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BB RISK\AL Letters (BB) &amp; Group AL\Amirul\"/>
    </mc:Choice>
  </mc:AlternateContent>
  <bookViews>
    <workbookView xWindow="0" yWindow="0" windowWidth="20490" windowHeight="7380"/>
  </bookViews>
  <sheets>
    <sheet name="Group" sheetId="20" r:id="rId1"/>
    <sheet name="Group List (6,988)" sheetId="19" r:id="rId2"/>
  </sheets>
  <externalReferences>
    <externalReference r:id="rId3"/>
    <externalReference r:id="rId4"/>
    <externalReference r:id="rId5"/>
  </externalReferences>
  <definedNames>
    <definedName name="_xlnm._FilterDatabase" localSheetId="1" hidden="1">'Group List (6,988)'!$A$1:$P$6989</definedName>
  </definedNames>
  <calcPr calcId="152511"/>
  <pivotCaches>
    <pivotCache cacheId="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6989" i="19" l="1"/>
  <c r="M6989" i="19"/>
  <c r="L6989" i="19"/>
  <c r="K6989" i="19"/>
  <c r="O6989" i="19" s="1"/>
  <c r="N6988" i="19"/>
  <c r="M6988" i="19"/>
  <c r="L6988" i="19"/>
  <c r="K6988" i="19"/>
  <c r="O6988" i="19" s="1"/>
  <c r="N6987" i="19"/>
  <c r="M6987" i="19"/>
  <c r="L6987" i="19"/>
  <c r="K6987" i="19"/>
  <c r="O6987" i="19" s="1"/>
  <c r="N6986" i="19"/>
  <c r="M6986" i="19"/>
  <c r="L6986" i="19"/>
  <c r="K6986" i="19"/>
  <c r="O6986" i="19" s="1"/>
  <c r="N6985" i="19"/>
  <c r="M6985" i="19"/>
  <c r="L6985" i="19"/>
  <c r="K6985" i="19"/>
  <c r="O6985" i="19" s="1"/>
  <c r="N6984" i="19"/>
  <c r="M6984" i="19"/>
  <c r="L6984" i="19"/>
  <c r="K6984" i="19"/>
  <c r="O6984" i="19" s="1"/>
  <c r="N6983" i="19"/>
  <c r="M6983" i="19"/>
  <c r="L6983" i="19"/>
  <c r="K6983" i="19"/>
  <c r="O6983" i="19" s="1"/>
  <c r="N6982" i="19"/>
  <c r="M6982" i="19"/>
  <c r="L6982" i="19"/>
  <c r="K6982" i="19"/>
  <c r="O6982" i="19" s="1"/>
  <c r="N6981" i="19"/>
  <c r="M6981" i="19"/>
  <c r="L6981" i="19"/>
  <c r="K6981" i="19"/>
  <c r="O6981" i="19" s="1"/>
  <c r="P6981" i="19" s="1"/>
  <c r="N6980" i="19"/>
  <c r="M6980" i="19"/>
  <c r="L6980" i="19"/>
  <c r="K6980" i="19"/>
  <c r="O6980" i="19" s="1"/>
  <c r="N6979" i="19"/>
  <c r="M6979" i="19"/>
  <c r="L6979" i="19"/>
  <c r="K6979" i="19"/>
  <c r="O6979" i="19" s="1"/>
  <c r="N6978" i="19"/>
  <c r="M6978" i="19"/>
  <c r="L6978" i="19"/>
  <c r="K6978" i="19"/>
  <c r="O6978" i="19" s="1"/>
  <c r="N6977" i="19"/>
  <c r="M6977" i="19"/>
  <c r="L6977" i="19"/>
  <c r="K6977" i="19"/>
  <c r="O6977" i="19" s="1"/>
  <c r="P6977" i="19" s="1"/>
  <c r="N6976" i="19"/>
  <c r="M6976" i="19"/>
  <c r="L6976" i="19"/>
  <c r="K6976" i="19"/>
  <c r="O6976" i="19" s="1"/>
  <c r="N6975" i="19"/>
  <c r="M6975" i="19"/>
  <c r="L6975" i="19"/>
  <c r="K6975" i="19"/>
  <c r="O6975" i="19" s="1"/>
  <c r="N6974" i="19"/>
  <c r="M6974" i="19"/>
  <c r="L6974" i="19"/>
  <c r="K6974" i="19"/>
  <c r="O6974" i="19" s="1"/>
  <c r="N6973" i="19"/>
  <c r="M6973" i="19"/>
  <c r="L6973" i="19"/>
  <c r="K6973" i="19"/>
  <c r="O6973" i="19" s="1"/>
  <c r="P6973" i="19" s="1"/>
  <c r="N6972" i="19"/>
  <c r="M6972" i="19"/>
  <c r="L6972" i="19"/>
  <c r="K6972" i="19"/>
  <c r="O6972" i="19" s="1"/>
  <c r="N6971" i="19"/>
  <c r="M6971" i="19"/>
  <c r="L6971" i="19"/>
  <c r="K6971" i="19"/>
  <c r="O6971" i="19" s="1"/>
  <c r="N6970" i="19"/>
  <c r="M6970" i="19"/>
  <c r="L6970" i="19"/>
  <c r="K6970" i="19"/>
  <c r="O6970" i="19" s="1"/>
  <c r="N6969" i="19"/>
  <c r="M6969" i="19"/>
  <c r="L6969" i="19"/>
  <c r="K6969" i="19"/>
  <c r="O6969" i="19" s="1"/>
  <c r="N6968" i="19"/>
  <c r="M6968" i="19"/>
  <c r="L6968" i="19"/>
  <c r="K6968" i="19"/>
  <c r="O6968" i="19" s="1"/>
  <c r="N6967" i="19"/>
  <c r="M6967" i="19"/>
  <c r="L6967" i="19"/>
  <c r="K6967" i="19"/>
  <c r="O6967" i="19" s="1"/>
  <c r="N6966" i="19"/>
  <c r="M6966" i="19"/>
  <c r="L6966" i="19"/>
  <c r="K6966" i="19"/>
  <c r="O6966" i="19" s="1"/>
  <c r="N6965" i="19"/>
  <c r="M6965" i="19"/>
  <c r="L6965" i="19"/>
  <c r="K6965" i="19"/>
  <c r="O6965" i="19" s="1"/>
  <c r="P6965" i="19" s="1"/>
  <c r="N6964" i="19"/>
  <c r="M6964" i="19"/>
  <c r="L6964" i="19"/>
  <c r="K6964" i="19"/>
  <c r="O6964" i="19" s="1"/>
  <c r="N6963" i="19"/>
  <c r="M6963" i="19"/>
  <c r="L6963" i="19"/>
  <c r="K6963" i="19"/>
  <c r="O6963" i="19" s="1"/>
  <c r="N6962" i="19"/>
  <c r="M6962" i="19"/>
  <c r="L6962" i="19"/>
  <c r="K6962" i="19"/>
  <c r="O6962" i="19" s="1"/>
  <c r="N6961" i="19"/>
  <c r="M6961" i="19"/>
  <c r="L6961" i="19"/>
  <c r="K6961" i="19"/>
  <c r="O6961" i="19" s="1"/>
  <c r="P6961" i="19" s="1"/>
  <c r="N6960" i="19"/>
  <c r="M6960" i="19"/>
  <c r="L6960" i="19"/>
  <c r="K6960" i="19"/>
  <c r="O6960" i="19" s="1"/>
  <c r="N6959" i="19"/>
  <c r="M6959" i="19"/>
  <c r="L6959" i="19"/>
  <c r="K6959" i="19"/>
  <c r="O6959" i="19" s="1"/>
  <c r="N6958" i="19"/>
  <c r="M6958" i="19"/>
  <c r="L6958" i="19"/>
  <c r="K6958" i="19"/>
  <c r="O6958" i="19" s="1"/>
  <c r="N6957" i="19"/>
  <c r="M6957" i="19"/>
  <c r="L6957" i="19"/>
  <c r="K6957" i="19"/>
  <c r="O6957" i="19" s="1"/>
  <c r="P6957" i="19" s="1"/>
  <c r="N6956" i="19"/>
  <c r="M6956" i="19"/>
  <c r="L6956" i="19"/>
  <c r="K6956" i="19"/>
  <c r="O6956" i="19" s="1"/>
  <c r="N6955" i="19"/>
  <c r="M6955" i="19"/>
  <c r="L6955" i="19"/>
  <c r="K6955" i="19"/>
  <c r="O6955" i="19" s="1"/>
  <c r="N6954" i="19"/>
  <c r="M6954" i="19"/>
  <c r="L6954" i="19"/>
  <c r="K6954" i="19"/>
  <c r="O6954" i="19" s="1"/>
  <c r="N6953" i="19"/>
  <c r="M6953" i="19"/>
  <c r="L6953" i="19"/>
  <c r="K6953" i="19"/>
  <c r="O6953" i="19" s="1"/>
  <c r="N6952" i="19"/>
  <c r="M6952" i="19"/>
  <c r="L6952" i="19"/>
  <c r="K6952" i="19"/>
  <c r="O6952" i="19" s="1"/>
  <c r="N6951" i="19"/>
  <c r="M6951" i="19"/>
  <c r="L6951" i="19"/>
  <c r="K6951" i="19"/>
  <c r="O6951" i="19" s="1"/>
  <c r="N6950" i="19"/>
  <c r="M6950" i="19"/>
  <c r="L6950" i="19"/>
  <c r="K6950" i="19"/>
  <c r="O6950" i="19" s="1"/>
  <c r="N6949" i="19"/>
  <c r="M6949" i="19"/>
  <c r="L6949" i="19"/>
  <c r="K6949" i="19"/>
  <c r="O6949" i="19" s="1"/>
  <c r="P6949" i="19" s="1"/>
  <c r="N6948" i="19"/>
  <c r="M6948" i="19"/>
  <c r="L6948" i="19"/>
  <c r="K6948" i="19"/>
  <c r="O6948" i="19" s="1"/>
  <c r="N6947" i="19"/>
  <c r="M6947" i="19"/>
  <c r="L6947" i="19"/>
  <c r="K6947" i="19"/>
  <c r="O6947" i="19" s="1"/>
  <c r="N6946" i="19"/>
  <c r="M6946" i="19"/>
  <c r="L6946" i="19"/>
  <c r="K6946" i="19"/>
  <c r="O6946" i="19" s="1"/>
  <c r="N6945" i="19"/>
  <c r="M6945" i="19"/>
  <c r="L6945" i="19"/>
  <c r="K6945" i="19"/>
  <c r="O6945" i="19" s="1"/>
  <c r="P6945" i="19" s="1"/>
  <c r="N6944" i="19"/>
  <c r="M6944" i="19"/>
  <c r="L6944" i="19"/>
  <c r="K6944" i="19"/>
  <c r="O6944" i="19" s="1"/>
  <c r="N6943" i="19"/>
  <c r="M6943" i="19"/>
  <c r="L6943" i="19"/>
  <c r="K6943" i="19"/>
  <c r="O6943" i="19" s="1"/>
  <c r="N6942" i="19"/>
  <c r="M6942" i="19"/>
  <c r="L6942" i="19"/>
  <c r="K6942" i="19"/>
  <c r="O6942" i="19" s="1"/>
  <c r="N6941" i="19"/>
  <c r="M6941" i="19"/>
  <c r="L6941" i="19"/>
  <c r="K6941" i="19"/>
  <c r="O6941" i="19" s="1"/>
  <c r="P6941" i="19" s="1"/>
  <c r="N6940" i="19"/>
  <c r="M6940" i="19"/>
  <c r="L6940" i="19"/>
  <c r="K6940" i="19"/>
  <c r="O6940" i="19" s="1"/>
  <c r="N6939" i="19"/>
  <c r="M6939" i="19"/>
  <c r="L6939" i="19"/>
  <c r="K6939" i="19"/>
  <c r="O6939" i="19" s="1"/>
  <c r="N6938" i="19"/>
  <c r="M6938" i="19"/>
  <c r="L6938" i="19"/>
  <c r="K6938" i="19"/>
  <c r="O6938" i="19" s="1"/>
  <c r="N6937" i="19"/>
  <c r="M6937" i="19"/>
  <c r="L6937" i="19"/>
  <c r="K6937" i="19"/>
  <c r="O6937" i="19" s="1"/>
  <c r="P6937" i="19" s="1"/>
  <c r="N6936" i="19"/>
  <c r="M6936" i="19"/>
  <c r="L6936" i="19"/>
  <c r="K6936" i="19"/>
  <c r="O6936" i="19" s="1"/>
  <c r="N6935" i="19"/>
  <c r="M6935" i="19"/>
  <c r="L6935" i="19"/>
  <c r="K6935" i="19"/>
  <c r="O6935" i="19" s="1"/>
  <c r="N6934" i="19"/>
  <c r="M6934" i="19"/>
  <c r="L6934" i="19"/>
  <c r="K6934" i="19"/>
  <c r="O6934" i="19" s="1"/>
  <c r="N6933" i="19"/>
  <c r="M6933" i="19"/>
  <c r="L6933" i="19"/>
  <c r="K6933" i="19"/>
  <c r="O6933" i="19" s="1"/>
  <c r="P6933" i="19" s="1"/>
  <c r="N6932" i="19"/>
  <c r="M6932" i="19"/>
  <c r="L6932" i="19"/>
  <c r="K6932" i="19"/>
  <c r="O6932" i="19" s="1"/>
  <c r="N6931" i="19"/>
  <c r="M6931" i="19"/>
  <c r="L6931" i="19"/>
  <c r="K6931" i="19"/>
  <c r="O6931" i="19" s="1"/>
  <c r="N6930" i="19"/>
  <c r="M6930" i="19"/>
  <c r="L6930" i="19"/>
  <c r="K6930" i="19"/>
  <c r="O6930" i="19" s="1"/>
  <c r="N6929" i="19"/>
  <c r="M6929" i="19"/>
  <c r="L6929" i="19"/>
  <c r="K6929" i="19"/>
  <c r="O6929" i="19" s="1"/>
  <c r="P6929" i="19" s="1"/>
  <c r="N6928" i="19"/>
  <c r="M6928" i="19"/>
  <c r="L6928" i="19"/>
  <c r="K6928" i="19"/>
  <c r="O6928" i="19" s="1"/>
  <c r="N6927" i="19"/>
  <c r="M6927" i="19"/>
  <c r="L6927" i="19"/>
  <c r="K6927" i="19"/>
  <c r="O6927" i="19" s="1"/>
  <c r="N6926" i="19"/>
  <c r="M6926" i="19"/>
  <c r="L6926" i="19"/>
  <c r="K6926" i="19"/>
  <c r="O6926" i="19" s="1"/>
  <c r="N6925" i="19"/>
  <c r="M6925" i="19"/>
  <c r="L6925" i="19"/>
  <c r="K6925" i="19"/>
  <c r="O6925" i="19" s="1"/>
  <c r="P6925" i="19" s="1"/>
  <c r="N6924" i="19"/>
  <c r="M6924" i="19"/>
  <c r="L6924" i="19"/>
  <c r="K6924" i="19"/>
  <c r="O6924" i="19" s="1"/>
  <c r="N6923" i="19"/>
  <c r="M6923" i="19"/>
  <c r="L6923" i="19"/>
  <c r="K6923" i="19"/>
  <c r="O6923" i="19" s="1"/>
  <c r="N6922" i="19"/>
  <c r="M6922" i="19"/>
  <c r="L6922" i="19"/>
  <c r="K6922" i="19"/>
  <c r="O6922" i="19" s="1"/>
  <c r="N6921" i="19"/>
  <c r="M6921" i="19"/>
  <c r="L6921" i="19"/>
  <c r="K6921" i="19"/>
  <c r="O6921" i="19" s="1"/>
  <c r="P6921" i="19" s="1"/>
  <c r="N6920" i="19"/>
  <c r="M6920" i="19"/>
  <c r="L6920" i="19"/>
  <c r="K6920" i="19"/>
  <c r="O6920" i="19" s="1"/>
  <c r="N6919" i="19"/>
  <c r="M6919" i="19"/>
  <c r="L6919" i="19"/>
  <c r="K6919" i="19"/>
  <c r="O6919" i="19" s="1"/>
  <c r="N6918" i="19"/>
  <c r="M6918" i="19"/>
  <c r="L6918" i="19"/>
  <c r="K6918" i="19"/>
  <c r="O6918" i="19" s="1"/>
  <c r="N6917" i="19"/>
  <c r="M6917" i="19"/>
  <c r="L6917" i="19"/>
  <c r="K6917" i="19"/>
  <c r="O6917" i="19" s="1"/>
  <c r="P6917" i="19" s="1"/>
  <c r="N6916" i="19"/>
  <c r="M6916" i="19"/>
  <c r="L6916" i="19"/>
  <c r="K6916" i="19"/>
  <c r="O6916" i="19" s="1"/>
  <c r="N6915" i="19"/>
  <c r="M6915" i="19"/>
  <c r="L6915" i="19"/>
  <c r="K6915" i="19"/>
  <c r="O6915" i="19" s="1"/>
  <c r="N6914" i="19"/>
  <c r="M6914" i="19"/>
  <c r="L6914" i="19"/>
  <c r="K6914" i="19"/>
  <c r="O6914" i="19" s="1"/>
  <c r="N6913" i="19"/>
  <c r="M6913" i="19"/>
  <c r="L6913" i="19"/>
  <c r="K6913" i="19"/>
  <c r="O6913" i="19" s="1"/>
  <c r="P6913" i="19" s="1"/>
  <c r="N6912" i="19"/>
  <c r="M6912" i="19"/>
  <c r="L6912" i="19"/>
  <c r="K6912" i="19"/>
  <c r="O6912" i="19" s="1"/>
  <c r="N6911" i="19"/>
  <c r="M6911" i="19"/>
  <c r="L6911" i="19"/>
  <c r="K6911" i="19"/>
  <c r="O6911" i="19" s="1"/>
  <c r="N6910" i="19"/>
  <c r="M6910" i="19"/>
  <c r="L6910" i="19"/>
  <c r="K6910" i="19"/>
  <c r="O6910" i="19" s="1"/>
  <c r="N6909" i="19"/>
  <c r="M6909" i="19"/>
  <c r="L6909" i="19"/>
  <c r="K6909" i="19"/>
  <c r="O6909" i="19" s="1"/>
  <c r="P6909" i="19" s="1"/>
  <c r="N6908" i="19"/>
  <c r="M6908" i="19"/>
  <c r="L6908" i="19"/>
  <c r="K6908" i="19"/>
  <c r="O6908" i="19" s="1"/>
  <c r="N6907" i="19"/>
  <c r="M6907" i="19"/>
  <c r="L6907" i="19"/>
  <c r="K6907" i="19"/>
  <c r="O6907" i="19" s="1"/>
  <c r="N6906" i="19"/>
  <c r="M6906" i="19"/>
  <c r="L6906" i="19"/>
  <c r="K6906" i="19"/>
  <c r="O6906" i="19" s="1"/>
  <c r="N6905" i="19"/>
  <c r="M6905" i="19"/>
  <c r="L6905" i="19"/>
  <c r="K6905" i="19"/>
  <c r="O6905" i="19" s="1"/>
  <c r="N6904" i="19"/>
  <c r="M6904" i="19"/>
  <c r="L6904" i="19"/>
  <c r="K6904" i="19"/>
  <c r="O6904" i="19" s="1"/>
  <c r="N6903" i="19"/>
  <c r="M6903" i="19"/>
  <c r="L6903" i="19"/>
  <c r="K6903" i="19"/>
  <c r="O6903" i="19" s="1"/>
  <c r="N6902" i="19"/>
  <c r="M6902" i="19"/>
  <c r="L6902" i="19"/>
  <c r="K6902" i="19"/>
  <c r="O6902" i="19" s="1"/>
  <c r="N6901" i="19"/>
  <c r="M6901" i="19"/>
  <c r="L6901" i="19"/>
  <c r="K6901" i="19"/>
  <c r="O6901" i="19" s="1"/>
  <c r="N6900" i="19"/>
  <c r="M6900" i="19"/>
  <c r="L6900" i="19"/>
  <c r="K6900" i="19"/>
  <c r="O6900" i="19" s="1"/>
  <c r="N6899" i="19"/>
  <c r="M6899" i="19"/>
  <c r="L6899" i="19"/>
  <c r="K6899" i="19"/>
  <c r="O6899" i="19" s="1"/>
  <c r="N6898" i="19"/>
  <c r="M6898" i="19"/>
  <c r="L6898" i="19"/>
  <c r="K6898" i="19"/>
  <c r="O6898" i="19" s="1"/>
  <c r="N6897" i="19"/>
  <c r="M6897" i="19"/>
  <c r="L6897" i="19"/>
  <c r="K6897" i="19"/>
  <c r="O6897" i="19" s="1"/>
  <c r="N6896" i="19"/>
  <c r="M6896" i="19"/>
  <c r="L6896" i="19"/>
  <c r="K6896" i="19"/>
  <c r="O6896" i="19" s="1"/>
  <c r="N6895" i="19"/>
  <c r="M6895" i="19"/>
  <c r="L6895" i="19"/>
  <c r="K6895" i="19"/>
  <c r="O6895" i="19" s="1"/>
  <c r="N6894" i="19"/>
  <c r="M6894" i="19"/>
  <c r="L6894" i="19"/>
  <c r="K6894" i="19"/>
  <c r="O6894" i="19" s="1"/>
  <c r="N6893" i="19"/>
  <c r="M6893" i="19"/>
  <c r="L6893" i="19"/>
  <c r="K6893" i="19"/>
  <c r="O6893" i="19" s="1"/>
  <c r="N6892" i="19"/>
  <c r="M6892" i="19"/>
  <c r="L6892" i="19"/>
  <c r="K6892" i="19"/>
  <c r="O6892" i="19" s="1"/>
  <c r="N6891" i="19"/>
  <c r="M6891" i="19"/>
  <c r="L6891" i="19"/>
  <c r="K6891" i="19"/>
  <c r="O6891" i="19" s="1"/>
  <c r="N6890" i="19"/>
  <c r="M6890" i="19"/>
  <c r="L6890" i="19"/>
  <c r="K6890" i="19"/>
  <c r="O6890" i="19" s="1"/>
  <c r="N6889" i="19"/>
  <c r="M6889" i="19"/>
  <c r="L6889" i="19"/>
  <c r="K6889" i="19"/>
  <c r="O6889" i="19" s="1"/>
  <c r="P6889" i="19" s="1"/>
  <c r="N6888" i="19"/>
  <c r="M6888" i="19"/>
  <c r="L6888" i="19"/>
  <c r="K6888" i="19"/>
  <c r="O6888" i="19" s="1"/>
  <c r="N6887" i="19"/>
  <c r="M6887" i="19"/>
  <c r="L6887" i="19"/>
  <c r="K6887" i="19"/>
  <c r="O6887" i="19" s="1"/>
  <c r="N6886" i="19"/>
  <c r="M6886" i="19"/>
  <c r="L6886" i="19"/>
  <c r="K6886" i="19"/>
  <c r="O6886" i="19" s="1"/>
  <c r="N6885" i="19"/>
  <c r="M6885" i="19"/>
  <c r="L6885" i="19"/>
  <c r="K6885" i="19"/>
  <c r="O6885" i="19" s="1"/>
  <c r="P6885" i="19" s="1"/>
  <c r="N6884" i="19"/>
  <c r="M6884" i="19"/>
  <c r="L6884" i="19"/>
  <c r="K6884" i="19"/>
  <c r="O6884" i="19" s="1"/>
  <c r="N6883" i="19"/>
  <c r="M6883" i="19"/>
  <c r="L6883" i="19"/>
  <c r="K6883" i="19"/>
  <c r="O6883" i="19" s="1"/>
  <c r="N6882" i="19"/>
  <c r="M6882" i="19"/>
  <c r="L6882" i="19"/>
  <c r="K6882" i="19"/>
  <c r="O6882" i="19" s="1"/>
  <c r="N6881" i="19"/>
  <c r="M6881" i="19"/>
  <c r="L6881" i="19"/>
  <c r="K6881" i="19"/>
  <c r="O6881" i="19" s="1"/>
  <c r="P6881" i="19" s="1"/>
  <c r="N6880" i="19"/>
  <c r="M6880" i="19"/>
  <c r="L6880" i="19"/>
  <c r="K6880" i="19"/>
  <c r="O6880" i="19" s="1"/>
  <c r="N6879" i="19"/>
  <c r="M6879" i="19"/>
  <c r="L6879" i="19"/>
  <c r="K6879" i="19"/>
  <c r="O6879" i="19" s="1"/>
  <c r="N6878" i="19"/>
  <c r="M6878" i="19"/>
  <c r="L6878" i="19"/>
  <c r="K6878" i="19"/>
  <c r="O6878" i="19" s="1"/>
  <c r="N6877" i="19"/>
  <c r="M6877" i="19"/>
  <c r="L6877" i="19"/>
  <c r="K6877" i="19"/>
  <c r="O6877" i="19" s="1"/>
  <c r="N6876" i="19"/>
  <c r="M6876" i="19"/>
  <c r="L6876" i="19"/>
  <c r="K6876" i="19"/>
  <c r="O6876" i="19" s="1"/>
  <c r="N6875" i="19"/>
  <c r="M6875" i="19"/>
  <c r="L6875" i="19"/>
  <c r="K6875" i="19"/>
  <c r="O6875" i="19" s="1"/>
  <c r="N6874" i="19"/>
  <c r="M6874" i="19"/>
  <c r="L6874" i="19"/>
  <c r="K6874" i="19"/>
  <c r="O6874" i="19" s="1"/>
  <c r="N6873" i="19"/>
  <c r="M6873" i="19"/>
  <c r="L6873" i="19"/>
  <c r="K6873" i="19"/>
  <c r="O6873" i="19" s="1"/>
  <c r="N6872" i="19"/>
  <c r="M6872" i="19"/>
  <c r="L6872" i="19"/>
  <c r="K6872" i="19"/>
  <c r="O6872" i="19" s="1"/>
  <c r="N6871" i="19"/>
  <c r="M6871" i="19"/>
  <c r="L6871" i="19"/>
  <c r="K6871" i="19"/>
  <c r="O6871" i="19" s="1"/>
  <c r="N6870" i="19"/>
  <c r="M6870" i="19"/>
  <c r="L6870" i="19"/>
  <c r="K6870" i="19"/>
  <c r="O6870" i="19" s="1"/>
  <c r="N6869" i="19"/>
  <c r="M6869" i="19"/>
  <c r="L6869" i="19"/>
  <c r="K6869" i="19"/>
  <c r="O6869" i="19" s="1"/>
  <c r="P6869" i="19" s="1"/>
  <c r="N6868" i="19"/>
  <c r="M6868" i="19"/>
  <c r="L6868" i="19"/>
  <c r="K6868" i="19"/>
  <c r="O6868" i="19" s="1"/>
  <c r="N6867" i="19"/>
  <c r="M6867" i="19"/>
  <c r="L6867" i="19"/>
  <c r="K6867" i="19"/>
  <c r="O6867" i="19" s="1"/>
  <c r="N6866" i="19"/>
  <c r="M6866" i="19"/>
  <c r="L6866" i="19"/>
  <c r="K6866" i="19"/>
  <c r="O6866" i="19" s="1"/>
  <c r="N6865" i="19"/>
  <c r="M6865" i="19"/>
  <c r="L6865" i="19"/>
  <c r="K6865" i="19"/>
  <c r="O6865" i="19" s="1"/>
  <c r="P6865" i="19" s="1"/>
  <c r="N6864" i="19"/>
  <c r="M6864" i="19"/>
  <c r="L6864" i="19"/>
  <c r="K6864" i="19"/>
  <c r="O6864" i="19" s="1"/>
  <c r="N6863" i="19"/>
  <c r="M6863" i="19"/>
  <c r="L6863" i="19"/>
  <c r="K6863" i="19"/>
  <c r="O6863" i="19" s="1"/>
  <c r="N6862" i="19"/>
  <c r="M6862" i="19"/>
  <c r="L6862" i="19"/>
  <c r="K6862" i="19"/>
  <c r="O6862" i="19" s="1"/>
  <c r="N6861" i="19"/>
  <c r="M6861" i="19"/>
  <c r="L6861" i="19"/>
  <c r="K6861" i="19"/>
  <c r="O6861" i="19" s="1"/>
  <c r="P6861" i="19" s="1"/>
  <c r="N6860" i="19"/>
  <c r="M6860" i="19"/>
  <c r="L6860" i="19"/>
  <c r="K6860" i="19"/>
  <c r="O6860" i="19" s="1"/>
  <c r="N6859" i="19"/>
  <c r="M6859" i="19"/>
  <c r="L6859" i="19"/>
  <c r="K6859" i="19"/>
  <c r="O6859" i="19" s="1"/>
  <c r="N6858" i="19"/>
  <c r="M6858" i="19"/>
  <c r="L6858" i="19"/>
  <c r="K6858" i="19"/>
  <c r="O6858" i="19" s="1"/>
  <c r="N6857" i="19"/>
  <c r="M6857" i="19"/>
  <c r="L6857" i="19"/>
  <c r="K6857" i="19"/>
  <c r="O6857" i="19" s="1"/>
  <c r="N6856" i="19"/>
  <c r="M6856" i="19"/>
  <c r="L6856" i="19"/>
  <c r="K6856" i="19"/>
  <c r="O6856" i="19" s="1"/>
  <c r="N6855" i="19"/>
  <c r="M6855" i="19"/>
  <c r="L6855" i="19"/>
  <c r="K6855" i="19"/>
  <c r="O6855" i="19" s="1"/>
  <c r="N6854" i="19"/>
  <c r="M6854" i="19"/>
  <c r="L6854" i="19"/>
  <c r="K6854" i="19"/>
  <c r="O6854" i="19" s="1"/>
  <c r="N6853" i="19"/>
  <c r="M6853" i="19"/>
  <c r="L6853" i="19"/>
  <c r="K6853" i="19"/>
  <c r="O6853" i="19" s="1"/>
  <c r="P6853" i="19" s="1"/>
  <c r="N6852" i="19"/>
  <c r="M6852" i="19"/>
  <c r="L6852" i="19"/>
  <c r="K6852" i="19"/>
  <c r="O6852" i="19" s="1"/>
  <c r="N6851" i="19"/>
  <c r="M6851" i="19"/>
  <c r="L6851" i="19"/>
  <c r="K6851" i="19"/>
  <c r="O6851" i="19" s="1"/>
  <c r="N6850" i="19"/>
  <c r="M6850" i="19"/>
  <c r="L6850" i="19"/>
  <c r="K6850" i="19"/>
  <c r="O6850" i="19" s="1"/>
  <c r="N6849" i="19"/>
  <c r="M6849" i="19"/>
  <c r="L6849" i="19"/>
  <c r="K6849" i="19"/>
  <c r="O6849" i="19" s="1"/>
  <c r="P6849" i="19" s="1"/>
  <c r="N6848" i="19"/>
  <c r="M6848" i="19"/>
  <c r="L6848" i="19"/>
  <c r="K6848" i="19"/>
  <c r="O6848" i="19" s="1"/>
  <c r="N6847" i="19"/>
  <c r="M6847" i="19"/>
  <c r="L6847" i="19"/>
  <c r="K6847" i="19"/>
  <c r="O6847" i="19" s="1"/>
  <c r="N6846" i="19"/>
  <c r="M6846" i="19"/>
  <c r="L6846" i="19"/>
  <c r="K6846" i="19"/>
  <c r="O6846" i="19" s="1"/>
  <c r="N6845" i="19"/>
  <c r="M6845" i="19"/>
  <c r="L6845" i="19"/>
  <c r="K6845" i="19"/>
  <c r="O6845" i="19" s="1"/>
  <c r="P6845" i="19" s="1"/>
  <c r="N6844" i="19"/>
  <c r="M6844" i="19"/>
  <c r="L6844" i="19"/>
  <c r="K6844" i="19"/>
  <c r="O6844" i="19" s="1"/>
  <c r="N6843" i="19"/>
  <c r="M6843" i="19"/>
  <c r="L6843" i="19"/>
  <c r="K6843" i="19"/>
  <c r="O6843" i="19" s="1"/>
  <c r="N6842" i="19"/>
  <c r="M6842" i="19"/>
  <c r="L6842" i="19"/>
  <c r="K6842" i="19"/>
  <c r="O6842" i="19" s="1"/>
  <c r="N6841" i="19"/>
  <c r="M6841" i="19"/>
  <c r="L6841" i="19"/>
  <c r="K6841" i="19"/>
  <c r="O6841" i="19" s="1"/>
  <c r="N6840" i="19"/>
  <c r="M6840" i="19"/>
  <c r="L6840" i="19"/>
  <c r="K6840" i="19"/>
  <c r="O6840" i="19" s="1"/>
  <c r="N6839" i="19"/>
  <c r="M6839" i="19"/>
  <c r="L6839" i="19"/>
  <c r="K6839" i="19"/>
  <c r="O6839" i="19" s="1"/>
  <c r="N6838" i="19"/>
  <c r="M6838" i="19"/>
  <c r="L6838" i="19"/>
  <c r="K6838" i="19"/>
  <c r="O6838" i="19" s="1"/>
  <c r="N6837" i="19"/>
  <c r="M6837" i="19"/>
  <c r="L6837" i="19"/>
  <c r="K6837" i="19"/>
  <c r="O6837" i="19" s="1"/>
  <c r="P6837" i="19" s="1"/>
  <c r="N6836" i="19"/>
  <c r="M6836" i="19"/>
  <c r="L6836" i="19"/>
  <c r="K6836" i="19"/>
  <c r="O6836" i="19" s="1"/>
  <c r="N6835" i="19"/>
  <c r="M6835" i="19"/>
  <c r="L6835" i="19"/>
  <c r="K6835" i="19"/>
  <c r="O6835" i="19" s="1"/>
  <c r="N6834" i="19"/>
  <c r="M6834" i="19"/>
  <c r="L6834" i="19"/>
  <c r="K6834" i="19"/>
  <c r="O6834" i="19" s="1"/>
  <c r="N6833" i="19"/>
  <c r="M6833" i="19"/>
  <c r="L6833" i="19"/>
  <c r="K6833" i="19"/>
  <c r="O6833" i="19" s="1"/>
  <c r="P6833" i="19" s="1"/>
  <c r="N6832" i="19"/>
  <c r="M6832" i="19"/>
  <c r="L6832" i="19"/>
  <c r="K6832" i="19"/>
  <c r="O6832" i="19" s="1"/>
  <c r="N6831" i="19"/>
  <c r="M6831" i="19"/>
  <c r="L6831" i="19"/>
  <c r="K6831" i="19"/>
  <c r="O6831" i="19" s="1"/>
  <c r="N6830" i="19"/>
  <c r="M6830" i="19"/>
  <c r="L6830" i="19"/>
  <c r="K6830" i="19"/>
  <c r="O6830" i="19" s="1"/>
  <c r="N6829" i="19"/>
  <c r="M6829" i="19"/>
  <c r="L6829" i="19"/>
  <c r="K6829" i="19"/>
  <c r="O6829" i="19" s="1"/>
  <c r="P6829" i="19" s="1"/>
  <c r="N6828" i="19"/>
  <c r="M6828" i="19"/>
  <c r="L6828" i="19"/>
  <c r="K6828" i="19"/>
  <c r="O6828" i="19" s="1"/>
  <c r="N6827" i="19"/>
  <c r="M6827" i="19"/>
  <c r="L6827" i="19"/>
  <c r="K6827" i="19"/>
  <c r="O6827" i="19" s="1"/>
  <c r="N6826" i="19"/>
  <c r="M6826" i="19"/>
  <c r="L6826" i="19"/>
  <c r="K6826" i="19"/>
  <c r="O6826" i="19" s="1"/>
  <c r="N6825" i="19"/>
  <c r="M6825" i="19"/>
  <c r="L6825" i="19"/>
  <c r="K6825" i="19"/>
  <c r="O6825" i="19" s="1"/>
  <c r="P6825" i="19" s="1"/>
  <c r="N6824" i="19"/>
  <c r="M6824" i="19"/>
  <c r="L6824" i="19"/>
  <c r="K6824" i="19"/>
  <c r="O6824" i="19" s="1"/>
  <c r="N6823" i="19"/>
  <c r="M6823" i="19"/>
  <c r="L6823" i="19"/>
  <c r="K6823" i="19"/>
  <c r="O6823" i="19" s="1"/>
  <c r="N6822" i="19"/>
  <c r="M6822" i="19"/>
  <c r="L6822" i="19"/>
  <c r="K6822" i="19"/>
  <c r="O6822" i="19" s="1"/>
  <c r="N6821" i="19"/>
  <c r="M6821" i="19"/>
  <c r="L6821" i="19"/>
  <c r="K6821" i="19"/>
  <c r="N6820" i="19"/>
  <c r="M6820" i="19"/>
  <c r="L6820" i="19"/>
  <c r="K6820" i="19"/>
  <c r="O6820" i="19" s="1"/>
  <c r="N6819" i="19"/>
  <c r="M6819" i="19"/>
  <c r="L6819" i="19"/>
  <c r="K6819" i="19"/>
  <c r="O6819" i="19" s="1"/>
  <c r="N6818" i="19"/>
  <c r="M6818" i="19"/>
  <c r="L6818" i="19"/>
  <c r="K6818" i="19"/>
  <c r="O6818" i="19" s="1"/>
  <c r="N6817" i="19"/>
  <c r="M6817" i="19"/>
  <c r="L6817" i="19"/>
  <c r="K6817" i="19"/>
  <c r="O6817" i="19" s="1"/>
  <c r="P6817" i="19" s="1"/>
  <c r="N6816" i="19"/>
  <c r="M6816" i="19"/>
  <c r="L6816" i="19"/>
  <c r="K6816" i="19"/>
  <c r="O6816" i="19" s="1"/>
  <c r="N6815" i="19"/>
  <c r="M6815" i="19"/>
  <c r="L6815" i="19"/>
  <c r="K6815" i="19"/>
  <c r="O6815" i="19" s="1"/>
  <c r="N6814" i="19"/>
  <c r="M6814" i="19"/>
  <c r="L6814" i="19"/>
  <c r="K6814" i="19"/>
  <c r="O6814" i="19" s="1"/>
  <c r="N6813" i="19"/>
  <c r="M6813" i="19"/>
  <c r="L6813" i="19"/>
  <c r="K6813" i="19"/>
  <c r="O6813" i="19" s="1"/>
  <c r="N6812" i="19"/>
  <c r="M6812" i="19"/>
  <c r="L6812" i="19"/>
  <c r="K6812" i="19"/>
  <c r="O6812" i="19" s="1"/>
  <c r="N6811" i="19"/>
  <c r="M6811" i="19"/>
  <c r="L6811" i="19"/>
  <c r="K6811" i="19"/>
  <c r="O6811" i="19" s="1"/>
  <c r="N6810" i="19"/>
  <c r="M6810" i="19"/>
  <c r="L6810" i="19"/>
  <c r="K6810" i="19"/>
  <c r="O6810" i="19" s="1"/>
  <c r="N6809" i="19"/>
  <c r="M6809" i="19"/>
  <c r="L6809" i="19"/>
  <c r="K6809" i="19"/>
  <c r="O6809" i="19" s="1"/>
  <c r="P6809" i="19" s="1"/>
  <c r="N6808" i="19"/>
  <c r="M6808" i="19"/>
  <c r="L6808" i="19"/>
  <c r="K6808" i="19"/>
  <c r="O6808" i="19" s="1"/>
  <c r="N6807" i="19"/>
  <c r="M6807" i="19"/>
  <c r="L6807" i="19"/>
  <c r="K6807" i="19"/>
  <c r="O6807" i="19" s="1"/>
  <c r="N6806" i="19"/>
  <c r="M6806" i="19"/>
  <c r="L6806" i="19"/>
  <c r="K6806" i="19"/>
  <c r="O6806" i="19" s="1"/>
  <c r="N6805" i="19"/>
  <c r="M6805" i="19"/>
  <c r="L6805" i="19"/>
  <c r="K6805" i="19"/>
  <c r="O6805" i="19" s="1"/>
  <c r="P6805" i="19" s="1"/>
  <c r="N6804" i="19"/>
  <c r="M6804" i="19"/>
  <c r="L6804" i="19"/>
  <c r="K6804" i="19"/>
  <c r="O6804" i="19" s="1"/>
  <c r="N6803" i="19"/>
  <c r="M6803" i="19"/>
  <c r="L6803" i="19"/>
  <c r="K6803" i="19"/>
  <c r="O6803" i="19" s="1"/>
  <c r="N6802" i="19"/>
  <c r="M6802" i="19"/>
  <c r="L6802" i="19"/>
  <c r="K6802" i="19"/>
  <c r="O6802" i="19" s="1"/>
  <c r="N6801" i="19"/>
  <c r="M6801" i="19"/>
  <c r="L6801" i="19"/>
  <c r="K6801" i="19"/>
  <c r="O6801" i="19" s="1"/>
  <c r="P6801" i="19" s="1"/>
  <c r="N6800" i="19"/>
  <c r="M6800" i="19"/>
  <c r="L6800" i="19"/>
  <c r="K6800" i="19"/>
  <c r="O6800" i="19" s="1"/>
  <c r="N6799" i="19"/>
  <c r="M6799" i="19"/>
  <c r="L6799" i="19"/>
  <c r="K6799" i="19"/>
  <c r="O6799" i="19" s="1"/>
  <c r="N6798" i="19"/>
  <c r="M6798" i="19"/>
  <c r="L6798" i="19"/>
  <c r="K6798" i="19"/>
  <c r="O6798" i="19" s="1"/>
  <c r="N6797" i="19"/>
  <c r="M6797" i="19"/>
  <c r="L6797" i="19"/>
  <c r="K6797" i="19"/>
  <c r="O6797" i="19" s="1"/>
  <c r="P6797" i="19" s="1"/>
  <c r="N6796" i="19"/>
  <c r="M6796" i="19"/>
  <c r="L6796" i="19"/>
  <c r="K6796" i="19"/>
  <c r="O6796" i="19" s="1"/>
  <c r="N6795" i="19"/>
  <c r="M6795" i="19"/>
  <c r="L6795" i="19"/>
  <c r="K6795" i="19"/>
  <c r="O6795" i="19" s="1"/>
  <c r="N6794" i="19"/>
  <c r="M6794" i="19"/>
  <c r="L6794" i="19"/>
  <c r="K6794" i="19"/>
  <c r="O6794" i="19" s="1"/>
  <c r="N6793" i="19"/>
  <c r="M6793" i="19"/>
  <c r="L6793" i="19"/>
  <c r="K6793" i="19"/>
  <c r="O6793" i="19" s="1"/>
  <c r="P6793" i="19" s="1"/>
  <c r="N6792" i="19"/>
  <c r="M6792" i="19"/>
  <c r="L6792" i="19"/>
  <c r="K6792" i="19"/>
  <c r="O6792" i="19" s="1"/>
  <c r="N6791" i="19"/>
  <c r="M6791" i="19"/>
  <c r="L6791" i="19"/>
  <c r="K6791" i="19"/>
  <c r="O6791" i="19" s="1"/>
  <c r="N6790" i="19"/>
  <c r="M6790" i="19"/>
  <c r="L6790" i="19"/>
  <c r="K6790" i="19"/>
  <c r="O6790" i="19" s="1"/>
  <c r="N6789" i="19"/>
  <c r="M6789" i="19"/>
  <c r="L6789" i="19"/>
  <c r="K6789" i="19"/>
  <c r="O6789" i="19" s="1"/>
  <c r="N6788" i="19"/>
  <c r="M6788" i="19"/>
  <c r="L6788" i="19"/>
  <c r="K6788" i="19"/>
  <c r="O6788" i="19" s="1"/>
  <c r="N6787" i="19"/>
  <c r="M6787" i="19"/>
  <c r="L6787" i="19"/>
  <c r="K6787" i="19"/>
  <c r="O6787" i="19" s="1"/>
  <c r="N6786" i="19"/>
  <c r="M6786" i="19"/>
  <c r="L6786" i="19"/>
  <c r="K6786" i="19"/>
  <c r="O6786" i="19" s="1"/>
  <c r="N6785" i="19"/>
  <c r="M6785" i="19"/>
  <c r="L6785" i="19"/>
  <c r="K6785" i="19"/>
  <c r="O6785" i="19" s="1"/>
  <c r="P6785" i="19" s="1"/>
  <c r="N6784" i="19"/>
  <c r="M6784" i="19"/>
  <c r="L6784" i="19"/>
  <c r="K6784" i="19"/>
  <c r="O6784" i="19" s="1"/>
  <c r="N6783" i="19"/>
  <c r="M6783" i="19"/>
  <c r="L6783" i="19"/>
  <c r="K6783" i="19"/>
  <c r="O6783" i="19" s="1"/>
  <c r="N6782" i="19"/>
  <c r="M6782" i="19"/>
  <c r="L6782" i="19"/>
  <c r="K6782" i="19"/>
  <c r="O6782" i="19" s="1"/>
  <c r="N6781" i="19"/>
  <c r="M6781" i="19"/>
  <c r="L6781" i="19"/>
  <c r="K6781" i="19"/>
  <c r="O6781" i="19" s="1"/>
  <c r="P6781" i="19" s="1"/>
  <c r="N6780" i="19"/>
  <c r="M6780" i="19"/>
  <c r="L6780" i="19"/>
  <c r="K6780" i="19"/>
  <c r="O6780" i="19" s="1"/>
  <c r="N6779" i="19"/>
  <c r="M6779" i="19"/>
  <c r="L6779" i="19"/>
  <c r="K6779" i="19"/>
  <c r="O6779" i="19" s="1"/>
  <c r="N6778" i="19"/>
  <c r="M6778" i="19"/>
  <c r="L6778" i="19"/>
  <c r="K6778" i="19"/>
  <c r="O6778" i="19" s="1"/>
  <c r="N6777" i="19"/>
  <c r="M6777" i="19"/>
  <c r="L6777" i="19"/>
  <c r="K6777" i="19"/>
  <c r="O6777" i="19" s="1"/>
  <c r="N6776" i="19"/>
  <c r="M6776" i="19"/>
  <c r="L6776" i="19"/>
  <c r="K6776" i="19"/>
  <c r="O6776" i="19" s="1"/>
  <c r="N6775" i="19"/>
  <c r="M6775" i="19"/>
  <c r="L6775" i="19"/>
  <c r="K6775" i="19"/>
  <c r="O6775" i="19" s="1"/>
  <c r="N6774" i="19"/>
  <c r="M6774" i="19"/>
  <c r="L6774" i="19"/>
  <c r="K6774" i="19"/>
  <c r="O6774" i="19" s="1"/>
  <c r="N6773" i="19"/>
  <c r="M6773" i="19"/>
  <c r="L6773" i="19"/>
  <c r="K6773" i="19"/>
  <c r="O6773" i="19" s="1"/>
  <c r="N6772" i="19"/>
  <c r="M6772" i="19"/>
  <c r="L6772" i="19"/>
  <c r="K6772" i="19"/>
  <c r="O6772" i="19" s="1"/>
  <c r="N6771" i="19"/>
  <c r="M6771" i="19"/>
  <c r="L6771" i="19"/>
  <c r="K6771" i="19"/>
  <c r="O6771" i="19" s="1"/>
  <c r="N6770" i="19"/>
  <c r="M6770" i="19"/>
  <c r="L6770" i="19"/>
  <c r="K6770" i="19"/>
  <c r="O6770" i="19" s="1"/>
  <c r="N6769" i="19"/>
  <c r="M6769" i="19"/>
  <c r="L6769" i="19"/>
  <c r="K6769" i="19"/>
  <c r="O6769" i="19" s="1"/>
  <c r="N6768" i="19"/>
  <c r="M6768" i="19"/>
  <c r="L6768" i="19"/>
  <c r="K6768" i="19"/>
  <c r="O6768" i="19" s="1"/>
  <c r="N6767" i="19"/>
  <c r="M6767" i="19"/>
  <c r="L6767" i="19"/>
  <c r="K6767" i="19"/>
  <c r="O6767" i="19" s="1"/>
  <c r="N6766" i="19"/>
  <c r="M6766" i="19"/>
  <c r="L6766" i="19"/>
  <c r="K6766" i="19"/>
  <c r="O6766" i="19" s="1"/>
  <c r="N6765" i="19"/>
  <c r="M6765" i="19"/>
  <c r="L6765" i="19"/>
  <c r="K6765" i="19"/>
  <c r="O6765" i="19" s="1"/>
  <c r="P6765" i="19" s="1"/>
  <c r="N6764" i="19"/>
  <c r="M6764" i="19"/>
  <c r="L6764" i="19"/>
  <c r="K6764" i="19"/>
  <c r="O6764" i="19" s="1"/>
  <c r="N6763" i="19"/>
  <c r="M6763" i="19"/>
  <c r="L6763" i="19"/>
  <c r="K6763" i="19"/>
  <c r="O6763" i="19" s="1"/>
  <c r="N6762" i="19"/>
  <c r="M6762" i="19"/>
  <c r="L6762" i="19"/>
  <c r="K6762" i="19"/>
  <c r="O6762" i="19" s="1"/>
  <c r="N6761" i="19"/>
  <c r="M6761" i="19"/>
  <c r="L6761" i="19"/>
  <c r="K6761" i="19"/>
  <c r="O6761" i="19" s="1"/>
  <c r="P6761" i="19" s="1"/>
  <c r="N6760" i="19"/>
  <c r="M6760" i="19"/>
  <c r="L6760" i="19"/>
  <c r="K6760" i="19"/>
  <c r="O6760" i="19" s="1"/>
  <c r="N6759" i="19"/>
  <c r="M6759" i="19"/>
  <c r="L6759" i="19"/>
  <c r="K6759" i="19"/>
  <c r="O6759" i="19" s="1"/>
  <c r="N6758" i="19"/>
  <c r="M6758" i="19"/>
  <c r="L6758" i="19"/>
  <c r="K6758" i="19"/>
  <c r="O6758" i="19" s="1"/>
  <c r="N6757" i="19"/>
  <c r="M6757" i="19"/>
  <c r="L6757" i="19"/>
  <c r="K6757" i="19"/>
  <c r="O6757" i="19" s="1"/>
  <c r="N6756" i="19"/>
  <c r="M6756" i="19"/>
  <c r="L6756" i="19"/>
  <c r="K6756" i="19"/>
  <c r="O6756" i="19" s="1"/>
  <c r="N6755" i="19"/>
  <c r="M6755" i="19"/>
  <c r="L6755" i="19"/>
  <c r="K6755" i="19"/>
  <c r="O6755" i="19" s="1"/>
  <c r="N6754" i="19"/>
  <c r="M6754" i="19"/>
  <c r="L6754" i="19"/>
  <c r="K6754" i="19"/>
  <c r="O6754" i="19" s="1"/>
  <c r="N6753" i="19"/>
  <c r="M6753" i="19"/>
  <c r="L6753" i="19"/>
  <c r="K6753" i="19"/>
  <c r="O6753" i="19" s="1"/>
  <c r="P6753" i="19" s="1"/>
  <c r="N6752" i="19"/>
  <c r="M6752" i="19"/>
  <c r="L6752" i="19"/>
  <c r="K6752" i="19"/>
  <c r="O6752" i="19" s="1"/>
  <c r="N6751" i="19"/>
  <c r="M6751" i="19"/>
  <c r="L6751" i="19"/>
  <c r="K6751" i="19"/>
  <c r="O6751" i="19" s="1"/>
  <c r="N6750" i="19"/>
  <c r="M6750" i="19"/>
  <c r="L6750" i="19"/>
  <c r="K6750" i="19"/>
  <c r="O6750" i="19" s="1"/>
  <c r="N6749" i="19"/>
  <c r="M6749" i="19"/>
  <c r="L6749" i="19"/>
  <c r="K6749" i="19"/>
  <c r="O6749" i="19" s="1"/>
  <c r="P6749" i="19" s="1"/>
  <c r="N6748" i="19"/>
  <c r="M6748" i="19"/>
  <c r="L6748" i="19"/>
  <c r="K6748" i="19"/>
  <c r="O6748" i="19" s="1"/>
  <c r="N6747" i="19"/>
  <c r="M6747" i="19"/>
  <c r="L6747" i="19"/>
  <c r="K6747" i="19"/>
  <c r="O6747" i="19" s="1"/>
  <c r="N6746" i="19"/>
  <c r="M6746" i="19"/>
  <c r="L6746" i="19"/>
  <c r="K6746" i="19"/>
  <c r="O6746" i="19" s="1"/>
  <c r="N6745" i="19"/>
  <c r="M6745" i="19"/>
  <c r="L6745" i="19"/>
  <c r="K6745" i="19"/>
  <c r="O6745" i="19" s="1"/>
  <c r="P6745" i="19" s="1"/>
  <c r="N6744" i="19"/>
  <c r="M6744" i="19"/>
  <c r="L6744" i="19"/>
  <c r="K6744" i="19"/>
  <c r="O6744" i="19" s="1"/>
  <c r="N6743" i="19"/>
  <c r="M6743" i="19"/>
  <c r="L6743" i="19"/>
  <c r="K6743" i="19"/>
  <c r="O6743" i="19" s="1"/>
  <c r="N6742" i="19"/>
  <c r="M6742" i="19"/>
  <c r="L6742" i="19"/>
  <c r="K6742" i="19"/>
  <c r="O6742" i="19" s="1"/>
  <c r="N6741" i="19"/>
  <c r="M6741" i="19"/>
  <c r="L6741" i="19"/>
  <c r="K6741" i="19"/>
  <c r="O6741" i="19" s="1"/>
  <c r="P6741" i="19" s="1"/>
  <c r="N6740" i="19"/>
  <c r="M6740" i="19"/>
  <c r="L6740" i="19"/>
  <c r="K6740" i="19"/>
  <c r="O6740" i="19" s="1"/>
  <c r="N6739" i="19"/>
  <c r="M6739" i="19"/>
  <c r="L6739" i="19"/>
  <c r="K6739" i="19"/>
  <c r="O6739" i="19" s="1"/>
  <c r="N6738" i="19"/>
  <c r="M6738" i="19"/>
  <c r="L6738" i="19"/>
  <c r="K6738" i="19"/>
  <c r="O6738" i="19" s="1"/>
  <c r="N6737" i="19"/>
  <c r="M6737" i="19"/>
  <c r="L6737" i="19"/>
  <c r="K6737" i="19"/>
  <c r="O6737" i="19" s="1"/>
  <c r="N6736" i="19"/>
  <c r="M6736" i="19"/>
  <c r="L6736" i="19"/>
  <c r="K6736" i="19"/>
  <c r="O6736" i="19" s="1"/>
  <c r="N6735" i="19"/>
  <c r="M6735" i="19"/>
  <c r="L6735" i="19"/>
  <c r="K6735" i="19"/>
  <c r="O6735" i="19" s="1"/>
  <c r="N6734" i="19"/>
  <c r="M6734" i="19"/>
  <c r="L6734" i="19"/>
  <c r="K6734" i="19"/>
  <c r="O6734" i="19" s="1"/>
  <c r="N6733" i="19"/>
  <c r="M6733" i="19"/>
  <c r="L6733" i="19"/>
  <c r="K6733" i="19"/>
  <c r="O6733" i="19" s="1"/>
  <c r="P6733" i="19" s="1"/>
  <c r="N6732" i="19"/>
  <c r="M6732" i="19"/>
  <c r="L6732" i="19"/>
  <c r="K6732" i="19"/>
  <c r="O6732" i="19" s="1"/>
  <c r="N6731" i="19"/>
  <c r="M6731" i="19"/>
  <c r="L6731" i="19"/>
  <c r="K6731" i="19"/>
  <c r="O6731" i="19" s="1"/>
  <c r="N6730" i="19"/>
  <c r="M6730" i="19"/>
  <c r="L6730" i="19"/>
  <c r="K6730" i="19"/>
  <c r="O6730" i="19" s="1"/>
  <c r="N6729" i="19"/>
  <c r="M6729" i="19"/>
  <c r="L6729" i="19"/>
  <c r="K6729" i="19"/>
  <c r="O6729" i="19" s="1"/>
  <c r="P6729" i="19" s="1"/>
  <c r="N6728" i="19"/>
  <c r="M6728" i="19"/>
  <c r="L6728" i="19"/>
  <c r="K6728" i="19"/>
  <c r="O6728" i="19" s="1"/>
  <c r="N6727" i="19"/>
  <c r="M6727" i="19"/>
  <c r="L6727" i="19"/>
  <c r="K6727" i="19"/>
  <c r="O6727" i="19" s="1"/>
  <c r="N6726" i="19"/>
  <c r="M6726" i="19"/>
  <c r="L6726" i="19"/>
  <c r="K6726" i="19"/>
  <c r="O6726" i="19" s="1"/>
  <c r="N6725" i="19"/>
  <c r="M6725" i="19"/>
  <c r="L6725" i="19"/>
  <c r="K6725" i="19"/>
  <c r="O6725" i="19" s="1"/>
  <c r="P6725" i="19" s="1"/>
  <c r="N6724" i="19"/>
  <c r="M6724" i="19"/>
  <c r="L6724" i="19"/>
  <c r="K6724" i="19"/>
  <c r="O6724" i="19" s="1"/>
  <c r="N6723" i="19"/>
  <c r="M6723" i="19"/>
  <c r="L6723" i="19"/>
  <c r="K6723" i="19"/>
  <c r="O6723" i="19" s="1"/>
  <c r="N6722" i="19"/>
  <c r="M6722" i="19"/>
  <c r="L6722" i="19"/>
  <c r="K6722" i="19"/>
  <c r="O6722" i="19" s="1"/>
  <c r="N6721" i="19"/>
  <c r="M6721" i="19"/>
  <c r="L6721" i="19"/>
  <c r="K6721" i="19"/>
  <c r="O6721" i="19" s="1"/>
  <c r="N6720" i="19"/>
  <c r="M6720" i="19"/>
  <c r="L6720" i="19"/>
  <c r="K6720" i="19"/>
  <c r="O6720" i="19" s="1"/>
  <c r="N6719" i="19"/>
  <c r="M6719" i="19"/>
  <c r="L6719" i="19"/>
  <c r="K6719" i="19"/>
  <c r="O6719" i="19" s="1"/>
  <c r="N6718" i="19"/>
  <c r="M6718" i="19"/>
  <c r="L6718" i="19"/>
  <c r="K6718" i="19"/>
  <c r="O6718" i="19" s="1"/>
  <c r="N6717" i="19"/>
  <c r="M6717" i="19"/>
  <c r="L6717" i="19"/>
  <c r="K6717" i="19"/>
  <c r="O6717" i="19" s="1"/>
  <c r="P6717" i="19" s="1"/>
  <c r="N6716" i="19"/>
  <c r="M6716" i="19"/>
  <c r="L6716" i="19"/>
  <c r="K6716" i="19"/>
  <c r="O6716" i="19" s="1"/>
  <c r="N6715" i="19"/>
  <c r="M6715" i="19"/>
  <c r="L6715" i="19"/>
  <c r="K6715" i="19"/>
  <c r="O6715" i="19" s="1"/>
  <c r="N6714" i="19"/>
  <c r="M6714" i="19"/>
  <c r="L6714" i="19"/>
  <c r="K6714" i="19"/>
  <c r="O6714" i="19" s="1"/>
  <c r="N6713" i="19"/>
  <c r="M6713" i="19"/>
  <c r="L6713" i="19"/>
  <c r="K6713" i="19"/>
  <c r="O6713" i="19" s="1"/>
  <c r="P6713" i="19" s="1"/>
  <c r="N6712" i="19"/>
  <c r="M6712" i="19"/>
  <c r="L6712" i="19"/>
  <c r="K6712" i="19"/>
  <c r="O6712" i="19" s="1"/>
  <c r="N6711" i="19"/>
  <c r="M6711" i="19"/>
  <c r="L6711" i="19"/>
  <c r="K6711" i="19"/>
  <c r="O6711" i="19" s="1"/>
  <c r="N6710" i="19"/>
  <c r="M6710" i="19"/>
  <c r="L6710" i="19"/>
  <c r="K6710" i="19"/>
  <c r="O6710" i="19" s="1"/>
  <c r="N6709" i="19"/>
  <c r="M6709" i="19"/>
  <c r="L6709" i="19"/>
  <c r="K6709" i="19"/>
  <c r="O6709" i="19" s="1"/>
  <c r="N6708" i="19"/>
  <c r="M6708" i="19"/>
  <c r="L6708" i="19"/>
  <c r="K6708" i="19"/>
  <c r="O6708" i="19" s="1"/>
  <c r="N6707" i="19"/>
  <c r="M6707" i="19"/>
  <c r="L6707" i="19"/>
  <c r="K6707" i="19"/>
  <c r="O6707" i="19" s="1"/>
  <c r="N6706" i="19"/>
  <c r="M6706" i="19"/>
  <c r="L6706" i="19"/>
  <c r="K6706" i="19"/>
  <c r="O6706" i="19" s="1"/>
  <c r="N6705" i="19"/>
  <c r="M6705" i="19"/>
  <c r="L6705" i="19"/>
  <c r="K6705" i="19"/>
  <c r="O6705" i="19" s="1"/>
  <c r="N6704" i="19"/>
  <c r="M6704" i="19"/>
  <c r="L6704" i="19"/>
  <c r="K6704" i="19"/>
  <c r="O6704" i="19" s="1"/>
  <c r="N6703" i="19"/>
  <c r="M6703" i="19"/>
  <c r="L6703" i="19"/>
  <c r="K6703" i="19"/>
  <c r="O6703" i="19" s="1"/>
  <c r="N6702" i="19"/>
  <c r="M6702" i="19"/>
  <c r="L6702" i="19"/>
  <c r="K6702" i="19"/>
  <c r="O6702" i="19" s="1"/>
  <c r="N6701" i="19"/>
  <c r="M6701" i="19"/>
  <c r="L6701" i="19"/>
  <c r="K6701" i="19"/>
  <c r="O6701" i="19" s="1"/>
  <c r="P6701" i="19" s="1"/>
  <c r="N6700" i="19"/>
  <c r="M6700" i="19"/>
  <c r="L6700" i="19"/>
  <c r="K6700" i="19"/>
  <c r="O6700" i="19" s="1"/>
  <c r="N6699" i="19"/>
  <c r="M6699" i="19"/>
  <c r="L6699" i="19"/>
  <c r="K6699" i="19"/>
  <c r="O6699" i="19" s="1"/>
  <c r="N6698" i="19"/>
  <c r="M6698" i="19"/>
  <c r="L6698" i="19"/>
  <c r="K6698" i="19"/>
  <c r="O6698" i="19" s="1"/>
  <c r="N6697" i="19"/>
  <c r="M6697" i="19"/>
  <c r="L6697" i="19"/>
  <c r="K6697" i="19"/>
  <c r="O6697" i="19" s="1"/>
  <c r="P6697" i="19" s="1"/>
  <c r="N6696" i="19"/>
  <c r="M6696" i="19"/>
  <c r="L6696" i="19"/>
  <c r="K6696" i="19"/>
  <c r="O6696" i="19" s="1"/>
  <c r="N6695" i="19"/>
  <c r="M6695" i="19"/>
  <c r="L6695" i="19"/>
  <c r="K6695" i="19"/>
  <c r="O6695" i="19" s="1"/>
  <c r="N6694" i="19"/>
  <c r="M6694" i="19"/>
  <c r="L6694" i="19"/>
  <c r="K6694" i="19"/>
  <c r="O6694" i="19" s="1"/>
  <c r="N6693" i="19"/>
  <c r="M6693" i="19"/>
  <c r="L6693" i="19"/>
  <c r="K6693" i="19"/>
  <c r="O6693" i="19" s="1"/>
  <c r="P6693" i="19" s="1"/>
  <c r="N6692" i="19"/>
  <c r="M6692" i="19"/>
  <c r="L6692" i="19"/>
  <c r="K6692" i="19"/>
  <c r="O6692" i="19" s="1"/>
  <c r="N6691" i="19"/>
  <c r="M6691" i="19"/>
  <c r="L6691" i="19"/>
  <c r="K6691" i="19"/>
  <c r="O6691" i="19" s="1"/>
  <c r="N6690" i="19"/>
  <c r="M6690" i="19"/>
  <c r="L6690" i="19"/>
  <c r="K6690" i="19"/>
  <c r="O6690" i="19" s="1"/>
  <c r="N6689" i="19"/>
  <c r="M6689" i="19"/>
  <c r="L6689" i="19"/>
  <c r="K6689" i="19"/>
  <c r="O6689" i="19" s="1"/>
  <c r="P6689" i="19" s="1"/>
  <c r="N6688" i="19"/>
  <c r="M6688" i="19"/>
  <c r="L6688" i="19"/>
  <c r="K6688" i="19"/>
  <c r="O6688" i="19" s="1"/>
  <c r="N6687" i="19"/>
  <c r="M6687" i="19"/>
  <c r="L6687" i="19"/>
  <c r="K6687" i="19"/>
  <c r="O6687" i="19" s="1"/>
  <c r="N6686" i="19"/>
  <c r="M6686" i="19"/>
  <c r="L6686" i="19"/>
  <c r="K6686" i="19"/>
  <c r="O6686" i="19" s="1"/>
  <c r="N6685" i="19"/>
  <c r="M6685" i="19"/>
  <c r="L6685" i="19"/>
  <c r="K6685" i="19"/>
  <c r="O6685" i="19" s="1"/>
  <c r="N6684" i="19"/>
  <c r="M6684" i="19"/>
  <c r="L6684" i="19"/>
  <c r="K6684" i="19"/>
  <c r="O6684" i="19" s="1"/>
  <c r="N6683" i="19"/>
  <c r="M6683" i="19"/>
  <c r="L6683" i="19"/>
  <c r="K6683" i="19"/>
  <c r="O6683" i="19" s="1"/>
  <c r="N6682" i="19"/>
  <c r="M6682" i="19"/>
  <c r="L6682" i="19"/>
  <c r="K6682" i="19"/>
  <c r="O6682" i="19" s="1"/>
  <c r="N6681" i="19"/>
  <c r="M6681" i="19"/>
  <c r="L6681" i="19"/>
  <c r="K6681" i="19"/>
  <c r="O6681" i="19" s="1"/>
  <c r="N6680" i="19"/>
  <c r="M6680" i="19"/>
  <c r="L6680" i="19"/>
  <c r="K6680" i="19"/>
  <c r="O6680" i="19" s="1"/>
  <c r="N6679" i="19"/>
  <c r="M6679" i="19"/>
  <c r="L6679" i="19"/>
  <c r="K6679" i="19"/>
  <c r="O6679" i="19" s="1"/>
  <c r="N6678" i="19"/>
  <c r="M6678" i="19"/>
  <c r="L6678" i="19"/>
  <c r="K6678" i="19"/>
  <c r="O6678" i="19" s="1"/>
  <c r="N6677" i="19"/>
  <c r="M6677" i="19"/>
  <c r="L6677" i="19"/>
  <c r="K6677" i="19"/>
  <c r="O6677" i="19" s="1"/>
  <c r="P6677" i="19" s="1"/>
  <c r="N6676" i="19"/>
  <c r="M6676" i="19"/>
  <c r="L6676" i="19"/>
  <c r="K6676" i="19"/>
  <c r="O6676" i="19" s="1"/>
  <c r="N6675" i="19"/>
  <c r="M6675" i="19"/>
  <c r="L6675" i="19"/>
  <c r="K6675" i="19"/>
  <c r="N6674" i="19"/>
  <c r="M6674" i="19"/>
  <c r="L6674" i="19"/>
  <c r="K6674" i="19"/>
  <c r="O6674" i="19" s="1"/>
  <c r="N6673" i="19"/>
  <c r="M6673" i="19"/>
  <c r="L6673" i="19"/>
  <c r="K6673" i="19"/>
  <c r="O6673" i="19" s="1"/>
  <c r="N6672" i="19"/>
  <c r="M6672" i="19"/>
  <c r="L6672" i="19"/>
  <c r="K6672" i="19"/>
  <c r="O6672" i="19" s="1"/>
  <c r="N6671" i="19"/>
  <c r="M6671" i="19"/>
  <c r="L6671" i="19"/>
  <c r="K6671" i="19"/>
  <c r="O6671" i="19" s="1"/>
  <c r="N6670" i="19"/>
  <c r="M6670" i="19"/>
  <c r="L6670" i="19"/>
  <c r="K6670" i="19"/>
  <c r="O6670" i="19" s="1"/>
  <c r="N6669" i="19"/>
  <c r="M6669" i="19"/>
  <c r="L6669" i="19"/>
  <c r="K6669" i="19"/>
  <c r="O6669" i="19" s="1"/>
  <c r="P6669" i="19" s="1"/>
  <c r="N6668" i="19"/>
  <c r="M6668" i="19"/>
  <c r="L6668" i="19"/>
  <c r="K6668" i="19"/>
  <c r="O6668" i="19" s="1"/>
  <c r="N6667" i="19"/>
  <c r="M6667" i="19"/>
  <c r="L6667" i="19"/>
  <c r="K6667" i="19"/>
  <c r="O6667" i="19" s="1"/>
  <c r="N6666" i="19"/>
  <c r="M6666" i="19"/>
  <c r="L6666" i="19"/>
  <c r="K6666" i="19"/>
  <c r="O6666" i="19" s="1"/>
  <c r="N6665" i="19"/>
  <c r="M6665" i="19"/>
  <c r="L6665" i="19"/>
  <c r="K6665" i="19"/>
  <c r="N6664" i="19"/>
  <c r="M6664" i="19"/>
  <c r="L6664" i="19"/>
  <c r="K6664" i="19"/>
  <c r="O6664" i="19" s="1"/>
  <c r="N6663" i="19"/>
  <c r="M6663" i="19"/>
  <c r="L6663" i="19"/>
  <c r="K6663" i="19"/>
  <c r="O6663" i="19" s="1"/>
  <c r="N6662" i="19"/>
  <c r="M6662" i="19"/>
  <c r="L6662" i="19"/>
  <c r="K6662" i="19"/>
  <c r="O6662" i="19" s="1"/>
  <c r="N6661" i="19"/>
  <c r="M6661" i="19"/>
  <c r="L6661" i="19"/>
  <c r="K6661" i="19"/>
  <c r="N6660" i="19"/>
  <c r="M6660" i="19"/>
  <c r="L6660" i="19"/>
  <c r="K6660" i="19"/>
  <c r="O6660" i="19" s="1"/>
  <c r="N6659" i="19"/>
  <c r="M6659" i="19"/>
  <c r="L6659" i="19"/>
  <c r="K6659" i="19"/>
  <c r="O6659" i="19" s="1"/>
  <c r="N6658" i="19"/>
  <c r="M6658" i="19"/>
  <c r="L6658" i="19"/>
  <c r="K6658" i="19"/>
  <c r="O6658" i="19" s="1"/>
  <c r="N6657" i="19"/>
  <c r="M6657" i="19"/>
  <c r="L6657" i="19"/>
  <c r="K6657" i="19"/>
  <c r="N6656" i="19"/>
  <c r="M6656" i="19"/>
  <c r="L6656" i="19"/>
  <c r="K6656" i="19"/>
  <c r="O6656" i="19" s="1"/>
  <c r="N6655" i="19"/>
  <c r="M6655" i="19"/>
  <c r="L6655" i="19"/>
  <c r="K6655" i="19"/>
  <c r="O6655" i="19" s="1"/>
  <c r="N6654" i="19"/>
  <c r="M6654" i="19"/>
  <c r="L6654" i="19"/>
  <c r="K6654" i="19"/>
  <c r="O6654" i="19" s="1"/>
  <c r="N6653" i="19"/>
  <c r="M6653" i="19"/>
  <c r="L6653" i="19"/>
  <c r="K6653" i="19"/>
  <c r="N6652" i="19"/>
  <c r="M6652" i="19"/>
  <c r="L6652" i="19"/>
  <c r="K6652" i="19"/>
  <c r="O6652" i="19" s="1"/>
  <c r="N6651" i="19"/>
  <c r="M6651" i="19"/>
  <c r="L6651" i="19"/>
  <c r="K6651" i="19"/>
  <c r="O6651" i="19" s="1"/>
  <c r="N6650" i="19"/>
  <c r="M6650" i="19"/>
  <c r="L6650" i="19"/>
  <c r="K6650" i="19"/>
  <c r="O6650" i="19" s="1"/>
  <c r="N6649" i="19"/>
  <c r="M6649" i="19"/>
  <c r="L6649" i="19"/>
  <c r="K6649" i="19"/>
  <c r="O6649" i="19" s="1"/>
  <c r="P6649" i="19" s="1"/>
  <c r="N6648" i="19"/>
  <c r="M6648" i="19"/>
  <c r="L6648" i="19"/>
  <c r="K6648" i="19"/>
  <c r="O6648" i="19" s="1"/>
  <c r="N6647" i="19"/>
  <c r="M6647" i="19"/>
  <c r="L6647" i="19"/>
  <c r="K6647" i="19"/>
  <c r="O6647" i="19" s="1"/>
  <c r="N6646" i="19"/>
  <c r="M6646" i="19"/>
  <c r="L6646" i="19"/>
  <c r="K6646" i="19"/>
  <c r="O6646" i="19" s="1"/>
  <c r="N6645" i="19"/>
  <c r="M6645" i="19"/>
  <c r="L6645" i="19"/>
  <c r="K6645" i="19"/>
  <c r="O6645" i="19" s="1"/>
  <c r="P6645" i="19" s="1"/>
  <c r="N6644" i="19"/>
  <c r="M6644" i="19"/>
  <c r="L6644" i="19"/>
  <c r="K6644" i="19"/>
  <c r="O6644" i="19" s="1"/>
  <c r="N6643" i="19"/>
  <c r="M6643" i="19"/>
  <c r="L6643" i="19"/>
  <c r="K6643" i="19"/>
  <c r="O6643" i="19" s="1"/>
  <c r="N6642" i="19"/>
  <c r="M6642" i="19"/>
  <c r="L6642" i="19"/>
  <c r="K6642" i="19"/>
  <c r="O6642" i="19" s="1"/>
  <c r="N6641" i="19"/>
  <c r="M6641" i="19"/>
  <c r="L6641" i="19"/>
  <c r="K6641" i="19"/>
  <c r="O6641" i="19" s="1"/>
  <c r="P6641" i="19" s="1"/>
  <c r="N6640" i="19"/>
  <c r="M6640" i="19"/>
  <c r="L6640" i="19"/>
  <c r="K6640" i="19"/>
  <c r="O6640" i="19" s="1"/>
  <c r="N6639" i="19"/>
  <c r="M6639" i="19"/>
  <c r="L6639" i="19"/>
  <c r="K6639" i="19"/>
  <c r="O6639" i="19" s="1"/>
  <c r="N6638" i="19"/>
  <c r="M6638" i="19"/>
  <c r="L6638" i="19"/>
  <c r="K6638" i="19"/>
  <c r="O6638" i="19" s="1"/>
  <c r="N6637" i="19"/>
  <c r="M6637" i="19"/>
  <c r="L6637" i="19"/>
  <c r="K6637" i="19"/>
  <c r="O6637" i="19" s="1"/>
  <c r="P6637" i="19" s="1"/>
  <c r="N6636" i="19"/>
  <c r="M6636" i="19"/>
  <c r="L6636" i="19"/>
  <c r="K6636" i="19"/>
  <c r="O6636" i="19" s="1"/>
  <c r="N6635" i="19"/>
  <c r="M6635" i="19"/>
  <c r="L6635" i="19"/>
  <c r="K6635" i="19"/>
  <c r="O6635" i="19" s="1"/>
  <c r="N6634" i="19"/>
  <c r="M6634" i="19"/>
  <c r="L6634" i="19"/>
  <c r="K6634" i="19"/>
  <c r="O6634" i="19" s="1"/>
  <c r="N6633" i="19"/>
  <c r="M6633" i="19"/>
  <c r="L6633" i="19"/>
  <c r="K6633" i="19"/>
  <c r="O6633" i="19" s="1"/>
  <c r="P6633" i="19" s="1"/>
  <c r="N6632" i="19"/>
  <c r="M6632" i="19"/>
  <c r="L6632" i="19"/>
  <c r="K6632" i="19"/>
  <c r="O6632" i="19" s="1"/>
  <c r="N6631" i="19"/>
  <c r="M6631" i="19"/>
  <c r="L6631" i="19"/>
  <c r="K6631" i="19"/>
  <c r="O6631" i="19" s="1"/>
  <c r="N6630" i="19"/>
  <c r="M6630" i="19"/>
  <c r="L6630" i="19"/>
  <c r="K6630" i="19"/>
  <c r="O6630" i="19" s="1"/>
  <c r="N6629" i="19"/>
  <c r="M6629" i="19"/>
  <c r="L6629" i="19"/>
  <c r="K6629" i="19"/>
  <c r="O6629" i="19" s="1"/>
  <c r="N6628" i="19"/>
  <c r="M6628" i="19"/>
  <c r="L6628" i="19"/>
  <c r="K6628" i="19"/>
  <c r="O6628" i="19" s="1"/>
  <c r="N6627" i="19"/>
  <c r="M6627" i="19"/>
  <c r="L6627" i="19"/>
  <c r="K6627" i="19"/>
  <c r="O6627" i="19" s="1"/>
  <c r="N6626" i="19"/>
  <c r="M6626" i="19"/>
  <c r="L6626" i="19"/>
  <c r="K6626" i="19"/>
  <c r="O6626" i="19" s="1"/>
  <c r="N6625" i="19"/>
  <c r="M6625" i="19"/>
  <c r="L6625" i="19"/>
  <c r="K6625" i="19"/>
  <c r="O6625" i="19" s="1"/>
  <c r="P6625" i="19" s="1"/>
  <c r="N6624" i="19"/>
  <c r="M6624" i="19"/>
  <c r="L6624" i="19"/>
  <c r="K6624" i="19"/>
  <c r="O6624" i="19" s="1"/>
  <c r="N6623" i="19"/>
  <c r="M6623" i="19"/>
  <c r="L6623" i="19"/>
  <c r="K6623" i="19"/>
  <c r="N6622" i="19"/>
  <c r="M6622" i="19"/>
  <c r="L6622" i="19"/>
  <c r="K6622" i="19"/>
  <c r="N6621" i="19"/>
  <c r="M6621" i="19"/>
  <c r="L6621" i="19"/>
  <c r="K6621" i="19"/>
  <c r="N6620" i="19"/>
  <c r="M6620" i="19"/>
  <c r="L6620" i="19"/>
  <c r="K6620" i="19"/>
  <c r="O6620" i="19" s="1"/>
  <c r="N6619" i="19"/>
  <c r="M6619" i="19"/>
  <c r="L6619" i="19"/>
  <c r="K6619" i="19"/>
  <c r="O6619" i="19" s="1"/>
  <c r="N6618" i="19"/>
  <c r="M6618" i="19"/>
  <c r="L6618" i="19"/>
  <c r="K6618" i="19"/>
  <c r="O6618" i="19" s="1"/>
  <c r="N6617" i="19"/>
  <c r="M6617" i="19"/>
  <c r="L6617" i="19"/>
  <c r="K6617" i="19"/>
  <c r="O6617" i="19" s="1"/>
  <c r="P6617" i="19" s="1"/>
  <c r="N6616" i="19"/>
  <c r="M6616" i="19"/>
  <c r="L6616" i="19"/>
  <c r="K6616" i="19"/>
  <c r="O6616" i="19" s="1"/>
  <c r="N6615" i="19"/>
  <c r="M6615" i="19"/>
  <c r="L6615" i="19"/>
  <c r="K6615" i="19"/>
  <c r="O6615" i="19" s="1"/>
  <c r="N6614" i="19"/>
  <c r="M6614" i="19"/>
  <c r="L6614" i="19"/>
  <c r="K6614" i="19"/>
  <c r="O6614" i="19" s="1"/>
  <c r="N6613" i="19"/>
  <c r="M6613" i="19"/>
  <c r="L6613" i="19"/>
  <c r="K6613" i="19"/>
  <c r="O6613" i="19" s="1"/>
  <c r="N6612" i="19"/>
  <c r="M6612" i="19"/>
  <c r="L6612" i="19"/>
  <c r="K6612" i="19"/>
  <c r="O6612" i="19" s="1"/>
  <c r="N6611" i="19"/>
  <c r="M6611" i="19"/>
  <c r="L6611" i="19"/>
  <c r="K6611" i="19"/>
  <c r="O6611" i="19" s="1"/>
  <c r="N6610" i="19"/>
  <c r="M6610" i="19"/>
  <c r="L6610" i="19"/>
  <c r="K6610" i="19"/>
  <c r="O6610" i="19" s="1"/>
  <c r="N6609" i="19"/>
  <c r="M6609" i="19"/>
  <c r="L6609" i="19"/>
  <c r="K6609" i="19"/>
  <c r="O6609" i="19" s="1"/>
  <c r="P6609" i="19" s="1"/>
  <c r="N6608" i="19"/>
  <c r="M6608" i="19"/>
  <c r="L6608" i="19"/>
  <c r="K6608" i="19"/>
  <c r="O6608" i="19" s="1"/>
  <c r="N6607" i="19"/>
  <c r="M6607" i="19"/>
  <c r="L6607" i="19"/>
  <c r="K6607" i="19"/>
  <c r="O6607" i="19" s="1"/>
  <c r="N6606" i="19"/>
  <c r="M6606" i="19"/>
  <c r="L6606" i="19"/>
  <c r="K6606" i="19"/>
  <c r="O6606" i="19" s="1"/>
  <c r="N6605" i="19"/>
  <c r="M6605" i="19"/>
  <c r="L6605" i="19"/>
  <c r="K6605" i="19"/>
  <c r="O6605" i="19" s="1"/>
  <c r="P6605" i="19" s="1"/>
  <c r="N6604" i="19"/>
  <c r="M6604" i="19"/>
  <c r="L6604" i="19"/>
  <c r="K6604" i="19"/>
  <c r="O6604" i="19" s="1"/>
  <c r="N6603" i="19"/>
  <c r="M6603" i="19"/>
  <c r="L6603" i="19"/>
  <c r="K6603" i="19"/>
  <c r="O6603" i="19" s="1"/>
  <c r="N6602" i="19"/>
  <c r="M6602" i="19"/>
  <c r="L6602" i="19"/>
  <c r="K6602" i="19"/>
  <c r="O6602" i="19" s="1"/>
  <c r="N6601" i="19"/>
  <c r="M6601" i="19"/>
  <c r="L6601" i="19"/>
  <c r="K6601" i="19"/>
  <c r="O6601" i="19" s="1"/>
  <c r="P6601" i="19" s="1"/>
  <c r="N6600" i="19"/>
  <c r="M6600" i="19"/>
  <c r="L6600" i="19"/>
  <c r="K6600" i="19"/>
  <c r="O6600" i="19" s="1"/>
  <c r="N6599" i="19"/>
  <c r="M6599" i="19"/>
  <c r="L6599" i="19"/>
  <c r="K6599" i="19"/>
  <c r="O6599" i="19" s="1"/>
  <c r="N6598" i="19"/>
  <c r="M6598" i="19"/>
  <c r="L6598" i="19"/>
  <c r="K6598" i="19"/>
  <c r="O6598" i="19" s="1"/>
  <c r="N6597" i="19"/>
  <c r="M6597" i="19"/>
  <c r="L6597" i="19"/>
  <c r="K6597" i="19"/>
  <c r="O6597" i="19" s="1"/>
  <c r="N6596" i="19"/>
  <c r="M6596" i="19"/>
  <c r="L6596" i="19"/>
  <c r="K6596" i="19"/>
  <c r="O6596" i="19" s="1"/>
  <c r="N6595" i="19"/>
  <c r="M6595" i="19"/>
  <c r="L6595" i="19"/>
  <c r="K6595" i="19"/>
  <c r="O6595" i="19" s="1"/>
  <c r="N6594" i="19"/>
  <c r="M6594" i="19"/>
  <c r="L6594" i="19"/>
  <c r="K6594" i="19"/>
  <c r="O6594" i="19" s="1"/>
  <c r="N6593" i="19"/>
  <c r="M6593" i="19"/>
  <c r="L6593" i="19"/>
  <c r="K6593" i="19"/>
  <c r="O6593" i="19" s="1"/>
  <c r="P6593" i="19" s="1"/>
  <c r="N6592" i="19"/>
  <c r="M6592" i="19"/>
  <c r="L6592" i="19"/>
  <c r="K6592" i="19"/>
  <c r="O6592" i="19" s="1"/>
  <c r="N6591" i="19"/>
  <c r="M6591" i="19"/>
  <c r="L6591" i="19"/>
  <c r="K6591" i="19"/>
  <c r="O6591" i="19" s="1"/>
  <c r="N6590" i="19"/>
  <c r="M6590" i="19"/>
  <c r="L6590" i="19"/>
  <c r="K6590" i="19"/>
  <c r="O6590" i="19" s="1"/>
  <c r="N6589" i="19"/>
  <c r="M6589" i="19"/>
  <c r="L6589" i="19"/>
  <c r="K6589" i="19"/>
  <c r="O6589" i="19" s="1"/>
  <c r="P6589" i="19" s="1"/>
  <c r="N6588" i="19"/>
  <c r="M6588" i="19"/>
  <c r="L6588" i="19"/>
  <c r="K6588" i="19"/>
  <c r="O6588" i="19" s="1"/>
  <c r="N6587" i="19"/>
  <c r="M6587" i="19"/>
  <c r="L6587" i="19"/>
  <c r="K6587" i="19"/>
  <c r="O6587" i="19" s="1"/>
  <c r="N6586" i="19"/>
  <c r="M6586" i="19"/>
  <c r="L6586" i="19"/>
  <c r="K6586" i="19"/>
  <c r="O6586" i="19" s="1"/>
  <c r="N6585" i="19"/>
  <c r="M6585" i="19"/>
  <c r="L6585" i="19"/>
  <c r="K6585" i="19"/>
  <c r="O6585" i="19" s="1"/>
  <c r="N6584" i="19"/>
  <c r="M6584" i="19"/>
  <c r="L6584" i="19"/>
  <c r="K6584" i="19"/>
  <c r="O6584" i="19" s="1"/>
  <c r="N6583" i="19"/>
  <c r="M6583" i="19"/>
  <c r="L6583" i="19"/>
  <c r="K6583" i="19"/>
  <c r="O6583" i="19" s="1"/>
  <c r="N6582" i="19"/>
  <c r="M6582" i="19"/>
  <c r="L6582" i="19"/>
  <c r="K6582" i="19"/>
  <c r="O6582" i="19" s="1"/>
  <c r="N6581" i="19"/>
  <c r="M6581" i="19"/>
  <c r="L6581" i="19"/>
  <c r="K6581" i="19"/>
  <c r="O6581" i="19" s="1"/>
  <c r="P6581" i="19" s="1"/>
  <c r="N6580" i="19"/>
  <c r="M6580" i="19"/>
  <c r="L6580" i="19"/>
  <c r="K6580" i="19"/>
  <c r="O6580" i="19" s="1"/>
  <c r="N6579" i="19"/>
  <c r="M6579" i="19"/>
  <c r="L6579" i="19"/>
  <c r="K6579" i="19"/>
  <c r="O6579" i="19" s="1"/>
  <c r="N6578" i="19"/>
  <c r="M6578" i="19"/>
  <c r="L6578" i="19"/>
  <c r="K6578" i="19"/>
  <c r="O6578" i="19" s="1"/>
  <c r="N6577" i="19"/>
  <c r="M6577" i="19"/>
  <c r="L6577" i="19"/>
  <c r="K6577" i="19"/>
  <c r="O6577" i="19" s="1"/>
  <c r="N6576" i="19"/>
  <c r="M6576" i="19"/>
  <c r="L6576" i="19"/>
  <c r="K6576" i="19"/>
  <c r="O6576" i="19" s="1"/>
  <c r="N6575" i="19"/>
  <c r="M6575" i="19"/>
  <c r="L6575" i="19"/>
  <c r="K6575" i="19"/>
  <c r="O6575" i="19" s="1"/>
  <c r="N6574" i="19"/>
  <c r="M6574" i="19"/>
  <c r="L6574" i="19"/>
  <c r="K6574" i="19"/>
  <c r="O6574" i="19" s="1"/>
  <c r="N6573" i="19"/>
  <c r="M6573" i="19"/>
  <c r="L6573" i="19"/>
  <c r="K6573" i="19"/>
  <c r="O6573" i="19" s="1"/>
  <c r="N6572" i="19"/>
  <c r="M6572" i="19"/>
  <c r="L6572" i="19"/>
  <c r="K6572" i="19"/>
  <c r="O6572" i="19" s="1"/>
  <c r="N6571" i="19"/>
  <c r="M6571" i="19"/>
  <c r="L6571" i="19"/>
  <c r="K6571" i="19"/>
  <c r="O6571" i="19" s="1"/>
  <c r="N6570" i="19"/>
  <c r="M6570" i="19"/>
  <c r="L6570" i="19"/>
  <c r="K6570" i="19"/>
  <c r="O6570" i="19" s="1"/>
  <c r="N6569" i="19"/>
  <c r="M6569" i="19"/>
  <c r="L6569" i="19"/>
  <c r="K6569" i="19"/>
  <c r="O6569" i="19" s="1"/>
  <c r="P6569" i="19" s="1"/>
  <c r="N6568" i="19"/>
  <c r="M6568" i="19"/>
  <c r="L6568" i="19"/>
  <c r="K6568" i="19"/>
  <c r="O6568" i="19" s="1"/>
  <c r="N6567" i="19"/>
  <c r="M6567" i="19"/>
  <c r="L6567" i="19"/>
  <c r="K6567" i="19"/>
  <c r="O6567" i="19" s="1"/>
  <c r="N6566" i="19"/>
  <c r="M6566" i="19"/>
  <c r="L6566" i="19"/>
  <c r="K6566" i="19"/>
  <c r="O6566" i="19" s="1"/>
  <c r="N6565" i="19"/>
  <c r="M6565" i="19"/>
  <c r="L6565" i="19"/>
  <c r="K6565" i="19"/>
  <c r="O6565" i="19" s="1"/>
  <c r="P6565" i="19" s="1"/>
  <c r="N6564" i="19"/>
  <c r="M6564" i="19"/>
  <c r="L6564" i="19"/>
  <c r="K6564" i="19"/>
  <c r="O6564" i="19" s="1"/>
  <c r="N6563" i="19"/>
  <c r="M6563" i="19"/>
  <c r="L6563" i="19"/>
  <c r="K6563" i="19"/>
  <c r="O6563" i="19" s="1"/>
  <c r="N6562" i="19"/>
  <c r="M6562" i="19"/>
  <c r="L6562" i="19"/>
  <c r="K6562" i="19"/>
  <c r="O6562" i="19" s="1"/>
  <c r="N6561" i="19"/>
  <c r="M6561" i="19"/>
  <c r="L6561" i="19"/>
  <c r="K6561" i="19"/>
  <c r="O6561" i="19" s="1"/>
  <c r="P6561" i="19" s="1"/>
  <c r="N6560" i="19"/>
  <c r="M6560" i="19"/>
  <c r="L6560" i="19"/>
  <c r="K6560" i="19"/>
  <c r="O6560" i="19" s="1"/>
  <c r="N6559" i="19"/>
  <c r="M6559" i="19"/>
  <c r="L6559" i="19"/>
  <c r="K6559" i="19"/>
  <c r="O6559" i="19" s="1"/>
  <c r="N6558" i="19"/>
  <c r="M6558" i="19"/>
  <c r="L6558" i="19"/>
  <c r="K6558" i="19"/>
  <c r="O6558" i="19" s="1"/>
  <c r="N6557" i="19"/>
  <c r="M6557" i="19"/>
  <c r="L6557" i="19"/>
  <c r="K6557" i="19"/>
  <c r="O6557" i="19" s="1"/>
  <c r="P6557" i="19" s="1"/>
  <c r="N6556" i="19"/>
  <c r="M6556" i="19"/>
  <c r="L6556" i="19"/>
  <c r="K6556" i="19"/>
  <c r="O6556" i="19" s="1"/>
  <c r="N6555" i="19"/>
  <c r="M6555" i="19"/>
  <c r="L6555" i="19"/>
  <c r="K6555" i="19"/>
  <c r="O6555" i="19" s="1"/>
  <c r="N6554" i="19"/>
  <c r="M6554" i="19"/>
  <c r="L6554" i="19"/>
  <c r="K6554" i="19"/>
  <c r="O6554" i="19" s="1"/>
  <c r="N6553" i="19"/>
  <c r="M6553" i="19"/>
  <c r="L6553" i="19"/>
  <c r="K6553" i="19"/>
  <c r="O6553" i="19" s="1"/>
  <c r="P6553" i="19" s="1"/>
  <c r="N6552" i="19"/>
  <c r="M6552" i="19"/>
  <c r="L6552" i="19"/>
  <c r="K6552" i="19"/>
  <c r="O6552" i="19" s="1"/>
  <c r="N6551" i="19"/>
  <c r="M6551" i="19"/>
  <c r="L6551" i="19"/>
  <c r="K6551" i="19"/>
  <c r="O6551" i="19" s="1"/>
  <c r="N6550" i="19"/>
  <c r="M6550" i="19"/>
  <c r="L6550" i="19"/>
  <c r="K6550" i="19"/>
  <c r="O6550" i="19" s="1"/>
  <c r="N6549" i="19"/>
  <c r="M6549" i="19"/>
  <c r="L6549" i="19"/>
  <c r="K6549" i="19"/>
  <c r="O6549" i="19" s="1"/>
  <c r="P6549" i="19" s="1"/>
  <c r="N6548" i="19"/>
  <c r="M6548" i="19"/>
  <c r="L6548" i="19"/>
  <c r="K6548" i="19"/>
  <c r="O6548" i="19" s="1"/>
  <c r="N6547" i="19"/>
  <c r="M6547" i="19"/>
  <c r="L6547" i="19"/>
  <c r="K6547" i="19"/>
  <c r="O6547" i="19" s="1"/>
  <c r="N6546" i="19"/>
  <c r="M6546" i="19"/>
  <c r="L6546" i="19"/>
  <c r="K6546" i="19"/>
  <c r="O6546" i="19" s="1"/>
  <c r="N6545" i="19"/>
  <c r="M6545" i="19"/>
  <c r="L6545" i="19"/>
  <c r="K6545" i="19"/>
  <c r="O6545" i="19" s="1"/>
  <c r="P6545" i="19" s="1"/>
  <c r="N6544" i="19"/>
  <c r="M6544" i="19"/>
  <c r="L6544" i="19"/>
  <c r="K6544" i="19"/>
  <c r="O6544" i="19" s="1"/>
  <c r="N6543" i="19"/>
  <c r="M6543" i="19"/>
  <c r="L6543" i="19"/>
  <c r="K6543" i="19"/>
  <c r="O6543" i="19" s="1"/>
  <c r="N6542" i="19"/>
  <c r="M6542" i="19"/>
  <c r="L6542" i="19"/>
  <c r="K6542" i="19"/>
  <c r="O6542" i="19" s="1"/>
  <c r="N6541" i="19"/>
  <c r="M6541" i="19"/>
  <c r="L6541" i="19"/>
  <c r="K6541" i="19"/>
  <c r="O6541" i="19" s="1"/>
  <c r="P6541" i="19" s="1"/>
  <c r="N6540" i="19"/>
  <c r="M6540" i="19"/>
  <c r="L6540" i="19"/>
  <c r="K6540" i="19"/>
  <c r="O6540" i="19" s="1"/>
  <c r="N6539" i="19"/>
  <c r="M6539" i="19"/>
  <c r="L6539" i="19"/>
  <c r="K6539" i="19"/>
  <c r="O6539" i="19" s="1"/>
  <c r="N6538" i="19"/>
  <c r="M6538" i="19"/>
  <c r="L6538" i="19"/>
  <c r="K6538" i="19"/>
  <c r="O6538" i="19" s="1"/>
  <c r="N6537" i="19"/>
  <c r="M6537" i="19"/>
  <c r="L6537" i="19"/>
  <c r="K6537" i="19"/>
  <c r="O6537" i="19" s="1"/>
  <c r="N6536" i="19"/>
  <c r="M6536" i="19"/>
  <c r="L6536" i="19"/>
  <c r="K6536" i="19"/>
  <c r="O6536" i="19" s="1"/>
  <c r="N6535" i="19"/>
  <c r="M6535" i="19"/>
  <c r="L6535" i="19"/>
  <c r="K6535" i="19"/>
  <c r="O6535" i="19" s="1"/>
  <c r="N6534" i="19"/>
  <c r="M6534" i="19"/>
  <c r="L6534" i="19"/>
  <c r="K6534" i="19"/>
  <c r="O6534" i="19" s="1"/>
  <c r="N6533" i="19"/>
  <c r="M6533" i="19"/>
  <c r="L6533" i="19"/>
  <c r="K6533" i="19"/>
  <c r="O6533" i="19" s="1"/>
  <c r="P6533" i="19" s="1"/>
  <c r="N6532" i="19"/>
  <c r="M6532" i="19"/>
  <c r="L6532" i="19"/>
  <c r="K6532" i="19"/>
  <c r="O6532" i="19" s="1"/>
  <c r="N6531" i="19"/>
  <c r="M6531" i="19"/>
  <c r="L6531" i="19"/>
  <c r="K6531" i="19"/>
  <c r="O6531" i="19" s="1"/>
  <c r="N6530" i="19"/>
  <c r="M6530" i="19"/>
  <c r="L6530" i="19"/>
  <c r="K6530" i="19"/>
  <c r="O6530" i="19" s="1"/>
  <c r="N6529" i="19"/>
  <c r="M6529" i="19"/>
  <c r="L6529" i="19"/>
  <c r="K6529" i="19"/>
  <c r="O6529" i="19" s="1"/>
  <c r="P6529" i="19" s="1"/>
  <c r="N6528" i="19"/>
  <c r="M6528" i="19"/>
  <c r="L6528" i="19"/>
  <c r="K6528" i="19"/>
  <c r="O6528" i="19" s="1"/>
  <c r="N6527" i="19"/>
  <c r="M6527" i="19"/>
  <c r="L6527" i="19"/>
  <c r="K6527" i="19"/>
  <c r="O6527" i="19" s="1"/>
  <c r="N6526" i="19"/>
  <c r="M6526" i="19"/>
  <c r="L6526" i="19"/>
  <c r="K6526" i="19"/>
  <c r="O6526" i="19" s="1"/>
  <c r="N6525" i="19"/>
  <c r="M6525" i="19"/>
  <c r="L6525" i="19"/>
  <c r="K6525" i="19"/>
  <c r="O6525" i="19" s="1"/>
  <c r="N6524" i="19"/>
  <c r="M6524" i="19"/>
  <c r="L6524" i="19"/>
  <c r="K6524" i="19"/>
  <c r="O6524" i="19" s="1"/>
  <c r="N6523" i="19"/>
  <c r="M6523" i="19"/>
  <c r="L6523" i="19"/>
  <c r="K6523" i="19"/>
  <c r="O6523" i="19" s="1"/>
  <c r="N6522" i="19"/>
  <c r="M6522" i="19"/>
  <c r="L6522" i="19"/>
  <c r="K6522" i="19"/>
  <c r="O6522" i="19" s="1"/>
  <c r="N6521" i="19"/>
  <c r="M6521" i="19"/>
  <c r="L6521" i="19"/>
  <c r="K6521" i="19"/>
  <c r="O6521" i="19" s="1"/>
  <c r="P6521" i="19" s="1"/>
  <c r="N6520" i="19"/>
  <c r="M6520" i="19"/>
  <c r="L6520" i="19"/>
  <c r="K6520" i="19"/>
  <c r="O6520" i="19" s="1"/>
  <c r="N6519" i="19"/>
  <c r="M6519" i="19"/>
  <c r="L6519" i="19"/>
  <c r="K6519" i="19"/>
  <c r="O6519" i="19" s="1"/>
  <c r="N6518" i="19"/>
  <c r="M6518" i="19"/>
  <c r="L6518" i="19"/>
  <c r="K6518" i="19"/>
  <c r="O6518" i="19" s="1"/>
  <c r="N6517" i="19"/>
  <c r="M6517" i="19"/>
  <c r="L6517" i="19"/>
  <c r="K6517" i="19"/>
  <c r="O6517" i="19" s="1"/>
  <c r="P6517" i="19" s="1"/>
  <c r="N6516" i="19"/>
  <c r="M6516" i="19"/>
  <c r="L6516" i="19"/>
  <c r="K6516" i="19"/>
  <c r="O6516" i="19" s="1"/>
  <c r="N6515" i="19"/>
  <c r="M6515" i="19"/>
  <c r="L6515" i="19"/>
  <c r="K6515" i="19"/>
  <c r="O6515" i="19" s="1"/>
  <c r="N6514" i="19"/>
  <c r="M6514" i="19"/>
  <c r="L6514" i="19"/>
  <c r="K6514" i="19"/>
  <c r="O6514" i="19" s="1"/>
  <c r="N6513" i="19"/>
  <c r="M6513" i="19"/>
  <c r="L6513" i="19"/>
  <c r="K6513" i="19"/>
  <c r="O6513" i="19" s="1"/>
  <c r="P6513" i="19" s="1"/>
  <c r="N6512" i="19"/>
  <c r="M6512" i="19"/>
  <c r="L6512" i="19"/>
  <c r="K6512" i="19"/>
  <c r="O6512" i="19" s="1"/>
  <c r="N6511" i="19"/>
  <c r="M6511" i="19"/>
  <c r="L6511" i="19"/>
  <c r="K6511" i="19"/>
  <c r="O6511" i="19" s="1"/>
  <c r="N6510" i="19"/>
  <c r="M6510" i="19"/>
  <c r="L6510" i="19"/>
  <c r="K6510" i="19"/>
  <c r="O6510" i="19" s="1"/>
  <c r="N6509" i="19"/>
  <c r="M6509" i="19"/>
  <c r="L6509" i="19"/>
  <c r="K6509" i="19"/>
  <c r="O6509" i="19" s="1"/>
  <c r="P6509" i="19" s="1"/>
  <c r="N6508" i="19"/>
  <c r="M6508" i="19"/>
  <c r="L6508" i="19"/>
  <c r="K6508" i="19"/>
  <c r="O6508" i="19" s="1"/>
  <c r="N6507" i="19"/>
  <c r="M6507" i="19"/>
  <c r="L6507" i="19"/>
  <c r="K6507" i="19"/>
  <c r="O6507" i="19" s="1"/>
  <c r="N6506" i="19"/>
  <c r="M6506" i="19"/>
  <c r="L6506" i="19"/>
  <c r="K6506" i="19"/>
  <c r="O6506" i="19" s="1"/>
  <c r="N6505" i="19"/>
  <c r="M6505" i="19"/>
  <c r="L6505" i="19"/>
  <c r="K6505" i="19"/>
  <c r="O6505" i="19" s="1"/>
  <c r="P6505" i="19" s="1"/>
  <c r="N6504" i="19"/>
  <c r="M6504" i="19"/>
  <c r="L6504" i="19"/>
  <c r="K6504" i="19"/>
  <c r="O6504" i="19" s="1"/>
  <c r="N6503" i="19"/>
  <c r="M6503" i="19"/>
  <c r="L6503" i="19"/>
  <c r="K6503" i="19"/>
  <c r="O6503" i="19" s="1"/>
  <c r="N6502" i="19"/>
  <c r="M6502" i="19"/>
  <c r="L6502" i="19"/>
  <c r="K6502" i="19"/>
  <c r="O6502" i="19" s="1"/>
  <c r="N6501" i="19"/>
  <c r="M6501" i="19"/>
  <c r="L6501" i="19"/>
  <c r="K6501" i="19"/>
  <c r="O6501" i="19" s="1"/>
  <c r="P6501" i="19" s="1"/>
  <c r="N6500" i="19"/>
  <c r="M6500" i="19"/>
  <c r="L6500" i="19"/>
  <c r="K6500" i="19"/>
  <c r="O6500" i="19" s="1"/>
  <c r="N6499" i="19"/>
  <c r="M6499" i="19"/>
  <c r="L6499" i="19"/>
  <c r="K6499" i="19"/>
  <c r="O6499" i="19" s="1"/>
  <c r="N6498" i="19"/>
  <c r="M6498" i="19"/>
  <c r="L6498" i="19"/>
  <c r="K6498" i="19"/>
  <c r="O6498" i="19" s="1"/>
  <c r="N6497" i="19"/>
  <c r="M6497" i="19"/>
  <c r="L6497" i="19"/>
  <c r="K6497" i="19"/>
  <c r="O6497" i="19" s="1"/>
  <c r="P6497" i="19" s="1"/>
  <c r="N6496" i="19"/>
  <c r="M6496" i="19"/>
  <c r="L6496" i="19"/>
  <c r="K6496" i="19"/>
  <c r="O6496" i="19" s="1"/>
  <c r="N6495" i="19"/>
  <c r="M6495" i="19"/>
  <c r="L6495" i="19"/>
  <c r="K6495" i="19"/>
  <c r="O6495" i="19" s="1"/>
  <c r="N6494" i="19"/>
  <c r="M6494" i="19"/>
  <c r="L6494" i="19"/>
  <c r="K6494" i="19"/>
  <c r="O6494" i="19" s="1"/>
  <c r="N6493" i="19"/>
  <c r="M6493" i="19"/>
  <c r="L6493" i="19"/>
  <c r="K6493" i="19"/>
  <c r="O6493" i="19" s="1"/>
  <c r="P6493" i="19" s="1"/>
  <c r="N6492" i="19"/>
  <c r="M6492" i="19"/>
  <c r="L6492" i="19"/>
  <c r="K6492" i="19"/>
  <c r="O6492" i="19" s="1"/>
  <c r="N6491" i="19"/>
  <c r="M6491" i="19"/>
  <c r="L6491" i="19"/>
  <c r="K6491" i="19"/>
  <c r="O6491" i="19" s="1"/>
  <c r="N6490" i="19"/>
  <c r="M6490" i="19"/>
  <c r="L6490" i="19"/>
  <c r="K6490" i="19"/>
  <c r="O6490" i="19" s="1"/>
  <c r="N6489" i="19"/>
  <c r="M6489" i="19"/>
  <c r="L6489" i="19"/>
  <c r="K6489" i="19"/>
  <c r="O6489" i="19" s="1"/>
  <c r="N6488" i="19"/>
  <c r="M6488" i="19"/>
  <c r="L6488" i="19"/>
  <c r="K6488" i="19"/>
  <c r="O6488" i="19" s="1"/>
  <c r="N6487" i="19"/>
  <c r="M6487" i="19"/>
  <c r="L6487" i="19"/>
  <c r="K6487" i="19"/>
  <c r="O6487" i="19" s="1"/>
  <c r="N6486" i="19"/>
  <c r="M6486" i="19"/>
  <c r="L6486" i="19"/>
  <c r="K6486" i="19"/>
  <c r="O6486" i="19" s="1"/>
  <c r="N6485" i="19"/>
  <c r="M6485" i="19"/>
  <c r="L6485" i="19"/>
  <c r="K6485" i="19"/>
  <c r="O6485" i="19" s="1"/>
  <c r="P6485" i="19" s="1"/>
  <c r="N6484" i="19"/>
  <c r="M6484" i="19"/>
  <c r="L6484" i="19"/>
  <c r="K6484" i="19"/>
  <c r="O6484" i="19" s="1"/>
  <c r="N6483" i="19"/>
  <c r="M6483" i="19"/>
  <c r="L6483" i="19"/>
  <c r="K6483" i="19"/>
  <c r="O6483" i="19" s="1"/>
  <c r="N6482" i="19"/>
  <c r="M6482" i="19"/>
  <c r="L6482" i="19"/>
  <c r="K6482" i="19"/>
  <c r="O6482" i="19" s="1"/>
  <c r="N6481" i="19"/>
  <c r="M6481" i="19"/>
  <c r="L6481" i="19"/>
  <c r="K6481" i="19"/>
  <c r="O6481" i="19" s="1"/>
  <c r="N6480" i="19"/>
  <c r="M6480" i="19"/>
  <c r="L6480" i="19"/>
  <c r="K6480" i="19"/>
  <c r="O6480" i="19" s="1"/>
  <c r="N6479" i="19"/>
  <c r="M6479" i="19"/>
  <c r="L6479" i="19"/>
  <c r="K6479" i="19"/>
  <c r="O6479" i="19" s="1"/>
  <c r="N6478" i="19"/>
  <c r="M6478" i="19"/>
  <c r="L6478" i="19"/>
  <c r="K6478" i="19"/>
  <c r="O6478" i="19" s="1"/>
  <c r="N6477" i="19"/>
  <c r="M6477" i="19"/>
  <c r="L6477" i="19"/>
  <c r="K6477" i="19"/>
  <c r="O6477" i="19" s="1"/>
  <c r="N6476" i="19"/>
  <c r="M6476" i="19"/>
  <c r="L6476" i="19"/>
  <c r="K6476" i="19"/>
  <c r="O6476" i="19" s="1"/>
  <c r="N6475" i="19"/>
  <c r="M6475" i="19"/>
  <c r="L6475" i="19"/>
  <c r="K6475" i="19"/>
  <c r="O6475" i="19" s="1"/>
  <c r="N6474" i="19"/>
  <c r="M6474" i="19"/>
  <c r="L6474" i="19"/>
  <c r="K6474" i="19"/>
  <c r="O6474" i="19" s="1"/>
  <c r="N6473" i="19"/>
  <c r="M6473" i="19"/>
  <c r="L6473" i="19"/>
  <c r="K6473" i="19"/>
  <c r="O6473" i="19" s="1"/>
  <c r="N6472" i="19"/>
  <c r="M6472" i="19"/>
  <c r="L6472" i="19"/>
  <c r="K6472" i="19"/>
  <c r="O6472" i="19" s="1"/>
  <c r="N6471" i="19"/>
  <c r="M6471" i="19"/>
  <c r="L6471" i="19"/>
  <c r="K6471" i="19"/>
  <c r="O6471" i="19" s="1"/>
  <c r="N6470" i="19"/>
  <c r="M6470" i="19"/>
  <c r="L6470" i="19"/>
  <c r="K6470" i="19"/>
  <c r="O6470" i="19" s="1"/>
  <c r="N6469" i="19"/>
  <c r="M6469" i="19"/>
  <c r="L6469" i="19"/>
  <c r="K6469" i="19"/>
  <c r="O6469" i="19" s="1"/>
  <c r="P6469" i="19" s="1"/>
  <c r="N6468" i="19"/>
  <c r="M6468" i="19"/>
  <c r="L6468" i="19"/>
  <c r="K6468" i="19"/>
  <c r="O6468" i="19" s="1"/>
  <c r="N6467" i="19"/>
  <c r="M6467" i="19"/>
  <c r="L6467" i="19"/>
  <c r="K6467" i="19"/>
  <c r="O6467" i="19" s="1"/>
  <c r="N6466" i="19"/>
  <c r="M6466" i="19"/>
  <c r="L6466" i="19"/>
  <c r="K6466" i="19"/>
  <c r="O6466" i="19" s="1"/>
  <c r="N6465" i="19"/>
  <c r="M6465" i="19"/>
  <c r="L6465" i="19"/>
  <c r="K6465" i="19"/>
  <c r="O6465" i="19" s="1"/>
  <c r="P6465" i="19" s="1"/>
  <c r="N6464" i="19"/>
  <c r="M6464" i="19"/>
  <c r="L6464" i="19"/>
  <c r="K6464" i="19"/>
  <c r="O6464" i="19" s="1"/>
  <c r="N6463" i="19"/>
  <c r="M6463" i="19"/>
  <c r="L6463" i="19"/>
  <c r="K6463" i="19"/>
  <c r="O6463" i="19" s="1"/>
  <c r="N6462" i="19"/>
  <c r="M6462" i="19"/>
  <c r="L6462" i="19"/>
  <c r="K6462" i="19"/>
  <c r="O6462" i="19" s="1"/>
  <c r="N6461" i="19"/>
  <c r="M6461" i="19"/>
  <c r="L6461" i="19"/>
  <c r="K6461" i="19"/>
  <c r="O6461" i="19" s="1"/>
  <c r="N6460" i="19"/>
  <c r="M6460" i="19"/>
  <c r="L6460" i="19"/>
  <c r="K6460" i="19"/>
  <c r="O6460" i="19" s="1"/>
  <c r="N6459" i="19"/>
  <c r="M6459" i="19"/>
  <c r="L6459" i="19"/>
  <c r="K6459" i="19"/>
  <c r="O6459" i="19" s="1"/>
  <c r="N6458" i="19"/>
  <c r="M6458" i="19"/>
  <c r="L6458" i="19"/>
  <c r="K6458" i="19"/>
  <c r="O6458" i="19" s="1"/>
  <c r="N6457" i="19"/>
  <c r="M6457" i="19"/>
  <c r="L6457" i="19"/>
  <c r="K6457" i="19"/>
  <c r="O6457" i="19" s="1"/>
  <c r="P6457" i="19" s="1"/>
  <c r="N6456" i="19"/>
  <c r="M6456" i="19"/>
  <c r="L6456" i="19"/>
  <c r="K6456" i="19"/>
  <c r="O6456" i="19" s="1"/>
  <c r="N6455" i="19"/>
  <c r="M6455" i="19"/>
  <c r="L6455" i="19"/>
  <c r="K6455" i="19"/>
  <c r="O6455" i="19" s="1"/>
  <c r="N6454" i="19"/>
  <c r="M6454" i="19"/>
  <c r="L6454" i="19"/>
  <c r="K6454" i="19"/>
  <c r="O6454" i="19" s="1"/>
  <c r="N6453" i="19"/>
  <c r="M6453" i="19"/>
  <c r="L6453" i="19"/>
  <c r="K6453" i="19"/>
  <c r="O6453" i="19" s="1"/>
  <c r="P6453" i="19" s="1"/>
  <c r="N6452" i="19"/>
  <c r="M6452" i="19"/>
  <c r="L6452" i="19"/>
  <c r="K6452" i="19"/>
  <c r="O6452" i="19" s="1"/>
  <c r="N6451" i="19"/>
  <c r="M6451" i="19"/>
  <c r="L6451" i="19"/>
  <c r="K6451" i="19"/>
  <c r="O6451" i="19" s="1"/>
  <c r="N6450" i="19"/>
  <c r="M6450" i="19"/>
  <c r="L6450" i="19"/>
  <c r="K6450" i="19"/>
  <c r="O6450" i="19" s="1"/>
  <c r="N6449" i="19"/>
  <c r="M6449" i="19"/>
  <c r="L6449" i="19"/>
  <c r="K6449" i="19"/>
  <c r="O6449" i="19" s="1"/>
  <c r="P6449" i="19" s="1"/>
  <c r="N6448" i="19"/>
  <c r="M6448" i="19"/>
  <c r="L6448" i="19"/>
  <c r="K6448" i="19"/>
  <c r="O6448" i="19" s="1"/>
  <c r="N6447" i="19"/>
  <c r="M6447" i="19"/>
  <c r="L6447" i="19"/>
  <c r="K6447" i="19"/>
  <c r="O6447" i="19" s="1"/>
  <c r="N6446" i="19"/>
  <c r="M6446" i="19"/>
  <c r="L6446" i="19"/>
  <c r="K6446" i="19"/>
  <c r="O6446" i="19" s="1"/>
  <c r="N6445" i="19"/>
  <c r="M6445" i="19"/>
  <c r="L6445" i="19"/>
  <c r="K6445" i="19"/>
  <c r="O6445" i="19" s="1"/>
  <c r="N6444" i="19"/>
  <c r="M6444" i="19"/>
  <c r="L6444" i="19"/>
  <c r="K6444" i="19"/>
  <c r="O6444" i="19" s="1"/>
  <c r="N6443" i="19"/>
  <c r="M6443" i="19"/>
  <c r="L6443" i="19"/>
  <c r="K6443" i="19"/>
  <c r="O6443" i="19" s="1"/>
  <c r="N6442" i="19"/>
  <c r="M6442" i="19"/>
  <c r="L6442" i="19"/>
  <c r="K6442" i="19"/>
  <c r="O6442" i="19" s="1"/>
  <c r="N6441" i="19"/>
  <c r="M6441" i="19"/>
  <c r="L6441" i="19"/>
  <c r="K6441" i="19"/>
  <c r="O6441" i="19" s="1"/>
  <c r="P6441" i="19" s="1"/>
  <c r="N6440" i="19"/>
  <c r="M6440" i="19"/>
  <c r="L6440" i="19"/>
  <c r="K6440" i="19"/>
  <c r="O6440" i="19" s="1"/>
  <c r="N6439" i="19"/>
  <c r="M6439" i="19"/>
  <c r="L6439" i="19"/>
  <c r="K6439" i="19"/>
  <c r="N6438" i="19"/>
  <c r="M6438" i="19"/>
  <c r="L6438" i="19"/>
  <c r="K6438" i="19"/>
  <c r="O6438" i="19" s="1"/>
  <c r="N6437" i="19"/>
  <c r="M6437" i="19"/>
  <c r="L6437" i="19"/>
  <c r="K6437" i="19"/>
  <c r="O6437" i="19" s="1"/>
  <c r="P6437" i="19" s="1"/>
  <c r="N6436" i="19"/>
  <c r="M6436" i="19"/>
  <c r="L6436" i="19"/>
  <c r="K6436" i="19"/>
  <c r="N6435" i="19"/>
  <c r="M6435" i="19"/>
  <c r="L6435" i="19"/>
  <c r="K6435" i="19"/>
  <c r="O6435" i="19" s="1"/>
  <c r="N6434" i="19"/>
  <c r="M6434" i="19"/>
  <c r="L6434" i="19"/>
  <c r="K6434" i="19"/>
  <c r="O6434" i="19" s="1"/>
  <c r="N6433" i="19"/>
  <c r="M6433" i="19"/>
  <c r="L6433" i="19"/>
  <c r="K6433" i="19"/>
  <c r="O6433" i="19" s="1"/>
  <c r="N6432" i="19"/>
  <c r="M6432" i="19"/>
  <c r="L6432" i="19"/>
  <c r="K6432" i="19"/>
  <c r="O6432" i="19" s="1"/>
  <c r="N6431" i="19"/>
  <c r="M6431" i="19"/>
  <c r="L6431" i="19"/>
  <c r="K6431" i="19"/>
  <c r="O6431" i="19" s="1"/>
  <c r="N6430" i="19"/>
  <c r="M6430" i="19"/>
  <c r="L6430" i="19"/>
  <c r="K6430" i="19"/>
  <c r="O6430" i="19" s="1"/>
  <c r="N6429" i="19"/>
  <c r="M6429" i="19"/>
  <c r="L6429" i="19"/>
  <c r="K6429" i="19"/>
  <c r="O6429" i="19" s="1"/>
  <c r="P6429" i="19" s="1"/>
  <c r="N6428" i="19"/>
  <c r="M6428" i="19"/>
  <c r="L6428" i="19"/>
  <c r="K6428" i="19"/>
  <c r="O6428" i="19" s="1"/>
  <c r="N6427" i="19"/>
  <c r="M6427" i="19"/>
  <c r="L6427" i="19"/>
  <c r="K6427" i="19"/>
  <c r="O6427" i="19" s="1"/>
  <c r="N6426" i="19"/>
  <c r="M6426" i="19"/>
  <c r="L6426" i="19"/>
  <c r="K6426" i="19"/>
  <c r="O6426" i="19" s="1"/>
  <c r="N6425" i="19"/>
  <c r="M6425" i="19"/>
  <c r="L6425" i="19"/>
  <c r="K6425" i="19"/>
  <c r="O6425" i="19" s="1"/>
  <c r="N6424" i="19"/>
  <c r="M6424" i="19"/>
  <c r="L6424" i="19"/>
  <c r="K6424" i="19"/>
  <c r="O6424" i="19" s="1"/>
  <c r="N6423" i="19"/>
  <c r="M6423" i="19"/>
  <c r="L6423" i="19"/>
  <c r="K6423" i="19"/>
  <c r="O6423" i="19" s="1"/>
  <c r="N6422" i="19"/>
  <c r="M6422" i="19"/>
  <c r="L6422" i="19"/>
  <c r="K6422" i="19"/>
  <c r="O6422" i="19" s="1"/>
  <c r="N6421" i="19"/>
  <c r="M6421" i="19"/>
  <c r="L6421" i="19"/>
  <c r="K6421" i="19"/>
  <c r="O6421" i="19" s="1"/>
  <c r="N6420" i="19"/>
  <c r="M6420" i="19"/>
  <c r="L6420" i="19"/>
  <c r="K6420" i="19"/>
  <c r="O6420" i="19" s="1"/>
  <c r="N6419" i="19"/>
  <c r="M6419" i="19"/>
  <c r="L6419" i="19"/>
  <c r="K6419" i="19"/>
  <c r="O6419" i="19" s="1"/>
  <c r="N6418" i="19"/>
  <c r="M6418" i="19"/>
  <c r="L6418" i="19"/>
  <c r="K6418" i="19"/>
  <c r="O6418" i="19" s="1"/>
  <c r="N6417" i="19"/>
  <c r="M6417" i="19"/>
  <c r="L6417" i="19"/>
  <c r="K6417" i="19"/>
  <c r="O6417" i="19" s="1"/>
  <c r="N6416" i="19"/>
  <c r="M6416" i="19"/>
  <c r="L6416" i="19"/>
  <c r="K6416" i="19"/>
  <c r="O6416" i="19" s="1"/>
  <c r="N6415" i="19"/>
  <c r="M6415" i="19"/>
  <c r="L6415" i="19"/>
  <c r="K6415" i="19"/>
  <c r="O6415" i="19" s="1"/>
  <c r="N6414" i="19"/>
  <c r="M6414" i="19"/>
  <c r="L6414" i="19"/>
  <c r="K6414" i="19"/>
  <c r="O6414" i="19" s="1"/>
  <c r="N6413" i="19"/>
  <c r="M6413" i="19"/>
  <c r="L6413" i="19"/>
  <c r="K6413" i="19"/>
  <c r="O6413" i="19" s="1"/>
  <c r="P6413" i="19" s="1"/>
  <c r="N6412" i="19"/>
  <c r="M6412" i="19"/>
  <c r="L6412" i="19"/>
  <c r="K6412" i="19"/>
  <c r="O6412" i="19" s="1"/>
  <c r="N6411" i="19"/>
  <c r="M6411" i="19"/>
  <c r="L6411" i="19"/>
  <c r="K6411" i="19"/>
  <c r="O6411" i="19" s="1"/>
  <c r="N6410" i="19"/>
  <c r="M6410" i="19"/>
  <c r="L6410" i="19"/>
  <c r="K6410" i="19"/>
  <c r="O6410" i="19" s="1"/>
  <c r="N6409" i="19"/>
  <c r="M6409" i="19"/>
  <c r="L6409" i="19"/>
  <c r="K6409" i="19"/>
  <c r="O6409" i="19" s="1"/>
  <c r="P6409" i="19" s="1"/>
  <c r="N6408" i="19"/>
  <c r="M6408" i="19"/>
  <c r="L6408" i="19"/>
  <c r="K6408" i="19"/>
  <c r="O6408" i="19" s="1"/>
  <c r="N6407" i="19"/>
  <c r="M6407" i="19"/>
  <c r="L6407" i="19"/>
  <c r="K6407" i="19"/>
  <c r="O6407" i="19" s="1"/>
  <c r="N6406" i="19"/>
  <c r="M6406" i="19"/>
  <c r="L6406" i="19"/>
  <c r="K6406" i="19"/>
  <c r="O6406" i="19" s="1"/>
  <c r="N6405" i="19"/>
  <c r="M6405" i="19"/>
  <c r="L6405" i="19"/>
  <c r="K6405" i="19"/>
  <c r="O6405" i="19" s="1"/>
  <c r="N6404" i="19"/>
  <c r="M6404" i="19"/>
  <c r="L6404" i="19"/>
  <c r="K6404" i="19"/>
  <c r="O6404" i="19" s="1"/>
  <c r="N6403" i="19"/>
  <c r="M6403" i="19"/>
  <c r="L6403" i="19"/>
  <c r="K6403" i="19"/>
  <c r="O6403" i="19" s="1"/>
  <c r="N6402" i="19"/>
  <c r="M6402" i="19"/>
  <c r="L6402" i="19"/>
  <c r="K6402" i="19"/>
  <c r="O6402" i="19" s="1"/>
  <c r="N6401" i="19"/>
  <c r="M6401" i="19"/>
  <c r="L6401" i="19"/>
  <c r="K6401" i="19"/>
  <c r="O6401" i="19" s="1"/>
  <c r="P6401" i="19" s="1"/>
  <c r="N6400" i="19"/>
  <c r="M6400" i="19"/>
  <c r="L6400" i="19"/>
  <c r="K6400" i="19"/>
  <c r="O6400" i="19" s="1"/>
  <c r="N6399" i="19"/>
  <c r="M6399" i="19"/>
  <c r="L6399" i="19"/>
  <c r="K6399" i="19"/>
  <c r="O6399" i="19" s="1"/>
  <c r="N6398" i="19"/>
  <c r="M6398" i="19"/>
  <c r="L6398" i="19"/>
  <c r="K6398" i="19"/>
  <c r="O6398" i="19" s="1"/>
  <c r="N6397" i="19"/>
  <c r="M6397" i="19"/>
  <c r="L6397" i="19"/>
  <c r="K6397" i="19"/>
  <c r="O6397" i="19" s="1"/>
  <c r="P6397" i="19" s="1"/>
  <c r="N6396" i="19"/>
  <c r="M6396" i="19"/>
  <c r="L6396" i="19"/>
  <c r="K6396" i="19"/>
  <c r="O6396" i="19" s="1"/>
  <c r="N6395" i="19"/>
  <c r="M6395" i="19"/>
  <c r="L6395" i="19"/>
  <c r="K6395" i="19"/>
  <c r="O6395" i="19" s="1"/>
  <c r="N6394" i="19"/>
  <c r="M6394" i="19"/>
  <c r="L6394" i="19"/>
  <c r="K6394" i="19"/>
  <c r="O6394" i="19" s="1"/>
  <c r="N6393" i="19"/>
  <c r="M6393" i="19"/>
  <c r="L6393" i="19"/>
  <c r="K6393" i="19"/>
  <c r="O6393" i="19" s="1"/>
  <c r="N6392" i="19"/>
  <c r="M6392" i="19"/>
  <c r="L6392" i="19"/>
  <c r="K6392" i="19"/>
  <c r="O6392" i="19" s="1"/>
  <c r="N6391" i="19"/>
  <c r="M6391" i="19"/>
  <c r="L6391" i="19"/>
  <c r="K6391" i="19"/>
  <c r="O6391" i="19" s="1"/>
  <c r="N6390" i="19"/>
  <c r="M6390" i="19"/>
  <c r="L6390" i="19"/>
  <c r="K6390" i="19"/>
  <c r="O6390" i="19" s="1"/>
  <c r="N6389" i="19"/>
  <c r="M6389" i="19"/>
  <c r="L6389" i="19"/>
  <c r="K6389" i="19"/>
  <c r="O6389" i="19" s="1"/>
  <c r="P6389" i="19" s="1"/>
  <c r="N6388" i="19"/>
  <c r="M6388" i="19"/>
  <c r="L6388" i="19"/>
  <c r="K6388" i="19"/>
  <c r="O6388" i="19" s="1"/>
  <c r="N6387" i="19"/>
  <c r="M6387" i="19"/>
  <c r="L6387" i="19"/>
  <c r="K6387" i="19"/>
  <c r="O6387" i="19" s="1"/>
  <c r="N6386" i="19"/>
  <c r="M6386" i="19"/>
  <c r="L6386" i="19"/>
  <c r="K6386" i="19"/>
  <c r="O6386" i="19" s="1"/>
  <c r="N6385" i="19"/>
  <c r="M6385" i="19"/>
  <c r="L6385" i="19"/>
  <c r="K6385" i="19"/>
  <c r="O6385" i="19" s="1"/>
  <c r="N6384" i="19"/>
  <c r="M6384" i="19"/>
  <c r="L6384" i="19"/>
  <c r="K6384" i="19"/>
  <c r="O6384" i="19" s="1"/>
  <c r="N6383" i="19"/>
  <c r="M6383" i="19"/>
  <c r="L6383" i="19"/>
  <c r="K6383" i="19"/>
  <c r="O6383" i="19" s="1"/>
  <c r="N6382" i="19"/>
  <c r="M6382" i="19"/>
  <c r="L6382" i="19"/>
  <c r="K6382" i="19"/>
  <c r="O6382" i="19" s="1"/>
  <c r="N6381" i="19"/>
  <c r="M6381" i="19"/>
  <c r="L6381" i="19"/>
  <c r="K6381" i="19"/>
  <c r="O6381" i="19" s="1"/>
  <c r="N6380" i="19"/>
  <c r="M6380" i="19"/>
  <c r="L6380" i="19"/>
  <c r="K6380" i="19"/>
  <c r="O6380" i="19" s="1"/>
  <c r="N6379" i="19"/>
  <c r="M6379" i="19"/>
  <c r="L6379" i="19"/>
  <c r="K6379" i="19"/>
  <c r="O6379" i="19" s="1"/>
  <c r="N6378" i="19"/>
  <c r="M6378" i="19"/>
  <c r="L6378" i="19"/>
  <c r="K6378" i="19"/>
  <c r="O6378" i="19" s="1"/>
  <c r="N6377" i="19"/>
  <c r="M6377" i="19"/>
  <c r="L6377" i="19"/>
  <c r="K6377" i="19"/>
  <c r="O6377" i="19" s="1"/>
  <c r="P6377" i="19" s="1"/>
  <c r="N6376" i="19"/>
  <c r="M6376" i="19"/>
  <c r="L6376" i="19"/>
  <c r="K6376" i="19"/>
  <c r="O6376" i="19" s="1"/>
  <c r="N6375" i="19"/>
  <c r="M6375" i="19"/>
  <c r="L6375" i="19"/>
  <c r="K6375" i="19"/>
  <c r="O6375" i="19" s="1"/>
  <c r="N6374" i="19"/>
  <c r="M6374" i="19"/>
  <c r="L6374" i="19"/>
  <c r="K6374" i="19"/>
  <c r="O6374" i="19" s="1"/>
  <c r="N6373" i="19"/>
  <c r="M6373" i="19"/>
  <c r="L6373" i="19"/>
  <c r="K6373" i="19"/>
  <c r="O6373" i="19" s="1"/>
  <c r="N6372" i="19"/>
  <c r="M6372" i="19"/>
  <c r="L6372" i="19"/>
  <c r="K6372" i="19"/>
  <c r="O6372" i="19" s="1"/>
  <c r="N6371" i="19"/>
  <c r="M6371" i="19"/>
  <c r="L6371" i="19"/>
  <c r="K6371" i="19"/>
  <c r="O6371" i="19" s="1"/>
  <c r="N6370" i="19"/>
  <c r="M6370" i="19"/>
  <c r="L6370" i="19"/>
  <c r="K6370" i="19"/>
  <c r="O6370" i="19" s="1"/>
  <c r="N6369" i="19"/>
  <c r="M6369" i="19"/>
  <c r="L6369" i="19"/>
  <c r="K6369" i="19"/>
  <c r="O6369" i="19" s="1"/>
  <c r="P6369" i="19" s="1"/>
  <c r="N6368" i="19"/>
  <c r="M6368" i="19"/>
  <c r="L6368" i="19"/>
  <c r="K6368" i="19"/>
  <c r="O6368" i="19" s="1"/>
  <c r="N6367" i="19"/>
  <c r="M6367" i="19"/>
  <c r="L6367" i="19"/>
  <c r="K6367" i="19"/>
  <c r="O6367" i="19" s="1"/>
  <c r="N6366" i="19"/>
  <c r="M6366" i="19"/>
  <c r="L6366" i="19"/>
  <c r="K6366" i="19"/>
  <c r="O6366" i="19" s="1"/>
  <c r="N6365" i="19"/>
  <c r="M6365" i="19"/>
  <c r="L6365" i="19"/>
  <c r="K6365" i="19"/>
  <c r="O6365" i="19" s="1"/>
  <c r="P6365" i="19" s="1"/>
  <c r="N6364" i="19"/>
  <c r="M6364" i="19"/>
  <c r="L6364" i="19"/>
  <c r="K6364" i="19"/>
  <c r="O6364" i="19" s="1"/>
  <c r="N6363" i="19"/>
  <c r="M6363" i="19"/>
  <c r="L6363" i="19"/>
  <c r="K6363" i="19"/>
  <c r="O6363" i="19" s="1"/>
  <c r="N6362" i="19"/>
  <c r="M6362" i="19"/>
  <c r="L6362" i="19"/>
  <c r="K6362" i="19"/>
  <c r="O6362" i="19" s="1"/>
  <c r="N6361" i="19"/>
  <c r="M6361" i="19"/>
  <c r="L6361" i="19"/>
  <c r="K6361" i="19"/>
  <c r="O6361" i="19" s="1"/>
  <c r="P6361" i="19" s="1"/>
  <c r="N6360" i="19"/>
  <c r="M6360" i="19"/>
  <c r="L6360" i="19"/>
  <c r="K6360" i="19"/>
  <c r="O6360" i="19" s="1"/>
  <c r="N6359" i="19"/>
  <c r="M6359" i="19"/>
  <c r="L6359" i="19"/>
  <c r="K6359" i="19"/>
  <c r="O6359" i="19" s="1"/>
  <c r="N6358" i="19"/>
  <c r="M6358" i="19"/>
  <c r="L6358" i="19"/>
  <c r="K6358" i="19"/>
  <c r="O6358" i="19" s="1"/>
  <c r="N6357" i="19"/>
  <c r="M6357" i="19"/>
  <c r="L6357" i="19"/>
  <c r="K6357" i="19"/>
  <c r="O6357" i="19" s="1"/>
  <c r="P6357" i="19" s="1"/>
  <c r="N6356" i="19"/>
  <c r="M6356" i="19"/>
  <c r="L6356" i="19"/>
  <c r="K6356" i="19"/>
  <c r="O6356" i="19" s="1"/>
  <c r="N6355" i="19"/>
  <c r="M6355" i="19"/>
  <c r="L6355" i="19"/>
  <c r="K6355" i="19"/>
  <c r="O6355" i="19" s="1"/>
  <c r="N6354" i="19"/>
  <c r="M6354" i="19"/>
  <c r="L6354" i="19"/>
  <c r="K6354" i="19"/>
  <c r="O6354" i="19" s="1"/>
  <c r="N6353" i="19"/>
  <c r="M6353" i="19"/>
  <c r="L6353" i="19"/>
  <c r="K6353" i="19"/>
  <c r="O6353" i="19" s="1"/>
  <c r="P6353" i="19" s="1"/>
  <c r="N6352" i="19"/>
  <c r="M6352" i="19"/>
  <c r="L6352" i="19"/>
  <c r="K6352" i="19"/>
  <c r="O6352" i="19" s="1"/>
  <c r="N6351" i="19"/>
  <c r="M6351" i="19"/>
  <c r="L6351" i="19"/>
  <c r="K6351" i="19"/>
  <c r="O6351" i="19" s="1"/>
  <c r="N6350" i="19"/>
  <c r="M6350" i="19"/>
  <c r="L6350" i="19"/>
  <c r="K6350" i="19"/>
  <c r="O6350" i="19" s="1"/>
  <c r="N6349" i="19"/>
  <c r="M6349" i="19"/>
  <c r="L6349" i="19"/>
  <c r="K6349" i="19"/>
  <c r="O6349" i="19" s="1"/>
  <c r="P6349" i="19" s="1"/>
  <c r="N6348" i="19"/>
  <c r="M6348" i="19"/>
  <c r="L6348" i="19"/>
  <c r="K6348" i="19"/>
  <c r="O6348" i="19" s="1"/>
  <c r="N6347" i="19"/>
  <c r="M6347" i="19"/>
  <c r="L6347" i="19"/>
  <c r="K6347" i="19"/>
  <c r="O6347" i="19" s="1"/>
  <c r="N6346" i="19"/>
  <c r="M6346" i="19"/>
  <c r="L6346" i="19"/>
  <c r="K6346" i="19"/>
  <c r="O6346" i="19" s="1"/>
  <c r="N6345" i="19"/>
  <c r="M6345" i="19"/>
  <c r="L6345" i="19"/>
  <c r="K6345" i="19"/>
  <c r="O6345" i="19" s="1"/>
  <c r="P6345" i="19" s="1"/>
  <c r="N6344" i="19"/>
  <c r="M6344" i="19"/>
  <c r="L6344" i="19"/>
  <c r="K6344" i="19"/>
  <c r="O6344" i="19" s="1"/>
  <c r="N6343" i="19"/>
  <c r="M6343" i="19"/>
  <c r="L6343" i="19"/>
  <c r="K6343" i="19"/>
  <c r="O6343" i="19" s="1"/>
  <c r="N6342" i="19"/>
  <c r="M6342" i="19"/>
  <c r="L6342" i="19"/>
  <c r="K6342" i="19"/>
  <c r="O6342" i="19" s="1"/>
  <c r="N6341" i="19"/>
  <c r="M6341" i="19"/>
  <c r="L6341" i="19"/>
  <c r="K6341" i="19"/>
  <c r="O6341" i="19" s="1"/>
  <c r="P6341" i="19" s="1"/>
  <c r="N6340" i="19"/>
  <c r="M6340" i="19"/>
  <c r="L6340" i="19"/>
  <c r="K6340" i="19"/>
  <c r="O6340" i="19" s="1"/>
  <c r="N6339" i="19"/>
  <c r="M6339" i="19"/>
  <c r="L6339" i="19"/>
  <c r="K6339" i="19"/>
  <c r="O6339" i="19" s="1"/>
  <c r="N6338" i="19"/>
  <c r="M6338" i="19"/>
  <c r="L6338" i="19"/>
  <c r="K6338" i="19"/>
  <c r="O6338" i="19" s="1"/>
  <c r="N6337" i="19"/>
  <c r="M6337" i="19"/>
  <c r="L6337" i="19"/>
  <c r="K6337" i="19"/>
  <c r="O6337" i="19" s="1"/>
  <c r="P6337" i="19" s="1"/>
  <c r="N6336" i="19"/>
  <c r="M6336" i="19"/>
  <c r="L6336" i="19"/>
  <c r="K6336" i="19"/>
  <c r="O6336" i="19" s="1"/>
  <c r="N6335" i="19"/>
  <c r="M6335" i="19"/>
  <c r="L6335" i="19"/>
  <c r="K6335" i="19"/>
  <c r="O6335" i="19" s="1"/>
  <c r="N6334" i="19"/>
  <c r="M6334" i="19"/>
  <c r="L6334" i="19"/>
  <c r="K6334" i="19"/>
  <c r="O6334" i="19" s="1"/>
  <c r="N6333" i="19"/>
  <c r="M6333" i="19"/>
  <c r="L6333" i="19"/>
  <c r="K6333" i="19"/>
  <c r="O6333" i="19" s="1"/>
  <c r="P6333" i="19" s="1"/>
  <c r="N6332" i="19"/>
  <c r="M6332" i="19"/>
  <c r="L6332" i="19"/>
  <c r="K6332" i="19"/>
  <c r="O6332" i="19" s="1"/>
  <c r="N6331" i="19"/>
  <c r="M6331" i="19"/>
  <c r="L6331" i="19"/>
  <c r="K6331" i="19"/>
  <c r="O6331" i="19" s="1"/>
  <c r="N6330" i="19"/>
  <c r="M6330" i="19"/>
  <c r="L6330" i="19"/>
  <c r="K6330" i="19"/>
  <c r="N6329" i="19"/>
  <c r="M6329" i="19"/>
  <c r="L6329" i="19"/>
  <c r="K6329" i="19"/>
  <c r="O6329" i="19" s="1"/>
  <c r="N6328" i="19"/>
  <c r="M6328" i="19"/>
  <c r="L6328" i="19"/>
  <c r="K6328" i="19"/>
  <c r="O6328" i="19" s="1"/>
  <c r="N6327" i="19"/>
  <c r="M6327" i="19"/>
  <c r="L6327" i="19"/>
  <c r="K6327" i="19"/>
  <c r="O6327" i="19" s="1"/>
  <c r="N6326" i="19"/>
  <c r="M6326" i="19"/>
  <c r="L6326" i="19"/>
  <c r="K6326" i="19"/>
  <c r="O6326" i="19" s="1"/>
  <c r="N6325" i="19"/>
  <c r="M6325" i="19"/>
  <c r="L6325" i="19"/>
  <c r="K6325" i="19"/>
  <c r="O6325" i="19" s="1"/>
  <c r="P6325" i="19" s="1"/>
  <c r="N6324" i="19"/>
  <c r="M6324" i="19"/>
  <c r="L6324" i="19"/>
  <c r="K6324" i="19"/>
  <c r="O6324" i="19" s="1"/>
  <c r="N6323" i="19"/>
  <c r="M6323" i="19"/>
  <c r="L6323" i="19"/>
  <c r="K6323" i="19"/>
  <c r="O6323" i="19" s="1"/>
  <c r="N6322" i="19"/>
  <c r="M6322" i="19"/>
  <c r="L6322" i="19"/>
  <c r="K6322" i="19"/>
  <c r="O6322" i="19" s="1"/>
  <c r="N6321" i="19"/>
  <c r="M6321" i="19"/>
  <c r="L6321" i="19"/>
  <c r="K6321" i="19"/>
  <c r="O6321" i="19" s="1"/>
  <c r="N6320" i="19"/>
  <c r="M6320" i="19"/>
  <c r="L6320" i="19"/>
  <c r="K6320" i="19"/>
  <c r="O6320" i="19" s="1"/>
  <c r="N6319" i="19"/>
  <c r="M6319" i="19"/>
  <c r="L6319" i="19"/>
  <c r="K6319" i="19"/>
  <c r="O6319" i="19" s="1"/>
  <c r="N6318" i="19"/>
  <c r="M6318" i="19"/>
  <c r="L6318" i="19"/>
  <c r="K6318" i="19"/>
  <c r="O6318" i="19" s="1"/>
  <c r="N6317" i="19"/>
  <c r="M6317" i="19"/>
  <c r="L6317" i="19"/>
  <c r="K6317" i="19"/>
  <c r="O6317" i="19" s="1"/>
  <c r="N6316" i="19"/>
  <c r="M6316" i="19"/>
  <c r="L6316" i="19"/>
  <c r="K6316" i="19"/>
  <c r="O6316" i="19" s="1"/>
  <c r="N6315" i="19"/>
  <c r="M6315" i="19"/>
  <c r="L6315" i="19"/>
  <c r="K6315" i="19"/>
  <c r="O6315" i="19" s="1"/>
  <c r="N6314" i="19"/>
  <c r="M6314" i="19"/>
  <c r="L6314" i="19"/>
  <c r="K6314" i="19"/>
  <c r="O6314" i="19" s="1"/>
  <c r="N6313" i="19"/>
  <c r="M6313" i="19"/>
  <c r="L6313" i="19"/>
  <c r="K6313" i="19"/>
  <c r="O6313" i="19" s="1"/>
  <c r="P6313" i="19" s="1"/>
  <c r="N6312" i="19"/>
  <c r="M6312" i="19"/>
  <c r="L6312" i="19"/>
  <c r="K6312" i="19"/>
  <c r="O6312" i="19" s="1"/>
  <c r="N6311" i="19"/>
  <c r="M6311" i="19"/>
  <c r="L6311" i="19"/>
  <c r="K6311" i="19"/>
  <c r="O6311" i="19" s="1"/>
  <c r="N6310" i="19"/>
  <c r="M6310" i="19"/>
  <c r="L6310" i="19"/>
  <c r="K6310" i="19"/>
  <c r="O6310" i="19" s="1"/>
  <c r="N6309" i="19"/>
  <c r="M6309" i="19"/>
  <c r="L6309" i="19"/>
  <c r="K6309" i="19"/>
  <c r="O6309" i="19" s="1"/>
  <c r="P6309" i="19" s="1"/>
  <c r="N6308" i="19"/>
  <c r="M6308" i="19"/>
  <c r="L6308" i="19"/>
  <c r="K6308" i="19"/>
  <c r="O6308" i="19" s="1"/>
  <c r="N6307" i="19"/>
  <c r="M6307" i="19"/>
  <c r="L6307" i="19"/>
  <c r="K6307" i="19"/>
  <c r="O6307" i="19" s="1"/>
  <c r="N6306" i="19"/>
  <c r="M6306" i="19"/>
  <c r="L6306" i="19"/>
  <c r="K6306" i="19"/>
  <c r="O6306" i="19" s="1"/>
  <c r="N6305" i="19"/>
  <c r="M6305" i="19"/>
  <c r="L6305" i="19"/>
  <c r="K6305" i="19"/>
  <c r="O6305" i="19" s="1"/>
  <c r="P6305" i="19" s="1"/>
  <c r="N6304" i="19"/>
  <c r="M6304" i="19"/>
  <c r="L6304" i="19"/>
  <c r="K6304" i="19"/>
  <c r="O6304" i="19" s="1"/>
  <c r="N6303" i="19"/>
  <c r="M6303" i="19"/>
  <c r="L6303" i="19"/>
  <c r="K6303" i="19"/>
  <c r="O6303" i="19" s="1"/>
  <c r="N6302" i="19"/>
  <c r="M6302" i="19"/>
  <c r="L6302" i="19"/>
  <c r="K6302" i="19"/>
  <c r="O6302" i="19" s="1"/>
  <c r="N6301" i="19"/>
  <c r="M6301" i="19"/>
  <c r="L6301" i="19"/>
  <c r="K6301" i="19"/>
  <c r="O6301" i="19" s="1"/>
  <c r="N6300" i="19"/>
  <c r="M6300" i="19"/>
  <c r="L6300" i="19"/>
  <c r="K6300" i="19"/>
  <c r="O6300" i="19" s="1"/>
  <c r="N6299" i="19"/>
  <c r="M6299" i="19"/>
  <c r="L6299" i="19"/>
  <c r="K6299" i="19"/>
  <c r="O6299" i="19" s="1"/>
  <c r="N6298" i="19"/>
  <c r="M6298" i="19"/>
  <c r="L6298" i="19"/>
  <c r="K6298" i="19"/>
  <c r="O6298" i="19" s="1"/>
  <c r="N6297" i="19"/>
  <c r="M6297" i="19"/>
  <c r="L6297" i="19"/>
  <c r="K6297" i="19"/>
  <c r="O6297" i="19" s="1"/>
  <c r="P6297" i="19" s="1"/>
  <c r="N6296" i="19"/>
  <c r="M6296" i="19"/>
  <c r="L6296" i="19"/>
  <c r="K6296" i="19"/>
  <c r="O6296" i="19" s="1"/>
  <c r="N6295" i="19"/>
  <c r="M6295" i="19"/>
  <c r="L6295" i="19"/>
  <c r="K6295" i="19"/>
  <c r="O6295" i="19" s="1"/>
  <c r="N6294" i="19"/>
  <c r="M6294" i="19"/>
  <c r="L6294" i="19"/>
  <c r="K6294" i="19"/>
  <c r="O6294" i="19" s="1"/>
  <c r="N6293" i="19"/>
  <c r="M6293" i="19"/>
  <c r="L6293" i="19"/>
  <c r="K6293" i="19"/>
  <c r="O6293" i="19" s="1"/>
  <c r="P6293" i="19" s="1"/>
  <c r="N6292" i="19"/>
  <c r="M6292" i="19"/>
  <c r="L6292" i="19"/>
  <c r="K6292" i="19"/>
  <c r="O6292" i="19" s="1"/>
  <c r="N6291" i="19"/>
  <c r="M6291" i="19"/>
  <c r="L6291" i="19"/>
  <c r="K6291" i="19"/>
  <c r="O6291" i="19" s="1"/>
  <c r="N6290" i="19"/>
  <c r="M6290" i="19"/>
  <c r="L6290" i="19"/>
  <c r="K6290" i="19"/>
  <c r="O6290" i="19" s="1"/>
  <c r="N6289" i="19"/>
  <c r="M6289" i="19"/>
  <c r="L6289" i="19"/>
  <c r="K6289" i="19"/>
  <c r="O6289" i="19" s="1"/>
  <c r="N6288" i="19"/>
  <c r="M6288" i="19"/>
  <c r="L6288" i="19"/>
  <c r="K6288" i="19"/>
  <c r="O6288" i="19" s="1"/>
  <c r="N6287" i="19"/>
  <c r="M6287" i="19"/>
  <c r="L6287" i="19"/>
  <c r="K6287" i="19"/>
  <c r="O6287" i="19" s="1"/>
  <c r="N6286" i="19"/>
  <c r="M6286" i="19"/>
  <c r="L6286" i="19"/>
  <c r="K6286" i="19"/>
  <c r="O6286" i="19" s="1"/>
  <c r="N6285" i="19"/>
  <c r="M6285" i="19"/>
  <c r="L6285" i="19"/>
  <c r="K6285" i="19"/>
  <c r="O6285" i="19" s="1"/>
  <c r="N6284" i="19"/>
  <c r="M6284" i="19"/>
  <c r="L6284" i="19"/>
  <c r="K6284" i="19"/>
  <c r="O6284" i="19" s="1"/>
  <c r="N6283" i="19"/>
  <c r="M6283" i="19"/>
  <c r="L6283" i="19"/>
  <c r="K6283" i="19"/>
  <c r="O6283" i="19" s="1"/>
  <c r="N6282" i="19"/>
  <c r="M6282" i="19"/>
  <c r="L6282" i="19"/>
  <c r="K6282" i="19"/>
  <c r="O6282" i="19" s="1"/>
  <c r="N6281" i="19"/>
  <c r="M6281" i="19"/>
  <c r="L6281" i="19"/>
  <c r="K6281" i="19"/>
  <c r="O6281" i="19" s="1"/>
  <c r="N6280" i="19"/>
  <c r="M6280" i="19"/>
  <c r="L6280" i="19"/>
  <c r="K6280" i="19"/>
  <c r="O6280" i="19" s="1"/>
  <c r="N6279" i="19"/>
  <c r="M6279" i="19"/>
  <c r="L6279" i="19"/>
  <c r="K6279" i="19"/>
  <c r="O6279" i="19" s="1"/>
  <c r="N6278" i="19"/>
  <c r="M6278" i="19"/>
  <c r="L6278" i="19"/>
  <c r="K6278" i="19"/>
  <c r="O6278" i="19" s="1"/>
  <c r="N6277" i="19"/>
  <c r="M6277" i="19"/>
  <c r="L6277" i="19"/>
  <c r="K6277" i="19"/>
  <c r="O6277" i="19" s="1"/>
  <c r="P6277" i="19" s="1"/>
  <c r="N6276" i="19"/>
  <c r="M6276" i="19"/>
  <c r="L6276" i="19"/>
  <c r="K6276" i="19"/>
  <c r="O6276" i="19" s="1"/>
  <c r="N6275" i="19"/>
  <c r="M6275" i="19"/>
  <c r="L6275" i="19"/>
  <c r="K6275" i="19"/>
  <c r="O6275" i="19" s="1"/>
  <c r="N6274" i="19"/>
  <c r="M6274" i="19"/>
  <c r="L6274" i="19"/>
  <c r="K6274" i="19"/>
  <c r="O6274" i="19" s="1"/>
  <c r="N6273" i="19"/>
  <c r="M6273" i="19"/>
  <c r="L6273" i="19"/>
  <c r="K6273" i="19"/>
  <c r="O6273" i="19" s="1"/>
  <c r="P6273" i="19" s="1"/>
  <c r="N6272" i="19"/>
  <c r="M6272" i="19"/>
  <c r="L6272" i="19"/>
  <c r="K6272" i="19"/>
  <c r="O6272" i="19" s="1"/>
  <c r="N6271" i="19"/>
  <c r="M6271" i="19"/>
  <c r="L6271" i="19"/>
  <c r="K6271" i="19"/>
  <c r="O6271" i="19" s="1"/>
  <c r="N6270" i="19"/>
  <c r="M6270" i="19"/>
  <c r="L6270" i="19"/>
  <c r="K6270" i="19"/>
  <c r="O6270" i="19" s="1"/>
  <c r="N6269" i="19"/>
  <c r="M6269" i="19"/>
  <c r="L6269" i="19"/>
  <c r="K6269" i="19"/>
  <c r="O6269" i="19" s="1"/>
  <c r="P6269" i="19" s="1"/>
  <c r="N6268" i="19"/>
  <c r="M6268" i="19"/>
  <c r="L6268" i="19"/>
  <c r="K6268" i="19"/>
  <c r="O6268" i="19" s="1"/>
  <c r="N6267" i="19"/>
  <c r="M6267" i="19"/>
  <c r="L6267" i="19"/>
  <c r="K6267" i="19"/>
  <c r="O6267" i="19" s="1"/>
  <c r="N6266" i="19"/>
  <c r="M6266" i="19"/>
  <c r="L6266" i="19"/>
  <c r="K6266" i="19"/>
  <c r="O6266" i="19" s="1"/>
  <c r="N6265" i="19"/>
  <c r="M6265" i="19"/>
  <c r="L6265" i="19"/>
  <c r="K6265" i="19"/>
  <c r="O6265" i="19" s="1"/>
  <c r="N6264" i="19"/>
  <c r="M6264" i="19"/>
  <c r="L6264" i="19"/>
  <c r="K6264" i="19"/>
  <c r="O6264" i="19" s="1"/>
  <c r="N6263" i="19"/>
  <c r="M6263" i="19"/>
  <c r="L6263" i="19"/>
  <c r="K6263" i="19"/>
  <c r="O6263" i="19" s="1"/>
  <c r="N6262" i="19"/>
  <c r="M6262" i="19"/>
  <c r="L6262" i="19"/>
  <c r="K6262" i="19"/>
  <c r="O6262" i="19" s="1"/>
  <c r="N6261" i="19"/>
  <c r="M6261" i="19"/>
  <c r="L6261" i="19"/>
  <c r="K6261" i="19"/>
  <c r="O6261" i="19" s="1"/>
  <c r="P6261" i="19" s="1"/>
  <c r="N6260" i="19"/>
  <c r="M6260" i="19"/>
  <c r="L6260" i="19"/>
  <c r="K6260" i="19"/>
  <c r="O6260" i="19" s="1"/>
  <c r="N6259" i="19"/>
  <c r="M6259" i="19"/>
  <c r="L6259" i="19"/>
  <c r="K6259" i="19"/>
  <c r="O6259" i="19" s="1"/>
  <c r="N6258" i="19"/>
  <c r="M6258" i="19"/>
  <c r="L6258" i="19"/>
  <c r="K6258" i="19"/>
  <c r="O6258" i="19" s="1"/>
  <c r="N6257" i="19"/>
  <c r="M6257" i="19"/>
  <c r="L6257" i="19"/>
  <c r="K6257" i="19"/>
  <c r="O6257" i="19" s="1"/>
  <c r="P6257" i="19" s="1"/>
  <c r="N6256" i="19"/>
  <c r="M6256" i="19"/>
  <c r="L6256" i="19"/>
  <c r="K6256" i="19"/>
  <c r="O6256" i="19" s="1"/>
  <c r="N6255" i="19"/>
  <c r="M6255" i="19"/>
  <c r="L6255" i="19"/>
  <c r="K6255" i="19"/>
  <c r="O6255" i="19" s="1"/>
  <c r="N6254" i="19"/>
  <c r="M6254" i="19"/>
  <c r="L6254" i="19"/>
  <c r="K6254" i="19"/>
  <c r="O6254" i="19" s="1"/>
  <c r="N6253" i="19"/>
  <c r="M6253" i="19"/>
  <c r="L6253" i="19"/>
  <c r="K6253" i="19"/>
  <c r="O6253" i="19" s="1"/>
  <c r="P6253" i="19" s="1"/>
  <c r="N6252" i="19"/>
  <c r="M6252" i="19"/>
  <c r="L6252" i="19"/>
  <c r="K6252" i="19"/>
  <c r="O6252" i="19" s="1"/>
  <c r="N6251" i="19"/>
  <c r="M6251" i="19"/>
  <c r="L6251" i="19"/>
  <c r="K6251" i="19"/>
  <c r="O6251" i="19" s="1"/>
  <c r="N6250" i="19"/>
  <c r="M6250" i="19"/>
  <c r="L6250" i="19"/>
  <c r="K6250" i="19"/>
  <c r="O6250" i="19" s="1"/>
  <c r="N6249" i="19"/>
  <c r="M6249" i="19"/>
  <c r="L6249" i="19"/>
  <c r="K6249" i="19"/>
  <c r="O6249" i="19" s="1"/>
  <c r="N6248" i="19"/>
  <c r="M6248" i="19"/>
  <c r="L6248" i="19"/>
  <c r="K6248" i="19"/>
  <c r="O6248" i="19" s="1"/>
  <c r="N6247" i="19"/>
  <c r="M6247" i="19"/>
  <c r="L6247" i="19"/>
  <c r="K6247" i="19"/>
  <c r="O6247" i="19" s="1"/>
  <c r="N6246" i="19"/>
  <c r="M6246" i="19"/>
  <c r="L6246" i="19"/>
  <c r="K6246" i="19"/>
  <c r="O6246" i="19" s="1"/>
  <c r="N6245" i="19"/>
  <c r="M6245" i="19"/>
  <c r="L6245" i="19"/>
  <c r="K6245" i="19"/>
  <c r="O6245" i="19" s="1"/>
  <c r="P6245" i="19" s="1"/>
  <c r="N6244" i="19"/>
  <c r="M6244" i="19"/>
  <c r="L6244" i="19"/>
  <c r="K6244" i="19"/>
  <c r="O6244" i="19" s="1"/>
  <c r="N6243" i="19"/>
  <c r="M6243" i="19"/>
  <c r="L6243" i="19"/>
  <c r="K6243" i="19"/>
  <c r="O6243" i="19" s="1"/>
  <c r="N6242" i="19"/>
  <c r="M6242" i="19"/>
  <c r="L6242" i="19"/>
  <c r="K6242" i="19"/>
  <c r="O6242" i="19" s="1"/>
  <c r="N6241" i="19"/>
  <c r="M6241" i="19"/>
  <c r="L6241" i="19"/>
  <c r="K6241" i="19"/>
  <c r="O6241" i="19" s="1"/>
  <c r="P6241" i="19" s="1"/>
  <c r="N6240" i="19"/>
  <c r="M6240" i="19"/>
  <c r="L6240" i="19"/>
  <c r="K6240" i="19"/>
  <c r="O6240" i="19" s="1"/>
  <c r="N6239" i="19"/>
  <c r="M6239" i="19"/>
  <c r="L6239" i="19"/>
  <c r="K6239" i="19"/>
  <c r="O6239" i="19" s="1"/>
  <c r="N6238" i="19"/>
  <c r="M6238" i="19"/>
  <c r="L6238" i="19"/>
  <c r="K6238" i="19"/>
  <c r="O6238" i="19" s="1"/>
  <c r="N6237" i="19"/>
  <c r="M6237" i="19"/>
  <c r="L6237" i="19"/>
  <c r="K6237" i="19"/>
  <c r="O6237" i="19" s="1"/>
  <c r="P6237" i="19" s="1"/>
  <c r="N6236" i="19"/>
  <c r="M6236" i="19"/>
  <c r="L6236" i="19"/>
  <c r="K6236" i="19"/>
  <c r="O6236" i="19" s="1"/>
  <c r="N6235" i="19"/>
  <c r="M6235" i="19"/>
  <c r="L6235" i="19"/>
  <c r="K6235" i="19"/>
  <c r="O6235" i="19" s="1"/>
  <c r="N6234" i="19"/>
  <c r="M6234" i="19"/>
  <c r="L6234" i="19"/>
  <c r="K6234" i="19"/>
  <c r="O6234" i="19" s="1"/>
  <c r="N6233" i="19"/>
  <c r="M6233" i="19"/>
  <c r="L6233" i="19"/>
  <c r="K6233" i="19"/>
  <c r="O6233" i="19" s="1"/>
  <c r="P6233" i="19" s="1"/>
  <c r="N6232" i="19"/>
  <c r="M6232" i="19"/>
  <c r="L6232" i="19"/>
  <c r="K6232" i="19"/>
  <c r="O6232" i="19" s="1"/>
  <c r="N6231" i="19"/>
  <c r="M6231" i="19"/>
  <c r="L6231" i="19"/>
  <c r="K6231" i="19"/>
  <c r="O6231" i="19" s="1"/>
  <c r="N6230" i="19"/>
  <c r="M6230" i="19"/>
  <c r="L6230" i="19"/>
  <c r="K6230" i="19"/>
  <c r="O6230" i="19" s="1"/>
  <c r="N6229" i="19"/>
  <c r="M6229" i="19"/>
  <c r="L6229" i="19"/>
  <c r="K6229" i="19"/>
  <c r="O6229" i="19" s="1"/>
  <c r="P6229" i="19" s="1"/>
  <c r="N6228" i="19"/>
  <c r="M6228" i="19"/>
  <c r="L6228" i="19"/>
  <c r="K6228" i="19"/>
  <c r="O6228" i="19" s="1"/>
  <c r="N6227" i="19"/>
  <c r="M6227" i="19"/>
  <c r="L6227" i="19"/>
  <c r="K6227" i="19"/>
  <c r="O6227" i="19" s="1"/>
  <c r="N6226" i="19"/>
  <c r="M6226" i="19"/>
  <c r="L6226" i="19"/>
  <c r="K6226" i="19"/>
  <c r="O6226" i="19" s="1"/>
  <c r="N6225" i="19"/>
  <c r="M6225" i="19"/>
  <c r="L6225" i="19"/>
  <c r="K6225" i="19"/>
  <c r="O6225" i="19" s="1"/>
  <c r="N6224" i="19"/>
  <c r="M6224" i="19"/>
  <c r="L6224" i="19"/>
  <c r="K6224" i="19"/>
  <c r="O6224" i="19" s="1"/>
  <c r="N6223" i="19"/>
  <c r="M6223" i="19"/>
  <c r="L6223" i="19"/>
  <c r="K6223" i="19"/>
  <c r="O6223" i="19" s="1"/>
  <c r="N6222" i="19"/>
  <c r="M6222" i="19"/>
  <c r="L6222" i="19"/>
  <c r="K6222" i="19"/>
  <c r="O6222" i="19" s="1"/>
  <c r="N6221" i="19"/>
  <c r="M6221" i="19"/>
  <c r="L6221" i="19"/>
  <c r="K6221" i="19"/>
  <c r="O6221" i="19" s="1"/>
  <c r="P6221" i="19" s="1"/>
  <c r="N6220" i="19"/>
  <c r="M6220" i="19"/>
  <c r="L6220" i="19"/>
  <c r="K6220" i="19"/>
  <c r="O6220" i="19" s="1"/>
  <c r="N6219" i="19"/>
  <c r="M6219" i="19"/>
  <c r="L6219" i="19"/>
  <c r="K6219" i="19"/>
  <c r="O6219" i="19" s="1"/>
  <c r="N6218" i="19"/>
  <c r="M6218" i="19"/>
  <c r="L6218" i="19"/>
  <c r="K6218" i="19"/>
  <c r="O6218" i="19" s="1"/>
  <c r="N6217" i="19"/>
  <c r="M6217" i="19"/>
  <c r="L6217" i="19"/>
  <c r="K6217" i="19"/>
  <c r="O6217" i="19" s="1"/>
  <c r="P6217" i="19" s="1"/>
  <c r="N6216" i="19"/>
  <c r="M6216" i="19"/>
  <c r="L6216" i="19"/>
  <c r="K6216" i="19"/>
  <c r="O6216" i="19" s="1"/>
  <c r="N6215" i="19"/>
  <c r="M6215" i="19"/>
  <c r="L6215" i="19"/>
  <c r="K6215" i="19"/>
  <c r="O6215" i="19" s="1"/>
  <c r="N6214" i="19"/>
  <c r="M6214" i="19"/>
  <c r="L6214" i="19"/>
  <c r="K6214" i="19"/>
  <c r="O6214" i="19" s="1"/>
  <c r="N6213" i="19"/>
  <c r="M6213" i="19"/>
  <c r="L6213" i="19"/>
  <c r="K6213" i="19"/>
  <c r="O6213" i="19" s="1"/>
  <c r="P6213" i="19" s="1"/>
  <c r="N6212" i="19"/>
  <c r="M6212" i="19"/>
  <c r="L6212" i="19"/>
  <c r="K6212" i="19"/>
  <c r="O6212" i="19" s="1"/>
  <c r="N6211" i="19"/>
  <c r="M6211" i="19"/>
  <c r="L6211" i="19"/>
  <c r="K6211" i="19"/>
  <c r="O6211" i="19" s="1"/>
  <c r="N6210" i="19"/>
  <c r="M6210" i="19"/>
  <c r="L6210" i="19"/>
  <c r="K6210" i="19"/>
  <c r="O6210" i="19" s="1"/>
  <c r="N6209" i="19"/>
  <c r="M6209" i="19"/>
  <c r="L6209" i="19"/>
  <c r="K6209" i="19"/>
  <c r="O6209" i="19" s="1"/>
  <c r="P6209" i="19" s="1"/>
  <c r="N6208" i="19"/>
  <c r="M6208" i="19"/>
  <c r="L6208" i="19"/>
  <c r="K6208" i="19"/>
  <c r="O6208" i="19" s="1"/>
  <c r="N6207" i="19"/>
  <c r="M6207" i="19"/>
  <c r="L6207" i="19"/>
  <c r="K6207" i="19"/>
  <c r="O6207" i="19" s="1"/>
  <c r="N6206" i="19"/>
  <c r="M6206" i="19"/>
  <c r="L6206" i="19"/>
  <c r="K6206" i="19"/>
  <c r="O6206" i="19" s="1"/>
  <c r="N6205" i="19"/>
  <c r="M6205" i="19"/>
  <c r="L6205" i="19"/>
  <c r="K6205" i="19"/>
  <c r="O6205" i="19" s="1"/>
  <c r="P6205" i="19" s="1"/>
  <c r="N6204" i="19"/>
  <c r="M6204" i="19"/>
  <c r="L6204" i="19"/>
  <c r="K6204" i="19"/>
  <c r="O6204" i="19" s="1"/>
  <c r="N6203" i="19"/>
  <c r="M6203" i="19"/>
  <c r="L6203" i="19"/>
  <c r="K6203" i="19"/>
  <c r="O6203" i="19" s="1"/>
  <c r="N6202" i="19"/>
  <c r="M6202" i="19"/>
  <c r="L6202" i="19"/>
  <c r="K6202" i="19"/>
  <c r="O6202" i="19" s="1"/>
  <c r="N6201" i="19"/>
  <c r="M6201" i="19"/>
  <c r="L6201" i="19"/>
  <c r="K6201" i="19"/>
  <c r="O6201" i="19" s="1"/>
  <c r="P6201" i="19" s="1"/>
  <c r="N6200" i="19"/>
  <c r="M6200" i="19"/>
  <c r="L6200" i="19"/>
  <c r="K6200" i="19"/>
  <c r="O6200" i="19" s="1"/>
  <c r="N6199" i="19"/>
  <c r="M6199" i="19"/>
  <c r="L6199" i="19"/>
  <c r="K6199" i="19"/>
  <c r="O6199" i="19" s="1"/>
  <c r="N6198" i="19"/>
  <c r="M6198" i="19"/>
  <c r="L6198" i="19"/>
  <c r="K6198" i="19"/>
  <c r="O6198" i="19" s="1"/>
  <c r="N6197" i="19"/>
  <c r="M6197" i="19"/>
  <c r="L6197" i="19"/>
  <c r="K6197" i="19"/>
  <c r="O6197" i="19" s="1"/>
  <c r="N6196" i="19"/>
  <c r="M6196" i="19"/>
  <c r="L6196" i="19"/>
  <c r="K6196" i="19"/>
  <c r="O6196" i="19" s="1"/>
  <c r="N6195" i="19"/>
  <c r="M6195" i="19"/>
  <c r="L6195" i="19"/>
  <c r="K6195" i="19"/>
  <c r="O6195" i="19" s="1"/>
  <c r="N6194" i="19"/>
  <c r="M6194" i="19"/>
  <c r="L6194" i="19"/>
  <c r="K6194" i="19"/>
  <c r="O6194" i="19" s="1"/>
  <c r="N6193" i="19"/>
  <c r="M6193" i="19"/>
  <c r="L6193" i="19"/>
  <c r="K6193" i="19"/>
  <c r="O6193" i="19" s="1"/>
  <c r="P6193" i="19" s="1"/>
  <c r="N6192" i="19"/>
  <c r="M6192" i="19"/>
  <c r="L6192" i="19"/>
  <c r="K6192" i="19"/>
  <c r="O6192" i="19" s="1"/>
  <c r="N6191" i="19"/>
  <c r="M6191" i="19"/>
  <c r="L6191" i="19"/>
  <c r="K6191" i="19"/>
  <c r="O6191" i="19" s="1"/>
  <c r="N6190" i="19"/>
  <c r="M6190" i="19"/>
  <c r="L6190" i="19"/>
  <c r="K6190" i="19"/>
  <c r="O6190" i="19" s="1"/>
  <c r="N6189" i="19"/>
  <c r="M6189" i="19"/>
  <c r="L6189" i="19"/>
  <c r="K6189" i="19"/>
  <c r="O6189" i="19" s="1"/>
  <c r="P6189" i="19" s="1"/>
  <c r="N6188" i="19"/>
  <c r="M6188" i="19"/>
  <c r="L6188" i="19"/>
  <c r="K6188" i="19"/>
  <c r="O6188" i="19" s="1"/>
  <c r="N6187" i="19"/>
  <c r="M6187" i="19"/>
  <c r="L6187" i="19"/>
  <c r="K6187" i="19"/>
  <c r="O6187" i="19" s="1"/>
  <c r="N6186" i="19"/>
  <c r="M6186" i="19"/>
  <c r="L6186" i="19"/>
  <c r="K6186" i="19"/>
  <c r="O6186" i="19" s="1"/>
  <c r="N6185" i="19"/>
  <c r="M6185" i="19"/>
  <c r="L6185" i="19"/>
  <c r="K6185" i="19"/>
  <c r="O6185" i="19" s="1"/>
  <c r="N6184" i="19"/>
  <c r="M6184" i="19"/>
  <c r="L6184" i="19"/>
  <c r="K6184" i="19"/>
  <c r="O6184" i="19" s="1"/>
  <c r="N6183" i="19"/>
  <c r="M6183" i="19"/>
  <c r="L6183" i="19"/>
  <c r="K6183" i="19"/>
  <c r="O6183" i="19" s="1"/>
  <c r="N6182" i="19"/>
  <c r="M6182" i="19"/>
  <c r="L6182" i="19"/>
  <c r="K6182" i="19"/>
  <c r="O6182" i="19" s="1"/>
  <c r="N6181" i="19"/>
  <c r="M6181" i="19"/>
  <c r="L6181" i="19"/>
  <c r="K6181" i="19"/>
  <c r="O6181" i="19" s="1"/>
  <c r="N6180" i="19"/>
  <c r="M6180" i="19"/>
  <c r="L6180" i="19"/>
  <c r="K6180" i="19"/>
  <c r="O6180" i="19" s="1"/>
  <c r="N6179" i="19"/>
  <c r="M6179" i="19"/>
  <c r="L6179" i="19"/>
  <c r="K6179" i="19"/>
  <c r="O6179" i="19" s="1"/>
  <c r="N6178" i="19"/>
  <c r="M6178" i="19"/>
  <c r="L6178" i="19"/>
  <c r="K6178" i="19"/>
  <c r="O6178" i="19" s="1"/>
  <c r="N6177" i="19"/>
  <c r="M6177" i="19"/>
  <c r="L6177" i="19"/>
  <c r="K6177" i="19"/>
  <c r="O6177" i="19" s="1"/>
  <c r="P6177" i="19" s="1"/>
  <c r="N6176" i="19"/>
  <c r="M6176" i="19"/>
  <c r="L6176" i="19"/>
  <c r="K6176" i="19"/>
  <c r="O6176" i="19" s="1"/>
  <c r="N6175" i="19"/>
  <c r="M6175" i="19"/>
  <c r="L6175" i="19"/>
  <c r="K6175" i="19"/>
  <c r="O6175" i="19" s="1"/>
  <c r="N6174" i="19"/>
  <c r="M6174" i="19"/>
  <c r="L6174" i="19"/>
  <c r="K6174" i="19"/>
  <c r="O6174" i="19" s="1"/>
  <c r="N6173" i="19"/>
  <c r="M6173" i="19"/>
  <c r="L6173" i="19"/>
  <c r="K6173" i="19"/>
  <c r="O6173" i="19" s="1"/>
  <c r="P6173" i="19" s="1"/>
  <c r="N6172" i="19"/>
  <c r="M6172" i="19"/>
  <c r="L6172" i="19"/>
  <c r="K6172" i="19"/>
  <c r="O6172" i="19" s="1"/>
  <c r="N6171" i="19"/>
  <c r="M6171" i="19"/>
  <c r="L6171" i="19"/>
  <c r="K6171" i="19"/>
  <c r="O6171" i="19" s="1"/>
  <c r="N6170" i="19"/>
  <c r="M6170" i="19"/>
  <c r="L6170" i="19"/>
  <c r="K6170" i="19"/>
  <c r="O6170" i="19" s="1"/>
  <c r="N6169" i="19"/>
  <c r="M6169" i="19"/>
  <c r="L6169" i="19"/>
  <c r="K6169" i="19"/>
  <c r="O6169" i="19" s="1"/>
  <c r="P6169" i="19" s="1"/>
  <c r="N6168" i="19"/>
  <c r="M6168" i="19"/>
  <c r="L6168" i="19"/>
  <c r="K6168" i="19"/>
  <c r="O6168" i="19" s="1"/>
  <c r="N6167" i="19"/>
  <c r="M6167" i="19"/>
  <c r="L6167" i="19"/>
  <c r="K6167" i="19"/>
  <c r="O6167" i="19" s="1"/>
  <c r="N6166" i="19"/>
  <c r="M6166" i="19"/>
  <c r="L6166" i="19"/>
  <c r="K6166" i="19"/>
  <c r="O6166" i="19" s="1"/>
  <c r="N6165" i="19"/>
  <c r="M6165" i="19"/>
  <c r="L6165" i="19"/>
  <c r="K6165" i="19"/>
  <c r="O6165" i="19" s="1"/>
  <c r="P6165" i="19" s="1"/>
  <c r="N6164" i="19"/>
  <c r="M6164" i="19"/>
  <c r="L6164" i="19"/>
  <c r="K6164" i="19"/>
  <c r="O6164" i="19" s="1"/>
  <c r="N6163" i="19"/>
  <c r="M6163" i="19"/>
  <c r="L6163" i="19"/>
  <c r="K6163" i="19"/>
  <c r="O6163" i="19" s="1"/>
  <c r="N6162" i="19"/>
  <c r="M6162" i="19"/>
  <c r="L6162" i="19"/>
  <c r="K6162" i="19"/>
  <c r="O6162" i="19" s="1"/>
  <c r="N6161" i="19"/>
  <c r="M6161" i="19"/>
  <c r="L6161" i="19"/>
  <c r="K6161" i="19"/>
  <c r="O6161" i="19" s="1"/>
  <c r="P6161" i="19" s="1"/>
  <c r="N6160" i="19"/>
  <c r="M6160" i="19"/>
  <c r="L6160" i="19"/>
  <c r="K6160" i="19"/>
  <c r="O6160" i="19" s="1"/>
  <c r="N6159" i="19"/>
  <c r="M6159" i="19"/>
  <c r="L6159" i="19"/>
  <c r="K6159" i="19"/>
  <c r="O6159" i="19" s="1"/>
  <c r="N6158" i="19"/>
  <c r="M6158" i="19"/>
  <c r="L6158" i="19"/>
  <c r="K6158" i="19"/>
  <c r="O6158" i="19" s="1"/>
  <c r="N6157" i="19"/>
  <c r="M6157" i="19"/>
  <c r="L6157" i="19"/>
  <c r="K6157" i="19"/>
  <c r="O6157" i="19" s="1"/>
  <c r="P6157" i="19" s="1"/>
  <c r="N6156" i="19"/>
  <c r="M6156" i="19"/>
  <c r="L6156" i="19"/>
  <c r="K6156" i="19"/>
  <c r="O6156" i="19" s="1"/>
  <c r="N6155" i="19"/>
  <c r="M6155" i="19"/>
  <c r="L6155" i="19"/>
  <c r="K6155" i="19"/>
  <c r="O6155" i="19" s="1"/>
  <c r="N6154" i="19"/>
  <c r="M6154" i="19"/>
  <c r="L6154" i="19"/>
  <c r="K6154" i="19"/>
  <c r="O6154" i="19" s="1"/>
  <c r="N6153" i="19"/>
  <c r="M6153" i="19"/>
  <c r="L6153" i="19"/>
  <c r="K6153" i="19"/>
  <c r="O6153" i="19" s="1"/>
  <c r="P6153" i="19" s="1"/>
  <c r="N6152" i="19"/>
  <c r="M6152" i="19"/>
  <c r="L6152" i="19"/>
  <c r="K6152" i="19"/>
  <c r="O6152" i="19" s="1"/>
  <c r="N6151" i="19"/>
  <c r="M6151" i="19"/>
  <c r="L6151" i="19"/>
  <c r="K6151" i="19"/>
  <c r="O6151" i="19" s="1"/>
  <c r="N6150" i="19"/>
  <c r="M6150" i="19"/>
  <c r="L6150" i="19"/>
  <c r="K6150" i="19"/>
  <c r="O6150" i="19" s="1"/>
  <c r="N6149" i="19"/>
  <c r="M6149" i="19"/>
  <c r="L6149" i="19"/>
  <c r="K6149" i="19"/>
  <c r="O6149" i="19" s="1"/>
  <c r="P6149" i="19" s="1"/>
  <c r="N6148" i="19"/>
  <c r="M6148" i="19"/>
  <c r="L6148" i="19"/>
  <c r="K6148" i="19"/>
  <c r="O6148" i="19" s="1"/>
  <c r="N6147" i="19"/>
  <c r="M6147" i="19"/>
  <c r="L6147" i="19"/>
  <c r="K6147" i="19"/>
  <c r="O6147" i="19" s="1"/>
  <c r="N6146" i="19"/>
  <c r="M6146" i="19"/>
  <c r="L6146" i="19"/>
  <c r="K6146" i="19"/>
  <c r="O6146" i="19" s="1"/>
  <c r="N6145" i="19"/>
  <c r="M6145" i="19"/>
  <c r="L6145" i="19"/>
  <c r="K6145" i="19"/>
  <c r="O6145" i="19" s="1"/>
  <c r="P6145" i="19" s="1"/>
  <c r="N6144" i="19"/>
  <c r="M6144" i="19"/>
  <c r="L6144" i="19"/>
  <c r="K6144" i="19"/>
  <c r="O6144" i="19" s="1"/>
  <c r="N6143" i="19"/>
  <c r="M6143" i="19"/>
  <c r="L6143" i="19"/>
  <c r="K6143" i="19"/>
  <c r="O6143" i="19" s="1"/>
  <c r="N6142" i="19"/>
  <c r="M6142" i="19"/>
  <c r="L6142" i="19"/>
  <c r="K6142" i="19"/>
  <c r="O6142" i="19" s="1"/>
  <c r="N6141" i="19"/>
  <c r="M6141" i="19"/>
  <c r="L6141" i="19"/>
  <c r="K6141" i="19"/>
  <c r="O6141" i="19" s="1"/>
  <c r="P6141" i="19" s="1"/>
  <c r="N6140" i="19"/>
  <c r="M6140" i="19"/>
  <c r="L6140" i="19"/>
  <c r="K6140" i="19"/>
  <c r="O6140" i="19" s="1"/>
  <c r="N6139" i="19"/>
  <c r="M6139" i="19"/>
  <c r="L6139" i="19"/>
  <c r="K6139" i="19"/>
  <c r="O6139" i="19" s="1"/>
  <c r="N6138" i="19"/>
  <c r="M6138" i="19"/>
  <c r="L6138" i="19"/>
  <c r="K6138" i="19"/>
  <c r="O6138" i="19" s="1"/>
  <c r="N6137" i="19"/>
  <c r="M6137" i="19"/>
  <c r="L6137" i="19"/>
  <c r="K6137" i="19"/>
  <c r="O6137" i="19" s="1"/>
  <c r="P6137" i="19" s="1"/>
  <c r="N6136" i="19"/>
  <c r="M6136" i="19"/>
  <c r="L6136" i="19"/>
  <c r="K6136" i="19"/>
  <c r="O6136" i="19" s="1"/>
  <c r="N6135" i="19"/>
  <c r="M6135" i="19"/>
  <c r="L6135" i="19"/>
  <c r="K6135" i="19"/>
  <c r="O6135" i="19" s="1"/>
  <c r="N6134" i="19"/>
  <c r="M6134" i="19"/>
  <c r="L6134" i="19"/>
  <c r="K6134" i="19"/>
  <c r="O6134" i="19" s="1"/>
  <c r="N6133" i="19"/>
  <c r="M6133" i="19"/>
  <c r="L6133" i="19"/>
  <c r="K6133" i="19"/>
  <c r="O6133" i="19" s="1"/>
  <c r="N6132" i="19"/>
  <c r="M6132" i="19"/>
  <c r="L6132" i="19"/>
  <c r="K6132" i="19"/>
  <c r="O6132" i="19" s="1"/>
  <c r="N6131" i="19"/>
  <c r="M6131" i="19"/>
  <c r="L6131" i="19"/>
  <c r="K6131" i="19"/>
  <c r="O6131" i="19" s="1"/>
  <c r="N6130" i="19"/>
  <c r="M6130" i="19"/>
  <c r="L6130" i="19"/>
  <c r="K6130" i="19"/>
  <c r="O6130" i="19" s="1"/>
  <c r="N6129" i="19"/>
  <c r="M6129" i="19"/>
  <c r="L6129" i="19"/>
  <c r="K6129" i="19"/>
  <c r="O6129" i="19" s="1"/>
  <c r="P6129" i="19" s="1"/>
  <c r="N6128" i="19"/>
  <c r="M6128" i="19"/>
  <c r="L6128" i="19"/>
  <c r="K6128" i="19"/>
  <c r="O6128" i="19" s="1"/>
  <c r="N6127" i="19"/>
  <c r="M6127" i="19"/>
  <c r="L6127" i="19"/>
  <c r="K6127" i="19"/>
  <c r="O6127" i="19" s="1"/>
  <c r="N6126" i="19"/>
  <c r="M6126" i="19"/>
  <c r="L6126" i="19"/>
  <c r="K6126" i="19"/>
  <c r="O6126" i="19" s="1"/>
  <c r="N6125" i="19"/>
  <c r="M6125" i="19"/>
  <c r="L6125" i="19"/>
  <c r="K6125" i="19"/>
  <c r="O6125" i="19" s="1"/>
  <c r="P6125" i="19" s="1"/>
  <c r="N6124" i="19"/>
  <c r="M6124" i="19"/>
  <c r="L6124" i="19"/>
  <c r="K6124" i="19"/>
  <c r="O6124" i="19" s="1"/>
  <c r="N6123" i="19"/>
  <c r="M6123" i="19"/>
  <c r="L6123" i="19"/>
  <c r="K6123" i="19"/>
  <c r="O6123" i="19" s="1"/>
  <c r="N6122" i="19"/>
  <c r="M6122" i="19"/>
  <c r="L6122" i="19"/>
  <c r="K6122" i="19"/>
  <c r="O6122" i="19" s="1"/>
  <c r="N6121" i="19"/>
  <c r="M6121" i="19"/>
  <c r="L6121" i="19"/>
  <c r="K6121" i="19"/>
  <c r="O6121" i="19" s="1"/>
  <c r="P6121" i="19" s="1"/>
  <c r="N6120" i="19"/>
  <c r="M6120" i="19"/>
  <c r="L6120" i="19"/>
  <c r="K6120" i="19"/>
  <c r="O6120" i="19" s="1"/>
  <c r="N6119" i="19"/>
  <c r="M6119" i="19"/>
  <c r="L6119" i="19"/>
  <c r="K6119" i="19"/>
  <c r="O6119" i="19" s="1"/>
  <c r="N6118" i="19"/>
  <c r="M6118" i="19"/>
  <c r="L6118" i="19"/>
  <c r="K6118" i="19"/>
  <c r="O6118" i="19" s="1"/>
  <c r="N6117" i="19"/>
  <c r="M6117" i="19"/>
  <c r="L6117" i="19"/>
  <c r="K6117" i="19"/>
  <c r="O6117" i="19" s="1"/>
  <c r="P6117" i="19" s="1"/>
  <c r="N6116" i="19"/>
  <c r="M6116" i="19"/>
  <c r="L6116" i="19"/>
  <c r="K6116" i="19"/>
  <c r="O6116" i="19" s="1"/>
  <c r="N6115" i="19"/>
  <c r="M6115" i="19"/>
  <c r="L6115" i="19"/>
  <c r="K6115" i="19"/>
  <c r="O6115" i="19" s="1"/>
  <c r="N6114" i="19"/>
  <c r="M6114" i="19"/>
  <c r="L6114" i="19"/>
  <c r="K6114" i="19"/>
  <c r="O6114" i="19" s="1"/>
  <c r="N6113" i="19"/>
  <c r="M6113" i="19"/>
  <c r="L6113" i="19"/>
  <c r="K6113" i="19"/>
  <c r="O6113" i="19" s="1"/>
  <c r="N6112" i="19"/>
  <c r="M6112" i="19"/>
  <c r="L6112" i="19"/>
  <c r="K6112" i="19"/>
  <c r="O6112" i="19" s="1"/>
  <c r="N6111" i="19"/>
  <c r="M6111" i="19"/>
  <c r="L6111" i="19"/>
  <c r="K6111" i="19"/>
  <c r="O6111" i="19" s="1"/>
  <c r="N6110" i="19"/>
  <c r="M6110" i="19"/>
  <c r="L6110" i="19"/>
  <c r="K6110" i="19"/>
  <c r="O6110" i="19" s="1"/>
  <c r="N6109" i="19"/>
  <c r="M6109" i="19"/>
  <c r="L6109" i="19"/>
  <c r="K6109" i="19"/>
  <c r="O6109" i="19" s="1"/>
  <c r="P6109" i="19" s="1"/>
  <c r="N6108" i="19"/>
  <c r="M6108" i="19"/>
  <c r="L6108" i="19"/>
  <c r="K6108" i="19"/>
  <c r="O6108" i="19" s="1"/>
  <c r="N6107" i="19"/>
  <c r="M6107" i="19"/>
  <c r="L6107" i="19"/>
  <c r="K6107" i="19"/>
  <c r="O6107" i="19" s="1"/>
  <c r="N6106" i="19"/>
  <c r="M6106" i="19"/>
  <c r="L6106" i="19"/>
  <c r="K6106" i="19"/>
  <c r="O6106" i="19" s="1"/>
  <c r="N6105" i="19"/>
  <c r="M6105" i="19"/>
  <c r="L6105" i="19"/>
  <c r="K6105" i="19"/>
  <c r="O6105" i="19" s="1"/>
  <c r="P6105" i="19" s="1"/>
  <c r="N6104" i="19"/>
  <c r="M6104" i="19"/>
  <c r="L6104" i="19"/>
  <c r="K6104" i="19"/>
  <c r="O6104" i="19" s="1"/>
  <c r="N6103" i="19"/>
  <c r="M6103" i="19"/>
  <c r="L6103" i="19"/>
  <c r="K6103" i="19"/>
  <c r="O6103" i="19" s="1"/>
  <c r="N6102" i="19"/>
  <c r="M6102" i="19"/>
  <c r="L6102" i="19"/>
  <c r="K6102" i="19"/>
  <c r="O6102" i="19" s="1"/>
  <c r="N6101" i="19"/>
  <c r="M6101" i="19"/>
  <c r="L6101" i="19"/>
  <c r="K6101" i="19"/>
  <c r="O6101" i="19" s="1"/>
  <c r="P6101" i="19" s="1"/>
  <c r="N6100" i="19"/>
  <c r="M6100" i="19"/>
  <c r="L6100" i="19"/>
  <c r="K6100" i="19"/>
  <c r="O6100" i="19" s="1"/>
  <c r="N6099" i="19"/>
  <c r="M6099" i="19"/>
  <c r="L6099" i="19"/>
  <c r="K6099" i="19"/>
  <c r="O6099" i="19" s="1"/>
  <c r="N6098" i="19"/>
  <c r="M6098" i="19"/>
  <c r="L6098" i="19"/>
  <c r="K6098" i="19"/>
  <c r="O6098" i="19" s="1"/>
  <c r="N6097" i="19"/>
  <c r="M6097" i="19"/>
  <c r="L6097" i="19"/>
  <c r="K6097" i="19"/>
  <c r="O6097" i="19" s="1"/>
  <c r="P6097" i="19" s="1"/>
  <c r="N6096" i="19"/>
  <c r="M6096" i="19"/>
  <c r="L6096" i="19"/>
  <c r="K6096" i="19"/>
  <c r="O6096" i="19" s="1"/>
  <c r="N6095" i="19"/>
  <c r="M6095" i="19"/>
  <c r="L6095" i="19"/>
  <c r="K6095" i="19"/>
  <c r="O6095" i="19" s="1"/>
  <c r="N6094" i="19"/>
  <c r="M6094" i="19"/>
  <c r="L6094" i="19"/>
  <c r="K6094" i="19"/>
  <c r="O6094" i="19" s="1"/>
  <c r="N6093" i="19"/>
  <c r="M6093" i="19"/>
  <c r="L6093" i="19"/>
  <c r="K6093" i="19"/>
  <c r="O6093" i="19" s="1"/>
  <c r="P6093" i="19" s="1"/>
  <c r="N6092" i="19"/>
  <c r="M6092" i="19"/>
  <c r="L6092" i="19"/>
  <c r="K6092" i="19"/>
  <c r="O6092" i="19" s="1"/>
  <c r="N6091" i="19"/>
  <c r="M6091" i="19"/>
  <c r="L6091" i="19"/>
  <c r="K6091" i="19"/>
  <c r="O6091" i="19" s="1"/>
  <c r="N6090" i="19"/>
  <c r="M6090" i="19"/>
  <c r="L6090" i="19"/>
  <c r="K6090" i="19"/>
  <c r="N6089" i="19"/>
  <c r="M6089" i="19"/>
  <c r="L6089" i="19"/>
  <c r="K6089" i="19"/>
  <c r="N6088" i="19"/>
  <c r="M6088" i="19"/>
  <c r="L6088" i="19"/>
  <c r="K6088" i="19"/>
  <c r="O6088" i="19" s="1"/>
  <c r="N6087" i="19"/>
  <c r="M6087" i="19"/>
  <c r="L6087" i="19"/>
  <c r="K6087" i="19"/>
  <c r="O6087" i="19" s="1"/>
  <c r="N6086" i="19"/>
  <c r="M6086" i="19"/>
  <c r="L6086" i="19"/>
  <c r="K6086" i="19"/>
  <c r="O6086" i="19" s="1"/>
  <c r="N6085" i="19"/>
  <c r="M6085" i="19"/>
  <c r="L6085" i="19"/>
  <c r="K6085" i="19"/>
  <c r="O6085" i="19" s="1"/>
  <c r="N6084" i="19"/>
  <c r="M6084" i="19"/>
  <c r="L6084" i="19"/>
  <c r="K6084" i="19"/>
  <c r="O6084" i="19" s="1"/>
  <c r="N6083" i="19"/>
  <c r="M6083" i="19"/>
  <c r="L6083" i="19"/>
  <c r="K6083" i="19"/>
  <c r="O6083" i="19" s="1"/>
  <c r="N6082" i="19"/>
  <c r="M6082" i="19"/>
  <c r="L6082" i="19"/>
  <c r="K6082" i="19"/>
  <c r="O6082" i="19" s="1"/>
  <c r="N6081" i="19"/>
  <c r="M6081" i="19"/>
  <c r="L6081" i="19"/>
  <c r="K6081" i="19"/>
  <c r="N6080" i="19"/>
  <c r="M6080" i="19"/>
  <c r="L6080" i="19"/>
  <c r="K6080" i="19"/>
  <c r="O6080" i="19" s="1"/>
  <c r="N6079" i="19"/>
  <c r="M6079" i="19"/>
  <c r="L6079" i="19"/>
  <c r="K6079" i="19"/>
  <c r="N6078" i="19"/>
  <c r="M6078" i="19"/>
  <c r="L6078" i="19"/>
  <c r="K6078" i="19"/>
  <c r="O6078" i="19" s="1"/>
  <c r="N6077" i="19"/>
  <c r="M6077" i="19"/>
  <c r="L6077" i="19"/>
  <c r="K6077" i="19"/>
  <c r="O6077" i="19" s="1"/>
  <c r="P6077" i="19" s="1"/>
  <c r="N6076" i="19"/>
  <c r="M6076" i="19"/>
  <c r="L6076" i="19"/>
  <c r="K6076" i="19"/>
  <c r="O6076" i="19" s="1"/>
  <c r="N6075" i="19"/>
  <c r="M6075" i="19"/>
  <c r="L6075" i="19"/>
  <c r="K6075" i="19"/>
  <c r="O6075" i="19" s="1"/>
  <c r="N6074" i="19"/>
  <c r="M6074" i="19"/>
  <c r="L6074" i="19"/>
  <c r="K6074" i="19"/>
  <c r="O6074" i="19" s="1"/>
  <c r="N6073" i="19"/>
  <c r="M6073" i="19"/>
  <c r="L6073" i="19"/>
  <c r="K6073" i="19"/>
  <c r="O6073" i="19" s="1"/>
  <c r="N6072" i="19"/>
  <c r="M6072" i="19"/>
  <c r="L6072" i="19"/>
  <c r="K6072" i="19"/>
  <c r="O6072" i="19" s="1"/>
  <c r="N6071" i="19"/>
  <c r="M6071" i="19"/>
  <c r="L6071" i="19"/>
  <c r="K6071" i="19"/>
  <c r="O6071" i="19" s="1"/>
  <c r="N6070" i="19"/>
  <c r="M6070" i="19"/>
  <c r="L6070" i="19"/>
  <c r="K6070" i="19"/>
  <c r="O6070" i="19" s="1"/>
  <c r="N6069" i="19"/>
  <c r="M6069" i="19"/>
  <c r="L6069" i="19"/>
  <c r="K6069" i="19"/>
  <c r="O6069" i="19" s="1"/>
  <c r="P6069" i="19" s="1"/>
  <c r="N6068" i="19"/>
  <c r="M6068" i="19"/>
  <c r="L6068" i="19"/>
  <c r="K6068" i="19"/>
  <c r="O6068" i="19" s="1"/>
  <c r="N6067" i="19"/>
  <c r="M6067" i="19"/>
  <c r="L6067" i="19"/>
  <c r="K6067" i="19"/>
  <c r="O6067" i="19" s="1"/>
  <c r="N6066" i="19"/>
  <c r="M6066" i="19"/>
  <c r="L6066" i="19"/>
  <c r="K6066" i="19"/>
  <c r="O6066" i="19" s="1"/>
  <c r="N6065" i="19"/>
  <c r="M6065" i="19"/>
  <c r="L6065" i="19"/>
  <c r="K6065" i="19"/>
  <c r="O6065" i="19" s="1"/>
  <c r="P6065" i="19" s="1"/>
  <c r="N6064" i="19"/>
  <c r="M6064" i="19"/>
  <c r="L6064" i="19"/>
  <c r="K6064" i="19"/>
  <c r="O6064" i="19" s="1"/>
  <c r="N6063" i="19"/>
  <c r="M6063" i="19"/>
  <c r="L6063" i="19"/>
  <c r="K6063" i="19"/>
  <c r="O6063" i="19" s="1"/>
  <c r="N6062" i="19"/>
  <c r="M6062" i="19"/>
  <c r="L6062" i="19"/>
  <c r="K6062" i="19"/>
  <c r="O6062" i="19" s="1"/>
  <c r="N6061" i="19"/>
  <c r="M6061" i="19"/>
  <c r="L6061" i="19"/>
  <c r="K6061" i="19"/>
  <c r="O6061" i="19" s="1"/>
  <c r="P6061" i="19" s="1"/>
  <c r="N6060" i="19"/>
  <c r="M6060" i="19"/>
  <c r="L6060" i="19"/>
  <c r="K6060" i="19"/>
  <c r="O6060" i="19" s="1"/>
  <c r="N6059" i="19"/>
  <c r="M6059" i="19"/>
  <c r="L6059" i="19"/>
  <c r="K6059" i="19"/>
  <c r="O6059" i="19" s="1"/>
  <c r="N6058" i="19"/>
  <c r="M6058" i="19"/>
  <c r="L6058" i="19"/>
  <c r="K6058" i="19"/>
  <c r="O6058" i="19" s="1"/>
  <c r="N6057" i="19"/>
  <c r="M6057" i="19"/>
  <c r="L6057" i="19"/>
  <c r="K6057" i="19"/>
  <c r="O6057" i="19" s="1"/>
  <c r="P6057" i="19" s="1"/>
  <c r="N6056" i="19"/>
  <c r="M6056" i="19"/>
  <c r="L6056" i="19"/>
  <c r="K6056" i="19"/>
  <c r="O6056" i="19" s="1"/>
  <c r="N6055" i="19"/>
  <c r="M6055" i="19"/>
  <c r="L6055" i="19"/>
  <c r="K6055" i="19"/>
  <c r="O6055" i="19" s="1"/>
  <c r="N6054" i="19"/>
  <c r="M6054" i="19"/>
  <c r="L6054" i="19"/>
  <c r="K6054" i="19"/>
  <c r="O6054" i="19" s="1"/>
  <c r="N6053" i="19"/>
  <c r="M6053" i="19"/>
  <c r="L6053" i="19"/>
  <c r="K6053" i="19"/>
  <c r="O6053" i="19" s="1"/>
  <c r="P6053" i="19" s="1"/>
  <c r="N6052" i="19"/>
  <c r="M6052" i="19"/>
  <c r="L6052" i="19"/>
  <c r="K6052" i="19"/>
  <c r="O6052" i="19" s="1"/>
  <c r="N6051" i="19"/>
  <c r="M6051" i="19"/>
  <c r="L6051" i="19"/>
  <c r="K6051" i="19"/>
  <c r="O6051" i="19" s="1"/>
  <c r="N6050" i="19"/>
  <c r="M6050" i="19"/>
  <c r="L6050" i="19"/>
  <c r="K6050" i="19"/>
  <c r="O6050" i="19" s="1"/>
  <c r="N6049" i="19"/>
  <c r="M6049" i="19"/>
  <c r="L6049" i="19"/>
  <c r="K6049" i="19"/>
  <c r="O6049" i="19" s="1"/>
  <c r="N6048" i="19"/>
  <c r="M6048" i="19"/>
  <c r="L6048" i="19"/>
  <c r="K6048" i="19"/>
  <c r="O6048" i="19" s="1"/>
  <c r="N6047" i="19"/>
  <c r="M6047" i="19"/>
  <c r="L6047" i="19"/>
  <c r="K6047" i="19"/>
  <c r="O6047" i="19" s="1"/>
  <c r="N6046" i="19"/>
  <c r="M6046" i="19"/>
  <c r="L6046" i="19"/>
  <c r="K6046" i="19"/>
  <c r="O6046" i="19" s="1"/>
  <c r="N6045" i="19"/>
  <c r="M6045" i="19"/>
  <c r="L6045" i="19"/>
  <c r="K6045" i="19"/>
  <c r="O6045" i="19" s="1"/>
  <c r="N6044" i="19"/>
  <c r="M6044" i="19"/>
  <c r="L6044" i="19"/>
  <c r="K6044" i="19"/>
  <c r="O6044" i="19" s="1"/>
  <c r="N6043" i="19"/>
  <c r="M6043" i="19"/>
  <c r="L6043" i="19"/>
  <c r="K6043" i="19"/>
  <c r="O6043" i="19" s="1"/>
  <c r="N6042" i="19"/>
  <c r="M6042" i="19"/>
  <c r="L6042" i="19"/>
  <c r="K6042" i="19"/>
  <c r="O6042" i="19" s="1"/>
  <c r="N6041" i="19"/>
  <c r="M6041" i="19"/>
  <c r="L6041" i="19"/>
  <c r="K6041" i="19"/>
  <c r="O6041" i="19" s="1"/>
  <c r="P6041" i="19" s="1"/>
  <c r="N6040" i="19"/>
  <c r="M6040" i="19"/>
  <c r="L6040" i="19"/>
  <c r="K6040" i="19"/>
  <c r="O6040" i="19" s="1"/>
  <c r="N6039" i="19"/>
  <c r="M6039" i="19"/>
  <c r="L6039" i="19"/>
  <c r="K6039" i="19"/>
  <c r="O6039" i="19" s="1"/>
  <c r="N6038" i="19"/>
  <c r="M6038" i="19"/>
  <c r="L6038" i="19"/>
  <c r="K6038" i="19"/>
  <c r="O6038" i="19" s="1"/>
  <c r="N6037" i="19"/>
  <c r="M6037" i="19"/>
  <c r="L6037" i="19"/>
  <c r="K6037" i="19"/>
  <c r="O6037" i="19" s="1"/>
  <c r="N6036" i="19"/>
  <c r="M6036" i="19"/>
  <c r="L6036" i="19"/>
  <c r="K6036" i="19"/>
  <c r="O6036" i="19" s="1"/>
  <c r="N6035" i="19"/>
  <c r="M6035" i="19"/>
  <c r="L6035" i="19"/>
  <c r="K6035" i="19"/>
  <c r="O6035" i="19" s="1"/>
  <c r="N6034" i="19"/>
  <c r="M6034" i="19"/>
  <c r="L6034" i="19"/>
  <c r="K6034" i="19"/>
  <c r="O6034" i="19" s="1"/>
  <c r="N6033" i="19"/>
  <c r="M6033" i="19"/>
  <c r="L6033" i="19"/>
  <c r="K6033" i="19"/>
  <c r="O6033" i="19" s="1"/>
  <c r="N6032" i="19"/>
  <c r="M6032" i="19"/>
  <c r="L6032" i="19"/>
  <c r="K6032" i="19"/>
  <c r="O6032" i="19" s="1"/>
  <c r="N6031" i="19"/>
  <c r="M6031" i="19"/>
  <c r="L6031" i="19"/>
  <c r="K6031" i="19"/>
  <c r="O6031" i="19" s="1"/>
  <c r="N6030" i="19"/>
  <c r="M6030" i="19"/>
  <c r="L6030" i="19"/>
  <c r="K6030" i="19"/>
  <c r="O6030" i="19" s="1"/>
  <c r="N6029" i="19"/>
  <c r="M6029" i="19"/>
  <c r="L6029" i="19"/>
  <c r="K6029" i="19"/>
  <c r="O6029" i="19" s="1"/>
  <c r="P6029" i="19" s="1"/>
  <c r="N6028" i="19"/>
  <c r="M6028" i="19"/>
  <c r="L6028" i="19"/>
  <c r="K6028" i="19"/>
  <c r="O6028" i="19" s="1"/>
  <c r="N6027" i="19"/>
  <c r="M6027" i="19"/>
  <c r="L6027" i="19"/>
  <c r="K6027" i="19"/>
  <c r="O6027" i="19" s="1"/>
  <c r="N6026" i="19"/>
  <c r="M6026" i="19"/>
  <c r="L6026" i="19"/>
  <c r="K6026" i="19"/>
  <c r="O6026" i="19" s="1"/>
  <c r="N6025" i="19"/>
  <c r="M6025" i="19"/>
  <c r="L6025" i="19"/>
  <c r="K6025" i="19"/>
  <c r="O6025" i="19" s="1"/>
  <c r="N6024" i="19"/>
  <c r="M6024" i="19"/>
  <c r="L6024" i="19"/>
  <c r="K6024" i="19"/>
  <c r="O6024" i="19" s="1"/>
  <c r="N6023" i="19"/>
  <c r="M6023" i="19"/>
  <c r="L6023" i="19"/>
  <c r="K6023" i="19"/>
  <c r="O6023" i="19" s="1"/>
  <c r="N6022" i="19"/>
  <c r="M6022" i="19"/>
  <c r="L6022" i="19"/>
  <c r="K6022" i="19"/>
  <c r="O6022" i="19" s="1"/>
  <c r="N6021" i="19"/>
  <c r="M6021" i="19"/>
  <c r="L6021" i="19"/>
  <c r="K6021" i="19"/>
  <c r="O6021" i="19" s="1"/>
  <c r="P6021" i="19" s="1"/>
  <c r="N6020" i="19"/>
  <c r="M6020" i="19"/>
  <c r="L6020" i="19"/>
  <c r="K6020" i="19"/>
  <c r="O6020" i="19" s="1"/>
  <c r="N6019" i="19"/>
  <c r="M6019" i="19"/>
  <c r="L6019" i="19"/>
  <c r="K6019" i="19"/>
  <c r="O6019" i="19" s="1"/>
  <c r="N6018" i="19"/>
  <c r="M6018" i="19"/>
  <c r="L6018" i="19"/>
  <c r="K6018" i="19"/>
  <c r="O6018" i="19" s="1"/>
  <c r="N6017" i="19"/>
  <c r="M6017" i="19"/>
  <c r="L6017" i="19"/>
  <c r="K6017" i="19"/>
  <c r="O6017" i="19" s="1"/>
  <c r="P6017" i="19" s="1"/>
  <c r="N6016" i="19"/>
  <c r="M6016" i="19"/>
  <c r="L6016" i="19"/>
  <c r="K6016" i="19"/>
  <c r="O6016" i="19" s="1"/>
  <c r="N6015" i="19"/>
  <c r="M6015" i="19"/>
  <c r="L6015" i="19"/>
  <c r="K6015" i="19"/>
  <c r="O6015" i="19" s="1"/>
  <c r="N6014" i="19"/>
  <c r="M6014" i="19"/>
  <c r="L6014" i="19"/>
  <c r="K6014" i="19"/>
  <c r="O6014" i="19" s="1"/>
  <c r="N6013" i="19"/>
  <c r="M6013" i="19"/>
  <c r="L6013" i="19"/>
  <c r="K6013" i="19"/>
  <c r="O6013" i="19" s="1"/>
  <c r="P6013" i="19" s="1"/>
  <c r="N6012" i="19"/>
  <c r="M6012" i="19"/>
  <c r="L6012" i="19"/>
  <c r="K6012" i="19"/>
  <c r="O6012" i="19" s="1"/>
  <c r="N6011" i="19"/>
  <c r="M6011" i="19"/>
  <c r="L6011" i="19"/>
  <c r="K6011" i="19"/>
  <c r="O6011" i="19" s="1"/>
  <c r="N6010" i="19"/>
  <c r="M6010" i="19"/>
  <c r="L6010" i="19"/>
  <c r="K6010" i="19"/>
  <c r="O6010" i="19" s="1"/>
  <c r="N6009" i="19"/>
  <c r="M6009" i="19"/>
  <c r="L6009" i="19"/>
  <c r="K6009" i="19"/>
  <c r="O6009" i="19" s="1"/>
  <c r="P6009" i="19" s="1"/>
  <c r="N6008" i="19"/>
  <c r="M6008" i="19"/>
  <c r="L6008" i="19"/>
  <c r="K6008" i="19"/>
  <c r="O6008" i="19" s="1"/>
  <c r="N6007" i="19"/>
  <c r="M6007" i="19"/>
  <c r="L6007" i="19"/>
  <c r="K6007" i="19"/>
  <c r="O6007" i="19" s="1"/>
  <c r="N6006" i="19"/>
  <c r="M6006" i="19"/>
  <c r="L6006" i="19"/>
  <c r="K6006" i="19"/>
  <c r="O6006" i="19" s="1"/>
  <c r="N6005" i="19"/>
  <c r="M6005" i="19"/>
  <c r="L6005" i="19"/>
  <c r="K6005" i="19"/>
  <c r="O6005" i="19" s="1"/>
  <c r="P6005" i="19" s="1"/>
  <c r="N6004" i="19"/>
  <c r="M6004" i="19"/>
  <c r="L6004" i="19"/>
  <c r="K6004" i="19"/>
  <c r="O6004" i="19" s="1"/>
  <c r="N6003" i="19"/>
  <c r="M6003" i="19"/>
  <c r="L6003" i="19"/>
  <c r="K6003" i="19"/>
  <c r="O6003" i="19" s="1"/>
  <c r="N6002" i="19"/>
  <c r="M6002" i="19"/>
  <c r="L6002" i="19"/>
  <c r="K6002" i="19"/>
  <c r="O6002" i="19" s="1"/>
  <c r="N6001" i="19"/>
  <c r="M6001" i="19"/>
  <c r="L6001" i="19"/>
  <c r="K6001" i="19"/>
  <c r="O6001" i="19" s="1"/>
  <c r="P6001" i="19" s="1"/>
  <c r="N6000" i="19"/>
  <c r="M6000" i="19"/>
  <c r="L6000" i="19"/>
  <c r="K6000" i="19"/>
  <c r="O6000" i="19" s="1"/>
  <c r="N5999" i="19"/>
  <c r="M5999" i="19"/>
  <c r="L5999" i="19"/>
  <c r="K5999" i="19"/>
  <c r="O5999" i="19" s="1"/>
  <c r="N5998" i="19"/>
  <c r="M5998" i="19"/>
  <c r="L5998" i="19"/>
  <c r="K5998" i="19"/>
  <c r="O5998" i="19" s="1"/>
  <c r="N5997" i="19"/>
  <c r="M5997" i="19"/>
  <c r="L5997" i="19"/>
  <c r="K5997" i="19"/>
  <c r="O5997" i="19" s="1"/>
  <c r="N5996" i="19"/>
  <c r="M5996" i="19"/>
  <c r="L5996" i="19"/>
  <c r="K5996" i="19"/>
  <c r="O5996" i="19" s="1"/>
  <c r="N5995" i="19"/>
  <c r="M5995" i="19"/>
  <c r="L5995" i="19"/>
  <c r="K5995" i="19"/>
  <c r="O5995" i="19" s="1"/>
  <c r="N5994" i="19"/>
  <c r="M5994" i="19"/>
  <c r="L5994" i="19"/>
  <c r="K5994" i="19"/>
  <c r="O5994" i="19" s="1"/>
  <c r="N5993" i="19"/>
  <c r="M5993" i="19"/>
  <c r="L5993" i="19"/>
  <c r="K5993" i="19"/>
  <c r="O5993" i="19" s="1"/>
  <c r="P5993" i="19" s="1"/>
  <c r="N5992" i="19"/>
  <c r="M5992" i="19"/>
  <c r="L5992" i="19"/>
  <c r="K5992" i="19"/>
  <c r="O5992" i="19" s="1"/>
  <c r="N5991" i="19"/>
  <c r="M5991" i="19"/>
  <c r="L5991" i="19"/>
  <c r="K5991" i="19"/>
  <c r="O5991" i="19" s="1"/>
  <c r="N5990" i="19"/>
  <c r="M5990" i="19"/>
  <c r="L5990" i="19"/>
  <c r="K5990" i="19"/>
  <c r="O5990" i="19" s="1"/>
  <c r="N5989" i="19"/>
  <c r="M5989" i="19"/>
  <c r="L5989" i="19"/>
  <c r="K5989" i="19"/>
  <c r="O5989" i="19" s="1"/>
  <c r="N5988" i="19"/>
  <c r="M5988" i="19"/>
  <c r="L5988" i="19"/>
  <c r="K5988" i="19"/>
  <c r="O5988" i="19" s="1"/>
  <c r="N5987" i="19"/>
  <c r="M5987" i="19"/>
  <c r="L5987" i="19"/>
  <c r="K5987" i="19"/>
  <c r="O5987" i="19" s="1"/>
  <c r="N5986" i="19"/>
  <c r="M5986" i="19"/>
  <c r="L5986" i="19"/>
  <c r="K5986" i="19"/>
  <c r="O5986" i="19" s="1"/>
  <c r="N5985" i="19"/>
  <c r="M5985" i="19"/>
  <c r="L5985" i="19"/>
  <c r="K5985" i="19"/>
  <c r="O5985" i="19" s="1"/>
  <c r="P5985" i="19" s="1"/>
  <c r="N5984" i="19"/>
  <c r="M5984" i="19"/>
  <c r="L5984" i="19"/>
  <c r="K5984" i="19"/>
  <c r="O5984" i="19" s="1"/>
  <c r="N5983" i="19"/>
  <c r="M5983" i="19"/>
  <c r="L5983" i="19"/>
  <c r="K5983" i="19"/>
  <c r="O5983" i="19" s="1"/>
  <c r="N5982" i="19"/>
  <c r="M5982" i="19"/>
  <c r="L5982" i="19"/>
  <c r="K5982" i="19"/>
  <c r="N5981" i="19"/>
  <c r="M5981" i="19"/>
  <c r="L5981" i="19"/>
  <c r="K5981" i="19"/>
  <c r="O5981" i="19" s="1"/>
  <c r="N5980" i="19"/>
  <c r="M5980" i="19"/>
  <c r="L5980" i="19"/>
  <c r="K5980" i="19"/>
  <c r="O5980" i="19" s="1"/>
  <c r="N5979" i="19"/>
  <c r="M5979" i="19"/>
  <c r="L5979" i="19"/>
  <c r="K5979" i="19"/>
  <c r="O5979" i="19" s="1"/>
  <c r="N5978" i="19"/>
  <c r="M5978" i="19"/>
  <c r="L5978" i="19"/>
  <c r="K5978" i="19"/>
  <c r="N5977" i="19"/>
  <c r="M5977" i="19"/>
  <c r="L5977" i="19"/>
  <c r="K5977" i="19"/>
  <c r="O5977" i="19" s="1"/>
  <c r="P5977" i="19" s="1"/>
  <c r="N5976" i="19"/>
  <c r="M5976" i="19"/>
  <c r="L5976" i="19"/>
  <c r="K5976" i="19"/>
  <c r="O5976" i="19" s="1"/>
  <c r="N5975" i="19"/>
  <c r="M5975" i="19"/>
  <c r="L5975" i="19"/>
  <c r="K5975" i="19"/>
  <c r="O5975" i="19" s="1"/>
  <c r="N5974" i="19"/>
  <c r="M5974" i="19"/>
  <c r="L5974" i="19"/>
  <c r="K5974" i="19"/>
  <c r="N5973" i="19"/>
  <c r="M5973" i="19"/>
  <c r="L5973" i="19"/>
  <c r="K5973" i="19"/>
  <c r="O5973" i="19" s="1"/>
  <c r="P5973" i="19" s="1"/>
  <c r="N5972" i="19"/>
  <c r="M5972" i="19"/>
  <c r="L5972" i="19"/>
  <c r="K5972" i="19"/>
  <c r="O5972" i="19" s="1"/>
  <c r="N5971" i="19"/>
  <c r="M5971" i="19"/>
  <c r="L5971" i="19"/>
  <c r="K5971" i="19"/>
  <c r="O5971" i="19" s="1"/>
  <c r="N5970" i="19"/>
  <c r="M5970" i="19"/>
  <c r="L5970" i="19"/>
  <c r="K5970" i="19"/>
  <c r="O5970" i="19" s="1"/>
  <c r="N5969" i="19"/>
  <c r="M5969" i="19"/>
  <c r="L5969" i="19"/>
  <c r="K5969" i="19"/>
  <c r="O5969" i="19" s="1"/>
  <c r="P5969" i="19" s="1"/>
  <c r="N5968" i="19"/>
  <c r="M5968" i="19"/>
  <c r="L5968" i="19"/>
  <c r="K5968" i="19"/>
  <c r="O5968" i="19" s="1"/>
  <c r="N5967" i="19"/>
  <c r="M5967" i="19"/>
  <c r="L5967" i="19"/>
  <c r="K5967" i="19"/>
  <c r="O5967" i="19" s="1"/>
  <c r="N5966" i="19"/>
  <c r="M5966" i="19"/>
  <c r="L5966" i="19"/>
  <c r="K5966" i="19"/>
  <c r="O5966" i="19" s="1"/>
  <c r="N5965" i="19"/>
  <c r="M5965" i="19"/>
  <c r="L5965" i="19"/>
  <c r="K5965" i="19"/>
  <c r="O5965" i="19" s="1"/>
  <c r="N5964" i="19"/>
  <c r="M5964" i="19"/>
  <c r="L5964" i="19"/>
  <c r="K5964" i="19"/>
  <c r="O5964" i="19" s="1"/>
  <c r="N5963" i="19"/>
  <c r="M5963" i="19"/>
  <c r="L5963" i="19"/>
  <c r="K5963" i="19"/>
  <c r="O5963" i="19" s="1"/>
  <c r="N5962" i="19"/>
  <c r="M5962" i="19"/>
  <c r="L5962" i="19"/>
  <c r="K5962" i="19"/>
  <c r="O5962" i="19" s="1"/>
  <c r="N5961" i="19"/>
  <c r="M5961" i="19"/>
  <c r="L5961" i="19"/>
  <c r="K5961" i="19"/>
  <c r="O5961" i="19" s="1"/>
  <c r="N5960" i="19"/>
  <c r="M5960" i="19"/>
  <c r="L5960" i="19"/>
  <c r="K5960" i="19"/>
  <c r="O5960" i="19" s="1"/>
  <c r="N5959" i="19"/>
  <c r="M5959" i="19"/>
  <c r="L5959" i="19"/>
  <c r="K5959" i="19"/>
  <c r="O5959" i="19" s="1"/>
  <c r="N5958" i="19"/>
  <c r="M5958" i="19"/>
  <c r="L5958" i="19"/>
  <c r="K5958" i="19"/>
  <c r="O5958" i="19" s="1"/>
  <c r="N5957" i="19"/>
  <c r="M5957" i="19"/>
  <c r="L5957" i="19"/>
  <c r="K5957" i="19"/>
  <c r="O5957" i="19" s="1"/>
  <c r="P5957" i="19" s="1"/>
  <c r="N5956" i="19"/>
  <c r="M5956" i="19"/>
  <c r="L5956" i="19"/>
  <c r="K5956" i="19"/>
  <c r="O5956" i="19" s="1"/>
  <c r="N5955" i="19"/>
  <c r="M5955" i="19"/>
  <c r="L5955" i="19"/>
  <c r="K5955" i="19"/>
  <c r="O5955" i="19" s="1"/>
  <c r="N5954" i="19"/>
  <c r="M5954" i="19"/>
  <c r="L5954" i="19"/>
  <c r="K5954" i="19"/>
  <c r="O5954" i="19" s="1"/>
  <c r="N5953" i="19"/>
  <c r="M5953" i="19"/>
  <c r="L5953" i="19"/>
  <c r="K5953" i="19"/>
  <c r="O5953" i="19" s="1"/>
  <c r="N5952" i="19"/>
  <c r="M5952" i="19"/>
  <c r="L5952" i="19"/>
  <c r="K5952" i="19"/>
  <c r="O5952" i="19" s="1"/>
  <c r="N5951" i="19"/>
  <c r="M5951" i="19"/>
  <c r="L5951" i="19"/>
  <c r="K5951" i="19"/>
  <c r="O5951" i="19" s="1"/>
  <c r="N5950" i="19"/>
  <c r="M5950" i="19"/>
  <c r="L5950" i="19"/>
  <c r="K5950" i="19"/>
  <c r="O5950" i="19" s="1"/>
  <c r="N5949" i="19"/>
  <c r="M5949" i="19"/>
  <c r="L5949" i="19"/>
  <c r="K5949" i="19"/>
  <c r="O5949" i="19" s="1"/>
  <c r="N5948" i="19"/>
  <c r="M5948" i="19"/>
  <c r="L5948" i="19"/>
  <c r="K5948" i="19"/>
  <c r="O5948" i="19" s="1"/>
  <c r="N5947" i="19"/>
  <c r="M5947" i="19"/>
  <c r="L5947" i="19"/>
  <c r="K5947" i="19"/>
  <c r="O5947" i="19" s="1"/>
  <c r="N5946" i="19"/>
  <c r="M5946" i="19"/>
  <c r="L5946" i="19"/>
  <c r="K5946" i="19"/>
  <c r="O5946" i="19" s="1"/>
  <c r="N5945" i="19"/>
  <c r="M5945" i="19"/>
  <c r="L5945" i="19"/>
  <c r="K5945" i="19"/>
  <c r="O5945" i="19" s="1"/>
  <c r="P5945" i="19" s="1"/>
  <c r="N5944" i="19"/>
  <c r="M5944" i="19"/>
  <c r="L5944" i="19"/>
  <c r="K5944" i="19"/>
  <c r="O5944" i="19" s="1"/>
  <c r="N5943" i="19"/>
  <c r="M5943" i="19"/>
  <c r="L5943" i="19"/>
  <c r="K5943" i="19"/>
  <c r="O5943" i="19" s="1"/>
  <c r="N5942" i="19"/>
  <c r="M5942" i="19"/>
  <c r="L5942" i="19"/>
  <c r="K5942" i="19"/>
  <c r="O5942" i="19" s="1"/>
  <c r="N5941" i="19"/>
  <c r="M5941" i="19"/>
  <c r="L5941" i="19"/>
  <c r="K5941" i="19"/>
  <c r="O5941" i="19" s="1"/>
  <c r="P5941" i="19" s="1"/>
  <c r="N5940" i="19"/>
  <c r="M5940" i="19"/>
  <c r="L5940" i="19"/>
  <c r="K5940" i="19"/>
  <c r="O5940" i="19" s="1"/>
  <c r="N5939" i="19"/>
  <c r="M5939" i="19"/>
  <c r="L5939" i="19"/>
  <c r="K5939" i="19"/>
  <c r="O5939" i="19" s="1"/>
  <c r="N5938" i="19"/>
  <c r="M5938" i="19"/>
  <c r="L5938" i="19"/>
  <c r="K5938" i="19"/>
  <c r="O5938" i="19" s="1"/>
  <c r="N5937" i="19"/>
  <c r="M5937" i="19"/>
  <c r="L5937" i="19"/>
  <c r="K5937" i="19"/>
  <c r="O5937" i="19" s="1"/>
  <c r="P5937" i="19" s="1"/>
  <c r="N5936" i="19"/>
  <c r="M5936" i="19"/>
  <c r="L5936" i="19"/>
  <c r="K5936" i="19"/>
  <c r="O5936" i="19" s="1"/>
  <c r="N5935" i="19"/>
  <c r="M5935" i="19"/>
  <c r="L5935" i="19"/>
  <c r="K5935" i="19"/>
  <c r="O5935" i="19" s="1"/>
  <c r="N5934" i="19"/>
  <c r="M5934" i="19"/>
  <c r="L5934" i="19"/>
  <c r="K5934" i="19"/>
  <c r="O5934" i="19" s="1"/>
  <c r="N5933" i="19"/>
  <c r="M5933" i="19"/>
  <c r="L5933" i="19"/>
  <c r="K5933" i="19"/>
  <c r="O5933" i="19" s="1"/>
  <c r="P5933" i="19" s="1"/>
  <c r="N5932" i="19"/>
  <c r="M5932" i="19"/>
  <c r="L5932" i="19"/>
  <c r="K5932" i="19"/>
  <c r="O5932" i="19" s="1"/>
  <c r="N5931" i="19"/>
  <c r="M5931" i="19"/>
  <c r="L5931" i="19"/>
  <c r="K5931" i="19"/>
  <c r="O5931" i="19" s="1"/>
  <c r="N5930" i="19"/>
  <c r="M5930" i="19"/>
  <c r="L5930" i="19"/>
  <c r="K5930" i="19"/>
  <c r="O5930" i="19" s="1"/>
  <c r="N5929" i="19"/>
  <c r="M5929" i="19"/>
  <c r="L5929" i="19"/>
  <c r="K5929" i="19"/>
  <c r="O5929" i="19" s="1"/>
  <c r="N5928" i="19"/>
  <c r="M5928" i="19"/>
  <c r="L5928" i="19"/>
  <c r="K5928" i="19"/>
  <c r="O5928" i="19" s="1"/>
  <c r="N5927" i="19"/>
  <c r="M5927" i="19"/>
  <c r="L5927" i="19"/>
  <c r="K5927" i="19"/>
  <c r="O5927" i="19" s="1"/>
  <c r="N5926" i="19"/>
  <c r="M5926" i="19"/>
  <c r="L5926" i="19"/>
  <c r="K5926" i="19"/>
  <c r="O5926" i="19" s="1"/>
  <c r="N5925" i="19"/>
  <c r="M5925" i="19"/>
  <c r="L5925" i="19"/>
  <c r="K5925" i="19"/>
  <c r="O5925" i="19" s="1"/>
  <c r="N5924" i="19"/>
  <c r="M5924" i="19"/>
  <c r="L5924" i="19"/>
  <c r="K5924" i="19"/>
  <c r="O5924" i="19" s="1"/>
  <c r="N5923" i="19"/>
  <c r="M5923" i="19"/>
  <c r="L5923" i="19"/>
  <c r="K5923" i="19"/>
  <c r="O5923" i="19" s="1"/>
  <c r="N5922" i="19"/>
  <c r="M5922" i="19"/>
  <c r="L5922" i="19"/>
  <c r="K5922" i="19"/>
  <c r="O5922" i="19" s="1"/>
  <c r="N5921" i="19"/>
  <c r="M5921" i="19"/>
  <c r="L5921" i="19"/>
  <c r="K5921" i="19"/>
  <c r="N5920" i="19"/>
  <c r="M5920" i="19"/>
  <c r="L5920" i="19"/>
  <c r="K5920" i="19"/>
  <c r="O5920" i="19" s="1"/>
  <c r="N5919" i="19"/>
  <c r="M5919" i="19"/>
  <c r="L5919" i="19"/>
  <c r="K5919" i="19"/>
  <c r="O5919" i="19" s="1"/>
  <c r="N5918" i="19"/>
  <c r="M5918" i="19"/>
  <c r="L5918" i="19"/>
  <c r="K5918" i="19"/>
  <c r="O5918" i="19" s="1"/>
  <c r="N5917" i="19"/>
  <c r="M5917" i="19"/>
  <c r="L5917" i="19"/>
  <c r="K5917" i="19"/>
  <c r="O5917" i="19" s="1"/>
  <c r="N5916" i="19"/>
  <c r="M5916" i="19"/>
  <c r="L5916" i="19"/>
  <c r="K5916" i="19"/>
  <c r="O5916" i="19" s="1"/>
  <c r="N5915" i="19"/>
  <c r="M5915" i="19"/>
  <c r="L5915" i="19"/>
  <c r="K5915" i="19"/>
  <c r="O5915" i="19" s="1"/>
  <c r="N5914" i="19"/>
  <c r="M5914" i="19"/>
  <c r="L5914" i="19"/>
  <c r="K5914" i="19"/>
  <c r="O5914" i="19" s="1"/>
  <c r="N5913" i="19"/>
  <c r="M5913" i="19"/>
  <c r="L5913" i="19"/>
  <c r="K5913" i="19"/>
  <c r="O5913" i="19" s="1"/>
  <c r="P5913" i="19" s="1"/>
  <c r="N5912" i="19"/>
  <c r="M5912" i="19"/>
  <c r="L5912" i="19"/>
  <c r="K5912" i="19"/>
  <c r="O5912" i="19" s="1"/>
  <c r="N5911" i="19"/>
  <c r="M5911" i="19"/>
  <c r="L5911" i="19"/>
  <c r="K5911" i="19"/>
  <c r="O5911" i="19" s="1"/>
  <c r="N5910" i="19"/>
  <c r="M5910" i="19"/>
  <c r="L5910" i="19"/>
  <c r="K5910" i="19"/>
  <c r="O5910" i="19" s="1"/>
  <c r="N5909" i="19"/>
  <c r="M5909" i="19"/>
  <c r="L5909" i="19"/>
  <c r="K5909" i="19"/>
  <c r="O5909" i="19" s="1"/>
  <c r="P5909" i="19" s="1"/>
  <c r="N5908" i="19"/>
  <c r="M5908" i="19"/>
  <c r="L5908" i="19"/>
  <c r="K5908" i="19"/>
  <c r="O5908" i="19" s="1"/>
  <c r="N5907" i="19"/>
  <c r="M5907" i="19"/>
  <c r="L5907" i="19"/>
  <c r="K5907" i="19"/>
  <c r="O5907" i="19" s="1"/>
  <c r="N5906" i="19"/>
  <c r="M5906" i="19"/>
  <c r="L5906" i="19"/>
  <c r="K5906" i="19"/>
  <c r="O5906" i="19" s="1"/>
  <c r="N5905" i="19"/>
  <c r="M5905" i="19"/>
  <c r="L5905" i="19"/>
  <c r="K5905" i="19"/>
  <c r="O5905" i="19" s="1"/>
  <c r="N5904" i="19"/>
  <c r="M5904" i="19"/>
  <c r="L5904" i="19"/>
  <c r="K5904" i="19"/>
  <c r="O5904" i="19" s="1"/>
  <c r="N5903" i="19"/>
  <c r="M5903" i="19"/>
  <c r="L5903" i="19"/>
  <c r="K5903" i="19"/>
  <c r="O5903" i="19" s="1"/>
  <c r="N5902" i="19"/>
  <c r="M5902" i="19"/>
  <c r="L5902" i="19"/>
  <c r="K5902" i="19"/>
  <c r="O5902" i="19" s="1"/>
  <c r="N5901" i="19"/>
  <c r="M5901" i="19"/>
  <c r="L5901" i="19"/>
  <c r="K5901" i="19"/>
  <c r="O5901" i="19" s="1"/>
  <c r="P5901" i="19" s="1"/>
  <c r="N5900" i="19"/>
  <c r="M5900" i="19"/>
  <c r="L5900" i="19"/>
  <c r="K5900" i="19"/>
  <c r="O5900" i="19" s="1"/>
  <c r="N5899" i="19"/>
  <c r="M5899" i="19"/>
  <c r="L5899" i="19"/>
  <c r="K5899" i="19"/>
  <c r="O5899" i="19" s="1"/>
  <c r="N5898" i="19"/>
  <c r="M5898" i="19"/>
  <c r="L5898" i="19"/>
  <c r="K5898" i="19"/>
  <c r="O5898" i="19" s="1"/>
  <c r="N5897" i="19"/>
  <c r="M5897" i="19"/>
  <c r="L5897" i="19"/>
  <c r="K5897" i="19"/>
  <c r="O5897" i="19" s="1"/>
  <c r="P5897" i="19" s="1"/>
  <c r="N5896" i="19"/>
  <c r="M5896" i="19"/>
  <c r="L5896" i="19"/>
  <c r="K5896" i="19"/>
  <c r="O5896" i="19" s="1"/>
  <c r="N5895" i="19"/>
  <c r="M5895" i="19"/>
  <c r="L5895" i="19"/>
  <c r="K5895" i="19"/>
  <c r="O5895" i="19" s="1"/>
  <c r="N5894" i="19"/>
  <c r="M5894" i="19"/>
  <c r="L5894" i="19"/>
  <c r="K5894" i="19"/>
  <c r="O5894" i="19" s="1"/>
  <c r="N5893" i="19"/>
  <c r="M5893" i="19"/>
  <c r="L5893" i="19"/>
  <c r="K5893" i="19"/>
  <c r="O5893" i="19" s="1"/>
  <c r="P5893" i="19" s="1"/>
  <c r="N5892" i="19"/>
  <c r="M5892" i="19"/>
  <c r="L5892" i="19"/>
  <c r="K5892" i="19"/>
  <c r="O5892" i="19" s="1"/>
  <c r="N5891" i="19"/>
  <c r="M5891" i="19"/>
  <c r="L5891" i="19"/>
  <c r="K5891" i="19"/>
  <c r="O5891" i="19" s="1"/>
  <c r="N5890" i="19"/>
  <c r="M5890" i="19"/>
  <c r="L5890" i="19"/>
  <c r="K5890" i="19"/>
  <c r="O5890" i="19" s="1"/>
  <c r="N5889" i="19"/>
  <c r="M5889" i="19"/>
  <c r="L5889" i="19"/>
  <c r="K5889" i="19"/>
  <c r="O5889" i="19" s="1"/>
  <c r="P5889" i="19" s="1"/>
  <c r="N5888" i="19"/>
  <c r="M5888" i="19"/>
  <c r="L5888" i="19"/>
  <c r="K5888" i="19"/>
  <c r="O5888" i="19" s="1"/>
  <c r="N5887" i="19"/>
  <c r="M5887" i="19"/>
  <c r="L5887" i="19"/>
  <c r="K5887" i="19"/>
  <c r="O5887" i="19" s="1"/>
  <c r="N5886" i="19"/>
  <c r="M5886" i="19"/>
  <c r="L5886" i="19"/>
  <c r="K5886" i="19"/>
  <c r="O5886" i="19" s="1"/>
  <c r="N5885" i="19"/>
  <c r="M5885" i="19"/>
  <c r="L5885" i="19"/>
  <c r="K5885" i="19"/>
  <c r="O5885" i="19" s="1"/>
  <c r="N5884" i="19"/>
  <c r="M5884" i="19"/>
  <c r="L5884" i="19"/>
  <c r="K5884" i="19"/>
  <c r="O5884" i="19" s="1"/>
  <c r="N5883" i="19"/>
  <c r="M5883" i="19"/>
  <c r="L5883" i="19"/>
  <c r="K5883" i="19"/>
  <c r="O5883" i="19" s="1"/>
  <c r="N5882" i="19"/>
  <c r="M5882" i="19"/>
  <c r="L5882" i="19"/>
  <c r="K5882" i="19"/>
  <c r="O5882" i="19" s="1"/>
  <c r="N5881" i="19"/>
  <c r="M5881" i="19"/>
  <c r="L5881" i="19"/>
  <c r="K5881" i="19"/>
  <c r="O5881" i="19" s="1"/>
  <c r="P5881" i="19" s="1"/>
  <c r="N5880" i="19"/>
  <c r="M5880" i="19"/>
  <c r="L5880" i="19"/>
  <c r="K5880" i="19"/>
  <c r="O5880" i="19" s="1"/>
  <c r="N5879" i="19"/>
  <c r="M5879" i="19"/>
  <c r="L5879" i="19"/>
  <c r="K5879" i="19"/>
  <c r="O5879" i="19" s="1"/>
  <c r="N5878" i="19"/>
  <c r="M5878" i="19"/>
  <c r="L5878" i="19"/>
  <c r="K5878" i="19"/>
  <c r="O5878" i="19" s="1"/>
  <c r="N5877" i="19"/>
  <c r="M5877" i="19"/>
  <c r="L5877" i="19"/>
  <c r="K5877" i="19"/>
  <c r="O5877" i="19" s="1"/>
  <c r="P5877" i="19" s="1"/>
  <c r="N5876" i="19"/>
  <c r="M5876" i="19"/>
  <c r="L5876" i="19"/>
  <c r="K5876" i="19"/>
  <c r="O5876" i="19" s="1"/>
  <c r="N5875" i="19"/>
  <c r="M5875" i="19"/>
  <c r="L5875" i="19"/>
  <c r="K5875" i="19"/>
  <c r="O5875" i="19" s="1"/>
  <c r="N5874" i="19"/>
  <c r="M5874" i="19"/>
  <c r="L5874" i="19"/>
  <c r="K5874" i="19"/>
  <c r="O5874" i="19" s="1"/>
  <c r="N5873" i="19"/>
  <c r="M5873" i="19"/>
  <c r="L5873" i="19"/>
  <c r="K5873" i="19"/>
  <c r="O5873" i="19" s="1"/>
  <c r="N5872" i="19"/>
  <c r="M5872" i="19"/>
  <c r="L5872" i="19"/>
  <c r="K5872" i="19"/>
  <c r="O5872" i="19" s="1"/>
  <c r="N5871" i="19"/>
  <c r="M5871" i="19"/>
  <c r="L5871" i="19"/>
  <c r="K5871" i="19"/>
  <c r="O5871" i="19" s="1"/>
  <c r="N5870" i="19"/>
  <c r="M5870" i="19"/>
  <c r="L5870" i="19"/>
  <c r="K5870" i="19"/>
  <c r="O5870" i="19" s="1"/>
  <c r="N5869" i="19"/>
  <c r="M5869" i="19"/>
  <c r="L5869" i="19"/>
  <c r="K5869" i="19"/>
  <c r="O5869" i="19" s="1"/>
  <c r="N5868" i="19"/>
  <c r="M5868" i="19"/>
  <c r="L5868" i="19"/>
  <c r="K5868" i="19"/>
  <c r="O5868" i="19" s="1"/>
  <c r="N5867" i="19"/>
  <c r="M5867" i="19"/>
  <c r="L5867" i="19"/>
  <c r="K5867" i="19"/>
  <c r="O5867" i="19" s="1"/>
  <c r="N5866" i="19"/>
  <c r="M5866" i="19"/>
  <c r="L5866" i="19"/>
  <c r="K5866" i="19"/>
  <c r="O5866" i="19" s="1"/>
  <c r="N5865" i="19"/>
  <c r="M5865" i="19"/>
  <c r="L5865" i="19"/>
  <c r="K5865" i="19"/>
  <c r="O5865" i="19" s="1"/>
  <c r="P5865" i="19" s="1"/>
  <c r="N5864" i="19"/>
  <c r="M5864" i="19"/>
  <c r="L5864" i="19"/>
  <c r="K5864" i="19"/>
  <c r="O5864" i="19" s="1"/>
  <c r="N5863" i="19"/>
  <c r="M5863" i="19"/>
  <c r="L5863" i="19"/>
  <c r="K5863" i="19"/>
  <c r="O5863" i="19" s="1"/>
  <c r="N5862" i="19"/>
  <c r="M5862" i="19"/>
  <c r="L5862" i="19"/>
  <c r="K5862" i="19"/>
  <c r="O5862" i="19" s="1"/>
  <c r="N5861" i="19"/>
  <c r="M5861" i="19"/>
  <c r="L5861" i="19"/>
  <c r="K5861" i="19"/>
  <c r="O5861" i="19" s="1"/>
  <c r="N5860" i="19"/>
  <c r="M5860" i="19"/>
  <c r="L5860" i="19"/>
  <c r="K5860" i="19"/>
  <c r="O5860" i="19" s="1"/>
  <c r="N5859" i="19"/>
  <c r="M5859" i="19"/>
  <c r="L5859" i="19"/>
  <c r="K5859" i="19"/>
  <c r="O5859" i="19" s="1"/>
  <c r="N5858" i="19"/>
  <c r="M5858" i="19"/>
  <c r="L5858" i="19"/>
  <c r="K5858" i="19"/>
  <c r="O5858" i="19" s="1"/>
  <c r="N5857" i="19"/>
  <c r="M5857" i="19"/>
  <c r="L5857" i="19"/>
  <c r="K5857" i="19"/>
  <c r="O5857" i="19" s="1"/>
  <c r="N5856" i="19"/>
  <c r="M5856" i="19"/>
  <c r="L5856" i="19"/>
  <c r="K5856" i="19"/>
  <c r="O5856" i="19" s="1"/>
  <c r="N5855" i="19"/>
  <c r="M5855" i="19"/>
  <c r="L5855" i="19"/>
  <c r="K5855" i="19"/>
  <c r="O5855" i="19" s="1"/>
  <c r="N5854" i="19"/>
  <c r="M5854" i="19"/>
  <c r="L5854" i="19"/>
  <c r="K5854" i="19"/>
  <c r="O5854" i="19" s="1"/>
  <c r="N5853" i="19"/>
  <c r="M5853" i="19"/>
  <c r="L5853" i="19"/>
  <c r="K5853" i="19"/>
  <c r="O5853" i="19" s="1"/>
  <c r="N5852" i="19"/>
  <c r="M5852" i="19"/>
  <c r="L5852" i="19"/>
  <c r="K5852" i="19"/>
  <c r="O5852" i="19" s="1"/>
  <c r="N5851" i="19"/>
  <c r="M5851" i="19"/>
  <c r="L5851" i="19"/>
  <c r="K5851" i="19"/>
  <c r="O5851" i="19" s="1"/>
  <c r="N5850" i="19"/>
  <c r="M5850" i="19"/>
  <c r="L5850" i="19"/>
  <c r="K5850" i="19"/>
  <c r="O5850" i="19" s="1"/>
  <c r="N5849" i="19"/>
  <c r="M5849" i="19"/>
  <c r="L5849" i="19"/>
  <c r="K5849" i="19"/>
  <c r="O5849" i="19" s="1"/>
  <c r="P5849" i="19" s="1"/>
  <c r="N5848" i="19"/>
  <c r="M5848" i="19"/>
  <c r="L5848" i="19"/>
  <c r="K5848" i="19"/>
  <c r="O5848" i="19" s="1"/>
  <c r="N5847" i="19"/>
  <c r="M5847" i="19"/>
  <c r="L5847" i="19"/>
  <c r="K5847" i="19"/>
  <c r="O5847" i="19" s="1"/>
  <c r="N5846" i="19"/>
  <c r="M5846" i="19"/>
  <c r="L5846" i="19"/>
  <c r="K5846" i="19"/>
  <c r="O5846" i="19" s="1"/>
  <c r="N5845" i="19"/>
  <c r="M5845" i="19"/>
  <c r="L5845" i="19"/>
  <c r="K5845" i="19"/>
  <c r="O5845" i="19" s="1"/>
  <c r="P5845" i="19" s="1"/>
  <c r="N5844" i="19"/>
  <c r="M5844" i="19"/>
  <c r="L5844" i="19"/>
  <c r="K5844" i="19"/>
  <c r="O5844" i="19" s="1"/>
  <c r="N5843" i="19"/>
  <c r="M5843" i="19"/>
  <c r="L5843" i="19"/>
  <c r="K5843" i="19"/>
  <c r="O5843" i="19" s="1"/>
  <c r="N5842" i="19"/>
  <c r="M5842" i="19"/>
  <c r="L5842" i="19"/>
  <c r="K5842" i="19"/>
  <c r="O5842" i="19" s="1"/>
  <c r="N5841" i="19"/>
  <c r="M5841" i="19"/>
  <c r="L5841" i="19"/>
  <c r="K5841" i="19"/>
  <c r="O5841" i="19" s="1"/>
  <c r="P5841" i="19" s="1"/>
  <c r="N5840" i="19"/>
  <c r="M5840" i="19"/>
  <c r="L5840" i="19"/>
  <c r="K5840" i="19"/>
  <c r="O5840" i="19" s="1"/>
  <c r="N5839" i="19"/>
  <c r="M5839" i="19"/>
  <c r="L5839" i="19"/>
  <c r="K5839" i="19"/>
  <c r="O5839" i="19" s="1"/>
  <c r="N5838" i="19"/>
  <c r="M5838" i="19"/>
  <c r="L5838" i="19"/>
  <c r="K5838" i="19"/>
  <c r="O5838" i="19" s="1"/>
  <c r="N5837" i="19"/>
  <c r="M5837" i="19"/>
  <c r="L5837" i="19"/>
  <c r="K5837" i="19"/>
  <c r="O5837" i="19" s="1"/>
  <c r="P5837" i="19" s="1"/>
  <c r="N5836" i="19"/>
  <c r="M5836" i="19"/>
  <c r="L5836" i="19"/>
  <c r="K5836" i="19"/>
  <c r="O5836" i="19" s="1"/>
  <c r="N5835" i="19"/>
  <c r="M5835" i="19"/>
  <c r="L5835" i="19"/>
  <c r="K5835" i="19"/>
  <c r="O5835" i="19" s="1"/>
  <c r="N5834" i="19"/>
  <c r="M5834" i="19"/>
  <c r="L5834" i="19"/>
  <c r="K5834" i="19"/>
  <c r="O5834" i="19" s="1"/>
  <c r="N5833" i="19"/>
  <c r="M5833" i="19"/>
  <c r="L5833" i="19"/>
  <c r="K5833" i="19"/>
  <c r="O5833" i="19" s="1"/>
  <c r="N5832" i="19"/>
  <c r="M5832" i="19"/>
  <c r="L5832" i="19"/>
  <c r="K5832" i="19"/>
  <c r="O5832" i="19" s="1"/>
  <c r="N5831" i="19"/>
  <c r="M5831" i="19"/>
  <c r="L5831" i="19"/>
  <c r="K5831" i="19"/>
  <c r="O5831" i="19" s="1"/>
  <c r="N5830" i="19"/>
  <c r="M5830" i="19"/>
  <c r="L5830" i="19"/>
  <c r="K5830" i="19"/>
  <c r="O5830" i="19" s="1"/>
  <c r="N5829" i="19"/>
  <c r="M5829" i="19"/>
  <c r="L5829" i="19"/>
  <c r="K5829" i="19"/>
  <c r="O5829" i="19" s="1"/>
  <c r="N5828" i="19"/>
  <c r="M5828" i="19"/>
  <c r="L5828" i="19"/>
  <c r="K5828" i="19"/>
  <c r="O5828" i="19" s="1"/>
  <c r="N5827" i="19"/>
  <c r="M5827" i="19"/>
  <c r="L5827" i="19"/>
  <c r="K5827" i="19"/>
  <c r="O5827" i="19" s="1"/>
  <c r="N5826" i="19"/>
  <c r="M5826" i="19"/>
  <c r="L5826" i="19"/>
  <c r="K5826" i="19"/>
  <c r="O5826" i="19" s="1"/>
  <c r="N5825" i="19"/>
  <c r="M5825" i="19"/>
  <c r="L5825" i="19"/>
  <c r="K5825" i="19"/>
  <c r="O5825" i="19" s="1"/>
  <c r="N5824" i="19"/>
  <c r="M5824" i="19"/>
  <c r="L5824" i="19"/>
  <c r="K5824" i="19"/>
  <c r="O5824" i="19" s="1"/>
  <c r="N5823" i="19"/>
  <c r="M5823" i="19"/>
  <c r="L5823" i="19"/>
  <c r="K5823" i="19"/>
  <c r="O5823" i="19" s="1"/>
  <c r="N5822" i="19"/>
  <c r="M5822" i="19"/>
  <c r="L5822" i="19"/>
  <c r="K5822" i="19"/>
  <c r="O5822" i="19" s="1"/>
  <c r="N5821" i="19"/>
  <c r="M5821" i="19"/>
  <c r="L5821" i="19"/>
  <c r="K5821" i="19"/>
  <c r="O5821" i="19" s="1"/>
  <c r="P5821" i="19" s="1"/>
  <c r="N5820" i="19"/>
  <c r="M5820" i="19"/>
  <c r="L5820" i="19"/>
  <c r="K5820" i="19"/>
  <c r="O5820" i="19" s="1"/>
  <c r="N5819" i="19"/>
  <c r="M5819" i="19"/>
  <c r="L5819" i="19"/>
  <c r="K5819" i="19"/>
  <c r="O5819" i="19" s="1"/>
  <c r="N5818" i="19"/>
  <c r="M5818" i="19"/>
  <c r="L5818" i="19"/>
  <c r="K5818" i="19"/>
  <c r="O5818" i="19" s="1"/>
  <c r="N5817" i="19"/>
  <c r="M5817" i="19"/>
  <c r="L5817" i="19"/>
  <c r="K5817" i="19"/>
  <c r="O5817" i="19" s="1"/>
  <c r="P5817" i="19" s="1"/>
  <c r="N5816" i="19"/>
  <c r="M5816" i="19"/>
  <c r="L5816" i="19"/>
  <c r="K5816" i="19"/>
  <c r="O5816" i="19" s="1"/>
  <c r="N5815" i="19"/>
  <c r="M5815" i="19"/>
  <c r="L5815" i="19"/>
  <c r="K5815" i="19"/>
  <c r="O5815" i="19" s="1"/>
  <c r="N5814" i="19"/>
  <c r="M5814" i="19"/>
  <c r="L5814" i="19"/>
  <c r="K5814" i="19"/>
  <c r="O5814" i="19" s="1"/>
  <c r="N5813" i="19"/>
  <c r="M5813" i="19"/>
  <c r="L5813" i="19"/>
  <c r="K5813" i="19"/>
  <c r="O5813" i="19" s="1"/>
  <c r="P5813" i="19" s="1"/>
  <c r="N5812" i="19"/>
  <c r="M5812" i="19"/>
  <c r="L5812" i="19"/>
  <c r="K5812" i="19"/>
  <c r="O5812" i="19" s="1"/>
  <c r="N5811" i="19"/>
  <c r="M5811" i="19"/>
  <c r="L5811" i="19"/>
  <c r="K5811" i="19"/>
  <c r="O5811" i="19" s="1"/>
  <c r="N5810" i="19"/>
  <c r="M5810" i="19"/>
  <c r="L5810" i="19"/>
  <c r="K5810" i="19"/>
  <c r="O5810" i="19" s="1"/>
  <c r="N5809" i="19"/>
  <c r="M5809" i="19"/>
  <c r="L5809" i="19"/>
  <c r="K5809" i="19"/>
  <c r="O5809" i="19" s="1"/>
  <c r="P5809" i="19" s="1"/>
  <c r="N5808" i="19"/>
  <c r="M5808" i="19"/>
  <c r="L5808" i="19"/>
  <c r="K5808" i="19"/>
  <c r="O5808" i="19" s="1"/>
  <c r="N5807" i="19"/>
  <c r="M5807" i="19"/>
  <c r="L5807" i="19"/>
  <c r="K5807" i="19"/>
  <c r="O5807" i="19" s="1"/>
  <c r="N5806" i="19"/>
  <c r="M5806" i="19"/>
  <c r="L5806" i="19"/>
  <c r="K5806" i="19"/>
  <c r="N5805" i="19"/>
  <c r="M5805" i="19"/>
  <c r="L5805" i="19"/>
  <c r="K5805" i="19"/>
  <c r="O5805" i="19" s="1"/>
  <c r="N5804" i="19"/>
  <c r="M5804" i="19"/>
  <c r="L5804" i="19"/>
  <c r="K5804" i="19"/>
  <c r="O5804" i="19" s="1"/>
  <c r="N5803" i="19"/>
  <c r="M5803" i="19"/>
  <c r="L5803" i="19"/>
  <c r="K5803" i="19"/>
  <c r="O5803" i="19" s="1"/>
  <c r="N5802" i="19"/>
  <c r="M5802" i="19"/>
  <c r="L5802" i="19"/>
  <c r="K5802" i="19"/>
  <c r="O5802" i="19" s="1"/>
  <c r="N5801" i="19"/>
  <c r="M5801" i="19"/>
  <c r="L5801" i="19"/>
  <c r="K5801" i="19"/>
  <c r="O5801" i="19" s="1"/>
  <c r="P5801" i="19" s="1"/>
  <c r="N5800" i="19"/>
  <c r="M5800" i="19"/>
  <c r="L5800" i="19"/>
  <c r="K5800" i="19"/>
  <c r="O5800" i="19" s="1"/>
  <c r="N5799" i="19"/>
  <c r="M5799" i="19"/>
  <c r="L5799" i="19"/>
  <c r="K5799" i="19"/>
  <c r="O5799" i="19" s="1"/>
  <c r="N5798" i="19"/>
  <c r="M5798" i="19"/>
  <c r="L5798" i="19"/>
  <c r="K5798" i="19"/>
  <c r="O5798" i="19" s="1"/>
  <c r="N5797" i="19"/>
  <c r="M5797" i="19"/>
  <c r="L5797" i="19"/>
  <c r="K5797" i="19"/>
  <c r="O5797" i="19" s="1"/>
  <c r="P5797" i="19" s="1"/>
  <c r="N5796" i="19"/>
  <c r="M5796" i="19"/>
  <c r="L5796" i="19"/>
  <c r="K5796" i="19"/>
  <c r="O5796" i="19" s="1"/>
  <c r="N5795" i="19"/>
  <c r="M5795" i="19"/>
  <c r="L5795" i="19"/>
  <c r="K5795" i="19"/>
  <c r="O5795" i="19" s="1"/>
  <c r="N5794" i="19"/>
  <c r="M5794" i="19"/>
  <c r="L5794" i="19"/>
  <c r="K5794" i="19"/>
  <c r="O5794" i="19" s="1"/>
  <c r="N5793" i="19"/>
  <c r="M5793" i="19"/>
  <c r="L5793" i="19"/>
  <c r="K5793" i="19"/>
  <c r="O5793" i="19" s="1"/>
  <c r="P5793" i="19" s="1"/>
  <c r="N5792" i="19"/>
  <c r="M5792" i="19"/>
  <c r="L5792" i="19"/>
  <c r="K5792" i="19"/>
  <c r="O5792" i="19" s="1"/>
  <c r="N5791" i="19"/>
  <c r="M5791" i="19"/>
  <c r="L5791" i="19"/>
  <c r="K5791" i="19"/>
  <c r="N5790" i="19"/>
  <c r="M5790" i="19"/>
  <c r="L5790" i="19"/>
  <c r="K5790" i="19"/>
  <c r="O5790" i="19" s="1"/>
  <c r="N5789" i="19"/>
  <c r="M5789" i="19"/>
  <c r="L5789" i="19"/>
  <c r="K5789" i="19"/>
  <c r="N5788" i="19"/>
  <c r="M5788" i="19"/>
  <c r="L5788" i="19"/>
  <c r="K5788" i="19"/>
  <c r="O5788" i="19" s="1"/>
  <c r="N5787" i="19"/>
  <c r="M5787" i="19"/>
  <c r="L5787" i="19"/>
  <c r="K5787" i="19"/>
  <c r="O5787" i="19" s="1"/>
  <c r="N5786" i="19"/>
  <c r="M5786" i="19"/>
  <c r="L5786" i="19"/>
  <c r="K5786" i="19"/>
  <c r="O5786" i="19" s="1"/>
  <c r="N5785" i="19"/>
  <c r="M5785" i="19"/>
  <c r="L5785" i="19"/>
  <c r="K5785" i="19"/>
  <c r="N5784" i="19"/>
  <c r="M5784" i="19"/>
  <c r="L5784" i="19"/>
  <c r="K5784" i="19"/>
  <c r="O5784" i="19" s="1"/>
  <c r="N5783" i="19"/>
  <c r="M5783" i="19"/>
  <c r="L5783" i="19"/>
  <c r="K5783" i="19"/>
  <c r="O5783" i="19" s="1"/>
  <c r="N5782" i="19"/>
  <c r="M5782" i="19"/>
  <c r="L5782" i="19"/>
  <c r="K5782" i="19"/>
  <c r="O5782" i="19" s="1"/>
  <c r="N5781" i="19"/>
  <c r="M5781" i="19"/>
  <c r="L5781" i="19"/>
  <c r="K5781" i="19"/>
  <c r="O5781" i="19" s="1"/>
  <c r="P5781" i="19" s="1"/>
  <c r="N5780" i="19"/>
  <c r="M5780" i="19"/>
  <c r="L5780" i="19"/>
  <c r="K5780" i="19"/>
  <c r="O5780" i="19" s="1"/>
  <c r="N5779" i="19"/>
  <c r="M5779" i="19"/>
  <c r="L5779" i="19"/>
  <c r="K5779" i="19"/>
  <c r="O5779" i="19" s="1"/>
  <c r="N5778" i="19"/>
  <c r="M5778" i="19"/>
  <c r="L5778" i="19"/>
  <c r="K5778" i="19"/>
  <c r="O5778" i="19" s="1"/>
  <c r="N5777" i="19"/>
  <c r="M5777" i="19"/>
  <c r="L5777" i="19"/>
  <c r="K5777" i="19"/>
  <c r="O5777" i="19" s="1"/>
  <c r="N5776" i="19"/>
  <c r="M5776" i="19"/>
  <c r="L5776" i="19"/>
  <c r="K5776" i="19"/>
  <c r="O5776" i="19" s="1"/>
  <c r="N5775" i="19"/>
  <c r="M5775" i="19"/>
  <c r="L5775" i="19"/>
  <c r="K5775" i="19"/>
  <c r="O5775" i="19" s="1"/>
  <c r="N5774" i="19"/>
  <c r="M5774" i="19"/>
  <c r="L5774" i="19"/>
  <c r="K5774" i="19"/>
  <c r="O5774" i="19" s="1"/>
  <c r="N5773" i="19"/>
  <c r="M5773" i="19"/>
  <c r="L5773" i="19"/>
  <c r="K5773" i="19"/>
  <c r="O5773" i="19" s="1"/>
  <c r="P5773" i="19" s="1"/>
  <c r="N5772" i="19"/>
  <c r="M5772" i="19"/>
  <c r="L5772" i="19"/>
  <c r="K5772" i="19"/>
  <c r="O5772" i="19" s="1"/>
  <c r="N5771" i="19"/>
  <c r="M5771" i="19"/>
  <c r="L5771" i="19"/>
  <c r="K5771" i="19"/>
  <c r="O5771" i="19" s="1"/>
  <c r="N5770" i="19"/>
  <c r="M5770" i="19"/>
  <c r="L5770" i="19"/>
  <c r="K5770" i="19"/>
  <c r="O5770" i="19" s="1"/>
  <c r="N5769" i="19"/>
  <c r="M5769" i="19"/>
  <c r="L5769" i="19"/>
  <c r="K5769" i="19"/>
  <c r="O5769" i="19" s="1"/>
  <c r="N5768" i="19"/>
  <c r="M5768" i="19"/>
  <c r="L5768" i="19"/>
  <c r="K5768" i="19"/>
  <c r="O5768" i="19" s="1"/>
  <c r="N5767" i="19"/>
  <c r="M5767" i="19"/>
  <c r="L5767" i="19"/>
  <c r="K5767" i="19"/>
  <c r="O5767" i="19" s="1"/>
  <c r="N5766" i="19"/>
  <c r="M5766" i="19"/>
  <c r="L5766" i="19"/>
  <c r="K5766" i="19"/>
  <c r="O5766" i="19" s="1"/>
  <c r="N5765" i="19"/>
  <c r="M5765" i="19"/>
  <c r="L5765" i="19"/>
  <c r="K5765" i="19"/>
  <c r="O5765" i="19" s="1"/>
  <c r="P5765" i="19" s="1"/>
  <c r="N5764" i="19"/>
  <c r="M5764" i="19"/>
  <c r="L5764" i="19"/>
  <c r="K5764" i="19"/>
  <c r="O5764" i="19" s="1"/>
  <c r="N5763" i="19"/>
  <c r="M5763" i="19"/>
  <c r="L5763" i="19"/>
  <c r="K5763" i="19"/>
  <c r="O5763" i="19" s="1"/>
  <c r="N5762" i="19"/>
  <c r="M5762" i="19"/>
  <c r="L5762" i="19"/>
  <c r="K5762" i="19"/>
  <c r="N5761" i="19"/>
  <c r="M5761" i="19"/>
  <c r="L5761" i="19"/>
  <c r="K5761" i="19"/>
  <c r="O5761" i="19" s="1"/>
  <c r="P5761" i="19" s="1"/>
  <c r="N5760" i="19"/>
  <c r="M5760" i="19"/>
  <c r="L5760" i="19"/>
  <c r="K5760" i="19"/>
  <c r="O5760" i="19" s="1"/>
  <c r="N5759" i="19"/>
  <c r="M5759" i="19"/>
  <c r="L5759" i="19"/>
  <c r="K5759" i="19"/>
  <c r="O5759" i="19" s="1"/>
  <c r="N5758" i="19"/>
  <c r="M5758" i="19"/>
  <c r="L5758" i="19"/>
  <c r="K5758" i="19"/>
  <c r="O5758" i="19" s="1"/>
  <c r="N5757" i="19"/>
  <c r="M5757" i="19"/>
  <c r="L5757" i="19"/>
  <c r="K5757" i="19"/>
  <c r="O5757" i="19" s="1"/>
  <c r="P5757" i="19" s="1"/>
  <c r="N5756" i="19"/>
  <c r="M5756" i="19"/>
  <c r="L5756" i="19"/>
  <c r="K5756" i="19"/>
  <c r="O5756" i="19" s="1"/>
  <c r="N5755" i="19"/>
  <c r="M5755" i="19"/>
  <c r="L5755" i="19"/>
  <c r="K5755" i="19"/>
  <c r="O5755" i="19" s="1"/>
  <c r="N5754" i="19"/>
  <c r="M5754" i="19"/>
  <c r="L5754" i="19"/>
  <c r="K5754" i="19"/>
  <c r="O5754" i="19" s="1"/>
  <c r="N5753" i="19"/>
  <c r="M5753" i="19"/>
  <c r="L5753" i="19"/>
  <c r="K5753" i="19"/>
  <c r="O5753" i="19" s="1"/>
  <c r="N5752" i="19"/>
  <c r="M5752" i="19"/>
  <c r="L5752" i="19"/>
  <c r="K5752" i="19"/>
  <c r="O5752" i="19" s="1"/>
  <c r="N5751" i="19"/>
  <c r="M5751" i="19"/>
  <c r="L5751" i="19"/>
  <c r="K5751" i="19"/>
  <c r="O5751" i="19" s="1"/>
  <c r="N5750" i="19"/>
  <c r="M5750" i="19"/>
  <c r="L5750" i="19"/>
  <c r="K5750" i="19"/>
  <c r="O5750" i="19" s="1"/>
  <c r="N5749" i="19"/>
  <c r="M5749" i="19"/>
  <c r="L5749" i="19"/>
  <c r="K5749" i="19"/>
  <c r="O5749" i="19" s="1"/>
  <c r="P5749" i="19" s="1"/>
  <c r="N5748" i="19"/>
  <c r="M5748" i="19"/>
  <c r="L5748" i="19"/>
  <c r="K5748" i="19"/>
  <c r="O5748" i="19" s="1"/>
  <c r="N5747" i="19"/>
  <c r="M5747" i="19"/>
  <c r="L5747" i="19"/>
  <c r="K5747" i="19"/>
  <c r="O5747" i="19" s="1"/>
  <c r="N5746" i="19"/>
  <c r="M5746" i="19"/>
  <c r="L5746" i="19"/>
  <c r="K5746" i="19"/>
  <c r="O5746" i="19" s="1"/>
  <c r="N5745" i="19"/>
  <c r="M5745" i="19"/>
  <c r="L5745" i="19"/>
  <c r="K5745" i="19"/>
  <c r="O5745" i="19" s="1"/>
  <c r="P5745" i="19" s="1"/>
  <c r="N5744" i="19"/>
  <c r="M5744" i="19"/>
  <c r="L5744" i="19"/>
  <c r="K5744" i="19"/>
  <c r="O5744" i="19" s="1"/>
  <c r="N5743" i="19"/>
  <c r="M5743" i="19"/>
  <c r="L5743" i="19"/>
  <c r="K5743" i="19"/>
  <c r="O5743" i="19" s="1"/>
  <c r="N5742" i="19"/>
  <c r="M5742" i="19"/>
  <c r="L5742" i="19"/>
  <c r="K5742" i="19"/>
  <c r="O5742" i="19" s="1"/>
  <c r="N5741" i="19"/>
  <c r="M5741" i="19"/>
  <c r="L5741" i="19"/>
  <c r="K5741" i="19"/>
  <c r="O5741" i="19" s="1"/>
  <c r="N5740" i="19"/>
  <c r="M5740" i="19"/>
  <c r="L5740" i="19"/>
  <c r="K5740" i="19"/>
  <c r="O5740" i="19" s="1"/>
  <c r="N5739" i="19"/>
  <c r="M5739" i="19"/>
  <c r="L5739" i="19"/>
  <c r="K5739" i="19"/>
  <c r="O5739" i="19" s="1"/>
  <c r="N5738" i="19"/>
  <c r="M5738" i="19"/>
  <c r="L5738" i="19"/>
  <c r="K5738" i="19"/>
  <c r="O5738" i="19" s="1"/>
  <c r="N5737" i="19"/>
  <c r="M5737" i="19"/>
  <c r="L5737" i="19"/>
  <c r="K5737" i="19"/>
  <c r="O5737" i="19" s="1"/>
  <c r="P5737" i="19" s="1"/>
  <c r="N5736" i="19"/>
  <c r="M5736" i="19"/>
  <c r="L5736" i="19"/>
  <c r="K5736" i="19"/>
  <c r="O5736" i="19" s="1"/>
  <c r="N5735" i="19"/>
  <c r="M5735" i="19"/>
  <c r="L5735" i="19"/>
  <c r="K5735" i="19"/>
  <c r="O5735" i="19" s="1"/>
  <c r="N5734" i="19"/>
  <c r="M5734" i="19"/>
  <c r="L5734" i="19"/>
  <c r="K5734" i="19"/>
  <c r="O5734" i="19" s="1"/>
  <c r="N5733" i="19"/>
  <c r="M5733" i="19"/>
  <c r="L5733" i="19"/>
  <c r="K5733" i="19"/>
  <c r="O5733" i="19" s="1"/>
  <c r="P5733" i="19" s="1"/>
  <c r="N5732" i="19"/>
  <c r="M5732" i="19"/>
  <c r="L5732" i="19"/>
  <c r="K5732" i="19"/>
  <c r="O5732" i="19" s="1"/>
  <c r="N5731" i="19"/>
  <c r="M5731" i="19"/>
  <c r="L5731" i="19"/>
  <c r="K5731" i="19"/>
  <c r="O5731" i="19" s="1"/>
  <c r="N5730" i="19"/>
  <c r="M5730" i="19"/>
  <c r="L5730" i="19"/>
  <c r="K5730" i="19"/>
  <c r="O5730" i="19" s="1"/>
  <c r="N5729" i="19"/>
  <c r="M5729" i="19"/>
  <c r="L5729" i="19"/>
  <c r="K5729" i="19"/>
  <c r="O5729" i="19" s="1"/>
  <c r="N5728" i="19"/>
  <c r="M5728" i="19"/>
  <c r="L5728" i="19"/>
  <c r="K5728" i="19"/>
  <c r="O5728" i="19" s="1"/>
  <c r="N5727" i="19"/>
  <c r="M5727" i="19"/>
  <c r="L5727" i="19"/>
  <c r="K5727" i="19"/>
  <c r="O5727" i="19" s="1"/>
  <c r="N5726" i="19"/>
  <c r="M5726" i="19"/>
  <c r="L5726" i="19"/>
  <c r="K5726" i="19"/>
  <c r="O5726" i="19" s="1"/>
  <c r="N5725" i="19"/>
  <c r="M5725" i="19"/>
  <c r="L5725" i="19"/>
  <c r="K5725" i="19"/>
  <c r="O5725" i="19" s="1"/>
  <c r="N5724" i="19"/>
  <c r="M5724" i="19"/>
  <c r="L5724" i="19"/>
  <c r="K5724" i="19"/>
  <c r="O5724" i="19" s="1"/>
  <c r="N5723" i="19"/>
  <c r="M5723" i="19"/>
  <c r="L5723" i="19"/>
  <c r="K5723" i="19"/>
  <c r="O5723" i="19" s="1"/>
  <c r="N5722" i="19"/>
  <c r="M5722" i="19"/>
  <c r="L5722" i="19"/>
  <c r="K5722" i="19"/>
  <c r="O5722" i="19" s="1"/>
  <c r="N5721" i="19"/>
  <c r="M5721" i="19"/>
  <c r="L5721" i="19"/>
  <c r="K5721" i="19"/>
  <c r="O5721" i="19" s="1"/>
  <c r="P5721" i="19" s="1"/>
  <c r="N5720" i="19"/>
  <c r="M5720" i="19"/>
  <c r="L5720" i="19"/>
  <c r="K5720" i="19"/>
  <c r="O5720" i="19" s="1"/>
  <c r="N5719" i="19"/>
  <c r="M5719" i="19"/>
  <c r="L5719" i="19"/>
  <c r="K5719" i="19"/>
  <c r="O5719" i="19" s="1"/>
  <c r="N5718" i="19"/>
  <c r="M5718" i="19"/>
  <c r="L5718" i="19"/>
  <c r="K5718" i="19"/>
  <c r="O5718" i="19" s="1"/>
  <c r="N5717" i="19"/>
  <c r="M5717" i="19"/>
  <c r="L5717" i="19"/>
  <c r="K5717" i="19"/>
  <c r="O5717" i="19" s="1"/>
  <c r="P5717" i="19" s="1"/>
  <c r="N5716" i="19"/>
  <c r="M5716" i="19"/>
  <c r="L5716" i="19"/>
  <c r="K5716" i="19"/>
  <c r="O5716" i="19" s="1"/>
  <c r="N5715" i="19"/>
  <c r="M5715" i="19"/>
  <c r="L5715" i="19"/>
  <c r="K5715" i="19"/>
  <c r="O5715" i="19" s="1"/>
  <c r="N5714" i="19"/>
  <c r="M5714" i="19"/>
  <c r="L5714" i="19"/>
  <c r="K5714" i="19"/>
  <c r="O5714" i="19" s="1"/>
  <c r="N5713" i="19"/>
  <c r="M5713" i="19"/>
  <c r="L5713" i="19"/>
  <c r="K5713" i="19"/>
  <c r="O5713" i="19" s="1"/>
  <c r="P5713" i="19" s="1"/>
  <c r="N5712" i="19"/>
  <c r="M5712" i="19"/>
  <c r="L5712" i="19"/>
  <c r="K5712" i="19"/>
  <c r="O5712" i="19" s="1"/>
  <c r="N5711" i="19"/>
  <c r="M5711" i="19"/>
  <c r="L5711" i="19"/>
  <c r="K5711" i="19"/>
  <c r="O5711" i="19" s="1"/>
  <c r="N5710" i="19"/>
  <c r="M5710" i="19"/>
  <c r="L5710" i="19"/>
  <c r="K5710" i="19"/>
  <c r="O5710" i="19" s="1"/>
  <c r="N5709" i="19"/>
  <c r="M5709" i="19"/>
  <c r="L5709" i="19"/>
  <c r="K5709" i="19"/>
  <c r="N5708" i="19"/>
  <c r="M5708" i="19"/>
  <c r="L5708" i="19"/>
  <c r="K5708" i="19"/>
  <c r="O5708" i="19" s="1"/>
  <c r="N5707" i="19"/>
  <c r="M5707" i="19"/>
  <c r="L5707" i="19"/>
  <c r="K5707" i="19"/>
  <c r="O5707" i="19" s="1"/>
  <c r="N5706" i="19"/>
  <c r="M5706" i="19"/>
  <c r="L5706" i="19"/>
  <c r="K5706" i="19"/>
  <c r="O5706" i="19" s="1"/>
  <c r="N5705" i="19"/>
  <c r="M5705" i="19"/>
  <c r="L5705" i="19"/>
  <c r="K5705" i="19"/>
  <c r="O5705" i="19" s="1"/>
  <c r="N5704" i="19"/>
  <c r="M5704" i="19"/>
  <c r="L5704" i="19"/>
  <c r="K5704" i="19"/>
  <c r="O5704" i="19" s="1"/>
  <c r="N5703" i="19"/>
  <c r="M5703" i="19"/>
  <c r="L5703" i="19"/>
  <c r="K5703" i="19"/>
  <c r="O5703" i="19" s="1"/>
  <c r="N5702" i="19"/>
  <c r="M5702" i="19"/>
  <c r="L5702" i="19"/>
  <c r="K5702" i="19"/>
  <c r="O5702" i="19" s="1"/>
  <c r="N5701" i="19"/>
  <c r="M5701" i="19"/>
  <c r="L5701" i="19"/>
  <c r="K5701" i="19"/>
  <c r="O5701" i="19" s="1"/>
  <c r="N5700" i="19"/>
  <c r="M5700" i="19"/>
  <c r="L5700" i="19"/>
  <c r="K5700" i="19"/>
  <c r="O5700" i="19" s="1"/>
  <c r="N5699" i="19"/>
  <c r="M5699" i="19"/>
  <c r="L5699" i="19"/>
  <c r="K5699" i="19"/>
  <c r="O5699" i="19" s="1"/>
  <c r="N5698" i="19"/>
  <c r="M5698" i="19"/>
  <c r="L5698" i="19"/>
  <c r="K5698" i="19"/>
  <c r="O5698" i="19" s="1"/>
  <c r="N5697" i="19"/>
  <c r="M5697" i="19"/>
  <c r="L5697" i="19"/>
  <c r="K5697" i="19"/>
  <c r="O5697" i="19" s="1"/>
  <c r="N5696" i="19"/>
  <c r="M5696" i="19"/>
  <c r="L5696" i="19"/>
  <c r="K5696" i="19"/>
  <c r="O5696" i="19" s="1"/>
  <c r="N5695" i="19"/>
  <c r="M5695" i="19"/>
  <c r="L5695" i="19"/>
  <c r="K5695" i="19"/>
  <c r="O5695" i="19" s="1"/>
  <c r="N5694" i="19"/>
  <c r="M5694" i="19"/>
  <c r="L5694" i="19"/>
  <c r="K5694" i="19"/>
  <c r="O5694" i="19" s="1"/>
  <c r="N5693" i="19"/>
  <c r="M5693" i="19"/>
  <c r="L5693" i="19"/>
  <c r="K5693" i="19"/>
  <c r="O5693" i="19" s="1"/>
  <c r="N5692" i="19"/>
  <c r="M5692" i="19"/>
  <c r="L5692" i="19"/>
  <c r="K5692" i="19"/>
  <c r="O5692" i="19" s="1"/>
  <c r="N5691" i="19"/>
  <c r="M5691" i="19"/>
  <c r="L5691" i="19"/>
  <c r="K5691" i="19"/>
  <c r="O5691" i="19" s="1"/>
  <c r="N5690" i="19"/>
  <c r="M5690" i="19"/>
  <c r="L5690" i="19"/>
  <c r="K5690" i="19"/>
  <c r="O5690" i="19" s="1"/>
  <c r="N5689" i="19"/>
  <c r="M5689" i="19"/>
  <c r="L5689" i="19"/>
  <c r="K5689" i="19"/>
  <c r="O5689" i="19" s="1"/>
  <c r="N5688" i="19"/>
  <c r="M5688" i="19"/>
  <c r="L5688" i="19"/>
  <c r="K5688" i="19"/>
  <c r="O5688" i="19" s="1"/>
  <c r="N5687" i="19"/>
  <c r="M5687" i="19"/>
  <c r="L5687" i="19"/>
  <c r="K5687" i="19"/>
  <c r="O5687" i="19" s="1"/>
  <c r="N5686" i="19"/>
  <c r="M5686" i="19"/>
  <c r="L5686" i="19"/>
  <c r="K5686" i="19"/>
  <c r="O5686" i="19" s="1"/>
  <c r="N5685" i="19"/>
  <c r="M5685" i="19"/>
  <c r="L5685" i="19"/>
  <c r="K5685" i="19"/>
  <c r="O5685" i="19" s="1"/>
  <c r="N5684" i="19"/>
  <c r="M5684" i="19"/>
  <c r="L5684" i="19"/>
  <c r="K5684" i="19"/>
  <c r="O5684" i="19" s="1"/>
  <c r="N5683" i="19"/>
  <c r="M5683" i="19"/>
  <c r="L5683" i="19"/>
  <c r="K5683" i="19"/>
  <c r="O5683" i="19" s="1"/>
  <c r="N5682" i="19"/>
  <c r="M5682" i="19"/>
  <c r="L5682" i="19"/>
  <c r="K5682" i="19"/>
  <c r="O5682" i="19" s="1"/>
  <c r="N5681" i="19"/>
  <c r="M5681" i="19"/>
  <c r="L5681" i="19"/>
  <c r="K5681" i="19"/>
  <c r="O5681" i="19" s="1"/>
  <c r="P5681" i="19" s="1"/>
  <c r="N5680" i="19"/>
  <c r="M5680" i="19"/>
  <c r="L5680" i="19"/>
  <c r="K5680" i="19"/>
  <c r="O5680" i="19" s="1"/>
  <c r="N5679" i="19"/>
  <c r="M5679" i="19"/>
  <c r="L5679" i="19"/>
  <c r="K5679" i="19"/>
  <c r="O5679" i="19" s="1"/>
  <c r="N5678" i="19"/>
  <c r="M5678" i="19"/>
  <c r="L5678" i="19"/>
  <c r="K5678" i="19"/>
  <c r="O5678" i="19" s="1"/>
  <c r="N5677" i="19"/>
  <c r="M5677" i="19"/>
  <c r="L5677" i="19"/>
  <c r="K5677" i="19"/>
  <c r="O5677" i="19" s="1"/>
  <c r="N5676" i="19"/>
  <c r="M5676" i="19"/>
  <c r="L5676" i="19"/>
  <c r="K5676" i="19"/>
  <c r="O5676" i="19" s="1"/>
  <c r="N5675" i="19"/>
  <c r="M5675" i="19"/>
  <c r="L5675" i="19"/>
  <c r="K5675" i="19"/>
  <c r="O5675" i="19" s="1"/>
  <c r="N5674" i="19"/>
  <c r="M5674" i="19"/>
  <c r="L5674" i="19"/>
  <c r="K5674" i="19"/>
  <c r="O5674" i="19" s="1"/>
  <c r="N5673" i="19"/>
  <c r="M5673" i="19"/>
  <c r="L5673" i="19"/>
  <c r="K5673" i="19"/>
  <c r="O5673" i="19" s="1"/>
  <c r="P5673" i="19" s="1"/>
  <c r="N5672" i="19"/>
  <c r="M5672" i="19"/>
  <c r="L5672" i="19"/>
  <c r="K5672" i="19"/>
  <c r="O5672" i="19" s="1"/>
  <c r="N5671" i="19"/>
  <c r="M5671" i="19"/>
  <c r="L5671" i="19"/>
  <c r="K5671" i="19"/>
  <c r="O5671" i="19" s="1"/>
  <c r="N5670" i="19"/>
  <c r="M5670" i="19"/>
  <c r="L5670" i="19"/>
  <c r="K5670" i="19"/>
  <c r="O5670" i="19" s="1"/>
  <c r="N5669" i="19"/>
  <c r="M5669" i="19"/>
  <c r="L5669" i="19"/>
  <c r="K5669" i="19"/>
  <c r="O5669" i="19" s="1"/>
  <c r="P5669" i="19" s="1"/>
  <c r="N5668" i="19"/>
  <c r="M5668" i="19"/>
  <c r="L5668" i="19"/>
  <c r="K5668" i="19"/>
  <c r="O5668" i="19" s="1"/>
  <c r="N5667" i="19"/>
  <c r="M5667" i="19"/>
  <c r="L5667" i="19"/>
  <c r="K5667" i="19"/>
  <c r="O5667" i="19" s="1"/>
  <c r="N5666" i="19"/>
  <c r="M5666" i="19"/>
  <c r="L5666" i="19"/>
  <c r="K5666" i="19"/>
  <c r="O5666" i="19" s="1"/>
  <c r="N5665" i="19"/>
  <c r="M5665" i="19"/>
  <c r="L5665" i="19"/>
  <c r="K5665" i="19"/>
  <c r="O5665" i="19" s="1"/>
  <c r="P5665" i="19" s="1"/>
  <c r="N5664" i="19"/>
  <c r="M5664" i="19"/>
  <c r="L5664" i="19"/>
  <c r="K5664" i="19"/>
  <c r="O5664" i="19" s="1"/>
  <c r="N5663" i="19"/>
  <c r="M5663" i="19"/>
  <c r="L5663" i="19"/>
  <c r="K5663" i="19"/>
  <c r="O5663" i="19" s="1"/>
  <c r="N5662" i="19"/>
  <c r="M5662" i="19"/>
  <c r="L5662" i="19"/>
  <c r="K5662" i="19"/>
  <c r="O5662" i="19" s="1"/>
  <c r="N5661" i="19"/>
  <c r="M5661" i="19"/>
  <c r="L5661" i="19"/>
  <c r="K5661" i="19"/>
  <c r="O5661" i="19" s="1"/>
  <c r="P5661" i="19" s="1"/>
  <c r="N5660" i="19"/>
  <c r="M5660" i="19"/>
  <c r="L5660" i="19"/>
  <c r="K5660" i="19"/>
  <c r="O5660" i="19" s="1"/>
  <c r="N5659" i="19"/>
  <c r="M5659" i="19"/>
  <c r="L5659" i="19"/>
  <c r="K5659" i="19"/>
  <c r="O5659" i="19" s="1"/>
  <c r="N5658" i="19"/>
  <c r="M5658" i="19"/>
  <c r="L5658" i="19"/>
  <c r="K5658" i="19"/>
  <c r="O5658" i="19" s="1"/>
  <c r="N5657" i="19"/>
  <c r="M5657" i="19"/>
  <c r="L5657" i="19"/>
  <c r="K5657" i="19"/>
  <c r="O5657" i="19" s="1"/>
  <c r="N5656" i="19"/>
  <c r="M5656" i="19"/>
  <c r="L5656" i="19"/>
  <c r="K5656" i="19"/>
  <c r="O5656" i="19" s="1"/>
  <c r="N5655" i="19"/>
  <c r="M5655" i="19"/>
  <c r="L5655" i="19"/>
  <c r="K5655" i="19"/>
  <c r="O5655" i="19" s="1"/>
  <c r="N5654" i="19"/>
  <c r="M5654" i="19"/>
  <c r="L5654" i="19"/>
  <c r="K5654" i="19"/>
  <c r="O5654" i="19" s="1"/>
  <c r="N5653" i="19"/>
  <c r="M5653" i="19"/>
  <c r="L5653" i="19"/>
  <c r="K5653" i="19"/>
  <c r="O5653" i="19" s="1"/>
  <c r="P5653" i="19" s="1"/>
  <c r="N5652" i="19"/>
  <c r="M5652" i="19"/>
  <c r="L5652" i="19"/>
  <c r="K5652" i="19"/>
  <c r="O5652" i="19" s="1"/>
  <c r="N5651" i="19"/>
  <c r="M5651" i="19"/>
  <c r="L5651" i="19"/>
  <c r="K5651" i="19"/>
  <c r="O5651" i="19" s="1"/>
  <c r="N5650" i="19"/>
  <c r="M5650" i="19"/>
  <c r="L5650" i="19"/>
  <c r="K5650" i="19"/>
  <c r="O5650" i="19" s="1"/>
  <c r="N5649" i="19"/>
  <c r="M5649" i="19"/>
  <c r="L5649" i="19"/>
  <c r="K5649" i="19"/>
  <c r="O5649" i="19" s="1"/>
  <c r="P5649" i="19" s="1"/>
  <c r="N5648" i="19"/>
  <c r="M5648" i="19"/>
  <c r="L5648" i="19"/>
  <c r="K5648" i="19"/>
  <c r="O5648" i="19" s="1"/>
  <c r="N5647" i="19"/>
  <c r="M5647" i="19"/>
  <c r="L5647" i="19"/>
  <c r="K5647" i="19"/>
  <c r="O5647" i="19" s="1"/>
  <c r="N5646" i="19"/>
  <c r="M5646" i="19"/>
  <c r="L5646" i="19"/>
  <c r="K5646" i="19"/>
  <c r="O5646" i="19" s="1"/>
  <c r="N5645" i="19"/>
  <c r="M5645" i="19"/>
  <c r="L5645" i="19"/>
  <c r="K5645" i="19"/>
  <c r="O5645" i="19" s="1"/>
  <c r="N5644" i="19"/>
  <c r="M5644" i="19"/>
  <c r="L5644" i="19"/>
  <c r="K5644" i="19"/>
  <c r="O5644" i="19" s="1"/>
  <c r="N5643" i="19"/>
  <c r="M5643" i="19"/>
  <c r="L5643" i="19"/>
  <c r="K5643" i="19"/>
  <c r="O5643" i="19" s="1"/>
  <c r="N5642" i="19"/>
  <c r="M5642" i="19"/>
  <c r="L5642" i="19"/>
  <c r="K5642" i="19"/>
  <c r="O5642" i="19" s="1"/>
  <c r="N5641" i="19"/>
  <c r="M5641" i="19"/>
  <c r="L5641" i="19"/>
  <c r="K5641" i="19"/>
  <c r="O5641" i="19" s="1"/>
  <c r="P5641" i="19" s="1"/>
  <c r="N5640" i="19"/>
  <c r="M5640" i="19"/>
  <c r="L5640" i="19"/>
  <c r="K5640" i="19"/>
  <c r="O5640" i="19" s="1"/>
  <c r="N5639" i="19"/>
  <c r="M5639" i="19"/>
  <c r="L5639" i="19"/>
  <c r="K5639" i="19"/>
  <c r="O5639" i="19" s="1"/>
  <c r="N5638" i="19"/>
  <c r="M5638" i="19"/>
  <c r="L5638" i="19"/>
  <c r="K5638" i="19"/>
  <c r="O5638" i="19" s="1"/>
  <c r="N5637" i="19"/>
  <c r="M5637" i="19"/>
  <c r="L5637" i="19"/>
  <c r="K5637" i="19"/>
  <c r="O5637" i="19" s="1"/>
  <c r="N5636" i="19"/>
  <c r="M5636" i="19"/>
  <c r="L5636" i="19"/>
  <c r="K5636" i="19"/>
  <c r="O5636" i="19" s="1"/>
  <c r="N5635" i="19"/>
  <c r="M5635" i="19"/>
  <c r="L5635" i="19"/>
  <c r="K5635" i="19"/>
  <c r="O5635" i="19" s="1"/>
  <c r="N5634" i="19"/>
  <c r="M5634" i="19"/>
  <c r="L5634" i="19"/>
  <c r="K5634" i="19"/>
  <c r="O5634" i="19" s="1"/>
  <c r="N5633" i="19"/>
  <c r="M5633" i="19"/>
  <c r="L5633" i="19"/>
  <c r="K5633" i="19"/>
  <c r="O5633" i="19" s="1"/>
  <c r="P5633" i="19" s="1"/>
  <c r="N5632" i="19"/>
  <c r="M5632" i="19"/>
  <c r="L5632" i="19"/>
  <c r="K5632" i="19"/>
  <c r="O5632" i="19" s="1"/>
  <c r="N5631" i="19"/>
  <c r="M5631" i="19"/>
  <c r="L5631" i="19"/>
  <c r="K5631" i="19"/>
  <c r="O5631" i="19" s="1"/>
  <c r="N5630" i="19"/>
  <c r="M5630" i="19"/>
  <c r="L5630" i="19"/>
  <c r="K5630" i="19"/>
  <c r="O5630" i="19" s="1"/>
  <c r="N5629" i="19"/>
  <c r="M5629" i="19"/>
  <c r="L5629" i="19"/>
  <c r="K5629" i="19"/>
  <c r="O5629" i="19" s="1"/>
  <c r="N5628" i="19"/>
  <c r="M5628" i="19"/>
  <c r="L5628" i="19"/>
  <c r="K5628" i="19"/>
  <c r="O5628" i="19" s="1"/>
  <c r="N5627" i="19"/>
  <c r="M5627" i="19"/>
  <c r="L5627" i="19"/>
  <c r="K5627" i="19"/>
  <c r="O5627" i="19" s="1"/>
  <c r="N5626" i="19"/>
  <c r="M5626" i="19"/>
  <c r="L5626" i="19"/>
  <c r="K5626" i="19"/>
  <c r="O5626" i="19" s="1"/>
  <c r="N5625" i="19"/>
  <c r="M5625" i="19"/>
  <c r="L5625" i="19"/>
  <c r="K5625" i="19"/>
  <c r="O5625" i="19" s="1"/>
  <c r="P5625" i="19" s="1"/>
  <c r="N5624" i="19"/>
  <c r="M5624" i="19"/>
  <c r="L5624" i="19"/>
  <c r="K5624" i="19"/>
  <c r="O5624" i="19" s="1"/>
  <c r="N5623" i="19"/>
  <c r="M5623" i="19"/>
  <c r="L5623" i="19"/>
  <c r="K5623" i="19"/>
  <c r="O5623" i="19" s="1"/>
  <c r="N5622" i="19"/>
  <c r="M5622" i="19"/>
  <c r="L5622" i="19"/>
  <c r="K5622" i="19"/>
  <c r="O5622" i="19" s="1"/>
  <c r="N5621" i="19"/>
  <c r="M5621" i="19"/>
  <c r="L5621" i="19"/>
  <c r="K5621" i="19"/>
  <c r="O5621" i="19" s="1"/>
  <c r="N5620" i="19"/>
  <c r="M5620" i="19"/>
  <c r="L5620" i="19"/>
  <c r="K5620" i="19"/>
  <c r="N5619" i="19"/>
  <c r="M5619" i="19"/>
  <c r="L5619" i="19"/>
  <c r="K5619" i="19"/>
  <c r="O5619" i="19" s="1"/>
  <c r="N5618" i="19"/>
  <c r="M5618" i="19"/>
  <c r="L5618" i="19"/>
  <c r="K5618" i="19"/>
  <c r="O5618" i="19" s="1"/>
  <c r="N5617" i="19"/>
  <c r="M5617" i="19"/>
  <c r="L5617" i="19"/>
  <c r="K5617" i="19"/>
  <c r="O5617" i="19" s="1"/>
  <c r="P5617" i="19" s="1"/>
  <c r="N5616" i="19"/>
  <c r="M5616" i="19"/>
  <c r="L5616" i="19"/>
  <c r="K5616" i="19"/>
  <c r="O5616" i="19" s="1"/>
  <c r="N5615" i="19"/>
  <c r="M5615" i="19"/>
  <c r="L5615" i="19"/>
  <c r="K5615" i="19"/>
  <c r="O5615" i="19" s="1"/>
  <c r="N5614" i="19"/>
  <c r="M5614" i="19"/>
  <c r="L5614" i="19"/>
  <c r="K5614" i="19"/>
  <c r="O5614" i="19" s="1"/>
  <c r="N5613" i="19"/>
  <c r="M5613" i="19"/>
  <c r="L5613" i="19"/>
  <c r="K5613" i="19"/>
  <c r="O5613" i="19" s="1"/>
  <c r="P5613" i="19" s="1"/>
  <c r="N5612" i="19"/>
  <c r="M5612" i="19"/>
  <c r="L5612" i="19"/>
  <c r="K5612" i="19"/>
  <c r="O5612" i="19" s="1"/>
  <c r="N5611" i="19"/>
  <c r="M5611" i="19"/>
  <c r="L5611" i="19"/>
  <c r="K5611" i="19"/>
  <c r="N5610" i="19"/>
  <c r="M5610" i="19"/>
  <c r="L5610" i="19"/>
  <c r="K5610" i="19"/>
  <c r="N5609" i="19"/>
  <c r="M5609" i="19"/>
  <c r="L5609" i="19"/>
  <c r="K5609" i="19"/>
  <c r="N5608" i="19"/>
  <c r="M5608" i="19"/>
  <c r="L5608" i="19"/>
  <c r="K5608" i="19"/>
  <c r="O5608" i="19" s="1"/>
  <c r="N5607" i="19"/>
  <c r="M5607" i="19"/>
  <c r="L5607" i="19"/>
  <c r="K5607" i="19"/>
  <c r="O5607" i="19" s="1"/>
  <c r="N5606" i="19"/>
  <c r="M5606" i="19"/>
  <c r="L5606" i="19"/>
  <c r="K5606" i="19"/>
  <c r="O5606" i="19" s="1"/>
  <c r="N5605" i="19"/>
  <c r="M5605" i="19"/>
  <c r="L5605" i="19"/>
  <c r="K5605" i="19"/>
  <c r="O5605" i="19" s="1"/>
  <c r="P5605" i="19" s="1"/>
  <c r="N5604" i="19"/>
  <c r="M5604" i="19"/>
  <c r="L5604" i="19"/>
  <c r="K5604" i="19"/>
  <c r="O5604" i="19" s="1"/>
  <c r="N5603" i="19"/>
  <c r="M5603" i="19"/>
  <c r="L5603" i="19"/>
  <c r="K5603" i="19"/>
  <c r="O5603" i="19" s="1"/>
  <c r="N5602" i="19"/>
  <c r="M5602" i="19"/>
  <c r="L5602" i="19"/>
  <c r="K5602" i="19"/>
  <c r="O5602" i="19" s="1"/>
  <c r="N5601" i="19"/>
  <c r="M5601" i="19"/>
  <c r="L5601" i="19"/>
  <c r="K5601" i="19"/>
  <c r="O5601" i="19" s="1"/>
  <c r="P5601" i="19" s="1"/>
  <c r="N5600" i="19"/>
  <c r="M5600" i="19"/>
  <c r="L5600" i="19"/>
  <c r="K5600" i="19"/>
  <c r="O5600" i="19" s="1"/>
  <c r="N5599" i="19"/>
  <c r="M5599" i="19"/>
  <c r="L5599" i="19"/>
  <c r="K5599" i="19"/>
  <c r="O5599" i="19" s="1"/>
  <c r="N5598" i="19"/>
  <c r="M5598" i="19"/>
  <c r="L5598" i="19"/>
  <c r="K5598" i="19"/>
  <c r="N5597" i="19"/>
  <c r="M5597" i="19"/>
  <c r="L5597" i="19"/>
  <c r="K5597" i="19"/>
  <c r="N5596" i="19"/>
  <c r="M5596" i="19"/>
  <c r="L5596" i="19"/>
  <c r="K5596" i="19"/>
  <c r="O5596" i="19" s="1"/>
  <c r="N5595" i="19"/>
  <c r="M5595" i="19"/>
  <c r="L5595" i="19"/>
  <c r="K5595" i="19"/>
  <c r="O5595" i="19" s="1"/>
  <c r="N5594" i="19"/>
  <c r="M5594" i="19"/>
  <c r="L5594" i="19"/>
  <c r="K5594" i="19"/>
  <c r="O5594" i="19" s="1"/>
  <c r="N5593" i="19"/>
  <c r="M5593" i="19"/>
  <c r="L5593" i="19"/>
  <c r="K5593" i="19"/>
  <c r="O5593" i="19" s="1"/>
  <c r="P5593" i="19" s="1"/>
  <c r="N5592" i="19"/>
  <c r="M5592" i="19"/>
  <c r="L5592" i="19"/>
  <c r="K5592" i="19"/>
  <c r="O5592" i="19" s="1"/>
  <c r="N5591" i="19"/>
  <c r="M5591" i="19"/>
  <c r="L5591" i="19"/>
  <c r="K5591" i="19"/>
  <c r="O5591" i="19" s="1"/>
  <c r="N5590" i="19"/>
  <c r="M5590" i="19"/>
  <c r="L5590" i="19"/>
  <c r="K5590" i="19"/>
  <c r="O5590" i="19" s="1"/>
  <c r="N5589" i="19"/>
  <c r="M5589" i="19"/>
  <c r="L5589" i="19"/>
  <c r="K5589" i="19"/>
  <c r="O5589" i="19" s="1"/>
  <c r="N5588" i="19"/>
  <c r="M5588" i="19"/>
  <c r="L5588" i="19"/>
  <c r="K5588" i="19"/>
  <c r="O5588" i="19" s="1"/>
  <c r="N5587" i="19"/>
  <c r="M5587" i="19"/>
  <c r="L5587" i="19"/>
  <c r="K5587" i="19"/>
  <c r="O5587" i="19" s="1"/>
  <c r="N5586" i="19"/>
  <c r="M5586" i="19"/>
  <c r="L5586" i="19"/>
  <c r="K5586" i="19"/>
  <c r="O5586" i="19" s="1"/>
  <c r="N5585" i="19"/>
  <c r="M5585" i="19"/>
  <c r="L5585" i="19"/>
  <c r="K5585" i="19"/>
  <c r="O5585" i="19" s="1"/>
  <c r="P5585" i="19" s="1"/>
  <c r="N5584" i="19"/>
  <c r="M5584" i="19"/>
  <c r="L5584" i="19"/>
  <c r="K5584" i="19"/>
  <c r="O5584" i="19" s="1"/>
  <c r="N5583" i="19"/>
  <c r="M5583" i="19"/>
  <c r="L5583" i="19"/>
  <c r="K5583" i="19"/>
  <c r="O5583" i="19" s="1"/>
  <c r="N5582" i="19"/>
  <c r="M5582" i="19"/>
  <c r="L5582" i="19"/>
  <c r="K5582" i="19"/>
  <c r="O5582" i="19" s="1"/>
  <c r="N5581" i="19"/>
  <c r="M5581" i="19"/>
  <c r="L5581" i="19"/>
  <c r="K5581" i="19"/>
  <c r="O5581" i="19" s="1"/>
  <c r="N5580" i="19"/>
  <c r="M5580" i="19"/>
  <c r="L5580" i="19"/>
  <c r="K5580" i="19"/>
  <c r="O5580" i="19" s="1"/>
  <c r="N5579" i="19"/>
  <c r="M5579" i="19"/>
  <c r="L5579" i="19"/>
  <c r="K5579" i="19"/>
  <c r="O5579" i="19" s="1"/>
  <c r="N5578" i="19"/>
  <c r="M5578" i="19"/>
  <c r="L5578" i="19"/>
  <c r="K5578" i="19"/>
  <c r="O5578" i="19" s="1"/>
  <c r="N5577" i="19"/>
  <c r="M5577" i="19"/>
  <c r="L5577" i="19"/>
  <c r="K5577" i="19"/>
  <c r="O5577" i="19" s="1"/>
  <c r="P5577" i="19" s="1"/>
  <c r="N5576" i="19"/>
  <c r="M5576" i="19"/>
  <c r="L5576" i="19"/>
  <c r="K5576" i="19"/>
  <c r="O5576" i="19" s="1"/>
  <c r="N5575" i="19"/>
  <c r="M5575" i="19"/>
  <c r="L5575" i="19"/>
  <c r="K5575" i="19"/>
  <c r="O5575" i="19" s="1"/>
  <c r="N5574" i="19"/>
  <c r="M5574" i="19"/>
  <c r="L5574" i="19"/>
  <c r="K5574" i="19"/>
  <c r="O5574" i="19" s="1"/>
  <c r="N5573" i="19"/>
  <c r="M5573" i="19"/>
  <c r="L5573" i="19"/>
  <c r="K5573" i="19"/>
  <c r="O5573" i="19" s="1"/>
  <c r="N5572" i="19"/>
  <c r="M5572" i="19"/>
  <c r="L5572" i="19"/>
  <c r="K5572" i="19"/>
  <c r="O5572" i="19" s="1"/>
  <c r="N5571" i="19"/>
  <c r="M5571" i="19"/>
  <c r="L5571" i="19"/>
  <c r="K5571" i="19"/>
  <c r="O5571" i="19" s="1"/>
  <c r="N5570" i="19"/>
  <c r="M5570" i="19"/>
  <c r="L5570" i="19"/>
  <c r="K5570" i="19"/>
  <c r="O5570" i="19" s="1"/>
  <c r="N5569" i="19"/>
  <c r="M5569" i="19"/>
  <c r="L5569" i="19"/>
  <c r="K5569" i="19"/>
  <c r="O5569" i="19" s="1"/>
  <c r="N5568" i="19"/>
  <c r="M5568" i="19"/>
  <c r="L5568" i="19"/>
  <c r="K5568" i="19"/>
  <c r="O5568" i="19" s="1"/>
  <c r="N5567" i="19"/>
  <c r="M5567" i="19"/>
  <c r="L5567" i="19"/>
  <c r="K5567" i="19"/>
  <c r="O5567" i="19" s="1"/>
  <c r="N5566" i="19"/>
  <c r="M5566" i="19"/>
  <c r="L5566" i="19"/>
  <c r="K5566" i="19"/>
  <c r="O5566" i="19" s="1"/>
  <c r="N5565" i="19"/>
  <c r="M5565" i="19"/>
  <c r="L5565" i="19"/>
  <c r="K5565" i="19"/>
  <c r="O5565" i="19" s="1"/>
  <c r="N5564" i="19"/>
  <c r="M5564" i="19"/>
  <c r="L5564" i="19"/>
  <c r="K5564" i="19"/>
  <c r="O5564" i="19" s="1"/>
  <c r="N5563" i="19"/>
  <c r="M5563" i="19"/>
  <c r="L5563" i="19"/>
  <c r="K5563" i="19"/>
  <c r="O5563" i="19" s="1"/>
  <c r="N5562" i="19"/>
  <c r="M5562" i="19"/>
  <c r="L5562" i="19"/>
  <c r="K5562" i="19"/>
  <c r="O5562" i="19" s="1"/>
  <c r="N5561" i="19"/>
  <c r="M5561" i="19"/>
  <c r="L5561" i="19"/>
  <c r="K5561" i="19"/>
  <c r="O5561" i="19" s="1"/>
  <c r="N5560" i="19"/>
  <c r="M5560" i="19"/>
  <c r="L5560" i="19"/>
  <c r="K5560" i="19"/>
  <c r="O5560" i="19" s="1"/>
  <c r="N5559" i="19"/>
  <c r="M5559" i="19"/>
  <c r="L5559" i="19"/>
  <c r="K5559" i="19"/>
  <c r="O5559" i="19" s="1"/>
  <c r="N5558" i="19"/>
  <c r="M5558" i="19"/>
  <c r="L5558" i="19"/>
  <c r="K5558" i="19"/>
  <c r="O5558" i="19" s="1"/>
  <c r="N5557" i="19"/>
  <c r="M5557" i="19"/>
  <c r="L5557" i="19"/>
  <c r="K5557" i="19"/>
  <c r="O5557" i="19" s="1"/>
  <c r="N5556" i="19"/>
  <c r="M5556" i="19"/>
  <c r="L5556" i="19"/>
  <c r="K5556" i="19"/>
  <c r="O5556" i="19" s="1"/>
  <c r="N5555" i="19"/>
  <c r="M5555" i="19"/>
  <c r="L5555" i="19"/>
  <c r="K5555" i="19"/>
  <c r="O5555" i="19" s="1"/>
  <c r="N5554" i="19"/>
  <c r="M5554" i="19"/>
  <c r="L5554" i="19"/>
  <c r="K5554" i="19"/>
  <c r="O5554" i="19" s="1"/>
  <c r="N5553" i="19"/>
  <c r="M5553" i="19"/>
  <c r="L5553" i="19"/>
  <c r="K5553" i="19"/>
  <c r="O5553" i="19" s="1"/>
  <c r="N5552" i="19"/>
  <c r="M5552" i="19"/>
  <c r="L5552" i="19"/>
  <c r="K5552" i="19"/>
  <c r="O5552" i="19" s="1"/>
  <c r="N5551" i="19"/>
  <c r="M5551" i="19"/>
  <c r="L5551" i="19"/>
  <c r="K5551" i="19"/>
  <c r="O5551" i="19" s="1"/>
  <c r="N5550" i="19"/>
  <c r="M5550" i="19"/>
  <c r="L5550" i="19"/>
  <c r="K5550" i="19"/>
  <c r="O5550" i="19" s="1"/>
  <c r="N5549" i="19"/>
  <c r="M5549" i="19"/>
  <c r="L5549" i="19"/>
  <c r="K5549" i="19"/>
  <c r="O5549" i="19" s="1"/>
  <c r="P5549" i="19" s="1"/>
  <c r="N5548" i="19"/>
  <c r="M5548" i="19"/>
  <c r="L5548" i="19"/>
  <c r="K5548" i="19"/>
  <c r="O5548" i="19" s="1"/>
  <c r="N5547" i="19"/>
  <c r="M5547" i="19"/>
  <c r="L5547" i="19"/>
  <c r="K5547" i="19"/>
  <c r="O5547" i="19" s="1"/>
  <c r="N5546" i="19"/>
  <c r="M5546" i="19"/>
  <c r="L5546" i="19"/>
  <c r="K5546" i="19"/>
  <c r="O5546" i="19" s="1"/>
  <c r="N5545" i="19"/>
  <c r="M5545" i="19"/>
  <c r="L5545" i="19"/>
  <c r="K5545" i="19"/>
  <c r="O5545" i="19" s="1"/>
  <c r="N5544" i="19"/>
  <c r="M5544" i="19"/>
  <c r="L5544" i="19"/>
  <c r="K5544" i="19"/>
  <c r="O5544" i="19" s="1"/>
  <c r="N5543" i="19"/>
  <c r="M5543" i="19"/>
  <c r="L5543" i="19"/>
  <c r="K5543" i="19"/>
  <c r="O5543" i="19" s="1"/>
  <c r="N5542" i="19"/>
  <c r="M5542" i="19"/>
  <c r="L5542" i="19"/>
  <c r="K5542" i="19"/>
  <c r="O5542" i="19" s="1"/>
  <c r="N5541" i="19"/>
  <c r="M5541" i="19"/>
  <c r="L5541" i="19"/>
  <c r="K5541" i="19"/>
  <c r="O5541" i="19" s="1"/>
  <c r="P5541" i="19" s="1"/>
  <c r="N5540" i="19"/>
  <c r="M5540" i="19"/>
  <c r="L5540" i="19"/>
  <c r="K5540" i="19"/>
  <c r="O5540" i="19" s="1"/>
  <c r="N5539" i="19"/>
  <c r="M5539" i="19"/>
  <c r="L5539" i="19"/>
  <c r="K5539" i="19"/>
  <c r="O5539" i="19" s="1"/>
  <c r="N5538" i="19"/>
  <c r="M5538" i="19"/>
  <c r="L5538" i="19"/>
  <c r="K5538" i="19"/>
  <c r="O5538" i="19" s="1"/>
  <c r="N5537" i="19"/>
  <c r="M5537" i="19"/>
  <c r="L5537" i="19"/>
  <c r="K5537" i="19"/>
  <c r="O5537" i="19" s="1"/>
  <c r="P5537" i="19" s="1"/>
  <c r="N5536" i="19"/>
  <c r="M5536" i="19"/>
  <c r="L5536" i="19"/>
  <c r="K5536" i="19"/>
  <c r="O5536" i="19" s="1"/>
  <c r="N5535" i="19"/>
  <c r="M5535" i="19"/>
  <c r="L5535" i="19"/>
  <c r="K5535" i="19"/>
  <c r="O5535" i="19" s="1"/>
  <c r="N5534" i="19"/>
  <c r="M5534" i="19"/>
  <c r="L5534" i="19"/>
  <c r="K5534" i="19"/>
  <c r="O5534" i="19" s="1"/>
  <c r="N5533" i="19"/>
  <c r="M5533" i="19"/>
  <c r="L5533" i="19"/>
  <c r="K5533" i="19"/>
  <c r="O5533" i="19" s="1"/>
  <c r="P5533" i="19" s="1"/>
  <c r="N5532" i="19"/>
  <c r="M5532" i="19"/>
  <c r="L5532" i="19"/>
  <c r="K5532" i="19"/>
  <c r="O5532" i="19" s="1"/>
  <c r="N5531" i="19"/>
  <c r="M5531" i="19"/>
  <c r="L5531" i="19"/>
  <c r="K5531" i="19"/>
  <c r="O5531" i="19" s="1"/>
  <c r="N5530" i="19"/>
  <c r="M5530" i="19"/>
  <c r="L5530" i="19"/>
  <c r="K5530" i="19"/>
  <c r="O5530" i="19" s="1"/>
  <c r="N5529" i="19"/>
  <c r="M5529" i="19"/>
  <c r="L5529" i="19"/>
  <c r="K5529" i="19"/>
  <c r="O5529" i="19" s="1"/>
  <c r="N5528" i="19"/>
  <c r="M5528" i="19"/>
  <c r="L5528" i="19"/>
  <c r="K5528" i="19"/>
  <c r="O5528" i="19" s="1"/>
  <c r="N5527" i="19"/>
  <c r="M5527" i="19"/>
  <c r="L5527" i="19"/>
  <c r="K5527" i="19"/>
  <c r="O5527" i="19" s="1"/>
  <c r="N5526" i="19"/>
  <c r="M5526" i="19"/>
  <c r="L5526" i="19"/>
  <c r="K5526" i="19"/>
  <c r="N5525" i="19"/>
  <c r="M5525" i="19"/>
  <c r="L5525" i="19"/>
  <c r="K5525" i="19"/>
  <c r="O5525" i="19" s="1"/>
  <c r="P5525" i="19" s="1"/>
  <c r="N5524" i="19"/>
  <c r="M5524" i="19"/>
  <c r="L5524" i="19"/>
  <c r="K5524" i="19"/>
  <c r="O5524" i="19" s="1"/>
  <c r="N5523" i="19"/>
  <c r="M5523" i="19"/>
  <c r="L5523" i="19"/>
  <c r="K5523" i="19"/>
  <c r="O5523" i="19" s="1"/>
  <c r="N5522" i="19"/>
  <c r="M5522" i="19"/>
  <c r="L5522" i="19"/>
  <c r="K5522" i="19"/>
  <c r="O5522" i="19" s="1"/>
  <c r="N5521" i="19"/>
  <c r="M5521" i="19"/>
  <c r="L5521" i="19"/>
  <c r="K5521" i="19"/>
  <c r="O5521" i="19" s="1"/>
  <c r="P5521" i="19" s="1"/>
  <c r="N5520" i="19"/>
  <c r="M5520" i="19"/>
  <c r="L5520" i="19"/>
  <c r="K5520" i="19"/>
  <c r="O5520" i="19" s="1"/>
  <c r="N5519" i="19"/>
  <c r="M5519" i="19"/>
  <c r="L5519" i="19"/>
  <c r="K5519" i="19"/>
  <c r="O5519" i="19" s="1"/>
  <c r="N5518" i="19"/>
  <c r="M5518" i="19"/>
  <c r="L5518" i="19"/>
  <c r="K5518" i="19"/>
  <c r="O5518" i="19" s="1"/>
  <c r="N5517" i="19"/>
  <c r="M5517" i="19"/>
  <c r="L5517" i="19"/>
  <c r="K5517" i="19"/>
  <c r="O5517" i="19" s="1"/>
  <c r="N5516" i="19"/>
  <c r="M5516" i="19"/>
  <c r="L5516" i="19"/>
  <c r="K5516" i="19"/>
  <c r="O5516" i="19" s="1"/>
  <c r="N5515" i="19"/>
  <c r="M5515" i="19"/>
  <c r="L5515" i="19"/>
  <c r="K5515" i="19"/>
  <c r="O5515" i="19" s="1"/>
  <c r="N5514" i="19"/>
  <c r="M5514" i="19"/>
  <c r="L5514" i="19"/>
  <c r="K5514" i="19"/>
  <c r="O5514" i="19" s="1"/>
  <c r="N5513" i="19"/>
  <c r="M5513" i="19"/>
  <c r="L5513" i="19"/>
  <c r="K5513" i="19"/>
  <c r="O5513" i="19" s="1"/>
  <c r="P5513" i="19" s="1"/>
  <c r="N5512" i="19"/>
  <c r="M5512" i="19"/>
  <c r="L5512" i="19"/>
  <c r="K5512" i="19"/>
  <c r="O5512" i="19" s="1"/>
  <c r="N5511" i="19"/>
  <c r="M5511" i="19"/>
  <c r="L5511" i="19"/>
  <c r="K5511" i="19"/>
  <c r="O5511" i="19" s="1"/>
  <c r="N5510" i="19"/>
  <c r="M5510" i="19"/>
  <c r="L5510" i="19"/>
  <c r="K5510" i="19"/>
  <c r="O5510" i="19" s="1"/>
  <c r="N5509" i="19"/>
  <c r="M5509" i="19"/>
  <c r="L5509" i="19"/>
  <c r="K5509" i="19"/>
  <c r="O5509" i="19" s="1"/>
  <c r="N5508" i="19"/>
  <c r="M5508" i="19"/>
  <c r="L5508" i="19"/>
  <c r="K5508" i="19"/>
  <c r="O5508" i="19" s="1"/>
  <c r="N5507" i="19"/>
  <c r="M5507" i="19"/>
  <c r="L5507" i="19"/>
  <c r="K5507" i="19"/>
  <c r="O5507" i="19" s="1"/>
  <c r="N5506" i="19"/>
  <c r="M5506" i="19"/>
  <c r="L5506" i="19"/>
  <c r="K5506" i="19"/>
  <c r="O5506" i="19" s="1"/>
  <c r="N5505" i="19"/>
  <c r="M5505" i="19"/>
  <c r="L5505" i="19"/>
  <c r="K5505" i="19"/>
  <c r="O5505" i="19" s="1"/>
  <c r="N5504" i="19"/>
  <c r="M5504" i="19"/>
  <c r="L5504" i="19"/>
  <c r="K5504" i="19"/>
  <c r="O5504" i="19" s="1"/>
  <c r="N5503" i="19"/>
  <c r="M5503" i="19"/>
  <c r="L5503" i="19"/>
  <c r="K5503" i="19"/>
  <c r="O5503" i="19" s="1"/>
  <c r="N5502" i="19"/>
  <c r="M5502" i="19"/>
  <c r="L5502" i="19"/>
  <c r="K5502" i="19"/>
  <c r="O5502" i="19" s="1"/>
  <c r="N5501" i="19"/>
  <c r="M5501" i="19"/>
  <c r="L5501" i="19"/>
  <c r="K5501" i="19"/>
  <c r="O5501" i="19" s="1"/>
  <c r="N5500" i="19"/>
  <c r="M5500" i="19"/>
  <c r="L5500" i="19"/>
  <c r="K5500" i="19"/>
  <c r="O5500" i="19" s="1"/>
  <c r="N5499" i="19"/>
  <c r="M5499" i="19"/>
  <c r="L5499" i="19"/>
  <c r="K5499" i="19"/>
  <c r="O5499" i="19" s="1"/>
  <c r="N5498" i="19"/>
  <c r="M5498" i="19"/>
  <c r="L5498" i="19"/>
  <c r="K5498" i="19"/>
  <c r="O5498" i="19" s="1"/>
  <c r="N5497" i="19"/>
  <c r="M5497" i="19"/>
  <c r="L5497" i="19"/>
  <c r="K5497" i="19"/>
  <c r="O5497" i="19" s="1"/>
  <c r="P5497" i="19" s="1"/>
  <c r="N5496" i="19"/>
  <c r="M5496" i="19"/>
  <c r="L5496" i="19"/>
  <c r="K5496" i="19"/>
  <c r="O5496" i="19" s="1"/>
  <c r="N5495" i="19"/>
  <c r="M5495" i="19"/>
  <c r="L5495" i="19"/>
  <c r="K5495" i="19"/>
  <c r="O5495" i="19" s="1"/>
  <c r="N5494" i="19"/>
  <c r="M5494" i="19"/>
  <c r="L5494" i="19"/>
  <c r="K5494" i="19"/>
  <c r="O5494" i="19" s="1"/>
  <c r="N5493" i="19"/>
  <c r="M5493" i="19"/>
  <c r="L5493" i="19"/>
  <c r="K5493" i="19"/>
  <c r="O5493" i="19" s="1"/>
  <c r="N5492" i="19"/>
  <c r="M5492" i="19"/>
  <c r="L5492" i="19"/>
  <c r="K5492" i="19"/>
  <c r="O5492" i="19" s="1"/>
  <c r="N5491" i="19"/>
  <c r="M5491" i="19"/>
  <c r="L5491" i="19"/>
  <c r="K5491" i="19"/>
  <c r="O5491" i="19" s="1"/>
  <c r="N5490" i="19"/>
  <c r="M5490" i="19"/>
  <c r="L5490" i="19"/>
  <c r="K5490" i="19"/>
  <c r="O5490" i="19" s="1"/>
  <c r="N5489" i="19"/>
  <c r="M5489" i="19"/>
  <c r="L5489" i="19"/>
  <c r="K5489" i="19"/>
  <c r="O5489" i="19" s="1"/>
  <c r="P5489" i="19" s="1"/>
  <c r="N5488" i="19"/>
  <c r="M5488" i="19"/>
  <c r="L5488" i="19"/>
  <c r="K5488" i="19"/>
  <c r="O5488" i="19" s="1"/>
  <c r="N5487" i="19"/>
  <c r="M5487" i="19"/>
  <c r="L5487" i="19"/>
  <c r="K5487" i="19"/>
  <c r="O5487" i="19" s="1"/>
  <c r="N5486" i="19"/>
  <c r="M5486" i="19"/>
  <c r="L5486" i="19"/>
  <c r="K5486" i="19"/>
  <c r="O5486" i="19" s="1"/>
  <c r="N5485" i="19"/>
  <c r="M5485" i="19"/>
  <c r="L5485" i="19"/>
  <c r="K5485" i="19"/>
  <c r="O5485" i="19" s="1"/>
  <c r="N5484" i="19"/>
  <c r="M5484" i="19"/>
  <c r="L5484" i="19"/>
  <c r="K5484" i="19"/>
  <c r="O5484" i="19" s="1"/>
  <c r="N5483" i="19"/>
  <c r="M5483" i="19"/>
  <c r="L5483" i="19"/>
  <c r="K5483" i="19"/>
  <c r="O5483" i="19" s="1"/>
  <c r="N5482" i="19"/>
  <c r="M5482" i="19"/>
  <c r="L5482" i="19"/>
  <c r="K5482" i="19"/>
  <c r="O5482" i="19" s="1"/>
  <c r="N5481" i="19"/>
  <c r="M5481" i="19"/>
  <c r="L5481" i="19"/>
  <c r="K5481" i="19"/>
  <c r="O5481" i="19" s="1"/>
  <c r="N5480" i="19"/>
  <c r="M5480" i="19"/>
  <c r="L5480" i="19"/>
  <c r="K5480" i="19"/>
  <c r="O5480" i="19" s="1"/>
  <c r="N5479" i="19"/>
  <c r="M5479" i="19"/>
  <c r="L5479" i="19"/>
  <c r="K5479" i="19"/>
  <c r="O5479" i="19" s="1"/>
  <c r="N5478" i="19"/>
  <c r="M5478" i="19"/>
  <c r="L5478" i="19"/>
  <c r="K5478" i="19"/>
  <c r="O5478" i="19" s="1"/>
  <c r="N5477" i="19"/>
  <c r="M5477" i="19"/>
  <c r="L5477" i="19"/>
  <c r="K5477" i="19"/>
  <c r="O5477" i="19" s="1"/>
  <c r="P5477" i="19" s="1"/>
  <c r="N5476" i="19"/>
  <c r="M5476" i="19"/>
  <c r="L5476" i="19"/>
  <c r="K5476" i="19"/>
  <c r="O5476" i="19" s="1"/>
  <c r="N5475" i="19"/>
  <c r="M5475" i="19"/>
  <c r="L5475" i="19"/>
  <c r="K5475" i="19"/>
  <c r="O5475" i="19" s="1"/>
  <c r="N5474" i="19"/>
  <c r="M5474" i="19"/>
  <c r="L5474" i="19"/>
  <c r="K5474" i="19"/>
  <c r="O5474" i="19" s="1"/>
  <c r="N5473" i="19"/>
  <c r="M5473" i="19"/>
  <c r="L5473" i="19"/>
  <c r="K5473" i="19"/>
  <c r="O5473" i="19" s="1"/>
  <c r="N5472" i="19"/>
  <c r="M5472" i="19"/>
  <c r="L5472" i="19"/>
  <c r="K5472" i="19"/>
  <c r="O5472" i="19" s="1"/>
  <c r="N5471" i="19"/>
  <c r="M5471" i="19"/>
  <c r="L5471" i="19"/>
  <c r="K5471" i="19"/>
  <c r="O5471" i="19" s="1"/>
  <c r="N5470" i="19"/>
  <c r="M5470" i="19"/>
  <c r="L5470" i="19"/>
  <c r="K5470" i="19"/>
  <c r="O5470" i="19" s="1"/>
  <c r="N5469" i="19"/>
  <c r="M5469" i="19"/>
  <c r="L5469" i="19"/>
  <c r="K5469" i="19"/>
  <c r="O5469" i="19" s="1"/>
  <c r="P5469" i="19" s="1"/>
  <c r="N5468" i="19"/>
  <c r="M5468" i="19"/>
  <c r="L5468" i="19"/>
  <c r="K5468" i="19"/>
  <c r="O5468" i="19" s="1"/>
  <c r="N5467" i="19"/>
  <c r="M5467" i="19"/>
  <c r="L5467" i="19"/>
  <c r="K5467" i="19"/>
  <c r="O5467" i="19" s="1"/>
  <c r="N5466" i="19"/>
  <c r="M5466" i="19"/>
  <c r="L5466" i="19"/>
  <c r="K5466" i="19"/>
  <c r="O5466" i="19" s="1"/>
  <c r="N5465" i="19"/>
  <c r="M5465" i="19"/>
  <c r="L5465" i="19"/>
  <c r="K5465" i="19"/>
  <c r="O5465" i="19" s="1"/>
  <c r="N5464" i="19"/>
  <c r="M5464" i="19"/>
  <c r="L5464" i="19"/>
  <c r="K5464" i="19"/>
  <c r="O5464" i="19" s="1"/>
  <c r="N5463" i="19"/>
  <c r="M5463" i="19"/>
  <c r="L5463" i="19"/>
  <c r="K5463" i="19"/>
  <c r="O5463" i="19" s="1"/>
  <c r="N5462" i="19"/>
  <c r="M5462" i="19"/>
  <c r="L5462" i="19"/>
  <c r="K5462" i="19"/>
  <c r="O5462" i="19" s="1"/>
  <c r="N5461" i="19"/>
  <c r="M5461" i="19"/>
  <c r="L5461" i="19"/>
  <c r="K5461" i="19"/>
  <c r="O5461" i="19" s="1"/>
  <c r="N5460" i="19"/>
  <c r="M5460" i="19"/>
  <c r="L5460" i="19"/>
  <c r="K5460" i="19"/>
  <c r="O5460" i="19" s="1"/>
  <c r="N5459" i="19"/>
  <c r="M5459" i="19"/>
  <c r="L5459" i="19"/>
  <c r="K5459" i="19"/>
  <c r="O5459" i="19" s="1"/>
  <c r="N5458" i="19"/>
  <c r="M5458" i="19"/>
  <c r="L5458" i="19"/>
  <c r="K5458" i="19"/>
  <c r="O5458" i="19" s="1"/>
  <c r="N5457" i="19"/>
  <c r="M5457" i="19"/>
  <c r="L5457" i="19"/>
  <c r="K5457" i="19"/>
  <c r="O5457" i="19" s="1"/>
  <c r="P5457" i="19" s="1"/>
  <c r="N5456" i="19"/>
  <c r="M5456" i="19"/>
  <c r="L5456" i="19"/>
  <c r="K5456" i="19"/>
  <c r="O5456" i="19" s="1"/>
  <c r="N5455" i="19"/>
  <c r="M5455" i="19"/>
  <c r="L5455" i="19"/>
  <c r="K5455" i="19"/>
  <c r="O5455" i="19" s="1"/>
  <c r="N5454" i="19"/>
  <c r="M5454" i="19"/>
  <c r="L5454" i="19"/>
  <c r="K5454" i="19"/>
  <c r="O5454" i="19" s="1"/>
  <c r="N5453" i="19"/>
  <c r="M5453" i="19"/>
  <c r="L5453" i="19"/>
  <c r="K5453" i="19"/>
  <c r="O5453" i="19" s="1"/>
  <c r="N5452" i="19"/>
  <c r="M5452" i="19"/>
  <c r="L5452" i="19"/>
  <c r="K5452" i="19"/>
  <c r="O5452" i="19" s="1"/>
  <c r="N5451" i="19"/>
  <c r="M5451" i="19"/>
  <c r="L5451" i="19"/>
  <c r="K5451" i="19"/>
  <c r="O5451" i="19" s="1"/>
  <c r="N5450" i="19"/>
  <c r="M5450" i="19"/>
  <c r="L5450" i="19"/>
  <c r="K5450" i="19"/>
  <c r="O5450" i="19" s="1"/>
  <c r="N5449" i="19"/>
  <c r="M5449" i="19"/>
  <c r="L5449" i="19"/>
  <c r="K5449" i="19"/>
  <c r="O5449" i="19" s="1"/>
  <c r="P5449" i="19" s="1"/>
  <c r="N5448" i="19"/>
  <c r="M5448" i="19"/>
  <c r="L5448" i="19"/>
  <c r="K5448" i="19"/>
  <c r="O5448" i="19" s="1"/>
  <c r="N5447" i="19"/>
  <c r="M5447" i="19"/>
  <c r="L5447" i="19"/>
  <c r="K5447" i="19"/>
  <c r="O5447" i="19" s="1"/>
  <c r="N5446" i="19"/>
  <c r="M5446" i="19"/>
  <c r="L5446" i="19"/>
  <c r="K5446" i="19"/>
  <c r="O5446" i="19" s="1"/>
  <c r="N5445" i="19"/>
  <c r="M5445" i="19"/>
  <c r="L5445" i="19"/>
  <c r="K5445" i="19"/>
  <c r="O5445" i="19" s="1"/>
  <c r="N5444" i="19"/>
  <c r="M5444" i="19"/>
  <c r="L5444" i="19"/>
  <c r="K5444" i="19"/>
  <c r="O5444" i="19" s="1"/>
  <c r="N5443" i="19"/>
  <c r="M5443" i="19"/>
  <c r="L5443" i="19"/>
  <c r="K5443" i="19"/>
  <c r="O5443" i="19" s="1"/>
  <c r="N5442" i="19"/>
  <c r="M5442" i="19"/>
  <c r="L5442" i="19"/>
  <c r="K5442" i="19"/>
  <c r="O5442" i="19" s="1"/>
  <c r="N5441" i="19"/>
  <c r="M5441" i="19"/>
  <c r="L5441" i="19"/>
  <c r="K5441" i="19"/>
  <c r="O5441" i="19" s="1"/>
  <c r="P5441" i="19" s="1"/>
  <c r="N5440" i="19"/>
  <c r="M5440" i="19"/>
  <c r="L5440" i="19"/>
  <c r="K5440" i="19"/>
  <c r="O5440" i="19" s="1"/>
  <c r="N5439" i="19"/>
  <c r="M5439" i="19"/>
  <c r="L5439" i="19"/>
  <c r="K5439" i="19"/>
  <c r="O5439" i="19" s="1"/>
  <c r="N5438" i="19"/>
  <c r="M5438" i="19"/>
  <c r="L5438" i="19"/>
  <c r="K5438" i="19"/>
  <c r="O5438" i="19" s="1"/>
  <c r="N5437" i="19"/>
  <c r="M5437" i="19"/>
  <c r="L5437" i="19"/>
  <c r="K5437" i="19"/>
  <c r="O5437" i="19" s="1"/>
  <c r="N5436" i="19"/>
  <c r="M5436" i="19"/>
  <c r="L5436" i="19"/>
  <c r="K5436" i="19"/>
  <c r="O5436" i="19" s="1"/>
  <c r="N5435" i="19"/>
  <c r="M5435" i="19"/>
  <c r="L5435" i="19"/>
  <c r="K5435" i="19"/>
  <c r="O5435" i="19" s="1"/>
  <c r="N5434" i="19"/>
  <c r="M5434" i="19"/>
  <c r="L5434" i="19"/>
  <c r="K5434" i="19"/>
  <c r="O5434" i="19" s="1"/>
  <c r="N5433" i="19"/>
  <c r="M5433" i="19"/>
  <c r="L5433" i="19"/>
  <c r="K5433" i="19"/>
  <c r="O5433" i="19" s="1"/>
  <c r="P5433" i="19" s="1"/>
  <c r="N5432" i="19"/>
  <c r="M5432" i="19"/>
  <c r="L5432" i="19"/>
  <c r="K5432" i="19"/>
  <c r="O5432" i="19" s="1"/>
  <c r="N5431" i="19"/>
  <c r="M5431" i="19"/>
  <c r="L5431" i="19"/>
  <c r="K5431" i="19"/>
  <c r="O5431" i="19" s="1"/>
  <c r="N5430" i="19"/>
  <c r="M5430" i="19"/>
  <c r="L5430" i="19"/>
  <c r="K5430" i="19"/>
  <c r="O5430" i="19" s="1"/>
  <c r="N5429" i="19"/>
  <c r="M5429" i="19"/>
  <c r="L5429" i="19"/>
  <c r="K5429" i="19"/>
  <c r="O5429" i="19" s="1"/>
  <c r="N5428" i="19"/>
  <c r="M5428" i="19"/>
  <c r="L5428" i="19"/>
  <c r="K5428" i="19"/>
  <c r="O5428" i="19" s="1"/>
  <c r="N5427" i="19"/>
  <c r="M5427" i="19"/>
  <c r="L5427" i="19"/>
  <c r="K5427" i="19"/>
  <c r="O5427" i="19" s="1"/>
  <c r="N5426" i="19"/>
  <c r="M5426" i="19"/>
  <c r="L5426" i="19"/>
  <c r="K5426" i="19"/>
  <c r="O5426" i="19" s="1"/>
  <c r="N5425" i="19"/>
  <c r="M5425" i="19"/>
  <c r="L5425" i="19"/>
  <c r="K5425" i="19"/>
  <c r="O5425" i="19" s="1"/>
  <c r="P5425" i="19" s="1"/>
  <c r="N5424" i="19"/>
  <c r="M5424" i="19"/>
  <c r="L5424" i="19"/>
  <c r="K5424" i="19"/>
  <c r="O5424" i="19" s="1"/>
  <c r="N5423" i="19"/>
  <c r="M5423" i="19"/>
  <c r="L5423" i="19"/>
  <c r="K5423" i="19"/>
  <c r="O5423" i="19" s="1"/>
  <c r="N5422" i="19"/>
  <c r="M5422" i="19"/>
  <c r="L5422" i="19"/>
  <c r="K5422" i="19"/>
  <c r="O5422" i="19" s="1"/>
  <c r="N5421" i="19"/>
  <c r="M5421" i="19"/>
  <c r="L5421" i="19"/>
  <c r="K5421" i="19"/>
  <c r="O5421" i="19" s="1"/>
  <c r="N5420" i="19"/>
  <c r="M5420" i="19"/>
  <c r="L5420" i="19"/>
  <c r="K5420" i="19"/>
  <c r="O5420" i="19" s="1"/>
  <c r="N5419" i="19"/>
  <c r="M5419" i="19"/>
  <c r="L5419" i="19"/>
  <c r="K5419" i="19"/>
  <c r="O5419" i="19" s="1"/>
  <c r="N5418" i="19"/>
  <c r="M5418" i="19"/>
  <c r="L5418" i="19"/>
  <c r="K5418" i="19"/>
  <c r="O5418" i="19" s="1"/>
  <c r="N5417" i="19"/>
  <c r="M5417" i="19"/>
  <c r="L5417" i="19"/>
  <c r="K5417" i="19"/>
  <c r="O5417" i="19" s="1"/>
  <c r="P5417" i="19" s="1"/>
  <c r="N5416" i="19"/>
  <c r="M5416" i="19"/>
  <c r="L5416" i="19"/>
  <c r="K5416" i="19"/>
  <c r="O5416" i="19" s="1"/>
  <c r="N5415" i="19"/>
  <c r="M5415" i="19"/>
  <c r="L5415" i="19"/>
  <c r="K5415" i="19"/>
  <c r="O5415" i="19" s="1"/>
  <c r="N5414" i="19"/>
  <c r="M5414" i="19"/>
  <c r="L5414" i="19"/>
  <c r="K5414" i="19"/>
  <c r="O5414" i="19" s="1"/>
  <c r="N5413" i="19"/>
  <c r="M5413" i="19"/>
  <c r="L5413" i="19"/>
  <c r="K5413" i="19"/>
  <c r="O5413" i="19" s="1"/>
  <c r="P5413" i="19" s="1"/>
  <c r="N5412" i="19"/>
  <c r="M5412" i="19"/>
  <c r="L5412" i="19"/>
  <c r="K5412" i="19"/>
  <c r="O5412" i="19" s="1"/>
  <c r="N5411" i="19"/>
  <c r="M5411" i="19"/>
  <c r="L5411" i="19"/>
  <c r="K5411" i="19"/>
  <c r="O5411" i="19" s="1"/>
  <c r="N5410" i="19"/>
  <c r="M5410" i="19"/>
  <c r="L5410" i="19"/>
  <c r="K5410" i="19"/>
  <c r="O5410" i="19" s="1"/>
  <c r="N5409" i="19"/>
  <c r="M5409" i="19"/>
  <c r="L5409" i="19"/>
  <c r="K5409" i="19"/>
  <c r="O5409" i="19" s="1"/>
  <c r="P5409" i="19" s="1"/>
  <c r="N5408" i="19"/>
  <c r="M5408" i="19"/>
  <c r="L5408" i="19"/>
  <c r="K5408" i="19"/>
  <c r="O5408" i="19" s="1"/>
  <c r="N5407" i="19"/>
  <c r="M5407" i="19"/>
  <c r="L5407" i="19"/>
  <c r="K5407" i="19"/>
  <c r="O5407" i="19" s="1"/>
  <c r="N5406" i="19"/>
  <c r="M5406" i="19"/>
  <c r="L5406" i="19"/>
  <c r="K5406" i="19"/>
  <c r="O5406" i="19" s="1"/>
  <c r="N5405" i="19"/>
  <c r="M5405" i="19"/>
  <c r="L5405" i="19"/>
  <c r="K5405" i="19"/>
  <c r="O5405" i="19" s="1"/>
  <c r="P5405" i="19" s="1"/>
  <c r="N5404" i="19"/>
  <c r="M5404" i="19"/>
  <c r="L5404" i="19"/>
  <c r="K5404" i="19"/>
  <c r="O5404" i="19" s="1"/>
  <c r="N5403" i="19"/>
  <c r="M5403" i="19"/>
  <c r="L5403" i="19"/>
  <c r="K5403" i="19"/>
  <c r="O5403" i="19" s="1"/>
  <c r="N5402" i="19"/>
  <c r="M5402" i="19"/>
  <c r="L5402" i="19"/>
  <c r="K5402" i="19"/>
  <c r="O5402" i="19" s="1"/>
  <c r="N5401" i="19"/>
  <c r="M5401" i="19"/>
  <c r="L5401" i="19"/>
  <c r="K5401" i="19"/>
  <c r="O5401" i="19" s="1"/>
  <c r="N5400" i="19"/>
  <c r="M5400" i="19"/>
  <c r="L5400" i="19"/>
  <c r="K5400" i="19"/>
  <c r="O5400" i="19" s="1"/>
  <c r="N5399" i="19"/>
  <c r="M5399" i="19"/>
  <c r="L5399" i="19"/>
  <c r="K5399" i="19"/>
  <c r="O5399" i="19" s="1"/>
  <c r="N5398" i="19"/>
  <c r="M5398" i="19"/>
  <c r="L5398" i="19"/>
  <c r="K5398" i="19"/>
  <c r="O5398" i="19" s="1"/>
  <c r="N5397" i="19"/>
  <c r="M5397" i="19"/>
  <c r="L5397" i="19"/>
  <c r="K5397" i="19"/>
  <c r="O5397" i="19" s="1"/>
  <c r="P5397" i="19" s="1"/>
  <c r="N5396" i="19"/>
  <c r="M5396" i="19"/>
  <c r="L5396" i="19"/>
  <c r="K5396" i="19"/>
  <c r="O5396" i="19" s="1"/>
  <c r="N5395" i="19"/>
  <c r="M5395" i="19"/>
  <c r="L5395" i="19"/>
  <c r="K5395" i="19"/>
  <c r="O5395" i="19" s="1"/>
  <c r="N5394" i="19"/>
  <c r="M5394" i="19"/>
  <c r="L5394" i="19"/>
  <c r="K5394" i="19"/>
  <c r="O5394" i="19" s="1"/>
  <c r="N5393" i="19"/>
  <c r="M5393" i="19"/>
  <c r="L5393" i="19"/>
  <c r="K5393" i="19"/>
  <c r="O5393" i="19" s="1"/>
  <c r="N5392" i="19"/>
  <c r="M5392" i="19"/>
  <c r="L5392" i="19"/>
  <c r="K5392" i="19"/>
  <c r="O5392" i="19" s="1"/>
  <c r="N5391" i="19"/>
  <c r="M5391" i="19"/>
  <c r="L5391" i="19"/>
  <c r="K5391" i="19"/>
  <c r="O5391" i="19" s="1"/>
  <c r="N5390" i="19"/>
  <c r="M5390" i="19"/>
  <c r="L5390" i="19"/>
  <c r="K5390" i="19"/>
  <c r="O5390" i="19" s="1"/>
  <c r="N5389" i="19"/>
  <c r="M5389" i="19"/>
  <c r="L5389" i="19"/>
  <c r="K5389" i="19"/>
  <c r="O5389" i="19" s="1"/>
  <c r="P5389" i="19" s="1"/>
  <c r="N5388" i="19"/>
  <c r="M5388" i="19"/>
  <c r="L5388" i="19"/>
  <c r="K5388" i="19"/>
  <c r="O5388" i="19" s="1"/>
  <c r="N5387" i="19"/>
  <c r="M5387" i="19"/>
  <c r="L5387" i="19"/>
  <c r="K5387" i="19"/>
  <c r="O5387" i="19" s="1"/>
  <c r="N5386" i="19"/>
  <c r="M5386" i="19"/>
  <c r="L5386" i="19"/>
  <c r="K5386" i="19"/>
  <c r="O5386" i="19" s="1"/>
  <c r="N5385" i="19"/>
  <c r="M5385" i="19"/>
  <c r="L5385" i="19"/>
  <c r="K5385" i="19"/>
  <c r="O5385" i="19" s="1"/>
  <c r="N5384" i="19"/>
  <c r="M5384" i="19"/>
  <c r="L5384" i="19"/>
  <c r="K5384" i="19"/>
  <c r="O5384" i="19" s="1"/>
  <c r="N5383" i="19"/>
  <c r="M5383" i="19"/>
  <c r="L5383" i="19"/>
  <c r="K5383" i="19"/>
  <c r="O5383" i="19" s="1"/>
  <c r="N5382" i="19"/>
  <c r="M5382" i="19"/>
  <c r="L5382" i="19"/>
  <c r="K5382" i="19"/>
  <c r="O5382" i="19" s="1"/>
  <c r="N5381" i="19"/>
  <c r="M5381" i="19"/>
  <c r="L5381" i="19"/>
  <c r="K5381" i="19"/>
  <c r="O5381" i="19" s="1"/>
  <c r="P5381" i="19" s="1"/>
  <c r="N5380" i="19"/>
  <c r="M5380" i="19"/>
  <c r="L5380" i="19"/>
  <c r="K5380" i="19"/>
  <c r="O5380" i="19" s="1"/>
  <c r="N5379" i="19"/>
  <c r="M5379" i="19"/>
  <c r="L5379" i="19"/>
  <c r="K5379" i="19"/>
  <c r="O5379" i="19" s="1"/>
  <c r="N5378" i="19"/>
  <c r="M5378" i="19"/>
  <c r="L5378" i="19"/>
  <c r="K5378" i="19"/>
  <c r="O5378" i="19" s="1"/>
  <c r="N5377" i="19"/>
  <c r="M5377" i="19"/>
  <c r="L5377" i="19"/>
  <c r="K5377" i="19"/>
  <c r="O5377" i="19" s="1"/>
  <c r="P5377" i="19" s="1"/>
  <c r="N5376" i="19"/>
  <c r="M5376" i="19"/>
  <c r="L5376" i="19"/>
  <c r="K5376" i="19"/>
  <c r="O5376" i="19" s="1"/>
  <c r="N5375" i="19"/>
  <c r="M5375" i="19"/>
  <c r="L5375" i="19"/>
  <c r="K5375" i="19"/>
  <c r="O5375" i="19" s="1"/>
  <c r="N5374" i="19"/>
  <c r="M5374" i="19"/>
  <c r="L5374" i="19"/>
  <c r="K5374" i="19"/>
  <c r="O5374" i="19" s="1"/>
  <c r="N5373" i="19"/>
  <c r="M5373" i="19"/>
  <c r="L5373" i="19"/>
  <c r="K5373" i="19"/>
  <c r="O5373" i="19" s="1"/>
  <c r="N5372" i="19"/>
  <c r="M5372" i="19"/>
  <c r="L5372" i="19"/>
  <c r="K5372" i="19"/>
  <c r="O5372" i="19" s="1"/>
  <c r="N5371" i="19"/>
  <c r="M5371" i="19"/>
  <c r="L5371" i="19"/>
  <c r="K5371" i="19"/>
  <c r="O5371" i="19" s="1"/>
  <c r="N5370" i="19"/>
  <c r="M5370" i="19"/>
  <c r="L5370" i="19"/>
  <c r="K5370" i="19"/>
  <c r="O5370" i="19" s="1"/>
  <c r="N5369" i="19"/>
  <c r="M5369" i="19"/>
  <c r="L5369" i="19"/>
  <c r="K5369" i="19"/>
  <c r="N5368" i="19"/>
  <c r="M5368" i="19"/>
  <c r="L5368" i="19"/>
  <c r="K5368" i="19"/>
  <c r="O5368" i="19" s="1"/>
  <c r="N5367" i="19"/>
  <c r="M5367" i="19"/>
  <c r="L5367" i="19"/>
  <c r="K5367" i="19"/>
  <c r="O5367" i="19" s="1"/>
  <c r="N5366" i="19"/>
  <c r="M5366" i="19"/>
  <c r="L5366" i="19"/>
  <c r="K5366" i="19"/>
  <c r="O5366" i="19" s="1"/>
  <c r="N5365" i="19"/>
  <c r="M5365" i="19"/>
  <c r="L5365" i="19"/>
  <c r="K5365" i="19"/>
  <c r="O5365" i="19" s="1"/>
  <c r="P5365" i="19" s="1"/>
  <c r="N5364" i="19"/>
  <c r="M5364" i="19"/>
  <c r="L5364" i="19"/>
  <c r="K5364" i="19"/>
  <c r="O5364" i="19" s="1"/>
  <c r="N5363" i="19"/>
  <c r="M5363" i="19"/>
  <c r="L5363" i="19"/>
  <c r="K5363" i="19"/>
  <c r="O5363" i="19" s="1"/>
  <c r="N5362" i="19"/>
  <c r="M5362" i="19"/>
  <c r="L5362" i="19"/>
  <c r="K5362" i="19"/>
  <c r="O5362" i="19" s="1"/>
  <c r="N5361" i="19"/>
  <c r="M5361" i="19"/>
  <c r="L5361" i="19"/>
  <c r="K5361" i="19"/>
  <c r="O5361" i="19" s="1"/>
  <c r="P5361" i="19" s="1"/>
  <c r="N5360" i="19"/>
  <c r="M5360" i="19"/>
  <c r="L5360" i="19"/>
  <c r="K5360" i="19"/>
  <c r="O5360" i="19" s="1"/>
  <c r="N5359" i="19"/>
  <c r="M5359" i="19"/>
  <c r="L5359" i="19"/>
  <c r="K5359" i="19"/>
  <c r="O5359" i="19" s="1"/>
  <c r="N5358" i="19"/>
  <c r="M5358" i="19"/>
  <c r="L5358" i="19"/>
  <c r="K5358" i="19"/>
  <c r="O5358" i="19" s="1"/>
  <c r="N5357" i="19"/>
  <c r="M5357" i="19"/>
  <c r="L5357" i="19"/>
  <c r="K5357" i="19"/>
  <c r="O5357" i="19" s="1"/>
  <c r="N5356" i="19"/>
  <c r="M5356" i="19"/>
  <c r="L5356" i="19"/>
  <c r="K5356" i="19"/>
  <c r="O5356" i="19" s="1"/>
  <c r="N5355" i="19"/>
  <c r="M5355" i="19"/>
  <c r="L5355" i="19"/>
  <c r="K5355" i="19"/>
  <c r="O5355" i="19" s="1"/>
  <c r="N5354" i="19"/>
  <c r="M5354" i="19"/>
  <c r="L5354" i="19"/>
  <c r="K5354" i="19"/>
  <c r="O5354" i="19" s="1"/>
  <c r="N5353" i="19"/>
  <c r="M5353" i="19"/>
  <c r="L5353" i="19"/>
  <c r="K5353" i="19"/>
  <c r="O5353" i="19" s="1"/>
  <c r="N5352" i="19"/>
  <c r="M5352" i="19"/>
  <c r="L5352" i="19"/>
  <c r="K5352" i="19"/>
  <c r="O5352" i="19" s="1"/>
  <c r="N5351" i="19"/>
  <c r="M5351" i="19"/>
  <c r="L5351" i="19"/>
  <c r="K5351" i="19"/>
  <c r="O5351" i="19" s="1"/>
  <c r="N5350" i="19"/>
  <c r="M5350" i="19"/>
  <c r="L5350" i="19"/>
  <c r="K5350" i="19"/>
  <c r="O5350" i="19" s="1"/>
  <c r="N5349" i="19"/>
  <c r="M5349" i="19"/>
  <c r="L5349" i="19"/>
  <c r="K5349" i="19"/>
  <c r="O5349" i="19" s="1"/>
  <c r="P5349" i="19" s="1"/>
  <c r="N5348" i="19"/>
  <c r="M5348" i="19"/>
  <c r="L5348" i="19"/>
  <c r="K5348" i="19"/>
  <c r="O5348" i="19" s="1"/>
  <c r="N5347" i="19"/>
  <c r="M5347" i="19"/>
  <c r="L5347" i="19"/>
  <c r="K5347" i="19"/>
  <c r="O5347" i="19" s="1"/>
  <c r="N5346" i="19"/>
  <c r="M5346" i="19"/>
  <c r="L5346" i="19"/>
  <c r="K5346" i="19"/>
  <c r="O5346" i="19" s="1"/>
  <c r="N5345" i="19"/>
  <c r="M5345" i="19"/>
  <c r="L5345" i="19"/>
  <c r="K5345" i="19"/>
  <c r="O5345" i="19" s="1"/>
  <c r="N5344" i="19"/>
  <c r="M5344" i="19"/>
  <c r="L5344" i="19"/>
  <c r="K5344" i="19"/>
  <c r="O5344" i="19" s="1"/>
  <c r="N5343" i="19"/>
  <c r="M5343" i="19"/>
  <c r="L5343" i="19"/>
  <c r="K5343" i="19"/>
  <c r="O5343" i="19" s="1"/>
  <c r="N5342" i="19"/>
  <c r="M5342" i="19"/>
  <c r="L5342" i="19"/>
  <c r="K5342" i="19"/>
  <c r="O5342" i="19" s="1"/>
  <c r="N5341" i="19"/>
  <c r="M5341" i="19"/>
  <c r="L5341" i="19"/>
  <c r="K5341" i="19"/>
  <c r="O5341" i="19" s="1"/>
  <c r="N5340" i="19"/>
  <c r="M5340" i="19"/>
  <c r="L5340" i="19"/>
  <c r="K5340" i="19"/>
  <c r="O5340" i="19" s="1"/>
  <c r="N5339" i="19"/>
  <c r="M5339" i="19"/>
  <c r="L5339" i="19"/>
  <c r="K5339" i="19"/>
  <c r="O5339" i="19" s="1"/>
  <c r="N5338" i="19"/>
  <c r="M5338" i="19"/>
  <c r="L5338" i="19"/>
  <c r="K5338" i="19"/>
  <c r="O5338" i="19" s="1"/>
  <c r="N5337" i="19"/>
  <c r="M5337" i="19"/>
  <c r="L5337" i="19"/>
  <c r="K5337" i="19"/>
  <c r="O5337" i="19" s="1"/>
  <c r="N5336" i="19"/>
  <c r="M5336" i="19"/>
  <c r="L5336" i="19"/>
  <c r="K5336" i="19"/>
  <c r="O5336" i="19" s="1"/>
  <c r="N5335" i="19"/>
  <c r="M5335" i="19"/>
  <c r="L5335" i="19"/>
  <c r="K5335" i="19"/>
  <c r="O5335" i="19" s="1"/>
  <c r="N5334" i="19"/>
  <c r="M5334" i="19"/>
  <c r="L5334" i="19"/>
  <c r="K5334" i="19"/>
  <c r="O5334" i="19" s="1"/>
  <c r="N5333" i="19"/>
  <c r="M5333" i="19"/>
  <c r="L5333" i="19"/>
  <c r="K5333" i="19"/>
  <c r="O5333" i="19" s="1"/>
  <c r="P5333" i="19" s="1"/>
  <c r="N5332" i="19"/>
  <c r="M5332" i="19"/>
  <c r="L5332" i="19"/>
  <c r="K5332" i="19"/>
  <c r="O5332" i="19" s="1"/>
  <c r="N5331" i="19"/>
  <c r="M5331" i="19"/>
  <c r="L5331" i="19"/>
  <c r="K5331" i="19"/>
  <c r="O5331" i="19" s="1"/>
  <c r="N5330" i="19"/>
  <c r="M5330" i="19"/>
  <c r="L5330" i="19"/>
  <c r="K5330" i="19"/>
  <c r="N5329" i="19"/>
  <c r="M5329" i="19"/>
  <c r="L5329" i="19"/>
  <c r="K5329" i="19"/>
  <c r="O5329" i="19" s="1"/>
  <c r="N5328" i="19"/>
  <c r="M5328" i="19"/>
  <c r="L5328" i="19"/>
  <c r="K5328" i="19"/>
  <c r="O5328" i="19" s="1"/>
  <c r="N5327" i="19"/>
  <c r="M5327" i="19"/>
  <c r="L5327" i="19"/>
  <c r="K5327" i="19"/>
  <c r="O5327" i="19" s="1"/>
  <c r="N5326" i="19"/>
  <c r="M5326" i="19"/>
  <c r="L5326" i="19"/>
  <c r="K5326" i="19"/>
  <c r="N5325" i="19"/>
  <c r="M5325" i="19"/>
  <c r="L5325" i="19"/>
  <c r="K5325" i="19"/>
  <c r="O5325" i="19" s="1"/>
  <c r="P5325" i="19" s="1"/>
  <c r="N5324" i="19"/>
  <c r="M5324" i="19"/>
  <c r="L5324" i="19"/>
  <c r="K5324" i="19"/>
  <c r="O5324" i="19" s="1"/>
  <c r="N5323" i="19"/>
  <c r="M5323" i="19"/>
  <c r="L5323" i="19"/>
  <c r="K5323" i="19"/>
  <c r="O5323" i="19" s="1"/>
  <c r="N5322" i="19"/>
  <c r="M5322" i="19"/>
  <c r="L5322" i="19"/>
  <c r="K5322" i="19"/>
  <c r="N5321" i="19"/>
  <c r="M5321" i="19"/>
  <c r="L5321" i="19"/>
  <c r="K5321" i="19"/>
  <c r="O5321" i="19" s="1"/>
  <c r="P5321" i="19" s="1"/>
  <c r="N5320" i="19"/>
  <c r="M5320" i="19"/>
  <c r="L5320" i="19"/>
  <c r="K5320" i="19"/>
  <c r="O5320" i="19" s="1"/>
  <c r="N5319" i="19"/>
  <c r="M5319" i="19"/>
  <c r="L5319" i="19"/>
  <c r="K5319" i="19"/>
  <c r="O5319" i="19" s="1"/>
  <c r="N5318" i="19"/>
  <c r="M5318" i="19"/>
  <c r="L5318" i="19"/>
  <c r="K5318" i="19"/>
  <c r="N5317" i="19"/>
  <c r="M5317" i="19"/>
  <c r="L5317" i="19"/>
  <c r="K5317" i="19"/>
  <c r="O5317" i="19" s="1"/>
  <c r="N5316" i="19"/>
  <c r="M5316" i="19"/>
  <c r="L5316" i="19"/>
  <c r="K5316" i="19"/>
  <c r="O5316" i="19" s="1"/>
  <c r="N5315" i="19"/>
  <c r="M5315" i="19"/>
  <c r="L5315" i="19"/>
  <c r="K5315" i="19"/>
  <c r="O5315" i="19" s="1"/>
  <c r="N5314" i="19"/>
  <c r="M5314" i="19"/>
  <c r="L5314" i="19"/>
  <c r="K5314" i="19"/>
  <c r="N5313" i="19"/>
  <c r="M5313" i="19"/>
  <c r="L5313" i="19"/>
  <c r="K5313" i="19"/>
  <c r="O5313" i="19" s="1"/>
  <c r="P5313" i="19" s="1"/>
  <c r="N5312" i="19"/>
  <c r="M5312" i="19"/>
  <c r="L5312" i="19"/>
  <c r="K5312" i="19"/>
  <c r="O5312" i="19" s="1"/>
  <c r="N5311" i="19"/>
  <c r="M5311" i="19"/>
  <c r="L5311" i="19"/>
  <c r="K5311" i="19"/>
  <c r="O5311" i="19" s="1"/>
  <c r="N5310" i="19"/>
  <c r="M5310" i="19"/>
  <c r="L5310" i="19"/>
  <c r="K5310" i="19"/>
  <c r="N5309" i="19"/>
  <c r="M5309" i="19"/>
  <c r="L5309" i="19"/>
  <c r="K5309" i="19"/>
  <c r="O5309" i="19" s="1"/>
  <c r="P5309" i="19" s="1"/>
  <c r="N5308" i="19"/>
  <c r="M5308" i="19"/>
  <c r="L5308" i="19"/>
  <c r="K5308" i="19"/>
  <c r="O5308" i="19" s="1"/>
  <c r="N5307" i="19"/>
  <c r="M5307" i="19"/>
  <c r="L5307" i="19"/>
  <c r="K5307" i="19"/>
  <c r="O5307" i="19" s="1"/>
  <c r="N5306" i="19"/>
  <c r="M5306" i="19"/>
  <c r="L5306" i="19"/>
  <c r="K5306" i="19"/>
  <c r="N5305" i="19"/>
  <c r="M5305" i="19"/>
  <c r="L5305" i="19"/>
  <c r="K5305" i="19"/>
  <c r="O5305" i="19" s="1"/>
  <c r="N5304" i="19"/>
  <c r="M5304" i="19"/>
  <c r="L5304" i="19"/>
  <c r="K5304" i="19"/>
  <c r="O5304" i="19" s="1"/>
  <c r="N5303" i="19"/>
  <c r="M5303" i="19"/>
  <c r="L5303" i="19"/>
  <c r="K5303" i="19"/>
  <c r="O5303" i="19" s="1"/>
  <c r="N5302" i="19"/>
  <c r="M5302" i="19"/>
  <c r="L5302" i="19"/>
  <c r="K5302" i="19"/>
  <c r="O5302" i="19" s="1"/>
  <c r="N5301" i="19"/>
  <c r="M5301" i="19"/>
  <c r="L5301" i="19"/>
  <c r="K5301" i="19"/>
  <c r="O5301" i="19" s="1"/>
  <c r="N5300" i="19"/>
  <c r="M5300" i="19"/>
  <c r="L5300" i="19"/>
  <c r="K5300" i="19"/>
  <c r="O5300" i="19" s="1"/>
  <c r="N5299" i="19"/>
  <c r="M5299" i="19"/>
  <c r="L5299" i="19"/>
  <c r="K5299" i="19"/>
  <c r="O5299" i="19" s="1"/>
  <c r="N5298" i="19"/>
  <c r="M5298" i="19"/>
  <c r="L5298" i="19"/>
  <c r="K5298" i="19"/>
  <c r="O5298" i="19" s="1"/>
  <c r="N5297" i="19"/>
  <c r="M5297" i="19"/>
  <c r="L5297" i="19"/>
  <c r="K5297" i="19"/>
  <c r="O5297" i="19" s="1"/>
  <c r="P5297" i="19" s="1"/>
  <c r="N5296" i="19"/>
  <c r="M5296" i="19"/>
  <c r="L5296" i="19"/>
  <c r="K5296" i="19"/>
  <c r="O5296" i="19" s="1"/>
  <c r="N5295" i="19"/>
  <c r="M5295" i="19"/>
  <c r="L5295" i="19"/>
  <c r="K5295" i="19"/>
  <c r="O5295" i="19" s="1"/>
  <c r="N5294" i="19"/>
  <c r="M5294" i="19"/>
  <c r="L5294" i="19"/>
  <c r="K5294" i="19"/>
  <c r="O5294" i="19" s="1"/>
  <c r="N5293" i="19"/>
  <c r="M5293" i="19"/>
  <c r="L5293" i="19"/>
  <c r="K5293" i="19"/>
  <c r="O5293" i="19" s="1"/>
  <c r="P5293" i="19" s="1"/>
  <c r="N5292" i="19"/>
  <c r="M5292" i="19"/>
  <c r="L5292" i="19"/>
  <c r="K5292" i="19"/>
  <c r="O5292" i="19" s="1"/>
  <c r="N5291" i="19"/>
  <c r="M5291" i="19"/>
  <c r="L5291" i="19"/>
  <c r="K5291" i="19"/>
  <c r="O5291" i="19" s="1"/>
  <c r="N5290" i="19"/>
  <c r="M5290" i="19"/>
  <c r="L5290" i="19"/>
  <c r="K5290" i="19"/>
  <c r="O5290" i="19" s="1"/>
  <c r="N5289" i="19"/>
  <c r="M5289" i="19"/>
  <c r="L5289" i="19"/>
  <c r="K5289" i="19"/>
  <c r="O5289" i="19" s="1"/>
  <c r="P5289" i="19" s="1"/>
  <c r="N5288" i="19"/>
  <c r="M5288" i="19"/>
  <c r="L5288" i="19"/>
  <c r="K5288" i="19"/>
  <c r="O5288" i="19" s="1"/>
  <c r="N5287" i="19"/>
  <c r="M5287" i="19"/>
  <c r="L5287" i="19"/>
  <c r="K5287" i="19"/>
  <c r="O5287" i="19" s="1"/>
  <c r="N5286" i="19"/>
  <c r="M5286" i="19"/>
  <c r="L5286" i="19"/>
  <c r="K5286" i="19"/>
  <c r="O5286" i="19" s="1"/>
  <c r="N5285" i="19"/>
  <c r="M5285" i="19"/>
  <c r="L5285" i="19"/>
  <c r="K5285" i="19"/>
  <c r="O5285" i="19" s="1"/>
  <c r="P5285" i="19" s="1"/>
  <c r="N5284" i="19"/>
  <c r="M5284" i="19"/>
  <c r="L5284" i="19"/>
  <c r="K5284" i="19"/>
  <c r="O5284" i="19" s="1"/>
  <c r="N5283" i="19"/>
  <c r="M5283" i="19"/>
  <c r="L5283" i="19"/>
  <c r="K5283" i="19"/>
  <c r="O5283" i="19" s="1"/>
  <c r="N5282" i="19"/>
  <c r="M5282" i="19"/>
  <c r="L5282" i="19"/>
  <c r="K5282" i="19"/>
  <c r="O5282" i="19" s="1"/>
  <c r="N5281" i="19"/>
  <c r="M5281" i="19"/>
  <c r="L5281" i="19"/>
  <c r="K5281" i="19"/>
  <c r="O5281" i="19" s="1"/>
  <c r="N5280" i="19"/>
  <c r="M5280" i="19"/>
  <c r="L5280" i="19"/>
  <c r="K5280" i="19"/>
  <c r="O5280" i="19" s="1"/>
  <c r="N5279" i="19"/>
  <c r="M5279" i="19"/>
  <c r="L5279" i="19"/>
  <c r="K5279" i="19"/>
  <c r="O5279" i="19" s="1"/>
  <c r="N5278" i="19"/>
  <c r="M5278" i="19"/>
  <c r="L5278" i="19"/>
  <c r="K5278" i="19"/>
  <c r="O5278" i="19" s="1"/>
  <c r="N5277" i="19"/>
  <c r="M5277" i="19"/>
  <c r="L5277" i="19"/>
  <c r="K5277" i="19"/>
  <c r="O5277" i="19" s="1"/>
  <c r="N5276" i="19"/>
  <c r="M5276" i="19"/>
  <c r="L5276" i="19"/>
  <c r="K5276" i="19"/>
  <c r="O5276" i="19" s="1"/>
  <c r="N5275" i="19"/>
  <c r="M5275" i="19"/>
  <c r="L5275" i="19"/>
  <c r="K5275" i="19"/>
  <c r="O5275" i="19" s="1"/>
  <c r="N5274" i="19"/>
  <c r="M5274" i="19"/>
  <c r="L5274" i="19"/>
  <c r="K5274" i="19"/>
  <c r="O5274" i="19" s="1"/>
  <c r="N5273" i="19"/>
  <c r="M5273" i="19"/>
  <c r="L5273" i="19"/>
  <c r="K5273" i="19"/>
  <c r="O5273" i="19" s="1"/>
  <c r="P5273" i="19" s="1"/>
  <c r="N5272" i="19"/>
  <c r="M5272" i="19"/>
  <c r="L5272" i="19"/>
  <c r="K5272" i="19"/>
  <c r="O5272" i="19" s="1"/>
  <c r="N5271" i="19"/>
  <c r="M5271" i="19"/>
  <c r="L5271" i="19"/>
  <c r="K5271" i="19"/>
  <c r="O5271" i="19" s="1"/>
  <c r="N5270" i="19"/>
  <c r="M5270" i="19"/>
  <c r="L5270" i="19"/>
  <c r="K5270" i="19"/>
  <c r="O5270" i="19" s="1"/>
  <c r="N5269" i="19"/>
  <c r="M5269" i="19"/>
  <c r="L5269" i="19"/>
  <c r="K5269" i="19"/>
  <c r="O5269" i="19" s="1"/>
  <c r="N5268" i="19"/>
  <c r="M5268" i="19"/>
  <c r="L5268" i="19"/>
  <c r="K5268" i="19"/>
  <c r="O5268" i="19" s="1"/>
  <c r="N5267" i="19"/>
  <c r="M5267" i="19"/>
  <c r="L5267" i="19"/>
  <c r="K5267" i="19"/>
  <c r="O5267" i="19" s="1"/>
  <c r="N5266" i="19"/>
  <c r="M5266" i="19"/>
  <c r="L5266" i="19"/>
  <c r="K5266" i="19"/>
  <c r="O5266" i="19" s="1"/>
  <c r="N5265" i="19"/>
  <c r="M5265" i="19"/>
  <c r="L5265" i="19"/>
  <c r="K5265" i="19"/>
  <c r="O5265" i="19" s="1"/>
  <c r="P5265" i="19" s="1"/>
  <c r="N5264" i="19"/>
  <c r="M5264" i="19"/>
  <c r="L5264" i="19"/>
  <c r="K5264" i="19"/>
  <c r="N5263" i="19"/>
  <c r="M5263" i="19"/>
  <c r="L5263" i="19"/>
  <c r="K5263" i="19"/>
  <c r="O5263" i="19" s="1"/>
  <c r="N5262" i="19"/>
  <c r="M5262" i="19"/>
  <c r="L5262" i="19"/>
  <c r="K5262" i="19"/>
  <c r="O5262" i="19" s="1"/>
  <c r="N5261" i="19"/>
  <c r="M5261" i="19"/>
  <c r="L5261" i="19"/>
  <c r="K5261" i="19"/>
  <c r="O5261" i="19" s="1"/>
  <c r="N5260" i="19"/>
  <c r="M5260" i="19"/>
  <c r="L5260" i="19"/>
  <c r="K5260" i="19"/>
  <c r="O5260" i="19" s="1"/>
  <c r="N5259" i="19"/>
  <c r="M5259" i="19"/>
  <c r="L5259" i="19"/>
  <c r="K5259" i="19"/>
  <c r="O5259" i="19" s="1"/>
  <c r="N5258" i="19"/>
  <c r="M5258" i="19"/>
  <c r="L5258" i="19"/>
  <c r="K5258" i="19"/>
  <c r="O5258" i="19" s="1"/>
  <c r="N5257" i="19"/>
  <c r="M5257" i="19"/>
  <c r="L5257" i="19"/>
  <c r="K5257" i="19"/>
  <c r="O5257" i="19" s="1"/>
  <c r="P5257" i="19" s="1"/>
  <c r="N5256" i="19"/>
  <c r="M5256" i="19"/>
  <c r="L5256" i="19"/>
  <c r="K5256" i="19"/>
  <c r="O5256" i="19" s="1"/>
  <c r="N5255" i="19"/>
  <c r="M5255" i="19"/>
  <c r="L5255" i="19"/>
  <c r="K5255" i="19"/>
  <c r="O5255" i="19" s="1"/>
  <c r="N5254" i="19"/>
  <c r="M5254" i="19"/>
  <c r="L5254" i="19"/>
  <c r="K5254" i="19"/>
  <c r="O5254" i="19" s="1"/>
  <c r="N5253" i="19"/>
  <c r="M5253" i="19"/>
  <c r="L5253" i="19"/>
  <c r="K5253" i="19"/>
  <c r="O5253" i="19" s="1"/>
  <c r="P5253" i="19" s="1"/>
  <c r="N5252" i="19"/>
  <c r="M5252" i="19"/>
  <c r="L5252" i="19"/>
  <c r="K5252" i="19"/>
  <c r="O5252" i="19" s="1"/>
  <c r="N5251" i="19"/>
  <c r="M5251" i="19"/>
  <c r="L5251" i="19"/>
  <c r="K5251" i="19"/>
  <c r="O5251" i="19" s="1"/>
  <c r="N5250" i="19"/>
  <c r="M5250" i="19"/>
  <c r="L5250" i="19"/>
  <c r="K5250" i="19"/>
  <c r="O5250" i="19" s="1"/>
  <c r="N5249" i="19"/>
  <c r="M5249" i="19"/>
  <c r="L5249" i="19"/>
  <c r="K5249" i="19"/>
  <c r="O5249" i="19" s="1"/>
  <c r="P5249" i="19" s="1"/>
  <c r="N5248" i="19"/>
  <c r="M5248" i="19"/>
  <c r="L5248" i="19"/>
  <c r="K5248" i="19"/>
  <c r="O5248" i="19" s="1"/>
  <c r="N5247" i="19"/>
  <c r="M5247" i="19"/>
  <c r="L5247" i="19"/>
  <c r="K5247" i="19"/>
  <c r="O5247" i="19" s="1"/>
  <c r="N5246" i="19"/>
  <c r="M5246" i="19"/>
  <c r="L5246" i="19"/>
  <c r="K5246" i="19"/>
  <c r="O5246" i="19" s="1"/>
  <c r="N5245" i="19"/>
  <c r="M5245" i="19"/>
  <c r="L5245" i="19"/>
  <c r="K5245" i="19"/>
  <c r="O5245" i="19" s="1"/>
  <c r="P5245" i="19" s="1"/>
  <c r="N5244" i="19"/>
  <c r="M5244" i="19"/>
  <c r="L5244" i="19"/>
  <c r="K5244" i="19"/>
  <c r="O5244" i="19" s="1"/>
  <c r="N5243" i="19"/>
  <c r="M5243" i="19"/>
  <c r="L5243" i="19"/>
  <c r="K5243" i="19"/>
  <c r="O5243" i="19" s="1"/>
  <c r="N5242" i="19"/>
  <c r="M5242" i="19"/>
  <c r="L5242" i="19"/>
  <c r="K5242" i="19"/>
  <c r="O5242" i="19" s="1"/>
  <c r="N5241" i="19"/>
  <c r="M5241" i="19"/>
  <c r="L5241" i="19"/>
  <c r="K5241" i="19"/>
  <c r="O5241" i="19" s="1"/>
  <c r="P5241" i="19" s="1"/>
  <c r="N5240" i="19"/>
  <c r="M5240" i="19"/>
  <c r="L5240" i="19"/>
  <c r="K5240" i="19"/>
  <c r="O5240" i="19" s="1"/>
  <c r="N5239" i="19"/>
  <c r="M5239" i="19"/>
  <c r="L5239" i="19"/>
  <c r="K5239" i="19"/>
  <c r="O5239" i="19" s="1"/>
  <c r="N5238" i="19"/>
  <c r="M5238" i="19"/>
  <c r="L5238" i="19"/>
  <c r="K5238" i="19"/>
  <c r="O5238" i="19" s="1"/>
  <c r="N5237" i="19"/>
  <c r="M5237" i="19"/>
  <c r="L5237" i="19"/>
  <c r="K5237" i="19"/>
  <c r="O5237" i="19" s="1"/>
  <c r="P5237" i="19" s="1"/>
  <c r="N5236" i="19"/>
  <c r="M5236" i="19"/>
  <c r="L5236" i="19"/>
  <c r="K5236" i="19"/>
  <c r="O5236" i="19" s="1"/>
  <c r="N5235" i="19"/>
  <c r="M5235" i="19"/>
  <c r="L5235" i="19"/>
  <c r="K5235" i="19"/>
  <c r="O5235" i="19" s="1"/>
  <c r="N5234" i="19"/>
  <c r="M5234" i="19"/>
  <c r="L5234" i="19"/>
  <c r="K5234" i="19"/>
  <c r="O5234" i="19" s="1"/>
  <c r="N5233" i="19"/>
  <c r="M5233" i="19"/>
  <c r="L5233" i="19"/>
  <c r="K5233" i="19"/>
  <c r="O5233" i="19" s="1"/>
  <c r="P5233" i="19" s="1"/>
  <c r="N5232" i="19"/>
  <c r="M5232" i="19"/>
  <c r="L5232" i="19"/>
  <c r="K5232" i="19"/>
  <c r="O5232" i="19" s="1"/>
  <c r="N5231" i="19"/>
  <c r="M5231" i="19"/>
  <c r="L5231" i="19"/>
  <c r="K5231" i="19"/>
  <c r="O5231" i="19" s="1"/>
  <c r="N5230" i="19"/>
  <c r="M5230" i="19"/>
  <c r="L5230" i="19"/>
  <c r="K5230" i="19"/>
  <c r="O5230" i="19" s="1"/>
  <c r="N5229" i="19"/>
  <c r="M5229" i="19"/>
  <c r="L5229" i="19"/>
  <c r="K5229" i="19"/>
  <c r="O5229" i="19" s="1"/>
  <c r="P5229" i="19" s="1"/>
  <c r="N5228" i="19"/>
  <c r="M5228" i="19"/>
  <c r="L5228" i="19"/>
  <c r="K5228" i="19"/>
  <c r="O5228" i="19" s="1"/>
  <c r="N5227" i="19"/>
  <c r="M5227" i="19"/>
  <c r="L5227" i="19"/>
  <c r="K5227" i="19"/>
  <c r="O5227" i="19" s="1"/>
  <c r="N5226" i="19"/>
  <c r="M5226" i="19"/>
  <c r="L5226" i="19"/>
  <c r="K5226" i="19"/>
  <c r="O5226" i="19" s="1"/>
  <c r="N5225" i="19"/>
  <c r="M5225" i="19"/>
  <c r="L5225" i="19"/>
  <c r="K5225" i="19"/>
  <c r="O5225" i="19" s="1"/>
  <c r="P5225" i="19" s="1"/>
  <c r="N5224" i="19"/>
  <c r="M5224" i="19"/>
  <c r="L5224" i="19"/>
  <c r="K5224" i="19"/>
  <c r="O5224" i="19" s="1"/>
  <c r="N5223" i="19"/>
  <c r="M5223" i="19"/>
  <c r="L5223" i="19"/>
  <c r="K5223" i="19"/>
  <c r="O5223" i="19" s="1"/>
  <c r="N5222" i="19"/>
  <c r="M5222" i="19"/>
  <c r="L5222" i="19"/>
  <c r="K5222" i="19"/>
  <c r="O5222" i="19" s="1"/>
  <c r="N5221" i="19"/>
  <c r="M5221" i="19"/>
  <c r="L5221" i="19"/>
  <c r="K5221" i="19"/>
  <c r="O5221" i="19" s="1"/>
  <c r="N5220" i="19"/>
  <c r="M5220" i="19"/>
  <c r="L5220" i="19"/>
  <c r="K5220" i="19"/>
  <c r="O5220" i="19" s="1"/>
  <c r="N5219" i="19"/>
  <c r="M5219" i="19"/>
  <c r="L5219" i="19"/>
  <c r="K5219" i="19"/>
  <c r="O5219" i="19" s="1"/>
  <c r="N5218" i="19"/>
  <c r="M5218" i="19"/>
  <c r="L5218" i="19"/>
  <c r="K5218" i="19"/>
  <c r="O5218" i="19" s="1"/>
  <c r="N5217" i="19"/>
  <c r="M5217" i="19"/>
  <c r="L5217" i="19"/>
  <c r="K5217" i="19"/>
  <c r="O5217" i="19" s="1"/>
  <c r="P5217" i="19" s="1"/>
  <c r="N5216" i="19"/>
  <c r="M5216" i="19"/>
  <c r="L5216" i="19"/>
  <c r="K5216" i="19"/>
  <c r="O5216" i="19" s="1"/>
  <c r="N5215" i="19"/>
  <c r="M5215" i="19"/>
  <c r="L5215" i="19"/>
  <c r="K5215" i="19"/>
  <c r="O5215" i="19" s="1"/>
  <c r="N5214" i="19"/>
  <c r="M5214" i="19"/>
  <c r="L5214" i="19"/>
  <c r="K5214" i="19"/>
  <c r="O5214" i="19" s="1"/>
  <c r="N5213" i="19"/>
  <c r="M5213" i="19"/>
  <c r="L5213" i="19"/>
  <c r="K5213" i="19"/>
  <c r="O5213" i="19" s="1"/>
  <c r="P5213" i="19" s="1"/>
  <c r="N5212" i="19"/>
  <c r="M5212" i="19"/>
  <c r="L5212" i="19"/>
  <c r="K5212" i="19"/>
  <c r="O5212" i="19" s="1"/>
  <c r="N5211" i="19"/>
  <c r="M5211" i="19"/>
  <c r="L5211" i="19"/>
  <c r="K5211" i="19"/>
  <c r="O5211" i="19" s="1"/>
  <c r="N5210" i="19"/>
  <c r="M5210" i="19"/>
  <c r="L5210" i="19"/>
  <c r="K5210" i="19"/>
  <c r="O5210" i="19" s="1"/>
  <c r="N5209" i="19"/>
  <c r="M5209" i="19"/>
  <c r="L5209" i="19"/>
  <c r="K5209" i="19"/>
  <c r="O5209" i="19" s="1"/>
  <c r="P5209" i="19" s="1"/>
  <c r="N5208" i="19"/>
  <c r="M5208" i="19"/>
  <c r="L5208" i="19"/>
  <c r="K5208" i="19"/>
  <c r="O5208" i="19" s="1"/>
  <c r="N5207" i="19"/>
  <c r="M5207" i="19"/>
  <c r="L5207" i="19"/>
  <c r="K5207" i="19"/>
  <c r="O5207" i="19" s="1"/>
  <c r="N5206" i="19"/>
  <c r="M5206" i="19"/>
  <c r="L5206" i="19"/>
  <c r="K5206" i="19"/>
  <c r="O5206" i="19" s="1"/>
  <c r="N5205" i="19"/>
  <c r="M5205" i="19"/>
  <c r="L5205" i="19"/>
  <c r="K5205" i="19"/>
  <c r="O5205" i="19" s="1"/>
  <c r="P5205" i="19" s="1"/>
  <c r="N5204" i="19"/>
  <c r="M5204" i="19"/>
  <c r="L5204" i="19"/>
  <c r="K5204" i="19"/>
  <c r="O5204" i="19" s="1"/>
  <c r="N5203" i="19"/>
  <c r="M5203" i="19"/>
  <c r="L5203" i="19"/>
  <c r="K5203" i="19"/>
  <c r="O5203" i="19" s="1"/>
  <c r="N5202" i="19"/>
  <c r="M5202" i="19"/>
  <c r="L5202" i="19"/>
  <c r="K5202" i="19"/>
  <c r="O5202" i="19" s="1"/>
  <c r="N5201" i="19"/>
  <c r="M5201" i="19"/>
  <c r="L5201" i="19"/>
  <c r="K5201" i="19"/>
  <c r="O5201" i="19" s="1"/>
  <c r="P5201" i="19" s="1"/>
  <c r="N5200" i="19"/>
  <c r="M5200" i="19"/>
  <c r="L5200" i="19"/>
  <c r="K5200" i="19"/>
  <c r="O5200" i="19" s="1"/>
  <c r="N5199" i="19"/>
  <c r="M5199" i="19"/>
  <c r="L5199" i="19"/>
  <c r="K5199" i="19"/>
  <c r="O5199" i="19" s="1"/>
  <c r="N5198" i="19"/>
  <c r="M5198" i="19"/>
  <c r="L5198" i="19"/>
  <c r="K5198" i="19"/>
  <c r="O5198" i="19" s="1"/>
  <c r="N5197" i="19"/>
  <c r="M5197" i="19"/>
  <c r="L5197" i="19"/>
  <c r="K5197" i="19"/>
  <c r="O5197" i="19" s="1"/>
  <c r="N5196" i="19"/>
  <c r="M5196" i="19"/>
  <c r="L5196" i="19"/>
  <c r="K5196" i="19"/>
  <c r="O5196" i="19" s="1"/>
  <c r="N5195" i="19"/>
  <c r="M5195" i="19"/>
  <c r="L5195" i="19"/>
  <c r="K5195" i="19"/>
  <c r="O5195" i="19" s="1"/>
  <c r="N5194" i="19"/>
  <c r="M5194" i="19"/>
  <c r="L5194" i="19"/>
  <c r="K5194" i="19"/>
  <c r="O5194" i="19" s="1"/>
  <c r="N5193" i="19"/>
  <c r="M5193" i="19"/>
  <c r="L5193" i="19"/>
  <c r="K5193" i="19"/>
  <c r="O5193" i="19" s="1"/>
  <c r="N5192" i="19"/>
  <c r="M5192" i="19"/>
  <c r="L5192" i="19"/>
  <c r="K5192" i="19"/>
  <c r="O5192" i="19" s="1"/>
  <c r="N5191" i="19"/>
  <c r="M5191" i="19"/>
  <c r="L5191" i="19"/>
  <c r="K5191" i="19"/>
  <c r="O5191" i="19" s="1"/>
  <c r="N5190" i="19"/>
  <c r="M5190" i="19"/>
  <c r="L5190" i="19"/>
  <c r="K5190" i="19"/>
  <c r="O5190" i="19" s="1"/>
  <c r="N5189" i="19"/>
  <c r="M5189" i="19"/>
  <c r="L5189" i="19"/>
  <c r="K5189" i="19"/>
  <c r="O5189" i="19" s="1"/>
  <c r="P5189" i="19" s="1"/>
  <c r="N5188" i="19"/>
  <c r="M5188" i="19"/>
  <c r="L5188" i="19"/>
  <c r="K5188" i="19"/>
  <c r="O5188" i="19" s="1"/>
  <c r="N5187" i="19"/>
  <c r="M5187" i="19"/>
  <c r="L5187" i="19"/>
  <c r="K5187" i="19"/>
  <c r="O5187" i="19" s="1"/>
  <c r="N5186" i="19"/>
  <c r="M5186" i="19"/>
  <c r="L5186" i="19"/>
  <c r="K5186" i="19"/>
  <c r="O5186" i="19" s="1"/>
  <c r="N5185" i="19"/>
  <c r="M5185" i="19"/>
  <c r="L5185" i="19"/>
  <c r="K5185" i="19"/>
  <c r="O5185" i="19" s="1"/>
  <c r="P5185" i="19" s="1"/>
  <c r="N5184" i="19"/>
  <c r="M5184" i="19"/>
  <c r="L5184" i="19"/>
  <c r="K5184" i="19"/>
  <c r="O5184" i="19" s="1"/>
  <c r="N5183" i="19"/>
  <c r="M5183" i="19"/>
  <c r="L5183" i="19"/>
  <c r="K5183" i="19"/>
  <c r="O5183" i="19" s="1"/>
  <c r="N5182" i="19"/>
  <c r="M5182" i="19"/>
  <c r="L5182" i="19"/>
  <c r="K5182" i="19"/>
  <c r="N5181" i="19"/>
  <c r="M5181" i="19"/>
  <c r="L5181" i="19"/>
  <c r="K5181" i="19"/>
  <c r="O5181" i="19" s="1"/>
  <c r="N5180" i="19"/>
  <c r="M5180" i="19"/>
  <c r="L5180" i="19"/>
  <c r="K5180" i="19"/>
  <c r="O5180" i="19" s="1"/>
  <c r="N5179" i="19"/>
  <c r="M5179" i="19"/>
  <c r="L5179" i="19"/>
  <c r="K5179" i="19"/>
  <c r="O5179" i="19" s="1"/>
  <c r="N5178" i="19"/>
  <c r="M5178" i="19"/>
  <c r="L5178" i="19"/>
  <c r="K5178" i="19"/>
  <c r="O5178" i="19" s="1"/>
  <c r="N5177" i="19"/>
  <c r="M5177" i="19"/>
  <c r="L5177" i="19"/>
  <c r="K5177" i="19"/>
  <c r="O5177" i="19" s="1"/>
  <c r="P5177" i="19" s="1"/>
  <c r="N5176" i="19"/>
  <c r="M5176" i="19"/>
  <c r="L5176" i="19"/>
  <c r="K5176" i="19"/>
  <c r="N5175" i="19"/>
  <c r="M5175" i="19"/>
  <c r="L5175" i="19"/>
  <c r="K5175" i="19"/>
  <c r="O5175" i="19" s="1"/>
  <c r="N5174" i="19"/>
  <c r="M5174" i="19"/>
  <c r="L5174" i="19"/>
  <c r="K5174" i="19"/>
  <c r="O5174" i="19" s="1"/>
  <c r="N5173" i="19"/>
  <c r="M5173" i="19"/>
  <c r="L5173" i="19"/>
  <c r="K5173" i="19"/>
  <c r="O5173" i="19" s="1"/>
  <c r="N5172" i="19"/>
  <c r="M5172" i="19"/>
  <c r="L5172" i="19"/>
  <c r="K5172" i="19"/>
  <c r="O5172" i="19" s="1"/>
  <c r="N5171" i="19"/>
  <c r="M5171" i="19"/>
  <c r="L5171" i="19"/>
  <c r="K5171" i="19"/>
  <c r="O5171" i="19" s="1"/>
  <c r="N5170" i="19"/>
  <c r="M5170" i="19"/>
  <c r="L5170" i="19"/>
  <c r="K5170" i="19"/>
  <c r="O5170" i="19" s="1"/>
  <c r="N5169" i="19"/>
  <c r="M5169" i="19"/>
  <c r="L5169" i="19"/>
  <c r="K5169" i="19"/>
  <c r="O5169" i="19" s="1"/>
  <c r="P5169" i="19" s="1"/>
  <c r="N5168" i="19"/>
  <c r="M5168" i="19"/>
  <c r="L5168" i="19"/>
  <c r="K5168" i="19"/>
  <c r="O5168" i="19" s="1"/>
  <c r="N5167" i="19"/>
  <c r="M5167" i="19"/>
  <c r="L5167" i="19"/>
  <c r="K5167" i="19"/>
  <c r="O5167" i="19" s="1"/>
  <c r="N5166" i="19"/>
  <c r="M5166" i="19"/>
  <c r="L5166" i="19"/>
  <c r="K5166" i="19"/>
  <c r="O5166" i="19" s="1"/>
  <c r="N5165" i="19"/>
  <c r="M5165" i="19"/>
  <c r="L5165" i="19"/>
  <c r="K5165" i="19"/>
  <c r="O5165" i="19" s="1"/>
  <c r="P5165" i="19" s="1"/>
  <c r="N5164" i="19"/>
  <c r="M5164" i="19"/>
  <c r="L5164" i="19"/>
  <c r="K5164" i="19"/>
  <c r="O5164" i="19" s="1"/>
  <c r="N5163" i="19"/>
  <c r="M5163" i="19"/>
  <c r="L5163" i="19"/>
  <c r="K5163" i="19"/>
  <c r="O5163" i="19" s="1"/>
  <c r="N5162" i="19"/>
  <c r="M5162" i="19"/>
  <c r="L5162" i="19"/>
  <c r="K5162" i="19"/>
  <c r="O5162" i="19" s="1"/>
  <c r="N5161" i="19"/>
  <c r="M5161" i="19"/>
  <c r="L5161" i="19"/>
  <c r="K5161" i="19"/>
  <c r="O5161" i="19" s="1"/>
  <c r="P5161" i="19" s="1"/>
  <c r="N5160" i="19"/>
  <c r="M5160" i="19"/>
  <c r="L5160" i="19"/>
  <c r="K5160" i="19"/>
  <c r="O5160" i="19" s="1"/>
  <c r="N5159" i="19"/>
  <c r="M5159" i="19"/>
  <c r="L5159" i="19"/>
  <c r="K5159" i="19"/>
  <c r="O5159" i="19" s="1"/>
  <c r="N5158" i="19"/>
  <c r="M5158" i="19"/>
  <c r="L5158" i="19"/>
  <c r="K5158" i="19"/>
  <c r="O5158" i="19" s="1"/>
  <c r="N5157" i="19"/>
  <c r="M5157" i="19"/>
  <c r="L5157" i="19"/>
  <c r="K5157" i="19"/>
  <c r="O5157" i="19" s="1"/>
  <c r="P5157" i="19" s="1"/>
  <c r="N5156" i="19"/>
  <c r="M5156" i="19"/>
  <c r="L5156" i="19"/>
  <c r="K5156" i="19"/>
  <c r="O5156" i="19" s="1"/>
  <c r="N5155" i="19"/>
  <c r="M5155" i="19"/>
  <c r="L5155" i="19"/>
  <c r="K5155" i="19"/>
  <c r="O5155" i="19" s="1"/>
  <c r="N5154" i="19"/>
  <c r="M5154" i="19"/>
  <c r="L5154" i="19"/>
  <c r="K5154" i="19"/>
  <c r="O5154" i="19" s="1"/>
  <c r="N5153" i="19"/>
  <c r="M5153" i="19"/>
  <c r="L5153" i="19"/>
  <c r="K5153" i="19"/>
  <c r="O5153" i="19" s="1"/>
  <c r="P5153" i="19" s="1"/>
  <c r="N5152" i="19"/>
  <c r="M5152" i="19"/>
  <c r="L5152" i="19"/>
  <c r="K5152" i="19"/>
  <c r="O5152" i="19" s="1"/>
  <c r="N5151" i="19"/>
  <c r="M5151" i="19"/>
  <c r="L5151" i="19"/>
  <c r="K5151" i="19"/>
  <c r="O5151" i="19" s="1"/>
  <c r="N5150" i="19"/>
  <c r="M5150" i="19"/>
  <c r="L5150" i="19"/>
  <c r="K5150" i="19"/>
  <c r="O5150" i="19" s="1"/>
  <c r="N5149" i="19"/>
  <c r="M5149" i="19"/>
  <c r="L5149" i="19"/>
  <c r="K5149" i="19"/>
  <c r="O5149" i="19" s="1"/>
  <c r="N5148" i="19"/>
  <c r="M5148" i="19"/>
  <c r="L5148" i="19"/>
  <c r="K5148" i="19"/>
  <c r="O5148" i="19" s="1"/>
  <c r="N5147" i="19"/>
  <c r="M5147" i="19"/>
  <c r="L5147" i="19"/>
  <c r="K5147" i="19"/>
  <c r="O5147" i="19" s="1"/>
  <c r="N5146" i="19"/>
  <c r="M5146" i="19"/>
  <c r="L5146" i="19"/>
  <c r="K5146" i="19"/>
  <c r="O5146" i="19" s="1"/>
  <c r="N5145" i="19"/>
  <c r="M5145" i="19"/>
  <c r="L5145" i="19"/>
  <c r="K5145" i="19"/>
  <c r="O5145" i="19" s="1"/>
  <c r="P5145" i="19" s="1"/>
  <c r="N5144" i="19"/>
  <c r="M5144" i="19"/>
  <c r="L5144" i="19"/>
  <c r="K5144" i="19"/>
  <c r="O5144" i="19" s="1"/>
  <c r="N5143" i="19"/>
  <c r="M5143" i="19"/>
  <c r="L5143" i="19"/>
  <c r="K5143" i="19"/>
  <c r="O5143" i="19" s="1"/>
  <c r="N5142" i="19"/>
  <c r="M5142" i="19"/>
  <c r="L5142" i="19"/>
  <c r="K5142" i="19"/>
  <c r="O5142" i="19" s="1"/>
  <c r="N5141" i="19"/>
  <c r="M5141" i="19"/>
  <c r="L5141" i="19"/>
  <c r="K5141" i="19"/>
  <c r="O5141" i="19" s="1"/>
  <c r="P5141" i="19" s="1"/>
  <c r="N5140" i="19"/>
  <c r="M5140" i="19"/>
  <c r="L5140" i="19"/>
  <c r="K5140" i="19"/>
  <c r="O5140" i="19" s="1"/>
  <c r="N5139" i="19"/>
  <c r="M5139" i="19"/>
  <c r="L5139" i="19"/>
  <c r="K5139" i="19"/>
  <c r="O5139" i="19" s="1"/>
  <c r="N5138" i="19"/>
  <c r="M5138" i="19"/>
  <c r="L5138" i="19"/>
  <c r="K5138" i="19"/>
  <c r="O5138" i="19" s="1"/>
  <c r="N5137" i="19"/>
  <c r="M5137" i="19"/>
  <c r="L5137" i="19"/>
  <c r="K5137" i="19"/>
  <c r="O5137" i="19" s="1"/>
  <c r="P5137" i="19" s="1"/>
  <c r="N5136" i="19"/>
  <c r="M5136" i="19"/>
  <c r="L5136" i="19"/>
  <c r="K5136" i="19"/>
  <c r="O5136" i="19" s="1"/>
  <c r="N5135" i="19"/>
  <c r="M5135" i="19"/>
  <c r="L5135" i="19"/>
  <c r="K5135" i="19"/>
  <c r="O5135" i="19" s="1"/>
  <c r="N5134" i="19"/>
  <c r="M5134" i="19"/>
  <c r="L5134" i="19"/>
  <c r="K5134" i="19"/>
  <c r="O5134" i="19" s="1"/>
  <c r="N5133" i="19"/>
  <c r="M5133" i="19"/>
  <c r="L5133" i="19"/>
  <c r="K5133" i="19"/>
  <c r="O5133" i="19" s="1"/>
  <c r="P5133" i="19" s="1"/>
  <c r="N5132" i="19"/>
  <c r="M5132" i="19"/>
  <c r="L5132" i="19"/>
  <c r="K5132" i="19"/>
  <c r="O5132" i="19" s="1"/>
  <c r="N5131" i="19"/>
  <c r="M5131" i="19"/>
  <c r="L5131" i="19"/>
  <c r="K5131" i="19"/>
  <c r="O5131" i="19" s="1"/>
  <c r="N5130" i="19"/>
  <c r="M5130" i="19"/>
  <c r="L5130" i="19"/>
  <c r="K5130" i="19"/>
  <c r="O5130" i="19" s="1"/>
  <c r="N5129" i="19"/>
  <c r="M5129" i="19"/>
  <c r="L5129" i="19"/>
  <c r="K5129" i="19"/>
  <c r="O5129" i="19" s="1"/>
  <c r="P5129" i="19" s="1"/>
  <c r="N5128" i="19"/>
  <c r="M5128" i="19"/>
  <c r="L5128" i="19"/>
  <c r="K5128" i="19"/>
  <c r="O5128" i="19" s="1"/>
  <c r="N5127" i="19"/>
  <c r="M5127" i="19"/>
  <c r="L5127" i="19"/>
  <c r="K5127" i="19"/>
  <c r="O5127" i="19" s="1"/>
  <c r="N5126" i="19"/>
  <c r="M5126" i="19"/>
  <c r="L5126" i="19"/>
  <c r="K5126" i="19"/>
  <c r="O5126" i="19" s="1"/>
  <c r="N5125" i="19"/>
  <c r="M5125" i="19"/>
  <c r="L5125" i="19"/>
  <c r="K5125" i="19"/>
  <c r="O5125" i="19" s="1"/>
  <c r="P5125" i="19" s="1"/>
  <c r="N5124" i="19"/>
  <c r="M5124" i="19"/>
  <c r="L5124" i="19"/>
  <c r="K5124" i="19"/>
  <c r="O5124" i="19" s="1"/>
  <c r="N5123" i="19"/>
  <c r="M5123" i="19"/>
  <c r="L5123" i="19"/>
  <c r="K5123" i="19"/>
  <c r="O5123" i="19" s="1"/>
  <c r="N5122" i="19"/>
  <c r="M5122" i="19"/>
  <c r="L5122" i="19"/>
  <c r="K5122" i="19"/>
  <c r="O5122" i="19" s="1"/>
  <c r="N5121" i="19"/>
  <c r="M5121" i="19"/>
  <c r="L5121" i="19"/>
  <c r="K5121" i="19"/>
  <c r="O5121" i="19" s="1"/>
  <c r="N5120" i="19"/>
  <c r="M5120" i="19"/>
  <c r="L5120" i="19"/>
  <c r="K5120" i="19"/>
  <c r="N5119" i="19"/>
  <c r="M5119" i="19"/>
  <c r="L5119" i="19"/>
  <c r="K5119" i="19"/>
  <c r="O5119" i="19" s="1"/>
  <c r="N5118" i="19"/>
  <c r="M5118" i="19"/>
  <c r="L5118" i="19"/>
  <c r="K5118" i="19"/>
  <c r="O5118" i="19" s="1"/>
  <c r="N5117" i="19"/>
  <c r="M5117" i="19"/>
  <c r="L5117" i="19"/>
  <c r="K5117" i="19"/>
  <c r="O5117" i="19" s="1"/>
  <c r="P5117" i="19" s="1"/>
  <c r="N5116" i="19"/>
  <c r="M5116" i="19"/>
  <c r="L5116" i="19"/>
  <c r="K5116" i="19"/>
  <c r="O5116" i="19" s="1"/>
  <c r="N5115" i="19"/>
  <c r="M5115" i="19"/>
  <c r="L5115" i="19"/>
  <c r="K5115" i="19"/>
  <c r="O5115" i="19" s="1"/>
  <c r="N5114" i="19"/>
  <c r="M5114" i="19"/>
  <c r="L5114" i="19"/>
  <c r="K5114" i="19"/>
  <c r="O5114" i="19" s="1"/>
  <c r="N5113" i="19"/>
  <c r="M5113" i="19"/>
  <c r="L5113" i="19"/>
  <c r="K5113" i="19"/>
  <c r="O5113" i="19" s="1"/>
  <c r="P5113" i="19" s="1"/>
  <c r="N5112" i="19"/>
  <c r="M5112" i="19"/>
  <c r="L5112" i="19"/>
  <c r="K5112" i="19"/>
  <c r="O5112" i="19" s="1"/>
  <c r="N5111" i="19"/>
  <c r="M5111" i="19"/>
  <c r="L5111" i="19"/>
  <c r="K5111" i="19"/>
  <c r="O5111" i="19" s="1"/>
  <c r="N5110" i="19"/>
  <c r="M5110" i="19"/>
  <c r="L5110" i="19"/>
  <c r="K5110" i="19"/>
  <c r="O5110" i="19" s="1"/>
  <c r="N5109" i="19"/>
  <c r="M5109" i="19"/>
  <c r="L5109" i="19"/>
  <c r="K5109" i="19"/>
  <c r="O5109" i="19" s="1"/>
  <c r="P5109" i="19" s="1"/>
  <c r="N5108" i="19"/>
  <c r="M5108" i="19"/>
  <c r="L5108" i="19"/>
  <c r="K5108" i="19"/>
  <c r="O5108" i="19" s="1"/>
  <c r="N5107" i="19"/>
  <c r="M5107" i="19"/>
  <c r="L5107" i="19"/>
  <c r="K5107" i="19"/>
  <c r="O5107" i="19" s="1"/>
  <c r="N5106" i="19"/>
  <c r="M5106" i="19"/>
  <c r="L5106" i="19"/>
  <c r="K5106" i="19"/>
  <c r="O5106" i="19" s="1"/>
  <c r="N5105" i="19"/>
  <c r="M5105" i="19"/>
  <c r="L5105" i="19"/>
  <c r="K5105" i="19"/>
  <c r="O5105" i="19" s="1"/>
  <c r="P5105" i="19" s="1"/>
  <c r="N5104" i="19"/>
  <c r="M5104" i="19"/>
  <c r="L5104" i="19"/>
  <c r="K5104" i="19"/>
  <c r="O5104" i="19" s="1"/>
  <c r="N5103" i="19"/>
  <c r="M5103" i="19"/>
  <c r="L5103" i="19"/>
  <c r="K5103" i="19"/>
  <c r="O5103" i="19" s="1"/>
  <c r="N5102" i="19"/>
  <c r="M5102" i="19"/>
  <c r="L5102" i="19"/>
  <c r="K5102" i="19"/>
  <c r="O5102" i="19" s="1"/>
  <c r="N5101" i="19"/>
  <c r="M5101" i="19"/>
  <c r="L5101" i="19"/>
  <c r="K5101" i="19"/>
  <c r="O5101" i="19" s="1"/>
  <c r="N5100" i="19"/>
  <c r="M5100" i="19"/>
  <c r="L5100" i="19"/>
  <c r="K5100" i="19"/>
  <c r="O5100" i="19" s="1"/>
  <c r="N5099" i="19"/>
  <c r="M5099" i="19"/>
  <c r="L5099" i="19"/>
  <c r="K5099" i="19"/>
  <c r="O5099" i="19" s="1"/>
  <c r="N5098" i="19"/>
  <c r="M5098" i="19"/>
  <c r="L5098" i="19"/>
  <c r="K5098" i="19"/>
  <c r="O5098" i="19" s="1"/>
  <c r="N5097" i="19"/>
  <c r="M5097" i="19"/>
  <c r="L5097" i="19"/>
  <c r="K5097" i="19"/>
  <c r="O5097" i="19" s="1"/>
  <c r="N5096" i="19"/>
  <c r="M5096" i="19"/>
  <c r="L5096" i="19"/>
  <c r="K5096" i="19"/>
  <c r="O5096" i="19" s="1"/>
  <c r="N5095" i="19"/>
  <c r="M5095" i="19"/>
  <c r="L5095" i="19"/>
  <c r="K5095" i="19"/>
  <c r="O5095" i="19" s="1"/>
  <c r="N5094" i="19"/>
  <c r="M5094" i="19"/>
  <c r="L5094" i="19"/>
  <c r="K5094" i="19"/>
  <c r="O5094" i="19" s="1"/>
  <c r="N5093" i="19"/>
  <c r="M5093" i="19"/>
  <c r="L5093" i="19"/>
  <c r="K5093" i="19"/>
  <c r="O5093" i="19" s="1"/>
  <c r="N5092" i="19"/>
  <c r="M5092" i="19"/>
  <c r="L5092" i="19"/>
  <c r="K5092" i="19"/>
  <c r="O5092" i="19" s="1"/>
  <c r="N5091" i="19"/>
  <c r="M5091" i="19"/>
  <c r="L5091" i="19"/>
  <c r="K5091" i="19"/>
  <c r="O5091" i="19" s="1"/>
  <c r="N5090" i="19"/>
  <c r="M5090" i="19"/>
  <c r="L5090" i="19"/>
  <c r="K5090" i="19"/>
  <c r="O5090" i="19" s="1"/>
  <c r="N5089" i="19"/>
  <c r="M5089" i="19"/>
  <c r="L5089" i="19"/>
  <c r="K5089" i="19"/>
  <c r="O5089" i="19" s="1"/>
  <c r="N5088" i="19"/>
  <c r="M5088" i="19"/>
  <c r="L5088" i="19"/>
  <c r="K5088" i="19"/>
  <c r="O5088" i="19" s="1"/>
  <c r="N5087" i="19"/>
  <c r="M5087" i="19"/>
  <c r="L5087" i="19"/>
  <c r="K5087" i="19"/>
  <c r="O5087" i="19" s="1"/>
  <c r="N5086" i="19"/>
  <c r="M5086" i="19"/>
  <c r="L5086" i="19"/>
  <c r="K5086" i="19"/>
  <c r="O5086" i="19" s="1"/>
  <c r="N5085" i="19"/>
  <c r="M5085" i="19"/>
  <c r="L5085" i="19"/>
  <c r="K5085" i="19"/>
  <c r="O5085" i="19" s="1"/>
  <c r="P5085" i="19" s="1"/>
  <c r="N5084" i="19"/>
  <c r="M5084" i="19"/>
  <c r="L5084" i="19"/>
  <c r="K5084" i="19"/>
  <c r="O5084" i="19" s="1"/>
  <c r="N5083" i="19"/>
  <c r="M5083" i="19"/>
  <c r="L5083" i="19"/>
  <c r="K5083" i="19"/>
  <c r="O5083" i="19" s="1"/>
  <c r="N5082" i="19"/>
  <c r="M5082" i="19"/>
  <c r="L5082" i="19"/>
  <c r="K5082" i="19"/>
  <c r="O5082" i="19" s="1"/>
  <c r="N5081" i="19"/>
  <c r="M5081" i="19"/>
  <c r="L5081" i="19"/>
  <c r="K5081" i="19"/>
  <c r="O5081" i="19" s="1"/>
  <c r="P5081" i="19" s="1"/>
  <c r="N5080" i="19"/>
  <c r="M5080" i="19"/>
  <c r="L5080" i="19"/>
  <c r="K5080" i="19"/>
  <c r="O5080" i="19" s="1"/>
  <c r="N5079" i="19"/>
  <c r="M5079" i="19"/>
  <c r="L5079" i="19"/>
  <c r="K5079" i="19"/>
  <c r="O5079" i="19" s="1"/>
  <c r="N5078" i="19"/>
  <c r="M5078" i="19"/>
  <c r="L5078" i="19"/>
  <c r="K5078" i="19"/>
  <c r="O5078" i="19" s="1"/>
  <c r="N5077" i="19"/>
  <c r="M5077" i="19"/>
  <c r="L5077" i="19"/>
  <c r="K5077" i="19"/>
  <c r="O5077" i="19" s="1"/>
  <c r="P5077" i="19" s="1"/>
  <c r="N5076" i="19"/>
  <c r="M5076" i="19"/>
  <c r="L5076" i="19"/>
  <c r="K5076" i="19"/>
  <c r="O5076" i="19" s="1"/>
  <c r="N5075" i="19"/>
  <c r="M5075" i="19"/>
  <c r="L5075" i="19"/>
  <c r="K5075" i="19"/>
  <c r="O5075" i="19" s="1"/>
  <c r="N5074" i="19"/>
  <c r="M5074" i="19"/>
  <c r="L5074" i="19"/>
  <c r="K5074" i="19"/>
  <c r="O5074" i="19" s="1"/>
  <c r="N5073" i="19"/>
  <c r="M5073" i="19"/>
  <c r="L5073" i="19"/>
  <c r="K5073" i="19"/>
  <c r="O5073" i="19" s="1"/>
  <c r="P5073" i="19" s="1"/>
  <c r="N5072" i="19"/>
  <c r="M5072" i="19"/>
  <c r="L5072" i="19"/>
  <c r="K5072" i="19"/>
  <c r="O5072" i="19" s="1"/>
  <c r="N5071" i="19"/>
  <c r="M5071" i="19"/>
  <c r="L5071" i="19"/>
  <c r="K5071" i="19"/>
  <c r="O5071" i="19" s="1"/>
  <c r="N5070" i="19"/>
  <c r="M5070" i="19"/>
  <c r="L5070" i="19"/>
  <c r="K5070" i="19"/>
  <c r="O5070" i="19" s="1"/>
  <c r="N5069" i="19"/>
  <c r="M5069" i="19"/>
  <c r="L5069" i="19"/>
  <c r="K5069" i="19"/>
  <c r="O5069" i="19" s="1"/>
  <c r="N5068" i="19"/>
  <c r="M5068" i="19"/>
  <c r="L5068" i="19"/>
  <c r="K5068" i="19"/>
  <c r="O5068" i="19" s="1"/>
  <c r="N5067" i="19"/>
  <c r="M5067" i="19"/>
  <c r="L5067" i="19"/>
  <c r="K5067" i="19"/>
  <c r="O5067" i="19" s="1"/>
  <c r="N5066" i="19"/>
  <c r="M5066" i="19"/>
  <c r="L5066" i="19"/>
  <c r="K5066" i="19"/>
  <c r="O5066" i="19" s="1"/>
  <c r="N5065" i="19"/>
  <c r="M5065" i="19"/>
  <c r="L5065" i="19"/>
  <c r="K5065" i="19"/>
  <c r="O5065" i="19" s="1"/>
  <c r="N5064" i="19"/>
  <c r="M5064" i="19"/>
  <c r="L5064" i="19"/>
  <c r="K5064" i="19"/>
  <c r="O5064" i="19" s="1"/>
  <c r="N5063" i="19"/>
  <c r="M5063" i="19"/>
  <c r="L5063" i="19"/>
  <c r="K5063" i="19"/>
  <c r="O5063" i="19" s="1"/>
  <c r="N5062" i="19"/>
  <c r="M5062" i="19"/>
  <c r="L5062" i="19"/>
  <c r="K5062" i="19"/>
  <c r="O5062" i="19" s="1"/>
  <c r="N5061" i="19"/>
  <c r="M5061" i="19"/>
  <c r="L5061" i="19"/>
  <c r="K5061" i="19"/>
  <c r="O5061" i="19" s="1"/>
  <c r="P5061" i="19" s="1"/>
  <c r="N5060" i="19"/>
  <c r="M5060" i="19"/>
  <c r="L5060" i="19"/>
  <c r="K5060" i="19"/>
  <c r="O5060" i="19" s="1"/>
  <c r="N5059" i="19"/>
  <c r="M5059" i="19"/>
  <c r="L5059" i="19"/>
  <c r="K5059" i="19"/>
  <c r="O5059" i="19" s="1"/>
  <c r="N5058" i="19"/>
  <c r="M5058" i="19"/>
  <c r="L5058" i="19"/>
  <c r="K5058" i="19"/>
  <c r="O5058" i="19" s="1"/>
  <c r="N5057" i="19"/>
  <c r="M5057" i="19"/>
  <c r="L5057" i="19"/>
  <c r="K5057" i="19"/>
  <c r="O5057" i="19" s="1"/>
  <c r="P5057" i="19" s="1"/>
  <c r="N5056" i="19"/>
  <c r="M5056" i="19"/>
  <c r="L5056" i="19"/>
  <c r="K5056" i="19"/>
  <c r="O5056" i="19" s="1"/>
  <c r="N5055" i="19"/>
  <c r="M5055" i="19"/>
  <c r="L5055" i="19"/>
  <c r="K5055" i="19"/>
  <c r="O5055" i="19" s="1"/>
  <c r="N5054" i="19"/>
  <c r="M5054" i="19"/>
  <c r="L5054" i="19"/>
  <c r="K5054" i="19"/>
  <c r="O5054" i="19" s="1"/>
  <c r="N5053" i="19"/>
  <c r="M5053" i="19"/>
  <c r="L5053" i="19"/>
  <c r="K5053" i="19"/>
  <c r="O5053" i="19" s="1"/>
  <c r="N5052" i="19"/>
  <c r="M5052" i="19"/>
  <c r="L5052" i="19"/>
  <c r="K5052" i="19"/>
  <c r="O5052" i="19" s="1"/>
  <c r="N5051" i="19"/>
  <c r="M5051" i="19"/>
  <c r="L5051" i="19"/>
  <c r="K5051" i="19"/>
  <c r="O5051" i="19" s="1"/>
  <c r="N5050" i="19"/>
  <c r="M5050" i="19"/>
  <c r="L5050" i="19"/>
  <c r="K5050" i="19"/>
  <c r="O5050" i="19" s="1"/>
  <c r="N5049" i="19"/>
  <c r="M5049" i="19"/>
  <c r="L5049" i="19"/>
  <c r="K5049" i="19"/>
  <c r="O5049" i="19" s="1"/>
  <c r="P5049" i="19" s="1"/>
  <c r="N5048" i="19"/>
  <c r="M5048" i="19"/>
  <c r="L5048" i="19"/>
  <c r="K5048" i="19"/>
  <c r="O5048" i="19" s="1"/>
  <c r="N5047" i="19"/>
  <c r="M5047" i="19"/>
  <c r="L5047" i="19"/>
  <c r="K5047" i="19"/>
  <c r="O5047" i="19" s="1"/>
  <c r="N5046" i="19"/>
  <c r="M5046" i="19"/>
  <c r="L5046" i="19"/>
  <c r="K5046" i="19"/>
  <c r="O5046" i="19" s="1"/>
  <c r="N5045" i="19"/>
  <c r="M5045" i="19"/>
  <c r="L5045" i="19"/>
  <c r="K5045" i="19"/>
  <c r="O5045" i="19" s="1"/>
  <c r="P5045" i="19" s="1"/>
  <c r="N5044" i="19"/>
  <c r="M5044" i="19"/>
  <c r="L5044" i="19"/>
  <c r="K5044" i="19"/>
  <c r="O5044" i="19" s="1"/>
  <c r="N5043" i="19"/>
  <c r="M5043" i="19"/>
  <c r="L5043" i="19"/>
  <c r="K5043" i="19"/>
  <c r="O5043" i="19" s="1"/>
  <c r="N5042" i="19"/>
  <c r="M5042" i="19"/>
  <c r="L5042" i="19"/>
  <c r="K5042" i="19"/>
  <c r="O5042" i="19" s="1"/>
  <c r="N5041" i="19"/>
  <c r="M5041" i="19"/>
  <c r="L5041" i="19"/>
  <c r="K5041" i="19"/>
  <c r="O5041" i="19" s="1"/>
  <c r="P5041" i="19" s="1"/>
  <c r="N5040" i="19"/>
  <c r="M5040" i="19"/>
  <c r="L5040" i="19"/>
  <c r="K5040" i="19"/>
  <c r="O5040" i="19" s="1"/>
  <c r="N5039" i="19"/>
  <c r="M5039" i="19"/>
  <c r="L5039" i="19"/>
  <c r="K5039" i="19"/>
  <c r="O5039" i="19" s="1"/>
  <c r="N5038" i="19"/>
  <c r="M5038" i="19"/>
  <c r="L5038" i="19"/>
  <c r="K5038" i="19"/>
  <c r="O5038" i="19" s="1"/>
  <c r="N5037" i="19"/>
  <c r="M5037" i="19"/>
  <c r="L5037" i="19"/>
  <c r="K5037" i="19"/>
  <c r="O5037" i="19" s="1"/>
  <c r="P5037" i="19" s="1"/>
  <c r="N5036" i="19"/>
  <c r="M5036" i="19"/>
  <c r="L5036" i="19"/>
  <c r="K5036" i="19"/>
  <c r="O5036" i="19" s="1"/>
  <c r="N5035" i="19"/>
  <c r="M5035" i="19"/>
  <c r="L5035" i="19"/>
  <c r="K5035" i="19"/>
  <c r="O5035" i="19" s="1"/>
  <c r="N5034" i="19"/>
  <c r="M5034" i="19"/>
  <c r="L5034" i="19"/>
  <c r="K5034" i="19"/>
  <c r="O5034" i="19" s="1"/>
  <c r="N5033" i="19"/>
  <c r="M5033" i="19"/>
  <c r="L5033" i="19"/>
  <c r="K5033" i="19"/>
  <c r="O5033" i="19" s="1"/>
  <c r="P5033" i="19" s="1"/>
  <c r="N5032" i="19"/>
  <c r="M5032" i="19"/>
  <c r="L5032" i="19"/>
  <c r="K5032" i="19"/>
  <c r="O5032" i="19" s="1"/>
  <c r="N5031" i="19"/>
  <c r="M5031" i="19"/>
  <c r="L5031" i="19"/>
  <c r="K5031" i="19"/>
  <c r="O5031" i="19" s="1"/>
  <c r="N5030" i="19"/>
  <c r="M5030" i="19"/>
  <c r="L5030" i="19"/>
  <c r="K5030" i="19"/>
  <c r="O5030" i="19" s="1"/>
  <c r="N5029" i="19"/>
  <c r="M5029" i="19"/>
  <c r="L5029" i="19"/>
  <c r="K5029" i="19"/>
  <c r="O5029" i="19" s="1"/>
  <c r="P5029" i="19" s="1"/>
  <c r="N5028" i="19"/>
  <c r="M5028" i="19"/>
  <c r="L5028" i="19"/>
  <c r="K5028" i="19"/>
  <c r="O5028" i="19" s="1"/>
  <c r="N5027" i="19"/>
  <c r="M5027" i="19"/>
  <c r="L5027" i="19"/>
  <c r="K5027" i="19"/>
  <c r="O5027" i="19" s="1"/>
  <c r="N5026" i="19"/>
  <c r="M5026" i="19"/>
  <c r="L5026" i="19"/>
  <c r="K5026" i="19"/>
  <c r="O5026" i="19" s="1"/>
  <c r="N5025" i="19"/>
  <c r="M5025" i="19"/>
  <c r="L5025" i="19"/>
  <c r="K5025" i="19"/>
  <c r="O5025" i="19" s="1"/>
  <c r="P5025" i="19" s="1"/>
  <c r="N5024" i="19"/>
  <c r="M5024" i="19"/>
  <c r="L5024" i="19"/>
  <c r="K5024" i="19"/>
  <c r="O5024" i="19" s="1"/>
  <c r="N5023" i="19"/>
  <c r="M5023" i="19"/>
  <c r="L5023" i="19"/>
  <c r="K5023" i="19"/>
  <c r="O5023" i="19" s="1"/>
  <c r="N5022" i="19"/>
  <c r="M5022" i="19"/>
  <c r="L5022" i="19"/>
  <c r="K5022" i="19"/>
  <c r="O5022" i="19" s="1"/>
  <c r="N5021" i="19"/>
  <c r="M5021" i="19"/>
  <c r="L5021" i="19"/>
  <c r="K5021" i="19"/>
  <c r="O5021" i="19" s="1"/>
  <c r="N5020" i="19"/>
  <c r="M5020" i="19"/>
  <c r="L5020" i="19"/>
  <c r="K5020" i="19"/>
  <c r="O5020" i="19" s="1"/>
  <c r="N5019" i="19"/>
  <c r="M5019" i="19"/>
  <c r="L5019" i="19"/>
  <c r="K5019" i="19"/>
  <c r="O5019" i="19" s="1"/>
  <c r="N5018" i="19"/>
  <c r="M5018" i="19"/>
  <c r="L5018" i="19"/>
  <c r="K5018" i="19"/>
  <c r="O5018" i="19" s="1"/>
  <c r="N5017" i="19"/>
  <c r="M5017" i="19"/>
  <c r="L5017" i="19"/>
  <c r="K5017" i="19"/>
  <c r="O5017" i="19" s="1"/>
  <c r="N5016" i="19"/>
  <c r="M5016" i="19"/>
  <c r="L5016" i="19"/>
  <c r="K5016" i="19"/>
  <c r="O5016" i="19" s="1"/>
  <c r="N5015" i="19"/>
  <c r="M5015" i="19"/>
  <c r="L5015" i="19"/>
  <c r="K5015" i="19"/>
  <c r="O5015" i="19" s="1"/>
  <c r="N5014" i="19"/>
  <c r="M5014" i="19"/>
  <c r="L5014" i="19"/>
  <c r="K5014" i="19"/>
  <c r="N5013" i="19"/>
  <c r="M5013" i="19"/>
  <c r="L5013" i="19"/>
  <c r="K5013" i="19"/>
  <c r="N5012" i="19"/>
  <c r="M5012" i="19"/>
  <c r="L5012" i="19"/>
  <c r="K5012" i="19"/>
  <c r="O5012" i="19" s="1"/>
  <c r="N5011" i="19"/>
  <c r="M5011" i="19"/>
  <c r="L5011" i="19"/>
  <c r="K5011" i="19"/>
  <c r="O5011" i="19" s="1"/>
  <c r="N5010" i="19"/>
  <c r="M5010" i="19"/>
  <c r="L5010" i="19"/>
  <c r="K5010" i="19"/>
  <c r="O5010" i="19" s="1"/>
  <c r="N5009" i="19"/>
  <c r="M5009" i="19"/>
  <c r="L5009" i="19"/>
  <c r="K5009" i="19"/>
  <c r="O5009" i="19" s="1"/>
  <c r="N5008" i="19"/>
  <c r="M5008" i="19"/>
  <c r="L5008" i="19"/>
  <c r="K5008" i="19"/>
  <c r="O5008" i="19" s="1"/>
  <c r="N5007" i="19"/>
  <c r="M5007" i="19"/>
  <c r="L5007" i="19"/>
  <c r="K5007" i="19"/>
  <c r="O5007" i="19" s="1"/>
  <c r="N5006" i="19"/>
  <c r="M5006" i="19"/>
  <c r="L5006" i="19"/>
  <c r="K5006" i="19"/>
  <c r="O5006" i="19" s="1"/>
  <c r="N5005" i="19"/>
  <c r="M5005" i="19"/>
  <c r="L5005" i="19"/>
  <c r="K5005" i="19"/>
  <c r="O5005" i="19" s="1"/>
  <c r="P5005" i="19" s="1"/>
  <c r="N5004" i="19"/>
  <c r="M5004" i="19"/>
  <c r="L5004" i="19"/>
  <c r="K5004" i="19"/>
  <c r="O5004" i="19" s="1"/>
  <c r="N5003" i="19"/>
  <c r="M5003" i="19"/>
  <c r="L5003" i="19"/>
  <c r="K5003" i="19"/>
  <c r="O5003" i="19" s="1"/>
  <c r="N5002" i="19"/>
  <c r="M5002" i="19"/>
  <c r="L5002" i="19"/>
  <c r="K5002" i="19"/>
  <c r="O5002" i="19" s="1"/>
  <c r="N5001" i="19"/>
  <c r="M5001" i="19"/>
  <c r="L5001" i="19"/>
  <c r="K5001" i="19"/>
  <c r="O5001" i="19" s="1"/>
  <c r="P5001" i="19" s="1"/>
  <c r="N5000" i="19"/>
  <c r="M5000" i="19"/>
  <c r="L5000" i="19"/>
  <c r="K5000" i="19"/>
  <c r="O5000" i="19" s="1"/>
  <c r="N4999" i="19"/>
  <c r="M4999" i="19"/>
  <c r="L4999" i="19"/>
  <c r="K4999" i="19"/>
  <c r="O4999" i="19" s="1"/>
  <c r="N4998" i="19"/>
  <c r="M4998" i="19"/>
  <c r="L4998" i="19"/>
  <c r="K4998" i="19"/>
  <c r="O4998" i="19" s="1"/>
  <c r="N4997" i="19"/>
  <c r="M4997" i="19"/>
  <c r="L4997" i="19"/>
  <c r="K4997" i="19"/>
  <c r="O4997" i="19" s="1"/>
  <c r="P4997" i="19" s="1"/>
  <c r="N4996" i="19"/>
  <c r="M4996" i="19"/>
  <c r="L4996" i="19"/>
  <c r="K4996" i="19"/>
  <c r="O4996" i="19" s="1"/>
  <c r="N4995" i="19"/>
  <c r="M4995" i="19"/>
  <c r="L4995" i="19"/>
  <c r="K4995" i="19"/>
  <c r="O4995" i="19" s="1"/>
  <c r="N4994" i="19"/>
  <c r="M4994" i="19"/>
  <c r="L4994" i="19"/>
  <c r="K4994" i="19"/>
  <c r="O4994" i="19" s="1"/>
  <c r="N4993" i="19"/>
  <c r="M4993" i="19"/>
  <c r="L4993" i="19"/>
  <c r="K4993" i="19"/>
  <c r="O4993" i="19" s="1"/>
  <c r="P4993" i="19" s="1"/>
  <c r="N4992" i="19"/>
  <c r="M4992" i="19"/>
  <c r="L4992" i="19"/>
  <c r="K4992" i="19"/>
  <c r="O4992" i="19" s="1"/>
  <c r="N4991" i="19"/>
  <c r="M4991" i="19"/>
  <c r="L4991" i="19"/>
  <c r="K4991" i="19"/>
  <c r="O4991" i="19" s="1"/>
  <c r="N4990" i="19"/>
  <c r="M4990" i="19"/>
  <c r="L4990" i="19"/>
  <c r="K4990" i="19"/>
  <c r="O4990" i="19" s="1"/>
  <c r="N4989" i="19"/>
  <c r="M4989" i="19"/>
  <c r="L4989" i="19"/>
  <c r="K4989" i="19"/>
  <c r="O4989" i="19" s="1"/>
  <c r="N4988" i="19"/>
  <c r="M4988" i="19"/>
  <c r="L4988" i="19"/>
  <c r="K4988" i="19"/>
  <c r="O4988" i="19" s="1"/>
  <c r="N4987" i="19"/>
  <c r="M4987" i="19"/>
  <c r="L4987" i="19"/>
  <c r="K4987" i="19"/>
  <c r="O4987" i="19" s="1"/>
  <c r="N4986" i="19"/>
  <c r="M4986" i="19"/>
  <c r="L4986" i="19"/>
  <c r="K4986" i="19"/>
  <c r="O4986" i="19" s="1"/>
  <c r="N4985" i="19"/>
  <c r="M4985" i="19"/>
  <c r="L4985" i="19"/>
  <c r="K4985" i="19"/>
  <c r="O4985" i="19" s="1"/>
  <c r="P4985" i="19" s="1"/>
  <c r="N4984" i="19"/>
  <c r="M4984" i="19"/>
  <c r="L4984" i="19"/>
  <c r="K4984" i="19"/>
  <c r="O4984" i="19" s="1"/>
  <c r="N4983" i="19"/>
  <c r="M4983" i="19"/>
  <c r="L4983" i="19"/>
  <c r="K4983" i="19"/>
  <c r="O4983" i="19" s="1"/>
  <c r="N4982" i="19"/>
  <c r="M4982" i="19"/>
  <c r="L4982" i="19"/>
  <c r="K4982" i="19"/>
  <c r="O4982" i="19" s="1"/>
  <c r="N4981" i="19"/>
  <c r="M4981" i="19"/>
  <c r="L4981" i="19"/>
  <c r="K4981" i="19"/>
  <c r="O4981" i="19" s="1"/>
  <c r="P4981" i="19" s="1"/>
  <c r="N4980" i="19"/>
  <c r="M4980" i="19"/>
  <c r="L4980" i="19"/>
  <c r="K4980" i="19"/>
  <c r="O4980" i="19" s="1"/>
  <c r="N4979" i="19"/>
  <c r="M4979" i="19"/>
  <c r="L4979" i="19"/>
  <c r="K4979" i="19"/>
  <c r="O4979" i="19" s="1"/>
  <c r="N4978" i="19"/>
  <c r="M4978" i="19"/>
  <c r="L4978" i="19"/>
  <c r="K4978" i="19"/>
  <c r="O4978" i="19" s="1"/>
  <c r="N4977" i="19"/>
  <c r="M4977" i="19"/>
  <c r="L4977" i="19"/>
  <c r="K4977" i="19"/>
  <c r="O4977" i="19" s="1"/>
  <c r="P4977" i="19" s="1"/>
  <c r="N4976" i="19"/>
  <c r="M4976" i="19"/>
  <c r="L4976" i="19"/>
  <c r="K4976" i="19"/>
  <c r="O4976" i="19" s="1"/>
  <c r="N4975" i="19"/>
  <c r="M4975" i="19"/>
  <c r="L4975" i="19"/>
  <c r="K4975" i="19"/>
  <c r="N4974" i="19"/>
  <c r="M4974" i="19"/>
  <c r="L4974" i="19"/>
  <c r="K4974" i="19"/>
  <c r="O4974" i="19" s="1"/>
  <c r="N4973" i="19"/>
  <c r="M4973" i="19"/>
  <c r="L4973" i="19"/>
  <c r="K4973" i="19"/>
  <c r="O4973" i="19" s="1"/>
  <c r="P4973" i="19" s="1"/>
  <c r="N4972" i="19"/>
  <c r="M4972" i="19"/>
  <c r="L4972" i="19"/>
  <c r="K4972" i="19"/>
  <c r="O4972" i="19" s="1"/>
  <c r="N4971" i="19"/>
  <c r="M4971" i="19"/>
  <c r="L4971" i="19"/>
  <c r="K4971" i="19"/>
  <c r="O4971" i="19" s="1"/>
  <c r="N4970" i="19"/>
  <c r="M4970" i="19"/>
  <c r="L4970" i="19"/>
  <c r="K4970" i="19"/>
  <c r="O4970" i="19" s="1"/>
  <c r="N4969" i="19"/>
  <c r="M4969" i="19"/>
  <c r="L4969" i="19"/>
  <c r="K4969" i="19"/>
  <c r="O4969" i="19" s="1"/>
  <c r="P4969" i="19" s="1"/>
  <c r="N4968" i="19"/>
  <c r="M4968" i="19"/>
  <c r="L4968" i="19"/>
  <c r="K4968" i="19"/>
  <c r="O4968" i="19" s="1"/>
  <c r="N4967" i="19"/>
  <c r="M4967" i="19"/>
  <c r="L4967" i="19"/>
  <c r="K4967" i="19"/>
  <c r="O4967" i="19" s="1"/>
  <c r="N4966" i="19"/>
  <c r="M4966" i="19"/>
  <c r="L4966" i="19"/>
  <c r="K4966" i="19"/>
  <c r="O4966" i="19" s="1"/>
  <c r="N4965" i="19"/>
  <c r="M4965" i="19"/>
  <c r="L4965" i="19"/>
  <c r="K4965" i="19"/>
  <c r="O4965" i="19" s="1"/>
  <c r="P4965" i="19" s="1"/>
  <c r="N4964" i="19"/>
  <c r="M4964" i="19"/>
  <c r="L4964" i="19"/>
  <c r="K4964" i="19"/>
  <c r="O4964" i="19" s="1"/>
  <c r="N4963" i="19"/>
  <c r="M4963" i="19"/>
  <c r="L4963" i="19"/>
  <c r="K4963" i="19"/>
  <c r="O4963" i="19" s="1"/>
  <c r="N4962" i="19"/>
  <c r="M4962" i="19"/>
  <c r="L4962" i="19"/>
  <c r="K4962" i="19"/>
  <c r="O4962" i="19" s="1"/>
  <c r="N4961" i="19"/>
  <c r="M4961" i="19"/>
  <c r="L4961" i="19"/>
  <c r="K4961" i="19"/>
  <c r="O4961" i="19" s="1"/>
  <c r="P4961" i="19" s="1"/>
  <c r="N4960" i="19"/>
  <c r="M4960" i="19"/>
  <c r="L4960" i="19"/>
  <c r="K4960" i="19"/>
  <c r="O4960" i="19" s="1"/>
  <c r="N4959" i="19"/>
  <c r="M4959" i="19"/>
  <c r="L4959" i="19"/>
  <c r="K4959" i="19"/>
  <c r="O4959" i="19" s="1"/>
  <c r="N4958" i="19"/>
  <c r="M4958" i="19"/>
  <c r="L4958" i="19"/>
  <c r="K4958" i="19"/>
  <c r="O4958" i="19" s="1"/>
  <c r="N4957" i="19"/>
  <c r="M4957" i="19"/>
  <c r="L4957" i="19"/>
  <c r="K4957" i="19"/>
  <c r="O4957" i="19" s="1"/>
  <c r="N4956" i="19"/>
  <c r="M4956" i="19"/>
  <c r="L4956" i="19"/>
  <c r="K4956" i="19"/>
  <c r="O4956" i="19" s="1"/>
  <c r="N4955" i="19"/>
  <c r="M4955" i="19"/>
  <c r="L4955" i="19"/>
  <c r="K4955" i="19"/>
  <c r="O4955" i="19" s="1"/>
  <c r="N4954" i="19"/>
  <c r="M4954" i="19"/>
  <c r="L4954" i="19"/>
  <c r="K4954" i="19"/>
  <c r="O4954" i="19" s="1"/>
  <c r="N4953" i="19"/>
  <c r="M4953" i="19"/>
  <c r="L4953" i="19"/>
  <c r="K4953" i="19"/>
  <c r="O4953" i="19" s="1"/>
  <c r="N4952" i="19"/>
  <c r="M4952" i="19"/>
  <c r="L4952" i="19"/>
  <c r="K4952" i="19"/>
  <c r="O4952" i="19" s="1"/>
  <c r="N4951" i="19"/>
  <c r="M4951" i="19"/>
  <c r="L4951" i="19"/>
  <c r="K4951" i="19"/>
  <c r="O4951" i="19" s="1"/>
  <c r="N4950" i="19"/>
  <c r="M4950" i="19"/>
  <c r="L4950" i="19"/>
  <c r="K4950" i="19"/>
  <c r="O4950" i="19" s="1"/>
  <c r="N4949" i="19"/>
  <c r="M4949" i="19"/>
  <c r="L4949" i="19"/>
  <c r="K4949" i="19"/>
  <c r="O4949" i="19" s="1"/>
  <c r="P4949" i="19" s="1"/>
  <c r="N4948" i="19"/>
  <c r="M4948" i="19"/>
  <c r="L4948" i="19"/>
  <c r="K4948" i="19"/>
  <c r="O4948" i="19" s="1"/>
  <c r="N4947" i="19"/>
  <c r="M4947" i="19"/>
  <c r="L4947" i="19"/>
  <c r="K4947" i="19"/>
  <c r="O4947" i="19" s="1"/>
  <c r="N4946" i="19"/>
  <c r="M4946" i="19"/>
  <c r="L4946" i="19"/>
  <c r="K4946" i="19"/>
  <c r="O4946" i="19" s="1"/>
  <c r="N4945" i="19"/>
  <c r="M4945" i="19"/>
  <c r="L4945" i="19"/>
  <c r="K4945" i="19"/>
  <c r="O4945" i="19" s="1"/>
  <c r="P4945" i="19" s="1"/>
  <c r="N4944" i="19"/>
  <c r="M4944" i="19"/>
  <c r="L4944" i="19"/>
  <c r="K4944" i="19"/>
  <c r="O4944" i="19" s="1"/>
  <c r="N4943" i="19"/>
  <c r="M4943" i="19"/>
  <c r="L4943" i="19"/>
  <c r="K4943" i="19"/>
  <c r="O4943" i="19" s="1"/>
  <c r="N4942" i="19"/>
  <c r="M4942" i="19"/>
  <c r="L4942" i="19"/>
  <c r="K4942" i="19"/>
  <c r="O4942" i="19" s="1"/>
  <c r="N4941" i="19"/>
  <c r="M4941" i="19"/>
  <c r="L4941" i="19"/>
  <c r="K4941" i="19"/>
  <c r="O4941" i="19" s="1"/>
  <c r="P4941" i="19" s="1"/>
  <c r="N4940" i="19"/>
  <c r="M4940" i="19"/>
  <c r="L4940" i="19"/>
  <c r="K4940" i="19"/>
  <c r="O4940" i="19" s="1"/>
  <c r="N4939" i="19"/>
  <c r="M4939" i="19"/>
  <c r="L4939" i="19"/>
  <c r="K4939" i="19"/>
  <c r="O4939" i="19" s="1"/>
  <c r="N4938" i="19"/>
  <c r="M4938" i="19"/>
  <c r="L4938" i="19"/>
  <c r="K4938" i="19"/>
  <c r="O4938" i="19" s="1"/>
  <c r="N4937" i="19"/>
  <c r="M4937" i="19"/>
  <c r="L4937" i="19"/>
  <c r="K4937" i="19"/>
  <c r="O4937" i="19" s="1"/>
  <c r="P4937" i="19" s="1"/>
  <c r="N4936" i="19"/>
  <c r="M4936" i="19"/>
  <c r="L4936" i="19"/>
  <c r="K4936" i="19"/>
  <c r="O4936" i="19" s="1"/>
  <c r="N4935" i="19"/>
  <c r="M4935" i="19"/>
  <c r="L4935" i="19"/>
  <c r="K4935" i="19"/>
  <c r="O4935" i="19" s="1"/>
  <c r="N4934" i="19"/>
  <c r="M4934" i="19"/>
  <c r="L4934" i="19"/>
  <c r="K4934" i="19"/>
  <c r="O4934" i="19" s="1"/>
  <c r="N4933" i="19"/>
  <c r="M4933" i="19"/>
  <c r="L4933" i="19"/>
  <c r="K4933" i="19"/>
  <c r="O4933" i="19" s="1"/>
  <c r="P4933" i="19" s="1"/>
  <c r="N4932" i="19"/>
  <c r="M4932" i="19"/>
  <c r="L4932" i="19"/>
  <c r="K4932" i="19"/>
  <c r="O4932" i="19" s="1"/>
  <c r="N4931" i="19"/>
  <c r="M4931" i="19"/>
  <c r="L4931" i="19"/>
  <c r="K4931" i="19"/>
  <c r="O4931" i="19" s="1"/>
  <c r="N4930" i="19"/>
  <c r="M4930" i="19"/>
  <c r="L4930" i="19"/>
  <c r="K4930" i="19"/>
  <c r="O4930" i="19" s="1"/>
  <c r="N4929" i="19"/>
  <c r="M4929" i="19"/>
  <c r="L4929" i="19"/>
  <c r="K4929" i="19"/>
  <c r="O4929" i="19" s="1"/>
  <c r="P4929" i="19" s="1"/>
  <c r="N4928" i="19"/>
  <c r="M4928" i="19"/>
  <c r="L4928" i="19"/>
  <c r="K4928" i="19"/>
  <c r="O4928" i="19" s="1"/>
  <c r="N4927" i="19"/>
  <c r="M4927" i="19"/>
  <c r="L4927" i="19"/>
  <c r="K4927" i="19"/>
  <c r="O4927" i="19" s="1"/>
  <c r="N4926" i="19"/>
  <c r="M4926" i="19"/>
  <c r="L4926" i="19"/>
  <c r="K4926" i="19"/>
  <c r="O4926" i="19" s="1"/>
  <c r="N4925" i="19"/>
  <c r="M4925" i="19"/>
  <c r="L4925" i="19"/>
  <c r="K4925" i="19"/>
  <c r="O4925" i="19" s="1"/>
  <c r="N4924" i="19"/>
  <c r="M4924" i="19"/>
  <c r="L4924" i="19"/>
  <c r="K4924" i="19"/>
  <c r="O4924" i="19" s="1"/>
  <c r="N4923" i="19"/>
  <c r="M4923" i="19"/>
  <c r="L4923" i="19"/>
  <c r="K4923" i="19"/>
  <c r="O4923" i="19" s="1"/>
  <c r="N4922" i="19"/>
  <c r="M4922" i="19"/>
  <c r="L4922" i="19"/>
  <c r="K4922" i="19"/>
  <c r="O4922" i="19" s="1"/>
  <c r="N4921" i="19"/>
  <c r="M4921" i="19"/>
  <c r="L4921" i="19"/>
  <c r="K4921" i="19"/>
  <c r="O4921" i="19" s="1"/>
  <c r="P4921" i="19" s="1"/>
  <c r="N4920" i="19"/>
  <c r="M4920" i="19"/>
  <c r="L4920" i="19"/>
  <c r="K4920" i="19"/>
  <c r="O4920" i="19" s="1"/>
  <c r="N4919" i="19"/>
  <c r="M4919" i="19"/>
  <c r="L4919" i="19"/>
  <c r="K4919" i="19"/>
  <c r="O4919" i="19" s="1"/>
  <c r="N4918" i="19"/>
  <c r="M4918" i="19"/>
  <c r="L4918" i="19"/>
  <c r="K4918" i="19"/>
  <c r="O4918" i="19" s="1"/>
  <c r="N4917" i="19"/>
  <c r="M4917" i="19"/>
  <c r="L4917" i="19"/>
  <c r="K4917" i="19"/>
  <c r="O4917" i="19" s="1"/>
  <c r="P4917" i="19" s="1"/>
  <c r="N4916" i="19"/>
  <c r="M4916" i="19"/>
  <c r="L4916" i="19"/>
  <c r="K4916" i="19"/>
  <c r="O4916" i="19" s="1"/>
  <c r="N4915" i="19"/>
  <c r="M4915" i="19"/>
  <c r="L4915" i="19"/>
  <c r="K4915" i="19"/>
  <c r="O4915" i="19" s="1"/>
  <c r="N4914" i="19"/>
  <c r="M4914" i="19"/>
  <c r="L4914" i="19"/>
  <c r="K4914" i="19"/>
  <c r="O4914" i="19" s="1"/>
  <c r="N4913" i="19"/>
  <c r="M4913" i="19"/>
  <c r="L4913" i="19"/>
  <c r="K4913" i="19"/>
  <c r="O4913" i="19" s="1"/>
  <c r="N4912" i="19"/>
  <c r="M4912" i="19"/>
  <c r="L4912" i="19"/>
  <c r="K4912" i="19"/>
  <c r="O4912" i="19" s="1"/>
  <c r="N4911" i="19"/>
  <c r="M4911" i="19"/>
  <c r="L4911" i="19"/>
  <c r="K4911" i="19"/>
  <c r="O4911" i="19" s="1"/>
  <c r="N4910" i="19"/>
  <c r="M4910" i="19"/>
  <c r="L4910" i="19"/>
  <c r="K4910" i="19"/>
  <c r="O4910" i="19" s="1"/>
  <c r="N4909" i="19"/>
  <c r="M4909" i="19"/>
  <c r="L4909" i="19"/>
  <c r="K4909" i="19"/>
  <c r="O4909" i="19" s="1"/>
  <c r="N4908" i="19"/>
  <c r="M4908" i="19"/>
  <c r="L4908" i="19"/>
  <c r="K4908" i="19"/>
  <c r="O4908" i="19" s="1"/>
  <c r="N4907" i="19"/>
  <c r="M4907" i="19"/>
  <c r="L4907" i="19"/>
  <c r="K4907" i="19"/>
  <c r="O4907" i="19" s="1"/>
  <c r="N4906" i="19"/>
  <c r="M4906" i="19"/>
  <c r="L4906" i="19"/>
  <c r="K4906" i="19"/>
  <c r="O4906" i="19" s="1"/>
  <c r="N4905" i="19"/>
  <c r="M4905" i="19"/>
  <c r="L4905" i="19"/>
  <c r="K4905" i="19"/>
  <c r="O4905" i="19" s="1"/>
  <c r="N4904" i="19"/>
  <c r="M4904" i="19"/>
  <c r="L4904" i="19"/>
  <c r="K4904" i="19"/>
  <c r="O4904" i="19" s="1"/>
  <c r="N4903" i="19"/>
  <c r="M4903" i="19"/>
  <c r="L4903" i="19"/>
  <c r="K4903" i="19"/>
  <c r="O4903" i="19" s="1"/>
  <c r="N4902" i="19"/>
  <c r="M4902" i="19"/>
  <c r="L4902" i="19"/>
  <c r="K4902" i="19"/>
  <c r="O4902" i="19" s="1"/>
  <c r="N4901" i="19"/>
  <c r="M4901" i="19"/>
  <c r="L4901" i="19"/>
  <c r="K4901" i="19"/>
  <c r="O4901" i="19" s="1"/>
  <c r="P4901" i="19" s="1"/>
  <c r="N4900" i="19"/>
  <c r="M4900" i="19"/>
  <c r="L4900" i="19"/>
  <c r="K4900" i="19"/>
  <c r="O4900" i="19" s="1"/>
  <c r="N4899" i="19"/>
  <c r="M4899" i="19"/>
  <c r="L4899" i="19"/>
  <c r="K4899" i="19"/>
  <c r="O4899" i="19" s="1"/>
  <c r="N4898" i="19"/>
  <c r="M4898" i="19"/>
  <c r="L4898" i="19"/>
  <c r="K4898" i="19"/>
  <c r="O4898" i="19" s="1"/>
  <c r="N4897" i="19"/>
  <c r="M4897" i="19"/>
  <c r="L4897" i="19"/>
  <c r="K4897" i="19"/>
  <c r="O4897" i="19" s="1"/>
  <c r="P4897" i="19" s="1"/>
  <c r="N4896" i="19"/>
  <c r="M4896" i="19"/>
  <c r="L4896" i="19"/>
  <c r="K4896" i="19"/>
  <c r="O4896" i="19" s="1"/>
  <c r="N4895" i="19"/>
  <c r="M4895" i="19"/>
  <c r="L4895" i="19"/>
  <c r="K4895" i="19"/>
  <c r="O4895" i="19" s="1"/>
  <c r="N4894" i="19"/>
  <c r="M4894" i="19"/>
  <c r="L4894" i="19"/>
  <c r="K4894" i="19"/>
  <c r="O4894" i="19" s="1"/>
  <c r="N4893" i="19"/>
  <c r="M4893" i="19"/>
  <c r="L4893" i="19"/>
  <c r="K4893" i="19"/>
  <c r="O4893" i="19" s="1"/>
  <c r="P4893" i="19" s="1"/>
  <c r="N4892" i="19"/>
  <c r="M4892" i="19"/>
  <c r="L4892" i="19"/>
  <c r="K4892" i="19"/>
  <c r="O4892" i="19" s="1"/>
  <c r="N4891" i="19"/>
  <c r="M4891" i="19"/>
  <c r="L4891" i="19"/>
  <c r="K4891" i="19"/>
  <c r="O4891" i="19" s="1"/>
  <c r="N4890" i="19"/>
  <c r="M4890" i="19"/>
  <c r="L4890" i="19"/>
  <c r="K4890" i="19"/>
  <c r="O4890" i="19" s="1"/>
  <c r="N4889" i="19"/>
  <c r="M4889" i="19"/>
  <c r="L4889" i="19"/>
  <c r="K4889" i="19"/>
  <c r="O4889" i="19" s="1"/>
  <c r="N4888" i="19"/>
  <c r="M4888" i="19"/>
  <c r="L4888" i="19"/>
  <c r="K4888" i="19"/>
  <c r="O4888" i="19" s="1"/>
  <c r="N4887" i="19"/>
  <c r="M4887" i="19"/>
  <c r="L4887" i="19"/>
  <c r="K4887" i="19"/>
  <c r="O4887" i="19" s="1"/>
  <c r="N4886" i="19"/>
  <c r="M4886" i="19"/>
  <c r="L4886" i="19"/>
  <c r="K4886" i="19"/>
  <c r="O4886" i="19" s="1"/>
  <c r="N4885" i="19"/>
  <c r="M4885" i="19"/>
  <c r="L4885" i="19"/>
  <c r="K4885" i="19"/>
  <c r="O4885" i="19" s="1"/>
  <c r="P4885" i="19" s="1"/>
  <c r="N4884" i="19"/>
  <c r="M4884" i="19"/>
  <c r="L4884" i="19"/>
  <c r="K4884" i="19"/>
  <c r="O4884" i="19" s="1"/>
  <c r="N4883" i="19"/>
  <c r="M4883" i="19"/>
  <c r="L4883" i="19"/>
  <c r="K4883" i="19"/>
  <c r="O4883" i="19" s="1"/>
  <c r="N4882" i="19"/>
  <c r="M4882" i="19"/>
  <c r="L4882" i="19"/>
  <c r="K4882" i="19"/>
  <c r="O4882" i="19" s="1"/>
  <c r="N4881" i="19"/>
  <c r="M4881" i="19"/>
  <c r="L4881" i="19"/>
  <c r="K4881" i="19"/>
  <c r="O4881" i="19" s="1"/>
  <c r="P4881" i="19" s="1"/>
  <c r="N4880" i="19"/>
  <c r="M4880" i="19"/>
  <c r="L4880" i="19"/>
  <c r="K4880" i="19"/>
  <c r="O4880" i="19" s="1"/>
  <c r="N4879" i="19"/>
  <c r="M4879" i="19"/>
  <c r="L4879" i="19"/>
  <c r="K4879" i="19"/>
  <c r="O4879" i="19" s="1"/>
  <c r="N4878" i="19"/>
  <c r="M4878" i="19"/>
  <c r="L4878" i="19"/>
  <c r="K4878" i="19"/>
  <c r="O4878" i="19" s="1"/>
  <c r="N4877" i="19"/>
  <c r="M4877" i="19"/>
  <c r="L4877" i="19"/>
  <c r="K4877" i="19"/>
  <c r="O4877" i="19" s="1"/>
  <c r="P4877" i="19" s="1"/>
  <c r="N4876" i="19"/>
  <c r="M4876" i="19"/>
  <c r="L4876" i="19"/>
  <c r="K4876" i="19"/>
  <c r="O4876" i="19" s="1"/>
  <c r="N4875" i="19"/>
  <c r="M4875" i="19"/>
  <c r="L4875" i="19"/>
  <c r="K4875" i="19"/>
  <c r="O4875" i="19" s="1"/>
  <c r="N4874" i="19"/>
  <c r="M4874" i="19"/>
  <c r="L4874" i="19"/>
  <c r="K4874" i="19"/>
  <c r="O4874" i="19" s="1"/>
  <c r="N4873" i="19"/>
  <c r="M4873" i="19"/>
  <c r="L4873" i="19"/>
  <c r="K4873" i="19"/>
  <c r="O4873" i="19" s="1"/>
  <c r="P4873" i="19" s="1"/>
  <c r="N4872" i="19"/>
  <c r="M4872" i="19"/>
  <c r="L4872" i="19"/>
  <c r="K4872" i="19"/>
  <c r="O4872" i="19" s="1"/>
  <c r="N4871" i="19"/>
  <c r="M4871" i="19"/>
  <c r="L4871" i="19"/>
  <c r="K4871" i="19"/>
  <c r="O4871" i="19" s="1"/>
  <c r="N4870" i="19"/>
  <c r="M4870" i="19"/>
  <c r="L4870" i="19"/>
  <c r="K4870" i="19"/>
  <c r="O4870" i="19" s="1"/>
  <c r="N4869" i="19"/>
  <c r="M4869" i="19"/>
  <c r="L4869" i="19"/>
  <c r="K4869" i="19"/>
  <c r="O4869" i="19" s="1"/>
  <c r="N4868" i="19"/>
  <c r="M4868" i="19"/>
  <c r="L4868" i="19"/>
  <c r="K4868" i="19"/>
  <c r="O4868" i="19" s="1"/>
  <c r="N4867" i="19"/>
  <c r="M4867" i="19"/>
  <c r="L4867" i="19"/>
  <c r="K4867" i="19"/>
  <c r="O4867" i="19" s="1"/>
  <c r="N4866" i="19"/>
  <c r="M4866" i="19"/>
  <c r="L4866" i="19"/>
  <c r="K4866" i="19"/>
  <c r="O4866" i="19" s="1"/>
  <c r="N4865" i="19"/>
  <c r="M4865" i="19"/>
  <c r="L4865" i="19"/>
  <c r="K4865" i="19"/>
  <c r="O4865" i="19" s="1"/>
  <c r="P4865" i="19" s="1"/>
  <c r="N4864" i="19"/>
  <c r="M4864" i="19"/>
  <c r="L4864" i="19"/>
  <c r="K4864" i="19"/>
  <c r="O4864" i="19" s="1"/>
  <c r="N4863" i="19"/>
  <c r="M4863" i="19"/>
  <c r="L4863" i="19"/>
  <c r="K4863" i="19"/>
  <c r="O4863" i="19" s="1"/>
  <c r="N4862" i="19"/>
  <c r="M4862" i="19"/>
  <c r="L4862" i="19"/>
  <c r="K4862" i="19"/>
  <c r="O4862" i="19" s="1"/>
  <c r="N4861" i="19"/>
  <c r="M4861" i="19"/>
  <c r="L4861" i="19"/>
  <c r="K4861" i="19"/>
  <c r="O4861" i="19" s="1"/>
  <c r="P4861" i="19" s="1"/>
  <c r="N4860" i="19"/>
  <c r="M4860" i="19"/>
  <c r="L4860" i="19"/>
  <c r="K4860" i="19"/>
  <c r="O4860" i="19" s="1"/>
  <c r="N4859" i="19"/>
  <c r="M4859" i="19"/>
  <c r="L4859" i="19"/>
  <c r="K4859" i="19"/>
  <c r="O4859" i="19" s="1"/>
  <c r="N4858" i="19"/>
  <c r="M4858" i="19"/>
  <c r="L4858" i="19"/>
  <c r="K4858" i="19"/>
  <c r="O4858" i="19" s="1"/>
  <c r="N4857" i="19"/>
  <c r="M4857" i="19"/>
  <c r="L4857" i="19"/>
  <c r="K4857" i="19"/>
  <c r="O4857" i="19" s="1"/>
  <c r="P4857" i="19" s="1"/>
  <c r="N4856" i="19"/>
  <c r="M4856" i="19"/>
  <c r="L4856" i="19"/>
  <c r="K4856" i="19"/>
  <c r="O4856" i="19" s="1"/>
  <c r="N4855" i="19"/>
  <c r="M4855" i="19"/>
  <c r="L4855" i="19"/>
  <c r="K4855" i="19"/>
  <c r="O4855" i="19" s="1"/>
  <c r="N4854" i="19"/>
  <c r="M4854" i="19"/>
  <c r="L4854" i="19"/>
  <c r="K4854" i="19"/>
  <c r="O4854" i="19" s="1"/>
  <c r="N4853" i="19"/>
  <c r="M4853" i="19"/>
  <c r="L4853" i="19"/>
  <c r="K4853" i="19"/>
  <c r="O4853" i="19" s="1"/>
  <c r="P4853" i="19" s="1"/>
  <c r="N4852" i="19"/>
  <c r="M4852" i="19"/>
  <c r="L4852" i="19"/>
  <c r="K4852" i="19"/>
  <c r="O4852" i="19" s="1"/>
  <c r="N4851" i="19"/>
  <c r="M4851" i="19"/>
  <c r="L4851" i="19"/>
  <c r="K4851" i="19"/>
  <c r="O4851" i="19" s="1"/>
  <c r="N4850" i="19"/>
  <c r="M4850" i="19"/>
  <c r="L4850" i="19"/>
  <c r="K4850" i="19"/>
  <c r="O4850" i="19" s="1"/>
  <c r="N4849" i="19"/>
  <c r="M4849" i="19"/>
  <c r="L4849" i="19"/>
  <c r="K4849" i="19"/>
  <c r="O4849" i="19" s="1"/>
  <c r="P4849" i="19" s="1"/>
  <c r="N4848" i="19"/>
  <c r="M4848" i="19"/>
  <c r="L4848" i="19"/>
  <c r="K4848" i="19"/>
  <c r="O4848" i="19" s="1"/>
  <c r="N4847" i="19"/>
  <c r="M4847" i="19"/>
  <c r="L4847" i="19"/>
  <c r="K4847" i="19"/>
  <c r="O4847" i="19" s="1"/>
  <c r="N4846" i="19"/>
  <c r="M4846" i="19"/>
  <c r="L4846" i="19"/>
  <c r="K4846" i="19"/>
  <c r="O4846" i="19" s="1"/>
  <c r="N4845" i="19"/>
  <c r="M4845" i="19"/>
  <c r="L4845" i="19"/>
  <c r="K4845" i="19"/>
  <c r="O4845" i="19" s="1"/>
  <c r="P4845" i="19" s="1"/>
  <c r="N4844" i="19"/>
  <c r="M4844" i="19"/>
  <c r="L4844" i="19"/>
  <c r="K4844" i="19"/>
  <c r="O4844" i="19" s="1"/>
  <c r="N4843" i="19"/>
  <c r="M4843" i="19"/>
  <c r="L4843" i="19"/>
  <c r="K4843" i="19"/>
  <c r="O4843" i="19" s="1"/>
  <c r="N4842" i="19"/>
  <c r="M4842" i="19"/>
  <c r="L4842" i="19"/>
  <c r="K4842" i="19"/>
  <c r="O4842" i="19" s="1"/>
  <c r="N4841" i="19"/>
  <c r="M4841" i="19"/>
  <c r="L4841" i="19"/>
  <c r="K4841" i="19"/>
  <c r="O4841" i="19" s="1"/>
  <c r="N4840" i="19"/>
  <c r="M4840" i="19"/>
  <c r="L4840" i="19"/>
  <c r="K4840" i="19"/>
  <c r="O4840" i="19" s="1"/>
  <c r="N4839" i="19"/>
  <c r="M4839" i="19"/>
  <c r="L4839" i="19"/>
  <c r="K4839" i="19"/>
  <c r="O4839" i="19" s="1"/>
  <c r="N4838" i="19"/>
  <c r="M4838" i="19"/>
  <c r="L4838" i="19"/>
  <c r="K4838" i="19"/>
  <c r="O4838" i="19" s="1"/>
  <c r="N4837" i="19"/>
  <c r="M4837" i="19"/>
  <c r="L4837" i="19"/>
  <c r="K4837" i="19"/>
  <c r="O4837" i="19" s="1"/>
  <c r="N4836" i="19"/>
  <c r="M4836" i="19"/>
  <c r="L4836" i="19"/>
  <c r="K4836" i="19"/>
  <c r="O4836" i="19" s="1"/>
  <c r="N4835" i="19"/>
  <c r="M4835" i="19"/>
  <c r="L4835" i="19"/>
  <c r="K4835" i="19"/>
  <c r="O4835" i="19" s="1"/>
  <c r="N4834" i="19"/>
  <c r="M4834" i="19"/>
  <c r="L4834" i="19"/>
  <c r="K4834" i="19"/>
  <c r="O4834" i="19" s="1"/>
  <c r="N4833" i="19"/>
  <c r="M4833" i="19"/>
  <c r="L4833" i="19"/>
  <c r="K4833" i="19"/>
  <c r="O4833" i="19" s="1"/>
  <c r="N4832" i="19"/>
  <c r="M4832" i="19"/>
  <c r="L4832" i="19"/>
  <c r="K4832" i="19"/>
  <c r="O4832" i="19" s="1"/>
  <c r="N4831" i="19"/>
  <c r="M4831" i="19"/>
  <c r="L4831" i="19"/>
  <c r="K4831" i="19"/>
  <c r="O4831" i="19" s="1"/>
  <c r="N4830" i="19"/>
  <c r="M4830" i="19"/>
  <c r="L4830" i="19"/>
  <c r="K4830" i="19"/>
  <c r="O4830" i="19" s="1"/>
  <c r="N4829" i="19"/>
  <c r="M4829" i="19"/>
  <c r="L4829" i="19"/>
  <c r="K4829" i="19"/>
  <c r="O4829" i="19" s="1"/>
  <c r="N4828" i="19"/>
  <c r="M4828" i="19"/>
  <c r="L4828" i="19"/>
  <c r="K4828" i="19"/>
  <c r="O4828" i="19" s="1"/>
  <c r="N4827" i="19"/>
  <c r="M4827" i="19"/>
  <c r="L4827" i="19"/>
  <c r="K4827" i="19"/>
  <c r="O4827" i="19" s="1"/>
  <c r="N4826" i="19"/>
  <c r="M4826" i="19"/>
  <c r="L4826" i="19"/>
  <c r="K4826" i="19"/>
  <c r="O4826" i="19" s="1"/>
  <c r="N4825" i="19"/>
  <c r="M4825" i="19"/>
  <c r="L4825" i="19"/>
  <c r="K4825" i="19"/>
  <c r="O4825" i="19" s="1"/>
  <c r="N4824" i="19"/>
  <c r="M4824" i="19"/>
  <c r="L4824" i="19"/>
  <c r="K4824" i="19"/>
  <c r="O4824" i="19" s="1"/>
  <c r="N4823" i="19"/>
  <c r="M4823" i="19"/>
  <c r="L4823" i="19"/>
  <c r="K4823" i="19"/>
  <c r="O4823" i="19" s="1"/>
  <c r="N4822" i="19"/>
  <c r="M4822" i="19"/>
  <c r="L4822" i="19"/>
  <c r="K4822" i="19"/>
  <c r="O4822" i="19" s="1"/>
  <c r="N4821" i="19"/>
  <c r="M4821" i="19"/>
  <c r="L4821" i="19"/>
  <c r="K4821" i="19"/>
  <c r="O4821" i="19" s="1"/>
  <c r="N4820" i="19"/>
  <c r="M4820" i="19"/>
  <c r="L4820" i="19"/>
  <c r="K4820" i="19"/>
  <c r="O4820" i="19" s="1"/>
  <c r="N4819" i="19"/>
  <c r="M4819" i="19"/>
  <c r="L4819" i="19"/>
  <c r="K4819" i="19"/>
  <c r="O4819" i="19" s="1"/>
  <c r="N4818" i="19"/>
  <c r="M4818" i="19"/>
  <c r="L4818" i="19"/>
  <c r="K4818" i="19"/>
  <c r="O4818" i="19" s="1"/>
  <c r="N4817" i="19"/>
  <c r="M4817" i="19"/>
  <c r="L4817" i="19"/>
  <c r="K4817" i="19"/>
  <c r="O4817" i="19" s="1"/>
  <c r="N4816" i="19"/>
  <c r="M4816" i="19"/>
  <c r="L4816" i="19"/>
  <c r="K4816" i="19"/>
  <c r="O4816" i="19" s="1"/>
  <c r="N4815" i="19"/>
  <c r="M4815" i="19"/>
  <c r="L4815" i="19"/>
  <c r="K4815" i="19"/>
  <c r="O4815" i="19" s="1"/>
  <c r="N4814" i="19"/>
  <c r="M4814" i="19"/>
  <c r="L4814" i="19"/>
  <c r="K4814" i="19"/>
  <c r="O4814" i="19" s="1"/>
  <c r="N4813" i="19"/>
  <c r="M4813" i="19"/>
  <c r="L4813" i="19"/>
  <c r="K4813" i="19"/>
  <c r="O4813" i="19" s="1"/>
  <c r="N4812" i="19"/>
  <c r="M4812" i="19"/>
  <c r="L4812" i="19"/>
  <c r="K4812" i="19"/>
  <c r="O4812" i="19" s="1"/>
  <c r="N4811" i="19"/>
  <c r="M4811" i="19"/>
  <c r="L4811" i="19"/>
  <c r="K4811" i="19"/>
  <c r="O4811" i="19" s="1"/>
  <c r="N4810" i="19"/>
  <c r="M4810" i="19"/>
  <c r="L4810" i="19"/>
  <c r="K4810" i="19"/>
  <c r="O4810" i="19" s="1"/>
  <c r="N4809" i="19"/>
  <c r="M4809" i="19"/>
  <c r="L4809" i="19"/>
  <c r="K4809" i="19"/>
  <c r="O4809" i="19" s="1"/>
  <c r="N4808" i="19"/>
  <c r="M4808" i="19"/>
  <c r="L4808" i="19"/>
  <c r="K4808" i="19"/>
  <c r="O4808" i="19" s="1"/>
  <c r="N4807" i="19"/>
  <c r="M4807" i="19"/>
  <c r="L4807" i="19"/>
  <c r="K4807" i="19"/>
  <c r="O4807" i="19" s="1"/>
  <c r="N4806" i="19"/>
  <c r="M4806" i="19"/>
  <c r="L4806" i="19"/>
  <c r="K4806" i="19"/>
  <c r="O4806" i="19" s="1"/>
  <c r="N4805" i="19"/>
  <c r="M4805" i="19"/>
  <c r="L4805" i="19"/>
  <c r="K4805" i="19"/>
  <c r="O4805" i="19" s="1"/>
  <c r="N4804" i="19"/>
  <c r="M4804" i="19"/>
  <c r="L4804" i="19"/>
  <c r="K4804" i="19"/>
  <c r="O4804" i="19" s="1"/>
  <c r="N4803" i="19"/>
  <c r="M4803" i="19"/>
  <c r="L4803" i="19"/>
  <c r="K4803" i="19"/>
  <c r="O4803" i="19" s="1"/>
  <c r="N4802" i="19"/>
  <c r="M4802" i="19"/>
  <c r="L4802" i="19"/>
  <c r="K4802" i="19"/>
  <c r="O4802" i="19" s="1"/>
  <c r="N4801" i="19"/>
  <c r="M4801" i="19"/>
  <c r="L4801" i="19"/>
  <c r="K4801" i="19"/>
  <c r="O4801" i="19" s="1"/>
  <c r="N4800" i="19"/>
  <c r="M4800" i="19"/>
  <c r="L4800" i="19"/>
  <c r="K4800" i="19"/>
  <c r="O4800" i="19" s="1"/>
  <c r="N4799" i="19"/>
  <c r="M4799" i="19"/>
  <c r="L4799" i="19"/>
  <c r="K4799" i="19"/>
  <c r="N4798" i="19"/>
  <c r="M4798" i="19"/>
  <c r="L4798" i="19"/>
  <c r="K4798" i="19"/>
  <c r="N4797" i="19"/>
  <c r="M4797" i="19"/>
  <c r="L4797" i="19"/>
  <c r="K4797" i="19"/>
  <c r="O4797" i="19" s="1"/>
  <c r="N4796" i="19"/>
  <c r="M4796" i="19"/>
  <c r="L4796" i="19"/>
  <c r="K4796" i="19"/>
  <c r="O4796" i="19" s="1"/>
  <c r="N4795" i="19"/>
  <c r="M4795" i="19"/>
  <c r="L4795" i="19"/>
  <c r="K4795" i="19"/>
  <c r="O4795" i="19" s="1"/>
  <c r="N4794" i="19"/>
  <c r="M4794" i="19"/>
  <c r="L4794" i="19"/>
  <c r="K4794" i="19"/>
  <c r="O4794" i="19" s="1"/>
  <c r="N4793" i="19"/>
  <c r="M4793" i="19"/>
  <c r="L4793" i="19"/>
  <c r="K4793" i="19"/>
  <c r="O4793" i="19" s="1"/>
  <c r="N4792" i="19"/>
  <c r="M4792" i="19"/>
  <c r="L4792" i="19"/>
  <c r="K4792" i="19"/>
  <c r="N4791" i="19"/>
  <c r="M4791" i="19"/>
  <c r="L4791" i="19"/>
  <c r="K4791" i="19"/>
  <c r="O4791" i="19" s="1"/>
  <c r="N4790" i="19"/>
  <c r="M4790" i="19"/>
  <c r="L4790" i="19"/>
  <c r="K4790" i="19"/>
  <c r="O4790" i="19" s="1"/>
  <c r="N4789" i="19"/>
  <c r="M4789" i="19"/>
  <c r="L4789" i="19"/>
  <c r="K4789" i="19"/>
  <c r="O4789" i="19" s="1"/>
  <c r="N4788" i="19"/>
  <c r="M4788" i="19"/>
  <c r="L4788" i="19"/>
  <c r="K4788" i="19"/>
  <c r="O4788" i="19" s="1"/>
  <c r="N4787" i="19"/>
  <c r="M4787" i="19"/>
  <c r="L4787" i="19"/>
  <c r="K4787" i="19"/>
  <c r="N4786" i="19"/>
  <c r="M4786" i="19"/>
  <c r="L4786" i="19"/>
  <c r="K4786" i="19"/>
  <c r="O4786" i="19" s="1"/>
  <c r="N4785" i="19"/>
  <c r="M4785" i="19"/>
  <c r="L4785" i="19"/>
  <c r="K4785" i="19"/>
  <c r="O4785" i="19" s="1"/>
  <c r="N4784" i="19"/>
  <c r="M4784" i="19"/>
  <c r="L4784" i="19"/>
  <c r="K4784" i="19"/>
  <c r="N4783" i="19"/>
  <c r="M4783" i="19"/>
  <c r="L4783" i="19"/>
  <c r="K4783" i="19"/>
  <c r="O4783" i="19" s="1"/>
  <c r="N4782" i="19"/>
  <c r="M4782" i="19"/>
  <c r="L4782" i="19"/>
  <c r="K4782" i="19"/>
  <c r="O4782" i="19" s="1"/>
  <c r="N4781" i="19"/>
  <c r="M4781" i="19"/>
  <c r="L4781" i="19"/>
  <c r="K4781" i="19"/>
  <c r="O4781" i="19" s="1"/>
  <c r="N4780" i="19"/>
  <c r="M4780" i="19"/>
  <c r="L4780" i="19"/>
  <c r="K4780" i="19"/>
  <c r="O4780" i="19" s="1"/>
  <c r="N4779" i="19"/>
  <c r="M4779" i="19"/>
  <c r="L4779" i="19"/>
  <c r="K4779" i="19"/>
  <c r="O4779" i="19" s="1"/>
  <c r="N4778" i="19"/>
  <c r="M4778" i="19"/>
  <c r="L4778" i="19"/>
  <c r="K4778" i="19"/>
  <c r="O4778" i="19" s="1"/>
  <c r="N4777" i="19"/>
  <c r="M4777" i="19"/>
  <c r="L4777" i="19"/>
  <c r="K4777" i="19"/>
  <c r="O4777" i="19" s="1"/>
  <c r="N4776" i="19"/>
  <c r="M4776" i="19"/>
  <c r="L4776" i="19"/>
  <c r="K4776" i="19"/>
  <c r="O4776" i="19" s="1"/>
  <c r="N4775" i="19"/>
  <c r="M4775" i="19"/>
  <c r="L4775" i="19"/>
  <c r="K4775" i="19"/>
  <c r="O4775" i="19" s="1"/>
  <c r="N4774" i="19"/>
  <c r="M4774" i="19"/>
  <c r="L4774" i="19"/>
  <c r="K4774" i="19"/>
  <c r="O4774" i="19" s="1"/>
  <c r="N4773" i="19"/>
  <c r="M4773" i="19"/>
  <c r="L4773" i="19"/>
  <c r="K4773" i="19"/>
  <c r="O4773" i="19" s="1"/>
  <c r="N4772" i="19"/>
  <c r="M4772" i="19"/>
  <c r="L4772" i="19"/>
  <c r="K4772" i="19"/>
  <c r="O4772" i="19" s="1"/>
  <c r="N4771" i="19"/>
  <c r="M4771" i="19"/>
  <c r="L4771" i="19"/>
  <c r="K4771" i="19"/>
  <c r="O4771" i="19" s="1"/>
  <c r="N4770" i="19"/>
  <c r="M4770" i="19"/>
  <c r="L4770" i="19"/>
  <c r="K4770" i="19"/>
  <c r="O4770" i="19" s="1"/>
  <c r="N4769" i="19"/>
  <c r="M4769" i="19"/>
  <c r="L4769" i="19"/>
  <c r="K4769" i="19"/>
  <c r="O4769" i="19" s="1"/>
  <c r="N4768" i="19"/>
  <c r="M4768" i="19"/>
  <c r="L4768" i="19"/>
  <c r="K4768" i="19"/>
  <c r="O4768" i="19" s="1"/>
  <c r="N4767" i="19"/>
  <c r="M4767" i="19"/>
  <c r="L4767" i="19"/>
  <c r="K4767" i="19"/>
  <c r="O4767" i="19" s="1"/>
  <c r="N4766" i="19"/>
  <c r="M4766" i="19"/>
  <c r="L4766" i="19"/>
  <c r="K4766" i="19"/>
  <c r="O4766" i="19" s="1"/>
  <c r="N4765" i="19"/>
  <c r="M4765" i="19"/>
  <c r="L4765" i="19"/>
  <c r="K4765" i="19"/>
  <c r="O4765" i="19" s="1"/>
  <c r="N4764" i="19"/>
  <c r="M4764" i="19"/>
  <c r="L4764" i="19"/>
  <c r="K4764" i="19"/>
  <c r="O4764" i="19" s="1"/>
  <c r="N4763" i="19"/>
  <c r="M4763" i="19"/>
  <c r="L4763" i="19"/>
  <c r="K4763" i="19"/>
  <c r="O4763" i="19" s="1"/>
  <c r="N4762" i="19"/>
  <c r="M4762" i="19"/>
  <c r="L4762" i="19"/>
  <c r="K4762" i="19"/>
  <c r="O4762" i="19" s="1"/>
  <c r="N4761" i="19"/>
  <c r="M4761" i="19"/>
  <c r="L4761" i="19"/>
  <c r="K4761" i="19"/>
  <c r="O4761" i="19" s="1"/>
  <c r="N4760" i="19"/>
  <c r="M4760" i="19"/>
  <c r="L4760" i="19"/>
  <c r="K4760" i="19"/>
  <c r="O4760" i="19" s="1"/>
  <c r="N4759" i="19"/>
  <c r="M4759" i="19"/>
  <c r="L4759" i="19"/>
  <c r="K4759" i="19"/>
  <c r="O4759" i="19" s="1"/>
  <c r="N4758" i="19"/>
  <c r="M4758" i="19"/>
  <c r="L4758" i="19"/>
  <c r="K4758" i="19"/>
  <c r="O4758" i="19" s="1"/>
  <c r="N4757" i="19"/>
  <c r="M4757" i="19"/>
  <c r="L4757" i="19"/>
  <c r="K4757" i="19"/>
  <c r="O4757" i="19" s="1"/>
  <c r="N4756" i="19"/>
  <c r="M4756" i="19"/>
  <c r="L4756" i="19"/>
  <c r="K4756" i="19"/>
  <c r="O4756" i="19" s="1"/>
  <c r="N4755" i="19"/>
  <c r="M4755" i="19"/>
  <c r="L4755" i="19"/>
  <c r="K4755" i="19"/>
  <c r="O4755" i="19" s="1"/>
  <c r="N4754" i="19"/>
  <c r="M4754" i="19"/>
  <c r="L4754" i="19"/>
  <c r="K4754" i="19"/>
  <c r="O4754" i="19" s="1"/>
  <c r="N4753" i="19"/>
  <c r="M4753" i="19"/>
  <c r="L4753" i="19"/>
  <c r="K4753" i="19"/>
  <c r="O4753" i="19" s="1"/>
  <c r="N4752" i="19"/>
  <c r="M4752" i="19"/>
  <c r="L4752" i="19"/>
  <c r="K4752" i="19"/>
  <c r="O4752" i="19" s="1"/>
  <c r="N4751" i="19"/>
  <c r="M4751" i="19"/>
  <c r="L4751" i="19"/>
  <c r="K4751" i="19"/>
  <c r="O4751" i="19" s="1"/>
  <c r="N4750" i="19"/>
  <c r="M4750" i="19"/>
  <c r="L4750" i="19"/>
  <c r="K4750" i="19"/>
  <c r="O4750" i="19" s="1"/>
  <c r="N4749" i="19"/>
  <c r="M4749" i="19"/>
  <c r="L4749" i="19"/>
  <c r="K4749" i="19"/>
  <c r="O4749" i="19" s="1"/>
  <c r="N4748" i="19"/>
  <c r="M4748" i="19"/>
  <c r="L4748" i="19"/>
  <c r="K4748" i="19"/>
  <c r="O4748" i="19" s="1"/>
  <c r="N4747" i="19"/>
  <c r="M4747" i="19"/>
  <c r="L4747" i="19"/>
  <c r="K4747" i="19"/>
  <c r="O4747" i="19" s="1"/>
  <c r="N4746" i="19"/>
  <c r="M4746" i="19"/>
  <c r="L4746" i="19"/>
  <c r="K4746" i="19"/>
  <c r="O4746" i="19" s="1"/>
  <c r="N4745" i="19"/>
  <c r="M4745" i="19"/>
  <c r="L4745" i="19"/>
  <c r="K4745" i="19"/>
  <c r="O4745" i="19" s="1"/>
  <c r="N4744" i="19"/>
  <c r="M4744" i="19"/>
  <c r="L4744" i="19"/>
  <c r="K4744" i="19"/>
  <c r="O4744" i="19" s="1"/>
  <c r="N4743" i="19"/>
  <c r="M4743" i="19"/>
  <c r="L4743" i="19"/>
  <c r="K4743" i="19"/>
  <c r="O4743" i="19" s="1"/>
  <c r="N4742" i="19"/>
  <c r="M4742" i="19"/>
  <c r="L4742" i="19"/>
  <c r="K4742" i="19"/>
  <c r="O4742" i="19" s="1"/>
  <c r="N4741" i="19"/>
  <c r="M4741" i="19"/>
  <c r="L4741" i="19"/>
  <c r="K4741" i="19"/>
  <c r="O4741" i="19" s="1"/>
  <c r="N4740" i="19"/>
  <c r="M4740" i="19"/>
  <c r="L4740" i="19"/>
  <c r="K4740" i="19"/>
  <c r="O4740" i="19" s="1"/>
  <c r="N4739" i="19"/>
  <c r="M4739" i="19"/>
  <c r="L4739" i="19"/>
  <c r="K4739" i="19"/>
  <c r="O4739" i="19" s="1"/>
  <c r="N4738" i="19"/>
  <c r="M4738" i="19"/>
  <c r="L4738" i="19"/>
  <c r="K4738" i="19"/>
  <c r="O4738" i="19" s="1"/>
  <c r="N4737" i="19"/>
  <c r="M4737" i="19"/>
  <c r="L4737" i="19"/>
  <c r="K4737" i="19"/>
  <c r="O4737" i="19" s="1"/>
  <c r="N4736" i="19"/>
  <c r="M4736" i="19"/>
  <c r="L4736" i="19"/>
  <c r="K4736" i="19"/>
  <c r="O4736" i="19" s="1"/>
  <c r="N4735" i="19"/>
  <c r="M4735" i="19"/>
  <c r="L4735" i="19"/>
  <c r="K4735" i="19"/>
  <c r="O4735" i="19" s="1"/>
  <c r="N4734" i="19"/>
  <c r="M4734" i="19"/>
  <c r="L4734" i="19"/>
  <c r="K4734" i="19"/>
  <c r="O4734" i="19" s="1"/>
  <c r="N4733" i="19"/>
  <c r="M4733" i="19"/>
  <c r="L4733" i="19"/>
  <c r="K4733" i="19"/>
  <c r="O4733" i="19" s="1"/>
  <c r="N4732" i="19"/>
  <c r="M4732" i="19"/>
  <c r="L4732" i="19"/>
  <c r="K4732" i="19"/>
  <c r="O4732" i="19" s="1"/>
  <c r="N4731" i="19"/>
  <c r="M4731" i="19"/>
  <c r="L4731" i="19"/>
  <c r="K4731" i="19"/>
  <c r="O4731" i="19" s="1"/>
  <c r="N4730" i="19"/>
  <c r="M4730" i="19"/>
  <c r="L4730" i="19"/>
  <c r="K4730" i="19"/>
  <c r="O4730" i="19" s="1"/>
  <c r="N4729" i="19"/>
  <c r="M4729" i="19"/>
  <c r="L4729" i="19"/>
  <c r="K4729" i="19"/>
  <c r="O4729" i="19" s="1"/>
  <c r="N4728" i="19"/>
  <c r="M4728" i="19"/>
  <c r="L4728" i="19"/>
  <c r="K4728" i="19"/>
  <c r="O4728" i="19" s="1"/>
  <c r="N4727" i="19"/>
  <c r="M4727" i="19"/>
  <c r="L4727" i="19"/>
  <c r="K4727" i="19"/>
  <c r="O4727" i="19" s="1"/>
  <c r="N4726" i="19"/>
  <c r="M4726" i="19"/>
  <c r="L4726" i="19"/>
  <c r="K4726" i="19"/>
  <c r="O4726" i="19" s="1"/>
  <c r="N4725" i="19"/>
  <c r="M4725" i="19"/>
  <c r="L4725" i="19"/>
  <c r="K4725" i="19"/>
  <c r="O4725" i="19" s="1"/>
  <c r="N4724" i="19"/>
  <c r="M4724" i="19"/>
  <c r="L4724" i="19"/>
  <c r="K4724" i="19"/>
  <c r="O4724" i="19" s="1"/>
  <c r="N4723" i="19"/>
  <c r="M4723" i="19"/>
  <c r="L4723" i="19"/>
  <c r="K4723" i="19"/>
  <c r="O4723" i="19" s="1"/>
  <c r="N4722" i="19"/>
  <c r="M4722" i="19"/>
  <c r="L4722" i="19"/>
  <c r="K4722" i="19"/>
  <c r="O4722" i="19" s="1"/>
  <c r="N4721" i="19"/>
  <c r="M4721" i="19"/>
  <c r="L4721" i="19"/>
  <c r="K4721" i="19"/>
  <c r="O4721" i="19" s="1"/>
  <c r="N4720" i="19"/>
  <c r="M4720" i="19"/>
  <c r="L4720" i="19"/>
  <c r="K4720" i="19"/>
  <c r="O4720" i="19" s="1"/>
  <c r="N4719" i="19"/>
  <c r="M4719" i="19"/>
  <c r="L4719" i="19"/>
  <c r="K4719" i="19"/>
  <c r="O4719" i="19" s="1"/>
  <c r="N4718" i="19"/>
  <c r="M4718" i="19"/>
  <c r="L4718" i="19"/>
  <c r="K4718" i="19"/>
  <c r="N4717" i="19"/>
  <c r="M4717" i="19"/>
  <c r="L4717" i="19"/>
  <c r="K4717" i="19"/>
  <c r="O4717" i="19" s="1"/>
  <c r="N4716" i="19"/>
  <c r="M4716" i="19"/>
  <c r="L4716" i="19"/>
  <c r="K4716" i="19"/>
  <c r="O4716" i="19" s="1"/>
  <c r="N4715" i="19"/>
  <c r="M4715" i="19"/>
  <c r="L4715" i="19"/>
  <c r="K4715" i="19"/>
  <c r="O4715" i="19" s="1"/>
  <c r="N4714" i="19"/>
  <c r="M4714" i="19"/>
  <c r="L4714" i="19"/>
  <c r="K4714" i="19"/>
  <c r="O4714" i="19" s="1"/>
  <c r="N4713" i="19"/>
  <c r="M4713" i="19"/>
  <c r="L4713" i="19"/>
  <c r="K4713" i="19"/>
  <c r="O4713" i="19" s="1"/>
  <c r="N4712" i="19"/>
  <c r="M4712" i="19"/>
  <c r="L4712" i="19"/>
  <c r="K4712" i="19"/>
  <c r="O4712" i="19" s="1"/>
  <c r="N4711" i="19"/>
  <c r="M4711" i="19"/>
  <c r="L4711" i="19"/>
  <c r="K4711" i="19"/>
  <c r="O4711" i="19" s="1"/>
  <c r="N4710" i="19"/>
  <c r="M4710" i="19"/>
  <c r="L4710" i="19"/>
  <c r="K4710" i="19"/>
  <c r="O4710" i="19" s="1"/>
  <c r="N4709" i="19"/>
  <c r="M4709" i="19"/>
  <c r="L4709" i="19"/>
  <c r="K4709" i="19"/>
  <c r="O4709" i="19" s="1"/>
  <c r="N4708" i="19"/>
  <c r="M4708" i="19"/>
  <c r="L4708" i="19"/>
  <c r="K4708" i="19"/>
  <c r="O4708" i="19" s="1"/>
  <c r="N4707" i="19"/>
  <c r="M4707" i="19"/>
  <c r="L4707" i="19"/>
  <c r="K4707" i="19"/>
  <c r="O4707" i="19" s="1"/>
  <c r="N4706" i="19"/>
  <c r="M4706" i="19"/>
  <c r="L4706" i="19"/>
  <c r="K4706" i="19"/>
  <c r="O4706" i="19" s="1"/>
  <c r="N4705" i="19"/>
  <c r="M4705" i="19"/>
  <c r="L4705" i="19"/>
  <c r="K4705" i="19"/>
  <c r="O4705" i="19" s="1"/>
  <c r="N4704" i="19"/>
  <c r="M4704" i="19"/>
  <c r="L4704" i="19"/>
  <c r="K4704" i="19"/>
  <c r="O4704" i="19" s="1"/>
  <c r="N4703" i="19"/>
  <c r="M4703" i="19"/>
  <c r="L4703" i="19"/>
  <c r="K4703" i="19"/>
  <c r="O4703" i="19" s="1"/>
  <c r="N4702" i="19"/>
  <c r="M4702" i="19"/>
  <c r="L4702" i="19"/>
  <c r="K4702" i="19"/>
  <c r="O4702" i="19" s="1"/>
  <c r="N4701" i="19"/>
  <c r="M4701" i="19"/>
  <c r="L4701" i="19"/>
  <c r="K4701" i="19"/>
  <c r="O4701" i="19" s="1"/>
  <c r="N4700" i="19"/>
  <c r="M4700" i="19"/>
  <c r="L4700" i="19"/>
  <c r="K4700" i="19"/>
  <c r="O4700" i="19" s="1"/>
  <c r="N4699" i="19"/>
  <c r="M4699" i="19"/>
  <c r="L4699" i="19"/>
  <c r="K4699" i="19"/>
  <c r="O4699" i="19" s="1"/>
  <c r="N4698" i="19"/>
  <c r="M4698" i="19"/>
  <c r="L4698" i="19"/>
  <c r="K4698" i="19"/>
  <c r="O4698" i="19" s="1"/>
  <c r="N4697" i="19"/>
  <c r="M4697" i="19"/>
  <c r="L4697" i="19"/>
  <c r="K4697" i="19"/>
  <c r="O4697" i="19" s="1"/>
  <c r="N4696" i="19"/>
  <c r="M4696" i="19"/>
  <c r="L4696" i="19"/>
  <c r="K4696" i="19"/>
  <c r="O4696" i="19" s="1"/>
  <c r="N4695" i="19"/>
  <c r="M4695" i="19"/>
  <c r="L4695" i="19"/>
  <c r="K4695" i="19"/>
  <c r="O4695" i="19" s="1"/>
  <c r="N4694" i="19"/>
  <c r="M4694" i="19"/>
  <c r="L4694" i="19"/>
  <c r="K4694" i="19"/>
  <c r="O4694" i="19" s="1"/>
  <c r="N4693" i="19"/>
  <c r="M4693" i="19"/>
  <c r="L4693" i="19"/>
  <c r="K4693" i="19"/>
  <c r="O4693" i="19" s="1"/>
  <c r="N4692" i="19"/>
  <c r="M4692" i="19"/>
  <c r="L4692" i="19"/>
  <c r="K4692" i="19"/>
  <c r="O4692" i="19" s="1"/>
  <c r="N4691" i="19"/>
  <c r="M4691" i="19"/>
  <c r="L4691" i="19"/>
  <c r="K4691" i="19"/>
  <c r="O4691" i="19" s="1"/>
  <c r="N4690" i="19"/>
  <c r="M4690" i="19"/>
  <c r="L4690" i="19"/>
  <c r="K4690" i="19"/>
  <c r="O4690" i="19" s="1"/>
  <c r="N4689" i="19"/>
  <c r="M4689" i="19"/>
  <c r="L4689" i="19"/>
  <c r="K4689" i="19"/>
  <c r="O4689" i="19" s="1"/>
  <c r="N4688" i="19"/>
  <c r="M4688" i="19"/>
  <c r="L4688" i="19"/>
  <c r="K4688" i="19"/>
  <c r="O4688" i="19" s="1"/>
  <c r="N4687" i="19"/>
  <c r="M4687" i="19"/>
  <c r="L4687" i="19"/>
  <c r="K4687" i="19"/>
  <c r="O4687" i="19" s="1"/>
  <c r="N4686" i="19"/>
  <c r="M4686" i="19"/>
  <c r="L4686" i="19"/>
  <c r="K4686" i="19"/>
  <c r="O4686" i="19" s="1"/>
  <c r="N4685" i="19"/>
  <c r="M4685" i="19"/>
  <c r="L4685" i="19"/>
  <c r="K4685" i="19"/>
  <c r="O4685" i="19" s="1"/>
  <c r="N4684" i="19"/>
  <c r="M4684" i="19"/>
  <c r="L4684" i="19"/>
  <c r="K4684" i="19"/>
  <c r="O4684" i="19" s="1"/>
  <c r="N4683" i="19"/>
  <c r="M4683" i="19"/>
  <c r="L4683" i="19"/>
  <c r="K4683" i="19"/>
  <c r="O4683" i="19" s="1"/>
  <c r="N4682" i="19"/>
  <c r="M4682" i="19"/>
  <c r="L4682" i="19"/>
  <c r="K4682" i="19"/>
  <c r="O4682" i="19" s="1"/>
  <c r="N4681" i="19"/>
  <c r="M4681" i="19"/>
  <c r="L4681" i="19"/>
  <c r="K4681" i="19"/>
  <c r="O4681" i="19" s="1"/>
  <c r="N4680" i="19"/>
  <c r="M4680" i="19"/>
  <c r="L4680" i="19"/>
  <c r="K4680" i="19"/>
  <c r="O4680" i="19" s="1"/>
  <c r="N4679" i="19"/>
  <c r="M4679" i="19"/>
  <c r="L4679" i="19"/>
  <c r="K4679" i="19"/>
  <c r="O4679" i="19" s="1"/>
  <c r="N4678" i="19"/>
  <c r="M4678" i="19"/>
  <c r="L4678" i="19"/>
  <c r="K4678" i="19"/>
  <c r="O4678" i="19" s="1"/>
  <c r="N4677" i="19"/>
  <c r="M4677" i="19"/>
  <c r="L4677" i="19"/>
  <c r="K4677" i="19"/>
  <c r="O4677" i="19" s="1"/>
  <c r="N4676" i="19"/>
  <c r="M4676" i="19"/>
  <c r="L4676" i="19"/>
  <c r="K4676" i="19"/>
  <c r="O4676" i="19" s="1"/>
  <c r="N4675" i="19"/>
  <c r="M4675" i="19"/>
  <c r="L4675" i="19"/>
  <c r="K4675" i="19"/>
  <c r="O4675" i="19" s="1"/>
  <c r="N4674" i="19"/>
  <c r="M4674" i="19"/>
  <c r="L4674" i="19"/>
  <c r="K4674" i="19"/>
  <c r="O4674" i="19" s="1"/>
  <c r="N4673" i="19"/>
  <c r="M4673" i="19"/>
  <c r="L4673" i="19"/>
  <c r="K4673" i="19"/>
  <c r="O4673" i="19" s="1"/>
  <c r="N4672" i="19"/>
  <c r="M4672" i="19"/>
  <c r="L4672" i="19"/>
  <c r="K4672" i="19"/>
  <c r="O4672" i="19" s="1"/>
  <c r="N4671" i="19"/>
  <c r="M4671" i="19"/>
  <c r="L4671" i="19"/>
  <c r="K4671" i="19"/>
  <c r="O4671" i="19" s="1"/>
  <c r="N4670" i="19"/>
  <c r="M4670" i="19"/>
  <c r="L4670" i="19"/>
  <c r="K4670" i="19"/>
  <c r="O4670" i="19" s="1"/>
  <c r="N4669" i="19"/>
  <c r="M4669" i="19"/>
  <c r="L4669" i="19"/>
  <c r="K4669" i="19"/>
  <c r="O4669" i="19" s="1"/>
  <c r="N4668" i="19"/>
  <c r="M4668" i="19"/>
  <c r="L4668" i="19"/>
  <c r="K4668" i="19"/>
  <c r="O4668" i="19" s="1"/>
  <c r="N4667" i="19"/>
  <c r="M4667" i="19"/>
  <c r="L4667" i="19"/>
  <c r="K4667" i="19"/>
  <c r="O4667" i="19" s="1"/>
  <c r="N4666" i="19"/>
  <c r="M4666" i="19"/>
  <c r="L4666" i="19"/>
  <c r="K4666" i="19"/>
  <c r="O4666" i="19" s="1"/>
  <c r="N4665" i="19"/>
  <c r="M4665" i="19"/>
  <c r="L4665" i="19"/>
  <c r="K4665" i="19"/>
  <c r="O4665" i="19" s="1"/>
  <c r="N4664" i="19"/>
  <c r="M4664" i="19"/>
  <c r="L4664" i="19"/>
  <c r="K4664" i="19"/>
  <c r="O4664" i="19" s="1"/>
  <c r="N4663" i="19"/>
  <c r="M4663" i="19"/>
  <c r="L4663" i="19"/>
  <c r="K4663" i="19"/>
  <c r="O4663" i="19" s="1"/>
  <c r="N4662" i="19"/>
  <c r="M4662" i="19"/>
  <c r="L4662" i="19"/>
  <c r="K4662" i="19"/>
  <c r="O4662" i="19" s="1"/>
  <c r="N4661" i="19"/>
  <c r="M4661" i="19"/>
  <c r="L4661" i="19"/>
  <c r="K4661" i="19"/>
  <c r="O4661" i="19" s="1"/>
  <c r="N4660" i="19"/>
  <c r="M4660" i="19"/>
  <c r="L4660" i="19"/>
  <c r="K4660" i="19"/>
  <c r="O4660" i="19" s="1"/>
  <c r="N4659" i="19"/>
  <c r="M4659" i="19"/>
  <c r="L4659" i="19"/>
  <c r="K4659" i="19"/>
  <c r="O4659" i="19" s="1"/>
  <c r="N4658" i="19"/>
  <c r="M4658" i="19"/>
  <c r="L4658" i="19"/>
  <c r="K4658" i="19"/>
  <c r="O4658" i="19" s="1"/>
  <c r="N4657" i="19"/>
  <c r="M4657" i="19"/>
  <c r="L4657" i="19"/>
  <c r="K4657" i="19"/>
  <c r="O4657" i="19" s="1"/>
  <c r="N4656" i="19"/>
  <c r="M4656" i="19"/>
  <c r="L4656" i="19"/>
  <c r="K4656" i="19"/>
  <c r="N4655" i="19"/>
  <c r="M4655" i="19"/>
  <c r="L4655" i="19"/>
  <c r="K4655" i="19"/>
  <c r="N4654" i="19"/>
  <c r="M4654" i="19"/>
  <c r="L4654" i="19"/>
  <c r="K4654" i="19"/>
  <c r="O4654" i="19" s="1"/>
  <c r="N4653" i="19"/>
  <c r="M4653" i="19"/>
  <c r="L4653" i="19"/>
  <c r="K4653" i="19"/>
  <c r="O4653" i="19" s="1"/>
  <c r="N4652" i="19"/>
  <c r="M4652" i="19"/>
  <c r="L4652" i="19"/>
  <c r="K4652" i="19"/>
  <c r="O4652" i="19" s="1"/>
  <c r="N4651" i="19"/>
  <c r="M4651" i="19"/>
  <c r="L4651" i="19"/>
  <c r="K4651" i="19"/>
  <c r="O4651" i="19" s="1"/>
  <c r="N4650" i="19"/>
  <c r="M4650" i="19"/>
  <c r="L4650" i="19"/>
  <c r="K4650" i="19"/>
  <c r="O4650" i="19" s="1"/>
  <c r="N4649" i="19"/>
  <c r="M4649" i="19"/>
  <c r="L4649" i="19"/>
  <c r="K4649" i="19"/>
  <c r="O4649" i="19" s="1"/>
  <c r="N4648" i="19"/>
  <c r="M4648" i="19"/>
  <c r="L4648" i="19"/>
  <c r="K4648" i="19"/>
  <c r="O4648" i="19" s="1"/>
  <c r="N4647" i="19"/>
  <c r="M4647" i="19"/>
  <c r="L4647" i="19"/>
  <c r="K4647" i="19"/>
  <c r="O4647" i="19" s="1"/>
  <c r="N4646" i="19"/>
  <c r="M4646" i="19"/>
  <c r="L4646" i="19"/>
  <c r="K4646" i="19"/>
  <c r="O4646" i="19" s="1"/>
  <c r="N4645" i="19"/>
  <c r="M4645" i="19"/>
  <c r="L4645" i="19"/>
  <c r="K4645" i="19"/>
  <c r="O4645" i="19" s="1"/>
  <c r="N4644" i="19"/>
  <c r="M4644" i="19"/>
  <c r="L4644" i="19"/>
  <c r="K4644" i="19"/>
  <c r="O4644" i="19" s="1"/>
  <c r="N4643" i="19"/>
  <c r="M4643" i="19"/>
  <c r="L4643" i="19"/>
  <c r="K4643" i="19"/>
  <c r="O4643" i="19" s="1"/>
  <c r="N4642" i="19"/>
  <c r="M4642" i="19"/>
  <c r="L4642" i="19"/>
  <c r="K4642" i="19"/>
  <c r="O4642" i="19" s="1"/>
  <c r="N4641" i="19"/>
  <c r="M4641" i="19"/>
  <c r="L4641" i="19"/>
  <c r="K4641" i="19"/>
  <c r="N4640" i="19"/>
  <c r="M4640" i="19"/>
  <c r="L4640" i="19"/>
  <c r="K4640" i="19"/>
  <c r="O4640" i="19" s="1"/>
  <c r="N4639" i="19"/>
  <c r="M4639" i="19"/>
  <c r="L4639" i="19"/>
  <c r="K4639" i="19"/>
  <c r="O4639" i="19" s="1"/>
  <c r="N4638" i="19"/>
  <c r="M4638" i="19"/>
  <c r="L4638" i="19"/>
  <c r="K4638" i="19"/>
  <c r="O4638" i="19" s="1"/>
  <c r="N4637" i="19"/>
  <c r="M4637" i="19"/>
  <c r="L4637" i="19"/>
  <c r="K4637" i="19"/>
  <c r="O4637" i="19" s="1"/>
  <c r="N4636" i="19"/>
  <c r="M4636" i="19"/>
  <c r="L4636" i="19"/>
  <c r="K4636" i="19"/>
  <c r="O4636" i="19" s="1"/>
  <c r="N4635" i="19"/>
  <c r="M4635" i="19"/>
  <c r="L4635" i="19"/>
  <c r="K4635" i="19"/>
  <c r="O4635" i="19" s="1"/>
  <c r="N4634" i="19"/>
  <c r="M4634" i="19"/>
  <c r="L4634" i="19"/>
  <c r="K4634" i="19"/>
  <c r="O4634" i="19" s="1"/>
  <c r="N4633" i="19"/>
  <c r="M4633" i="19"/>
  <c r="L4633" i="19"/>
  <c r="K4633" i="19"/>
  <c r="O4633" i="19" s="1"/>
  <c r="N4632" i="19"/>
  <c r="M4632" i="19"/>
  <c r="L4632" i="19"/>
  <c r="K4632" i="19"/>
  <c r="O4632" i="19" s="1"/>
  <c r="N4631" i="19"/>
  <c r="M4631" i="19"/>
  <c r="L4631" i="19"/>
  <c r="K4631" i="19"/>
  <c r="O4631" i="19" s="1"/>
  <c r="N4630" i="19"/>
  <c r="M4630" i="19"/>
  <c r="L4630" i="19"/>
  <c r="K4630" i="19"/>
  <c r="O4630" i="19" s="1"/>
  <c r="N4629" i="19"/>
  <c r="M4629" i="19"/>
  <c r="L4629" i="19"/>
  <c r="K4629" i="19"/>
  <c r="O4629" i="19" s="1"/>
  <c r="N4628" i="19"/>
  <c r="M4628" i="19"/>
  <c r="L4628" i="19"/>
  <c r="K4628" i="19"/>
  <c r="O4628" i="19" s="1"/>
  <c r="N4627" i="19"/>
  <c r="M4627" i="19"/>
  <c r="L4627" i="19"/>
  <c r="K4627" i="19"/>
  <c r="O4627" i="19" s="1"/>
  <c r="N4626" i="19"/>
  <c r="M4626" i="19"/>
  <c r="L4626" i="19"/>
  <c r="K4626" i="19"/>
  <c r="O4626" i="19" s="1"/>
  <c r="N4625" i="19"/>
  <c r="M4625" i="19"/>
  <c r="L4625" i="19"/>
  <c r="K4625" i="19"/>
  <c r="O4625" i="19" s="1"/>
  <c r="N4624" i="19"/>
  <c r="M4624" i="19"/>
  <c r="L4624" i="19"/>
  <c r="K4624" i="19"/>
  <c r="O4624" i="19" s="1"/>
  <c r="N4623" i="19"/>
  <c r="M4623" i="19"/>
  <c r="L4623" i="19"/>
  <c r="K4623" i="19"/>
  <c r="O4623" i="19" s="1"/>
  <c r="N4622" i="19"/>
  <c r="M4622" i="19"/>
  <c r="L4622" i="19"/>
  <c r="K4622" i="19"/>
  <c r="O4622" i="19" s="1"/>
  <c r="N4621" i="19"/>
  <c r="M4621" i="19"/>
  <c r="L4621" i="19"/>
  <c r="K4621" i="19"/>
  <c r="O4621" i="19" s="1"/>
  <c r="N4620" i="19"/>
  <c r="M4620" i="19"/>
  <c r="L4620" i="19"/>
  <c r="K4620" i="19"/>
  <c r="O4620" i="19" s="1"/>
  <c r="N4619" i="19"/>
  <c r="M4619" i="19"/>
  <c r="L4619" i="19"/>
  <c r="K4619" i="19"/>
  <c r="O4619" i="19" s="1"/>
  <c r="N4618" i="19"/>
  <c r="M4618" i="19"/>
  <c r="L4618" i="19"/>
  <c r="K4618" i="19"/>
  <c r="O4618" i="19" s="1"/>
  <c r="N4617" i="19"/>
  <c r="M4617" i="19"/>
  <c r="L4617" i="19"/>
  <c r="K4617" i="19"/>
  <c r="O4617" i="19" s="1"/>
  <c r="N4616" i="19"/>
  <c r="M4616" i="19"/>
  <c r="L4616" i="19"/>
  <c r="K4616" i="19"/>
  <c r="O4616" i="19" s="1"/>
  <c r="N4615" i="19"/>
  <c r="M4615" i="19"/>
  <c r="L4615" i="19"/>
  <c r="K4615" i="19"/>
  <c r="O4615" i="19" s="1"/>
  <c r="N4614" i="19"/>
  <c r="M4614" i="19"/>
  <c r="L4614" i="19"/>
  <c r="K4614" i="19"/>
  <c r="O4614" i="19" s="1"/>
  <c r="N4613" i="19"/>
  <c r="M4613" i="19"/>
  <c r="L4613" i="19"/>
  <c r="K4613" i="19"/>
  <c r="O4613" i="19" s="1"/>
  <c r="N4612" i="19"/>
  <c r="M4612" i="19"/>
  <c r="L4612" i="19"/>
  <c r="K4612" i="19"/>
  <c r="O4612" i="19" s="1"/>
  <c r="N4611" i="19"/>
  <c r="M4611" i="19"/>
  <c r="L4611" i="19"/>
  <c r="K4611" i="19"/>
  <c r="O4611" i="19" s="1"/>
  <c r="N4610" i="19"/>
  <c r="M4610" i="19"/>
  <c r="L4610" i="19"/>
  <c r="K4610" i="19"/>
  <c r="O4610" i="19" s="1"/>
  <c r="N4609" i="19"/>
  <c r="M4609" i="19"/>
  <c r="L4609" i="19"/>
  <c r="K4609" i="19"/>
  <c r="O4609" i="19" s="1"/>
  <c r="N4608" i="19"/>
  <c r="M4608" i="19"/>
  <c r="L4608" i="19"/>
  <c r="K4608" i="19"/>
  <c r="O4608" i="19" s="1"/>
  <c r="N4607" i="19"/>
  <c r="M4607" i="19"/>
  <c r="L4607" i="19"/>
  <c r="K4607" i="19"/>
  <c r="O4607" i="19" s="1"/>
  <c r="N4606" i="19"/>
  <c r="M4606" i="19"/>
  <c r="L4606" i="19"/>
  <c r="K4606" i="19"/>
  <c r="O4606" i="19" s="1"/>
  <c r="N4605" i="19"/>
  <c r="M4605" i="19"/>
  <c r="L4605" i="19"/>
  <c r="K4605" i="19"/>
  <c r="O4605" i="19" s="1"/>
  <c r="N4604" i="19"/>
  <c r="M4604" i="19"/>
  <c r="L4604" i="19"/>
  <c r="K4604" i="19"/>
  <c r="O4604" i="19" s="1"/>
  <c r="N4603" i="19"/>
  <c r="M4603" i="19"/>
  <c r="L4603" i="19"/>
  <c r="K4603" i="19"/>
  <c r="O4603" i="19" s="1"/>
  <c r="N4602" i="19"/>
  <c r="M4602" i="19"/>
  <c r="L4602" i="19"/>
  <c r="K4602" i="19"/>
  <c r="O4602" i="19" s="1"/>
  <c r="N4601" i="19"/>
  <c r="M4601" i="19"/>
  <c r="L4601" i="19"/>
  <c r="K4601" i="19"/>
  <c r="O4601" i="19" s="1"/>
  <c r="N4600" i="19"/>
  <c r="M4600" i="19"/>
  <c r="L4600" i="19"/>
  <c r="K4600" i="19"/>
  <c r="O4600" i="19" s="1"/>
  <c r="N4599" i="19"/>
  <c r="M4599" i="19"/>
  <c r="L4599" i="19"/>
  <c r="K4599" i="19"/>
  <c r="O4599" i="19" s="1"/>
  <c r="N4598" i="19"/>
  <c r="M4598" i="19"/>
  <c r="L4598" i="19"/>
  <c r="K4598" i="19"/>
  <c r="O4598" i="19" s="1"/>
  <c r="N4597" i="19"/>
  <c r="M4597" i="19"/>
  <c r="L4597" i="19"/>
  <c r="K4597" i="19"/>
  <c r="O4597" i="19" s="1"/>
  <c r="N4596" i="19"/>
  <c r="M4596" i="19"/>
  <c r="L4596" i="19"/>
  <c r="K4596" i="19"/>
  <c r="O4596" i="19" s="1"/>
  <c r="N4595" i="19"/>
  <c r="M4595" i="19"/>
  <c r="L4595" i="19"/>
  <c r="K4595" i="19"/>
  <c r="O4595" i="19" s="1"/>
  <c r="N4594" i="19"/>
  <c r="M4594" i="19"/>
  <c r="L4594" i="19"/>
  <c r="K4594" i="19"/>
  <c r="O4594" i="19" s="1"/>
  <c r="N4593" i="19"/>
  <c r="M4593" i="19"/>
  <c r="L4593" i="19"/>
  <c r="K4593" i="19"/>
  <c r="O4593" i="19" s="1"/>
  <c r="N4592" i="19"/>
  <c r="M4592" i="19"/>
  <c r="L4592" i="19"/>
  <c r="K4592" i="19"/>
  <c r="O4592" i="19" s="1"/>
  <c r="N4591" i="19"/>
  <c r="M4591" i="19"/>
  <c r="L4591" i="19"/>
  <c r="K4591" i="19"/>
  <c r="O4591" i="19" s="1"/>
  <c r="N4590" i="19"/>
  <c r="M4590" i="19"/>
  <c r="L4590" i="19"/>
  <c r="K4590" i="19"/>
  <c r="O4590" i="19" s="1"/>
  <c r="N4589" i="19"/>
  <c r="M4589" i="19"/>
  <c r="L4589" i="19"/>
  <c r="K4589" i="19"/>
  <c r="O4589" i="19" s="1"/>
  <c r="N4588" i="19"/>
  <c r="M4588" i="19"/>
  <c r="L4588" i="19"/>
  <c r="K4588" i="19"/>
  <c r="O4588" i="19" s="1"/>
  <c r="N4587" i="19"/>
  <c r="M4587" i="19"/>
  <c r="L4587" i="19"/>
  <c r="K4587" i="19"/>
  <c r="O4587" i="19" s="1"/>
  <c r="N4586" i="19"/>
  <c r="M4586" i="19"/>
  <c r="L4586" i="19"/>
  <c r="K4586" i="19"/>
  <c r="O4586" i="19" s="1"/>
  <c r="N4585" i="19"/>
  <c r="M4585" i="19"/>
  <c r="L4585" i="19"/>
  <c r="K4585" i="19"/>
  <c r="O4585" i="19" s="1"/>
  <c r="N4584" i="19"/>
  <c r="M4584" i="19"/>
  <c r="L4584" i="19"/>
  <c r="K4584" i="19"/>
  <c r="O4584" i="19" s="1"/>
  <c r="N4583" i="19"/>
  <c r="M4583" i="19"/>
  <c r="L4583" i="19"/>
  <c r="K4583" i="19"/>
  <c r="O4583" i="19" s="1"/>
  <c r="N4582" i="19"/>
  <c r="M4582" i="19"/>
  <c r="L4582" i="19"/>
  <c r="K4582" i="19"/>
  <c r="O4582" i="19" s="1"/>
  <c r="N4581" i="19"/>
  <c r="M4581" i="19"/>
  <c r="L4581" i="19"/>
  <c r="K4581" i="19"/>
  <c r="O4581" i="19" s="1"/>
  <c r="N4580" i="19"/>
  <c r="M4580" i="19"/>
  <c r="L4580" i="19"/>
  <c r="K4580" i="19"/>
  <c r="O4580" i="19" s="1"/>
  <c r="N4579" i="19"/>
  <c r="M4579" i="19"/>
  <c r="L4579" i="19"/>
  <c r="K4579" i="19"/>
  <c r="O4579" i="19" s="1"/>
  <c r="N4578" i="19"/>
  <c r="M4578" i="19"/>
  <c r="L4578" i="19"/>
  <c r="K4578" i="19"/>
  <c r="O4578" i="19" s="1"/>
  <c r="N4577" i="19"/>
  <c r="M4577" i="19"/>
  <c r="L4577" i="19"/>
  <c r="K4577" i="19"/>
  <c r="O4577" i="19" s="1"/>
  <c r="N4576" i="19"/>
  <c r="M4576" i="19"/>
  <c r="L4576" i="19"/>
  <c r="K4576" i="19"/>
  <c r="O4576" i="19" s="1"/>
  <c r="N4575" i="19"/>
  <c r="M4575" i="19"/>
  <c r="L4575" i="19"/>
  <c r="K4575" i="19"/>
  <c r="O4575" i="19" s="1"/>
  <c r="N4574" i="19"/>
  <c r="M4574" i="19"/>
  <c r="L4574" i="19"/>
  <c r="K4574" i="19"/>
  <c r="O4574" i="19" s="1"/>
  <c r="N4573" i="19"/>
  <c r="M4573" i="19"/>
  <c r="L4573" i="19"/>
  <c r="K4573" i="19"/>
  <c r="O4573" i="19" s="1"/>
  <c r="N4572" i="19"/>
  <c r="M4572" i="19"/>
  <c r="L4572" i="19"/>
  <c r="K4572" i="19"/>
  <c r="O4572" i="19" s="1"/>
  <c r="N4571" i="19"/>
  <c r="M4571" i="19"/>
  <c r="L4571" i="19"/>
  <c r="K4571" i="19"/>
  <c r="O4571" i="19" s="1"/>
  <c r="N4570" i="19"/>
  <c r="M4570" i="19"/>
  <c r="L4570" i="19"/>
  <c r="K4570" i="19"/>
  <c r="O4570" i="19" s="1"/>
  <c r="N4569" i="19"/>
  <c r="M4569" i="19"/>
  <c r="L4569" i="19"/>
  <c r="K4569" i="19"/>
  <c r="N4568" i="19"/>
  <c r="M4568" i="19"/>
  <c r="L4568" i="19"/>
  <c r="K4568" i="19"/>
  <c r="O4568" i="19" s="1"/>
  <c r="N4567" i="19"/>
  <c r="M4567" i="19"/>
  <c r="L4567" i="19"/>
  <c r="K4567" i="19"/>
  <c r="N4566" i="19"/>
  <c r="M4566" i="19"/>
  <c r="L4566" i="19"/>
  <c r="K4566" i="19"/>
  <c r="N4565" i="19"/>
  <c r="M4565" i="19"/>
  <c r="L4565" i="19"/>
  <c r="K4565" i="19"/>
  <c r="N4564" i="19"/>
  <c r="M4564" i="19"/>
  <c r="L4564" i="19"/>
  <c r="K4564" i="19"/>
  <c r="N4563" i="19"/>
  <c r="M4563" i="19"/>
  <c r="L4563" i="19"/>
  <c r="K4563" i="19"/>
  <c r="N4562" i="19"/>
  <c r="M4562" i="19"/>
  <c r="L4562" i="19"/>
  <c r="K4562" i="19"/>
  <c r="N4561" i="19"/>
  <c r="M4561" i="19"/>
  <c r="L4561" i="19"/>
  <c r="K4561" i="19"/>
  <c r="O4561" i="19" s="1"/>
  <c r="N4560" i="19"/>
  <c r="M4560" i="19"/>
  <c r="L4560" i="19"/>
  <c r="K4560" i="19"/>
  <c r="O4560" i="19" s="1"/>
  <c r="N4559" i="19"/>
  <c r="M4559" i="19"/>
  <c r="L4559" i="19"/>
  <c r="K4559" i="19"/>
  <c r="O4559" i="19" s="1"/>
  <c r="N4558" i="19"/>
  <c r="M4558" i="19"/>
  <c r="L4558" i="19"/>
  <c r="K4558" i="19"/>
  <c r="O4558" i="19" s="1"/>
  <c r="N4557" i="19"/>
  <c r="M4557" i="19"/>
  <c r="L4557" i="19"/>
  <c r="K4557" i="19"/>
  <c r="O4557" i="19" s="1"/>
  <c r="N4556" i="19"/>
  <c r="M4556" i="19"/>
  <c r="L4556" i="19"/>
  <c r="K4556" i="19"/>
  <c r="O4556" i="19" s="1"/>
  <c r="N4555" i="19"/>
  <c r="M4555" i="19"/>
  <c r="L4555" i="19"/>
  <c r="K4555" i="19"/>
  <c r="O4555" i="19" s="1"/>
  <c r="N4554" i="19"/>
  <c r="M4554" i="19"/>
  <c r="L4554" i="19"/>
  <c r="K4554" i="19"/>
  <c r="O4554" i="19" s="1"/>
  <c r="N4553" i="19"/>
  <c r="M4553" i="19"/>
  <c r="L4553" i="19"/>
  <c r="K4553" i="19"/>
  <c r="O4553" i="19" s="1"/>
  <c r="N4552" i="19"/>
  <c r="M4552" i="19"/>
  <c r="L4552" i="19"/>
  <c r="K4552" i="19"/>
  <c r="O4552" i="19" s="1"/>
  <c r="N4551" i="19"/>
  <c r="M4551" i="19"/>
  <c r="L4551" i="19"/>
  <c r="K4551" i="19"/>
  <c r="O4551" i="19" s="1"/>
  <c r="N4550" i="19"/>
  <c r="M4550" i="19"/>
  <c r="L4550" i="19"/>
  <c r="K4550" i="19"/>
  <c r="O4550" i="19" s="1"/>
  <c r="N4549" i="19"/>
  <c r="M4549" i="19"/>
  <c r="L4549" i="19"/>
  <c r="K4549" i="19"/>
  <c r="O4549" i="19" s="1"/>
  <c r="N4548" i="19"/>
  <c r="M4548" i="19"/>
  <c r="L4548" i="19"/>
  <c r="K4548" i="19"/>
  <c r="O4548" i="19" s="1"/>
  <c r="N4547" i="19"/>
  <c r="M4547" i="19"/>
  <c r="L4547" i="19"/>
  <c r="K4547" i="19"/>
  <c r="O4547" i="19" s="1"/>
  <c r="N4546" i="19"/>
  <c r="M4546" i="19"/>
  <c r="L4546" i="19"/>
  <c r="K4546" i="19"/>
  <c r="O4546" i="19" s="1"/>
  <c r="N4545" i="19"/>
  <c r="M4545" i="19"/>
  <c r="L4545" i="19"/>
  <c r="K4545" i="19"/>
  <c r="O4545" i="19" s="1"/>
  <c r="N4544" i="19"/>
  <c r="M4544" i="19"/>
  <c r="L4544" i="19"/>
  <c r="K4544" i="19"/>
  <c r="O4544" i="19" s="1"/>
  <c r="N4543" i="19"/>
  <c r="M4543" i="19"/>
  <c r="L4543" i="19"/>
  <c r="K4543" i="19"/>
  <c r="O4543" i="19" s="1"/>
  <c r="N4542" i="19"/>
  <c r="M4542" i="19"/>
  <c r="L4542" i="19"/>
  <c r="K4542" i="19"/>
  <c r="O4542" i="19" s="1"/>
  <c r="N4541" i="19"/>
  <c r="M4541" i="19"/>
  <c r="L4541" i="19"/>
  <c r="K4541" i="19"/>
  <c r="O4541" i="19" s="1"/>
  <c r="N4540" i="19"/>
  <c r="M4540" i="19"/>
  <c r="L4540" i="19"/>
  <c r="K4540" i="19"/>
  <c r="O4540" i="19" s="1"/>
  <c r="N4539" i="19"/>
  <c r="M4539" i="19"/>
  <c r="L4539" i="19"/>
  <c r="K4539" i="19"/>
  <c r="O4539" i="19" s="1"/>
  <c r="N4538" i="19"/>
  <c r="M4538" i="19"/>
  <c r="L4538" i="19"/>
  <c r="K4538" i="19"/>
  <c r="O4538" i="19" s="1"/>
  <c r="N4537" i="19"/>
  <c r="M4537" i="19"/>
  <c r="L4537" i="19"/>
  <c r="K4537" i="19"/>
  <c r="O4537" i="19" s="1"/>
  <c r="N4536" i="19"/>
  <c r="M4536" i="19"/>
  <c r="L4536" i="19"/>
  <c r="K4536" i="19"/>
  <c r="O4536" i="19" s="1"/>
  <c r="N4535" i="19"/>
  <c r="M4535" i="19"/>
  <c r="L4535" i="19"/>
  <c r="K4535" i="19"/>
  <c r="O4535" i="19" s="1"/>
  <c r="N4534" i="19"/>
  <c r="M4534" i="19"/>
  <c r="L4534" i="19"/>
  <c r="K4534" i="19"/>
  <c r="O4534" i="19" s="1"/>
  <c r="N4533" i="19"/>
  <c r="M4533" i="19"/>
  <c r="L4533" i="19"/>
  <c r="K4533" i="19"/>
  <c r="N4532" i="19"/>
  <c r="M4532" i="19"/>
  <c r="L4532" i="19"/>
  <c r="K4532" i="19"/>
  <c r="O4532" i="19" s="1"/>
  <c r="N4531" i="19"/>
  <c r="M4531" i="19"/>
  <c r="L4531" i="19"/>
  <c r="K4531" i="19"/>
  <c r="O4531" i="19" s="1"/>
  <c r="N4530" i="19"/>
  <c r="M4530" i="19"/>
  <c r="L4530" i="19"/>
  <c r="K4530" i="19"/>
  <c r="O4530" i="19" s="1"/>
  <c r="N4529" i="19"/>
  <c r="M4529" i="19"/>
  <c r="L4529" i="19"/>
  <c r="K4529" i="19"/>
  <c r="O4529" i="19" s="1"/>
  <c r="N4528" i="19"/>
  <c r="M4528" i="19"/>
  <c r="L4528" i="19"/>
  <c r="K4528" i="19"/>
  <c r="O4528" i="19" s="1"/>
  <c r="N4527" i="19"/>
  <c r="M4527" i="19"/>
  <c r="L4527" i="19"/>
  <c r="K4527" i="19"/>
  <c r="O4527" i="19" s="1"/>
  <c r="N4526" i="19"/>
  <c r="M4526" i="19"/>
  <c r="L4526" i="19"/>
  <c r="K4526" i="19"/>
  <c r="O4526" i="19" s="1"/>
  <c r="N4525" i="19"/>
  <c r="M4525" i="19"/>
  <c r="L4525" i="19"/>
  <c r="K4525" i="19"/>
  <c r="O4525" i="19" s="1"/>
  <c r="N4524" i="19"/>
  <c r="M4524" i="19"/>
  <c r="L4524" i="19"/>
  <c r="K4524" i="19"/>
  <c r="O4524" i="19" s="1"/>
  <c r="N4523" i="19"/>
  <c r="M4523" i="19"/>
  <c r="L4523" i="19"/>
  <c r="K4523" i="19"/>
  <c r="O4523" i="19" s="1"/>
  <c r="N4522" i="19"/>
  <c r="M4522" i="19"/>
  <c r="L4522" i="19"/>
  <c r="K4522" i="19"/>
  <c r="O4522" i="19" s="1"/>
  <c r="N4521" i="19"/>
  <c r="M4521" i="19"/>
  <c r="L4521" i="19"/>
  <c r="K4521" i="19"/>
  <c r="O4521" i="19" s="1"/>
  <c r="N4520" i="19"/>
  <c r="M4520" i="19"/>
  <c r="L4520" i="19"/>
  <c r="K4520" i="19"/>
  <c r="O4520" i="19" s="1"/>
  <c r="N4519" i="19"/>
  <c r="M4519" i="19"/>
  <c r="L4519" i="19"/>
  <c r="K4519" i="19"/>
  <c r="O4519" i="19" s="1"/>
  <c r="N4518" i="19"/>
  <c r="M4518" i="19"/>
  <c r="L4518" i="19"/>
  <c r="K4518" i="19"/>
  <c r="O4518" i="19" s="1"/>
  <c r="N4517" i="19"/>
  <c r="M4517" i="19"/>
  <c r="L4517" i="19"/>
  <c r="K4517" i="19"/>
  <c r="O4517" i="19" s="1"/>
  <c r="N4516" i="19"/>
  <c r="M4516" i="19"/>
  <c r="L4516" i="19"/>
  <c r="K4516" i="19"/>
  <c r="O4516" i="19" s="1"/>
  <c r="N4515" i="19"/>
  <c r="M4515" i="19"/>
  <c r="L4515" i="19"/>
  <c r="K4515" i="19"/>
  <c r="O4515" i="19" s="1"/>
  <c r="N4514" i="19"/>
  <c r="M4514" i="19"/>
  <c r="L4514" i="19"/>
  <c r="K4514" i="19"/>
  <c r="O4514" i="19" s="1"/>
  <c r="N4513" i="19"/>
  <c r="M4513" i="19"/>
  <c r="L4513" i="19"/>
  <c r="K4513" i="19"/>
  <c r="O4513" i="19" s="1"/>
  <c r="N4512" i="19"/>
  <c r="M4512" i="19"/>
  <c r="L4512" i="19"/>
  <c r="K4512" i="19"/>
  <c r="O4512" i="19" s="1"/>
  <c r="N4511" i="19"/>
  <c r="M4511" i="19"/>
  <c r="L4511" i="19"/>
  <c r="K4511" i="19"/>
  <c r="O4511" i="19" s="1"/>
  <c r="N4510" i="19"/>
  <c r="M4510" i="19"/>
  <c r="L4510" i="19"/>
  <c r="K4510" i="19"/>
  <c r="O4510" i="19" s="1"/>
  <c r="N4509" i="19"/>
  <c r="M4509" i="19"/>
  <c r="L4509" i="19"/>
  <c r="K4509" i="19"/>
  <c r="O4509" i="19" s="1"/>
  <c r="N4508" i="19"/>
  <c r="M4508" i="19"/>
  <c r="L4508" i="19"/>
  <c r="K4508" i="19"/>
  <c r="O4508" i="19" s="1"/>
  <c r="N4507" i="19"/>
  <c r="M4507" i="19"/>
  <c r="L4507" i="19"/>
  <c r="K4507" i="19"/>
  <c r="O4507" i="19" s="1"/>
  <c r="N4506" i="19"/>
  <c r="M4506" i="19"/>
  <c r="L4506" i="19"/>
  <c r="K4506" i="19"/>
  <c r="O4506" i="19" s="1"/>
  <c r="N4505" i="19"/>
  <c r="M4505" i="19"/>
  <c r="L4505" i="19"/>
  <c r="K4505" i="19"/>
  <c r="O4505" i="19" s="1"/>
  <c r="N4504" i="19"/>
  <c r="M4504" i="19"/>
  <c r="L4504" i="19"/>
  <c r="K4504" i="19"/>
  <c r="O4504" i="19" s="1"/>
  <c r="N4503" i="19"/>
  <c r="M4503" i="19"/>
  <c r="L4503" i="19"/>
  <c r="K4503" i="19"/>
  <c r="O4503" i="19" s="1"/>
  <c r="N4502" i="19"/>
  <c r="M4502" i="19"/>
  <c r="L4502" i="19"/>
  <c r="K4502" i="19"/>
  <c r="O4502" i="19" s="1"/>
  <c r="N4501" i="19"/>
  <c r="M4501" i="19"/>
  <c r="L4501" i="19"/>
  <c r="K4501" i="19"/>
  <c r="O4501" i="19" s="1"/>
  <c r="N4500" i="19"/>
  <c r="M4500" i="19"/>
  <c r="L4500" i="19"/>
  <c r="K4500" i="19"/>
  <c r="O4500" i="19" s="1"/>
  <c r="N4499" i="19"/>
  <c r="M4499" i="19"/>
  <c r="L4499" i="19"/>
  <c r="K4499" i="19"/>
  <c r="O4499" i="19" s="1"/>
  <c r="N4498" i="19"/>
  <c r="M4498" i="19"/>
  <c r="L4498" i="19"/>
  <c r="K4498" i="19"/>
  <c r="O4498" i="19" s="1"/>
  <c r="N4497" i="19"/>
  <c r="M4497" i="19"/>
  <c r="L4497" i="19"/>
  <c r="K4497" i="19"/>
  <c r="O4497" i="19" s="1"/>
  <c r="N4496" i="19"/>
  <c r="M4496" i="19"/>
  <c r="L4496" i="19"/>
  <c r="K4496" i="19"/>
  <c r="O4496" i="19" s="1"/>
  <c r="N4495" i="19"/>
  <c r="M4495" i="19"/>
  <c r="L4495" i="19"/>
  <c r="K4495" i="19"/>
  <c r="O4495" i="19" s="1"/>
  <c r="N4494" i="19"/>
  <c r="M4494" i="19"/>
  <c r="L4494" i="19"/>
  <c r="K4494" i="19"/>
  <c r="O4494" i="19" s="1"/>
  <c r="N4493" i="19"/>
  <c r="M4493" i="19"/>
  <c r="L4493" i="19"/>
  <c r="K4493" i="19"/>
  <c r="O4493" i="19" s="1"/>
  <c r="N4492" i="19"/>
  <c r="M4492" i="19"/>
  <c r="L4492" i="19"/>
  <c r="K4492" i="19"/>
  <c r="O4492" i="19" s="1"/>
  <c r="N4491" i="19"/>
  <c r="M4491" i="19"/>
  <c r="L4491" i="19"/>
  <c r="K4491" i="19"/>
  <c r="O4491" i="19" s="1"/>
  <c r="N4490" i="19"/>
  <c r="M4490" i="19"/>
  <c r="L4490" i="19"/>
  <c r="K4490" i="19"/>
  <c r="O4490" i="19" s="1"/>
  <c r="N4489" i="19"/>
  <c r="M4489" i="19"/>
  <c r="L4489" i="19"/>
  <c r="K4489" i="19"/>
  <c r="O4489" i="19" s="1"/>
  <c r="N4488" i="19"/>
  <c r="M4488" i="19"/>
  <c r="L4488" i="19"/>
  <c r="K4488" i="19"/>
  <c r="O4488" i="19" s="1"/>
  <c r="N4487" i="19"/>
  <c r="M4487" i="19"/>
  <c r="L4487" i="19"/>
  <c r="K4487" i="19"/>
  <c r="O4487" i="19" s="1"/>
  <c r="N4486" i="19"/>
  <c r="M4486" i="19"/>
  <c r="L4486" i="19"/>
  <c r="K4486" i="19"/>
  <c r="O4486" i="19" s="1"/>
  <c r="N4485" i="19"/>
  <c r="M4485" i="19"/>
  <c r="L4485" i="19"/>
  <c r="K4485" i="19"/>
  <c r="O4485" i="19" s="1"/>
  <c r="N4484" i="19"/>
  <c r="M4484" i="19"/>
  <c r="L4484" i="19"/>
  <c r="K4484" i="19"/>
  <c r="O4484" i="19" s="1"/>
  <c r="N4483" i="19"/>
  <c r="M4483" i="19"/>
  <c r="L4483" i="19"/>
  <c r="K4483" i="19"/>
  <c r="O4483" i="19" s="1"/>
  <c r="N4482" i="19"/>
  <c r="M4482" i="19"/>
  <c r="L4482" i="19"/>
  <c r="K4482" i="19"/>
  <c r="O4482" i="19" s="1"/>
  <c r="N4481" i="19"/>
  <c r="M4481" i="19"/>
  <c r="L4481" i="19"/>
  <c r="K4481" i="19"/>
  <c r="O4481" i="19" s="1"/>
  <c r="N4480" i="19"/>
  <c r="M4480" i="19"/>
  <c r="L4480" i="19"/>
  <c r="K4480" i="19"/>
  <c r="O4480" i="19" s="1"/>
  <c r="N4479" i="19"/>
  <c r="M4479" i="19"/>
  <c r="L4479" i="19"/>
  <c r="K4479" i="19"/>
  <c r="O4479" i="19" s="1"/>
  <c r="N4478" i="19"/>
  <c r="M4478" i="19"/>
  <c r="L4478" i="19"/>
  <c r="K4478" i="19"/>
  <c r="O4478" i="19" s="1"/>
  <c r="N4477" i="19"/>
  <c r="M4477" i="19"/>
  <c r="L4477" i="19"/>
  <c r="K4477" i="19"/>
  <c r="O4477" i="19" s="1"/>
  <c r="N4476" i="19"/>
  <c r="M4476" i="19"/>
  <c r="L4476" i="19"/>
  <c r="K4476" i="19"/>
  <c r="O4476" i="19" s="1"/>
  <c r="N4475" i="19"/>
  <c r="M4475" i="19"/>
  <c r="L4475" i="19"/>
  <c r="K4475" i="19"/>
  <c r="O4475" i="19" s="1"/>
  <c r="N4474" i="19"/>
  <c r="M4474" i="19"/>
  <c r="L4474" i="19"/>
  <c r="K4474" i="19"/>
  <c r="O4474" i="19" s="1"/>
  <c r="N4473" i="19"/>
  <c r="M4473" i="19"/>
  <c r="L4473" i="19"/>
  <c r="K4473" i="19"/>
  <c r="O4473" i="19" s="1"/>
  <c r="N4472" i="19"/>
  <c r="M4472" i="19"/>
  <c r="L4472" i="19"/>
  <c r="K4472" i="19"/>
  <c r="O4472" i="19" s="1"/>
  <c r="N4471" i="19"/>
  <c r="M4471" i="19"/>
  <c r="L4471" i="19"/>
  <c r="K4471" i="19"/>
  <c r="O4471" i="19" s="1"/>
  <c r="N4470" i="19"/>
  <c r="M4470" i="19"/>
  <c r="L4470" i="19"/>
  <c r="K4470" i="19"/>
  <c r="O4470" i="19" s="1"/>
  <c r="N4469" i="19"/>
  <c r="M4469" i="19"/>
  <c r="L4469" i="19"/>
  <c r="K4469" i="19"/>
  <c r="O4469" i="19" s="1"/>
  <c r="N4468" i="19"/>
  <c r="M4468" i="19"/>
  <c r="L4468" i="19"/>
  <c r="K4468" i="19"/>
  <c r="O4468" i="19" s="1"/>
  <c r="N4467" i="19"/>
  <c r="M4467" i="19"/>
  <c r="L4467" i="19"/>
  <c r="K4467" i="19"/>
  <c r="O4467" i="19" s="1"/>
  <c r="N4466" i="19"/>
  <c r="M4466" i="19"/>
  <c r="L4466" i="19"/>
  <c r="K4466" i="19"/>
  <c r="O4466" i="19" s="1"/>
  <c r="N4465" i="19"/>
  <c r="M4465" i="19"/>
  <c r="L4465" i="19"/>
  <c r="K4465" i="19"/>
  <c r="O4465" i="19" s="1"/>
  <c r="N4464" i="19"/>
  <c r="M4464" i="19"/>
  <c r="L4464" i="19"/>
  <c r="K4464" i="19"/>
  <c r="O4464" i="19" s="1"/>
  <c r="N4463" i="19"/>
  <c r="M4463" i="19"/>
  <c r="L4463" i="19"/>
  <c r="K4463" i="19"/>
  <c r="O4463" i="19" s="1"/>
  <c r="N4462" i="19"/>
  <c r="M4462" i="19"/>
  <c r="L4462" i="19"/>
  <c r="K4462" i="19"/>
  <c r="O4462" i="19" s="1"/>
  <c r="N4461" i="19"/>
  <c r="M4461" i="19"/>
  <c r="L4461" i="19"/>
  <c r="K4461" i="19"/>
  <c r="O4461" i="19" s="1"/>
  <c r="N4460" i="19"/>
  <c r="M4460" i="19"/>
  <c r="L4460" i="19"/>
  <c r="K4460" i="19"/>
  <c r="O4460" i="19" s="1"/>
  <c r="N4459" i="19"/>
  <c r="M4459" i="19"/>
  <c r="L4459" i="19"/>
  <c r="K4459" i="19"/>
  <c r="O4459" i="19" s="1"/>
  <c r="N4458" i="19"/>
  <c r="M4458" i="19"/>
  <c r="L4458" i="19"/>
  <c r="K4458" i="19"/>
  <c r="O4458" i="19" s="1"/>
  <c r="N4457" i="19"/>
  <c r="M4457" i="19"/>
  <c r="L4457" i="19"/>
  <c r="K4457" i="19"/>
  <c r="O4457" i="19" s="1"/>
  <c r="N4456" i="19"/>
  <c r="M4456" i="19"/>
  <c r="L4456" i="19"/>
  <c r="K4456" i="19"/>
  <c r="O4456" i="19" s="1"/>
  <c r="N4455" i="19"/>
  <c r="M4455" i="19"/>
  <c r="L4455" i="19"/>
  <c r="K4455" i="19"/>
  <c r="O4455" i="19" s="1"/>
  <c r="N4454" i="19"/>
  <c r="M4454" i="19"/>
  <c r="L4454" i="19"/>
  <c r="K4454" i="19"/>
  <c r="O4454" i="19" s="1"/>
  <c r="N4453" i="19"/>
  <c r="M4453" i="19"/>
  <c r="L4453" i="19"/>
  <c r="K4453" i="19"/>
  <c r="O4453" i="19" s="1"/>
  <c r="N4452" i="19"/>
  <c r="M4452" i="19"/>
  <c r="L4452" i="19"/>
  <c r="K4452" i="19"/>
  <c r="O4452" i="19" s="1"/>
  <c r="N4451" i="19"/>
  <c r="M4451" i="19"/>
  <c r="L4451" i="19"/>
  <c r="K4451" i="19"/>
  <c r="O4451" i="19" s="1"/>
  <c r="N4450" i="19"/>
  <c r="M4450" i="19"/>
  <c r="L4450" i="19"/>
  <c r="K4450" i="19"/>
  <c r="O4450" i="19" s="1"/>
  <c r="N4449" i="19"/>
  <c r="M4449" i="19"/>
  <c r="L4449" i="19"/>
  <c r="K4449" i="19"/>
  <c r="O4449" i="19" s="1"/>
  <c r="N4448" i="19"/>
  <c r="M4448" i="19"/>
  <c r="L4448" i="19"/>
  <c r="K4448" i="19"/>
  <c r="O4448" i="19" s="1"/>
  <c r="N4447" i="19"/>
  <c r="M4447" i="19"/>
  <c r="L4447" i="19"/>
  <c r="K4447" i="19"/>
  <c r="O4447" i="19" s="1"/>
  <c r="N4446" i="19"/>
  <c r="M4446" i="19"/>
  <c r="L4446" i="19"/>
  <c r="K4446" i="19"/>
  <c r="O4446" i="19" s="1"/>
  <c r="N4445" i="19"/>
  <c r="M4445" i="19"/>
  <c r="L4445" i="19"/>
  <c r="K4445" i="19"/>
  <c r="O4445" i="19" s="1"/>
  <c r="N4444" i="19"/>
  <c r="M4444" i="19"/>
  <c r="L4444" i="19"/>
  <c r="K4444" i="19"/>
  <c r="O4444" i="19" s="1"/>
  <c r="N4443" i="19"/>
  <c r="M4443" i="19"/>
  <c r="L4443" i="19"/>
  <c r="K4443" i="19"/>
  <c r="O4443" i="19" s="1"/>
  <c r="N4442" i="19"/>
  <c r="M4442" i="19"/>
  <c r="L4442" i="19"/>
  <c r="K4442" i="19"/>
  <c r="O4442" i="19" s="1"/>
  <c r="N4441" i="19"/>
  <c r="M4441" i="19"/>
  <c r="L4441" i="19"/>
  <c r="K4441" i="19"/>
  <c r="N4440" i="19"/>
  <c r="M4440" i="19"/>
  <c r="L4440" i="19"/>
  <c r="K4440" i="19"/>
  <c r="O4440" i="19" s="1"/>
  <c r="N4439" i="19"/>
  <c r="M4439" i="19"/>
  <c r="L4439" i="19"/>
  <c r="K4439" i="19"/>
  <c r="O4439" i="19" s="1"/>
  <c r="N4438" i="19"/>
  <c r="M4438" i="19"/>
  <c r="L4438" i="19"/>
  <c r="K4438" i="19"/>
  <c r="O4438" i="19" s="1"/>
  <c r="N4437" i="19"/>
  <c r="M4437" i="19"/>
  <c r="L4437" i="19"/>
  <c r="K4437" i="19"/>
  <c r="O4437" i="19" s="1"/>
  <c r="N4436" i="19"/>
  <c r="M4436" i="19"/>
  <c r="L4436" i="19"/>
  <c r="K4436" i="19"/>
  <c r="O4436" i="19" s="1"/>
  <c r="N4435" i="19"/>
  <c r="M4435" i="19"/>
  <c r="L4435" i="19"/>
  <c r="K4435" i="19"/>
  <c r="O4435" i="19" s="1"/>
  <c r="N4434" i="19"/>
  <c r="M4434" i="19"/>
  <c r="L4434" i="19"/>
  <c r="K4434" i="19"/>
  <c r="O4434" i="19" s="1"/>
  <c r="N4433" i="19"/>
  <c r="M4433" i="19"/>
  <c r="L4433" i="19"/>
  <c r="K4433" i="19"/>
  <c r="O4433" i="19" s="1"/>
  <c r="N4432" i="19"/>
  <c r="M4432" i="19"/>
  <c r="L4432" i="19"/>
  <c r="K4432" i="19"/>
  <c r="O4432" i="19" s="1"/>
  <c r="N4431" i="19"/>
  <c r="M4431" i="19"/>
  <c r="L4431" i="19"/>
  <c r="K4431" i="19"/>
  <c r="O4431" i="19" s="1"/>
  <c r="N4430" i="19"/>
  <c r="M4430" i="19"/>
  <c r="L4430" i="19"/>
  <c r="K4430" i="19"/>
  <c r="O4430" i="19" s="1"/>
  <c r="N4429" i="19"/>
  <c r="M4429" i="19"/>
  <c r="L4429" i="19"/>
  <c r="K4429" i="19"/>
  <c r="O4429" i="19" s="1"/>
  <c r="N4428" i="19"/>
  <c r="M4428" i="19"/>
  <c r="L4428" i="19"/>
  <c r="K4428" i="19"/>
  <c r="O4428" i="19" s="1"/>
  <c r="N4427" i="19"/>
  <c r="M4427" i="19"/>
  <c r="L4427" i="19"/>
  <c r="K4427" i="19"/>
  <c r="O4427" i="19" s="1"/>
  <c r="N4426" i="19"/>
  <c r="M4426" i="19"/>
  <c r="L4426" i="19"/>
  <c r="K4426" i="19"/>
  <c r="O4426" i="19" s="1"/>
  <c r="N4425" i="19"/>
  <c r="M4425" i="19"/>
  <c r="L4425" i="19"/>
  <c r="K4425" i="19"/>
  <c r="O4425" i="19" s="1"/>
  <c r="N4424" i="19"/>
  <c r="M4424" i="19"/>
  <c r="L4424" i="19"/>
  <c r="K4424" i="19"/>
  <c r="O4424" i="19" s="1"/>
  <c r="N4423" i="19"/>
  <c r="M4423" i="19"/>
  <c r="L4423" i="19"/>
  <c r="K4423" i="19"/>
  <c r="O4423" i="19" s="1"/>
  <c r="N4422" i="19"/>
  <c r="M4422" i="19"/>
  <c r="L4422" i="19"/>
  <c r="K4422" i="19"/>
  <c r="O4422" i="19" s="1"/>
  <c r="N4421" i="19"/>
  <c r="M4421" i="19"/>
  <c r="L4421" i="19"/>
  <c r="K4421" i="19"/>
  <c r="O4421" i="19" s="1"/>
  <c r="N4420" i="19"/>
  <c r="M4420" i="19"/>
  <c r="L4420" i="19"/>
  <c r="K4420" i="19"/>
  <c r="O4420" i="19" s="1"/>
  <c r="N4419" i="19"/>
  <c r="M4419" i="19"/>
  <c r="L4419" i="19"/>
  <c r="K4419" i="19"/>
  <c r="N4418" i="19"/>
  <c r="M4418" i="19"/>
  <c r="L4418" i="19"/>
  <c r="K4418" i="19"/>
  <c r="O4418" i="19" s="1"/>
  <c r="N4417" i="19"/>
  <c r="M4417" i="19"/>
  <c r="L4417" i="19"/>
  <c r="K4417" i="19"/>
  <c r="O4417" i="19" s="1"/>
  <c r="N4416" i="19"/>
  <c r="M4416" i="19"/>
  <c r="L4416" i="19"/>
  <c r="K4416" i="19"/>
  <c r="O4416" i="19" s="1"/>
  <c r="N4415" i="19"/>
  <c r="M4415" i="19"/>
  <c r="L4415" i="19"/>
  <c r="K4415" i="19"/>
  <c r="O4415" i="19" s="1"/>
  <c r="N4414" i="19"/>
  <c r="M4414" i="19"/>
  <c r="L4414" i="19"/>
  <c r="K4414" i="19"/>
  <c r="O4414" i="19" s="1"/>
  <c r="N4413" i="19"/>
  <c r="M4413" i="19"/>
  <c r="L4413" i="19"/>
  <c r="K4413" i="19"/>
  <c r="O4413" i="19" s="1"/>
  <c r="N4412" i="19"/>
  <c r="M4412" i="19"/>
  <c r="L4412" i="19"/>
  <c r="K4412" i="19"/>
  <c r="O4412" i="19" s="1"/>
  <c r="N4411" i="19"/>
  <c r="M4411" i="19"/>
  <c r="L4411" i="19"/>
  <c r="K4411" i="19"/>
  <c r="O4411" i="19" s="1"/>
  <c r="N4410" i="19"/>
  <c r="M4410" i="19"/>
  <c r="L4410" i="19"/>
  <c r="K4410" i="19"/>
  <c r="O4410" i="19" s="1"/>
  <c r="N4409" i="19"/>
  <c r="M4409" i="19"/>
  <c r="L4409" i="19"/>
  <c r="K4409" i="19"/>
  <c r="O4409" i="19" s="1"/>
  <c r="N4408" i="19"/>
  <c r="M4408" i="19"/>
  <c r="L4408" i="19"/>
  <c r="K4408" i="19"/>
  <c r="O4408" i="19" s="1"/>
  <c r="N4407" i="19"/>
  <c r="M4407" i="19"/>
  <c r="L4407" i="19"/>
  <c r="K4407" i="19"/>
  <c r="O4407" i="19" s="1"/>
  <c r="N4406" i="19"/>
  <c r="M4406" i="19"/>
  <c r="L4406" i="19"/>
  <c r="K4406" i="19"/>
  <c r="O4406" i="19" s="1"/>
  <c r="N4405" i="19"/>
  <c r="M4405" i="19"/>
  <c r="L4405" i="19"/>
  <c r="K4405" i="19"/>
  <c r="O4405" i="19" s="1"/>
  <c r="N4404" i="19"/>
  <c r="M4404" i="19"/>
  <c r="L4404" i="19"/>
  <c r="K4404" i="19"/>
  <c r="O4404" i="19" s="1"/>
  <c r="N4403" i="19"/>
  <c r="M4403" i="19"/>
  <c r="L4403" i="19"/>
  <c r="K4403" i="19"/>
  <c r="O4403" i="19" s="1"/>
  <c r="N4402" i="19"/>
  <c r="M4402" i="19"/>
  <c r="L4402" i="19"/>
  <c r="K4402" i="19"/>
  <c r="O4402" i="19" s="1"/>
  <c r="N4401" i="19"/>
  <c r="M4401" i="19"/>
  <c r="L4401" i="19"/>
  <c r="K4401" i="19"/>
  <c r="O4401" i="19" s="1"/>
  <c r="N4400" i="19"/>
  <c r="M4400" i="19"/>
  <c r="L4400" i="19"/>
  <c r="K4400" i="19"/>
  <c r="O4400" i="19" s="1"/>
  <c r="N4399" i="19"/>
  <c r="M4399" i="19"/>
  <c r="L4399" i="19"/>
  <c r="K4399" i="19"/>
  <c r="O4399" i="19" s="1"/>
  <c r="N4398" i="19"/>
  <c r="M4398" i="19"/>
  <c r="L4398" i="19"/>
  <c r="K4398" i="19"/>
  <c r="O4398" i="19" s="1"/>
  <c r="N4397" i="19"/>
  <c r="M4397" i="19"/>
  <c r="L4397" i="19"/>
  <c r="K4397" i="19"/>
  <c r="O4397" i="19" s="1"/>
  <c r="N4396" i="19"/>
  <c r="M4396" i="19"/>
  <c r="L4396" i="19"/>
  <c r="K4396" i="19"/>
  <c r="O4396" i="19" s="1"/>
  <c r="N4395" i="19"/>
  <c r="M4395" i="19"/>
  <c r="L4395" i="19"/>
  <c r="K4395" i="19"/>
  <c r="O4395" i="19" s="1"/>
  <c r="N4394" i="19"/>
  <c r="M4394" i="19"/>
  <c r="L4394" i="19"/>
  <c r="K4394" i="19"/>
  <c r="O4394" i="19" s="1"/>
  <c r="N4393" i="19"/>
  <c r="M4393" i="19"/>
  <c r="L4393" i="19"/>
  <c r="K4393" i="19"/>
  <c r="O4393" i="19" s="1"/>
  <c r="N4392" i="19"/>
  <c r="M4392" i="19"/>
  <c r="L4392" i="19"/>
  <c r="K4392" i="19"/>
  <c r="O4392" i="19" s="1"/>
  <c r="N4391" i="19"/>
  <c r="M4391" i="19"/>
  <c r="L4391" i="19"/>
  <c r="K4391" i="19"/>
  <c r="O4391" i="19" s="1"/>
  <c r="N4390" i="19"/>
  <c r="M4390" i="19"/>
  <c r="L4390" i="19"/>
  <c r="K4390" i="19"/>
  <c r="O4390" i="19" s="1"/>
  <c r="N4389" i="19"/>
  <c r="M4389" i="19"/>
  <c r="L4389" i="19"/>
  <c r="K4389" i="19"/>
  <c r="O4389" i="19" s="1"/>
  <c r="N4388" i="19"/>
  <c r="M4388" i="19"/>
  <c r="L4388" i="19"/>
  <c r="K4388" i="19"/>
  <c r="O4388" i="19" s="1"/>
  <c r="N4387" i="19"/>
  <c r="M4387" i="19"/>
  <c r="L4387" i="19"/>
  <c r="K4387" i="19"/>
  <c r="O4387" i="19" s="1"/>
  <c r="N4386" i="19"/>
  <c r="M4386" i="19"/>
  <c r="L4386" i="19"/>
  <c r="K4386" i="19"/>
  <c r="O4386" i="19" s="1"/>
  <c r="N4385" i="19"/>
  <c r="M4385" i="19"/>
  <c r="L4385" i="19"/>
  <c r="K4385" i="19"/>
  <c r="O4385" i="19" s="1"/>
  <c r="N4384" i="19"/>
  <c r="M4384" i="19"/>
  <c r="L4384" i="19"/>
  <c r="K4384" i="19"/>
  <c r="O4384" i="19" s="1"/>
  <c r="N4383" i="19"/>
  <c r="M4383" i="19"/>
  <c r="L4383" i="19"/>
  <c r="K4383" i="19"/>
  <c r="O4383" i="19" s="1"/>
  <c r="N4382" i="19"/>
  <c r="M4382" i="19"/>
  <c r="L4382" i="19"/>
  <c r="K4382" i="19"/>
  <c r="O4382" i="19" s="1"/>
  <c r="N4381" i="19"/>
  <c r="M4381" i="19"/>
  <c r="L4381" i="19"/>
  <c r="K4381" i="19"/>
  <c r="O4381" i="19" s="1"/>
  <c r="N4380" i="19"/>
  <c r="M4380" i="19"/>
  <c r="L4380" i="19"/>
  <c r="K4380" i="19"/>
  <c r="O4380" i="19" s="1"/>
  <c r="N4379" i="19"/>
  <c r="M4379" i="19"/>
  <c r="L4379" i="19"/>
  <c r="K4379" i="19"/>
  <c r="O4379" i="19" s="1"/>
  <c r="N4378" i="19"/>
  <c r="M4378" i="19"/>
  <c r="L4378" i="19"/>
  <c r="K4378" i="19"/>
  <c r="O4378" i="19" s="1"/>
  <c r="N4377" i="19"/>
  <c r="M4377" i="19"/>
  <c r="L4377" i="19"/>
  <c r="K4377" i="19"/>
  <c r="O4377" i="19" s="1"/>
  <c r="N4376" i="19"/>
  <c r="M4376" i="19"/>
  <c r="L4376" i="19"/>
  <c r="K4376" i="19"/>
  <c r="O4376" i="19" s="1"/>
  <c r="N4375" i="19"/>
  <c r="M4375" i="19"/>
  <c r="L4375" i="19"/>
  <c r="K4375" i="19"/>
  <c r="O4375" i="19" s="1"/>
  <c r="N4374" i="19"/>
  <c r="M4374" i="19"/>
  <c r="L4374" i="19"/>
  <c r="K4374" i="19"/>
  <c r="O4374" i="19" s="1"/>
  <c r="N4373" i="19"/>
  <c r="M4373" i="19"/>
  <c r="L4373" i="19"/>
  <c r="K4373" i="19"/>
  <c r="O4373" i="19" s="1"/>
  <c r="N4372" i="19"/>
  <c r="M4372" i="19"/>
  <c r="L4372" i="19"/>
  <c r="K4372" i="19"/>
  <c r="N4371" i="19"/>
  <c r="M4371" i="19"/>
  <c r="L4371" i="19"/>
  <c r="K4371" i="19"/>
  <c r="O4371" i="19" s="1"/>
  <c r="N4370" i="19"/>
  <c r="M4370" i="19"/>
  <c r="L4370" i="19"/>
  <c r="K4370" i="19"/>
  <c r="O4370" i="19" s="1"/>
  <c r="N4369" i="19"/>
  <c r="M4369" i="19"/>
  <c r="L4369" i="19"/>
  <c r="K4369" i="19"/>
  <c r="O4369" i="19" s="1"/>
  <c r="N4368" i="19"/>
  <c r="M4368" i="19"/>
  <c r="L4368" i="19"/>
  <c r="K4368" i="19"/>
  <c r="O4368" i="19" s="1"/>
  <c r="N4367" i="19"/>
  <c r="M4367" i="19"/>
  <c r="L4367" i="19"/>
  <c r="K4367" i="19"/>
  <c r="O4367" i="19" s="1"/>
  <c r="N4366" i="19"/>
  <c r="M4366" i="19"/>
  <c r="L4366" i="19"/>
  <c r="K4366" i="19"/>
  <c r="O4366" i="19" s="1"/>
  <c r="N4365" i="19"/>
  <c r="M4365" i="19"/>
  <c r="L4365" i="19"/>
  <c r="K4365" i="19"/>
  <c r="O4365" i="19" s="1"/>
  <c r="N4364" i="19"/>
  <c r="M4364" i="19"/>
  <c r="L4364" i="19"/>
  <c r="K4364" i="19"/>
  <c r="O4364" i="19" s="1"/>
  <c r="N4363" i="19"/>
  <c r="M4363" i="19"/>
  <c r="L4363" i="19"/>
  <c r="K4363" i="19"/>
  <c r="O4363" i="19" s="1"/>
  <c r="N4362" i="19"/>
  <c r="M4362" i="19"/>
  <c r="L4362" i="19"/>
  <c r="K4362" i="19"/>
  <c r="O4362" i="19" s="1"/>
  <c r="N4361" i="19"/>
  <c r="M4361" i="19"/>
  <c r="L4361" i="19"/>
  <c r="K4361" i="19"/>
  <c r="O4361" i="19" s="1"/>
  <c r="N4360" i="19"/>
  <c r="M4360" i="19"/>
  <c r="L4360" i="19"/>
  <c r="K4360" i="19"/>
  <c r="O4360" i="19" s="1"/>
  <c r="N4359" i="19"/>
  <c r="M4359" i="19"/>
  <c r="L4359" i="19"/>
  <c r="K4359" i="19"/>
  <c r="O4359" i="19" s="1"/>
  <c r="N4358" i="19"/>
  <c r="M4358" i="19"/>
  <c r="L4358" i="19"/>
  <c r="K4358" i="19"/>
  <c r="O4358" i="19" s="1"/>
  <c r="N4357" i="19"/>
  <c r="M4357" i="19"/>
  <c r="L4357" i="19"/>
  <c r="K4357" i="19"/>
  <c r="O4357" i="19" s="1"/>
  <c r="N4356" i="19"/>
  <c r="M4356" i="19"/>
  <c r="L4356" i="19"/>
  <c r="K4356" i="19"/>
  <c r="O4356" i="19" s="1"/>
  <c r="N4355" i="19"/>
  <c r="M4355" i="19"/>
  <c r="L4355" i="19"/>
  <c r="K4355" i="19"/>
  <c r="O4355" i="19" s="1"/>
  <c r="N4354" i="19"/>
  <c r="M4354" i="19"/>
  <c r="L4354" i="19"/>
  <c r="K4354" i="19"/>
  <c r="O4354" i="19" s="1"/>
  <c r="N4353" i="19"/>
  <c r="M4353" i="19"/>
  <c r="L4353" i="19"/>
  <c r="K4353" i="19"/>
  <c r="O4353" i="19" s="1"/>
  <c r="N4352" i="19"/>
  <c r="M4352" i="19"/>
  <c r="L4352" i="19"/>
  <c r="K4352" i="19"/>
  <c r="O4352" i="19" s="1"/>
  <c r="N4351" i="19"/>
  <c r="M4351" i="19"/>
  <c r="L4351" i="19"/>
  <c r="K4351" i="19"/>
  <c r="O4351" i="19" s="1"/>
  <c r="N4350" i="19"/>
  <c r="M4350" i="19"/>
  <c r="L4350" i="19"/>
  <c r="K4350" i="19"/>
  <c r="O4350" i="19" s="1"/>
  <c r="N4349" i="19"/>
  <c r="M4349" i="19"/>
  <c r="L4349" i="19"/>
  <c r="K4349" i="19"/>
  <c r="O4349" i="19" s="1"/>
  <c r="N4348" i="19"/>
  <c r="M4348" i="19"/>
  <c r="L4348" i="19"/>
  <c r="K4348" i="19"/>
  <c r="O4348" i="19" s="1"/>
  <c r="N4347" i="19"/>
  <c r="M4347" i="19"/>
  <c r="L4347" i="19"/>
  <c r="K4347" i="19"/>
  <c r="O4347" i="19" s="1"/>
  <c r="N4346" i="19"/>
  <c r="M4346" i="19"/>
  <c r="L4346" i="19"/>
  <c r="K4346" i="19"/>
  <c r="O4346" i="19" s="1"/>
  <c r="N4345" i="19"/>
  <c r="M4345" i="19"/>
  <c r="L4345" i="19"/>
  <c r="K4345" i="19"/>
  <c r="O4345" i="19" s="1"/>
  <c r="N4344" i="19"/>
  <c r="M4344" i="19"/>
  <c r="L4344" i="19"/>
  <c r="K4344" i="19"/>
  <c r="O4344" i="19" s="1"/>
  <c r="N4343" i="19"/>
  <c r="M4343" i="19"/>
  <c r="L4343" i="19"/>
  <c r="K4343" i="19"/>
  <c r="O4343" i="19" s="1"/>
  <c r="N4342" i="19"/>
  <c r="M4342" i="19"/>
  <c r="L4342" i="19"/>
  <c r="K4342" i="19"/>
  <c r="O4342" i="19" s="1"/>
  <c r="N4341" i="19"/>
  <c r="M4341" i="19"/>
  <c r="L4341" i="19"/>
  <c r="K4341" i="19"/>
  <c r="O4341" i="19" s="1"/>
  <c r="N4340" i="19"/>
  <c r="M4340" i="19"/>
  <c r="L4340" i="19"/>
  <c r="K4340" i="19"/>
  <c r="O4340" i="19" s="1"/>
  <c r="N4339" i="19"/>
  <c r="M4339" i="19"/>
  <c r="L4339" i="19"/>
  <c r="K4339" i="19"/>
  <c r="O4339" i="19" s="1"/>
  <c r="N4338" i="19"/>
  <c r="M4338" i="19"/>
  <c r="L4338" i="19"/>
  <c r="K4338" i="19"/>
  <c r="O4338" i="19" s="1"/>
  <c r="N4337" i="19"/>
  <c r="M4337" i="19"/>
  <c r="L4337" i="19"/>
  <c r="K4337" i="19"/>
  <c r="O4337" i="19" s="1"/>
  <c r="N4336" i="19"/>
  <c r="M4336" i="19"/>
  <c r="L4336" i="19"/>
  <c r="K4336" i="19"/>
  <c r="O4336" i="19" s="1"/>
  <c r="N4335" i="19"/>
  <c r="M4335" i="19"/>
  <c r="L4335" i="19"/>
  <c r="K4335" i="19"/>
  <c r="O4335" i="19" s="1"/>
  <c r="N4334" i="19"/>
  <c r="M4334" i="19"/>
  <c r="L4334" i="19"/>
  <c r="K4334" i="19"/>
  <c r="O4334" i="19" s="1"/>
  <c r="N4333" i="19"/>
  <c r="M4333" i="19"/>
  <c r="L4333" i="19"/>
  <c r="K4333" i="19"/>
  <c r="O4333" i="19" s="1"/>
  <c r="N4332" i="19"/>
  <c r="M4332" i="19"/>
  <c r="L4332" i="19"/>
  <c r="K4332" i="19"/>
  <c r="O4332" i="19" s="1"/>
  <c r="N4331" i="19"/>
  <c r="M4331" i="19"/>
  <c r="L4331" i="19"/>
  <c r="K4331" i="19"/>
  <c r="O4331" i="19" s="1"/>
  <c r="N4330" i="19"/>
  <c r="M4330" i="19"/>
  <c r="L4330" i="19"/>
  <c r="K4330" i="19"/>
  <c r="O4330" i="19" s="1"/>
  <c r="N4329" i="19"/>
  <c r="M4329" i="19"/>
  <c r="L4329" i="19"/>
  <c r="K4329" i="19"/>
  <c r="O4329" i="19" s="1"/>
  <c r="N4328" i="19"/>
  <c r="M4328" i="19"/>
  <c r="L4328" i="19"/>
  <c r="K4328" i="19"/>
  <c r="O4328" i="19" s="1"/>
  <c r="N4327" i="19"/>
  <c r="M4327" i="19"/>
  <c r="L4327" i="19"/>
  <c r="K4327" i="19"/>
  <c r="O4327" i="19" s="1"/>
  <c r="N4326" i="19"/>
  <c r="M4326" i="19"/>
  <c r="L4326" i="19"/>
  <c r="K4326" i="19"/>
  <c r="O4326" i="19" s="1"/>
  <c r="N4325" i="19"/>
  <c r="M4325" i="19"/>
  <c r="L4325" i="19"/>
  <c r="K4325" i="19"/>
  <c r="O4325" i="19" s="1"/>
  <c r="N4324" i="19"/>
  <c r="M4324" i="19"/>
  <c r="L4324" i="19"/>
  <c r="K4324" i="19"/>
  <c r="O4324" i="19" s="1"/>
  <c r="N4323" i="19"/>
  <c r="M4323" i="19"/>
  <c r="L4323" i="19"/>
  <c r="K4323" i="19"/>
  <c r="O4323" i="19" s="1"/>
  <c r="N4322" i="19"/>
  <c r="M4322" i="19"/>
  <c r="L4322" i="19"/>
  <c r="K4322" i="19"/>
  <c r="O4322" i="19" s="1"/>
  <c r="N4321" i="19"/>
  <c r="M4321" i="19"/>
  <c r="L4321" i="19"/>
  <c r="K4321" i="19"/>
  <c r="O4321" i="19" s="1"/>
  <c r="N4320" i="19"/>
  <c r="M4320" i="19"/>
  <c r="L4320" i="19"/>
  <c r="K4320" i="19"/>
  <c r="O4320" i="19" s="1"/>
  <c r="N4319" i="19"/>
  <c r="M4319" i="19"/>
  <c r="L4319" i="19"/>
  <c r="K4319" i="19"/>
  <c r="O4319" i="19" s="1"/>
  <c r="N4318" i="19"/>
  <c r="M4318" i="19"/>
  <c r="L4318" i="19"/>
  <c r="K4318" i="19"/>
  <c r="O4318" i="19" s="1"/>
  <c r="N4317" i="19"/>
  <c r="M4317" i="19"/>
  <c r="L4317" i="19"/>
  <c r="K4317" i="19"/>
  <c r="O4317" i="19" s="1"/>
  <c r="N4316" i="19"/>
  <c r="M4316" i="19"/>
  <c r="L4316" i="19"/>
  <c r="K4316" i="19"/>
  <c r="O4316" i="19" s="1"/>
  <c r="N4315" i="19"/>
  <c r="M4315" i="19"/>
  <c r="L4315" i="19"/>
  <c r="K4315" i="19"/>
  <c r="O4315" i="19" s="1"/>
  <c r="N4314" i="19"/>
  <c r="M4314" i="19"/>
  <c r="L4314" i="19"/>
  <c r="K4314" i="19"/>
  <c r="O4314" i="19" s="1"/>
  <c r="N4313" i="19"/>
  <c r="M4313" i="19"/>
  <c r="L4313" i="19"/>
  <c r="K4313" i="19"/>
  <c r="O4313" i="19" s="1"/>
  <c r="N4312" i="19"/>
  <c r="M4312" i="19"/>
  <c r="L4312" i="19"/>
  <c r="K4312" i="19"/>
  <c r="O4312" i="19" s="1"/>
  <c r="N4311" i="19"/>
  <c r="M4311" i="19"/>
  <c r="L4311" i="19"/>
  <c r="K4311" i="19"/>
  <c r="O4311" i="19" s="1"/>
  <c r="N4310" i="19"/>
  <c r="M4310" i="19"/>
  <c r="L4310" i="19"/>
  <c r="K4310" i="19"/>
  <c r="O4310" i="19" s="1"/>
  <c r="N4309" i="19"/>
  <c r="M4309" i="19"/>
  <c r="L4309" i="19"/>
  <c r="K4309" i="19"/>
  <c r="O4309" i="19" s="1"/>
  <c r="N4308" i="19"/>
  <c r="M4308" i="19"/>
  <c r="L4308" i="19"/>
  <c r="K4308" i="19"/>
  <c r="O4308" i="19" s="1"/>
  <c r="N4307" i="19"/>
  <c r="M4307" i="19"/>
  <c r="L4307" i="19"/>
  <c r="K4307" i="19"/>
  <c r="O4307" i="19" s="1"/>
  <c r="N4306" i="19"/>
  <c r="M4306" i="19"/>
  <c r="L4306" i="19"/>
  <c r="K4306" i="19"/>
  <c r="O4306" i="19" s="1"/>
  <c r="N4305" i="19"/>
  <c r="M4305" i="19"/>
  <c r="L4305" i="19"/>
  <c r="K4305" i="19"/>
  <c r="O4305" i="19" s="1"/>
  <c r="N4304" i="19"/>
  <c r="M4304" i="19"/>
  <c r="L4304" i="19"/>
  <c r="K4304" i="19"/>
  <c r="O4304" i="19" s="1"/>
  <c r="N4303" i="19"/>
  <c r="M4303" i="19"/>
  <c r="L4303" i="19"/>
  <c r="K4303" i="19"/>
  <c r="O4303" i="19" s="1"/>
  <c r="N4302" i="19"/>
  <c r="M4302" i="19"/>
  <c r="L4302" i="19"/>
  <c r="K4302" i="19"/>
  <c r="O4302" i="19" s="1"/>
  <c r="N4301" i="19"/>
  <c r="M4301" i="19"/>
  <c r="L4301" i="19"/>
  <c r="K4301" i="19"/>
  <c r="O4301" i="19" s="1"/>
  <c r="N4300" i="19"/>
  <c r="M4300" i="19"/>
  <c r="L4300" i="19"/>
  <c r="K4300" i="19"/>
  <c r="O4300" i="19" s="1"/>
  <c r="N4299" i="19"/>
  <c r="M4299" i="19"/>
  <c r="L4299" i="19"/>
  <c r="K4299" i="19"/>
  <c r="O4299" i="19" s="1"/>
  <c r="N4298" i="19"/>
  <c r="M4298" i="19"/>
  <c r="L4298" i="19"/>
  <c r="K4298" i="19"/>
  <c r="O4298" i="19" s="1"/>
  <c r="N4297" i="19"/>
  <c r="M4297" i="19"/>
  <c r="L4297" i="19"/>
  <c r="K4297" i="19"/>
  <c r="O4297" i="19" s="1"/>
  <c r="N4296" i="19"/>
  <c r="M4296" i="19"/>
  <c r="L4296" i="19"/>
  <c r="K4296" i="19"/>
  <c r="O4296" i="19" s="1"/>
  <c r="N4295" i="19"/>
  <c r="M4295" i="19"/>
  <c r="L4295" i="19"/>
  <c r="K4295" i="19"/>
  <c r="O4295" i="19" s="1"/>
  <c r="N4294" i="19"/>
  <c r="M4294" i="19"/>
  <c r="L4294" i="19"/>
  <c r="K4294" i="19"/>
  <c r="O4294" i="19" s="1"/>
  <c r="N4293" i="19"/>
  <c r="M4293" i="19"/>
  <c r="L4293" i="19"/>
  <c r="K4293" i="19"/>
  <c r="O4293" i="19" s="1"/>
  <c r="N4292" i="19"/>
  <c r="M4292" i="19"/>
  <c r="L4292" i="19"/>
  <c r="K4292" i="19"/>
  <c r="O4292" i="19" s="1"/>
  <c r="N4291" i="19"/>
  <c r="M4291" i="19"/>
  <c r="L4291" i="19"/>
  <c r="K4291" i="19"/>
  <c r="N4290" i="19"/>
  <c r="M4290" i="19"/>
  <c r="L4290" i="19"/>
  <c r="K4290" i="19"/>
  <c r="O4290" i="19" s="1"/>
  <c r="N4289" i="19"/>
  <c r="M4289" i="19"/>
  <c r="L4289" i="19"/>
  <c r="K4289" i="19"/>
  <c r="O4289" i="19" s="1"/>
  <c r="N4288" i="19"/>
  <c r="M4288" i="19"/>
  <c r="L4288" i="19"/>
  <c r="K4288" i="19"/>
  <c r="O4288" i="19" s="1"/>
  <c r="N4287" i="19"/>
  <c r="M4287" i="19"/>
  <c r="L4287" i="19"/>
  <c r="K4287" i="19"/>
  <c r="O4287" i="19" s="1"/>
  <c r="N4286" i="19"/>
  <c r="M4286" i="19"/>
  <c r="L4286" i="19"/>
  <c r="K4286" i="19"/>
  <c r="O4286" i="19" s="1"/>
  <c r="N4285" i="19"/>
  <c r="M4285" i="19"/>
  <c r="L4285" i="19"/>
  <c r="K4285" i="19"/>
  <c r="O4285" i="19" s="1"/>
  <c r="N4284" i="19"/>
  <c r="M4284" i="19"/>
  <c r="L4284" i="19"/>
  <c r="K4284" i="19"/>
  <c r="O4284" i="19" s="1"/>
  <c r="N4283" i="19"/>
  <c r="M4283" i="19"/>
  <c r="L4283" i="19"/>
  <c r="K4283" i="19"/>
  <c r="O4283" i="19" s="1"/>
  <c r="N4282" i="19"/>
  <c r="M4282" i="19"/>
  <c r="L4282" i="19"/>
  <c r="K4282" i="19"/>
  <c r="O4282" i="19" s="1"/>
  <c r="N4281" i="19"/>
  <c r="M4281" i="19"/>
  <c r="L4281" i="19"/>
  <c r="K4281" i="19"/>
  <c r="O4281" i="19" s="1"/>
  <c r="N4280" i="19"/>
  <c r="M4280" i="19"/>
  <c r="L4280" i="19"/>
  <c r="K4280" i="19"/>
  <c r="O4280" i="19" s="1"/>
  <c r="N4279" i="19"/>
  <c r="M4279" i="19"/>
  <c r="L4279" i="19"/>
  <c r="K4279" i="19"/>
  <c r="O4279" i="19" s="1"/>
  <c r="N4278" i="19"/>
  <c r="M4278" i="19"/>
  <c r="L4278" i="19"/>
  <c r="K4278" i="19"/>
  <c r="O4278" i="19" s="1"/>
  <c r="N4277" i="19"/>
  <c r="M4277" i="19"/>
  <c r="L4277" i="19"/>
  <c r="K4277" i="19"/>
  <c r="N4276" i="19"/>
  <c r="M4276" i="19"/>
  <c r="L4276" i="19"/>
  <c r="K4276" i="19"/>
  <c r="O4276" i="19" s="1"/>
  <c r="N4275" i="19"/>
  <c r="M4275" i="19"/>
  <c r="L4275" i="19"/>
  <c r="K4275" i="19"/>
  <c r="O4275" i="19" s="1"/>
  <c r="N4274" i="19"/>
  <c r="M4274" i="19"/>
  <c r="L4274" i="19"/>
  <c r="K4274" i="19"/>
  <c r="O4274" i="19" s="1"/>
  <c r="N4273" i="19"/>
  <c r="M4273" i="19"/>
  <c r="L4273" i="19"/>
  <c r="K4273" i="19"/>
  <c r="O4273" i="19" s="1"/>
  <c r="N4272" i="19"/>
  <c r="M4272" i="19"/>
  <c r="L4272" i="19"/>
  <c r="K4272" i="19"/>
  <c r="O4272" i="19" s="1"/>
  <c r="N4271" i="19"/>
  <c r="M4271" i="19"/>
  <c r="L4271" i="19"/>
  <c r="K4271" i="19"/>
  <c r="O4271" i="19" s="1"/>
  <c r="N4270" i="19"/>
  <c r="M4270" i="19"/>
  <c r="L4270" i="19"/>
  <c r="K4270" i="19"/>
  <c r="O4270" i="19" s="1"/>
  <c r="N4269" i="19"/>
  <c r="M4269" i="19"/>
  <c r="L4269" i="19"/>
  <c r="K4269" i="19"/>
  <c r="O4269" i="19" s="1"/>
  <c r="N4268" i="19"/>
  <c r="M4268" i="19"/>
  <c r="L4268" i="19"/>
  <c r="K4268" i="19"/>
  <c r="O4268" i="19" s="1"/>
  <c r="N4267" i="19"/>
  <c r="M4267" i="19"/>
  <c r="L4267" i="19"/>
  <c r="K4267" i="19"/>
  <c r="O4267" i="19" s="1"/>
  <c r="N4266" i="19"/>
  <c r="M4266" i="19"/>
  <c r="L4266" i="19"/>
  <c r="K4266" i="19"/>
  <c r="O4266" i="19" s="1"/>
  <c r="N4265" i="19"/>
  <c r="M4265" i="19"/>
  <c r="L4265" i="19"/>
  <c r="K4265" i="19"/>
  <c r="O4265" i="19" s="1"/>
  <c r="N4264" i="19"/>
  <c r="M4264" i="19"/>
  <c r="L4264" i="19"/>
  <c r="K4264" i="19"/>
  <c r="O4264" i="19" s="1"/>
  <c r="N4263" i="19"/>
  <c r="M4263" i="19"/>
  <c r="L4263" i="19"/>
  <c r="K4263" i="19"/>
  <c r="O4263" i="19" s="1"/>
  <c r="N4262" i="19"/>
  <c r="M4262" i="19"/>
  <c r="L4262" i="19"/>
  <c r="K4262" i="19"/>
  <c r="O4262" i="19" s="1"/>
  <c r="N4261" i="19"/>
  <c r="M4261" i="19"/>
  <c r="L4261" i="19"/>
  <c r="K4261" i="19"/>
  <c r="O4261" i="19" s="1"/>
  <c r="N4260" i="19"/>
  <c r="M4260" i="19"/>
  <c r="L4260" i="19"/>
  <c r="K4260" i="19"/>
  <c r="O4260" i="19" s="1"/>
  <c r="N4259" i="19"/>
  <c r="M4259" i="19"/>
  <c r="L4259" i="19"/>
  <c r="K4259" i="19"/>
  <c r="O4259" i="19" s="1"/>
  <c r="N4258" i="19"/>
  <c r="M4258" i="19"/>
  <c r="L4258" i="19"/>
  <c r="K4258" i="19"/>
  <c r="O4258" i="19" s="1"/>
  <c r="N4257" i="19"/>
  <c r="M4257" i="19"/>
  <c r="L4257" i="19"/>
  <c r="K4257" i="19"/>
  <c r="O4257" i="19" s="1"/>
  <c r="N4256" i="19"/>
  <c r="M4256" i="19"/>
  <c r="L4256" i="19"/>
  <c r="K4256" i="19"/>
  <c r="O4256" i="19" s="1"/>
  <c r="N4255" i="19"/>
  <c r="M4255" i="19"/>
  <c r="L4255" i="19"/>
  <c r="K4255" i="19"/>
  <c r="O4255" i="19" s="1"/>
  <c r="N4254" i="19"/>
  <c r="M4254" i="19"/>
  <c r="L4254" i="19"/>
  <c r="K4254" i="19"/>
  <c r="O4254" i="19" s="1"/>
  <c r="N4253" i="19"/>
  <c r="M4253" i="19"/>
  <c r="L4253" i="19"/>
  <c r="K4253" i="19"/>
  <c r="O4253" i="19" s="1"/>
  <c r="N4252" i="19"/>
  <c r="M4252" i="19"/>
  <c r="L4252" i="19"/>
  <c r="K4252" i="19"/>
  <c r="O4252" i="19" s="1"/>
  <c r="N4251" i="19"/>
  <c r="M4251" i="19"/>
  <c r="L4251" i="19"/>
  <c r="K4251" i="19"/>
  <c r="O4251" i="19" s="1"/>
  <c r="N4250" i="19"/>
  <c r="M4250" i="19"/>
  <c r="L4250" i="19"/>
  <c r="K4250" i="19"/>
  <c r="O4250" i="19" s="1"/>
  <c r="N4249" i="19"/>
  <c r="M4249" i="19"/>
  <c r="L4249" i="19"/>
  <c r="K4249" i="19"/>
  <c r="O4249" i="19" s="1"/>
  <c r="N4248" i="19"/>
  <c r="M4248" i="19"/>
  <c r="L4248" i="19"/>
  <c r="K4248" i="19"/>
  <c r="O4248" i="19" s="1"/>
  <c r="N4247" i="19"/>
  <c r="M4247" i="19"/>
  <c r="L4247" i="19"/>
  <c r="K4247" i="19"/>
  <c r="O4247" i="19" s="1"/>
  <c r="N4246" i="19"/>
  <c r="M4246" i="19"/>
  <c r="L4246" i="19"/>
  <c r="K4246" i="19"/>
  <c r="O4246" i="19" s="1"/>
  <c r="N4245" i="19"/>
  <c r="M4245" i="19"/>
  <c r="L4245" i="19"/>
  <c r="K4245" i="19"/>
  <c r="O4245" i="19" s="1"/>
  <c r="N4244" i="19"/>
  <c r="M4244" i="19"/>
  <c r="L4244" i="19"/>
  <c r="K4244" i="19"/>
  <c r="O4244" i="19" s="1"/>
  <c r="N4243" i="19"/>
  <c r="M4243" i="19"/>
  <c r="L4243" i="19"/>
  <c r="K4243" i="19"/>
  <c r="O4243" i="19" s="1"/>
  <c r="N4242" i="19"/>
  <c r="M4242" i="19"/>
  <c r="L4242" i="19"/>
  <c r="K4242" i="19"/>
  <c r="O4242" i="19" s="1"/>
  <c r="N4241" i="19"/>
  <c r="M4241" i="19"/>
  <c r="L4241" i="19"/>
  <c r="K4241" i="19"/>
  <c r="O4241" i="19" s="1"/>
  <c r="N4240" i="19"/>
  <c r="M4240" i="19"/>
  <c r="L4240" i="19"/>
  <c r="K4240" i="19"/>
  <c r="O4240" i="19" s="1"/>
  <c r="N4239" i="19"/>
  <c r="M4239" i="19"/>
  <c r="L4239" i="19"/>
  <c r="K4239" i="19"/>
  <c r="O4239" i="19" s="1"/>
  <c r="N4238" i="19"/>
  <c r="M4238" i="19"/>
  <c r="L4238" i="19"/>
  <c r="K4238" i="19"/>
  <c r="O4238" i="19" s="1"/>
  <c r="N4237" i="19"/>
  <c r="M4237" i="19"/>
  <c r="L4237" i="19"/>
  <c r="K4237" i="19"/>
  <c r="O4237" i="19" s="1"/>
  <c r="N4236" i="19"/>
  <c r="M4236" i="19"/>
  <c r="L4236" i="19"/>
  <c r="K4236" i="19"/>
  <c r="O4236" i="19" s="1"/>
  <c r="N4235" i="19"/>
  <c r="M4235" i="19"/>
  <c r="L4235" i="19"/>
  <c r="K4235" i="19"/>
  <c r="O4235" i="19" s="1"/>
  <c r="N4234" i="19"/>
  <c r="M4234" i="19"/>
  <c r="L4234" i="19"/>
  <c r="K4234" i="19"/>
  <c r="O4234" i="19" s="1"/>
  <c r="N4233" i="19"/>
  <c r="M4233" i="19"/>
  <c r="L4233" i="19"/>
  <c r="K4233" i="19"/>
  <c r="O4233" i="19" s="1"/>
  <c r="N4232" i="19"/>
  <c r="M4232" i="19"/>
  <c r="L4232" i="19"/>
  <c r="K4232" i="19"/>
  <c r="O4232" i="19" s="1"/>
  <c r="N4231" i="19"/>
  <c r="M4231" i="19"/>
  <c r="L4231" i="19"/>
  <c r="K4231" i="19"/>
  <c r="O4231" i="19" s="1"/>
  <c r="N4230" i="19"/>
  <c r="M4230" i="19"/>
  <c r="L4230" i="19"/>
  <c r="K4230" i="19"/>
  <c r="O4230" i="19" s="1"/>
  <c r="N4229" i="19"/>
  <c r="M4229" i="19"/>
  <c r="L4229" i="19"/>
  <c r="K4229" i="19"/>
  <c r="O4229" i="19" s="1"/>
  <c r="N4228" i="19"/>
  <c r="M4228" i="19"/>
  <c r="L4228" i="19"/>
  <c r="K4228" i="19"/>
  <c r="O4228" i="19" s="1"/>
  <c r="N4227" i="19"/>
  <c r="M4227" i="19"/>
  <c r="L4227" i="19"/>
  <c r="K4227" i="19"/>
  <c r="O4227" i="19" s="1"/>
  <c r="N4226" i="19"/>
  <c r="M4226" i="19"/>
  <c r="L4226" i="19"/>
  <c r="K4226" i="19"/>
  <c r="O4226" i="19" s="1"/>
  <c r="N4225" i="19"/>
  <c r="M4225" i="19"/>
  <c r="L4225" i="19"/>
  <c r="K4225" i="19"/>
  <c r="O4225" i="19" s="1"/>
  <c r="N4224" i="19"/>
  <c r="M4224" i="19"/>
  <c r="L4224" i="19"/>
  <c r="K4224" i="19"/>
  <c r="O4224" i="19" s="1"/>
  <c r="N4223" i="19"/>
  <c r="M4223" i="19"/>
  <c r="L4223" i="19"/>
  <c r="K4223" i="19"/>
  <c r="O4223" i="19" s="1"/>
  <c r="N4222" i="19"/>
  <c r="M4222" i="19"/>
  <c r="L4222" i="19"/>
  <c r="K4222" i="19"/>
  <c r="O4222" i="19" s="1"/>
  <c r="N4221" i="19"/>
  <c r="M4221" i="19"/>
  <c r="L4221" i="19"/>
  <c r="K4221" i="19"/>
  <c r="O4221" i="19" s="1"/>
  <c r="N4220" i="19"/>
  <c r="M4220" i="19"/>
  <c r="L4220" i="19"/>
  <c r="K4220" i="19"/>
  <c r="O4220" i="19" s="1"/>
  <c r="N4219" i="19"/>
  <c r="M4219" i="19"/>
  <c r="L4219" i="19"/>
  <c r="K4219" i="19"/>
  <c r="O4219" i="19" s="1"/>
  <c r="N4218" i="19"/>
  <c r="M4218" i="19"/>
  <c r="L4218" i="19"/>
  <c r="K4218" i="19"/>
  <c r="O4218" i="19" s="1"/>
  <c r="N4217" i="19"/>
  <c r="M4217" i="19"/>
  <c r="L4217" i="19"/>
  <c r="K4217" i="19"/>
  <c r="O4217" i="19" s="1"/>
  <c r="N4216" i="19"/>
  <c r="M4216" i="19"/>
  <c r="L4216" i="19"/>
  <c r="K4216" i="19"/>
  <c r="O4216" i="19" s="1"/>
  <c r="N4215" i="19"/>
  <c r="M4215" i="19"/>
  <c r="L4215" i="19"/>
  <c r="K4215" i="19"/>
  <c r="O4215" i="19" s="1"/>
  <c r="N4214" i="19"/>
  <c r="M4214" i="19"/>
  <c r="L4214" i="19"/>
  <c r="K4214" i="19"/>
  <c r="O4214" i="19" s="1"/>
  <c r="N4213" i="19"/>
  <c r="M4213" i="19"/>
  <c r="L4213" i="19"/>
  <c r="K4213" i="19"/>
  <c r="O4213" i="19" s="1"/>
  <c r="N4212" i="19"/>
  <c r="M4212" i="19"/>
  <c r="L4212" i="19"/>
  <c r="K4212" i="19"/>
  <c r="O4212" i="19" s="1"/>
  <c r="N4211" i="19"/>
  <c r="M4211" i="19"/>
  <c r="L4211" i="19"/>
  <c r="K4211" i="19"/>
  <c r="O4211" i="19" s="1"/>
  <c r="N4210" i="19"/>
  <c r="M4210" i="19"/>
  <c r="L4210" i="19"/>
  <c r="K4210" i="19"/>
  <c r="O4210" i="19" s="1"/>
  <c r="N4209" i="19"/>
  <c r="M4209" i="19"/>
  <c r="L4209" i="19"/>
  <c r="K4209" i="19"/>
  <c r="O4209" i="19" s="1"/>
  <c r="N4208" i="19"/>
  <c r="M4208" i="19"/>
  <c r="L4208" i="19"/>
  <c r="K4208" i="19"/>
  <c r="O4208" i="19" s="1"/>
  <c r="N4207" i="19"/>
  <c r="M4207" i="19"/>
  <c r="L4207" i="19"/>
  <c r="K4207" i="19"/>
  <c r="O4207" i="19" s="1"/>
  <c r="N4206" i="19"/>
  <c r="M4206" i="19"/>
  <c r="L4206" i="19"/>
  <c r="K4206" i="19"/>
  <c r="O4206" i="19" s="1"/>
  <c r="N4205" i="19"/>
  <c r="M4205" i="19"/>
  <c r="L4205" i="19"/>
  <c r="K4205" i="19"/>
  <c r="O4205" i="19" s="1"/>
  <c r="N4204" i="19"/>
  <c r="M4204" i="19"/>
  <c r="L4204" i="19"/>
  <c r="K4204" i="19"/>
  <c r="O4204" i="19" s="1"/>
  <c r="N4203" i="19"/>
  <c r="M4203" i="19"/>
  <c r="L4203" i="19"/>
  <c r="K4203" i="19"/>
  <c r="O4203" i="19" s="1"/>
  <c r="N4202" i="19"/>
  <c r="M4202" i="19"/>
  <c r="L4202" i="19"/>
  <c r="K4202" i="19"/>
  <c r="O4202" i="19" s="1"/>
  <c r="N4201" i="19"/>
  <c r="M4201" i="19"/>
  <c r="L4201" i="19"/>
  <c r="K4201" i="19"/>
  <c r="O4201" i="19" s="1"/>
  <c r="N4200" i="19"/>
  <c r="M4200" i="19"/>
  <c r="L4200" i="19"/>
  <c r="K4200" i="19"/>
  <c r="O4200" i="19" s="1"/>
  <c r="N4199" i="19"/>
  <c r="M4199" i="19"/>
  <c r="L4199" i="19"/>
  <c r="K4199" i="19"/>
  <c r="O4199" i="19" s="1"/>
  <c r="N4198" i="19"/>
  <c r="M4198" i="19"/>
  <c r="L4198" i="19"/>
  <c r="K4198" i="19"/>
  <c r="O4198" i="19" s="1"/>
  <c r="N4197" i="19"/>
  <c r="M4197" i="19"/>
  <c r="L4197" i="19"/>
  <c r="K4197" i="19"/>
  <c r="O4197" i="19" s="1"/>
  <c r="N4196" i="19"/>
  <c r="M4196" i="19"/>
  <c r="L4196" i="19"/>
  <c r="K4196" i="19"/>
  <c r="O4196" i="19" s="1"/>
  <c r="N4195" i="19"/>
  <c r="M4195" i="19"/>
  <c r="L4195" i="19"/>
  <c r="K4195" i="19"/>
  <c r="O4195" i="19" s="1"/>
  <c r="N4194" i="19"/>
  <c r="M4194" i="19"/>
  <c r="L4194" i="19"/>
  <c r="K4194" i="19"/>
  <c r="O4194" i="19" s="1"/>
  <c r="N4193" i="19"/>
  <c r="M4193" i="19"/>
  <c r="L4193" i="19"/>
  <c r="K4193" i="19"/>
  <c r="O4193" i="19" s="1"/>
  <c r="N4192" i="19"/>
  <c r="M4192" i="19"/>
  <c r="L4192" i="19"/>
  <c r="K4192" i="19"/>
  <c r="O4192" i="19" s="1"/>
  <c r="N4191" i="19"/>
  <c r="M4191" i="19"/>
  <c r="L4191" i="19"/>
  <c r="K4191" i="19"/>
  <c r="O4191" i="19" s="1"/>
  <c r="N4190" i="19"/>
  <c r="M4190" i="19"/>
  <c r="L4190" i="19"/>
  <c r="K4190" i="19"/>
  <c r="O4190" i="19" s="1"/>
  <c r="N4189" i="19"/>
  <c r="M4189" i="19"/>
  <c r="L4189" i="19"/>
  <c r="K4189" i="19"/>
  <c r="O4189" i="19" s="1"/>
  <c r="N4188" i="19"/>
  <c r="M4188" i="19"/>
  <c r="L4188" i="19"/>
  <c r="K4188" i="19"/>
  <c r="O4188" i="19" s="1"/>
  <c r="N4187" i="19"/>
  <c r="M4187" i="19"/>
  <c r="L4187" i="19"/>
  <c r="K4187" i="19"/>
  <c r="O4187" i="19" s="1"/>
  <c r="N4186" i="19"/>
  <c r="M4186" i="19"/>
  <c r="L4186" i="19"/>
  <c r="K4186" i="19"/>
  <c r="O4186" i="19" s="1"/>
  <c r="N4185" i="19"/>
  <c r="M4185" i="19"/>
  <c r="L4185" i="19"/>
  <c r="K4185" i="19"/>
  <c r="O4185" i="19" s="1"/>
  <c r="N4184" i="19"/>
  <c r="M4184" i="19"/>
  <c r="L4184" i="19"/>
  <c r="K4184" i="19"/>
  <c r="O4184" i="19" s="1"/>
  <c r="N4183" i="19"/>
  <c r="M4183" i="19"/>
  <c r="L4183" i="19"/>
  <c r="K4183" i="19"/>
  <c r="O4183" i="19" s="1"/>
  <c r="N4182" i="19"/>
  <c r="M4182" i="19"/>
  <c r="L4182" i="19"/>
  <c r="K4182" i="19"/>
  <c r="O4182" i="19" s="1"/>
  <c r="N4181" i="19"/>
  <c r="M4181" i="19"/>
  <c r="L4181" i="19"/>
  <c r="K4181" i="19"/>
  <c r="O4181" i="19" s="1"/>
  <c r="N4180" i="19"/>
  <c r="M4180" i="19"/>
  <c r="L4180" i="19"/>
  <c r="K4180" i="19"/>
  <c r="O4180" i="19" s="1"/>
  <c r="N4179" i="19"/>
  <c r="M4179" i="19"/>
  <c r="L4179" i="19"/>
  <c r="K4179" i="19"/>
  <c r="O4179" i="19" s="1"/>
  <c r="N4178" i="19"/>
  <c r="M4178" i="19"/>
  <c r="L4178" i="19"/>
  <c r="K4178" i="19"/>
  <c r="O4178" i="19" s="1"/>
  <c r="N4177" i="19"/>
  <c r="M4177" i="19"/>
  <c r="L4177" i="19"/>
  <c r="K4177" i="19"/>
  <c r="O4177" i="19" s="1"/>
  <c r="N4176" i="19"/>
  <c r="M4176" i="19"/>
  <c r="L4176" i="19"/>
  <c r="K4176" i="19"/>
  <c r="O4176" i="19" s="1"/>
  <c r="N4175" i="19"/>
  <c r="M4175" i="19"/>
  <c r="L4175" i="19"/>
  <c r="K4175" i="19"/>
  <c r="O4175" i="19" s="1"/>
  <c r="N4174" i="19"/>
  <c r="M4174" i="19"/>
  <c r="L4174" i="19"/>
  <c r="K4174" i="19"/>
  <c r="O4174" i="19" s="1"/>
  <c r="N4173" i="19"/>
  <c r="M4173" i="19"/>
  <c r="L4173" i="19"/>
  <c r="K4173" i="19"/>
  <c r="O4173" i="19" s="1"/>
  <c r="N4172" i="19"/>
  <c r="M4172" i="19"/>
  <c r="L4172" i="19"/>
  <c r="K4172" i="19"/>
  <c r="O4172" i="19" s="1"/>
  <c r="N4171" i="19"/>
  <c r="M4171" i="19"/>
  <c r="L4171" i="19"/>
  <c r="K4171" i="19"/>
  <c r="O4171" i="19" s="1"/>
  <c r="N4170" i="19"/>
  <c r="M4170" i="19"/>
  <c r="L4170" i="19"/>
  <c r="K4170" i="19"/>
  <c r="O4170" i="19" s="1"/>
  <c r="N4169" i="19"/>
  <c r="M4169" i="19"/>
  <c r="L4169" i="19"/>
  <c r="K4169" i="19"/>
  <c r="O4169" i="19" s="1"/>
  <c r="N4168" i="19"/>
  <c r="M4168" i="19"/>
  <c r="L4168" i="19"/>
  <c r="K4168" i="19"/>
  <c r="O4168" i="19" s="1"/>
  <c r="N4167" i="19"/>
  <c r="M4167" i="19"/>
  <c r="L4167" i="19"/>
  <c r="K4167" i="19"/>
  <c r="O4167" i="19" s="1"/>
  <c r="N4166" i="19"/>
  <c r="M4166" i="19"/>
  <c r="L4166" i="19"/>
  <c r="K4166" i="19"/>
  <c r="O4166" i="19" s="1"/>
  <c r="N4165" i="19"/>
  <c r="M4165" i="19"/>
  <c r="L4165" i="19"/>
  <c r="K4165" i="19"/>
  <c r="O4165" i="19" s="1"/>
  <c r="N4164" i="19"/>
  <c r="M4164" i="19"/>
  <c r="L4164" i="19"/>
  <c r="K4164" i="19"/>
  <c r="O4164" i="19" s="1"/>
  <c r="N4163" i="19"/>
  <c r="M4163" i="19"/>
  <c r="L4163" i="19"/>
  <c r="K4163" i="19"/>
  <c r="O4163" i="19" s="1"/>
  <c r="N4162" i="19"/>
  <c r="M4162" i="19"/>
  <c r="L4162" i="19"/>
  <c r="K4162" i="19"/>
  <c r="O4162" i="19" s="1"/>
  <c r="N4161" i="19"/>
  <c r="M4161" i="19"/>
  <c r="L4161" i="19"/>
  <c r="K4161" i="19"/>
  <c r="O4161" i="19" s="1"/>
  <c r="N4160" i="19"/>
  <c r="M4160" i="19"/>
  <c r="L4160" i="19"/>
  <c r="K4160" i="19"/>
  <c r="O4160" i="19" s="1"/>
  <c r="N4159" i="19"/>
  <c r="M4159" i="19"/>
  <c r="L4159" i="19"/>
  <c r="K4159" i="19"/>
  <c r="O4159" i="19" s="1"/>
  <c r="N4158" i="19"/>
  <c r="M4158" i="19"/>
  <c r="L4158" i="19"/>
  <c r="K4158" i="19"/>
  <c r="O4158" i="19" s="1"/>
  <c r="N4157" i="19"/>
  <c r="M4157" i="19"/>
  <c r="L4157" i="19"/>
  <c r="K4157" i="19"/>
  <c r="O4157" i="19" s="1"/>
  <c r="N4156" i="19"/>
  <c r="M4156" i="19"/>
  <c r="L4156" i="19"/>
  <c r="K4156" i="19"/>
  <c r="O4156" i="19" s="1"/>
  <c r="N4155" i="19"/>
  <c r="M4155" i="19"/>
  <c r="L4155" i="19"/>
  <c r="K4155" i="19"/>
  <c r="O4155" i="19" s="1"/>
  <c r="N4154" i="19"/>
  <c r="M4154" i="19"/>
  <c r="L4154" i="19"/>
  <c r="K4154" i="19"/>
  <c r="O4154" i="19" s="1"/>
  <c r="N4153" i="19"/>
  <c r="M4153" i="19"/>
  <c r="L4153" i="19"/>
  <c r="K4153" i="19"/>
  <c r="O4153" i="19" s="1"/>
  <c r="N4152" i="19"/>
  <c r="M4152" i="19"/>
  <c r="L4152" i="19"/>
  <c r="K4152" i="19"/>
  <c r="O4152" i="19" s="1"/>
  <c r="N4151" i="19"/>
  <c r="M4151" i="19"/>
  <c r="L4151" i="19"/>
  <c r="K4151" i="19"/>
  <c r="O4151" i="19" s="1"/>
  <c r="N4150" i="19"/>
  <c r="M4150" i="19"/>
  <c r="L4150" i="19"/>
  <c r="K4150" i="19"/>
  <c r="O4150" i="19" s="1"/>
  <c r="N4149" i="19"/>
  <c r="M4149" i="19"/>
  <c r="L4149" i="19"/>
  <c r="K4149" i="19"/>
  <c r="O4149" i="19" s="1"/>
  <c r="N4148" i="19"/>
  <c r="M4148" i="19"/>
  <c r="L4148" i="19"/>
  <c r="K4148" i="19"/>
  <c r="O4148" i="19" s="1"/>
  <c r="N4147" i="19"/>
  <c r="M4147" i="19"/>
  <c r="L4147" i="19"/>
  <c r="K4147" i="19"/>
  <c r="O4147" i="19" s="1"/>
  <c r="N4146" i="19"/>
  <c r="M4146" i="19"/>
  <c r="L4146" i="19"/>
  <c r="K4146" i="19"/>
  <c r="O4146" i="19" s="1"/>
  <c r="N4145" i="19"/>
  <c r="M4145" i="19"/>
  <c r="L4145" i="19"/>
  <c r="K4145" i="19"/>
  <c r="O4145" i="19" s="1"/>
  <c r="N4144" i="19"/>
  <c r="M4144" i="19"/>
  <c r="L4144" i="19"/>
  <c r="K4144" i="19"/>
  <c r="O4144" i="19" s="1"/>
  <c r="N4143" i="19"/>
  <c r="M4143" i="19"/>
  <c r="L4143" i="19"/>
  <c r="K4143" i="19"/>
  <c r="O4143" i="19" s="1"/>
  <c r="N4142" i="19"/>
  <c r="M4142" i="19"/>
  <c r="L4142" i="19"/>
  <c r="K4142" i="19"/>
  <c r="O4142" i="19" s="1"/>
  <c r="N4141" i="19"/>
  <c r="M4141" i="19"/>
  <c r="L4141" i="19"/>
  <c r="K4141" i="19"/>
  <c r="O4141" i="19" s="1"/>
  <c r="N4140" i="19"/>
  <c r="M4140" i="19"/>
  <c r="L4140" i="19"/>
  <c r="K4140" i="19"/>
  <c r="O4140" i="19" s="1"/>
  <c r="N4139" i="19"/>
  <c r="M4139" i="19"/>
  <c r="L4139" i="19"/>
  <c r="K4139" i="19"/>
  <c r="O4139" i="19" s="1"/>
  <c r="N4138" i="19"/>
  <c r="M4138" i="19"/>
  <c r="L4138" i="19"/>
  <c r="K4138" i="19"/>
  <c r="O4138" i="19" s="1"/>
  <c r="N4137" i="19"/>
  <c r="M4137" i="19"/>
  <c r="L4137" i="19"/>
  <c r="K4137" i="19"/>
  <c r="O4137" i="19" s="1"/>
  <c r="N4136" i="19"/>
  <c r="M4136" i="19"/>
  <c r="L4136" i="19"/>
  <c r="K4136" i="19"/>
  <c r="O4136" i="19" s="1"/>
  <c r="N4135" i="19"/>
  <c r="M4135" i="19"/>
  <c r="L4135" i="19"/>
  <c r="K4135" i="19"/>
  <c r="O4135" i="19" s="1"/>
  <c r="N4134" i="19"/>
  <c r="M4134" i="19"/>
  <c r="L4134" i="19"/>
  <c r="K4134" i="19"/>
  <c r="O4134" i="19" s="1"/>
  <c r="N4133" i="19"/>
  <c r="M4133" i="19"/>
  <c r="L4133" i="19"/>
  <c r="K4133" i="19"/>
  <c r="O4133" i="19" s="1"/>
  <c r="N4132" i="19"/>
  <c r="M4132" i="19"/>
  <c r="L4132" i="19"/>
  <c r="K4132" i="19"/>
  <c r="O4132" i="19" s="1"/>
  <c r="N4131" i="19"/>
  <c r="M4131" i="19"/>
  <c r="L4131" i="19"/>
  <c r="K4131" i="19"/>
  <c r="O4131" i="19" s="1"/>
  <c r="N4130" i="19"/>
  <c r="M4130" i="19"/>
  <c r="L4130" i="19"/>
  <c r="K4130" i="19"/>
  <c r="O4130" i="19" s="1"/>
  <c r="N4129" i="19"/>
  <c r="M4129" i="19"/>
  <c r="L4129" i="19"/>
  <c r="K4129" i="19"/>
  <c r="O4129" i="19" s="1"/>
  <c r="N4128" i="19"/>
  <c r="M4128" i="19"/>
  <c r="L4128" i="19"/>
  <c r="K4128" i="19"/>
  <c r="O4128" i="19" s="1"/>
  <c r="N4127" i="19"/>
  <c r="M4127" i="19"/>
  <c r="L4127" i="19"/>
  <c r="K4127" i="19"/>
  <c r="O4127" i="19" s="1"/>
  <c r="N4126" i="19"/>
  <c r="M4126" i="19"/>
  <c r="L4126" i="19"/>
  <c r="K4126" i="19"/>
  <c r="O4126" i="19" s="1"/>
  <c r="N4125" i="19"/>
  <c r="M4125" i="19"/>
  <c r="L4125" i="19"/>
  <c r="K4125" i="19"/>
  <c r="O4125" i="19" s="1"/>
  <c r="N4124" i="19"/>
  <c r="M4124" i="19"/>
  <c r="L4124" i="19"/>
  <c r="K4124" i="19"/>
  <c r="O4124" i="19" s="1"/>
  <c r="N4123" i="19"/>
  <c r="M4123" i="19"/>
  <c r="L4123" i="19"/>
  <c r="K4123" i="19"/>
  <c r="O4123" i="19" s="1"/>
  <c r="N4122" i="19"/>
  <c r="M4122" i="19"/>
  <c r="L4122" i="19"/>
  <c r="K4122" i="19"/>
  <c r="O4122" i="19" s="1"/>
  <c r="N4121" i="19"/>
  <c r="M4121" i="19"/>
  <c r="L4121" i="19"/>
  <c r="K4121" i="19"/>
  <c r="O4121" i="19" s="1"/>
  <c r="N4120" i="19"/>
  <c r="M4120" i="19"/>
  <c r="L4120" i="19"/>
  <c r="K4120" i="19"/>
  <c r="O4120" i="19" s="1"/>
  <c r="N4119" i="19"/>
  <c r="M4119" i="19"/>
  <c r="L4119" i="19"/>
  <c r="K4119" i="19"/>
  <c r="O4119" i="19" s="1"/>
  <c r="N4118" i="19"/>
  <c r="M4118" i="19"/>
  <c r="L4118" i="19"/>
  <c r="K4118" i="19"/>
  <c r="O4118" i="19" s="1"/>
  <c r="N4117" i="19"/>
  <c r="M4117" i="19"/>
  <c r="L4117" i="19"/>
  <c r="K4117" i="19"/>
  <c r="O4117" i="19" s="1"/>
  <c r="N4116" i="19"/>
  <c r="M4116" i="19"/>
  <c r="L4116" i="19"/>
  <c r="K4116" i="19"/>
  <c r="O4116" i="19" s="1"/>
  <c r="N4115" i="19"/>
  <c r="M4115" i="19"/>
  <c r="L4115" i="19"/>
  <c r="K4115" i="19"/>
  <c r="N4114" i="19"/>
  <c r="M4114" i="19"/>
  <c r="L4114" i="19"/>
  <c r="K4114" i="19"/>
  <c r="N4113" i="19"/>
  <c r="M4113" i="19"/>
  <c r="L4113" i="19"/>
  <c r="K4113" i="19"/>
  <c r="N4112" i="19"/>
  <c r="M4112" i="19"/>
  <c r="L4112" i="19"/>
  <c r="K4112" i="19"/>
  <c r="O4112" i="19" s="1"/>
  <c r="N4111" i="19"/>
  <c r="M4111" i="19"/>
  <c r="L4111" i="19"/>
  <c r="K4111" i="19"/>
  <c r="O4111" i="19" s="1"/>
  <c r="N4110" i="19"/>
  <c r="M4110" i="19"/>
  <c r="L4110" i="19"/>
  <c r="K4110" i="19"/>
  <c r="O4110" i="19" s="1"/>
  <c r="N4109" i="19"/>
  <c r="M4109" i="19"/>
  <c r="L4109" i="19"/>
  <c r="K4109" i="19"/>
  <c r="O4109" i="19" s="1"/>
  <c r="N4108" i="19"/>
  <c r="M4108" i="19"/>
  <c r="L4108" i="19"/>
  <c r="K4108" i="19"/>
  <c r="O4108" i="19" s="1"/>
  <c r="N4107" i="19"/>
  <c r="M4107" i="19"/>
  <c r="L4107" i="19"/>
  <c r="K4107" i="19"/>
  <c r="O4107" i="19" s="1"/>
  <c r="N4106" i="19"/>
  <c r="M4106" i="19"/>
  <c r="L4106" i="19"/>
  <c r="K4106" i="19"/>
  <c r="O4106" i="19" s="1"/>
  <c r="N4105" i="19"/>
  <c r="M4105" i="19"/>
  <c r="L4105" i="19"/>
  <c r="K4105" i="19"/>
  <c r="O4105" i="19" s="1"/>
  <c r="N4104" i="19"/>
  <c r="M4104" i="19"/>
  <c r="L4104" i="19"/>
  <c r="K4104" i="19"/>
  <c r="O4104" i="19" s="1"/>
  <c r="N4103" i="19"/>
  <c r="M4103" i="19"/>
  <c r="L4103" i="19"/>
  <c r="K4103" i="19"/>
  <c r="O4103" i="19" s="1"/>
  <c r="N4102" i="19"/>
  <c r="M4102" i="19"/>
  <c r="L4102" i="19"/>
  <c r="K4102" i="19"/>
  <c r="O4102" i="19" s="1"/>
  <c r="N4101" i="19"/>
  <c r="M4101" i="19"/>
  <c r="L4101" i="19"/>
  <c r="K4101" i="19"/>
  <c r="O4101" i="19" s="1"/>
  <c r="N4100" i="19"/>
  <c r="M4100" i="19"/>
  <c r="L4100" i="19"/>
  <c r="K4100" i="19"/>
  <c r="O4100" i="19" s="1"/>
  <c r="N4099" i="19"/>
  <c r="M4099" i="19"/>
  <c r="L4099" i="19"/>
  <c r="K4099" i="19"/>
  <c r="O4099" i="19" s="1"/>
  <c r="N4098" i="19"/>
  <c r="M4098" i="19"/>
  <c r="L4098" i="19"/>
  <c r="K4098" i="19"/>
  <c r="O4098" i="19" s="1"/>
  <c r="N4097" i="19"/>
  <c r="M4097" i="19"/>
  <c r="L4097" i="19"/>
  <c r="K4097" i="19"/>
  <c r="O4097" i="19" s="1"/>
  <c r="N4096" i="19"/>
  <c r="M4096" i="19"/>
  <c r="L4096" i="19"/>
  <c r="K4096" i="19"/>
  <c r="O4096" i="19" s="1"/>
  <c r="N4095" i="19"/>
  <c r="M4095" i="19"/>
  <c r="L4095" i="19"/>
  <c r="K4095" i="19"/>
  <c r="O4095" i="19" s="1"/>
  <c r="N4094" i="19"/>
  <c r="M4094" i="19"/>
  <c r="L4094" i="19"/>
  <c r="K4094" i="19"/>
  <c r="O4094" i="19" s="1"/>
  <c r="N4093" i="19"/>
  <c r="M4093" i="19"/>
  <c r="L4093" i="19"/>
  <c r="K4093" i="19"/>
  <c r="O4093" i="19" s="1"/>
  <c r="N4092" i="19"/>
  <c r="M4092" i="19"/>
  <c r="L4092" i="19"/>
  <c r="K4092" i="19"/>
  <c r="N4091" i="19"/>
  <c r="M4091" i="19"/>
  <c r="L4091" i="19"/>
  <c r="K4091" i="19"/>
  <c r="N4090" i="19"/>
  <c r="M4090" i="19"/>
  <c r="L4090" i="19"/>
  <c r="K4090" i="19"/>
  <c r="N4089" i="19"/>
  <c r="M4089" i="19"/>
  <c r="L4089" i="19"/>
  <c r="K4089" i="19"/>
  <c r="N4088" i="19"/>
  <c r="M4088" i="19"/>
  <c r="L4088" i="19"/>
  <c r="K4088" i="19"/>
  <c r="O4088" i="19" s="1"/>
  <c r="N4087" i="19"/>
  <c r="M4087" i="19"/>
  <c r="L4087" i="19"/>
  <c r="K4087" i="19"/>
  <c r="O4087" i="19" s="1"/>
  <c r="N4086" i="19"/>
  <c r="M4086" i="19"/>
  <c r="L4086" i="19"/>
  <c r="K4086" i="19"/>
  <c r="O4086" i="19" s="1"/>
  <c r="N4085" i="19"/>
  <c r="M4085" i="19"/>
  <c r="L4085" i="19"/>
  <c r="K4085" i="19"/>
  <c r="N4084" i="19"/>
  <c r="M4084" i="19"/>
  <c r="L4084" i="19"/>
  <c r="K4084" i="19"/>
  <c r="O4084" i="19" s="1"/>
  <c r="N4083" i="19"/>
  <c r="M4083" i="19"/>
  <c r="L4083" i="19"/>
  <c r="K4083" i="19"/>
  <c r="O4083" i="19" s="1"/>
  <c r="N4082" i="19"/>
  <c r="M4082" i="19"/>
  <c r="L4082" i="19"/>
  <c r="K4082" i="19"/>
  <c r="O4082" i="19" s="1"/>
  <c r="N4081" i="19"/>
  <c r="M4081" i="19"/>
  <c r="L4081" i="19"/>
  <c r="K4081" i="19"/>
  <c r="O4081" i="19" s="1"/>
  <c r="N4080" i="19"/>
  <c r="M4080" i="19"/>
  <c r="L4080" i="19"/>
  <c r="K4080" i="19"/>
  <c r="O4080" i="19" s="1"/>
  <c r="N4079" i="19"/>
  <c r="M4079" i="19"/>
  <c r="L4079" i="19"/>
  <c r="K4079" i="19"/>
  <c r="O4079" i="19" s="1"/>
  <c r="N4078" i="19"/>
  <c r="M4078" i="19"/>
  <c r="L4078" i="19"/>
  <c r="K4078" i="19"/>
  <c r="O4078" i="19" s="1"/>
  <c r="N4077" i="19"/>
  <c r="M4077" i="19"/>
  <c r="L4077" i="19"/>
  <c r="K4077" i="19"/>
  <c r="O4077" i="19" s="1"/>
  <c r="N4076" i="19"/>
  <c r="M4076" i="19"/>
  <c r="L4076" i="19"/>
  <c r="K4076" i="19"/>
  <c r="O4076" i="19" s="1"/>
  <c r="N4075" i="19"/>
  <c r="M4075" i="19"/>
  <c r="L4075" i="19"/>
  <c r="K4075" i="19"/>
  <c r="O4075" i="19" s="1"/>
  <c r="N4074" i="19"/>
  <c r="M4074" i="19"/>
  <c r="L4074" i="19"/>
  <c r="K4074" i="19"/>
  <c r="O4074" i="19" s="1"/>
  <c r="N4073" i="19"/>
  <c r="M4073" i="19"/>
  <c r="L4073" i="19"/>
  <c r="K4073" i="19"/>
  <c r="O4073" i="19" s="1"/>
  <c r="N4072" i="19"/>
  <c r="M4072" i="19"/>
  <c r="L4072" i="19"/>
  <c r="K4072" i="19"/>
  <c r="O4072" i="19" s="1"/>
  <c r="N4071" i="19"/>
  <c r="M4071" i="19"/>
  <c r="L4071" i="19"/>
  <c r="K4071" i="19"/>
  <c r="O4071" i="19" s="1"/>
  <c r="N4070" i="19"/>
  <c r="M4070" i="19"/>
  <c r="L4070" i="19"/>
  <c r="K4070" i="19"/>
  <c r="O4070" i="19" s="1"/>
  <c r="N4069" i="19"/>
  <c r="M4069" i="19"/>
  <c r="L4069" i="19"/>
  <c r="K4069" i="19"/>
  <c r="O4069" i="19" s="1"/>
  <c r="N4068" i="19"/>
  <c r="M4068" i="19"/>
  <c r="L4068" i="19"/>
  <c r="K4068" i="19"/>
  <c r="O4068" i="19" s="1"/>
  <c r="N4067" i="19"/>
  <c r="M4067" i="19"/>
  <c r="L4067" i="19"/>
  <c r="K4067" i="19"/>
  <c r="O4067" i="19" s="1"/>
  <c r="N4066" i="19"/>
  <c r="M4066" i="19"/>
  <c r="L4066" i="19"/>
  <c r="K4066" i="19"/>
  <c r="O4066" i="19" s="1"/>
  <c r="N4065" i="19"/>
  <c r="M4065" i="19"/>
  <c r="L4065" i="19"/>
  <c r="K4065" i="19"/>
  <c r="O4065" i="19" s="1"/>
  <c r="N4064" i="19"/>
  <c r="M4064" i="19"/>
  <c r="L4064" i="19"/>
  <c r="K4064" i="19"/>
  <c r="O4064" i="19" s="1"/>
  <c r="N4063" i="19"/>
  <c r="M4063" i="19"/>
  <c r="L4063" i="19"/>
  <c r="K4063" i="19"/>
  <c r="O4063" i="19" s="1"/>
  <c r="N4062" i="19"/>
  <c r="M4062" i="19"/>
  <c r="L4062" i="19"/>
  <c r="K4062" i="19"/>
  <c r="O4062" i="19" s="1"/>
  <c r="N4061" i="19"/>
  <c r="M4061" i="19"/>
  <c r="L4061" i="19"/>
  <c r="K4061" i="19"/>
  <c r="O4061" i="19" s="1"/>
  <c r="N4060" i="19"/>
  <c r="M4060" i="19"/>
  <c r="L4060" i="19"/>
  <c r="K4060" i="19"/>
  <c r="O4060" i="19" s="1"/>
  <c r="N4059" i="19"/>
  <c r="M4059" i="19"/>
  <c r="L4059" i="19"/>
  <c r="K4059" i="19"/>
  <c r="O4059" i="19" s="1"/>
  <c r="N4058" i="19"/>
  <c r="M4058" i="19"/>
  <c r="L4058" i="19"/>
  <c r="K4058" i="19"/>
  <c r="O4058" i="19" s="1"/>
  <c r="N4057" i="19"/>
  <c r="M4057" i="19"/>
  <c r="L4057" i="19"/>
  <c r="K4057" i="19"/>
  <c r="O4057" i="19" s="1"/>
  <c r="N4056" i="19"/>
  <c r="M4056" i="19"/>
  <c r="L4056" i="19"/>
  <c r="K4056" i="19"/>
  <c r="O4056" i="19" s="1"/>
  <c r="N4055" i="19"/>
  <c r="M4055" i="19"/>
  <c r="L4055" i="19"/>
  <c r="K4055" i="19"/>
  <c r="O4055" i="19" s="1"/>
  <c r="N4054" i="19"/>
  <c r="M4054" i="19"/>
  <c r="L4054" i="19"/>
  <c r="K4054" i="19"/>
  <c r="O4054" i="19" s="1"/>
  <c r="N4053" i="19"/>
  <c r="M4053" i="19"/>
  <c r="L4053" i="19"/>
  <c r="K4053" i="19"/>
  <c r="O4053" i="19" s="1"/>
  <c r="N4052" i="19"/>
  <c r="M4052" i="19"/>
  <c r="L4052" i="19"/>
  <c r="K4052" i="19"/>
  <c r="O4052" i="19" s="1"/>
  <c r="N4051" i="19"/>
  <c r="M4051" i="19"/>
  <c r="L4051" i="19"/>
  <c r="K4051" i="19"/>
  <c r="O4051" i="19" s="1"/>
  <c r="N4050" i="19"/>
  <c r="M4050" i="19"/>
  <c r="L4050" i="19"/>
  <c r="K4050" i="19"/>
  <c r="O4050" i="19" s="1"/>
  <c r="N4049" i="19"/>
  <c r="M4049" i="19"/>
  <c r="L4049" i="19"/>
  <c r="K4049" i="19"/>
  <c r="O4049" i="19" s="1"/>
  <c r="N4048" i="19"/>
  <c r="M4048" i="19"/>
  <c r="L4048" i="19"/>
  <c r="K4048" i="19"/>
  <c r="O4048" i="19" s="1"/>
  <c r="N4047" i="19"/>
  <c r="M4047" i="19"/>
  <c r="L4047" i="19"/>
  <c r="K4047" i="19"/>
  <c r="O4047" i="19" s="1"/>
  <c r="N4046" i="19"/>
  <c r="M4046" i="19"/>
  <c r="L4046" i="19"/>
  <c r="K4046" i="19"/>
  <c r="O4046" i="19" s="1"/>
  <c r="N4045" i="19"/>
  <c r="M4045" i="19"/>
  <c r="L4045" i="19"/>
  <c r="K4045" i="19"/>
  <c r="O4045" i="19" s="1"/>
  <c r="N4044" i="19"/>
  <c r="M4044" i="19"/>
  <c r="L4044" i="19"/>
  <c r="K4044" i="19"/>
  <c r="O4044" i="19" s="1"/>
  <c r="N4043" i="19"/>
  <c r="M4043" i="19"/>
  <c r="L4043" i="19"/>
  <c r="K4043" i="19"/>
  <c r="O4043" i="19" s="1"/>
  <c r="N4042" i="19"/>
  <c r="M4042" i="19"/>
  <c r="L4042" i="19"/>
  <c r="K4042" i="19"/>
  <c r="O4042" i="19" s="1"/>
  <c r="N4041" i="19"/>
  <c r="M4041" i="19"/>
  <c r="L4041" i="19"/>
  <c r="K4041" i="19"/>
  <c r="O4041" i="19" s="1"/>
  <c r="N4040" i="19"/>
  <c r="M4040" i="19"/>
  <c r="L4040" i="19"/>
  <c r="K4040" i="19"/>
  <c r="O4040" i="19" s="1"/>
  <c r="N4039" i="19"/>
  <c r="M4039" i="19"/>
  <c r="L4039" i="19"/>
  <c r="K4039" i="19"/>
  <c r="O4039" i="19" s="1"/>
  <c r="N4038" i="19"/>
  <c r="M4038" i="19"/>
  <c r="L4038" i="19"/>
  <c r="K4038" i="19"/>
  <c r="O4038" i="19" s="1"/>
  <c r="N4037" i="19"/>
  <c r="M4037" i="19"/>
  <c r="L4037" i="19"/>
  <c r="K4037" i="19"/>
  <c r="O4037" i="19" s="1"/>
  <c r="N4036" i="19"/>
  <c r="M4036" i="19"/>
  <c r="L4036" i="19"/>
  <c r="K4036" i="19"/>
  <c r="O4036" i="19" s="1"/>
  <c r="N4035" i="19"/>
  <c r="M4035" i="19"/>
  <c r="L4035" i="19"/>
  <c r="K4035" i="19"/>
  <c r="O4035" i="19" s="1"/>
  <c r="N4034" i="19"/>
  <c r="M4034" i="19"/>
  <c r="L4034" i="19"/>
  <c r="K4034" i="19"/>
  <c r="O4034" i="19" s="1"/>
  <c r="N4033" i="19"/>
  <c r="M4033" i="19"/>
  <c r="L4033" i="19"/>
  <c r="K4033" i="19"/>
  <c r="O4033" i="19" s="1"/>
  <c r="N4032" i="19"/>
  <c r="M4032" i="19"/>
  <c r="L4032" i="19"/>
  <c r="K4032" i="19"/>
  <c r="O4032" i="19" s="1"/>
  <c r="N4031" i="19"/>
  <c r="M4031" i="19"/>
  <c r="L4031" i="19"/>
  <c r="K4031" i="19"/>
  <c r="O4031" i="19" s="1"/>
  <c r="N4030" i="19"/>
  <c r="M4030" i="19"/>
  <c r="L4030" i="19"/>
  <c r="K4030" i="19"/>
  <c r="O4030" i="19" s="1"/>
  <c r="N4029" i="19"/>
  <c r="M4029" i="19"/>
  <c r="L4029" i="19"/>
  <c r="K4029" i="19"/>
  <c r="O4029" i="19" s="1"/>
  <c r="N4028" i="19"/>
  <c r="M4028" i="19"/>
  <c r="L4028" i="19"/>
  <c r="K4028" i="19"/>
  <c r="O4028" i="19" s="1"/>
  <c r="N4027" i="19"/>
  <c r="M4027" i="19"/>
  <c r="L4027" i="19"/>
  <c r="K4027" i="19"/>
  <c r="O4027" i="19" s="1"/>
  <c r="N4026" i="19"/>
  <c r="M4026" i="19"/>
  <c r="L4026" i="19"/>
  <c r="K4026" i="19"/>
  <c r="O4026" i="19" s="1"/>
  <c r="N4025" i="19"/>
  <c r="M4025" i="19"/>
  <c r="L4025" i="19"/>
  <c r="K4025" i="19"/>
  <c r="O4025" i="19" s="1"/>
  <c r="N4024" i="19"/>
  <c r="M4024" i="19"/>
  <c r="L4024" i="19"/>
  <c r="K4024" i="19"/>
  <c r="O4024" i="19" s="1"/>
  <c r="N4023" i="19"/>
  <c r="M4023" i="19"/>
  <c r="L4023" i="19"/>
  <c r="K4023" i="19"/>
  <c r="O4023" i="19" s="1"/>
  <c r="N4022" i="19"/>
  <c r="M4022" i="19"/>
  <c r="L4022" i="19"/>
  <c r="K4022" i="19"/>
  <c r="O4022" i="19" s="1"/>
  <c r="N4021" i="19"/>
  <c r="M4021" i="19"/>
  <c r="L4021" i="19"/>
  <c r="K4021" i="19"/>
  <c r="O4021" i="19" s="1"/>
  <c r="N4020" i="19"/>
  <c r="M4020" i="19"/>
  <c r="L4020" i="19"/>
  <c r="K4020" i="19"/>
  <c r="O4020" i="19" s="1"/>
  <c r="N4019" i="19"/>
  <c r="M4019" i="19"/>
  <c r="L4019" i="19"/>
  <c r="K4019" i="19"/>
  <c r="O4019" i="19" s="1"/>
  <c r="N4018" i="19"/>
  <c r="M4018" i="19"/>
  <c r="L4018" i="19"/>
  <c r="K4018" i="19"/>
  <c r="O4018" i="19" s="1"/>
  <c r="N4017" i="19"/>
  <c r="M4017" i="19"/>
  <c r="L4017" i="19"/>
  <c r="K4017" i="19"/>
  <c r="O4017" i="19" s="1"/>
  <c r="N4016" i="19"/>
  <c r="M4016" i="19"/>
  <c r="L4016" i="19"/>
  <c r="K4016" i="19"/>
  <c r="O4016" i="19" s="1"/>
  <c r="N4015" i="19"/>
  <c r="M4015" i="19"/>
  <c r="L4015" i="19"/>
  <c r="K4015" i="19"/>
  <c r="O4015" i="19" s="1"/>
  <c r="N4014" i="19"/>
  <c r="M4014" i="19"/>
  <c r="L4014" i="19"/>
  <c r="K4014" i="19"/>
  <c r="O4014" i="19" s="1"/>
  <c r="N4013" i="19"/>
  <c r="M4013" i="19"/>
  <c r="L4013" i="19"/>
  <c r="K4013" i="19"/>
  <c r="O4013" i="19" s="1"/>
  <c r="N4012" i="19"/>
  <c r="M4012" i="19"/>
  <c r="L4012" i="19"/>
  <c r="K4012" i="19"/>
  <c r="O4012" i="19" s="1"/>
  <c r="N4011" i="19"/>
  <c r="M4011" i="19"/>
  <c r="L4011" i="19"/>
  <c r="K4011" i="19"/>
  <c r="O4011" i="19" s="1"/>
  <c r="N4010" i="19"/>
  <c r="M4010" i="19"/>
  <c r="L4010" i="19"/>
  <c r="K4010" i="19"/>
  <c r="O4010" i="19" s="1"/>
  <c r="N4009" i="19"/>
  <c r="M4009" i="19"/>
  <c r="L4009" i="19"/>
  <c r="K4009" i="19"/>
  <c r="O4009" i="19" s="1"/>
  <c r="N4008" i="19"/>
  <c r="M4008" i="19"/>
  <c r="L4008" i="19"/>
  <c r="K4008" i="19"/>
  <c r="O4008" i="19" s="1"/>
  <c r="N4007" i="19"/>
  <c r="M4007" i="19"/>
  <c r="L4007" i="19"/>
  <c r="K4007" i="19"/>
  <c r="O4007" i="19" s="1"/>
  <c r="N4006" i="19"/>
  <c r="M4006" i="19"/>
  <c r="L4006" i="19"/>
  <c r="K4006" i="19"/>
  <c r="O4006" i="19" s="1"/>
  <c r="N4005" i="19"/>
  <c r="M4005" i="19"/>
  <c r="L4005" i="19"/>
  <c r="K4005" i="19"/>
  <c r="O4005" i="19" s="1"/>
  <c r="N4004" i="19"/>
  <c r="M4004" i="19"/>
  <c r="L4004" i="19"/>
  <c r="K4004" i="19"/>
  <c r="O4004" i="19" s="1"/>
  <c r="N4003" i="19"/>
  <c r="M4003" i="19"/>
  <c r="L4003" i="19"/>
  <c r="K4003" i="19"/>
  <c r="O4003" i="19" s="1"/>
  <c r="N4002" i="19"/>
  <c r="M4002" i="19"/>
  <c r="L4002" i="19"/>
  <c r="K4002" i="19"/>
  <c r="O4002" i="19" s="1"/>
  <c r="N4001" i="19"/>
  <c r="M4001" i="19"/>
  <c r="L4001" i="19"/>
  <c r="K4001" i="19"/>
  <c r="O4001" i="19" s="1"/>
  <c r="N4000" i="19"/>
  <c r="M4000" i="19"/>
  <c r="L4000" i="19"/>
  <c r="K4000" i="19"/>
  <c r="O4000" i="19" s="1"/>
  <c r="N3999" i="19"/>
  <c r="M3999" i="19"/>
  <c r="L3999" i="19"/>
  <c r="K3999" i="19"/>
  <c r="O3999" i="19" s="1"/>
  <c r="N3998" i="19"/>
  <c r="M3998" i="19"/>
  <c r="L3998" i="19"/>
  <c r="K3998" i="19"/>
  <c r="O3998" i="19" s="1"/>
  <c r="N3997" i="19"/>
  <c r="M3997" i="19"/>
  <c r="L3997" i="19"/>
  <c r="K3997" i="19"/>
  <c r="O3997" i="19" s="1"/>
  <c r="N3996" i="19"/>
  <c r="M3996" i="19"/>
  <c r="L3996" i="19"/>
  <c r="K3996" i="19"/>
  <c r="O3996" i="19" s="1"/>
  <c r="N3995" i="19"/>
  <c r="M3995" i="19"/>
  <c r="L3995" i="19"/>
  <c r="K3995" i="19"/>
  <c r="O3995" i="19" s="1"/>
  <c r="N3994" i="19"/>
  <c r="M3994" i="19"/>
  <c r="L3994" i="19"/>
  <c r="K3994" i="19"/>
  <c r="O3994" i="19" s="1"/>
  <c r="N3993" i="19"/>
  <c r="M3993" i="19"/>
  <c r="L3993" i="19"/>
  <c r="K3993" i="19"/>
  <c r="O3993" i="19" s="1"/>
  <c r="N3992" i="19"/>
  <c r="M3992" i="19"/>
  <c r="L3992" i="19"/>
  <c r="K3992" i="19"/>
  <c r="O3992" i="19" s="1"/>
  <c r="N3991" i="19"/>
  <c r="M3991" i="19"/>
  <c r="L3991" i="19"/>
  <c r="K3991" i="19"/>
  <c r="O3991" i="19" s="1"/>
  <c r="N3990" i="19"/>
  <c r="M3990" i="19"/>
  <c r="L3990" i="19"/>
  <c r="K3990" i="19"/>
  <c r="O3990" i="19" s="1"/>
  <c r="N3989" i="19"/>
  <c r="M3989" i="19"/>
  <c r="L3989" i="19"/>
  <c r="K3989" i="19"/>
  <c r="O3989" i="19" s="1"/>
  <c r="N3988" i="19"/>
  <c r="M3988" i="19"/>
  <c r="L3988" i="19"/>
  <c r="K3988" i="19"/>
  <c r="O3988" i="19" s="1"/>
  <c r="N3987" i="19"/>
  <c r="M3987" i="19"/>
  <c r="L3987" i="19"/>
  <c r="K3987" i="19"/>
  <c r="O3987" i="19" s="1"/>
  <c r="N3986" i="19"/>
  <c r="M3986" i="19"/>
  <c r="L3986" i="19"/>
  <c r="K3986" i="19"/>
  <c r="O3986" i="19" s="1"/>
  <c r="N3985" i="19"/>
  <c r="M3985" i="19"/>
  <c r="L3985" i="19"/>
  <c r="K3985" i="19"/>
  <c r="O3985" i="19" s="1"/>
  <c r="N3984" i="19"/>
  <c r="M3984" i="19"/>
  <c r="L3984" i="19"/>
  <c r="K3984" i="19"/>
  <c r="O3984" i="19" s="1"/>
  <c r="N3983" i="19"/>
  <c r="M3983" i="19"/>
  <c r="L3983" i="19"/>
  <c r="K3983" i="19"/>
  <c r="O3983" i="19" s="1"/>
  <c r="N3982" i="19"/>
  <c r="M3982" i="19"/>
  <c r="L3982" i="19"/>
  <c r="K3982" i="19"/>
  <c r="O3982" i="19" s="1"/>
  <c r="N3981" i="19"/>
  <c r="M3981" i="19"/>
  <c r="L3981" i="19"/>
  <c r="K3981" i="19"/>
  <c r="O3981" i="19" s="1"/>
  <c r="N3980" i="19"/>
  <c r="M3980" i="19"/>
  <c r="L3980" i="19"/>
  <c r="K3980" i="19"/>
  <c r="O3980" i="19" s="1"/>
  <c r="N3979" i="19"/>
  <c r="M3979" i="19"/>
  <c r="L3979" i="19"/>
  <c r="K3979" i="19"/>
  <c r="O3979" i="19" s="1"/>
  <c r="N3978" i="19"/>
  <c r="M3978" i="19"/>
  <c r="L3978" i="19"/>
  <c r="K3978" i="19"/>
  <c r="O3978" i="19" s="1"/>
  <c r="N3977" i="19"/>
  <c r="M3977" i="19"/>
  <c r="L3977" i="19"/>
  <c r="K3977" i="19"/>
  <c r="O3977" i="19" s="1"/>
  <c r="N3976" i="19"/>
  <c r="M3976" i="19"/>
  <c r="L3976" i="19"/>
  <c r="K3976" i="19"/>
  <c r="O3976" i="19" s="1"/>
  <c r="N3975" i="19"/>
  <c r="M3975" i="19"/>
  <c r="L3975" i="19"/>
  <c r="K3975" i="19"/>
  <c r="O3975" i="19" s="1"/>
  <c r="N3974" i="19"/>
  <c r="M3974" i="19"/>
  <c r="L3974" i="19"/>
  <c r="K3974" i="19"/>
  <c r="O3974" i="19" s="1"/>
  <c r="N3973" i="19"/>
  <c r="M3973" i="19"/>
  <c r="L3973" i="19"/>
  <c r="K3973" i="19"/>
  <c r="O3973" i="19" s="1"/>
  <c r="N3972" i="19"/>
  <c r="M3972" i="19"/>
  <c r="L3972" i="19"/>
  <c r="K3972" i="19"/>
  <c r="O3972" i="19" s="1"/>
  <c r="N3971" i="19"/>
  <c r="M3971" i="19"/>
  <c r="L3971" i="19"/>
  <c r="K3971" i="19"/>
  <c r="O3971" i="19" s="1"/>
  <c r="N3970" i="19"/>
  <c r="M3970" i="19"/>
  <c r="L3970" i="19"/>
  <c r="K3970" i="19"/>
  <c r="O3970" i="19" s="1"/>
  <c r="N3969" i="19"/>
  <c r="M3969" i="19"/>
  <c r="L3969" i="19"/>
  <c r="K3969" i="19"/>
  <c r="O3969" i="19" s="1"/>
  <c r="N3968" i="19"/>
  <c r="M3968" i="19"/>
  <c r="L3968" i="19"/>
  <c r="K3968" i="19"/>
  <c r="O3968" i="19" s="1"/>
  <c r="N3967" i="19"/>
  <c r="M3967" i="19"/>
  <c r="L3967" i="19"/>
  <c r="K3967" i="19"/>
  <c r="O3967" i="19" s="1"/>
  <c r="N3966" i="19"/>
  <c r="M3966" i="19"/>
  <c r="L3966" i="19"/>
  <c r="K3966" i="19"/>
  <c r="O3966" i="19" s="1"/>
  <c r="N3965" i="19"/>
  <c r="M3965" i="19"/>
  <c r="L3965" i="19"/>
  <c r="K3965" i="19"/>
  <c r="O3965" i="19" s="1"/>
  <c r="N3964" i="19"/>
  <c r="M3964" i="19"/>
  <c r="L3964" i="19"/>
  <c r="K3964" i="19"/>
  <c r="O3964" i="19" s="1"/>
  <c r="N3963" i="19"/>
  <c r="M3963" i="19"/>
  <c r="L3963" i="19"/>
  <c r="K3963" i="19"/>
  <c r="O3963" i="19" s="1"/>
  <c r="N3962" i="19"/>
  <c r="M3962" i="19"/>
  <c r="L3962" i="19"/>
  <c r="K3962" i="19"/>
  <c r="O3962" i="19" s="1"/>
  <c r="N3961" i="19"/>
  <c r="M3961" i="19"/>
  <c r="L3961" i="19"/>
  <c r="K3961" i="19"/>
  <c r="O3961" i="19" s="1"/>
  <c r="N3960" i="19"/>
  <c r="M3960" i="19"/>
  <c r="L3960" i="19"/>
  <c r="K3960" i="19"/>
  <c r="O3960" i="19" s="1"/>
  <c r="N3959" i="19"/>
  <c r="M3959" i="19"/>
  <c r="L3959" i="19"/>
  <c r="K3959" i="19"/>
  <c r="O3959" i="19" s="1"/>
  <c r="N3958" i="19"/>
  <c r="M3958" i="19"/>
  <c r="L3958" i="19"/>
  <c r="K3958" i="19"/>
  <c r="O3958" i="19" s="1"/>
  <c r="N3957" i="19"/>
  <c r="M3957" i="19"/>
  <c r="L3957" i="19"/>
  <c r="K3957" i="19"/>
  <c r="O3957" i="19" s="1"/>
  <c r="N3956" i="19"/>
  <c r="M3956" i="19"/>
  <c r="L3956" i="19"/>
  <c r="K3956" i="19"/>
  <c r="O3956" i="19" s="1"/>
  <c r="N3955" i="19"/>
  <c r="M3955" i="19"/>
  <c r="L3955" i="19"/>
  <c r="K3955" i="19"/>
  <c r="O3955" i="19" s="1"/>
  <c r="N3954" i="19"/>
  <c r="M3954" i="19"/>
  <c r="L3954" i="19"/>
  <c r="K3954" i="19"/>
  <c r="O3954" i="19" s="1"/>
  <c r="N3953" i="19"/>
  <c r="M3953" i="19"/>
  <c r="L3953" i="19"/>
  <c r="K3953" i="19"/>
  <c r="O3953" i="19" s="1"/>
  <c r="N3952" i="19"/>
  <c r="M3952" i="19"/>
  <c r="L3952" i="19"/>
  <c r="K3952" i="19"/>
  <c r="O3952" i="19" s="1"/>
  <c r="N3951" i="19"/>
  <c r="M3951" i="19"/>
  <c r="L3951" i="19"/>
  <c r="K3951" i="19"/>
  <c r="O3951" i="19" s="1"/>
  <c r="N3950" i="19"/>
  <c r="M3950" i="19"/>
  <c r="L3950" i="19"/>
  <c r="K3950" i="19"/>
  <c r="O3950" i="19" s="1"/>
  <c r="N3949" i="19"/>
  <c r="M3949" i="19"/>
  <c r="L3949" i="19"/>
  <c r="K3949" i="19"/>
  <c r="O3949" i="19" s="1"/>
  <c r="N3948" i="19"/>
  <c r="M3948" i="19"/>
  <c r="L3948" i="19"/>
  <c r="K3948" i="19"/>
  <c r="O3948" i="19" s="1"/>
  <c r="N3947" i="19"/>
  <c r="M3947" i="19"/>
  <c r="L3947" i="19"/>
  <c r="K3947" i="19"/>
  <c r="O3947" i="19" s="1"/>
  <c r="N3946" i="19"/>
  <c r="M3946" i="19"/>
  <c r="L3946" i="19"/>
  <c r="K3946" i="19"/>
  <c r="O3946" i="19" s="1"/>
  <c r="N3945" i="19"/>
  <c r="M3945" i="19"/>
  <c r="L3945" i="19"/>
  <c r="K3945" i="19"/>
  <c r="O3945" i="19" s="1"/>
  <c r="N3944" i="19"/>
  <c r="M3944" i="19"/>
  <c r="L3944" i="19"/>
  <c r="K3944" i="19"/>
  <c r="O3944" i="19" s="1"/>
  <c r="N3943" i="19"/>
  <c r="M3943" i="19"/>
  <c r="L3943" i="19"/>
  <c r="K3943" i="19"/>
  <c r="O3943" i="19" s="1"/>
  <c r="N3942" i="19"/>
  <c r="M3942" i="19"/>
  <c r="L3942" i="19"/>
  <c r="K3942" i="19"/>
  <c r="O3942" i="19" s="1"/>
  <c r="N3941" i="19"/>
  <c r="M3941" i="19"/>
  <c r="L3941" i="19"/>
  <c r="K3941" i="19"/>
  <c r="O3941" i="19" s="1"/>
  <c r="N3940" i="19"/>
  <c r="M3940" i="19"/>
  <c r="L3940" i="19"/>
  <c r="K3940" i="19"/>
  <c r="O3940" i="19" s="1"/>
  <c r="N3939" i="19"/>
  <c r="M3939" i="19"/>
  <c r="L3939" i="19"/>
  <c r="K3939" i="19"/>
  <c r="O3939" i="19" s="1"/>
  <c r="N3938" i="19"/>
  <c r="M3938" i="19"/>
  <c r="L3938" i="19"/>
  <c r="K3938" i="19"/>
  <c r="O3938" i="19" s="1"/>
  <c r="N3937" i="19"/>
  <c r="M3937" i="19"/>
  <c r="L3937" i="19"/>
  <c r="K3937" i="19"/>
  <c r="O3937" i="19" s="1"/>
  <c r="N3936" i="19"/>
  <c r="M3936" i="19"/>
  <c r="L3936" i="19"/>
  <c r="K3936" i="19"/>
  <c r="O3936" i="19" s="1"/>
  <c r="N3935" i="19"/>
  <c r="M3935" i="19"/>
  <c r="L3935" i="19"/>
  <c r="K3935" i="19"/>
  <c r="O3935" i="19" s="1"/>
  <c r="N3934" i="19"/>
  <c r="M3934" i="19"/>
  <c r="L3934" i="19"/>
  <c r="K3934" i="19"/>
  <c r="O3934" i="19" s="1"/>
  <c r="N3933" i="19"/>
  <c r="M3933" i="19"/>
  <c r="L3933" i="19"/>
  <c r="K3933" i="19"/>
  <c r="O3933" i="19" s="1"/>
  <c r="N3932" i="19"/>
  <c r="M3932" i="19"/>
  <c r="L3932" i="19"/>
  <c r="K3932" i="19"/>
  <c r="O3932" i="19" s="1"/>
  <c r="N3931" i="19"/>
  <c r="M3931" i="19"/>
  <c r="L3931" i="19"/>
  <c r="K3931" i="19"/>
  <c r="O3931" i="19" s="1"/>
  <c r="N3930" i="19"/>
  <c r="M3930" i="19"/>
  <c r="L3930" i="19"/>
  <c r="K3930" i="19"/>
  <c r="O3930" i="19" s="1"/>
  <c r="N3929" i="19"/>
  <c r="M3929" i="19"/>
  <c r="L3929" i="19"/>
  <c r="K3929" i="19"/>
  <c r="O3929" i="19" s="1"/>
  <c r="N3928" i="19"/>
  <c r="M3928" i="19"/>
  <c r="L3928" i="19"/>
  <c r="K3928" i="19"/>
  <c r="O3928" i="19" s="1"/>
  <c r="N3927" i="19"/>
  <c r="M3927" i="19"/>
  <c r="L3927" i="19"/>
  <c r="K3927" i="19"/>
  <c r="O3927" i="19" s="1"/>
  <c r="N3926" i="19"/>
  <c r="M3926" i="19"/>
  <c r="L3926" i="19"/>
  <c r="K3926" i="19"/>
  <c r="O3926" i="19" s="1"/>
  <c r="N3925" i="19"/>
  <c r="M3925" i="19"/>
  <c r="L3925" i="19"/>
  <c r="K3925" i="19"/>
  <c r="O3925" i="19" s="1"/>
  <c r="N3924" i="19"/>
  <c r="M3924" i="19"/>
  <c r="L3924" i="19"/>
  <c r="K3924" i="19"/>
  <c r="O3924" i="19" s="1"/>
  <c r="N3923" i="19"/>
  <c r="M3923" i="19"/>
  <c r="L3923" i="19"/>
  <c r="K3923" i="19"/>
  <c r="O3923" i="19" s="1"/>
  <c r="N3922" i="19"/>
  <c r="M3922" i="19"/>
  <c r="L3922" i="19"/>
  <c r="K3922" i="19"/>
  <c r="O3922" i="19" s="1"/>
  <c r="N3921" i="19"/>
  <c r="M3921" i="19"/>
  <c r="L3921" i="19"/>
  <c r="K3921" i="19"/>
  <c r="O3921" i="19" s="1"/>
  <c r="N3920" i="19"/>
  <c r="M3920" i="19"/>
  <c r="L3920" i="19"/>
  <c r="K3920" i="19"/>
  <c r="N3919" i="19"/>
  <c r="M3919" i="19"/>
  <c r="L3919" i="19"/>
  <c r="K3919" i="19"/>
  <c r="O3919" i="19" s="1"/>
  <c r="N3918" i="19"/>
  <c r="M3918" i="19"/>
  <c r="L3918" i="19"/>
  <c r="K3918" i="19"/>
  <c r="O3918" i="19" s="1"/>
  <c r="N3917" i="19"/>
  <c r="M3917" i="19"/>
  <c r="L3917" i="19"/>
  <c r="K3917" i="19"/>
  <c r="O3917" i="19" s="1"/>
  <c r="N3916" i="19"/>
  <c r="M3916" i="19"/>
  <c r="L3916" i="19"/>
  <c r="K3916" i="19"/>
  <c r="O3916" i="19" s="1"/>
  <c r="N3915" i="19"/>
  <c r="M3915" i="19"/>
  <c r="L3915" i="19"/>
  <c r="K3915" i="19"/>
  <c r="O3915" i="19" s="1"/>
  <c r="N3914" i="19"/>
  <c r="M3914" i="19"/>
  <c r="L3914" i="19"/>
  <c r="K3914" i="19"/>
  <c r="O3914" i="19" s="1"/>
  <c r="N3913" i="19"/>
  <c r="M3913" i="19"/>
  <c r="L3913" i="19"/>
  <c r="K3913" i="19"/>
  <c r="O3913" i="19" s="1"/>
  <c r="N3912" i="19"/>
  <c r="M3912" i="19"/>
  <c r="L3912" i="19"/>
  <c r="K3912" i="19"/>
  <c r="O3912" i="19" s="1"/>
  <c r="N3911" i="19"/>
  <c r="M3911" i="19"/>
  <c r="L3911" i="19"/>
  <c r="K3911" i="19"/>
  <c r="O3911" i="19" s="1"/>
  <c r="N3910" i="19"/>
  <c r="M3910" i="19"/>
  <c r="L3910" i="19"/>
  <c r="K3910" i="19"/>
  <c r="O3910" i="19" s="1"/>
  <c r="N3909" i="19"/>
  <c r="M3909" i="19"/>
  <c r="L3909" i="19"/>
  <c r="K3909" i="19"/>
  <c r="O3909" i="19" s="1"/>
  <c r="N3908" i="19"/>
  <c r="M3908" i="19"/>
  <c r="L3908" i="19"/>
  <c r="K3908" i="19"/>
  <c r="O3908" i="19" s="1"/>
  <c r="N3907" i="19"/>
  <c r="M3907" i="19"/>
  <c r="L3907" i="19"/>
  <c r="K3907" i="19"/>
  <c r="O3907" i="19" s="1"/>
  <c r="N3906" i="19"/>
  <c r="M3906" i="19"/>
  <c r="L3906" i="19"/>
  <c r="K3906" i="19"/>
  <c r="O3906" i="19" s="1"/>
  <c r="N3905" i="19"/>
  <c r="M3905" i="19"/>
  <c r="L3905" i="19"/>
  <c r="K3905" i="19"/>
  <c r="O3905" i="19" s="1"/>
  <c r="N3904" i="19"/>
  <c r="M3904" i="19"/>
  <c r="L3904" i="19"/>
  <c r="K3904" i="19"/>
  <c r="O3904" i="19" s="1"/>
  <c r="N3903" i="19"/>
  <c r="M3903" i="19"/>
  <c r="L3903" i="19"/>
  <c r="K3903" i="19"/>
  <c r="O3903" i="19" s="1"/>
  <c r="N3902" i="19"/>
  <c r="M3902" i="19"/>
  <c r="L3902" i="19"/>
  <c r="K3902" i="19"/>
  <c r="O3902" i="19" s="1"/>
  <c r="N3901" i="19"/>
  <c r="M3901" i="19"/>
  <c r="L3901" i="19"/>
  <c r="K3901" i="19"/>
  <c r="O3901" i="19" s="1"/>
  <c r="N3900" i="19"/>
  <c r="M3900" i="19"/>
  <c r="L3900" i="19"/>
  <c r="K3900" i="19"/>
  <c r="O3900" i="19" s="1"/>
  <c r="N3899" i="19"/>
  <c r="M3899" i="19"/>
  <c r="L3899" i="19"/>
  <c r="K3899" i="19"/>
  <c r="O3899" i="19" s="1"/>
  <c r="N3898" i="19"/>
  <c r="M3898" i="19"/>
  <c r="L3898" i="19"/>
  <c r="K3898" i="19"/>
  <c r="O3898" i="19" s="1"/>
  <c r="N3897" i="19"/>
  <c r="M3897" i="19"/>
  <c r="L3897" i="19"/>
  <c r="K3897" i="19"/>
  <c r="O3897" i="19" s="1"/>
  <c r="N3896" i="19"/>
  <c r="M3896" i="19"/>
  <c r="L3896" i="19"/>
  <c r="K3896" i="19"/>
  <c r="O3896" i="19" s="1"/>
  <c r="N3895" i="19"/>
  <c r="M3895" i="19"/>
  <c r="L3895" i="19"/>
  <c r="K3895" i="19"/>
  <c r="O3895" i="19" s="1"/>
  <c r="N3894" i="19"/>
  <c r="M3894" i="19"/>
  <c r="L3894" i="19"/>
  <c r="K3894" i="19"/>
  <c r="O3894" i="19" s="1"/>
  <c r="N3893" i="19"/>
  <c r="M3893" i="19"/>
  <c r="L3893" i="19"/>
  <c r="K3893" i="19"/>
  <c r="O3893" i="19" s="1"/>
  <c r="N3892" i="19"/>
  <c r="M3892" i="19"/>
  <c r="L3892" i="19"/>
  <c r="K3892" i="19"/>
  <c r="O3892" i="19" s="1"/>
  <c r="N3891" i="19"/>
  <c r="M3891" i="19"/>
  <c r="L3891" i="19"/>
  <c r="K3891" i="19"/>
  <c r="O3891" i="19" s="1"/>
  <c r="N3890" i="19"/>
  <c r="M3890" i="19"/>
  <c r="L3890" i="19"/>
  <c r="K3890" i="19"/>
  <c r="O3890" i="19" s="1"/>
  <c r="N3889" i="19"/>
  <c r="M3889" i="19"/>
  <c r="L3889" i="19"/>
  <c r="K3889" i="19"/>
  <c r="O3889" i="19" s="1"/>
  <c r="N3888" i="19"/>
  <c r="M3888" i="19"/>
  <c r="L3888" i="19"/>
  <c r="K3888" i="19"/>
  <c r="O3888" i="19" s="1"/>
  <c r="N3887" i="19"/>
  <c r="M3887" i="19"/>
  <c r="L3887" i="19"/>
  <c r="K3887" i="19"/>
  <c r="O3887" i="19" s="1"/>
  <c r="N3886" i="19"/>
  <c r="M3886" i="19"/>
  <c r="L3886" i="19"/>
  <c r="K3886" i="19"/>
  <c r="O3886" i="19" s="1"/>
  <c r="N3885" i="19"/>
  <c r="M3885" i="19"/>
  <c r="L3885" i="19"/>
  <c r="K3885" i="19"/>
  <c r="O3885" i="19" s="1"/>
  <c r="N3884" i="19"/>
  <c r="M3884" i="19"/>
  <c r="L3884" i="19"/>
  <c r="K3884" i="19"/>
  <c r="O3884" i="19" s="1"/>
  <c r="N3883" i="19"/>
  <c r="M3883" i="19"/>
  <c r="L3883" i="19"/>
  <c r="K3883" i="19"/>
  <c r="O3883" i="19" s="1"/>
  <c r="N3882" i="19"/>
  <c r="M3882" i="19"/>
  <c r="L3882" i="19"/>
  <c r="K3882" i="19"/>
  <c r="O3882" i="19" s="1"/>
  <c r="N3881" i="19"/>
  <c r="M3881" i="19"/>
  <c r="L3881" i="19"/>
  <c r="K3881" i="19"/>
  <c r="O3881" i="19" s="1"/>
  <c r="N3880" i="19"/>
  <c r="M3880" i="19"/>
  <c r="L3880" i="19"/>
  <c r="K3880" i="19"/>
  <c r="O3880" i="19" s="1"/>
  <c r="N3879" i="19"/>
  <c r="M3879" i="19"/>
  <c r="L3879" i="19"/>
  <c r="K3879" i="19"/>
  <c r="O3879" i="19" s="1"/>
  <c r="N3878" i="19"/>
  <c r="M3878" i="19"/>
  <c r="L3878" i="19"/>
  <c r="K3878" i="19"/>
  <c r="O3878" i="19" s="1"/>
  <c r="N3877" i="19"/>
  <c r="M3877" i="19"/>
  <c r="L3877" i="19"/>
  <c r="K3877" i="19"/>
  <c r="O3877" i="19" s="1"/>
  <c r="N3876" i="19"/>
  <c r="M3876" i="19"/>
  <c r="L3876" i="19"/>
  <c r="K3876" i="19"/>
  <c r="O3876" i="19" s="1"/>
  <c r="N3875" i="19"/>
  <c r="M3875" i="19"/>
  <c r="L3875" i="19"/>
  <c r="K3875" i="19"/>
  <c r="O3875" i="19" s="1"/>
  <c r="N3874" i="19"/>
  <c r="M3874" i="19"/>
  <c r="L3874" i="19"/>
  <c r="K3874" i="19"/>
  <c r="O3874" i="19" s="1"/>
  <c r="N3873" i="19"/>
  <c r="M3873" i="19"/>
  <c r="L3873" i="19"/>
  <c r="K3873" i="19"/>
  <c r="O3873" i="19" s="1"/>
  <c r="N3872" i="19"/>
  <c r="M3872" i="19"/>
  <c r="L3872" i="19"/>
  <c r="K3872" i="19"/>
  <c r="O3872" i="19" s="1"/>
  <c r="N3871" i="19"/>
  <c r="M3871" i="19"/>
  <c r="L3871" i="19"/>
  <c r="K3871" i="19"/>
  <c r="O3871" i="19" s="1"/>
  <c r="N3870" i="19"/>
  <c r="M3870" i="19"/>
  <c r="L3870" i="19"/>
  <c r="K3870" i="19"/>
  <c r="O3870" i="19" s="1"/>
  <c r="N3869" i="19"/>
  <c r="M3869" i="19"/>
  <c r="L3869" i="19"/>
  <c r="K3869" i="19"/>
  <c r="O3869" i="19" s="1"/>
  <c r="N3868" i="19"/>
  <c r="M3868" i="19"/>
  <c r="L3868" i="19"/>
  <c r="K3868" i="19"/>
  <c r="O3868" i="19" s="1"/>
  <c r="N3867" i="19"/>
  <c r="M3867" i="19"/>
  <c r="L3867" i="19"/>
  <c r="K3867" i="19"/>
  <c r="O3867" i="19" s="1"/>
  <c r="N3866" i="19"/>
  <c r="M3866" i="19"/>
  <c r="L3866" i="19"/>
  <c r="K3866" i="19"/>
  <c r="N3865" i="19"/>
  <c r="M3865" i="19"/>
  <c r="L3865" i="19"/>
  <c r="K3865" i="19"/>
  <c r="O3865" i="19" s="1"/>
  <c r="N3864" i="19"/>
  <c r="M3864" i="19"/>
  <c r="L3864" i="19"/>
  <c r="K3864" i="19"/>
  <c r="O3864" i="19" s="1"/>
  <c r="N3863" i="19"/>
  <c r="M3863" i="19"/>
  <c r="L3863" i="19"/>
  <c r="K3863" i="19"/>
  <c r="O3863" i="19" s="1"/>
  <c r="N3862" i="19"/>
  <c r="M3862" i="19"/>
  <c r="L3862" i="19"/>
  <c r="K3862" i="19"/>
  <c r="O3862" i="19" s="1"/>
  <c r="N3861" i="19"/>
  <c r="M3861" i="19"/>
  <c r="L3861" i="19"/>
  <c r="K3861" i="19"/>
  <c r="O3861" i="19" s="1"/>
  <c r="N3860" i="19"/>
  <c r="M3860" i="19"/>
  <c r="L3860" i="19"/>
  <c r="K3860" i="19"/>
  <c r="O3860" i="19" s="1"/>
  <c r="N3859" i="19"/>
  <c r="M3859" i="19"/>
  <c r="L3859" i="19"/>
  <c r="K3859" i="19"/>
  <c r="O3859" i="19" s="1"/>
  <c r="N3858" i="19"/>
  <c r="M3858" i="19"/>
  <c r="L3858" i="19"/>
  <c r="K3858" i="19"/>
  <c r="O3858" i="19" s="1"/>
  <c r="N3857" i="19"/>
  <c r="M3857" i="19"/>
  <c r="L3857" i="19"/>
  <c r="K3857" i="19"/>
  <c r="O3857" i="19" s="1"/>
  <c r="N3856" i="19"/>
  <c r="M3856" i="19"/>
  <c r="L3856" i="19"/>
  <c r="K3856" i="19"/>
  <c r="O3856" i="19" s="1"/>
  <c r="N3855" i="19"/>
  <c r="M3855" i="19"/>
  <c r="L3855" i="19"/>
  <c r="K3855" i="19"/>
  <c r="O3855" i="19" s="1"/>
  <c r="N3854" i="19"/>
  <c r="M3854" i="19"/>
  <c r="L3854" i="19"/>
  <c r="K3854" i="19"/>
  <c r="O3854" i="19" s="1"/>
  <c r="N3853" i="19"/>
  <c r="M3853" i="19"/>
  <c r="L3853" i="19"/>
  <c r="K3853" i="19"/>
  <c r="O3853" i="19" s="1"/>
  <c r="N3852" i="19"/>
  <c r="M3852" i="19"/>
  <c r="L3852" i="19"/>
  <c r="K3852" i="19"/>
  <c r="O3852" i="19" s="1"/>
  <c r="N3851" i="19"/>
  <c r="M3851" i="19"/>
  <c r="L3851" i="19"/>
  <c r="K3851" i="19"/>
  <c r="O3851" i="19" s="1"/>
  <c r="N3850" i="19"/>
  <c r="M3850" i="19"/>
  <c r="L3850" i="19"/>
  <c r="K3850" i="19"/>
  <c r="O3850" i="19" s="1"/>
  <c r="N3849" i="19"/>
  <c r="M3849" i="19"/>
  <c r="L3849" i="19"/>
  <c r="K3849" i="19"/>
  <c r="O3849" i="19" s="1"/>
  <c r="N3848" i="19"/>
  <c r="M3848" i="19"/>
  <c r="L3848" i="19"/>
  <c r="K3848" i="19"/>
  <c r="O3848" i="19" s="1"/>
  <c r="N3847" i="19"/>
  <c r="M3847" i="19"/>
  <c r="L3847" i="19"/>
  <c r="K3847" i="19"/>
  <c r="O3847" i="19" s="1"/>
  <c r="N3846" i="19"/>
  <c r="M3846" i="19"/>
  <c r="L3846" i="19"/>
  <c r="K3846" i="19"/>
  <c r="O3846" i="19" s="1"/>
  <c r="N3845" i="19"/>
  <c r="M3845" i="19"/>
  <c r="L3845" i="19"/>
  <c r="K3845" i="19"/>
  <c r="O3845" i="19" s="1"/>
  <c r="N3844" i="19"/>
  <c r="M3844" i="19"/>
  <c r="L3844" i="19"/>
  <c r="K3844" i="19"/>
  <c r="O3844" i="19" s="1"/>
  <c r="N3843" i="19"/>
  <c r="M3843" i="19"/>
  <c r="L3843" i="19"/>
  <c r="K3843" i="19"/>
  <c r="O3843" i="19" s="1"/>
  <c r="N3842" i="19"/>
  <c r="M3842" i="19"/>
  <c r="L3842" i="19"/>
  <c r="K3842" i="19"/>
  <c r="O3842" i="19" s="1"/>
  <c r="N3841" i="19"/>
  <c r="M3841" i="19"/>
  <c r="L3841" i="19"/>
  <c r="K3841" i="19"/>
  <c r="O3841" i="19" s="1"/>
  <c r="N3840" i="19"/>
  <c r="M3840" i="19"/>
  <c r="L3840" i="19"/>
  <c r="K3840" i="19"/>
  <c r="O3840" i="19" s="1"/>
  <c r="N3839" i="19"/>
  <c r="M3839" i="19"/>
  <c r="L3839" i="19"/>
  <c r="K3839" i="19"/>
  <c r="O3839" i="19" s="1"/>
  <c r="N3838" i="19"/>
  <c r="M3838" i="19"/>
  <c r="L3838" i="19"/>
  <c r="K3838" i="19"/>
  <c r="O3838" i="19" s="1"/>
  <c r="N3837" i="19"/>
  <c r="M3837" i="19"/>
  <c r="L3837" i="19"/>
  <c r="K3837" i="19"/>
  <c r="O3837" i="19" s="1"/>
  <c r="N3836" i="19"/>
  <c r="M3836" i="19"/>
  <c r="L3836" i="19"/>
  <c r="K3836" i="19"/>
  <c r="O3836" i="19" s="1"/>
  <c r="N3835" i="19"/>
  <c r="M3835" i="19"/>
  <c r="L3835" i="19"/>
  <c r="K3835" i="19"/>
  <c r="O3835" i="19" s="1"/>
  <c r="N3834" i="19"/>
  <c r="M3834" i="19"/>
  <c r="L3834" i="19"/>
  <c r="K3834" i="19"/>
  <c r="O3834" i="19" s="1"/>
  <c r="N3833" i="19"/>
  <c r="M3833" i="19"/>
  <c r="L3833" i="19"/>
  <c r="K3833" i="19"/>
  <c r="O3833" i="19" s="1"/>
  <c r="N3832" i="19"/>
  <c r="M3832" i="19"/>
  <c r="L3832" i="19"/>
  <c r="K3832" i="19"/>
  <c r="O3832" i="19" s="1"/>
  <c r="N3831" i="19"/>
  <c r="M3831" i="19"/>
  <c r="L3831" i="19"/>
  <c r="K3831" i="19"/>
  <c r="O3831" i="19" s="1"/>
  <c r="N3830" i="19"/>
  <c r="M3830" i="19"/>
  <c r="L3830" i="19"/>
  <c r="K3830" i="19"/>
  <c r="O3830" i="19" s="1"/>
  <c r="N3829" i="19"/>
  <c r="M3829" i="19"/>
  <c r="L3829" i="19"/>
  <c r="K3829" i="19"/>
  <c r="O3829" i="19" s="1"/>
  <c r="N3828" i="19"/>
  <c r="M3828" i="19"/>
  <c r="L3828" i="19"/>
  <c r="K3828" i="19"/>
  <c r="O3828" i="19" s="1"/>
  <c r="N3827" i="19"/>
  <c r="M3827" i="19"/>
  <c r="L3827" i="19"/>
  <c r="K3827" i="19"/>
  <c r="O3827" i="19" s="1"/>
  <c r="N3826" i="19"/>
  <c r="M3826" i="19"/>
  <c r="L3826" i="19"/>
  <c r="K3826" i="19"/>
  <c r="O3826" i="19" s="1"/>
  <c r="N3825" i="19"/>
  <c r="M3825" i="19"/>
  <c r="L3825" i="19"/>
  <c r="K3825" i="19"/>
  <c r="O3825" i="19" s="1"/>
  <c r="N3824" i="19"/>
  <c r="M3824" i="19"/>
  <c r="L3824" i="19"/>
  <c r="K3824" i="19"/>
  <c r="N3823" i="19"/>
  <c r="M3823" i="19"/>
  <c r="L3823" i="19"/>
  <c r="K3823" i="19"/>
  <c r="N3822" i="19"/>
  <c r="M3822" i="19"/>
  <c r="L3822" i="19"/>
  <c r="K3822" i="19"/>
  <c r="O3822" i="19" s="1"/>
  <c r="N3821" i="19"/>
  <c r="M3821" i="19"/>
  <c r="L3821" i="19"/>
  <c r="K3821" i="19"/>
  <c r="O3821" i="19" s="1"/>
  <c r="N3820" i="19"/>
  <c r="M3820" i="19"/>
  <c r="L3820" i="19"/>
  <c r="K3820" i="19"/>
  <c r="O3820" i="19" s="1"/>
  <c r="N3819" i="19"/>
  <c r="M3819" i="19"/>
  <c r="L3819" i="19"/>
  <c r="K3819" i="19"/>
  <c r="O3819" i="19" s="1"/>
  <c r="N3818" i="19"/>
  <c r="M3818" i="19"/>
  <c r="L3818" i="19"/>
  <c r="K3818" i="19"/>
  <c r="O3818" i="19" s="1"/>
  <c r="N3817" i="19"/>
  <c r="M3817" i="19"/>
  <c r="L3817" i="19"/>
  <c r="K3817" i="19"/>
  <c r="O3817" i="19" s="1"/>
  <c r="N3816" i="19"/>
  <c r="M3816" i="19"/>
  <c r="L3816" i="19"/>
  <c r="K3816" i="19"/>
  <c r="O3816" i="19" s="1"/>
  <c r="N3815" i="19"/>
  <c r="M3815" i="19"/>
  <c r="L3815" i="19"/>
  <c r="K3815" i="19"/>
  <c r="O3815" i="19" s="1"/>
  <c r="N3814" i="19"/>
  <c r="M3814" i="19"/>
  <c r="L3814" i="19"/>
  <c r="K3814" i="19"/>
  <c r="O3814" i="19" s="1"/>
  <c r="N3813" i="19"/>
  <c r="M3813" i="19"/>
  <c r="L3813" i="19"/>
  <c r="K3813" i="19"/>
  <c r="O3813" i="19" s="1"/>
  <c r="N3812" i="19"/>
  <c r="M3812" i="19"/>
  <c r="L3812" i="19"/>
  <c r="K3812" i="19"/>
  <c r="O3812" i="19" s="1"/>
  <c r="N3811" i="19"/>
  <c r="M3811" i="19"/>
  <c r="L3811" i="19"/>
  <c r="K3811" i="19"/>
  <c r="O3811" i="19" s="1"/>
  <c r="N3810" i="19"/>
  <c r="M3810" i="19"/>
  <c r="L3810" i="19"/>
  <c r="K3810" i="19"/>
  <c r="O3810" i="19" s="1"/>
  <c r="N3809" i="19"/>
  <c r="M3809" i="19"/>
  <c r="L3809" i="19"/>
  <c r="K3809" i="19"/>
  <c r="O3809" i="19" s="1"/>
  <c r="N3808" i="19"/>
  <c r="M3808" i="19"/>
  <c r="L3808" i="19"/>
  <c r="K3808" i="19"/>
  <c r="O3808" i="19" s="1"/>
  <c r="N3807" i="19"/>
  <c r="M3807" i="19"/>
  <c r="L3807" i="19"/>
  <c r="K3807" i="19"/>
  <c r="O3807" i="19" s="1"/>
  <c r="N3806" i="19"/>
  <c r="M3806" i="19"/>
  <c r="L3806" i="19"/>
  <c r="K3806" i="19"/>
  <c r="O3806" i="19" s="1"/>
  <c r="N3805" i="19"/>
  <c r="M3805" i="19"/>
  <c r="L3805" i="19"/>
  <c r="K3805" i="19"/>
  <c r="O3805" i="19" s="1"/>
  <c r="N3804" i="19"/>
  <c r="M3804" i="19"/>
  <c r="L3804" i="19"/>
  <c r="K3804" i="19"/>
  <c r="O3804" i="19" s="1"/>
  <c r="N3803" i="19"/>
  <c r="M3803" i="19"/>
  <c r="L3803" i="19"/>
  <c r="K3803" i="19"/>
  <c r="O3803" i="19" s="1"/>
  <c r="N3802" i="19"/>
  <c r="M3802" i="19"/>
  <c r="L3802" i="19"/>
  <c r="K3802" i="19"/>
  <c r="O3802" i="19" s="1"/>
  <c r="N3801" i="19"/>
  <c r="M3801" i="19"/>
  <c r="L3801" i="19"/>
  <c r="K3801" i="19"/>
  <c r="O3801" i="19" s="1"/>
  <c r="N3800" i="19"/>
  <c r="M3800" i="19"/>
  <c r="L3800" i="19"/>
  <c r="K3800" i="19"/>
  <c r="O3800" i="19" s="1"/>
  <c r="N3799" i="19"/>
  <c r="M3799" i="19"/>
  <c r="L3799" i="19"/>
  <c r="K3799" i="19"/>
  <c r="O3799" i="19" s="1"/>
  <c r="N3798" i="19"/>
  <c r="M3798" i="19"/>
  <c r="L3798" i="19"/>
  <c r="K3798" i="19"/>
  <c r="O3798" i="19" s="1"/>
  <c r="N3797" i="19"/>
  <c r="M3797" i="19"/>
  <c r="L3797" i="19"/>
  <c r="K3797" i="19"/>
  <c r="O3797" i="19" s="1"/>
  <c r="N3796" i="19"/>
  <c r="M3796" i="19"/>
  <c r="L3796" i="19"/>
  <c r="K3796" i="19"/>
  <c r="O3796" i="19" s="1"/>
  <c r="N3795" i="19"/>
  <c r="M3795" i="19"/>
  <c r="L3795" i="19"/>
  <c r="K3795" i="19"/>
  <c r="O3795" i="19" s="1"/>
  <c r="N3794" i="19"/>
  <c r="M3794" i="19"/>
  <c r="L3794" i="19"/>
  <c r="K3794" i="19"/>
  <c r="O3794" i="19" s="1"/>
  <c r="N3793" i="19"/>
  <c r="M3793" i="19"/>
  <c r="L3793" i="19"/>
  <c r="K3793" i="19"/>
  <c r="O3793" i="19" s="1"/>
  <c r="N3792" i="19"/>
  <c r="M3792" i="19"/>
  <c r="L3792" i="19"/>
  <c r="K3792" i="19"/>
  <c r="O3792" i="19" s="1"/>
  <c r="N3791" i="19"/>
  <c r="M3791" i="19"/>
  <c r="L3791" i="19"/>
  <c r="K3791" i="19"/>
  <c r="O3791" i="19" s="1"/>
  <c r="N3790" i="19"/>
  <c r="M3790" i="19"/>
  <c r="L3790" i="19"/>
  <c r="K3790" i="19"/>
  <c r="O3790" i="19" s="1"/>
  <c r="N3789" i="19"/>
  <c r="M3789" i="19"/>
  <c r="L3789" i="19"/>
  <c r="K3789" i="19"/>
  <c r="O3789" i="19" s="1"/>
  <c r="N3788" i="19"/>
  <c r="M3788" i="19"/>
  <c r="L3788" i="19"/>
  <c r="K3788" i="19"/>
  <c r="O3788" i="19" s="1"/>
  <c r="N3787" i="19"/>
  <c r="M3787" i="19"/>
  <c r="L3787" i="19"/>
  <c r="K3787" i="19"/>
  <c r="O3787" i="19" s="1"/>
  <c r="N3786" i="19"/>
  <c r="M3786" i="19"/>
  <c r="L3786" i="19"/>
  <c r="K3786" i="19"/>
  <c r="O3786" i="19" s="1"/>
  <c r="N3785" i="19"/>
  <c r="M3785" i="19"/>
  <c r="L3785" i="19"/>
  <c r="K3785" i="19"/>
  <c r="O3785" i="19" s="1"/>
  <c r="N3784" i="19"/>
  <c r="M3784" i="19"/>
  <c r="L3784" i="19"/>
  <c r="K3784" i="19"/>
  <c r="O3784" i="19" s="1"/>
  <c r="N3783" i="19"/>
  <c r="M3783" i="19"/>
  <c r="L3783" i="19"/>
  <c r="K3783" i="19"/>
  <c r="O3783" i="19" s="1"/>
  <c r="N3782" i="19"/>
  <c r="M3782" i="19"/>
  <c r="L3782" i="19"/>
  <c r="K3782" i="19"/>
  <c r="O3782" i="19" s="1"/>
  <c r="N3781" i="19"/>
  <c r="M3781" i="19"/>
  <c r="L3781" i="19"/>
  <c r="K3781" i="19"/>
  <c r="O3781" i="19" s="1"/>
  <c r="N3780" i="19"/>
  <c r="M3780" i="19"/>
  <c r="L3780" i="19"/>
  <c r="K3780" i="19"/>
  <c r="O3780" i="19" s="1"/>
  <c r="N3779" i="19"/>
  <c r="M3779" i="19"/>
  <c r="L3779" i="19"/>
  <c r="K3779" i="19"/>
  <c r="O3779" i="19" s="1"/>
  <c r="N3778" i="19"/>
  <c r="M3778" i="19"/>
  <c r="L3778" i="19"/>
  <c r="K3778" i="19"/>
  <c r="O3778" i="19" s="1"/>
  <c r="N3777" i="19"/>
  <c r="M3777" i="19"/>
  <c r="L3777" i="19"/>
  <c r="K3777" i="19"/>
  <c r="N3776" i="19"/>
  <c r="M3776" i="19"/>
  <c r="L3776" i="19"/>
  <c r="K3776" i="19"/>
  <c r="O3776" i="19" s="1"/>
  <c r="N3775" i="19"/>
  <c r="M3775" i="19"/>
  <c r="L3775" i="19"/>
  <c r="K3775" i="19"/>
  <c r="O3775" i="19" s="1"/>
  <c r="N3774" i="19"/>
  <c r="M3774" i="19"/>
  <c r="L3774" i="19"/>
  <c r="K3774" i="19"/>
  <c r="O3774" i="19" s="1"/>
  <c r="N3773" i="19"/>
  <c r="M3773" i="19"/>
  <c r="L3773" i="19"/>
  <c r="K3773" i="19"/>
  <c r="O3773" i="19" s="1"/>
  <c r="N3772" i="19"/>
  <c r="M3772" i="19"/>
  <c r="L3772" i="19"/>
  <c r="K3772" i="19"/>
  <c r="O3772" i="19" s="1"/>
  <c r="N3771" i="19"/>
  <c r="M3771" i="19"/>
  <c r="L3771" i="19"/>
  <c r="K3771" i="19"/>
  <c r="O3771" i="19" s="1"/>
  <c r="N3770" i="19"/>
  <c r="M3770" i="19"/>
  <c r="L3770" i="19"/>
  <c r="K3770" i="19"/>
  <c r="O3770" i="19" s="1"/>
  <c r="N3769" i="19"/>
  <c r="M3769" i="19"/>
  <c r="L3769" i="19"/>
  <c r="K3769" i="19"/>
  <c r="O3769" i="19" s="1"/>
  <c r="N3768" i="19"/>
  <c r="M3768" i="19"/>
  <c r="L3768" i="19"/>
  <c r="K3768" i="19"/>
  <c r="O3768" i="19" s="1"/>
  <c r="N3767" i="19"/>
  <c r="M3767" i="19"/>
  <c r="L3767" i="19"/>
  <c r="K3767" i="19"/>
  <c r="N3766" i="19"/>
  <c r="M3766" i="19"/>
  <c r="L3766" i="19"/>
  <c r="K3766" i="19"/>
  <c r="O3766" i="19" s="1"/>
  <c r="N3765" i="19"/>
  <c r="M3765" i="19"/>
  <c r="L3765" i="19"/>
  <c r="K3765" i="19"/>
  <c r="O3765" i="19" s="1"/>
  <c r="N3764" i="19"/>
  <c r="M3764" i="19"/>
  <c r="L3764" i="19"/>
  <c r="K3764" i="19"/>
  <c r="O3764" i="19" s="1"/>
  <c r="N3763" i="19"/>
  <c r="M3763" i="19"/>
  <c r="L3763" i="19"/>
  <c r="K3763" i="19"/>
  <c r="O3763" i="19" s="1"/>
  <c r="N3762" i="19"/>
  <c r="M3762" i="19"/>
  <c r="L3762" i="19"/>
  <c r="K3762" i="19"/>
  <c r="O3762" i="19" s="1"/>
  <c r="N3761" i="19"/>
  <c r="M3761" i="19"/>
  <c r="L3761" i="19"/>
  <c r="K3761" i="19"/>
  <c r="O3761" i="19" s="1"/>
  <c r="N3760" i="19"/>
  <c r="M3760" i="19"/>
  <c r="L3760" i="19"/>
  <c r="K3760" i="19"/>
  <c r="O3760" i="19" s="1"/>
  <c r="N3759" i="19"/>
  <c r="M3759" i="19"/>
  <c r="L3759" i="19"/>
  <c r="K3759" i="19"/>
  <c r="O3759" i="19" s="1"/>
  <c r="N3758" i="19"/>
  <c r="M3758" i="19"/>
  <c r="L3758" i="19"/>
  <c r="K3758" i="19"/>
  <c r="O3758" i="19" s="1"/>
  <c r="N3757" i="19"/>
  <c r="M3757" i="19"/>
  <c r="L3757" i="19"/>
  <c r="K3757" i="19"/>
  <c r="O3757" i="19" s="1"/>
  <c r="N3756" i="19"/>
  <c r="M3756" i="19"/>
  <c r="L3756" i="19"/>
  <c r="K3756" i="19"/>
  <c r="O3756" i="19" s="1"/>
  <c r="N3755" i="19"/>
  <c r="M3755" i="19"/>
  <c r="L3755" i="19"/>
  <c r="K3755" i="19"/>
  <c r="O3755" i="19" s="1"/>
  <c r="N3754" i="19"/>
  <c r="M3754" i="19"/>
  <c r="L3754" i="19"/>
  <c r="K3754" i="19"/>
  <c r="O3754" i="19" s="1"/>
  <c r="N3753" i="19"/>
  <c r="M3753" i="19"/>
  <c r="L3753" i="19"/>
  <c r="K3753" i="19"/>
  <c r="O3753" i="19" s="1"/>
  <c r="N3752" i="19"/>
  <c r="M3752" i="19"/>
  <c r="L3752" i="19"/>
  <c r="K3752" i="19"/>
  <c r="O3752" i="19" s="1"/>
  <c r="N3751" i="19"/>
  <c r="M3751" i="19"/>
  <c r="L3751" i="19"/>
  <c r="K3751" i="19"/>
  <c r="O3751" i="19" s="1"/>
  <c r="N3750" i="19"/>
  <c r="M3750" i="19"/>
  <c r="L3750" i="19"/>
  <c r="K3750" i="19"/>
  <c r="O3750" i="19" s="1"/>
  <c r="N3749" i="19"/>
  <c r="M3749" i="19"/>
  <c r="L3749" i="19"/>
  <c r="K3749" i="19"/>
  <c r="O3749" i="19" s="1"/>
  <c r="N3748" i="19"/>
  <c r="M3748" i="19"/>
  <c r="L3748" i="19"/>
  <c r="K3748" i="19"/>
  <c r="O3748" i="19" s="1"/>
  <c r="N3747" i="19"/>
  <c r="M3747" i="19"/>
  <c r="L3747" i="19"/>
  <c r="K3747" i="19"/>
  <c r="O3747" i="19" s="1"/>
  <c r="N3746" i="19"/>
  <c r="M3746" i="19"/>
  <c r="L3746" i="19"/>
  <c r="K3746" i="19"/>
  <c r="O3746" i="19" s="1"/>
  <c r="N3745" i="19"/>
  <c r="M3745" i="19"/>
  <c r="L3745" i="19"/>
  <c r="K3745" i="19"/>
  <c r="O3745" i="19" s="1"/>
  <c r="N3744" i="19"/>
  <c r="M3744" i="19"/>
  <c r="L3744" i="19"/>
  <c r="K3744" i="19"/>
  <c r="O3744" i="19" s="1"/>
  <c r="N3743" i="19"/>
  <c r="M3743" i="19"/>
  <c r="L3743" i="19"/>
  <c r="K3743" i="19"/>
  <c r="O3743" i="19" s="1"/>
  <c r="N3742" i="19"/>
  <c r="M3742" i="19"/>
  <c r="L3742" i="19"/>
  <c r="K3742" i="19"/>
  <c r="O3742" i="19" s="1"/>
  <c r="N3741" i="19"/>
  <c r="M3741" i="19"/>
  <c r="L3741" i="19"/>
  <c r="K3741" i="19"/>
  <c r="O3741" i="19" s="1"/>
  <c r="N3740" i="19"/>
  <c r="M3740" i="19"/>
  <c r="L3740" i="19"/>
  <c r="K3740" i="19"/>
  <c r="O3740" i="19" s="1"/>
  <c r="N3739" i="19"/>
  <c r="M3739" i="19"/>
  <c r="L3739" i="19"/>
  <c r="K3739" i="19"/>
  <c r="O3739" i="19" s="1"/>
  <c r="N3738" i="19"/>
  <c r="M3738" i="19"/>
  <c r="L3738" i="19"/>
  <c r="K3738" i="19"/>
  <c r="O3738" i="19" s="1"/>
  <c r="N3737" i="19"/>
  <c r="M3737" i="19"/>
  <c r="L3737" i="19"/>
  <c r="K3737" i="19"/>
  <c r="O3737" i="19" s="1"/>
  <c r="N3736" i="19"/>
  <c r="M3736" i="19"/>
  <c r="L3736" i="19"/>
  <c r="K3736" i="19"/>
  <c r="O3736" i="19" s="1"/>
  <c r="N3735" i="19"/>
  <c r="M3735" i="19"/>
  <c r="L3735" i="19"/>
  <c r="K3735" i="19"/>
  <c r="O3735" i="19" s="1"/>
  <c r="N3734" i="19"/>
  <c r="M3734" i="19"/>
  <c r="L3734" i="19"/>
  <c r="K3734" i="19"/>
  <c r="O3734" i="19" s="1"/>
  <c r="N3733" i="19"/>
  <c r="M3733" i="19"/>
  <c r="L3733" i="19"/>
  <c r="K3733" i="19"/>
  <c r="O3733" i="19" s="1"/>
  <c r="N3732" i="19"/>
  <c r="M3732" i="19"/>
  <c r="L3732" i="19"/>
  <c r="K3732" i="19"/>
  <c r="O3732" i="19" s="1"/>
  <c r="N3731" i="19"/>
  <c r="M3731" i="19"/>
  <c r="L3731" i="19"/>
  <c r="K3731" i="19"/>
  <c r="O3731" i="19" s="1"/>
  <c r="N3730" i="19"/>
  <c r="M3730" i="19"/>
  <c r="L3730" i="19"/>
  <c r="K3730" i="19"/>
  <c r="O3730" i="19" s="1"/>
  <c r="N3729" i="19"/>
  <c r="M3729" i="19"/>
  <c r="L3729" i="19"/>
  <c r="K3729" i="19"/>
  <c r="N3728" i="19"/>
  <c r="M3728" i="19"/>
  <c r="L3728" i="19"/>
  <c r="K3728" i="19"/>
  <c r="O3728" i="19" s="1"/>
  <c r="N3727" i="19"/>
  <c r="M3727" i="19"/>
  <c r="L3727" i="19"/>
  <c r="K3727" i="19"/>
  <c r="O3727" i="19" s="1"/>
  <c r="N3726" i="19"/>
  <c r="M3726" i="19"/>
  <c r="L3726" i="19"/>
  <c r="K3726" i="19"/>
  <c r="O3726" i="19" s="1"/>
  <c r="N3725" i="19"/>
  <c r="M3725" i="19"/>
  <c r="L3725" i="19"/>
  <c r="K3725" i="19"/>
  <c r="O3725" i="19" s="1"/>
  <c r="N3724" i="19"/>
  <c r="M3724" i="19"/>
  <c r="L3724" i="19"/>
  <c r="K3724" i="19"/>
  <c r="O3724" i="19" s="1"/>
  <c r="N3723" i="19"/>
  <c r="M3723" i="19"/>
  <c r="L3723" i="19"/>
  <c r="K3723" i="19"/>
  <c r="O3723" i="19" s="1"/>
  <c r="N3722" i="19"/>
  <c r="M3722" i="19"/>
  <c r="L3722" i="19"/>
  <c r="K3722" i="19"/>
  <c r="O3722" i="19" s="1"/>
  <c r="N3721" i="19"/>
  <c r="M3721" i="19"/>
  <c r="L3721" i="19"/>
  <c r="K3721" i="19"/>
  <c r="O3721" i="19" s="1"/>
  <c r="N3720" i="19"/>
  <c r="M3720" i="19"/>
  <c r="L3720" i="19"/>
  <c r="K3720" i="19"/>
  <c r="O3720" i="19" s="1"/>
  <c r="N3719" i="19"/>
  <c r="M3719" i="19"/>
  <c r="L3719" i="19"/>
  <c r="K3719" i="19"/>
  <c r="O3719" i="19" s="1"/>
  <c r="N3718" i="19"/>
  <c r="M3718" i="19"/>
  <c r="L3718" i="19"/>
  <c r="K3718" i="19"/>
  <c r="O3718" i="19" s="1"/>
  <c r="N3717" i="19"/>
  <c r="M3717" i="19"/>
  <c r="L3717" i="19"/>
  <c r="K3717" i="19"/>
  <c r="O3717" i="19" s="1"/>
  <c r="N3716" i="19"/>
  <c r="M3716" i="19"/>
  <c r="L3716" i="19"/>
  <c r="K3716" i="19"/>
  <c r="O3716" i="19" s="1"/>
  <c r="N3715" i="19"/>
  <c r="M3715" i="19"/>
  <c r="L3715" i="19"/>
  <c r="K3715" i="19"/>
  <c r="O3715" i="19" s="1"/>
  <c r="N3714" i="19"/>
  <c r="M3714" i="19"/>
  <c r="L3714" i="19"/>
  <c r="K3714" i="19"/>
  <c r="O3714" i="19" s="1"/>
  <c r="N3713" i="19"/>
  <c r="M3713" i="19"/>
  <c r="L3713" i="19"/>
  <c r="K3713" i="19"/>
  <c r="O3713" i="19" s="1"/>
  <c r="N3712" i="19"/>
  <c r="M3712" i="19"/>
  <c r="L3712" i="19"/>
  <c r="K3712" i="19"/>
  <c r="O3712" i="19" s="1"/>
  <c r="N3711" i="19"/>
  <c r="M3711" i="19"/>
  <c r="L3711" i="19"/>
  <c r="K3711" i="19"/>
  <c r="O3711" i="19" s="1"/>
  <c r="N3710" i="19"/>
  <c r="M3710" i="19"/>
  <c r="L3710" i="19"/>
  <c r="K3710" i="19"/>
  <c r="O3710" i="19" s="1"/>
  <c r="N3709" i="19"/>
  <c r="M3709" i="19"/>
  <c r="L3709" i="19"/>
  <c r="K3709" i="19"/>
  <c r="O3709" i="19" s="1"/>
  <c r="N3708" i="19"/>
  <c r="M3708" i="19"/>
  <c r="L3708" i="19"/>
  <c r="K3708" i="19"/>
  <c r="O3708" i="19" s="1"/>
  <c r="N3707" i="19"/>
  <c r="M3707" i="19"/>
  <c r="L3707" i="19"/>
  <c r="K3707" i="19"/>
  <c r="O3707" i="19" s="1"/>
  <c r="N3706" i="19"/>
  <c r="M3706" i="19"/>
  <c r="L3706" i="19"/>
  <c r="K3706" i="19"/>
  <c r="O3706" i="19" s="1"/>
  <c r="N3705" i="19"/>
  <c r="M3705" i="19"/>
  <c r="L3705" i="19"/>
  <c r="K3705" i="19"/>
  <c r="O3705" i="19" s="1"/>
  <c r="N3704" i="19"/>
  <c r="M3704" i="19"/>
  <c r="L3704" i="19"/>
  <c r="K3704" i="19"/>
  <c r="O3704" i="19" s="1"/>
  <c r="N3703" i="19"/>
  <c r="M3703" i="19"/>
  <c r="L3703" i="19"/>
  <c r="K3703" i="19"/>
  <c r="O3703" i="19" s="1"/>
  <c r="N3702" i="19"/>
  <c r="M3702" i="19"/>
  <c r="L3702" i="19"/>
  <c r="K3702" i="19"/>
  <c r="O3702" i="19" s="1"/>
  <c r="N3701" i="19"/>
  <c r="M3701" i="19"/>
  <c r="L3701" i="19"/>
  <c r="K3701" i="19"/>
  <c r="O3701" i="19" s="1"/>
  <c r="N3700" i="19"/>
  <c r="M3700" i="19"/>
  <c r="L3700" i="19"/>
  <c r="K3700" i="19"/>
  <c r="O3700" i="19" s="1"/>
  <c r="N3699" i="19"/>
  <c r="M3699" i="19"/>
  <c r="L3699" i="19"/>
  <c r="K3699" i="19"/>
  <c r="O3699" i="19" s="1"/>
  <c r="N3698" i="19"/>
  <c r="M3698" i="19"/>
  <c r="L3698" i="19"/>
  <c r="K3698" i="19"/>
  <c r="O3698" i="19" s="1"/>
  <c r="N3697" i="19"/>
  <c r="M3697" i="19"/>
  <c r="L3697" i="19"/>
  <c r="K3697" i="19"/>
  <c r="O3697" i="19" s="1"/>
  <c r="N3696" i="19"/>
  <c r="M3696" i="19"/>
  <c r="L3696" i="19"/>
  <c r="K3696" i="19"/>
  <c r="O3696" i="19" s="1"/>
  <c r="N3695" i="19"/>
  <c r="M3695" i="19"/>
  <c r="L3695" i="19"/>
  <c r="K3695" i="19"/>
  <c r="O3695" i="19" s="1"/>
  <c r="N3694" i="19"/>
  <c r="M3694" i="19"/>
  <c r="L3694" i="19"/>
  <c r="K3694" i="19"/>
  <c r="O3694" i="19" s="1"/>
  <c r="N3693" i="19"/>
  <c r="M3693" i="19"/>
  <c r="L3693" i="19"/>
  <c r="K3693" i="19"/>
  <c r="O3693" i="19" s="1"/>
  <c r="N3692" i="19"/>
  <c r="M3692" i="19"/>
  <c r="L3692" i="19"/>
  <c r="K3692" i="19"/>
  <c r="O3692" i="19" s="1"/>
  <c r="N3691" i="19"/>
  <c r="M3691" i="19"/>
  <c r="L3691" i="19"/>
  <c r="K3691" i="19"/>
  <c r="O3691" i="19" s="1"/>
  <c r="N3690" i="19"/>
  <c r="M3690" i="19"/>
  <c r="L3690" i="19"/>
  <c r="K3690" i="19"/>
  <c r="O3690" i="19" s="1"/>
  <c r="N3689" i="19"/>
  <c r="M3689" i="19"/>
  <c r="L3689" i="19"/>
  <c r="K3689" i="19"/>
  <c r="O3689" i="19" s="1"/>
  <c r="N3688" i="19"/>
  <c r="M3688" i="19"/>
  <c r="L3688" i="19"/>
  <c r="K3688" i="19"/>
  <c r="O3688" i="19" s="1"/>
  <c r="N3687" i="19"/>
  <c r="M3687" i="19"/>
  <c r="L3687" i="19"/>
  <c r="K3687" i="19"/>
  <c r="O3687" i="19" s="1"/>
  <c r="N3686" i="19"/>
  <c r="M3686" i="19"/>
  <c r="L3686" i="19"/>
  <c r="K3686" i="19"/>
  <c r="O3686" i="19" s="1"/>
  <c r="N3685" i="19"/>
  <c r="M3685" i="19"/>
  <c r="L3685" i="19"/>
  <c r="K3685" i="19"/>
  <c r="O3685" i="19" s="1"/>
  <c r="N3684" i="19"/>
  <c r="M3684" i="19"/>
  <c r="L3684" i="19"/>
  <c r="K3684" i="19"/>
  <c r="O3684" i="19" s="1"/>
  <c r="N3683" i="19"/>
  <c r="M3683" i="19"/>
  <c r="L3683" i="19"/>
  <c r="K3683" i="19"/>
  <c r="O3683" i="19" s="1"/>
  <c r="N3682" i="19"/>
  <c r="M3682" i="19"/>
  <c r="L3682" i="19"/>
  <c r="K3682" i="19"/>
  <c r="O3682" i="19" s="1"/>
  <c r="N3681" i="19"/>
  <c r="M3681" i="19"/>
  <c r="L3681" i="19"/>
  <c r="K3681" i="19"/>
  <c r="O3681" i="19" s="1"/>
  <c r="N3680" i="19"/>
  <c r="M3680" i="19"/>
  <c r="L3680" i="19"/>
  <c r="K3680" i="19"/>
  <c r="O3680" i="19" s="1"/>
  <c r="N3679" i="19"/>
  <c r="M3679" i="19"/>
  <c r="L3679" i="19"/>
  <c r="K3679" i="19"/>
  <c r="O3679" i="19" s="1"/>
  <c r="N3678" i="19"/>
  <c r="M3678" i="19"/>
  <c r="L3678" i="19"/>
  <c r="K3678" i="19"/>
  <c r="O3678" i="19" s="1"/>
  <c r="N3677" i="19"/>
  <c r="M3677" i="19"/>
  <c r="L3677" i="19"/>
  <c r="K3677" i="19"/>
  <c r="O3677" i="19" s="1"/>
  <c r="N3676" i="19"/>
  <c r="M3676" i="19"/>
  <c r="L3676" i="19"/>
  <c r="K3676" i="19"/>
  <c r="O3676" i="19" s="1"/>
  <c r="N3675" i="19"/>
  <c r="M3675" i="19"/>
  <c r="L3675" i="19"/>
  <c r="K3675" i="19"/>
  <c r="O3675" i="19" s="1"/>
  <c r="N3674" i="19"/>
  <c r="M3674" i="19"/>
  <c r="L3674" i="19"/>
  <c r="K3674" i="19"/>
  <c r="O3674" i="19" s="1"/>
  <c r="N3673" i="19"/>
  <c r="M3673" i="19"/>
  <c r="L3673" i="19"/>
  <c r="K3673" i="19"/>
  <c r="O3673" i="19" s="1"/>
  <c r="N3672" i="19"/>
  <c r="M3672" i="19"/>
  <c r="L3672" i="19"/>
  <c r="K3672" i="19"/>
  <c r="O3672" i="19" s="1"/>
  <c r="N3671" i="19"/>
  <c r="M3671" i="19"/>
  <c r="L3671" i="19"/>
  <c r="K3671" i="19"/>
  <c r="O3671" i="19" s="1"/>
  <c r="N3670" i="19"/>
  <c r="M3670" i="19"/>
  <c r="L3670" i="19"/>
  <c r="K3670" i="19"/>
  <c r="O3670" i="19" s="1"/>
  <c r="N3669" i="19"/>
  <c r="M3669" i="19"/>
  <c r="L3669" i="19"/>
  <c r="K3669" i="19"/>
  <c r="O3669" i="19" s="1"/>
  <c r="N3668" i="19"/>
  <c r="M3668" i="19"/>
  <c r="L3668" i="19"/>
  <c r="K3668" i="19"/>
  <c r="O3668" i="19" s="1"/>
  <c r="N3667" i="19"/>
  <c r="M3667" i="19"/>
  <c r="L3667" i="19"/>
  <c r="K3667" i="19"/>
  <c r="O3667" i="19" s="1"/>
  <c r="N3666" i="19"/>
  <c r="M3666" i="19"/>
  <c r="L3666" i="19"/>
  <c r="K3666" i="19"/>
  <c r="O3666" i="19" s="1"/>
  <c r="N3665" i="19"/>
  <c r="M3665" i="19"/>
  <c r="L3665" i="19"/>
  <c r="K3665" i="19"/>
  <c r="O3665" i="19" s="1"/>
  <c r="N3664" i="19"/>
  <c r="M3664" i="19"/>
  <c r="L3664" i="19"/>
  <c r="K3664" i="19"/>
  <c r="O3664" i="19" s="1"/>
  <c r="N3663" i="19"/>
  <c r="M3663" i="19"/>
  <c r="L3663" i="19"/>
  <c r="K3663" i="19"/>
  <c r="O3663" i="19" s="1"/>
  <c r="N3662" i="19"/>
  <c r="M3662" i="19"/>
  <c r="L3662" i="19"/>
  <c r="K3662" i="19"/>
  <c r="O3662" i="19" s="1"/>
  <c r="N3661" i="19"/>
  <c r="M3661" i="19"/>
  <c r="L3661" i="19"/>
  <c r="K3661" i="19"/>
  <c r="O3661" i="19" s="1"/>
  <c r="N3660" i="19"/>
  <c r="M3660" i="19"/>
  <c r="L3660" i="19"/>
  <c r="K3660" i="19"/>
  <c r="O3660" i="19" s="1"/>
  <c r="N3659" i="19"/>
  <c r="M3659" i="19"/>
  <c r="L3659" i="19"/>
  <c r="K3659" i="19"/>
  <c r="O3659" i="19" s="1"/>
  <c r="N3658" i="19"/>
  <c r="M3658" i="19"/>
  <c r="L3658" i="19"/>
  <c r="K3658" i="19"/>
  <c r="O3658" i="19" s="1"/>
  <c r="N3657" i="19"/>
  <c r="M3657" i="19"/>
  <c r="L3657" i="19"/>
  <c r="K3657" i="19"/>
  <c r="O3657" i="19" s="1"/>
  <c r="N3656" i="19"/>
  <c r="M3656" i="19"/>
  <c r="L3656" i="19"/>
  <c r="K3656" i="19"/>
  <c r="O3656" i="19" s="1"/>
  <c r="N3655" i="19"/>
  <c r="M3655" i="19"/>
  <c r="L3655" i="19"/>
  <c r="K3655" i="19"/>
  <c r="O3655" i="19" s="1"/>
  <c r="N3654" i="19"/>
  <c r="M3654" i="19"/>
  <c r="L3654" i="19"/>
  <c r="K3654" i="19"/>
  <c r="O3654" i="19" s="1"/>
  <c r="N3653" i="19"/>
  <c r="M3653" i="19"/>
  <c r="L3653" i="19"/>
  <c r="K3653" i="19"/>
  <c r="O3653" i="19" s="1"/>
  <c r="N3652" i="19"/>
  <c r="M3652" i="19"/>
  <c r="L3652" i="19"/>
  <c r="K3652" i="19"/>
  <c r="O3652" i="19" s="1"/>
  <c r="N3651" i="19"/>
  <c r="M3651" i="19"/>
  <c r="L3651" i="19"/>
  <c r="K3651" i="19"/>
  <c r="O3651" i="19" s="1"/>
  <c r="N3650" i="19"/>
  <c r="M3650" i="19"/>
  <c r="L3650" i="19"/>
  <c r="K3650" i="19"/>
  <c r="O3650" i="19" s="1"/>
  <c r="N3649" i="19"/>
  <c r="M3649" i="19"/>
  <c r="L3649" i="19"/>
  <c r="K3649" i="19"/>
  <c r="O3649" i="19" s="1"/>
  <c r="N3648" i="19"/>
  <c r="M3648" i="19"/>
  <c r="L3648" i="19"/>
  <c r="K3648" i="19"/>
  <c r="O3648" i="19" s="1"/>
  <c r="N3647" i="19"/>
  <c r="M3647" i="19"/>
  <c r="L3647" i="19"/>
  <c r="K3647" i="19"/>
  <c r="O3647" i="19" s="1"/>
  <c r="N3646" i="19"/>
  <c r="M3646" i="19"/>
  <c r="L3646" i="19"/>
  <c r="K3646" i="19"/>
  <c r="N3645" i="19"/>
  <c r="M3645" i="19"/>
  <c r="L3645" i="19"/>
  <c r="K3645" i="19"/>
  <c r="O3645" i="19" s="1"/>
  <c r="N3644" i="19"/>
  <c r="M3644" i="19"/>
  <c r="L3644" i="19"/>
  <c r="K3644" i="19"/>
  <c r="O3644" i="19" s="1"/>
  <c r="N3643" i="19"/>
  <c r="M3643" i="19"/>
  <c r="L3643" i="19"/>
  <c r="K3643" i="19"/>
  <c r="O3643" i="19" s="1"/>
  <c r="N3642" i="19"/>
  <c r="M3642" i="19"/>
  <c r="L3642" i="19"/>
  <c r="K3642" i="19"/>
  <c r="O3642" i="19" s="1"/>
  <c r="N3641" i="19"/>
  <c r="M3641" i="19"/>
  <c r="L3641" i="19"/>
  <c r="K3641" i="19"/>
  <c r="O3641" i="19" s="1"/>
  <c r="N3640" i="19"/>
  <c r="M3640" i="19"/>
  <c r="L3640" i="19"/>
  <c r="K3640" i="19"/>
  <c r="O3640" i="19" s="1"/>
  <c r="N3639" i="19"/>
  <c r="M3639" i="19"/>
  <c r="L3639" i="19"/>
  <c r="K3639" i="19"/>
  <c r="O3639" i="19" s="1"/>
  <c r="N3638" i="19"/>
  <c r="M3638" i="19"/>
  <c r="L3638" i="19"/>
  <c r="K3638" i="19"/>
  <c r="O3638" i="19" s="1"/>
  <c r="N3637" i="19"/>
  <c r="M3637" i="19"/>
  <c r="L3637" i="19"/>
  <c r="K3637" i="19"/>
  <c r="O3637" i="19" s="1"/>
  <c r="N3636" i="19"/>
  <c r="M3636" i="19"/>
  <c r="L3636" i="19"/>
  <c r="K3636" i="19"/>
  <c r="O3636" i="19" s="1"/>
  <c r="N3635" i="19"/>
  <c r="M3635" i="19"/>
  <c r="L3635" i="19"/>
  <c r="K3635" i="19"/>
  <c r="O3635" i="19" s="1"/>
  <c r="N3634" i="19"/>
  <c r="M3634" i="19"/>
  <c r="L3634" i="19"/>
  <c r="K3634" i="19"/>
  <c r="O3634" i="19" s="1"/>
  <c r="N3633" i="19"/>
  <c r="M3633" i="19"/>
  <c r="L3633" i="19"/>
  <c r="K3633" i="19"/>
  <c r="O3633" i="19" s="1"/>
  <c r="N3632" i="19"/>
  <c r="M3632" i="19"/>
  <c r="L3632" i="19"/>
  <c r="K3632" i="19"/>
  <c r="O3632" i="19" s="1"/>
  <c r="N3631" i="19"/>
  <c r="M3631" i="19"/>
  <c r="L3631" i="19"/>
  <c r="K3631" i="19"/>
  <c r="O3631" i="19" s="1"/>
  <c r="N3630" i="19"/>
  <c r="M3630" i="19"/>
  <c r="L3630" i="19"/>
  <c r="K3630" i="19"/>
  <c r="O3630" i="19" s="1"/>
  <c r="N3629" i="19"/>
  <c r="M3629" i="19"/>
  <c r="L3629" i="19"/>
  <c r="K3629" i="19"/>
  <c r="O3629" i="19" s="1"/>
  <c r="N3628" i="19"/>
  <c r="M3628" i="19"/>
  <c r="L3628" i="19"/>
  <c r="K3628" i="19"/>
  <c r="O3628" i="19" s="1"/>
  <c r="N3627" i="19"/>
  <c r="M3627" i="19"/>
  <c r="L3627" i="19"/>
  <c r="K3627" i="19"/>
  <c r="O3627" i="19" s="1"/>
  <c r="N3626" i="19"/>
  <c r="M3626" i="19"/>
  <c r="L3626" i="19"/>
  <c r="K3626" i="19"/>
  <c r="O3626" i="19" s="1"/>
  <c r="N3625" i="19"/>
  <c r="M3625" i="19"/>
  <c r="L3625" i="19"/>
  <c r="K3625" i="19"/>
  <c r="O3625" i="19" s="1"/>
  <c r="N3624" i="19"/>
  <c r="M3624" i="19"/>
  <c r="L3624" i="19"/>
  <c r="K3624" i="19"/>
  <c r="O3624" i="19" s="1"/>
  <c r="N3623" i="19"/>
  <c r="M3623" i="19"/>
  <c r="L3623" i="19"/>
  <c r="K3623" i="19"/>
  <c r="O3623" i="19" s="1"/>
  <c r="N3622" i="19"/>
  <c r="M3622" i="19"/>
  <c r="L3622" i="19"/>
  <c r="K3622" i="19"/>
  <c r="O3622" i="19" s="1"/>
  <c r="N3621" i="19"/>
  <c r="M3621" i="19"/>
  <c r="L3621" i="19"/>
  <c r="K3621" i="19"/>
  <c r="O3621" i="19" s="1"/>
  <c r="N3620" i="19"/>
  <c r="M3620" i="19"/>
  <c r="L3620" i="19"/>
  <c r="K3620" i="19"/>
  <c r="O3620" i="19" s="1"/>
  <c r="N3619" i="19"/>
  <c r="M3619" i="19"/>
  <c r="L3619" i="19"/>
  <c r="K3619" i="19"/>
  <c r="O3619" i="19" s="1"/>
  <c r="N3618" i="19"/>
  <c r="M3618" i="19"/>
  <c r="L3618" i="19"/>
  <c r="K3618" i="19"/>
  <c r="O3618" i="19" s="1"/>
  <c r="N3617" i="19"/>
  <c r="M3617" i="19"/>
  <c r="L3617" i="19"/>
  <c r="K3617" i="19"/>
  <c r="O3617" i="19" s="1"/>
  <c r="N3616" i="19"/>
  <c r="M3616" i="19"/>
  <c r="L3616" i="19"/>
  <c r="K3616" i="19"/>
  <c r="O3616" i="19" s="1"/>
  <c r="N3615" i="19"/>
  <c r="M3615" i="19"/>
  <c r="L3615" i="19"/>
  <c r="K3615" i="19"/>
  <c r="O3615" i="19" s="1"/>
  <c r="N3614" i="19"/>
  <c r="M3614" i="19"/>
  <c r="L3614" i="19"/>
  <c r="K3614" i="19"/>
  <c r="O3614" i="19" s="1"/>
  <c r="N3613" i="19"/>
  <c r="M3613" i="19"/>
  <c r="L3613" i="19"/>
  <c r="K3613" i="19"/>
  <c r="O3613" i="19" s="1"/>
  <c r="N3612" i="19"/>
  <c r="M3612" i="19"/>
  <c r="L3612" i="19"/>
  <c r="K3612" i="19"/>
  <c r="O3612" i="19" s="1"/>
  <c r="N3611" i="19"/>
  <c r="M3611" i="19"/>
  <c r="L3611" i="19"/>
  <c r="K3611" i="19"/>
  <c r="O3611" i="19" s="1"/>
  <c r="N3610" i="19"/>
  <c r="M3610" i="19"/>
  <c r="L3610" i="19"/>
  <c r="K3610" i="19"/>
  <c r="O3610" i="19" s="1"/>
  <c r="N3609" i="19"/>
  <c r="M3609" i="19"/>
  <c r="L3609" i="19"/>
  <c r="K3609" i="19"/>
  <c r="O3609" i="19" s="1"/>
  <c r="N3608" i="19"/>
  <c r="M3608" i="19"/>
  <c r="L3608" i="19"/>
  <c r="K3608" i="19"/>
  <c r="O3608" i="19" s="1"/>
  <c r="N3607" i="19"/>
  <c r="M3607" i="19"/>
  <c r="L3607" i="19"/>
  <c r="K3607" i="19"/>
  <c r="O3607" i="19" s="1"/>
  <c r="N3606" i="19"/>
  <c r="M3606" i="19"/>
  <c r="L3606" i="19"/>
  <c r="K3606" i="19"/>
  <c r="O3606" i="19" s="1"/>
  <c r="N3605" i="19"/>
  <c r="M3605" i="19"/>
  <c r="L3605" i="19"/>
  <c r="K3605" i="19"/>
  <c r="O3605" i="19" s="1"/>
  <c r="N3604" i="19"/>
  <c r="M3604" i="19"/>
  <c r="L3604" i="19"/>
  <c r="K3604" i="19"/>
  <c r="O3604" i="19" s="1"/>
  <c r="N3603" i="19"/>
  <c r="M3603" i="19"/>
  <c r="L3603" i="19"/>
  <c r="K3603" i="19"/>
  <c r="O3603" i="19" s="1"/>
  <c r="N3602" i="19"/>
  <c r="M3602" i="19"/>
  <c r="L3602" i="19"/>
  <c r="K3602" i="19"/>
  <c r="O3602" i="19" s="1"/>
  <c r="N3601" i="19"/>
  <c r="M3601" i="19"/>
  <c r="L3601" i="19"/>
  <c r="K3601" i="19"/>
  <c r="O3601" i="19" s="1"/>
  <c r="N3600" i="19"/>
  <c r="M3600" i="19"/>
  <c r="L3600" i="19"/>
  <c r="K3600" i="19"/>
  <c r="O3600" i="19" s="1"/>
  <c r="N3599" i="19"/>
  <c r="M3599" i="19"/>
  <c r="L3599" i="19"/>
  <c r="K3599" i="19"/>
  <c r="O3599" i="19" s="1"/>
  <c r="N3598" i="19"/>
  <c r="M3598" i="19"/>
  <c r="L3598" i="19"/>
  <c r="K3598" i="19"/>
  <c r="O3598" i="19" s="1"/>
  <c r="N3597" i="19"/>
  <c r="M3597" i="19"/>
  <c r="L3597" i="19"/>
  <c r="K3597" i="19"/>
  <c r="O3597" i="19" s="1"/>
  <c r="N3596" i="19"/>
  <c r="M3596" i="19"/>
  <c r="L3596" i="19"/>
  <c r="K3596" i="19"/>
  <c r="O3596" i="19" s="1"/>
  <c r="N3595" i="19"/>
  <c r="M3595" i="19"/>
  <c r="L3595" i="19"/>
  <c r="K3595" i="19"/>
  <c r="O3595" i="19" s="1"/>
  <c r="N3594" i="19"/>
  <c r="M3594" i="19"/>
  <c r="L3594" i="19"/>
  <c r="K3594" i="19"/>
  <c r="O3594" i="19" s="1"/>
  <c r="N3593" i="19"/>
  <c r="M3593" i="19"/>
  <c r="L3593" i="19"/>
  <c r="K3593" i="19"/>
  <c r="O3593" i="19" s="1"/>
  <c r="N3592" i="19"/>
  <c r="M3592" i="19"/>
  <c r="L3592" i="19"/>
  <c r="K3592" i="19"/>
  <c r="O3592" i="19" s="1"/>
  <c r="N3591" i="19"/>
  <c r="M3591" i="19"/>
  <c r="L3591" i="19"/>
  <c r="K3591" i="19"/>
  <c r="O3591" i="19" s="1"/>
  <c r="N3590" i="19"/>
  <c r="M3590" i="19"/>
  <c r="L3590" i="19"/>
  <c r="K3590" i="19"/>
  <c r="O3590" i="19" s="1"/>
  <c r="N3589" i="19"/>
  <c r="M3589" i="19"/>
  <c r="L3589" i="19"/>
  <c r="K3589" i="19"/>
  <c r="O3589" i="19" s="1"/>
  <c r="N3588" i="19"/>
  <c r="M3588" i="19"/>
  <c r="L3588" i="19"/>
  <c r="K3588" i="19"/>
  <c r="O3588" i="19" s="1"/>
  <c r="N3587" i="19"/>
  <c r="M3587" i="19"/>
  <c r="L3587" i="19"/>
  <c r="K3587" i="19"/>
  <c r="O3587" i="19" s="1"/>
  <c r="N3586" i="19"/>
  <c r="M3586" i="19"/>
  <c r="L3586" i="19"/>
  <c r="K3586" i="19"/>
  <c r="O3586" i="19" s="1"/>
  <c r="N3585" i="19"/>
  <c r="M3585" i="19"/>
  <c r="L3585" i="19"/>
  <c r="K3585" i="19"/>
  <c r="O3585" i="19" s="1"/>
  <c r="N3584" i="19"/>
  <c r="M3584" i="19"/>
  <c r="L3584" i="19"/>
  <c r="K3584" i="19"/>
  <c r="O3584" i="19" s="1"/>
  <c r="N3583" i="19"/>
  <c r="M3583" i="19"/>
  <c r="L3583" i="19"/>
  <c r="K3583" i="19"/>
  <c r="O3583" i="19" s="1"/>
  <c r="N3582" i="19"/>
  <c r="M3582" i="19"/>
  <c r="L3582" i="19"/>
  <c r="K3582" i="19"/>
  <c r="O3582" i="19" s="1"/>
  <c r="N3581" i="19"/>
  <c r="M3581" i="19"/>
  <c r="L3581" i="19"/>
  <c r="K3581" i="19"/>
  <c r="O3581" i="19" s="1"/>
  <c r="N3580" i="19"/>
  <c r="M3580" i="19"/>
  <c r="L3580" i="19"/>
  <c r="K3580" i="19"/>
  <c r="O3580" i="19" s="1"/>
  <c r="N3579" i="19"/>
  <c r="M3579" i="19"/>
  <c r="L3579" i="19"/>
  <c r="K3579" i="19"/>
  <c r="O3579" i="19" s="1"/>
  <c r="N3578" i="19"/>
  <c r="M3578" i="19"/>
  <c r="L3578" i="19"/>
  <c r="K3578" i="19"/>
  <c r="O3578" i="19" s="1"/>
  <c r="N3577" i="19"/>
  <c r="M3577" i="19"/>
  <c r="L3577" i="19"/>
  <c r="K3577" i="19"/>
  <c r="O3577" i="19" s="1"/>
  <c r="N3576" i="19"/>
  <c r="M3576" i="19"/>
  <c r="L3576" i="19"/>
  <c r="K3576" i="19"/>
  <c r="N3575" i="19"/>
  <c r="M3575" i="19"/>
  <c r="L3575" i="19"/>
  <c r="K3575" i="19"/>
  <c r="N3574" i="19"/>
  <c r="M3574" i="19"/>
  <c r="L3574" i="19"/>
  <c r="K3574" i="19"/>
  <c r="O3574" i="19" s="1"/>
  <c r="N3573" i="19"/>
  <c r="M3573" i="19"/>
  <c r="L3573" i="19"/>
  <c r="K3573" i="19"/>
  <c r="O3573" i="19" s="1"/>
  <c r="N3572" i="19"/>
  <c r="M3572" i="19"/>
  <c r="L3572" i="19"/>
  <c r="K3572" i="19"/>
  <c r="O3572" i="19" s="1"/>
  <c r="N3571" i="19"/>
  <c r="M3571" i="19"/>
  <c r="L3571" i="19"/>
  <c r="K3571" i="19"/>
  <c r="O3571" i="19" s="1"/>
  <c r="N3570" i="19"/>
  <c r="M3570" i="19"/>
  <c r="L3570" i="19"/>
  <c r="K3570" i="19"/>
  <c r="O3570" i="19" s="1"/>
  <c r="N3569" i="19"/>
  <c r="M3569" i="19"/>
  <c r="L3569" i="19"/>
  <c r="K3569" i="19"/>
  <c r="O3569" i="19" s="1"/>
  <c r="N3568" i="19"/>
  <c r="M3568" i="19"/>
  <c r="L3568" i="19"/>
  <c r="K3568" i="19"/>
  <c r="O3568" i="19" s="1"/>
  <c r="N3567" i="19"/>
  <c r="M3567" i="19"/>
  <c r="L3567" i="19"/>
  <c r="K3567" i="19"/>
  <c r="O3567" i="19" s="1"/>
  <c r="N3566" i="19"/>
  <c r="M3566" i="19"/>
  <c r="L3566" i="19"/>
  <c r="K3566" i="19"/>
  <c r="O3566" i="19" s="1"/>
  <c r="N3565" i="19"/>
  <c r="M3565" i="19"/>
  <c r="L3565" i="19"/>
  <c r="K3565" i="19"/>
  <c r="O3565" i="19" s="1"/>
  <c r="N3564" i="19"/>
  <c r="M3564" i="19"/>
  <c r="L3564" i="19"/>
  <c r="K3564" i="19"/>
  <c r="O3564" i="19" s="1"/>
  <c r="N3563" i="19"/>
  <c r="M3563" i="19"/>
  <c r="L3563" i="19"/>
  <c r="K3563" i="19"/>
  <c r="O3563" i="19" s="1"/>
  <c r="N3562" i="19"/>
  <c r="M3562" i="19"/>
  <c r="L3562" i="19"/>
  <c r="K3562" i="19"/>
  <c r="O3562" i="19" s="1"/>
  <c r="N3561" i="19"/>
  <c r="M3561" i="19"/>
  <c r="L3561" i="19"/>
  <c r="K3561" i="19"/>
  <c r="O3561" i="19" s="1"/>
  <c r="N3560" i="19"/>
  <c r="M3560" i="19"/>
  <c r="L3560" i="19"/>
  <c r="K3560" i="19"/>
  <c r="O3560" i="19" s="1"/>
  <c r="N3559" i="19"/>
  <c r="M3559" i="19"/>
  <c r="L3559" i="19"/>
  <c r="K3559" i="19"/>
  <c r="O3559" i="19" s="1"/>
  <c r="N3558" i="19"/>
  <c r="M3558" i="19"/>
  <c r="L3558" i="19"/>
  <c r="K3558" i="19"/>
  <c r="O3558" i="19" s="1"/>
  <c r="N3557" i="19"/>
  <c r="M3557" i="19"/>
  <c r="L3557" i="19"/>
  <c r="K3557" i="19"/>
  <c r="O3557" i="19" s="1"/>
  <c r="N3556" i="19"/>
  <c r="M3556" i="19"/>
  <c r="L3556" i="19"/>
  <c r="K3556" i="19"/>
  <c r="O3556" i="19" s="1"/>
  <c r="N3555" i="19"/>
  <c r="M3555" i="19"/>
  <c r="L3555" i="19"/>
  <c r="K3555" i="19"/>
  <c r="O3555" i="19" s="1"/>
  <c r="N3554" i="19"/>
  <c r="M3554" i="19"/>
  <c r="L3554" i="19"/>
  <c r="K3554" i="19"/>
  <c r="O3554" i="19" s="1"/>
  <c r="N3553" i="19"/>
  <c r="M3553" i="19"/>
  <c r="L3553" i="19"/>
  <c r="K3553" i="19"/>
  <c r="O3553" i="19" s="1"/>
  <c r="N3552" i="19"/>
  <c r="M3552" i="19"/>
  <c r="L3552" i="19"/>
  <c r="K3552" i="19"/>
  <c r="O3552" i="19" s="1"/>
  <c r="N3551" i="19"/>
  <c r="M3551" i="19"/>
  <c r="L3551" i="19"/>
  <c r="K3551" i="19"/>
  <c r="O3551" i="19" s="1"/>
  <c r="N3550" i="19"/>
  <c r="M3550" i="19"/>
  <c r="L3550" i="19"/>
  <c r="K3550" i="19"/>
  <c r="O3550" i="19" s="1"/>
  <c r="N3549" i="19"/>
  <c r="M3549" i="19"/>
  <c r="L3549" i="19"/>
  <c r="K3549" i="19"/>
  <c r="O3549" i="19" s="1"/>
  <c r="N3548" i="19"/>
  <c r="M3548" i="19"/>
  <c r="L3548" i="19"/>
  <c r="K3548" i="19"/>
  <c r="O3548" i="19" s="1"/>
  <c r="N3547" i="19"/>
  <c r="M3547" i="19"/>
  <c r="L3547" i="19"/>
  <c r="K3547" i="19"/>
  <c r="O3547" i="19" s="1"/>
  <c r="N3546" i="19"/>
  <c r="M3546" i="19"/>
  <c r="L3546" i="19"/>
  <c r="K3546" i="19"/>
  <c r="O3546" i="19" s="1"/>
  <c r="N3545" i="19"/>
  <c r="M3545" i="19"/>
  <c r="L3545" i="19"/>
  <c r="K3545" i="19"/>
  <c r="O3545" i="19" s="1"/>
  <c r="N3544" i="19"/>
  <c r="M3544" i="19"/>
  <c r="L3544" i="19"/>
  <c r="K3544" i="19"/>
  <c r="O3544" i="19" s="1"/>
  <c r="N3543" i="19"/>
  <c r="M3543" i="19"/>
  <c r="L3543" i="19"/>
  <c r="K3543" i="19"/>
  <c r="O3543" i="19" s="1"/>
  <c r="N3542" i="19"/>
  <c r="M3542" i="19"/>
  <c r="L3542" i="19"/>
  <c r="K3542" i="19"/>
  <c r="O3542" i="19" s="1"/>
  <c r="N3541" i="19"/>
  <c r="M3541" i="19"/>
  <c r="L3541" i="19"/>
  <c r="K3541" i="19"/>
  <c r="O3541" i="19" s="1"/>
  <c r="N3540" i="19"/>
  <c r="M3540" i="19"/>
  <c r="L3540" i="19"/>
  <c r="K3540" i="19"/>
  <c r="O3540" i="19" s="1"/>
  <c r="N3539" i="19"/>
  <c r="M3539" i="19"/>
  <c r="L3539" i="19"/>
  <c r="K3539" i="19"/>
  <c r="O3539" i="19" s="1"/>
  <c r="N3538" i="19"/>
  <c r="M3538" i="19"/>
  <c r="L3538" i="19"/>
  <c r="K3538" i="19"/>
  <c r="O3538" i="19" s="1"/>
  <c r="N3537" i="19"/>
  <c r="M3537" i="19"/>
  <c r="L3537" i="19"/>
  <c r="K3537" i="19"/>
  <c r="N3536" i="19"/>
  <c r="M3536" i="19"/>
  <c r="L3536" i="19"/>
  <c r="K3536" i="19"/>
  <c r="O3536" i="19" s="1"/>
  <c r="N3535" i="19"/>
  <c r="M3535" i="19"/>
  <c r="L3535" i="19"/>
  <c r="K3535" i="19"/>
  <c r="O3535" i="19" s="1"/>
  <c r="N3534" i="19"/>
  <c r="M3534" i="19"/>
  <c r="L3534" i="19"/>
  <c r="K3534" i="19"/>
  <c r="O3534" i="19" s="1"/>
  <c r="N3533" i="19"/>
  <c r="M3533" i="19"/>
  <c r="L3533" i="19"/>
  <c r="K3533" i="19"/>
  <c r="O3533" i="19" s="1"/>
  <c r="N3532" i="19"/>
  <c r="M3532" i="19"/>
  <c r="L3532" i="19"/>
  <c r="K3532" i="19"/>
  <c r="O3532" i="19" s="1"/>
  <c r="N3531" i="19"/>
  <c r="M3531" i="19"/>
  <c r="L3531" i="19"/>
  <c r="K3531" i="19"/>
  <c r="O3531" i="19" s="1"/>
  <c r="N3530" i="19"/>
  <c r="M3530" i="19"/>
  <c r="L3530" i="19"/>
  <c r="K3530" i="19"/>
  <c r="O3530" i="19" s="1"/>
  <c r="N3529" i="19"/>
  <c r="M3529" i="19"/>
  <c r="L3529" i="19"/>
  <c r="K3529" i="19"/>
  <c r="O3529" i="19" s="1"/>
  <c r="N3528" i="19"/>
  <c r="M3528" i="19"/>
  <c r="L3528" i="19"/>
  <c r="K3528" i="19"/>
  <c r="O3528" i="19" s="1"/>
  <c r="N3527" i="19"/>
  <c r="M3527" i="19"/>
  <c r="L3527" i="19"/>
  <c r="K3527" i="19"/>
  <c r="O3527" i="19" s="1"/>
  <c r="N3526" i="19"/>
  <c r="M3526" i="19"/>
  <c r="L3526" i="19"/>
  <c r="K3526" i="19"/>
  <c r="N3525" i="19"/>
  <c r="M3525" i="19"/>
  <c r="L3525" i="19"/>
  <c r="K3525" i="19"/>
  <c r="N3524" i="19"/>
  <c r="M3524" i="19"/>
  <c r="L3524" i="19"/>
  <c r="K3524" i="19"/>
  <c r="N3523" i="19"/>
  <c r="M3523" i="19"/>
  <c r="L3523" i="19"/>
  <c r="K3523" i="19"/>
  <c r="O3523" i="19" s="1"/>
  <c r="N3522" i="19"/>
  <c r="M3522" i="19"/>
  <c r="L3522" i="19"/>
  <c r="K3522" i="19"/>
  <c r="O3522" i="19" s="1"/>
  <c r="N3521" i="19"/>
  <c r="M3521" i="19"/>
  <c r="L3521" i="19"/>
  <c r="K3521" i="19"/>
  <c r="O3521" i="19" s="1"/>
  <c r="N3520" i="19"/>
  <c r="M3520" i="19"/>
  <c r="L3520" i="19"/>
  <c r="K3520" i="19"/>
  <c r="O3520" i="19" s="1"/>
  <c r="N3519" i="19"/>
  <c r="M3519" i="19"/>
  <c r="L3519" i="19"/>
  <c r="K3519" i="19"/>
  <c r="O3519" i="19" s="1"/>
  <c r="N3518" i="19"/>
  <c r="M3518" i="19"/>
  <c r="L3518" i="19"/>
  <c r="K3518" i="19"/>
  <c r="O3518" i="19" s="1"/>
  <c r="N3517" i="19"/>
  <c r="M3517" i="19"/>
  <c r="L3517" i="19"/>
  <c r="K3517" i="19"/>
  <c r="O3517" i="19" s="1"/>
  <c r="N3516" i="19"/>
  <c r="M3516" i="19"/>
  <c r="L3516" i="19"/>
  <c r="K3516" i="19"/>
  <c r="O3516" i="19" s="1"/>
  <c r="N3515" i="19"/>
  <c r="M3515" i="19"/>
  <c r="L3515" i="19"/>
  <c r="K3515" i="19"/>
  <c r="O3515" i="19" s="1"/>
  <c r="N3514" i="19"/>
  <c r="M3514" i="19"/>
  <c r="L3514" i="19"/>
  <c r="K3514" i="19"/>
  <c r="O3514" i="19" s="1"/>
  <c r="N3513" i="19"/>
  <c r="M3513" i="19"/>
  <c r="L3513" i="19"/>
  <c r="K3513" i="19"/>
  <c r="O3513" i="19" s="1"/>
  <c r="N3512" i="19"/>
  <c r="M3512" i="19"/>
  <c r="L3512" i="19"/>
  <c r="K3512" i="19"/>
  <c r="O3512" i="19" s="1"/>
  <c r="N3511" i="19"/>
  <c r="M3511" i="19"/>
  <c r="L3511" i="19"/>
  <c r="K3511" i="19"/>
  <c r="O3511" i="19" s="1"/>
  <c r="N3510" i="19"/>
  <c r="M3510" i="19"/>
  <c r="L3510" i="19"/>
  <c r="K3510" i="19"/>
  <c r="O3510" i="19" s="1"/>
  <c r="N3509" i="19"/>
  <c r="M3509" i="19"/>
  <c r="L3509" i="19"/>
  <c r="K3509" i="19"/>
  <c r="O3509" i="19" s="1"/>
  <c r="N3508" i="19"/>
  <c r="M3508" i="19"/>
  <c r="L3508" i="19"/>
  <c r="K3508" i="19"/>
  <c r="O3508" i="19" s="1"/>
  <c r="N3507" i="19"/>
  <c r="M3507" i="19"/>
  <c r="L3507" i="19"/>
  <c r="K3507" i="19"/>
  <c r="O3507" i="19" s="1"/>
  <c r="N3506" i="19"/>
  <c r="M3506" i="19"/>
  <c r="L3506" i="19"/>
  <c r="K3506" i="19"/>
  <c r="O3506" i="19" s="1"/>
  <c r="N3505" i="19"/>
  <c r="M3505" i="19"/>
  <c r="L3505" i="19"/>
  <c r="K3505" i="19"/>
  <c r="O3505" i="19" s="1"/>
  <c r="N3504" i="19"/>
  <c r="M3504" i="19"/>
  <c r="L3504" i="19"/>
  <c r="K3504" i="19"/>
  <c r="O3504" i="19" s="1"/>
  <c r="N3503" i="19"/>
  <c r="M3503" i="19"/>
  <c r="L3503" i="19"/>
  <c r="K3503" i="19"/>
  <c r="N3502" i="19"/>
  <c r="M3502" i="19"/>
  <c r="L3502" i="19"/>
  <c r="K3502" i="19"/>
  <c r="N3501" i="19"/>
  <c r="M3501" i="19"/>
  <c r="L3501" i="19"/>
  <c r="K3501" i="19"/>
  <c r="N3500" i="19"/>
  <c r="M3500" i="19"/>
  <c r="L3500" i="19"/>
  <c r="K3500" i="19"/>
  <c r="N3499" i="19"/>
  <c r="M3499" i="19"/>
  <c r="L3499" i="19"/>
  <c r="K3499" i="19"/>
  <c r="N3498" i="19"/>
  <c r="M3498" i="19"/>
  <c r="L3498" i="19"/>
  <c r="K3498" i="19"/>
  <c r="N3497" i="19"/>
  <c r="M3497" i="19"/>
  <c r="L3497" i="19"/>
  <c r="K3497" i="19"/>
  <c r="O3497" i="19" s="1"/>
  <c r="N3496" i="19"/>
  <c r="M3496" i="19"/>
  <c r="L3496" i="19"/>
  <c r="K3496" i="19"/>
  <c r="O3496" i="19" s="1"/>
  <c r="N3495" i="19"/>
  <c r="M3495" i="19"/>
  <c r="L3495" i="19"/>
  <c r="K3495" i="19"/>
  <c r="O3495" i="19" s="1"/>
  <c r="N3494" i="19"/>
  <c r="M3494" i="19"/>
  <c r="L3494" i="19"/>
  <c r="K3494" i="19"/>
  <c r="O3494" i="19" s="1"/>
  <c r="N3493" i="19"/>
  <c r="M3493" i="19"/>
  <c r="L3493" i="19"/>
  <c r="K3493" i="19"/>
  <c r="O3493" i="19" s="1"/>
  <c r="N3492" i="19"/>
  <c r="M3492" i="19"/>
  <c r="L3492" i="19"/>
  <c r="K3492" i="19"/>
  <c r="O3492" i="19" s="1"/>
  <c r="N3491" i="19"/>
  <c r="M3491" i="19"/>
  <c r="L3491" i="19"/>
  <c r="K3491" i="19"/>
  <c r="O3491" i="19" s="1"/>
  <c r="N3490" i="19"/>
  <c r="M3490" i="19"/>
  <c r="L3490" i="19"/>
  <c r="K3490" i="19"/>
  <c r="N3489" i="19"/>
  <c r="M3489" i="19"/>
  <c r="L3489" i="19"/>
  <c r="K3489" i="19"/>
  <c r="O3489" i="19" s="1"/>
  <c r="N3488" i="19"/>
  <c r="M3488" i="19"/>
  <c r="L3488" i="19"/>
  <c r="K3488" i="19"/>
  <c r="N3487" i="19"/>
  <c r="M3487" i="19"/>
  <c r="L3487" i="19"/>
  <c r="K3487" i="19"/>
  <c r="O3487" i="19" s="1"/>
  <c r="N3486" i="19"/>
  <c r="M3486" i="19"/>
  <c r="L3486" i="19"/>
  <c r="K3486" i="19"/>
  <c r="O3486" i="19" s="1"/>
  <c r="N3485" i="19"/>
  <c r="M3485" i="19"/>
  <c r="L3485" i="19"/>
  <c r="K3485" i="19"/>
  <c r="O3485" i="19" s="1"/>
  <c r="N3484" i="19"/>
  <c r="M3484" i="19"/>
  <c r="L3484" i="19"/>
  <c r="K3484" i="19"/>
  <c r="O3484" i="19" s="1"/>
  <c r="N3483" i="19"/>
  <c r="M3483" i="19"/>
  <c r="L3483" i="19"/>
  <c r="K3483" i="19"/>
  <c r="O3483" i="19" s="1"/>
  <c r="N3482" i="19"/>
  <c r="M3482" i="19"/>
  <c r="L3482" i="19"/>
  <c r="K3482" i="19"/>
  <c r="O3482" i="19" s="1"/>
  <c r="N3481" i="19"/>
  <c r="M3481" i="19"/>
  <c r="L3481" i="19"/>
  <c r="K3481" i="19"/>
  <c r="O3481" i="19" s="1"/>
  <c r="N3480" i="19"/>
  <c r="M3480" i="19"/>
  <c r="L3480" i="19"/>
  <c r="K3480" i="19"/>
  <c r="N3479" i="19"/>
  <c r="M3479" i="19"/>
  <c r="L3479" i="19"/>
  <c r="K3479" i="19"/>
  <c r="O3479" i="19" s="1"/>
  <c r="N3478" i="19"/>
  <c r="M3478" i="19"/>
  <c r="L3478" i="19"/>
  <c r="K3478" i="19"/>
  <c r="O3478" i="19" s="1"/>
  <c r="N3477" i="19"/>
  <c r="M3477" i="19"/>
  <c r="L3477" i="19"/>
  <c r="K3477" i="19"/>
  <c r="O3477" i="19" s="1"/>
  <c r="N3476" i="19"/>
  <c r="M3476" i="19"/>
  <c r="L3476" i="19"/>
  <c r="K3476" i="19"/>
  <c r="O3476" i="19" s="1"/>
  <c r="N3475" i="19"/>
  <c r="M3475" i="19"/>
  <c r="L3475" i="19"/>
  <c r="K3475" i="19"/>
  <c r="O3475" i="19" s="1"/>
  <c r="N3474" i="19"/>
  <c r="M3474" i="19"/>
  <c r="L3474" i="19"/>
  <c r="K3474" i="19"/>
  <c r="O3474" i="19" s="1"/>
  <c r="N3473" i="19"/>
  <c r="M3473" i="19"/>
  <c r="L3473" i="19"/>
  <c r="K3473" i="19"/>
  <c r="O3473" i="19" s="1"/>
  <c r="N3472" i="19"/>
  <c r="M3472" i="19"/>
  <c r="L3472" i="19"/>
  <c r="K3472" i="19"/>
  <c r="O3472" i="19" s="1"/>
  <c r="N3471" i="19"/>
  <c r="M3471" i="19"/>
  <c r="L3471" i="19"/>
  <c r="K3471" i="19"/>
  <c r="O3471" i="19" s="1"/>
  <c r="N3470" i="19"/>
  <c r="M3470" i="19"/>
  <c r="L3470" i="19"/>
  <c r="K3470" i="19"/>
  <c r="O3470" i="19" s="1"/>
  <c r="N3469" i="19"/>
  <c r="M3469" i="19"/>
  <c r="L3469" i="19"/>
  <c r="K3469" i="19"/>
  <c r="O3469" i="19" s="1"/>
  <c r="N3468" i="19"/>
  <c r="M3468" i="19"/>
  <c r="L3468" i="19"/>
  <c r="K3468" i="19"/>
  <c r="O3468" i="19" s="1"/>
  <c r="N3467" i="19"/>
  <c r="M3467" i="19"/>
  <c r="L3467" i="19"/>
  <c r="K3467" i="19"/>
  <c r="O3467" i="19" s="1"/>
  <c r="N3466" i="19"/>
  <c r="M3466" i="19"/>
  <c r="L3466" i="19"/>
  <c r="K3466" i="19"/>
  <c r="O3466" i="19" s="1"/>
  <c r="N3465" i="19"/>
  <c r="M3465" i="19"/>
  <c r="L3465" i="19"/>
  <c r="K3465" i="19"/>
  <c r="O3465" i="19" s="1"/>
  <c r="N3464" i="19"/>
  <c r="M3464" i="19"/>
  <c r="L3464" i="19"/>
  <c r="K3464" i="19"/>
  <c r="O3464" i="19" s="1"/>
  <c r="N3463" i="19"/>
  <c r="M3463" i="19"/>
  <c r="L3463" i="19"/>
  <c r="K3463" i="19"/>
  <c r="O3463" i="19" s="1"/>
  <c r="N3462" i="19"/>
  <c r="M3462" i="19"/>
  <c r="L3462" i="19"/>
  <c r="K3462" i="19"/>
  <c r="O3462" i="19" s="1"/>
  <c r="N3461" i="19"/>
  <c r="M3461" i="19"/>
  <c r="L3461" i="19"/>
  <c r="K3461" i="19"/>
  <c r="O3461" i="19" s="1"/>
  <c r="N3460" i="19"/>
  <c r="M3460" i="19"/>
  <c r="L3460" i="19"/>
  <c r="K3460" i="19"/>
  <c r="O3460" i="19" s="1"/>
  <c r="N3459" i="19"/>
  <c r="M3459" i="19"/>
  <c r="L3459" i="19"/>
  <c r="K3459" i="19"/>
  <c r="O3459" i="19" s="1"/>
  <c r="N3458" i="19"/>
  <c r="M3458" i="19"/>
  <c r="L3458" i="19"/>
  <c r="K3458" i="19"/>
  <c r="O3458" i="19" s="1"/>
  <c r="N3457" i="19"/>
  <c r="M3457" i="19"/>
  <c r="L3457" i="19"/>
  <c r="K3457" i="19"/>
  <c r="O3457" i="19" s="1"/>
  <c r="N3456" i="19"/>
  <c r="M3456" i="19"/>
  <c r="L3456" i="19"/>
  <c r="K3456" i="19"/>
  <c r="O3456" i="19" s="1"/>
  <c r="N3455" i="19"/>
  <c r="M3455" i="19"/>
  <c r="L3455" i="19"/>
  <c r="K3455" i="19"/>
  <c r="O3455" i="19" s="1"/>
  <c r="N3454" i="19"/>
  <c r="M3454" i="19"/>
  <c r="L3454" i="19"/>
  <c r="K3454" i="19"/>
  <c r="O3454" i="19" s="1"/>
  <c r="N3453" i="19"/>
  <c r="M3453" i="19"/>
  <c r="L3453" i="19"/>
  <c r="K3453" i="19"/>
  <c r="O3453" i="19" s="1"/>
  <c r="N3452" i="19"/>
  <c r="M3452" i="19"/>
  <c r="L3452" i="19"/>
  <c r="K3452" i="19"/>
  <c r="O3452" i="19" s="1"/>
  <c r="N3451" i="19"/>
  <c r="M3451" i="19"/>
  <c r="L3451" i="19"/>
  <c r="K3451" i="19"/>
  <c r="O3451" i="19" s="1"/>
  <c r="N3450" i="19"/>
  <c r="M3450" i="19"/>
  <c r="L3450" i="19"/>
  <c r="K3450" i="19"/>
  <c r="O3450" i="19" s="1"/>
  <c r="N3449" i="19"/>
  <c r="M3449" i="19"/>
  <c r="L3449" i="19"/>
  <c r="K3449" i="19"/>
  <c r="O3449" i="19" s="1"/>
  <c r="N3448" i="19"/>
  <c r="M3448" i="19"/>
  <c r="L3448" i="19"/>
  <c r="K3448" i="19"/>
  <c r="O3448" i="19" s="1"/>
  <c r="N3447" i="19"/>
  <c r="M3447" i="19"/>
  <c r="L3447" i="19"/>
  <c r="K3447" i="19"/>
  <c r="O3447" i="19" s="1"/>
  <c r="N3446" i="19"/>
  <c r="M3446" i="19"/>
  <c r="L3446" i="19"/>
  <c r="K3446" i="19"/>
  <c r="O3446" i="19" s="1"/>
  <c r="N3445" i="19"/>
  <c r="M3445" i="19"/>
  <c r="L3445" i="19"/>
  <c r="K3445" i="19"/>
  <c r="O3445" i="19" s="1"/>
  <c r="N3444" i="19"/>
  <c r="M3444" i="19"/>
  <c r="L3444" i="19"/>
  <c r="K3444" i="19"/>
  <c r="O3444" i="19" s="1"/>
  <c r="N3443" i="19"/>
  <c r="M3443" i="19"/>
  <c r="L3443" i="19"/>
  <c r="K3443" i="19"/>
  <c r="O3443" i="19" s="1"/>
  <c r="N3442" i="19"/>
  <c r="M3442" i="19"/>
  <c r="L3442" i="19"/>
  <c r="K3442" i="19"/>
  <c r="O3442" i="19" s="1"/>
  <c r="N3441" i="19"/>
  <c r="M3441" i="19"/>
  <c r="L3441" i="19"/>
  <c r="K3441" i="19"/>
  <c r="O3441" i="19" s="1"/>
  <c r="N3440" i="19"/>
  <c r="M3440" i="19"/>
  <c r="L3440" i="19"/>
  <c r="K3440" i="19"/>
  <c r="O3440" i="19" s="1"/>
  <c r="N3439" i="19"/>
  <c r="M3439" i="19"/>
  <c r="L3439" i="19"/>
  <c r="K3439" i="19"/>
  <c r="O3439" i="19" s="1"/>
  <c r="N3438" i="19"/>
  <c r="M3438" i="19"/>
  <c r="L3438" i="19"/>
  <c r="K3438" i="19"/>
  <c r="O3438" i="19" s="1"/>
  <c r="N3437" i="19"/>
  <c r="M3437" i="19"/>
  <c r="L3437" i="19"/>
  <c r="K3437" i="19"/>
  <c r="O3437" i="19" s="1"/>
  <c r="N3436" i="19"/>
  <c r="M3436" i="19"/>
  <c r="L3436" i="19"/>
  <c r="K3436" i="19"/>
  <c r="O3436" i="19" s="1"/>
  <c r="N3435" i="19"/>
  <c r="M3435" i="19"/>
  <c r="L3435" i="19"/>
  <c r="K3435" i="19"/>
  <c r="O3435" i="19" s="1"/>
  <c r="N3434" i="19"/>
  <c r="M3434" i="19"/>
  <c r="L3434" i="19"/>
  <c r="K3434" i="19"/>
  <c r="O3434" i="19" s="1"/>
  <c r="N3433" i="19"/>
  <c r="M3433" i="19"/>
  <c r="L3433" i="19"/>
  <c r="K3433" i="19"/>
  <c r="O3433" i="19" s="1"/>
  <c r="N3432" i="19"/>
  <c r="M3432" i="19"/>
  <c r="L3432" i="19"/>
  <c r="K3432" i="19"/>
  <c r="O3432" i="19" s="1"/>
  <c r="N3431" i="19"/>
  <c r="M3431" i="19"/>
  <c r="L3431" i="19"/>
  <c r="K3431" i="19"/>
  <c r="O3431" i="19" s="1"/>
  <c r="N3430" i="19"/>
  <c r="M3430" i="19"/>
  <c r="L3430" i="19"/>
  <c r="K3430" i="19"/>
  <c r="O3430" i="19" s="1"/>
  <c r="N3429" i="19"/>
  <c r="M3429" i="19"/>
  <c r="L3429" i="19"/>
  <c r="K3429" i="19"/>
  <c r="O3429" i="19" s="1"/>
  <c r="N3428" i="19"/>
  <c r="M3428" i="19"/>
  <c r="L3428" i="19"/>
  <c r="K3428" i="19"/>
  <c r="O3428" i="19" s="1"/>
  <c r="N3427" i="19"/>
  <c r="M3427" i="19"/>
  <c r="L3427" i="19"/>
  <c r="K3427" i="19"/>
  <c r="O3427" i="19" s="1"/>
  <c r="N3426" i="19"/>
  <c r="M3426" i="19"/>
  <c r="L3426" i="19"/>
  <c r="K3426" i="19"/>
  <c r="O3426" i="19" s="1"/>
  <c r="N3425" i="19"/>
  <c r="M3425" i="19"/>
  <c r="L3425" i="19"/>
  <c r="K3425" i="19"/>
  <c r="O3425" i="19" s="1"/>
  <c r="N3424" i="19"/>
  <c r="M3424" i="19"/>
  <c r="L3424" i="19"/>
  <c r="K3424" i="19"/>
  <c r="O3424" i="19" s="1"/>
  <c r="N3423" i="19"/>
  <c r="M3423" i="19"/>
  <c r="L3423" i="19"/>
  <c r="K3423" i="19"/>
  <c r="O3423" i="19" s="1"/>
  <c r="N3422" i="19"/>
  <c r="M3422" i="19"/>
  <c r="L3422" i="19"/>
  <c r="K3422" i="19"/>
  <c r="O3422" i="19" s="1"/>
  <c r="N3421" i="19"/>
  <c r="M3421" i="19"/>
  <c r="L3421" i="19"/>
  <c r="K3421" i="19"/>
  <c r="O3421" i="19" s="1"/>
  <c r="N3420" i="19"/>
  <c r="M3420" i="19"/>
  <c r="L3420" i="19"/>
  <c r="K3420" i="19"/>
  <c r="O3420" i="19" s="1"/>
  <c r="N3419" i="19"/>
  <c r="M3419" i="19"/>
  <c r="L3419" i="19"/>
  <c r="K3419" i="19"/>
  <c r="O3419" i="19" s="1"/>
  <c r="N3418" i="19"/>
  <c r="M3418" i="19"/>
  <c r="L3418" i="19"/>
  <c r="K3418" i="19"/>
  <c r="O3418" i="19" s="1"/>
  <c r="N3417" i="19"/>
  <c r="M3417" i="19"/>
  <c r="L3417" i="19"/>
  <c r="K3417" i="19"/>
  <c r="O3417" i="19" s="1"/>
  <c r="N3416" i="19"/>
  <c r="M3416" i="19"/>
  <c r="L3416" i="19"/>
  <c r="K3416" i="19"/>
  <c r="O3416" i="19" s="1"/>
  <c r="N3415" i="19"/>
  <c r="M3415" i="19"/>
  <c r="L3415" i="19"/>
  <c r="K3415" i="19"/>
  <c r="O3415" i="19" s="1"/>
  <c r="N3414" i="19"/>
  <c r="M3414" i="19"/>
  <c r="L3414" i="19"/>
  <c r="K3414" i="19"/>
  <c r="O3414" i="19" s="1"/>
  <c r="N3413" i="19"/>
  <c r="M3413" i="19"/>
  <c r="L3413" i="19"/>
  <c r="K3413" i="19"/>
  <c r="O3413" i="19" s="1"/>
  <c r="N3412" i="19"/>
  <c r="M3412" i="19"/>
  <c r="L3412" i="19"/>
  <c r="K3412" i="19"/>
  <c r="O3412" i="19" s="1"/>
  <c r="N3411" i="19"/>
  <c r="M3411" i="19"/>
  <c r="L3411" i="19"/>
  <c r="K3411" i="19"/>
  <c r="O3411" i="19" s="1"/>
  <c r="N3410" i="19"/>
  <c r="M3410" i="19"/>
  <c r="L3410" i="19"/>
  <c r="K3410" i="19"/>
  <c r="O3410" i="19" s="1"/>
  <c r="N3409" i="19"/>
  <c r="M3409" i="19"/>
  <c r="L3409" i="19"/>
  <c r="K3409" i="19"/>
  <c r="O3409" i="19" s="1"/>
  <c r="N3408" i="19"/>
  <c r="M3408" i="19"/>
  <c r="L3408" i="19"/>
  <c r="K3408" i="19"/>
  <c r="O3408" i="19" s="1"/>
  <c r="N3407" i="19"/>
  <c r="M3407" i="19"/>
  <c r="L3407" i="19"/>
  <c r="K3407" i="19"/>
  <c r="O3407" i="19" s="1"/>
  <c r="N3406" i="19"/>
  <c r="M3406" i="19"/>
  <c r="L3406" i="19"/>
  <c r="K3406" i="19"/>
  <c r="O3406" i="19" s="1"/>
  <c r="N3405" i="19"/>
  <c r="M3405" i="19"/>
  <c r="L3405" i="19"/>
  <c r="K3405" i="19"/>
  <c r="O3405" i="19" s="1"/>
  <c r="N3404" i="19"/>
  <c r="M3404" i="19"/>
  <c r="L3404" i="19"/>
  <c r="K3404" i="19"/>
  <c r="O3404" i="19" s="1"/>
  <c r="N3403" i="19"/>
  <c r="M3403" i="19"/>
  <c r="L3403" i="19"/>
  <c r="K3403" i="19"/>
  <c r="O3403" i="19" s="1"/>
  <c r="N3402" i="19"/>
  <c r="M3402" i="19"/>
  <c r="L3402" i="19"/>
  <c r="K3402" i="19"/>
  <c r="O3402" i="19" s="1"/>
  <c r="N3401" i="19"/>
  <c r="M3401" i="19"/>
  <c r="L3401" i="19"/>
  <c r="K3401" i="19"/>
  <c r="O3401" i="19" s="1"/>
  <c r="N3400" i="19"/>
  <c r="M3400" i="19"/>
  <c r="L3400" i="19"/>
  <c r="K3400" i="19"/>
  <c r="O3400" i="19" s="1"/>
  <c r="N3399" i="19"/>
  <c r="M3399" i="19"/>
  <c r="L3399" i="19"/>
  <c r="K3399" i="19"/>
  <c r="O3399" i="19" s="1"/>
  <c r="N3398" i="19"/>
  <c r="M3398" i="19"/>
  <c r="L3398" i="19"/>
  <c r="K3398" i="19"/>
  <c r="O3398" i="19" s="1"/>
  <c r="N3397" i="19"/>
  <c r="M3397" i="19"/>
  <c r="L3397" i="19"/>
  <c r="K3397" i="19"/>
  <c r="O3397" i="19" s="1"/>
  <c r="N3396" i="19"/>
  <c r="M3396" i="19"/>
  <c r="L3396" i="19"/>
  <c r="K3396" i="19"/>
  <c r="O3396" i="19" s="1"/>
  <c r="N3395" i="19"/>
  <c r="M3395" i="19"/>
  <c r="L3395" i="19"/>
  <c r="K3395" i="19"/>
  <c r="O3395" i="19" s="1"/>
  <c r="N3394" i="19"/>
  <c r="M3394" i="19"/>
  <c r="L3394" i="19"/>
  <c r="K3394" i="19"/>
  <c r="O3394" i="19" s="1"/>
  <c r="N3393" i="19"/>
  <c r="M3393" i="19"/>
  <c r="L3393" i="19"/>
  <c r="K3393" i="19"/>
  <c r="O3393" i="19" s="1"/>
  <c r="N3392" i="19"/>
  <c r="M3392" i="19"/>
  <c r="L3392" i="19"/>
  <c r="K3392" i="19"/>
  <c r="O3392" i="19" s="1"/>
  <c r="N3391" i="19"/>
  <c r="M3391" i="19"/>
  <c r="L3391" i="19"/>
  <c r="K3391" i="19"/>
  <c r="O3391" i="19" s="1"/>
  <c r="N3390" i="19"/>
  <c r="M3390" i="19"/>
  <c r="L3390" i="19"/>
  <c r="K3390" i="19"/>
  <c r="O3390" i="19" s="1"/>
  <c r="N3389" i="19"/>
  <c r="M3389" i="19"/>
  <c r="L3389" i="19"/>
  <c r="K3389" i="19"/>
  <c r="O3389" i="19" s="1"/>
  <c r="N3388" i="19"/>
  <c r="M3388" i="19"/>
  <c r="L3388" i="19"/>
  <c r="K3388" i="19"/>
  <c r="O3388" i="19" s="1"/>
  <c r="N3387" i="19"/>
  <c r="M3387" i="19"/>
  <c r="L3387" i="19"/>
  <c r="K3387" i="19"/>
  <c r="O3387" i="19" s="1"/>
  <c r="N3386" i="19"/>
  <c r="M3386" i="19"/>
  <c r="L3386" i="19"/>
  <c r="K3386" i="19"/>
  <c r="O3386" i="19" s="1"/>
  <c r="N3385" i="19"/>
  <c r="M3385" i="19"/>
  <c r="L3385" i="19"/>
  <c r="K3385" i="19"/>
  <c r="O3385" i="19" s="1"/>
  <c r="N3384" i="19"/>
  <c r="M3384" i="19"/>
  <c r="L3384" i="19"/>
  <c r="K3384" i="19"/>
  <c r="O3384" i="19" s="1"/>
  <c r="N3383" i="19"/>
  <c r="M3383" i="19"/>
  <c r="L3383" i="19"/>
  <c r="K3383" i="19"/>
  <c r="O3383" i="19" s="1"/>
  <c r="N3382" i="19"/>
  <c r="M3382" i="19"/>
  <c r="L3382" i="19"/>
  <c r="K3382" i="19"/>
  <c r="O3382" i="19" s="1"/>
  <c r="N3381" i="19"/>
  <c r="M3381" i="19"/>
  <c r="L3381" i="19"/>
  <c r="K3381" i="19"/>
  <c r="O3381" i="19" s="1"/>
  <c r="N3380" i="19"/>
  <c r="M3380" i="19"/>
  <c r="L3380" i="19"/>
  <c r="K3380" i="19"/>
  <c r="O3380" i="19" s="1"/>
  <c r="N3379" i="19"/>
  <c r="M3379" i="19"/>
  <c r="L3379" i="19"/>
  <c r="K3379" i="19"/>
  <c r="O3379" i="19" s="1"/>
  <c r="N3378" i="19"/>
  <c r="M3378" i="19"/>
  <c r="L3378" i="19"/>
  <c r="K3378" i="19"/>
  <c r="O3378" i="19" s="1"/>
  <c r="N3377" i="19"/>
  <c r="M3377" i="19"/>
  <c r="L3377" i="19"/>
  <c r="K3377" i="19"/>
  <c r="O3377" i="19" s="1"/>
  <c r="N3376" i="19"/>
  <c r="M3376" i="19"/>
  <c r="L3376" i="19"/>
  <c r="K3376" i="19"/>
  <c r="O3376" i="19" s="1"/>
  <c r="N3375" i="19"/>
  <c r="M3375" i="19"/>
  <c r="L3375" i="19"/>
  <c r="K3375" i="19"/>
  <c r="O3375" i="19" s="1"/>
  <c r="N3374" i="19"/>
  <c r="M3374" i="19"/>
  <c r="L3374" i="19"/>
  <c r="K3374" i="19"/>
  <c r="O3374" i="19" s="1"/>
  <c r="N3373" i="19"/>
  <c r="M3373" i="19"/>
  <c r="L3373" i="19"/>
  <c r="K3373" i="19"/>
  <c r="O3373" i="19" s="1"/>
  <c r="N3372" i="19"/>
  <c r="M3372" i="19"/>
  <c r="L3372" i="19"/>
  <c r="K3372" i="19"/>
  <c r="O3372" i="19" s="1"/>
  <c r="N3371" i="19"/>
  <c r="M3371" i="19"/>
  <c r="L3371" i="19"/>
  <c r="K3371" i="19"/>
  <c r="O3371" i="19" s="1"/>
  <c r="N3370" i="19"/>
  <c r="M3370" i="19"/>
  <c r="L3370" i="19"/>
  <c r="K3370" i="19"/>
  <c r="O3370" i="19" s="1"/>
  <c r="N3369" i="19"/>
  <c r="M3369" i="19"/>
  <c r="L3369" i="19"/>
  <c r="K3369" i="19"/>
  <c r="O3369" i="19" s="1"/>
  <c r="N3368" i="19"/>
  <c r="M3368" i="19"/>
  <c r="L3368" i="19"/>
  <c r="K3368" i="19"/>
  <c r="O3368" i="19" s="1"/>
  <c r="N3367" i="19"/>
  <c r="M3367" i="19"/>
  <c r="L3367" i="19"/>
  <c r="K3367" i="19"/>
  <c r="O3367" i="19" s="1"/>
  <c r="N3366" i="19"/>
  <c r="M3366" i="19"/>
  <c r="L3366" i="19"/>
  <c r="K3366" i="19"/>
  <c r="O3366" i="19" s="1"/>
  <c r="N3365" i="19"/>
  <c r="M3365" i="19"/>
  <c r="L3365" i="19"/>
  <c r="K3365" i="19"/>
  <c r="O3365" i="19" s="1"/>
  <c r="N3364" i="19"/>
  <c r="M3364" i="19"/>
  <c r="L3364" i="19"/>
  <c r="K3364" i="19"/>
  <c r="O3364" i="19" s="1"/>
  <c r="N3363" i="19"/>
  <c r="M3363" i="19"/>
  <c r="L3363" i="19"/>
  <c r="K3363" i="19"/>
  <c r="O3363" i="19" s="1"/>
  <c r="N3362" i="19"/>
  <c r="M3362" i="19"/>
  <c r="L3362" i="19"/>
  <c r="K3362" i="19"/>
  <c r="O3362" i="19" s="1"/>
  <c r="N3361" i="19"/>
  <c r="M3361" i="19"/>
  <c r="L3361" i="19"/>
  <c r="K3361" i="19"/>
  <c r="O3361" i="19" s="1"/>
  <c r="N3360" i="19"/>
  <c r="M3360" i="19"/>
  <c r="L3360" i="19"/>
  <c r="K3360" i="19"/>
  <c r="O3360" i="19" s="1"/>
  <c r="N3359" i="19"/>
  <c r="M3359" i="19"/>
  <c r="L3359" i="19"/>
  <c r="K3359" i="19"/>
  <c r="O3359" i="19" s="1"/>
  <c r="N3358" i="19"/>
  <c r="M3358" i="19"/>
  <c r="L3358" i="19"/>
  <c r="K3358" i="19"/>
  <c r="O3358" i="19" s="1"/>
  <c r="N3357" i="19"/>
  <c r="M3357" i="19"/>
  <c r="L3357" i="19"/>
  <c r="K3357" i="19"/>
  <c r="O3357" i="19" s="1"/>
  <c r="N3356" i="19"/>
  <c r="M3356" i="19"/>
  <c r="L3356" i="19"/>
  <c r="K3356" i="19"/>
  <c r="O3356" i="19" s="1"/>
  <c r="N3355" i="19"/>
  <c r="M3355" i="19"/>
  <c r="L3355" i="19"/>
  <c r="K3355" i="19"/>
  <c r="O3355" i="19" s="1"/>
  <c r="N3354" i="19"/>
  <c r="M3354" i="19"/>
  <c r="L3354" i="19"/>
  <c r="K3354" i="19"/>
  <c r="O3354" i="19" s="1"/>
  <c r="N3353" i="19"/>
  <c r="M3353" i="19"/>
  <c r="L3353" i="19"/>
  <c r="K3353" i="19"/>
  <c r="O3353" i="19" s="1"/>
  <c r="N3352" i="19"/>
  <c r="M3352" i="19"/>
  <c r="L3352" i="19"/>
  <c r="K3352" i="19"/>
  <c r="O3352" i="19" s="1"/>
  <c r="N3351" i="19"/>
  <c r="M3351" i="19"/>
  <c r="L3351" i="19"/>
  <c r="K3351" i="19"/>
  <c r="O3351" i="19" s="1"/>
  <c r="N3350" i="19"/>
  <c r="M3350" i="19"/>
  <c r="L3350" i="19"/>
  <c r="K3350" i="19"/>
  <c r="O3350" i="19" s="1"/>
  <c r="N3349" i="19"/>
  <c r="M3349" i="19"/>
  <c r="L3349" i="19"/>
  <c r="K3349" i="19"/>
  <c r="O3349" i="19" s="1"/>
  <c r="N3348" i="19"/>
  <c r="M3348" i="19"/>
  <c r="L3348" i="19"/>
  <c r="K3348" i="19"/>
  <c r="O3348" i="19" s="1"/>
  <c r="N3347" i="19"/>
  <c r="M3347" i="19"/>
  <c r="L3347" i="19"/>
  <c r="K3347" i="19"/>
  <c r="O3347" i="19" s="1"/>
  <c r="N3346" i="19"/>
  <c r="M3346" i="19"/>
  <c r="L3346" i="19"/>
  <c r="K3346" i="19"/>
  <c r="O3346" i="19" s="1"/>
  <c r="N3345" i="19"/>
  <c r="M3345" i="19"/>
  <c r="L3345" i="19"/>
  <c r="K3345" i="19"/>
  <c r="O3345" i="19" s="1"/>
  <c r="N3344" i="19"/>
  <c r="M3344" i="19"/>
  <c r="L3344" i="19"/>
  <c r="K3344" i="19"/>
  <c r="O3344" i="19" s="1"/>
  <c r="N3343" i="19"/>
  <c r="M3343" i="19"/>
  <c r="L3343" i="19"/>
  <c r="K3343" i="19"/>
  <c r="O3343" i="19" s="1"/>
  <c r="N3342" i="19"/>
  <c r="M3342" i="19"/>
  <c r="L3342" i="19"/>
  <c r="K3342" i="19"/>
  <c r="O3342" i="19" s="1"/>
  <c r="N3341" i="19"/>
  <c r="M3341" i="19"/>
  <c r="L3341" i="19"/>
  <c r="K3341" i="19"/>
  <c r="O3341" i="19" s="1"/>
  <c r="N3340" i="19"/>
  <c r="M3340" i="19"/>
  <c r="L3340" i="19"/>
  <c r="K3340" i="19"/>
  <c r="O3340" i="19" s="1"/>
  <c r="N3339" i="19"/>
  <c r="M3339" i="19"/>
  <c r="L3339" i="19"/>
  <c r="K3339" i="19"/>
  <c r="O3339" i="19" s="1"/>
  <c r="N3338" i="19"/>
  <c r="M3338" i="19"/>
  <c r="L3338" i="19"/>
  <c r="K3338" i="19"/>
  <c r="O3338" i="19" s="1"/>
  <c r="N3337" i="19"/>
  <c r="M3337" i="19"/>
  <c r="L3337" i="19"/>
  <c r="K3337" i="19"/>
  <c r="O3337" i="19" s="1"/>
  <c r="N3336" i="19"/>
  <c r="M3336" i="19"/>
  <c r="L3336" i="19"/>
  <c r="K3336" i="19"/>
  <c r="O3336" i="19" s="1"/>
  <c r="N3335" i="19"/>
  <c r="M3335" i="19"/>
  <c r="L3335" i="19"/>
  <c r="K3335" i="19"/>
  <c r="O3335" i="19" s="1"/>
  <c r="N3334" i="19"/>
  <c r="M3334" i="19"/>
  <c r="L3334" i="19"/>
  <c r="K3334" i="19"/>
  <c r="O3334" i="19" s="1"/>
  <c r="N3333" i="19"/>
  <c r="M3333" i="19"/>
  <c r="L3333" i="19"/>
  <c r="K3333" i="19"/>
  <c r="O3333" i="19" s="1"/>
  <c r="N3332" i="19"/>
  <c r="M3332" i="19"/>
  <c r="L3332" i="19"/>
  <c r="K3332" i="19"/>
  <c r="O3332" i="19" s="1"/>
  <c r="N3331" i="19"/>
  <c r="M3331" i="19"/>
  <c r="L3331" i="19"/>
  <c r="K3331" i="19"/>
  <c r="O3331" i="19" s="1"/>
  <c r="N3330" i="19"/>
  <c r="M3330" i="19"/>
  <c r="L3330" i="19"/>
  <c r="K3330" i="19"/>
  <c r="O3330" i="19" s="1"/>
  <c r="N3329" i="19"/>
  <c r="M3329" i="19"/>
  <c r="L3329" i="19"/>
  <c r="K3329" i="19"/>
  <c r="O3329" i="19" s="1"/>
  <c r="N3328" i="19"/>
  <c r="M3328" i="19"/>
  <c r="L3328" i="19"/>
  <c r="K3328" i="19"/>
  <c r="O3328" i="19" s="1"/>
  <c r="N3327" i="19"/>
  <c r="M3327" i="19"/>
  <c r="L3327" i="19"/>
  <c r="K3327" i="19"/>
  <c r="O3327" i="19" s="1"/>
  <c r="N3326" i="19"/>
  <c r="M3326" i="19"/>
  <c r="L3326" i="19"/>
  <c r="K3326" i="19"/>
  <c r="O3326" i="19" s="1"/>
  <c r="N3325" i="19"/>
  <c r="M3325" i="19"/>
  <c r="L3325" i="19"/>
  <c r="K3325" i="19"/>
  <c r="O3325" i="19" s="1"/>
  <c r="N3324" i="19"/>
  <c r="M3324" i="19"/>
  <c r="L3324" i="19"/>
  <c r="K3324" i="19"/>
  <c r="O3324" i="19" s="1"/>
  <c r="N3323" i="19"/>
  <c r="M3323" i="19"/>
  <c r="L3323" i="19"/>
  <c r="K3323" i="19"/>
  <c r="O3323" i="19" s="1"/>
  <c r="N3322" i="19"/>
  <c r="M3322" i="19"/>
  <c r="L3322" i="19"/>
  <c r="K3322" i="19"/>
  <c r="O3322" i="19" s="1"/>
  <c r="N3321" i="19"/>
  <c r="M3321" i="19"/>
  <c r="L3321" i="19"/>
  <c r="K3321" i="19"/>
  <c r="O3321" i="19" s="1"/>
  <c r="N3320" i="19"/>
  <c r="M3320" i="19"/>
  <c r="L3320" i="19"/>
  <c r="K3320" i="19"/>
  <c r="O3320" i="19" s="1"/>
  <c r="N3319" i="19"/>
  <c r="M3319" i="19"/>
  <c r="L3319" i="19"/>
  <c r="K3319" i="19"/>
  <c r="O3319" i="19" s="1"/>
  <c r="N3318" i="19"/>
  <c r="M3318" i="19"/>
  <c r="L3318" i="19"/>
  <c r="K3318" i="19"/>
  <c r="O3318" i="19" s="1"/>
  <c r="N3317" i="19"/>
  <c r="M3317" i="19"/>
  <c r="L3317" i="19"/>
  <c r="K3317" i="19"/>
  <c r="O3317" i="19" s="1"/>
  <c r="N3316" i="19"/>
  <c r="M3316" i="19"/>
  <c r="L3316" i="19"/>
  <c r="K3316" i="19"/>
  <c r="O3316" i="19" s="1"/>
  <c r="N3315" i="19"/>
  <c r="M3315" i="19"/>
  <c r="L3315" i="19"/>
  <c r="K3315" i="19"/>
  <c r="O3315" i="19" s="1"/>
  <c r="N3314" i="19"/>
  <c r="M3314" i="19"/>
  <c r="L3314" i="19"/>
  <c r="K3314" i="19"/>
  <c r="O3314" i="19" s="1"/>
  <c r="N3313" i="19"/>
  <c r="M3313" i="19"/>
  <c r="L3313" i="19"/>
  <c r="K3313" i="19"/>
  <c r="O3313" i="19" s="1"/>
  <c r="N3312" i="19"/>
  <c r="M3312" i="19"/>
  <c r="L3312" i="19"/>
  <c r="K3312" i="19"/>
  <c r="O3312" i="19" s="1"/>
  <c r="N3311" i="19"/>
  <c r="M3311" i="19"/>
  <c r="L3311" i="19"/>
  <c r="K3311" i="19"/>
  <c r="O3311" i="19" s="1"/>
  <c r="N3310" i="19"/>
  <c r="M3310" i="19"/>
  <c r="L3310" i="19"/>
  <c r="K3310" i="19"/>
  <c r="O3310" i="19" s="1"/>
  <c r="N3309" i="19"/>
  <c r="M3309" i="19"/>
  <c r="L3309" i="19"/>
  <c r="K3309" i="19"/>
  <c r="O3309" i="19" s="1"/>
  <c r="N3308" i="19"/>
  <c r="M3308" i="19"/>
  <c r="L3308" i="19"/>
  <c r="K3308" i="19"/>
  <c r="O3308" i="19" s="1"/>
  <c r="N3307" i="19"/>
  <c r="M3307" i="19"/>
  <c r="L3307" i="19"/>
  <c r="K3307" i="19"/>
  <c r="O3307" i="19" s="1"/>
  <c r="N3306" i="19"/>
  <c r="M3306" i="19"/>
  <c r="L3306" i="19"/>
  <c r="K3306" i="19"/>
  <c r="O3306" i="19" s="1"/>
  <c r="N3305" i="19"/>
  <c r="M3305" i="19"/>
  <c r="L3305" i="19"/>
  <c r="K3305" i="19"/>
  <c r="O3305" i="19" s="1"/>
  <c r="N3304" i="19"/>
  <c r="M3304" i="19"/>
  <c r="L3304" i="19"/>
  <c r="K3304" i="19"/>
  <c r="O3304" i="19" s="1"/>
  <c r="N3303" i="19"/>
  <c r="M3303" i="19"/>
  <c r="L3303" i="19"/>
  <c r="K3303" i="19"/>
  <c r="O3303" i="19" s="1"/>
  <c r="N3302" i="19"/>
  <c r="M3302" i="19"/>
  <c r="L3302" i="19"/>
  <c r="K3302" i="19"/>
  <c r="O3302" i="19" s="1"/>
  <c r="N3301" i="19"/>
  <c r="M3301" i="19"/>
  <c r="L3301" i="19"/>
  <c r="K3301" i="19"/>
  <c r="O3301" i="19" s="1"/>
  <c r="N3300" i="19"/>
  <c r="M3300" i="19"/>
  <c r="L3300" i="19"/>
  <c r="K3300" i="19"/>
  <c r="O3300" i="19" s="1"/>
  <c r="N3299" i="19"/>
  <c r="M3299" i="19"/>
  <c r="L3299" i="19"/>
  <c r="K3299" i="19"/>
  <c r="O3299" i="19" s="1"/>
  <c r="N3298" i="19"/>
  <c r="M3298" i="19"/>
  <c r="L3298" i="19"/>
  <c r="K3298" i="19"/>
  <c r="O3298" i="19" s="1"/>
  <c r="N3297" i="19"/>
  <c r="M3297" i="19"/>
  <c r="L3297" i="19"/>
  <c r="K3297" i="19"/>
  <c r="O3297" i="19" s="1"/>
  <c r="N3296" i="19"/>
  <c r="M3296" i="19"/>
  <c r="L3296" i="19"/>
  <c r="K3296" i="19"/>
  <c r="O3296" i="19" s="1"/>
  <c r="N3295" i="19"/>
  <c r="M3295" i="19"/>
  <c r="L3295" i="19"/>
  <c r="K3295" i="19"/>
  <c r="O3295" i="19" s="1"/>
  <c r="N3294" i="19"/>
  <c r="M3294" i="19"/>
  <c r="L3294" i="19"/>
  <c r="K3294" i="19"/>
  <c r="O3294" i="19" s="1"/>
  <c r="N3293" i="19"/>
  <c r="M3293" i="19"/>
  <c r="L3293" i="19"/>
  <c r="K3293" i="19"/>
  <c r="O3293" i="19" s="1"/>
  <c r="N3292" i="19"/>
  <c r="M3292" i="19"/>
  <c r="L3292" i="19"/>
  <c r="K3292" i="19"/>
  <c r="O3292" i="19" s="1"/>
  <c r="N3291" i="19"/>
  <c r="M3291" i="19"/>
  <c r="L3291" i="19"/>
  <c r="K3291" i="19"/>
  <c r="O3291" i="19" s="1"/>
  <c r="N3290" i="19"/>
  <c r="M3290" i="19"/>
  <c r="L3290" i="19"/>
  <c r="K3290" i="19"/>
  <c r="O3290" i="19" s="1"/>
  <c r="N3289" i="19"/>
  <c r="M3289" i="19"/>
  <c r="L3289" i="19"/>
  <c r="K3289" i="19"/>
  <c r="O3289" i="19" s="1"/>
  <c r="N3288" i="19"/>
  <c r="M3288" i="19"/>
  <c r="L3288" i="19"/>
  <c r="K3288" i="19"/>
  <c r="O3288" i="19" s="1"/>
  <c r="N3287" i="19"/>
  <c r="M3287" i="19"/>
  <c r="L3287" i="19"/>
  <c r="K3287" i="19"/>
  <c r="O3287" i="19" s="1"/>
  <c r="N3286" i="19"/>
  <c r="M3286" i="19"/>
  <c r="L3286" i="19"/>
  <c r="K3286" i="19"/>
  <c r="O3286" i="19" s="1"/>
  <c r="N3285" i="19"/>
  <c r="M3285" i="19"/>
  <c r="L3285" i="19"/>
  <c r="K3285" i="19"/>
  <c r="N3284" i="19"/>
  <c r="M3284" i="19"/>
  <c r="L3284" i="19"/>
  <c r="K3284" i="19"/>
  <c r="O3284" i="19" s="1"/>
  <c r="N3283" i="19"/>
  <c r="M3283" i="19"/>
  <c r="L3283" i="19"/>
  <c r="K3283" i="19"/>
  <c r="O3283" i="19" s="1"/>
  <c r="N3282" i="19"/>
  <c r="M3282" i="19"/>
  <c r="L3282" i="19"/>
  <c r="K3282" i="19"/>
  <c r="O3282" i="19" s="1"/>
  <c r="N3281" i="19"/>
  <c r="M3281" i="19"/>
  <c r="L3281" i="19"/>
  <c r="K3281" i="19"/>
  <c r="N3280" i="19"/>
  <c r="M3280" i="19"/>
  <c r="L3280" i="19"/>
  <c r="K3280" i="19"/>
  <c r="O3280" i="19" s="1"/>
  <c r="N3279" i="19"/>
  <c r="M3279" i="19"/>
  <c r="L3279" i="19"/>
  <c r="K3279" i="19"/>
  <c r="O3279" i="19" s="1"/>
  <c r="N3278" i="19"/>
  <c r="M3278" i="19"/>
  <c r="L3278" i="19"/>
  <c r="K3278" i="19"/>
  <c r="O3278" i="19" s="1"/>
  <c r="N3277" i="19"/>
  <c r="M3277" i="19"/>
  <c r="L3277" i="19"/>
  <c r="K3277" i="19"/>
  <c r="O3277" i="19" s="1"/>
  <c r="N3276" i="19"/>
  <c r="M3276" i="19"/>
  <c r="L3276" i="19"/>
  <c r="K3276" i="19"/>
  <c r="O3276" i="19" s="1"/>
  <c r="N3275" i="19"/>
  <c r="M3275" i="19"/>
  <c r="L3275" i="19"/>
  <c r="K3275" i="19"/>
  <c r="O3275" i="19" s="1"/>
  <c r="N3274" i="19"/>
  <c r="M3274" i="19"/>
  <c r="L3274" i="19"/>
  <c r="K3274" i="19"/>
  <c r="O3274" i="19" s="1"/>
  <c r="N3273" i="19"/>
  <c r="M3273" i="19"/>
  <c r="L3273" i="19"/>
  <c r="K3273" i="19"/>
  <c r="O3273" i="19" s="1"/>
  <c r="N3272" i="19"/>
  <c r="M3272" i="19"/>
  <c r="L3272" i="19"/>
  <c r="K3272" i="19"/>
  <c r="O3272" i="19" s="1"/>
  <c r="N3271" i="19"/>
  <c r="M3271" i="19"/>
  <c r="L3271" i="19"/>
  <c r="K3271" i="19"/>
  <c r="O3271" i="19" s="1"/>
  <c r="N3270" i="19"/>
  <c r="M3270" i="19"/>
  <c r="L3270" i="19"/>
  <c r="K3270" i="19"/>
  <c r="O3270" i="19" s="1"/>
  <c r="N3269" i="19"/>
  <c r="M3269" i="19"/>
  <c r="L3269" i="19"/>
  <c r="K3269" i="19"/>
  <c r="O3269" i="19" s="1"/>
  <c r="N3268" i="19"/>
  <c r="M3268" i="19"/>
  <c r="L3268" i="19"/>
  <c r="K3268" i="19"/>
  <c r="O3268" i="19" s="1"/>
  <c r="N3267" i="19"/>
  <c r="M3267" i="19"/>
  <c r="L3267" i="19"/>
  <c r="K3267" i="19"/>
  <c r="O3267" i="19" s="1"/>
  <c r="N3266" i="19"/>
  <c r="M3266" i="19"/>
  <c r="L3266" i="19"/>
  <c r="K3266" i="19"/>
  <c r="O3266" i="19" s="1"/>
  <c r="N3265" i="19"/>
  <c r="M3265" i="19"/>
  <c r="L3265" i="19"/>
  <c r="K3265" i="19"/>
  <c r="O3265" i="19" s="1"/>
  <c r="N3264" i="19"/>
  <c r="M3264" i="19"/>
  <c r="L3264" i="19"/>
  <c r="K3264" i="19"/>
  <c r="O3264" i="19" s="1"/>
  <c r="N3263" i="19"/>
  <c r="M3263" i="19"/>
  <c r="L3263" i="19"/>
  <c r="K3263" i="19"/>
  <c r="O3263" i="19" s="1"/>
  <c r="N3262" i="19"/>
  <c r="M3262" i="19"/>
  <c r="L3262" i="19"/>
  <c r="K3262" i="19"/>
  <c r="O3262" i="19" s="1"/>
  <c r="N3261" i="19"/>
  <c r="M3261" i="19"/>
  <c r="L3261" i="19"/>
  <c r="K3261" i="19"/>
  <c r="O3261" i="19" s="1"/>
  <c r="N3260" i="19"/>
  <c r="M3260" i="19"/>
  <c r="L3260" i="19"/>
  <c r="K3260" i="19"/>
  <c r="O3260" i="19" s="1"/>
  <c r="N3259" i="19"/>
  <c r="M3259" i="19"/>
  <c r="L3259" i="19"/>
  <c r="K3259" i="19"/>
  <c r="O3259" i="19" s="1"/>
  <c r="N3258" i="19"/>
  <c r="M3258" i="19"/>
  <c r="L3258" i="19"/>
  <c r="K3258" i="19"/>
  <c r="O3258" i="19" s="1"/>
  <c r="N3257" i="19"/>
  <c r="M3257" i="19"/>
  <c r="L3257" i="19"/>
  <c r="K3257" i="19"/>
  <c r="O3257" i="19" s="1"/>
  <c r="N3256" i="19"/>
  <c r="M3256" i="19"/>
  <c r="L3256" i="19"/>
  <c r="K3256" i="19"/>
  <c r="O3256" i="19" s="1"/>
  <c r="N3255" i="19"/>
  <c r="M3255" i="19"/>
  <c r="L3255" i="19"/>
  <c r="K3255" i="19"/>
  <c r="O3255" i="19" s="1"/>
  <c r="N3254" i="19"/>
  <c r="M3254" i="19"/>
  <c r="L3254" i="19"/>
  <c r="K3254" i="19"/>
  <c r="O3254" i="19" s="1"/>
  <c r="N3253" i="19"/>
  <c r="M3253" i="19"/>
  <c r="L3253" i="19"/>
  <c r="K3253" i="19"/>
  <c r="O3253" i="19" s="1"/>
  <c r="N3252" i="19"/>
  <c r="M3252" i="19"/>
  <c r="L3252" i="19"/>
  <c r="K3252" i="19"/>
  <c r="O3252" i="19" s="1"/>
  <c r="N3251" i="19"/>
  <c r="M3251" i="19"/>
  <c r="L3251" i="19"/>
  <c r="K3251" i="19"/>
  <c r="O3251" i="19" s="1"/>
  <c r="N3250" i="19"/>
  <c r="M3250" i="19"/>
  <c r="L3250" i="19"/>
  <c r="K3250" i="19"/>
  <c r="O3250" i="19" s="1"/>
  <c r="N3249" i="19"/>
  <c r="M3249" i="19"/>
  <c r="L3249" i="19"/>
  <c r="K3249" i="19"/>
  <c r="O3249" i="19" s="1"/>
  <c r="N3248" i="19"/>
  <c r="M3248" i="19"/>
  <c r="L3248" i="19"/>
  <c r="K3248" i="19"/>
  <c r="O3248" i="19" s="1"/>
  <c r="N3247" i="19"/>
  <c r="M3247" i="19"/>
  <c r="L3247" i="19"/>
  <c r="K3247" i="19"/>
  <c r="N3246" i="19"/>
  <c r="M3246" i="19"/>
  <c r="L3246" i="19"/>
  <c r="K3246" i="19"/>
  <c r="O3246" i="19" s="1"/>
  <c r="N3245" i="19"/>
  <c r="M3245" i="19"/>
  <c r="L3245" i="19"/>
  <c r="K3245" i="19"/>
  <c r="O3245" i="19" s="1"/>
  <c r="N3244" i="19"/>
  <c r="M3244" i="19"/>
  <c r="L3244" i="19"/>
  <c r="K3244" i="19"/>
  <c r="O3244" i="19" s="1"/>
  <c r="N3243" i="19"/>
  <c r="M3243" i="19"/>
  <c r="L3243" i="19"/>
  <c r="K3243" i="19"/>
  <c r="O3243" i="19" s="1"/>
  <c r="N3242" i="19"/>
  <c r="M3242" i="19"/>
  <c r="L3242" i="19"/>
  <c r="K3242" i="19"/>
  <c r="O3242" i="19" s="1"/>
  <c r="N3241" i="19"/>
  <c r="M3241" i="19"/>
  <c r="L3241" i="19"/>
  <c r="K3241" i="19"/>
  <c r="O3241" i="19" s="1"/>
  <c r="N3240" i="19"/>
  <c r="M3240" i="19"/>
  <c r="L3240" i="19"/>
  <c r="K3240" i="19"/>
  <c r="O3240" i="19" s="1"/>
  <c r="N3239" i="19"/>
  <c r="M3239" i="19"/>
  <c r="L3239" i="19"/>
  <c r="K3239" i="19"/>
  <c r="O3239" i="19" s="1"/>
  <c r="N3238" i="19"/>
  <c r="M3238" i="19"/>
  <c r="L3238" i="19"/>
  <c r="K3238" i="19"/>
  <c r="O3238" i="19" s="1"/>
  <c r="N3237" i="19"/>
  <c r="M3237" i="19"/>
  <c r="L3237" i="19"/>
  <c r="K3237" i="19"/>
  <c r="O3237" i="19" s="1"/>
  <c r="N3236" i="19"/>
  <c r="M3236" i="19"/>
  <c r="L3236" i="19"/>
  <c r="K3236" i="19"/>
  <c r="O3236" i="19" s="1"/>
  <c r="N3235" i="19"/>
  <c r="M3235" i="19"/>
  <c r="L3235" i="19"/>
  <c r="K3235" i="19"/>
  <c r="O3235" i="19" s="1"/>
  <c r="N3234" i="19"/>
  <c r="M3234" i="19"/>
  <c r="L3234" i="19"/>
  <c r="K3234" i="19"/>
  <c r="O3234" i="19" s="1"/>
  <c r="N3233" i="19"/>
  <c r="M3233" i="19"/>
  <c r="L3233" i="19"/>
  <c r="K3233" i="19"/>
  <c r="O3233" i="19" s="1"/>
  <c r="N3232" i="19"/>
  <c r="M3232" i="19"/>
  <c r="L3232" i="19"/>
  <c r="K3232" i="19"/>
  <c r="O3232" i="19" s="1"/>
  <c r="N3231" i="19"/>
  <c r="M3231" i="19"/>
  <c r="L3231" i="19"/>
  <c r="K3231" i="19"/>
  <c r="O3231" i="19" s="1"/>
  <c r="N3230" i="19"/>
  <c r="M3230" i="19"/>
  <c r="L3230" i="19"/>
  <c r="K3230" i="19"/>
  <c r="O3230" i="19" s="1"/>
  <c r="N3229" i="19"/>
  <c r="M3229" i="19"/>
  <c r="L3229" i="19"/>
  <c r="K3229" i="19"/>
  <c r="O3229" i="19" s="1"/>
  <c r="N3228" i="19"/>
  <c r="M3228" i="19"/>
  <c r="L3228" i="19"/>
  <c r="K3228" i="19"/>
  <c r="O3228" i="19" s="1"/>
  <c r="N3227" i="19"/>
  <c r="M3227" i="19"/>
  <c r="L3227" i="19"/>
  <c r="K3227" i="19"/>
  <c r="O3227" i="19" s="1"/>
  <c r="N3226" i="19"/>
  <c r="M3226" i="19"/>
  <c r="L3226" i="19"/>
  <c r="K3226" i="19"/>
  <c r="O3226" i="19" s="1"/>
  <c r="N3225" i="19"/>
  <c r="M3225" i="19"/>
  <c r="L3225" i="19"/>
  <c r="K3225" i="19"/>
  <c r="O3225" i="19" s="1"/>
  <c r="N3224" i="19"/>
  <c r="M3224" i="19"/>
  <c r="L3224" i="19"/>
  <c r="K3224" i="19"/>
  <c r="O3224" i="19" s="1"/>
  <c r="N3223" i="19"/>
  <c r="M3223" i="19"/>
  <c r="L3223" i="19"/>
  <c r="K3223" i="19"/>
  <c r="O3223" i="19" s="1"/>
  <c r="N3222" i="19"/>
  <c r="M3222" i="19"/>
  <c r="L3222" i="19"/>
  <c r="K3222" i="19"/>
  <c r="O3222" i="19" s="1"/>
  <c r="N3221" i="19"/>
  <c r="M3221" i="19"/>
  <c r="L3221" i="19"/>
  <c r="K3221" i="19"/>
  <c r="O3221" i="19" s="1"/>
  <c r="N3220" i="19"/>
  <c r="M3220" i="19"/>
  <c r="L3220" i="19"/>
  <c r="K3220" i="19"/>
  <c r="O3220" i="19" s="1"/>
  <c r="N3219" i="19"/>
  <c r="M3219" i="19"/>
  <c r="L3219" i="19"/>
  <c r="K3219" i="19"/>
  <c r="O3219" i="19" s="1"/>
  <c r="N3218" i="19"/>
  <c r="M3218" i="19"/>
  <c r="L3218" i="19"/>
  <c r="K3218" i="19"/>
  <c r="O3218" i="19" s="1"/>
  <c r="N3217" i="19"/>
  <c r="M3217" i="19"/>
  <c r="L3217" i="19"/>
  <c r="K3217" i="19"/>
  <c r="O3217" i="19" s="1"/>
  <c r="N3216" i="19"/>
  <c r="M3216" i="19"/>
  <c r="L3216" i="19"/>
  <c r="K3216" i="19"/>
  <c r="O3216" i="19" s="1"/>
  <c r="N3215" i="19"/>
  <c r="M3215" i="19"/>
  <c r="L3215" i="19"/>
  <c r="K3215" i="19"/>
  <c r="O3215" i="19" s="1"/>
  <c r="N3214" i="19"/>
  <c r="M3214" i="19"/>
  <c r="L3214" i="19"/>
  <c r="K3214" i="19"/>
  <c r="O3214" i="19" s="1"/>
  <c r="N3213" i="19"/>
  <c r="M3213" i="19"/>
  <c r="L3213" i="19"/>
  <c r="K3213" i="19"/>
  <c r="O3213" i="19" s="1"/>
  <c r="N3212" i="19"/>
  <c r="M3212" i="19"/>
  <c r="L3212" i="19"/>
  <c r="K3212" i="19"/>
  <c r="O3212" i="19" s="1"/>
  <c r="N3211" i="19"/>
  <c r="M3211" i="19"/>
  <c r="L3211" i="19"/>
  <c r="K3211" i="19"/>
  <c r="O3211" i="19" s="1"/>
  <c r="N3210" i="19"/>
  <c r="M3210" i="19"/>
  <c r="L3210" i="19"/>
  <c r="K3210" i="19"/>
  <c r="O3210" i="19" s="1"/>
  <c r="N3209" i="19"/>
  <c r="M3209" i="19"/>
  <c r="L3209" i="19"/>
  <c r="K3209" i="19"/>
  <c r="O3209" i="19" s="1"/>
  <c r="N3208" i="19"/>
  <c r="M3208" i="19"/>
  <c r="L3208" i="19"/>
  <c r="K3208" i="19"/>
  <c r="O3208" i="19" s="1"/>
  <c r="N3207" i="19"/>
  <c r="M3207" i="19"/>
  <c r="L3207" i="19"/>
  <c r="K3207" i="19"/>
  <c r="O3207" i="19" s="1"/>
  <c r="N3206" i="19"/>
  <c r="M3206" i="19"/>
  <c r="L3206" i="19"/>
  <c r="K3206" i="19"/>
  <c r="O3206" i="19" s="1"/>
  <c r="N3205" i="19"/>
  <c r="M3205" i="19"/>
  <c r="L3205" i="19"/>
  <c r="K3205" i="19"/>
  <c r="O3205" i="19" s="1"/>
  <c r="N3204" i="19"/>
  <c r="M3204" i="19"/>
  <c r="L3204" i="19"/>
  <c r="K3204" i="19"/>
  <c r="O3204" i="19" s="1"/>
  <c r="N3203" i="19"/>
  <c r="M3203" i="19"/>
  <c r="L3203" i="19"/>
  <c r="K3203" i="19"/>
  <c r="O3203" i="19" s="1"/>
  <c r="N3202" i="19"/>
  <c r="M3202" i="19"/>
  <c r="L3202" i="19"/>
  <c r="K3202" i="19"/>
  <c r="O3202" i="19" s="1"/>
  <c r="N3201" i="19"/>
  <c r="M3201" i="19"/>
  <c r="L3201" i="19"/>
  <c r="K3201" i="19"/>
  <c r="O3201" i="19" s="1"/>
  <c r="N3200" i="19"/>
  <c r="M3200" i="19"/>
  <c r="L3200" i="19"/>
  <c r="K3200" i="19"/>
  <c r="O3200" i="19" s="1"/>
  <c r="N3199" i="19"/>
  <c r="M3199" i="19"/>
  <c r="L3199" i="19"/>
  <c r="K3199" i="19"/>
  <c r="O3199" i="19" s="1"/>
  <c r="N3198" i="19"/>
  <c r="M3198" i="19"/>
  <c r="L3198" i="19"/>
  <c r="K3198" i="19"/>
  <c r="O3198" i="19" s="1"/>
  <c r="N3197" i="19"/>
  <c r="M3197" i="19"/>
  <c r="L3197" i="19"/>
  <c r="K3197" i="19"/>
  <c r="O3197" i="19" s="1"/>
  <c r="N3196" i="19"/>
  <c r="M3196" i="19"/>
  <c r="L3196" i="19"/>
  <c r="K3196" i="19"/>
  <c r="O3196" i="19" s="1"/>
  <c r="N3195" i="19"/>
  <c r="M3195" i="19"/>
  <c r="L3195" i="19"/>
  <c r="K3195" i="19"/>
  <c r="O3195" i="19" s="1"/>
  <c r="N3194" i="19"/>
  <c r="M3194" i="19"/>
  <c r="L3194" i="19"/>
  <c r="K3194" i="19"/>
  <c r="O3194" i="19" s="1"/>
  <c r="N3193" i="19"/>
  <c r="M3193" i="19"/>
  <c r="L3193" i="19"/>
  <c r="K3193" i="19"/>
  <c r="O3193" i="19" s="1"/>
  <c r="N3192" i="19"/>
  <c r="M3192" i="19"/>
  <c r="L3192" i="19"/>
  <c r="K3192" i="19"/>
  <c r="O3192" i="19" s="1"/>
  <c r="N3191" i="19"/>
  <c r="M3191" i="19"/>
  <c r="L3191" i="19"/>
  <c r="K3191" i="19"/>
  <c r="O3191" i="19" s="1"/>
  <c r="N3190" i="19"/>
  <c r="M3190" i="19"/>
  <c r="L3190" i="19"/>
  <c r="K3190" i="19"/>
  <c r="O3190" i="19" s="1"/>
  <c r="N3189" i="19"/>
  <c r="M3189" i="19"/>
  <c r="L3189" i="19"/>
  <c r="K3189" i="19"/>
  <c r="O3189" i="19" s="1"/>
  <c r="N3188" i="19"/>
  <c r="M3188" i="19"/>
  <c r="L3188" i="19"/>
  <c r="K3188" i="19"/>
  <c r="O3188" i="19" s="1"/>
  <c r="N3187" i="19"/>
  <c r="M3187" i="19"/>
  <c r="L3187" i="19"/>
  <c r="K3187" i="19"/>
  <c r="O3187" i="19" s="1"/>
  <c r="N3186" i="19"/>
  <c r="M3186" i="19"/>
  <c r="L3186" i="19"/>
  <c r="K3186" i="19"/>
  <c r="O3186" i="19" s="1"/>
  <c r="N3185" i="19"/>
  <c r="M3185" i="19"/>
  <c r="L3185" i="19"/>
  <c r="K3185" i="19"/>
  <c r="O3185" i="19" s="1"/>
  <c r="N3184" i="19"/>
  <c r="M3184" i="19"/>
  <c r="L3184" i="19"/>
  <c r="K3184" i="19"/>
  <c r="O3184" i="19" s="1"/>
  <c r="N3183" i="19"/>
  <c r="M3183" i="19"/>
  <c r="L3183" i="19"/>
  <c r="K3183" i="19"/>
  <c r="O3183" i="19" s="1"/>
  <c r="N3182" i="19"/>
  <c r="M3182" i="19"/>
  <c r="L3182" i="19"/>
  <c r="K3182" i="19"/>
  <c r="O3182" i="19" s="1"/>
  <c r="N3181" i="19"/>
  <c r="M3181" i="19"/>
  <c r="L3181" i="19"/>
  <c r="K3181" i="19"/>
  <c r="O3181" i="19" s="1"/>
  <c r="N3180" i="19"/>
  <c r="M3180" i="19"/>
  <c r="L3180" i="19"/>
  <c r="K3180" i="19"/>
  <c r="O3180" i="19" s="1"/>
  <c r="N3179" i="19"/>
  <c r="M3179" i="19"/>
  <c r="L3179" i="19"/>
  <c r="K3179" i="19"/>
  <c r="O3179" i="19" s="1"/>
  <c r="N3178" i="19"/>
  <c r="M3178" i="19"/>
  <c r="L3178" i="19"/>
  <c r="K3178" i="19"/>
  <c r="O3178" i="19" s="1"/>
  <c r="N3177" i="19"/>
  <c r="M3177" i="19"/>
  <c r="L3177" i="19"/>
  <c r="K3177" i="19"/>
  <c r="O3177" i="19" s="1"/>
  <c r="N3176" i="19"/>
  <c r="M3176" i="19"/>
  <c r="L3176" i="19"/>
  <c r="K3176" i="19"/>
  <c r="N3175" i="19"/>
  <c r="M3175" i="19"/>
  <c r="L3175" i="19"/>
  <c r="K3175" i="19"/>
  <c r="N3174" i="19"/>
  <c r="M3174" i="19"/>
  <c r="L3174" i="19"/>
  <c r="K3174" i="19"/>
  <c r="O3174" i="19" s="1"/>
  <c r="N3173" i="19"/>
  <c r="M3173" i="19"/>
  <c r="L3173" i="19"/>
  <c r="K3173" i="19"/>
  <c r="O3173" i="19" s="1"/>
  <c r="N3172" i="19"/>
  <c r="M3172" i="19"/>
  <c r="L3172" i="19"/>
  <c r="K3172" i="19"/>
  <c r="O3172" i="19" s="1"/>
  <c r="N3171" i="19"/>
  <c r="M3171" i="19"/>
  <c r="L3171" i="19"/>
  <c r="K3171" i="19"/>
  <c r="O3171" i="19" s="1"/>
  <c r="N3170" i="19"/>
  <c r="M3170" i="19"/>
  <c r="L3170" i="19"/>
  <c r="K3170" i="19"/>
  <c r="O3170" i="19" s="1"/>
  <c r="N3169" i="19"/>
  <c r="M3169" i="19"/>
  <c r="L3169" i="19"/>
  <c r="K3169" i="19"/>
  <c r="O3169" i="19" s="1"/>
  <c r="N3168" i="19"/>
  <c r="M3168" i="19"/>
  <c r="L3168" i="19"/>
  <c r="K3168" i="19"/>
  <c r="O3168" i="19" s="1"/>
  <c r="N3167" i="19"/>
  <c r="M3167" i="19"/>
  <c r="L3167" i="19"/>
  <c r="K3167" i="19"/>
  <c r="O3167" i="19" s="1"/>
  <c r="N3166" i="19"/>
  <c r="M3166" i="19"/>
  <c r="L3166" i="19"/>
  <c r="K3166" i="19"/>
  <c r="O3166" i="19" s="1"/>
  <c r="N3165" i="19"/>
  <c r="M3165" i="19"/>
  <c r="L3165" i="19"/>
  <c r="K3165" i="19"/>
  <c r="O3165" i="19" s="1"/>
  <c r="N3164" i="19"/>
  <c r="M3164" i="19"/>
  <c r="L3164" i="19"/>
  <c r="K3164" i="19"/>
  <c r="O3164" i="19" s="1"/>
  <c r="N3163" i="19"/>
  <c r="M3163" i="19"/>
  <c r="L3163" i="19"/>
  <c r="K3163" i="19"/>
  <c r="O3163" i="19" s="1"/>
  <c r="N3162" i="19"/>
  <c r="M3162" i="19"/>
  <c r="L3162" i="19"/>
  <c r="K3162" i="19"/>
  <c r="O3162" i="19" s="1"/>
  <c r="N3161" i="19"/>
  <c r="M3161" i="19"/>
  <c r="L3161" i="19"/>
  <c r="K3161" i="19"/>
  <c r="O3161" i="19" s="1"/>
  <c r="N3160" i="19"/>
  <c r="M3160" i="19"/>
  <c r="L3160" i="19"/>
  <c r="K3160" i="19"/>
  <c r="O3160" i="19" s="1"/>
  <c r="N3159" i="19"/>
  <c r="M3159" i="19"/>
  <c r="L3159" i="19"/>
  <c r="K3159" i="19"/>
  <c r="O3159" i="19" s="1"/>
  <c r="N3158" i="19"/>
  <c r="M3158" i="19"/>
  <c r="L3158" i="19"/>
  <c r="K3158" i="19"/>
  <c r="O3158" i="19" s="1"/>
  <c r="N3157" i="19"/>
  <c r="M3157" i="19"/>
  <c r="L3157" i="19"/>
  <c r="K3157" i="19"/>
  <c r="O3157" i="19" s="1"/>
  <c r="N3156" i="19"/>
  <c r="M3156" i="19"/>
  <c r="L3156" i="19"/>
  <c r="K3156" i="19"/>
  <c r="O3156" i="19" s="1"/>
  <c r="N3155" i="19"/>
  <c r="M3155" i="19"/>
  <c r="L3155" i="19"/>
  <c r="K3155" i="19"/>
  <c r="O3155" i="19" s="1"/>
  <c r="N3154" i="19"/>
  <c r="M3154" i="19"/>
  <c r="L3154" i="19"/>
  <c r="K3154" i="19"/>
  <c r="O3154" i="19" s="1"/>
  <c r="N3153" i="19"/>
  <c r="M3153" i="19"/>
  <c r="L3153" i="19"/>
  <c r="K3153" i="19"/>
  <c r="O3153" i="19" s="1"/>
  <c r="N3152" i="19"/>
  <c r="M3152" i="19"/>
  <c r="L3152" i="19"/>
  <c r="K3152" i="19"/>
  <c r="O3152" i="19" s="1"/>
  <c r="N3151" i="19"/>
  <c r="M3151" i="19"/>
  <c r="L3151" i="19"/>
  <c r="K3151" i="19"/>
  <c r="O3151" i="19" s="1"/>
  <c r="N3150" i="19"/>
  <c r="M3150" i="19"/>
  <c r="L3150" i="19"/>
  <c r="K3150" i="19"/>
  <c r="O3150" i="19" s="1"/>
  <c r="N3149" i="19"/>
  <c r="M3149" i="19"/>
  <c r="L3149" i="19"/>
  <c r="K3149" i="19"/>
  <c r="O3149" i="19" s="1"/>
  <c r="N3148" i="19"/>
  <c r="M3148" i="19"/>
  <c r="L3148" i="19"/>
  <c r="K3148" i="19"/>
  <c r="O3148" i="19" s="1"/>
  <c r="N3147" i="19"/>
  <c r="M3147" i="19"/>
  <c r="L3147" i="19"/>
  <c r="K3147" i="19"/>
  <c r="O3147" i="19" s="1"/>
  <c r="N3146" i="19"/>
  <c r="M3146" i="19"/>
  <c r="L3146" i="19"/>
  <c r="K3146" i="19"/>
  <c r="O3146" i="19" s="1"/>
  <c r="N3145" i="19"/>
  <c r="M3145" i="19"/>
  <c r="L3145" i="19"/>
  <c r="K3145" i="19"/>
  <c r="O3145" i="19" s="1"/>
  <c r="N3144" i="19"/>
  <c r="M3144" i="19"/>
  <c r="L3144" i="19"/>
  <c r="K3144" i="19"/>
  <c r="O3144" i="19" s="1"/>
  <c r="N3143" i="19"/>
  <c r="M3143" i="19"/>
  <c r="L3143" i="19"/>
  <c r="K3143" i="19"/>
  <c r="O3143" i="19" s="1"/>
  <c r="N3142" i="19"/>
  <c r="M3142" i="19"/>
  <c r="L3142" i="19"/>
  <c r="K3142" i="19"/>
  <c r="O3142" i="19" s="1"/>
  <c r="N3141" i="19"/>
  <c r="M3141" i="19"/>
  <c r="L3141" i="19"/>
  <c r="K3141" i="19"/>
  <c r="O3141" i="19" s="1"/>
  <c r="N3140" i="19"/>
  <c r="M3140" i="19"/>
  <c r="L3140" i="19"/>
  <c r="K3140" i="19"/>
  <c r="O3140" i="19" s="1"/>
  <c r="N3139" i="19"/>
  <c r="M3139" i="19"/>
  <c r="L3139" i="19"/>
  <c r="K3139" i="19"/>
  <c r="O3139" i="19" s="1"/>
  <c r="N3138" i="19"/>
  <c r="M3138" i="19"/>
  <c r="L3138" i="19"/>
  <c r="K3138" i="19"/>
  <c r="O3138" i="19" s="1"/>
  <c r="N3137" i="19"/>
  <c r="M3137" i="19"/>
  <c r="L3137" i="19"/>
  <c r="K3137" i="19"/>
  <c r="N3136" i="19"/>
  <c r="M3136" i="19"/>
  <c r="L3136" i="19"/>
  <c r="K3136" i="19"/>
  <c r="O3136" i="19" s="1"/>
  <c r="N3135" i="19"/>
  <c r="M3135" i="19"/>
  <c r="L3135" i="19"/>
  <c r="K3135" i="19"/>
  <c r="O3135" i="19" s="1"/>
  <c r="N3134" i="19"/>
  <c r="M3134" i="19"/>
  <c r="L3134" i="19"/>
  <c r="K3134" i="19"/>
  <c r="O3134" i="19" s="1"/>
  <c r="N3133" i="19"/>
  <c r="M3133" i="19"/>
  <c r="L3133" i="19"/>
  <c r="K3133" i="19"/>
  <c r="O3133" i="19" s="1"/>
  <c r="N3132" i="19"/>
  <c r="M3132" i="19"/>
  <c r="L3132" i="19"/>
  <c r="K3132" i="19"/>
  <c r="O3132" i="19" s="1"/>
  <c r="N3131" i="19"/>
  <c r="M3131" i="19"/>
  <c r="L3131" i="19"/>
  <c r="K3131" i="19"/>
  <c r="O3131" i="19" s="1"/>
  <c r="N3130" i="19"/>
  <c r="M3130" i="19"/>
  <c r="L3130" i="19"/>
  <c r="K3130" i="19"/>
  <c r="O3130" i="19" s="1"/>
  <c r="N3129" i="19"/>
  <c r="M3129" i="19"/>
  <c r="L3129" i="19"/>
  <c r="K3129" i="19"/>
  <c r="O3129" i="19" s="1"/>
  <c r="N3128" i="19"/>
  <c r="M3128" i="19"/>
  <c r="L3128" i="19"/>
  <c r="K3128" i="19"/>
  <c r="O3128" i="19" s="1"/>
  <c r="N3127" i="19"/>
  <c r="M3127" i="19"/>
  <c r="L3127" i="19"/>
  <c r="K3127" i="19"/>
  <c r="O3127" i="19" s="1"/>
  <c r="N3126" i="19"/>
  <c r="M3126" i="19"/>
  <c r="L3126" i="19"/>
  <c r="K3126" i="19"/>
  <c r="O3126" i="19" s="1"/>
  <c r="N3125" i="19"/>
  <c r="M3125" i="19"/>
  <c r="L3125" i="19"/>
  <c r="K3125" i="19"/>
  <c r="O3125" i="19" s="1"/>
  <c r="N3124" i="19"/>
  <c r="M3124" i="19"/>
  <c r="L3124" i="19"/>
  <c r="K3124" i="19"/>
  <c r="O3124" i="19" s="1"/>
  <c r="N3123" i="19"/>
  <c r="M3123" i="19"/>
  <c r="L3123" i="19"/>
  <c r="K3123" i="19"/>
  <c r="O3123" i="19" s="1"/>
  <c r="N3122" i="19"/>
  <c r="M3122" i="19"/>
  <c r="L3122" i="19"/>
  <c r="K3122" i="19"/>
  <c r="O3122" i="19" s="1"/>
  <c r="N3121" i="19"/>
  <c r="M3121" i="19"/>
  <c r="L3121" i="19"/>
  <c r="K3121" i="19"/>
  <c r="O3121" i="19" s="1"/>
  <c r="N3120" i="19"/>
  <c r="M3120" i="19"/>
  <c r="L3120" i="19"/>
  <c r="K3120" i="19"/>
  <c r="O3120" i="19" s="1"/>
  <c r="N3119" i="19"/>
  <c r="M3119" i="19"/>
  <c r="L3119" i="19"/>
  <c r="K3119" i="19"/>
  <c r="O3119" i="19" s="1"/>
  <c r="N3118" i="19"/>
  <c r="M3118" i="19"/>
  <c r="L3118" i="19"/>
  <c r="K3118" i="19"/>
  <c r="O3118" i="19" s="1"/>
  <c r="N3117" i="19"/>
  <c r="M3117" i="19"/>
  <c r="L3117" i="19"/>
  <c r="K3117" i="19"/>
  <c r="O3117" i="19" s="1"/>
  <c r="N3116" i="19"/>
  <c r="M3116" i="19"/>
  <c r="L3116" i="19"/>
  <c r="K3116" i="19"/>
  <c r="O3116" i="19" s="1"/>
  <c r="N3115" i="19"/>
  <c r="M3115" i="19"/>
  <c r="L3115" i="19"/>
  <c r="K3115" i="19"/>
  <c r="O3115" i="19" s="1"/>
  <c r="N3114" i="19"/>
  <c r="M3114" i="19"/>
  <c r="L3114" i="19"/>
  <c r="K3114" i="19"/>
  <c r="O3114" i="19" s="1"/>
  <c r="N3113" i="19"/>
  <c r="M3113" i="19"/>
  <c r="L3113" i="19"/>
  <c r="K3113" i="19"/>
  <c r="O3113" i="19" s="1"/>
  <c r="N3112" i="19"/>
  <c r="M3112" i="19"/>
  <c r="L3112" i="19"/>
  <c r="K3112" i="19"/>
  <c r="O3112" i="19" s="1"/>
  <c r="N3111" i="19"/>
  <c r="M3111" i="19"/>
  <c r="L3111" i="19"/>
  <c r="K3111" i="19"/>
  <c r="O3111" i="19" s="1"/>
  <c r="N3110" i="19"/>
  <c r="M3110" i="19"/>
  <c r="L3110" i="19"/>
  <c r="K3110" i="19"/>
  <c r="O3110" i="19" s="1"/>
  <c r="N3109" i="19"/>
  <c r="M3109" i="19"/>
  <c r="L3109" i="19"/>
  <c r="K3109" i="19"/>
  <c r="O3109" i="19" s="1"/>
  <c r="N3108" i="19"/>
  <c r="M3108" i="19"/>
  <c r="L3108" i="19"/>
  <c r="K3108" i="19"/>
  <c r="O3108" i="19" s="1"/>
  <c r="N3107" i="19"/>
  <c r="M3107" i="19"/>
  <c r="L3107" i="19"/>
  <c r="K3107" i="19"/>
  <c r="O3107" i="19" s="1"/>
  <c r="N3106" i="19"/>
  <c r="M3106" i="19"/>
  <c r="L3106" i="19"/>
  <c r="K3106" i="19"/>
  <c r="O3106" i="19" s="1"/>
  <c r="N3105" i="19"/>
  <c r="M3105" i="19"/>
  <c r="L3105" i="19"/>
  <c r="K3105" i="19"/>
  <c r="O3105" i="19" s="1"/>
  <c r="N3104" i="19"/>
  <c r="M3104" i="19"/>
  <c r="L3104" i="19"/>
  <c r="K3104" i="19"/>
  <c r="O3104" i="19" s="1"/>
  <c r="N3103" i="19"/>
  <c r="M3103" i="19"/>
  <c r="L3103" i="19"/>
  <c r="K3103" i="19"/>
  <c r="O3103" i="19" s="1"/>
  <c r="N3102" i="19"/>
  <c r="M3102" i="19"/>
  <c r="L3102" i="19"/>
  <c r="K3102" i="19"/>
  <c r="O3102" i="19" s="1"/>
  <c r="N3101" i="19"/>
  <c r="M3101" i="19"/>
  <c r="L3101" i="19"/>
  <c r="K3101" i="19"/>
  <c r="O3101" i="19" s="1"/>
  <c r="N3100" i="19"/>
  <c r="M3100" i="19"/>
  <c r="L3100" i="19"/>
  <c r="K3100" i="19"/>
  <c r="O3100" i="19" s="1"/>
  <c r="N3099" i="19"/>
  <c r="M3099" i="19"/>
  <c r="L3099" i="19"/>
  <c r="K3099" i="19"/>
  <c r="O3099" i="19" s="1"/>
  <c r="N3098" i="19"/>
  <c r="M3098" i="19"/>
  <c r="L3098" i="19"/>
  <c r="K3098" i="19"/>
  <c r="O3098" i="19" s="1"/>
  <c r="N3097" i="19"/>
  <c r="M3097" i="19"/>
  <c r="L3097" i="19"/>
  <c r="K3097" i="19"/>
  <c r="O3097" i="19" s="1"/>
  <c r="N3096" i="19"/>
  <c r="M3096" i="19"/>
  <c r="L3096" i="19"/>
  <c r="K3096" i="19"/>
  <c r="O3096" i="19" s="1"/>
  <c r="N3095" i="19"/>
  <c r="M3095" i="19"/>
  <c r="L3095" i="19"/>
  <c r="K3095" i="19"/>
  <c r="O3095" i="19" s="1"/>
  <c r="N3094" i="19"/>
  <c r="M3094" i="19"/>
  <c r="L3094" i="19"/>
  <c r="K3094" i="19"/>
  <c r="O3094" i="19" s="1"/>
  <c r="N3093" i="19"/>
  <c r="M3093" i="19"/>
  <c r="L3093" i="19"/>
  <c r="K3093" i="19"/>
  <c r="O3093" i="19" s="1"/>
  <c r="N3092" i="19"/>
  <c r="M3092" i="19"/>
  <c r="L3092" i="19"/>
  <c r="K3092" i="19"/>
  <c r="O3092" i="19" s="1"/>
  <c r="N3091" i="19"/>
  <c r="M3091" i="19"/>
  <c r="L3091" i="19"/>
  <c r="K3091" i="19"/>
  <c r="O3091" i="19" s="1"/>
  <c r="N3090" i="19"/>
  <c r="M3090" i="19"/>
  <c r="L3090" i="19"/>
  <c r="K3090" i="19"/>
  <c r="O3090" i="19" s="1"/>
  <c r="N3089" i="19"/>
  <c r="M3089" i="19"/>
  <c r="L3089" i="19"/>
  <c r="K3089" i="19"/>
  <c r="O3089" i="19" s="1"/>
  <c r="N3088" i="19"/>
  <c r="M3088" i="19"/>
  <c r="L3088" i="19"/>
  <c r="K3088" i="19"/>
  <c r="O3088" i="19" s="1"/>
  <c r="N3087" i="19"/>
  <c r="M3087" i="19"/>
  <c r="L3087" i="19"/>
  <c r="K3087" i="19"/>
  <c r="O3087" i="19" s="1"/>
  <c r="N3086" i="19"/>
  <c r="M3086" i="19"/>
  <c r="L3086" i="19"/>
  <c r="K3086" i="19"/>
  <c r="O3086" i="19" s="1"/>
  <c r="N3085" i="19"/>
  <c r="M3085" i="19"/>
  <c r="L3085" i="19"/>
  <c r="K3085" i="19"/>
  <c r="O3085" i="19" s="1"/>
  <c r="N3084" i="19"/>
  <c r="M3084" i="19"/>
  <c r="L3084" i="19"/>
  <c r="K3084" i="19"/>
  <c r="O3084" i="19" s="1"/>
  <c r="N3083" i="19"/>
  <c r="M3083" i="19"/>
  <c r="L3083" i="19"/>
  <c r="K3083" i="19"/>
  <c r="O3083" i="19" s="1"/>
  <c r="N3082" i="19"/>
  <c r="M3082" i="19"/>
  <c r="L3082" i="19"/>
  <c r="K3082" i="19"/>
  <c r="O3082" i="19" s="1"/>
  <c r="N3081" i="19"/>
  <c r="M3081" i="19"/>
  <c r="L3081" i="19"/>
  <c r="K3081" i="19"/>
  <c r="O3081" i="19" s="1"/>
  <c r="N3080" i="19"/>
  <c r="M3080" i="19"/>
  <c r="L3080" i="19"/>
  <c r="K3080" i="19"/>
  <c r="O3080" i="19" s="1"/>
  <c r="N3079" i="19"/>
  <c r="M3079" i="19"/>
  <c r="L3079" i="19"/>
  <c r="K3079" i="19"/>
  <c r="O3079" i="19" s="1"/>
  <c r="N3078" i="19"/>
  <c r="M3078" i="19"/>
  <c r="L3078" i="19"/>
  <c r="K3078" i="19"/>
  <c r="O3078" i="19" s="1"/>
  <c r="N3077" i="19"/>
  <c r="M3077" i="19"/>
  <c r="L3077" i="19"/>
  <c r="K3077" i="19"/>
  <c r="O3077" i="19" s="1"/>
  <c r="N3076" i="19"/>
  <c r="M3076" i="19"/>
  <c r="L3076" i="19"/>
  <c r="K3076" i="19"/>
  <c r="O3076" i="19" s="1"/>
  <c r="N3075" i="19"/>
  <c r="M3075" i="19"/>
  <c r="L3075" i="19"/>
  <c r="K3075" i="19"/>
  <c r="O3075" i="19" s="1"/>
  <c r="N3074" i="19"/>
  <c r="M3074" i="19"/>
  <c r="L3074" i="19"/>
  <c r="K3074" i="19"/>
  <c r="O3074" i="19" s="1"/>
  <c r="N3073" i="19"/>
  <c r="M3073" i="19"/>
  <c r="L3073" i="19"/>
  <c r="K3073" i="19"/>
  <c r="O3073" i="19" s="1"/>
  <c r="N3072" i="19"/>
  <c r="M3072" i="19"/>
  <c r="L3072" i="19"/>
  <c r="K3072" i="19"/>
  <c r="O3072" i="19" s="1"/>
  <c r="N3071" i="19"/>
  <c r="M3071" i="19"/>
  <c r="L3071" i="19"/>
  <c r="K3071" i="19"/>
  <c r="O3071" i="19" s="1"/>
  <c r="N3070" i="19"/>
  <c r="M3070" i="19"/>
  <c r="L3070" i="19"/>
  <c r="K3070" i="19"/>
  <c r="N3069" i="19"/>
  <c r="M3069" i="19"/>
  <c r="L3069" i="19"/>
  <c r="K3069" i="19"/>
  <c r="O3069" i="19" s="1"/>
  <c r="N3068" i="19"/>
  <c r="M3068" i="19"/>
  <c r="L3068" i="19"/>
  <c r="K3068" i="19"/>
  <c r="O3068" i="19" s="1"/>
  <c r="N3067" i="19"/>
  <c r="M3067" i="19"/>
  <c r="L3067" i="19"/>
  <c r="K3067" i="19"/>
  <c r="O3067" i="19" s="1"/>
  <c r="N3066" i="19"/>
  <c r="M3066" i="19"/>
  <c r="L3066" i="19"/>
  <c r="K3066" i="19"/>
  <c r="O3066" i="19" s="1"/>
  <c r="N3065" i="19"/>
  <c r="M3065" i="19"/>
  <c r="L3065" i="19"/>
  <c r="K3065" i="19"/>
  <c r="O3065" i="19" s="1"/>
  <c r="N3064" i="19"/>
  <c r="M3064" i="19"/>
  <c r="L3064" i="19"/>
  <c r="K3064" i="19"/>
  <c r="O3064" i="19" s="1"/>
  <c r="N3063" i="19"/>
  <c r="M3063" i="19"/>
  <c r="L3063" i="19"/>
  <c r="K3063" i="19"/>
  <c r="O3063" i="19" s="1"/>
  <c r="N3062" i="19"/>
  <c r="M3062" i="19"/>
  <c r="L3062" i="19"/>
  <c r="K3062" i="19"/>
  <c r="O3062" i="19" s="1"/>
  <c r="N3061" i="19"/>
  <c r="M3061" i="19"/>
  <c r="L3061" i="19"/>
  <c r="K3061" i="19"/>
  <c r="O3061" i="19" s="1"/>
  <c r="N3060" i="19"/>
  <c r="M3060" i="19"/>
  <c r="L3060" i="19"/>
  <c r="K3060" i="19"/>
  <c r="O3060" i="19" s="1"/>
  <c r="N3059" i="19"/>
  <c r="M3059" i="19"/>
  <c r="L3059" i="19"/>
  <c r="K3059" i="19"/>
  <c r="O3059" i="19" s="1"/>
  <c r="N3058" i="19"/>
  <c r="M3058" i="19"/>
  <c r="L3058" i="19"/>
  <c r="K3058" i="19"/>
  <c r="O3058" i="19" s="1"/>
  <c r="N3057" i="19"/>
  <c r="M3057" i="19"/>
  <c r="L3057" i="19"/>
  <c r="K3057" i="19"/>
  <c r="O3057" i="19" s="1"/>
  <c r="N3056" i="19"/>
  <c r="M3056" i="19"/>
  <c r="L3056" i="19"/>
  <c r="K3056" i="19"/>
  <c r="O3056" i="19" s="1"/>
  <c r="N3055" i="19"/>
  <c r="M3055" i="19"/>
  <c r="L3055" i="19"/>
  <c r="K3055" i="19"/>
  <c r="O3055" i="19" s="1"/>
  <c r="N3054" i="19"/>
  <c r="M3054" i="19"/>
  <c r="L3054" i="19"/>
  <c r="K3054" i="19"/>
  <c r="O3054" i="19" s="1"/>
  <c r="N3053" i="19"/>
  <c r="M3053" i="19"/>
  <c r="L3053" i="19"/>
  <c r="K3053" i="19"/>
  <c r="O3053" i="19" s="1"/>
  <c r="N3052" i="19"/>
  <c r="M3052" i="19"/>
  <c r="L3052" i="19"/>
  <c r="K3052" i="19"/>
  <c r="O3052" i="19" s="1"/>
  <c r="N3051" i="19"/>
  <c r="M3051" i="19"/>
  <c r="L3051" i="19"/>
  <c r="K3051" i="19"/>
  <c r="O3051" i="19" s="1"/>
  <c r="N3050" i="19"/>
  <c r="M3050" i="19"/>
  <c r="L3050" i="19"/>
  <c r="K3050" i="19"/>
  <c r="O3050" i="19" s="1"/>
  <c r="N3049" i="19"/>
  <c r="M3049" i="19"/>
  <c r="L3049" i="19"/>
  <c r="K3049" i="19"/>
  <c r="O3049" i="19" s="1"/>
  <c r="N3048" i="19"/>
  <c r="M3048" i="19"/>
  <c r="L3048" i="19"/>
  <c r="K3048" i="19"/>
  <c r="O3048" i="19" s="1"/>
  <c r="N3047" i="19"/>
  <c r="M3047" i="19"/>
  <c r="L3047" i="19"/>
  <c r="K3047" i="19"/>
  <c r="O3047" i="19" s="1"/>
  <c r="N3046" i="19"/>
  <c r="M3046" i="19"/>
  <c r="L3046" i="19"/>
  <c r="K3046" i="19"/>
  <c r="O3046" i="19" s="1"/>
  <c r="N3045" i="19"/>
  <c r="M3045" i="19"/>
  <c r="L3045" i="19"/>
  <c r="K3045" i="19"/>
  <c r="O3045" i="19" s="1"/>
  <c r="N3044" i="19"/>
  <c r="M3044" i="19"/>
  <c r="L3044" i="19"/>
  <c r="K3044" i="19"/>
  <c r="O3044" i="19" s="1"/>
  <c r="N3043" i="19"/>
  <c r="M3043" i="19"/>
  <c r="L3043" i="19"/>
  <c r="K3043" i="19"/>
  <c r="O3043" i="19" s="1"/>
  <c r="N3042" i="19"/>
  <c r="M3042" i="19"/>
  <c r="L3042" i="19"/>
  <c r="K3042" i="19"/>
  <c r="O3042" i="19" s="1"/>
  <c r="N3041" i="19"/>
  <c r="M3041" i="19"/>
  <c r="L3041" i="19"/>
  <c r="K3041" i="19"/>
  <c r="O3041" i="19" s="1"/>
  <c r="N3040" i="19"/>
  <c r="M3040" i="19"/>
  <c r="L3040" i="19"/>
  <c r="K3040" i="19"/>
  <c r="O3040" i="19" s="1"/>
  <c r="N3039" i="19"/>
  <c r="M3039" i="19"/>
  <c r="L3039" i="19"/>
  <c r="K3039" i="19"/>
  <c r="O3039" i="19" s="1"/>
  <c r="N3038" i="19"/>
  <c r="M3038" i="19"/>
  <c r="L3038" i="19"/>
  <c r="K3038" i="19"/>
  <c r="O3038" i="19" s="1"/>
  <c r="N3037" i="19"/>
  <c r="M3037" i="19"/>
  <c r="L3037" i="19"/>
  <c r="K3037" i="19"/>
  <c r="O3037" i="19" s="1"/>
  <c r="N3036" i="19"/>
  <c r="M3036" i="19"/>
  <c r="L3036" i="19"/>
  <c r="K3036" i="19"/>
  <c r="O3036" i="19" s="1"/>
  <c r="N3035" i="19"/>
  <c r="M3035" i="19"/>
  <c r="L3035" i="19"/>
  <c r="K3035" i="19"/>
  <c r="O3035" i="19" s="1"/>
  <c r="N3034" i="19"/>
  <c r="M3034" i="19"/>
  <c r="L3034" i="19"/>
  <c r="K3034" i="19"/>
  <c r="O3034" i="19" s="1"/>
  <c r="N3033" i="19"/>
  <c r="M3033" i="19"/>
  <c r="L3033" i="19"/>
  <c r="K3033" i="19"/>
  <c r="O3033" i="19" s="1"/>
  <c r="N3032" i="19"/>
  <c r="M3032" i="19"/>
  <c r="L3032" i="19"/>
  <c r="K3032" i="19"/>
  <c r="O3032" i="19" s="1"/>
  <c r="N3031" i="19"/>
  <c r="M3031" i="19"/>
  <c r="L3031" i="19"/>
  <c r="K3031" i="19"/>
  <c r="O3031" i="19" s="1"/>
  <c r="N3030" i="19"/>
  <c r="M3030" i="19"/>
  <c r="L3030" i="19"/>
  <c r="K3030" i="19"/>
  <c r="O3030" i="19" s="1"/>
  <c r="N3029" i="19"/>
  <c r="M3029" i="19"/>
  <c r="L3029" i="19"/>
  <c r="K3029" i="19"/>
  <c r="O3029" i="19" s="1"/>
  <c r="N3028" i="19"/>
  <c r="M3028" i="19"/>
  <c r="L3028" i="19"/>
  <c r="K3028" i="19"/>
  <c r="O3028" i="19" s="1"/>
  <c r="N3027" i="19"/>
  <c r="M3027" i="19"/>
  <c r="L3027" i="19"/>
  <c r="K3027" i="19"/>
  <c r="O3027" i="19" s="1"/>
  <c r="N3026" i="19"/>
  <c r="M3026" i="19"/>
  <c r="L3026" i="19"/>
  <c r="K3026" i="19"/>
  <c r="O3026" i="19" s="1"/>
  <c r="N3025" i="19"/>
  <c r="M3025" i="19"/>
  <c r="L3025" i="19"/>
  <c r="K3025" i="19"/>
  <c r="O3025" i="19" s="1"/>
  <c r="N3024" i="19"/>
  <c r="M3024" i="19"/>
  <c r="L3024" i="19"/>
  <c r="K3024" i="19"/>
  <c r="O3024" i="19" s="1"/>
  <c r="N3023" i="19"/>
  <c r="M3023" i="19"/>
  <c r="L3023" i="19"/>
  <c r="K3023" i="19"/>
  <c r="O3023" i="19" s="1"/>
  <c r="N3022" i="19"/>
  <c r="M3022" i="19"/>
  <c r="L3022" i="19"/>
  <c r="K3022" i="19"/>
  <c r="O3022" i="19" s="1"/>
  <c r="N3021" i="19"/>
  <c r="M3021" i="19"/>
  <c r="L3021" i="19"/>
  <c r="K3021" i="19"/>
  <c r="O3021" i="19" s="1"/>
  <c r="N3020" i="19"/>
  <c r="M3020" i="19"/>
  <c r="L3020" i="19"/>
  <c r="K3020" i="19"/>
  <c r="O3020" i="19" s="1"/>
  <c r="N3019" i="19"/>
  <c r="M3019" i="19"/>
  <c r="L3019" i="19"/>
  <c r="K3019" i="19"/>
  <c r="O3019" i="19" s="1"/>
  <c r="N3018" i="19"/>
  <c r="M3018" i="19"/>
  <c r="L3018" i="19"/>
  <c r="K3018" i="19"/>
  <c r="O3018" i="19" s="1"/>
  <c r="N3017" i="19"/>
  <c r="M3017" i="19"/>
  <c r="L3017" i="19"/>
  <c r="K3017" i="19"/>
  <c r="O3017" i="19" s="1"/>
  <c r="N3016" i="19"/>
  <c r="M3016" i="19"/>
  <c r="L3016" i="19"/>
  <c r="K3016" i="19"/>
  <c r="O3016" i="19" s="1"/>
  <c r="N3015" i="19"/>
  <c r="M3015" i="19"/>
  <c r="L3015" i="19"/>
  <c r="K3015" i="19"/>
  <c r="O3015" i="19" s="1"/>
  <c r="N3014" i="19"/>
  <c r="M3014" i="19"/>
  <c r="L3014" i="19"/>
  <c r="K3014" i="19"/>
  <c r="O3014" i="19" s="1"/>
  <c r="N3013" i="19"/>
  <c r="M3013" i="19"/>
  <c r="L3013" i="19"/>
  <c r="K3013" i="19"/>
  <c r="O3013" i="19" s="1"/>
  <c r="N3012" i="19"/>
  <c r="M3012" i="19"/>
  <c r="L3012" i="19"/>
  <c r="K3012" i="19"/>
  <c r="O3012" i="19" s="1"/>
  <c r="N3011" i="19"/>
  <c r="M3011" i="19"/>
  <c r="L3011" i="19"/>
  <c r="K3011" i="19"/>
  <c r="O3011" i="19" s="1"/>
  <c r="N3010" i="19"/>
  <c r="M3010" i="19"/>
  <c r="L3010" i="19"/>
  <c r="K3010" i="19"/>
  <c r="O3010" i="19" s="1"/>
  <c r="N3009" i="19"/>
  <c r="M3009" i="19"/>
  <c r="L3009" i="19"/>
  <c r="K3009" i="19"/>
  <c r="O3009" i="19" s="1"/>
  <c r="N3008" i="19"/>
  <c r="M3008" i="19"/>
  <c r="L3008" i="19"/>
  <c r="K3008" i="19"/>
  <c r="O3008" i="19" s="1"/>
  <c r="N3007" i="19"/>
  <c r="M3007" i="19"/>
  <c r="L3007" i="19"/>
  <c r="K3007" i="19"/>
  <c r="O3007" i="19" s="1"/>
  <c r="N3006" i="19"/>
  <c r="M3006" i="19"/>
  <c r="L3006" i="19"/>
  <c r="K3006" i="19"/>
  <c r="O3006" i="19" s="1"/>
  <c r="N3005" i="19"/>
  <c r="M3005" i="19"/>
  <c r="L3005" i="19"/>
  <c r="K3005" i="19"/>
  <c r="O3005" i="19" s="1"/>
  <c r="N3004" i="19"/>
  <c r="M3004" i="19"/>
  <c r="L3004" i="19"/>
  <c r="K3004" i="19"/>
  <c r="O3004" i="19" s="1"/>
  <c r="N3003" i="19"/>
  <c r="M3003" i="19"/>
  <c r="L3003" i="19"/>
  <c r="K3003" i="19"/>
  <c r="O3003" i="19" s="1"/>
  <c r="N3002" i="19"/>
  <c r="M3002" i="19"/>
  <c r="L3002" i="19"/>
  <c r="K3002" i="19"/>
  <c r="O3002" i="19" s="1"/>
  <c r="N3001" i="19"/>
  <c r="M3001" i="19"/>
  <c r="L3001" i="19"/>
  <c r="K3001" i="19"/>
  <c r="O3001" i="19" s="1"/>
  <c r="N3000" i="19"/>
  <c r="M3000" i="19"/>
  <c r="L3000" i="19"/>
  <c r="K3000" i="19"/>
  <c r="O3000" i="19" s="1"/>
  <c r="N2999" i="19"/>
  <c r="M2999" i="19"/>
  <c r="L2999" i="19"/>
  <c r="K2999" i="19"/>
  <c r="O2999" i="19" s="1"/>
  <c r="N2998" i="19"/>
  <c r="M2998" i="19"/>
  <c r="L2998" i="19"/>
  <c r="K2998" i="19"/>
  <c r="O2998" i="19" s="1"/>
  <c r="N2997" i="19"/>
  <c r="M2997" i="19"/>
  <c r="L2997" i="19"/>
  <c r="K2997" i="19"/>
  <c r="O2997" i="19" s="1"/>
  <c r="N2996" i="19"/>
  <c r="M2996" i="19"/>
  <c r="L2996" i="19"/>
  <c r="K2996" i="19"/>
  <c r="O2996" i="19" s="1"/>
  <c r="N2995" i="19"/>
  <c r="M2995" i="19"/>
  <c r="L2995" i="19"/>
  <c r="K2995" i="19"/>
  <c r="O2995" i="19" s="1"/>
  <c r="N2994" i="19"/>
  <c r="M2994" i="19"/>
  <c r="L2994" i="19"/>
  <c r="K2994" i="19"/>
  <c r="O2994" i="19" s="1"/>
  <c r="N2993" i="19"/>
  <c r="M2993" i="19"/>
  <c r="L2993" i="19"/>
  <c r="K2993" i="19"/>
  <c r="O2993" i="19" s="1"/>
  <c r="N2992" i="19"/>
  <c r="M2992" i="19"/>
  <c r="L2992" i="19"/>
  <c r="K2992" i="19"/>
  <c r="O2992" i="19" s="1"/>
  <c r="N2991" i="19"/>
  <c r="M2991" i="19"/>
  <c r="L2991" i="19"/>
  <c r="K2991" i="19"/>
  <c r="O2991" i="19" s="1"/>
  <c r="N2990" i="19"/>
  <c r="M2990" i="19"/>
  <c r="L2990" i="19"/>
  <c r="K2990" i="19"/>
  <c r="O2990" i="19" s="1"/>
  <c r="N2989" i="19"/>
  <c r="M2989" i="19"/>
  <c r="L2989" i="19"/>
  <c r="K2989" i="19"/>
  <c r="O2989" i="19" s="1"/>
  <c r="N2988" i="19"/>
  <c r="M2988" i="19"/>
  <c r="L2988" i="19"/>
  <c r="K2988" i="19"/>
  <c r="O2988" i="19" s="1"/>
  <c r="N2987" i="19"/>
  <c r="M2987" i="19"/>
  <c r="L2987" i="19"/>
  <c r="K2987" i="19"/>
  <c r="O2987" i="19" s="1"/>
  <c r="N2986" i="19"/>
  <c r="M2986" i="19"/>
  <c r="L2986" i="19"/>
  <c r="K2986" i="19"/>
  <c r="O2986" i="19" s="1"/>
  <c r="N2985" i="19"/>
  <c r="M2985" i="19"/>
  <c r="L2985" i="19"/>
  <c r="K2985" i="19"/>
  <c r="O2985" i="19" s="1"/>
  <c r="N2984" i="19"/>
  <c r="M2984" i="19"/>
  <c r="L2984" i="19"/>
  <c r="K2984" i="19"/>
  <c r="O2984" i="19" s="1"/>
  <c r="N2983" i="19"/>
  <c r="M2983" i="19"/>
  <c r="L2983" i="19"/>
  <c r="K2983" i="19"/>
  <c r="O2983" i="19" s="1"/>
  <c r="N2982" i="19"/>
  <c r="M2982" i="19"/>
  <c r="L2982" i="19"/>
  <c r="K2982" i="19"/>
  <c r="O2982" i="19" s="1"/>
  <c r="N2981" i="19"/>
  <c r="M2981" i="19"/>
  <c r="L2981" i="19"/>
  <c r="K2981" i="19"/>
  <c r="O2981" i="19" s="1"/>
  <c r="N2980" i="19"/>
  <c r="M2980" i="19"/>
  <c r="L2980" i="19"/>
  <c r="K2980" i="19"/>
  <c r="O2980" i="19" s="1"/>
  <c r="N2979" i="19"/>
  <c r="M2979" i="19"/>
  <c r="L2979" i="19"/>
  <c r="K2979" i="19"/>
  <c r="O2979" i="19" s="1"/>
  <c r="N2978" i="19"/>
  <c r="M2978" i="19"/>
  <c r="L2978" i="19"/>
  <c r="K2978" i="19"/>
  <c r="O2978" i="19" s="1"/>
  <c r="N2977" i="19"/>
  <c r="M2977" i="19"/>
  <c r="L2977" i="19"/>
  <c r="K2977" i="19"/>
  <c r="O2977" i="19" s="1"/>
  <c r="N2976" i="19"/>
  <c r="M2976" i="19"/>
  <c r="L2976" i="19"/>
  <c r="K2976" i="19"/>
  <c r="O2976" i="19" s="1"/>
  <c r="N2975" i="19"/>
  <c r="M2975" i="19"/>
  <c r="L2975" i="19"/>
  <c r="K2975" i="19"/>
  <c r="O2975" i="19" s="1"/>
  <c r="N2974" i="19"/>
  <c r="M2974" i="19"/>
  <c r="L2974" i="19"/>
  <c r="K2974" i="19"/>
  <c r="O2974" i="19" s="1"/>
  <c r="N2973" i="19"/>
  <c r="M2973" i="19"/>
  <c r="L2973" i="19"/>
  <c r="K2973" i="19"/>
  <c r="O2973" i="19" s="1"/>
  <c r="N2972" i="19"/>
  <c r="M2972" i="19"/>
  <c r="L2972" i="19"/>
  <c r="K2972" i="19"/>
  <c r="O2972" i="19" s="1"/>
  <c r="N2971" i="19"/>
  <c r="M2971" i="19"/>
  <c r="L2971" i="19"/>
  <c r="K2971" i="19"/>
  <c r="O2971" i="19" s="1"/>
  <c r="N2970" i="19"/>
  <c r="M2970" i="19"/>
  <c r="L2970" i="19"/>
  <c r="K2970" i="19"/>
  <c r="O2970" i="19" s="1"/>
  <c r="N2969" i="19"/>
  <c r="M2969" i="19"/>
  <c r="L2969" i="19"/>
  <c r="K2969" i="19"/>
  <c r="O2969" i="19" s="1"/>
  <c r="N2968" i="19"/>
  <c r="M2968" i="19"/>
  <c r="L2968" i="19"/>
  <c r="K2968" i="19"/>
  <c r="O2968" i="19" s="1"/>
  <c r="N2967" i="19"/>
  <c r="M2967" i="19"/>
  <c r="L2967" i="19"/>
  <c r="K2967" i="19"/>
  <c r="O2967" i="19" s="1"/>
  <c r="N2966" i="19"/>
  <c r="M2966" i="19"/>
  <c r="L2966" i="19"/>
  <c r="K2966" i="19"/>
  <c r="O2966" i="19" s="1"/>
  <c r="N2965" i="19"/>
  <c r="M2965" i="19"/>
  <c r="L2965" i="19"/>
  <c r="K2965" i="19"/>
  <c r="O2965" i="19" s="1"/>
  <c r="N2964" i="19"/>
  <c r="M2964" i="19"/>
  <c r="L2964" i="19"/>
  <c r="K2964" i="19"/>
  <c r="O2964" i="19" s="1"/>
  <c r="N2963" i="19"/>
  <c r="M2963" i="19"/>
  <c r="L2963" i="19"/>
  <c r="K2963" i="19"/>
  <c r="O2963" i="19" s="1"/>
  <c r="N2962" i="19"/>
  <c r="M2962" i="19"/>
  <c r="L2962" i="19"/>
  <c r="K2962" i="19"/>
  <c r="O2962" i="19" s="1"/>
  <c r="N2961" i="19"/>
  <c r="M2961" i="19"/>
  <c r="L2961" i="19"/>
  <c r="K2961" i="19"/>
  <c r="O2961" i="19" s="1"/>
  <c r="N2960" i="19"/>
  <c r="M2960" i="19"/>
  <c r="L2960" i="19"/>
  <c r="K2960" i="19"/>
  <c r="O2960" i="19" s="1"/>
  <c r="N2959" i="19"/>
  <c r="M2959" i="19"/>
  <c r="L2959" i="19"/>
  <c r="K2959" i="19"/>
  <c r="O2959" i="19" s="1"/>
  <c r="N2958" i="19"/>
  <c r="M2958" i="19"/>
  <c r="L2958" i="19"/>
  <c r="K2958" i="19"/>
  <c r="O2958" i="19" s="1"/>
  <c r="N2957" i="19"/>
  <c r="M2957" i="19"/>
  <c r="L2957" i="19"/>
  <c r="K2957" i="19"/>
  <c r="O2957" i="19" s="1"/>
  <c r="N2956" i="19"/>
  <c r="M2956" i="19"/>
  <c r="L2956" i="19"/>
  <c r="K2956" i="19"/>
  <c r="O2956" i="19" s="1"/>
  <c r="N2955" i="19"/>
  <c r="M2955" i="19"/>
  <c r="L2955" i="19"/>
  <c r="K2955" i="19"/>
  <c r="O2955" i="19" s="1"/>
  <c r="N2954" i="19"/>
  <c r="M2954" i="19"/>
  <c r="L2954" i="19"/>
  <c r="K2954" i="19"/>
  <c r="O2954" i="19" s="1"/>
  <c r="N2953" i="19"/>
  <c r="M2953" i="19"/>
  <c r="L2953" i="19"/>
  <c r="K2953" i="19"/>
  <c r="O2953" i="19" s="1"/>
  <c r="N2952" i="19"/>
  <c r="M2952" i="19"/>
  <c r="L2952" i="19"/>
  <c r="K2952" i="19"/>
  <c r="O2952" i="19" s="1"/>
  <c r="N2951" i="19"/>
  <c r="M2951" i="19"/>
  <c r="L2951" i="19"/>
  <c r="K2951" i="19"/>
  <c r="O2951" i="19" s="1"/>
  <c r="N2950" i="19"/>
  <c r="M2950" i="19"/>
  <c r="L2950" i="19"/>
  <c r="K2950" i="19"/>
  <c r="O2950" i="19" s="1"/>
  <c r="N2949" i="19"/>
  <c r="M2949" i="19"/>
  <c r="L2949" i="19"/>
  <c r="K2949" i="19"/>
  <c r="O2949" i="19" s="1"/>
  <c r="N2948" i="19"/>
  <c r="M2948" i="19"/>
  <c r="L2948" i="19"/>
  <c r="K2948" i="19"/>
  <c r="O2948" i="19" s="1"/>
  <c r="N2947" i="19"/>
  <c r="M2947" i="19"/>
  <c r="L2947" i="19"/>
  <c r="K2947" i="19"/>
  <c r="O2947" i="19" s="1"/>
  <c r="N2946" i="19"/>
  <c r="M2946" i="19"/>
  <c r="L2946" i="19"/>
  <c r="K2946" i="19"/>
  <c r="O2946" i="19" s="1"/>
  <c r="N2945" i="19"/>
  <c r="M2945" i="19"/>
  <c r="L2945" i="19"/>
  <c r="K2945" i="19"/>
  <c r="O2945" i="19" s="1"/>
  <c r="N2944" i="19"/>
  <c r="M2944" i="19"/>
  <c r="L2944" i="19"/>
  <c r="K2944" i="19"/>
  <c r="O2944" i="19" s="1"/>
  <c r="N2943" i="19"/>
  <c r="M2943" i="19"/>
  <c r="L2943" i="19"/>
  <c r="K2943" i="19"/>
  <c r="O2943" i="19" s="1"/>
  <c r="N2942" i="19"/>
  <c r="M2942" i="19"/>
  <c r="L2942" i="19"/>
  <c r="K2942" i="19"/>
  <c r="O2942" i="19" s="1"/>
  <c r="N2941" i="19"/>
  <c r="M2941" i="19"/>
  <c r="L2941" i="19"/>
  <c r="K2941" i="19"/>
  <c r="O2941" i="19" s="1"/>
  <c r="N2940" i="19"/>
  <c r="M2940" i="19"/>
  <c r="L2940" i="19"/>
  <c r="K2940" i="19"/>
  <c r="O2940" i="19" s="1"/>
  <c r="N2939" i="19"/>
  <c r="M2939" i="19"/>
  <c r="L2939" i="19"/>
  <c r="K2939" i="19"/>
  <c r="O2939" i="19" s="1"/>
  <c r="N2938" i="19"/>
  <c r="M2938" i="19"/>
  <c r="L2938" i="19"/>
  <c r="K2938" i="19"/>
  <c r="O2938" i="19" s="1"/>
  <c r="N2937" i="19"/>
  <c r="M2937" i="19"/>
  <c r="L2937" i="19"/>
  <c r="K2937" i="19"/>
  <c r="O2937" i="19" s="1"/>
  <c r="N2936" i="19"/>
  <c r="M2936" i="19"/>
  <c r="L2936" i="19"/>
  <c r="K2936" i="19"/>
  <c r="O2936" i="19" s="1"/>
  <c r="N2935" i="19"/>
  <c r="M2935" i="19"/>
  <c r="L2935" i="19"/>
  <c r="K2935" i="19"/>
  <c r="O2935" i="19" s="1"/>
  <c r="N2934" i="19"/>
  <c r="M2934" i="19"/>
  <c r="L2934" i="19"/>
  <c r="K2934" i="19"/>
  <c r="O2934" i="19" s="1"/>
  <c r="N2933" i="19"/>
  <c r="M2933" i="19"/>
  <c r="L2933" i="19"/>
  <c r="K2933" i="19"/>
  <c r="O2933" i="19" s="1"/>
  <c r="N2932" i="19"/>
  <c r="M2932" i="19"/>
  <c r="L2932" i="19"/>
  <c r="K2932" i="19"/>
  <c r="O2932" i="19" s="1"/>
  <c r="N2931" i="19"/>
  <c r="M2931" i="19"/>
  <c r="L2931" i="19"/>
  <c r="K2931" i="19"/>
  <c r="O2931" i="19" s="1"/>
  <c r="N2930" i="19"/>
  <c r="M2930" i="19"/>
  <c r="L2930" i="19"/>
  <c r="K2930" i="19"/>
  <c r="O2930" i="19" s="1"/>
  <c r="N2929" i="19"/>
  <c r="M2929" i="19"/>
  <c r="L2929" i="19"/>
  <c r="K2929" i="19"/>
  <c r="O2929" i="19" s="1"/>
  <c r="N2928" i="19"/>
  <c r="M2928" i="19"/>
  <c r="L2928" i="19"/>
  <c r="K2928" i="19"/>
  <c r="O2928" i="19" s="1"/>
  <c r="N2927" i="19"/>
  <c r="M2927" i="19"/>
  <c r="L2927" i="19"/>
  <c r="K2927" i="19"/>
  <c r="O2927" i="19" s="1"/>
  <c r="N2926" i="19"/>
  <c r="M2926" i="19"/>
  <c r="L2926" i="19"/>
  <c r="K2926" i="19"/>
  <c r="O2926" i="19" s="1"/>
  <c r="N2925" i="19"/>
  <c r="M2925" i="19"/>
  <c r="L2925" i="19"/>
  <c r="K2925" i="19"/>
  <c r="O2925" i="19" s="1"/>
  <c r="N2924" i="19"/>
  <c r="M2924" i="19"/>
  <c r="L2924" i="19"/>
  <c r="K2924" i="19"/>
  <c r="O2924" i="19" s="1"/>
  <c r="N2923" i="19"/>
  <c r="M2923" i="19"/>
  <c r="L2923" i="19"/>
  <c r="K2923" i="19"/>
  <c r="O2923" i="19" s="1"/>
  <c r="N2922" i="19"/>
  <c r="M2922" i="19"/>
  <c r="L2922" i="19"/>
  <c r="K2922" i="19"/>
  <c r="O2922" i="19" s="1"/>
  <c r="N2921" i="19"/>
  <c r="M2921" i="19"/>
  <c r="L2921" i="19"/>
  <c r="K2921" i="19"/>
  <c r="O2921" i="19" s="1"/>
  <c r="N2920" i="19"/>
  <c r="M2920" i="19"/>
  <c r="L2920" i="19"/>
  <c r="K2920" i="19"/>
  <c r="O2920" i="19" s="1"/>
  <c r="N2919" i="19"/>
  <c r="M2919" i="19"/>
  <c r="L2919" i="19"/>
  <c r="K2919" i="19"/>
  <c r="O2919" i="19" s="1"/>
  <c r="N2918" i="19"/>
  <c r="M2918" i="19"/>
  <c r="L2918" i="19"/>
  <c r="K2918" i="19"/>
  <c r="O2918" i="19" s="1"/>
  <c r="N2917" i="19"/>
  <c r="M2917" i="19"/>
  <c r="L2917" i="19"/>
  <c r="K2917" i="19"/>
  <c r="O2917" i="19" s="1"/>
  <c r="N2916" i="19"/>
  <c r="M2916" i="19"/>
  <c r="L2916" i="19"/>
  <c r="K2916" i="19"/>
  <c r="O2916" i="19" s="1"/>
  <c r="N2915" i="19"/>
  <c r="M2915" i="19"/>
  <c r="L2915" i="19"/>
  <c r="K2915" i="19"/>
  <c r="O2915" i="19" s="1"/>
  <c r="N2914" i="19"/>
  <c r="M2914" i="19"/>
  <c r="L2914" i="19"/>
  <c r="K2914" i="19"/>
  <c r="O2914" i="19" s="1"/>
  <c r="N2913" i="19"/>
  <c r="M2913" i="19"/>
  <c r="L2913" i="19"/>
  <c r="K2913" i="19"/>
  <c r="O2913" i="19" s="1"/>
  <c r="N2912" i="19"/>
  <c r="M2912" i="19"/>
  <c r="L2912" i="19"/>
  <c r="K2912" i="19"/>
  <c r="O2912" i="19" s="1"/>
  <c r="N2911" i="19"/>
  <c r="M2911" i="19"/>
  <c r="L2911" i="19"/>
  <c r="K2911" i="19"/>
  <c r="O2911" i="19" s="1"/>
  <c r="N2910" i="19"/>
  <c r="M2910" i="19"/>
  <c r="L2910" i="19"/>
  <c r="K2910" i="19"/>
  <c r="O2910" i="19" s="1"/>
  <c r="N2909" i="19"/>
  <c r="M2909" i="19"/>
  <c r="L2909" i="19"/>
  <c r="K2909" i="19"/>
  <c r="O2909" i="19" s="1"/>
  <c r="N2908" i="19"/>
  <c r="M2908" i="19"/>
  <c r="L2908" i="19"/>
  <c r="K2908" i="19"/>
  <c r="O2908" i="19" s="1"/>
  <c r="N2907" i="19"/>
  <c r="M2907" i="19"/>
  <c r="L2907" i="19"/>
  <c r="K2907" i="19"/>
  <c r="O2907" i="19" s="1"/>
  <c r="N2906" i="19"/>
  <c r="M2906" i="19"/>
  <c r="L2906" i="19"/>
  <c r="K2906" i="19"/>
  <c r="O2906" i="19" s="1"/>
  <c r="N2905" i="19"/>
  <c r="M2905" i="19"/>
  <c r="L2905" i="19"/>
  <c r="K2905" i="19"/>
  <c r="O2905" i="19" s="1"/>
  <c r="N2904" i="19"/>
  <c r="M2904" i="19"/>
  <c r="L2904" i="19"/>
  <c r="K2904" i="19"/>
  <c r="O2904" i="19" s="1"/>
  <c r="N2903" i="19"/>
  <c r="M2903" i="19"/>
  <c r="L2903" i="19"/>
  <c r="K2903" i="19"/>
  <c r="O2903" i="19" s="1"/>
  <c r="N2902" i="19"/>
  <c r="M2902" i="19"/>
  <c r="L2902" i="19"/>
  <c r="K2902" i="19"/>
  <c r="O2902" i="19" s="1"/>
  <c r="N2901" i="19"/>
  <c r="M2901" i="19"/>
  <c r="L2901" i="19"/>
  <c r="K2901" i="19"/>
  <c r="O2901" i="19" s="1"/>
  <c r="N2900" i="19"/>
  <c r="M2900" i="19"/>
  <c r="L2900" i="19"/>
  <c r="K2900" i="19"/>
  <c r="O2900" i="19" s="1"/>
  <c r="N2899" i="19"/>
  <c r="M2899" i="19"/>
  <c r="L2899" i="19"/>
  <c r="K2899" i="19"/>
  <c r="O2899" i="19" s="1"/>
  <c r="N2898" i="19"/>
  <c r="M2898" i="19"/>
  <c r="L2898" i="19"/>
  <c r="K2898" i="19"/>
  <c r="O2898" i="19" s="1"/>
  <c r="N2897" i="19"/>
  <c r="M2897" i="19"/>
  <c r="L2897" i="19"/>
  <c r="K2897" i="19"/>
  <c r="O2897" i="19" s="1"/>
  <c r="N2896" i="19"/>
  <c r="M2896" i="19"/>
  <c r="L2896" i="19"/>
  <c r="K2896" i="19"/>
  <c r="O2896" i="19" s="1"/>
  <c r="N2895" i="19"/>
  <c r="M2895" i="19"/>
  <c r="L2895" i="19"/>
  <c r="K2895" i="19"/>
  <c r="O2895" i="19" s="1"/>
  <c r="N2894" i="19"/>
  <c r="M2894" i="19"/>
  <c r="L2894" i="19"/>
  <c r="K2894" i="19"/>
  <c r="O2894" i="19" s="1"/>
  <c r="N2893" i="19"/>
  <c r="M2893" i="19"/>
  <c r="L2893" i="19"/>
  <c r="K2893" i="19"/>
  <c r="O2893" i="19" s="1"/>
  <c r="N2892" i="19"/>
  <c r="M2892" i="19"/>
  <c r="L2892" i="19"/>
  <c r="K2892" i="19"/>
  <c r="O2892" i="19" s="1"/>
  <c r="N2891" i="19"/>
  <c r="M2891" i="19"/>
  <c r="L2891" i="19"/>
  <c r="K2891" i="19"/>
  <c r="O2891" i="19" s="1"/>
  <c r="N2890" i="19"/>
  <c r="M2890" i="19"/>
  <c r="L2890" i="19"/>
  <c r="K2890" i="19"/>
  <c r="O2890" i="19" s="1"/>
  <c r="N2889" i="19"/>
  <c r="M2889" i="19"/>
  <c r="L2889" i="19"/>
  <c r="K2889" i="19"/>
  <c r="O2889" i="19" s="1"/>
  <c r="N2888" i="19"/>
  <c r="M2888" i="19"/>
  <c r="L2888" i="19"/>
  <c r="K2888" i="19"/>
  <c r="O2888" i="19" s="1"/>
  <c r="N2887" i="19"/>
  <c r="M2887" i="19"/>
  <c r="L2887" i="19"/>
  <c r="K2887" i="19"/>
  <c r="O2887" i="19" s="1"/>
  <c r="N2886" i="19"/>
  <c r="M2886" i="19"/>
  <c r="L2886" i="19"/>
  <c r="K2886" i="19"/>
  <c r="O2886" i="19" s="1"/>
  <c r="N2885" i="19"/>
  <c r="M2885" i="19"/>
  <c r="L2885" i="19"/>
  <c r="K2885" i="19"/>
  <c r="O2885" i="19" s="1"/>
  <c r="N2884" i="19"/>
  <c r="M2884" i="19"/>
  <c r="L2884" i="19"/>
  <c r="K2884" i="19"/>
  <c r="O2884" i="19" s="1"/>
  <c r="N2883" i="19"/>
  <c r="M2883" i="19"/>
  <c r="L2883" i="19"/>
  <c r="K2883" i="19"/>
  <c r="O2883" i="19" s="1"/>
  <c r="N2882" i="19"/>
  <c r="M2882" i="19"/>
  <c r="L2882" i="19"/>
  <c r="K2882" i="19"/>
  <c r="O2882" i="19" s="1"/>
  <c r="N2881" i="19"/>
  <c r="M2881" i="19"/>
  <c r="L2881" i="19"/>
  <c r="K2881" i="19"/>
  <c r="O2881" i="19" s="1"/>
  <c r="N2880" i="19"/>
  <c r="M2880" i="19"/>
  <c r="L2880" i="19"/>
  <c r="K2880" i="19"/>
  <c r="O2880" i="19" s="1"/>
  <c r="N2879" i="19"/>
  <c r="M2879" i="19"/>
  <c r="L2879" i="19"/>
  <c r="K2879" i="19"/>
  <c r="O2879" i="19" s="1"/>
  <c r="N2878" i="19"/>
  <c r="M2878" i="19"/>
  <c r="L2878" i="19"/>
  <c r="K2878" i="19"/>
  <c r="O2878" i="19" s="1"/>
  <c r="N2877" i="19"/>
  <c r="M2877" i="19"/>
  <c r="L2877" i="19"/>
  <c r="K2877" i="19"/>
  <c r="O2877" i="19" s="1"/>
  <c r="N2876" i="19"/>
  <c r="M2876" i="19"/>
  <c r="L2876" i="19"/>
  <c r="K2876" i="19"/>
  <c r="O2876" i="19" s="1"/>
  <c r="N2875" i="19"/>
  <c r="M2875" i="19"/>
  <c r="L2875" i="19"/>
  <c r="K2875" i="19"/>
  <c r="O2875" i="19" s="1"/>
  <c r="N2874" i="19"/>
  <c r="M2874" i="19"/>
  <c r="L2874" i="19"/>
  <c r="K2874" i="19"/>
  <c r="O2874" i="19" s="1"/>
  <c r="N2873" i="19"/>
  <c r="M2873" i="19"/>
  <c r="L2873" i="19"/>
  <c r="K2873" i="19"/>
  <c r="O2873" i="19" s="1"/>
  <c r="N2872" i="19"/>
  <c r="M2872" i="19"/>
  <c r="L2872" i="19"/>
  <c r="K2872" i="19"/>
  <c r="O2872" i="19" s="1"/>
  <c r="N2871" i="19"/>
  <c r="M2871" i="19"/>
  <c r="L2871" i="19"/>
  <c r="K2871" i="19"/>
  <c r="O2871" i="19" s="1"/>
  <c r="N2870" i="19"/>
  <c r="M2870" i="19"/>
  <c r="L2870" i="19"/>
  <c r="K2870" i="19"/>
  <c r="O2870" i="19" s="1"/>
  <c r="N2869" i="19"/>
  <c r="M2869" i="19"/>
  <c r="L2869" i="19"/>
  <c r="K2869" i="19"/>
  <c r="O2869" i="19" s="1"/>
  <c r="N2868" i="19"/>
  <c r="M2868" i="19"/>
  <c r="L2868" i="19"/>
  <c r="K2868" i="19"/>
  <c r="O2868" i="19" s="1"/>
  <c r="N2867" i="19"/>
  <c r="M2867" i="19"/>
  <c r="L2867" i="19"/>
  <c r="K2867" i="19"/>
  <c r="O2867" i="19" s="1"/>
  <c r="N2866" i="19"/>
  <c r="M2866" i="19"/>
  <c r="L2866" i="19"/>
  <c r="K2866" i="19"/>
  <c r="O2866" i="19" s="1"/>
  <c r="N2865" i="19"/>
  <c r="M2865" i="19"/>
  <c r="L2865" i="19"/>
  <c r="K2865" i="19"/>
  <c r="O2865" i="19" s="1"/>
  <c r="N2864" i="19"/>
  <c r="M2864" i="19"/>
  <c r="L2864" i="19"/>
  <c r="K2864" i="19"/>
  <c r="O2864" i="19" s="1"/>
  <c r="N2863" i="19"/>
  <c r="M2863" i="19"/>
  <c r="L2863" i="19"/>
  <c r="K2863" i="19"/>
  <c r="O2863" i="19" s="1"/>
  <c r="N2862" i="19"/>
  <c r="M2862" i="19"/>
  <c r="L2862" i="19"/>
  <c r="K2862" i="19"/>
  <c r="O2862" i="19" s="1"/>
  <c r="N2861" i="19"/>
  <c r="M2861" i="19"/>
  <c r="L2861" i="19"/>
  <c r="K2861" i="19"/>
  <c r="O2861" i="19" s="1"/>
  <c r="N2860" i="19"/>
  <c r="M2860" i="19"/>
  <c r="L2860" i="19"/>
  <c r="K2860" i="19"/>
  <c r="O2860" i="19" s="1"/>
  <c r="N2859" i="19"/>
  <c r="M2859" i="19"/>
  <c r="L2859" i="19"/>
  <c r="K2859" i="19"/>
  <c r="O2859" i="19" s="1"/>
  <c r="N2858" i="19"/>
  <c r="M2858" i="19"/>
  <c r="L2858" i="19"/>
  <c r="K2858" i="19"/>
  <c r="O2858" i="19" s="1"/>
  <c r="N2857" i="19"/>
  <c r="M2857" i="19"/>
  <c r="L2857" i="19"/>
  <c r="K2857" i="19"/>
  <c r="O2857" i="19" s="1"/>
  <c r="N2856" i="19"/>
  <c r="M2856" i="19"/>
  <c r="L2856" i="19"/>
  <c r="K2856" i="19"/>
  <c r="O2856" i="19" s="1"/>
  <c r="N2855" i="19"/>
  <c r="M2855" i="19"/>
  <c r="L2855" i="19"/>
  <c r="K2855" i="19"/>
  <c r="O2855" i="19" s="1"/>
  <c r="N2854" i="19"/>
  <c r="M2854" i="19"/>
  <c r="L2854" i="19"/>
  <c r="K2854" i="19"/>
  <c r="O2854" i="19" s="1"/>
  <c r="N2853" i="19"/>
  <c r="M2853" i="19"/>
  <c r="L2853" i="19"/>
  <c r="K2853" i="19"/>
  <c r="O2853" i="19" s="1"/>
  <c r="N2852" i="19"/>
  <c r="M2852" i="19"/>
  <c r="L2852" i="19"/>
  <c r="K2852" i="19"/>
  <c r="O2852" i="19" s="1"/>
  <c r="N2851" i="19"/>
  <c r="M2851" i="19"/>
  <c r="L2851" i="19"/>
  <c r="K2851" i="19"/>
  <c r="O2851" i="19" s="1"/>
  <c r="N2850" i="19"/>
  <c r="M2850" i="19"/>
  <c r="L2850" i="19"/>
  <c r="K2850" i="19"/>
  <c r="O2850" i="19" s="1"/>
  <c r="N2849" i="19"/>
  <c r="M2849" i="19"/>
  <c r="L2849" i="19"/>
  <c r="K2849" i="19"/>
  <c r="O2849" i="19" s="1"/>
  <c r="N2848" i="19"/>
  <c r="M2848" i="19"/>
  <c r="L2848" i="19"/>
  <c r="K2848" i="19"/>
  <c r="O2848" i="19" s="1"/>
  <c r="N2847" i="19"/>
  <c r="M2847" i="19"/>
  <c r="L2847" i="19"/>
  <c r="K2847" i="19"/>
  <c r="O2847" i="19" s="1"/>
  <c r="N2846" i="19"/>
  <c r="M2846" i="19"/>
  <c r="L2846" i="19"/>
  <c r="K2846" i="19"/>
  <c r="O2846" i="19" s="1"/>
  <c r="N2845" i="19"/>
  <c r="M2845" i="19"/>
  <c r="L2845" i="19"/>
  <c r="K2845" i="19"/>
  <c r="O2845" i="19" s="1"/>
  <c r="N2844" i="19"/>
  <c r="M2844" i="19"/>
  <c r="L2844" i="19"/>
  <c r="K2844" i="19"/>
  <c r="O2844" i="19" s="1"/>
  <c r="N2843" i="19"/>
  <c r="M2843" i="19"/>
  <c r="L2843" i="19"/>
  <c r="K2843" i="19"/>
  <c r="O2843" i="19" s="1"/>
  <c r="N2842" i="19"/>
  <c r="M2842" i="19"/>
  <c r="L2842" i="19"/>
  <c r="K2842" i="19"/>
  <c r="O2842" i="19" s="1"/>
  <c r="N2841" i="19"/>
  <c r="M2841" i="19"/>
  <c r="L2841" i="19"/>
  <c r="K2841" i="19"/>
  <c r="O2841" i="19" s="1"/>
  <c r="N2840" i="19"/>
  <c r="M2840" i="19"/>
  <c r="L2840" i="19"/>
  <c r="K2840" i="19"/>
  <c r="O2840" i="19" s="1"/>
  <c r="N2839" i="19"/>
  <c r="M2839" i="19"/>
  <c r="L2839" i="19"/>
  <c r="K2839" i="19"/>
  <c r="O2839" i="19" s="1"/>
  <c r="N2838" i="19"/>
  <c r="M2838" i="19"/>
  <c r="L2838" i="19"/>
  <c r="K2838" i="19"/>
  <c r="O2838" i="19" s="1"/>
  <c r="N2837" i="19"/>
  <c r="M2837" i="19"/>
  <c r="L2837" i="19"/>
  <c r="K2837" i="19"/>
  <c r="O2837" i="19" s="1"/>
  <c r="N2836" i="19"/>
  <c r="M2836" i="19"/>
  <c r="L2836" i="19"/>
  <c r="K2836" i="19"/>
  <c r="O2836" i="19" s="1"/>
  <c r="N2835" i="19"/>
  <c r="M2835" i="19"/>
  <c r="L2835" i="19"/>
  <c r="K2835" i="19"/>
  <c r="O2835" i="19" s="1"/>
  <c r="N2834" i="19"/>
  <c r="M2834" i="19"/>
  <c r="L2834" i="19"/>
  <c r="K2834" i="19"/>
  <c r="O2834" i="19" s="1"/>
  <c r="N2833" i="19"/>
  <c r="M2833" i="19"/>
  <c r="L2833" i="19"/>
  <c r="K2833" i="19"/>
  <c r="O2833" i="19" s="1"/>
  <c r="N2832" i="19"/>
  <c r="M2832" i="19"/>
  <c r="L2832" i="19"/>
  <c r="K2832" i="19"/>
  <c r="O2832" i="19" s="1"/>
  <c r="N2831" i="19"/>
  <c r="M2831" i="19"/>
  <c r="L2831" i="19"/>
  <c r="K2831" i="19"/>
  <c r="O2831" i="19" s="1"/>
  <c r="N2830" i="19"/>
  <c r="M2830" i="19"/>
  <c r="L2830" i="19"/>
  <c r="K2830" i="19"/>
  <c r="O2830" i="19" s="1"/>
  <c r="N2829" i="19"/>
  <c r="M2829" i="19"/>
  <c r="L2829" i="19"/>
  <c r="K2829" i="19"/>
  <c r="O2829" i="19" s="1"/>
  <c r="N2828" i="19"/>
  <c r="M2828" i="19"/>
  <c r="L2828" i="19"/>
  <c r="K2828" i="19"/>
  <c r="O2828" i="19" s="1"/>
  <c r="N2827" i="19"/>
  <c r="M2827" i="19"/>
  <c r="L2827" i="19"/>
  <c r="K2827" i="19"/>
  <c r="O2827" i="19" s="1"/>
  <c r="N2826" i="19"/>
  <c r="M2826" i="19"/>
  <c r="L2826" i="19"/>
  <c r="K2826" i="19"/>
  <c r="O2826" i="19" s="1"/>
  <c r="N2825" i="19"/>
  <c r="M2825" i="19"/>
  <c r="L2825" i="19"/>
  <c r="K2825" i="19"/>
  <c r="O2825" i="19" s="1"/>
  <c r="N2824" i="19"/>
  <c r="M2824" i="19"/>
  <c r="L2824" i="19"/>
  <c r="K2824" i="19"/>
  <c r="O2824" i="19" s="1"/>
  <c r="N2823" i="19"/>
  <c r="M2823" i="19"/>
  <c r="L2823" i="19"/>
  <c r="K2823" i="19"/>
  <c r="O2823" i="19" s="1"/>
  <c r="N2822" i="19"/>
  <c r="M2822" i="19"/>
  <c r="L2822" i="19"/>
  <c r="K2822" i="19"/>
  <c r="O2822" i="19" s="1"/>
  <c r="N2821" i="19"/>
  <c r="M2821" i="19"/>
  <c r="L2821" i="19"/>
  <c r="K2821" i="19"/>
  <c r="O2821" i="19" s="1"/>
  <c r="N2820" i="19"/>
  <c r="M2820" i="19"/>
  <c r="L2820" i="19"/>
  <c r="K2820" i="19"/>
  <c r="O2820" i="19" s="1"/>
  <c r="N2819" i="19"/>
  <c r="M2819" i="19"/>
  <c r="L2819" i="19"/>
  <c r="K2819" i="19"/>
  <c r="O2819" i="19" s="1"/>
  <c r="N2818" i="19"/>
  <c r="M2818" i="19"/>
  <c r="L2818" i="19"/>
  <c r="K2818" i="19"/>
  <c r="O2818" i="19" s="1"/>
  <c r="N2817" i="19"/>
  <c r="M2817" i="19"/>
  <c r="L2817" i="19"/>
  <c r="K2817" i="19"/>
  <c r="O2817" i="19" s="1"/>
  <c r="N2816" i="19"/>
  <c r="M2816" i="19"/>
  <c r="L2816" i="19"/>
  <c r="K2816" i="19"/>
  <c r="O2816" i="19" s="1"/>
  <c r="N2815" i="19"/>
  <c r="M2815" i="19"/>
  <c r="L2815" i="19"/>
  <c r="K2815" i="19"/>
  <c r="O2815" i="19" s="1"/>
  <c r="N2814" i="19"/>
  <c r="M2814" i="19"/>
  <c r="L2814" i="19"/>
  <c r="K2814" i="19"/>
  <c r="O2814" i="19" s="1"/>
  <c r="N2813" i="19"/>
  <c r="M2813" i="19"/>
  <c r="L2813" i="19"/>
  <c r="K2813" i="19"/>
  <c r="O2813" i="19" s="1"/>
  <c r="N2812" i="19"/>
  <c r="M2812" i="19"/>
  <c r="L2812" i="19"/>
  <c r="K2812" i="19"/>
  <c r="O2812" i="19" s="1"/>
  <c r="N2811" i="19"/>
  <c r="M2811" i="19"/>
  <c r="L2811" i="19"/>
  <c r="K2811" i="19"/>
  <c r="O2811" i="19" s="1"/>
  <c r="N2810" i="19"/>
  <c r="M2810" i="19"/>
  <c r="L2810" i="19"/>
  <c r="K2810" i="19"/>
  <c r="O2810" i="19" s="1"/>
  <c r="N2809" i="19"/>
  <c r="M2809" i="19"/>
  <c r="L2809" i="19"/>
  <c r="K2809" i="19"/>
  <c r="O2809" i="19" s="1"/>
  <c r="N2808" i="19"/>
  <c r="M2808" i="19"/>
  <c r="L2808" i="19"/>
  <c r="K2808" i="19"/>
  <c r="O2808" i="19" s="1"/>
  <c r="N2807" i="19"/>
  <c r="M2807" i="19"/>
  <c r="L2807" i="19"/>
  <c r="K2807" i="19"/>
  <c r="O2807" i="19" s="1"/>
  <c r="N2806" i="19"/>
  <c r="M2806" i="19"/>
  <c r="L2806" i="19"/>
  <c r="K2806" i="19"/>
  <c r="O2806" i="19" s="1"/>
  <c r="N2805" i="19"/>
  <c r="M2805" i="19"/>
  <c r="L2805" i="19"/>
  <c r="K2805" i="19"/>
  <c r="O2805" i="19" s="1"/>
  <c r="N2804" i="19"/>
  <c r="M2804" i="19"/>
  <c r="L2804" i="19"/>
  <c r="K2804" i="19"/>
  <c r="O2804" i="19" s="1"/>
  <c r="N2803" i="19"/>
  <c r="M2803" i="19"/>
  <c r="L2803" i="19"/>
  <c r="K2803" i="19"/>
  <c r="O2803" i="19" s="1"/>
  <c r="N2802" i="19"/>
  <c r="M2802" i="19"/>
  <c r="L2802" i="19"/>
  <c r="K2802" i="19"/>
  <c r="O2802" i="19" s="1"/>
  <c r="N2801" i="19"/>
  <c r="M2801" i="19"/>
  <c r="L2801" i="19"/>
  <c r="K2801" i="19"/>
  <c r="O2801" i="19" s="1"/>
  <c r="N2800" i="19"/>
  <c r="M2800" i="19"/>
  <c r="L2800" i="19"/>
  <c r="K2800" i="19"/>
  <c r="O2800" i="19" s="1"/>
  <c r="N2799" i="19"/>
  <c r="M2799" i="19"/>
  <c r="L2799" i="19"/>
  <c r="K2799" i="19"/>
  <c r="O2799" i="19" s="1"/>
  <c r="N2798" i="19"/>
  <c r="M2798" i="19"/>
  <c r="L2798" i="19"/>
  <c r="K2798" i="19"/>
  <c r="O2798" i="19" s="1"/>
  <c r="N2797" i="19"/>
  <c r="M2797" i="19"/>
  <c r="L2797" i="19"/>
  <c r="K2797" i="19"/>
  <c r="O2797" i="19" s="1"/>
  <c r="N2796" i="19"/>
  <c r="M2796" i="19"/>
  <c r="L2796" i="19"/>
  <c r="K2796" i="19"/>
  <c r="O2796" i="19" s="1"/>
  <c r="N2795" i="19"/>
  <c r="M2795" i="19"/>
  <c r="L2795" i="19"/>
  <c r="K2795" i="19"/>
  <c r="O2795" i="19" s="1"/>
  <c r="N2794" i="19"/>
  <c r="M2794" i="19"/>
  <c r="L2794" i="19"/>
  <c r="K2794" i="19"/>
  <c r="O2794" i="19" s="1"/>
  <c r="N2793" i="19"/>
  <c r="M2793" i="19"/>
  <c r="L2793" i="19"/>
  <c r="K2793" i="19"/>
  <c r="O2793" i="19" s="1"/>
  <c r="N2792" i="19"/>
  <c r="M2792" i="19"/>
  <c r="L2792" i="19"/>
  <c r="K2792" i="19"/>
  <c r="O2792" i="19" s="1"/>
  <c r="N2791" i="19"/>
  <c r="M2791" i="19"/>
  <c r="L2791" i="19"/>
  <c r="K2791" i="19"/>
  <c r="O2791" i="19" s="1"/>
  <c r="N2790" i="19"/>
  <c r="M2790" i="19"/>
  <c r="L2790" i="19"/>
  <c r="K2790" i="19"/>
  <c r="O2790" i="19" s="1"/>
  <c r="N2789" i="19"/>
  <c r="M2789" i="19"/>
  <c r="L2789" i="19"/>
  <c r="K2789" i="19"/>
  <c r="O2789" i="19" s="1"/>
  <c r="N2788" i="19"/>
  <c r="M2788" i="19"/>
  <c r="L2788" i="19"/>
  <c r="K2788" i="19"/>
  <c r="O2788" i="19" s="1"/>
  <c r="N2787" i="19"/>
  <c r="M2787" i="19"/>
  <c r="L2787" i="19"/>
  <c r="K2787" i="19"/>
  <c r="O2787" i="19" s="1"/>
  <c r="N2786" i="19"/>
  <c r="M2786" i="19"/>
  <c r="L2786" i="19"/>
  <c r="K2786" i="19"/>
  <c r="O2786" i="19" s="1"/>
  <c r="N2785" i="19"/>
  <c r="M2785" i="19"/>
  <c r="L2785" i="19"/>
  <c r="K2785" i="19"/>
  <c r="O2785" i="19" s="1"/>
  <c r="N2784" i="19"/>
  <c r="M2784" i="19"/>
  <c r="L2784" i="19"/>
  <c r="K2784" i="19"/>
  <c r="O2784" i="19" s="1"/>
  <c r="N2783" i="19"/>
  <c r="M2783" i="19"/>
  <c r="L2783" i="19"/>
  <c r="K2783" i="19"/>
  <c r="O2783" i="19" s="1"/>
  <c r="N2782" i="19"/>
  <c r="M2782" i="19"/>
  <c r="L2782" i="19"/>
  <c r="K2782" i="19"/>
  <c r="O2782" i="19" s="1"/>
  <c r="N2781" i="19"/>
  <c r="M2781" i="19"/>
  <c r="L2781" i="19"/>
  <c r="K2781" i="19"/>
  <c r="O2781" i="19" s="1"/>
  <c r="N2780" i="19"/>
  <c r="M2780" i="19"/>
  <c r="L2780" i="19"/>
  <c r="K2780" i="19"/>
  <c r="O2780" i="19" s="1"/>
  <c r="N2779" i="19"/>
  <c r="M2779" i="19"/>
  <c r="L2779" i="19"/>
  <c r="K2779" i="19"/>
  <c r="O2779" i="19" s="1"/>
  <c r="N2778" i="19"/>
  <c r="M2778" i="19"/>
  <c r="L2778" i="19"/>
  <c r="K2778" i="19"/>
  <c r="O2778" i="19" s="1"/>
  <c r="N2777" i="19"/>
  <c r="M2777" i="19"/>
  <c r="L2777" i="19"/>
  <c r="K2777" i="19"/>
  <c r="O2777" i="19" s="1"/>
  <c r="N2776" i="19"/>
  <c r="M2776" i="19"/>
  <c r="L2776" i="19"/>
  <c r="K2776" i="19"/>
  <c r="O2776" i="19" s="1"/>
  <c r="N2775" i="19"/>
  <c r="M2775" i="19"/>
  <c r="L2775" i="19"/>
  <c r="K2775" i="19"/>
  <c r="O2775" i="19" s="1"/>
  <c r="N2774" i="19"/>
  <c r="M2774" i="19"/>
  <c r="L2774" i="19"/>
  <c r="K2774" i="19"/>
  <c r="O2774" i="19" s="1"/>
  <c r="N2773" i="19"/>
  <c r="M2773" i="19"/>
  <c r="L2773" i="19"/>
  <c r="K2773" i="19"/>
  <c r="O2773" i="19" s="1"/>
  <c r="N2772" i="19"/>
  <c r="M2772" i="19"/>
  <c r="L2772" i="19"/>
  <c r="K2772" i="19"/>
  <c r="O2772" i="19" s="1"/>
  <c r="N2771" i="19"/>
  <c r="M2771" i="19"/>
  <c r="L2771" i="19"/>
  <c r="K2771" i="19"/>
  <c r="O2771" i="19" s="1"/>
  <c r="N2770" i="19"/>
  <c r="M2770" i="19"/>
  <c r="L2770" i="19"/>
  <c r="K2770" i="19"/>
  <c r="O2770" i="19" s="1"/>
  <c r="N2769" i="19"/>
  <c r="M2769" i="19"/>
  <c r="L2769" i="19"/>
  <c r="K2769" i="19"/>
  <c r="O2769" i="19" s="1"/>
  <c r="N2768" i="19"/>
  <c r="M2768" i="19"/>
  <c r="L2768" i="19"/>
  <c r="K2768" i="19"/>
  <c r="O2768" i="19" s="1"/>
  <c r="N2767" i="19"/>
  <c r="M2767" i="19"/>
  <c r="L2767" i="19"/>
  <c r="K2767" i="19"/>
  <c r="O2767" i="19" s="1"/>
  <c r="N2766" i="19"/>
  <c r="M2766" i="19"/>
  <c r="L2766" i="19"/>
  <c r="K2766" i="19"/>
  <c r="O2766" i="19" s="1"/>
  <c r="N2765" i="19"/>
  <c r="M2765" i="19"/>
  <c r="L2765" i="19"/>
  <c r="K2765" i="19"/>
  <c r="O2765" i="19" s="1"/>
  <c r="N2764" i="19"/>
  <c r="M2764" i="19"/>
  <c r="L2764" i="19"/>
  <c r="K2764" i="19"/>
  <c r="O2764" i="19" s="1"/>
  <c r="N2763" i="19"/>
  <c r="M2763" i="19"/>
  <c r="L2763" i="19"/>
  <c r="K2763" i="19"/>
  <c r="O2763" i="19" s="1"/>
  <c r="N2762" i="19"/>
  <c r="M2762" i="19"/>
  <c r="L2762" i="19"/>
  <c r="K2762" i="19"/>
  <c r="O2762" i="19" s="1"/>
  <c r="N2761" i="19"/>
  <c r="M2761" i="19"/>
  <c r="L2761" i="19"/>
  <c r="K2761" i="19"/>
  <c r="O2761" i="19" s="1"/>
  <c r="N2760" i="19"/>
  <c r="M2760" i="19"/>
  <c r="L2760" i="19"/>
  <c r="K2760" i="19"/>
  <c r="O2760" i="19" s="1"/>
  <c r="N2759" i="19"/>
  <c r="M2759" i="19"/>
  <c r="L2759" i="19"/>
  <c r="K2759" i="19"/>
  <c r="O2759" i="19" s="1"/>
  <c r="N2758" i="19"/>
  <c r="M2758" i="19"/>
  <c r="L2758" i="19"/>
  <c r="K2758" i="19"/>
  <c r="O2758" i="19" s="1"/>
  <c r="N2757" i="19"/>
  <c r="M2757" i="19"/>
  <c r="L2757" i="19"/>
  <c r="K2757" i="19"/>
  <c r="O2757" i="19" s="1"/>
  <c r="N2756" i="19"/>
  <c r="M2756" i="19"/>
  <c r="L2756" i="19"/>
  <c r="K2756" i="19"/>
  <c r="O2756" i="19" s="1"/>
  <c r="N2755" i="19"/>
  <c r="M2755" i="19"/>
  <c r="L2755" i="19"/>
  <c r="K2755" i="19"/>
  <c r="O2755" i="19" s="1"/>
  <c r="N2754" i="19"/>
  <c r="M2754" i="19"/>
  <c r="L2754" i="19"/>
  <c r="K2754" i="19"/>
  <c r="O2754" i="19" s="1"/>
  <c r="N2753" i="19"/>
  <c r="M2753" i="19"/>
  <c r="L2753" i="19"/>
  <c r="K2753" i="19"/>
  <c r="O2753" i="19" s="1"/>
  <c r="N2752" i="19"/>
  <c r="M2752" i="19"/>
  <c r="L2752" i="19"/>
  <c r="K2752" i="19"/>
  <c r="O2752" i="19" s="1"/>
  <c r="N2751" i="19"/>
  <c r="M2751" i="19"/>
  <c r="L2751" i="19"/>
  <c r="K2751" i="19"/>
  <c r="O2751" i="19" s="1"/>
  <c r="N2750" i="19"/>
  <c r="M2750" i="19"/>
  <c r="L2750" i="19"/>
  <c r="K2750" i="19"/>
  <c r="O2750" i="19" s="1"/>
  <c r="N2749" i="19"/>
  <c r="M2749" i="19"/>
  <c r="L2749" i="19"/>
  <c r="K2749" i="19"/>
  <c r="O2749" i="19" s="1"/>
  <c r="N2748" i="19"/>
  <c r="M2748" i="19"/>
  <c r="L2748" i="19"/>
  <c r="K2748" i="19"/>
  <c r="O2748" i="19" s="1"/>
  <c r="N2747" i="19"/>
  <c r="M2747" i="19"/>
  <c r="L2747" i="19"/>
  <c r="K2747" i="19"/>
  <c r="O2747" i="19" s="1"/>
  <c r="N2746" i="19"/>
  <c r="M2746" i="19"/>
  <c r="L2746" i="19"/>
  <c r="K2746" i="19"/>
  <c r="O2746" i="19" s="1"/>
  <c r="N2745" i="19"/>
  <c r="M2745" i="19"/>
  <c r="L2745" i="19"/>
  <c r="K2745" i="19"/>
  <c r="O2745" i="19" s="1"/>
  <c r="N2744" i="19"/>
  <c r="M2744" i="19"/>
  <c r="L2744" i="19"/>
  <c r="K2744" i="19"/>
  <c r="O2744" i="19" s="1"/>
  <c r="N2743" i="19"/>
  <c r="M2743" i="19"/>
  <c r="L2743" i="19"/>
  <c r="K2743" i="19"/>
  <c r="O2743" i="19" s="1"/>
  <c r="N2742" i="19"/>
  <c r="M2742" i="19"/>
  <c r="L2742" i="19"/>
  <c r="K2742" i="19"/>
  <c r="O2742" i="19" s="1"/>
  <c r="N2741" i="19"/>
  <c r="M2741" i="19"/>
  <c r="L2741" i="19"/>
  <c r="K2741" i="19"/>
  <c r="O2741" i="19" s="1"/>
  <c r="N2740" i="19"/>
  <c r="M2740" i="19"/>
  <c r="L2740" i="19"/>
  <c r="K2740" i="19"/>
  <c r="O2740" i="19" s="1"/>
  <c r="N2739" i="19"/>
  <c r="M2739" i="19"/>
  <c r="L2739" i="19"/>
  <c r="K2739" i="19"/>
  <c r="O2739" i="19" s="1"/>
  <c r="N2738" i="19"/>
  <c r="M2738" i="19"/>
  <c r="L2738" i="19"/>
  <c r="K2738" i="19"/>
  <c r="O2738" i="19" s="1"/>
  <c r="N2737" i="19"/>
  <c r="M2737" i="19"/>
  <c r="L2737" i="19"/>
  <c r="K2737" i="19"/>
  <c r="O2737" i="19" s="1"/>
  <c r="N2736" i="19"/>
  <c r="M2736" i="19"/>
  <c r="L2736" i="19"/>
  <c r="K2736" i="19"/>
  <c r="O2736" i="19" s="1"/>
  <c r="N2735" i="19"/>
  <c r="M2735" i="19"/>
  <c r="L2735" i="19"/>
  <c r="K2735" i="19"/>
  <c r="O2735" i="19" s="1"/>
  <c r="N2734" i="19"/>
  <c r="M2734" i="19"/>
  <c r="L2734" i="19"/>
  <c r="K2734" i="19"/>
  <c r="O2734" i="19" s="1"/>
  <c r="N2733" i="19"/>
  <c r="M2733" i="19"/>
  <c r="L2733" i="19"/>
  <c r="K2733" i="19"/>
  <c r="N2732" i="19"/>
  <c r="M2732" i="19"/>
  <c r="L2732" i="19"/>
  <c r="K2732" i="19"/>
  <c r="N2731" i="19"/>
  <c r="M2731" i="19"/>
  <c r="L2731" i="19"/>
  <c r="K2731" i="19"/>
  <c r="O2731" i="19" s="1"/>
  <c r="N2730" i="19"/>
  <c r="M2730" i="19"/>
  <c r="L2730" i="19"/>
  <c r="K2730" i="19"/>
  <c r="O2730" i="19" s="1"/>
  <c r="N2729" i="19"/>
  <c r="M2729" i="19"/>
  <c r="L2729" i="19"/>
  <c r="K2729" i="19"/>
  <c r="O2729" i="19" s="1"/>
  <c r="N2728" i="19"/>
  <c r="M2728" i="19"/>
  <c r="L2728" i="19"/>
  <c r="K2728" i="19"/>
  <c r="O2728" i="19" s="1"/>
  <c r="N2727" i="19"/>
  <c r="M2727" i="19"/>
  <c r="L2727" i="19"/>
  <c r="K2727" i="19"/>
  <c r="O2727" i="19" s="1"/>
  <c r="N2726" i="19"/>
  <c r="M2726" i="19"/>
  <c r="L2726" i="19"/>
  <c r="K2726" i="19"/>
  <c r="O2726" i="19" s="1"/>
  <c r="N2725" i="19"/>
  <c r="M2725" i="19"/>
  <c r="L2725" i="19"/>
  <c r="K2725" i="19"/>
  <c r="O2725" i="19" s="1"/>
  <c r="N2724" i="19"/>
  <c r="M2724" i="19"/>
  <c r="L2724" i="19"/>
  <c r="K2724" i="19"/>
  <c r="O2724" i="19" s="1"/>
  <c r="N2723" i="19"/>
  <c r="M2723" i="19"/>
  <c r="L2723" i="19"/>
  <c r="K2723" i="19"/>
  <c r="O2723" i="19" s="1"/>
  <c r="N2722" i="19"/>
  <c r="M2722" i="19"/>
  <c r="L2722" i="19"/>
  <c r="K2722" i="19"/>
  <c r="O2722" i="19" s="1"/>
  <c r="N2721" i="19"/>
  <c r="M2721" i="19"/>
  <c r="L2721" i="19"/>
  <c r="K2721" i="19"/>
  <c r="O2721" i="19" s="1"/>
  <c r="N2720" i="19"/>
  <c r="M2720" i="19"/>
  <c r="L2720" i="19"/>
  <c r="K2720" i="19"/>
  <c r="O2720" i="19" s="1"/>
  <c r="N2719" i="19"/>
  <c r="M2719" i="19"/>
  <c r="L2719" i="19"/>
  <c r="K2719" i="19"/>
  <c r="O2719" i="19" s="1"/>
  <c r="N2718" i="19"/>
  <c r="M2718" i="19"/>
  <c r="L2718" i="19"/>
  <c r="K2718" i="19"/>
  <c r="O2718" i="19" s="1"/>
  <c r="N2717" i="19"/>
  <c r="M2717" i="19"/>
  <c r="L2717" i="19"/>
  <c r="K2717" i="19"/>
  <c r="O2717" i="19" s="1"/>
  <c r="N2716" i="19"/>
  <c r="M2716" i="19"/>
  <c r="L2716" i="19"/>
  <c r="K2716" i="19"/>
  <c r="O2716" i="19" s="1"/>
  <c r="N2715" i="19"/>
  <c r="M2715" i="19"/>
  <c r="L2715" i="19"/>
  <c r="K2715" i="19"/>
  <c r="O2715" i="19" s="1"/>
  <c r="N2714" i="19"/>
  <c r="M2714" i="19"/>
  <c r="L2714" i="19"/>
  <c r="K2714" i="19"/>
  <c r="O2714" i="19" s="1"/>
  <c r="N2713" i="19"/>
  <c r="M2713" i="19"/>
  <c r="L2713" i="19"/>
  <c r="K2713" i="19"/>
  <c r="N2712" i="19"/>
  <c r="M2712" i="19"/>
  <c r="L2712" i="19"/>
  <c r="K2712" i="19"/>
  <c r="O2712" i="19" s="1"/>
  <c r="N2711" i="19"/>
  <c r="M2711" i="19"/>
  <c r="L2711" i="19"/>
  <c r="K2711" i="19"/>
  <c r="O2711" i="19" s="1"/>
  <c r="N2710" i="19"/>
  <c r="M2710" i="19"/>
  <c r="L2710" i="19"/>
  <c r="K2710" i="19"/>
  <c r="O2710" i="19" s="1"/>
  <c r="N2709" i="19"/>
  <c r="M2709" i="19"/>
  <c r="L2709" i="19"/>
  <c r="K2709" i="19"/>
  <c r="O2709" i="19" s="1"/>
  <c r="N2708" i="19"/>
  <c r="M2708" i="19"/>
  <c r="L2708" i="19"/>
  <c r="K2708" i="19"/>
  <c r="O2708" i="19" s="1"/>
  <c r="N2707" i="19"/>
  <c r="M2707" i="19"/>
  <c r="L2707" i="19"/>
  <c r="K2707" i="19"/>
  <c r="O2707" i="19" s="1"/>
  <c r="N2706" i="19"/>
  <c r="M2706" i="19"/>
  <c r="L2706" i="19"/>
  <c r="K2706" i="19"/>
  <c r="O2706" i="19" s="1"/>
  <c r="N2705" i="19"/>
  <c r="M2705" i="19"/>
  <c r="L2705" i="19"/>
  <c r="K2705" i="19"/>
  <c r="O2705" i="19" s="1"/>
  <c r="N2704" i="19"/>
  <c r="M2704" i="19"/>
  <c r="L2704" i="19"/>
  <c r="K2704" i="19"/>
  <c r="O2704" i="19" s="1"/>
  <c r="N2703" i="19"/>
  <c r="M2703" i="19"/>
  <c r="L2703" i="19"/>
  <c r="K2703" i="19"/>
  <c r="O2703" i="19" s="1"/>
  <c r="N2702" i="19"/>
  <c r="M2702" i="19"/>
  <c r="L2702" i="19"/>
  <c r="K2702" i="19"/>
  <c r="O2702" i="19" s="1"/>
  <c r="N2701" i="19"/>
  <c r="M2701" i="19"/>
  <c r="L2701" i="19"/>
  <c r="K2701" i="19"/>
  <c r="O2701" i="19" s="1"/>
  <c r="N2700" i="19"/>
  <c r="M2700" i="19"/>
  <c r="L2700" i="19"/>
  <c r="K2700" i="19"/>
  <c r="O2700" i="19" s="1"/>
  <c r="N2699" i="19"/>
  <c r="M2699" i="19"/>
  <c r="L2699" i="19"/>
  <c r="K2699" i="19"/>
  <c r="O2699" i="19" s="1"/>
  <c r="N2698" i="19"/>
  <c r="M2698" i="19"/>
  <c r="L2698" i="19"/>
  <c r="K2698" i="19"/>
  <c r="O2698" i="19" s="1"/>
  <c r="N2697" i="19"/>
  <c r="M2697" i="19"/>
  <c r="L2697" i="19"/>
  <c r="K2697" i="19"/>
  <c r="O2697" i="19" s="1"/>
  <c r="N2696" i="19"/>
  <c r="M2696" i="19"/>
  <c r="L2696" i="19"/>
  <c r="K2696" i="19"/>
  <c r="O2696" i="19" s="1"/>
  <c r="N2695" i="19"/>
  <c r="M2695" i="19"/>
  <c r="L2695" i="19"/>
  <c r="K2695" i="19"/>
  <c r="O2695" i="19" s="1"/>
  <c r="N2694" i="19"/>
  <c r="M2694" i="19"/>
  <c r="L2694" i="19"/>
  <c r="K2694" i="19"/>
  <c r="O2694" i="19" s="1"/>
  <c r="N2693" i="19"/>
  <c r="M2693" i="19"/>
  <c r="L2693" i="19"/>
  <c r="K2693" i="19"/>
  <c r="O2693" i="19" s="1"/>
  <c r="N2692" i="19"/>
  <c r="M2692" i="19"/>
  <c r="L2692" i="19"/>
  <c r="K2692" i="19"/>
  <c r="O2692" i="19" s="1"/>
  <c r="N2691" i="19"/>
  <c r="M2691" i="19"/>
  <c r="L2691" i="19"/>
  <c r="K2691" i="19"/>
  <c r="O2691" i="19" s="1"/>
  <c r="N2690" i="19"/>
  <c r="M2690" i="19"/>
  <c r="L2690" i="19"/>
  <c r="K2690" i="19"/>
  <c r="O2690" i="19" s="1"/>
  <c r="N2689" i="19"/>
  <c r="M2689" i="19"/>
  <c r="L2689" i="19"/>
  <c r="K2689" i="19"/>
  <c r="O2689" i="19" s="1"/>
  <c r="N2688" i="19"/>
  <c r="M2688" i="19"/>
  <c r="L2688" i="19"/>
  <c r="K2688" i="19"/>
  <c r="O2688" i="19" s="1"/>
  <c r="N2687" i="19"/>
  <c r="M2687" i="19"/>
  <c r="L2687" i="19"/>
  <c r="K2687" i="19"/>
  <c r="O2687" i="19" s="1"/>
  <c r="N2686" i="19"/>
  <c r="M2686" i="19"/>
  <c r="L2686" i="19"/>
  <c r="K2686" i="19"/>
  <c r="O2686" i="19" s="1"/>
  <c r="N2685" i="19"/>
  <c r="M2685" i="19"/>
  <c r="L2685" i="19"/>
  <c r="K2685" i="19"/>
  <c r="O2685" i="19" s="1"/>
  <c r="N2684" i="19"/>
  <c r="M2684" i="19"/>
  <c r="L2684" i="19"/>
  <c r="K2684" i="19"/>
  <c r="O2684" i="19" s="1"/>
  <c r="N2683" i="19"/>
  <c r="M2683" i="19"/>
  <c r="L2683" i="19"/>
  <c r="K2683" i="19"/>
  <c r="O2683" i="19" s="1"/>
  <c r="N2682" i="19"/>
  <c r="M2682" i="19"/>
  <c r="L2682" i="19"/>
  <c r="K2682" i="19"/>
  <c r="O2682" i="19" s="1"/>
  <c r="N2681" i="19"/>
  <c r="M2681" i="19"/>
  <c r="L2681" i="19"/>
  <c r="K2681" i="19"/>
  <c r="O2681" i="19" s="1"/>
  <c r="N2680" i="19"/>
  <c r="M2680" i="19"/>
  <c r="L2680" i="19"/>
  <c r="K2680" i="19"/>
  <c r="O2680" i="19" s="1"/>
  <c r="N2679" i="19"/>
  <c r="M2679" i="19"/>
  <c r="L2679" i="19"/>
  <c r="K2679" i="19"/>
  <c r="O2679" i="19" s="1"/>
  <c r="N2678" i="19"/>
  <c r="M2678" i="19"/>
  <c r="L2678" i="19"/>
  <c r="K2678" i="19"/>
  <c r="O2678" i="19" s="1"/>
  <c r="N2677" i="19"/>
  <c r="M2677" i="19"/>
  <c r="L2677" i="19"/>
  <c r="K2677" i="19"/>
  <c r="O2677" i="19" s="1"/>
  <c r="N2676" i="19"/>
  <c r="M2676" i="19"/>
  <c r="L2676" i="19"/>
  <c r="K2676" i="19"/>
  <c r="O2676" i="19" s="1"/>
  <c r="N2675" i="19"/>
  <c r="M2675" i="19"/>
  <c r="L2675" i="19"/>
  <c r="K2675" i="19"/>
  <c r="O2675" i="19" s="1"/>
  <c r="N2674" i="19"/>
  <c r="M2674" i="19"/>
  <c r="L2674" i="19"/>
  <c r="K2674" i="19"/>
  <c r="O2674" i="19" s="1"/>
  <c r="N2673" i="19"/>
  <c r="M2673" i="19"/>
  <c r="L2673" i="19"/>
  <c r="K2673" i="19"/>
  <c r="O2673" i="19" s="1"/>
  <c r="N2672" i="19"/>
  <c r="M2672" i="19"/>
  <c r="L2672" i="19"/>
  <c r="K2672" i="19"/>
  <c r="O2672" i="19" s="1"/>
  <c r="N2671" i="19"/>
  <c r="M2671" i="19"/>
  <c r="L2671" i="19"/>
  <c r="K2671" i="19"/>
  <c r="O2671" i="19" s="1"/>
  <c r="N2670" i="19"/>
  <c r="M2670" i="19"/>
  <c r="L2670" i="19"/>
  <c r="K2670" i="19"/>
  <c r="O2670" i="19" s="1"/>
  <c r="N2669" i="19"/>
  <c r="M2669" i="19"/>
  <c r="L2669" i="19"/>
  <c r="K2669" i="19"/>
  <c r="O2669" i="19" s="1"/>
  <c r="N2668" i="19"/>
  <c r="M2668" i="19"/>
  <c r="L2668" i="19"/>
  <c r="K2668" i="19"/>
  <c r="O2668" i="19" s="1"/>
  <c r="N2667" i="19"/>
  <c r="M2667" i="19"/>
  <c r="L2667" i="19"/>
  <c r="K2667" i="19"/>
  <c r="O2667" i="19" s="1"/>
  <c r="N2666" i="19"/>
  <c r="M2666" i="19"/>
  <c r="L2666" i="19"/>
  <c r="K2666" i="19"/>
  <c r="O2666" i="19" s="1"/>
  <c r="N2665" i="19"/>
  <c r="M2665" i="19"/>
  <c r="L2665" i="19"/>
  <c r="K2665" i="19"/>
  <c r="O2665" i="19" s="1"/>
  <c r="N2664" i="19"/>
  <c r="M2664" i="19"/>
  <c r="L2664" i="19"/>
  <c r="K2664" i="19"/>
  <c r="O2664" i="19" s="1"/>
  <c r="N2663" i="19"/>
  <c r="M2663" i="19"/>
  <c r="L2663" i="19"/>
  <c r="K2663" i="19"/>
  <c r="O2663" i="19" s="1"/>
  <c r="N2662" i="19"/>
  <c r="M2662" i="19"/>
  <c r="L2662" i="19"/>
  <c r="K2662" i="19"/>
  <c r="O2662" i="19" s="1"/>
  <c r="N2661" i="19"/>
  <c r="M2661" i="19"/>
  <c r="L2661" i="19"/>
  <c r="K2661" i="19"/>
  <c r="O2661" i="19" s="1"/>
  <c r="N2660" i="19"/>
  <c r="M2660" i="19"/>
  <c r="L2660" i="19"/>
  <c r="K2660" i="19"/>
  <c r="O2660" i="19" s="1"/>
  <c r="N2659" i="19"/>
  <c r="M2659" i="19"/>
  <c r="L2659" i="19"/>
  <c r="K2659" i="19"/>
  <c r="O2659" i="19" s="1"/>
  <c r="N2658" i="19"/>
  <c r="M2658" i="19"/>
  <c r="L2658" i="19"/>
  <c r="K2658" i="19"/>
  <c r="O2658" i="19" s="1"/>
  <c r="N2657" i="19"/>
  <c r="M2657" i="19"/>
  <c r="L2657" i="19"/>
  <c r="K2657" i="19"/>
  <c r="O2657" i="19" s="1"/>
  <c r="N2656" i="19"/>
  <c r="M2656" i="19"/>
  <c r="L2656" i="19"/>
  <c r="K2656" i="19"/>
  <c r="O2656" i="19" s="1"/>
  <c r="N2655" i="19"/>
  <c r="M2655" i="19"/>
  <c r="L2655" i="19"/>
  <c r="K2655" i="19"/>
  <c r="O2655" i="19" s="1"/>
  <c r="N2654" i="19"/>
  <c r="M2654" i="19"/>
  <c r="L2654" i="19"/>
  <c r="K2654" i="19"/>
  <c r="O2654" i="19" s="1"/>
  <c r="N2653" i="19"/>
  <c r="M2653" i="19"/>
  <c r="L2653" i="19"/>
  <c r="K2653" i="19"/>
  <c r="O2653" i="19" s="1"/>
  <c r="N2652" i="19"/>
  <c r="M2652" i="19"/>
  <c r="L2652" i="19"/>
  <c r="K2652" i="19"/>
  <c r="O2652" i="19" s="1"/>
  <c r="N2651" i="19"/>
  <c r="M2651" i="19"/>
  <c r="L2651" i="19"/>
  <c r="K2651" i="19"/>
  <c r="O2651" i="19" s="1"/>
  <c r="N2650" i="19"/>
  <c r="M2650" i="19"/>
  <c r="L2650" i="19"/>
  <c r="K2650" i="19"/>
  <c r="O2650" i="19" s="1"/>
  <c r="N2649" i="19"/>
  <c r="M2649" i="19"/>
  <c r="L2649" i="19"/>
  <c r="K2649" i="19"/>
  <c r="O2649" i="19" s="1"/>
  <c r="N2648" i="19"/>
  <c r="M2648" i="19"/>
  <c r="L2648" i="19"/>
  <c r="K2648" i="19"/>
  <c r="O2648" i="19" s="1"/>
  <c r="N2647" i="19"/>
  <c r="M2647" i="19"/>
  <c r="L2647" i="19"/>
  <c r="K2647" i="19"/>
  <c r="O2647" i="19" s="1"/>
  <c r="N2646" i="19"/>
  <c r="M2646" i="19"/>
  <c r="L2646" i="19"/>
  <c r="K2646" i="19"/>
  <c r="O2646" i="19" s="1"/>
  <c r="N2645" i="19"/>
  <c r="M2645" i="19"/>
  <c r="L2645" i="19"/>
  <c r="K2645" i="19"/>
  <c r="O2645" i="19" s="1"/>
  <c r="N2644" i="19"/>
  <c r="M2644" i="19"/>
  <c r="L2644" i="19"/>
  <c r="K2644" i="19"/>
  <c r="O2644" i="19" s="1"/>
  <c r="N2643" i="19"/>
  <c r="M2643" i="19"/>
  <c r="L2643" i="19"/>
  <c r="K2643" i="19"/>
  <c r="O2643" i="19" s="1"/>
  <c r="N2642" i="19"/>
  <c r="M2642" i="19"/>
  <c r="L2642" i="19"/>
  <c r="K2642" i="19"/>
  <c r="O2642" i="19" s="1"/>
  <c r="N2641" i="19"/>
  <c r="M2641" i="19"/>
  <c r="L2641" i="19"/>
  <c r="K2641" i="19"/>
  <c r="O2641" i="19" s="1"/>
  <c r="N2640" i="19"/>
  <c r="M2640" i="19"/>
  <c r="L2640" i="19"/>
  <c r="K2640" i="19"/>
  <c r="O2640" i="19" s="1"/>
  <c r="N2639" i="19"/>
  <c r="M2639" i="19"/>
  <c r="L2639" i="19"/>
  <c r="K2639" i="19"/>
  <c r="O2639" i="19" s="1"/>
  <c r="N2638" i="19"/>
  <c r="M2638" i="19"/>
  <c r="L2638" i="19"/>
  <c r="K2638" i="19"/>
  <c r="O2638" i="19" s="1"/>
  <c r="N2637" i="19"/>
  <c r="M2637" i="19"/>
  <c r="L2637" i="19"/>
  <c r="K2637" i="19"/>
  <c r="O2637" i="19" s="1"/>
  <c r="N2636" i="19"/>
  <c r="M2636" i="19"/>
  <c r="L2636" i="19"/>
  <c r="K2636" i="19"/>
  <c r="O2636" i="19" s="1"/>
  <c r="N2635" i="19"/>
  <c r="M2635" i="19"/>
  <c r="L2635" i="19"/>
  <c r="K2635" i="19"/>
  <c r="O2635" i="19" s="1"/>
  <c r="N2634" i="19"/>
  <c r="M2634" i="19"/>
  <c r="L2634" i="19"/>
  <c r="K2634" i="19"/>
  <c r="O2634" i="19" s="1"/>
  <c r="N2633" i="19"/>
  <c r="M2633" i="19"/>
  <c r="L2633" i="19"/>
  <c r="K2633" i="19"/>
  <c r="O2633" i="19" s="1"/>
  <c r="N2632" i="19"/>
  <c r="M2632" i="19"/>
  <c r="L2632" i="19"/>
  <c r="K2632" i="19"/>
  <c r="O2632" i="19" s="1"/>
  <c r="N2631" i="19"/>
  <c r="M2631" i="19"/>
  <c r="L2631" i="19"/>
  <c r="K2631" i="19"/>
  <c r="O2631" i="19" s="1"/>
  <c r="N2630" i="19"/>
  <c r="M2630" i="19"/>
  <c r="L2630" i="19"/>
  <c r="K2630" i="19"/>
  <c r="O2630" i="19" s="1"/>
  <c r="N2629" i="19"/>
  <c r="M2629" i="19"/>
  <c r="L2629" i="19"/>
  <c r="K2629" i="19"/>
  <c r="O2629" i="19" s="1"/>
  <c r="N2628" i="19"/>
  <c r="M2628" i="19"/>
  <c r="L2628" i="19"/>
  <c r="K2628" i="19"/>
  <c r="O2628" i="19" s="1"/>
  <c r="N2627" i="19"/>
  <c r="M2627" i="19"/>
  <c r="L2627" i="19"/>
  <c r="K2627" i="19"/>
  <c r="O2627" i="19" s="1"/>
  <c r="N2626" i="19"/>
  <c r="M2626" i="19"/>
  <c r="L2626" i="19"/>
  <c r="K2626" i="19"/>
  <c r="O2626" i="19" s="1"/>
  <c r="N2625" i="19"/>
  <c r="M2625" i="19"/>
  <c r="L2625" i="19"/>
  <c r="K2625" i="19"/>
  <c r="O2625" i="19" s="1"/>
  <c r="N2624" i="19"/>
  <c r="M2624" i="19"/>
  <c r="L2624" i="19"/>
  <c r="K2624" i="19"/>
  <c r="O2624" i="19" s="1"/>
  <c r="N2623" i="19"/>
  <c r="M2623" i="19"/>
  <c r="L2623" i="19"/>
  <c r="K2623" i="19"/>
  <c r="O2623" i="19" s="1"/>
  <c r="N2622" i="19"/>
  <c r="M2622" i="19"/>
  <c r="L2622" i="19"/>
  <c r="K2622" i="19"/>
  <c r="O2622" i="19" s="1"/>
  <c r="N2621" i="19"/>
  <c r="M2621" i="19"/>
  <c r="L2621" i="19"/>
  <c r="K2621" i="19"/>
  <c r="O2621" i="19" s="1"/>
  <c r="N2620" i="19"/>
  <c r="M2620" i="19"/>
  <c r="L2620" i="19"/>
  <c r="K2620" i="19"/>
  <c r="O2620" i="19" s="1"/>
  <c r="N2619" i="19"/>
  <c r="M2619" i="19"/>
  <c r="L2619" i="19"/>
  <c r="K2619" i="19"/>
  <c r="O2619" i="19" s="1"/>
  <c r="N2618" i="19"/>
  <c r="M2618" i="19"/>
  <c r="L2618" i="19"/>
  <c r="K2618" i="19"/>
  <c r="O2618" i="19" s="1"/>
  <c r="N2617" i="19"/>
  <c r="M2617" i="19"/>
  <c r="L2617" i="19"/>
  <c r="K2617" i="19"/>
  <c r="O2617" i="19" s="1"/>
  <c r="N2616" i="19"/>
  <c r="M2616" i="19"/>
  <c r="L2616" i="19"/>
  <c r="K2616" i="19"/>
  <c r="O2616" i="19" s="1"/>
  <c r="N2615" i="19"/>
  <c r="M2615" i="19"/>
  <c r="L2615" i="19"/>
  <c r="K2615" i="19"/>
  <c r="O2615" i="19" s="1"/>
  <c r="N2614" i="19"/>
  <c r="M2614" i="19"/>
  <c r="L2614" i="19"/>
  <c r="K2614" i="19"/>
  <c r="O2614" i="19" s="1"/>
  <c r="N2613" i="19"/>
  <c r="M2613" i="19"/>
  <c r="L2613" i="19"/>
  <c r="K2613" i="19"/>
  <c r="O2613" i="19" s="1"/>
  <c r="N2612" i="19"/>
  <c r="M2612" i="19"/>
  <c r="L2612" i="19"/>
  <c r="K2612" i="19"/>
  <c r="O2612" i="19" s="1"/>
  <c r="N2611" i="19"/>
  <c r="M2611" i="19"/>
  <c r="L2611" i="19"/>
  <c r="K2611" i="19"/>
  <c r="O2611" i="19" s="1"/>
  <c r="N2610" i="19"/>
  <c r="M2610" i="19"/>
  <c r="L2610" i="19"/>
  <c r="K2610" i="19"/>
  <c r="O2610" i="19" s="1"/>
  <c r="N2609" i="19"/>
  <c r="M2609" i="19"/>
  <c r="L2609" i="19"/>
  <c r="K2609" i="19"/>
  <c r="O2609" i="19" s="1"/>
  <c r="N2608" i="19"/>
  <c r="M2608" i="19"/>
  <c r="L2608" i="19"/>
  <c r="K2608" i="19"/>
  <c r="O2608" i="19" s="1"/>
  <c r="N2607" i="19"/>
  <c r="M2607" i="19"/>
  <c r="L2607" i="19"/>
  <c r="K2607" i="19"/>
  <c r="O2607" i="19" s="1"/>
  <c r="N2606" i="19"/>
  <c r="M2606" i="19"/>
  <c r="L2606" i="19"/>
  <c r="K2606" i="19"/>
  <c r="O2606" i="19" s="1"/>
  <c r="N2605" i="19"/>
  <c r="M2605" i="19"/>
  <c r="L2605" i="19"/>
  <c r="K2605" i="19"/>
  <c r="O2605" i="19" s="1"/>
  <c r="N2604" i="19"/>
  <c r="M2604" i="19"/>
  <c r="L2604" i="19"/>
  <c r="K2604" i="19"/>
  <c r="O2604" i="19" s="1"/>
  <c r="N2603" i="19"/>
  <c r="M2603" i="19"/>
  <c r="L2603" i="19"/>
  <c r="K2603" i="19"/>
  <c r="O2603" i="19" s="1"/>
  <c r="N2602" i="19"/>
  <c r="M2602" i="19"/>
  <c r="L2602" i="19"/>
  <c r="K2602" i="19"/>
  <c r="O2602" i="19" s="1"/>
  <c r="N2601" i="19"/>
  <c r="M2601" i="19"/>
  <c r="L2601" i="19"/>
  <c r="K2601" i="19"/>
  <c r="O2601" i="19" s="1"/>
  <c r="N2600" i="19"/>
  <c r="M2600" i="19"/>
  <c r="L2600" i="19"/>
  <c r="K2600" i="19"/>
  <c r="O2600" i="19" s="1"/>
  <c r="N2599" i="19"/>
  <c r="M2599" i="19"/>
  <c r="L2599" i="19"/>
  <c r="K2599" i="19"/>
  <c r="O2599" i="19" s="1"/>
  <c r="N2598" i="19"/>
  <c r="M2598" i="19"/>
  <c r="L2598" i="19"/>
  <c r="K2598" i="19"/>
  <c r="O2598" i="19" s="1"/>
  <c r="N2597" i="19"/>
  <c r="M2597" i="19"/>
  <c r="L2597" i="19"/>
  <c r="K2597" i="19"/>
  <c r="O2597" i="19" s="1"/>
  <c r="N2596" i="19"/>
  <c r="M2596" i="19"/>
  <c r="L2596" i="19"/>
  <c r="K2596" i="19"/>
  <c r="O2596" i="19" s="1"/>
  <c r="N2595" i="19"/>
  <c r="M2595" i="19"/>
  <c r="L2595" i="19"/>
  <c r="K2595" i="19"/>
  <c r="O2595" i="19" s="1"/>
  <c r="N2594" i="19"/>
  <c r="M2594" i="19"/>
  <c r="L2594" i="19"/>
  <c r="K2594" i="19"/>
  <c r="O2594" i="19" s="1"/>
  <c r="N2593" i="19"/>
  <c r="M2593" i="19"/>
  <c r="L2593" i="19"/>
  <c r="K2593" i="19"/>
  <c r="O2593" i="19" s="1"/>
  <c r="N2592" i="19"/>
  <c r="M2592" i="19"/>
  <c r="L2592" i="19"/>
  <c r="K2592" i="19"/>
  <c r="O2592" i="19" s="1"/>
  <c r="N2591" i="19"/>
  <c r="M2591" i="19"/>
  <c r="L2591" i="19"/>
  <c r="K2591" i="19"/>
  <c r="O2591" i="19" s="1"/>
  <c r="N2590" i="19"/>
  <c r="M2590" i="19"/>
  <c r="L2590" i="19"/>
  <c r="K2590" i="19"/>
  <c r="O2590" i="19" s="1"/>
  <c r="N2589" i="19"/>
  <c r="M2589" i="19"/>
  <c r="L2589" i="19"/>
  <c r="K2589" i="19"/>
  <c r="O2589" i="19" s="1"/>
  <c r="N2588" i="19"/>
  <c r="M2588" i="19"/>
  <c r="L2588" i="19"/>
  <c r="K2588" i="19"/>
  <c r="O2588" i="19" s="1"/>
  <c r="N2587" i="19"/>
  <c r="M2587" i="19"/>
  <c r="L2587" i="19"/>
  <c r="K2587" i="19"/>
  <c r="O2587" i="19" s="1"/>
  <c r="N2586" i="19"/>
  <c r="M2586" i="19"/>
  <c r="L2586" i="19"/>
  <c r="K2586" i="19"/>
  <c r="O2586" i="19" s="1"/>
  <c r="N2585" i="19"/>
  <c r="M2585" i="19"/>
  <c r="L2585" i="19"/>
  <c r="K2585" i="19"/>
  <c r="O2585" i="19" s="1"/>
  <c r="N2584" i="19"/>
  <c r="M2584" i="19"/>
  <c r="L2584" i="19"/>
  <c r="K2584" i="19"/>
  <c r="O2584" i="19" s="1"/>
  <c r="N2583" i="19"/>
  <c r="M2583" i="19"/>
  <c r="L2583" i="19"/>
  <c r="K2583" i="19"/>
  <c r="O2583" i="19" s="1"/>
  <c r="N2582" i="19"/>
  <c r="M2582" i="19"/>
  <c r="L2582" i="19"/>
  <c r="K2582" i="19"/>
  <c r="O2582" i="19" s="1"/>
  <c r="N2581" i="19"/>
  <c r="M2581" i="19"/>
  <c r="L2581" i="19"/>
  <c r="K2581" i="19"/>
  <c r="O2581" i="19" s="1"/>
  <c r="N2580" i="19"/>
  <c r="M2580" i="19"/>
  <c r="L2580" i="19"/>
  <c r="K2580" i="19"/>
  <c r="O2580" i="19" s="1"/>
  <c r="N2579" i="19"/>
  <c r="M2579" i="19"/>
  <c r="L2579" i="19"/>
  <c r="K2579" i="19"/>
  <c r="O2579" i="19" s="1"/>
  <c r="N2578" i="19"/>
  <c r="M2578" i="19"/>
  <c r="L2578" i="19"/>
  <c r="K2578" i="19"/>
  <c r="O2578" i="19" s="1"/>
  <c r="N2577" i="19"/>
  <c r="M2577" i="19"/>
  <c r="L2577" i="19"/>
  <c r="K2577" i="19"/>
  <c r="O2577" i="19" s="1"/>
  <c r="N2576" i="19"/>
  <c r="M2576" i="19"/>
  <c r="L2576" i="19"/>
  <c r="K2576" i="19"/>
  <c r="O2576" i="19" s="1"/>
  <c r="N2575" i="19"/>
  <c r="M2575" i="19"/>
  <c r="L2575" i="19"/>
  <c r="K2575" i="19"/>
  <c r="O2575" i="19" s="1"/>
  <c r="N2574" i="19"/>
  <c r="M2574" i="19"/>
  <c r="L2574" i="19"/>
  <c r="K2574" i="19"/>
  <c r="O2574" i="19" s="1"/>
  <c r="N2573" i="19"/>
  <c r="M2573" i="19"/>
  <c r="L2573" i="19"/>
  <c r="K2573" i="19"/>
  <c r="O2573" i="19" s="1"/>
  <c r="N2572" i="19"/>
  <c r="M2572" i="19"/>
  <c r="L2572" i="19"/>
  <c r="K2572" i="19"/>
  <c r="O2572" i="19" s="1"/>
  <c r="N2571" i="19"/>
  <c r="M2571" i="19"/>
  <c r="L2571" i="19"/>
  <c r="K2571" i="19"/>
  <c r="O2571" i="19" s="1"/>
  <c r="N2570" i="19"/>
  <c r="M2570" i="19"/>
  <c r="L2570" i="19"/>
  <c r="K2570" i="19"/>
  <c r="O2570" i="19" s="1"/>
  <c r="N2569" i="19"/>
  <c r="M2569" i="19"/>
  <c r="L2569" i="19"/>
  <c r="K2569" i="19"/>
  <c r="O2569" i="19" s="1"/>
  <c r="N2568" i="19"/>
  <c r="M2568" i="19"/>
  <c r="L2568" i="19"/>
  <c r="K2568" i="19"/>
  <c r="O2568" i="19" s="1"/>
  <c r="N2567" i="19"/>
  <c r="M2567" i="19"/>
  <c r="L2567" i="19"/>
  <c r="K2567" i="19"/>
  <c r="O2567" i="19" s="1"/>
  <c r="N2566" i="19"/>
  <c r="M2566" i="19"/>
  <c r="L2566" i="19"/>
  <c r="K2566" i="19"/>
  <c r="O2566" i="19" s="1"/>
  <c r="N2565" i="19"/>
  <c r="M2565" i="19"/>
  <c r="L2565" i="19"/>
  <c r="K2565" i="19"/>
  <c r="O2565" i="19" s="1"/>
  <c r="N2564" i="19"/>
  <c r="M2564" i="19"/>
  <c r="L2564" i="19"/>
  <c r="K2564" i="19"/>
  <c r="O2564" i="19" s="1"/>
  <c r="N2563" i="19"/>
  <c r="M2563" i="19"/>
  <c r="L2563" i="19"/>
  <c r="K2563" i="19"/>
  <c r="O2563" i="19" s="1"/>
  <c r="N2562" i="19"/>
  <c r="M2562" i="19"/>
  <c r="L2562" i="19"/>
  <c r="K2562" i="19"/>
  <c r="O2562" i="19" s="1"/>
  <c r="N2561" i="19"/>
  <c r="M2561" i="19"/>
  <c r="L2561" i="19"/>
  <c r="K2561" i="19"/>
  <c r="O2561" i="19" s="1"/>
  <c r="N2560" i="19"/>
  <c r="M2560" i="19"/>
  <c r="L2560" i="19"/>
  <c r="K2560" i="19"/>
  <c r="O2560" i="19" s="1"/>
  <c r="N2559" i="19"/>
  <c r="M2559" i="19"/>
  <c r="L2559" i="19"/>
  <c r="K2559" i="19"/>
  <c r="O2559" i="19" s="1"/>
  <c r="N2558" i="19"/>
  <c r="M2558" i="19"/>
  <c r="L2558" i="19"/>
  <c r="K2558" i="19"/>
  <c r="O2558" i="19" s="1"/>
  <c r="N2557" i="19"/>
  <c r="M2557" i="19"/>
  <c r="L2557" i="19"/>
  <c r="K2557" i="19"/>
  <c r="O2557" i="19" s="1"/>
  <c r="N2556" i="19"/>
  <c r="M2556" i="19"/>
  <c r="L2556" i="19"/>
  <c r="K2556" i="19"/>
  <c r="O2556" i="19" s="1"/>
  <c r="N2555" i="19"/>
  <c r="M2555" i="19"/>
  <c r="L2555" i="19"/>
  <c r="K2555" i="19"/>
  <c r="O2555" i="19" s="1"/>
  <c r="N2554" i="19"/>
  <c r="M2554" i="19"/>
  <c r="L2554" i="19"/>
  <c r="K2554" i="19"/>
  <c r="O2554" i="19" s="1"/>
  <c r="N2553" i="19"/>
  <c r="M2553" i="19"/>
  <c r="L2553" i="19"/>
  <c r="K2553" i="19"/>
  <c r="O2553" i="19" s="1"/>
  <c r="N2552" i="19"/>
  <c r="M2552" i="19"/>
  <c r="L2552" i="19"/>
  <c r="K2552" i="19"/>
  <c r="O2552" i="19" s="1"/>
  <c r="N2551" i="19"/>
  <c r="M2551" i="19"/>
  <c r="L2551" i="19"/>
  <c r="K2551" i="19"/>
  <c r="O2551" i="19" s="1"/>
  <c r="N2550" i="19"/>
  <c r="M2550" i="19"/>
  <c r="L2550" i="19"/>
  <c r="K2550" i="19"/>
  <c r="O2550" i="19" s="1"/>
  <c r="N2549" i="19"/>
  <c r="M2549" i="19"/>
  <c r="L2549" i="19"/>
  <c r="K2549" i="19"/>
  <c r="O2549" i="19" s="1"/>
  <c r="N2548" i="19"/>
  <c r="M2548" i="19"/>
  <c r="L2548" i="19"/>
  <c r="K2548" i="19"/>
  <c r="O2548" i="19" s="1"/>
  <c r="N2547" i="19"/>
  <c r="M2547" i="19"/>
  <c r="L2547" i="19"/>
  <c r="K2547" i="19"/>
  <c r="O2547" i="19" s="1"/>
  <c r="N2546" i="19"/>
  <c r="M2546" i="19"/>
  <c r="L2546" i="19"/>
  <c r="K2546" i="19"/>
  <c r="O2546" i="19" s="1"/>
  <c r="N2545" i="19"/>
  <c r="M2545" i="19"/>
  <c r="L2545" i="19"/>
  <c r="K2545" i="19"/>
  <c r="O2545" i="19" s="1"/>
  <c r="N2544" i="19"/>
  <c r="M2544" i="19"/>
  <c r="L2544" i="19"/>
  <c r="K2544" i="19"/>
  <c r="O2544" i="19" s="1"/>
  <c r="N2543" i="19"/>
  <c r="M2543" i="19"/>
  <c r="L2543" i="19"/>
  <c r="K2543" i="19"/>
  <c r="O2543" i="19" s="1"/>
  <c r="N2542" i="19"/>
  <c r="M2542" i="19"/>
  <c r="L2542" i="19"/>
  <c r="K2542" i="19"/>
  <c r="O2542" i="19" s="1"/>
  <c r="N2541" i="19"/>
  <c r="M2541" i="19"/>
  <c r="L2541" i="19"/>
  <c r="K2541" i="19"/>
  <c r="O2541" i="19" s="1"/>
  <c r="N2540" i="19"/>
  <c r="M2540" i="19"/>
  <c r="L2540" i="19"/>
  <c r="K2540" i="19"/>
  <c r="N2539" i="19"/>
  <c r="M2539" i="19"/>
  <c r="L2539" i="19"/>
  <c r="K2539" i="19"/>
  <c r="O2539" i="19" s="1"/>
  <c r="N2538" i="19"/>
  <c r="M2538" i="19"/>
  <c r="L2538" i="19"/>
  <c r="K2538" i="19"/>
  <c r="O2538" i="19" s="1"/>
  <c r="N2537" i="19"/>
  <c r="M2537" i="19"/>
  <c r="L2537" i="19"/>
  <c r="K2537" i="19"/>
  <c r="O2537" i="19" s="1"/>
  <c r="N2536" i="19"/>
  <c r="M2536" i="19"/>
  <c r="L2536" i="19"/>
  <c r="K2536" i="19"/>
  <c r="O2536" i="19" s="1"/>
  <c r="N2535" i="19"/>
  <c r="M2535" i="19"/>
  <c r="L2535" i="19"/>
  <c r="K2535" i="19"/>
  <c r="O2535" i="19" s="1"/>
  <c r="N2534" i="19"/>
  <c r="M2534" i="19"/>
  <c r="L2534" i="19"/>
  <c r="K2534" i="19"/>
  <c r="O2534" i="19" s="1"/>
  <c r="N2533" i="19"/>
  <c r="M2533" i="19"/>
  <c r="L2533" i="19"/>
  <c r="K2533" i="19"/>
  <c r="O2533" i="19" s="1"/>
  <c r="N2532" i="19"/>
  <c r="M2532" i="19"/>
  <c r="L2532" i="19"/>
  <c r="K2532" i="19"/>
  <c r="O2532" i="19" s="1"/>
  <c r="N2531" i="19"/>
  <c r="M2531" i="19"/>
  <c r="L2531" i="19"/>
  <c r="K2531" i="19"/>
  <c r="O2531" i="19" s="1"/>
  <c r="N2530" i="19"/>
  <c r="M2530" i="19"/>
  <c r="L2530" i="19"/>
  <c r="K2530" i="19"/>
  <c r="O2530" i="19" s="1"/>
  <c r="N2529" i="19"/>
  <c r="M2529" i="19"/>
  <c r="L2529" i="19"/>
  <c r="K2529" i="19"/>
  <c r="O2529" i="19" s="1"/>
  <c r="N2528" i="19"/>
  <c r="M2528" i="19"/>
  <c r="L2528" i="19"/>
  <c r="K2528" i="19"/>
  <c r="N2527" i="19"/>
  <c r="M2527" i="19"/>
  <c r="L2527" i="19"/>
  <c r="K2527" i="19"/>
  <c r="O2527" i="19" s="1"/>
  <c r="N2526" i="19"/>
  <c r="M2526" i="19"/>
  <c r="L2526" i="19"/>
  <c r="K2526" i="19"/>
  <c r="O2526" i="19" s="1"/>
  <c r="N2525" i="19"/>
  <c r="M2525" i="19"/>
  <c r="L2525" i="19"/>
  <c r="K2525" i="19"/>
  <c r="O2525" i="19" s="1"/>
  <c r="N2524" i="19"/>
  <c r="M2524" i="19"/>
  <c r="L2524" i="19"/>
  <c r="K2524" i="19"/>
  <c r="O2524" i="19" s="1"/>
  <c r="N2523" i="19"/>
  <c r="M2523" i="19"/>
  <c r="L2523" i="19"/>
  <c r="K2523" i="19"/>
  <c r="O2523" i="19" s="1"/>
  <c r="N2522" i="19"/>
  <c r="M2522" i="19"/>
  <c r="L2522" i="19"/>
  <c r="K2522" i="19"/>
  <c r="O2522" i="19" s="1"/>
  <c r="N2521" i="19"/>
  <c r="M2521" i="19"/>
  <c r="L2521" i="19"/>
  <c r="K2521" i="19"/>
  <c r="O2521" i="19" s="1"/>
  <c r="N2520" i="19"/>
  <c r="M2520" i="19"/>
  <c r="L2520" i="19"/>
  <c r="K2520" i="19"/>
  <c r="O2520" i="19" s="1"/>
  <c r="N2519" i="19"/>
  <c r="M2519" i="19"/>
  <c r="L2519" i="19"/>
  <c r="K2519" i="19"/>
  <c r="O2519" i="19" s="1"/>
  <c r="N2518" i="19"/>
  <c r="M2518" i="19"/>
  <c r="L2518" i="19"/>
  <c r="K2518" i="19"/>
  <c r="O2518" i="19" s="1"/>
  <c r="N2517" i="19"/>
  <c r="M2517" i="19"/>
  <c r="L2517" i="19"/>
  <c r="K2517" i="19"/>
  <c r="O2517" i="19" s="1"/>
  <c r="N2516" i="19"/>
  <c r="M2516" i="19"/>
  <c r="L2516" i="19"/>
  <c r="K2516" i="19"/>
  <c r="O2516" i="19" s="1"/>
  <c r="N2515" i="19"/>
  <c r="M2515" i="19"/>
  <c r="L2515" i="19"/>
  <c r="K2515" i="19"/>
  <c r="O2515" i="19" s="1"/>
  <c r="N2514" i="19"/>
  <c r="M2514" i="19"/>
  <c r="L2514" i="19"/>
  <c r="K2514" i="19"/>
  <c r="O2514" i="19" s="1"/>
  <c r="N2513" i="19"/>
  <c r="M2513" i="19"/>
  <c r="L2513" i="19"/>
  <c r="K2513" i="19"/>
  <c r="O2513" i="19" s="1"/>
  <c r="N2512" i="19"/>
  <c r="M2512" i="19"/>
  <c r="L2512" i="19"/>
  <c r="K2512" i="19"/>
  <c r="O2512" i="19" s="1"/>
  <c r="N2511" i="19"/>
  <c r="M2511" i="19"/>
  <c r="L2511" i="19"/>
  <c r="K2511" i="19"/>
  <c r="O2511" i="19" s="1"/>
  <c r="N2510" i="19"/>
  <c r="M2510" i="19"/>
  <c r="L2510" i="19"/>
  <c r="K2510" i="19"/>
  <c r="O2510" i="19" s="1"/>
  <c r="N2509" i="19"/>
  <c r="M2509" i="19"/>
  <c r="L2509" i="19"/>
  <c r="K2509" i="19"/>
  <c r="O2509" i="19" s="1"/>
  <c r="N2508" i="19"/>
  <c r="M2508" i="19"/>
  <c r="L2508" i="19"/>
  <c r="K2508" i="19"/>
  <c r="O2508" i="19" s="1"/>
  <c r="N2507" i="19"/>
  <c r="M2507" i="19"/>
  <c r="L2507" i="19"/>
  <c r="K2507" i="19"/>
  <c r="O2507" i="19" s="1"/>
  <c r="N2506" i="19"/>
  <c r="M2506" i="19"/>
  <c r="L2506" i="19"/>
  <c r="K2506" i="19"/>
  <c r="O2506" i="19" s="1"/>
  <c r="N2505" i="19"/>
  <c r="M2505" i="19"/>
  <c r="L2505" i="19"/>
  <c r="K2505" i="19"/>
  <c r="O2505" i="19" s="1"/>
  <c r="N2504" i="19"/>
  <c r="M2504" i="19"/>
  <c r="L2504" i="19"/>
  <c r="K2504" i="19"/>
  <c r="O2504" i="19" s="1"/>
  <c r="N2503" i="19"/>
  <c r="M2503" i="19"/>
  <c r="L2503" i="19"/>
  <c r="K2503" i="19"/>
  <c r="O2503" i="19" s="1"/>
  <c r="N2502" i="19"/>
  <c r="M2502" i="19"/>
  <c r="L2502" i="19"/>
  <c r="K2502" i="19"/>
  <c r="O2502" i="19" s="1"/>
  <c r="N2501" i="19"/>
  <c r="M2501" i="19"/>
  <c r="L2501" i="19"/>
  <c r="K2501" i="19"/>
  <c r="O2501" i="19" s="1"/>
  <c r="N2500" i="19"/>
  <c r="M2500" i="19"/>
  <c r="L2500" i="19"/>
  <c r="K2500" i="19"/>
  <c r="O2500" i="19" s="1"/>
  <c r="N2499" i="19"/>
  <c r="M2499" i="19"/>
  <c r="L2499" i="19"/>
  <c r="K2499" i="19"/>
  <c r="O2499" i="19" s="1"/>
  <c r="N2498" i="19"/>
  <c r="M2498" i="19"/>
  <c r="L2498" i="19"/>
  <c r="K2498" i="19"/>
  <c r="N2497" i="19"/>
  <c r="M2497" i="19"/>
  <c r="L2497" i="19"/>
  <c r="K2497" i="19"/>
  <c r="O2497" i="19" s="1"/>
  <c r="N2496" i="19"/>
  <c r="M2496" i="19"/>
  <c r="L2496" i="19"/>
  <c r="K2496" i="19"/>
  <c r="O2496" i="19" s="1"/>
  <c r="N2495" i="19"/>
  <c r="M2495" i="19"/>
  <c r="L2495" i="19"/>
  <c r="K2495" i="19"/>
  <c r="O2495" i="19" s="1"/>
  <c r="N2494" i="19"/>
  <c r="M2494" i="19"/>
  <c r="L2494" i="19"/>
  <c r="K2494" i="19"/>
  <c r="O2494" i="19" s="1"/>
  <c r="N2493" i="19"/>
  <c r="M2493" i="19"/>
  <c r="L2493" i="19"/>
  <c r="K2493" i="19"/>
  <c r="O2493" i="19" s="1"/>
  <c r="N2492" i="19"/>
  <c r="M2492" i="19"/>
  <c r="L2492" i="19"/>
  <c r="K2492" i="19"/>
  <c r="O2492" i="19" s="1"/>
  <c r="N2491" i="19"/>
  <c r="M2491" i="19"/>
  <c r="L2491" i="19"/>
  <c r="K2491" i="19"/>
  <c r="O2491" i="19" s="1"/>
  <c r="N2490" i="19"/>
  <c r="M2490" i="19"/>
  <c r="L2490" i="19"/>
  <c r="K2490" i="19"/>
  <c r="O2490" i="19" s="1"/>
  <c r="N2489" i="19"/>
  <c r="M2489" i="19"/>
  <c r="L2489" i="19"/>
  <c r="K2489" i="19"/>
  <c r="O2489" i="19" s="1"/>
  <c r="N2488" i="19"/>
  <c r="M2488" i="19"/>
  <c r="L2488" i="19"/>
  <c r="K2488" i="19"/>
  <c r="O2488" i="19" s="1"/>
  <c r="N2487" i="19"/>
  <c r="M2487" i="19"/>
  <c r="L2487" i="19"/>
  <c r="K2487" i="19"/>
  <c r="O2487" i="19" s="1"/>
  <c r="N2486" i="19"/>
  <c r="M2486" i="19"/>
  <c r="L2486" i="19"/>
  <c r="K2486" i="19"/>
  <c r="O2486" i="19" s="1"/>
  <c r="N2485" i="19"/>
  <c r="M2485" i="19"/>
  <c r="L2485" i="19"/>
  <c r="K2485" i="19"/>
  <c r="O2485" i="19" s="1"/>
  <c r="N2484" i="19"/>
  <c r="M2484" i="19"/>
  <c r="L2484" i="19"/>
  <c r="K2484" i="19"/>
  <c r="O2484" i="19" s="1"/>
  <c r="N2483" i="19"/>
  <c r="M2483" i="19"/>
  <c r="L2483" i="19"/>
  <c r="K2483" i="19"/>
  <c r="O2483" i="19" s="1"/>
  <c r="N2482" i="19"/>
  <c r="M2482" i="19"/>
  <c r="L2482" i="19"/>
  <c r="K2482" i="19"/>
  <c r="O2482" i="19" s="1"/>
  <c r="N2481" i="19"/>
  <c r="M2481" i="19"/>
  <c r="L2481" i="19"/>
  <c r="K2481" i="19"/>
  <c r="O2481" i="19" s="1"/>
  <c r="N2480" i="19"/>
  <c r="M2480" i="19"/>
  <c r="L2480" i="19"/>
  <c r="K2480" i="19"/>
  <c r="O2480" i="19" s="1"/>
  <c r="N2479" i="19"/>
  <c r="M2479" i="19"/>
  <c r="L2479" i="19"/>
  <c r="K2479" i="19"/>
  <c r="O2479" i="19" s="1"/>
  <c r="N2478" i="19"/>
  <c r="M2478" i="19"/>
  <c r="L2478" i="19"/>
  <c r="K2478" i="19"/>
  <c r="O2478" i="19" s="1"/>
  <c r="N2477" i="19"/>
  <c r="M2477" i="19"/>
  <c r="L2477" i="19"/>
  <c r="K2477" i="19"/>
  <c r="O2477" i="19" s="1"/>
  <c r="N2476" i="19"/>
  <c r="M2476" i="19"/>
  <c r="L2476" i="19"/>
  <c r="K2476" i="19"/>
  <c r="O2476" i="19" s="1"/>
  <c r="N2475" i="19"/>
  <c r="M2475" i="19"/>
  <c r="L2475" i="19"/>
  <c r="K2475" i="19"/>
  <c r="O2475" i="19" s="1"/>
  <c r="N2474" i="19"/>
  <c r="M2474" i="19"/>
  <c r="L2474" i="19"/>
  <c r="K2474" i="19"/>
  <c r="O2474" i="19" s="1"/>
  <c r="N2473" i="19"/>
  <c r="M2473" i="19"/>
  <c r="L2473" i="19"/>
  <c r="K2473" i="19"/>
  <c r="O2473" i="19" s="1"/>
  <c r="N2472" i="19"/>
  <c r="M2472" i="19"/>
  <c r="L2472" i="19"/>
  <c r="K2472" i="19"/>
  <c r="O2472" i="19" s="1"/>
  <c r="N2471" i="19"/>
  <c r="M2471" i="19"/>
  <c r="L2471" i="19"/>
  <c r="K2471" i="19"/>
  <c r="O2471" i="19" s="1"/>
  <c r="N2470" i="19"/>
  <c r="M2470" i="19"/>
  <c r="L2470" i="19"/>
  <c r="K2470" i="19"/>
  <c r="O2470" i="19" s="1"/>
  <c r="N2469" i="19"/>
  <c r="M2469" i="19"/>
  <c r="L2469" i="19"/>
  <c r="K2469" i="19"/>
  <c r="O2469" i="19" s="1"/>
  <c r="N2468" i="19"/>
  <c r="M2468" i="19"/>
  <c r="L2468" i="19"/>
  <c r="K2468" i="19"/>
  <c r="O2468" i="19" s="1"/>
  <c r="N2467" i="19"/>
  <c r="M2467" i="19"/>
  <c r="L2467" i="19"/>
  <c r="K2467" i="19"/>
  <c r="O2467" i="19" s="1"/>
  <c r="N2466" i="19"/>
  <c r="M2466" i="19"/>
  <c r="L2466" i="19"/>
  <c r="K2466" i="19"/>
  <c r="O2466" i="19" s="1"/>
  <c r="N2465" i="19"/>
  <c r="M2465" i="19"/>
  <c r="L2465" i="19"/>
  <c r="K2465" i="19"/>
  <c r="O2465" i="19" s="1"/>
  <c r="N2464" i="19"/>
  <c r="M2464" i="19"/>
  <c r="L2464" i="19"/>
  <c r="K2464" i="19"/>
  <c r="O2464" i="19" s="1"/>
  <c r="N2463" i="19"/>
  <c r="M2463" i="19"/>
  <c r="L2463" i="19"/>
  <c r="K2463" i="19"/>
  <c r="O2463" i="19" s="1"/>
  <c r="N2462" i="19"/>
  <c r="M2462" i="19"/>
  <c r="L2462" i="19"/>
  <c r="K2462" i="19"/>
  <c r="O2462" i="19" s="1"/>
  <c r="N2461" i="19"/>
  <c r="M2461" i="19"/>
  <c r="L2461" i="19"/>
  <c r="K2461" i="19"/>
  <c r="O2461" i="19" s="1"/>
  <c r="N2460" i="19"/>
  <c r="M2460" i="19"/>
  <c r="L2460" i="19"/>
  <c r="K2460" i="19"/>
  <c r="N2459" i="19"/>
  <c r="M2459" i="19"/>
  <c r="L2459" i="19"/>
  <c r="K2459" i="19"/>
  <c r="O2459" i="19" s="1"/>
  <c r="N2458" i="19"/>
  <c r="M2458" i="19"/>
  <c r="L2458" i="19"/>
  <c r="K2458" i="19"/>
  <c r="O2458" i="19" s="1"/>
  <c r="N2457" i="19"/>
  <c r="M2457" i="19"/>
  <c r="L2457" i="19"/>
  <c r="K2457" i="19"/>
  <c r="O2457" i="19" s="1"/>
  <c r="N2456" i="19"/>
  <c r="M2456" i="19"/>
  <c r="L2456" i="19"/>
  <c r="K2456" i="19"/>
  <c r="N2455" i="19"/>
  <c r="M2455" i="19"/>
  <c r="L2455" i="19"/>
  <c r="K2455" i="19"/>
  <c r="O2455" i="19" s="1"/>
  <c r="N2454" i="19"/>
  <c r="M2454" i="19"/>
  <c r="L2454" i="19"/>
  <c r="K2454" i="19"/>
  <c r="O2454" i="19" s="1"/>
  <c r="N2453" i="19"/>
  <c r="M2453" i="19"/>
  <c r="L2453" i="19"/>
  <c r="K2453" i="19"/>
  <c r="O2453" i="19" s="1"/>
  <c r="N2452" i="19"/>
  <c r="M2452" i="19"/>
  <c r="L2452" i="19"/>
  <c r="K2452" i="19"/>
  <c r="O2452" i="19" s="1"/>
  <c r="N2451" i="19"/>
  <c r="M2451" i="19"/>
  <c r="L2451" i="19"/>
  <c r="K2451" i="19"/>
  <c r="O2451" i="19" s="1"/>
  <c r="N2450" i="19"/>
  <c r="M2450" i="19"/>
  <c r="L2450" i="19"/>
  <c r="K2450" i="19"/>
  <c r="O2450" i="19" s="1"/>
  <c r="N2449" i="19"/>
  <c r="M2449" i="19"/>
  <c r="L2449" i="19"/>
  <c r="K2449" i="19"/>
  <c r="O2449" i="19" s="1"/>
  <c r="N2448" i="19"/>
  <c r="M2448" i="19"/>
  <c r="L2448" i="19"/>
  <c r="K2448" i="19"/>
  <c r="O2448" i="19" s="1"/>
  <c r="N2447" i="19"/>
  <c r="M2447" i="19"/>
  <c r="L2447" i="19"/>
  <c r="K2447" i="19"/>
  <c r="O2447" i="19" s="1"/>
  <c r="N2446" i="19"/>
  <c r="M2446" i="19"/>
  <c r="L2446" i="19"/>
  <c r="K2446" i="19"/>
  <c r="O2446" i="19" s="1"/>
  <c r="N2445" i="19"/>
  <c r="M2445" i="19"/>
  <c r="L2445" i="19"/>
  <c r="K2445" i="19"/>
  <c r="O2445" i="19" s="1"/>
  <c r="N2444" i="19"/>
  <c r="M2444" i="19"/>
  <c r="L2444" i="19"/>
  <c r="K2444" i="19"/>
  <c r="O2444" i="19" s="1"/>
  <c r="N2443" i="19"/>
  <c r="M2443" i="19"/>
  <c r="L2443" i="19"/>
  <c r="K2443" i="19"/>
  <c r="O2443" i="19" s="1"/>
  <c r="N2442" i="19"/>
  <c r="M2442" i="19"/>
  <c r="L2442" i="19"/>
  <c r="K2442" i="19"/>
  <c r="O2442" i="19" s="1"/>
  <c r="N2441" i="19"/>
  <c r="M2441" i="19"/>
  <c r="L2441" i="19"/>
  <c r="K2441" i="19"/>
  <c r="O2441" i="19" s="1"/>
  <c r="N2440" i="19"/>
  <c r="M2440" i="19"/>
  <c r="L2440" i="19"/>
  <c r="K2440" i="19"/>
  <c r="O2440" i="19" s="1"/>
  <c r="N2439" i="19"/>
  <c r="M2439" i="19"/>
  <c r="L2439" i="19"/>
  <c r="K2439" i="19"/>
  <c r="O2439" i="19" s="1"/>
  <c r="N2438" i="19"/>
  <c r="M2438" i="19"/>
  <c r="L2438" i="19"/>
  <c r="K2438" i="19"/>
  <c r="N2437" i="19"/>
  <c r="M2437" i="19"/>
  <c r="L2437" i="19"/>
  <c r="K2437" i="19"/>
  <c r="O2437" i="19" s="1"/>
  <c r="N2436" i="19"/>
  <c r="M2436" i="19"/>
  <c r="L2436" i="19"/>
  <c r="K2436" i="19"/>
  <c r="O2436" i="19" s="1"/>
  <c r="N2435" i="19"/>
  <c r="M2435" i="19"/>
  <c r="L2435" i="19"/>
  <c r="K2435" i="19"/>
  <c r="O2435" i="19" s="1"/>
  <c r="N2434" i="19"/>
  <c r="M2434" i="19"/>
  <c r="L2434" i="19"/>
  <c r="K2434" i="19"/>
  <c r="O2434" i="19" s="1"/>
  <c r="N2433" i="19"/>
  <c r="M2433" i="19"/>
  <c r="L2433" i="19"/>
  <c r="K2433" i="19"/>
  <c r="O2433" i="19" s="1"/>
  <c r="N2432" i="19"/>
  <c r="M2432" i="19"/>
  <c r="L2432" i="19"/>
  <c r="K2432" i="19"/>
  <c r="O2432" i="19" s="1"/>
  <c r="N2431" i="19"/>
  <c r="M2431" i="19"/>
  <c r="L2431" i="19"/>
  <c r="K2431" i="19"/>
  <c r="N2430" i="19"/>
  <c r="M2430" i="19"/>
  <c r="L2430" i="19"/>
  <c r="K2430" i="19"/>
  <c r="N2429" i="19"/>
  <c r="M2429" i="19"/>
  <c r="L2429" i="19"/>
  <c r="K2429" i="19"/>
  <c r="N2428" i="19"/>
  <c r="M2428" i="19"/>
  <c r="L2428" i="19"/>
  <c r="K2428" i="19"/>
  <c r="N2427" i="19"/>
  <c r="M2427" i="19"/>
  <c r="L2427" i="19"/>
  <c r="K2427" i="19"/>
  <c r="N2426" i="19"/>
  <c r="M2426" i="19"/>
  <c r="L2426" i="19"/>
  <c r="K2426" i="19"/>
  <c r="N2425" i="19"/>
  <c r="M2425" i="19"/>
  <c r="L2425" i="19"/>
  <c r="K2425" i="19"/>
  <c r="O2425" i="19" s="1"/>
  <c r="N2424" i="19"/>
  <c r="M2424" i="19"/>
  <c r="L2424" i="19"/>
  <c r="K2424" i="19"/>
  <c r="O2424" i="19" s="1"/>
  <c r="N2423" i="19"/>
  <c r="M2423" i="19"/>
  <c r="L2423" i="19"/>
  <c r="K2423" i="19"/>
  <c r="O2423" i="19" s="1"/>
  <c r="N2422" i="19"/>
  <c r="M2422" i="19"/>
  <c r="L2422" i="19"/>
  <c r="K2422" i="19"/>
  <c r="O2422" i="19" s="1"/>
  <c r="N2421" i="19"/>
  <c r="M2421" i="19"/>
  <c r="L2421" i="19"/>
  <c r="K2421" i="19"/>
  <c r="O2421" i="19" s="1"/>
  <c r="N2420" i="19"/>
  <c r="M2420" i="19"/>
  <c r="L2420" i="19"/>
  <c r="K2420" i="19"/>
  <c r="O2420" i="19" s="1"/>
  <c r="N2419" i="19"/>
  <c r="M2419" i="19"/>
  <c r="L2419" i="19"/>
  <c r="K2419" i="19"/>
  <c r="O2419" i="19" s="1"/>
  <c r="N2418" i="19"/>
  <c r="M2418" i="19"/>
  <c r="L2418" i="19"/>
  <c r="K2418" i="19"/>
  <c r="O2418" i="19" s="1"/>
  <c r="N2417" i="19"/>
  <c r="M2417" i="19"/>
  <c r="L2417" i="19"/>
  <c r="K2417" i="19"/>
  <c r="O2417" i="19" s="1"/>
  <c r="N2416" i="19"/>
  <c r="M2416" i="19"/>
  <c r="L2416" i="19"/>
  <c r="K2416" i="19"/>
  <c r="O2416" i="19" s="1"/>
  <c r="N2415" i="19"/>
  <c r="M2415" i="19"/>
  <c r="L2415" i="19"/>
  <c r="K2415" i="19"/>
  <c r="O2415" i="19" s="1"/>
  <c r="N2414" i="19"/>
  <c r="M2414" i="19"/>
  <c r="L2414" i="19"/>
  <c r="K2414" i="19"/>
  <c r="O2414" i="19" s="1"/>
  <c r="N2413" i="19"/>
  <c r="M2413" i="19"/>
  <c r="L2413" i="19"/>
  <c r="K2413" i="19"/>
  <c r="O2413" i="19" s="1"/>
  <c r="N2412" i="19"/>
  <c r="M2412" i="19"/>
  <c r="L2412" i="19"/>
  <c r="K2412" i="19"/>
  <c r="O2412" i="19" s="1"/>
  <c r="N2411" i="19"/>
  <c r="M2411" i="19"/>
  <c r="L2411" i="19"/>
  <c r="K2411" i="19"/>
  <c r="O2411" i="19" s="1"/>
  <c r="N2410" i="19"/>
  <c r="M2410" i="19"/>
  <c r="L2410" i="19"/>
  <c r="K2410" i="19"/>
  <c r="O2410" i="19" s="1"/>
  <c r="N2409" i="19"/>
  <c r="M2409" i="19"/>
  <c r="L2409" i="19"/>
  <c r="K2409" i="19"/>
  <c r="O2409" i="19" s="1"/>
  <c r="N2408" i="19"/>
  <c r="M2408" i="19"/>
  <c r="L2408" i="19"/>
  <c r="K2408" i="19"/>
  <c r="O2408" i="19" s="1"/>
  <c r="N2407" i="19"/>
  <c r="M2407" i="19"/>
  <c r="L2407" i="19"/>
  <c r="K2407" i="19"/>
  <c r="O2407" i="19" s="1"/>
  <c r="N2406" i="19"/>
  <c r="M2406" i="19"/>
  <c r="L2406" i="19"/>
  <c r="K2406" i="19"/>
  <c r="O2406" i="19" s="1"/>
  <c r="N2405" i="19"/>
  <c r="M2405" i="19"/>
  <c r="L2405" i="19"/>
  <c r="K2405" i="19"/>
  <c r="O2405" i="19" s="1"/>
  <c r="N2404" i="19"/>
  <c r="M2404" i="19"/>
  <c r="L2404" i="19"/>
  <c r="K2404" i="19"/>
  <c r="O2404" i="19" s="1"/>
  <c r="N2403" i="19"/>
  <c r="M2403" i="19"/>
  <c r="L2403" i="19"/>
  <c r="K2403" i="19"/>
  <c r="O2403" i="19" s="1"/>
  <c r="N2402" i="19"/>
  <c r="M2402" i="19"/>
  <c r="L2402" i="19"/>
  <c r="K2402" i="19"/>
  <c r="O2402" i="19" s="1"/>
  <c r="N2401" i="19"/>
  <c r="M2401" i="19"/>
  <c r="L2401" i="19"/>
  <c r="K2401" i="19"/>
  <c r="O2401" i="19" s="1"/>
  <c r="N2400" i="19"/>
  <c r="M2400" i="19"/>
  <c r="L2400" i="19"/>
  <c r="K2400" i="19"/>
  <c r="O2400" i="19" s="1"/>
  <c r="N2399" i="19"/>
  <c r="M2399" i="19"/>
  <c r="L2399" i="19"/>
  <c r="K2399" i="19"/>
  <c r="O2399" i="19" s="1"/>
  <c r="N2398" i="19"/>
  <c r="M2398" i="19"/>
  <c r="L2398" i="19"/>
  <c r="K2398" i="19"/>
  <c r="O2398" i="19" s="1"/>
  <c r="N2397" i="19"/>
  <c r="M2397" i="19"/>
  <c r="L2397" i="19"/>
  <c r="K2397" i="19"/>
  <c r="O2397" i="19" s="1"/>
  <c r="N2396" i="19"/>
  <c r="M2396" i="19"/>
  <c r="L2396" i="19"/>
  <c r="K2396" i="19"/>
  <c r="O2396" i="19" s="1"/>
  <c r="N2395" i="19"/>
  <c r="M2395" i="19"/>
  <c r="L2395" i="19"/>
  <c r="K2395" i="19"/>
  <c r="O2395" i="19" s="1"/>
  <c r="N2394" i="19"/>
  <c r="M2394" i="19"/>
  <c r="L2394" i="19"/>
  <c r="K2394" i="19"/>
  <c r="O2394" i="19" s="1"/>
  <c r="N2393" i="19"/>
  <c r="M2393" i="19"/>
  <c r="L2393" i="19"/>
  <c r="K2393" i="19"/>
  <c r="O2393" i="19" s="1"/>
  <c r="N2392" i="19"/>
  <c r="M2392" i="19"/>
  <c r="L2392" i="19"/>
  <c r="K2392" i="19"/>
  <c r="O2392" i="19" s="1"/>
  <c r="N2391" i="19"/>
  <c r="M2391" i="19"/>
  <c r="L2391" i="19"/>
  <c r="K2391" i="19"/>
  <c r="O2391" i="19" s="1"/>
  <c r="N2390" i="19"/>
  <c r="M2390" i="19"/>
  <c r="L2390" i="19"/>
  <c r="K2390" i="19"/>
  <c r="O2390" i="19" s="1"/>
  <c r="N2389" i="19"/>
  <c r="M2389" i="19"/>
  <c r="L2389" i="19"/>
  <c r="K2389" i="19"/>
  <c r="O2389" i="19" s="1"/>
  <c r="N2388" i="19"/>
  <c r="M2388" i="19"/>
  <c r="L2388" i="19"/>
  <c r="K2388" i="19"/>
  <c r="O2388" i="19" s="1"/>
  <c r="N2387" i="19"/>
  <c r="M2387" i="19"/>
  <c r="L2387" i="19"/>
  <c r="K2387" i="19"/>
  <c r="O2387" i="19" s="1"/>
  <c r="N2386" i="19"/>
  <c r="M2386" i="19"/>
  <c r="L2386" i="19"/>
  <c r="K2386" i="19"/>
  <c r="O2386" i="19" s="1"/>
  <c r="N2385" i="19"/>
  <c r="M2385" i="19"/>
  <c r="L2385" i="19"/>
  <c r="K2385" i="19"/>
  <c r="O2385" i="19" s="1"/>
  <c r="N2384" i="19"/>
  <c r="M2384" i="19"/>
  <c r="L2384" i="19"/>
  <c r="K2384" i="19"/>
  <c r="O2384" i="19" s="1"/>
  <c r="N2383" i="19"/>
  <c r="M2383" i="19"/>
  <c r="L2383" i="19"/>
  <c r="K2383" i="19"/>
  <c r="O2383" i="19" s="1"/>
  <c r="N2382" i="19"/>
  <c r="M2382" i="19"/>
  <c r="L2382" i="19"/>
  <c r="K2382" i="19"/>
  <c r="O2382" i="19" s="1"/>
  <c r="N2381" i="19"/>
  <c r="M2381" i="19"/>
  <c r="L2381" i="19"/>
  <c r="K2381" i="19"/>
  <c r="O2381" i="19" s="1"/>
  <c r="N2380" i="19"/>
  <c r="M2380" i="19"/>
  <c r="L2380" i="19"/>
  <c r="K2380" i="19"/>
  <c r="O2380" i="19" s="1"/>
  <c r="N2379" i="19"/>
  <c r="M2379" i="19"/>
  <c r="L2379" i="19"/>
  <c r="K2379" i="19"/>
  <c r="O2379" i="19" s="1"/>
  <c r="N2378" i="19"/>
  <c r="M2378" i="19"/>
  <c r="L2378" i="19"/>
  <c r="K2378" i="19"/>
  <c r="O2378" i="19" s="1"/>
  <c r="N2377" i="19"/>
  <c r="M2377" i="19"/>
  <c r="L2377" i="19"/>
  <c r="K2377" i="19"/>
  <c r="O2377" i="19" s="1"/>
  <c r="N2376" i="19"/>
  <c r="M2376" i="19"/>
  <c r="L2376" i="19"/>
  <c r="K2376" i="19"/>
  <c r="O2376" i="19" s="1"/>
  <c r="N2375" i="19"/>
  <c r="M2375" i="19"/>
  <c r="L2375" i="19"/>
  <c r="K2375" i="19"/>
  <c r="O2375" i="19" s="1"/>
  <c r="N2374" i="19"/>
  <c r="M2374" i="19"/>
  <c r="L2374" i="19"/>
  <c r="K2374" i="19"/>
  <c r="O2374" i="19" s="1"/>
  <c r="N2373" i="19"/>
  <c r="M2373" i="19"/>
  <c r="L2373" i="19"/>
  <c r="K2373" i="19"/>
  <c r="O2373" i="19" s="1"/>
  <c r="N2372" i="19"/>
  <c r="M2372" i="19"/>
  <c r="L2372" i="19"/>
  <c r="K2372" i="19"/>
  <c r="O2372" i="19" s="1"/>
  <c r="N2371" i="19"/>
  <c r="M2371" i="19"/>
  <c r="L2371" i="19"/>
  <c r="K2371" i="19"/>
  <c r="O2371" i="19" s="1"/>
  <c r="N2370" i="19"/>
  <c r="M2370" i="19"/>
  <c r="L2370" i="19"/>
  <c r="K2370" i="19"/>
  <c r="O2370" i="19" s="1"/>
  <c r="N2369" i="19"/>
  <c r="M2369" i="19"/>
  <c r="L2369" i="19"/>
  <c r="K2369" i="19"/>
  <c r="O2369" i="19" s="1"/>
  <c r="N2368" i="19"/>
  <c r="M2368" i="19"/>
  <c r="L2368" i="19"/>
  <c r="K2368" i="19"/>
  <c r="O2368" i="19" s="1"/>
  <c r="N2367" i="19"/>
  <c r="M2367" i="19"/>
  <c r="L2367" i="19"/>
  <c r="K2367" i="19"/>
  <c r="O2367" i="19" s="1"/>
  <c r="N2366" i="19"/>
  <c r="M2366" i="19"/>
  <c r="L2366" i="19"/>
  <c r="K2366" i="19"/>
  <c r="O2366" i="19" s="1"/>
  <c r="N2365" i="19"/>
  <c r="M2365" i="19"/>
  <c r="L2365" i="19"/>
  <c r="K2365" i="19"/>
  <c r="O2365" i="19" s="1"/>
  <c r="N2364" i="19"/>
  <c r="M2364" i="19"/>
  <c r="L2364" i="19"/>
  <c r="K2364" i="19"/>
  <c r="O2364" i="19" s="1"/>
  <c r="N2363" i="19"/>
  <c r="M2363" i="19"/>
  <c r="L2363" i="19"/>
  <c r="K2363" i="19"/>
  <c r="O2363" i="19" s="1"/>
  <c r="N2362" i="19"/>
  <c r="M2362" i="19"/>
  <c r="L2362" i="19"/>
  <c r="K2362" i="19"/>
  <c r="O2362" i="19" s="1"/>
  <c r="N2361" i="19"/>
  <c r="M2361" i="19"/>
  <c r="L2361" i="19"/>
  <c r="K2361" i="19"/>
  <c r="O2361" i="19" s="1"/>
  <c r="N2360" i="19"/>
  <c r="M2360" i="19"/>
  <c r="L2360" i="19"/>
  <c r="K2360" i="19"/>
  <c r="O2360" i="19" s="1"/>
  <c r="N2359" i="19"/>
  <c r="M2359" i="19"/>
  <c r="L2359" i="19"/>
  <c r="K2359" i="19"/>
  <c r="O2359" i="19" s="1"/>
  <c r="N2358" i="19"/>
  <c r="M2358" i="19"/>
  <c r="L2358" i="19"/>
  <c r="K2358" i="19"/>
  <c r="O2358" i="19" s="1"/>
  <c r="N2357" i="19"/>
  <c r="M2357" i="19"/>
  <c r="L2357" i="19"/>
  <c r="K2357" i="19"/>
  <c r="O2357" i="19" s="1"/>
  <c r="N2356" i="19"/>
  <c r="M2356" i="19"/>
  <c r="L2356" i="19"/>
  <c r="K2356" i="19"/>
  <c r="O2356" i="19" s="1"/>
  <c r="N2355" i="19"/>
  <c r="M2355" i="19"/>
  <c r="L2355" i="19"/>
  <c r="K2355" i="19"/>
  <c r="O2355" i="19" s="1"/>
  <c r="N2354" i="19"/>
  <c r="M2354" i="19"/>
  <c r="L2354" i="19"/>
  <c r="K2354" i="19"/>
  <c r="O2354" i="19" s="1"/>
  <c r="N2353" i="19"/>
  <c r="M2353" i="19"/>
  <c r="L2353" i="19"/>
  <c r="K2353" i="19"/>
  <c r="O2353" i="19" s="1"/>
  <c r="N2352" i="19"/>
  <c r="M2352" i="19"/>
  <c r="L2352" i="19"/>
  <c r="K2352" i="19"/>
  <c r="O2352" i="19" s="1"/>
  <c r="N2351" i="19"/>
  <c r="M2351" i="19"/>
  <c r="L2351" i="19"/>
  <c r="K2351" i="19"/>
  <c r="O2351" i="19" s="1"/>
  <c r="N2350" i="19"/>
  <c r="M2350" i="19"/>
  <c r="L2350" i="19"/>
  <c r="K2350" i="19"/>
  <c r="O2350" i="19" s="1"/>
  <c r="N2349" i="19"/>
  <c r="M2349" i="19"/>
  <c r="L2349" i="19"/>
  <c r="K2349" i="19"/>
  <c r="O2349" i="19" s="1"/>
  <c r="N2348" i="19"/>
  <c r="M2348" i="19"/>
  <c r="L2348" i="19"/>
  <c r="K2348" i="19"/>
  <c r="O2348" i="19" s="1"/>
  <c r="N2347" i="19"/>
  <c r="M2347" i="19"/>
  <c r="L2347" i="19"/>
  <c r="K2347" i="19"/>
  <c r="O2347" i="19" s="1"/>
  <c r="N2346" i="19"/>
  <c r="M2346" i="19"/>
  <c r="L2346" i="19"/>
  <c r="K2346" i="19"/>
  <c r="O2346" i="19" s="1"/>
  <c r="N2345" i="19"/>
  <c r="M2345" i="19"/>
  <c r="L2345" i="19"/>
  <c r="K2345" i="19"/>
  <c r="O2345" i="19" s="1"/>
  <c r="N2344" i="19"/>
  <c r="M2344" i="19"/>
  <c r="L2344" i="19"/>
  <c r="K2344" i="19"/>
  <c r="O2344" i="19" s="1"/>
  <c r="N2343" i="19"/>
  <c r="M2343" i="19"/>
  <c r="L2343" i="19"/>
  <c r="K2343" i="19"/>
  <c r="O2343" i="19" s="1"/>
  <c r="N2342" i="19"/>
  <c r="M2342" i="19"/>
  <c r="L2342" i="19"/>
  <c r="K2342" i="19"/>
  <c r="O2342" i="19" s="1"/>
  <c r="N2341" i="19"/>
  <c r="M2341" i="19"/>
  <c r="L2341" i="19"/>
  <c r="K2341" i="19"/>
  <c r="O2341" i="19" s="1"/>
  <c r="N2340" i="19"/>
  <c r="M2340" i="19"/>
  <c r="L2340" i="19"/>
  <c r="K2340" i="19"/>
  <c r="O2340" i="19" s="1"/>
  <c r="N2339" i="19"/>
  <c r="M2339" i="19"/>
  <c r="L2339" i="19"/>
  <c r="K2339" i="19"/>
  <c r="O2339" i="19" s="1"/>
  <c r="N2338" i="19"/>
  <c r="M2338" i="19"/>
  <c r="L2338" i="19"/>
  <c r="K2338" i="19"/>
  <c r="O2338" i="19" s="1"/>
  <c r="N2337" i="19"/>
  <c r="M2337" i="19"/>
  <c r="L2337" i="19"/>
  <c r="K2337" i="19"/>
  <c r="O2337" i="19" s="1"/>
  <c r="N2336" i="19"/>
  <c r="M2336" i="19"/>
  <c r="L2336" i="19"/>
  <c r="K2336" i="19"/>
  <c r="O2336" i="19" s="1"/>
  <c r="N2335" i="19"/>
  <c r="M2335" i="19"/>
  <c r="L2335" i="19"/>
  <c r="K2335" i="19"/>
  <c r="O2335" i="19" s="1"/>
  <c r="N2334" i="19"/>
  <c r="M2334" i="19"/>
  <c r="L2334" i="19"/>
  <c r="K2334" i="19"/>
  <c r="O2334" i="19" s="1"/>
  <c r="N2333" i="19"/>
  <c r="M2333" i="19"/>
  <c r="L2333" i="19"/>
  <c r="K2333" i="19"/>
  <c r="O2333" i="19" s="1"/>
  <c r="N2332" i="19"/>
  <c r="M2332" i="19"/>
  <c r="L2332" i="19"/>
  <c r="K2332" i="19"/>
  <c r="O2332" i="19" s="1"/>
  <c r="N2331" i="19"/>
  <c r="M2331" i="19"/>
  <c r="L2331" i="19"/>
  <c r="K2331" i="19"/>
  <c r="O2331" i="19" s="1"/>
  <c r="N2330" i="19"/>
  <c r="M2330" i="19"/>
  <c r="L2330" i="19"/>
  <c r="K2330" i="19"/>
  <c r="O2330" i="19" s="1"/>
  <c r="N2329" i="19"/>
  <c r="M2329" i="19"/>
  <c r="L2329" i="19"/>
  <c r="K2329" i="19"/>
  <c r="O2329" i="19" s="1"/>
  <c r="N2328" i="19"/>
  <c r="M2328" i="19"/>
  <c r="L2328" i="19"/>
  <c r="K2328" i="19"/>
  <c r="O2328" i="19" s="1"/>
  <c r="N2327" i="19"/>
  <c r="M2327" i="19"/>
  <c r="L2327" i="19"/>
  <c r="K2327" i="19"/>
  <c r="O2327" i="19" s="1"/>
  <c r="N2326" i="19"/>
  <c r="M2326" i="19"/>
  <c r="L2326" i="19"/>
  <c r="K2326" i="19"/>
  <c r="O2326" i="19" s="1"/>
  <c r="N2325" i="19"/>
  <c r="M2325" i="19"/>
  <c r="L2325" i="19"/>
  <c r="K2325" i="19"/>
  <c r="O2325" i="19" s="1"/>
  <c r="N2324" i="19"/>
  <c r="M2324" i="19"/>
  <c r="L2324" i="19"/>
  <c r="K2324" i="19"/>
  <c r="O2324" i="19" s="1"/>
  <c r="N2323" i="19"/>
  <c r="M2323" i="19"/>
  <c r="L2323" i="19"/>
  <c r="K2323" i="19"/>
  <c r="O2323" i="19" s="1"/>
  <c r="N2322" i="19"/>
  <c r="M2322" i="19"/>
  <c r="L2322" i="19"/>
  <c r="K2322" i="19"/>
  <c r="O2322" i="19" s="1"/>
  <c r="N2321" i="19"/>
  <c r="M2321" i="19"/>
  <c r="L2321" i="19"/>
  <c r="K2321" i="19"/>
  <c r="O2321" i="19" s="1"/>
  <c r="N2320" i="19"/>
  <c r="M2320" i="19"/>
  <c r="L2320" i="19"/>
  <c r="K2320" i="19"/>
  <c r="O2320" i="19" s="1"/>
  <c r="N2319" i="19"/>
  <c r="M2319" i="19"/>
  <c r="L2319" i="19"/>
  <c r="K2319" i="19"/>
  <c r="O2319" i="19" s="1"/>
  <c r="N2318" i="19"/>
  <c r="M2318" i="19"/>
  <c r="L2318" i="19"/>
  <c r="K2318" i="19"/>
  <c r="O2318" i="19" s="1"/>
  <c r="N2317" i="19"/>
  <c r="M2317" i="19"/>
  <c r="L2317" i="19"/>
  <c r="K2317" i="19"/>
  <c r="O2317" i="19" s="1"/>
  <c r="N2316" i="19"/>
  <c r="M2316" i="19"/>
  <c r="L2316" i="19"/>
  <c r="K2316" i="19"/>
  <c r="O2316" i="19" s="1"/>
  <c r="N2315" i="19"/>
  <c r="M2315" i="19"/>
  <c r="L2315" i="19"/>
  <c r="K2315" i="19"/>
  <c r="O2315" i="19" s="1"/>
  <c r="N2314" i="19"/>
  <c r="M2314" i="19"/>
  <c r="L2314" i="19"/>
  <c r="K2314" i="19"/>
  <c r="O2314" i="19" s="1"/>
  <c r="N2313" i="19"/>
  <c r="M2313" i="19"/>
  <c r="L2313" i="19"/>
  <c r="K2313" i="19"/>
  <c r="O2313" i="19" s="1"/>
  <c r="N2312" i="19"/>
  <c r="M2312" i="19"/>
  <c r="L2312" i="19"/>
  <c r="K2312" i="19"/>
  <c r="O2312" i="19" s="1"/>
  <c r="N2311" i="19"/>
  <c r="M2311" i="19"/>
  <c r="L2311" i="19"/>
  <c r="K2311" i="19"/>
  <c r="O2311" i="19" s="1"/>
  <c r="N2310" i="19"/>
  <c r="M2310" i="19"/>
  <c r="L2310" i="19"/>
  <c r="K2310" i="19"/>
  <c r="O2310" i="19" s="1"/>
  <c r="N2309" i="19"/>
  <c r="M2309" i="19"/>
  <c r="L2309" i="19"/>
  <c r="K2309" i="19"/>
  <c r="O2309" i="19" s="1"/>
  <c r="N2308" i="19"/>
  <c r="M2308" i="19"/>
  <c r="L2308" i="19"/>
  <c r="K2308" i="19"/>
  <c r="O2308" i="19" s="1"/>
  <c r="N2307" i="19"/>
  <c r="M2307" i="19"/>
  <c r="L2307" i="19"/>
  <c r="K2307" i="19"/>
  <c r="O2307" i="19" s="1"/>
  <c r="N2306" i="19"/>
  <c r="M2306" i="19"/>
  <c r="L2306" i="19"/>
  <c r="K2306" i="19"/>
  <c r="O2306" i="19" s="1"/>
  <c r="N2305" i="19"/>
  <c r="M2305" i="19"/>
  <c r="L2305" i="19"/>
  <c r="K2305" i="19"/>
  <c r="O2305" i="19" s="1"/>
  <c r="N2304" i="19"/>
  <c r="M2304" i="19"/>
  <c r="L2304" i="19"/>
  <c r="K2304" i="19"/>
  <c r="O2304" i="19" s="1"/>
  <c r="N2303" i="19"/>
  <c r="M2303" i="19"/>
  <c r="L2303" i="19"/>
  <c r="K2303" i="19"/>
  <c r="O2303" i="19" s="1"/>
  <c r="N2302" i="19"/>
  <c r="M2302" i="19"/>
  <c r="L2302" i="19"/>
  <c r="K2302" i="19"/>
  <c r="O2302" i="19" s="1"/>
  <c r="N2301" i="19"/>
  <c r="M2301" i="19"/>
  <c r="L2301" i="19"/>
  <c r="K2301" i="19"/>
  <c r="O2301" i="19" s="1"/>
  <c r="N2300" i="19"/>
  <c r="M2300" i="19"/>
  <c r="L2300" i="19"/>
  <c r="K2300" i="19"/>
  <c r="O2300" i="19" s="1"/>
  <c r="N2299" i="19"/>
  <c r="M2299" i="19"/>
  <c r="L2299" i="19"/>
  <c r="K2299" i="19"/>
  <c r="O2299" i="19" s="1"/>
  <c r="N2298" i="19"/>
  <c r="M2298" i="19"/>
  <c r="L2298" i="19"/>
  <c r="K2298" i="19"/>
  <c r="O2298" i="19" s="1"/>
  <c r="N2297" i="19"/>
  <c r="M2297" i="19"/>
  <c r="L2297" i="19"/>
  <c r="K2297" i="19"/>
  <c r="O2297" i="19" s="1"/>
  <c r="N2296" i="19"/>
  <c r="M2296" i="19"/>
  <c r="L2296" i="19"/>
  <c r="K2296" i="19"/>
  <c r="O2296" i="19" s="1"/>
  <c r="N2295" i="19"/>
  <c r="M2295" i="19"/>
  <c r="L2295" i="19"/>
  <c r="K2295" i="19"/>
  <c r="O2295" i="19" s="1"/>
  <c r="N2294" i="19"/>
  <c r="M2294" i="19"/>
  <c r="L2294" i="19"/>
  <c r="K2294" i="19"/>
  <c r="O2294" i="19" s="1"/>
  <c r="N2293" i="19"/>
  <c r="M2293" i="19"/>
  <c r="L2293" i="19"/>
  <c r="K2293" i="19"/>
  <c r="O2293" i="19" s="1"/>
  <c r="N2292" i="19"/>
  <c r="M2292" i="19"/>
  <c r="L2292" i="19"/>
  <c r="K2292" i="19"/>
  <c r="O2292" i="19" s="1"/>
  <c r="N2291" i="19"/>
  <c r="M2291" i="19"/>
  <c r="L2291" i="19"/>
  <c r="K2291" i="19"/>
  <c r="O2291" i="19" s="1"/>
  <c r="N2290" i="19"/>
  <c r="M2290" i="19"/>
  <c r="L2290" i="19"/>
  <c r="K2290" i="19"/>
  <c r="O2290" i="19" s="1"/>
  <c r="N2289" i="19"/>
  <c r="M2289" i="19"/>
  <c r="L2289" i="19"/>
  <c r="K2289" i="19"/>
  <c r="O2289" i="19" s="1"/>
  <c r="N2288" i="19"/>
  <c r="M2288" i="19"/>
  <c r="L2288" i="19"/>
  <c r="K2288" i="19"/>
  <c r="O2288" i="19" s="1"/>
  <c r="N2287" i="19"/>
  <c r="M2287" i="19"/>
  <c r="L2287" i="19"/>
  <c r="K2287" i="19"/>
  <c r="O2287" i="19" s="1"/>
  <c r="N2286" i="19"/>
  <c r="M2286" i="19"/>
  <c r="L2286" i="19"/>
  <c r="K2286" i="19"/>
  <c r="O2286" i="19" s="1"/>
  <c r="N2285" i="19"/>
  <c r="M2285" i="19"/>
  <c r="L2285" i="19"/>
  <c r="K2285" i="19"/>
  <c r="O2285" i="19" s="1"/>
  <c r="N2284" i="19"/>
  <c r="M2284" i="19"/>
  <c r="L2284" i="19"/>
  <c r="K2284" i="19"/>
  <c r="O2284" i="19" s="1"/>
  <c r="N2283" i="19"/>
  <c r="M2283" i="19"/>
  <c r="L2283" i="19"/>
  <c r="K2283" i="19"/>
  <c r="O2283" i="19" s="1"/>
  <c r="N2282" i="19"/>
  <c r="M2282" i="19"/>
  <c r="L2282" i="19"/>
  <c r="K2282" i="19"/>
  <c r="O2282" i="19" s="1"/>
  <c r="N2281" i="19"/>
  <c r="M2281" i="19"/>
  <c r="L2281" i="19"/>
  <c r="K2281" i="19"/>
  <c r="O2281" i="19" s="1"/>
  <c r="N2280" i="19"/>
  <c r="M2280" i="19"/>
  <c r="L2280" i="19"/>
  <c r="K2280" i="19"/>
  <c r="O2280" i="19" s="1"/>
  <c r="N2279" i="19"/>
  <c r="M2279" i="19"/>
  <c r="L2279" i="19"/>
  <c r="K2279" i="19"/>
  <c r="O2279" i="19" s="1"/>
  <c r="N2278" i="19"/>
  <c r="M2278" i="19"/>
  <c r="L2278" i="19"/>
  <c r="K2278" i="19"/>
  <c r="O2278" i="19" s="1"/>
  <c r="N2277" i="19"/>
  <c r="M2277" i="19"/>
  <c r="L2277" i="19"/>
  <c r="K2277" i="19"/>
  <c r="O2277" i="19" s="1"/>
  <c r="N2276" i="19"/>
  <c r="M2276" i="19"/>
  <c r="L2276" i="19"/>
  <c r="K2276" i="19"/>
  <c r="O2276" i="19" s="1"/>
  <c r="N2275" i="19"/>
  <c r="M2275" i="19"/>
  <c r="L2275" i="19"/>
  <c r="K2275" i="19"/>
  <c r="O2275" i="19" s="1"/>
  <c r="N2274" i="19"/>
  <c r="M2274" i="19"/>
  <c r="L2274" i="19"/>
  <c r="K2274" i="19"/>
  <c r="O2274" i="19" s="1"/>
  <c r="N2273" i="19"/>
  <c r="M2273" i="19"/>
  <c r="L2273" i="19"/>
  <c r="K2273" i="19"/>
  <c r="O2273" i="19" s="1"/>
  <c r="N2272" i="19"/>
  <c r="M2272" i="19"/>
  <c r="L2272" i="19"/>
  <c r="K2272" i="19"/>
  <c r="O2272" i="19" s="1"/>
  <c r="N2271" i="19"/>
  <c r="M2271" i="19"/>
  <c r="L2271" i="19"/>
  <c r="K2271" i="19"/>
  <c r="O2271" i="19" s="1"/>
  <c r="N2270" i="19"/>
  <c r="M2270" i="19"/>
  <c r="L2270" i="19"/>
  <c r="K2270" i="19"/>
  <c r="O2270" i="19" s="1"/>
  <c r="N2269" i="19"/>
  <c r="M2269" i="19"/>
  <c r="L2269" i="19"/>
  <c r="K2269" i="19"/>
  <c r="O2269" i="19" s="1"/>
  <c r="N2268" i="19"/>
  <c r="M2268" i="19"/>
  <c r="L2268" i="19"/>
  <c r="K2268" i="19"/>
  <c r="O2268" i="19" s="1"/>
  <c r="N2267" i="19"/>
  <c r="M2267" i="19"/>
  <c r="L2267" i="19"/>
  <c r="K2267" i="19"/>
  <c r="O2267" i="19" s="1"/>
  <c r="N2266" i="19"/>
  <c r="M2266" i="19"/>
  <c r="L2266" i="19"/>
  <c r="K2266" i="19"/>
  <c r="O2266" i="19" s="1"/>
  <c r="N2265" i="19"/>
  <c r="M2265" i="19"/>
  <c r="L2265" i="19"/>
  <c r="K2265" i="19"/>
  <c r="O2265" i="19" s="1"/>
  <c r="N2264" i="19"/>
  <c r="M2264" i="19"/>
  <c r="L2264" i="19"/>
  <c r="K2264" i="19"/>
  <c r="O2264" i="19" s="1"/>
  <c r="N2263" i="19"/>
  <c r="M2263" i="19"/>
  <c r="L2263" i="19"/>
  <c r="K2263" i="19"/>
  <c r="O2263" i="19" s="1"/>
  <c r="N2262" i="19"/>
  <c r="M2262" i="19"/>
  <c r="L2262" i="19"/>
  <c r="K2262" i="19"/>
  <c r="O2262" i="19" s="1"/>
  <c r="N2261" i="19"/>
  <c r="M2261" i="19"/>
  <c r="L2261" i="19"/>
  <c r="K2261" i="19"/>
  <c r="O2261" i="19" s="1"/>
  <c r="N2260" i="19"/>
  <c r="M2260" i="19"/>
  <c r="L2260" i="19"/>
  <c r="K2260" i="19"/>
  <c r="O2260" i="19" s="1"/>
  <c r="N2259" i="19"/>
  <c r="M2259" i="19"/>
  <c r="L2259" i="19"/>
  <c r="K2259" i="19"/>
  <c r="O2259" i="19" s="1"/>
  <c r="N2258" i="19"/>
  <c r="M2258" i="19"/>
  <c r="L2258" i="19"/>
  <c r="K2258" i="19"/>
  <c r="O2258" i="19" s="1"/>
  <c r="N2257" i="19"/>
  <c r="M2257" i="19"/>
  <c r="L2257" i="19"/>
  <c r="K2257" i="19"/>
  <c r="O2257" i="19" s="1"/>
  <c r="N2256" i="19"/>
  <c r="M2256" i="19"/>
  <c r="L2256" i="19"/>
  <c r="K2256" i="19"/>
  <c r="O2256" i="19" s="1"/>
  <c r="N2255" i="19"/>
  <c r="M2255" i="19"/>
  <c r="L2255" i="19"/>
  <c r="K2255" i="19"/>
  <c r="N2254" i="19"/>
  <c r="M2254" i="19"/>
  <c r="L2254" i="19"/>
  <c r="K2254" i="19"/>
  <c r="O2254" i="19" s="1"/>
  <c r="N2253" i="19"/>
  <c r="M2253" i="19"/>
  <c r="L2253" i="19"/>
  <c r="K2253" i="19"/>
  <c r="O2253" i="19" s="1"/>
  <c r="N2252" i="19"/>
  <c r="M2252" i="19"/>
  <c r="L2252" i="19"/>
  <c r="K2252" i="19"/>
  <c r="O2252" i="19" s="1"/>
  <c r="N2251" i="19"/>
  <c r="M2251" i="19"/>
  <c r="L2251" i="19"/>
  <c r="K2251" i="19"/>
  <c r="O2251" i="19" s="1"/>
  <c r="N2250" i="19"/>
  <c r="M2250" i="19"/>
  <c r="L2250" i="19"/>
  <c r="K2250" i="19"/>
  <c r="O2250" i="19" s="1"/>
  <c r="N2249" i="19"/>
  <c r="M2249" i="19"/>
  <c r="L2249" i="19"/>
  <c r="K2249" i="19"/>
  <c r="O2249" i="19" s="1"/>
  <c r="N2248" i="19"/>
  <c r="M2248" i="19"/>
  <c r="L2248" i="19"/>
  <c r="K2248" i="19"/>
  <c r="O2248" i="19" s="1"/>
  <c r="N2247" i="19"/>
  <c r="M2247" i="19"/>
  <c r="L2247" i="19"/>
  <c r="K2247" i="19"/>
  <c r="O2247" i="19" s="1"/>
  <c r="N2246" i="19"/>
  <c r="M2246" i="19"/>
  <c r="L2246" i="19"/>
  <c r="K2246" i="19"/>
  <c r="O2246" i="19" s="1"/>
  <c r="N2245" i="19"/>
  <c r="M2245" i="19"/>
  <c r="L2245" i="19"/>
  <c r="K2245" i="19"/>
  <c r="O2245" i="19" s="1"/>
  <c r="N2244" i="19"/>
  <c r="M2244" i="19"/>
  <c r="L2244" i="19"/>
  <c r="K2244" i="19"/>
  <c r="O2244" i="19" s="1"/>
  <c r="N2243" i="19"/>
  <c r="M2243" i="19"/>
  <c r="L2243" i="19"/>
  <c r="K2243" i="19"/>
  <c r="O2243" i="19" s="1"/>
  <c r="N2242" i="19"/>
  <c r="M2242" i="19"/>
  <c r="L2242" i="19"/>
  <c r="K2242" i="19"/>
  <c r="O2242" i="19" s="1"/>
  <c r="N2241" i="19"/>
  <c r="M2241" i="19"/>
  <c r="L2241" i="19"/>
  <c r="K2241" i="19"/>
  <c r="O2241" i="19" s="1"/>
  <c r="N2240" i="19"/>
  <c r="M2240" i="19"/>
  <c r="L2240" i="19"/>
  <c r="K2240" i="19"/>
  <c r="O2240" i="19" s="1"/>
  <c r="N2239" i="19"/>
  <c r="M2239" i="19"/>
  <c r="L2239" i="19"/>
  <c r="K2239" i="19"/>
  <c r="O2239" i="19" s="1"/>
  <c r="N2238" i="19"/>
  <c r="M2238" i="19"/>
  <c r="L2238" i="19"/>
  <c r="K2238" i="19"/>
  <c r="O2238" i="19" s="1"/>
  <c r="N2237" i="19"/>
  <c r="M2237" i="19"/>
  <c r="L2237" i="19"/>
  <c r="K2237" i="19"/>
  <c r="O2237" i="19" s="1"/>
  <c r="N2236" i="19"/>
  <c r="M2236" i="19"/>
  <c r="L2236" i="19"/>
  <c r="K2236" i="19"/>
  <c r="O2236" i="19" s="1"/>
  <c r="N2235" i="19"/>
  <c r="M2235" i="19"/>
  <c r="L2235" i="19"/>
  <c r="K2235" i="19"/>
  <c r="O2235" i="19" s="1"/>
  <c r="N2234" i="19"/>
  <c r="M2234" i="19"/>
  <c r="L2234" i="19"/>
  <c r="K2234" i="19"/>
  <c r="O2234" i="19" s="1"/>
  <c r="N2233" i="19"/>
  <c r="M2233" i="19"/>
  <c r="L2233" i="19"/>
  <c r="K2233" i="19"/>
  <c r="O2233" i="19" s="1"/>
  <c r="N2232" i="19"/>
  <c r="M2232" i="19"/>
  <c r="L2232" i="19"/>
  <c r="K2232" i="19"/>
  <c r="O2232" i="19" s="1"/>
  <c r="N2231" i="19"/>
  <c r="M2231" i="19"/>
  <c r="L2231" i="19"/>
  <c r="K2231" i="19"/>
  <c r="O2231" i="19" s="1"/>
  <c r="N2230" i="19"/>
  <c r="M2230" i="19"/>
  <c r="L2230" i="19"/>
  <c r="K2230" i="19"/>
  <c r="O2230" i="19" s="1"/>
  <c r="N2229" i="19"/>
  <c r="M2229" i="19"/>
  <c r="L2229" i="19"/>
  <c r="K2229" i="19"/>
  <c r="O2229" i="19" s="1"/>
  <c r="N2228" i="19"/>
  <c r="M2228" i="19"/>
  <c r="L2228" i="19"/>
  <c r="K2228" i="19"/>
  <c r="O2228" i="19" s="1"/>
  <c r="N2227" i="19"/>
  <c r="M2227" i="19"/>
  <c r="L2227" i="19"/>
  <c r="K2227" i="19"/>
  <c r="O2227" i="19" s="1"/>
  <c r="N2226" i="19"/>
  <c r="M2226" i="19"/>
  <c r="L2226" i="19"/>
  <c r="K2226" i="19"/>
  <c r="O2226" i="19" s="1"/>
  <c r="N2225" i="19"/>
  <c r="M2225" i="19"/>
  <c r="L2225" i="19"/>
  <c r="K2225" i="19"/>
  <c r="O2225" i="19" s="1"/>
  <c r="N2224" i="19"/>
  <c r="M2224" i="19"/>
  <c r="L2224" i="19"/>
  <c r="K2224" i="19"/>
  <c r="O2224" i="19" s="1"/>
  <c r="N2223" i="19"/>
  <c r="M2223" i="19"/>
  <c r="L2223" i="19"/>
  <c r="K2223" i="19"/>
  <c r="O2223" i="19" s="1"/>
  <c r="N2222" i="19"/>
  <c r="M2222" i="19"/>
  <c r="L2222" i="19"/>
  <c r="K2222" i="19"/>
  <c r="O2222" i="19" s="1"/>
  <c r="N2221" i="19"/>
  <c r="M2221" i="19"/>
  <c r="L2221" i="19"/>
  <c r="K2221" i="19"/>
  <c r="O2221" i="19" s="1"/>
  <c r="N2220" i="19"/>
  <c r="M2220" i="19"/>
  <c r="L2220" i="19"/>
  <c r="K2220" i="19"/>
  <c r="O2220" i="19" s="1"/>
  <c r="N2219" i="19"/>
  <c r="M2219" i="19"/>
  <c r="L2219" i="19"/>
  <c r="K2219" i="19"/>
  <c r="O2219" i="19" s="1"/>
  <c r="N2218" i="19"/>
  <c r="M2218" i="19"/>
  <c r="L2218" i="19"/>
  <c r="K2218" i="19"/>
  <c r="O2218" i="19" s="1"/>
  <c r="N2217" i="19"/>
  <c r="M2217" i="19"/>
  <c r="L2217" i="19"/>
  <c r="K2217" i="19"/>
  <c r="O2217" i="19" s="1"/>
  <c r="N2216" i="19"/>
  <c r="M2216" i="19"/>
  <c r="L2216" i="19"/>
  <c r="K2216" i="19"/>
  <c r="N2215" i="19"/>
  <c r="M2215" i="19"/>
  <c r="L2215" i="19"/>
  <c r="K2215" i="19"/>
  <c r="N2214" i="19"/>
  <c r="M2214" i="19"/>
  <c r="L2214" i="19"/>
  <c r="K2214" i="19"/>
  <c r="O2214" i="19" s="1"/>
  <c r="N2213" i="19"/>
  <c r="M2213" i="19"/>
  <c r="L2213" i="19"/>
  <c r="K2213" i="19"/>
  <c r="O2213" i="19" s="1"/>
  <c r="N2212" i="19"/>
  <c r="M2212" i="19"/>
  <c r="L2212" i="19"/>
  <c r="K2212" i="19"/>
  <c r="O2212" i="19" s="1"/>
  <c r="N2211" i="19"/>
  <c r="M2211" i="19"/>
  <c r="L2211" i="19"/>
  <c r="K2211" i="19"/>
  <c r="N2210" i="19"/>
  <c r="M2210" i="19"/>
  <c r="L2210" i="19"/>
  <c r="K2210" i="19"/>
  <c r="O2210" i="19" s="1"/>
  <c r="N2209" i="19"/>
  <c r="M2209" i="19"/>
  <c r="L2209" i="19"/>
  <c r="K2209" i="19"/>
  <c r="O2209" i="19" s="1"/>
  <c r="N2208" i="19"/>
  <c r="M2208" i="19"/>
  <c r="L2208" i="19"/>
  <c r="K2208" i="19"/>
  <c r="O2208" i="19" s="1"/>
  <c r="N2207" i="19"/>
  <c r="M2207" i="19"/>
  <c r="L2207" i="19"/>
  <c r="K2207" i="19"/>
  <c r="O2207" i="19" s="1"/>
  <c r="N2206" i="19"/>
  <c r="M2206" i="19"/>
  <c r="L2206" i="19"/>
  <c r="K2206" i="19"/>
  <c r="O2206" i="19" s="1"/>
  <c r="N2205" i="19"/>
  <c r="M2205" i="19"/>
  <c r="L2205" i="19"/>
  <c r="K2205" i="19"/>
  <c r="O2205" i="19" s="1"/>
  <c r="N2204" i="19"/>
  <c r="M2204" i="19"/>
  <c r="L2204" i="19"/>
  <c r="K2204" i="19"/>
  <c r="O2204" i="19" s="1"/>
  <c r="N2203" i="19"/>
  <c r="M2203" i="19"/>
  <c r="L2203" i="19"/>
  <c r="K2203" i="19"/>
  <c r="O2203" i="19" s="1"/>
  <c r="N2202" i="19"/>
  <c r="M2202" i="19"/>
  <c r="L2202" i="19"/>
  <c r="K2202" i="19"/>
  <c r="O2202" i="19" s="1"/>
  <c r="N2201" i="19"/>
  <c r="M2201" i="19"/>
  <c r="L2201" i="19"/>
  <c r="K2201" i="19"/>
  <c r="O2201" i="19" s="1"/>
  <c r="N2200" i="19"/>
  <c r="M2200" i="19"/>
  <c r="L2200" i="19"/>
  <c r="K2200" i="19"/>
  <c r="O2200" i="19" s="1"/>
  <c r="N2199" i="19"/>
  <c r="M2199" i="19"/>
  <c r="L2199" i="19"/>
  <c r="K2199" i="19"/>
  <c r="O2199" i="19" s="1"/>
  <c r="N2198" i="19"/>
  <c r="M2198" i="19"/>
  <c r="L2198" i="19"/>
  <c r="K2198" i="19"/>
  <c r="O2198" i="19" s="1"/>
  <c r="N2197" i="19"/>
  <c r="M2197" i="19"/>
  <c r="L2197" i="19"/>
  <c r="K2197" i="19"/>
  <c r="O2197" i="19" s="1"/>
  <c r="N2196" i="19"/>
  <c r="M2196" i="19"/>
  <c r="L2196" i="19"/>
  <c r="K2196" i="19"/>
  <c r="O2196" i="19" s="1"/>
  <c r="N2195" i="19"/>
  <c r="M2195" i="19"/>
  <c r="L2195" i="19"/>
  <c r="K2195" i="19"/>
  <c r="O2195" i="19" s="1"/>
  <c r="N2194" i="19"/>
  <c r="M2194" i="19"/>
  <c r="L2194" i="19"/>
  <c r="K2194" i="19"/>
  <c r="O2194" i="19" s="1"/>
  <c r="N2193" i="19"/>
  <c r="M2193" i="19"/>
  <c r="L2193" i="19"/>
  <c r="K2193" i="19"/>
  <c r="O2193" i="19" s="1"/>
  <c r="N2192" i="19"/>
  <c r="M2192" i="19"/>
  <c r="L2192" i="19"/>
  <c r="K2192" i="19"/>
  <c r="O2192" i="19" s="1"/>
  <c r="N2191" i="19"/>
  <c r="M2191" i="19"/>
  <c r="L2191" i="19"/>
  <c r="K2191" i="19"/>
  <c r="O2191" i="19" s="1"/>
  <c r="N2190" i="19"/>
  <c r="M2190" i="19"/>
  <c r="L2190" i="19"/>
  <c r="K2190" i="19"/>
  <c r="O2190" i="19" s="1"/>
  <c r="N2189" i="19"/>
  <c r="M2189" i="19"/>
  <c r="L2189" i="19"/>
  <c r="K2189" i="19"/>
  <c r="O2189" i="19" s="1"/>
  <c r="N2188" i="19"/>
  <c r="M2188" i="19"/>
  <c r="L2188" i="19"/>
  <c r="K2188" i="19"/>
  <c r="O2188" i="19" s="1"/>
  <c r="N2187" i="19"/>
  <c r="M2187" i="19"/>
  <c r="L2187" i="19"/>
  <c r="K2187" i="19"/>
  <c r="O2187" i="19" s="1"/>
  <c r="N2186" i="19"/>
  <c r="M2186" i="19"/>
  <c r="L2186" i="19"/>
  <c r="K2186" i="19"/>
  <c r="O2186" i="19" s="1"/>
  <c r="N2185" i="19"/>
  <c r="M2185" i="19"/>
  <c r="L2185" i="19"/>
  <c r="K2185" i="19"/>
  <c r="O2185" i="19" s="1"/>
  <c r="N2184" i="19"/>
  <c r="M2184" i="19"/>
  <c r="L2184" i="19"/>
  <c r="K2184" i="19"/>
  <c r="O2184" i="19" s="1"/>
  <c r="N2183" i="19"/>
  <c r="M2183" i="19"/>
  <c r="L2183" i="19"/>
  <c r="K2183" i="19"/>
  <c r="O2183" i="19" s="1"/>
  <c r="N2182" i="19"/>
  <c r="M2182" i="19"/>
  <c r="L2182" i="19"/>
  <c r="K2182" i="19"/>
  <c r="O2182" i="19" s="1"/>
  <c r="N2181" i="19"/>
  <c r="M2181" i="19"/>
  <c r="L2181" i="19"/>
  <c r="K2181" i="19"/>
  <c r="O2181" i="19" s="1"/>
  <c r="N2180" i="19"/>
  <c r="M2180" i="19"/>
  <c r="L2180" i="19"/>
  <c r="K2180" i="19"/>
  <c r="O2180" i="19" s="1"/>
  <c r="N2179" i="19"/>
  <c r="M2179" i="19"/>
  <c r="L2179" i="19"/>
  <c r="K2179" i="19"/>
  <c r="O2179" i="19" s="1"/>
  <c r="N2178" i="19"/>
  <c r="M2178" i="19"/>
  <c r="L2178" i="19"/>
  <c r="K2178" i="19"/>
  <c r="O2178" i="19" s="1"/>
  <c r="N2177" i="19"/>
  <c r="M2177" i="19"/>
  <c r="L2177" i="19"/>
  <c r="K2177" i="19"/>
  <c r="O2177" i="19" s="1"/>
  <c r="N2176" i="19"/>
  <c r="M2176" i="19"/>
  <c r="L2176" i="19"/>
  <c r="K2176" i="19"/>
  <c r="O2176" i="19" s="1"/>
  <c r="N2175" i="19"/>
  <c r="M2175" i="19"/>
  <c r="L2175" i="19"/>
  <c r="K2175" i="19"/>
  <c r="O2175" i="19" s="1"/>
  <c r="N2174" i="19"/>
  <c r="M2174" i="19"/>
  <c r="L2174" i="19"/>
  <c r="K2174" i="19"/>
  <c r="O2174" i="19" s="1"/>
  <c r="N2173" i="19"/>
  <c r="M2173" i="19"/>
  <c r="L2173" i="19"/>
  <c r="K2173" i="19"/>
  <c r="O2173" i="19" s="1"/>
  <c r="N2172" i="19"/>
  <c r="M2172" i="19"/>
  <c r="L2172" i="19"/>
  <c r="K2172" i="19"/>
  <c r="O2172" i="19" s="1"/>
  <c r="N2171" i="19"/>
  <c r="M2171" i="19"/>
  <c r="L2171" i="19"/>
  <c r="K2171" i="19"/>
  <c r="O2171" i="19" s="1"/>
  <c r="N2170" i="19"/>
  <c r="M2170" i="19"/>
  <c r="L2170" i="19"/>
  <c r="K2170" i="19"/>
  <c r="O2170" i="19" s="1"/>
  <c r="N2169" i="19"/>
  <c r="M2169" i="19"/>
  <c r="L2169" i="19"/>
  <c r="K2169" i="19"/>
  <c r="O2169" i="19" s="1"/>
  <c r="N2168" i="19"/>
  <c r="M2168" i="19"/>
  <c r="L2168" i="19"/>
  <c r="K2168" i="19"/>
  <c r="O2168" i="19" s="1"/>
  <c r="N2167" i="19"/>
  <c r="M2167" i="19"/>
  <c r="L2167" i="19"/>
  <c r="K2167" i="19"/>
  <c r="O2167" i="19" s="1"/>
  <c r="N2166" i="19"/>
  <c r="M2166" i="19"/>
  <c r="L2166" i="19"/>
  <c r="K2166" i="19"/>
  <c r="N2165" i="19"/>
  <c r="M2165" i="19"/>
  <c r="L2165" i="19"/>
  <c r="K2165" i="19"/>
  <c r="O2165" i="19" s="1"/>
  <c r="N2164" i="19"/>
  <c r="M2164" i="19"/>
  <c r="L2164" i="19"/>
  <c r="K2164" i="19"/>
  <c r="O2164" i="19" s="1"/>
  <c r="N2163" i="19"/>
  <c r="M2163" i="19"/>
  <c r="L2163" i="19"/>
  <c r="K2163" i="19"/>
  <c r="O2163" i="19" s="1"/>
  <c r="N2162" i="19"/>
  <c r="M2162" i="19"/>
  <c r="L2162" i="19"/>
  <c r="K2162" i="19"/>
  <c r="O2162" i="19" s="1"/>
  <c r="N2161" i="19"/>
  <c r="M2161" i="19"/>
  <c r="L2161" i="19"/>
  <c r="K2161" i="19"/>
  <c r="O2161" i="19" s="1"/>
  <c r="N2160" i="19"/>
  <c r="M2160" i="19"/>
  <c r="L2160" i="19"/>
  <c r="K2160" i="19"/>
  <c r="O2160" i="19" s="1"/>
  <c r="N2159" i="19"/>
  <c r="M2159" i="19"/>
  <c r="L2159" i="19"/>
  <c r="K2159" i="19"/>
  <c r="O2159" i="19" s="1"/>
  <c r="N2158" i="19"/>
  <c r="M2158" i="19"/>
  <c r="L2158" i="19"/>
  <c r="K2158" i="19"/>
  <c r="O2158" i="19" s="1"/>
  <c r="N2157" i="19"/>
  <c r="M2157" i="19"/>
  <c r="L2157" i="19"/>
  <c r="K2157" i="19"/>
  <c r="O2157" i="19" s="1"/>
  <c r="N2156" i="19"/>
  <c r="M2156" i="19"/>
  <c r="L2156" i="19"/>
  <c r="K2156" i="19"/>
  <c r="O2156" i="19" s="1"/>
  <c r="N2155" i="19"/>
  <c r="M2155" i="19"/>
  <c r="L2155" i="19"/>
  <c r="K2155" i="19"/>
  <c r="O2155" i="19" s="1"/>
  <c r="N2154" i="19"/>
  <c r="M2154" i="19"/>
  <c r="L2154" i="19"/>
  <c r="K2154" i="19"/>
  <c r="O2154" i="19" s="1"/>
  <c r="N2153" i="19"/>
  <c r="M2153" i="19"/>
  <c r="L2153" i="19"/>
  <c r="K2153" i="19"/>
  <c r="O2153" i="19" s="1"/>
  <c r="N2152" i="19"/>
  <c r="M2152" i="19"/>
  <c r="L2152" i="19"/>
  <c r="K2152" i="19"/>
  <c r="O2152" i="19" s="1"/>
  <c r="N2151" i="19"/>
  <c r="M2151" i="19"/>
  <c r="L2151" i="19"/>
  <c r="K2151" i="19"/>
  <c r="O2151" i="19" s="1"/>
  <c r="N2150" i="19"/>
  <c r="M2150" i="19"/>
  <c r="L2150" i="19"/>
  <c r="K2150" i="19"/>
  <c r="O2150" i="19" s="1"/>
  <c r="N2149" i="19"/>
  <c r="M2149" i="19"/>
  <c r="L2149" i="19"/>
  <c r="K2149" i="19"/>
  <c r="O2149" i="19" s="1"/>
  <c r="N2148" i="19"/>
  <c r="M2148" i="19"/>
  <c r="L2148" i="19"/>
  <c r="K2148" i="19"/>
  <c r="O2148" i="19" s="1"/>
  <c r="N2147" i="19"/>
  <c r="M2147" i="19"/>
  <c r="L2147" i="19"/>
  <c r="K2147" i="19"/>
  <c r="O2147" i="19" s="1"/>
  <c r="N2146" i="19"/>
  <c r="M2146" i="19"/>
  <c r="L2146" i="19"/>
  <c r="K2146" i="19"/>
  <c r="O2146" i="19" s="1"/>
  <c r="N2145" i="19"/>
  <c r="M2145" i="19"/>
  <c r="L2145" i="19"/>
  <c r="K2145" i="19"/>
  <c r="O2145" i="19" s="1"/>
  <c r="N2144" i="19"/>
  <c r="M2144" i="19"/>
  <c r="L2144" i="19"/>
  <c r="K2144" i="19"/>
  <c r="O2144" i="19" s="1"/>
  <c r="N2143" i="19"/>
  <c r="M2143" i="19"/>
  <c r="L2143" i="19"/>
  <c r="K2143" i="19"/>
  <c r="O2143" i="19" s="1"/>
  <c r="N2142" i="19"/>
  <c r="M2142" i="19"/>
  <c r="L2142" i="19"/>
  <c r="K2142" i="19"/>
  <c r="O2142" i="19" s="1"/>
  <c r="N2141" i="19"/>
  <c r="M2141" i="19"/>
  <c r="L2141" i="19"/>
  <c r="K2141" i="19"/>
  <c r="O2141" i="19" s="1"/>
  <c r="N2140" i="19"/>
  <c r="M2140" i="19"/>
  <c r="L2140" i="19"/>
  <c r="K2140" i="19"/>
  <c r="O2140" i="19" s="1"/>
  <c r="N2139" i="19"/>
  <c r="M2139" i="19"/>
  <c r="L2139" i="19"/>
  <c r="K2139" i="19"/>
  <c r="O2139" i="19" s="1"/>
  <c r="N2138" i="19"/>
  <c r="M2138" i="19"/>
  <c r="L2138" i="19"/>
  <c r="K2138" i="19"/>
  <c r="O2138" i="19" s="1"/>
  <c r="N2137" i="19"/>
  <c r="M2137" i="19"/>
  <c r="L2137" i="19"/>
  <c r="K2137" i="19"/>
  <c r="O2137" i="19" s="1"/>
  <c r="N2136" i="19"/>
  <c r="M2136" i="19"/>
  <c r="L2136" i="19"/>
  <c r="K2136" i="19"/>
  <c r="O2136" i="19" s="1"/>
  <c r="N2135" i="19"/>
  <c r="M2135" i="19"/>
  <c r="L2135" i="19"/>
  <c r="K2135" i="19"/>
  <c r="O2135" i="19" s="1"/>
  <c r="N2134" i="19"/>
  <c r="M2134" i="19"/>
  <c r="L2134" i="19"/>
  <c r="K2134" i="19"/>
  <c r="O2134" i="19" s="1"/>
  <c r="N2133" i="19"/>
  <c r="M2133" i="19"/>
  <c r="L2133" i="19"/>
  <c r="K2133" i="19"/>
  <c r="O2133" i="19" s="1"/>
  <c r="N2132" i="19"/>
  <c r="M2132" i="19"/>
  <c r="L2132" i="19"/>
  <c r="K2132" i="19"/>
  <c r="O2132" i="19" s="1"/>
  <c r="N2131" i="19"/>
  <c r="M2131" i="19"/>
  <c r="L2131" i="19"/>
  <c r="K2131" i="19"/>
  <c r="O2131" i="19" s="1"/>
  <c r="N2130" i="19"/>
  <c r="M2130" i="19"/>
  <c r="L2130" i="19"/>
  <c r="K2130" i="19"/>
  <c r="O2130" i="19" s="1"/>
  <c r="N2129" i="19"/>
  <c r="M2129" i="19"/>
  <c r="L2129" i="19"/>
  <c r="K2129" i="19"/>
  <c r="O2129" i="19" s="1"/>
  <c r="N2128" i="19"/>
  <c r="M2128" i="19"/>
  <c r="L2128" i="19"/>
  <c r="K2128" i="19"/>
  <c r="O2128" i="19" s="1"/>
  <c r="N2127" i="19"/>
  <c r="M2127" i="19"/>
  <c r="L2127" i="19"/>
  <c r="K2127" i="19"/>
  <c r="O2127" i="19" s="1"/>
  <c r="N2126" i="19"/>
  <c r="M2126" i="19"/>
  <c r="L2126" i="19"/>
  <c r="K2126" i="19"/>
  <c r="O2126" i="19" s="1"/>
  <c r="N2125" i="19"/>
  <c r="M2125" i="19"/>
  <c r="L2125" i="19"/>
  <c r="K2125" i="19"/>
  <c r="O2125" i="19" s="1"/>
  <c r="N2124" i="19"/>
  <c r="M2124" i="19"/>
  <c r="L2124" i="19"/>
  <c r="K2124" i="19"/>
  <c r="O2124" i="19" s="1"/>
  <c r="N2123" i="19"/>
  <c r="M2123" i="19"/>
  <c r="L2123" i="19"/>
  <c r="K2123" i="19"/>
  <c r="O2123" i="19" s="1"/>
  <c r="N2122" i="19"/>
  <c r="M2122" i="19"/>
  <c r="L2122" i="19"/>
  <c r="K2122" i="19"/>
  <c r="O2122" i="19" s="1"/>
  <c r="N2121" i="19"/>
  <c r="M2121" i="19"/>
  <c r="L2121" i="19"/>
  <c r="K2121" i="19"/>
  <c r="O2121" i="19" s="1"/>
  <c r="N2120" i="19"/>
  <c r="M2120" i="19"/>
  <c r="L2120" i="19"/>
  <c r="K2120" i="19"/>
  <c r="O2120" i="19" s="1"/>
  <c r="N2119" i="19"/>
  <c r="M2119" i="19"/>
  <c r="L2119" i="19"/>
  <c r="K2119" i="19"/>
  <c r="O2119" i="19" s="1"/>
  <c r="N2118" i="19"/>
  <c r="M2118" i="19"/>
  <c r="L2118" i="19"/>
  <c r="K2118" i="19"/>
  <c r="O2118" i="19" s="1"/>
  <c r="N2117" i="19"/>
  <c r="M2117" i="19"/>
  <c r="L2117" i="19"/>
  <c r="K2117" i="19"/>
  <c r="O2117" i="19" s="1"/>
  <c r="N2116" i="19"/>
  <c r="M2116" i="19"/>
  <c r="L2116" i="19"/>
  <c r="K2116" i="19"/>
  <c r="O2116" i="19" s="1"/>
  <c r="N2115" i="19"/>
  <c r="M2115" i="19"/>
  <c r="L2115" i="19"/>
  <c r="K2115" i="19"/>
  <c r="O2115" i="19" s="1"/>
  <c r="N2114" i="19"/>
  <c r="M2114" i="19"/>
  <c r="L2114" i="19"/>
  <c r="K2114" i="19"/>
  <c r="O2114" i="19" s="1"/>
  <c r="N2113" i="19"/>
  <c r="M2113" i="19"/>
  <c r="L2113" i="19"/>
  <c r="K2113" i="19"/>
  <c r="O2113" i="19" s="1"/>
  <c r="N2112" i="19"/>
  <c r="M2112" i="19"/>
  <c r="L2112" i="19"/>
  <c r="K2112" i="19"/>
  <c r="O2112" i="19" s="1"/>
  <c r="N2111" i="19"/>
  <c r="M2111" i="19"/>
  <c r="L2111" i="19"/>
  <c r="K2111" i="19"/>
  <c r="O2111" i="19" s="1"/>
  <c r="N2110" i="19"/>
  <c r="M2110" i="19"/>
  <c r="L2110" i="19"/>
  <c r="K2110" i="19"/>
  <c r="O2110" i="19" s="1"/>
  <c r="N2109" i="19"/>
  <c r="M2109" i="19"/>
  <c r="L2109" i="19"/>
  <c r="K2109" i="19"/>
  <c r="O2109" i="19" s="1"/>
  <c r="N2108" i="19"/>
  <c r="M2108" i="19"/>
  <c r="L2108" i="19"/>
  <c r="K2108" i="19"/>
  <c r="O2108" i="19" s="1"/>
  <c r="N2107" i="19"/>
  <c r="M2107" i="19"/>
  <c r="L2107" i="19"/>
  <c r="K2107" i="19"/>
  <c r="O2107" i="19" s="1"/>
  <c r="N2106" i="19"/>
  <c r="M2106" i="19"/>
  <c r="L2106" i="19"/>
  <c r="K2106" i="19"/>
  <c r="O2106" i="19" s="1"/>
  <c r="N2105" i="19"/>
  <c r="M2105" i="19"/>
  <c r="L2105" i="19"/>
  <c r="K2105" i="19"/>
  <c r="O2105" i="19" s="1"/>
  <c r="N2104" i="19"/>
  <c r="M2104" i="19"/>
  <c r="L2104" i="19"/>
  <c r="K2104" i="19"/>
  <c r="O2104" i="19" s="1"/>
  <c r="N2103" i="19"/>
  <c r="M2103" i="19"/>
  <c r="L2103" i="19"/>
  <c r="K2103" i="19"/>
  <c r="O2103" i="19" s="1"/>
  <c r="N2102" i="19"/>
  <c r="M2102" i="19"/>
  <c r="L2102" i="19"/>
  <c r="K2102" i="19"/>
  <c r="O2102" i="19" s="1"/>
  <c r="N2101" i="19"/>
  <c r="M2101" i="19"/>
  <c r="L2101" i="19"/>
  <c r="K2101" i="19"/>
  <c r="O2101" i="19" s="1"/>
  <c r="N2100" i="19"/>
  <c r="M2100" i="19"/>
  <c r="L2100" i="19"/>
  <c r="K2100" i="19"/>
  <c r="O2100" i="19" s="1"/>
  <c r="N2099" i="19"/>
  <c r="M2099" i="19"/>
  <c r="L2099" i="19"/>
  <c r="K2099" i="19"/>
  <c r="O2099" i="19" s="1"/>
  <c r="N2098" i="19"/>
  <c r="M2098" i="19"/>
  <c r="L2098" i="19"/>
  <c r="K2098" i="19"/>
  <c r="O2098" i="19" s="1"/>
  <c r="N2097" i="19"/>
  <c r="M2097" i="19"/>
  <c r="L2097" i="19"/>
  <c r="K2097" i="19"/>
  <c r="O2097" i="19" s="1"/>
  <c r="N2096" i="19"/>
  <c r="M2096" i="19"/>
  <c r="L2096" i="19"/>
  <c r="K2096" i="19"/>
  <c r="O2096" i="19" s="1"/>
  <c r="N2095" i="19"/>
  <c r="M2095" i="19"/>
  <c r="L2095" i="19"/>
  <c r="K2095" i="19"/>
  <c r="O2095" i="19" s="1"/>
  <c r="N2094" i="19"/>
  <c r="M2094" i="19"/>
  <c r="L2094" i="19"/>
  <c r="K2094" i="19"/>
  <c r="O2094" i="19" s="1"/>
  <c r="N2093" i="19"/>
  <c r="M2093" i="19"/>
  <c r="L2093" i="19"/>
  <c r="K2093" i="19"/>
  <c r="O2093" i="19" s="1"/>
  <c r="N2092" i="19"/>
  <c r="M2092" i="19"/>
  <c r="L2092" i="19"/>
  <c r="K2092" i="19"/>
  <c r="O2092" i="19" s="1"/>
  <c r="N2091" i="19"/>
  <c r="M2091" i="19"/>
  <c r="L2091" i="19"/>
  <c r="K2091" i="19"/>
  <c r="O2091" i="19" s="1"/>
  <c r="N2090" i="19"/>
  <c r="M2090" i="19"/>
  <c r="L2090" i="19"/>
  <c r="K2090" i="19"/>
  <c r="O2090" i="19" s="1"/>
  <c r="N2089" i="19"/>
  <c r="M2089" i="19"/>
  <c r="L2089" i="19"/>
  <c r="K2089" i="19"/>
  <c r="O2089" i="19" s="1"/>
  <c r="N2088" i="19"/>
  <c r="M2088" i="19"/>
  <c r="L2088" i="19"/>
  <c r="K2088" i="19"/>
  <c r="O2088" i="19" s="1"/>
  <c r="N2087" i="19"/>
  <c r="M2087" i="19"/>
  <c r="L2087" i="19"/>
  <c r="K2087" i="19"/>
  <c r="O2087" i="19" s="1"/>
  <c r="N2086" i="19"/>
  <c r="M2086" i="19"/>
  <c r="L2086" i="19"/>
  <c r="K2086" i="19"/>
  <c r="O2086" i="19" s="1"/>
  <c r="N2085" i="19"/>
  <c r="M2085" i="19"/>
  <c r="L2085" i="19"/>
  <c r="K2085" i="19"/>
  <c r="O2085" i="19" s="1"/>
  <c r="N2084" i="19"/>
  <c r="M2084" i="19"/>
  <c r="L2084" i="19"/>
  <c r="K2084" i="19"/>
  <c r="O2084" i="19" s="1"/>
  <c r="N2083" i="19"/>
  <c r="M2083" i="19"/>
  <c r="L2083" i="19"/>
  <c r="K2083" i="19"/>
  <c r="O2083" i="19" s="1"/>
  <c r="N2082" i="19"/>
  <c r="M2082" i="19"/>
  <c r="L2082" i="19"/>
  <c r="K2082" i="19"/>
  <c r="O2082" i="19" s="1"/>
  <c r="N2081" i="19"/>
  <c r="M2081" i="19"/>
  <c r="L2081" i="19"/>
  <c r="K2081" i="19"/>
  <c r="O2081" i="19" s="1"/>
  <c r="N2080" i="19"/>
  <c r="M2080" i="19"/>
  <c r="L2080" i="19"/>
  <c r="K2080" i="19"/>
  <c r="O2080" i="19" s="1"/>
  <c r="N2079" i="19"/>
  <c r="M2079" i="19"/>
  <c r="L2079" i="19"/>
  <c r="K2079" i="19"/>
  <c r="O2079" i="19" s="1"/>
  <c r="N2078" i="19"/>
  <c r="M2078" i="19"/>
  <c r="L2078" i="19"/>
  <c r="K2078" i="19"/>
  <c r="O2078" i="19" s="1"/>
  <c r="N2077" i="19"/>
  <c r="M2077" i="19"/>
  <c r="L2077" i="19"/>
  <c r="K2077" i="19"/>
  <c r="O2077" i="19" s="1"/>
  <c r="N2076" i="19"/>
  <c r="M2076" i="19"/>
  <c r="L2076" i="19"/>
  <c r="K2076" i="19"/>
  <c r="O2076" i="19" s="1"/>
  <c r="N2075" i="19"/>
  <c r="M2075" i="19"/>
  <c r="L2075" i="19"/>
  <c r="K2075" i="19"/>
  <c r="O2075" i="19" s="1"/>
  <c r="N2074" i="19"/>
  <c r="M2074" i="19"/>
  <c r="L2074" i="19"/>
  <c r="K2074" i="19"/>
  <c r="O2074" i="19" s="1"/>
  <c r="N2073" i="19"/>
  <c r="M2073" i="19"/>
  <c r="L2073" i="19"/>
  <c r="K2073" i="19"/>
  <c r="O2073" i="19" s="1"/>
  <c r="N2072" i="19"/>
  <c r="M2072" i="19"/>
  <c r="L2072" i="19"/>
  <c r="K2072" i="19"/>
  <c r="O2072" i="19" s="1"/>
  <c r="N2071" i="19"/>
  <c r="M2071" i="19"/>
  <c r="L2071" i="19"/>
  <c r="K2071" i="19"/>
  <c r="O2071" i="19" s="1"/>
  <c r="N2070" i="19"/>
  <c r="M2070" i="19"/>
  <c r="L2070" i="19"/>
  <c r="K2070" i="19"/>
  <c r="O2070" i="19" s="1"/>
  <c r="N2069" i="19"/>
  <c r="M2069" i="19"/>
  <c r="L2069" i="19"/>
  <c r="K2069" i="19"/>
  <c r="O2069" i="19" s="1"/>
  <c r="N2068" i="19"/>
  <c r="M2068" i="19"/>
  <c r="L2068" i="19"/>
  <c r="K2068" i="19"/>
  <c r="O2068" i="19" s="1"/>
  <c r="N2067" i="19"/>
  <c r="M2067" i="19"/>
  <c r="L2067" i="19"/>
  <c r="K2067" i="19"/>
  <c r="O2067" i="19" s="1"/>
  <c r="N2066" i="19"/>
  <c r="M2066" i="19"/>
  <c r="L2066" i="19"/>
  <c r="K2066" i="19"/>
  <c r="O2066" i="19" s="1"/>
  <c r="N2065" i="19"/>
  <c r="M2065" i="19"/>
  <c r="L2065" i="19"/>
  <c r="K2065" i="19"/>
  <c r="O2065" i="19" s="1"/>
  <c r="N2064" i="19"/>
  <c r="M2064" i="19"/>
  <c r="L2064" i="19"/>
  <c r="K2064" i="19"/>
  <c r="O2064" i="19" s="1"/>
  <c r="N2063" i="19"/>
  <c r="M2063" i="19"/>
  <c r="L2063" i="19"/>
  <c r="K2063" i="19"/>
  <c r="O2063" i="19" s="1"/>
  <c r="N2062" i="19"/>
  <c r="M2062" i="19"/>
  <c r="L2062" i="19"/>
  <c r="K2062" i="19"/>
  <c r="O2062" i="19" s="1"/>
  <c r="N2061" i="19"/>
  <c r="M2061" i="19"/>
  <c r="L2061" i="19"/>
  <c r="K2061" i="19"/>
  <c r="O2061" i="19" s="1"/>
  <c r="N2060" i="19"/>
  <c r="M2060" i="19"/>
  <c r="L2060" i="19"/>
  <c r="K2060" i="19"/>
  <c r="O2060" i="19" s="1"/>
  <c r="N2059" i="19"/>
  <c r="M2059" i="19"/>
  <c r="L2059" i="19"/>
  <c r="K2059" i="19"/>
  <c r="O2059" i="19" s="1"/>
  <c r="N2058" i="19"/>
  <c r="M2058" i="19"/>
  <c r="L2058" i="19"/>
  <c r="K2058" i="19"/>
  <c r="O2058" i="19" s="1"/>
  <c r="N2057" i="19"/>
  <c r="M2057" i="19"/>
  <c r="L2057" i="19"/>
  <c r="K2057" i="19"/>
  <c r="O2057" i="19" s="1"/>
  <c r="N2056" i="19"/>
  <c r="M2056" i="19"/>
  <c r="L2056" i="19"/>
  <c r="K2056" i="19"/>
  <c r="O2056" i="19" s="1"/>
  <c r="N2055" i="19"/>
  <c r="M2055" i="19"/>
  <c r="L2055" i="19"/>
  <c r="K2055" i="19"/>
  <c r="O2055" i="19" s="1"/>
  <c r="N2054" i="19"/>
  <c r="M2054" i="19"/>
  <c r="L2054" i="19"/>
  <c r="K2054" i="19"/>
  <c r="O2054" i="19" s="1"/>
  <c r="N2053" i="19"/>
  <c r="M2053" i="19"/>
  <c r="L2053" i="19"/>
  <c r="K2053" i="19"/>
  <c r="O2053" i="19" s="1"/>
  <c r="N2052" i="19"/>
  <c r="M2052" i="19"/>
  <c r="L2052" i="19"/>
  <c r="K2052" i="19"/>
  <c r="O2052" i="19" s="1"/>
  <c r="N2051" i="19"/>
  <c r="M2051" i="19"/>
  <c r="L2051" i="19"/>
  <c r="K2051" i="19"/>
  <c r="O2051" i="19" s="1"/>
  <c r="N2050" i="19"/>
  <c r="M2050" i="19"/>
  <c r="L2050" i="19"/>
  <c r="K2050" i="19"/>
  <c r="N2049" i="19"/>
  <c r="M2049" i="19"/>
  <c r="L2049" i="19"/>
  <c r="K2049" i="19"/>
  <c r="O2049" i="19" s="1"/>
  <c r="N2048" i="19"/>
  <c r="M2048" i="19"/>
  <c r="L2048" i="19"/>
  <c r="K2048" i="19"/>
  <c r="O2048" i="19" s="1"/>
  <c r="N2047" i="19"/>
  <c r="M2047" i="19"/>
  <c r="L2047" i="19"/>
  <c r="K2047" i="19"/>
  <c r="O2047" i="19" s="1"/>
  <c r="N2046" i="19"/>
  <c r="M2046" i="19"/>
  <c r="L2046" i="19"/>
  <c r="K2046" i="19"/>
  <c r="O2046" i="19" s="1"/>
  <c r="N2045" i="19"/>
  <c r="M2045" i="19"/>
  <c r="L2045" i="19"/>
  <c r="K2045" i="19"/>
  <c r="O2045" i="19" s="1"/>
  <c r="N2044" i="19"/>
  <c r="M2044" i="19"/>
  <c r="L2044" i="19"/>
  <c r="K2044" i="19"/>
  <c r="O2044" i="19" s="1"/>
  <c r="N2043" i="19"/>
  <c r="M2043" i="19"/>
  <c r="L2043" i="19"/>
  <c r="K2043" i="19"/>
  <c r="O2043" i="19" s="1"/>
  <c r="N2042" i="19"/>
  <c r="M2042" i="19"/>
  <c r="L2042" i="19"/>
  <c r="K2042" i="19"/>
  <c r="O2042" i="19" s="1"/>
  <c r="N2041" i="19"/>
  <c r="M2041" i="19"/>
  <c r="L2041" i="19"/>
  <c r="K2041" i="19"/>
  <c r="O2041" i="19" s="1"/>
  <c r="N2040" i="19"/>
  <c r="M2040" i="19"/>
  <c r="L2040" i="19"/>
  <c r="K2040" i="19"/>
  <c r="O2040" i="19" s="1"/>
  <c r="N2039" i="19"/>
  <c r="M2039" i="19"/>
  <c r="L2039" i="19"/>
  <c r="K2039" i="19"/>
  <c r="O2039" i="19" s="1"/>
  <c r="N2038" i="19"/>
  <c r="M2038" i="19"/>
  <c r="L2038" i="19"/>
  <c r="K2038" i="19"/>
  <c r="O2038" i="19" s="1"/>
  <c r="N2037" i="19"/>
  <c r="M2037" i="19"/>
  <c r="L2037" i="19"/>
  <c r="K2037" i="19"/>
  <c r="O2037" i="19" s="1"/>
  <c r="N2036" i="19"/>
  <c r="M2036" i="19"/>
  <c r="L2036" i="19"/>
  <c r="K2036" i="19"/>
  <c r="O2036" i="19" s="1"/>
  <c r="N2035" i="19"/>
  <c r="M2035" i="19"/>
  <c r="L2035" i="19"/>
  <c r="K2035" i="19"/>
  <c r="O2035" i="19" s="1"/>
  <c r="N2034" i="19"/>
  <c r="M2034" i="19"/>
  <c r="L2034" i="19"/>
  <c r="K2034" i="19"/>
  <c r="O2034" i="19" s="1"/>
  <c r="N2033" i="19"/>
  <c r="M2033" i="19"/>
  <c r="L2033" i="19"/>
  <c r="K2033" i="19"/>
  <c r="O2033" i="19" s="1"/>
  <c r="N2032" i="19"/>
  <c r="M2032" i="19"/>
  <c r="L2032" i="19"/>
  <c r="K2032" i="19"/>
  <c r="O2032" i="19" s="1"/>
  <c r="N2031" i="19"/>
  <c r="M2031" i="19"/>
  <c r="L2031" i="19"/>
  <c r="K2031" i="19"/>
  <c r="O2031" i="19" s="1"/>
  <c r="N2030" i="19"/>
  <c r="M2030" i="19"/>
  <c r="L2030" i="19"/>
  <c r="K2030" i="19"/>
  <c r="O2030" i="19" s="1"/>
  <c r="N2029" i="19"/>
  <c r="M2029" i="19"/>
  <c r="L2029" i="19"/>
  <c r="K2029" i="19"/>
  <c r="O2029" i="19" s="1"/>
  <c r="N2028" i="19"/>
  <c r="M2028" i="19"/>
  <c r="L2028" i="19"/>
  <c r="K2028" i="19"/>
  <c r="O2028" i="19" s="1"/>
  <c r="N2027" i="19"/>
  <c r="M2027" i="19"/>
  <c r="L2027" i="19"/>
  <c r="K2027" i="19"/>
  <c r="O2027" i="19" s="1"/>
  <c r="N2026" i="19"/>
  <c r="M2026" i="19"/>
  <c r="L2026" i="19"/>
  <c r="K2026" i="19"/>
  <c r="O2026" i="19" s="1"/>
  <c r="N2025" i="19"/>
  <c r="M2025" i="19"/>
  <c r="L2025" i="19"/>
  <c r="K2025" i="19"/>
  <c r="O2025" i="19" s="1"/>
  <c r="N2024" i="19"/>
  <c r="M2024" i="19"/>
  <c r="L2024" i="19"/>
  <c r="K2024" i="19"/>
  <c r="O2024" i="19" s="1"/>
  <c r="N2023" i="19"/>
  <c r="M2023" i="19"/>
  <c r="L2023" i="19"/>
  <c r="K2023" i="19"/>
  <c r="O2023" i="19" s="1"/>
  <c r="N2022" i="19"/>
  <c r="M2022" i="19"/>
  <c r="L2022" i="19"/>
  <c r="K2022" i="19"/>
  <c r="O2022" i="19" s="1"/>
  <c r="N2021" i="19"/>
  <c r="M2021" i="19"/>
  <c r="L2021" i="19"/>
  <c r="K2021" i="19"/>
  <c r="O2021" i="19" s="1"/>
  <c r="N2020" i="19"/>
  <c r="M2020" i="19"/>
  <c r="L2020" i="19"/>
  <c r="K2020" i="19"/>
  <c r="O2020" i="19" s="1"/>
  <c r="N2019" i="19"/>
  <c r="M2019" i="19"/>
  <c r="L2019" i="19"/>
  <c r="K2019" i="19"/>
  <c r="O2019" i="19" s="1"/>
  <c r="N2018" i="19"/>
  <c r="M2018" i="19"/>
  <c r="L2018" i="19"/>
  <c r="K2018" i="19"/>
  <c r="O2018" i="19" s="1"/>
  <c r="N2017" i="19"/>
  <c r="M2017" i="19"/>
  <c r="L2017" i="19"/>
  <c r="K2017" i="19"/>
  <c r="O2017" i="19" s="1"/>
  <c r="N2016" i="19"/>
  <c r="M2016" i="19"/>
  <c r="L2016" i="19"/>
  <c r="K2016" i="19"/>
  <c r="O2016" i="19" s="1"/>
  <c r="N2015" i="19"/>
  <c r="M2015" i="19"/>
  <c r="L2015" i="19"/>
  <c r="K2015" i="19"/>
  <c r="O2015" i="19" s="1"/>
  <c r="N2014" i="19"/>
  <c r="M2014" i="19"/>
  <c r="L2014" i="19"/>
  <c r="K2014" i="19"/>
  <c r="O2014" i="19" s="1"/>
  <c r="N2013" i="19"/>
  <c r="M2013" i="19"/>
  <c r="L2013" i="19"/>
  <c r="K2013" i="19"/>
  <c r="O2013" i="19" s="1"/>
  <c r="N2012" i="19"/>
  <c r="M2012" i="19"/>
  <c r="L2012" i="19"/>
  <c r="K2012" i="19"/>
  <c r="O2012" i="19" s="1"/>
  <c r="N2011" i="19"/>
  <c r="M2011" i="19"/>
  <c r="L2011" i="19"/>
  <c r="K2011" i="19"/>
  <c r="O2011" i="19" s="1"/>
  <c r="N2010" i="19"/>
  <c r="M2010" i="19"/>
  <c r="L2010" i="19"/>
  <c r="K2010" i="19"/>
  <c r="O2010" i="19" s="1"/>
  <c r="N2009" i="19"/>
  <c r="M2009" i="19"/>
  <c r="L2009" i="19"/>
  <c r="K2009" i="19"/>
  <c r="O2009" i="19" s="1"/>
  <c r="N2008" i="19"/>
  <c r="M2008" i="19"/>
  <c r="L2008" i="19"/>
  <c r="K2008" i="19"/>
  <c r="O2008" i="19" s="1"/>
  <c r="N2007" i="19"/>
  <c r="M2007" i="19"/>
  <c r="L2007" i="19"/>
  <c r="K2007" i="19"/>
  <c r="O2007" i="19" s="1"/>
  <c r="N2006" i="19"/>
  <c r="M2006" i="19"/>
  <c r="L2006" i="19"/>
  <c r="K2006" i="19"/>
  <c r="O2006" i="19" s="1"/>
  <c r="N2005" i="19"/>
  <c r="M2005" i="19"/>
  <c r="L2005" i="19"/>
  <c r="K2005" i="19"/>
  <c r="O2005" i="19" s="1"/>
  <c r="N2004" i="19"/>
  <c r="M2004" i="19"/>
  <c r="L2004" i="19"/>
  <c r="K2004" i="19"/>
  <c r="O2004" i="19" s="1"/>
  <c r="N2003" i="19"/>
  <c r="M2003" i="19"/>
  <c r="L2003" i="19"/>
  <c r="K2003" i="19"/>
  <c r="O2003" i="19" s="1"/>
  <c r="N2002" i="19"/>
  <c r="M2002" i="19"/>
  <c r="L2002" i="19"/>
  <c r="K2002" i="19"/>
  <c r="O2002" i="19" s="1"/>
  <c r="N2001" i="19"/>
  <c r="M2001" i="19"/>
  <c r="L2001" i="19"/>
  <c r="K2001" i="19"/>
  <c r="O2001" i="19" s="1"/>
  <c r="N2000" i="19"/>
  <c r="M2000" i="19"/>
  <c r="L2000" i="19"/>
  <c r="K2000" i="19"/>
  <c r="O2000" i="19" s="1"/>
  <c r="N1999" i="19"/>
  <c r="M1999" i="19"/>
  <c r="L1999" i="19"/>
  <c r="K1999" i="19"/>
  <c r="O1999" i="19" s="1"/>
  <c r="N1998" i="19"/>
  <c r="M1998" i="19"/>
  <c r="L1998" i="19"/>
  <c r="K1998" i="19"/>
  <c r="O1998" i="19" s="1"/>
  <c r="N1997" i="19"/>
  <c r="M1997" i="19"/>
  <c r="L1997" i="19"/>
  <c r="K1997" i="19"/>
  <c r="O1997" i="19" s="1"/>
  <c r="N1996" i="19"/>
  <c r="M1996" i="19"/>
  <c r="L1996" i="19"/>
  <c r="K1996" i="19"/>
  <c r="O1996" i="19" s="1"/>
  <c r="N1995" i="19"/>
  <c r="M1995" i="19"/>
  <c r="L1995" i="19"/>
  <c r="K1995" i="19"/>
  <c r="O1995" i="19" s="1"/>
  <c r="N1994" i="19"/>
  <c r="M1994" i="19"/>
  <c r="L1994" i="19"/>
  <c r="K1994" i="19"/>
  <c r="O1994" i="19" s="1"/>
  <c r="N1993" i="19"/>
  <c r="M1993" i="19"/>
  <c r="L1993" i="19"/>
  <c r="K1993" i="19"/>
  <c r="O1993" i="19" s="1"/>
  <c r="N1992" i="19"/>
  <c r="M1992" i="19"/>
  <c r="L1992" i="19"/>
  <c r="K1992" i="19"/>
  <c r="O1992" i="19" s="1"/>
  <c r="N1991" i="19"/>
  <c r="M1991" i="19"/>
  <c r="L1991" i="19"/>
  <c r="K1991" i="19"/>
  <c r="O1991" i="19" s="1"/>
  <c r="N1990" i="19"/>
  <c r="M1990" i="19"/>
  <c r="L1990" i="19"/>
  <c r="K1990" i="19"/>
  <c r="O1990" i="19" s="1"/>
  <c r="N1989" i="19"/>
  <c r="M1989" i="19"/>
  <c r="L1989" i="19"/>
  <c r="K1989" i="19"/>
  <c r="O1989" i="19" s="1"/>
  <c r="N1988" i="19"/>
  <c r="M1988" i="19"/>
  <c r="L1988" i="19"/>
  <c r="K1988" i="19"/>
  <c r="O1988" i="19" s="1"/>
  <c r="N1987" i="19"/>
  <c r="M1987" i="19"/>
  <c r="L1987" i="19"/>
  <c r="K1987" i="19"/>
  <c r="O1987" i="19" s="1"/>
  <c r="N1986" i="19"/>
  <c r="M1986" i="19"/>
  <c r="L1986" i="19"/>
  <c r="K1986" i="19"/>
  <c r="O1986" i="19" s="1"/>
  <c r="N1985" i="19"/>
  <c r="M1985" i="19"/>
  <c r="L1985" i="19"/>
  <c r="K1985" i="19"/>
  <c r="N1984" i="19"/>
  <c r="M1984" i="19"/>
  <c r="L1984" i="19"/>
  <c r="K1984" i="19"/>
  <c r="N1983" i="19"/>
  <c r="M1983" i="19"/>
  <c r="L1983" i="19"/>
  <c r="K1983" i="19"/>
  <c r="O1983" i="19" s="1"/>
  <c r="N1982" i="19"/>
  <c r="M1982" i="19"/>
  <c r="L1982" i="19"/>
  <c r="K1982" i="19"/>
  <c r="O1982" i="19" s="1"/>
  <c r="N1981" i="19"/>
  <c r="M1981" i="19"/>
  <c r="L1981" i="19"/>
  <c r="K1981" i="19"/>
  <c r="O1981" i="19" s="1"/>
  <c r="N1980" i="19"/>
  <c r="M1980" i="19"/>
  <c r="L1980" i="19"/>
  <c r="K1980" i="19"/>
  <c r="O1980" i="19" s="1"/>
  <c r="N1979" i="19"/>
  <c r="M1979" i="19"/>
  <c r="L1979" i="19"/>
  <c r="K1979" i="19"/>
  <c r="O1979" i="19" s="1"/>
  <c r="N1978" i="19"/>
  <c r="M1978" i="19"/>
  <c r="L1978" i="19"/>
  <c r="K1978" i="19"/>
  <c r="O1978" i="19" s="1"/>
  <c r="N1977" i="19"/>
  <c r="M1977" i="19"/>
  <c r="L1977" i="19"/>
  <c r="K1977" i="19"/>
  <c r="O1977" i="19" s="1"/>
  <c r="N1976" i="19"/>
  <c r="M1976" i="19"/>
  <c r="L1976" i="19"/>
  <c r="K1976" i="19"/>
  <c r="O1976" i="19" s="1"/>
  <c r="N1975" i="19"/>
  <c r="M1975" i="19"/>
  <c r="L1975" i="19"/>
  <c r="K1975" i="19"/>
  <c r="O1975" i="19" s="1"/>
  <c r="N1974" i="19"/>
  <c r="M1974" i="19"/>
  <c r="L1974" i="19"/>
  <c r="K1974" i="19"/>
  <c r="O1974" i="19" s="1"/>
  <c r="N1973" i="19"/>
  <c r="M1973" i="19"/>
  <c r="L1973" i="19"/>
  <c r="K1973" i="19"/>
  <c r="O1973" i="19" s="1"/>
  <c r="N1972" i="19"/>
  <c r="M1972" i="19"/>
  <c r="L1972" i="19"/>
  <c r="K1972" i="19"/>
  <c r="O1972" i="19" s="1"/>
  <c r="N1971" i="19"/>
  <c r="M1971" i="19"/>
  <c r="L1971" i="19"/>
  <c r="K1971" i="19"/>
  <c r="O1971" i="19" s="1"/>
  <c r="N1970" i="19"/>
  <c r="M1970" i="19"/>
  <c r="L1970" i="19"/>
  <c r="K1970" i="19"/>
  <c r="O1970" i="19" s="1"/>
  <c r="N1969" i="19"/>
  <c r="M1969" i="19"/>
  <c r="L1969" i="19"/>
  <c r="K1969" i="19"/>
  <c r="O1969" i="19" s="1"/>
  <c r="N1968" i="19"/>
  <c r="M1968" i="19"/>
  <c r="L1968" i="19"/>
  <c r="K1968" i="19"/>
  <c r="O1968" i="19" s="1"/>
  <c r="N1967" i="19"/>
  <c r="M1967" i="19"/>
  <c r="L1967" i="19"/>
  <c r="K1967" i="19"/>
  <c r="O1967" i="19" s="1"/>
  <c r="N1966" i="19"/>
  <c r="M1966" i="19"/>
  <c r="L1966" i="19"/>
  <c r="K1966" i="19"/>
  <c r="O1966" i="19" s="1"/>
  <c r="N1965" i="19"/>
  <c r="M1965" i="19"/>
  <c r="L1965" i="19"/>
  <c r="K1965" i="19"/>
  <c r="O1965" i="19" s="1"/>
  <c r="N1964" i="19"/>
  <c r="M1964" i="19"/>
  <c r="L1964" i="19"/>
  <c r="K1964" i="19"/>
  <c r="O1964" i="19" s="1"/>
  <c r="N1963" i="19"/>
  <c r="M1963" i="19"/>
  <c r="L1963" i="19"/>
  <c r="K1963" i="19"/>
  <c r="O1963" i="19" s="1"/>
  <c r="N1962" i="19"/>
  <c r="M1962" i="19"/>
  <c r="L1962" i="19"/>
  <c r="K1962" i="19"/>
  <c r="O1962" i="19" s="1"/>
  <c r="N1961" i="19"/>
  <c r="M1961" i="19"/>
  <c r="L1961" i="19"/>
  <c r="K1961" i="19"/>
  <c r="O1961" i="19" s="1"/>
  <c r="N1960" i="19"/>
  <c r="M1960" i="19"/>
  <c r="L1960" i="19"/>
  <c r="K1960" i="19"/>
  <c r="O1960" i="19" s="1"/>
  <c r="N1959" i="19"/>
  <c r="M1959" i="19"/>
  <c r="L1959" i="19"/>
  <c r="K1959" i="19"/>
  <c r="O1959" i="19" s="1"/>
  <c r="N1958" i="19"/>
  <c r="M1958" i="19"/>
  <c r="L1958" i="19"/>
  <c r="K1958" i="19"/>
  <c r="O1958" i="19" s="1"/>
  <c r="N1957" i="19"/>
  <c r="M1957" i="19"/>
  <c r="L1957" i="19"/>
  <c r="K1957" i="19"/>
  <c r="O1957" i="19" s="1"/>
  <c r="N1956" i="19"/>
  <c r="M1956" i="19"/>
  <c r="L1956" i="19"/>
  <c r="K1956" i="19"/>
  <c r="O1956" i="19" s="1"/>
  <c r="N1955" i="19"/>
  <c r="M1955" i="19"/>
  <c r="L1955" i="19"/>
  <c r="K1955" i="19"/>
  <c r="O1955" i="19" s="1"/>
  <c r="N1954" i="19"/>
  <c r="M1954" i="19"/>
  <c r="L1954" i="19"/>
  <c r="K1954" i="19"/>
  <c r="O1954" i="19" s="1"/>
  <c r="N1953" i="19"/>
  <c r="M1953" i="19"/>
  <c r="L1953" i="19"/>
  <c r="K1953" i="19"/>
  <c r="O1953" i="19" s="1"/>
  <c r="N1952" i="19"/>
  <c r="M1952" i="19"/>
  <c r="L1952" i="19"/>
  <c r="K1952" i="19"/>
  <c r="O1952" i="19" s="1"/>
  <c r="N1951" i="19"/>
  <c r="M1951" i="19"/>
  <c r="L1951" i="19"/>
  <c r="K1951" i="19"/>
  <c r="O1951" i="19" s="1"/>
  <c r="N1950" i="19"/>
  <c r="M1950" i="19"/>
  <c r="L1950" i="19"/>
  <c r="K1950" i="19"/>
  <c r="O1950" i="19" s="1"/>
  <c r="N1949" i="19"/>
  <c r="M1949" i="19"/>
  <c r="L1949" i="19"/>
  <c r="K1949" i="19"/>
  <c r="O1949" i="19" s="1"/>
  <c r="N1948" i="19"/>
  <c r="M1948" i="19"/>
  <c r="L1948" i="19"/>
  <c r="K1948" i="19"/>
  <c r="O1948" i="19" s="1"/>
  <c r="N1947" i="19"/>
  <c r="M1947" i="19"/>
  <c r="L1947" i="19"/>
  <c r="K1947" i="19"/>
  <c r="O1947" i="19" s="1"/>
  <c r="N1946" i="19"/>
  <c r="M1946" i="19"/>
  <c r="L1946" i="19"/>
  <c r="K1946" i="19"/>
  <c r="O1946" i="19" s="1"/>
  <c r="N1945" i="19"/>
  <c r="M1945" i="19"/>
  <c r="L1945" i="19"/>
  <c r="K1945" i="19"/>
  <c r="O1945" i="19" s="1"/>
  <c r="N1944" i="19"/>
  <c r="M1944" i="19"/>
  <c r="L1944" i="19"/>
  <c r="K1944" i="19"/>
  <c r="O1944" i="19" s="1"/>
  <c r="N1943" i="19"/>
  <c r="M1943" i="19"/>
  <c r="L1943" i="19"/>
  <c r="K1943" i="19"/>
  <c r="O1943" i="19" s="1"/>
  <c r="N1942" i="19"/>
  <c r="M1942" i="19"/>
  <c r="L1942" i="19"/>
  <c r="K1942" i="19"/>
  <c r="O1942" i="19" s="1"/>
  <c r="N1941" i="19"/>
  <c r="M1941" i="19"/>
  <c r="L1941" i="19"/>
  <c r="K1941" i="19"/>
  <c r="O1941" i="19" s="1"/>
  <c r="N1940" i="19"/>
  <c r="M1940" i="19"/>
  <c r="L1940" i="19"/>
  <c r="K1940" i="19"/>
  <c r="O1940" i="19" s="1"/>
  <c r="N1939" i="19"/>
  <c r="M1939" i="19"/>
  <c r="L1939" i="19"/>
  <c r="K1939" i="19"/>
  <c r="O1939" i="19" s="1"/>
  <c r="N1938" i="19"/>
  <c r="M1938" i="19"/>
  <c r="L1938" i="19"/>
  <c r="K1938" i="19"/>
  <c r="O1938" i="19" s="1"/>
  <c r="N1937" i="19"/>
  <c r="M1937" i="19"/>
  <c r="L1937" i="19"/>
  <c r="K1937" i="19"/>
  <c r="O1937" i="19" s="1"/>
  <c r="N1936" i="19"/>
  <c r="M1936" i="19"/>
  <c r="L1936" i="19"/>
  <c r="K1936" i="19"/>
  <c r="O1936" i="19" s="1"/>
  <c r="N1935" i="19"/>
  <c r="M1935" i="19"/>
  <c r="L1935" i="19"/>
  <c r="K1935" i="19"/>
  <c r="O1935" i="19" s="1"/>
  <c r="N1934" i="19"/>
  <c r="M1934" i="19"/>
  <c r="L1934" i="19"/>
  <c r="K1934" i="19"/>
  <c r="O1934" i="19" s="1"/>
  <c r="N1933" i="19"/>
  <c r="M1933" i="19"/>
  <c r="L1933" i="19"/>
  <c r="K1933" i="19"/>
  <c r="O1933" i="19" s="1"/>
  <c r="N1932" i="19"/>
  <c r="M1932" i="19"/>
  <c r="L1932" i="19"/>
  <c r="K1932" i="19"/>
  <c r="O1932" i="19" s="1"/>
  <c r="N1931" i="19"/>
  <c r="M1931" i="19"/>
  <c r="L1931" i="19"/>
  <c r="K1931" i="19"/>
  <c r="O1931" i="19" s="1"/>
  <c r="N1930" i="19"/>
  <c r="M1930" i="19"/>
  <c r="L1930" i="19"/>
  <c r="K1930" i="19"/>
  <c r="O1930" i="19" s="1"/>
  <c r="N1929" i="19"/>
  <c r="M1929" i="19"/>
  <c r="L1929" i="19"/>
  <c r="K1929" i="19"/>
  <c r="O1929" i="19" s="1"/>
  <c r="N1928" i="19"/>
  <c r="M1928" i="19"/>
  <c r="L1928" i="19"/>
  <c r="K1928" i="19"/>
  <c r="O1928" i="19" s="1"/>
  <c r="N1927" i="19"/>
  <c r="M1927" i="19"/>
  <c r="L1927" i="19"/>
  <c r="K1927" i="19"/>
  <c r="O1927" i="19" s="1"/>
  <c r="N1926" i="19"/>
  <c r="M1926" i="19"/>
  <c r="L1926" i="19"/>
  <c r="K1926" i="19"/>
  <c r="O1926" i="19" s="1"/>
  <c r="N1925" i="19"/>
  <c r="M1925" i="19"/>
  <c r="L1925" i="19"/>
  <c r="K1925" i="19"/>
  <c r="O1925" i="19" s="1"/>
  <c r="N1924" i="19"/>
  <c r="M1924" i="19"/>
  <c r="L1924" i="19"/>
  <c r="K1924" i="19"/>
  <c r="O1924" i="19" s="1"/>
  <c r="N1923" i="19"/>
  <c r="M1923" i="19"/>
  <c r="L1923" i="19"/>
  <c r="K1923" i="19"/>
  <c r="O1923" i="19" s="1"/>
  <c r="N1922" i="19"/>
  <c r="M1922" i="19"/>
  <c r="L1922" i="19"/>
  <c r="K1922" i="19"/>
  <c r="N1921" i="19"/>
  <c r="M1921" i="19"/>
  <c r="L1921" i="19"/>
  <c r="K1921" i="19"/>
  <c r="N1920" i="19"/>
  <c r="M1920" i="19"/>
  <c r="L1920" i="19"/>
  <c r="K1920" i="19"/>
  <c r="N1919" i="19"/>
  <c r="M1919" i="19"/>
  <c r="L1919" i="19"/>
  <c r="K1919" i="19"/>
  <c r="O1919" i="19" s="1"/>
  <c r="N1918" i="19"/>
  <c r="M1918" i="19"/>
  <c r="L1918" i="19"/>
  <c r="K1918" i="19"/>
  <c r="N1917" i="19"/>
  <c r="M1917" i="19"/>
  <c r="L1917" i="19"/>
  <c r="K1917" i="19"/>
  <c r="O1917" i="19" s="1"/>
  <c r="N1916" i="19"/>
  <c r="M1916" i="19"/>
  <c r="L1916" i="19"/>
  <c r="K1916" i="19"/>
  <c r="O1916" i="19" s="1"/>
  <c r="N1915" i="19"/>
  <c r="M1915" i="19"/>
  <c r="L1915" i="19"/>
  <c r="K1915" i="19"/>
  <c r="O1915" i="19" s="1"/>
  <c r="N1914" i="19"/>
  <c r="M1914" i="19"/>
  <c r="L1914" i="19"/>
  <c r="K1914" i="19"/>
  <c r="N1913" i="19"/>
  <c r="M1913" i="19"/>
  <c r="L1913" i="19"/>
  <c r="K1913" i="19"/>
  <c r="O1913" i="19" s="1"/>
  <c r="N1912" i="19"/>
  <c r="M1912" i="19"/>
  <c r="L1912" i="19"/>
  <c r="K1912" i="19"/>
  <c r="N1911" i="19"/>
  <c r="M1911" i="19"/>
  <c r="L1911" i="19"/>
  <c r="K1911" i="19"/>
  <c r="O1911" i="19" s="1"/>
  <c r="N1910" i="19"/>
  <c r="M1910" i="19"/>
  <c r="L1910" i="19"/>
  <c r="K1910" i="19"/>
  <c r="O1910" i="19" s="1"/>
  <c r="N1909" i="19"/>
  <c r="M1909" i="19"/>
  <c r="L1909" i="19"/>
  <c r="K1909" i="19"/>
  <c r="O1909" i="19" s="1"/>
  <c r="N1908" i="19"/>
  <c r="M1908" i="19"/>
  <c r="L1908" i="19"/>
  <c r="K1908" i="19"/>
  <c r="N1907" i="19"/>
  <c r="M1907" i="19"/>
  <c r="L1907" i="19"/>
  <c r="K1907" i="19"/>
  <c r="O1907" i="19" s="1"/>
  <c r="N1906" i="19"/>
  <c r="M1906" i="19"/>
  <c r="L1906" i="19"/>
  <c r="K1906" i="19"/>
  <c r="O1906" i="19" s="1"/>
  <c r="N1905" i="19"/>
  <c r="M1905" i="19"/>
  <c r="L1905" i="19"/>
  <c r="K1905" i="19"/>
  <c r="O1905" i="19" s="1"/>
  <c r="N1904" i="19"/>
  <c r="M1904" i="19"/>
  <c r="L1904" i="19"/>
  <c r="K1904" i="19"/>
  <c r="N1903" i="19"/>
  <c r="M1903" i="19"/>
  <c r="L1903" i="19"/>
  <c r="K1903" i="19"/>
  <c r="O1903" i="19" s="1"/>
  <c r="N1902" i="19"/>
  <c r="M1902" i="19"/>
  <c r="L1902" i="19"/>
  <c r="K1902" i="19"/>
  <c r="O1902" i="19" s="1"/>
  <c r="N1901" i="19"/>
  <c r="M1901" i="19"/>
  <c r="L1901" i="19"/>
  <c r="K1901" i="19"/>
  <c r="O1901" i="19" s="1"/>
  <c r="N1900" i="19"/>
  <c r="M1900" i="19"/>
  <c r="L1900" i="19"/>
  <c r="K1900" i="19"/>
  <c r="O1900" i="19" s="1"/>
  <c r="N1899" i="19"/>
  <c r="M1899" i="19"/>
  <c r="L1899" i="19"/>
  <c r="K1899" i="19"/>
  <c r="O1899" i="19" s="1"/>
  <c r="N1898" i="19"/>
  <c r="M1898" i="19"/>
  <c r="L1898" i="19"/>
  <c r="K1898" i="19"/>
  <c r="O1898" i="19" s="1"/>
  <c r="N1897" i="19"/>
  <c r="M1897" i="19"/>
  <c r="L1897" i="19"/>
  <c r="K1897" i="19"/>
  <c r="O1897" i="19" s="1"/>
  <c r="N1896" i="19"/>
  <c r="M1896" i="19"/>
  <c r="L1896" i="19"/>
  <c r="K1896" i="19"/>
  <c r="N1895" i="19"/>
  <c r="M1895" i="19"/>
  <c r="L1895" i="19"/>
  <c r="K1895" i="19"/>
  <c r="N1894" i="19"/>
  <c r="M1894" i="19"/>
  <c r="L1894" i="19"/>
  <c r="K1894" i="19"/>
  <c r="O1894" i="19" s="1"/>
  <c r="N1893" i="19"/>
  <c r="M1893" i="19"/>
  <c r="L1893" i="19"/>
  <c r="K1893" i="19"/>
  <c r="O1893" i="19" s="1"/>
  <c r="N1892" i="19"/>
  <c r="M1892" i="19"/>
  <c r="L1892" i="19"/>
  <c r="K1892" i="19"/>
  <c r="O1892" i="19" s="1"/>
  <c r="N1891" i="19"/>
  <c r="M1891" i="19"/>
  <c r="L1891" i="19"/>
  <c r="K1891" i="19"/>
  <c r="O1891" i="19" s="1"/>
  <c r="N1890" i="19"/>
  <c r="M1890" i="19"/>
  <c r="L1890" i="19"/>
  <c r="K1890" i="19"/>
  <c r="O1890" i="19" s="1"/>
  <c r="N1889" i="19"/>
  <c r="M1889" i="19"/>
  <c r="L1889" i="19"/>
  <c r="K1889" i="19"/>
  <c r="O1889" i="19" s="1"/>
  <c r="N1888" i="19"/>
  <c r="M1888" i="19"/>
  <c r="L1888" i="19"/>
  <c r="K1888" i="19"/>
  <c r="O1888" i="19" s="1"/>
  <c r="N1887" i="19"/>
  <c r="M1887" i="19"/>
  <c r="L1887" i="19"/>
  <c r="K1887" i="19"/>
  <c r="O1887" i="19" s="1"/>
  <c r="N1886" i="19"/>
  <c r="M1886" i="19"/>
  <c r="L1886" i="19"/>
  <c r="K1886" i="19"/>
  <c r="N1885" i="19"/>
  <c r="M1885" i="19"/>
  <c r="L1885" i="19"/>
  <c r="K1885" i="19"/>
  <c r="O1885" i="19" s="1"/>
  <c r="N1884" i="19"/>
  <c r="M1884" i="19"/>
  <c r="L1884" i="19"/>
  <c r="K1884" i="19"/>
  <c r="O1884" i="19" s="1"/>
  <c r="N1883" i="19"/>
  <c r="M1883" i="19"/>
  <c r="L1883" i="19"/>
  <c r="K1883" i="19"/>
  <c r="O1883" i="19" s="1"/>
  <c r="N1882" i="19"/>
  <c r="M1882" i="19"/>
  <c r="L1882" i="19"/>
  <c r="K1882" i="19"/>
  <c r="N1881" i="19"/>
  <c r="M1881" i="19"/>
  <c r="L1881" i="19"/>
  <c r="K1881" i="19"/>
  <c r="O1881" i="19" s="1"/>
  <c r="N1880" i="19"/>
  <c r="M1880" i="19"/>
  <c r="L1880" i="19"/>
  <c r="K1880" i="19"/>
  <c r="O1880" i="19" s="1"/>
  <c r="N1879" i="19"/>
  <c r="M1879" i="19"/>
  <c r="L1879" i="19"/>
  <c r="K1879" i="19"/>
  <c r="O1879" i="19" s="1"/>
  <c r="N1878" i="19"/>
  <c r="M1878" i="19"/>
  <c r="L1878" i="19"/>
  <c r="K1878" i="19"/>
  <c r="O1878" i="19" s="1"/>
  <c r="N1877" i="19"/>
  <c r="M1877" i="19"/>
  <c r="L1877" i="19"/>
  <c r="K1877" i="19"/>
  <c r="O1877" i="19" s="1"/>
  <c r="N1876" i="19"/>
  <c r="M1876" i="19"/>
  <c r="L1876" i="19"/>
  <c r="K1876" i="19"/>
  <c r="N1875" i="19"/>
  <c r="M1875" i="19"/>
  <c r="L1875" i="19"/>
  <c r="K1875" i="19"/>
  <c r="O1875" i="19" s="1"/>
  <c r="N1874" i="19"/>
  <c r="M1874" i="19"/>
  <c r="L1874" i="19"/>
  <c r="K1874" i="19"/>
  <c r="O1874" i="19" s="1"/>
  <c r="N1873" i="19"/>
  <c r="M1873" i="19"/>
  <c r="L1873" i="19"/>
  <c r="K1873" i="19"/>
  <c r="O1873" i="19" s="1"/>
  <c r="N1872" i="19"/>
  <c r="M1872" i="19"/>
  <c r="L1872" i="19"/>
  <c r="K1872" i="19"/>
  <c r="O1872" i="19" s="1"/>
  <c r="N1871" i="19"/>
  <c r="M1871" i="19"/>
  <c r="L1871" i="19"/>
  <c r="K1871" i="19"/>
  <c r="O1871" i="19" s="1"/>
  <c r="N1870" i="19"/>
  <c r="M1870" i="19"/>
  <c r="L1870" i="19"/>
  <c r="K1870" i="19"/>
  <c r="O1870" i="19" s="1"/>
  <c r="N1869" i="19"/>
  <c r="M1869" i="19"/>
  <c r="L1869" i="19"/>
  <c r="K1869" i="19"/>
  <c r="O1869" i="19" s="1"/>
  <c r="N1868" i="19"/>
  <c r="M1868" i="19"/>
  <c r="L1868" i="19"/>
  <c r="K1868" i="19"/>
  <c r="O1868" i="19" s="1"/>
  <c r="N1867" i="19"/>
  <c r="M1867" i="19"/>
  <c r="L1867" i="19"/>
  <c r="K1867" i="19"/>
  <c r="O1867" i="19" s="1"/>
  <c r="N1866" i="19"/>
  <c r="M1866" i="19"/>
  <c r="L1866" i="19"/>
  <c r="K1866" i="19"/>
  <c r="O1866" i="19" s="1"/>
  <c r="N1865" i="19"/>
  <c r="M1865" i="19"/>
  <c r="L1865" i="19"/>
  <c r="K1865" i="19"/>
  <c r="O1865" i="19" s="1"/>
  <c r="N1864" i="19"/>
  <c r="M1864" i="19"/>
  <c r="L1864" i="19"/>
  <c r="K1864" i="19"/>
  <c r="O1864" i="19" s="1"/>
  <c r="N1863" i="19"/>
  <c r="M1863" i="19"/>
  <c r="L1863" i="19"/>
  <c r="K1863" i="19"/>
  <c r="O1863" i="19" s="1"/>
  <c r="N1862" i="19"/>
  <c r="M1862" i="19"/>
  <c r="L1862" i="19"/>
  <c r="K1862" i="19"/>
  <c r="O1862" i="19" s="1"/>
  <c r="N1861" i="19"/>
  <c r="M1861" i="19"/>
  <c r="L1861" i="19"/>
  <c r="K1861" i="19"/>
  <c r="O1861" i="19" s="1"/>
  <c r="N1860" i="19"/>
  <c r="M1860" i="19"/>
  <c r="L1860" i="19"/>
  <c r="K1860" i="19"/>
  <c r="O1860" i="19" s="1"/>
  <c r="N1859" i="19"/>
  <c r="M1859" i="19"/>
  <c r="L1859" i="19"/>
  <c r="K1859" i="19"/>
  <c r="O1859" i="19" s="1"/>
  <c r="N1858" i="19"/>
  <c r="M1858" i="19"/>
  <c r="L1858" i="19"/>
  <c r="K1858" i="19"/>
  <c r="O1858" i="19" s="1"/>
  <c r="N1857" i="19"/>
  <c r="M1857" i="19"/>
  <c r="L1857" i="19"/>
  <c r="K1857" i="19"/>
  <c r="O1857" i="19" s="1"/>
  <c r="N1856" i="19"/>
  <c r="M1856" i="19"/>
  <c r="L1856" i="19"/>
  <c r="K1856" i="19"/>
  <c r="O1856" i="19" s="1"/>
  <c r="N1855" i="19"/>
  <c r="M1855" i="19"/>
  <c r="L1855" i="19"/>
  <c r="K1855" i="19"/>
  <c r="O1855" i="19" s="1"/>
  <c r="N1854" i="19"/>
  <c r="M1854" i="19"/>
  <c r="L1854" i="19"/>
  <c r="K1854" i="19"/>
  <c r="O1854" i="19" s="1"/>
  <c r="N1853" i="19"/>
  <c r="M1853" i="19"/>
  <c r="L1853" i="19"/>
  <c r="K1853" i="19"/>
  <c r="O1853" i="19" s="1"/>
  <c r="N1852" i="19"/>
  <c r="M1852" i="19"/>
  <c r="L1852" i="19"/>
  <c r="K1852" i="19"/>
  <c r="O1852" i="19" s="1"/>
  <c r="N1851" i="19"/>
  <c r="M1851" i="19"/>
  <c r="L1851" i="19"/>
  <c r="K1851" i="19"/>
  <c r="O1851" i="19" s="1"/>
  <c r="N1850" i="19"/>
  <c r="M1850" i="19"/>
  <c r="L1850" i="19"/>
  <c r="K1850" i="19"/>
  <c r="O1850" i="19" s="1"/>
  <c r="N1849" i="19"/>
  <c r="M1849" i="19"/>
  <c r="L1849" i="19"/>
  <c r="K1849" i="19"/>
  <c r="O1849" i="19" s="1"/>
  <c r="N1848" i="19"/>
  <c r="M1848" i="19"/>
  <c r="L1848" i="19"/>
  <c r="K1848" i="19"/>
  <c r="O1848" i="19" s="1"/>
  <c r="N1847" i="19"/>
  <c r="M1847" i="19"/>
  <c r="L1847" i="19"/>
  <c r="K1847" i="19"/>
  <c r="N1846" i="19"/>
  <c r="M1846" i="19"/>
  <c r="L1846" i="19"/>
  <c r="K1846" i="19"/>
  <c r="N1845" i="19"/>
  <c r="M1845" i="19"/>
  <c r="L1845" i="19"/>
  <c r="K1845" i="19"/>
  <c r="N1844" i="19"/>
  <c r="M1844" i="19"/>
  <c r="L1844" i="19"/>
  <c r="K1844" i="19"/>
  <c r="O1844" i="19" s="1"/>
  <c r="N1843" i="19"/>
  <c r="M1843" i="19"/>
  <c r="L1843" i="19"/>
  <c r="K1843" i="19"/>
  <c r="O1843" i="19" s="1"/>
  <c r="N1842" i="19"/>
  <c r="M1842" i="19"/>
  <c r="L1842" i="19"/>
  <c r="K1842" i="19"/>
  <c r="O1842" i="19" s="1"/>
  <c r="N1841" i="19"/>
  <c r="M1841" i="19"/>
  <c r="L1841" i="19"/>
  <c r="K1841" i="19"/>
  <c r="O1841" i="19" s="1"/>
  <c r="N1840" i="19"/>
  <c r="M1840" i="19"/>
  <c r="L1840" i="19"/>
  <c r="K1840" i="19"/>
  <c r="O1840" i="19" s="1"/>
  <c r="N1839" i="19"/>
  <c r="M1839" i="19"/>
  <c r="L1839" i="19"/>
  <c r="K1839" i="19"/>
  <c r="O1839" i="19" s="1"/>
  <c r="N1838" i="19"/>
  <c r="M1838" i="19"/>
  <c r="L1838" i="19"/>
  <c r="K1838" i="19"/>
  <c r="N1837" i="19"/>
  <c r="M1837" i="19"/>
  <c r="L1837" i="19"/>
  <c r="K1837" i="19"/>
  <c r="O1837" i="19" s="1"/>
  <c r="N1836" i="19"/>
  <c r="M1836" i="19"/>
  <c r="L1836" i="19"/>
  <c r="K1836" i="19"/>
  <c r="O1836" i="19" s="1"/>
  <c r="N1835" i="19"/>
  <c r="M1835" i="19"/>
  <c r="L1835" i="19"/>
  <c r="K1835" i="19"/>
  <c r="O1835" i="19" s="1"/>
  <c r="N1834" i="19"/>
  <c r="M1834" i="19"/>
  <c r="L1834" i="19"/>
  <c r="K1834" i="19"/>
  <c r="O1834" i="19" s="1"/>
  <c r="N1833" i="19"/>
  <c r="M1833" i="19"/>
  <c r="L1833" i="19"/>
  <c r="K1833" i="19"/>
  <c r="O1833" i="19" s="1"/>
  <c r="N1832" i="19"/>
  <c r="M1832" i="19"/>
  <c r="L1832" i="19"/>
  <c r="K1832" i="19"/>
  <c r="O1832" i="19" s="1"/>
  <c r="N1831" i="19"/>
  <c r="M1831" i="19"/>
  <c r="L1831" i="19"/>
  <c r="K1831" i="19"/>
  <c r="O1831" i="19" s="1"/>
  <c r="N1830" i="19"/>
  <c r="M1830" i="19"/>
  <c r="L1830" i="19"/>
  <c r="K1830" i="19"/>
  <c r="O1830" i="19" s="1"/>
  <c r="N1829" i="19"/>
  <c r="M1829" i="19"/>
  <c r="L1829" i="19"/>
  <c r="K1829" i="19"/>
  <c r="O1829" i="19" s="1"/>
  <c r="N1828" i="19"/>
  <c r="M1828" i="19"/>
  <c r="L1828" i="19"/>
  <c r="K1828" i="19"/>
  <c r="O1828" i="19" s="1"/>
  <c r="N1827" i="19"/>
  <c r="M1827" i="19"/>
  <c r="L1827" i="19"/>
  <c r="K1827" i="19"/>
  <c r="O1827" i="19" s="1"/>
  <c r="N1826" i="19"/>
  <c r="M1826" i="19"/>
  <c r="L1826" i="19"/>
  <c r="K1826" i="19"/>
  <c r="O1826" i="19" s="1"/>
  <c r="N1825" i="19"/>
  <c r="M1825" i="19"/>
  <c r="L1825" i="19"/>
  <c r="K1825" i="19"/>
  <c r="O1825" i="19" s="1"/>
  <c r="N1824" i="19"/>
  <c r="M1824" i="19"/>
  <c r="L1824" i="19"/>
  <c r="K1824" i="19"/>
  <c r="O1824" i="19" s="1"/>
  <c r="N1823" i="19"/>
  <c r="M1823" i="19"/>
  <c r="L1823" i="19"/>
  <c r="K1823" i="19"/>
  <c r="O1823" i="19" s="1"/>
  <c r="N1822" i="19"/>
  <c r="M1822" i="19"/>
  <c r="L1822" i="19"/>
  <c r="K1822" i="19"/>
  <c r="O1822" i="19" s="1"/>
  <c r="N1821" i="19"/>
  <c r="M1821" i="19"/>
  <c r="L1821" i="19"/>
  <c r="K1821" i="19"/>
  <c r="O1821" i="19" s="1"/>
  <c r="N1820" i="19"/>
  <c r="M1820" i="19"/>
  <c r="L1820" i="19"/>
  <c r="K1820" i="19"/>
  <c r="O1820" i="19" s="1"/>
  <c r="N1819" i="19"/>
  <c r="M1819" i="19"/>
  <c r="L1819" i="19"/>
  <c r="K1819" i="19"/>
  <c r="O1819" i="19" s="1"/>
  <c r="N1818" i="19"/>
  <c r="M1818" i="19"/>
  <c r="L1818" i="19"/>
  <c r="K1818" i="19"/>
  <c r="O1818" i="19" s="1"/>
  <c r="N1817" i="19"/>
  <c r="M1817" i="19"/>
  <c r="L1817" i="19"/>
  <c r="K1817" i="19"/>
  <c r="O1817" i="19" s="1"/>
  <c r="N1816" i="19"/>
  <c r="M1816" i="19"/>
  <c r="L1816" i="19"/>
  <c r="K1816" i="19"/>
  <c r="O1816" i="19" s="1"/>
  <c r="N1815" i="19"/>
  <c r="M1815" i="19"/>
  <c r="L1815" i="19"/>
  <c r="K1815" i="19"/>
  <c r="O1815" i="19" s="1"/>
  <c r="N1814" i="19"/>
  <c r="M1814" i="19"/>
  <c r="L1814" i="19"/>
  <c r="K1814" i="19"/>
  <c r="O1814" i="19" s="1"/>
  <c r="N1813" i="19"/>
  <c r="M1813" i="19"/>
  <c r="L1813" i="19"/>
  <c r="K1813" i="19"/>
  <c r="O1813" i="19" s="1"/>
  <c r="N1812" i="19"/>
  <c r="M1812" i="19"/>
  <c r="L1812" i="19"/>
  <c r="K1812" i="19"/>
  <c r="O1812" i="19" s="1"/>
  <c r="N1811" i="19"/>
  <c r="M1811" i="19"/>
  <c r="L1811" i="19"/>
  <c r="K1811" i="19"/>
  <c r="O1811" i="19" s="1"/>
  <c r="N1810" i="19"/>
  <c r="M1810" i="19"/>
  <c r="L1810" i="19"/>
  <c r="K1810" i="19"/>
  <c r="O1810" i="19" s="1"/>
  <c r="N1809" i="19"/>
  <c r="M1809" i="19"/>
  <c r="L1809" i="19"/>
  <c r="K1809" i="19"/>
  <c r="O1809" i="19" s="1"/>
  <c r="N1808" i="19"/>
  <c r="M1808" i="19"/>
  <c r="L1808" i="19"/>
  <c r="K1808" i="19"/>
  <c r="O1808" i="19" s="1"/>
  <c r="N1807" i="19"/>
  <c r="M1807" i="19"/>
  <c r="L1807" i="19"/>
  <c r="K1807" i="19"/>
  <c r="O1807" i="19" s="1"/>
  <c r="N1806" i="19"/>
  <c r="M1806" i="19"/>
  <c r="L1806" i="19"/>
  <c r="K1806" i="19"/>
  <c r="O1806" i="19" s="1"/>
  <c r="N1805" i="19"/>
  <c r="M1805" i="19"/>
  <c r="L1805" i="19"/>
  <c r="K1805" i="19"/>
  <c r="O1805" i="19" s="1"/>
  <c r="N1804" i="19"/>
  <c r="M1804" i="19"/>
  <c r="L1804" i="19"/>
  <c r="K1804" i="19"/>
  <c r="O1804" i="19" s="1"/>
  <c r="N1803" i="19"/>
  <c r="M1803" i="19"/>
  <c r="L1803" i="19"/>
  <c r="K1803" i="19"/>
  <c r="O1803" i="19" s="1"/>
  <c r="N1802" i="19"/>
  <c r="M1802" i="19"/>
  <c r="L1802" i="19"/>
  <c r="K1802" i="19"/>
  <c r="O1802" i="19" s="1"/>
  <c r="N1801" i="19"/>
  <c r="M1801" i="19"/>
  <c r="L1801" i="19"/>
  <c r="K1801" i="19"/>
  <c r="O1801" i="19" s="1"/>
  <c r="N1800" i="19"/>
  <c r="M1800" i="19"/>
  <c r="L1800" i="19"/>
  <c r="K1800" i="19"/>
  <c r="O1800" i="19" s="1"/>
  <c r="N1799" i="19"/>
  <c r="M1799" i="19"/>
  <c r="L1799" i="19"/>
  <c r="K1799" i="19"/>
  <c r="O1799" i="19" s="1"/>
  <c r="N1798" i="19"/>
  <c r="M1798" i="19"/>
  <c r="L1798" i="19"/>
  <c r="K1798" i="19"/>
  <c r="O1798" i="19" s="1"/>
  <c r="N1797" i="19"/>
  <c r="M1797" i="19"/>
  <c r="L1797" i="19"/>
  <c r="K1797" i="19"/>
  <c r="O1797" i="19" s="1"/>
  <c r="N1796" i="19"/>
  <c r="M1796" i="19"/>
  <c r="L1796" i="19"/>
  <c r="K1796" i="19"/>
  <c r="O1796" i="19" s="1"/>
  <c r="N1795" i="19"/>
  <c r="M1795" i="19"/>
  <c r="L1795" i="19"/>
  <c r="K1795" i="19"/>
  <c r="O1795" i="19" s="1"/>
  <c r="N1794" i="19"/>
  <c r="M1794" i="19"/>
  <c r="L1794" i="19"/>
  <c r="K1794" i="19"/>
  <c r="O1794" i="19" s="1"/>
  <c r="N1793" i="19"/>
  <c r="M1793" i="19"/>
  <c r="L1793" i="19"/>
  <c r="K1793" i="19"/>
  <c r="O1793" i="19" s="1"/>
  <c r="N1792" i="19"/>
  <c r="M1792" i="19"/>
  <c r="L1792" i="19"/>
  <c r="K1792" i="19"/>
  <c r="O1792" i="19" s="1"/>
  <c r="N1791" i="19"/>
  <c r="M1791" i="19"/>
  <c r="L1791" i="19"/>
  <c r="K1791" i="19"/>
  <c r="O1791" i="19" s="1"/>
  <c r="N1790" i="19"/>
  <c r="M1790" i="19"/>
  <c r="L1790" i="19"/>
  <c r="K1790" i="19"/>
  <c r="O1790" i="19" s="1"/>
  <c r="N1789" i="19"/>
  <c r="M1789" i="19"/>
  <c r="L1789" i="19"/>
  <c r="K1789" i="19"/>
  <c r="O1789" i="19" s="1"/>
  <c r="N1788" i="19"/>
  <c r="M1788" i="19"/>
  <c r="L1788" i="19"/>
  <c r="K1788" i="19"/>
  <c r="O1788" i="19" s="1"/>
  <c r="N1787" i="19"/>
  <c r="M1787" i="19"/>
  <c r="L1787" i="19"/>
  <c r="K1787" i="19"/>
  <c r="O1787" i="19" s="1"/>
  <c r="N1786" i="19"/>
  <c r="M1786" i="19"/>
  <c r="L1786" i="19"/>
  <c r="K1786" i="19"/>
  <c r="O1786" i="19" s="1"/>
  <c r="N1785" i="19"/>
  <c r="M1785" i="19"/>
  <c r="L1785" i="19"/>
  <c r="K1785" i="19"/>
  <c r="O1785" i="19" s="1"/>
  <c r="N1784" i="19"/>
  <c r="M1784" i="19"/>
  <c r="L1784" i="19"/>
  <c r="K1784" i="19"/>
  <c r="O1784" i="19" s="1"/>
  <c r="N1783" i="19"/>
  <c r="M1783" i="19"/>
  <c r="L1783" i="19"/>
  <c r="K1783" i="19"/>
  <c r="O1783" i="19" s="1"/>
  <c r="N1782" i="19"/>
  <c r="M1782" i="19"/>
  <c r="L1782" i="19"/>
  <c r="K1782" i="19"/>
  <c r="O1782" i="19" s="1"/>
  <c r="N1781" i="19"/>
  <c r="M1781" i="19"/>
  <c r="L1781" i="19"/>
  <c r="K1781" i="19"/>
  <c r="O1781" i="19" s="1"/>
  <c r="N1780" i="19"/>
  <c r="M1780" i="19"/>
  <c r="L1780" i="19"/>
  <c r="K1780" i="19"/>
  <c r="O1780" i="19" s="1"/>
  <c r="N1779" i="19"/>
  <c r="M1779" i="19"/>
  <c r="L1779" i="19"/>
  <c r="K1779" i="19"/>
  <c r="O1779" i="19" s="1"/>
  <c r="N1778" i="19"/>
  <c r="M1778" i="19"/>
  <c r="L1778" i="19"/>
  <c r="K1778" i="19"/>
  <c r="O1778" i="19" s="1"/>
  <c r="N1777" i="19"/>
  <c r="M1777" i="19"/>
  <c r="L1777" i="19"/>
  <c r="K1777" i="19"/>
  <c r="O1777" i="19" s="1"/>
  <c r="N1776" i="19"/>
  <c r="M1776" i="19"/>
  <c r="L1776" i="19"/>
  <c r="K1776" i="19"/>
  <c r="O1776" i="19" s="1"/>
  <c r="N1775" i="19"/>
  <c r="M1775" i="19"/>
  <c r="L1775" i="19"/>
  <c r="K1775" i="19"/>
  <c r="O1775" i="19" s="1"/>
  <c r="N1774" i="19"/>
  <c r="M1774" i="19"/>
  <c r="L1774" i="19"/>
  <c r="K1774" i="19"/>
  <c r="O1774" i="19" s="1"/>
  <c r="N1773" i="19"/>
  <c r="M1773" i="19"/>
  <c r="L1773" i="19"/>
  <c r="K1773" i="19"/>
  <c r="O1773" i="19" s="1"/>
  <c r="N1772" i="19"/>
  <c r="M1772" i="19"/>
  <c r="L1772" i="19"/>
  <c r="K1772" i="19"/>
  <c r="O1772" i="19" s="1"/>
  <c r="N1771" i="19"/>
  <c r="M1771" i="19"/>
  <c r="L1771" i="19"/>
  <c r="K1771" i="19"/>
  <c r="O1771" i="19" s="1"/>
  <c r="N1770" i="19"/>
  <c r="M1770" i="19"/>
  <c r="L1770" i="19"/>
  <c r="K1770" i="19"/>
  <c r="O1770" i="19" s="1"/>
  <c r="N1769" i="19"/>
  <c r="M1769" i="19"/>
  <c r="L1769" i="19"/>
  <c r="K1769" i="19"/>
  <c r="O1769" i="19" s="1"/>
  <c r="N1768" i="19"/>
  <c r="M1768" i="19"/>
  <c r="L1768" i="19"/>
  <c r="K1768" i="19"/>
  <c r="O1768" i="19" s="1"/>
  <c r="N1767" i="19"/>
  <c r="M1767" i="19"/>
  <c r="L1767" i="19"/>
  <c r="K1767" i="19"/>
  <c r="O1767" i="19" s="1"/>
  <c r="N1766" i="19"/>
  <c r="M1766" i="19"/>
  <c r="L1766" i="19"/>
  <c r="K1766" i="19"/>
  <c r="O1766" i="19" s="1"/>
  <c r="N1765" i="19"/>
  <c r="M1765" i="19"/>
  <c r="L1765" i="19"/>
  <c r="K1765" i="19"/>
  <c r="O1765" i="19" s="1"/>
  <c r="N1764" i="19"/>
  <c r="M1764" i="19"/>
  <c r="L1764" i="19"/>
  <c r="K1764" i="19"/>
  <c r="O1764" i="19" s="1"/>
  <c r="N1763" i="19"/>
  <c r="M1763" i="19"/>
  <c r="L1763" i="19"/>
  <c r="K1763" i="19"/>
  <c r="O1763" i="19" s="1"/>
  <c r="N1762" i="19"/>
  <c r="M1762" i="19"/>
  <c r="L1762" i="19"/>
  <c r="K1762" i="19"/>
  <c r="O1762" i="19" s="1"/>
  <c r="N1761" i="19"/>
  <c r="M1761" i="19"/>
  <c r="L1761" i="19"/>
  <c r="K1761" i="19"/>
  <c r="O1761" i="19" s="1"/>
  <c r="N1760" i="19"/>
  <c r="M1760" i="19"/>
  <c r="L1760" i="19"/>
  <c r="K1760" i="19"/>
  <c r="O1760" i="19" s="1"/>
  <c r="N1759" i="19"/>
  <c r="M1759" i="19"/>
  <c r="L1759" i="19"/>
  <c r="K1759" i="19"/>
  <c r="O1759" i="19" s="1"/>
  <c r="N1758" i="19"/>
  <c r="M1758" i="19"/>
  <c r="L1758" i="19"/>
  <c r="K1758" i="19"/>
  <c r="O1758" i="19" s="1"/>
  <c r="N1757" i="19"/>
  <c r="M1757" i="19"/>
  <c r="L1757" i="19"/>
  <c r="K1757" i="19"/>
  <c r="O1757" i="19" s="1"/>
  <c r="N1756" i="19"/>
  <c r="M1756" i="19"/>
  <c r="L1756" i="19"/>
  <c r="K1756" i="19"/>
  <c r="O1756" i="19" s="1"/>
  <c r="N1755" i="19"/>
  <c r="M1755" i="19"/>
  <c r="L1755" i="19"/>
  <c r="K1755" i="19"/>
  <c r="O1755" i="19" s="1"/>
  <c r="N1754" i="19"/>
  <c r="M1754" i="19"/>
  <c r="L1754" i="19"/>
  <c r="K1754" i="19"/>
  <c r="O1754" i="19" s="1"/>
  <c r="N1753" i="19"/>
  <c r="M1753" i="19"/>
  <c r="L1753" i="19"/>
  <c r="K1753" i="19"/>
  <c r="O1753" i="19" s="1"/>
  <c r="N1752" i="19"/>
  <c r="M1752" i="19"/>
  <c r="L1752" i="19"/>
  <c r="K1752" i="19"/>
  <c r="O1752" i="19" s="1"/>
  <c r="N1751" i="19"/>
  <c r="M1751" i="19"/>
  <c r="L1751" i="19"/>
  <c r="K1751" i="19"/>
  <c r="O1751" i="19" s="1"/>
  <c r="N1750" i="19"/>
  <c r="M1750" i="19"/>
  <c r="L1750" i="19"/>
  <c r="K1750" i="19"/>
  <c r="O1750" i="19" s="1"/>
  <c r="N1749" i="19"/>
  <c r="M1749" i="19"/>
  <c r="L1749" i="19"/>
  <c r="K1749" i="19"/>
  <c r="O1749" i="19" s="1"/>
  <c r="N1748" i="19"/>
  <c r="M1748" i="19"/>
  <c r="L1748" i="19"/>
  <c r="K1748" i="19"/>
  <c r="O1748" i="19" s="1"/>
  <c r="N1747" i="19"/>
  <c r="M1747" i="19"/>
  <c r="L1747" i="19"/>
  <c r="K1747" i="19"/>
  <c r="O1747" i="19" s="1"/>
  <c r="N1746" i="19"/>
  <c r="M1746" i="19"/>
  <c r="L1746" i="19"/>
  <c r="K1746" i="19"/>
  <c r="O1746" i="19" s="1"/>
  <c r="N1745" i="19"/>
  <c r="M1745" i="19"/>
  <c r="L1745" i="19"/>
  <c r="K1745" i="19"/>
  <c r="O1745" i="19" s="1"/>
  <c r="N1744" i="19"/>
  <c r="M1744" i="19"/>
  <c r="L1744" i="19"/>
  <c r="K1744" i="19"/>
  <c r="O1744" i="19" s="1"/>
  <c r="N1743" i="19"/>
  <c r="M1743" i="19"/>
  <c r="L1743" i="19"/>
  <c r="K1743" i="19"/>
  <c r="O1743" i="19" s="1"/>
  <c r="N1742" i="19"/>
  <c r="M1742" i="19"/>
  <c r="L1742" i="19"/>
  <c r="K1742" i="19"/>
  <c r="O1742" i="19" s="1"/>
  <c r="N1741" i="19"/>
  <c r="M1741" i="19"/>
  <c r="L1741" i="19"/>
  <c r="K1741" i="19"/>
  <c r="O1741" i="19" s="1"/>
  <c r="N1740" i="19"/>
  <c r="M1740" i="19"/>
  <c r="L1740" i="19"/>
  <c r="K1740" i="19"/>
  <c r="O1740" i="19" s="1"/>
  <c r="N1739" i="19"/>
  <c r="M1739" i="19"/>
  <c r="L1739" i="19"/>
  <c r="K1739" i="19"/>
  <c r="O1739" i="19" s="1"/>
  <c r="N1738" i="19"/>
  <c r="M1738" i="19"/>
  <c r="L1738" i="19"/>
  <c r="K1738" i="19"/>
  <c r="O1738" i="19" s="1"/>
  <c r="N1737" i="19"/>
  <c r="M1737" i="19"/>
  <c r="L1737" i="19"/>
  <c r="K1737" i="19"/>
  <c r="O1737" i="19" s="1"/>
  <c r="N1736" i="19"/>
  <c r="M1736" i="19"/>
  <c r="L1736" i="19"/>
  <c r="K1736" i="19"/>
  <c r="O1736" i="19" s="1"/>
  <c r="N1735" i="19"/>
  <c r="M1735" i="19"/>
  <c r="L1735" i="19"/>
  <c r="K1735" i="19"/>
  <c r="O1735" i="19" s="1"/>
  <c r="N1734" i="19"/>
  <c r="M1734" i="19"/>
  <c r="L1734" i="19"/>
  <c r="K1734" i="19"/>
  <c r="O1734" i="19" s="1"/>
  <c r="N1733" i="19"/>
  <c r="M1733" i="19"/>
  <c r="L1733" i="19"/>
  <c r="K1733" i="19"/>
  <c r="O1733" i="19" s="1"/>
  <c r="N1732" i="19"/>
  <c r="M1732" i="19"/>
  <c r="L1732" i="19"/>
  <c r="K1732" i="19"/>
  <c r="N1731" i="19"/>
  <c r="M1731" i="19"/>
  <c r="L1731" i="19"/>
  <c r="K1731" i="19"/>
  <c r="O1731" i="19" s="1"/>
  <c r="N1730" i="19"/>
  <c r="M1730" i="19"/>
  <c r="L1730" i="19"/>
  <c r="K1730" i="19"/>
  <c r="O1730" i="19" s="1"/>
  <c r="N1729" i="19"/>
  <c r="M1729" i="19"/>
  <c r="L1729" i="19"/>
  <c r="K1729" i="19"/>
  <c r="O1729" i="19" s="1"/>
  <c r="N1728" i="19"/>
  <c r="M1728" i="19"/>
  <c r="L1728" i="19"/>
  <c r="K1728" i="19"/>
  <c r="O1728" i="19" s="1"/>
  <c r="N1727" i="19"/>
  <c r="M1727" i="19"/>
  <c r="L1727" i="19"/>
  <c r="K1727" i="19"/>
  <c r="O1727" i="19" s="1"/>
  <c r="N1726" i="19"/>
  <c r="M1726" i="19"/>
  <c r="L1726" i="19"/>
  <c r="K1726" i="19"/>
  <c r="O1726" i="19" s="1"/>
  <c r="N1725" i="19"/>
  <c r="M1725" i="19"/>
  <c r="L1725" i="19"/>
  <c r="K1725" i="19"/>
  <c r="O1725" i="19" s="1"/>
  <c r="N1724" i="19"/>
  <c r="M1724" i="19"/>
  <c r="L1724" i="19"/>
  <c r="K1724" i="19"/>
  <c r="O1724" i="19" s="1"/>
  <c r="N1723" i="19"/>
  <c r="M1723" i="19"/>
  <c r="L1723" i="19"/>
  <c r="K1723" i="19"/>
  <c r="O1723" i="19" s="1"/>
  <c r="N1722" i="19"/>
  <c r="M1722" i="19"/>
  <c r="L1722" i="19"/>
  <c r="K1722" i="19"/>
  <c r="O1722" i="19" s="1"/>
  <c r="N1721" i="19"/>
  <c r="M1721" i="19"/>
  <c r="L1721" i="19"/>
  <c r="K1721" i="19"/>
  <c r="O1721" i="19" s="1"/>
  <c r="N1720" i="19"/>
  <c r="M1720" i="19"/>
  <c r="L1720" i="19"/>
  <c r="K1720" i="19"/>
  <c r="O1720" i="19" s="1"/>
  <c r="N1719" i="19"/>
  <c r="M1719" i="19"/>
  <c r="L1719" i="19"/>
  <c r="K1719" i="19"/>
  <c r="O1719" i="19" s="1"/>
  <c r="N1718" i="19"/>
  <c r="M1718" i="19"/>
  <c r="L1718" i="19"/>
  <c r="K1718" i="19"/>
  <c r="O1718" i="19" s="1"/>
  <c r="N1717" i="19"/>
  <c r="M1717" i="19"/>
  <c r="L1717" i="19"/>
  <c r="K1717" i="19"/>
  <c r="O1717" i="19" s="1"/>
  <c r="N1716" i="19"/>
  <c r="M1716" i="19"/>
  <c r="L1716" i="19"/>
  <c r="K1716" i="19"/>
  <c r="O1716" i="19" s="1"/>
  <c r="N1715" i="19"/>
  <c r="M1715" i="19"/>
  <c r="L1715" i="19"/>
  <c r="K1715" i="19"/>
  <c r="O1715" i="19" s="1"/>
  <c r="N1714" i="19"/>
  <c r="M1714" i="19"/>
  <c r="L1714" i="19"/>
  <c r="K1714" i="19"/>
  <c r="O1714" i="19" s="1"/>
  <c r="N1713" i="19"/>
  <c r="M1713" i="19"/>
  <c r="L1713" i="19"/>
  <c r="K1713" i="19"/>
  <c r="O1713" i="19" s="1"/>
  <c r="N1712" i="19"/>
  <c r="M1712" i="19"/>
  <c r="L1712" i="19"/>
  <c r="K1712" i="19"/>
  <c r="O1712" i="19" s="1"/>
  <c r="N1711" i="19"/>
  <c r="M1711" i="19"/>
  <c r="L1711" i="19"/>
  <c r="K1711" i="19"/>
  <c r="O1711" i="19" s="1"/>
  <c r="N1710" i="19"/>
  <c r="M1710" i="19"/>
  <c r="L1710" i="19"/>
  <c r="K1710" i="19"/>
  <c r="O1710" i="19" s="1"/>
  <c r="N1709" i="19"/>
  <c r="M1709" i="19"/>
  <c r="L1709" i="19"/>
  <c r="K1709" i="19"/>
  <c r="O1709" i="19" s="1"/>
  <c r="N1708" i="19"/>
  <c r="M1708" i="19"/>
  <c r="L1708" i="19"/>
  <c r="K1708" i="19"/>
  <c r="O1708" i="19" s="1"/>
  <c r="N1707" i="19"/>
  <c r="M1707" i="19"/>
  <c r="L1707" i="19"/>
  <c r="K1707" i="19"/>
  <c r="O1707" i="19" s="1"/>
  <c r="N1706" i="19"/>
  <c r="M1706" i="19"/>
  <c r="L1706" i="19"/>
  <c r="K1706" i="19"/>
  <c r="O1706" i="19" s="1"/>
  <c r="N1705" i="19"/>
  <c r="M1705" i="19"/>
  <c r="L1705" i="19"/>
  <c r="K1705" i="19"/>
  <c r="O1705" i="19" s="1"/>
  <c r="N1704" i="19"/>
  <c r="M1704" i="19"/>
  <c r="L1704" i="19"/>
  <c r="K1704" i="19"/>
  <c r="O1704" i="19" s="1"/>
  <c r="N1703" i="19"/>
  <c r="M1703" i="19"/>
  <c r="L1703" i="19"/>
  <c r="K1703" i="19"/>
  <c r="O1703" i="19" s="1"/>
  <c r="N1702" i="19"/>
  <c r="M1702" i="19"/>
  <c r="L1702" i="19"/>
  <c r="K1702" i="19"/>
  <c r="O1702" i="19" s="1"/>
  <c r="N1701" i="19"/>
  <c r="M1701" i="19"/>
  <c r="L1701" i="19"/>
  <c r="K1701" i="19"/>
  <c r="O1701" i="19" s="1"/>
  <c r="N1700" i="19"/>
  <c r="M1700" i="19"/>
  <c r="L1700" i="19"/>
  <c r="K1700" i="19"/>
  <c r="O1700" i="19" s="1"/>
  <c r="N1699" i="19"/>
  <c r="M1699" i="19"/>
  <c r="L1699" i="19"/>
  <c r="K1699" i="19"/>
  <c r="O1699" i="19" s="1"/>
  <c r="N1698" i="19"/>
  <c r="M1698" i="19"/>
  <c r="L1698" i="19"/>
  <c r="K1698" i="19"/>
  <c r="O1698" i="19" s="1"/>
  <c r="N1697" i="19"/>
  <c r="M1697" i="19"/>
  <c r="L1697" i="19"/>
  <c r="K1697" i="19"/>
  <c r="N1696" i="19"/>
  <c r="M1696" i="19"/>
  <c r="L1696" i="19"/>
  <c r="K1696" i="19"/>
  <c r="O1696" i="19" s="1"/>
  <c r="N1695" i="19"/>
  <c r="M1695" i="19"/>
  <c r="L1695" i="19"/>
  <c r="K1695" i="19"/>
  <c r="O1695" i="19" s="1"/>
  <c r="N1694" i="19"/>
  <c r="M1694" i="19"/>
  <c r="L1694" i="19"/>
  <c r="K1694" i="19"/>
  <c r="O1694" i="19" s="1"/>
  <c r="N1693" i="19"/>
  <c r="M1693" i="19"/>
  <c r="L1693" i="19"/>
  <c r="K1693" i="19"/>
  <c r="O1693" i="19" s="1"/>
  <c r="N1692" i="19"/>
  <c r="M1692" i="19"/>
  <c r="L1692" i="19"/>
  <c r="K1692" i="19"/>
  <c r="O1692" i="19" s="1"/>
  <c r="N1691" i="19"/>
  <c r="M1691" i="19"/>
  <c r="L1691" i="19"/>
  <c r="K1691" i="19"/>
  <c r="O1691" i="19" s="1"/>
  <c r="N1690" i="19"/>
  <c r="M1690" i="19"/>
  <c r="L1690" i="19"/>
  <c r="K1690" i="19"/>
  <c r="O1690" i="19" s="1"/>
  <c r="N1689" i="19"/>
  <c r="M1689" i="19"/>
  <c r="L1689" i="19"/>
  <c r="K1689" i="19"/>
  <c r="O1689" i="19" s="1"/>
  <c r="N1688" i="19"/>
  <c r="M1688" i="19"/>
  <c r="L1688" i="19"/>
  <c r="K1688" i="19"/>
  <c r="N1687" i="19"/>
  <c r="M1687" i="19"/>
  <c r="L1687" i="19"/>
  <c r="K1687" i="19"/>
  <c r="O1687" i="19" s="1"/>
  <c r="N1686" i="19"/>
  <c r="M1686" i="19"/>
  <c r="L1686" i="19"/>
  <c r="K1686" i="19"/>
  <c r="O1686" i="19" s="1"/>
  <c r="N1685" i="19"/>
  <c r="M1685" i="19"/>
  <c r="L1685" i="19"/>
  <c r="K1685" i="19"/>
  <c r="O1685" i="19" s="1"/>
  <c r="N1684" i="19"/>
  <c r="M1684" i="19"/>
  <c r="L1684" i="19"/>
  <c r="K1684" i="19"/>
  <c r="O1684" i="19" s="1"/>
  <c r="N1683" i="19"/>
  <c r="M1683" i="19"/>
  <c r="L1683" i="19"/>
  <c r="K1683" i="19"/>
  <c r="O1683" i="19" s="1"/>
  <c r="N1682" i="19"/>
  <c r="M1682" i="19"/>
  <c r="L1682" i="19"/>
  <c r="K1682" i="19"/>
  <c r="O1682" i="19" s="1"/>
  <c r="N1681" i="19"/>
  <c r="M1681" i="19"/>
  <c r="L1681" i="19"/>
  <c r="K1681" i="19"/>
  <c r="O1681" i="19" s="1"/>
  <c r="N1680" i="19"/>
  <c r="M1680" i="19"/>
  <c r="L1680" i="19"/>
  <c r="K1680" i="19"/>
  <c r="O1680" i="19" s="1"/>
  <c r="N1679" i="19"/>
  <c r="M1679" i="19"/>
  <c r="L1679" i="19"/>
  <c r="K1679" i="19"/>
  <c r="O1679" i="19" s="1"/>
  <c r="N1678" i="19"/>
  <c r="M1678" i="19"/>
  <c r="L1678" i="19"/>
  <c r="K1678" i="19"/>
  <c r="O1678" i="19" s="1"/>
  <c r="N1677" i="19"/>
  <c r="M1677" i="19"/>
  <c r="L1677" i="19"/>
  <c r="K1677" i="19"/>
  <c r="O1677" i="19" s="1"/>
  <c r="N1676" i="19"/>
  <c r="M1676" i="19"/>
  <c r="L1676" i="19"/>
  <c r="K1676" i="19"/>
  <c r="O1676" i="19" s="1"/>
  <c r="N1675" i="19"/>
  <c r="M1675" i="19"/>
  <c r="L1675" i="19"/>
  <c r="K1675" i="19"/>
  <c r="O1675" i="19" s="1"/>
  <c r="N1674" i="19"/>
  <c r="M1674" i="19"/>
  <c r="L1674" i="19"/>
  <c r="K1674" i="19"/>
  <c r="O1674" i="19" s="1"/>
  <c r="N1673" i="19"/>
  <c r="M1673" i="19"/>
  <c r="L1673" i="19"/>
  <c r="K1673" i="19"/>
  <c r="O1673" i="19" s="1"/>
  <c r="N1672" i="19"/>
  <c r="M1672" i="19"/>
  <c r="L1672" i="19"/>
  <c r="K1672" i="19"/>
  <c r="O1672" i="19" s="1"/>
  <c r="N1671" i="19"/>
  <c r="M1671" i="19"/>
  <c r="L1671" i="19"/>
  <c r="K1671" i="19"/>
  <c r="O1671" i="19" s="1"/>
  <c r="N1670" i="19"/>
  <c r="M1670" i="19"/>
  <c r="L1670" i="19"/>
  <c r="K1670" i="19"/>
  <c r="O1670" i="19" s="1"/>
  <c r="N1669" i="19"/>
  <c r="M1669" i="19"/>
  <c r="L1669" i="19"/>
  <c r="K1669" i="19"/>
  <c r="O1669" i="19" s="1"/>
  <c r="N1668" i="19"/>
  <c r="M1668" i="19"/>
  <c r="L1668" i="19"/>
  <c r="K1668" i="19"/>
  <c r="O1668" i="19" s="1"/>
  <c r="N1667" i="19"/>
  <c r="M1667" i="19"/>
  <c r="L1667" i="19"/>
  <c r="K1667" i="19"/>
  <c r="O1667" i="19" s="1"/>
  <c r="N1666" i="19"/>
  <c r="M1666" i="19"/>
  <c r="L1666" i="19"/>
  <c r="K1666" i="19"/>
  <c r="O1666" i="19" s="1"/>
  <c r="N1665" i="19"/>
  <c r="M1665" i="19"/>
  <c r="L1665" i="19"/>
  <c r="K1665" i="19"/>
  <c r="O1665" i="19" s="1"/>
  <c r="N1664" i="19"/>
  <c r="M1664" i="19"/>
  <c r="L1664" i="19"/>
  <c r="K1664" i="19"/>
  <c r="O1664" i="19" s="1"/>
  <c r="N1663" i="19"/>
  <c r="M1663" i="19"/>
  <c r="L1663" i="19"/>
  <c r="K1663" i="19"/>
  <c r="O1663" i="19" s="1"/>
  <c r="N1662" i="19"/>
  <c r="M1662" i="19"/>
  <c r="L1662" i="19"/>
  <c r="K1662" i="19"/>
  <c r="O1662" i="19" s="1"/>
  <c r="N1661" i="19"/>
  <c r="M1661" i="19"/>
  <c r="L1661" i="19"/>
  <c r="K1661" i="19"/>
  <c r="O1661" i="19" s="1"/>
  <c r="N1660" i="19"/>
  <c r="M1660" i="19"/>
  <c r="L1660" i="19"/>
  <c r="K1660" i="19"/>
  <c r="O1660" i="19" s="1"/>
  <c r="N1659" i="19"/>
  <c r="M1659" i="19"/>
  <c r="L1659" i="19"/>
  <c r="K1659" i="19"/>
  <c r="O1659" i="19" s="1"/>
  <c r="N1658" i="19"/>
  <c r="M1658" i="19"/>
  <c r="L1658" i="19"/>
  <c r="K1658" i="19"/>
  <c r="O1658" i="19" s="1"/>
  <c r="N1657" i="19"/>
  <c r="M1657" i="19"/>
  <c r="L1657" i="19"/>
  <c r="K1657" i="19"/>
  <c r="O1657" i="19" s="1"/>
  <c r="N1656" i="19"/>
  <c r="M1656" i="19"/>
  <c r="L1656" i="19"/>
  <c r="K1656" i="19"/>
  <c r="O1656" i="19" s="1"/>
  <c r="N1655" i="19"/>
  <c r="M1655" i="19"/>
  <c r="L1655" i="19"/>
  <c r="K1655" i="19"/>
  <c r="O1655" i="19" s="1"/>
  <c r="N1654" i="19"/>
  <c r="M1654" i="19"/>
  <c r="L1654" i="19"/>
  <c r="K1654" i="19"/>
  <c r="O1654" i="19" s="1"/>
  <c r="N1653" i="19"/>
  <c r="M1653" i="19"/>
  <c r="L1653" i="19"/>
  <c r="K1653" i="19"/>
  <c r="O1653" i="19" s="1"/>
  <c r="N1652" i="19"/>
  <c r="M1652" i="19"/>
  <c r="L1652" i="19"/>
  <c r="K1652" i="19"/>
  <c r="O1652" i="19" s="1"/>
  <c r="N1651" i="19"/>
  <c r="M1651" i="19"/>
  <c r="L1651" i="19"/>
  <c r="K1651" i="19"/>
  <c r="O1651" i="19" s="1"/>
  <c r="N1650" i="19"/>
  <c r="M1650" i="19"/>
  <c r="L1650" i="19"/>
  <c r="K1650" i="19"/>
  <c r="O1650" i="19" s="1"/>
  <c r="N1649" i="19"/>
  <c r="M1649" i="19"/>
  <c r="L1649" i="19"/>
  <c r="K1649" i="19"/>
  <c r="O1649" i="19" s="1"/>
  <c r="N1648" i="19"/>
  <c r="M1648" i="19"/>
  <c r="L1648" i="19"/>
  <c r="K1648" i="19"/>
  <c r="O1648" i="19" s="1"/>
  <c r="N1647" i="19"/>
  <c r="M1647" i="19"/>
  <c r="L1647" i="19"/>
  <c r="K1647" i="19"/>
  <c r="O1647" i="19" s="1"/>
  <c r="N1646" i="19"/>
  <c r="M1646" i="19"/>
  <c r="L1646" i="19"/>
  <c r="K1646" i="19"/>
  <c r="O1646" i="19" s="1"/>
  <c r="N1645" i="19"/>
  <c r="M1645" i="19"/>
  <c r="L1645" i="19"/>
  <c r="K1645" i="19"/>
  <c r="O1645" i="19" s="1"/>
  <c r="N1644" i="19"/>
  <c r="M1644" i="19"/>
  <c r="L1644" i="19"/>
  <c r="K1644" i="19"/>
  <c r="O1644" i="19" s="1"/>
  <c r="N1643" i="19"/>
  <c r="M1643" i="19"/>
  <c r="L1643" i="19"/>
  <c r="K1643" i="19"/>
  <c r="O1643" i="19" s="1"/>
  <c r="N1642" i="19"/>
  <c r="M1642" i="19"/>
  <c r="L1642" i="19"/>
  <c r="K1642" i="19"/>
  <c r="O1642" i="19" s="1"/>
  <c r="N1641" i="19"/>
  <c r="M1641" i="19"/>
  <c r="L1641" i="19"/>
  <c r="K1641" i="19"/>
  <c r="O1641" i="19" s="1"/>
  <c r="N1640" i="19"/>
  <c r="M1640" i="19"/>
  <c r="L1640" i="19"/>
  <c r="K1640" i="19"/>
  <c r="O1640" i="19" s="1"/>
  <c r="N1639" i="19"/>
  <c r="M1639" i="19"/>
  <c r="L1639" i="19"/>
  <c r="K1639" i="19"/>
  <c r="O1639" i="19" s="1"/>
  <c r="N1638" i="19"/>
  <c r="M1638" i="19"/>
  <c r="L1638" i="19"/>
  <c r="K1638" i="19"/>
  <c r="O1638" i="19" s="1"/>
  <c r="N1637" i="19"/>
  <c r="M1637" i="19"/>
  <c r="L1637" i="19"/>
  <c r="K1637" i="19"/>
  <c r="O1637" i="19" s="1"/>
  <c r="N1636" i="19"/>
  <c r="M1636" i="19"/>
  <c r="L1636" i="19"/>
  <c r="K1636" i="19"/>
  <c r="O1636" i="19" s="1"/>
  <c r="N1635" i="19"/>
  <c r="M1635" i="19"/>
  <c r="L1635" i="19"/>
  <c r="K1635" i="19"/>
  <c r="O1635" i="19" s="1"/>
  <c r="N1634" i="19"/>
  <c r="M1634" i="19"/>
  <c r="L1634" i="19"/>
  <c r="K1634" i="19"/>
  <c r="O1634" i="19" s="1"/>
  <c r="N1633" i="19"/>
  <c r="M1633" i="19"/>
  <c r="L1633" i="19"/>
  <c r="K1633" i="19"/>
  <c r="O1633" i="19" s="1"/>
  <c r="N1632" i="19"/>
  <c r="M1632" i="19"/>
  <c r="L1632" i="19"/>
  <c r="K1632" i="19"/>
  <c r="O1632" i="19" s="1"/>
  <c r="N1631" i="19"/>
  <c r="M1631" i="19"/>
  <c r="L1631" i="19"/>
  <c r="K1631" i="19"/>
  <c r="O1631" i="19" s="1"/>
  <c r="N1630" i="19"/>
  <c r="M1630" i="19"/>
  <c r="L1630" i="19"/>
  <c r="K1630" i="19"/>
  <c r="O1630" i="19" s="1"/>
  <c r="N1629" i="19"/>
  <c r="M1629" i="19"/>
  <c r="L1629" i="19"/>
  <c r="K1629" i="19"/>
  <c r="O1629" i="19" s="1"/>
  <c r="N1628" i="19"/>
  <c r="M1628" i="19"/>
  <c r="L1628" i="19"/>
  <c r="K1628" i="19"/>
  <c r="O1628" i="19" s="1"/>
  <c r="N1627" i="19"/>
  <c r="M1627" i="19"/>
  <c r="L1627" i="19"/>
  <c r="K1627" i="19"/>
  <c r="O1627" i="19" s="1"/>
  <c r="N1626" i="19"/>
  <c r="M1626" i="19"/>
  <c r="L1626" i="19"/>
  <c r="K1626" i="19"/>
  <c r="O1626" i="19" s="1"/>
  <c r="N1625" i="19"/>
  <c r="M1625" i="19"/>
  <c r="L1625" i="19"/>
  <c r="K1625" i="19"/>
  <c r="O1625" i="19" s="1"/>
  <c r="N1624" i="19"/>
  <c r="M1624" i="19"/>
  <c r="L1624" i="19"/>
  <c r="K1624" i="19"/>
  <c r="O1624" i="19" s="1"/>
  <c r="N1623" i="19"/>
  <c r="M1623" i="19"/>
  <c r="L1623" i="19"/>
  <c r="K1623" i="19"/>
  <c r="O1623" i="19" s="1"/>
  <c r="N1622" i="19"/>
  <c r="M1622" i="19"/>
  <c r="L1622" i="19"/>
  <c r="K1622" i="19"/>
  <c r="O1622" i="19" s="1"/>
  <c r="N1621" i="19"/>
  <c r="M1621" i="19"/>
  <c r="L1621" i="19"/>
  <c r="K1621" i="19"/>
  <c r="O1621" i="19" s="1"/>
  <c r="N1620" i="19"/>
  <c r="M1620" i="19"/>
  <c r="L1620" i="19"/>
  <c r="K1620" i="19"/>
  <c r="O1620" i="19" s="1"/>
  <c r="N1619" i="19"/>
  <c r="M1619" i="19"/>
  <c r="L1619" i="19"/>
  <c r="K1619" i="19"/>
  <c r="O1619" i="19" s="1"/>
  <c r="N1618" i="19"/>
  <c r="M1618" i="19"/>
  <c r="L1618" i="19"/>
  <c r="K1618" i="19"/>
  <c r="O1618" i="19" s="1"/>
  <c r="N1617" i="19"/>
  <c r="M1617" i="19"/>
  <c r="L1617" i="19"/>
  <c r="K1617" i="19"/>
  <c r="O1617" i="19" s="1"/>
  <c r="N1616" i="19"/>
  <c r="M1616" i="19"/>
  <c r="L1616" i="19"/>
  <c r="K1616" i="19"/>
  <c r="O1616" i="19" s="1"/>
  <c r="N1615" i="19"/>
  <c r="M1615" i="19"/>
  <c r="L1615" i="19"/>
  <c r="K1615" i="19"/>
  <c r="O1615" i="19" s="1"/>
  <c r="N1614" i="19"/>
  <c r="M1614" i="19"/>
  <c r="L1614" i="19"/>
  <c r="K1614" i="19"/>
  <c r="O1614" i="19" s="1"/>
  <c r="N1613" i="19"/>
  <c r="M1613" i="19"/>
  <c r="L1613" i="19"/>
  <c r="K1613" i="19"/>
  <c r="O1613" i="19" s="1"/>
  <c r="N1612" i="19"/>
  <c r="M1612" i="19"/>
  <c r="L1612" i="19"/>
  <c r="K1612" i="19"/>
  <c r="O1612" i="19" s="1"/>
  <c r="N1611" i="19"/>
  <c r="M1611" i="19"/>
  <c r="L1611" i="19"/>
  <c r="K1611" i="19"/>
  <c r="O1611" i="19" s="1"/>
  <c r="N1610" i="19"/>
  <c r="M1610" i="19"/>
  <c r="L1610" i="19"/>
  <c r="K1610" i="19"/>
  <c r="O1610" i="19" s="1"/>
  <c r="N1609" i="19"/>
  <c r="M1609" i="19"/>
  <c r="L1609" i="19"/>
  <c r="K1609" i="19"/>
  <c r="O1609" i="19" s="1"/>
  <c r="N1608" i="19"/>
  <c r="M1608" i="19"/>
  <c r="L1608" i="19"/>
  <c r="K1608" i="19"/>
  <c r="O1608" i="19" s="1"/>
  <c r="N1607" i="19"/>
  <c r="M1607" i="19"/>
  <c r="L1607" i="19"/>
  <c r="K1607" i="19"/>
  <c r="O1607" i="19" s="1"/>
  <c r="N1606" i="19"/>
  <c r="M1606" i="19"/>
  <c r="L1606" i="19"/>
  <c r="K1606" i="19"/>
  <c r="O1606" i="19" s="1"/>
  <c r="N1605" i="19"/>
  <c r="M1605" i="19"/>
  <c r="L1605" i="19"/>
  <c r="K1605" i="19"/>
  <c r="O1605" i="19" s="1"/>
  <c r="N1604" i="19"/>
  <c r="M1604" i="19"/>
  <c r="L1604" i="19"/>
  <c r="K1604" i="19"/>
  <c r="O1604" i="19" s="1"/>
  <c r="N1603" i="19"/>
  <c r="M1603" i="19"/>
  <c r="L1603" i="19"/>
  <c r="K1603" i="19"/>
  <c r="O1603" i="19" s="1"/>
  <c r="N1602" i="19"/>
  <c r="M1602" i="19"/>
  <c r="L1602" i="19"/>
  <c r="K1602" i="19"/>
  <c r="O1602" i="19" s="1"/>
  <c r="N1601" i="19"/>
  <c r="M1601" i="19"/>
  <c r="L1601" i="19"/>
  <c r="K1601" i="19"/>
  <c r="O1601" i="19" s="1"/>
  <c r="N1600" i="19"/>
  <c r="M1600" i="19"/>
  <c r="L1600" i="19"/>
  <c r="K1600" i="19"/>
  <c r="O1600" i="19" s="1"/>
  <c r="N1599" i="19"/>
  <c r="M1599" i="19"/>
  <c r="L1599" i="19"/>
  <c r="K1599" i="19"/>
  <c r="O1599" i="19" s="1"/>
  <c r="N1598" i="19"/>
  <c r="M1598" i="19"/>
  <c r="L1598" i="19"/>
  <c r="K1598" i="19"/>
  <c r="O1598" i="19" s="1"/>
  <c r="N1597" i="19"/>
  <c r="M1597" i="19"/>
  <c r="L1597" i="19"/>
  <c r="K1597" i="19"/>
  <c r="O1597" i="19" s="1"/>
  <c r="N1596" i="19"/>
  <c r="M1596" i="19"/>
  <c r="L1596" i="19"/>
  <c r="K1596" i="19"/>
  <c r="O1596" i="19" s="1"/>
  <c r="N1595" i="19"/>
  <c r="M1595" i="19"/>
  <c r="L1595" i="19"/>
  <c r="K1595" i="19"/>
  <c r="O1595" i="19" s="1"/>
  <c r="N1594" i="19"/>
  <c r="M1594" i="19"/>
  <c r="L1594" i="19"/>
  <c r="K1594" i="19"/>
  <c r="O1594" i="19" s="1"/>
  <c r="N1593" i="19"/>
  <c r="M1593" i="19"/>
  <c r="L1593" i="19"/>
  <c r="K1593" i="19"/>
  <c r="O1593" i="19" s="1"/>
  <c r="N1592" i="19"/>
  <c r="M1592" i="19"/>
  <c r="L1592" i="19"/>
  <c r="K1592" i="19"/>
  <c r="O1592" i="19" s="1"/>
  <c r="N1591" i="19"/>
  <c r="M1591" i="19"/>
  <c r="L1591" i="19"/>
  <c r="K1591" i="19"/>
  <c r="O1591" i="19" s="1"/>
  <c r="N1590" i="19"/>
  <c r="M1590" i="19"/>
  <c r="L1590" i="19"/>
  <c r="K1590" i="19"/>
  <c r="O1590" i="19" s="1"/>
  <c r="N1589" i="19"/>
  <c r="M1589" i="19"/>
  <c r="L1589" i="19"/>
  <c r="K1589" i="19"/>
  <c r="O1589" i="19" s="1"/>
  <c r="N1588" i="19"/>
  <c r="M1588" i="19"/>
  <c r="L1588" i="19"/>
  <c r="K1588" i="19"/>
  <c r="O1588" i="19" s="1"/>
  <c r="N1587" i="19"/>
  <c r="M1587" i="19"/>
  <c r="L1587" i="19"/>
  <c r="K1587" i="19"/>
  <c r="O1587" i="19" s="1"/>
  <c r="N1586" i="19"/>
  <c r="M1586" i="19"/>
  <c r="L1586" i="19"/>
  <c r="K1586" i="19"/>
  <c r="O1586" i="19" s="1"/>
  <c r="N1585" i="19"/>
  <c r="M1585" i="19"/>
  <c r="L1585" i="19"/>
  <c r="K1585" i="19"/>
  <c r="O1585" i="19" s="1"/>
  <c r="N1584" i="19"/>
  <c r="M1584" i="19"/>
  <c r="L1584" i="19"/>
  <c r="K1584" i="19"/>
  <c r="O1584" i="19" s="1"/>
  <c r="N1583" i="19"/>
  <c r="M1583" i="19"/>
  <c r="L1583" i="19"/>
  <c r="K1583" i="19"/>
  <c r="O1583" i="19" s="1"/>
  <c r="N1582" i="19"/>
  <c r="M1582" i="19"/>
  <c r="L1582" i="19"/>
  <c r="K1582" i="19"/>
  <c r="O1582" i="19" s="1"/>
  <c r="N1581" i="19"/>
  <c r="M1581" i="19"/>
  <c r="L1581" i="19"/>
  <c r="K1581" i="19"/>
  <c r="O1581" i="19" s="1"/>
  <c r="N1580" i="19"/>
  <c r="M1580" i="19"/>
  <c r="L1580" i="19"/>
  <c r="K1580" i="19"/>
  <c r="O1580" i="19" s="1"/>
  <c r="N1579" i="19"/>
  <c r="M1579" i="19"/>
  <c r="L1579" i="19"/>
  <c r="K1579" i="19"/>
  <c r="O1579" i="19" s="1"/>
  <c r="N1578" i="19"/>
  <c r="M1578" i="19"/>
  <c r="L1578" i="19"/>
  <c r="K1578" i="19"/>
  <c r="O1578" i="19" s="1"/>
  <c r="N1577" i="19"/>
  <c r="M1577" i="19"/>
  <c r="L1577" i="19"/>
  <c r="K1577" i="19"/>
  <c r="O1577" i="19" s="1"/>
  <c r="N1576" i="19"/>
  <c r="M1576" i="19"/>
  <c r="L1576" i="19"/>
  <c r="K1576" i="19"/>
  <c r="O1576" i="19" s="1"/>
  <c r="N1575" i="19"/>
  <c r="M1575" i="19"/>
  <c r="L1575" i="19"/>
  <c r="K1575" i="19"/>
  <c r="O1575" i="19" s="1"/>
  <c r="N1574" i="19"/>
  <c r="M1574" i="19"/>
  <c r="L1574" i="19"/>
  <c r="K1574" i="19"/>
  <c r="O1574" i="19" s="1"/>
  <c r="N1573" i="19"/>
  <c r="M1573" i="19"/>
  <c r="L1573" i="19"/>
  <c r="K1573" i="19"/>
  <c r="O1573" i="19" s="1"/>
  <c r="N1572" i="19"/>
  <c r="M1572" i="19"/>
  <c r="L1572" i="19"/>
  <c r="K1572" i="19"/>
  <c r="O1572" i="19" s="1"/>
  <c r="N1571" i="19"/>
  <c r="M1571" i="19"/>
  <c r="L1571" i="19"/>
  <c r="K1571" i="19"/>
  <c r="O1571" i="19" s="1"/>
  <c r="N1570" i="19"/>
  <c r="M1570" i="19"/>
  <c r="L1570" i="19"/>
  <c r="K1570" i="19"/>
  <c r="O1570" i="19" s="1"/>
  <c r="N1569" i="19"/>
  <c r="M1569" i="19"/>
  <c r="L1569" i="19"/>
  <c r="K1569" i="19"/>
  <c r="O1569" i="19" s="1"/>
  <c r="N1568" i="19"/>
  <c r="M1568" i="19"/>
  <c r="L1568" i="19"/>
  <c r="K1568" i="19"/>
  <c r="O1568" i="19" s="1"/>
  <c r="N1567" i="19"/>
  <c r="M1567" i="19"/>
  <c r="L1567" i="19"/>
  <c r="K1567" i="19"/>
  <c r="O1567" i="19" s="1"/>
  <c r="N1566" i="19"/>
  <c r="M1566" i="19"/>
  <c r="L1566" i="19"/>
  <c r="K1566" i="19"/>
  <c r="O1566" i="19" s="1"/>
  <c r="N1565" i="19"/>
  <c r="M1565" i="19"/>
  <c r="L1565" i="19"/>
  <c r="K1565" i="19"/>
  <c r="O1565" i="19" s="1"/>
  <c r="N1564" i="19"/>
  <c r="M1564" i="19"/>
  <c r="L1564" i="19"/>
  <c r="K1564" i="19"/>
  <c r="O1564" i="19" s="1"/>
  <c r="N1563" i="19"/>
  <c r="M1563" i="19"/>
  <c r="L1563" i="19"/>
  <c r="K1563" i="19"/>
  <c r="O1563" i="19" s="1"/>
  <c r="N1562" i="19"/>
  <c r="M1562" i="19"/>
  <c r="L1562" i="19"/>
  <c r="K1562" i="19"/>
  <c r="O1562" i="19" s="1"/>
  <c r="N1561" i="19"/>
  <c r="M1561" i="19"/>
  <c r="L1561" i="19"/>
  <c r="K1561" i="19"/>
  <c r="O1561" i="19" s="1"/>
  <c r="N1560" i="19"/>
  <c r="M1560" i="19"/>
  <c r="L1560" i="19"/>
  <c r="K1560" i="19"/>
  <c r="N1559" i="19"/>
  <c r="M1559" i="19"/>
  <c r="L1559" i="19"/>
  <c r="K1559" i="19"/>
  <c r="O1559" i="19" s="1"/>
  <c r="N1558" i="19"/>
  <c r="M1558" i="19"/>
  <c r="L1558" i="19"/>
  <c r="K1558" i="19"/>
  <c r="O1558" i="19" s="1"/>
  <c r="N1557" i="19"/>
  <c r="M1557" i="19"/>
  <c r="L1557" i="19"/>
  <c r="K1557" i="19"/>
  <c r="O1557" i="19" s="1"/>
  <c r="N1556" i="19"/>
  <c r="M1556" i="19"/>
  <c r="L1556" i="19"/>
  <c r="K1556" i="19"/>
  <c r="O1556" i="19" s="1"/>
  <c r="N1555" i="19"/>
  <c r="M1555" i="19"/>
  <c r="L1555" i="19"/>
  <c r="K1555" i="19"/>
  <c r="O1555" i="19" s="1"/>
  <c r="N1554" i="19"/>
  <c r="M1554" i="19"/>
  <c r="L1554" i="19"/>
  <c r="K1554" i="19"/>
  <c r="O1554" i="19" s="1"/>
  <c r="N1553" i="19"/>
  <c r="M1553" i="19"/>
  <c r="L1553" i="19"/>
  <c r="K1553" i="19"/>
  <c r="O1553" i="19" s="1"/>
  <c r="N1552" i="19"/>
  <c r="M1552" i="19"/>
  <c r="L1552" i="19"/>
  <c r="K1552" i="19"/>
  <c r="O1552" i="19" s="1"/>
  <c r="N1551" i="19"/>
  <c r="M1551" i="19"/>
  <c r="L1551" i="19"/>
  <c r="K1551" i="19"/>
  <c r="O1551" i="19" s="1"/>
  <c r="N1550" i="19"/>
  <c r="M1550" i="19"/>
  <c r="L1550" i="19"/>
  <c r="K1550" i="19"/>
  <c r="O1550" i="19" s="1"/>
  <c r="N1549" i="19"/>
  <c r="M1549" i="19"/>
  <c r="L1549" i="19"/>
  <c r="K1549" i="19"/>
  <c r="O1549" i="19" s="1"/>
  <c r="N1548" i="19"/>
  <c r="M1548" i="19"/>
  <c r="L1548" i="19"/>
  <c r="K1548" i="19"/>
  <c r="O1548" i="19" s="1"/>
  <c r="N1547" i="19"/>
  <c r="M1547" i="19"/>
  <c r="L1547" i="19"/>
  <c r="K1547" i="19"/>
  <c r="O1547" i="19" s="1"/>
  <c r="N1546" i="19"/>
  <c r="M1546" i="19"/>
  <c r="L1546" i="19"/>
  <c r="K1546" i="19"/>
  <c r="O1546" i="19" s="1"/>
  <c r="N1545" i="19"/>
  <c r="M1545" i="19"/>
  <c r="L1545" i="19"/>
  <c r="K1545" i="19"/>
  <c r="O1545" i="19" s="1"/>
  <c r="N1544" i="19"/>
  <c r="M1544" i="19"/>
  <c r="L1544" i="19"/>
  <c r="K1544" i="19"/>
  <c r="O1544" i="19" s="1"/>
  <c r="N1543" i="19"/>
  <c r="M1543" i="19"/>
  <c r="L1543" i="19"/>
  <c r="K1543" i="19"/>
  <c r="O1543" i="19" s="1"/>
  <c r="N1542" i="19"/>
  <c r="M1542" i="19"/>
  <c r="L1542" i="19"/>
  <c r="K1542" i="19"/>
  <c r="O1542" i="19" s="1"/>
  <c r="N1541" i="19"/>
  <c r="M1541" i="19"/>
  <c r="L1541" i="19"/>
  <c r="K1541" i="19"/>
  <c r="O1541" i="19" s="1"/>
  <c r="N1540" i="19"/>
  <c r="M1540" i="19"/>
  <c r="L1540" i="19"/>
  <c r="K1540" i="19"/>
  <c r="O1540" i="19" s="1"/>
  <c r="N1539" i="19"/>
  <c r="M1539" i="19"/>
  <c r="L1539" i="19"/>
  <c r="K1539" i="19"/>
  <c r="O1539" i="19" s="1"/>
  <c r="N1538" i="19"/>
  <c r="M1538" i="19"/>
  <c r="L1538" i="19"/>
  <c r="K1538" i="19"/>
  <c r="O1538" i="19" s="1"/>
  <c r="N1537" i="19"/>
  <c r="M1537" i="19"/>
  <c r="L1537" i="19"/>
  <c r="K1537" i="19"/>
  <c r="O1537" i="19" s="1"/>
  <c r="N1536" i="19"/>
  <c r="M1536" i="19"/>
  <c r="L1536" i="19"/>
  <c r="K1536" i="19"/>
  <c r="O1536" i="19" s="1"/>
  <c r="N1535" i="19"/>
  <c r="M1535" i="19"/>
  <c r="L1535" i="19"/>
  <c r="K1535" i="19"/>
  <c r="O1535" i="19" s="1"/>
  <c r="N1534" i="19"/>
  <c r="M1534" i="19"/>
  <c r="L1534" i="19"/>
  <c r="K1534" i="19"/>
  <c r="O1534" i="19" s="1"/>
  <c r="N1533" i="19"/>
  <c r="M1533" i="19"/>
  <c r="L1533" i="19"/>
  <c r="K1533" i="19"/>
  <c r="O1533" i="19" s="1"/>
  <c r="N1532" i="19"/>
  <c r="M1532" i="19"/>
  <c r="L1532" i="19"/>
  <c r="K1532" i="19"/>
  <c r="O1532" i="19" s="1"/>
  <c r="N1531" i="19"/>
  <c r="M1531" i="19"/>
  <c r="L1531" i="19"/>
  <c r="K1531" i="19"/>
  <c r="O1531" i="19" s="1"/>
  <c r="N1530" i="19"/>
  <c r="M1530" i="19"/>
  <c r="L1530" i="19"/>
  <c r="K1530" i="19"/>
  <c r="O1530" i="19" s="1"/>
  <c r="N1529" i="19"/>
  <c r="M1529" i="19"/>
  <c r="L1529" i="19"/>
  <c r="K1529" i="19"/>
  <c r="O1529" i="19" s="1"/>
  <c r="N1528" i="19"/>
  <c r="M1528" i="19"/>
  <c r="L1528" i="19"/>
  <c r="K1528" i="19"/>
  <c r="O1528" i="19" s="1"/>
  <c r="N1527" i="19"/>
  <c r="M1527" i="19"/>
  <c r="L1527" i="19"/>
  <c r="K1527" i="19"/>
  <c r="O1527" i="19" s="1"/>
  <c r="N1526" i="19"/>
  <c r="M1526" i="19"/>
  <c r="L1526" i="19"/>
  <c r="K1526" i="19"/>
  <c r="O1526" i="19" s="1"/>
  <c r="N1525" i="19"/>
  <c r="M1525" i="19"/>
  <c r="L1525" i="19"/>
  <c r="K1525" i="19"/>
  <c r="O1525" i="19" s="1"/>
  <c r="N1524" i="19"/>
  <c r="M1524" i="19"/>
  <c r="L1524" i="19"/>
  <c r="K1524" i="19"/>
  <c r="O1524" i="19" s="1"/>
  <c r="N1523" i="19"/>
  <c r="M1523" i="19"/>
  <c r="L1523" i="19"/>
  <c r="K1523" i="19"/>
  <c r="O1523" i="19" s="1"/>
  <c r="N1522" i="19"/>
  <c r="M1522" i="19"/>
  <c r="L1522" i="19"/>
  <c r="K1522" i="19"/>
  <c r="O1522" i="19" s="1"/>
  <c r="N1521" i="19"/>
  <c r="M1521" i="19"/>
  <c r="L1521" i="19"/>
  <c r="K1521" i="19"/>
  <c r="O1521" i="19" s="1"/>
  <c r="N1520" i="19"/>
  <c r="M1520" i="19"/>
  <c r="L1520" i="19"/>
  <c r="K1520" i="19"/>
  <c r="O1520" i="19" s="1"/>
  <c r="N1519" i="19"/>
  <c r="M1519" i="19"/>
  <c r="L1519" i="19"/>
  <c r="K1519" i="19"/>
  <c r="O1519" i="19" s="1"/>
  <c r="N1518" i="19"/>
  <c r="M1518" i="19"/>
  <c r="L1518" i="19"/>
  <c r="K1518" i="19"/>
  <c r="O1518" i="19" s="1"/>
  <c r="N1517" i="19"/>
  <c r="M1517" i="19"/>
  <c r="L1517" i="19"/>
  <c r="K1517" i="19"/>
  <c r="O1517" i="19" s="1"/>
  <c r="N1516" i="19"/>
  <c r="M1516" i="19"/>
  <c r="L1516" i="19"/>
  <c r="K1516" i="19"/>
  <c r="O1516" i="19" s="1"/>
  <c r="N1515" i="19"/>
  <c r="M1515" i="19"/>
  <c r="L1515" i="19"/>
  <c r="K1515" i="19"/>
  <c r="O1515" i="19" s="1"/>
  <c r="N1514" i="19"/>
  <c r="M1514" i="19"/>
  <c r="L1514" i="19"/>
  <c r="K1514" i="19"/>
  <c r="O1514" i="19" s="1"/>
  <c r="N1513" i="19"/>
  <c r="M1513" i="19"/>
  <c r="L1513" i="19"/>
  <c r="K1513" i="19"/>
  <c r="O1513" i="19" s="1"/>
  <c r="N1512" i="19"/>
  <c r="M1512" i="19"/>
  <c r="L1512" i="19"/>
  <c r="K1512" i="19"/>
  <c r="N1511" i="19"/>
  <c r="M1511" i="19"/>
  <c r="L1511" i="19"/>
  <c r="K1511" i="19"/>
  <c r="O1511" i="19" s="1"/>
  <c r="N1510" i="19"/>
  <c r="M1510" i="19"/>
  <c r="L1510" i="19"/>
  <c r="K1510" i="19"/>
  <c r="O1510" i="19" s="1"/>
  <c r="N1509" i="19"/>
  <c r="M1509" i="19"/>
  <c r="L1509" i="19"/>
  <c r="K1509" i="19"/>
  <c r="O1509" i="19" s="1"/>
  <c r="N1508" i="19"/>
  <c r="M1508" i="19"/>
  <c r="L1508" i="19"/>
  <c r="K1508" i="19"/>
  <c r="O1508" i="19" s="1"/>
  <c r="N1507" i="19"/>
  <c r="M1507" i="19"/>
  <c r="L1507" i="19"/>
  <c r="K1507" i="19"/>
  <c r="O1507" i="19" s="1"/>
  <c r="N1506" i="19"/>
  <c r="M1506" i="19"/>
  <c r="L1506" i="19"/>
  <c r="K1506" i="19"/>
  <c r="O1506" i="19" s="1"/>
  <c r="N1505" i="19"/>
  <c r="M1505" i="19"/>
  <c r="L1505" i="19"/>
  <c r="K1505" i="19"/>
  <c r="O1505" i="19" s="1"/>
  <c r="N1504" i="19"/>
  <c r="M1504" i="19"/>
  <c r="L1504" i="19"/>
  <c r="K1504" i="19"/>
  <c r="O1504" i="19" s="1"/>
  <c r="N1503" i="19"/>
  <c r="M1503" i="19"/>
  <c r="L1503" i="19"/>
  <c r="K1503" i="19"/>
  <c r="O1503" i="19" s="1"/>
  <c r="N1502" i="19"/>
  <c r="M1502" i="19"/>
  <c r="L1502" i="19"/>
  <c r="K1502" i="19"/>
  <c r="O1502" i="19" s="1"/>
  <c r="N1501" i="19"/>
  <c r="M1501" i="19"/>
  <c r="L1501" i="19"/>
  <c r="K1501" i="19"/>
  <c r="O1501" i="19" s="1"/>
  <c r="N1500" i="19"/>
  <c r="M1500" i="19"/>
  <c r="L1500" i="19"/>
  <c r="K1500" i="19"/>
  <c r="O1500" i="19" s="1"/>
  <c r="N1499" i="19"/>
  <c r="M1499" i="19"/>
  <c r="L1499" i="19"/>
  <c r="K1499" i="19"/>
  <c r="O1499" i="19" s="1"/>
  <c r="N1498" i="19"/>
  <c r="M1498" i="19"/>
  <c r="L1498" i="19"/>
  <c r="K1498" i="19"/>
  <c r="O1498" i="19" s="1"/>
  <c r="N1497" i="19"/>
  <c r="M1497" i="19"/>
  <c r="L1497" i="19"/>
  <c r="K1497" i="19"/>
  <c r="O1497" i="19" s="1"/>
  <c r="N1496" i="19"/>
  <c r="M1496" i="19"/>
  <c r="L1496" i="19"/>
  <c r="K1496" i="19"/>
  <c r="O1496" i="19" s="1"/>
  <c r="N1495" i="19"/>
  <c r="M1495" i="19"/>
  <c r="L1495" i="19"/>
  <c r="K1495" i="19"/>
  <c r="O1495" i="19" s="1"/>
  <c r="N1494" i="19"/>
  <c r="M1494" i="19"/>
  <c r="L1494" i="19"/>
  <c r="K1494" i="19"/>
  <c r="O1494" i="19" s="1"/>
  <c r="N1493" i="19"/>
  <c r="M1493" i="19"/>
  <c r="L1493" i="19"/>
  <c r="K1493" i="19"/>
  <c r="O1493" i="19" s="1"/>
  <c r="N1492" i="19"/>
  <c r="M1492" i="19"/>
  <c r="L1492" i="19"/>
  <c r="K1492" i="19"/>
  <c r="O1492" i="19" s="1"/>
  <c r="N1491" i="19"/>
  <c r="M1491" i="19"/>
  <c r="L1491" i="19"/>
  <c r="K1491" i="19"/>
  <c r="O1491" i="19" s="1"/>
  <c r="N1490" i="19"/>
  <c r="M1490" i="19"/>
  <c r="L1490" i="19"/>
  <c r="K1490" i="19"/>
  <c r="O1490" i="19" s="1"/>
  <c r="N1489" i="19"/>
  <c r="M1489" i="19"/>
  <c r="L1489" i="19"/>
  <c r="K1489" i="19"/>
  <c r="O1489" i="19" s="1"/>
  <c r="N1488" i="19"/>
  <c r="M1488" i="19"/>
  <c r="L1488" i="19"/>
  <c r="K1488" i="19"/>
  <c r="O1488" i="19" s="1"/>
  <c r="N1487" i="19"/>
  <c r="M1487" i="19"/>
  <c r="L1487" i="19"/>
  <c r="K1487" i="19"/>
  <c r="O1487" i="19" s="1"/>
  <c r="N1486" i="19"/>
  <c r="M1486" i="19"/>
  <c r="L1486" i="19"/>
  <c r="K1486" i="19"/>
  <c r="O1486" i="19" s="1"/>
  <c r="N1485" i="19"/>
  <c r="M1485" i="19"/>
  <c r="L1485" i="19"/>
  <c r="K1485" i="19"/>
  <c r="O1485" i="19" s="1"/>
  <c r="N1484" i="19"/>
  <c r="M1484" i="19"/>
  <c r="L1484" i="19"/>
  <c r="K1484" i="19"/>
  <c r="O1484" i="19" s="1"/>
  <c r="N1483" i="19"/>
  <c r="M1483" i="19"/>
  <c r="L1483" i="19"/>
  <c r="K1483" i="19"/>
  <c r="O1483" i="19" s="1"/>
  <c r="N1482" i="19"/>
  <c r="M1482" i="19"/>
  <c r="L1482" i="19"/>
  <c r="K1482" i="19"/>
  <c r="O1482" i="19" s="1"/>
  <c r="N1481" i="19"/>
  <c r="M1481" i="19"/>
  <c r="L1481" i="19"/>
  <c r="K1481" i="19"/>
  <c r="O1481" i="19" s="1"/>
  <c r="N1480" i="19"/>
  <c r="M1480" i="19"/>
  <c r="L1480" i="19"/>
  <c r="K1480" i="19"/>
  <c r="O1480" i="19" s="1"/>
  <c r="N1479" i="19"/>
  <c r="M1479" i="19"/>
  <c r="L1479" i="19"/>
  <c r="K1479" i="19"/>
  <c r="O1479" i="19" s="1"/>
  <c r="N1478" i="19"/>
  <c r="M1478" i="19"/>
  <c r="L1478" i="19"/>
  <c r="K1478" i="19"/>
  <c r="O1478" i="19" s="1"/>
  <c r="N1477" i="19"/>
  <c r="M1477" i="19"/>
  <c r="L1477" i="19"/>
  <c r="K1477" i="19"/>
  <c r="O1477" i="19" s="1"/>
  <c r="N1476" i="19"/>
  <c r="M1476" i="19"/>
  <c r="L1476" i="19"/>
  <c r="K1476" i="19"/>
  <c r="O1476" i="19" s="1"/>
  <c r="N1475" i="19"/>
  <c r="M1475" i="19"/>
  <c r="L1475" i="19"/>
  <c r="K1475" i="19"/>
  <c r="O1475" i="19" s="1"/>
  <c r="N1474" i="19"/>
  <c r="M1474" i="19"/>
  <c r="L1474" i="19"/>
  <c r="K1474" i="19"/>
  <c r="O1474" i="19" s="1"/>
  <c r="N1473" i="19"/>
  <c r="M1473" i="19"/>
  <c r="L1473" i="19"/>
  <c r="K1473" i="19"/>
  <c r="O1473" i="19" s="1"/>
  <c r="N1472" i="19"/>
  <c r="M1472" i="19"/>
  <c r="L1472" i="19"/>
  <c r="K1472" i="19"/>
  <c r="O1472" i="19" s="1"/>
  <c r="N1471" i="19"/>
  <c r="M1471" i="19"/>
  <c r="L1471" i="19"/>
  <c r="K1471" i="19"/>
  <c r="O1471" i="19" s="1"/>
  <c r="N1470" i="19"/>
  <c r="M1470" i="19"/>
  <c r="L1470" i="19"/>
  <c r="K1470" i="19"/>
  <c r="O1470" i="19" s="1"/>
  <c r="N1469" i="19"/>
  <c r="M1469" i="19"/>
  <c r="L1469" i="19"/>
  <c r="K1469" i="19"/>
  <c r="O1469" i="19" s="1"/>
  <c r="N1468" i="19"/>
  <c r="M1468" i="19"/>
  <c r="L1468" i="19"/>
  <c r="K1468" i="19"/>
  <c r="O1468" i="19" s="1"/>
  <c r="N1467" i="19"/>
  <c r="M1467" i="19"/>
  <c r="L1467" i="19"/>
  <c r="K1467" i="19"/>
  <c r="O1467" i="19" s="1"/>
  <c r="N1466" i="19"/>
  <c r="M1466" i="19"/>
  <c r="L1466" i="19"/>
  <c r="K1466" i="19"/>
  <c r="O1466" i="19" s="1"/>
  <c r="N1465" i="19"/>
  <c r="M1465" i="19"/>
  <c r="L1465" i="19"/>
  <c r="K1465" i="19"/>
  <c r="O1465" i="19" s="1"/>
  <c r="N1464" i="19"/>
  <c r="M1464" i="19"/>
  <c r="L1464" i="19"/>
  <c r="K1464" i="19"/>
  <c r="O1464" i="19" s="1"/>
  <c r="N1463" i="19"/>
  <c r="M1463" i="19"/>
  <c r="L1463" i="19"/>
  <c r="K1463" i="19"/>
  <c r="O1463" i="19" s="1"/>
  <c r="N1462" i="19"/>
  <c r="M1462" i="19"/>
  <c r="L1462" i="19"/>
  <c r="K1462" i="19"/>
  <c r="O1462" i="19" s="1"/>
  <c r="N1461" i="19"/>
  <c r="M1461" i="19"/>
  <c r="L1461" i="19"/>
  <c r="K1461" i="19"/>
  <c r="O1461" i="19" s="1"/>
  <c r="N1460" i="19"/>
  <c r="M1460" i="19"/>
  <c r="L1460" i="19"/>
  <c r="K1460" i="19"/>
  <c r="N1459" i="19"/>
  <c r="M1459" i="19"/>
  <c r="L1459" i="19"/>
  <c r="K1459" i="19"/>
  <c r="N1458" i="19"/>
  <c r="M1458" i="19"/>
  <c r="L1458" i="19"/>
  <c r="K1458" i="19"/>
  <c r="N1457" i="19"/>
  <c r="M1457" i="19"/>
  <c r="L1457" i="19"/>
  <c r="K1457" i="19"/>
  <c r="N1456" i="19"/>
  <c r="M1456" i="19"/>
  <c r="L1456" i="19"/>
  <c r="K1456" i="19"/>
  <c r="O1456" i="19" s="1"/>
  <c r="N1455" i="19"/>
  <c r="M1455" i="19"/>
  <c r="L1455" i="19"/>
  <c r="K1455" i="19"/>
  <c r="O1455" i="19" s="1"/>
  <c r="N1454" i="19"/>
  <c r="M1454" i="19"/>
  <c r="L1454" i="19"/>
  <c r="K1454" i="19"/>
  <c r="O1454" i="19" s="1"/>
  <c r="N1453" i="19"/>
  <c r="M1453" i="19"/>
  <c r="L1453" i="19"/>
  <c r="K1453" i="19"/>
  <c r="O1453" i="19" s="1"/>
  <c r="N1452" i="19"/>
  <c r="M1452" i="19"/>
  <c r="L1452" i="19"/>
  <c r="K1452" i="19"/>
  <c r="O1452" i="19" s="1"/>
  <c r="N1451" i="19"/>
  <c r="M1451" i="19"/>
  <c r="L1451" i="19"/>
  <c r="K1451" i="19"/>
  <c r="O1451" i="19" s="1"/>
  <c r="N1450" i="19"/>
  <c r="M1450" i="19"/>
  <c r="L1450" i="19"/>
  <c r="K1450" i="19"/>
  <c r="O1450" i="19" s="1"/>
  <c r="N1449" i="19"/>
  <c r="M1449" i="19"/>
  <c r="L1449" i="19"/>
  <c r="K1449" i="19"/>
  <c r="O1449" i="19" s="1"/>
  <c r="N1448" i="19"/>
  <c r="M1448" i="19"/>
  <c r="L1448" i="19"/>
  <c r="K1448" i="19"/>
  <c r="O1448" i="19" s="1"/>
  <c r="N1447" i="19"/>
  <c r="M1447" i="19"/>
  <c r="L1447" i="19"/>
  <c r="K1447" i="19"/>
  <c r="O1447" i="19" s="1"/>
  <c r="N1446" i="19"/>
  <c r="M1446" i="19"/>
  <c r="L1446" i="19"/>
  <c r="K1446" i="19"/>
  <c r="O1446" i="19" s="1"/>
  <c r="N1445" i="19"/>
  <c r="M1445" i="19"/>
  <c r="L1445" i="19"/>
  <c r="K1445" i="19"/>
  <c r="O1445" i="19" s="1"/>
  <c r="N1444" i="19"/>
  <c r="M1444" i="19"/>
  <c r="L1444" i="19"/>
  <c r="K1444" i="19"/>
  <c r="O1444" i="19" s="1"/>
  <c r="N1443" i="19"/>
  <c r="M1443" i="19"/>
  <c r="L1443" i="19"/>
  <c r="K1443" i="19"/>
  <c r="O1443" i="19" s="1"/>
  <c r="N1442" i="19"/>
  <c r="M1442" i="19"/>
  <c r="L1442" i="19"/>
  <c r="K1442" i="19"/>
  <c r="O1442" i="19" s="1"/>
  <c r="N1441" i="19"/>
  <c r="M1441" i="19"/>
  <c r="L1441" i="19"/>
  <c r="K1441" i="19"/>
  <c r="O1441" i="19" s="1"/>
  <c r="N1440" i="19"/>
  <c r="M1440" i="19"/>
  <c r="L1440" i="19"/>
  <c r="K1440" i="19"/>
  <c r="O1440" i="19" s="1"/>
  <c r="N1439" i="19"/>
  <c r="M1439" i="19"/>
  <c r="L1439" i="19"/>
  <c r="K1439" i="19"/>
  <c r="O1439" i="19" s="1"/>
  <c r="N1438" i="19"/>
  <c r="M1438" i="19"/>
  <c r="L1438" i="19"/>
  <c r="K1438" i="19"/>
  <c r="O1438" i="19" s="1"/>
  <c r="N1437" i="19"/>
  <c r="M1437" i="19"/>
  <c r="L1437" i="19"/>
  <c r="K1437" i="19"/>
  <c r="O1437" i="19" s="1"/>
  <c r="N1436" i="19"/>
  <c r="M1436" i="19"/>
  <c r="L1436" i="19"/>
  <c r="K1436" i="19"/>
  <c r="O1436" i="19" s="1"/>
  <c r="N1435" i="19"/>
  <c r="M1435" i="19"/>
  <c r="L1435" i="19"/>
  <c r="K1435" i="19"/>
  <c r="O1435" i="19" s="1"/>
  <c r="N1434" i="19"/>
  <c r="M1434" i="19"/>
  <c r="L1434" i="19"/>
  <c r="K1434" i="19"/>
  <c r="O1434" i="19" s="1"/>
  <c r="N1433" i="19"/>
  <c r="M1433" i="19"/>
  <c r="L1433" i="19"/>
  <c r="K1433" i="19"/>
  <c r="O1433" i="19" s="1"/>
  <c r="N1432" i="19"/>
  <c r="M1432" i="19"/>
  <c r="L1432" i="19"/>
  <c r="K1432" i="19"/>
  <c r="O1432" i="19" s="1"/>
  <c r="N1431" i="19"/>
  <c r="M1431" i="19"/>
  <c r="L1431" i="19"/>
  <c r="K1431" i="19"/>
  <c r="O1431" i="19" s="1"/>
  <c r="N1430" i="19"/>
  <c r="M1430" i="19"/>
  <c r="L1430" i="19"/>
  <c r="K1430" i="19"/>
  <c r="O1430" i="19" s="1"/>
  <c r="N1429" i="19"/>
  <c r="M1429" i="19"/>
  <c r="L1429" i="19"/>
  <c r="K1429" i="19"/>
  <c r="O1429" i="19" s="1"/>
  <c r="N1428" i="19"/>
  <c r="M1428" i="19"/>
  <c r="L1428" i="19"/>
  <c r="K1428" i="19"/>
  <c r="O1428" i="19" s="1"/>
  <c r="N1427" i="19"/>
  <c r="M1427" i="19"/>
  <c r="L1427" i="19"/>
  <c r="K1427" i="19"/>
  <c r="O1427" i="19" s="1"/>
  <c r="N1426" i="19"/>
  <c r="M1426" i="19"/>
  <c r="L1426" i="19"/>
  <c r="K1426" i="19"/>
  <c r="O1426" i="19" s="1"/>
  <c r="N1425" i="19"/>
  <c r="M1425" i="19"/>
  <c r="L1425" i="19"/>
  <c r="K1425" i="19"/>
  <c r="O1425" i="19" s="1"/>
  <c r="N1424" i="19"/>
  <c r="M1424" i="19"/>
  <c r="L1424" i="19"/>
  <c r="K1424" i="19"/>
  <c r="O1424" i="19" s="1"/>
  <c r="N1423" i="19"/>
  <c r="M1423" i="19"/>
  <c r="L1423" i="19"/>
  <c r="K1423" i="19"/>
  <c r="O1423" i="19" s="1"/>
  <c r="N1422" i="19"/>
  <c r="M1422" i="19"/>
  <c r="L1422" i="19"/>
  <c r="K1422" i="19"/>
  <c r="O1422" i="19" s="1"/>
  <c r="N1421" i="19"/>
  <c r="M1421" i="19"/>
  <c r="L1421" i="19"/>
  <c r="K1421" i="19"/>
  <c r="O1421" i="19" s="1"/>
  <c r="N1420" i="19"/>
  <c r="M1420" i="19"/>
  <c r="L1420" i="19"/>
  <c r="K1420" i="19"/>
  <c r="O1420" i="19" s="1"/>
  <c r="N1419" i="19"/>
  <c r="M1419" i="19"/>
  <c r="L1419" i="19"/>
  <c r="K1419" i="19"/>
  <c r="O1419" i="19" s="1"/>
  <c r="N1418" i="19"/>
  <c r="M1418" i="19"/>
  <c r="L1418" i="19"/>
  <c r="K1418" i="19"/>
  <c r="O1418" i="19" s="1"/>
  <c r="N1417" i="19"/>
  <c r="M1417" i="19"/>
  <c r="L1417" i="19"/>
  <c r="K1417" i="19"/>
  <c r="O1417" i="19" s="1"/>
  <c r="N1416" i="19"/>
  <c r="M1416" i="19"/>
  <c r="L1416" i="19"/>
  <c r="K1416" i="19"/>
  <c r="O1416" i="19" s="1"/>
  <c r="N1415" i="19"/>
  <c r="M1415" i="19"/>
  <c r="L1415" i="19"/>
  <c r="K1415" i="19"/>
  <c r="O1415" i="19" s="1"/>
  <c r="N1414" i="19"/>
  <c r="M1414" i="19"/>
  <c r="L1414" i="19"/>
  <c r="K1414" i="19"/>
  <c r="O1414" i="19" s="1"/>
  <c r="N1413" i="19"/>
  <c r="M1413" i="19"/>
  <c r="L1413" i="19"/>
  <c r="K1413" i="19"/>
  <c r="O1413" i="19" s="1"/>
  <c r="N1412" i="19"/>
  <c r="M1412" i="19"/>
  <c r="L1412" i="19"/>
  <c r="K1412" i="19"/>
  <c r="O1412" i="19" s="1"/>
  <c r="N1411" i="19"/>
  <c r="M1411" i="19"/>
  <c r="L1411" i="19"/>
  <c r="K1411" i="19"/>
  <c r="O1411" i="19" s="1"/>
  <c r="N1410" i="19"/>
  <c r="M1410" i="19"/>
  <c r="L1410" i="19"/>
  <c r="K1410" i="19"/>
  <c r="O1410" i="19" s="1"/>
  <c r="N1409" i="19"/>
  <c r="M1409" i="19"/>
  <c r="L1409" i="19"/>
  <c r="K1409" i="19"/>
  <c r="O1409" i="19" s="1"/>
  <c r="N1408" i="19"/>
  <c r="M1408" i="19"/>
  <c r="L1408" i="19"/>
  <c r="K1408" i="19"/>
  <c r="O1408" i="19" s="1"/>
  <c r="N1407" i="19"/>
  <c r="M1407" i="19"/>
  <c r="L1407" i="19"/>
  <c r="K1407" i="19"/>
  <c r="O1407" i="19" s="1"/>
  <c r="N1406" i="19"/>
  <c r="M1406" i="19"/>
  <c r="L1406" i="19"/>
  <c r="K1406" i="19"/>
  <c r="O1406" i="19" s="1"/>
  <c r="N1405" i="19"/>
  <c r="M1405" i="19"/>
  <c r="L1405" i="19"/>
  <c r="K1405" i="19"/>
  <c r="O1405" i="19" s="1"/>
  <c r="N1404" i="19"/>
  <c r="M1404" i="19"/>
  <c r="L1404" i="19"/>
  <c r="K1404" i="19"/>
  <c r="O1404" i="19" s="1"/>
  <c r="N1403" i="19"/>
  <c r="M1403" i="19"/>
  <c r="L1403" i="19"/>
  <c r="K1403" i="19"/>
  <c r="O1403" i="19" s="1"/>
  <c r="N1402" i="19"/>
  <c r="M1402" i="19"/>
  <c r="L1402" i="19"/>
  <c r="K1402" i="19"/>
  <c r="O1402" i="19" s="1"/>
  <c r="N1401" i="19"/>
  <c r="M1401" i="19"/>
  <c r="L1401" i="19"/>
  <c r="K1401" i="19"/>
  <c r="O1401" i="19" s="1"/>
  <c r="N1400" i="19"/>
  <c r="M1400" i="19"/>
  <c r="L1400" i="19"/>
  <c r="K1400" i="19"/>
  <c r="O1400" i="19" s="1"/>
  <c r="N1399" i="19"/>
  <c r="M1399" i="19"/>
  <c r="L1399" i="19"/>
  <c r="K1399" i="19"/>
  <c r="O1399" i="19" s="1"/>
  <c r="N1398" i="19"/>
  <c r="M1398" i="19"/>
  <c r="L1398" i="19"/>
  <c r="K1398" i="19"/>
  <c r="O1398" i="19" s="1"/>
  <c r="N1397" i="19"/>
  <c r="M1397" i="19"/>
  <c r="L1397" i="19"/>
  <c r="K1397" i="19"/>
  <c r="O1397" i="19" s="1"/>
  <c r="N1396" i="19"/>
  <c r="M1396" i="19"/>
  <c r="L1396" i="19"/>
  <c r="K1396" i="19"/>
  <c r="O1396" i="19" s="1"/>
  <c r="N1395" i="19"/>
  <c r="M1395" i="19"/>
  <c r="L1395" i="19"/>
  <c r="K1395" i="19"/>
  <c r="O1395" i="19" s="1"/>
  <c r="N1394" i="19"/>
  <c r="M1394" i="19"/>
  <c r="L1394" i="19"/>
  <c r="K1394" i="19"/>
  <c r="O1394" i="19" s="1"/>
  <c r="N1393" i="19"/>
  <c r="M1393" i="19"/>
  <c r="L1393" i="19"/>
  <c r="K1393" i="19"/>
  <c r="O1393" i="19" s="1"/>
  <c r="N1392" i="19"/>
  <c r="M1392" i="19"/>
  <c r="L1392" i="19"/>
  <c r="K1392" i="19"/>
  <c r="O1392" i="19" s="1"/>
  <c r="N1391" i="19"/>
  <c r="M1391" i="19"/>
  <c r="L1391" i="19"/>
  <c r="K1391" i="19"/>
  <c r="O1391" i="19" s="1"/>
  <c r="N1390" i="19"/>
  <c r="M1390" i="19"/>
  <c r="L1390" i="19"/>
  <c r="K1390" i="19"/>
  <c r="O1390" i="19" s="1"/>
  <c r="N1389" i="19"/>
  <c r="M1389" i="19"/>
  <c r="L1389" i="19"/>
  <c r="K1389" i="19"/>
  <c r="O1389" i="19" s="1"/>
  <c r="N1388" i="19"/>
  <c r="M1388" i="19"/>
  <c r="L1388" i="19"/>
  <c r="K1388" i="19"/>
  <c r="O1388" i="19" s="1"/>
  <c r="N1387" i="19"/>
  <c r="M1387" i="19"/>
  <c r="L1387" i="19"/>
  <c r="K1387" i="19"/>
  <c r="O1387" i="19" s="1"/>
  <c r="N1386" i="19"/>
  <c r="M1386" i="19"/>
  <c r="L1386" i="19"/>
  <c r="K1386" i="19"/>
  <c r="O1386" i="19" s="1"/>
  <c r="N1385" i="19"/>
  <c r="M1385" i="19"/>
  <c r="L1385" i="19"/>
  <c r="K1385" i="19"/>
  <c r="O1385" i="19" s="1"/>
  <c r="N1384" i="19"/>
  <c r="M1384" i="19"/>
  <c r="L1384" i="19"/>
  <c r="K1384" i="19"/>
  <c r="O1384" i="19" s="1"/>
  <c r="N1383" i="19"/>
  <c r="M1383" i="19"/>
  <c r="L1383" i="19"/>
  <c r="K1383" i="19"/>
  <c r="O1383" i="19" s="1"/>
  <c r="N1382" i="19"/>
  <c r="M1382" i="19"/>
  <c r="L1382" i="19"/>
  <c r="K1382" i="19"/>
  <c r="O1382" i="19" s="1"/>
  <c r="N1381" i="19"/>
  <c r="M1381" i="19"/>
  <c r="L1381" i="19"/>
  <c r="K1381" i="19"/>
  <c r="O1381" i="19" s="1"/>
  <c r="N1380" i="19"/>
  <c r="M1380" i="19"/>
  <c r="L1380" i="19"/>
  <c r="K1380" i="19"/>
  <c r="O1380" i="19" s="1"/>
  <c r="N1379" i="19"/>
  <c r="M1379" i="19"/>
  <c r="L1379" i="19"/>
  <c r="K1379" i="19"/>
  <c r="O1379" i="19" s="1"/>
  <c r="N1378" i="19"/>
  <c r="M1378" i="19"/>
  <c r="L1378" i="19"/>
  <c r="K1378" i="19"/>
  <c r="O1378" i="19" s="1"/>
  <c r="N1377" i="19"/>
  <c r="M1377" i="19"/>
  <c r="L1377" i="19"/>
  <c r="K1377" i="19"/>
  <c r="O1377" i="19" s="1"/>
  <c r="N1376" i="19"/>
  <c r="M1376" i="19"/>
  <c r="L1376" i="19"/>
  <c r="K1376" i="19"/>
  <c r="O1376" i="19" s="1"/>
  <c r="N1375" i="19"/>
  <c r="M1375" i="19"/>
  <c r="L1375" i="19"/>
  <c r="K1375" i="19"/>
  <c r="O1375" i="19" s="1"/>
  <c r="N1374" i="19"/>
  <c r="M1374" i="19"/>
  <c r="L1374" i="19"/>
  <c r="K1374" i="19"/>
  <c r="O1374" i="19" s="1"/>
  <c r="N1373" i="19"/>
  <c r="M1373" i="19"/>
  <c r="L1373" i="19"/>
  <c r="K1373" i="19"/>
  <c r="O1373" i="19" s="1"/>
  <c r="N1372" i="19"/>
  <c r="M1372" i="19"/>
  <c r="L1372" i="19"/>
  <c r="K1372" i="19"/>
  <c r="O1372" i="19" s="1"/>
  <c r="N1371" i="19"/>
  <c r="M1371" i="19"/>
  <c r="L1371" i="19"/>
  <c r="K1371" i="19"/>
  <c r="O1371" i="19" s="1"/>
  <c r="N1370" i="19"/>
  <c r="M1370" i="19"/>
  <c r="L1370" i="19"/>
  <c r="K1370" i="19"/>
  <c r="O1370" i="19" s="1"/>
  <c r="N1369" i="19"/>
  <c r="M1369" i="19"/>
  <c r="L1369" i="19"/>
  <c r="K1369" i="19"/>
  <c r="O1369" i="19" s="1"/>
  <c r="N1368" i="19"/>
  <c r="M1368" i="19"/>
  <c r="L1368" i="19"/>
  <c r="K1368" i="19"/>
  <c r="O1368" i="19" s="1"/>
  <c r="N1367" i="19"/>
  <c r="M1367" i="19"/>
  <c r="L1367" i="19"/>
  <c r="K1367" i="19"/>
  <c r="N1366" i="19"/>
  <c r="M1366" i="19"/>
  <c r="L1366" i="19"/>
  <c r="K1366" i="19"/>
  <c r="O1366" i="19" s="1"/>
  <c r="N1365" i="19"/>
  <c r="M1365" i="19"/>
  <c r="L1365" i="19"/>
  <c r="K1365" i="19"/>
  <c r="O1365" i="19" s="1"/>
  <c r="N1364" i="19"/>
  <c r="M1364" i="19"/>
  <c r="L1364" i="19"/>
  <c r="K1364" i="19"/>
  <c r="O1364" i="19" s="1"/>
  <c r="N1363" i="19"/>
  <c r="M1363" i="19"/>
  <c r="L1363" i="19"/>
  <c r="K1363" i="19"/>
  <c r="O1363" i="19" s="1"/>
  <c r="N1362" i="19"/>
  <c r="M1362" i="19"/>
  <c r="L1362" i="19"/>
  <c r="K1362" i="19"/>
  <c r="O1362" i="19" s="1"/>
  <c r="N1361" i="19"/>
  <c r="M1361" i="19"/>
  <c r="L1361" i="19"/>
  <c r="K1361" i="19"/>
  <c r="O1361" i="19" s="1"/>
  <c r="N1360" i="19"/>
  <c r="M1360" i="19"/>
  <c r="L1360" i="19"/>
  <c r="K1360" i="19"/>
  <c r="O1360" i="19" s="1"/>
  <c r="N1359" i="19"/>
  <c r="M1359" i="19"/>
  <c r="L1359" i="19"/>
  <c r="K1359" i="19"/>
  <c r="O1359" i="19" s="1"/>
  <c r="N1358" i="19"/>
  <c r="M1358" i="19"/>
  <c r="L1358" i="19"/>
  <c r="K1358" i="19"/>
  <c r="O1358" i="19" s="1"/>
  <c r="N1357" i="19"/>
  <c r="M1357" i="19"/>
  <c r="L1357" i="19"/>
  <c r="K1357" i="19"/>
  <c r="O1357" i="19" s="1"/>
  <c r="N1356" i="19"/>
  <c r="M1356" i="19"/>
  <c r="L1356" i="19"/>
  <c r="K1356" i="19"/>
  <c r="O1356" i="19" s="1"/>
  <c r="N1355" i="19"/>
  <c r="M1355" i="19"/>
  <c r="L1355" i="19"/>
  <c r="K1355" i="19"/>
  <c r="O1355" i="19" s="1"/>
  <c r="N1354" i="19"/>
  <c r="M1354" i="19"/>
  <c r="L1354" i="19"/>
  <c r="K1354" i="19"/>
  <c r="O1354" i="19" s="1"/>
  <c r="N1353" i="19"/>
  <c r="M1353" i="19"/>
  <c r="L1353" i="19"/>
  <c r="K1353" i="19"/>
  <c r="O1353" i="19" s="1"/>
  <c r="N1352" i="19"/>
  <c r="M1352" i="19"/>
  <c r="L1352" i="19"/>
  <c r="K1352" i="19"/>
  <c r="O1352" i="19" s="1"/>
  <c r="N1351" i="19"/>
  <c r="M1351" i="19"/>
  <c r="L1351" i="19"/>
  <c r="K1351" i="19"/>
  <c r="O1351" i="19" s="1"/>
  <c r="N1350" i="19"/>
  <c r="M1350" i="19"/>
  <c r="L1350" i="19"/>
  <c r="K1350" i="19"/>
  <c r="O1350" i="19" s="1"/>
  <c r="N1349" i="19"/>
  <c r="M1349" i="19"/>
  <c r="L1349" i="19"/>
  <c r="K1349" i="19"/>
  <c r="O1349" i="19" s="1"/>
  <c r="N1348" i="19"/>
  <c r="M1348" i="19"/>
  <c r="L1348" i="19"/>
  <c r="K1348" i="19"/>
  <c r="O1348" i="19" s="1"/>
  <c r="N1347" i="19"/>
  <c r="M1347" i="19"/>
  <c r="L1347" i="19"/>
  <c r="K1347" i="19"/>
  <c r="O1347" i="19" s="1"/>
  <c r="N1346" i="19"/>
  <c r="M1346" i="19"/>
  <c r="L1346" i="19"/>
  <c r="K1346" i="19"/>
  <c r="O1346" i="19" s="1"/>
  <c r="N1345" i="19"/>
  <c r="M1345" i="19"/>
  <c r="L1345" i="19"/>
  <c r="K1345" i="19"/>
  <c r="O1345" i="19" s="1"/>
  <c r="N1344" i="19"/>
  <c r="M1344" i="19"/>
  <c r="L1344" i="19"/>
  <c r="K1344" i="19"/>
  <c r="O1344" i="19" s="1"/>
  <c r="N1343" i="19"/>
  <c r="M1343" i="19"/>
  <c r="L1343" i="19"/>
  <c r="K1343" i="19"/>
  <c r="O1343" i="19" s="1"/>
  <c r="N1342" i="19"/>
  <c r="M1342" i="19"/>
  <c r="L1342" i="19"/>
  <c r="K1342" i="19"/>
  <c r="O1342" i="19" s="1"/>
  <c r="N1341" i="19"/>
  <c r="M1341" i="19"/>
  <c r="L1341" i="19"/>
  <c r="K1341" i="19"/>
  <c r="O1341" i="19" s="1"/>
  <c r="N1340" i="19"/>
  <c r="M1340" i="19"/>
  <c r="L1340" i="19"/>
  <c r="K1340" i="19"/>
  <c r="N1339" i="19"/>
  <c r="M1339" i="19"/>
  <c r="L1339" i="19"/>
  <c r="K1339" i="19"/>
  <c r="N1338" i="19"/>
  <c r="M1338" i="19"/>
  <c r="L1338" i="19"/>
  <c r="K1338" i="19"/>
  <c r="N1337" i="19"/>
  <c r="M1337" i="19"/>
  <c r="L1337" i="19"/>
  <c r="K1337" i="19"/>
  <c r="N1336" i="19"/>
  <c r="M1336" i="19"/>
  <c r="L1336" i="19"/>
  <c r="K1336" i="19"/>
  <c r="O1336" i="19" s="1"/>
  <c r="N1335" i="19"/>
  <c r="M1335" i="19"/>
  <c r="L1335" i="19"/>
  <c r="K1335" i="19"/>
  <c r="N1334" i="19"/>
  <c r="M1334" i="19"/>
  <c r="L1334" i="19"/>
  <c r="K1334" i="19"/>
  <c r="N1333" i="19"/>
  <c r="M1333" i="19"/>
  <c r="L1333" i="19"/>
  <c r="K1333" i="19"/>
  <c r="N1332" i="19"/>
  <c r="M1332" i="19"/>
  <c r="L1332" i="19"/>
  <c r="K1332" i="19"/>
  <c r="N1331" i="19"/>
  <c r="M1331" i="19"/>
  <c r="L1331" i="19"/>
  <c r="K1331" i="19"/>
  <c r="O1331" i="19" s="1"/>
  <c r="N1330" i="19"/>
  <c r="M1330" i="19"/>
  <c r="L1330" i="19"/>
  <c r="K1330" i="19"/>
  <c r="O1330" i="19" s="1"/>
  <c r="N1329" i="19"/>
  <c r="M1329" i="19"/>
  <c r="L1329" i="19"/>
  <c r="K1329" i="19"/>
  <c r="N1328" i="19"/>
  <c r="M1328" i="19"/>
  <c r="L1328" i="19"/>
  <c r="K1328" i="19"/>
  <c r="O1328" i="19" s="1"/>
  <c r="N1327" i="19"/>
  <c r="M1327" i="19"/>
  <c r="L1327" i="19"/>
  <c r="K1327" i="19"/>
  <c r="O1327" i="19" s="1"/>
  <c r="N1326" i="19"/>
  <c r="M1326" i="19"/>
  <c r="L1326" i="19"/>
  <c r="K1326" i="19"/>
  <c r="O1326" i="19" s="1"/>
  <c r="N1325" i="19"/>
  <c r="M1325" i="19"/>
  <c r="L1325" i="19"/>
  <c r="K1325" i="19"/>
  <c r="O1325" i="19" s="1"/>
  <c r="N1324" i="19"/>
  <c r="M1324" i="19"/>
  <c r="L1324" i="19"/>
  <c r="K1324" i="19"/>
  <c r="O1324" i="19" s="1"/>
  <c r="N1323" i="19"/>
  <c r="M1323" i="19"/>
  <c r="L1323" i="19"/>
  <c r="K1323" i="19"/>
  <c r="O1323" i="19" s="1"/>
  <c r="N1322" i="19"/>
  <c r="M1322" i="19"/>
  <c r="L1322" i="19"/>
  <c r="K1322" i="19"/>
  <c r="O1322" i="19" s="1"/>
  <c r="N1321" i="19"/>
  <c r="M1321" i="19"/>
  <c r="L1321" i="19"/>
  <c r="K1321" i="19"/>
  <c r="O1321" i="19" s="1"/>
  <c r="N1320" i="19"/>
  <c r="M1320" i="19"/>
  <c r="L1320" i="19"/>
  <c r="K1320" i="19"/>
  <c r="O1320" i="19" s="1"/>
  <c r="N1319" i="19"/>
  <c r="M1319" i="19"/>
  <c r="L1319" i="19"/>
  <c r="K1319" i="19"/>
  <c r="O1319" i="19" s="1"/>
  <c r="N1318" i="19"/>
  <c r="M1318" i="19"/>
  <c r="L1318" i="19"/>
  <c r="K1318" i="19"/>
  <c r="O1318" i="19" s="1"/>
  <c r="N1317" i="19"/>
  <c r="M1317" i="19"/>
  <c r="L1317" i="19"/>
  <c r="K1317" i="19"/>
  <c r="O1317" i="19" s="1"/>
  <c r="N1316" i="19"/>
  <c r="M1316" i="19"/>
  <c r="L1316" i="19"/>
  <c r="K1316" i="19"/>
  <c r="N1315" i="19"/>
  <c r="M1315" i="19"/>
  <c r="L1315" i="19"/>
  <c r="K1315" i="19"/>
  <c r="O1315" i="19" s="1"/>
  <c r="N1314" i="19"/>
  <c r="M1314" i="19"/>
  <c r="L1314" i="19"/>
  <c r="K1314" i="19"/>
  <c r="N1313" i="19"/>
  <c r="M1313" i="19"/>
  <c r="L1313" i="19"/>
  <c r="K1313" i="19"/>
  <c r="N1312" i="19"/>
  <c r="M1312" i="19"/>
  <c r="L1312" i="19"/>
  <c r="K1312" i="19"/>
  <c r="O1312" i="19" s="1"/>
  <c r="N1311" i="19"/>
  <c r="M1311" i="19"/>
  <c r="L1311" i="19"/>
  <c r="K1311" i="19"/>
  <c r="O1311" i="19" s="1"/>
  <c r="N1310" i="19"/>
  <c r="M1310" i="19"/>
  <c r="L1310" i="19"/>
  <c r="K1310" i="19"/>
  <c r="O1310" i="19" s="1"/>
  <c r="N1309" i="19"/>
  <c r="M1309" i="19"/>
  <c r="L1309" i="19"/>
  <c r="K1309" i="19"/>
  <c r="O1309" i="19" s="1"/>
  <c r="N1308" i="19"/>
  <c r="M1308" i="19"/>
  <c r="L1308" i="19"/>
  <c r="K1308" i="19"/>
  <c r="O1308" i="19" s="1"/>
  <c r="N1307" i="19"/>
  <c r="M1307" i="19"/>
  <c r="L1307" i="19"/>
  <c r="K1307" i="19"/>
  <c r="O1307" i="19" s="1"/>
  <c r="N1306" i="19"/>
  <c r="M1306" i="19"/>
  <c r="L1306" i="19"/>
  <c r="K1306" i="19"/>
  <c r="O1306" i="19" s="1"/>
  <c r="N1305" i="19"/>
  <c r="M1305" i="19"/>
  <c r="L1305" i="19"/>
  <c r="K1305" i="19"/>
  <c r="O1305" i="19" s="1"/>
  <c r="N1304" i="19"/>
  <c r="M1304" i="19"/>
  <c r="L1304" i="19"/>
  <c r="K1304" i="19"/>
  <c r="O1304" i="19" s="1"/>
  <c r="N1303" i="19"/>
  <c r="M1303" i="19"/>
  <c r="L1303" i="19"/>
  <c r="K1303" i="19"/>
  <c r="O1303" i="19" s="1"/>
  <c r="N1302" i="19"/>
  <c r="M1302" i="19"/>
  <c r="L1302" i="19"/>
  <c r="K1302" i="19"/>
  <c r="O1302" i="19" s="1"/>
  <c r="N1301" i="19"/>
  <c r="M1301" i="19"/>
  <c r="L1301" i="19"/>
  <c r="K1301" i="19"/>
  <c r="O1301" i="19" s="1"/>
  <c r="N1300" i="19"/>
  <c r="M1300" i="19"/>
  <c r="L1300" i="19"/>
  <c r="K1300" i="19"/>
  <c r="O1300" i="19" s="1"/>
  <c r="N1299" i="19"/>
  <c r="M1299" i="19"/>
  <c r="L1299" i="19"/>
  <c r="K1299" i="19"/>
  <c r="O1299" i="19" s="1"/>
  <c r="N1298" i="19"/>
  <c r="M1298" i="19"/>
  <c r="L1298" i="19"/>
  <c r="K1298" i="19"/>
  <c r="O1298" i="19" s="1"/>
  <c r="N1297" i="19"/>
  <c r="M1297" i="19"/>
  <c r="L1297" i="19"/>
  <c r="K1297" i="19"/>
  <c r="O1297" i="19" s="1"/>
  <c r="N1296" i="19"/>
  <c r="M1296" i="19"/>
  <c r="L1296" i="19"/>
  <c r="K1296" i="19"/>
  <c r="O1296" i="19" s="1"/>
  <c r="N1295" i="19"/>
  <c r="M1295" i="19"/>
  <c r="L1295" i="19"/>
  <c r="K1295" i="19"/>
  <c r="O1295" i="19" s="1"/>
  <c r="N1294" i="19"/>
  <c r="M1294" i="19"/>
  <c r="L1294" i="19"/>
  <c r="K1294" i="19"/>
  <c r="O1294" i="19" s="1"/>
  <c r="N1293" i="19"/>
  <c r="M1293" i="19"/>
  <c r="L1293" i="19"/>
  <c r="K1293" i="19"/>
  <c r="O1293" i="19" s="1"/>
  <c r="N1292" i="19"/>
  <c r="M1292" i="19"/>
  <c r="L1292" i="19"/>
  <c r="K1292" i="19"/>
  <c r="O1292" i="19" s="1"/>
  <c r="N1291" i="19"/>
  <c r="M1291" i="19"/>
  <c r="L1291" i="19"/>
  <c r="K1291" i="19"/>
  <c r="O1291" i="19" s="1"/>
  <c r="N1290" i="19"/>
  <c r="M1290" i="19"/>
  <c r="L1290" i="19"/>
  <c r="K1290" i="19"/>
  <c r="O1290" i="19" s="1"/>
  <c r="N1289" i="19"/>
  <c r="M1289" i="19"/>
  <c r="L1289" i="19"/>
  <c r="K1289" i="19"/>
  <c r="O1289" i="19" s="1"/>
  <c r="N1288" i="19"/>
  <c r="M1288" i="19"/>
  <c r="L1288" i="19"/>
  <c r="K1288" i="19"/>
  <c r="O1288" i="19" s="1"/>
  <c r="N1287" i="19"/>
  <c r="M1287" i="19"/>
  <c r="L1287" i="19"/>
  <c r="K1287" i="19"/>
  <c r="O1287" i="19" s="1"/>
  <c r="N1286" i="19"/>
  <c r="M1286" i="19"/>
  <c r="L1286" i="19"/>
  <c r="K1286" i="19"/>
  <c r="O1286" i="19" s="1"/>
  <c r="N1285" i="19"/>
  <c r="M1285" i="19"/>
  <c r="L1285" i="19"/>
  <c r="K1285" i="19"/>
  <c r="O1285" i="19" s="1"/>
  <c r="N1284" i="19"/>
  <c r="M1284" i="19"/>
  <c r="L1284" i="19"/>
  <c r="K1284" i="19"/>
  <c r="O1284" i="19" s="1"/>
  <c r="N1283" i="19"/>
  <c r="M1283" i="19"/>
  <c r="L1283" i="19"/>
  <c r="K1283" i="19"/>
  <c r="O1283" i="19" s="1"/>
  <c r="N1282" i="19"/>
  <c r="M1282" i="19"/>
  <c r="L1282" i="19"/>
  <c r="K1282" i="19"/>
  <c r="O1282" i="19" s="1"/>
  <c r="N1281" i="19"/>
  <c r="M1281" i="19"/>
  <c r="L1281" i="19"/>
  <c r="K1281" i="19"/>
  <c r="O1281" i="19" s="1"/>
  <c r="N1280" i="19"/>
  <c r="M1280" i="19"/>
  <c r="L1280" i="19"/>
  <c r="K1280" i="19"/>
  <c r="O1280" i="19" s="1"/>
  <c r="N1279" i="19"/>
  <c r="M1279" i="19"/>
  <c r="L1279" i="19"/>
  <c r="K1279" i="19"/>
  <c r="O1279" i="19" s="1"/>
  <c r="N1278" i="19"/>
  <c r="M1278" i="19"/>
  <c r="L1278" i="19"/>
  <c r="K1278" i="19"/>
  <c r="O1278" i="19" s="1"/>
  <c r="N1277" i="19"/>
  <c r="M1277" i="19"/>
  <c r="L1277" i="19"/>
  <c r="K1277" i="19"/>
  <c r="O1277" i="19" s="1"/>
  <c r="N1276" i="19"/>
  <c r="M1276" i="19"/>
  <c r="L1276" i="19"/>
  <c r="K1276" i="19"/>
  <c r="O1276" i="19" s="1"/>
  <c r="N1275" i="19"/>
  <c r="M1275" i="19"/>
  <c r="L1275" i="19"/>
  <c r="K1275" i="19"/>
  <c r="N1274" i="19"/>
  <c r="M1274" i="19"/>
  <c r="L1274" i="19"/>
  <c r="K1274" i="19"/>
  <c r="O1274" i="19" s="1"/>
  <c r="N1273" i="19"/>
  <c r="M1273" i="19"/>
  <c r="L1273" i="19"/>
  <c r="K1273" i="19"/>
  <c r="O1273" i="19" s="1"/>
  <c r="N1272" i="19"/>
  <c r="M1272" i="19"/>
  <c r="L1272" i="19"/>
  <c r="K1272" i="19"/>
  <c r="O1272" i="19" s="1"/>
  <c r="N1271" i="19"/>
  <c r="M1271" i="19"/>
  <c r="L1271" i="19"/>
  <c r="K1271" i="19"/>
  <c r="O1271" i="19" s="1"/>
  <c r="N1270" i="19"/>
  <c r="M1270" i="19"/>
  <c r="L1270" i="19"/>
  <c r="K1270" i="19"/>
  <c r="O1270" i="19" s="1"/>
  <c r="N1269" i="19"/>
  <c r="M1269" i="19"/>
  <c r="L1269" i="19"/>
  <c r="K1269" i="19"/>
  <c r="O1269" i="19" s="1"/>
  <c r="N1268" i="19"/>
  <c r="M1268" i="19"/>
  <c r="L1268" i="19"/>
  <c r="K1268" i="19"/>
  <c r="O1268" i="19" s="1"/>
  <c r="N1267" i="19"/>
  <c r="M1267" i="19"/>
  <c r="L1267" i="19"/>
  <c r="K1267" i="19"/>
  <c r="O1267" i="19" s="1"/>
  <c r="N1266" i="19"/>
  <c r="M1266" i="19"/>
  <c r="L1266" i="19"/>
  <c r="K1266" i="19"/>
  <c r="O1266" i="19" s="1"/>
  <c r="N1265" i="19"/>
  <c r="M1265" i="19"/>
  <c r="L1265" i="19"/>
  <c r="K1265" i="19"/>
  <c r="O1265" i="19" s="1"/>
  <c r="N1264" i="19"/>
  <c r="M1264" i="19"/>
  <c r="L1264" i="19"/>
  <c r="K1264" i="19"/>
  <c r="O1264" i="19" s="1"/>
  <c r="N1263" i="19"/>
  <c r="M1263" i="19"/>
  <c r="L1263" i="19"/>
  <c r="K1263" i="19"/>
  <c r="O1263" i="19" s="1"/>
  <c r="N1262" i="19"/>
  <c r="M1262" i="19"/>
  <c r="L1262" i="19"/>
  <c r="K1262" i="19"/>
  <c r="O1262" i="19" s="1"/>
  <c r="N1261" i="19"/>
  <c r="M1261" i="19"/>
  <c r="L1261" i="19"/>
  <c r="K1261" i="19"/>
  <c r="O1261" i="19" s="1"/>
  <c r="N1260" i="19"/>
  <c r="M1260" i="19"/>
  <c r="L1260" i="19"/>
  <c r="K1260" i="19"/>
  <c r="O1260" i="19" s="1"/>
  <c r="N1259" i="19"/>
  <c r="M1259" i="19"/>
  <c r="L1259" i="19"/>
  <c r="K1259" i="19"/>
  <c r="O1259" i="19" s="1"/>
  <c r="N1258" i="19"/>
  <c r="M1258" i="19"/>
  <c r="L1258" i="19"/>
  <c r="K1258" i="19"/>
  <c r="O1258" i="19" s="1"/>
  <c r="N1257" i="19"/>
  <c r="M1257" i="19"/>
  <c r="L1257" i="19"/>
  <c r="K1257" i="19"/>
  <c r="O1257" i="19" s="1"/>
  <c r="N1256" i="19"/>
  <c r="M1256" i="19"/>
  <c r="L1256" i="19"/>
  <c r="K1256" i="19"/>
  <c r="O1256" i="19" s="1"/>
  <c r="N1255" i="19"/>
  <c r="M1255" i="19"/>
  <c r="L1255" i="19"/>
  <c r="K1255" i="19"/>
  <c r="O1255" i="19" s="1"/>
  <c r="N1254" i="19"/>
  <c r="M1254" i="19"/>
  <c r="L1254" i="19"/>
  <c r="K1254" i="19"/>
  <c r="O1254" i="19" s="1"/>
  <c r="N1253" i="19"/>
  <c r="M1253" i="19"/>
  <c r="L1253" i="19"/>
  <c r="K1253" i="19"/>
  <c r="O1253" i="19" s="1"/>
  <c r="N1252" i="19"/>
  <c r="M1252" i="19"/>
  <c r="L1252" i="19"/>
  <c r="K1252" i="19"/>
  <c r="N1251" i="19"/>
  <c r="M1251" i="19"/>
  <c r="L1251" i="19"/>
  <c r="K1251" i="19"/>
  <c r="N1250" i="19"/>
  <c r="M1250" i="19"/>
  <c r="L1250" i="19"/>
  <c r="K1250" i="19"/>
  <c r="N1249" i="19"/>
  <c r="M1249" i="19"/>
  <c r="L1249" i="19"/>
  <c r="K1249" i="19"/>
  <c r="O1249" i="19" s="1"/>
  <c r="N1248" i="19"/>
  <c r="M1248" i="19"/>
  <c r="L1248" i="19"/>
  <c r="K1248" i="19"/>
  <c r="O1248" i="19" s="1"/>
  <c r="N1247" i="19"/>
  <c r="M1247" i="19"/>
  <c r="L1247" i="19"/>
  <c r="K1247" i="19"/>
  <c r="O1247" i="19" s="1"/>
  <c r="N1246" i="19"/>
  <c r="M1246" i="19"/>
  <c r="L1246" i="19"/>
  <c r="K1246" i="19"/>
  <c r="O1246" i="19" s="1"/>
  <c r="N1245" i="19"/>
  <c r="M1245" i="19"/>
  <c r="L1245" i="19"/>
  <c r="K1245" i="19"/>
  <c r="O1245" i="19" s="1"/>
  <c r="N1244" i="19"/>
  <c r="M1244" i="19"/>
  <c r="L1244" i="19"/>
  <c r="K1244" i="19"/>
  <c r="O1244" i="19" s="1"/>
  <c r="N1243" i="19"/>
  <c r="M1243" i="19"/>
  <c r="L1243" i="19"/>
  <c r="K1243" i="19"/>
  <c r="O1243" i="19" s="1"/>
  <c r="N1242" i="19"/>
  <c r="M1242" i="19"/>
  <c r="L1242" i="19"/>
  <c r="K1242" i="19"/>
  <c r="O1242" i="19" s="1"/>
  <c r="N1241" i="19"/>
  <c r="M1241" i="19"/>
  <c r="L1241" i="19"/>
  <c r="K1241" i="19"/>
  <c r="O1241" i="19" s="1"/>
  <c r="N1240" i="19"/>
  <c r="M1240" i="19"/>
  <c r="L1240" i="19"/>
  <c r="K1240" i="19"/>
  <c r="O1240" i="19" s="1"/>
  <c r="N1239" i="19"/>
  <c r="M1239" i="19"/>
  <c r="L1239" i="19"/>
  <c r="K1239" i="19"/>
  <c r="O1239" i="19" s="1"/>
  <c r="N1238" i="19"/>
  <c r="M1238" i="19"/>
  <c r="L1238" i="19"/>
  <c r="K1238" i="19"/>
  <c r="O1238" i="19" s="1"/>
  <c r="N1237" i="19"/>
  <c r="M1237" i="19"/>
  <c r="L1237" i="19"/>
  <c r="K1237" i="19"/>
  <c r="O1237" i="19" s="1"/>
  <c r="N1236" i="19"/>
  <c r="M1236" i="19"/>
  <c r="L1236" i="19"/>
  <c r="K1236" i="19"/>
  <c r="O1236" i="19" s="1"/>
  <c r="N1235" i="19"/>
  <c r="M1235" i="19"/>
  <c r="L1235" i="19"/>
  <c r="K1235" i="19"/>
  <c r="O1235" i="19" s="1"/>
  <c r="N1234" i="19"/>
  <c r="M1234" i="19"/>
  <c r="L1234" i="19"/>
  <c r="K1234" i="19"/>
  <c r="O1234" i="19" s="1"/>
  <c r="N1233" i="19"/>
  <c r="M1233" i="19"/>
  <c r="L1233" i="19"/>
  <c r="K1233" i="19"/>
  <c r="O1233" i="19" s="1"/>
  <c r="N1232" i="19"/>
  <c r="M1232" i="19"/>
  <c r="L1232" i="19"/>
  <c r="K1232" i="19"/>
  <c r="O1232" i="19" s="1"/>
  <c r="N1231" i="19"/>
  <c r="M1231" i="19"/>
  <c r="L1231" i="19"/>
  <c r="K1231" i="19"/>
  <c r="O1231" i="19" s="1"/>
  <c r="N1230" i="19"/>
  <c r="M1230" i="19"/>
  <c r="L1230" i="19"/>
  <c r="K1230" i="19"/>
  <c r="O1230" i="19" s="1"/>
  <c r="N1229" i="19"/>
  <c r="M1229" i="19"/>
  <c r="L1229" i="19"/>
  <c r="K1229" i="19"/>
  <c r="O1229" i="19" s="1"/>
  <c r="N1228" i="19"/>
  <c r="M1228" i="19"/>
  <c r="L1228" i="19"/>
  <c r="K1228" i="19"/>
  <c r="O1228" i="19" s="1"/>
  <c r="N1227" i="19"/>
  <c r="M1227" i="19"/>
  <c r="L1227" i="19"/>
  <c r="K1227" i="19"/>
  <c r="O1227" i="19" s="1"/>
  <c r="N1226" i="19"/>
  <c r="M1226" i="19"/>
  <c r="L1226" i="19"/>
  <c r="K1226" i="19"/>
  <c r="O1226" i="19" s="1"/>
  <c r="N1225" i="19"/>
  <c r="M1225" i="19"/>
  <c r="L1225" i="19"/>
  <c r="K1225" i="19"/>
  <c r="O1225" i="19" s="1"/>
  <c r="N1224" i="19"/>
  <c r="M1224" i="19"/>
  <c r="L1224" i="19"/>
  <c r="K1224" i="19"/>
  <c r="O1224" i="19" s="1"/>
  <c r="N1223" i="19"/>
  <c r="M1223" i="19"/>
  <c r="L1223" i="19"/>
  <c r="K1223" i="19"/>
  <c r="O1223" i="19" s="1"/>
  <c r="N1222" i="19"/>
  <c r="M1222" i="19"/>
  <c r="L1222" i="19"/>
  <c r="K1222" i="19"/>
  <c r="O1222" i="19" s="1"/>
  <c r="N1221" i="19"/>
  <c r="M1221" i="19"/>
  <c r="L1221" i="19"/>
  <c r="K1221" i="19"/>
  <c r="O1221" i="19" s="1"/>
  <c r="N1220" i="19"/>
  <c r="M1220" i="19"/>
  <c r="L1220" i="19"/>
  <c r="K1220" i="19"/>
  <c r="O1220" i="19" s="1"/>
  <c r="N1219" i="19"/>
  <c r="M1219" i="19"/>
  <c r="L1219" i="19"/>
  <c r="K1219" i="19"/>
  <c r="O1219" i="19" s="1"/>
  <c r="N1218" i="19"/>
  <c r="M1218" i="19"/>
  <c r="L1218" i="19"/>
  <c r="K1218" i="19"/>
  <c r="O1218" i="19" s="1"/>
  <c r="N1217" i="19"/>
  <c r="M1217" i="19"/>
  <c r="L1217" i="19"/>
  <c r="K1217" i="19"/>
  <c r="O1217" i="19" s="1"/>
  <c r="N1216" i="19"/>
  <c r="M1216" i="19"/>
  <c r="L1216" i="19"/>
  <c r="K1216" i="19"/>
  <c r="O1216" i="19" s="1"/>
  <c r="N1215" i="19"/>
  <c r="M1215" i="19"/>
  <c r="L1215" i="19"/>
  <c r="K1215" i="19"/>
  <c r="O1215" i="19" s="1"/>
  <c r="N1214" i="19"/>
  <c r="M1214" i="19"/>
  <c r="L1214" i="19"/>
  <c r="K1214" i="19"/>
  <c r="O1214" i="19" s="1"/>
  <c r="N1213" i="19"/>
  <c r="M1213" i="19"/>
  <c r="L1213" i="19"/>
  <c r="K1213" i="19"/>
  <c r="O1213" i="19" s="1"/>
  <c r="N1212" i="19"/>
  <c r="M1212" i="19"/>
  <c r="L1212" i="19"/>
  <c r="K1212" i="19"/>
  <c r="O1212" i="19" s="1"/>
  <c r="N1211" i="19"/>
  <c r="M1211" i="19"/>
  <c r="L1211" i="19"/>
  <c r="K1211" i="19"/>
  <c r="O1211" i="19" s="1"/>
  <c r="N1210" i="19"/>
  <c r="M1210" i="19"/>
  <c r="L1210" i="19"/>
  <c r="K1210" i="19"/>
  <c r="O1210" i="19" s="1"/>
  <c r="N1209" i="19"/>
  <c r="M1209" i="19"/>
  <c r="L1209" i="19"/>
  <c r="K1209" i="19"/>
  <c r="O1209" i="19" s="1"/>
  <c r="N1208" i="19"/>
  <c r="M1208" i="19"/>
  <c r="L1208" i="19"/>
  <c r="K1208" i="19"/>
  <c r="O1208" i="19" s="1"/>
  <c r="N1207" i="19"/>
  <c r="M1207" i="19"/>
  <c r="L1207" i="19"/>
  <c r="K1207" i="19"/>
  <c r="O1207" i="19" s="1"/>
  <c r="N1206" i="19"/>
  <c r="M1206" i="19"/>
  <c r="L1206" i="19"/>
  <c r="K1206" i="19"/>
  <c r="O1206" i="19" s="1"/>
  <c r="N1205" i="19"/>
  <c r="M1205" i="19"/>
  <c r="L1205" i="19"/>
  <c r="K1205" i="19"/>
  <c r="O1205" i="19" s="1"/>
  <c r="N1204" i="19"/>
  <c r="M1204" i="19"/>
  <c r="L1204" i="19"/>
  <c r="K1204" i="19"/>
  <c r="O1204" i="19" s="1"/>
  <c r="N1203" i="19"/>
  <c r="M1203" i="19"/>
  <c r="L1203" i="19"/>
  <c r="K1203" i="19"/>
  <c r="O1203" i="19" s="1"/>
  <c r="N1202" i="19"/>
  <c r="M1202" i="19"/>
  <c r="L1202" i="19"/>
  <c r="K1202" i="19"/>
  <c r="O1202" i="19" s="1"/>
  <c r="N1201" i="19"/>
  <c r="M1201" i="19"/>
  <c r="L1201" i="19"/>
  <c r="K1201" i="19"/>
  <c r="O1201" i="19" s="1"/>
  <c r="N1200" i="19"/>
  <c r="M1200" i="19"/>
  <c r="L1200" i="19"/>
  <c r="K1200" i="19"/>
  <c r="O1200" i="19" s="1"/>
  <c r="N1199" i="19"/>
  <c r="M1199" i="19"/>
  <c r="L1199" i="19"/>
  <c r="K1199" i="19"/>
  <c r="O1199" i="19" s="1"/>
  <c r="N1198" i="19"/>
  <c r="M1198" i="19"/>
  <c r="L1198" i="19"/>
  <c r="K1198" i="19"/>
  <c r="O1198" i="19" s="1"/>
  <c r="N1197" i="19"/>
  <c r="M1197" i="19"/>
  <c r="L1197" i="19"/>
  <c r="K1197" i="19"/>
  <c r="O1197" i="19" s="1"/>
  <c r="N1196" i="19"/>
  <c r="M1196" i="19"/>
  <c r="L1196" i="19"/>
  <c r="K1196" i="19"/>
  <c r="O1196" i="19" s="1"/>
  <c r="N1195" i="19"/>
  <c r="M1195" i="19"/>
  <c r="L1195" i="19"/>
  <c r="K1195" i="19"/>
  <c r="O1195" i="19" s="1"/>
  <c r="N1194" i="19"/>
  <c r="M1194" i="19"/>
  <c r="L1194" i="19"/>
  <c r="K1194" i="19"/>
  <c r="O1194" i="19" s="1"/>
  <c r="N1193" i="19"/>
  <c r="M1193" i="19"/>
  <c r="L1193" i="19"/>
  <c r="K1193" i="19"/>
  <c r="O1193" i="19" s="1"/>
  <c r="N1192" i="19"/>
  <c r="M1192" i="19"/>
  <c r="L1192" i="19"/>
  <c r="K1192" i="19"/>
  <c r="O1192" i="19" s="1"/>
  <c r="N1191" i="19"/>
  <c r="M1191" i="19"/>
  <c r="L1191" i="19"/>
  <c r="K1191" i="19"/>
  <c r="O1191" i="19" s="1"/>
  <c r="N1190" i="19"/>
  <c r="M1190" i="19"/>
  <c r="L1190" i="19"/>
  <c r="K1190" i="19"/>
  <c r="O1190" i="19" s="1"/>
  <c r="N1189" i="19"/>
  <c r="M1189" i="19"/>
  <c r="L1189" i="19"/>
  <c r="K1189" i="19"/>
  <c r="O1189" i="19" s="1"/>
  <c r="N1188" i="19"/>
  <c r="M1188" i="19"/>
  <c r="L1188" i="19"/>
  <c r="K1188" i="19"/>
  <c r="N1187" i="19"/>
  <c r="M1187" i="19"/>
  <c r="L1187" i="19"/>
  <c r="K1187" i="19"/>
  <c r="O1187" i="19" s="1"/>
  <c r="N1186" i="19"/>
  <c r="M1186" i="19"/>
  <c r="L1186" i="19"/>
  <c r="K1186" i="19"/>
  <c r="O1186" i="19" s="1"/>
  <c r="N1185" i="19"/>
  <c r="M1185" i="19"/>
  <c r="L1185" i="19"/>
  <c r="K1185" i="19"/>
  <c r="O1185" i="19" s="1"/>
  <c r="N1184" i="19"/>
  <c r="M1184" i="19"/>
  <c r="L1184" i="19"/>
  <c r="K1184" i="19"/>
  <c r="O1184" i="19" s="1"/>
  <c r="N1183" i="19"/>
  <c r="M1183" i="19"/>
  <c r="L1183" i="19"/>
  <c r="K1183" i="19"/>
  <c r="O1183" i="19" s="1"/>
  <c r="N1182" i="19"/>
  <c r="M1182" i="19"/>
  <c r="L1182" i="19"/>
  <c r="K1182" i="19"/>
  <c r="O1182" i="19" s="1"/>
  <c r="N1181" i="19"/>
  <c r="M1181" i="19"/>
  <c r="L1181" i="19"/>
  <c r="K1181" i="19"/>
  <c r="O1181" i="19" s="1"/>
  <c r="N1180" i="19"/>
  <c r="M1180" i="19"/>
  <c r="L1180" i="19"/>
  <c r="K1180" i="19"/>
  <c r="O1180" i="19" s="1"/>
  <c r="N1179" i="19"/>
  <c r="M1179" i="19"/>
  <c r="L1179" i="19"/>
  <c r="K1179" i="19"/>
  <c r="O1179" i="19" s="1"/>
  <c r="N1178" i="19"/>
  <c r="M1178" i="19"/>
  <c r="L1178" i="19"/>
  <c r="K1178" i="19"/>
  <c r="O1178" i="19" s="1"/>
  <c r="N1177" i="19"/>
  <c r="M1177" i="19"/>
  <c r="L1177" i="19"/>
  <c r="K1177" i="19"/>
  <c r="N1176" i="19"/>
  <c r="M1176" i="19"/>
  <c r="L1176" i="19"/>
  <c r="K1176" i="19"/>
  <c r="O1176" i="19" s="1"/>
  <c r="N1175" i="19"/>
  <c r="M1175" i="19"/>
  <c r="L1175" i="19"/>
  <c r="K1175" i="19"/>
  <c r="O1175" i="19" s="1"/>
  <c r="N1174" i="19"/>
  <c r="M1174" i="19"/>
  <c r="L1174" i="19"/>
  <c r="K1174" i="19"/>
  <c r="O1174" i="19" s="1"/>
  <c r="N1173" i="19"/>
  <c r="M1173" i="19"/>
  <c r="L1173" i="19"/>
  <c r="K1173" i="19"/>
  <c r="O1173" i="19" s="1"/>
  <c r="N1172" i="19"/>
  <c r="M1172" i="19"/>
  <c r="L1172" i="19"/>
  <c r="K1172" i="19"/>
  <c r="O1172" i="19" s="1"/>
  <c r="N1171" i="19"/>
  <c r="M1171" i="19"/>
  <c r="L1171" i="19"/>
  <c r="K1171" i="19"/>
  <c r="O1171" i="19" s="1"/>
  <c r="N1170" i="19"/>
  <c r="M1170" i="19"/>
  <c r="L1170" i="19"/>
  <c r="K1170" i="19"/>
  <c r="O1170" i="19" s="1"/>
  <c r="N1169" i="19"/>
  <c r="M1169" i="19"/>
  <c r="L1169" i="19"/>
  <c r="K1169" i="19"/>
  <c r="O1169" i="19" s="1"/>
  <c r="N1168" i="19"/>
  <c r="M1168" i="19"/>
  <c r="L1168" i="19"/>
  <c r="K1168" i="19"/>
  <c r="O1168" i="19" s="1"/>
  <c r="N1167" i="19"/>
  <c r="M1167" i="19"/>
  <c r="L1167" i="19"/>
  <c r="K1167" i="19"/>
  <c r="O1167" i="19" s="1"/>
  <c r="N1166" i="19"/>
  <c r="M1166" i="19"/>
  <c r="L1166" i="19"/>
  <c r="K1166" i="19"/>
  <c r="O1166" i="19" s="1"/>
  <c r="N1165" i="19"/>
  <c r="M1165" i="19"/>
  <c r="L1165" i="19"/>
  <c r="K1165" i="19"/>
  <c r="O1165" i="19" s="1"/>
  <c r="N1164" i="19"/>
  <c r="M1164" i="19"/>
  <c r="L1164" i="19"/>
  <c r="K1164" i="19"/>
  <c r="O1164" i="19" s="1"/>
  <c r="N1163" i="19"/>
  <c r="M1163" i="19"/>
  <c r="L1163" i="19"/>
  <c r="K1163" i="19"/>
  <c r="O1163" i="19" s="1"/>
  <c r="N1162" i="19"/>
  <c r="M1162" i="19"/>
  <c r="L1162" i="19"/>
  <c r="K1162" i="19"/>
  <c r="O1162" i="19" s="1"/>
  <c r="N1161" i="19"/>
  <c r="M1161" i="19"/>
  <c r="L1161" i="19"/>
  <c r="K1161" i="19"/>
  <c r="O1161" i="19" s="1"/>
  <c r="N1160" i="19"/>
  <c r="M1160" i="19"/>
  <c r="L1160" i="19"/>
  <c r="K1160" i="19"/>
  <c r="O1160" i="19" s="1"/>
  <c r="N1159" i="19"/>
  <c r="M1159" i="19"/>
  <c r="L1159" i="19"/>
  <c r="K1159" i="19"/>
  <c r="O1159" i="19" s="1"/>
  <c r="N1158" i="19"/>
  <c r="M1158" i="19"/>
  <c r="L1158" i="19"/>
  <c r="K1158" i="19"/>
  <c r="O1158" i="19" s="1"/>
  <c r="N1157" i="19"/>
  <c r="M1157" i="19"/>
  <c r="L1157" i="19"/>
  <c r="K1157" i="19"/>
  <c r="O1157" i="19" s="1"/>
  <c r="N1156" i="19"/>
  <c r="M1156" i="19"/>
  <c r="L1156" i="19"/>
  <c r="K1156" i="19"/>
  <c r="O1156" i="19" s="1"/>
  <c r="N1155" i="19"/>
  <c r="M1155" i="19"/>
  <c r="L1155" i="19"/>
  <c r="K1155" i="19"/>
  <c r="O1155" i="19" s="1"/>
  <c r="N1154" i="19"/>
  <c r="M1154" i="19"/>
  <c r="L1154" i="19"/>
  <c r="K1154" i="19"/>
  <c r="O1154" i="19" s="1"/>
  <c r="N1153" i="19"/>
  <c r="M1153" i="19"/>
  <c r="L1153" i="19"/>
  <c r="K1153" i="19"/>
  <c r="O1153" i="19" s="1"/>
  <c r="N1152" i="19"/>
  <c r="M1152" i="19"/>
  <c r="L1152" i="19"/>
  <c r="K1152" i="19"/>
  <c r="O1152" i="19" s="1"/>
  <c r="N1151" i="19"/>
  <c r="M1151" i="19"/>
  <c r="L1151" i="19"/>
  <c r="K1151" i="19"/>
  <c r="O1151" i="19" s="1"/>
  <c r="N1150" i="19"/>
  <c r="M1150" i="19"/>
  <c r="L1150" i="19"/>
  <c r="K1150" i="19"/>
  <c r="O1150" i="19" s="1"/>
  <c r="N1149" i="19"/>
  <c r="M1149" i="19"/>
  <c r="L1149" i="19"/>
  <c r="K1149" i="19"/>
  <c r="O1149" i="19" s="1"/>
  <c r="N1148" i="19"/>
  <c r="M1148" i="19"/>
  <c r="L1148" i="19"/>
  <c r="K1148" i="19"/>
  <c r="O1148" i="19" s="1"/>
  <c r="N1147" i="19"/>
  <c r="M1147" i="19"/>
  <c r="L1147" i="19"/>
  <c r="K1147" i="19"/>
  <c r="O1147" i="19" s="1"/>
  <c r="N1146" i="19"/>
  <c r="M1146" i="19"/>
  <c r="L1146" i="19"/>
  <c r="K1146" i="19"/>
  <c r="O1146" i="19" s="1"/>
  <c r="N1145" i="19"/>
  <c r="M1145" i="19"/>
  <c r="L1145" i="19"/>
  <c r="K1145" i="19"/>
  <c r="O1145" i="19" s="1"/>
  <c r="N1144" i="19"/>
  <c r="M1144" i="19"/>
  <c r="L1144" i="19"/>
  <c r="K1144" i="19"/>
  <c r="O1144" i="19" s="1"/>
  <c r="N1143" i="19"/>
  <c r="M1143" i="19"/>
  <c r="L1143" i="19"/>
  <c r="K1143" i="19"/>
  <c r="O1143" i="19" s="1"/>
  <c r="N1142" i="19"/>
  <c r="M1142" i="19"/>
  <c r="L1142" i="19"/>
  <c r="K1142" i="19"/>
  <c r="O1142" i="19" s="1"/>
  <c r="N1141" i="19"/>
  <c r="M1141" i="19"/>
  <c r="L1141" i="19"/>
  <c r="K1141" i="19"/>
  <c r="O1141" i="19" s="1"/>
  <c r="N1140" i="19"/>
  <c r="M1140" i="19"/>
  <c r="L1140" i="19"/>
  <c r="K1140" i="19"/>
  <c r="O1140" i="19" s="1"/>
  <c r="N1139" i="19"/>
  <c r="M1139" i="19"/>
  <c r="L1139" i="19"/>
  <c r="K1139" i="19"/>
  <c r="O1139" i="19" s="1"/>
  <c r="N1138" i="19"/>
  <c r="M1138" i="19"/>
  <c r="L1138" i="19"/>
  <c r="K1138" i="19"/>
  <c r="O1138" i="19" s="1"/>
  <c r="N1137" i="19"/>
  <c r="M1137" i="19"/>
  <c r="L1137" i="19"/>
  <c r="K1137" i="19"/>
  <c r="O1137" i="19" s="1"/>
  <c r="N1136" i="19"/>
  <c r="M1136" i="19"/>
  <c r="L1136" i="19"/>
  <c r="K1136" i="19"/>
  <c r="N1135" i="19"/>
  <c r="M1135" i="19"/>
  <c r="L1135" i="19"/>
  <c r="K1135" i="19"/>
  <c r="O1135" i="19" s="1"/>
  <c r="N1134" i="19"/>
  <c r="M1134" i="19"/>
  <c r="L1134" i="19"/>
  <c r="K1134" i="19"/>
  <c r="O1134" i="19" s="1"/>
  <c r="N1133" i="19"/>
  <c r="M1133" i="19"/>
  <c r="L1133" i="19"/>
  <c r="K1133" i="19"/>
  <c r="O1133" i="19" s="1"/>
  <c r="N1132" i="19"/>
  <c r="M1132" i="19"/>
  <c r="L1132" i="19"/>
  <c r="K1132" i="19"/>
  <c r="O1132" i="19" s="1"/>
  <c r="N1131" i="19"/>
  <c r="M1131" i="19"/>
  <c r="L1131" i="19"/>
  <c r="K1131" i="19"/>
  <c r="O1131" i="19" s="1"/>
  <c r="N1130" i="19"/>
  <c r="M1130" i="19"/>
  <c r="L1130" i="19"/>
  <c r="K1130" i="19"/>
  <c r="O1130" i="19" s="1"/>
  <c r="N1129" i="19"/>
  <c r="M1129" i="19"/>
  <c r="L1129" i="19"/>
  <c r="K1129" i="19"/>
  <c r="O1129" i="19" s="1"/>
  <c r="N1128" i="19"/>
  <c r="M1128" i="19"/>
  <c r="L1128" i="19"/>
  <c r="K1128" i="19"/>
  <c r="O1128" i="19" s="1"/>
  <c r="N1127" i="19"/>
  <c r="M1127" i="19"/>
  <c r="L1127" i="19"/>
  <c r="K1127" i="19"/>
  <c r="O1127" i="19" s="1"/>
  <c r="N1126" i="19"/>
  <c r="M1126" i="19"/>
  <c r="L1126" i="19"/>
  <c r="K1126" i="19"/>
  <c r="O1126" i="19" s="1"/>
  <c r="N1125" i="19"/>
  <c r="M1125" i="19"/>
  <c r="L1125" i="19"/>
  <c r="K1125" i="19"/>
  <c r="O1125" i="19" s="1"/>
  <c r="N1124" i="19"/>
  <c r="M1124" i="19"/>
  <c r="L1124" i="19"/>
  <c r="K1124" i="19"/>
  <c r="O1124" i="19" s="1"/>
  <c r="N1123" i="19"/>
  <c r="M1123" i="19"/>
  <c r="L1123" i="19"/>
  <c r="K1123" i="19"/>
  <c r="O1123" i="19" s="1"/>
  <c r="N1122" i="19"/>
  <c r="M1122" i="19"/>
  <c r="L1122" i="19"/>
  <c r="K1122" i="19"/>
  <c r="O1122" i="19" s="1"/>
  <c r="N1121" i="19"/>
  <c r="M1121" i="19"/>
  <c r="L1121" i="19"/>
  <c r="K1121" i="19"/>
  <c r="O1121" i="19" s="1"/>
  <c r="N1120" i="19"/>
  <c r="M1120" i="19"/>
  <c r="L1120" i="19"/>
  <c r="K1120" i="19"/>
  <c r="O1120" i="19" s="1"/>
  <c r="N1119" i="19"/>
  <c r="M1119" i="19"/>
  <c r="L1119" i="19"/>
  <c r="K1119" i="19"/>
  <c r="O1119" i="19" s="1"/>
  <c r="N1118" i="19"/>
  <c r="M1118" i="19"/>
  <c r="L1118" i="19"/>
  <c r="K1118" i="19"/>
  <c r="O1118" i="19" s="1"/>
  <c r="N1117" i="19"/>
  <c r="M1117" i="19"/>
  <c r="L1117" i="19"/>
  <c r="K1117" i="19"/>
  <c r="O1117" i="19" s="1"/>
  <c r="N1116" i="19"/>
  <c r="M1116" i="19"/>
  <c r="L1116" i="19"/>
  <c r="K1116" i="19"/>
  <c r="O1116" i="19" s="1"/>
  <c r="N1115" i="19"/>
  <c r="M1115" i="19"/>
  <c r="L1115" i="19"/>
  <c r="K1115" i="19"/>
  <c r="O1115" i="19" s="1"/>
  <c r="N1114" i="19"/>
  <c r="M1114" i="19"/>
  <c r="L1114" i="19"/>
  <c r="K1114" i="19"/>
  <c r="O1114" i="19" s="1"/>
  <c r="N1113" i="19"/>
  <c r="M1113" i="19"/>
  <c r="L1113" i="19"/>
  <c r="K1113" i="19"/>
  <c r="O1113" i="19" s="1"/>
  <c r="N1112" i="19"/>
  <c r="M1112" i="19"/>
  <c r="L1112" i="19"/>
  <c r="K1112" i="19"/>
  <c r="O1112" i="19" s="1"/>
  <c r="N1111" i="19"/>
  <c r="M1111" i="19"/>
  <c r="L1111" i="19"/>
  <c r="K1111" i="19"/>
  <c r="N1110" i="19"/>
  <c r="M1110" i="19"/>
  <c r="L1110" i="19"/>
  <c r="K1110" i="19"/>
  <c r="O1110" i="19" s="1"/>
  <c r="N1109" i="19"/>
  <c r="M1109" i="19"/>
  <c r="L1109" i="19"/>
  <c r="K1109" i="19"/>
  <c r="O1109" i="19" s="1"/>
  <c r="N1108" i="19"/>
  <c r="M1108" i="19"/>
  <c r="L1108" i="19"/>
  <c r="K1108" i="19"/>
  <c r="O1108" i="19" s="1"/>
  <c r="N1107" i="19"/>
  <c r="M1107" i="19"/>
  <c r="L1107" i="19"/>
  <c r="K1107" i="19"/>
  <c r="O1107" i="19" s="1"/>
  <c r="N1106" i="19"/>
  <c r="M1106" i="19"/>
  <c r="L1106" i="19"/>
  <c r="K1106" i="19"/>
  <c r="O1106" i="19" s="1"/>
  <c r="N1105" i="19"/>
  <c r="M1105" i="19"/>
  <c r="L1105" i="19"/>
  <c r="K1105" i="19"/>
  <c r="O1105" i="19" s="1"/>
  <c r="N1104" i="19"/>
  <c r="M1104" i="19"/>
  <c r="L1104" i="19"/>
  <c r="K1104" i="19"/>
  <c r="O1104" i="19" s="1"/>
  <c r="N1103" i="19"/>
  <c r="M1103" i="19"/>
  <c r="L1103" i="19"/>
  <c r="K1103" i="19"/>
  <c r="O1103" i="19" s="1"/>
  <c r="N1102" i="19"/>
  <c r="M1102" i="19"/>
  <c r="L1102" i="19"/>
  <c r="K1102" i="19"/>
  <c r="O1102" i="19" s="1"/>
  <c r="N1101" i="19"/>
  <c r="M1101" i="19"/>
  <c r="L1101" i="19"/>
  <c r="K1101" i="19"/>
  <c r="O1101" i="19" s="1"/>
  <c r="N1100" i="19"/>
  <c r="M1100" i="19"/>
  <c r="L1100" i="19"/>
  <c r="K1100" i="19"/>
  <c r="O1100" i="19" s="1"/>
  <c r="N1099" i="19"/>
  <c r="M1099" i="19"/>
  <c r="L1099" i="19"/>
  <c r="K1099" i="19"/>
  <c r="O1099" i="19" s="1"/>
  <c r="N1098" i="19"/>
  <c r="M1098" i="19"/>
  <c r="L1098" i="19"/>
  <c r="K1098" i="19"/>
  <c r="O1098" i="19" s="1"/>
  <c r="N1097" i="19"/>
  <c r="M1097" i="19"/>
  <c r="L1097" i="19"/>
  <c r="K1097" i="19"/>
  <c r="O1097" i="19" s="1"/>
  <c r="N1096" i="19"/>
  <c r="M1096" i="19"/>
  <c r="L1096" i="19"/>
  <c r="K1096" i="19"/>
  <c r="O1096" i="19" s="1"/>
  <c r="N1095" i="19"/>
  <c r="M1095" i="19"/>
  <c r="L1095" i="19"/>
  <c r="K1095" i="19"/>
  <c r="O1095" i="19" s="1"/>
  <c r="N1094" i="19"/>
  <c r="M1094" i="19"/>
  <c r="L1094" i="19"/>
  <c r="K1094" i="19"/>
  <c r="O1094" i="19" s="1"/>
  <c r="N1093" i="19"/>
  <c r="M1093" i="19"/>
  <c r="L1093" i="19"/>
  <c r="K1093" i="19"/>
  <c r="O1093" i="19" s="1"/>
  <c r="N1092" i="19"/>
  <c r="M1092" i="19"/>
  <c r="L1092" i="19"/>
  <c r="K1092" i="19"/>
  <c r="O1092" i="19" s="1"/>
  <c r="N1091" i="19"/>
  <c r="M1091" i="19"/>
  <c r="L1091" i="19"/>
  <c r="K1091" i="19"/>
  <c r="O1091" i="19" s="1"/>
  <c r="N1090" i="19"/>
  <c r="M1090" i="19"/>
  <c r="L1090" i="19"/>
  <c r="K1090" i="19"/>
  <c r="O1090" i="19" s="1"/>
  <c r="N1089" i="19"/>
  <c r="M1089" i="19"/>
  <c r="L1089" i="19"/>
  <c r="K1089" i="19"/>
  <c r="O1089" i="19" s="1"/>
  <c r="N1088" i="19"/>
  <c r="M1088" i="19"/>
  <c r="L1088" i="19"/>
  <c r="K1088" i="19"/>
  <c r="O1088" i="19" s="1"/>
  <c r="N1087" i="19"/>
  <c r="M1087" i="19"/>
  <c r="L1087" i="19"/>
  <c r="K1087" i="19"/>
  <c r="O1087" i="19" s="1"/>
  <c r="N1086" i="19"/>
  <c r="M1086" i="19"/>
  <c r="L1086" i="19"/>
  <c r="K1086" i="19"/>
  <c r="O1086" i="19" s="1"/>
  <c r="N1085" i="19"/>
  <c r="M1085" i="19"/>
  <c r="L1085" i="19"/>
  <c r="K1085" i="19"/>
  <c r="O1085" i="19" s="1"/>
  <c r="N1084" i="19"/>
  <c r="M1084" i="19"/>
  <c r="L1084" i="19"/>
  <c r="K1084" i="19"/>
  <c r="O1084" i="19" s="1"/>
  <c r="N1083" i="19"/>
  <c r="M1083" i="19"/>
  <c r="L1083" i="19"/>
  <c r="K1083" i="19"/>
  <c r="O1083" i="19" s="1"/>
  <c r="N1082" i="19"/>
  <c r="M1082" i="19"/>
  <c r="L1082" i="19"/>
  <c r="K1082" i="19"/>
  <c r="O1082" i="19" s="1"/>
  <c r="N1081" i="19"/>
  <c r="M1081" i="19"/>
  <c r="L1081" i="19"/>
  <c r="K1081" i="19"/>
  <c r="O1081" i="19" s="1"/>
  <c r="N1080" i="19"/>
  <c r="M1080" i="19"/>
  <c r="L1080" i="19"/>
  <c r="K1080" i="19"/>
  <c r="O1080" i="19" s="1"/>
  <c r="N1079" i="19"/>
  <c r="M1079" i="19"/>
  <c r="L1079" i="19"/>
  <c r="K1079" i="19"/>
  <c r="O1079" i="19" s="1"/>
  <c r="N1078" i="19"/>
  <c r="M1078" i="19"/>
  <c r="L1078" i="19"/>
  <c r="K1078" i="19"/>
  <c r="O1078" i="19" s="1"/>
  <c r="N1077" i="19"/>
  <c r="M1077" i="19"/>
  <c r="L1077" i="19"/>
  <c r="K1077" i="19"/>
  <c r="O1077" i="19" s="1"/>
  <c r="N1076" i="19"/>
  <c r="M1076" i="19"/>
  <c r="L1076" i="19"/>
  <c r="K1076" i="19"/>
  <c r="O1076" i="19" s="1"/>
  <c r="N1075" i="19"/>
  <c r="M1075" i="19"/>
  <c r="L1075" i="19"/>
  <c r="K1075" i="19"/>
  <c r="O1075" i="19" s="1"/>
  <c r="N1074" i="19"/>
  <c r="M1074" i="19"/>
  <c r="L1074" i="19"/>
  <c r="K1074" i="19"/>
  <c r="O1074" i="19" s="1"/>
  <c r="N1073" i="19"/>
  <c r="M1073" i="19"/>
  <c r="L1073" i="19"/>
  <c r="K1073" i="19"/>
  <c r="O1073" i="19" s="1"/>
  <c r="N1072" i="19"/>
  <c r="M1072" i="19"/>
  <c r="L1072" i="19"/>
  <c r="K1072" i="19"/>
  <c r="O1072" i="19" s="1"/>
  <c r="N1071" i="19"/>
  <c r="M1071" i="19"/>
  <c r="L1071" i="19"/>
  <c r="K1071" i="19"/>
  <c r="O1071" i="19" s="1"/>
  <c r="N1070" i="19"/>
  <c r="M1070" i="19"/>
  <c r="L1070" i="19"/>
  <c r="K1070" i="19"/>
  <c r="O1070" i="19" s="1"/>
  <c r="N1069" i="19"/>
  <c r="M1069" i="19"/>
  <c r="L1069" i="19"/>
  <c r="K1069" i="19"/>
  <c r="O1069" i="19" s="1"/>
  <c r="N1068" i="19"/>
  <c r="M1068" i="19"/>
  <c r="L1068" i="19"/>
  <c r="K1068" i="19"/>
  <c r="O1068" i="19" s="1"/>
  <c r="N1067" i="19"/>
  <c r="M1067" i="19"/>
  <c r="L1067" i="19"/>
  <c r="K1067" i="19"/>
  <c r="O1067" i="19" s="1"/>
  <c r="N1066" i="19"/>
  <c r="M1066" i="19"/>
  <c r="L1066" i="19"/>
  <c r="K1066" i="19"/>
  <c r="O1066" i="19" s="1"/>
  <c r="N1065" i="19"/>
  <c r="M1065" i="19"/>
  <c r="L1065" i="19"/>
  <c r="K1065" i="19"/>
  <c r="O1065" i="19" s="1"/>
  <c r="N1064" i="19"/>
  <c r="M1064" i="19"/>
  <c r="L1064" i="19"/>
  <c r="K1064" i="19"/>
  <c r="O1064" i="19" s="1"/>
  <c r="N1063" i="19"/>
  <c r="M1063" i="19"/>
  <c r="L1063" i="19"/>
  <c r="K1063" i="19"/>
  <c r="O1063" i="19" s="1"/>
  <c r="N1062" i="19"/>
  <c r="M1062" i="19"/>
  <c r="L1062" i="19"/>
  <c r="K1062" i="19"/>
  <c r="O1062" i="19" s="1"/>
  <c r="N1061" i="19"/>
  <c r="M1061" i="19"/>
  <c r="L1061" i="19"/>
  <c r="K1061" i="19"/>
  <c r="O1061" i="19" s="1"/>
  <c r="N1060" i="19"/>
  <c r="M1060" i="19"/>
  <c r="L1060" i="19"/>
  <c r="K1060" i="19"/>
  <c r="O1060" i="19" s="1"/>
  <c r="N1059" i="19"/>
  <c r="M1059" i="19"/>
  <c r="L1059" i="19"/>
  <c r="K1059" i="19"/>
  <c r="O1059" i="19" s="1"/>
  <c r="N1058" i="19"/>
  <c r="M1058" i="19"/>
  <c r="L1058" i="19"/>
  <c r="K1058" i="19"/>
  <c r="O1058" i="19" s="1"/>
  <c r="N1057" i="19"/>
  <c r="M1057" i="19"/>
  <c r="L1057" i="19"/>
  <c r="K1057" i="19"/>
  <c r="O1057" i="19" s="1"/>
  <c r="N1056" i="19"/>
  <c r="M1056" i="19"/>
  <c r="L1056" i="19"/>
  <c r="K1056" i="19"/>
  <c r="O1056" i="19" s="1"/>
  <c r="N1055" i="19"/>
  <c r="M1055" i="19"/>
  <c r="L1055" i="19"/>
  <c r="K1055" i="19"/>
  <c r="O1055" i="19" s="1"/>
  <c r="N1054" i="19"/>
  <c r="M1054" i="19"/>
  <c r="L1054" i="19"/>
  <c r="K1054" i="19"/>
  <c r="O1054" i="19" s="1"/>
  <c r="N1053" i="19"/>
  <c r="M1053" i="19"/>
  <c r="L1053" i="19"/>
  <c r="K1053" i="19"/>
  <c r="O1053" i="19" s="1"/>
  <c r="N1052" i="19"/>
  <c r="M1052" i="19"/>
  <c r="L1052" i="19"/>
  <c r="K1052" i="19"/>
  <c r="N1051" i="19"/>
  <c r="M1051" i="19"/>
  <c r="L1051" i="19"/>
  <c r="K1051" i="19"/>
  <c r="O1051" i="19" s="1"/>
  <c r="N1050" i="19"/>
  <c r="M1050" i="19"/>
  <c r="L1050" i="19"/>
  <c r="K1050" i="19"/>
  <c r="O1050" i="19" s="1"/>
  <c r="N1049" i="19"/>
  <c r="M1049" i="19"/>
  <c r="L1049" i="19"/>
  <c r="K1049" i="19"/>
  <c r="O1049" i="19" s="1"/>
  <c r="N1048" i="19"/>
  <c r="M1048" i="19"/>
  <c r="L1048" i="19"/>
  <c r="K1048" i="19"/>
  <c r="O1048" i="19" s="1"/>
  <c r="N1047" i="19"/>
  <c r="M1047" i="19"/>
  <c r="L1047" i="19"/>
  <c r="K1047" i="19"/>
  <c r="O1047" i="19" s="1"/>
  <c r="N1046" i="19"/>
  <c r="M1046" i="19"/>
  <c r="L1046" i="19"/>
  <c r="K1046" i="19"/>
  <c r="O1046" i="19" s="1"/>
  <c r="N1045" i="19"/>
  <c r="M1045" i="19"/>
  <c r="L1045" i="19"/>
  <c r="K1045" i="19"/>
  <c r="O1045" i="19" s="1"/>
  <c r="N1044" i="19"/>
  <c r="M1044" i="19"/>
  <c r="L1044" i="19"/>
  <c r="K1044" i="19"/>
  <c r="O1044" i="19" s="1"/>
  <c r="N1043" i="19"/>
  <c r="M1043" i="19"/>
  <c r="L1043" i="19"/>
  <c r="K1043" i="19"/>
  <c r="O1043" i="19" s="1"/>
  <c r="N1042" i="19"/>
  <c r="M1042" i="19"/>
  <c r="L1042" i="19"/>
  <c r="K1042" i="19"/>
  <c r="O1042" i="19" s="1"/>
  <c r="N1041" i="19"/>
  <c r="M1041" i="19"/>
  <c r="L1041" i="19"/>
  <c r="K1041" i="19"/>
  <c r="O1041" i="19" s="1"/>
  <c r="N1040" i="19"/>
  <c r="M1040" i="19"/>
  <c r="L1040" i="19"/>
  <c r="K1040" i="19"/>
  <c r="O1040" i="19" s="1"/>
  <c r="N1039" i="19"/>
  <c r="M1039" i="19"/>
  <c r="L1039" i="19"/>
  <c r="K1039" i="19"/>
  <c r="O1039" i="19" s="1"/>
  <c r="N1038" i="19"/>
  <c r="M1038" i="19"/>
  <c r="L1038" i="19"/>
  <c r="K1038" i="19"/>
  <c r="O1038" i="19" s="1"/>
  <c r="N1037" i="19"/>
  <c r="M1037" i="19"/>
  <c r="L1037" i="19"/>
  <c r="K1037" i="19"/>
  <c r="O1037" i="19" s="1"/>
  <c r="N1036" i="19"/>
  <c r="M1036" i="19"/>
  <c r="L1036" i="19"/>
  <c r="K1036" i="19"/>
  <c r="O1036" i="19" s="1"/>
  <c r="N1035" i="19"/>
  <c r="M1035" i="19"/>
  <c r="L1035" i="19"/>
  <c r="K1035" i="19"/>
  <c r="O1035" i="19" s="1"/>
  <c r="N1034" i="19"/>
  <c r="M1034" i="19"/>
  <c r="L1034" i="19"/>
  <c r="K1034" i="19"/>
  <c r="O1034" i="19" s="1"/>
  <c r="N1033" i="19"/>
  <c r="M1033" i="19"/>
  <c r="L1033" i="19"/>
  <c r="K1033" i="19"/>
  <c r="O1033" i="19" s="1"/>
  <c r="N1032" i="19"/>
  <c r="M1032" i="19"/>
  <c r="L1032" i="19"/>
  <c r="K1032" i="19"/>
  <c r="O1032" i="19" s="1"/>
  <c r="N1031" i="19"/>
  <c r="M1031" i="19"/>
  <c r="L1031" i="19"/>
  <c r="K1031" i="19"/>
  <c r="O1031" i="19" s="1"/>
  <c r="N1030" i="19"/>
  <c r="M1030" i="19"/>
  <c r="L1030" i="19"/>
  <c r="K1030" i="19"/>
  <c r="O1030" i="19" s="1"/>
  <c r="N1029" i="19"/>
  <c r="M1029" i="19"/>
  <c r="L1029" i="19"/>
  <c r="K1029" i="19"/>
  <c r="O1029" i="19" s="1"/>
  <c r="N1028" i="19"/>
  <c r="M1028" i="19"/>
  <c r="L1028" i="19"/>
  <c r="K1028" i="19"/>
  <c r="O1028" i="19" s="1"/>
  <c r="N1027" i="19"/>
  <c r="M1027" i="19"/>
  <c r="L1027" i="19"/>
  <c r="K1027" i="19"/>
  <c r="O1027" i="19" s="1"/>
  <c r="N1026" i="19"/>
  <c r="M1026" i="19"/>
  <c r="L1026" i="19"/>
  <c r="K1026" i="19"/>
  <c r="O1026" i="19" s="1"/>
  <c r="N1025" i="19"/>
  <c r="M1025" i="19"/>
  <c r="L1025" i="19"/>
  <c r="K1025" i="19"/>
  <c r="O1025" i="19" s="1"/>
  <c r="N1024" i="19"/>
  <c r="M1024" i="19"/>
  <c r="L1024" i="19"/>
  <c r="K1024" i="19"/>
  <c r="O1024" i="19" s="1"/>
  <c r="N1023" i="19"/>
  <c r="M1023" i="19"/>
  <c r="L1023" i="19"/>
  <c r="K1023" i="19"/>
  <c r="O1023" i="19" s="1"/>
  <c r="N1022" i="19"/>
  <c r="M1022" i="19"/>
  <c r="L1022" i="19"/>
  <c r="K1022" i="19"/>
  <c r="N1021" i="19"/>
  <c r="M1021" i="19"/>
  <c r="L1021" i="19"/>
  <c r="K1021" i="19"/>
  <c r="N1020" i="19"/>
  <c r="M1020" i="19"/>
  <c r="L1020" i="19"/>
  <c r="K1020" i="19"/>
  <c r="O1020" i="19" s="1"/>
  <c r="N1019" i="19"/>
  <c r="M1019" i="19"/>
  <c r="L1019" i="19"/>
  <c r="K1019" i="19"/>
  <c r="O1019" i="19" s="1"/>
  <c r="N1018" i="19"/>
  <c r="M1018" i="19"/>
  <c r="L1018" i="19"/>
  <c r="K1018" i="19"/>
  <c r="O1018" i="19" s="1"/>
  <c r="N1017" i="19"/>
  <c r="M1017" i="19"/>
  <c r="L1017" i="19"/>
  <c r="K1017" i="19"/>
  <c r="O1017" i="19" s="1"/>
  <c r="N1016" i="19"/>
  <c r="M1016" i="19"/>
  <c r="L1016" i="19"/>
  <c r="K1016" i="19"/>
  <c r="O1016" i="19" s="1"/>
  <c r="N1015" i="19"/>
  <c r="M1015" i="19"/>
  <c r="L1015" i="19"/>
  <c r="K1015" i="19"/>
  <c r="O1015" i="19" s="1"/>
  <c r="N1014" i="19"/>
  <c r="M1014" i="19"/>
  <c r="L1014" i="19"/>
  <c r="K1014" i="19"/>
  <c r="O1014" i="19" s="1"/>
  <c r="N1013" i="19"/>
  <c r="M1013" i="19"/>
  <c r="L1013" i="19"/>
  <c r="K1013" i="19"/>
  <c r="O1013" i="19" s="1"/>
  <c r="N1012" i="19"/>
  <c r="M1012" i="19"/>
  <c r="L1012" i="19"/>
  <c r="K1012" i="19"/>
  <c r="O1012" i="19" s="1"/>
  <c r="N1011" i="19"/>
  <c r="M1011" i="19"/>
  <c r="L1011" i="19"/>
  <c r="K1011" i="19"/>
  <c r="O1011" i="19" s="1"/>
  <c r="N1010" i="19"/>
  <c r="M1010" i="19"/>
  <c r="L1010" i="19"/>
  <c r="K1010" i="19"/>
  <c r="O1010" i="19" s="1"/>
  <c r="N1009" i="19"/>
  <c r="M1009" i="19"/>
  <c r="L1009" i="19"/>
  <c r="K1009" i="19"/>
  <c r="O1009" i="19" s="1"/>
  <c r="N1008" i="19"/>
  <c r="M1008" i="19"/>
  <c r="L1008" i="19"/>
  <c r="K1008" i="19"/>
  <c r="O1008" i="19" s="1"/>
  <c r="N1007" i="19"/>
  <c r="M1007" i="19"/>
  <c r="L1007" i="19"/>
  <c r="K1007" i="19"/>
  <c r="O1007" i="19" s="1"/>
  <c r="N1006" i="19"/>
  <c r="M1006" i="19"/>
  <c r="L1006" i="19"/>
  <c r="K1006" i="19"/>
  <c r="O1006" i="19" s="1"/>
  <c r="N1005" i="19"/>
  <c r="M1005" i="19"/>
  <c r="L1005" i="19"/>
  <c r="K1005" i="19"/>
  <c r="O1005" i="19" s="1"/>
  <c r="N1004" i="19"/>
  <c r="M1004" i="19"/>
  <c r="L1004" i="19"/>
  <c r="K1004" i="19"/>
  <c r="O1004" i="19" s="1"/>
  <c r="N1003" i="19"/>
  <c r="M1003" i="19"/>
  <c r="L1003" i="19"/>
  <c r="K1003" i="19"/>
  <c r="O1003" i="19" s="1"/>
  <c r="N1002" i="19"/>
  <c r="M1002" i="19"/>
  <c r="L1002" i="19"/>
  <c r="K1002" i="19"/>
  <c r="O1002" i="19" s="1"/>
  <c r="N1001" i="19"/>
  <c r="M1001" i="19"/>
  <c r="L1001" i="19"/>
  <c r="K1001" i="19"/>
  <c r="O1001" i="19" s="1"/>
  <c r="N1000" i="19"/>
  <c r="M1000" i="19"/>
  <c r="L1000" i="19"/>
  <c r="K1000" i="19"/>
  <c r="O1000" i="19" s="1"/>
  <c r="N999" i="19"/>
  <c r="M999" i="19"/>
  <c r="L999" i="19"/>
  <c r="K999" i="19"/>
  <c r="O999" i="19" s="1"/>
  <c r="N998" i="19"/>
  <c r="M998" i="19"/>
  <c r="L998" i="19"/>
  <c r="K998" i="19"/>
  <c r="O998" i="19" s="1"/>
  <c r="N997" i="19"/>
  <c r="M997" i="19"/>
  <c r="L997" i="19"/>
  <c r="K997" i="19"/>
  <c r="O997" i="19" s="1"/>
  <c r="N996" i="19"/>
  <c r="M996" i="19"/>
  <c r="L996" i="19"/>
  <c r="K996" i="19"/>
  <c r="O996" i="19" s="1"/>
  <c r="N995" i="19"/>
  <c r="M995" i="19"/>
  <c r="L995" i="19"/>
  <c r="K995" i="19"/>
  <c r="O995" i="19" s="1"/>
  <c r="N994" i="19"/>
  <c r="M994" i="19"/>
  <c r="L994" i="19"/>
  <c r="K994" i="19"/>
  <c r="O994" i="19" s="1"/>
  <c r="N993" i="19"/>
  <c r="M993" i="19"/>
  <c r="L993" i="19"/>
  <c r="K993" i="19"/>
  <c r="O993" i="19" s="1"/>
  <c r="N992" i="19"/>
  <c r="M992" i="19"/>
  <c r="L992" i="19"/>
  <c r="K992" i="19"/>
  <c r="O992" i="19" s="1"/>
  <c r="N991" i="19"/>
  <c r="M991" i="19"/>
  <c r="L991" i="19"/>
  <c r="K991" i="19"/>
  <c r="O991" i="19" s="1"/>
  <c r="N990" i="19"/>
  <c r="M990" i="19"/>
  <c r="L990" i="19"/>
  <c r="K990" i="19"/>
  <c r="O990" i="19" s="1"/>
  <c r="N989" i="19"/>
  <c r="M989" i="19"/>
  <c r="L989" i="19"/>
  <c r="K989" i="19"/>
  <c r="O989" i="19" s="1"/>
  <c r="N988" i="19"/>
  <c r="M988" i="19"/>
  <c r="L988" i="19"/>
  <c r="K988" i="19"/>
  <c r="O988" i="19" s="1"/>
  <c r="N987" i="19"/>
  <c r="M987" i="19"/>
  <c r="L987" i="19"/>
  <c r="K987" i="19"/>
  <c r="O987" i="19" s="1"/>
  <c r="N986" i="19"/>
  <c r="M986" i="19"/>
  <c r="L986" i="19"/>
  <c r="K986" i="19"/>
  <c r="O986" i="19" s="1"/>
  <c r="N985" i="19"/>
  <c r="M985" i="19"/>
  <c r="L985" i="19"/>
  <c r="K985" i="19"/>
  <c r="O985" i="19" s="1"/>
  <c r="N984" i="19"/>
  <c r="M984" i="19"/>
  <c r="L984" i="19"/>
  <c r="K984" i="19"/>
  <c r="O984" i="19" s="1"/>
  <c r="N983" i="19"/>
  <c r="M983" i="19"/>
  <c r="L983" i="19"/>
  <c r="K983" i="19"/>
  <c r="O983" i="19" s="1"/>
  <c r="N982" i="19"/>
  <c r="M982" i="19"/>
  <c r="L982" i="19"/>
  <c r="K982" i="19"/>
  <c r="O982" i="19" s="1"/>
  <c r="N981" i="19"/>
  <c r="M981" i="19"/>
  <c r="L981" i="19"/>
  <c r="K981" i="19"/>
  <c r="O981" i="19" s="1"/>
  <c r="N980" i="19"/>
  <c r="M980" i="19"/>
  <c r="L980" i="19"/>
  <c r="K980" i="19"/>
  <c r="O980" i="19" s="1"/>
  <c r="N979" i="19"/>
  <c r="M979" i="19"/>
  <c r="L979" i="19"/>
  <c r="K979" i="19"/>
  <c r="O979" i="19" s="1"/>
  <c r="N978" i="19"/>
  <c r="M978" i="19"/>
  <c r="L978" i="19"/>
  <c r="K978" i="19"/>
  <c r="O978" i="19" s="1"/>
  <c r="N977" i="19"/>
  <c r="M977" i="19"/>
  <c r="L977" i="19"/>
  <c r="K977" i="19"/>
  <c r="O977" i="19" s="1"/>
  <c r="N976" i="19"/>
  <c r="M976" i="19"/>
  <c r="L976" i="19"/>
  <c r="K976" i="19"/>
  <c r="O976" i="19" s="1"/>
  <c r="N975" i="19"/>
  <c r="M975" i="19"/>
  <c r="L975" i="19"/>
  <c r="K975" i="19"/>
  <c r="O975" i="19" s="1"/>
  <c r="N974" i="19"/>
  <c r="M974" i="19"/>
  <c r="L974" i="19"/>
  <c r="K974" i="19"/>
  <c r="O974" i="19" s="1"/>
  <c r="N973" i="19"/>
  <c r="M973" i="19"/>
  <c r="L973" i="19"/>
  <c r="K973" i="19"/>
  <c r="O973" i="19" s="1"/>
  <c r="N972" i="19"/>
  <c r="M972" i="19"/>
  <c r="L972" i="19"/>
  <c r="K972" i="19"/>
  <c r="O972" i="19" s="1"/>
  <c r="N971" i="19"/>
  <c r="M971" i="19"/>
  <c r="L971" i="19"/>
  <c r="K971" i="19"/>
  <c r="O971" i="19" s="1"/>
  <c r="N970" i="19"/>
  <c r="M970" i="19"/>
  <c r="L970" i="19"/>
  <c r="K970" i="19"/>
  <c r="O970" i="19" s="1"/>
  <c r="N969" i="19"/>
  <c r="M969" i="19"/>
  <c r="L969" i="19"/>
  <c r="K969" i="19"/>
  <c r="O969" i="19" s="1"/>
  <c r="N968" i="19"/>
  <c r="M968" i="19"/>
  <c r="L968" i="19"/>
  <c r="K968" i="19"/>
  <c r="O968" i="19" s="1"/>
  <c r="N967" i="19"/>
  <c r="M967" i="19"/>
  <c r="L967" i="19"/>
  <c r="K967" i="19"/>
  <c r="O967" i="19" s="1"/>
  <c r="N966" i="19"/>
  <c r="M966" i="19"/>
  <c r="L966" i="19"/>
  <c r="K966" i="19"/>
  <c r="O966" i="19" s="1"/>
  <c r="N965" i="19"/>
  <c r="M965" i="19"/>
  <c r="L965" i="19"/>
  <c r="K965" i="19"/>
  <c r="O965" i="19" s="1"/>
  <c r="N964" i="19"/>
  <c r="M964" i="19"/>
  <c r="L964" i="19"/>
  <c r="K964" i="19"/>
  <c r="O964" i="19" s="1"/>
  <c r="N963" i="19"/>
  <c r="M963" i="19"/>
  <c r="L963" i="19"/>
  <c r="K963" i="19"/>
  <c r="O963" i="19" s="1"/>
  <c r="N962" i="19"/>
  <c r="M962" i="19"/>
  <c r="L962" i="19"/>
  <c r="K962" i="19"/>
  <c r="O962" i="19" s="1"/>
  <c r="N961" i="19"/>
  <c r="M961" i="19"/>
  <c r="L961" i="19"/>
  <c r="K961" i="19"/>
  <c r="O961" i="19" s="1"/>
  <c r="N960" i="19"/>
  <c r="M960" i="19"/>
  <c r="L960" i="19"/>
  <c r="K960" i="19"/>
  <c r="O960" i="19" s="1"/>
  <c r="N959" i="19"/>
  <c r="M959" i="19"/>
  <c r="L959" i="19"/>
  <c r="K959" i="19"/>
  <c r="O959" i="19" s="1"/>
  <c r="N958" i="19"/>
  <c r="M958" i="19"/>
  <c r="L958" i="19"/>
  <c r="K958" i="19"/>
  <c r="O958" i="19" s="1"/>
  <c r="N957" i="19"/>
  <c r="M957" i="19"/>
  <c r="L957" i="19"/>
  <c r="K957" i="19"/>
  <c r="O957" i="19" s="1"/>
  <c r="N956" i="19"/>
  <c r="M956" i="19"/>
  <c r="L956" i="19"/>
  <c r="K956" i="19"/>
  <c r="O956" i="19" s="1"/>
  <c r="N955" i="19"/>
  <c r="M955" i="19"/>
  <c r="L955" i="19"/>
  <c r="K955" i="19"/>
  <c r="O955" i="19" s="1"/>
  <c r="N954" i="19"/>
  <c r="M954" i="19"/>
  <c r="L954" i="19"/>
  <c r="K954" i="19"/>
  <c r="O954" i="19" s="1"/>
  <c r="N953" i="19"/>
  <c r="M953" i="19"/>
  <c r="L953" i="19"/>
  <c r="K953" i="19"/>
  <c r="O953" i="19" s="1"/>
  <c r="N952" i="19"/>
  <c r="M952" i="19"/>
  <c r="L952" i="19"/>
  <c r="K952" i="19"/>
  <c r="O952" i="19" s="1"/>
  <c r="N951" i="19"/>
  <c r="M951" i="19"/>
  <c r="L951" i="19"/>
  <c r="K951" i="19"/>
  <c r="O951" i="19" s="1"/>
  <c r="N950" i="19"/>
  <c r="M950" i="19"/>
  <c r="L950" i="19"/>
  <c r="K950" i="19"/>
  <c r="O950" i="19" s="1"/>
  <c r="N949" i="19"/>
  <c r="M949" i="19"/>
  <c r="L949" i="19"/>
  <c r="K949" i="19"/>
  <c r="O949" i="19" s="1"/>
  <c r="N948" i="19"/>
  <c r="M948" i="19"/>
  <c r="L948" i="19"/>
  <c r="K948" i="19"/>
  <c r="O948" i="19" s="1"/>
  <c r="N947" i="19"/>
  <c r="M947" i="19"/>
  <c r="L947" i="19"/>
  <c r="K947" i="19"/>
  <c r="O947" i="19" s="1"/>
  <c r="N946" i="19"/>
  <c r="M946" i="19"/>
  <c r="L946" i="19"/>
  <c r="K946" i="19"/>
  <c r="O946" i="19" s="1"/>
  <c r="N945" i="19"/>
  <c r="M945" i="19"/>
  <c r="L945" i="19"/>
  <c r="K945" i="19"/>
  <c r="O945" i="19" s="1"/>
  <c r="N944" i="19"/>
  <c r="M944" i="19"/>
  <c r="L944" i="19"/>
  <c r="K944" i="19"/>
  <c r="O944" i="19" s="1"/>
  <c r="N943" i="19"/>
  <c r="M943" i="19"/>
  <c r="L943" i="19"/>
  <c r="K943" i="19"/>
  <c r="O943" i="19" s="1"/>
  <c r="N942" i="19"/>
  <c r="M942" i="19"/>
  <c r="L942" i="19"/>
  <c r="K942" i="19"/>
  <c r="O942" i="19" s="1"/>
  <c r="N941" i="19"/>
  <c r="M941" i="19"/>
  <c r="L941" i="19"/>
  <c r="K941" i="19"/>
  <c r="O941" i="19" s="1"/>
  <c r="N940" i="19"/>
  <c r="M940" i="19"/>
  <c r="L940" i="19"/>
  <c r="K940" i="19"/>
  <c r="O940" i="19" s="1"/>
  <c r="N939" i="19"/>
  <c r="M939" i="19"/>
  <c r="L939" i="19"/>
  <c r="K939" i="19"/>
  <c r="O939" i="19" s="1"/>
  <c r="N938" i="19"/>
  <c r="M938" i="19"/>
  <c r="L938" i="19"/>
  <c r="K938" i="19"/>
  <c r="O938" i="19" s="1"/>
  <c r="N937" i="19"/>
  <c r="M937" i="19"/>
  <c r="L937" i="19"/>
  <c r="K937" i="19"/>
  <c r="O937" i="19" s="1"/>
  <c r="N936" i="19"/>
  <c r="M936" i="19"/>
  <c r="L936" i="19"/>
  <c r="K936" i="19"/>
  <c r="O936" i="19" s="1"/>
  <c r="N935" i="19"/>
  <c r="M935" i="19"/>
  <c r="L935" i="19"/>
  <c r="K935" i="19"/>
  <c r="O935" i="19" s="1"/>
  <c r="N934" i="19"/>
  <c r="M934" i="19"/>
  <c r="L934" i="19"/>
  <c r="K934" i="19"/>
  <c r="O934" i="19" s="1"/>
  <c r="N933" i="19"/>
  <c r="M933" i="19"/>
  <c r="L933" i="19"/>
  <c r="K933" i="19"/>
  <c r="O933" i="19" s="1"/>
  <c r="N932" i="19"/>
  <c r="M932" i="19"/>
  <c r="L932" i="19"/>
  <c r="K932" i="19"/>
  <c r="O932" i="19" s="1"/>
  <c r="N931" i="19"/>
  <c r="M931" i="19"/>
  <c r="L931" i="19"/>
  <c r="K931" i="19"/>
  <c r="O931" i="19" s="1"/>
  <c r="N930" i="19"/>
  <c r="M930" i="19"/>
  <c r="L930" i="19"/>
  <c r="K930" i="19"/>
  <c r="O930" i="19" s="1"/>
  <c r="N929" i="19"/>
  <c r="M929" i="19"/>
  <c r="L929" i="19"/>
  <c r="K929" i="19"/>
  <c r="O929" i="19" s="1"/>
  <c r="N928" i="19"/>
  <c r="M928" i="19"/>
  <c r="L928" i="19"/>
  <c r="K928" i="19"/>
  <c r="O928" i="19" s="1"/>
  <c r="N927" i="19"/>
  <c r="M927" i="19"/>
  <c r="L927" i="19"/>
  <c r="K927" i="19"/>
  <c r="O927" i="19" s="1"/>
  <c r="N926" i="19"/>
  <c r="M926" i="19"/>
  <c r="L926" i="19"/>
  <c r="K926" i="19"/>
  <c r="O926" i="19" s="1"/>
  <c r="N925" i="19"/>
  <c r="M925" i="19"/>
  <c r="L925" i="19"/>
  <c r="K925" i="19"/>
  <c r="O925" i="19" s="1"/>
  <c r="N924" i="19"/>
  <c r="M924" i="19"/>
  <c r="L924" i="19"/>
  <c r="K924" i="19"/>
  <c r="O924" i="19" s="1"/>
  <c r="N923" i="19"/>
  <c r="M923" i="19"/>
  <c r="L923" i="19"/>
  <c r="K923" i="19"/>
  <c r="O923" i="19" s="1"/>
  <c r="N922" i="19"/>
  <c r="M922" i="19"/>
  <c r="L922" i="19"/>
  <c r="K922" i="19"/>
  <c r="O922" i="19" s="1"/>
  <c r="N921" i="19"/>
  <c r="M921" i="19"/>
  <c r="L921" i="19"/>
  <c r="K921" i="19"/>
  <c r="O921" i="19" s="1"/>
  <c r="N920" i="19"/>
  <c r="M920" i="19"/>
  <c r="L920" i="19"/>
  <c r="K920" i="19"/>
  <c r="O920" i="19" s="1"/>
  <c r="N919" i="19"/>
  <c r="M919" i="19"/>
  <c r="L919" i="19"/>
  <c r="K919" i="19"/>
  <c r="O919" i="19" s="1"/>
  <c r="N918" i="19"/>
  <c r="M918" i="19"/>
  <c r="L918" i="19"/>
  <c r="K918" i="19"/>
  <c r="O918" i="19" s="1"/>
  <c r="N917" i="19"/>
  <c r="M917" i="19"/>
  <c r="L917" i="19"/>
  <c r="K917" i="19"/>
  <c r="O917" i="19" s="1"/>
  <c r="N916" i="19"/>
  <c r="M916" i="19"/>
  <c r="L916" i="19"/>
  <c r="K916" i="19"/>
  <c r="O916" i="19" s="1"/>
  <c r="N915" i="19"/>
  <c r="M915" i="19"/>
  <c r="L915" i="19"/>
  <c r="K915" i="19"/>
  <c r="N914" i="19"/>
  <c r="M914" i="19"/>
  <c r="L914" i="19"/>
  <c r="K914" i="19"/>
  <c r="O914" i="19" s="1"/>
  <c r="N913" i="19"/>
  <c r="M913" i="19"/>
  <c r="L913" i="19"/>
  <c r="K913" i="19"/>
  <c r="O913" i="19" s="1"/>
  <c r="N912" i="19"/>
  <c r="M912" i="19"/>
  <c r="L912" i="19"/>
  <c r="K912" i="19"/>
  <c r="O912" i="19" s="1"/>
  <c r="N911" i="19"/>
  <c r="M911" i="19"/>
  <c r="L911" i="19"/>
  <c r="K911" i="19"/>
  <c r="O911" i="19" s="1"/>
  <c r="N910" i="19"/>
  <c r="M910" i="19"/>
  <c r="L910" i="19"/>
  <c r="K910" i="19"/>
  <c r="O910" i="19" s="1"/>
  <c r="N909" i="19"/>
  <c r="M909" i="19"/>
  <c r="L909" i="19"/>
  <c r="K909" i="19"/>
  <c r="O909" i="19" s="1"/>
  <c r="N908" i="19"/>
  <c r="M908" i="19"/>
  <c r="L908" i="19"/>
  <c r="K908" i="19"/>
  <c r="O908" i="19" s="1"/>
  <c r="N907" i="19"/>
  <c r="M907" i="19"/>
  <c r="L907" i="19"/>
  <c r="K907" i="19"/>
  <c r="O907" i="19" s="1"/>
  <c r="N906" i="19"/>
  <c r="M906" i="19"/>
  <c r="L906" i="19"/>
  <c r="K906" i="19"/>
  <c r="O906" i="19" s="1"/>
  <c r="N905" i="19"/>
  <c r="M905" i="19"/>
  <c r="L905" i="19"/>
  <c r="K905" i="19"/>
  <c r="O905" i="19" s="1"/>
  <c r="N904" i="19"/>
  <c r="M904" i="19"/>
  <c r="L904" i="19"/>
  <c r="K904" i="19"/>
  <c r="O904" i="19" s="1"/>
  <c r="N903" i="19"/>
  <c r="M903" i="19"/>
  <c r="L903" i="19"/>
  <c r="K903" i="19"/>
  <c r="O903" i="19" s="1"/>
  <c r="N902" i="19"/>
  <c r="M902" i="19"/>
  <c r="L902" i="19"/>
  <c r="K902" i="19"/>
  <c r="O902" i="19" s="1"/>
  <c r="N901" i="19"/>
  <c r="M901" i="19"/>
  <c r="L901" i="19"/>
  <c r="K901" i="19"/>
  <c r="O901" i="19" s="1"/>
  <c r="N900" i="19"/>
  <c r="M900" i="19"/>
  <c r="L900" i="19"/>
  <c r="K900" i="19"/>
  <c r="O900" i="19" s="1"/>
  <c r="N899" i="19"/>
  <c r="M899" i="19"/>
  <c r="L899" i="19"/>
  <c r="K899" i="19"/>
  <c r="O899" i="19" s="1"/>
  <c r="N898" i="19"/>
  <c r="M898" i="19"/>
  <c r="L898" i="19"/>
  <c r="K898" i="19"/>
  <c r="O898" i="19" s="1"/>
  <c r="N897" i="19"/>
  <c r="M897" i="19"/>
  <c r="L897" i="19"/>
  <c r="K897" i="19"/>
  <c r="O897" i="19" s="1"/>
  <c r="N896" i="19"/>
  <c r="M896" i="19"/>
  <c r="L896" i="19"/>
  <c r="K896" i="19"/>
  <c r="O896" i="19" s="1"/>
  <c r="N895" i="19"/>
  <c r="M895" i="19"/>
  <c r="L895" i="19"/>
  <c r="K895" i="19"/>
  <c r="O895" i="19" s="1"/>
  <c r="N894" i="19"/>
  <c r="M894" i="19"/>
  <c r="L894" i="19"/>
  <c r="K894" i="19"/>
  <c r="N893" i="19"/>
  <c r="M893" i="19"/>
  <c r="L893" i="19"/>
  <c r="K893" i="19"/>
  <c r="O893" i="19" s="1"/>
  <c r="N892" i="19"/>
  <c r="M892" i="19"/>
  <c r="L892" i="19"/>
  <c r="K892" i="19"/>
  <c r="O892" i="19" s="1"/>
  <c r="N891" i="19"/>
  <c r="M891" i="19"/>
  <c r="L891" i="19"/>
  <c r="K891" i="19"/>
  <c r="O891" i="19" s="1"/>
  <c r="N890" i="19"/>
  <c r="M890" i="19"/>
  <c r="L890" i="19"/>
  <c r="K890" i="19"/>
  <c r="O890" i="19" s="1"/>
  <c r="N889" i="19"/>
  <c r="M889" i="19"/>
  <c r="L889" i="19"/>
  <c r="K889" i="19"/>
  <c r="O889" i="19" s="1"/>
  <c r="N888" i="19"/>
  <c r="M888" i="19"/>
  <c r="L888" i="19"/>
  <c r="K888" i="19"/>
  <c r="O888" i="19" s="1"/>
  <c r="N887" i="19"/>
  <c r="M887" i="19"/>
  <c r="L887" i="19"/>
  <c r="K887" i="19"/>
  <c r="O887" i="19" s="1"/>
  <c r="N886" i="19"/>
  <c r="M886" i="19"/>
  <c r="L886" i="19"/>
  <c r="K886" i="19"/>
  <c r="O886" i="19" s="1"/>
  <c r="N885" i="19"/>
  <c r="M885" i="19"/>
  <c r="L885" i="19"/>
  <c r="K885" i="19"/>
  <c r="O885" i="19" s="1"/>
  <c r="N884" i="19"/>
  <c r="M884" i="19"/>
  <c r="L884" i="19"/>
  <c r="K884" i="19"/>
  <c r="O884" i="19" s="1"/>
  <c r="N883" i="19"/>
  <c r="M883" i="19"/>
  <c r="L883" i="19"/>
  <c r="K883" i="19"/>
  <c r="O883" i="19" s="1"/>
  <c r="N882" i="19"/>
  <c r="M882" i="19"/>
  <c r="L882" i="19"/>
  <c r="K882" i="19"/>
  <c r="O882" i="19" s="1"/>
  <c r="N881" i="19"/>
  <c r="M881" i="19"/>
  <c r="L881" i="19"/>
  <c r="K881" i="19"/>
  <c r="O881" i="19" s="1"/>
  <c r="N880" i="19"/>
  <c r="M880" i="19"/>
  <c r="L880" i="19"/>
  <c r="K880" i="19"/>
  <c r="O880" i="19" s="1"/>
  <c r="N879" i="19"/>
  <c r="M879" i="19"/>
  <c r="L879" i="19"/>
  <c r="K879" i="19"/>
  <c r="O879" i="19" s="1"/>
  <c r="N878" i="19"/>
  <c r="M878" i="19"/>
  <c r="L878" i="19"/>
  <c r="K878" i="19"/>
  <c r="O878" i="19" s="1"/>
  <c r="N877" i="19"/>
  <c r="M877" i="19"/>
  <c r="L877" i="19"/>
  <c r="K877" i="19"/>
  <c r="O877" i="19" s="1"/>
  <c r="N876" i="19"/>
  <c r="M876" i="19"/>
  <c r="L876" i="19"/>
  <c r="K876" i="19"/>
  <c r="O876" i="19" s="1"/>
  <c r="N875" i="19"/>
  <c r="M875" i="19"/>
  <c r="L875" i="19"/>
  <c r="K875" i="19"/>
  <c r="O875" i="19" s="1"/>
  <c r="N874" i="19"/>
  <c r="M874" i="19"/>
  <c r="L874" i="19"/>
  <c r="K874" i="19"/>
  <c r="O874" i="19" s="1"/>
  <c r="N873" i="19"/>
  <c r="M873" i="19"/>
  <c r="L873" i="19"/>
  <c r="K873" i="19"/>
  <c r="O873" i="19" s="1"/>
  <c r="N872" i="19"/>
  <c r="M872" i="19"/>
  <c r="L872" i="19"/>
  <c r="K872" i="19"/>
  <c r="O872" i="19" s="1"/>
  <c r="N871" i="19"/>
  <c r="M871" i="19"/>
  <c r="L871" i="19"/>
  <c r="K871" i="19"/>
  <c r="O871" i="19" s="1"/>
  <c r="N870" i="19"/>
  <c r="M870" i="19"/>
  <c r="L870" i="19"/>
  <c r="K870" i="19"/>
  <c r="O870" i="19" s="1"/>
  <c r="N869" i="19"/>
  <c r="M869" i="19"/>
  <c r="L869" i="19"/>
  <c r="K869" i="19"/>
  <c r="O869" i="19" s="1"/>
  <c r="N868" i="19"/>
  <c r="M868" i="19"/>
  <c r="L868" i="19"/>
  <c r="K868" i="19"/>
  <c r="O868" i="19" s="1"/>
  <c r="N867" i="19"/>
  <c r="M867" i="19"/>
  <c r="L867" i="19"/>
  <c r="K867" i="19"/>
  <c r="O867" i="19" s="1"/>
  <c r="N866" i="19"/>
  <c r="M866" i="19"/>
  <c r="L866" i="19"/>
  <c r="K866" i="19"/>
  <c r="O866" i="19" s="1"/>
  <c r="N865" i="19"/>
  <c r="M865" i="19"/>
  <c r="L865" i="19"/>
  <c r="K865" i="19"/>
  <c r="O865" i="19" s="1"/>
  <c r="N864" i="19"/>
  <c r="M864" i="19"/>
  <c r="L864" i="19"/>
  <c r="K864" i="19"/>
  <c r="O864" i="19" s="1"/>
  <c r="N863" i="19"/>
  <c r="M863" i="19"/>
  <c r="L863" i="19"/>
  <c r="K863" i="19"/>
  <c r="O863" i="19" s="1"/>
  <c r="N862" i="19"/>
  <c r="M862" i="19"/>
  <c r="L862" i="19"/>
  <c r="K862" i="19"/>
  <c r="O862" i="19" s="1"/>
  <c r="N861" i="19"/>
  <c r="M861" i="19"/>
  <c r="L861" i="19"/>
  <c r="K861" i="19"/>
  <c r="O861" i="19" s="1"/>
  <c r="N860" i="19"/>
  <c r="M860" i="19"/>
  <c r="L860" i="19"/>
  <c r="K860" i="19"/>
  <c r="O860" i="19" s="1"/>
  <c r="N859" i="19"/>
  <c r="M859" i="19"/>
  <c r="L859" i="19"/>
  <c r="K859" i="19"/>
  <c r="O859" i="19" s="1"/>
  <c r="N858" i="19"/>
  <c r="M858" i="19"/>
  <c r="L858" i="19"/>
  <c r="K858" i="19"/>
  <c r="O858" i="19" s="1"/>
  <c r="N857" i="19"/>
  <c r="M857" i="19"/>
  <c r="L857" i="19"/>
  <c r="K857" i="19"/>
  <c r="O857" i="19" s="1"/>
  <c r="N856" i="19"/>
  <c r="M856" i="19"/>
  <c r="L856" i="19"/>
  <c r="K856" i="19"/>
  <c r="O856" i="19" s="1"/>
  <c r="N855" i="19"/>
  <c r="M855" i="19"/>
  <c r="L855" i="19"/>
  <c r="K855" i="19"/>
  <c r="O855" i="19" s="1"/>
  <c r="N854" i="19"/>
  <c r="M854" i="19"/>
  <c r="L854" i="19"/>
  <c r="K854" i="19"/>
  <c r="O854" i="19" s="1"/>
  <c r="N853" i="19"/>
  <c r="M853" i="19"/>
  <c r="L853" i="19"/>
  <c r="K853" i="19"/>
  <c r="O853" i="19" s="1"/>
  <c r="N852" i="19"/>
  <c r="M852" i="19"/>
  <c r="L852" i="19"/>
  <c r="K852" i="19"/>
  <c r="O852" i="19" s="1"/>
  <c r="N851" i="19"/>
  <c r="M851" i="19"/>
  <c r="L851" i="19"/>
  <c r="K851" i="19"/>
  <c r="O851" i="19" s="1"/>
  <c r="N850" i="19"/>
  <c r="M850" i="19"/>
  <c r="L850" i="19"/>
  <c r="K850" i="19"/>
  <c r="O850" i="19" s="1"/>
  <c r="N849" i="19"/>
  <c r="M849" i="19"/>
  <c r="L849" i="19"/>
  <c r="K849" i="19"/>
  <c r="O849" i="19" s="1"/>
  <c r="N848" i="19"/>
  <c r="M848" i="19"/>
  <c r="L848" i="19"/>
  <c r="K848" i="19"/>
  <c r="O848" i="19" s="1"/>
  <c r="N847" i="19"/>
  <c r="M847" i="19"/>
  <c r="L847" i="19"/>
  <c r="K847" i="19"/>
  <c r="O847" i="19" s="1"/>
  <c r="N846" i="19"/>
  <c r="M846" i="19"/>
  <c r="L846" i="19"/>
  <c r="K846" i="19"/>
  <c r="N845" i="19"/>
  <c r="M845" i="19"/>
  <c r="L845" i="19"/>
  <c r="K845" i="19"/>
  <c r="O845" i="19" s="1"/>
  <c r="N844" i="19"/>
  <c r="M844" i="19"/>
  <c r="L844" i="19"/>
  <c r="K844" i="19"/>
  <c r="O844" i="19" s="1"/>
  <c r="N843" i="19"/>
  <c r="M843" i="19"/>
  <c r="L843" i="19"/>
  <c r="K843" i="19"/>
  <c r="O843" i="19" s="1"/>
  <c r="N842" i="19"/>
  <c r="M842" i="19"/>
  <c r="L842" i="19"/>
  <c r="K842" i="19"/>
  <c r="O842" i="19" s="1"/>
  <c r="N841" i="19"/>
  <c r="M841" i="19"/>
  <c r="L841" i="19"/>
  <c r="K841" i="19"/>
  <c r="O841" i="19" s="1"/>
  <c r="N840" i="19"/>
  <c r="M840" i="19"/>
  <c r="L840" i="19"/>
  <c r="K840" i="19"/>
  <c r="O840" i="19" s="1"/>
  <c r="N839" i="19"/>
  <c r="M839" i="19"/>
  <c r="L839" i="19"/>
  <c r="K839" i="19"/>
  <c r="N838" i="19"/>
  <c r="M838" i="19"/>
  <c r="L838" i="19"/>
  <c r="K838" i="19"/>
  <c r="O838" i="19" s="1"/>
  <c r="N837" i="19"/>
  <c r="M837" i="19"/>
  <c r="L837" i="19"/>
  <c r="K837" i="19"/>
  <c r="O837" i="19" s="1"/>
  <c r="N836" i="19"/>
  <c r="M836" i="19"/>
  <c r="L836" i="19"/>
  <c r="K836" i="19"/>
  <c r="O836" i="19" s="1"/>
  <c r="N835" i="19"/>
  <c r="M835" i="19"/>
  <c r="L835" i="19"/>
  <c r="K835" i="19"/>
  <c r="O835" i="19" s="1"/>
  <c r="N834" i="19"/>
  <c r="M834" i="19"/>
  <c r="L834" i="19"/>
  <c r="K834" i="19"/>
  <c r="O834" i="19" s="1"/>
  <c r="N833" i="19"/>
  <c r="M833" i="19"/>
  <c r="L833" i="19"/>
  <c r="K833" i="19"/>
  <c r="O833" i="19" s="1"/>
  <c r="N832" i="19"/>
  <c r="M832" i="19"/>
  <c r="L832" i="19"/>
  <c r="K832" i="19"/>
  <c r="O832" i="19" s="1"/>
  <c r="N831" i="19"/>
  <c r="M831" i="19"/>
  <c r="L831" i="19"/>
  <c r="K831" i="19"/>
  <c r="O831" i="19" s="1"/>
  <c r="N830" i="19"/>
  <c r="M830" i="19"/>
  <c r="L830" i="19"/>
  <c r="K830" i="19"/>
  <c r="O830" i="19" s="1"/>
  <c r="N829" i="19"/>
  <c r="M829" i="19"/>
  <c r="L829" i="19"/>
  <c r="K829" i="19"/>
  <c r="O829" i="19" s="1"/>
  <c r="N828" i="19"/>
  <c r="M828" i="19"/>
  <c r="L828" i="19"/>
  <c r="K828" i="19"/>
  <c r="O828" i="19" s="1"/>
  <c r="N827" i="19"/>
  <c r="M827" i="19"/>
  <c r="L827" i="19"/>
  <c r="K827" i="19"/>
  <c r="O827" i="19" s="1"/>
  <c r="N826" i="19"/>
  <c r="M826" i="19"/>
  <c r="L826" i="19"/>
  <c r="K826" i="19"/>
  <c r="O826" i="19" s="1"/>
  <c r="N825" i="19"/>
  <c r="M825" i="19"/>
  <c r="L825" i="19"/>
  <c r="K825" i="19"/>
  <c r="O825" i="19" s="1"/>
  <c r="N824" i="19"/>
  <c r="M824" i="19"/>
  <c r="L824" i="19"/>
  <c r="K824" i="19"/>
  <c r="O824" i="19" s="1"/>
  <c r="N823" i="19"/>
  <c r="M823" i="19"/>
  <c r="L823" i="19"/>
  <c r="K823" i="19"/>
  <c r="O823" i="19" s="1"/>
  <c r="N822" i="19"/>
  <c r="M822" i="19"/>
  <c r="L822" i="19"/>
  <c r="K822" i="19"/>
  <c r="O822" i="19" s="1"/>
  <c r="N821" i="19"/>
  <c r="M821" i="19"/>
  <c r="L821" i="19"/>
  <c r="K821" i="19"/>
  <c r="O821" i="19" s="1"/>
  <c r="N820" i="19"/>
  <c r="M820" i="19"/>
  <c r="L820" i="19"/>
  <c r="K820" i="19"/>
  <c r="O820" i="19" s="1"/>
  <c r="N819" i="19"/>
  <c r="M819" i="19"/>
  <c r="L819" i="19"/>
  <c r="K819" i="19"/>
  <c r="O819" i="19" s="1"/>
  <c r="N818" i="19"/>
  <c r="M818" i="19"/>
  <c r="L818" i="19"/>
  <c r="K818" i="19"/>
  <c r="O818" i="19" s="1"/>
  <c r="N817" i="19"/>
  <c r="M817" i="19"/>
  <c r="L817" i="19"/>
  <c r="K817" i="19"/>
  <c r="O817" i="19" s="1"/>
  <c r="N816" i="19"/>
  <c r="M816" i="19"/>
  <c r="L816" i="19"/>
  <c r="K816" i="19"/>
  <c r="O816" i="19" s="1"/>
  <c r="N815" i="19"/>
  <c r="M815" i="19"/>
  <c r="L815" i="19"/>
  <c r="K815" i="19"/>
  <c r="O815" i="19" s="1"/>
  <c r="N814" i="19"/>
  <c r="M814" i="19"/>
  <c r="L814" i="19"/>
  <c r="K814" i="19"/>
  <c r="O814" i="19" s="1"/>
  <c r="N813" i="19"/>
  <c r="M813" i="19"/>
  <c r="L813" i="19"/>
  <c r="K813" i="19"/>
  <c r="O813" i="19" s="1"/>
  <c r="N812" i="19"/>
  <c r="M812" i="19"/>
  <c r="L812" i="19"/>
  <c r="K812" i="19"/>
  <c r="O812" i="19" s="1"/>
  <c r="N811" i="19"/>
  <c r="M811" i="19"/>
  <c r="L811" i="19"/>
  <c r="K811" i="19"/>
  <c r="O811" i="19" s="1"/>
  <c r="N810" i="19"/>
  <c r="M810" i="19"/>
  <c r="L810" i="19"/>
  <c r="K810" i="19"/>
  <c r="O810" i="19" s="1"/>
  <c r="N809" i="19"/>
  <c r="M809" i="19"/>
  <c r="L809" i="19"/>
  <c r="K809" i="19"/>
  <c r="O809" i="19" s="1"/>
  <c r="N808" i="19"/>
  <c r="M808" i="19"/>
  <c r="L808" i="19"/>
  <c r="K808" i="19"/>
  <c r="O808" i="19" s="1"/>
  <c r="N807" i="19"/>
  <c r="M807" i="19"/>
  <c r="L807" i="19"/>
  <c r="K807" i="19"/>
  <c r="O807" i="19" s="1"/>
  <c r="N806" i="19"/>
  <c r="M806" i="19"/>
  <c r="L806" i="19"/>
  <c r="K806" i="19"/>
  <c r="O806" i="19" s="1"/>
  <c r="N805" i="19"/>
  <c r="M805" i="19"/>
  <c r="L805" i="19"/>
  <c r="K805" i="19"/>
  <c r="O805" i="19" s="1"/>
  <c r="N804" i="19"/>
  <c r="M804" i="19"/>
  <c r="L804" i="19"/>
  <c r="K804" i="19"/>
  <c r="O804" i="19" s="1"/>
  <c r="N803" i="19"/>
  <c r="M803" i="19"/>
  <c r="L803" i="19"/>
  <c r="K803" i="19"/>
  <c r="O803" i="19" s="1"/>
  <c r="N802" i="19"/>
  <c r="M802" i="19"/>
  <c r="L802" i="19"/>
  <c r="K802" i="19"/>
  <c r="O802" i="19" s="1"/>
  <c r="N801" i="19"/>
  <c r="M801" i="19"/>
  <c r="L801" i="19"/>
  <c r="K801" i="19"/>
  <c r="O801" i="19" s="1"/>
  <c r="N800" i="19"/>
  <c r="M800" i="19"/>
  <c r="L800" i="19"/>
  <c r="K800" i="19"/>
  <c r="O800" i="19" s="1"/>
  <c r="N799" i="19"/>
  <c r="M799" i="19"/>
  <c r="L799" i="19"/>
  <c r="K799" i="19"/>
  <c r="O799" i="19" s="1"/>
  <c r="N798" i="19"/>
  <c r="M798" i="19"/>
  <c r="L798" i="19"/>
  <c r="K798" i="19"/>
  <c r="O798" i="19" s="1"/>
  <c r="N797" i="19"/>
  <c r="M797" i="19"/>
  <c r="L797" i="19"/>
  <c r="K797" i="19"/>
  <c r="O797" i="19" s="1"/>
  <c r="N796" i="19"/>
  <c r="M796" i="19"/>
  <c r="L796" i="19"/>
  <c r="K796" i="19"/>
  <c r="O796" i="19" s="1"/>
  <c r="N795" i="19"/>
  <c r="M795" i="19"/>
  <c r="L795" i="19"/>
  <c r="K795" i="19"/>
  <c r="O795" i="19" s="1"/>
  <c r="N794" i="19"/>
  <c r="M794" i="19"/>
  <c r="L794" i="19"/>
  <c r="K794" i="19"/>
  <c r="O794" i="19" s="1"/>
  <c r="N793" i="19"/>
  <c r="M793" i="19"/>
  <c r="L793" i="19"/>
  <c r="K793" i="19"/>
  <c r="O793" i="19" s="1"/>
  <c r="N792" i="19"/>
  <c r="M792" i="19"/>
  <c r="L792" i="19"/>
  <c r="K792" i="19"/>
  <c r="O792" i="19" s="1"/>
  <c r="N791" i="19"/>
  <c r="M791" i="19"/>
  <c r="L791" i="19"/>
  <c r="K791" i="19"/>
  <c r="O791" i="19" s="1"/>
  <c r="N790" i="19"/>
  <c r="M790" i="19"/>
  <c r="L790" i="19"/>
  <c r="K790" i="19"/>
  <c r="O790" i="19" s="1"/>
  <c r="N789" i="19"/>
  <c r="M789" i="19"/>
  <c r="L789" i="19"/>
  <c r="K789" i="19"/>
  <c r="O789" i="19" s="1"/>
  <c r="N788" i="19"/>
  <c r="M788" i="19"/>
  <c r="L788" i="19"/>
  <c r="K788" i="19"/>
  <c r="O788" i="19" s="1"/>
  <c r="N787" i="19"/>
  <c r="M787" i="19"/>
  <c r="L787" i="19"/>
  <c r="K787" i="19"/>
  <c r="O787" i="19" s="1"/>
  <c r="N786" i="19"/>
  <c r="M786" i="19"/>
  <c r="L786" i="19"/>
  <c r="K786" i="19"/>
  <c r="O786" i="19" s="1"/>
  <c r="N785" i="19"/>
  <c r="M785" i="19"/>
  <c r="L785" i="19"/>
  <c r="K785" i="19"/>
  <c r="O785" i="19" s="1"/>
  <c r="N784" i="19"/>
  <c r="M784" i="19"/>
  <c r="L784" i="19"/>
  <c r="K784" i="19"/>
  <c r="O784" i="19" s="1"/>
  <c r="N783" i="19"/>
  <c r="M783" i="19"/>
  <c r="L783" i="19"/>
  <c r="K783" i="19"/>
  <c r="O783" i="19" s="1"/>
  <c r="N782" i="19"/>
  <c r="M782" i="19"/>
  <c r="L782" i="19"/>
  <c r="K782" i="19"/>
  <c r="O782" i="19" s="1"/>
  <c r="N781" i="19"/>
  <c r="M781" i="19"/>
  <c r="L781" i="19"/>
  <c r="K781" i="19"/>
  <c r="O781" i="19" s="1"/>
  <c r="N780" i="19"/>
  <c r="M780" i="19"/>
  <c r="L780" i="19"/>
  <c r="K780" i="19"/>
  <c r="O780" i="19" s="1"/>
  <c r="N779" i="19"/>
  <c r="M779" i="19"/>
  <c r="L779" i="19"/>
  <c r="K779" i="19"/>
  <c r="O779" i="19" s="1"/>
  <c r="N778" i="19"/>
  <c r="M778" i="19"/>
  <c r="L778" i="19"/>
  <c r="K778" i="19"/>
  <c r="N777" i="19"/>
  <c r="M777" i="19"/>
  <c r="L777" i="19"/>
  <c r="K777" i="19"/>
  <c r="N776" i="19"/>
  <c r="M776" i="19"/>
  <c r="L776" i="19"/>
  <c r="K776" i="19"/>
  <c r="O776" i="19" s="1"/>
  <c r="N775" i="19"/>
  <c r="M775" i="19"/>
  <c r="L775" i="19"/>
  <c r="K775" i="19"/>
  <c r="N774" i="19"/>
  <c r="M774" i="19"/>
  <c r="L774" i="19"/>
  <c r="K774" i="19"/>
  <c r="O774" i="19" s="1"/>
  <c r="N773" i="19"/>
  <c r="M773" i="19"/>
  <c r="L773" i="19"/>
  <c r="K773" i="19"/>
  <c r="O773" i="19" s="1"/>
  <c r="N772" i="19"/>
  <c r="M772" i="19"/>
  <c r="L772" i="19"/>
  <c r="K772" i="19"/>
  <c r="O772" i="19" s="1"/>
  <c r="N771" i="19"/>
  <c r="M771" i="19"/>
  <c r="L771" i="19"/>
  <c r="K771" i="19"/>
  <c r="O771" i="19" s="1"/>
  <c r="N770" i="19"/>
  <c r="M770" i="19"/>
  <c r="L770" i="19"/>
  <c r="K770" i="19"/>
  <c r="O770" i="19" s="1"/>
  <c r="N769" i="19"/>
  <c r="M769" i="19"/>
  <c r="L769" i="19"/>
  <c r="K769" i="19"/>
  <c r="O769" i="19" s="1"/>
  <c r="N768" i="19"/>
  <c r="M768" i="19"/>
  <c r="L768" i="19"/>
  <c r="K768" i="19"/>
  <c r="O768" i="19" s="1"/>
  <c r="N767" i="19"/>
  <c r="M767" i="19"/>
  <c r="L767" i="19"/>
  <c r="K767" i="19"/>
  <c r="O767" i="19" s="1"/>
  <c r="N766" i="19"/>
  <c r="M766" i="19"/>
  <c r="L766" i="19"/>
  <c r="K766" i="19"/>
  <c r="O766" i="19" s="1"/>
  <c r="N765" i="19"/>
  <c r="M765" i="19"/>
  <c r="L765" i="19"/>
  <c r="K765" i="19"/>
  <c r="O765" i="19" s="1"/>
  <c r="N764" i="19"/>
  <c r="M764" i="19"/>
  <c r="L764" i="19"/>
  <c r="K764" i="19"/>
  <c r="O764" i="19" s="1"/>
  <c r="N763" i="19"/>
  <c r="M763" i="19"/>
  <c r="L763" i="19"/>
  <c r="K763" i="19"/>
  <c r="O763" i="19" s="1"/>
  <c r="N762" i="19"/>
  <c r="M762" i="19"/>
  <c r="L762" i="19"/>
  <c r="K762" i="19"/>
  <c r="O762" i="19" s="1"/>
  <c r="N761" i="19"/>
  <c r="M761" i="19"/>
  <c r="L761" i="19"/>
  <c r="K761" i="19"/>
  <c r="O761" i="19" s="1"/>
  <c r="N760" i="19"/>
  <c r="M760" i="19"/>
  <c r="L760" i="19"/>
  <c r="K760" i="19"/>
  <c r="O760" i="19" s="1"/>
  <c r="N759" i="19"/>
  <c r="M759" i="19"/>
  <c r="L759" i="19"/>
  <c r="K759" i="19"/>
  <c r="O759" i="19" s="1"/>
  <c r="N758" i="19"/>
  <c r="M758" i="19"/>
  <c r="L758" i="19"/>
  <c r="K758" i="19"/>
  <c r="O758" i="19" s="1"/>
  <c r="N757" i="19"/>
  <c r="M757" i="19"/>
  <c r="L757" i="19"/>
  <c r="K757" i="19"/>
  <c r="O757" i="19" s="1"/>
  <c r="N756" i="19"/>
  <c r="M756" i="19"/>
  <c r="L756" i="19"/>
  <c r="K756" i="19"/>
  <c r="O756" i="19" s="1"/>
  <c r="N755" i="19"/>
  <c r="M755" i="19"/>
  <c r="L755" i="19"/>
  <c r="K755" i="19"/>
  <c r="O755" i="19" s="1"/>
  <c r="N754" i="19"/>
  <c r="M754" i="19"/>
  <c r="L754" i="19"/>
  <c r="K754" i="19"/>
  <c r="O754" i="19" s="1"/>
  <c r="N753" i="19"/>
  <c r="M753" i="19"/>
  <c r="L753" i="19"/>
  <c r="K753" i="19"/>
  <c r="O753" i="19" s="1"/>
  <c r="N752" i="19"/>
  <c r="M752" i="19"/>
  <c r="L752" i="19"/>
  <c r="K752" i="19"/>
  <c r="O752" i="19" s="1"/>
  <c r="N751" i="19"/>
  <c r="M751" i="19"/>
  <c r="L751" i="19"/>
  <c r="K751" i="19"/>
  <c r="O751" i="19" s="1"/>
  <c r="N750" i="19"/>
  <c r="M750" i="19"/>
  <c r="L750" i="19"/>
  <c r="K750" i="19"/>
  <c r="O750" i="19" s="1"/>
  <c r="N749" i="19"/>
  <c r="M749" i="19"/>
  <c r="L749" i="19"/>
  <c r="K749" i="19"/>
  <c r="O749" i="19" s="1"/>
  <c r="N748" i="19"/>
  <c r="M748" i="19"/>
  <c r="L748" i="19"/>
  <c r="K748" i="19"/>
  <c r="O748" i="19" s="1"/>
  <c r="N747" i="19"/>
  <c r="M747" i="19"/>
  <c r="L747" i="19"/>
  <c r="K747" i="19"/>
  <c r="O747" i="19" s="1"/>
  <c r="N746" i="19"/>
  <c r="M746" i="19"/>
  <c r="L746" i="19"/>
  <c r="K746" i="19"/>
  <c r="O746" i="19" s="1"/>
  <c r="N745" i="19"/>
  <c r="M745" i="19"/>
  <c r="L745" i="19"/>
  <c r="K745" i="19"/>
  <c r="O745" i="19" s="1"/>
  <c r="N744" i="19"/>
  <c r="M744" i="19"/>
  <c r="L744" i="19"/>
  <c r="K744" i="19"/>
  <c r="O744" i="19" s="1"/>
  <c r="N743" i="19"/>
  <c r="M743" i="19"/>
  <c r="L743" i="19"/>
  <c r="K743" i="19"/>
  <c r="O743" i="19" s="1"/>
  <c r="N742" i="19"/>
  <c r="M742" i="19"/>
  <c r="L742" i="19"/>
  <c r="K742" i="19"/>
  <c r="O742" i="19" s="1"/>
  <c r="N741" i="19"/>
  <c r="M741" i="19"/>
  <c r="L741" i="19"/>
  <c r="K741" i="19"/>
  <c r="O741" i="19" s="1"/>
  <c r="N740" i="19"/>
  <c r="M740" i="19"/>
  <c r="L740" i="19"/>
  <c r="K740" i="19"/>
  <c r="O740" i="19" s="1"/>
  <c r="N739" i="19"/>
  <c r="M739" i="19"/>
  <c r="L739" i="19"/>
  <c r="K739" i="19"/>
  <c r="O739" i="19" s="1"/>
  <c r="N738" i="19"/>
  <c r="M738" i="19"/>
  <c r="L738" i="19"/>
  <c r="K738" i="19"/>
  <c r="O738" i="19" s="1"/>
  <c r="N737" i="19"/>
  <c r="M737" i="19"/>
  <c r="L737" i="19"/>
  <c r="K737" i="19"/>
  <c r="O737" i="19" s="1"/>
  <c r="N736" i="19"/>
  <c r="M736" i="19"/>
  <c r="L736" i="19"/>
  <c r="K736" i="19"/>
  <c r="O736" i="19" s="1"/>
  <c r="N735" i="19"/>
  <c r="M735" i="19"/>
  <c r="L735" i="19"/>
  <c r="K735" i="19"/>
  <c r="O735" i="19" s="1"/>
  <c r="N734" i="19"/>
  <c r="M734" i="19"/>
  <c r="L734" i="19"/>
  <c r="K734" i="19"/>
  <c r="O734" i="19" s="1"/>
  <c r="N733" i="19"/>
  <c r="M733" i="19"/>
  <c r="L733" i="19"/>
  <c r="K733" i="19"/>
  <c r="O733" i="19" s="1"/>
  <c r="N732" i="19"/>
  <c r="M732" i="19"/>
  <c r="L732" i="19"/>
  <c r="K732" i="19"/>
  <c r="O732" i="19" s="1"/>
  <c r="N731" i="19"/>
  <c r="M731" i="19"/>
  <c r="L731" i="19"/>
  <c r="K731" i="19"/>
  <c r="O731" i="19" s="1"/>
  <c r="N730" i="19"/>
  <c r="M730" i="19"/>
  <c r="L730" i="19"/>
  <c r="K730" i="19"/>
  <c r="O730" i="19" s="1"/>
  <c r="N729" i="19"/>
  <c r="M729" i="19"/>
  <c r="L729" i="19"/>
  <c r="K729" i="19"/>
  <c r="O729" i="19" s="1"/>
  <c r="N728" i="19"/>
  <c r="M728" i="19"/>
  <c r="L728" i="19"/>
  <c r="K728" i="19"/>
  <c r="O728" i="19" s="1"/>
  <c r="N727" i="19"/>
  <c r="M727" i="19"/>
  <c r="L727" i="19"/>
  <c r="K727" i="19"/>
  <c r="O727" i="19" s="1"/>
  <c r="N726" i="19"/>
  <c r="M726" i="19"/>
  <c r="L726" i="19"/>
  <c r="K726" i="19"/>
  <c r="N725" i="19"/>
  <c r="M725" i="19"/>
  <c r="L725" i="19"/>
  <c r="K725" i="19"/>
  <c r="O725" i="19" s="1"/>
  <c r="N724" i="19"/>
  <c r="M724" i="19"/>
  <c r="L724" i="19"/>
  <c r="K724" i="19"/>
  <c r="O724" i="19" s="1"/>
  <c r="N723" i="19"/>
  <c r="M723" i="19"/>
  <c r="L723" i="19"/>
  <c r="K723" i="19"/>
  <c r="O723" i="19" s="1"/>
  <c r="N722" i="19"/>
  <c r="M722" i="19"/>
  <c r="L722" i="19"/>
  <c r="K722" i="19"/>
  <c r="O722" i="19" s="1"/>
  <c r="N721" i="19"/>
  <c r="M721" i="19"/>
  <c r="L721" i="19"/>
  <c r="K721" i="19"/>
  <c r="O721" i="19" s="1"/>
  <c r="N720" i="19"/>
  <c r="M720" i="19"/>
  <c r="L720" i="19"/>
  <c r="K720" i="19"/>
  <c r="O720" i="19" s="1"/>
  <c r="N719" i="19"/>
  <c r="M719" i="19"/>
  <c r="L719" i="19"/>
  <c r="K719" i="19"/>
  <c r="O719" i="19" s="1"/>
  <c r="N718" i="19"/>
  <c r="M718" i="19"/>
  <c r="L718" i="19"/>
  <c r="K718" i="19"/>
  <c r="O718" i="19" s="1"/>
  <c r="N717" i="19"/>
  <c r="M717" i="19"/>
  <c r="L717" i="19"/>
  <c r="K717" i="19"/>
  <c r="O717" i="19" s="1"/>
  <c r="N716" i="19"/>
  <c r="M716" i="19"/>
  <c r="L716" i="19"/>
  <c r="K716" i="19"/>
  <c r="O716" i="19" s="1"/>
  <c r="N715" i="19"/>
  <c r="M715" i="19"/>
  <c r="L715" i="19"/>
  <c r="K715" i="19"/>
  <c r="O715" i="19" s="1"/>
  <c r="N714" i="19"/>
  <c r="M714" i="19"/>
  <c r="L714" i="19"/>
  <c r="K714" i="19"/>
  <c r="O714" i="19" s="1"/>
  <c r="N713" i="19"/>
  <c r="M713" i="19"/>
  <c r="L713" i="19"/>
  <c r="K713" i="19"/>
  <c r="O713" i="19" s="1"/>
  <c r="N712" i="19"/>
  <c r="M712" i="19"/>
  <c r="L712" i="19"/>
  <c r="K712" i="19"/>
  <c r="O712" i="19" s="1"/>
  <c r="N711" i="19"/>
  <c r="M711" i="19"/>
  <c r="L711" i="19"/>
  <c r="K711" i="19"/>
  <c r="O711" i="19" s="1"/>
  <c r="N710" i="19"/>
  <c r="M710" i="19"/>
  <c r="L710" i="19"/>
  <c r="K710" i="19"/>
  <c r="O710" i="19" s="1"/>
  <c r="N709" i="19"/>
  <c r="M709" i="19"/>
  <c r="L709" i="19"/>
  <c r="K709" i="19"/>
  <c r="O709" i="19" s="1"/>
  <c r="N708" i="19"/>
  <c r="M708" i="19"/>
  <c r="L708" i="19"/>
  <c r="K708" i="19"/>
  <c r="O708" i="19" s="1"/>
  <c r="N707" i="19"/>
  <c r="M707" i="19"/>
  <c r="L707" i="19"/>
  <c r="K707" i="19"/>
  <c r="O707" i="19" s="1"/>
  <c r="N706" i="19"/>
  <c r="M706" i="19"/>
  <c r="L706" i="19"/>
  <c r="K706" i="19"/>
  <c r="O706" i="19" s="1"/>
  <c r="N705" i="19"/>
  <c r="M705" i="19"/>
  <c r="L705" i="19"/>
  <c r="K705" i="19"/>
  <c r="O705" i="19" s="1"/>
  <c r="N704" i="19"/>
  <c r="M704" i="19"/>
  <c r="L704" i="19"/>
  <c r="K704" i="19"/>
  <c r="O704" i="19" s="1"/>
  <c r="N703" i="19"/>
  <c r="M703" i="19"/>
  <c r="L703" i="19"/>
  <c r="K703" i="19"/>
  <c r="O703" i="19" s="1"/>
  <c r="N702" i="19"/>
  <c r="M702" i="19"/>
  <c r="L702" i="19"/>
  <c r="K702" i="19"/>
  <c r="O702" i="19" s="1"/>
  <c r="N701" i="19"/>
  <c r="M701" i="19"/>
  <c r="L701" i="19"/>
  <c r="K701" i="19"/>
  <c r="O701" i="19" s="1"/>
  <c r="N700" i="19"/>
  <c r="M700" i="19"/>
  <c r="L700" i="19"/>
  <c r="K700" i="19"/>
  <c r="O700" i="19" s="1"/>
  <c r="N699" i="19"/>
  <c r="M699" i="19"/>
  <c r="L699" i="19"/>
  <c r="K699" i="19"/>
  <c r="O699" i="19" s="1"/>
  <c r="N698" i="19"/>
  <c r="M698" i="19"/>
  <c r="L698" i="19"/>
  <c r="K698" i="19"/>
  <c r="O698" i="19" s="1"/>
  <c r="N697" i="19"/>
  <c r="M697" i="19"/>
  <c r="L697" i="19"/>
  <c r="K697" i="19"/>
  <c r="O697" i="19" s="1"/>
  <c r="N696" i="19"/>
  <c r="M696" i="19"/>
  <c r="L696" i="19"/>
  <c r="K696" i="19"/>
  <c r="O696" i="19" s="1"/>
  <c r="N695" i="19"/>
  <c r="M695" i="19"/>
  <c r="L695" i="19"/>
  <c r="K695" i="19"/>
  <c r="O695" i="19" s="1"/>
  <c r="N694" i="19"/>
  <c r="M694" i="19"/>
  <c r="L694" i="19"/>
  <c r="K694" i="19"/>
  <c r="O694" i="19" s="1"/>
  <c r="N693" i="19"/>
  <c r="M693" i="19"/>
  <c r="L693" i="19"/>
  <c r="K693" i="19"/>
  <c r="O693" i="19" s="1"/>
  <c r="N692" i="19"/>
  <c r="M692" i="19"/>
  <c r="L692" i="19"/>
  <c r="K692" i="19"/>
  <c r="O692" i="19" s="1"/>
  <c r="N691" i="19"/>
  <c r="M691" i="19"/>
  <c r="L691" i="19"/>
  <c r="K691" i="19"/>
  <c r="O691" i="19" s="1"/>
  <c r="N690" i="19"/>
  <c r="M690" i="19"/>
  <c r="L690" i="19"/>
  <c r="K690" i="19"/>
  <c r="O690" i="19" s="1"/>
  <c r="N689" i="19"/>
  <c r="M689" i="19"/>
  <c r="L689" i="19"/>
  <c r="K689" i="19"/>
  <c r="O689" i="19" s="1"/>
  <c r="N688" i="19"/>
  <c r="M688" i="19"/>
  <c r="L688" i="19"/>
  <c r="K688" i="19"/>
  <c r="O688" i="19" s="1"/>
  <c r="N687" i="19"/>
  <c r="M687" i="19"/>
  <c r="L687" i="19"/>
  <c r="K687" i="19"/>
  <c r="O687" i="19" s="1"/>
  <c r="N686" i="19"/>
  <c r="M686" i="19"/>
  <c r="L686" i="19"/>
  <c r="K686" i="19"/>
  <c r="O686" i="19" s="1"/>
  <c r="N685" i="19"/>
  <c r="M685" i="19"/>
  <c r="L685" i="19"/>
  <c r="K685" i="19"/>
  <c r="O685" i="19" s="1"/>
  <c r="N684" i="19"/>
  <c r="M684" i="19"/>
  <c r="L684" i="19"/>
  <c r="K684" i="19"/>
  <c r="O684" i="19" s="1"/>
  <c r="N683" i="19"/>
  <c r="M683" i="19"/>
  <c r="L683" i="19"/>
  <c r="K683" i="19"/>
  <c r="O683" i="19" s="1"/>
  <c r="N682" i="19"/>
  <c r="M682" i="19"/>
  <c r="L682" i="19"/>
  <c r="K682" i="19"/>
  <c r="O682" i="19" s="1"/>
  <c r="N681" i="19"/>
  <c r="M681" i="19"/>
  <c r="L681" i="19"/>
  <c r="K681" i="19"/>
  <c r="O681" i="19" s="1"/>
  <c r="N680" i="19"/>
  <c r="M680" i="19"/>
  <c r="L680" i="19"/>
  <c r="K680" i="19"/>
  <c r="O680" i="19" s="1"/>
  <c r="N679" i="19"/>
  <c r="M679" i="19"/>
  <c r="L679" i="19"/>
  <c r="K679" i="19"/>
  <c r="O679" i="19" s="1"/>
  <c r="N678" i="19"/>
  <c r="M678" i="19"/>
  <c r="L678" i="19"/>
  <c r="K678" i="19"/>
  <c r="O678" i="19" s="1"/>
  <c r="N677" i="19"/>
  <c r="M677" i="19"/>
  <c r="L677" i="19"/>
  <c r="K677" i="19"/>
  <c r="O677" i="19" s="1"/>
  <c r="N676" i="19"/>
  <c r="M676" i="19"/>
  <c r="L676" i="19"/>
  <c r="K676" i="19"/>
  <c r="O676" i="19" s="1"/>
  <c r="N675" i="19"/>
  <c r="M675" i="19"/>
  <c r="L675" i="19"/>
  <c r="K675" i="19"/>
  <c r="O675" i="19" s="1"/>
  <c r="N674" i="19"/>
  <c r="M674" i="19"/>
  <c r="L674" i="19"/>
  <c r="K674" i="19"/>
  <c r="O674" i="19" s="1"/>
  <c r="N673" i="19"/>
  <c r="M673" i="19"/>
  <c r="L673" i="19"/>
  <c r="K673" i="19"/>
  <c r="O673" i="19" s="1"/>
  <c r="N672" i="19"/>
  <c r="M672" i="19"/>
  <c r="L672" i="19"/>
  <c r="K672" i="19"/>
  <c r="O672" i="19" s="1"/>
  <c r="N671" i="19"/>
  <c r="M671" i="19"/>
  <c r="L671" i="19"/>
  <c r="K671" i="19"/>
  <c r="O671" i="19" s="1"/>
  <c r="N670" i="19"/>
  <c r="M670" i="19"/>
  <c r="L670" i="19"/>
  <c r="K670" i="19"/>
  <c r="O670" i="19" s="1"/>
  <c r="N669" i="19"/>
  <c r="M669" i="19"/>
  <c r="L669" i="19"/>
  <c r="K669" i="19"/>
  <c r="O669" i="19" s="1"/>
  <c r="N668" i="19"/>
  <c r="M668" i="19"/>
  <c r="L668" i="19"/>
  <c r="K668" i="19"/>
  <c r="O668" i="19" s="1"/>
  <c r="N667" i="19"/>
  <c r="M667" i="19"/>
  <c r="L667" i="19"/>
  <c r="K667" i="19"/>
  <c r="O667" i="19" s="1"/>
  <c r="N666" i="19"/>
  <c r="M666" i="19"/>
  <c r="L666" i="19"/>
  <c r="K666" i="19"/>
  <c r="O666" i="19" s="1"/>
  <c r="N665" i="19"/>
  <c r="M665" i="19"/>
  <c r="L665" i="19"/>
  <c r="K665" i="19"/>
  <c r="O665" i="19" s="1"/>
  <c r="N664" i="19"/>
  <c r="M664" i="19"/>
  <c r="L664" i="19"/>
  <c r="K664" i="19"/>
  <c r="O664" i="19" s="1"/>
  <c r="N663" i="19"/>
  <c r="M663" i="19"/>
  <c r="L663" i="19"/>
  <c r="K663" i="19"/>
  <c r="O663" i="19" s="1"/>
  <c r="N662" i="19"/>
  <c r="M662" i="19"/>
  <c r="L662" i="19"/>
  <c r="K662" i="19"/>
  <c r="O662" i="19" s="1"/>
  <c r="N661" i="19"/>
  <c r="M661" i="19"/>
  <c r="L661" i="19"/>
  <c r="K661" i="19"/>
  <c r="O661" i="19" s="1"/>
  <c r="N660" i="19"/>
  <c r="M660" i="19"/>
  <c r="L660" i="19"/>
  <c r="K660" i="19"/>
  <c r="O660" i="19" s="1"/>
  <c r="N659" i="19"/>
  <c r="M659" i="19"/>
  <c r="L659" i="19"/>
  <c r="K659" i="19"/>
  <c r="O659" i="19" s="1"/>
  <c r="N658" i="19"/>
  <c r="M658" i="19"/>
  <c r="L658" i="19"/>
  <c r="K658" i="19"/>
  <c r="O658" i="19" s="1"/>
  <c r="N657" i="19"/>
  <c r="M657" i="19"/>
  <c r="L657" i="19"/>
  <c r="K657" i="19"/>
  <c r="O657" i="19" s="1"/>
  <c r="N656" i="19"/>
  <c r="M656" i="19"/>
  <c r="L656" i="19"/>
  <c r="K656" i="19"/>
  <c r="O656" i="19" s="1"/>
  <c r="N655" i="19"/>
  <c r="M655" i="19"/>
  <c r="L655" i="19"/>
  <c r="K655" i="19"/>
  <c r="O655" i="19" s="1"/>
  <c r="N654" i="19"/>
  <c r="M654" i="19"/>
  <c r="L654" i="19"/>
  <c r="K654" i="19"/>
  <c r="O654" i="19" s="1"/>
  <c r="N653" i="19"/>
  <c r="M653" i="19"/>
  <c r="L653" i="19"/>
  <c r="K653" i="19"/>
  <c r="O653" i="19" s="1"/>
  <c r="N652" i="19"/>
  <c r="M652" i="19"/>
  <c r="L652" i="19"/>
  <c r="K652" i="19"/>
  <c r="O652" i="19" s="1"/>
  <c r="N651" i="19"/>
  <c r="M651" i="19"/>
  <c r="L651" i="19"/>
  <c r="K651" i="19"/>
  <c r="O651" i="19" s="1"/>
  <c r="N650" i="19"/>
  <c r="M650" i="19"/>
  <c r="L650" i="19"/>
  <c r="K650" i="19"/>
  <c r="O650" i="19" s="1"/>
  <c r="N649" i="19"/>
  <c r="M649" i="19"/>
  <c r="L649" i="19"/>
  <c r="K649" i="19"/>
  <c r="O649" i="19" s="1"/>
  <c r="N648" i="19"/>
  <c r="M648" i="19"/>
  <c r="L648" i="19"/>
  <c r="K648" i="19"/>
  <c r="O648" i="19" s="1"/>
  <c r="N647" i="19"/>
  <c r="M647" i="19"/>
  <c r="L647" i="19"/>
  <c r="K647" i="19"/>
  <c r="O647" i="19" s="1"/>
  <c r="N646" i="19"/>
  <c r="M646" i="19"/>
  <c r="L646" i="19"/>
  <c r="K646" i="19"/>
  <c r="O646" i="19" s="1"/>
  <c r="N645" i="19"/>
  <c r="M645" i="19"/>
  <c r="L645" i="19"/>
  <c r="K645" i="19"/>
  <c r="O645" i="19" s="1"/>
  <c r="N644" i="19"/>
  <c r="M644" i="19"/>
  <c r="L644" i="19"/>
  <c r="K644" i="19"/>
  <c r="O644" i="19" s="1"/>
  <c r="N643" i="19"/>
  <c r="M643" i="19"/>
  <c r="L643" i="19"/>
  <c r="K643" i="19"/>
  <c r="O643" i="19" s="1"/>
  <c r="N642" i="19"/>
  <c r="M642" i="19"/>
  <c r="L642" i="19"/>
  <c r="K642" i="19"/>
  <c r="O642" i="19" s="1"/>
  <c r="N641" i="19"/>
  <c r="M641" i="19"/>
  <c r="L641" i="19"/>
  <c r="K641" i="19"/>
  <c r="O641" i="19" s="1"/>
  <c r="N640" i="19"/>
  <c r="M640" i="19"/>
  <c r="L640" i="19"/>
  <c r="K640" i="19"/>
  <c r="O640" i="19" s="1"/>
  <c r="N639" i="19"/>
  <c r="M639" i="19"/>
  <c r="L639" i="19"/>
  <c r="K639" i="19"/>
  <c r="O639" i="19" s="1"/>
  <c r="N638" i="19"/>
  <c r="M638" i="19"/>
  <c r="L638" i="19"/>
  <c r="K638" i="19"/>
  <c r="O638" i="19" s="1"/>
  <c r="N637" i="19"/>
  <c r="M637" i="19"/>
  <c r="L637" i="19"/>
  <c r="K637" i="19"/>
  <c r="O637" i="19" s="1"/>
  <c r="N636" i="19"/>
  <c r="M636" i="19"/>
  <c r="L636" i="19"/>
  <c r="K636" i="19"/>
  <c r="O636" i="19" s="1"/>
  <c r="N635" i="19"/>
  <c r="M635" i="19"/>
  <c r="L635" i="19"/>
  <c r="K635" i="19"/>
  <c r="O635" i="19" s="1"/>
  <c r="N634" i="19"/>
  <c r="M634" i="19"/>
  <c r="L634" i="19"/>
  <c r="K634" i="19"/>
  <c r="O634" i="19" s="1"/>
  <c r="N633" i="19"/>
  <c r="M633" i="19"/>
  <c r="L633" i="19"/>
  <c r="K633" i="19"/>
  <c r="O633" i="19" s="1"/>
  <c r="N632" i="19"/>
  <c r="M632" i="19"/>
  <c r="L632" i="19"/>
  <c r="K632" i="19"/>
  <c r="O632" i="19" s="1"/>
  <c r="N631" i="19"/>
  <c r="M631" i="19"/>
  <c r="L631" i="19"/>
  <c r="K631" i="19"/>
  <c r="O631" i="19" s="1"/>
  <c r="N630" i="19"/>
  <c r="M630" i="19"/>
  <c r="L630" i="19"/>
  <c r="K630" i="19"/>
  <c r="O630" i="19" s="1"/>
  <c r="N629" i="19"/>
  <c r="M629" i="19"/>
  <c r="L629" i="19"/>
  <c r="K629" i="19"/>
  <c r="O629" i="19" s="1"/>
  <c r="N628" i="19"/>
  <c r="M628" i="19"/>
  <c r="L628" i="19"/>
  <c r="K628" i="19"/>
  <c r="O628" i="19" s="1"/>
  <c r="N627" i="19"/>
  <c r="M627" i="19"/>
  <c r="L627" i="19"/>
  <c r="K627" i="19"/>
  <c r="O627" i="19" s="1"/>
  <c r="N626" i="19"/>
  <c r="M626" i="19"/>
  <c r="L626" i="19"/>
  <c r="K626" i="19"/>
  <c r="O626" i="19" s="1"/>
  <c r="N625" i="19"/>
  <c r="M625" i="19"/>
  <c r="L625" i="19"/>
  <c r="K625" i="19"/>
  <c r="O625" i="19" s="1"/>
  <c r="N624" i="19"/>
  <c r="M624" i="19"/>
  <c r="L624" i="19"/>
  <c r="K624" i="19"/>
  <c r="O624" i="19" s="1"/>
  <c r="N623" i="19"/>
  <c r="M623" i="19"/>
  <c r="L623" i="19"/>
  <c r="K623" i="19"/>
  <c r="O623" i="19" s="1"/>
  <c r="N622" i="19"/>
  <c r="M622" i="19"/>
  <c r="L622" i="19"/>
  <c r="K622" i="19"/>
  <c r="O622" i="19" s="1"/>
  <c r="N621" i="19"/>
  <c r="M621" i="19"/>
  <c r="L621" i="19"/>
  <c r="K621" i="19"/>
  <c r="O621" i="19" s="1"/>
  <c r="N620" i="19"/>
  <c r="M620" i="19"/>
  <c r="L620" i="19"/>
  <c r="K620" i="19"/>
  <c r="O620" i="19" s="1"/>
  <c r="N619" i="19"/>
  <c r="M619" i="19"/>
  <c r="L619" i="19"/>
  <c r="K619" i="19"/>
  <c r="O619" i="19" s="1"/>
  <c r="N618" i="19"/>
  <c r="M618" i="19"/>
  <c r="L618" i="19"/>
  <c r="K618" i="19"/>
  <c r="O618" i="19" s="1"/>
  <c r="N617" i="19"/>
  <c r="M617" i="19"/>
  <c r="L617" i="19"/>
  <c r="K617" i="19"/>
  <c r="O617" i="19" s="1"/>
  <c r="N616" i="19"/>
  <c r="M616" i="19"/>
  <c r="L616" i="19"/>
  <c r="K616" i="19"/>
  <c r="O616" i="19" s="1"/>
  <c r="N615" i="19"/>
  <c r="M615" i="19"/>
  <c r="L615" i="19"/>
  <c r="K615" i="19"/>
  <c r="O615" i="19" s="1"/>
  <c r="N614" i="19"/>
  <c r="M614" i="19"/>
  <c r="L614" i="19"/>
  <c r="K614" i="19"/>
  <c r="O614" i="19" s="1"/>
  <c r="N613" i="19"/>
  <c r="M613" i="19"/>
  <c r="L613" i="19"/>
  <c r="K613" i="19"/>
  <c r="O613" i="19" s="1"/>
  <c r="N612" i="19"/>
  <c r="M612" i="19"/>
  <c r="L612" i="19"/>
  <c r="K612" i="19"/>
  <c r="O612" i="19" s="1"/>
  <c r="N611" i="19"/>
  <c r="M611" i="19"/>
  <c r="L611" i="19"/>
  <c r="K611" i="19"/>
  <c r="O611" i="19" s="1"/>
  <c r="N610" i="19"/>
  <c r="M610" i="19"/>
  <c r="L610" i="19"/>
  <c r="K610" i="19"/>
  <c r="O610" i="19" s="1"/>
  <c r="N609" i="19"/>
  <c r="M609" i="19"/>
  <c r="L609" i="19"/>
  <c r="K609" i="19"/>
  <c r="O609" i="19" s="1"/>
  <c r="N608" i="19"/>
  <c r="M608" i="19"/>
  <c r="L608" i="19"/>
  <c r="K608" i="19"/>
  <c r="O608" i="19" s="1"/>
  <c r="N607" i="19"/>
  <c r="M607" i="19"/>
  <c r="L607" i="19"/>
  <c r="K607" i="19"/>
  <c r="O607" i="19" s="1"/>
  <c r="N606" i="19"/>
  <c r="M606" i="19"/>
  <c r="L606" i="19"/>
  <c r="K606" i="19"/>
  <c r="O606" i="19" s="1"/>
  <c r="N605" i="19"/>
  <c r="M605" i="19"/>
  <c r="L605" i="19"/>
  <c r="K605" i="19"/>
  <c r="O605" i="19" s="1"/>
  <c r="N604" i="19"/>
  <c r="M604" i="19"/>
  <c r="L604" i="19"/>
  <c r="K604" i="19"/>
  <c r="O604" i="19" s="1"/>
  <c r="N603" i="19"/>
  <c r="M603" i="19"/>
  <c r="L603" i="19"/>
  <c r="K603" i="19"/>
  <c r="O603" i="19" s="1"/>
  <c r="N602" i="19"/>
  <c r="M602" i="19"/>
  <c r="L602" i="19"/>
  <c r="K602" i="19"/>
  <c r="O602" i="19" s="1"/>
  <c r="N601" i="19"/>
  <c r="M601" i="19"/>
  <c r="L601" i="19"/>
  <c r="K601" i="19"/>
  <c r="O601" i="19" s="1"/>
  <c r="N600" i="19"/>
  <c r="M600" i="19"/>
  <c r="L600" i="19"/>
  <c r="K600" i="19"/>
  <c r="O600" i="19" s="1"/>
  <c r="N599" i="19"/>
  <c r="M599" i="19"/>
  <c r="L599" i="19"/>
  <c r="K599" i="19"/>
  <c r="O599" i="19" s="1"/>
  <c r="N598" i="19"/>
  <c r="M598" i="19"/>
  <c r="L598" i="19"/>
  <c r="K598" i="19"/>
  <c r="O598" i="19" s="1"/>
  <c r="N597" i="19"/>
  <c r="M597" i="19"/>
  <c r="L597" i="19"/>
  <c r="K597" i="19"/>
  <c r="O597" i="19" s="1"/>
  <c r="N596" i="19"/>
  <c r="M596" i="19"/>
  <c r="L596" i="19"/>
  <c r="K596" i="19"/>
  <c r="O596" i="19" s="1"/>
  <c r="N595" i="19"/>
  <c r="M595" i="19"/>
  <c r="L595" i="19"/>
  <c r="K595" i="19"/>
  <c r="O595" i="19" s="1"/>
  <c r="N594" i="19"/>
  <c r="M594" i="19"/>
  <c r="L594" i="19"/>
  <c r="K594" i="19"/>
  <c r="O594" i="19" s="1"/>
  <c r="N593" i="19"/>
  <c r="M593" i="19"/>
  <c r="L593" i="19"/>
  <c r="K593" i="19"/>
  <c r="O593" i="19" s="1"/>
  <c r="N592" i="19"/>
  <c r="M592" i="19"/>
  <c r="L592" i="19"/>
  <c r="K592" i="19"/>
  <c r="O592" i="19" s="1"/>
  <c r="N591" i="19"/>
  <c r="M591" i="19"/>
  <c r="L591" i="19"/>
  <c r="K591" i="19"/>
  <c r="O591" i="19" s="1"/>
  <c r="N590" i="19"/>
  <c r="M590" i="19"/>
  <c r="L590" i="19"/>
  <c r="K590" i="19"/>
  <c r="O590" i="19" s="1"/>
  <c r="N589" i="19"/>
  <c r="M589" i="19"/>
  <c r="L589" i="19"/>
  <c r="K589" i="19"/>
  <c r="O589" i="19" s="1"/>
  <c r="N588" i="19"/>
  <c r="M588" i="19"/>
  <c r="L588" i="19"/>
  <c r="K588" i="19"/>
  <c r="O588" i="19" s="1"/>
  <c r="N587" i="19"/>
  <c r="M587" i="19"/>
  <c r="L587" i="19"/>
  <c r="K587" i="19"/>
  <c r="O587" i="19" s="1"/>
  <c r="N586" i="19"/>
  <c r="M586" i="19"/>
  <c r="L586" i="19"/>
  <c r="K586" i="19"/>
  <c r="O586" i="19" s="1"/>
  <c r="N585" i="19"/>
  <c r="M585" i="19"/>
  <c r="L585" i="19"/>
  <c r="K585" i="19"/>
  <c r="O585" i="19" s="1"/>
  <c r="N584" i="19"/>
  <c r="M584" i="19"/>
  <c r="L584" i="19"/>
  <c r="K584" i="19"/>
  <c r="O584" i="19" s="1"/>
  <c r="N583" i="19"/>
  <c r="M583" i="19"/>
  <c r="L583" i="19"/>
  <c r="K583" i="19"/>
  <c r="O583" i="19" s="1"/>
  <c r="N582" i="19"/>
  <c r="M582" i="19"/>
  <c r="L582" i="19"/>
  <c r="K582" i="19"/>
  <c r="O582" i="19" s="1"/>
  <c r="N581" i="19"/>
  <c r="M581" i="19"/>
  <c r="L581" i="19"/>
  <c r="K581" i="19"/>
  <c r="O581" i="19" s="1"/>
  <c r="N580" i="19"/>
  <c r="M580" i="19"/>
  <c r="L580" i="19"/>
  <c r="K580" i="19"/>
  <c r="O580" i="19" s="1"/>
  <c r="N579" i="19"/>
  <c r="M579" i="19"/>
  <c r="L579" i="19"/>
  <c r="K579" i="19"/>
  <c r="O579" i="19" s="1"/>
  <c r="N578" i="19"/>
  <c r="M578" i="19"/>
  <c r="L578" i="19"/>
  <c r="K578" i="19"/>
  <c r="O578" i="19" s="1"/>
  <c r="N577" i="19"/>
  <c r="M577" i="19"/>
  <c r="L577" i="19"/>
  <c r="K577" i="19"/>
  <c r="O577" i="19" s="1"/>
  <c r="N576" i="19"/>
  <c r="M576" i="19"/>
  <c r="L576" i="19"/>
  <c r="K576" i="19"/>
  <c r="O576" i="19" s="1"/>
  <c r="N575" i="19"/>
  <c r="M575" i="19"/>
  <c r="L575" i="19"/>
  <c r="K575" i="19"/>
  <c r="O575" i="19" s="1"/>
  <c r="N574" i="19"/>
  <c r="M574" i="19"/>
  <c r="L574" i="19"/>
  <c r="K574" i="19"/>
  <c r="O574" i="19" s="1"/>
  <c r="N573" i="19"/>
  <c r="M573" i="19"/>
  <c r="L573" i="19"/>
  <c r="K573" i="19"/>
  <c r="O573" i="19" s="1"/>
  <c r="N572" i="19"/>
  <c r="M572" i="19"/>
  <c r="L572" i="19"/>
  <c r="K572" i="19"/>
  <c r="O572" i="19" s="1"/>
  <c r="N571" i="19"/>
  <c r="M571" i="19"/>
  <c r="L571" i="19"/>
  <c r="K571" i="19"/>
  <c r="O571" i="19" s="1"/>
  <c r="N570" i="19"/>
  <c r="M570" i="19"/>
  <c r="L570" i="19"/>
  <c r="K570" i="19"/>
  <c r="O570" i="19" s="1"/>
  <c r="N569" i="19"/>
  <c r="M569" i="19"/>
  <c r="L569" i="19"/>
  <c r="K569" i="19"/>
  <c r="O569" i="19" s="1"/>
  <c r="N568" i="19"/>
  <c r="M568" i="19"/>
  <c r="L568" i="19"/>
  <c r="K568" i="19"/>
  <c r="O568" i="19" s="1"/>
  <c r="N567" i="19"/>
  <c r="M567" i="19"/>
  <c r="L567" i="19"/>
  <c r="K567" i="19"/>
  <c r="O567" i="19" s="1"/>
  <c r="N566" i="19"/>
  <c r="M566" i="19"/>
  <c r="L566" i="19"/>
  <c r="K566" i="19"/>
  <c r="O566" i="19" s="1"/>
  <c r="N565" i="19"/>
  <c r="M565" i="19"/>
  <c r="L565" i="19"/>
  <c r="K565" i="19"/>
  <c r="O565" i="19" s="1"/>
  <c r="N564" i="19"/>
  <c r="M564" i="19"/>
  <c r="L564" i="19"/>
  <c r="K564" i="19"/>
  <c r="O564" i="19" s="1"/>
  <c r="N563" i="19"/>
  <c r="M563" i="19"/>
  <c r="L563" i="19"/>
  <c r="K563" i="19"/>
  <c r="O563" i="19" s="1"/>
  <c r="N562" i="19"/>
  <c r="M562" i="19"/>
  <c r="L562" i="19"/>
  <c r="K562" i="19"/>
  <c r="O562" i="19" s="1"/>
  <c r="N561" i="19"/>
  <c r="M561" i="19"/>
  <c r="L561" i="19"/>
  <c r="K561" i="19"/>
  <c r="O561" i="19" s="1"/>
  <c r="N560" i="19"/>
  <c r="M560" i="19"/>
  <c r="L560" i="19"/>
  <c r="K560" i="19"/>
  <c r="O560" i="19" s="1"/>
  <c r="N559" i="19"/>
  <c r="M559" i="19"/>
  <c r="L559" i="19"/>
  <c r="K559" i="19"/>
  <c r="O559" i="19" s="1"/>
  <c r="N558" i="19"/>
  <c r="M558" i="19"/>
  <c r="L558" i="19"/>
  <c r="K558" i="19"/>
  <c r="O558" i="19" s="1"/>
  <c r="N557" i="19"/>
  <c r="M557" i="19"/>
  <c r="L557" i="19"/>
  <c r="K557" i="19"/>
  <c r="O557" i="19" s="1"/>
  <c r="N556" i="19"/>
  <c r="M556" i="19"/>
  <c r="L556" i="19"/>
  <c r="K556" i="19"/>
  <c r="O556" i="19" s="1"/>
  <c r="N555" i="19"/>
  <c r="M555" i="19"/>
  <c r="L555" i="19"/>
  <c r="K555" i="19"/>
  <c r="O555" i="19" s="1"/>
  <c r="N554" i="19"/>
  <c r="M554" i="19"/>
  <c r="L554" i="19"/>
  <c r="K554" i="19"/>
  <c r="O554" i="19" s="1"/>
  <c r="N553" i="19"/>
  <c r="M553" i="19"/>
  <c r="L553" i="19"/>
  <c r="K553" i="19"/>
  <c r="O553" i="19" s="1"/>
  <c r="N552" i="19"/>
  <c r="M552" i="19"/>
  <c r="L552" i="19"/>
  <c r="K552" i="19"/>
  <c r="O552" i="19" s="1"/>
  <c r="N551" i="19"/>
  <c r="M551" i="19"/>
  <c r="L551" i="19"/>
  <c r="K551" i="19"/>
  <c r="O551" i="19" s="1"/>
  <c r="N550" i="19"/>
  <c r="M550" i="19"/>
  <c r="L550" i="19"/>
  <c r="K550" i="19"/>
  <c r="O550" i="19" s="1"/>
  <c r="N549" i="19"/>
  <c r="M549" i="19"/>
  <c r="L549" i="19"/>
  <c r="K549" i="19"/>
  <c r="O549" i="19" s="1"/>
  <c r="N548" i="19"/>
  <c r="M548" i="19"/>
  <c r="L548" i="19"/>
  <c r="K548" i="19"/>
  <c r="O548" i="19" s="1"/>
  <c r="N547" i="19"/>
  <c r="M547" i="19"/>
  <c r="L547" i="19"/>
  <c r="K547" i="19"/>
  <c r="N546" i="19"/>
  <c r="M546" i="19"/>
  <c r="L546" i="19"/>
  <c r="K546" i="19"/>
  <c r="O546" i="19" s="1"/>
  <c r="N545" i="19"/>
  <c r="M545" i="19"/>
  <c r="L545" i="19"/>
  <c r="K545" i="19"/>
  <c r="N544" i="19"/>
  <c r="M544" i="19"/>
  <c r="L544" i="19"/>
  <c r="K544" i="19"/>
  <c r="O544" i="19" s="1"/>
  <c r="N543" i="19"/>
  <c r="M543" i="19"/>
  <c r="L543" i="19"/>
  <c r="K543" i="19"/>
  <c r="O543" i="19" s="1"/>
  <c r="N542" i="19"/>
  <c r="M542" i="19"/>
  <c r="L542" i="19"/>
  <c r="K542" i="19"/>
  <c r="O542" i="19" s="1"/>
  <c r="N541" i="19"/>
  <c r="M541" i="19"/>
  <c r="L541" i="19"/>
  <c r="K541" i="19"/>
  <c r="O541" i="19" s="1"/>
  <c r="N540" i="19"/>
  <c r="M540" i="19"/>
  <c r="L540" i="19"/>
  <c r="K540" i="19"/>
  <c r="O540" i="19" s="1"/>
  <c r="N539" i="19"/>
  <c r="M539" i="19"/>
  <c r="L539" i="19"/>
  <c r="K539" i="19"/>
  <c r="O539" i="19" s="1"/>
  <c r="N538" i="19"/>
  <c r="M538" i="19"/>
  <c r="L538" i="19"/>
  <c r="K538" i="19"/>
  <c r="O538" i="19" s="1"/>
  <c r="N537" i="19"/>
  <c r="M537" i="19"/>
  <c r="L537" i="19"/>
  <c r="K537" i="19"/>
  <c r="O537" i="19" s="1"/>
  <c r="N536" i="19"/>
  <c r="M536" i="19"/>
  <c r="L536" i="19"/>
  <c r="K536" i="19"/>
  <c r="O536" i="19" s="1"/>
  <c r="N535" i="19"/>
  <c r="M535" i="19"/>
  <c r="L535" i="19"/>
  <c r="K535" i="19"/>
  <c r="O535" i="19" s="1"/>
  <c r="N534" i="19"/>
  <c r="M534" i="19"/>
  <c r="L534" i="19"/>
  <c r="K534" i="19"/>
  <c r="O534" i="19" s="1"/>
  <c r="N533" i="19"/>
  <c r="M533" i="19"/>
  <c r="L533" i="19"/>
  <c r="K533" i="19"/>
  <c r="O533" i="19" s="1"/>
  <c r="N532" i="19"/>
  <c r="M532" i="19"/>
  <c r="L532" i="19"/>
  <c r="K532" i="19"/>
  <c r="O532" i="19" s="1"/>
  <c r="N531" i="19"/>
  <c r="M531" i="19"/>
  <c r="L531" i="19"/>
  <c r="K531" i="19"/>
  <c r="O531" i="19" s="1"/>
  <c r="N530" i="19"/>
  <c r="M530" i="19"/>
  <c r="L530" i="19"/>
  <c r="K530" i="19"/>
  <c r="O530" i="19" s="1"/>
  <c r="N529" i="19"/>
  <c r="M529" i="19"/>
  <c r="L529" i="19"/>
  <c r="K529" i="19"/>
  <c r="O529" i="19" s="1"/>
  <c r="N528" i="19"/>
  <c r="M528" i="19"/>
  <c r="L528" i="19"/>
  <c r="K528" i="19"/>
  <c r="O528" i="19" s="1"/>
  <c r="N527" i="19"/>
  <c r="M527" i="19"/>
  <c r="L527" i="19"/>
  <c r="K527" i="19"/>
  <c r="O527" i="19" s="1"/>
  <c r="N526" i="19"/>
  <c r="M526" i="19"/>
  <c r="L526" i="19"/>
  <c r="K526" i="19"/>
  <c r="O526" i="19" s="1"/>
  <c r="N525" i="19"/>
  <c r="M525" i="19"/>
  <c r="L525" i="19"/>
  <c r="K525" i="19"/>
  <c r="O525" i="19" s="1"/>
  <c r="N524" i="19"/>
  <c r="M524" i="19"/>
  <c r="L524" i="19"/>
  <c r="K524" i="19"/>
  <c r="O524" i="19" s="1"/>
  <c r="N523" i="19"/>
  <c r="M523" i="19"/>
  <c r="L523" i="19"/>
  <c r="K523" i="19"/>
  <c r="O523" i="19" s="1"/>
  <c r="N522" i="19"/>
  <c r="M522" i="19"/>
  <c r="L522" i="19"/>
  <c r="K522" i="19"/>
  <c r="O522" i="19" s="1"/>
  <c r="N521" i="19"/>
  <c r="M521" i="19"/>
  <c r="L521" i="19"/>
  <c r="K521" i="19"/>
  <c r="O521" i="19" s="1"/>
  <c r="N520" i="19"/>
  <c r="M520" i="19"/>
  <c r="L520" i="19"/>
  <c r="K520" i="19"/>
  <c r="O520" i="19" s="1"/>
  <c r="N519" i="19"/>
  <c r="M519" i="19"/>
  <c r="L519" i="19"/>
  <c r="K519" i="19"/>
  <c r="O519" i="19" s="1"/>
  <c r="N518" i="19"/>
  <c r="M518" i="19"/>
  <c r="L518" i="19"/>
  <c r="K518" i="19"/>
  <c r="O518" i="19" s="1"/>
  <c r="N517" i="19"/>
  <c r="M517" i="19"/>
  <c r="L517" i="19"/>
  <c r="K517" i="19"/>
  <c r="O517" i="19" s="1"/>
  <c r="N516" i="19"/>
  <c r="M516" i="19"/>
  <c r="L516" i="19"/>
  <c r="K516" i="19"/>
  <c r="O516" i="19" s="1"/>
  <c r="N515" i="19"/>
  <c r="M515" i="19"/>
  <c r="L515" i="19"/>
  <c r="K515" i="19"/>
  <c r="O515" i="19" s="1"/>
  <c r="N514" i="19"/>
  <c r="M514" i="19"/>
  <c r="L514" i="19"/>
  <c r="K514" i="19"/>
  <c r="O514" i="19" s="1"/>
  <c r="N513" i="19"/>
  <c r="M513" i="19"/>
  <c r="L513" i="19"/>
  <c r="K513" i="19"/>
  <c r="O513" i="19" s="1"/>
  <c r="N512" i="19"/>
  <c r="M512" i="19"/>
  <c r="L512" i="19"/>
  <c r="K512" i="19"/>
  <c r="O512" i="19" s="1"/>
  <c r="N511" i="19"/>
  <c r="M511" i="19"/>
  <c r="L511" i="19"/>
  <c r="K511" i="19"/>
  <c r="O511" i="19" s="1"/>
  <c r="N510" i="19"/>
  <c r="M510" i="19"/>
  <c r="L510" i="19"/>
  <c r="K510" i="19"/>
  <c r="O510" i="19" s="1"/>
  <c r="N509" i="19"/>
  <c r="M509" i="19"/>
  <c r="L509" i="19"/>
  <c r="K509" i="19"/>
  <c r="O509" i="19" s="1"/>
  <c r="N508" i="19"/>
  <c r="M508" i="19"/>
  <c r="L508" i="19"/>
  <c r="K508" i="19"/>
  <c r="O508" i="19" s="1"/>
  <c r="N507" i="19"/>
  <c r="M507" i="19"/>
  <c r="L507" i="19"/>
  <c r="K507" i="19"/>
  <c r="O507" i="19" s="1"/>
  <c r="N506" i="19"/>
  <c r="M506" i="19"/>
  <c r="L506" i="19"/>
  <c r="K506" i="19"/>
  <c r="O506" i="19" s="1"/>
  <c r="N505" i="19"/>
  <c r="M505" i="19"/>
  <c r="L505" i="19"/>
  <c r="K505" i="19"/>
  <c r="O505" i="19" s="1"/>
  <c r="N504" i="19"/>
  <c r="M504" i="19"/>
  <c r="L504" i="19"/>
  <c r="K504" i="19"/>
  <c r="N503" i="19"/>
  <c r="M503" i="19"/>
  <c r="L503" i="19"/>
  <c r="K503" i="19"/>
  <c r="O503" i="19" s="1"/>
  <c r="N502" i="19"/>
  <c r="M502" i="19"/>
  <c r="L502" i="19"/>
  <c r="K502" i="19"/>
  <c r="O502" i="19" s="1"/>
  <c r="N501" i="19"/>
  <c r="M501" i="19"/>
  <c r="L501" i="19"/>
  <c r="K501" i="19"/>
  <c r="N500" i="19"/>
  <c r="M500" i="19"/>
  <c r="L500" i="19"/>
  <c r="K500" i="19"/>
  <c r="O500" i="19" s="1"/>
  <c r="N499" i="19"/>
  <c r="M499" i="19"/>
  <c r="L499" i="19"/>
  <c r="K499" i="19"/>
  <c r="O499" i="19" s="1"/>
  <c r="N498" i="19"/>
  <c r="M498" i="19"/>
  <c r="L498" i="19"/>
  <c r="K498" i="19"/>
  <c r="O498" i="19" s="1"/>
  <c r="N497" i="19"/>
  <c r="M497" i="19"/>
  <c r="L497" i="19"/>
  <c r="K497" i="19"/>
  <c r="O497" i="19" s="1"/>
  <c r="N496" i="19"/>
  <c r="M496" i="19"/>
  <c r="L496" i="19"/>
  <c r="K496" i="19"/>
  <c r="O496" i="19" s="1"/>
  <c r="N495" i="19"/>
  <c r="M495" i="19"/>
  <c r="L495" i="19"/>
  <c r="K495" i="19"/>
  <c r="O495" i="19" s="1"/>
  <c r="N494" i="19"/>
  <c r="M494" i="19"/>
  <c r="L494" i="19"/>
  <c r="K494" i="19"/>
  <c r="O494" i="19" s="1"/>
  <c r="N493" i="19"/>
  <c r="M493" i="19"/>
  <c r="L493" i="19"/>
  <c r="K493" i="19"/>
  <c r="O493" i="19" s="1"/>
  <c r="N492" i="19"/>
  <c r="M492" i="19"/>
  <c r="L492" i="19"/>
  <c r="K492" i="19"/>
  <c r="O492" i="19" s="1"/>
  <c r="N491" i="19"/>
  <c r="M491" i="19"/>
  <c r="L491" i="19"/>
  <c r="K491" i="19"/>
  <c r="O491" i="19" s="1"/>
  <c r="N490" i="19"/>
  <c r="M490" i="19"/>
  <c r="L490" i="19"/>
  <c r="K490" i="19"/>
  <c r="O490" i="19" s="1"/>
  <c r="N489" i="19"/>
  <c r="M489" i="19"/>
  <c r="L489" i="19"/>
  <c r="K489" i="19"/>
  <c r="O489" i="19" s="1"/>
  <c r="N488" i="19"/>
  <c r="M488" i="19"/>
  <c r="L488" i="19"/>
  <c r="K488" i="19"/>
  <c r="O488" i="19" s="1"/>
  <c r="N487" i="19"/>
  <c r="M487" i="19"/>
  <c r="L487" i="19"/>
  <c r="K487" i="19"/>
  <c r="O487" i="19" s="1"/>
  <c r="N486" i="19"/>
  <c r="M486" i="19"/>
  <c r="L486" i="19"/>
  <c r="K486" i="19"/>
  <c r="O486" i="19" s="1"/>
  <c r="N485" i="19"/>
  <c r="M485" i="19"/>
  <c r="L485" i="19"/>
  <c r="K485" i="19"/>
  <c r="O485" i="19" s="1"/>
  <c r="N484" i="19"/>
  <c r="M484" i="19"/>
  <c r="L484" i="19"/>
  <c r="K484" i="19"/>
  <c r="O484" i="19" s="1"/>
  <c r="N483" i="19"/>
  <c r="M483" i="19"/>
  <c r="L483" i="19"/>
  <c r="K483" i="19"/>
  <c r="O483" i="19" s="1"/>
  <c r="N482" i="19"/>
  <c r="M482" i="19"/>
  <c r="L482" i="19"/>
  <c r="K482" i="19"/>
  <c r="O482" i="19" s="1"/>
  <c r="N481" i="19"/>
  <c r="M481" i="19"/>
  <c r="L481" i="19"/>
  <c r="K481" i="19"/>
  <c r="O481" i="19" s="1"/>
  <c r="N480" i="19"/>
  <c r="M480" i="19"/>
  <c r="L480" i="19"/>
  <c r="K480" i="19"/>
  <c r="O480" i="19" s="1"/>
  <c r="N479" i="19"/>
  <c r="M479" i="19"/>
  <c r="L479" i="19"/>
  <c r="K479" i="19"/>
  <c r="O479" i="19" s="1"/>
  <c r="N478" i="19"/>
  <c r="M478" i="19"/>
  <c r="L478" i="19"/>
  <c r="K478" i="19"/>
  <c r="O478" i="19" s="1"/>
  <c r="N477" i="19"/>
  <c r="M477" i="19"/>
  <c r="L477" i="19"/>
  <c r="K477" i="19"/>
  <c r="O477" i="19" s="1"/>
  <c r="N476" i="19"/>
  <c r="M476" i="19"/>
  <c r="L476" i="19"/>
  <c r="K476" i="19"/>
  <c r="O476" i="19" s="1"/>
  <c r="N475" i="19"/>
  <c r="M475" i="19"/>
  <c r="L475" i="19"/>
  <c r="K475" i="19"/>
  <c r="O475" i="19" s="1"/>
  <c r="N474" i="19"/>
  <c r="M474" i="19"/>
  <c r="L474" i="19"/>
  <c r="K474" i="19"/>
  <c r="O474" i="19" s="1"/>
  <c r="N473" i="19"/>
  <c r="M473" i="19"/>
  <c r="L473" i="19"/>
  <c r="K473" i="19"/>
  <c r="O473" i="19" s="1"/>
  <c r="N472" i="19"/>
  <c r="M472" i="19"/>
  <c r="L472" i="19"/>
  <c r="K472" i="19"/>
  <c r="O472" i="19" s="1"/>
  <c r="N471" i="19"/>
  <c r="M471" i="19"/>
  <c r="L471" i="19"/>
  <c r="K471" i="19"/>
  <c r="O471" i="19" s="1"/>
  <c r="N470" i="19"/>
  <c r="M470" i="19"/>
  <c r="L470" i="19"/>
  <c r="K470" i="19"/>
  <c r="O470" i="19" s="1"/>
  <c r="N469" i="19"/>
  <c r="M469" i="19"/>
  <c r="L469" i="19"/>
  <c r="K469" i="19"/>
  <c r="O469" i="19" s="1"/>
  <c r="N468" i="19"/>
  <c r="M468" i="19"/>
  <c r="L468" i="19"/>
  <c r="K468" i="19"/>
  <c r="O468" i="19" s="1"/>
  <c r="N467" i="19"/>
  <c r="M467" i="19"/>
  <c r="L467" i="19"/>
  <c r="K467" i="19"/>
  <c r="O467" i="19" s="1"/>
  <c r="N466" i="19"/>
  <c r="M466" i="19"/>
  <c r="L466" i="19"/>
  <c r="K466" i="19"/>
  <c r="O466" i="19" s="1"/>
  <c r="N465" i="19"/>
  <c r="M465" i="19"/>
  <c r="L465" i="19"/>
  <c r="K465" i="19"/>
  <c r="O465" i="19" s="1"/>
  <c r="N464" i="19"/>
  <c r="M464" i="19"/>
  <c r="L464" i="19"/>
  <c r="K464" i="19"/>
  <c r="O464" i="19" s="1"/>
  <c r="N463" i="19"/>
  <c r="M463" i="19"/>
  <c r="L463" i="19"/>
  <c r="K463" i="19"/>
  <c r="O463" i="19" s="1"/>
  <c r="N462" i="19"/>
  <c r="M462" i="19"/>
  <c r="L462" i="19"/>
  <c r="K462" i="19"/>
  <c r="O462" i="19" s="1"/>
  <c r="N461" i="19"/>
  <c r="M461" i="19"/>
  <c r="L461" i="19"/>
  <c r="K461" i="19"/>
  <c r="O461" i="19" s="1"/>
  <c r="N460" i="19"/>
  <c r="M460" i="19"/>
  <c r="L460" i="19"/>
  <c r="K460" i="19"/>
  <c r="O460" i="19" s="1"/>
  <c r="N459" i="19"/>
  <c r="M459" i="19"/>
  <c r="L459" i="19"/>
  <c r="K459" i="19"/>
  <c r="O459" i="19" s="1"/>
  <c r="N458" i="19"/>
  <c r="M458" i="19"/>
  <c r="L458" i="19"/>
  <c r="K458" i="19"/>
  <c r="O458" i="19" s="1"/>
  <c r="N457" i="19"/>
  <c r="M457" i="19"/>
  <c r="L457" i="19"/>
  <c r="K457" i="19"/>
  <c r="O457" i="19" s="1"/>
  <c r="N456" i="19"/>
  <c r="M456" i="19"/>
  <c r="L456" i="19"/>
  <c r="K456" i="19"/>
  <c r="O456" i="19" s="1"/>
  <c r="N455" i="19"/>
  <c r="M455" i="19"/>
  <c r="L455" i="19"/>
  <c r="K455" i="19"/>
  <c r="O455" i="19" s="1"/>
  <c r="N454" i="19"/>
  <c r="M454" i="19"/>
  <c r="L454" i="19"/>
  <c r="K454" i="19"/>
  <c r="O454" i="19" s="1"/>
  <c r="N453" i="19"/>
  <c r="M453" i="19"/>
  <c r="L453" i="19"/>
  <c r="K453" i="19"/>
  <c r="O453" i="19" s="1"/>
  <c r="N452" i="19"/>
  <c r="M452" i="19"/>
  <c r="L452" i="19"/>
  <c r="K452" i="19"/>
  <c r="O452" i="19" s="1"/>
  <c r="N451" i="19"/>
  <c r="M451" i="19"/>
  <c r="L451" i="19"/>
  <c r="K451" i="19"/>
  <c r="O451" i="19" s="1"/>
  <c r="N450" i="19"/>
  <c r="M450" i="19"/>
  <c r="L450" i="19"/>
  <c r="K450" i="19"/>
  <c r="O450" i="19" s="1"/>
  <c r="N449" i="19"/>
  <c r="M449" i="19"/>
  <c r="L449" i="19"/>
  <c r="K449" i="19"/>
  <c r="O449" i="19" s="1"/>
  <c r="N448" i="19"/>
  <c r="M448" i="19"/>
  <c r="L448" i="19"/>
  <c r="K448" i="19"/>
  <c r="O448" i="19" s="1"/>
  <c r="N447" i="19"/>
  <c r="M447" i="19"/>
  <c r="L447" i="19"/>
  <c r="K447" i="19"/>
  <c r="O447" i="19" s="1"/>
  <c r="N446" i="19"/>
  <c r="M446" i="19"/>
  <c r="L446" i="19"/>
  <c r="K446" i="19"/>
  <c r="O446" i="19" s="1"/>
  <c r="N445" i="19"/>
  <c r="M445" i="19"/>
  <c r="L445" i="19"/>
  <c r="K445" i="19"/>
  <c r="O445" i="19" s="1"/>
  <c r="N444" i="19"/>
  <c r="M444" i="19"/>
  <c r="L444" i="19"/>
  <c r="K444" i="19"/>
  <c r="O444" i="19" s="1"/>
  <c r="N443" i="19"/>
  <c r="M443" i="19"/>
  <c r="L443" i="19"/>
  <c r="K443" i="19"/>
  <c r="O443" i="19" s="1"/>
  <c r="N442" i="19"/>
  <c r="M442" i="19"/>
  <c r="L442" i="19"/>
  <c r="K442" i="19"/>
  <c r="O442" i="19" s="1"/>
  <c r="N441" i="19"/>
  <c r="M441" i="19"/>
  <c r="L441" i="19"/>
  <c r="K441" i="19"/>
  <c r="O441" i="19" s="1"/>
  <c r="N440" i="19"/>
  <c r="M440" i="19"/>
  <c r="L440" i="19"/>
  <c r="K440" i="19"/>
  <c r="O440" i="19" s="1"/>
  <c r="N439" i="19"/>
  <c r="M439" i="19"/>
  <c r="L439" i="19"/>
  <c r="K439" i="19"/>
  <c r="O439" i="19" s="1"/>
  <c r="N438" i="19"/>
  <c r="M438" i="19"/>
  <c r="L438" i="19"/>
  <c r="K438" i="19"/>
  <c r="O438" i="19" s="1"/>
  <c r="N437" i="19"/>
  <c r="M437" i="19"/>
  <c r="L437" i="19"/>
  <c r="K437" i="19"/>
  <c r="O437" i="19" s="1"/>
  <c r="N436" i="19"/>
  <c r="M436" i="19"/>
  <c r="L436" i="19"/>
  <c r="K436" i="19"/>
  <c r="O436" i="19" s="1"/>
  <c r="N435" i="19"/>
  <c r="M435" i="19"/>
  <c r="L435" i="19"/>
  <c r="K435" i="19"/>
  <c r="O435" i="19" s="1"/>
  <c r="N434" i="19"/>
  <c r="M434" i="19"/>
  <c r="L434" i="19"/>
  <c r="K434" i="19"/>
  <c r="O434" i="19" s="1"/>
  <c r="N433" i="19"/>
  <c r="M433" i="19"/>
  <c r="L433" i="19"/>
  <c r="K433" i="19"/>
  <c r="O433" i="19" s="1"/>
  <c r="N432" i="19"/>
  <c r="M432" i="19"/>
  <c r="L432" i="19"/>
  <c r="K432" i="19"/>
  <c r="O432" i="19" s="1"/>
  <c r="N431" i="19"/>
  <c r="M431" i="19"/>
  <c r="L431" i="19"/>
  <c r="K431" i="19"/>
  <c r="O431" i="19" s="1"/>
  <c r="N430" i="19"/>
  <c r="M430" i="19"/>
  <c r="L430" i="19"/>
  <c r="K430" i="19"/>
  <c r="O430" i="19" s="1"/>
  <c r="N429" i="19"/>
  <c r="M429" i="19"/>
  <c r="L429" i="19"/>
  <c r="K429" i="19"/>
  <c r="O429" i="19" s="1"/>
  <c r="N428" i="19"/>
  <c r="M428" i="19"/>
  <c r="L428" i="19"/>
  <c r="K428" i="19"/>
  <c r="O428" i="19" s="1"/>
  <c r="N427" i="19"/>
  <c r="M427" i="19"/>
  <c r="L427" i="19"/>
  <c r="K427" i="19"/>
  <c r="O427" i="19" s="1"/>
  <c r="N426" i="19"/>
  <c r="M426" i="19"/>
  <c r="L426" i="19"/>
  <c r="K426" i="19"/>
  <c r="O426" i="19" s="1"/>
  <c r="N425" i="19"/>
  <c r="M425" i="19"/>
  <c r="L425" i="19"/>
  <c r="K425" i="19"/>
  <c r="O425" i="19" s="1"/>
  <c r="N424" i="19"/>
  <c r="M424" i="19"/>
  <c r="L424" i="19"/>
  <c r="K424" i="19"/>
  <c r="O424" i="19" s="1"/>
  <c r="N423" i="19"/>
  <c r="M423" i="19"/>
  <c r="L423" i="19"/>
  <c r="K423" i="19"/>
  <c r="O423" i="19" s="1"/>
  <c r="N422" i="19"/>
  <c r="M422" i="19"/>
  <c r="L422" i="19"/>
  <c r="K422" i="19"/>
  <c r="O422" i="19" s="1"/>
  <c r="N421" i="19"/>
  <c r="M421" i="19"/>
  <c r="L421" i="19"/>
  <c r="K421" i="19"/>
  <c r="O421" i="19" s="1"/>
  <c r="N420" i="19"/>
  <c r="M420" i="19"/>
  <c r="L420" i="19"/>
  <c r="K420" i="19"/>
  <c r="O420" i="19" s="1"/>
  <c r="N419" i="19"/>
  <c r="M419" i="19"/>
  <c r="L419" i="19"/>
  <c r="K419" i="19"/>
  <c r="O419" i="19" s="1"/>
  <c r="N418" i="19"/>
  <c r="M418" i="19"/>
  <c r="L418" i="19"/>
  <c r="K418" i="19"/>
  <c r="O418" i="19" s="1"/>
  <c r="N417" i="19"/>
  <c r="M417" i="19"/>
  <c r="L417" i="19"/>
  <c r="K417" i="19"/>
  <c r="O417" i="19" s="1"/>
  <c r="N416" i="19"/>
  <c r="M416" i="19"/>
  <c r="L416" i="19"/>
  <c r="K416" i="19"/>
  <c r="O416" i="19" s="1"/>
  <c r="N415" i="19"/>
  <c r="M415" i="19"/>
  <c r="L415" i="19"/>
  <c r="K415" i="19"/>
  <c r="O415" i="19" s="1"/>
  <c r="N414" i="19"/>
  <c r="M414" i="19"/>
  <c r="L414" i="19"/>
  <c r="K414" i="19"/>
  <c r="O414" i="19" s="1"/>
  <c r="N413" i="19"/>
  <c r="M413" i="19"/>
  <c r="L413" i="19"/>
  <c r="K413" i="19"/>
  <c r="O413" i="19" s="1"/>
  <c r="N412" i="19"/>
  <c r="M412" i="19"/>
  <c r="L412" i="19"/>
  <c r="K412" i="19"/>
  <c r="O412" i="19" s="1"/>
  <c r="N411" i="19"/>
  <c r="M411" i="19"/>
  <c r="L411" i="19"/>
  <c r="K411" i="19"/>
  <c r="O411" i="19" s="1"/>
  <c r="N410" i="19"/>
  <c r="M410" i="19"/>
  <c r="L410" i="19"/>
  <c r="K410" i="19"/>
  <c r="O410" i="19" s="1"/>
  <c r="N409" i="19"/>
  <c r="M409" i="19"/>
  <c r="L409" i="19"/>
  <c r="K409" i="19"/>
  <c r="O409" i="19" s="1"/>
  <c r="N408" i="19"/>
  <c r="M408" i="19"/>
  <c r="L408" i="19"/>
  <c r="K408" i="19"/>
  <c r="O408" i="19" s="1"/>
  <c r="N407" i="19"/>
  <c r="M407" i="19"/>
  <c r="L407" i="19"/>
  <c r="K407" i="19"/>
  <c r="O407" i="19" s="1"/>
  <c r="N406" i="19"/>
  <c r="M406" i="19"/>
  <c r="L406" i="19"/>
  <c r="K406" i="19"/>
  <c r="O406" i="19" s="1"/>
  <c r="N405" i="19"/>
  <c r="M405" i="19"/>
  <c r="L405" i="19"/>
  <c r="K405" i="19"/>
  <c r="O405" i="19" s="1"/>
  <c r="N404" i="19"/>
  <c r="M404" i="19"/>
  <c r="L404" i="19"/>
  <c r="K404" i="19"/>
  <c r="O404" i="19" s="1"/>
  <c r="N403" i="19"/>
  <c r="M403" i="19"/>
  <c r="L403" i="19"/>
  <c r="K403" i="19"/>
  <c r="O403" i="19" s="1"/>
  <c r="N402" i="19"/>
  <c r="M402" i="19"/>
  <c r="L402" i="19"/>
  <c r="K402" i="19"/>
  <c r="O402" i="19" s="1"/>
  <c r="N401" i="19"/>
  <c r="M401" i="19"/>
  <c r="L401" i="19"/>
  <c r="K401" i="19"/>
  <c r="O401" i="19" s="1"/>
  <c r="N400" i="19"/>
  <c r="M400" i="19"/>
  <c r="L400" i="19"/>
  <c r="K400" i="19"/>
  <c r="O400" i="19" s="1"/>
  <c r="N399" i="19"/>
  <c r="M399" i="19"/>
  <c r="L399" i="19"/>
  <c r="K399" i="19"/>
  <c r="O399" i="19" s="1"/>
  <c r="N398" i="19"/>
  <c r="M398" i="19"/>
  <c r="L398" i="19"/>
  <c r="K398" i="19"/>
  <c r="O398" i="19" s="1"/>
  <c r="N397" i="19"/>
  <c r="M397" i="19"/>
  <c r="L397" i="19"/>
  <c r="K397" i="19"/>
  <c r="O397" i="19" s="1"/>
  <c r="N396" i="19"/>
  <c r="M396" i="19"/>
  <c r="L396" i="19"/>
  <c r="K396" i="19"/>
  <c r="O396" i="19" s="1"/>
  <c r="N395" i="19"/>
  <c r="M395" i="19"/>
  <c r="L395" i="19"/>
  <c r="K395" i="19"/>
  <c r="O395" i="19" s="1"/>
  <c r="N394" i="19"/>
  <c r="M394" i="19"/>
  <c r="L394" i="19"/>
  <c r="K394" i="19"/>
  <c r="O394" i="19" s="1"/>
  <c r="N393" i="19"/>
  <c r="M393" i="19"/>
  <c r="L393" i="19"/>
  <c r="K393" i="19"/>
  <c r="N392" i="19"/>
  <c r="M392" i="19"/>
  <c r="L392" i="19"/>
  <c r="K392" i="19"/>
  <c r="O392" i="19" s="1"/>
  <c r="N391" i="19"/>
  <c r="M391" i="19"/>
  <c r="L391" i="19"/>
  <c r="K391" i="19"/>
  <c r="O391" i="19" s="1"/>
  <c r="N390" i="19"/>
  <c r="M390" i="19"/>
  <c r="L390" i="19"/>
  <c r="K390" i="19"/>
  <c r="O390" i="19" s="1"/>
  <c r="N389" i="19"/>
  <c r="M389" i="19"/>
  <c r="L389" i="19"/>
  <c r="K389" i="19"/>
  <c r="O389" i="19" s="1"/>
  <c r="N388" i="19"/>
  <c r="M388" i="19"/>
  <c r="L388" i="19"/>
  <c r="K388" i="19"/>
  <c r="O388" i="19" s="1"/>
  <c r="N387" i="19"/>
  <c r="M387" i="19"/>
  <c r="L387" i="19"/>
  <c r="K387" i="19"/>
  <c r="O387" i="19" s="1"/>
  <c r="N386" i="19"/>
  <c r="M386" i="19"/>
  <c r="L386" i="19"/>
  <c r="K386" i="19"/>
  <c r="O386" i="19" s="1"/>
  <c r="N385" i="19"/>
  <c r="M385" i="19"/>
  <c r="L385" i="19"/>
  <c r="K385" i="19"/>
  <c r="O385" i="19" s="1"/>
  <c r="N384" i="19"/>
  <c r="M384" i="19"/>
  <c r="L384" i="19"/>
  <c r="K384" i="19"/>
  <c r="O384" i="19" s="1"/>
  <c r="N383" i="19"/>
  <c r="M383" i="19"/>
  <c r="L383" i="19"/>
  <c r="K383" i="19"/>
  <c r="O383" i="19" s="1"/>
  <c r="N382" i="19"/>
  <c r="M382" i="19"/>
  <c r="L382" i="19"/>
  <c r="K382" i="19"/>
  <c r="O382" i="19" s="1"/>
  <c r="N381" i="19"/>
  <c r="M381" i="19"/>
  <c r="L381" i="19"/>
  <c r="K381" i="19"/>
  <c r="O381" i="19" s="1"/>
  <c r="N380" i="19"/>
  <c r="M380" i="19"/>
  <c r="L380" i="19"/>
  <c r="K380" i="19"/>
  <c r="O380" i="19" s="1"/>
  <c r="N379" i="19"/>
  <c r="M379" i="19"/>
  <c r="L379" i="19"/>
  <c r="K379" i="19"/>
  <c r="O379" i="19" s="1"/>
  <c r="N378" i="19"/>
  <c r="M378" i="19"/>
  <c r="L378" i="19"/>
  <c r="K378" i="19"/>
  <c r="O378" i="19" s="1"/>
  <c r="N377" i="19"/>
  <c r="M377" i="19"/>
  <c r="L377" i="19"/>
  <c r="K377" i="19"/>
  <c r="O377" i="19" s="1"/>
  <c r="N376" i="19"/>
  <c r="M376" i="19"/>
  <c r="L376" i="19"/>
  <c r="K376" i="19"/>
  <c r="O376" i="19" s="1"/>
  <c r="N375" i="19"/>
  <c r="M375" i="19"/>
  <c r="L375" i="19"/>
  <c r="K375" i="19"/>
  <c r="O375" i="19" s="1"/>
  <c r="N374" i="19"/>
  <c r="M374" i="19"/>
  <c r="L374" i="19"/>
  <c r="K374" i="19"/>
  <c r="O374" i="19" s="1"/>
  <c r="N373" i="19"/>
  <c r="M373" i="19"/>
  <c r="L373" i="19"/>
  <c r="K373" i="19"/>
  <c r="O373" i="19" s="1"/>
  <c r="N372" i="19"/>
  <c r="M372" i="19"/>
  <c r="L372" i="19"/>
  <c r="K372" i="19"/>
  <c r="O372" i="19" s="1"/>
  <c r="N371" i="19"/>
  <c r="M371" i="19"/>
  <c r="L371" i="19"/>
  <c r="K371" i="19"/>
  <c r="O371" i="19" s="1"/>
  <c r="N370" i="19"/>
  <c r="M370" i="19"/>
  <c r="L370" i="19"/>
  <c r="K370" i="19"/>
  <c r="O370" i="19" s="1"/>
  <c r="N369" i="19"/>
  <c r="M369" i="19"/>
  <c r="L369" i="19"/>
  <c r="K369" i="19"/>
  <c r="O369" i="19" s="1"/>
  <c r="N368" i="19"/>
  <c r="M368" i="19"/>
  <c r="L368" i="19"/>
  <c r="K368" i="19"/>
  <c r="O368" i="19" s="1"/>
  <c r="N367" i="19"/>
  <c r="M367" i="19"/>
  <c r="L367" i="19"/>
  <c r="K367" i="19"/>
  <c r="O367" i="19" s="1"/>
  <c r="N366" i="19"/>
  <c r="M366" i="19"/>
  <c r="L366" i="19"/>
  <c r="K366" i="19"/>
  <c r="O366" i="19" s="1"/>
  <c r="N365" i="19"/>
  <c r="M365" i="19"/>
  <c r="L365" i="19"/>
  <c r="K365" i="19"/>
  <c r="O365" i="19" s="1"/>
  <c r="N364" i="19"/>
  <c r="M364" i="19"/>
  <c r="L364" i="19"/>
  <c r="K364" i="19"/>
  <c r="O364" i="19" s="1"/>
  <c r="N363" i="19"/>
  <c r="M363" i="19"/>
  <c r="L363" i="19"/>
  <c r="K363" i="19"/>
  <c r="O363" i="19" s="1"/>
  <c r="N362" i="19"/>
  <c r="M362" i="19"/>
  <c r="L362" i="19"/>
  <c r="K362" i="19"/>
  <c r="O362" i="19" s="1"/>
  <c r="N361" i="19"/>
  <c r="M361" i="19"/>
  <c r="L361" i="19"/>
  <c r="K361" i="19"/>
  <c r="O361" i="19" s="1"/>
  <c r="N360" i="19"/>
  <c r="M360" i="19"/>
  <c r="L360" i="19"/>
  <c r="K360" i="19"/>
  <c r="O360" i="19" s="1"/>
  <c r="N359" i="19"/>
  <c r="M359" i="19"/>
  <c r="L359" i="19"/>
  <c r="K359" i="19"/>
  <c r="O359" i="19" s="1"/>
  <c r="N358" i="19"/>
  <c r="M358" i="19"/>
  <c r="L358" i="19"/>
  <c r="K358" i="19"/>
  <c r="O358" i="19" s="1"/>
  <c r="N357" i="19"/>
  <c r="M357" i="19"/>
  <c r="L357" i="19"/>
  <c r="K357" i="19"/>
  <c r="O357" i="19" s="1"/>
  <c r="N356" i="19"/>
  <c r="M356" i="19"/>
  <c r="L356" i="19"/>
  <c r="K356" i="19"/>
  <c r="O356" i="19" s="1"/>
  <c r="N355" i="19"/>
  <c r="M355" i="19"/>
  <c r="L355" i="19"/>
  <c r="K355" i="19"/>
  <c r="O355" i="19" s="1"/>
  <c r="N354" i="19"/>
  <c r="M354" i="19"/>
  <c r="L354" i="19"/>
  <c r="K354" i="19"/>
  <c r="O354" i="19" s="1"/>
  <c r="N353" i="19"/>
  <c r="M353" i="19"/>
  <c r="L353" i="19"/>
  <c r="K353" i="19"/>
  <c r="O353" i="19" s="1"/>
  <c r="N352" i="19"/>
  <c r="M352" i="19"/>
  <c r="L352" i="19"/>
  <c r="K352" i="19"/>
  <c r="O352" i="19" s="1"/>
  <c r="N351" i="19"/>
  <c r="M351" i="19"/>
  <c r="L351" i="19"/>
  <c r="K351" i="19"/>
  <c r="O351" i="19" s="1"/>
  <c r="N350" i="19"/>
  <c r="M350" i="19"/>
  <c r="L350" i="19"/>
  <c r="K350" i="19"/>
  <c r="O350" i="19" s="1"/>
  <c r="N349" i="19"/>
  <c r="M349" i="19"/>
  <c r="L349" i="19"/>
  <c r="K349" i="19"/>
  <c r="O349" i="19" s="1"/>
  <c r="N348" i="19"/>
  <c r="M348" i="19"/>
  <c r="L348" i="19"/>
  <c r="K348" i="19"/>
  <c r="O348" i="19" s="1"/>
  <c r="N347" i="19"/>
  <c r="M347" i="19"/>
  <c r="L347" i="19"/>
  <c r="K347" i="19"/>
  <c r="O347" i="19" s="1"/>
  <c r="N346" i="19"/>
  <c r="M346" i="19"/>
  <c r="L346" i="19"/>
  <c r="K346" i="19"/>
  <c r="O346" i="19" s="1"/>
  <c r="N345" i="19"/>
  <c r="M345" i="19"/>
  <c r="L345" i="19"/>
  <c r="K345" i="19"/>
  <c r="O345" i="19" s="1"/>
  <c r="N344" i="19"/>
  <c r="M344" i="19"/>
  <c r="L344" i="19"/>
  <c r="K344" i="19"/>
  <c r="O344" i="19" s="1"/>
  <c r="N343" i="19"/>
  <c r="M343" i="19"/>
  <c r="L343" i="19"/>
  <c r="K343" i="19"/>
  <c r="O343" i="19" s="1"/>
  <c r="N342" i="19"/>
  <c r="M342" i="19"/>
  <c r="L342" i="19"/>
  <c r="K342" i="19"/>
  <c r="O342" i="19" s="1"/>
  <c r="N341" i="19"/>
  <c r="M341" i="19"/>
  <c r="L341" i="19"/>
  <c r="K341" i="19"/>
  <c r="O341" i="19" s="1"/>
  <c r="N340" i="19"/>
  <c r="M340" i="19"/>
  <c r="L340" i="19"/>
  <c r="K340" i="19"/>
  <c r="O340" i="19" s="1"/>
  <c r="N339" i="19"/>
  <c r="M339" i="19"/>
  <c r="L339" i="19"/>
  <c r="K339" i="19"/>
  <c r="O339" i="19" s="1"/>
  <c r="N338" i="19"/>
  <c r="M338" i="19"/>
  <c r="L338" i="19"/>
  <c r="K338" i="19"/>
  <c r="O338" i="19" s="1"/>
  <c r="N337" i="19"/>
  <c r="M337" i="19"/>
  <c r="L337" i="19"/>
  <c r="K337" i="19"/>
  <c r="O337" i="19" s="1"/>
  <c r="N336" i="19"/>
  <c r="M336" i="19"/>
  <c r="L336" i="19"/>
  <c r="K336" i="19"/>
  <c r="O336" i="19" s="1"/>
  <c r="N335" i="19"/>
  <c r="M335" i="19"/>
  <c r="L335" i="19"/>
  <c r="K335" i="19"/>
  <c r="O335" i="19" s="1"/>
  <c r="N334" i="19"/>
  <c r="M334" i="19"/>
  <c r="L334" i="19"/>
  <c r="K334" i="19"/>
  <c r="O334" i="19" s="1"/>
  <c r="N333" i="19"/>
  <c r="M333" i="19"/>
  <c r="L333" i="19"/>
  <c r="K333" i="19"/>
  <c r="O333" i="19" s="1"/>
  <c r="N332" i="19"/>
  <c r="M332" i="19"/>
  <c r="L332" i="19"/>
  <c r="K332" i="19"/>
  <c r="O332" i="19" s="1"/>
  <c r="N331" i="19"/>
  <c r="M331" i="19"/>
  <c r="L331" i="19"/>
  <c r="K331" i="19"/>
  <c r="O331" i="19" s="1"/>
  <c r="N330" i="19"/>
  <c r="M330" i="19"/>
  <c r="L330" i="19"/>
  <c r="K330" i="19"/>
  <c r="O330" i="19" s="1"/>
  <c r="N329" i="19"/>
  <c r="M329" i="19"/>
  <c r="L329" i="19"/>
  <c r="K329" i="19"/>
  <c r="O329" i="19" s="1"/>
  <c r="N328" i="19"/>
  <c r="M328" i="19"/>
  <c r="L328" i="19"/>
  <c r="K328" i="19"/>
  <c r="O328" i="19" s="1"/>
  <c r="N327" i="19"/>
  <c r="M327" i="19"/>
  <c r="L327" i="19"/>
  <c r="K327" i="19"/>
  <c r="O327" i="19" s="1"/>
  <c r="N326" i="19"/>
  <c r="M326" i="19"/>
  <c r="L326" i="19"/>
  <c r="K326" i="19"/>
  <c r="O326" i="19" s="1"/>
  <c r="N325" i="19"/>
  <c r="M325" i="19"/>
  <c r="L325" i="19"/>
  <c r="K325" i="19"/>
  <c r="O325" i="19" s="1"/>
  <c r="N324" i="19"/>
  <c r="M324" i="19"/>
  <c r="L324" i="19"/>
  <c r="K324" i="19"/>
  <c r="O324" i="19" s="1"/>
  <c r="N323" i="19"/>
  <c r="M323" i="19"/>
  <c r="L323" i="19"/>
  <c r="K323" i="19"/>
  <c r="O323" i="19" s="1"/>
  <c r="N322" i="19"/>
  <c r="M322" i="19"/>
  <c r="L322" i="19"/>
  <c r="K322" i="19"/>
  <c r="O322" i="19" s="1"/>
  <c r="N321" i="19"/>
  <c r="M321" i="19"/>
  <c r="L321" i="19"/>
  <c r="K321" i="19"/>
  <c r="O321" i="19" s="1"/>
  <c r="N320" i="19"/>
  <c r="M320" i="19"/>
  <c r="L320" i="19"/>
  <c r="K320" i="19"/>
  <c r="O320" i="19" s="1"/>
  <c r="N319" i="19"/>
  <c r="M319" i="19"/>
  <c r="L319" i="19"/>
  <c r="K319" i="19"/>
  <c r="O319" i="19" s="1"/>
  <c r="N318" i="19"/>
  <c r="M318" i="19"/>
  <c r="L318" i="19"/>
  <c r="K318" i="19"/>
  <c r="O318" i="19" s="1"/>
  <c r="N317" i="19"/>
  <c r="M317" i="19"/>
  <c r="L317" i="19"/>
  <c r="K317" i="19"/>
  <c r="O317" i="19" s="1"/>
  <c r="N316" i="19"/>
  <c r="M316" i="19"/>
  <c r="L316" i="19"/>
  <c r="K316" i="19"/>
  <c r="O316" i="19" s="1"/>
  <c r="N315" i="19"/>
  <c r="M315" i="19"/>
  <c r="L315" i="19"/>
  <c r="K315" i="19"/>
  <c r="O315" i="19" s="1"/>
  <c r="N314" i="19"/>
  <c r="M314" i="19"/>
  <c r="L314" i="19"/>
  <c r="K314" i="19"/>
  <c r="O314" i="19" s="1"/>
  <c r="N313" i="19"/>
  <c r="M313" i="19"/>
  <c r="L313" i="19"/>
  <c r="K313" i="19"/>
  <c r="O313" i="19" s="1"/>
  <c r="N312" i="19"/>
  <c r="M312" i="19"/>
  <c r="L312" i="19"/>
  <c r="K312" i="19"/>
  <c r="O312" i="19" s="1"/>
  <c r="N311" i="19"/>
  <c r="M311" i="19"/>
  <c r="L311" i="19"/>
  <c r="K311" i="19"/>
  <c r="O311" i="19" s="1"/>
  <c r="N310" i="19"/>
  <c r="M310" i="19"/>
  <c r="L310" i="19"/>
  <c r="K310" i="19"/>
  <c r="O310" i="19" s="1"/>
  <c r="N309" i="19"/>
  <c r="M309" i="19"/>
  <c r="L309" i="19"/>
  <c r="K309" i="19"/>
  <c r="O309" i="19" s="1"/>
  <c r="N308" i="19"/>
  <c r="M308" i="19"/>
  <c r="L308" i="19"/>
  <c r="K308" i="19"/>
  <c r="O308" i="19" s="1"/>
  <c r="N307" i="19"/>
  <c r="M307" i="19"/>
  <c r="L307" i="19"/>
  <c r="K307" i="19"/>
  <c r="O307" i="19" s="1"/>
  <c r="N306" i="19"/>
  <c r="M306" i="19"/>
  <c r="L306" i="19"/>
  <c r="K306" i="19"/>
  <c r="O306" i="19" s="1"/>
  <c r="N305" i="19"/>
  <c r="M305" i="19"/>
  <c r="L305" i="19"/>
  <c r="K305" i="19"/>
  <c r="O305" i="19" s="1"/>
  <c r="N304" i="19"/>
  <c r="M304" i="19"/>
  <c r="L304" i="19"/>
  <c r="K304" i="19"/>
  <c r="O304" i="19" s="1"/>
  <c r="N303" i="19"/>
  <c r="M303" i="19"/>
  <c r="L303" i="19"/>
  <c r="K303" i="19"/>
  <c r="O303" i="19" s="1"/>
  <c r="N302" i="19"/>
  <c r="M302" i="19"/>
  <c r="L302" i="19"/>
  <c r="K302" i="19"/>
  <c r="O302" i="19" s="1"/>
  <c r="N301" i="19"/>
  <c r="M301" i="19"/>
  <c r="L301" i="19"/>
  <c r="K301" i="19"/>
  <c r="O301" i="19" s="1"/>
  <c r="N300" i="19"/>
  <c r="M300" i="19"/>
  <c r="L300" i="19"/>
  <c r="K300" i="19"/>
  <c r="O300" i="19" s="1"/>
  <c r="N299" i="19"/>
  <c r="M299" i="19"/>
  <c r="L299" i="19"/>
  <c r="K299" i="19"/>
  <c r="O299" i="19" s="1"/>
  <c r="N298" i="19"/>
  <c r="M298" i="19"/>
  <c r="L298" i="19"/>
  <c r="K298" i="19"/>
  <c r="O298" i="19" s="1"/>
  <c r="N297" i="19"/>
  <c r="M297" i="19"/>
  <c r="L297" i="19"/>
  <c r="K297" i="19"/>
  <c r="O297" i="19" s="1"/>
  <c r="N296" i="19"/>
  <c r="M296" i="19"/>
  <c r="L296" i="19"/>
  <c r="K296" i="19"/>
  <c r="O296" i="19" s="1"/>
  <c r="N295" i="19"/>
  <c r="M295" i="19"/>
  <c r="L295" i="19"/>
  <c r="K295" i="19"/>
  <c r="O295" i="19" s="1"/>
  <c r="N294" i="19"/>
  <c r="M294" i="19"/>
  <c r="L294" i="19"/>
  <c r="K294" i="19"/>
  <c r="O294" i="19" s="1"/>
  <c r="N293" i="19"/>
  <c r="M293" i="19"/>
  <c r="L293" i="19"/>
  <c r="K293" i="19"/>
  <c r="O293" i="19" s="1"/>
  <c r="N292" i="19"/>
  <c r="M292" i="19"/>
  <c r="L292" i="19"/>
  <c r="K292" i="19"/>
  <c r="O292" i="19" s="1"/>
  <c r="N291" i="19"/>
  <c r="M291" i="19"/>
  <c r="L291" i="19"/>
  <c r="K291" i="19"/>
  <c r="O291" i="19" s="1"/>
  <c r="N290" i="19"/>
  <c r="M290" i="19"/>
  <c r="L290" i="19"/>
  <c r="K290" i="19"/>
  <c r="O290" i="19" s="1"/>
  <c r="N289" i="19"/>
  <c r="M289" i="19"/>
  <c r="L289" i="19"/>
  <c r="K289" i="19"/>
  <c r="O289" i="19" s="1"/>
  <c r="N288" i="19"/>
  <c r="M288" i="19"/>
  <c r="L288" i="19"/>
  <c r="K288" i="19"/>
  <c r="O288" i="19" s="1"/>
  <c r="N287" i="19"/>
  <c r="M287" i="19"/>
  <c r="L287" i="19"/>
  <c r="K287" i="19"/>
  <c r="O287" i="19" s="1"/>
  <c r="N286" i="19"/>
  <c r="M286" i="19"/>
  <c r="L286" i="19"/>
  <c r="K286" i="19"/>
  <c r="O286" i="19" s="1"/>
  <c r="N285" i="19"/>
  <c r="M285" i="19"/>
  <c r="L285" i="19"/>
  <c r="K285" i="19"/>
  <c r="O285" i="19" s="1"/>
  <c r="N284" i="19"/>
  <c r="M284" i="19"/>
  <c r="L284" i="19"/>
  <c r="K284" i="19"/>
  <c r="O284" i="19" s="1"/>
  <c r="N283" i="19"/>
  <c r="M283" i="19"/>
  <c r="L283" i="19"/>
  <c r="K283" i="19"/>
  <c r="O283" i="19" s="1"/>
  <c r="N282" i="19"/>
  <c r="M282" i="19"/>
  <c r="L282" i="19"/>
  <c r="K282" i="19"/>
  <c r="O282" i="19" s="1"/>
  <c r="N281" i="19"/>
  <c r="M281" i="19"/>
  <c r="L281" i="19"/>
  <c r="K281" i="19"/>
  <c r="O281" i="19" s="1"/>
  <c r="N280" i="19"/>
  <c r="M280" i="19"/>
  <c r="L280" i="19"/>
  <c r="K280" i="19"/>
  <c r="O280" i="19" s="1"/>
  <c r="N279" i="19"/>
  <c r="M279" i="19"/>
  <c r="L279" i="19"/>
  <c r="K279" i="19"/>
  <c r="O279" i="19" s="1"/>
  <c r="N278" i="19"/>
  <c r="M278" i="19"/>
  <c r="L278" i="19"/>
  <c r="K278" i="19"/>
  <c r="O278" i="19" s="1"/>
  <c r="N277" i="19"/>
  <c r="M277" i="19"/>
  <c r="L277" i="19"/>
  <c r="K277" i="19"/>
  <c r="O277" i="19" s="1"/>
  <c r="N276" i="19"/>
  <c r="M276" i="19"/>
  <c r="L276" i="19"/>
  <c r="K276" i="19"/>
  <c r="O276" i="19" s="1"/>
  <c r="N275" i="19"/>
  <c r="M275" i="19"/>
  <c r="L275" i="19"/>
  <c r="K275" i="19"/>
  <c r="O275" i="19" s="1"/>
  <c r="N274" i="19"/>
  <c r="M274" i="19"/>
  <c r="L274" i="19"/>
  <c r="K274" i="19"/>
  <c r="O274" i="19" s="1"/>
  <c r="N273" i="19"/>
  <c r="M273" i="19"/>
  <c r="L273" i="19"/>
  <c r="K273" i="19"/>
  <c r="O273" i="19" s="1"/>
  <c r="N272" i="19"/>
  <c r="M272" i="19"/>
  <c r="L272" i="19"/>
  <c r="K272" i="19"/>
  <c r="O272" i="19" s="1"/>
  <c r="N271" i="19"/>
  <c r="M271" i="19"/>
  <c r="L271" i="19"/>
  <c r="K271" i="19"/>
  <c r="O271" i="19" s="1"/>
  <c r="N270" i="19"/>
  <c r="M270" i="19"/>
  <c r="L270" i="19"/>
  <c r="K270" i="19"/>
  <c r="O270" i="19" s="1"/>
  <c r="N269" i="19"/>
  <c r="M269" i="19"/>
  <c r="L269" i="19"/>
  <c r="K269" i="19"/>
  <c r="O269" i="19" s="1"/>
  <c r="N268" i="19"/>
  <c r="M268" i="19"/>
  <c r="L268" i="19"/>
  <c r="K268" i="19"/>
  <c r="O268" i="19" s="1"/>
  <c r="N267" i="19"/>
  <c r="M267" i="19"/>
  <c r="L267" i="19"/>
  <c r="K267" i="19"/>
  <c r="O267" i="19" s="1"/>
  <c r="N266" i="19"/>
  <c r="M266" i="19"/>
  <c r="L266" i="19"/>
  <c r="K266" i="19"/>
  <c r="O266" i="19" s="1"/>
  <c r="N265" i="19"/>
  <c r="M265" i="19"/>
  <c r="L265" i="19"/>
  <c r="K265" i="19"/>
  <c r="O265" i="19" s="1"/>
  <c r="N264" i="19"/>
  <c r="M264" i="19"/>
  <c r="L264" i="19"/>
  <c r="K264" i="19"/>
  <c r="O264" i="19" s="1"/>
  <c r="N263" i="19"/>
  <c r="M263" i="19"/>
  <c r="L263" i="19"/>
  <c r="K263" i="19"/>
  <c r="O263" i="19" s="1"/>
  <c r="N262" i="19"/>
  <c r="M262" i="19"/>
  <c r="L262" i="19"/>
  <c r="K262" i="19"/>
  <c r="O262" i="19" s="1"/>
  <c r="N261" i="19"/>
  <c r="M261" i="19"/>
  <c r="L261" i="19"/>
  <c r="K261" i="19"/>
  <c r="O261" i="19" s="1"/>
  <c r="N260" i="19"/>
  <c r="M260" i="19"/>
  <c r="L260" i="19"/>
  <c r="K260" i="19"/>
  <c r="O260" i="19" s="1"/>
  <c r="N259" i="19"/>
  <c r="M259" i="19"/>
  <c r="L259" i="19"/>
  <c r="K259" i="19"/>
  <c r="O259" i="19" s="1"/>
  <c r="N258" i="19"/>
  <c r="M258" i="19"/>
  <c r="L258" i="19"/>
  <c r="K258" i="19"/>
  <c r="O258" i="19" s="1"/>
  <c r="N257" i="19"/>
  <c r="M257" i="19"/>
  <c r="L257" i="19"/>
  <c r="K257" i="19"/>
  <c r="O257" i="19" s="1"/>
  <c r="N256" i="19"/>
  <c r="M256" i="19"/>
  <c r="L256" i="19"/>
  <c r="K256" i="19"/>
  <c r="O256" i="19" s="1"/>
  <c r="N255" i="19"/>
  <c r="M255" i="19"/>
  <c r="L255" i="19"/>
  <c r="K255" i="19"/>
  <c r="N254" i="19"/>
  <c r="M254" i="19"/>
  <c r="L254" i="19"/>
  <c r="K254" i="19"/>
  <c r="N253" i="19"/>
  <c r="M253" i="19"/>
  <c r="L253" i="19"/>
  <c r="K253" i="19"/>
  <c r="O253" i="19" s="1"/>
  <c r="N252" i="19"/>
  <c r="M252" i="19"/>
  <c r="L252" i="19"/>
  <c r="K252" i="19"/>
  <c r="O252" i="19" s="1"/>
  <c r="N251" i="19"/>
  <c r="M251" i="19"/>
  <c r="L251" i="19"/>
  <c r="K251" i="19"/>
  <c r="O251" i="19" s="1"/>
  <c r="N250" i="19"/>
  <c r="M250" i="19"/>
  <c r="L250" i="19"/>
  <c r="K250" i="19"/>
  <c r="O250" i="19" s="1"/>
  <c r="N249" i="19"/>
  <c r="M249" i="19"/>
  <c r="L249" i="19"/>
  <c r="K249" i="19"/>
  <c r="O249" i="19" s="1"/>
  <c r="N248" i="19"/>
  <c r="M248" i="19"/>
  <c r="L248" i="19"/>
  <c r="K248" i="19"/>
  <c r="O248" i="19" s="1"/>
  <c r="N247" i="19"/>
  <c r="M247" i="19"/>
  <c r="L247" i="19"/>
  <c r="K247" i="19"/>
  <c r="O247" i="19" s="1"/>
  <c r="N246" i="19"/>
  <c r="M246" i="19"/>
  <c r="L246" i="19"/>
  <c r="K246" i="19"/>
  <c r="O246" i="19" s="1"/>
  <c r="N245" i="19"/>
  <c r="M245" i="19"/>
  <c r="L245" i="19"/>
  <c r="K245" i="19"/>
  <c r="O245" i="19" s="1"/>
  <c r="N244" i="19"/>
  <c r="M244" i="19"/>
  <c r="L244" i="19"/>
  <c r="K244" i="19"/>
  <c r="O244" i="19" s="1"/>
  <c r="N243" i="19"/>
  <c r="M243" i="19"/>
  <c r="L243" i="19"/>
  <c r="K243" i="19"/>
  <c r="N242" i="19"/>
  <c r="M242" i="19"/>
  <c r="L242" i="19"/>
  <c r="K242" i="19"/>
  <c r="O242" i="19" s="1"/>
  <c r="N241" i="19"/>
  <c r="M241" i="19"/>
  <c r="L241" i="19"/>
  <c r="K241" i="19"/>
  <c r="O241" i="19" s="1"/>
  <c r="N240" i="19"/>
  <c r="M240" i="19"/>
  <c r="L240" i="19"/>
  <c r="K240" i="19"/>
  <c r="O240" i="19" s="1"/>
  <c r="N239" i="19"/>
  <c r="M239" i="19"/>
  <c r="L239" i="19"/>
  <c r="K239" i="19"/>
  <c r="O239" i="19" s="1"/>
  <c r="N238" i="19"/>
  <c r="M238" i="19"/>
  <c r="L238" i="19"/>
  <c r="K238" i="19"/>
  <c r="O238" i="19" s="1"/>
  <c r="N237" i="19"/>
  <c r="M237" i="19"/>
  <c r="L237" i="19"/>
  <c r="K237" i="19"/>
  <c r="O237" i="19" s="1"/>
  <c r="N236" i="19"/>
  <c r="M236" i="19"/>
  <c r="L236" i="19"/>
  <c r="K236" i="19"/>
  <c r="O236" i="19" s="1"/>
  <c r="N235" i="19"/>
  <c r="M235" i="19"/>
  <c r="L235" i="19"/>
  <c r="K235" i="19"/>
  <c r="O235" i="19" s="1"/>
  <c r="N234" i="19"/>
  <c r="M234" i="19"/>
  <c r="L234" i="19"/>
  <c r="K234" i="19"/>
  <c r="O234" i="19" s="1"/>
  <c r="N233" i="19"/>
  <c r="M233" i="19"/>
  <c r="L233" i="19"/>
  <c r="K233" i="19"/>
  <c r="O233" i="19" s="1"/>
  <c r="N232" i="19"/>
  <c r="M232" i="19"/>
  <c r="L232" i="19"/>
  <c r="K232" i="19"/>
  <c r="O232" i="19" s="1"/>
  <c r="N231" i="19"/>
  <c r="M231" i="19"/>
  <c r="L231" i="19"/>
  <c r="K231" i="19"/>
  <c r="O231" i="19" s="1"/>
  <c r="N230" i="19"/>
  <c r="M230" i="19"/>
  <c r="L230" i="19"/>
  <c r="K230" i="19"/>
  <c r="O230" i="19" s="1"/>
  <c r="N229" i="19"/>
  <c r="M229" i="19"/>
  <c r="L229" i="19"/>
  <c r="K229" i="19"/>
  <c r="N228" i="19"/>
  <c r="M228" i="19"/>
  <c r="L228" i="19"/>
  <c r="K228" i="19"/>
  <c r="O228" i="19" s="1"/>
  <c r="N227" i="19"/>
  <c r="M227" i="19"/>
  <c r="L227" i="19"/>
  <c r="K227" i="19"/>
  <c r="O227" i="19" s="1"/>
  <c r="N226" i="19"/>
  <c r="M226" i="19"/>
  <c r="L226" i="19"/>
  <c r="K226" i="19"/>
  <c r="N225" i="19"/>
  <c r="M225" i="19"/>
  <c r="L225" i="19"/>
  <c r="K225" i="19"/>
  <c r="O225" i="19" s="1"/>
  <c r="N224" i="19"/>
  <c r="M224" i="19"/>
  <c r="L224" i="19"/>
  <c r="K224" i="19"/>
  <c r="O224" i="19" s="1"/>
  <c r="N223" i="19"/>
  <c r="M223" i="19"/>
  <c r="L223" i="19"/>
  <c r="K223" i="19"/>
  <c r="O223" i="19" s="1"/>
  <c r="N222" i="19"/>
  <c r="M222" i="19"/>
  <c r="L222" i="19"/>
  <c r="K222" i="19"/>
  <c r="O222" i="19" s="1"/>
  <c r="N221" i="19"/>
  <c r="M221" i="19"/>
  <c r="L221" i="19"/>
  <c r="K221" i="19"/>
  <c r="O221" i="19" s="1"/>
  <c r="N220" i="19"/>
  <c r="M220" i="19"/>
  <c r="L220" i="19"/>
  <c r="K220" i="19"/>
  <c r="O220" i="19" s="1"/>
  <c r="N219" i="19"/>
  <c r="M219" i="19"/>
  <c r="L219" i="19"/>
  <c r="K219" i="19"/>
  <c r="O219" i="19" s="1"/>
  <c r="N218" i="19"/>
  <c r="M218" i="19"/>
  <c r="L218" i="19"/>
  <c r="K218" i="19"/>
  <c r="O218" i="19" s="1"/>
  <c r="N217" i="19"/>
  <c r="M217" i="19"/>
  <c r="L217" i="19"/>
  <c r="K217" i="19"/>
  <c r="O217" i="19" s="1"/>
  <c r="N216" i="19"/>
  <c r="M216" i="19"/>
  <c r="L216" i="19"/>
  <c r="K216" i="19"/>
  <c r="O216" i="19" s="1"/>
  <c r="N215" i="19"/>
  <c r="M215" i="19"/>
  <c r="L215" i="19"/>
  <c r="K215" i="19"/>
  <c r="O215" i="19" s="1"/>
  <c r="N214" i="19"/>
  <c r="M214" i="19"/>
  <c r="L214" i="19"/>
  <c r="K214" i="19"/>
  <c r="O214" i="19" s="1"/>
  <c r="N213" i="19"/>
  <c r="M213" i="19"/>
  <c r="L213" i="19"/>
  <c r="K213" i="19"/>
  <c r="O213" i="19" s="1"/>
  <c r="N212" i="19"/>
  <c r="M212" i="19"/>
  <c r="L212" i="19"/>
  <c r="K212" i="19"/>
  <c r="O212" i="19" s="1"/>
  <c r="N211" i="19"/>
  <c r="M211" i="19"/>
  <c r="L211" i="19"/>
  <c r="K211" i="19"/>
  <c r="O211" i="19" s="1"/>
  <c r="N210" i="19"/>
  <c r="M210" i="19"/>
  <c r="L210" i="19"/>
  <c r="K210" i="19"/>
  <c r="O210" i="19" s="1"/>
  <c r="N209" i="19"/>
  <c r="M209" i="19"/>
  <c r="L209" i="19"/>
  <c r="K209" i="19"/>
  <c r="O209" i="19" s="1"/>
  <c r="N208" i="19"/>
  <c r="M208" i="19"/>
  <c r="L208" i="19"/>
  <c r="K208" i="19"/>
  <c r="O208" i="19" s="1"/>
  <c r="N207" i="19"/>
  <c r="M207" i="19"/>
  <c r="L207" i="19"/>
  <c r="K207" i="19"/>
  <c r="O207" i="19" s="1"/>
  <c r="N206" i="19"/>
  <c r="M206" i="19"/>
  <c r="L206" i="19"/>
  <c r="K206" i="19"/>
  <c r="O206" i="19" s="1"/>
  <c r="N205" i="19"/>
  <c r="M205" i="19"/>
  <c r="L205" i="19"/>
  <c r="K205" i="19"/>
  <c r="O205" i="19" s="1"/>
  <c r="N204" i="19"/>
  <c r="M204" i="19"/>
  <c r="L204" i="19"/>
  <c r="K204" i="19"/>
  <c r="O204" i="19" s="1"/>
  <c r="N203" i="19"/>
  <c r="M203" i="19"/>
  <c r="L203" i="19"/>
  <c r="K203" i="19"/>
  <c r="O203" i="19" s="1"/>
  <c r="N202" i="19"/>
  <c r="M202" i="19"/>
  <c r="L202" i="19"/>
  <c r="K202" i="19"/>
  <c r="O202" i="19" s="1"/>
  <c r="N201" i="19"/>
  <c r="M201" i="19"/>
  <c r="L201" i="19"/>
  <c r="K201" i="19"/>
  <c r="O201" i="19" s="1"/>
  <c r="N200" i="19"/>
  <c r="M200" i="19"/>
  <c r="L200" i="19"/>
  <c r="K200" i="19"/>
  <c r="O200" i="19" s="1"/>
  <c r="N199" i="19"/>
  <c r="M199" i="19"/>
  <c r="L199" i="19"/>
  <c r="K199" i="19"/>
  <c r="O199" i="19" s="1"/>
  <c r="N198" i="19"/>
  <c r="M198" i="19"/>
  <c r="L198" i="19"/>
  <c r="K198" i="19"/>
  <c r="N197" i="19"/>
  <c r="M197" i="19"/>
  <c r="L197" i="19"/>
  <c r="K197" i="19"/>
  <c r="O197" i="19" s="1"/>
  <c r="N196" i="19"/>
  <c r="M196" i="19"/>
  <c r="L196" i="19"/>
  <c r="K196" i="19"/>
  <c r="O196" i="19" s="1"/>
  <c r="N195" i="19"/>
  <c r="M195" i="19"/>
  <c r="L195" i="19"/>
  <c r="K195" i="19"/>
  <c r="O195" i="19" s="1"/>
  <c r="N194" i="19"/>
  <c r="M194" i="19"/>
  <c r="L194" i="19"/>
  <c r="K194" i="19"/>
  <c r="O194" i="19" s="1"/>
  <c r="N193" i="19"/>
  <c r="M193" i="19"/>
  <c r="L193" i="19"/>
  <c r="K193" i="19"/>
  <c r="O193" i="19" s="1"/>
  <c r="N192" i="19"/>
  <c r="M192" i="19"/>
  <c r="L192" i="19"/>
  <c r="K192" i="19"/>
  <c r="O192" i="19" s="1"/>
  <c r="N191" i="19"/>
  <c r="M191" i="19"/>
  <c r="L191" i="19"/>
  <c r="K191" i="19"/>
  <c r="O191" i="19" s="1"/>
  <c r="N190" i="19"/>
  <c r="M190" i="19"/>
  <c r="L190" i="19"/>
  <c r="K190" i="19"/>
  <c r="O190" i="19" s="1"/>
  <c r="N189" i="19"/>
  <c r="M189" i="19"/>
  <c r="L189" i="19"/>
  <c r="K189" i="19"/>
  <c r="O189" i="19" s="1"/>
  <c r="N188" i="19"/>
  <c r="M188" i="19"/>
  <c r="L188" i="19"/>
  <c r="K188" i="19"/>
  <c r="O188" i="19" s="1"/>
  <c r="N187" i="19"/>
  <c r="M187" i="19"/>
  <c r="L187" i="19"/>
  <c r="K187" i="19"/>
  <c r="O187" i="19" s="1"/>
  <c r="N186" i="19"/>
  <c r="M186" i="19"/>
  <c r="L186" i="19"/>
  <c r="K186" i="19"/>
  <c r="O186" i="19" s="1"/>
  <c r="N185" i="19"/>
  <c r="M185" i="19"/>
  <c r="L185" i="19"/>
  <c r="K185" i="19"/>
  <c r="O185" i="19" s="1"/>
  <c r="N184" i="19"/>
  <c r="M184" i="19"/>
  <c r="L184" i="19"/>
  <c r="K184" i="19"/>
  <c r="O184" i="19" s="1"/>
  <c r="N183" i="19"/>
  <c r="M183" i="19"/>
  <c r="L183" i="19"/>
  <c r="K183" i="19"/>
  <c r="O183" i="19" s="1"/>
  <c r="N182" i="19"/>
  <c r="M182" i="19"/>
  <c r="L182" i="19"/>
  <c r="K182" i="19"/>
  <c r="O182" i="19" s="1"/>
  <c r="N181" i="19"/>
  <c r="M181" i="19"/>
  <c r="L181" i="19"/>
  <c r="K181" i="19"/>
  <c r="O181" i="19" s="1"/>
  <c r="N180" i="19"/>
  <c r="M180" i="19"/>
  <c r="L180" i="19"/>
  <c r="K180" i="19"/>
  <c r="O180" i="19" s="1"/>
  <c r="N179" i="19"/>
  <c r="M179" i="19"/>
  <c r="L179" i="19"/>
  <c r="K179" i="19"/>
  <c r="O179" i="19" s="1"/>
  <c r="N178" i="19"/>
  <c r="M178" i="19"/>
  <c r="L178" i="19"/>
  <c r="K178" i="19"/>
  <c r="O178" i="19" s="1"/>
  <c r="N177" i="19"/>
  <c r="M177" i="19"/>
  <c r="L177" i="19"/>
  <c r="K177" i="19"/>
  <c r="O177" i="19" s="1"/>
  <c r="N176" i="19"/>
  <c r="M176" i="19"/>
  <c r="L176" i="19"/>
  <c r="K176" i="19"/>
  <c r="O176" i="19" s="1"/>
  <c r="N175" i="19"/>
  <c r="M175" i="19"/>
  <c r="L175" i="19"/>
  <c r="K175" i="19"/>
  <c r="O175" i="19" s="1"/>
  <c r="N174" i="19"/>
  <c r="M174" i="19"/>
  <c r="L174" i="19"/>
  <c r="K174" i="19"/>
  <c r="O174" i="19" s="1"/>
  <c r="N173" i="19"/>
  <c r="M173" i="19"/>
  <c r="L173" i="19"/>
  <c r="K173" i="19"/>
  <c r="O173" i="19" s="1"/>
  <c r="N172" i="19"/>
  <c r="M172" i="19"/>
  <c r="L172" i="19"/>
  <c r="K172" i="19"/>
  <c r="O172" i="19" s="1"/>
  <c r="N171" i="19"/>
  <c r="M171" i="19"/>
  <c r="L171" i="19"/>
  <c r="K171" i="19"/>
  <c r="O171" i="19" s="1"/>
  <c r="N170" i="19"/>
  <c r="M170" i="19"/>
  <c r="L170" i="19"/>
  <c r="K170" i="19"/>
  <c r="O170" i="19" s="1"/>
  <c r="N169" i="19"/>
  <c r="M169" i="19"/>
  <c r="L169" i="19"/>
  <c r="K169" i="19"/>
  <c r="O169" i="19" s="1"/>
  <c r="N168" i="19"/>
  <c r="M168" i="19"/>
  <c r="L168" i="19"/>
  <c r="K168" i="19"/>
  <c r="O168" i="19" s="1"/>
  <c r="N167" i="19"/>
  <c r="M167" i="19"/>
  <c r="L167" i="19"/>
  <c r="K167" i="19"/>
  <c r="O167" i="19" s="1"/>
  <c r="N166" i="19"/>
  <c r="M166" i="19"/>
  <c r="L166" i="19"/>
  <c r="K166" i="19"/>
  <c r="O166" i="19" s="1"/>
  <c r="N165" i="19"/>
  <c r="M165" i="19"/>
  <c r="L165" i="19"/>
  <c r="K165" i="19"/>
  <c r="O165" i="19" s="1"/>
  <c r="N164" i="19"/>
  <c r="M164" i="19"/>
  <c r="L164" i="19"/>
  <c r="K164" i="19"/>
  <c r="O164" i="19" s="1"/>
  <c r="N163" i="19"/>
  <c r="M163" i="19"/>
  <c r="L163" i="19"/>
  <c r="K163" i="19"/>
  <c r="O163" i="19" s="1"/>
  <c r="N162" i="19"/>
  <c r="M162" i="19"/>
  <c r="L162" i="19"/>
  <c r="K162" i="19"/>
  <c r="O162" i="19" s="1"/>
  <c r="N161" i="19"/>
  <c r="M161" i="19"/>
  <c r="L161" i="19"/>
  <c r="K161" i="19"/>
  <c r="O161" i="19" s="1"/>
  <c r="N160" i="19"/>
  <c r="M160" i="19"/>
  <c r="L160" i="19"/>
  <c r="K160" i="19"/>
  <c r="O160" i="19" s="1"/>
  <c r="N159" i="19"/>
  <c r="M159" i="19"/>
  <c r="L159" i="19"/>
  <c r="K159" i="19"/>
  <c r="O159" i="19" s="1"/>
  <c r="N158" i="19"/>
  <c r="M158" i="19"/>
  <c r="L158" i="19"/>
  <c r="K158" i="19"/>
  <c r="O158" i="19" s="1"/>
  <c r="N157" i="19"/>
  <c r="M157" i="19"/>
  <c r="L157" i="19"/>
  <c r="K157" i="19"/>
  <c r="O157" i="19" s="1"/>
  <c r="N156" i="19"/>
  <c r="M156" i="19"/>
  <c r="L156" i="19"/>
  <c r="K156" i="19"/>
  <c r="O156" i="19" s="1"/>
  <c r="N155" i="19"/>
  <c r="M155" i="19"/>
  <c r="L155" i="19"/>
  <c r="K155" i="19"/>
  <c r="O155" i="19" s="1"/>
  <c r="N154" i="19"/>
  <c r="M154" i="19"/>
  <c r="L154" i="19"/>
  <c r="K154" i="19"/>
  <c r="O154" i="19" s="1"/>
  <c r="N153" i="19"/>
  <c r="M153" i="19"/>
  <c r="L153" i="19"/>
  <c r="K153" i="19"/>
  <c r="O153" i="19" s="1"/>
  <c r="N152" i="19"/>
  <c r="M152" i="19"/>
  <c r="L152" i="19"/>
  <c r="K152" i="19"/>
  <c r="O152" i="19" s="1"/>
  <c r="N151" i="19"/>
  <c r="M151" i="19"/>
  <c r="L151" i="19"/>
  <c r="K151" i="19"/>
  <c r="O151" i="19" s="1"/>
  <c r="N150" i="19"/>
  <c r="M150" i="19"/>
  <c r="L150" i="19"/>
  <c r="K150" i="19"/>
  <c r="O150" i="19" s="1"/>
  <c r="N149" i="19"/>
  <c r="M149" i="19"/>
  <c r="L149" i="19"/>
  <c r="K149" i="19"/>
  <c r="O149" i="19" s="1"/>
  <c r="N148" i="19"/>
  <c r="M148" i="19"/>
  <c r="L148" i="19"/>
  <c r="K148" i="19"/>
  <c r="O148" i="19" s="1"/>
  <c r="N147" i="19"/>
  <c r="M147" i="19"/>
  <c r="L147" i="19"/>
  <c r="K147" i="19"/>
  <c r="O147" i="19" s="1"/>
  <c r="N146" i="19"/>
  <c r="M146" i="19"/>
  <c r="L146" i="19"/>
  <c r="K146" i="19"/>
  <c r="O146" i="19" s="1"/>
  <c r="N145" i="19"/>
  <c r="M145" i="19"/>
  <c r="L145" i="19"/>
  <c r="K145" i="19"/>
  <c r="O145" i="19" s="1"/>
  <c r="N144" i="19"/>
  <c r="M144" i="19"/>
  <c r="L144" i="19"/>
  <c r="K144" i="19"/>
  <c r="O144" i="19" s="1"/>
  <c r="N143" i="19"/>
  <c r="M143" i="19"/>
  <c r="L143" i="19"/>
  <c r="K143" i="19"/>
  <c r="O143" i="19" s="1"/>
  <c r="N142" i="19"/>
  <c r="M142" i="19"/>
  <c r="L142" i="19"/>
  <c r="K142" i="19"/>
  <c r="O142" i="19" s="1"/>
  <c r="N141" i="19"/>
  <c r="M141" i="19"/>
  <c r="L141" i="19"/>
  <c r="K141" i="19"/>
  <c r="O141" i="19" s="1"/>
  <c r="N140" i="19"/>
  <c r="M140" i="19"/>
  <c r="L140" i="19"/>
  <c r="K140" i="19"/>
  <c r="O140" i="19" s="1"/>
  <c r="N139" i="19"/>
  <c r="M139" i="19"/>
  <c r="L139" i="19"/>
  <c r="K139" i="19"/>
  <c r="O139" i="19" s="1"/>
  <c r="N138" i="19"/>
  <c r="M138" i="19"/>
  <c r="L138" i="19"/>
  <c r="K138" i="19"/>
  <c r="O138" i="19" s="1"/>
  <c r="N137" i="19"/>
  <c r="M137" i="19"/>
  <c r="L137" i="19"/>
  <c r="K137" i="19"/>
  <c r="O137" i="19" s="1"/>
  <c r="N136" i="19"/>
  <c r="M136" i="19"/>
  <c r="L136" i="19"/>
  <c r="K136" i="19"/>
  <c r="O136" i="19" s="1"/>
  <c r="N135" i="19"/>
  <c r="M135" i="19"/>
  <c r="L135" i="19"/>
  <c r="K135" i="19"/>
  <c r="O135" i="19" s="1"/>
  <c r="N134" i="19"/>
  <c r="M134" i="19"/>
  <c r="L134" i="19"/>
  <c r="K134" i="19"/>
  <c r="O134" i="19" s="1"/>
  <c r="N133" i="19"/>
  <c r="M133" i="19"/>
  <c r="L133" i="19"/>
  <c r="K133" i="19"/>
  <c r="O133" i="19" s="1"/>
  <c r="N132" i="19"/>
  <c r="M132" i="19"/>
  <c r="L132" i="19"/>
  <c r="K132" i="19"/>
  <c r="O132" i="19" s="1"/>
  <c r="N131" i="19"/>
  <c r="M131" i="19"/>
  <c r="L131" i="19"/>
  <c r="K131" i="19"/>
  <c r="O131" i="19" s="1"/>
  <c r="N130" i="19"/>
  <c r="M130" i="19"/>
  <c r="L130" i="19"/>
  <c r="K130" i="19"/>
  <c r="O130" i="19" s="1"/>
  <c r="N129" i="19"/>
  <c r="M129" i="19"/>
  <c r="L129" i="19"/>
  <c r="K129" i="19"/>
  <c r="O129" i="19" s="1"/>
  <c r="N128" i="19"/>
  <c r="M128" i="19"/>
  <c r="L128" i="19"/>
  <c r="K128" i="19"/>
  <c r="O128" i="19" s="1"/>
  <c r="N127" i="19"/>
  <c r="M127" i="19"/>
  <c r="L127" i="19"/>
  <c r="K127" i="19"/>
  <c r="O127" i="19" s="1"/>
  <c r="N126" i="19"/>
  <c r="M126" i="19"/>
  <c r="L126" i="19"/>
  <c r="K126" i="19"/>
  <c r="O126" i="19" s="1"/>
  <c r="N125" i="19"/>
  <c r="M125" i="19"/>
  <c r="L125" i="19"/>
  <c r="K125" i="19"/>
  <c r="O125" i="19" s="1"/>
  <c r="N124" i="19"/>
  <c r="M124" i="19"/>
  <c r="L124" i="19"/>
  <c r="K124" i="19"/>
  <c r="O124" i="19" s="1"/>
  <c r="N123" i="19"/>
  <c r="M123" i="19"/>
  <c r="L123" i="19"/>
  <c r="K123" i="19"/>
  <c r="O123" i="19" s="1"/>
  <c r="N122" i="19"/>
  <c r="M122" i="19"/>
  <c r="L122" i="19"/>
  <c r="K122" i="19"/>
  <c r="O122" i="19" s="1"/>
  <c r="N121" i="19"/>
  <c r="M121" i="19"/>
  <c r="L121" i="19"/>
  <c r="K121" i="19"/>
  <c r="O121" i="19" s="1"/>
  <c r="N120" i="19"/>
  <c r="M120" i="19"/>
  <c r="L120" i="19"/>
  <c r="K120" i="19"/>
  <c r="O120" i="19" s="1"/>
  <c r="N119" i="19"/>
  <c r="M119" i="19"/>
  <c r="L119" i="19"/>
  <c r="K119" i="19"/>
  <c r="O119" i="19" s="1"/>
  <c r="N118" i="19"/>
  <c r="M118" i="19"/>
  <c r="L118" i="19"/>
  <c r="K118" i="19"/>
  <c r="O118" i="19" s="1"/>
  <c r="N117" i="19"/>
  <c r="M117" i="19"/>
  <c r="L117" i="19"/>
  <c r="K117" i="19"/>
  <c r="O117" i="19" s="1"/>
  <c r="N116" i="19"/>
  <c r="M116" i="19"/>
  <c r="L116" i="19"/>
  <c r="K116" i="19"/>
  <c r="O116" i="19" s="1"/>
  <c r="N115" i="19"/>
  <c r="M115" i="19"/>
  <c r="L115" i="19"/>
  <c r="K115" i="19"/>
  <c r="O115" i="19" s="1"/>
  <c r="N114" i="19"/>
  <c r="M114" i="19"/>
  <c r="L114" i="19"/>
  <c r="K114" i="19"/>
  <c r="O114" i="19" s="1"/>
  <c r="N113" i="19"/>
  <c r="M113" i="19"/>
  <c r="L113" i="19"/>
  <c r="K113" i="19"/>
  <c r="O113" i="19" s="1"/>
  <c r="N112" i="19"/>
  <c r="M112" i="19"/>
  <c r="L112" i="19"/>
  <c r="K112" i="19"/>
  <c r="O112" i="19" s="1"/>
  <c r="N111" i="19"/>
  <c r="M111" i="19"/>
  <c r="L111" i="19"/>
  <c r="K111" i="19"/>
  <c r="O111" i="19" s="1"/>
  <c r="N110" i="19"/>
  <c r="M110" i="19"/>
  <c r="L110" i="19"/>
  <c r="K110" i="19"/>
  <c r="O110" i="19" s="1"/>
  <c r="N109" i="19"/>
  <c r="M109" i="19"/>
  <c r="L109" i="19"/>
  <c r="K109" i="19"/>
  <c r="O109" i="19" s="1"/>
  <c r="N108" i="19"/>
  <c r="M108" i="19"/>
  <c r="L108" i="19"/>
  <c r="K108" i="19"/>
  <c r="O108" i="19" s="1"/>
  <c r="N107" i="19"/>
  <c r="M107" i="19"/>
  <c r="L107" i="19"/>
  <c r="K107" i="19"/>
  <c r="O107" i="19" s="1"/>
  <c r="N106" i="19"/>
  <c r="M106" i="19"/>
  <c r="L106" i="19"/>
  <c r="K106" i="19"/>
  <c r="O106" i="19" s="1"/>
  <c r="N105" i="19"/>
  <c r="M105" i="19"/>
  <c r="L105" i="19"/>
  <c r="K105" i="19"/>
  <c r="O105" i="19" s="1"/>
  <c r="N104" i="19"/>
  <c r="M104" i="19"/>
  <c r="L104" i="19"/>
  <c r="K104" i="19"/>
  <c r="O104" i="19" s="1"/>
  <c r="N103" i="19"/>
  <c r="M103" i="19"/>
  <c r="L103" i="19"/>
  <c r="K103" i="19"/>
  <c r="O103" i="19" s="1"/>
  <c r="N102" i="19"/>
  <c r="M102" i="19"/>
  <c r="L102" i="19"/>
  <c r="K102" i="19"/>
  <c r="O102" i="19" s="1"/>
  <c r="N101" i="19"/>
  <c r="M101" i="19"/>
  <c r="L101" i="19"/>
  <c r="K101" i="19"/>
  <c r="O101" i="19" s="1"/>
  <c r="N100" i="19"/>
  <c r="M100" i="19"/>
  <c r="L100" i="19"/>
  <c r="K100" i="19"/>
  <c r="O100" i="19" s="1"/>
  <c r="N99" i="19"/>
  <c r="M99" i="19"/>
  <c r="L99" i="19"/>
  <c r="K99" i="19"/>
  <c r="O99" i="19" s="1"/>
  <c r="N98" i="19"/>
  <c r="M98" i="19"/>
  <c r="L98" i="19"/>
  <c r="K98" i="19"/>
  <c r="O98" i="19" s="1"/>
  <c r="N97" i="19"/>
  <c r="M97" i="19"/>
  <c r="L97" i="19"/>
  <c r="K97" i="19"/>
  <c r="O97" i="19" s="1"/>
  <c r="N96" i="19"/>
  <c r="M96" i="19"/>
  <c r="L96" i="19"/>
  <c r="K96" i="19"/>
  <c r="O96" i="19" s="1"/>
  <c r="N95" i="19"/>
  <c r="M95" i="19"/>
  <c r="L95" i="19"/>
  <c r="K95" i="19"/>
  <c r="O95" i="19" s="1"/>
  <c r="N94" i="19"/>
  <c r="M94" i="19"/>
  <c r="L94" i="19"/>
  <c r="K94" i="19"/>
  <c r="O94" i="19" s="1"/>
  <c r="N93" i="19"/>
  <c r="M93" i="19"/>
  <c r="L93" i="19"/>
  <c r="K93" i="19"/>
  <c r="O93" i="19" s="1"/>
  <c r="N92" i="19"/>
  <c r="M92" i="19"/>
  <c r="L92" i="19"/>
  <c r="K92" i="19"/>
  <c r="O92" i="19" s="1"/>
  <c r="N91" i="19"/>
  <c r="M91" i="19"/>
  <c r="L91" i="19"/>
  <c r="K91" i="19"/>
  <c r="O91" i="19" s="1"/>
  <c r="N90" i="19"/>
  <c r="M90" i="19"/>
  <c r="L90" i="19"/>
  <c r="K90" i="19"/>
  <c r="O90" i="19" s="1"/>
  <c r="N89" i="19"/>
  <c r="M89" i="19"/>
  <c r="L89" i="19"/>
  <c r="K89" i="19"/>
  <c r="O89" i="19" s="1"/>
  <c r="N88" i="19"/>
  <c r="M88" i="19"/>
  <c r="L88" i="19"/>
  <c r="K88" i="19"/>
  <c r="O88" i="19" s="1"/>
  <c r="N87" i="19"/>
  <c r="M87" i="19"/>
  <c r="L87" i="19"/>
  <c r="K87" i="19"/>
  <c r="O87" i="19" s="1"/>
  <c r="N86" i="19"/>
  <c r="M86" i="19"/>
  <c r="L86" i="19"/>
  <c r="K86" i="19"/>
  <c r="O86" i="19" s="1"/>
  <c r="N85" i="19"/>
  <c r="M85" i="19"/>
  <c r="L85" i="19"/>
  <c r="K85" i="19"/>
  <c r="O85" i="19" s="1"/>
  <c r="N84" i="19"/>
  <c r="M84" i="19"/>
  <c r="L84" i="19"/>
  <c r="K84" i="19"/>
  <c r="O84" i="19" s="1"/>
  <c r="N83" i="19"/>
  <c r="M83" i="19"/>
  <c r="L83" i="19"/>
  <c r="K83" i="19"/>
  <c r="O83" i="19" s="1"/>
  <c r="N82" i="19"/>
  <c r="M82" i="19"/>
  <c r="L82" i="19"/>
  <c r="K82" i="19"/>
  <c r="O82" i="19" s="1"/>
  <c r="N81" i="19"/>
  <c r="M81" i="19"/>
  <c r="L81" i="19"/>
  <c r="K81" i="19"/>
  <c r="O81" i="19" s="1"/>
  <c r="N80" i="19"/>
  <c r="M80" i="19"/>
  <c r="L80" i="19"/>
  <c r="K80" i="19"/>
  <c r="O80" i="19" s="1"/>
  <c r="N79" i="19"/>
  <c r="M79" i="19"/>
  <c r="L79" i="19"/>
  <c r="K79" i="19"/>
  <c r="O79" i="19" s="1"/>
  <c r="N78" i="19"/>
  <c r="M78" i="19"/>
  <c r="L78" i="19"/>
  <c r="K78" i="19"/>
  <c r="O78" i="19" s="1"/>
  <c r="N77" i="19"/>
  <c r="M77" i="19"/>
  <c r="L77" i="19"/>
  <c r="K77" i="19"/>
  <c r="O77" i="19" s="1"/>
  <c r="N76" i="19"/>
  <c r="M76" i="19"/>
  <c r="L76" i="19"/>
  <c r="K76" i="19"/>
  <c r="O76" i="19" s="1"/>
  <c r="N75" i="19"/>
  <c r="M75" i="19"/>
  <c r="L75" i="19"/>
  <c r="K75" i="19"/>
  <c r="N74" i="19"/>
  <c r="M74" i="19"/>
  <c r="L74" i="19"/>
  <c r="K74" i="19"/>
  <c r="O74" i="19" s="1"/>
  <c r="N73" i="19"/>
  <c r="M73" i="19"/>
  <c r="L73" i="19"/>
  <c r="K73" i="19"/>
  <c r="O73" i="19" s="1"/>
  <c r="N72" i="19"/>
  <c r="M72" i="19"/>
  <c r="L72" i="19"/>
  <c r="K72" i="19"/>
  <c r="O72" i="19" s="1"/>
  <c r="N71" i="19"/>
  <c r="M71" i="19"/>
  <c r="L71" i="19"/>
  <c r="K71" i="19"/>
  <c r="O71" i="19" s="1"/>
  <c r="N70" i="19"/>
  <c r="M70" i="19"/>
  <c r="L70" i="19"/>
  <c r="K70" i="19"/>
  <c r="O70" i="19" s="1"/>
  <c r="N69" i="19"/>
  <c r="M69" i="19"/>
  <c r="L69" i="19"/>
  <c r="K69" i="19"/>
  <c r="O69" i="19" s="1"/>
  <c r="N68" i="19"/>
  <c r="M68" i="19"/>
  <c r="L68" i="19"/>
  <c r="K68" i="19"/>
  <c r="O68" i="19" s="1"/>
  <c r="N67" i="19"/>
  <c r="M67" i="19"/>
  <c r="L67" i="19"/>
  <c r="K67" i="19"/>
  <c r="O67" i="19" s="1"/>
  <c r="N66" i="19"/>
  <c r="M66" i="19"/>
  <c r="L66" i="19"/>
  <c r="K66" i="19"/>
  <c r="O66" i="19" s="1"/>
  <c r="N65" i="19"/>
  <c r="M65" i="19"/>
  <c r="L65" i="19"/>
  <c r="K65" i="19"/>
  <c r="O65" i="19" s="1"/>
  <c r="N64" i="19"/>
  <c r="M64" i="19"/>
  <c r="L64" i="19"/>
  <c r="K64" i="19"/>
  <c r="O64" i="19" s="1"/>
  <c r="N63" i="19"/>
  <c r="M63" i="19"/>
  <c r="L63" i="19"/>
  <c r="K63" i="19"/>
  <c r="O63" i="19" s="1"/>
  <c r="N62" i="19"/>
  <c r="M62" i="19"/>
  <c r="L62" i="19"/>
  <c r="K62" i="19"/>
  <c r="O62" i="19" s="1"/>
  <c r="N61" i="19"/>
  <c r="M61" i="19"/>
  <c r="L61" i="19"/>
  <c r="K61" i="19"/>
  <c r="O61" i="19" s="1"/>
  <c r="N60" i="19"/>
  <c r="M60" i="19"/>
  <c r="L60" i="19"/>
  <c r="K60" i="19"/>
  <c r="O60" i="19" s="1"/>
  <c r="N59" i="19"/>
  <c r="M59" i="19"/>
  <c r="L59" i="19"/>
  <c r="K59" i="19"/>
  <c r="O59" i="19" s="1"/>
  <c r="N58" i="19"/>
  <c r="M58" i="19"/>
  <c r="L58" i="19"/>
  <c r="K58" i="19"/>
  <c r="O58" i="19" s="1"/>
  <c r="N57" i="19"/>
  <c r="M57" i="19"/>
  <c r="L57" i="19"/>
  <c r="K57" i="19"/>
  <c r="O57" i="19" s="1"/>
  <c r="N56" i="19"/>
  <c r="M56" i="19"/>
  <c r="L56" i="19"/>
  <c r="K56" i="19"/>
  <c r="O56" i="19" s="1"/>
  <c r="N55" i="19"/>
  <c r="M55" i="19"/>
  <c r="L55" i="19"/>
  <c r="K55" i="19"/>
  <c r="O55" i="19" s="1"/>
  <c r="N54" i="19"/>
  <c r="M54" i="19"/>
  <c r="L54" i="19"/>
  <c r="K54" i="19"/>
  <c r="O54" i="19" s="1"/>
  <c r="N53" i="19"/>
  <c r="M53" i="19"/>
  <c r="L53" i="19"/>
  <c r="K53" i="19"/>
  <c r="O53" i="19" s="1"/>
  <c r="N52" i="19"/>
  <c r="M52" i="19"/>
  <c r="L52" i="19"/>
  <c r="K52" i="19"/>
  <c r="O52" i="19" s="1"/>
  <c r="N51" i="19"/>
  <c r="M51" i="19"/>
  <c r="L51" i="19"/>
  <c r="K51" i="19"/>
  <c r="O51" i="19" s="1"/>
  <c r="N50" i="19"/>
  <c r="M50" i="19"/>
  <c r="L50" i="19"/>
  <c r="K50" i="19"/>
  <c r="O50" i="19" s="1"/>
  <c r="N49" i="19"/>
  <c r="M49" i="19"/>
  <c r="L49" i="19"/>
  <c r="K49" i="19"/>
  <c r="O49" i="19" s="1"/>
  <c r="N48" i="19"/>
  <c r="M48" i="19"/>
  <c r="L48" i="19"/>
  <c r="K48" i="19"/>
  <c r="O48" i="19" s="1"/>
  <c r="N47" i="19"/>
  <c r="M47" i="19"/>
  <c r="L47" i="19"/>
  <c r="K47" i="19"/>
  <c r="O47" i="19" s="1"/>
  <c r="N46" i="19"/>
  <c r="M46" i="19"/>
  <c r="L46" i="19"/>
  <c r="K46" i="19"/>
  <c r="O46" i="19" s="1"/>
  <c r="N45" i="19"/>
  <c r="M45" i="19"/>
  <c r="L45" i="19"/>
  <c r="K45" i="19"/>
  <c r="O45" i="19" s="1"/>
  <c r="N44" i="19"/>
  <c r="M44" i="19"/>
  <c r="L44" i="19"/>
  <c r="K44" i="19"/>
  <c r="O44" i="19" s="1"/>
  <c r="N43" i="19"/>
  <c r="M43" i="19"/>
  <c r="L43" i="19"/>
  <c r="K43" i="19"/>
  <c r="O43" i="19" s="1"/>
  <c r="N42" i="19"/>
  <c r="M42" i="19"/>
  <c r="L42" i="19"/>
  <c r="K42" i="19"/>
  <c r="O42" i="19" s="1"/>
  <c r="N41" i="19"/>
  <c r="M41" i="19"/>
  <c r="L41" i="19"/>
  <c r="K41" i="19"/>
  <c r="O41" i="19" s="1"/>
  <c r="N40" i="19"/>
  <c r="M40" i="19"/>
  <c r="L40" i="19"/>
  <c r="K40" i="19"/>
  <c r="O40" i="19" s="1"/>
  <c r="N39" i="19"/>
  <c r="M39" i="19"/>
  <c r="L39" i="19"/>
  <c r="K39" i="19"/>
  <c r="O39" i="19" s="1"/>
  <c r="N38" i="19"/>
  <c r="M38" i="19"/>
  <c r="L38" i="19"/>
  <c r="K38" i="19"/>
  <c r="O38" i="19" s="1"/>
  <c r="N37" i="19"/>
  <c r="M37" i="19"/>
  <c r="L37" i="19"/>
  <c r="K37" i="19"/>
  <c r="O37" i="19" s="1"/>
  <c r="N36" i="19"/>
  <c r="M36" i="19"/>
  <c r="L36" i="19"/>
  <c r="K36" i="19"/>
  <c r="O36" i="19" s="1"/>
  <c r="N35" i="19"/>
  <c r="M35" i="19"/>
  <c r="L35" i="19"/>
  <c r="K35" i="19"/>
  <c r="O35" i="19" s="1"/>
  <c r="N34" i="19"/>
  <c r="M34" i="19"/>
  <c r="L34" i="19"/>
  <c r="K34" i="19"/>
  <c r="O34" i="19" s="1"/>
  <c r="N33" i="19"/>
  <c r="M33" i="19"/>
  <c r="L33" i="19"/>
  <c r="K33" i="19"/>
  <c r="O33" i="19" s="1"/>
  <c r="N32" i="19"/>
  <c r="M32" i="19"/>
  <c r="L32" i="19"/>
  <c r="K32" i="19"/>
  <c r="O32" i="19" s="1"/>
  <c r="N31" i="19"/>
  <c r="M31" i="19"/>
  <c r="L31" i="19"/>
  <c r="K31" i="19"/>
  <c r="O31" i="19" s="1"/>
  <c r="N30" i="19"/>
  <c r="M30" i="19"/>
  <c r="L30" i="19"/>
  <c r="K30" i="19"/>
  <c r="O30" i="19" s="1"/>
  <c r="N29" i="19"/>
  <c r="M29" i="19"/>
  <c r="L29" i="19"/>
  <c r="K29" i="19"/>
  <c r="O29" i="19" s="1"/>
  <c r="N28" i="19"/>
  <c r="M28" i="19"/>
  <c r="L28" i="19"/>
  <c r="K28" i="19"/>
  <c r="O28" i="19" s="1"/>
  <c r="N27" i="19"/>
  <c r="M27" i="19"/>
  <c r="L27" i="19"/>
  <c r="K27" i="19"/>
  <c r="O27" i="19" s="1"/>
  <c r="N26" i="19"/>
  <c r="M26" i="19"/>
  <c r="L26" i="19"/>
  <c r="K26" i="19"/>
  <c r="O26" i="19" s="1"/>
  <c r="N25" i="19"/>
  <c r="M25" i="19"/>
  <c r="L25" i="19"/>
  <c r="K25" i="19"/>
  <c r="O25" i="19" s="1"/>
  <c r="N24" i="19"/>
  <c r="M24" i="19"/>
  <c r="L24" i="19"/>
  <c r="K24" i="19"/>
  <c r="O24" i="19" s="1"/>
  <c r="N23" i="19"/>
  <c r="M23" i="19"/>
  <c r="L23" i="19"/>
  <c r="K23" i="19"/>
  <c r="O23" i="19" s="1"/>
  <c r="N22" i="19"/>
  <c r="M22" i="19"/>
  <c r="L22" i="19"/>
  <c r="K22" i="19"/>
  <c r="O22" i="19" s="1"/>
  <c r="N21" i="19"/>
  <c r="M21" i="19"/>
  <c r="L21" i="19"/>
  <c r="K21" i="19"/>
  <c r="O21" i="19" s="1"/>
  <c r="N20" i="19"/>
  <c r="M20" i="19"/>
  <c r="L20" i="19"/>
  <c r="K20" i="19"/>
  <c r="O20" i="19" s="1"/>
  <c r="N19" i="19"/>
  <c r="M19" i="19"/>
  <c r="L19" i="19"/>
  <c r="K19" i="19"/>
  <c r="O19" i="19" s="1"/>
  <c r="N18" i="19"/>
  <c r="M18" i="19"/>
  <c r="L18" i="19"/>
  <c r="K18" i="19"/>
  <c r="O18" i="19" s="1"/>
  <c r="N17" i="19"/>
  <c r="M17" i="19"/>
  <c r="L17" i="19"/>
  <c r="K17" i="19"/>
  <c r="O17" i="19" s="1"/>
  <c r="N16" i="19"/>
  <c r="M16" i="19"/>
  <c r="L16" i="19"/>
  <c r="K16" i="19"/>
  <c r="O16" i="19" s="1"/>
  <c r="N15" i="19"/>
  <c r="M15" i="19"/>
  <c r="L15" i="19"/>
  <c r="K15" i="19"/>
  <c r="O15" i="19" s="1"/>
  <c r="N14" i="19"/>
  <c r="M14" i="19"/>
  <c r="L14" i="19"/>
  <c r="K14" i="19"/>
  <c r="O14" i="19" s="1"/>
  <c r="N13" i="19"/>
  <c r="M13" i="19"/>
  <c r="L13" i="19"/>
  <c r="K13" i="19"/>
  <c r="O13" i="19" s="1"/>
  <c r="N12" i="19"/>
  <c r="M12" i="19"/>
  <c r="L12" i="19"/>
  <c r="K12" i="19"/>
  <c r="O12" i="19" s="1"/>
  <c r="N11" i="19"/>
  <c r="M11" i="19"/>
  <c r="L11" i="19"/>
  <c r="K11" i="19"/>
  <c r="O11" i="19" s="1"/>
  <c r="N10" i="19"/>
  <c r="M10" i="19"/>
  <c r="L10" i="19"/>
  <c r="K10" i="19"/>
  <c r="O10" i="19" s="1"/>
  <c r="N9" i="19"/>
  <c r="M9" i="19"/>
  <c r="L9" i="19"/>
  <c r="K9" i="19"/>
  <c r="O9" i="19" s="1"/>
  <c r="N8" i="19"/>
  <c r="M8" i="19"/>
  <c r="L8" i="19"/>
  <c r="K8" i="19"/>
  <c r="O8" i="19" s="1"/>
  <c r="N7" i="19"/>
  <c r="M7" i="19"/>
  <c r="L7" i="19"/>
  <c r="K7" i="19"/>
  <c r="O7" i="19" s="1"/>
  <c r="N6" i="19"/>
  <c r="M6" i="19"/>
  <c r="L6" i="19"/>
  <c r="K6" i="19"/>
  <c r="O6" i="19" s="1"/>
  <c r="N5" i="19"/>
  <c r="M5" i="19"/>
  <c r="L5" i="19"/>
  <c r="K5" i="19"/>
  <c r="O5" i="19" s="1"/>
  <c r="N4" i="19"/>
  <c r="M4" i="19"/>
  <c r="L4" i="19"/>
  <c r="K4" i="19"/>
  <c r="O4" i="19" s="1"/>
  <c r="N3" i="19"/>
  <c r="M3" i="19"/>
  <c r="L3" i="19"/>
  <c r="K3" i="19"/>
  <c r="O3" i="19" s="1"/>
  <c r="N2" i="19"/>
  <c r="M2" i="19"/>
  <c r="L2" i="19"/>
  <c r="K2" i="19"/>
  <c r="O545" i="19" l="1"/>
  <c r="P545" i="19" s="1"/>
  <c r="O726" i="19"/>
  <c r="O775" i="19"/>
  <c r="P775" i="19" s="1"/>
  <c r="O778" i="19"/>
  <c r="O1560" i="19"/>
  <c r="O1895" i="19"/>
  <c r="O1912" i="19"/>
  <c r="O1921" i="19"/>
  <c r="O2211" i="19"/>
  <c r="O2215" i="19"/>
  <c r="O2460" i="19"/>
  <c r="O243" i="19"/>
  <c r="O547" i="19"/>
  <c r="P547" i="19" s="1"/>
  <c r="O777" i="19"/>
  <c r="O894" i="19"/>
  <c r="O1920" i="19"/>
  <c r="O1985" i="19"/>
  <c r="O2216" i="19"/>
  <c r="O2456" i="19"/>
  <c r="P3" i="19"/>
  <c r="P8" i="19"/>
  <c r="P14" i="19"/>
  <c r="P16" i="19"/>
  <c r="P17" i="19"/>
  <c r="P19" i="19"/>
  <c r="P20" i="19"/>
  <c r="P22" i="19"/>
  <c r="P27" i="19"/>
  <c r="P28" i="19"/>
  <c r="P33" i="19"/>
  <c r="P34" i="19"/>
  <c r="P35" i="19"/>
  <c r="P36" i="19"/>
  <c r="P37" i="19"/>
  <c r="P38" i="19"/>
  <c r="P39" i="19"/>
  <c r="P41" i="19"/>
  <c r="P43" i="19"/>
  <c r="P44" i="19"/>
  <c r="P45" i="19"/>
  <c r="P46" i="19"/>
  <c r="P47" i="19"/>
  <c r="P48" i="19"/>
  <c r="P49" i="19"/>
  <c r="P51" i="19"/>
  <c r="P52" i="19"/>
  <c r="P54" i="19"/>
  <c r="P55" i="19"/>
  <c r="P57" i="19"/>
  <c r="P58" i="19"/>
  <c r="P60" i="19"/>
  <c r="P61" i="19"/>
  <c r="P63" i="19"/>
  <c r="P64" i="19"/>
  <c r="P65" i="19"/>
  <c r="P66" i="19"/>
  <c r="P67" i="19"/>
  <c r="P72" i="19"/>
  <c r="P73" i="19"/>
  <c r="P74" i="19"/>
  <c r="P76" i="19"/>
  <c r="P78" i="19"/>
  <c r="P80" i="19"/>
  <c r="P81" i="19"/>
  <c r="P82" i="19"/>
  <c r="P87" i="19"/>
  <c r="P89" i="19"/>
  <c r="P93" i="19"/>
  <c r="P94" i="19"/>
  <c r="P95" i="19"/>
  <c r="P96" i="19"/>
  <c r="P97" i="19"/>
  <c r="P99" i="19"/>
  <c r="P100" i="19"/>
  <c r="P101" i="19"/>
  <c r="P102" i="19"/>
  <c r="P103" i="19"/>
  <c r="P104" i="19"/>
  <c r="P105" i="19"/>
  <c r="P108" i="19"/>
  <c r="P109" i="19"/>
  <c r="P110" i="19"/>
  <c r="P111" i="19"/>
  <c r="P115" i="19"/>
  <c r="P116" i="19"/>
  <c r="P117" i="19"/>
  <c r="P118" i="19"/>
  <c r="P119" i="19"/>
  <c r="P120" i="19"/>
  <c r="P121" i="19"/>
  <c r="P124" i="19"/>
  <c r="P125" i="19"/>
  <c r="P126" i="19"/>
  <c r="P127" i="19"/>
  <c r="P128" i="19"/>
  <c r="P129" i="19"/>
  <c r="P130" i="19"/>
  <c r="P131" i="19"/>
  <c r="P134" i="19"/>
  <c r="P135" i="19"/>
  <c r="P136" i="19"/>
  <c r="P137" i="19"/>
  <c r="P138" i="19"/>
  <c r="P140" i="19"/>
  <c r="P142" i="19"/>
  <c r="P143" i="19"/>
  <c r="P144" i="19"/>
  <c r="P145" i="19"/>
  <c r="P146" i="19"/>
  <c r="P148" i="19"/>
  <c r="P149" i="19"/>
  <c r="P152" i="19"/>
  <c r="P153" i="19"/>
  <c r="P154" i="19"/>
  <c r="P155" i="19"/>
  <c r="P156" i="19"/>
  <c r="P157" i="19"/>
  <c r="P158" i="19"/>
  <c r="P159" i="19"/>
  <c r="P160" i="19"/>
  <c r="P162" i="19"/>
  <c r="P167" i="19"/>
  <c r="P168" i="19"/>
  <c r="P169" i="19"/>
  <c r="P170" i="19"/>
  <c r="P171" i="19"/>
  <c r="P172" i="19"/>
  <c r="P173" i="19"/>
  <c r="P177" i="19"/>
  <c r="P180" i="19"/>
  <c r="P182" i="19"/>
  <c r="P184" i="19"/>
  <c r="P186" i="19"/>
  <c r="P189" i="19"/>
  <c r="P191" i="19"/>
  <c r="P193" i="19"/>
  <c r="P194" i="19"/>
  <c r="P195" i="19"/>
  <c r="P196" i="19"/>
  <c r="P199" i="19"/>
  <c r="P200" i="19"/>
  <c r="P201" i="19"/>
  <c r="P207" i="19"/>
  <c r="P209" i="19"/>
  <c r="P212" i="19"/>
  <c r="P213" i="19"/>
  <c r="P214" i="19"/>
  <c r="P215" i="19"/>
  <c r="P220" i="19"/>
  <c r="P221" i="19"/>
  <c r="P222" i="19"/>
  <c r="P225" i="19"/>
  <c r="P230" i="19"/>
  <c r="P231" i="19"/>
  <c r="P233" i="19"/>
  <c r="P236" i="19"/>
  <c r="P237" i="19"/>
  <c r="P238" i="19"/>
  <c r="P239" i="19"/>
  <c r="P241" i="19"/>
  <c r="P243" i="19"/>
  <c r="P244" i="19"/>
  <c r="P246" i="19"/>
  <c r="P247" i="19"/>
  <c r="P249" i="19"/>
  <c r="P252" i="19"/>
  <c r="P256" i="19"/>
  <c r="P257" i="19"/>
  <c r="P259" i="19"/>
  <c r="P261" i="19"/>
  <c r="P265" i="19"/>
  <c r="P267" i="19"/>
  <c r="P268" i="19"/>
  <c r="P269" i="19"/>
  <c r="P272" i="19"/>
  <c r="P273" i="19"/>
  <c r="P274" i="19"/>
  <c r="P275" i="19"/>
  <c r="P276" i="19"/>
  <c r="P277" i="19"/>
  <c r="P278" i="19"/>
  <c r="P279" i="19"/>
  <c r="P280" i="19"/>
  <c r="P281" i="19"/>
  <c r="P283" i="19"/>
  <c r="P286" i="19"/>
  <c r="P287" i="19"/>
  <c r="P288" i="19"/>
  <c r="P290" i="19"/>
  <c r="P291" i="19"/>
  <c r="P292" i="19"/>
  <c r="P293" i="19"/>
  <c r="P296" i="19"/>
  <c r="P300" i="19"/>
  <c r="P301" i="19"/>
  <c r="P302" i="19"/>
  <c r="P304" i="19"/>
  <c r="P307" i="19"/>
  <c r="P308" i="19"/>
  <c r="P309" i="19"/>
  <c r="P310" i="19"/>
  <c r="P311" i="19"/>
  <c r="P312" i="19"/>
  <c r="P314" i="19"/>
  <c r="P319" i="19"/>
  <c r="P325" i="19"/>
  <c r="P326" i="19"/>
  <c r="P327" i="19"/>
  <c r="P328" i="19"/>
  <c r="P332" i="19"/>
  <c r="P333" i="19"/>
  <c r="P334" i="19"/>
  <c r="P335" i="19"/>
  <c r="P336" i="19"/>
  <c r="P338" i="19"/>
  <c r="P339" i="19"/>
  <c r="P340" i="19"/>
  <c r="P341" i="19"/>
  <c r="P342" i="19"/>
  <c r="P344" i="19"/>
  <c r="P345" i="19"/>
  <c r="P347" i="19"/>
  <c r="P348" i="19"/>
  <c r="P349" i="19"/>
  <c r="P350" i="19"/>
  <c r="P354" i="19"/>
  <c r="P355" i="19"/>
  <c r="P359" i="19"/>
  <c r="P362" i="19"/>
  <c r="P363" i="19"/>
  <c r="P364" i="19"/>
  <c r="P365" i="19"/>
  <c r="P367" i="19"/>
  <c r="P370" i="19"/>
  <c r="P371" i="19"/>
  <c r="P373" i="19"/>
  <c r="P374" i="19"/>
  <c r="P375" i="19"/>
  <c r="P376" i="19"/>
  <c r="P377" i="19"/>
  <c r="P378" i="19"/>
  <c r="P379" i="19"/>
  <c r="P381" i="19"/>
  <c r="P382" i="19"/>
  <c r="P384" i="19"/>
  <c r="P385" i="19"/>
  <c r="P386" i="19"/>
  <c r="P387" i="19"/>
  <c r="P388" i="19"/>
  <c r="P390" i="19"/>
  <c r="P391" i="19"/>
  <c r="P394" i="19"/>
  <c r="P395" i="19"/>
  <c r="P397" i="19"/>
  <c r="P400" i="19"/>
  <c r="P404" i="19"/>
  <c r="P405" i="19"/>
  <c r="P406" i="19"/>
  <c r="P407" i="19"/>
  <c r="P408" i="19"/>
  <c r="P410" i="19"/>
  <c r="P413" i="19"/>
  <c r="P419" i="19"/>
  <c r="P421" i="19"/>
  <c r="P424" i="19"/>
  <c r="P425" i="19"/>
  <c r="P430" i="19"/>
  <c r="P433" i="19"/>
  <c r="P434" i="19"/>
  <c r="P441" i="19"/>
  <c r="P443" i="19"/>
  <c r="P444" i="19"/>
  <c r="P445" i="19"/>
  <c r="P446" i="19"/>
  <c r="P449" i="19"/>
  <c r="P450" i="19"/>
  <c r="P452" i="19"/>
  <c r="P453" i="19"/>
  <c r="P454" i="19"/>
  <c r="P455" i="19"/>
  <c r="P456" i="19"/>
  <c r="P457" i="19"/>
  <c r="P458" i="19"/>
  <c r="P459" i="19"/>
  <c r="P461" i="19"/>
  <c r="P462" i="19"/>
  <c r="P463" i="19"/>
  <c r="P464" i="19"/>
  <c r="P465" i="19"/>
  <c r="P466" i="19"/>
  <c r="P467" i="19"/>
  <c r="P470" i="19"/>
  <c r="P471" i="19"/>
  <c r="P472" i="19"/>
  <c r="P473" i="19"/>
  <c r="P474" i="19"/>
  <c r="P476" i="19"/>
  <c r="P479" i="19"/>
  <c r="P482" i="19"/>
  <c r="P483" i="19"/>
  <c r="P484" i="19"/>
  <c r="P485" i="19"/>
  <c r="P490" i="19"/>
  <c r="P495" i="19"/>
  <c r="P497" i="19"/>
  <c r="P498" i="19"/>
  <c r="P503" i="19"/>
  <c r="P505" i="19"/>
  <c r="P507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2" i="19"/>
  <c r="P523" i="19"/>
  <c r="P524" i="19"/>
  <c r="P525" i="19"/>
  <c r="P526" i="19"/>
  <c r="P527" i="19"/>
  <c r="P528" i="19"/>
  <c r="P529" i="19"/>
  <c r="P530" i="19"/>
  <c r="P532" i="19"/>
  <c r="P534" i="19"/>
  <c r="P535" i="19"/>
  <c r="P536" i="19"/>
  <c r="P537" i="19"/>
  <c r="P538" i="19"/>
  <c r="P540" i="19"/>
  <c r="P542" i="19"/>
  <c r="P543" i="19"/>
  <c r="P544" i="19"/>
  <c r="P546" i="19"/>
  <c r="P548" i="19"/>
  <c r="P551" i="19"/>
  <c r="P552" i="19"/>
  <c r="P553" i="19"/>
  <c r="P554" i="19"/>
  <c r="P556" i="19"/>
  <c r="P558" i="19"/>
  <c r="P560" i="19"/>
  <c r="P561" i="19"/>
  <c r="P562" i="19"/>
  <c r="P564" i="19"/>
  <c r="P565" i="19"/>
  <c r="P566" i="19"/>
  <c r="P568" i="19"/>
  <c r="P572" i="19"/>
  <c r="P573" i="19"/>
  <c r="P574" i="19"/>
  <c r="P575" i="19"/>
  <c r="P576" i="19"/>
  <c r="P577" i="19"/>
  <c r="P578" i="19"/>
  <c r="P579" i="19"/>
  <c r="P580" i="19"/>
  <c r="P581" i="19"/>
  <c r="P582" i="19"/>
  <c r="P585" i="19"/>
  <c r="P586" i="19"/>
  <c r="P588" i="19"/>
  <c r="P590" i="19"/>
  <c r="P591" i="19"/>
  <c r="P592" i="19"/>
  <c r="P593" i="19"/>
  <c r="P596" i="19"/>
  <c r="P597" i="19"/>
  <c r="P598" i="19"/>
  <c r="P599" i="19"/>
  <c r="P600" i="19"/>
  <c r="P601" i="19"/>
  <c r="P602" i="19"/>
  <c r="P603" i="19"/>
  <c r="P604" i="19"/>
  <c r="P606" i="19"/>
  <c r="P608" i="19"/>
  <c r="P609" i="19"/>
  <c r="P610" i="19"/>
  <c r="P611" i="19"/>
  <c r="P613" i="19"/>
  <c r="P614" i="19"/>
  <c r="P615" i="19"/>
  <c r="P616" i="19"/>
  <c r="P618" i="19"/>
  <c r="P619" i="19"/>
  <c r="P620" i="19"/>
  <c r="P621" i="19"/>
  <c r="P622" i="19"/>
  <c r="P623" i="19"/>
  <c r="P624" i="19"/>
  <c r="P626" i="19"/>
  <c r="P627" i="19"/>
  <c r="P628" i="19"/>
  <c r="P631" i="19"/>
  <c r="P632" i="19"/>
  <c r="P635" i="19"/>
  <c r="P637" i="19"/>
  <c r="P639" i="19"/>
  <c r="P640" i="19"/>
  <c r="P642" i="19"/>
  <c r="P643" i="19"/>
  <c r="P644" i="19"/>
  <c r="P645" i="19"/>
  <c r="P646" i="19"/>
  <c r="P648" i="19"/>
  <c r="P649" i="19"/>
  <c r="P650" i="19"/>
  <c r="P651" i="19"/>
  <c r="P653" i="19"/>
  <c r="P655" i="19"/>
  <c r="P656" i="19"/>
  <c r="P659" i="19"/>
  <c r="P662" i="19"/>
  <c r="P664" i="19"/>
  <c r="P666" i="19"/>
  <c r="P668" i="19"/>
  <c r="P672" i="19"/>
  <c r="P673" i="19"/>
  <c r="P674" i="19"/>
  <c r="P675" i="19"/>
  <c r="P676" i="19"/>
  <c r="P677" i="19"/>
  <c r="P679" i="19"/>
  <c r="P680" i="19"/>
  <c r="P681" i="19"/>
  <c r="P682" i="19"/>
  <c r="P684" i="19"/>
  <c r="P685" i="19"/>
  <c r="P686" i="19"/>
  <c r="P688" i="19"/>
  <c r="P690" i="19"/>
  <c r="P691" i="19"/>
  <c r="P692" i="19"/>
  <c r="P697" i="19"/>
  <c r="P701" i="19"/>
  <c r="P702" i="19"/>
  <c r="P703" i="19"/>
  <c r="P704" i="19"/>
  <c r="P705" i="19"/>
  <c r="P706" i="19"/>
  <c r="P707" i="19"/>
  <c r="P709" i="19"/>
  <c r="P710" i="19"/>
  <c r="P711" i="19"/>
  <c r="P712" i="19"/>
  <c r="P713" i="19"/>
  <c r="P715" i="19"/>
  <c r="P716" i="19"/>
  <c r="P717" i="19"/>
  <c r="P719" i="19"/>
  <c r="P721" i="19"/>
  <c r="P725" i="19"/>
  <c r="P726" i="19"/>
  <c r="P727" i="19"/>
  <c r="P732" i="19"/>
  <c r="P734" i="19"/>
  <c r="P735" i="19"/>
  <c r="P736" i="19"/>
  <c r="P737" i="19"/>
  <c r="P740" i="19"/>
  <c r="P743" i="19"/>
  <c r="P744" i="19"/>
  <c r="P745" i="19"/>
  <c r="P746" i="19"/>
  <c r="P747" i="19"/>
  <c r="P748" i="19"/>
  <c r="P749" i="19"/>
  <c r="P750" i="19"/>
  <c r="P751" i="19"/>
  <c r="P752" i="19"/>
  <c r="P753" i="19"/>
  <c r="P754" i="19"/>
  <c r="P755" i="19"/>
  <c r="P756" i="19"/>
  <c r="P757" i="19"/>
  <c r="P758" i="19"/>
  <c r="P759" i="19"/>
  <c r="P760" i="19"/>
  <c r="P761" i="19"/>
  <c r="P762" i="19"/>
  <c r="P763" i="19"/>
  <c r="P765" i="19"/>
  <c r="P767" i="19"/>
  <c r="P768" i="19"/>
  <c r="P769" i="19"/>
  <c r="P774" i="19"/>
  <c r="P776" i="19"/>
  <c r="P777" i="19"/>
  <c r="P778" i="19"/>
  <c r="P781" i="19"/>
  <c r="P782" i="19"/>
  <c r="P784" i="19"/>
  <c r="P785" i="19"/>
  <c r="P792" i="19"/>
  <c r="P793" i="19"/>
  <c r="P794" i="19"/>
  <c r="P796" i="19"/>
  <c r="P797" i="19"/>
  <c r="P798" i="19"/>
  <c r="P799" i="19"/>
  <c r="P801" i="19"/>
  <c r="P804" i="19"/>
  <c r="P806" i="19"/>
  <c r="P807" i="19"/>
  <c r="P808" i="19"/>
  <c r="P809" i="19"/>
  <c r="P810" i="19"/>
  <c r="P811" i="19"/>
  <c r="P815" i="19"/>
  <c r="P816" i="19"/>
  <c r="P817" i="19"/>
  <c r="P822" i="19"/>
  <c r="P823" i="19"/>
  <c r="P824" i="19"/>
  <c r="P828" i="19"/>
  <c r="P830" i="19"/>
  <c r="P831" i="19"/>
  <c r="P834" i="19"/>
  <c r="P835" i="19"/>
  <c r="P836" i="19"/>
  <c r="P837" i="19"/>
  <c r="P838" i="19"/>
  <c r="P844" i="19"/>
  <c r="P845" i="19"/>
  <c r="P847" i="19"/>
  <c r="P848" i="19"/>
  <c r="P849" i="19"/>
  <c r="P850" i="19"/>
  <c r="P851" i="19"/>
  <c r="P852" i="19"/>
  <c r="P853" i="19"/>
  <c r="P854" i="19"/>
  <c r="P855" i="19"/>
  <c r="P858" i="19"/>
  <c r="P859" i="19"/>
  <c r="P860" i="19"/>
  <c r="P861" i="19"/>
  <c r="P866" i="19"/>
  <c r="P867" i="19"/>
  <c r="P868" i="19"/>
  <c r="P871" i="19"/>
  <c r="P872" i="19"/>
  <c r="P873" i="19"/>
  <c r="P874" i="19"/>
  <c r="P875" i="19"/>
  <c r="P876" i="19"/>
  <c r="P878" i="19"/>
  <c r="P879" i="19"/>
  <c r="P880" i="19"/>
  <c r="P881" i="19"/>
  <c r="P883" i="19"/>
  <c r="P884" i="19"/>
  <c r="P885" i="19"/>
  <c r="P886" i="19"/>
  <c r="P887" i="19"/>
  <c r="P888" i="19"/>
  <c r="P889" i="19"/>
  <c r="P891" i="19"/>
  <c r="P892" i="19"/>
  <c r="P893" i="19"/>
  <c r="P894" i="19"/>
  <c r="P895" i="19"/>
  <c r="P897" i="19"/>
  <c r="P900" i="19"/>
  <c r="P904" i="19"/>
  <c r="P905" i="19"/>
  <c r="P909" i="19"/>
  <c r="P910" i="19"/>
  <c r="P911" i="19"/>
  <c r="P912" i="19"/>
  <c r="P913" i="19"/>
  <c r="P914" i="19"/>
  <c r="P916" i="19"/>
  <c r="P917" i="19"/>
  <c r="P920" i="19"/>
  <c r="P921" i="19"/>
  <c r="P922" i="19"/>
  <c r="P923" i="19"/>
  <c r="P926" i="19"/>
  <c r="P927" i="19"/>
  <c r="P928" i="19"/>
  <c r="P929" i="19"/>
  <c r="P930" i="19"/>
  <c r="P934" i="19"/>
  <c r="P935" i="19"/>
  <c r="P938" i="19"/>
  <c r="P939" i="19"/>
  <c r="P940" i="19"/>
  <c r="P943" i="19"/>
  <c r="P944" i="19"/>
  <c r="P945" i="19"/>
  <c r="P946" i="19"/>
  <c r="P948" i="19"/>
  <c r="P949" i="19"/>
  <c r="P951" i="19"/>
  <c r="P952" i="19"/>
  <c r="P955" i="19"/>
  <c r="P956" i="19"/>
  <c r="P957" i="19"/>
  <c r="P958" i="19"/>
  <c r="P959" i="19"/>
  <c r="P960" i="19"/>
  <c r="P961" i="19"/>
  <c r="P962" i="19"/>
  <c r="P966" i="19"/>
  <c r="P967" i="19"/>
  <c r="P968" i="19"/>
  <c r="P970" i="19"/>
  <c r="P972" i="19"/>
  <c r="P973" i="19"/>
  <c r="P974" i="19"/>
  <c r="P976" i="19"/>
  <c r="P977" i="19"/>
  <c r="P978" i="19"/>
  <c r="P979" i="19"/>
  <c r="P985" i="19"/>
  <c r="P986" i="19"/>
  <c r="P988" i="19"/>
  <c r="P989" i="19"/>
  <c r="P990" i="19"/>
  <c r="P991" i="19"/>
  <c r="P993" i="19"/>
  <c r="P994" i="19"/>
  <c r="P996" i="19"/>
  <c r="P997" i="19"/>
  <c r="P998" i="19"/>
  <c r="P999" i="19"/>
  <c r="P1000" i="19"/>
  <c r="P1001" i="19"/>
  <c r="P1002" i="19"/>
  <c r="P1003" i="19"/>
  <c r="P1005" i="19"/>
  <c r="P1006" i="19"/>
  <c r="P1008" i="19"/>
  <c r="P1009" i="19"/>
  <c r="P1011" i="19"/>
  <c r="P1016" i="19"/>
  <c r="P1017" i="19"/>
  <c r="P1018" i="19"/>
  <c r="P1019" i="19"/>
  <c r="P1020" i="19"/>
  <c r="P1023" i="19"/>
  <c r="P1024" i="19"/>
  <c r="P1025" i="19"/>
  <c r="P1026" i="19"/>
  <c r="P1027" i="19"/>
  <c r="P1029" i="19"/>
  <c r="P1031" i="19"/>
  <c r="P1034" i="19"/>
  <c r="P1035" i="19"/>
  <c r="P1036" i="19"/>
  <c r="P1037" i="19"/>
  <c r="P1039" i="19"/>
  <c r="P1041" i="19"/>
  <c r="P1042" i="19"/>
  <c r="P1045" i="19"/>
  <c r="P1046" i="19"/>
  <c r="P1049" i="19"/>
  <c r="P1050" i="19"/>
  <c r="P1051" i="19"/>
  <c r="P1053" i="19"/>
  <c r="P1056" i="19"/>
  <c r="P1057" i="19"/>
  <c r="P1059" i="19"/>
  <c r="P1060" i="19"/>
  <c r="P1061" i="19"/>
  <c r="P1062" i="19"/>
  <c r="P1063" i="19"/>
  <c r="P1065" i="19"/>
  <c r="P1066" i="19"/>
  <c r="P1068" i="19"/>
  <c r="P1069" i="19"/>
  <c r="P1071" i="19"/>
  <c r="P1072" i="19"/>
  <c r="P1073" i="19"/>
  <c r="P1074" i="19"/>
  <c r="P1075" i="19"/>
  <c r="P1076" i="19"/>
  <c r="P1077" i="19"/>
  <c r="P1078" i="19"/>
  <c r="P1079" i="19"/>
  <c r="P1080" i="19"/>
  <c r="P1081" i="19"/>
  <c r="P1090" i="19"/>
  <c r="P1091" i="19"/>
  <c r="P1093" i="19"/>
  <c r="P1095" i="19"/>
  <c r="P1096" i="19"/>
  <c r="P1097" i="19"/>
  <c r="P1098" i="19"/>
  <c r="P1101" i="19"/>
  <c r="P1103" i="19"/>
  <c r="P1104" i="19"/>
  <c r="P1105" i="19"/>
  <c r="P1106" i="19"/>
  <c r="P1107" i="19"/>
  <c r="P1108" i="19"/>
  <c r="P1114" i="19"/>
  <c r="P1115" i="19"/>
  <c r="P1118" i="19"/>
  <c r="P1120" i="19"/>
  <c r="P1122" i="19"/>
  <c r="P1124" i="19"/>
  <c r="P1125" i="19"/>
  <c r="P1127" i="19"/>
  <c r="P1137" i="19"/>
  <c r="P1139" i="19"/>
  <c r="P1142" i="19"/>
  <c r="P1143" i="19"/>
  <c r="P1144" i="19"/>
  <c r="P1145" i="19"/>
  <c r="P1147" i="19"/>
  <c r="P1148" i="19"/>
  <c r="P1149" i="19"/>
  <c r="P1151" i="19"/>
  <c r="P1152" i="19"/>
  <c r="P1153" i="19"/>
  <c r="P1154" i="19"/>
  <c r="P1155" i="19"/>
  <c r="P1157" i="19"/>
  <c r="P1158" i="19"/>
  <c r="P1159" i="19"/>
  <c r="P1161" i="19"/>
  <c r="P1162" i="19"/>
  <c r="P1163" i="19"/>
  <c r="P1165" i="19"/>
  <c r="P1167" i="19"/>
  <c r="P1170" i="19"/>
  <c r="P1173" i="19"/>
  <c r="P1174" i="19"/>
  <c r="P1178" i="19"/>
  <c r="P1180" i="19"/>
  <c r="P1182" i="19"/>
  <c r="P1183" i="19"/>
  <c r="P1184" i="19"/>
  <c r="P1186" i="19"/>
  <c r="P1187" i="19"/>
  <c r="P1190" i="19"/>
  <c r="P1193" i="19"/>
  <c r="P1194" i="19"/>
  <c r="P1195" i="19"/>
  <c r="P1197" i="19"/>
  <c r="P1198" i="19"/>
  <c r="P1199" i="19"/>
  <c r="P1200" i="19"/>
  <c r="P1201" i="19"/>
  <c r="P1203" i="19"/>
  <c r="P1204" i="19"/>
  <c r="P1206" i="19"/>
  <c r="P1208" i="19"/>
  <c r="P1209" i="19"/>
  <c r="P1210" i="19"/>
  <c r="P1213" i="19"/>
  <c r="P1215" i="19"/>
  <c r="P1216" i="19"/>
  <c r="P1220" i="19"/>
  <c r="P1221" i="19"/>
  <c r="P1222" i="19"/>
  <c r="P1223" i="19"/>
  <c r="P1224" i="19"/>
  <c r="P1225" i="19"/>
  <c r="P1226" i="19"/>
  <c r="P1228" i="19"/>
  <c r="P1229" i="19"/>
  <c r="P1230" i="19"/>
  <c r="P1232" i="19"/>
  <c r="P1235" i="19"/>
  <c r="P1236" i="19"/>
  <c r="P1237" i="19"/>
  <c r="P1238" i="19"/>
  <c r="P1240" i="19"/>
  <c r="P1241" i="19"/>
  <c r="P1242" i="19"/>
  <c r="P1246" i="19"/>
  <c r="P1248" i="19"/>
  <c r="P1253" i="19"/>
  <c r="P1257" i="19"/>
  <c r="P1258" i="19"/>
  <c r="P1259" i="19"/>
  <c r="P1260" i="19"/>
  <c r="P1261" i="19"/>
  <c r="P1262" i="19"/>
  <c r="P1263" i="19"/>
  <c r="P1264" i="19"/>
  <c r="P1265" i="19"/>
  <c r="P1266" i="19"/>
  <c r="P1267" i="19"/>
  <c r="P1271" i="19"/>
  <c r="P1272" i="19"/>
  <c r="P1273" i="19"/>
  <c r="P1276" i="19"/>
  <c r="P1277" i="19"/>
  <c r="P1278" i="19"/>
  <c r="P1279" i="19"/>
  <c r="P1280" i="19"/>
  <c r="P1283" i="19"/>
  <c r="P1286" i="19"/>
  <c r="P1288" i="19"/>
  <c r="P1290" i="19"/>
  <c r="P1292" i="19"/>
  <c r="P1293" i="19"/>
  <c r="P1294" i="19"/>
  <c r="P1295" i="19"/>
  <c r="P1296" i="19"/>
  <c r="P1297" i="19"/>
  <c r="P1298" i="19"/>
  <c r="P1299" i="19"/>
  <c r="P1300" i="19"/>
  <c r="P1303" i="19"/>
  <c r="P1304" i="19"/>
  <c r="P1305" i="19"/>
  <c r="P1306" i="19"/>
  <c r="P1307" i="19"/>
  <c r="P1308" i="19"/>
  <c r="P1312" i="19"/>
  <c r="P1315" i="19"/>
  <c r="P1317" i="19"/>
  <c r="P1318" i="19"/>
  <c r="P1319" i="19"/>
  <c r="P1320" i="19"/>
  <c r="P1324" i="19"/>
  <c r="P1326" i="19"/>
  <c r="P1327" i="19"/>
  <c r="P1328" i="19"/>
  <c r="P1330" i="19"/>
  <c r="P1331" i="19"/>
  <c r="P1336" i="19"/>
  <c r="P1341" i="19"/>
  <c r="P1342" i="19"/>
  <c r="P1343" i="19"/>
  <c r="P1346" i="19"/>
  <c r="P1349" i="19"/>
  <c r="P1352" i="19"/>
  <c r="P1353" i="19"/>
  <c r="P1357" i="19"/>
  <c r="P1358" i="19"/>
  <c r="P1360" i="19"/>
  <c r="P1361" i="19"/>
  <c r="P1362" i="19"/>
  <c r="P1366" i="19"/>
  <c r="P1368" i="19"/>
  <c r="P1369" i="19"/>
  <c r="P1370" i="19"/>
  <c r="P1371" i="19"/>
  <c r="P1374" i="19"/>
  <c r="P1379" i="19"/>
  <c r="P1381" i="19"/>
  <c r="P1382" i="19"/>
  <c r="P1383" i="19"/>
  <c r="P1384" i="19"/>
  <c r="P1386" i="19"/>
  <c r="P1388" i="19"/>
  <c r="P1391" i="19"/>
  <c r="P1395" i="19"/>
  <c r="P1397" i="19"/>
  <c r="P1400" i="19"/>
  <c r="P1401" i="19"/>
  <c r="P1402" i="19"/>
  <c r="P1404" i="19"/>
  <c r="P1405" i="19"/>
  <c r="P1406" i="19"/>
  <c r="P1407" i="19"/>
  <c r="P1408" i="19"/>
  <c r="P1409" i="19"/>
  <c r="P1410" i="19"/>
  <c r="P1411" i="19"/>
  <c r="P1412" i="19"/>
  <c r="P1413" i="19"/>
  <c r="P1414" i="19"/>
  <c r="P1415" i="19"/>
  <c r="P1416" i="19"/>
  <c r="P1417" i="19"/>
  <c r="P1418" i="19"/>
  <c r="P1419" i="19"/>
  <c r="P1420" i="19"/>
  <c r="P1421" i="19"/>
  <c r="P1422" i="19"/>
  <c r="P1423" i="19"/>
  <c r="P1425" i="19"/>
  <c r="P1426" i="19"/>
  <c r="P1427" i="19"/>
  <c r="P1428" i="19"/>
  <c r="P1429" i="19"/>
  <c r="P1431" i="19"/>
  <c r="P1435" i="19"/>
  <c r="P1436" i="19"/>
  <c r="P1437" i="19"/>
  <c r="P1439" i="19"/>
  <c r="P1442" i="19"/>
  <c r="P1443" i="19"/>
  <c r="P1446" i="19"/>
  <c r="P1447" i="19"/>
  <c r="P1450" i="19"/>
  <c r="P1451" i="19"/>
  <c r="P1452" i="19"/>
  <c r="P1453" i="19"/>
  <c r="P1454" i="19"/>
  <c r="P1455" i="19"/>
  <c r="P1456" i="19"/>
  <c r="P1461" i="19"/>
  <c r="P1462" i="19"/>
  <c r="P1463" i="19"/>
  <c r="P1464" i="19"/>
  <c r="P1466" i="19"/>
  <c r="P1468" i="19"/>
  <c r="P1469" i="19"/>
  <c r="P1471" i="19"/>
  <c r="P1472" i="19"/>
  <c r="P1473" i="19"/>
  <c r="P1474" i="19"/>
  <c r="P1475" i="19"/>
  <c r="P1476" i="19"/>
  <c r="P1477" i="19"/>
  <c r="P1478" i="19"/>
  <c r="P1479" i="19"/>
  <c r="P1480" i="19"/>
  <c r="P1482" i="19"/>
  <c r="P1483" i="19"/>
  <c r="P1487" i="19"/>
  <c r="P1488" i="19"/>
  <c r="P1495" i="19"/>
  <c r="P1497" i="19"/>
  <c r="P1498" i="19"/>
  <c r="P1499" i="19"/>
  <c r="P1500" i="19"/>
  <c r="P1502" i="19"/>
  <c r="P1503" i="19"/>
  <c r="P1504" i="19"/>
  <c r="P1505" i="19"/>
  <c r="P1506" i="19"/>
  <c r="P1507" i="19"/>
  <c r="P1508" i="19"/>
  <c r="P1509" i="19"/>
  <c r="P1513" i="19"/>
  <c r="P1514" i="19"/>
  <c r="P1516" i="19"/>
  <c r="P1517" i="19"/>
  <c r="P1518" i="19"/>
  <c r="P1519" i="19"/>
  <c r="P1520" i="19"/>
  <c r="P1521" i="19"/>
  <c r="P1522" i="19"/>
  <c r="P1527" i="19"/>
  <c r="P1528" i="19"/>
  <c r="P1531" i="19"/>
  <c r="P1532" i="19"/>
  <c r="P1533" i="19"/>
  <c r="P1534" i="19"/>
  <c r="P1535" i="19"/>
  <c r="P1536" i="19"/>
  <c r="P1538" i="19"/>
  <c r="P1539" i="19"/>
  <c r="P1540" i="19"/>
  <c r="P1544" i="19"/>
  <c r="P1545" i="19"/>
  <c r="P1546" i="19"/>
  <c r="P1548" i="19"/>
  <c r="P1549" i="19"/>
  <c r="P1551" i="19"/>
  <c r="P1553" i="19"/>
  <c r="P1554" i="19"/>
  <c r="P1555" i="19"/>
  <c r="P1560" i="19"/>
  <c r="P1561" i="19"/>
  <c r="P1562" i="19"/>
  <c r="P1563" i="19"/>
  <c r="P1575" i="19"/>
  <c r="P1576" i="19"/>
  <c r="P1577" i="19"/>
  <c r="P1578" i="19"/>
  <c r="P1579" i="19"/>
  <c r="P1582" i="19"/>
  <c r="P1583" i="19"/>
  <c r="P1584" i="19"/>
  <c r="P1585" i="19"/>
  <c r="P1589" i="19"/>
  <c r="P1590" i="19"/>
  <c r="P1591" i="19"/>
  <c r="P1592" i="19"/>
  <c r="P1593" i="19"/>
  <c r="P1594" i="19"/>
  <c r="P1598" i="19"/>
  <c r="P1600" i="19"/>
  <c r="P1602" i="19"/>
  <c r="P1604" i="19"/>
  <c r="P1605" i="19"/>
  <c r="P1606" i="19"/>
  <c r="P1608" i="19"/>
  <c r="P1609" i="19"/>
  <c r="P1610" i="19"/>
  <c r="P1612" i="19"/>
  <c r="P1613" i="19"/>
  <c r="P1614" i="19"/>
  <c r="P1615" i="19"/>
  <c r="P1617" i="19"/>
  <c r="P1618" i="19"/>
  <c r="P1623" i="19"/>
  <c r="P1624" i="19"/>
  <c r="P1626" i="19"/>
  <c r="P1627" i="19"/>
  <c r="P1628" i="19"/>
  <c r="P1629" i="19"/>
  <c r="P1632" i="19"/>
  <c r="P1633" i="19"/>
  <c r="P1634" i="19"/>
  <c r="P1637" i="19"/>
  <c r="P1638" i="19"/>
  <c r="P1639" i="19"/>
  <c r="P1640" i="19"/>
  <c r="P1641" i="19"/>
  <c r="P1642" i="19"/>
  <c r="P1643" i="19"/>
  <c r="P1644" i="19"/>
  <c r="P1645" i="19"/>
  <c r="P1646" i="19"/>
  <c r="P1647" i="19"/>
  <c r="P1648" i="19"/>
  <c r="P1649" i="19"/>
  <c r="P1652" i="19"/>
  <c r="P1653" i="19"/>
  <c r="P1654" i="19"/>
  <c r="P1656" i="19"/>
  <c r="P1658" i="19"/>
  <c r="P1659" i="19"/>
  <c r="P1664" i="19"/>
  <c r="P1666" i="19"/>
  <c r="P1667" i="19"/>
  <c r="P1668" i="19"/>
  <c r="P1669" i="19"/>
  <c r="P1670" i="19"/>
  <c r="P1671" i="19"/>
  <c r="P1672" i="19"/>
  <c r="P1673" i="19"/>
  <c r="P1675" i="19"/>
  <c r="P1676" i="19"/>
  <c r="P1677" i="19"/>
  <c r="P1681" i="19"/>
  <c r="P1682" i="19"/>
  <c r="P1684" i="19"/>
  <c r="P1687" i="19"/>
  <c r="P1689" i="19"/>
  <c r="P1694" i="19"/>
  <c r="P1695" i="19"/>
  <c r="P1696" i="19"/>
  <c r="P1698" i="19"/>
  <c r="P1699" i="19"/>
  <c r="P1700" i="19"/>
  <c r="P1701" i="19"/>
  <c r="P1703" i="19"/>
  <c r="P1707" i="19"/>
  <c r="P1708" i="19"/>
  <c r="P1717" i="19"/>
  <c r="P1718" i="19"/>
  <c r="P1719" i="19"/>
  <c r="P1723" i="19"/>
  <c r="P1724" i="19"/>
  <c r="P1725" i="19"/>
  <c r="P1726" i="19"/>
  <c r="P1727" i="19"/>
  <c r="P1728" i="19"/>
  <c r="P1729" i="19"/>
  <c r="P1734" i="19"/>
  <c r="P1742" i="19"/>
  <c r="P1743" i="19"/>
  <c r="P1744" i="19"/>
  <c r="P1745" i="19"/>
  <c r="P1747" i="19"/>
  <c r="P1749" i="19"/>
  <c r="P1750" i="19"/>
  <c r="P1753" i="19"/>
  <c r="P1755" i="19"/>
  <c r="P1756" i="19"/>
  <c r="P1757" i="19"/>
  <c r="P1758" i="19"/>
  <c r="P1760" i="19"/>
  <c r="P1761" i="19"/>
  <c r="P1763" i="19"/>
  <c r="P1764" i="19"/>
  <c r="P1765" i="19"/>
  <c r="P1767" i="19"/>
  <c r="P1768" i="19"/>
  <c r="P1769" i="19"/>
  <c r="P1770" i="19"/>
  <c r="P1771" i="19"/>
  <c r="P1773" i="19"/>
  <c r="P1775" i="19"/>
  <c r="P1776" i="19"/>
  <c r="P1777" i="19"/>
  <c r="P1778" i="19"/>
  <c r="P1781" i="19"/>
  <c r="P1784" i="19"/>
  <c r="P1785" i="19"/>
  <c r="P1786" i="19"/>
  <c r="P1787" i="19"/>
  <c r="P1791" i="19"/>
  <c r="P1792" i="19"/>
  <c r="P1794" i="19"/>
  <c r="P1797" i="19"/>
  <c r="P1800" i="19"/>
  <c r="P1803" i="19"/>
  <c r="P1804" i="19"/>
  <c r="P1805" i="19"/>
  <c r="P1808" i="19"/>
  <c r="P1809" i="19"/>
  <c r="P1811" i="19"/>
  <c r="P1812" i="19"/>
  <c r="P1813" i="19"/>
  <c r="P1815" i="19"/>
  <c r="P1816" i="19"/>
  <c r="P1817" i="19"/>
  <c r="P1818" i="19"/>
  <c r="P1819" i="19"/>
  <c r="P1822" i="19"/>
  <c r="P1823" i="19"/>
  <c r="P1824" i="19"/>
  <c r="P1827" i="19"/>
  <c r="P1828" i="19"/>
  <c r="P1829" i="19"/>
  <c r="P1831" i="19"/>
  <c r="P1832" i="19"/>
  <c r="P1834" i="19"/>
  <c r="P1835" i="19"/>
  <c r="P1836" i="19"/>
  <c r="P1837" i="19"/>
  <c r="P1848" i="19"/>
  <c r="P1849" i="19"/>
  <c r="P1851" i="19"/>
  <c r="P1852" i="19"/>
  <c r="P1853" i="19"/>
  <c r="P1856" i="19"/>
  <c r="P1857" i="19"/>
  <c r="P1860" i="19"/>
  <c r="P1861" i="19"/>
  <c r="P1862" i="19"/>
  <c r="P1867" i="19"/>
  <c r="P1868" i="19"/>
  <c r="P1870" i="19"/>
  <c r="P1871" i="19"/>
  <c r="P1872" i="19"/>
  <c r="P1874" i="19"/>
  <c r="P1875" i="19"/>
  <c r="P1877" i="19"/>
  <c r="P1878" i="19"/>
  <c r="P1879" i="19"/>
  <c r="P1880" i="19"/>
  <c r="P1881" i="19"/>
  <c r="P1883" i="19"/>
  <c r="P1884" i="19"/>
  <c r="P1885" i="19"/>
  <c r="P1887" i="19"/>
  <c r="P1888" i="19"/>
  <c r="P1889" i="19"/>
  <c r="P1893" i="19"/>
  <c r="P1895" i="19"/>
  <c r="P1897" i="19"/>
  <c r="P1898" i="19"/>
  <c r="P1900" i="19"/>
  <c r="P1902" i="19"/>
  <c r="P1903" i="19"/>
  <c r="P1905" i="19"/>
  <c r="P1906" i="19"/>
  <c r="P1907" i="19"/>
  <c r="P1909" i="19"/>
  <c r="P1910" i="19"/>
  <c r="P1911" i="19"/>
  <c r="P1912" i="19"/>
  <c r="P1913" i="19"/>
  <c r="P1915" i="19"/>
  <c r="P1916" i="19"/>
  <c r="P1917" i="19"/>
  <c r="P1919" i="19"/>
  <c r="P1920" i="19"/>
  <c r="P1921" i="19"/>
  <c r="P1923" i="19"/>
  <c r="P1924" i="19"/>
  <c r="P1925" i="19"/>
  <c r="P1926" i="19"/>
  <c r="P1928" i="19"/>
  <c r="P1929" i="19"/>
  <c r="P1930" i="19"/>
  <c r="P1931" i="19"/>
  <c r="P1933" i="19"/>
  <c r="P1936" i="19"/>
  <c r="P1937" i="19"/>
  <c r="P1938" i="19"/>
  <c r="P1939" i="19"/>
  <c r="P1940" i="19"/>
  <c r="P1941" i="19"/>
  <c r="P1943" i="19"/>
  <c r="P1945" i="19"/>
  <c r="P1948" i="19"/>
  <c r="P1949" i="19"/>
  <c r="P1950" i="19"/>
  <c r="P1951" i="19"/>
  <c r="P1952" i="19"/>
  <c r="P1953" i="19"/>
  <c r="P1954" i="19"/>
  <c r="P1956" i="19"/>
  <c r="P1959" i="19"/>
  <c r="P1960" i="19"/>
  <c r="P1961" i="19"/>
  <c r="P1962" i="19"/>
  <c r="P1965" i="19"/>
  <c r="P1970" i="19"/>
  <c r="P1973" i="19"/>
  <c r="P1975" i="19"/>
  <c r="P1976" i="19"/>
  <c r="P1977" i="19"/>
  <c r="P1978" i="19"/>
  <c r="P1979" i="19"/>
  <c r="P1980" i="19"/>
  <c r="P1982" i="19"/>
  <c r="P1985" i="19"/>
  <c r="P1986" i="19"/>
  <c r="P1988" i="19"/>
  <c r="P1990" i="19"/>
  <c r="P1991" i="19"/>
  <c r="P1994" i="19"/>
  <c r="P1997" i="19"/>
  <c r="P1998" i="19"/>
  <c r="P1999" i="19"/>
  <c r="P2000" i="19"/>
  <c r="P2004" i="19"/>
  <c r="P2007" i="19"/>
  <c r="P2008" i="19"/>
  <c r="P2010" i="19"/>
  <c r="P2012" i="19"/>
  <c r="P2013" i="19"/>
  <c r="P2017" i="19"/>
  <c r="P2018" i="19"/>
  <c r="P2019" i="19"/>
  <c r="P2020" i="19"/>
  <c r="P2021" i="19"/>
  <c r="P2022" i="19"/>
  <c r="P2023" i="19"/>
  <c r="P2024" i="19"/>
  <c r="P2025" i="19"/>
  <c r="P2026" i="19"/>
  <c r="P2027" i="19"/>
  <c r="P2030" i="19"/>
  <c r="P2031" i="19"/>
  <c r="P2033" i="19"/>
  <c r="P2035" i="19"/>
  <c r="P2037" i="19"/>
  <c r="P2040" i="19"/>
  <c r="P2041" i="19"/>
  <c r="P2042" i="19"/>
  <c r="P2043" i="19"/>
  <c r="P2044" i="19"/>
  <c r="P2045" i="19"/>
  <c r="P2046" i="19"/>
  <c r="P2047" i="19"/>
  <c r="P2048" i="19"/>
  <c r="P2049" i="19"/>
  <c r="P2051" i="19"/>
  <c r="P2055" i="19"/>
  <c r="P2056" i="19"/>
  <c r="P2057" i="19"/>
  <c r="P2058" i="19"/>
  <c r="P2059" i="19"/>
  <c r="P2060" i="19"/>
  <c r="P2061" i="19"/>
  <c r="P2062" i="19"/>
  <c r="P2063" i="19"/>
  <c r="P2064" i="19"/>
  <c r="P2065" i="19"/>
  <c r="P2066" i="19"/>
  <c r="P2067" i="19"/>
  <c r="P2068" i="19"/>
  <c r="P2069" i="19"/>
  <c r="P2070" i="19"/>
  <c r="P2071" i="19"/>
  <c r="P2072" i="19"/>
  <c r="P2073" i="19"/>
  <c r="P2076" i="19"/>
  <c r="P2078" i="19"/>
  <c r="P2079" i="19"/>
  <c r="P2081" i="19"/>
  <c r="P2083" i="19"/>
  <c r="P2084" i="19"/>
  <c r="P2085" i="19"/>
  <c r="P2086" i="19"/>
  <c r="P2087" i="19"/>
  <c r="P2089" i="19"/>
  <c r="P2090" i="19"/>
  <c r="P2091" i="19"/>
  <c r="P2092" i="19"/>
  <c r="P2093" i="19"/>
  <c r="P2094" i="19"/>
  <c r="P2096" i="19"/>
  <c r="P2099" i="19"/>
  <c r="P2101" i="19"/>
  <c r="P2102" i="19"/>
  <c r="P2105" i="19"/>
  <c r="P2106" i="19"/>
  <c r="P2107" i="19"/>
  <c r="P2108" i="19"/>
  <c r="P2110" i="19"/>
  <c r="P2111" i="19"/>
  <c r="P2112" i="19"/>
  <c r="P2114" i="19"/>
  <c r="P2117" i="19"/>
  <c r="P2118" i="19"/>
  <c r="P2119" i="19"/>
  <c r="P2120" i="19"/>
  <c r="P2121" i="19"/>
  <c r="P2122" i="19"/>
  <c r="P2124" i="19"/>
  <c r="P2125" i="19"/>
  <c r="P2126" i="19"/>
  <c r="P2127" i="19"/>
  <c r="P2132" i="19"/>
  <c r="P2133" i="19"/>
  <c r="P2134" i="19"/>
  <c r="P2136" i="19"/>
  <c r="P2137" i="19"/>
  <c r="P2140" i="19"/>
  <c r="P2141" i="19"/>
  <c r="P2142" i="19"/>
  <c r="P2144" i="19"/>
  <c r="P2145" i="19"/>
  <c r="P2146" i="19"/>
  <c r="P2147" i="19"/>
  <c r="P2148" i="19"/>
  <c r="P2150" i="19"/>
  <c r="P2152" i="19"/>
  <c r="P2153" i="19"/>
  <c r="P2154" i="19"/>
  <c r="P2156" i="19"/>
  <c r="P2157" i="19"/>
  <c r="P2161" i="19"/>
  <c r="P2163" i="19"/>
  <c r="P2164" i="19"/>
  <c r="P2167" i="19"/>
  <c r="P2168" i="19"/>
  <c r="P2170" i="19"/>
  <c r="P2171" i="19"/>
  <c r="P2172" i="19"/>
  <c r="P2174" i="19"/>
  <c r="P2176" i="19"/>
  <c r="P2177" i="19"/>
  <c r="P2180" i="19"/>
  <c r="P2181" i="19"/>
  <c r="P2182" i="19"/>
  <c r="P2185" i="19"/>
  <c r="P2186" i="19"/>
  <c r="P2187" i="19"/>
  <c r="P2188" i="19"/>
  <c r="P2189" i="19"/>
  <c r="P2190" i="19"/>
  <c r="P2191" i="19"/>
  <c r="P2194" i="19"/>
  <c r="P2195" i="19"/>
  <c r="P2200" i="19"/>
  <c r="P2203" i="19"/>
  <c r="P2204" i="19"/>
  <c r="P2206" i="19"/>
  <c r="P2207" i="19"/>
  <c r="P2208" i="19"/>
  <c r="P2210" i="19"/>
  <c r="P2211" i="19"/>
  <c r="P2212" i="19"/>
  <c r="P2213" i="19"/>
  <c r="P2214" i="19"/>
  <c r="P2215" i="19"/>
  <c r="P2216" i="19"/>
  <c r="P2218" i="19"/>
  <c r="P2219" i="19"/>
  <c r="P2222" i="19"/>
  <c r="P2223" i="19"/>
  <c r="P2227" i="19"/>
  <c r="P2228" i="19"/>
  <c r="P2229" i="19"/>
  <c r="P2231" i="19"/>
  <c r="P2232" i="19"/>
  <c r="P2233" i="19"/>
  <c r="P2234" i="19"/>
  <c r="P2236" i="19"/>
  <c r="P2237" i="19"/>
  <c r="P2238" i="19"/>
  <c r="P2239" i="19"/>
  <c r="P2241" i="19"/>
  <c r="P2242" i="19"/>
  <c r="P2243" i="19"/>
  <c r="P2244" i="19"/>
  <c r="P2246" i="19"/>
  <c r="P2247" i="19"/>
  <c r="P2248" i="19"/>
  <c r="P2249" i="19"/>
  <c r="P2250" i="19"/>
  <c r="P2251" i="19"/>
  <c r="P2252" i="19"/>
  <c r="P2253" i="19"/>
  <c r="P2256" i="19"/>
  <c r="P2257" i="19"/>
  <c r="P2258" i="19"/>
  <c r="P2259" i="19"/>
  <c r="P2260" i="19"/>
  <c r="P2261" i="19"/>
  <c r="P2262" i="19"/>
  <c r="P2263" i="19"/>
  <c r="P2264" i="19"/>
  <c r="P2265" i="19"/>
  <c r="P2268" i="19"/>
  <c r="P2269" i="19"/>
  <c r="P2270" i="19"/>
  <c r="P2272" i="19"/>
  <c r="P2274" i="19"/>
  <c r="P2275" i="19"/>
  <c r="P2277" i="19"/>
  <c r="P2278" i="19"/>
  <c r="P2280" i="19"/>
  <c r="P2281" i="19"/>
  <c r="P2282" i="19"/>
  <c r="P2283" i="19"/>
  <c r="P2284" i="19"/>
  <c r="P2285" i="19"/>
  <c r="P2287" i="19"/>
  <c r="P2289" i="19"/>
  <c r="P2290" i="19"/>
  <c r="P2291" i="19"/>
  <c r="P2293" i="19"/>
  <c r="P2294" i="19"/>
  <c r="P2295" i="19"/>
  <c r="P2296" i="19"/>
  <c r="P2297" i="19"/>
  <c r="P2299" i="19"/>
  <c r="P2300" i="19"/>
  <c r="P2301" i="19"/>
  <c r="P2302" i="19"/>
  <c r="P2303" i="19"/>
  <c r="P2304" i="19"/>
  <c r="P2305" i="19"/>
  <c r="P2307" i="19"/>
  <c r="P2308" i="19"/>
  <c r="P2311" i="19"/>
  <c r="P2312" i="19"/>
  <c r="P2313" i="19"/>
  <c r="P2314" i="19"/>
  <c r="P2315" i="19"/>
  <c r="P2316" i="19"/>
  <c r="P2318" i="19"/>
  <c r="P2319" i="19"/>
  <c r="P2320" i="19"/>
  <c r="P2321" i="19"/>
  <c r="P2322" i="19"/>
  <c r="P2323" i="19"/>
  <c r="P2324" i="19"/>
  <c r="P2325" i="19"/>
  <c r="P2326" i="19"/>
  <c r="P2327" i="19"/>
  <c r="P2328" i="19"/>
  <c r="P2329" i="19"/>
  <c r="P2330" i="19"/>
  <c r="P2331" i="19"/>
  <c r="P2332" i="19"/>
  <c r="P2334" i="19"/>
  <c r="P2336" i="19"/>
  <c r="P2337" i="19"/>
  <c r="P2338" i="19"/>
  <c r="P2339" i="19"/>
  <c r="P2340" i="19"/>
  <c r="P2342" i="19"/>
  <c r="P2343" i="19"/>
  <c r="P2346" i="19"/>
  <c r="P2347" i="19"/>
  <c r="P2352" i="19"/>
  <c r="P2359" i="19"/>
  <c r="P2361" i="19"/>
  <c r="P2362" i="19"/>
  <c r="P2364" i="19"/>
  <c r="P2367" i="19"/>
  <c r="P2368" i="19"/>
  <c r="P2369" i="19"/>
  <c r="P2370" i="19"/>
  <c r="P2372" i="19"/>
  <c r="P2373" i="19"/>
  <c r="P2374" i="19"/>
  <c r="P2375" i="19"/>
  <c r="P2377" i="19"/>
  <c r="P2378" i="19"/>
  <c r="P2381" i="19"/>
  <c r="P2382" i="19"/>
  <c r="P2384" i="19"/>
  <c r="P2385" i="19"/>
  <c r="P2388" i="19"/>
  <c r="P2389" i="19"/>
  <c r="P2390" i="19"/>
  <c r="P2392" i="19"/>
  <c r="P2393" i="19"/>
  <c r="P2396" i="19"/>
  <c r="P2397" i="19"/>
  <c r="P2398" i="19"/>
  <c r="P2400" i="19"/>
  <c r="P2401" i="19"/>
  <c r="P2402" i="19"/>
  <c r="P2405" i="19"/>
  <c r="P2407" i="19"/>
  <c r="P2408" i="19"/>
  <c r="P2409" i="19"/>
  <c r="P2410" i="19"/>
  <c r="P2411" i="19"/>
  <c r="P2412" i="19"/>
  <c r="P2416" i="19"/>
  <c r="P2417" i="19"/>
  <c r="P2420" i="19"/>
  <c r="P2421" i="19"/>
  <c r="P2423" i="19"/>
  <c r="P2424" i="19"/>
  <c r="P2425" i="19"/>
  <c r="P2432" i="19"/>
  <c r="P2435" i="19"/>
  <c r="P2437" i="19"/>
  <c r="P2439" i="19"/>
  <c r="P2440" i="19"/>
  <c r="P2441" i="19"/>
  <c r="P2442" i="19"/>
  <c r="P2443" i="19"/>
  <c r="P2446" i="19"/>
  <c r="P2447" i="19"/>
  <c r="P2449" i="19"/>
  <c r="P2450" i="19"/>
  <c r="P2452" i="19"/>
  <c r="P2453" i="19"/>
  <c r="P2454" i="19"/>
  <c r="P2455" i="19"/>
  <c r="P2456" i="19"/>
  <c r="P2457" i="19"/>
  <c r="P2459" i="19"/>
  <c r="P2460" i="19"/>
  <c r="P2462" i="19"/>
  <c r="P2465" i="19"/>
  <c r="P2466" i="19"/>
  <c r="P2468" i="19"/>
  <c r="P2469" i="19"/>
  <c r="P2470" i="19"/>
  <c r="P2472" i="19"/>
  <c r="P2473" i="19"/>
  <c r="P2474" i="19"/>
  <c r="P2476" i="19"/>
  <c r="P2478" i="19"/>
  <c r="P2479" i="19"/>
  <c r="P2483" i="19"/>
  <c r="P2485" i="19"/>
  <c r="P2486" i="19"/>
  <c r="P2487" i="19"/>
  <c r="P2488" i="19"/>
  <c r="P2490" i="19"/>
  <c r="P2495" i="19"/>
  <c r="P2496" i="19"/>
  <c r="P2497" i="19"/>
  <c r="P2501" i="19"/>
  <c r="P2502" i="19"/>
  <c r="P2503" i="19"/>
  <c r="P2504" i="19"/>
  <c r="P2505" i="19"/>
  <c r="P2506" i="19"/>
  <c r="P2507" i="19"/>
  <c r="P2509" i="19"/>
  <c r="P2510" i="19"/>
  <c r="P2513" i="19"/>
  <c r="P2514" i="19"/>
  <c r="P2515" i="19"/>
  <c r="P2518" i="19"/>
  <c r="P2519" i="19"/>
  <c r="P2520" i="19"/>
  <c r="P2523" i="19"/>
  <c r="P2524" i="19"/>
  <c r="P2525" i="19"/>
  <c r="P2527" i="19"/>
  <c r="P2531" i="19"/>
  <c r="P2537" i="19"/>
  <c r="P2538" i="19"/>
  <c r="P2539" i="19"/>
  <c r="P2541" i="19"/>
  <c r="P2542" i="19"/>
  <c r="P2544" i="19"/>
  <c r="P2545" i="19"/>
  <c r="P2546" i="19"/>
  <c r="P2547" i="19"/>
  <c r="P2548" i="19"/>
  <c r="P2549" i="19"/>
  <c r="P2550" i="19"/>
  <c r="P2551" i="19"/>
  <c r="P2553" i="19"/>
  <c r="P2556" i="19"/>
  <c r="P2557" i="19"/>
  <c r="P2558" i="19"/>
  <c r="P2559" i="19"/>
  <c r="P2560" i="19"/>
  <c r="P2561" i="19"/>
  <c r="P2563" i="19"/>
  <c r="P2564" i="19"/>
  <c r="P2572" i="19"/>
  <c r="P2574" i="19"/>
  <c r="P2575" i="19"/>
  <c r="P2580" i="19"/>
  <c r="P2581" i="19"/>
  <c r="P2582" i="19"/>
  <c r="P2586" i="19"/>
  <c r="P2588" i="19"/>
  <c r="P2592" i="19"/>
  <c r="P2593" i="19"/>
  <c r="P2594" i="19"/>
  <c r="P2595" i="19"/>
  <c r="P2596" i="19"/>
  <c r="P2597" i="19"/>
  <c r="P2598" i="19"/>
  <c r="P2600" i="19"/>
  <c r="P2601" i="19"/>
  <c r="P2602" i="19"/>
  <c r="P2604" i="19"/>
  <c r="P2606" i="19"/>
  <c r="P2607" i="19"/>
  <c r="P2608" i="19"/>
  <c r="P2610" i="19"/>
  <c r="P2612" i="19"/>
  <c r="P2613" i="19"/>
  <c r="P2614" i="19"/>
  <c r="P2616" i="19"/>
  <c r="P2617" i="19"/>
  <c r="P2618" i="19"/>
  <c r="P2619" i="19"/>
  <c r="P2623" i="19"/>
  <c r="P2626" i="19"/>
  <c r="P2628" i="19"/>
  <c r="P2629" i="19"/>
  <c r="P2632" i="19"/>
  <c r="P2633" i="19"/>
  <c r="P2634" i="19"/>
  <c r="P2636" i="19"/>
  <c r="P2639" i="19"/>
  <c r="P2641" i="19"/>
  <c r="P2646" i="19"/>
  <c r="P2647" i="19"/>
  <c r="P2648" i="19"/>
  <c r="P2650" i="19"/>
  <c r="P2651" i="19"/>
  <c r="P2652" i="19"/>
  <c r="P2653" i="19"/>
  <c r="P2654" i="19"/>
  <c r="P2658" i="19"/>
  <c r="P2660" i="19"/>
  <c r="P2661" i="19"/>
  <c r="P2662" i="19"/>
  <c r="P2664" i="19"/>
  <c r="P2665" i="19"/>
  <c r="P2667" i="19"/>
  <c r="P2668" i="19"/>
  <c r="P2669" i="19"/>
  <c r="P2670" i="19"/>
  <c r="P2675" i="19"/>
  <c r="P2676" i="19"/>
  <c r="P2677" i="19"/>
  <c r="P2679" i="19"/>
  <c r="P2680" i="19"/>
  <c r="P2683" i="19"/>
  <c r="P2684" i="19"/>
  <c r="P2685" i="19"/>
  <c r="P2686" i="19"/>
  <c r="P2687" i="19"/>
  <c r="P2689" i="19"/>
  <c r="P2691" i="19"/>
  <c r="P2693" i="19"/>
  <c r="P2697" i="19"/>
  <c r="P2698" i="19"/>
  <c r="P2699" i="19"/>
  <c r="P2700" i="19"/>
  <c r="P2701" i="19"/>
  <c r="P2705" i="19"/>
  <c r="P2706" i="19"/>
  <c r="P2707" i="19"/>
  <c r="P2711" i="19"/>
  <c r="P2714" i="19"/>
  <c r="P2715" i="19"/>
  <c r="P2716" i="19"/>
  <c r="P2717" i="19"/>
  <c r="P2719" i="19"/>
  <c r="P2721" i="19"/>
  <c r="P2722" i="19"/>
  <c r="P2724" i="19"/>
  <c r="P2725" i="19"/>
  <c r="P2726" i="19"/>
  <c r="P2727" i="19"/>
  <c r="P2728" i="19"/>
  <c r="P2729" i="19"/>
  <c r="P2731" i="19"/>
  <c r="P2735" i="19"/>
  <c r="P2738" i="19"/>
  <c r="P2739" i="19"/>
  <c r="P2741" i="19"/>
  <c r="P2742" i="19"/>
  <c r="P2745" i="19"/>
  <c r="P2747" i="19"/>
  <c r="P2748" i="19"/>
  <c r="P2749" i="19"/>
  <c r="P2751" i="19"/>
  <c r="P2753" i="19"/>
  <c r="P2755" i="19"/>
  <c r="P2756" i="19"/>
  <c r="P2757" i="19"/>
  <c r="P2758" i="19"/>
  <c r="P2759" i="19"/>
  <c r="P2760" i="19"/>
  <c r="P2761" i="19"/>
  <c r="P2762" i="19"/>
  <c r="P2763" i="19"/>
  <c r="P2764" i="19"/>
  <c r="P2765" i="19"/>
  <c r="P2766" i="19"/>
  <c r="P2767" i="19"/>
  <c r="P2769" i="19"/>
  <c r="P2770" i="19"/>
  <c r="P2772" i="19"/>
  <c r="P2774" i="19"/>
  <c r="P2775" i="19"/>
  <c r="P2776" i="19"/>
  <c r="P2777" i="19"/>
  <c r="P2782" i="19"/>
  <c r="P2783" i="19"/>
  <c r="P2784" i="19"/>
  <c r="P2785" i="19"/>
  <c r="P2789" i="19"/>
  <c r="P2790" i="19"/>
  <c r="P2791" i="19"/>
  <c r="P2793" i="19"/>
  <c r="P2795" i="19"/>
  <c r="P2797" i="19"/>
  <c r="P2798" i="19"/>
  <c r="P2799" i="19"/>
  <c r="P2801" i="19"/>
  <c r="P2803" i="19"/>
  <c r="P2804" i="19"/>
  <c r="P2805" i="19"/>
  <c r="P2806" i="19"/>
  <c r="P2811" i="19"/>
  <c r="P2812" i="19"/>
  <c r="P2813" i="19"/>
  <c r="P2814" i="19"/>
  <c r="P2816" i="19"/>
  <c r="P2817" i="19"/>
  <c r="P2819" i="19"/>
  <c r="P2820" i="19"/>
  <c r="P2821" i="19"/>
  <c r="P2823" i="19"/>
  <c r="P2824" i="19"/>
  <c r="P2825" i="19"/>
  <c r="P2828" i="19"/>
  <c r="P2830" i="19"/>
  <c r="P2833" i="19"/>
  <c r="P2834" i="19"/>
  <c r="P2836" i="19"/>
  <c r="P2837" i="19"/>
  <c r="P2838" i="19"/>
  <c r="P2839" i="19"/>
  <c r="P2840" i="19"/>
  <c r="P2841" i="19"/>
  <c r="P2843" i="19"/>
  <c r="P2845" i="19"/>
  <c r="P2846" i="19"/>
  <c r="P2847" i="19"/>
  <c r="P2848" i="19"/>
  <c r="P2849" i="19"/>
  <c r="P2850" i="19"/>
  <c r="P2852" i="19"/>
  <c r="P2854" i="19"/>
  <c r="P2856" i="19"/>
  <c r="P2858" i="19"/>
  <c r="P2861" i="19"/>
  <c r="P2862" i="19"/>
  <c r="P2863" i="19"/>
  <c r="P2866" i="19"/>
  <c r="P2867" i="19"/>
  <c r="P2868" i="19"/>
  <c r="P2869" i="19"/>
  <c r="P2870" i="19"/>
  <c r="P2871" i="19"/>
  <c r="P2872" i="19"/>
  <c r="P2875" i="19"/>
  <c r="P2876" i="19"/>
  <c r="P2878" i="19"/>
  <c r="P2880" i="19"/>
  <c r="P2881" i="19"/>
  <c r="P2882" i="19"/>
  <c r="P2883" i="19"/>
  <c r="P2884" i="19"/>
  <c r="P2885" i="19"/>
  <c r="P2887" i="19"/>
  <c r="P2888" i="19"/>
  <c r="P2889" i="19"/>
  <c r="P2890" i="19"/>
  <c r="P2891" i="19"/>
  <c r="P2895" i="19"/>
  <c r="P2898" i="19"/>
  <c r="P2900" i="19"/>
  <c r="P2901" i="19"/>
  <c r="P2902" i="19"/>
  <c r="P2903" i="19"/>
  <c r="P2906" i="19"/>
  <c r="P2907" i="19"/>
  <c r="P2908" i="19"/>
  <c r="P2910" i="19"/>
  <c r="P2911" i="19"/>
  <c r="P2914" i="19"/>
  <c r="P2915" i="19"/>
  <c r="P2916" i="19"/>
  <c r="P2917" i="19"/>
  <c r="P2918" i="19"/>
  <c r="P2919" i="19"/>
  <c r="P2921" i="19"/>
  <c r="P2922" i="19"/>
  <c r="P2926" i="19"/>
  <c r="P2929" i="19"/>
  <c r="P2930" i="19"/>
  <c r="P2932" i="19"/>
  <c r="P2933" i="19"/>
  <c r="P2935" i="19"/>
  <c r="P2936" i="19"/>
  <c r="P2937" i="19"/>
  <c r="P2945" i="19"/>
  <c r="P2946" i="19"/>
  <c r="P2947" i="19"/>
  <c r="P2949" i="19"/>
  <c r="P2950" i="19"/>
  <c r="P2951" i="19"/>
  <c r="P2952" i="19"/>
  <c r="P2953" i="19"/>
  <c r="P2955" i="19"/>
  <c r="P2957" i="19"/>
  <c r="P2958" i="19"/>
  <c r="P2959" i="19"/>
  <c r="P2960" i="19"/>
  <c r="P2961" i="19"/>
  <c r="P2962" i="19"/>
  <c r="P2963" i="19"/>
  <c r="P2964" i="19"/>
  <c r="P2965" i="19"/>
  <c r="P2966" i="19"/>
  <c r="P2967" i="19"/>
  <c r="P2968" i="19"/>
  <c r="P2969" i="19"/>
  <c r="P2971" i="19"/>
  <c r="P2972" i="19"/>
  <c r="P2973" i="19"/>
  <c r="P2974" i="19"/>
  <c r="P2977" i="19"/>
  <c r="P2978" i="19"/>
  <c r="P2980" i="19"/>
  <c r="P2981" i="19"/>
  <c r="P2982" i="19"/>
  <c r="P2983" i="19"/>
  <c r="P2986" i="19"/>
  <c r="P2987" i="19"/>
  <c r="P2988" i="19"/>
  <c r="P2989" i="19"/>
  <c r="P2993" i="19"/>
  <c r="P2994" i="19"/>
  <c r="P2996" i="19"/>
  <c r="P2997" i="19"/>
  <c r="P2998" i="19"/>
  <c r="P3002" i="19"/>
  <c r="P3004" i="19"/>
  <c r="P3005" i="19"/>
  <c r="P3007" i="19"/>
  <c r="P3010" i="19"/>
  <c r="P3014" i="19"/>
  <c r="P3016" i="19"/>
  <c r="P3017" i="19"/>
  <c r="P3019" i="19"/>
  <c r="P3021" i="19"/>
  <c r="P3023" i="19"/>
  <c r="P3024" i="19"/>
  <c r="P3027" i="19"/>
  <c r="P3028" i="19"/>
  <c r="P3029" i="19"/>
  <c r="P3030" i="19"/>
  <c r="P3031" i="19"/>
  <c r="P3033" i="19"/>
  <c r="P3035" i="19"/>
  <c r="P3037" i="19"/>
  <c r="P3038" i="19"/>
  <c r="P3039" i="19"/>
  <c r="P3041" i="19"/>
  <c r="P3042" i="19"/>
  <c r="P3043" i="19"/>
  <c r="P3045" i="19"/>
  <c r="P3046" i="19"/>
  <c r="P3048" i="19"/>
  <c r="P3050" i="19"/>
  <c r="P3051" i="19"/>
  <c r="P3052" i="19"/>
  <c r="P3053" i="19"/>
  <c r="P3055" i="19"/>
  <c r="P3057" i="19"/>
  <c r="P3058" i="19"/>
  <c r="P3062" i="19"/>
  <c r="P3064" i="19"/>
  <c r="P3066" i="19"/>
  <c r="P3067" i="19"/>
  <c r="P3069" i="19"/>
  <c r="P3071" i="19"/>
  <c r="P3073" i="19"/>
  <c r="P3074" i="19"/>
  <c r="P3075" i="19"/>
  <c r="P3076" i="19"/>
  <c r="P3078" i="19"/>
  <c r="P3084" i="19"/>
  <c r="P3086" i="19"/>
  <c r="P3089" i="19"/>
  <c r="P3091" i="19"/>
  <c r="P3092" i="19"/>
  <c r="P3096" i="19"/>
  <c r="P3098" i="19"/>
  <c r="P3099" i="19"/>
  <c r="P3100" i="19"/>
  <c r="P3101" i="19"/>
  <c r="P3103" i="19"/>
  <c r="P3104" i="19"/>
  <c r="P3105" i="19"/>
  <c r="P3106" i="19"/>
  <c r="P3107" i="19"/>
  <c r="P3108" i="19"/>
  <c r="P3109" i="19"/>
  <c r="P3110" i="19"/>
  <c r="P3111" i="19"/>
  <c r="P3116" i="19"/>
  <c r="P3118" i="19"/>
  <c r="P3119" i="19"/>
  <c r="P3120" i="19"/>
  <c r="P3121" i="19"/>
  <c r="P3122" i="19"/>
  <c r="P3123" i="19"/>
  <c r="P3125" i="19"/>
  <c r="P3126" i="19"/>
  <c r="P3127" i="19"/>
  <c r="P3128" i="19"/>
  <c r="P3129" i="19"/>
  <c r="P3130" i="19"/>
  <c r="P3132" i="19"/>
  <c r="P3134" i="19"/>
  <c r="P3135" i="19"/>
  <c r="P3138" i="19"/>
  <c r="P3139" i="19"/>
  <c r="P3140" i="19"/>
  <c r="P3141" i="19"/>
  <c r="P3142" i="19"/>
  <c r="P3143" i="19"/>
  <c r="P3144" i="19"/>
  <c r="P3146" i="19"/>
  <c r="P3147" i="19"/>
  <c r="P3148" i="19"/>
  <c r="P3149" i="19"/>
  <c r="P3154" i="19"/>
  <c r="P3156" i="19"/>
  <c r="P3157" i="19"/>
  <c r="P3158" i="19"/>
  <c r="P3159" i="19"/>
  <c r="P3160" i="19"/>
  <c r="P3161" i="19"/>
  <c r="P3162" i="19"/>
  <c r="P3168" i="19"/>
  <c r="P3169" i="19"/>
  <c r="P3170" i="19"/>
  <c r="P3171" i="19"/>
  <c r="P3172" i="19"/>
  <c r="P3177" i="19"/>
  <c r="P3178" i="19"/>
  <c r="P3181" i="19"/>
  <c r="P3184" i="19"/>
  <c r="P3185" i="19"/>
  <c r="P3186" i="19"/>
  <c r="P3188" i="19"/>
  <c r="P3190" i="19"/>
  <c r="P3192" i="19"/>
  <c r="P3194" i="19"/>
  <c r="P3196" i="19"/>
  <c r="P3197" i="19"/>
  <c r="P3198" i="19"/>
  <c r="P3199" i="19"/>
  <c r="P3200" i="19"/>
  <c r="P3201" i="19"/>
  <c r="P3202" i="19"/>
  <c r="P3203" i="19"/>
  <c r="P3206" i="19"/>
  <c r="P3207" i="19"/>
  <c r="P3208" i="19"/>
  <c r="P3212" i="19"/>
  <c r="P3213" i="19"/>
  <c r="P3217" i="19"/>
  <c r="P3221" i="19"/>
  <c r="P3222" i="19"/>
  <c r="P3223" i="19"/>
  <c r="P3225" i="19"/>
  <c r="P3229" i="19"/>
  <c r="P3230" i="19"/>
  <c r="P3231" i="19"/>
  <c r="P3232" i="19"/>
  <c r="P3234" i="19"/>
  <c r="P3235" i="19"/>
  <c r="P3236" i="19"/>
  <c r="P3237" i="19"/>
  <c r="P3239" i="19"/>
  <c r="P3240" i="19"/>
  <c r="P3243" i="19"/>
  <c r="P3248" i="19"/>
  <c r="P3250" i="19"/>
  <c r="P3251" i="19"/>
  <c r="P3252" i="19"/>
  <c r="P3253" i="19"/>
  <c r="P3254" i="19"/>
  <c r="P3255" i="19"/>
  <c r="P3256" i="19"/>
  <c r="P3257" i="19"/>
  <c r="P3258" i="19"/>
  <c r="P3259" i="19"/>
  <c r="P3260" i="19"/>
  <c r="P3262" i="19"/>
  <c r="P3263" i="19"/>
  <c r="P3264" i="19"/>
  <c r="P3265" i="19"/>
  <c r="P3266" i="19"/>
  <c r="P3267" i="19"/>
  <c r="P3268" i="19"/>
  <c r="P3269" i="19"/>
  <c r="P3270" i="19"/>
  <c r="P3272" i="19"/>
  <c r="P3273" i="19"/>
  <c r="P3275" i="19"/>
  <c r="P3277" i="19"/>
  <c r="P3278" i="19"/>
  <c r="P3280" i="19"/>
  <c r="P3282" i="19"/>
  <c r="P3283" i="19"/>
  <c r="P3284" i="19"/>
  <c r="P3287" i="19"/>
  <c r="P3289" i="19"/>
  <c r="P3291" i="19"/>
  <c r="P3292" i="19"/>
  <c r="P3294" i="19"/>
  <c r="P3296" i="19"/>
  <c r="P3297" i="19"/>
  <c r="P3298" i="19"/>
  <c r="P3300" i="19"/>
  <c r="P3302" i="19"/>
  <c r="P3303" i="19"/>
  <c r="P3304" i="19"/>
  <c r="P3306" i="19"/>
  <c r="P3307" i="19"/>
  <c r="P3308" i="19"/>
  <c r="P3309" i="19"/>
  <c r="P3310" i="19"/>
  <c r="P3311" i="19"/>
  <c r="P3312" i="19"/>
  <c r="P3314" i="19"/>
  <c r="P3315" i="19"/>
  <c r="P3318" i="19"/>
  <c r="P3319" i="19"/>
  <c r="P3320" i="19"/>
  <c r="P3321" i="19"/>
  <c r="P3322" i="19"/>
  <c r="P3323" i="19"/>
  <c r="P3324" i="19"/>
  <c r="P3325" i="19"/>
  <c r="P3327" i="19"/>
  <c r="P3328" i="19"/>
  <c r="P3331" i="19"/>
  <c r="P3332" i="19"/>
  <c r="P3334" i="19"/>
  <c r="P3335" i="19"/>
  <c r="P3336" i="19"/>
  <c r="P3337" i="19"/>
  <c r="P3338" i="19"/>
  <c r="P3339" i="19"/>
  <c r="P3341" i="19"/>
  <c r="P3342" i="19"/>
  <c r="P3344" i="19"/>
  <c r="P3345" i="19"/>
  <c r="P3346" i="19"/>
  <c r="P3347" i="19"/>
  <c r="P3348" i="19"/>
  <c r="P3349" i="19"/>
  <c r="P3350" i="19"/>
  <c r="P3351" i="19"/>
  <c r="P3354" i="19"/>
  <c r="P3357" i="19"/>
  <c r="P3358" i="19"/>
  <c r="P3359" i="19"/>
  <c r="P3360" i="19"/>
  <c r="P3361" i="19"/>
  <c r="P3362" i="19"/>
  <c r="P3363" i="19"/>
  <c r="P3364" i="19"/>
  <c r="P3366" i="19"/>
  <c r="P3368" i="19"/>
  <c r="P3369" i="19"/>
  <c r="P3370" i="19"/>
  <c r="P3371" i="19"/>
  <c r="P3374" i="19"/>
  <c r="P3377" i="19"/>
  <c r="P3378" i="19"/>
  <c r="P3379" i="19"/>
  <c r="P3380" i="19"/>
  <c r="P3382" i="19"/>
  <c r="P3383" i="19"/>
  <c r="P3384" i="19"/>
  <c r="P3386" i="19"/>
  <c r="P3387" i="19"/>
  <c r="P3388" i="19"/>
  <c r="P3389" i="19"/>
  <c r="P3390" i="19"/>
  <c r="P3392" i="19"/>
  <c r="P3394" i="19"/>
  <c r="P3395" i="19"/>
  <c r="P3398" i="19"/>
  <c r="P3399" i="19"/>
  <c r="P3400" i="19"/>
  <c r="P3401" i="19"/>
  <c r="P3402" i="19"/>
  <c r="P3403" i="19"/>
  <c r="P3404" i="19"/>
  <c r="P3405" i="19"/>
  <c r="P3406" i="19"/>
  <c r="P3407" i="19"/>
  <c r="P3408" i="19"/>
  <c r="P3409" i="19"/>
  <c r="P3410" i="19"/>
  <c r="P3412" i="19"/>
  <c r="P3413" i="19"/>
  <c r="P3414" i="19"/>
  <c r="P3415" i="19"/>
  <c r="P3416" i="19"/>
  <c r="P3417" i="19"/>
  <c r="P3420" i="19"/>
  <c r="P3425" i="19"/>
  <c r="P3426" i="19"/>
  <c r="P3428" i="19"/>
  <c r="P3429" i="19"/>
  <c r="P3430" i="19"/>
  <c r="P3434" i="19"/>
  <c r="P3435" i="19"/>
  <c r="P3438" i="19"/>
  <c r="P3439" i="19"/>
  <c r="P3440" i="19"/>
  <c r="P3442" i="19"/>
  <c r="P3443" i="19"/>
  <c r="P3444" i="19"/>
  <c r="P3445" i="19"/>
  <c r="P3447" i="19"/>
  <c r="P3450" i="19"/>
  <c r="P3452" i="19"/>
  <c r="P3453" i="19"/>
  <c r="P3454" i="19"/>
  <c r="P3456" i="19"/>
  <c r="P3457" i="19"/>
  <c r="P3458" i="19"/>
  <c r="P3462" i="19"/>
  <c r="P3464" i="19"/>
  <c r="P3465" i="19"/>
  <c r="P3466" i="19"/>
  <c r="P3467" i="19"/>
  <c r="P3468" i="19"/>
  <c r="P3469" i="19"/>
  <c r="P3471" i="19"/>
  <c r="P3475" i="19"/>
  <c r="P3476" i="19"/>
  <c r="P3478" i="19"/>
  <c r="P3481" i="19"/>
  <c r="P3484" i="19"/>
  <c r="P3485" i="19"/>
  <c r="P3486" i="19"/>
  <c r="P3489" i="19"/>
  <c r="P3491" i="19"/>
  <c r="P3492" i="19"/>
  <c r="P3493" i="19"/>
  <c r="P3494" i="19"/>
  <c r="P3495" i="19"/>
  <c r="P3496" i="19"/>
  <c r="P3497" i="19"/>
  <c r="P3504" i="19"/>
  <c r="P3509" i="19"/>
  <c r="P3511" i="19"/>
  <c r="P3513" i="19"/>
  <c r="P3514" i="19"/>
  <c r="P3515" i="19"/>
  <c r="P3517" i="19"/>
  <c r="P3518" i="19"/>
  <c r="P3520" i="19"/>
  <c r="P3523" i="19"/>
  <c r="P3527" i="19"/>
  <c r="P3528" i="19"/>
  <c r="P3530" i="19"/>
  <c r="P3532" i="19"/>
  <c r="P3533" i="19"/>
  <c r="P3536" i="19"/>
  <c r="P3538" i="19"/>
  <c r="P3539" i="19"/>
  <c r="P3542" i="19"/>
  <c r="P3547" i="19"/>
  <c r="P3548" i="19"/>
  <c r="P3549" i="19"/>
  <c r="P3550" i="19"/>
  <c r="P3551" i="19"/>
  <c r="P3552" i="19"/>
  <c r="P3553" i="19"/>
  <c r="P3554" i="19"/>
  <c r="P3555" i="19"/>
  <c r="P3556" i="19"/>
  <c r="P3562" i="19"/>
  <c r="P3563" i="19"/>
  <c r="P3564" i="19"/>
  <c r="P3565" i="19"/>
  <c r="P3567" i="19"/>
  <c r="P3568" i="19"/>
  <c r="P3569" i="19"/>
  <c r="P3571" i="19"/>
  <c r="P3572" i="19"/>
  <c r="P3573" i="19"/>
  <c r="P3574" i="19"/>
  <c r="P3577" i="19"/>
  <c r="P3579" i="19"/>
  <c r="P3580" i="19"/>
  <c r="P3581" i="19"/>
  <c r="P3582" i="19"/>
  <c r="P3584" i="19"/>
  <c r="P3585" i="19"/>
  <c r="P3586" i="19"/>
  <c r="P3588" i="19"/>
  <c r="P3589" i="19"/>
  <c r="P3590" i="19"/>
  <c r="P3592" i="19"/>
  <c r="P3593" i="19"/>
  <c r="P3596" i="19"/>
  <c r="P3597" i="19"/>
  <c r="P3598" i="19"/>
  <c r="P3599" i="19"/>
  <c r="P3600" i="19"/>
  <c r="P3601" i="19"/>
  <c r="P3605" i="19"/>
  <c r="P3606" i="19"/>
  <c r="P3608" i="19"/>
  <c r="P3610" i="19"/>
  <c r="P3611" i="19"/>
  <c r="P3614" i="19"/>
  <c r="P3615" i="19"/>
  <c r="P3618" i="19"/>
  <c r="P3619" i="19"/>
  <c r="P3620" i="19"/>
  <c r="P3621" i="19"/>
  <c r="P3622" i="19"/>
  <c r="P3624" i="19"/>
  <c r="P3628" i="19"/>
  <c r="P3630" i="19"/>
  <c r="P3634" i="19"/>
  <c r="P3636" i="19"/>
  <c r="P3639" i="19"/>
  <c r="P3640" i="19"/>
  <c r="P3641" i="19"/>
  <c r="P3642" i="19"/>
  <c r="P3643" i="19"/>
  <c r="P3647" i="19"/>
  <c r="P3648" i="19"/>
  <c r="P3649" i="19"/>
  <c r="P3651" i="19"/>
  <c r="P3653" i="19"/>
  <c r="P3654" i="19"/>
  <c r="P3655" i="19"/>
  <c r="P3656" i="19"/>
  <c r="P3657" i="19"/>
  <c r="P3659" i="19"/>
  <c r="P3661" i="19"/>
  <c r="P3665" i="19"/>
  <c r="P3666" i="19"/>
  <c r="P3668" i="19"/>
  <c r="P3669" i="19"/>
  <c r="P3670" i="19"/>
  <c r="P3674" i="19"/>
  <c r="P3676" i="19"/>
  <c r="P3677" i="19"/>
  <c r="P3679" i="19"/>
  <c r="P3682" i="19"/>
  <c r="P3683" i="19"/>
  <c r="P3684" i="19"/>
  <c r="P3687" i="19"/>
  <c r="P3688" i="19"/>
  <c r="P3690" i="19"/>
  <c r="P3691" i="19"/>
  <c r="P3692" i="19"/>
  <c r="P3693" i="19"/>
  <c r="P3695" i="19"/>
  <c r="P3696" i="19"/>
  <c r="P3697" i="19"/>
  <c r="P3698" i="19"/>
  <c r="P3699" i="19"/>
  <c r="P3700" i="19"/>
  <c r="P3701" i="19"/>
  <c r="P3702" i="19"/>
  <c r="P3703" i="19"/>
  <c r="P3705" i="19"/>
  <c r="P3706" i="19"/>
  <c r="P3707" i="19"/>
  <c r="P3710" i="19"/>
  <c r="P3711" i="19"/>
  <c r="P3713" i="19"/>
  <c r="P3715" i="19"/>
  <c r="P3716" i="19"/>
  <c r="P3721" i="19"/>
  <c r="P3722" i="19"/>
  <c r="P3723" i="19"/>
  <c r="P3725" i="19"/>
  <c r="P3726" i="19"/>
  <c r="P3728" i="19"/>
  <c r="P3730" i="19"/>
  <c r="P3731" i="19"/>
  <c r="P3732" i="19"/>
  <c r="P3733" i="19"/>
  <c r="P3734" i="19"/>
  <c r="P3735" i="19"/>
  <c r="P3736" i="19"/>
  <c r="P3739" i="19"/>
  <c r="P3741" i="19"/>
  <c r="P3743" i="19"/>
  <c r="P3744" i="19"/>
  <c r="P3745" i="19"/>
  <c r="P3746" i="19"/>
  <c r="P3747" i="19"/>
  <c r="P3748" i="19"/>
  <c r="P3750" i="19"/>
  <c r="P3756" i="19"/>
  <c r="P3757" i="19"/>
  <c r="P3758" i="19"/>
  <c r="P3759" i="19"/>
  <c r="P3760" i="19"/>
  <c r="P3761" i="19"/>
  <c r="P3762" i="19"/>
  <c r="P3763" i="19"/>
  <c r="P3764" i="19"/>
  <c r="P3766" i="19"/>
  <c r="P3768" i="19"/>
  <c r="P3772" i="19"/>
  <c r="P3773" i="19"/>
  <c r="P3774" i="19"/>
  <c r="P3775" i="19"/>
  <c r="P3778" i="19"/>
  <c r="P3779" i="19"/>
  <c r="P3780" i="19"/>
  <c r="P3782" i="19"/>
  <c r="P3784" i="19"/>
  <c r="P3785" i="19"/>
  <c r="P3786" i="19"/>
  <c r="P3787" i="19"/>
  <c r="P3788" i="19"/>
  <c r="P3789" i="19"/>
  <c r="P3793" i="19"/>
  <c r="P3794" i="19"/>
  <c r="P3795" i="19"/>
  <c r="P3797" i="19"/>
  <c r="P3798" i="19"/>
  <c r="P3799" i="19"/>
  <c r="P3800" i="19"/>
  <c r="P3801" i="19"/>
  <c r="P3802" i="19"/>
  <c r="P3804" i="19"/>
  <c r="P3807" i="19"/>
  <c r="P3809" i="19"/>
  <c r="P3810" i="19"/>
  <c r="P3811" i="19"/>
  <c r="P3815" i="19"/>
  <c r="P3816" i="19"/>
  <c r="P3817" i="19"/>
  <c r="P3825" i="19"/>
  <c r="P3826" i="19"/>
  <c r="P3827" i="19"/>
  <c r="P3829" i="19"/>
  <c r="P3830" i="19"/>
  <c r="P3831" i="19"/>
  <c r="P3832" i="19"/>
  <c r="P3833" i="19"/>
  <c r="P3834" i="19"/>
  <c r="P3835" i="19"/>
  <c r="P3836" i="19"/>
  <c r="P3837" i="19"/>
  <c r="P3838" i="19"/>
  <c r="P3840" i="19"/>
  <c r="P3844" i="19"/>
  <c r="P3845" i="19"/>
  <c r="P3846" i="19"/>
  <c r="P3847" i="19"/>
  <c r="P3848" i="19"/>
  <c r="P3849" i="19"/>
  <c r="P3850" i="19"/>
  <c r="P3853" i="19"/>
  <c r="P3857" i="19"/>
  <c r="P3859" i="19"/>
  <c r="P3860" i="19"/>
  <c r="P3862" i="19"/>
  <c r="P3864" i="19"/>
  <c r="P3867" i="19"/>
  <c r="P3869" i="19"/>
  <c r="P3870" i="19"/>
  <c r="P3871" i="19"/>
  <c r="P3872" i="19"/>
  <c r="P3873" i="19"/>
  <c r="P3875" i="19"/>
  <c r="P3876" i="19"/>
  <c r="P3877" i="19"/>
  <c r="P3878" i="19"/>
  <c r="P3880" i="19"/>
  <c r="P3881" i="19"/>
  <c r="P3883" i="19"/>
  <c r="P3884" i="19"/>
  <c r="P3885" i="19"/>
  <c r="P3888" i="19"/>
  <c r="P3889" i="19"/>
  <c r="P3894" i="19"/>
  <c r="P3896" i="19"/>
  <c r="P3898" i="19"/>
  <c r="P3899" i="19"/>
  <c r="P3900" i="19"/>
  <c r="P3902" i="19"/>
  <c r="P3903" i="19"/>
  <c r="P3907" i="19"/>
  <c r="P3908" i="19"/>
  <c r="P3909" i="19"/>
  <c r="P3911" i="19"/>
  <c r="P3912" i="19"/>
  <c r="P3913" i="19"/>
  <c r="P3914" i="19"/>
  <c r="P3915" i="19"/>
  <c r="P3916" i="19"/>
  <c r="P3917" i="19"/>
  <c r="P3918" i="19"/>
  <c r="P3921" i="19"/>
  <c r="P3925" i="19"/>
  <c r="P3928" i="19"/>
  <c r="P3929" i="19"/>
  <c r="P3930" i="19"/>
  <c r="P3933" i="19"/>
  <c r="P3935" i="19"/>
  <c r="P3936" i="19"/>
  <c r="P3937" i="19"/>
  <c r="P3938" i="19"/>
  <c r="P3939" i="19"/>
  <c r="P3940" i="19"/>
  <c r="P3941" i="19"/>
  <c r="P3947" i="19"/>
  <c r="P3948" i="19"/>
  <c r="P3949" i="19"/>
  <c r="P3950" i="19"/>
  <c r="P3951" i="19"/>
  <c r="P3952" i="19"/>
  <c r="P3953" i="19"/>
  <c r="P3954" i="19"/>
  <c r="P3956" i="19"/>
  <c r="P3957" i="19"/>
  <c r="P3958" i="19"/>
  <c r="P3959" i="19"/>
  <c r="P3960" i="19"/>
  <c r="P3961" i="19"/>
  <c r="P3962" i="19"/>
  <c r="P3963" i="19"/>
  <c r="P3964" i="19"/>
  <c r="P3965" i="19"/>
  <c r="P3967" i="19"/>
  <c r="P3968" i="19"/>
  <c r="P3969" i="19"/>
  <c r="P3970" i="19"/>
  <c r="P3973" i="19"/>
  <c r="P3974" i="19"/>
  <c r="P3975" i="19"/>
  <c r="P3977" i="19"/>
  <c r="P3978" i="19"/>
  <c r="P3980" i="19"/>
  <c r="P3981" i="19"/>
  <c r="P3982" i="19"/>
  <c r="P3983" i="19"/>
  <c r="P3984" i="19"/>
  <c r="P3985" i="19"/>
  <c r="P3986" i="19"/>
  <c r="P3987" i="19"/>
  <c r="P3988" i="19"/>
  <c r="P3989" i="19"/>
  <c r="P3991" i="19"/>
  <c r="P3992" i="19"/>
  <c r="P3993" i="19"/>
  <c r="P3994" i="19"/>
  <c r="P3995" i="19"/>
  <c r="P3997" i="19"/>
  <c r="P4000" i="19"/>
  <c r="P4001" i="19"/>
  <c r="P4002" i="19"/>
  <c r="P4003" i="19"/>
  <c r="P4004" i="19"/>
  <c r="P4005" i="19"/>
  <c r="P4006" i="19"/>
  <c r="P4007" i="19"/>
  <c r="P4008" i="19"/>
  <c r="P4009" i="19"/>
  <c r="P4010" i="19"/>
  <c r="P4011" i="19"/>
  <c r="P4013" i="19"/>
  <c r="P4014" i="19"/>
  <c r="P4015" i="19"/>
  <c r="P4017" i="19"/>
  <c r="P4018" i="19"/>
  <c r="P4019" i="19"/>
  <c r="P4020" i="19"/>
  <c r="P4021" i="19"/>
  <c r="P4022" i="19"/>
  <c r="P4023" i="19"/>
  <c r="P4024" i="19"/>
  <c r="P4025" i="19"/>
  <c r="P4026" i="19"/>
  <c r="P4027" i="19"/>
  <c r="P4030" i="19"/>
  <c r="P4031" i="19"/>
  <c r="P4033" i="19"/>
  <c r="P4034" i="19"/>
  <c r="P4035" i="19"/>
  <c r="P4036" i="19"/>
  <c r="P4038" i="19"/>
  <c r="P4039" i="19"/>
  <c r="P4041" i="19"/>
  <c r="P4042" i="19"/>
  <c r="P4043" i="19"/>
  <c r="P4045" i="19"/>
  <c r="P4048" i="19"/>
  <c r="P4050" i="19"/>
  <c r="P4051" i="19"/>
  <c r="P4052" i="19"/>
  <c r="P4054" i="19"/>
  <c r="P4055" i="19"/>
  <c r="P4057" i="19"/>
  <c r="P4058" i="19"/>
  <c r="P4061" i="19"/>
  <c r="P4062" i="19"/>
  <c r="P4063" i="19"/>
  <c r="P4064" i="19"/>
  <c r="P4069" i="19"/>
  <c r="P4071" i="19"/>
  <c r="P4072" i="19"/>
  <c r="P4074" i="19"/>
  <c r="P4075" i="19"/>
  <c r="P4076" i="19"/>
  <c r="P4078" i="19"/>
  <c r="P4079" i="19"/>
  <c r="P4080" i="19"/>
  <c r="P4081" i="19"/>
  <c r="P4082" i="19"/>
  <c r="P4083" i="19"/>
  <c r="P4084" i="19"/>
  <c r="P4086" i="19"/>
  <c r="P4088" i="19"/>
  <c r="P4093" i="19"/>
  <c r="P4094" i="19"/>
  <c r="P4095" i="19"/>
  <c r="P4096" i="19"/>
  <c r="P4097" i="19"/>
  <c r="P4098" i="19"/>
  <c r="P4099" i="19"/>
  <c r="P4101" i="19"/>
  <c r="P4104" i="19"/>
  <c r="P4106" i="19"/>
  <c r="P4107" i="19"/>
  <c r="P4108" i="19"/>
  <c r="P4110" i="19"/>
  <c r="P4117" i="19"/>
  <c r="P4118" i="19"/>
  <c r="P4119" i="19"/>
  <c r="P4120" i="19"/>
  <c r="P4124" i="19"/>
  <c r="P4125" i="19"/>
  <c r="P4127" i="19"/>
  <c r="P4128" i="19"/>
  <c r="P4130" i="19"/>
  <c r="P4132" i="19"/>
  <c r="P4133" i="19"/>
  <c r="P4134" i="19"/>
  <c r="P4136" i="19"/>
  <c r="P4137" i="19"/>
  <c r="P4138" i="19"/>
  <c r="P4140" i="19"/>
  <c r="P4141" i="19"/>
  <c r="P4143" i="19"/>
  <c r="P4148" i="19"/>
  <c r="P4150" i="19"/>
  <c r="P4151" i="19"/>
  <c r="P4152" i="19"/>
  <c r="P4153" i="19"/>
  <c r="P4155" i="19"/>
  <c r="P4157" i="19"/>
  <c r="P4161" i="19"/>
  <c r="P4162" i="19"/>
  <c r="P4167" i="19"/>
  <c r="P4168" i="19"/>
  <c r="P4172" i="19"/>
  <c r="P4173" i="19"/>
  <c r="P4174" i="19"/>
  <c r="P4175" i="19"/>
  <c r="P4176" i="19"/>
  <c r="P4177" i="19"/>
  <c r="P4179" i="19"/>
  <c r="P4181" i="19"/>
  <c r="P4182" i="19"/>
  <c r="P4184" i="19"/>
  <c r="P4185" i="19"/>
  <c r="P4187" i="19"/>
  <c r="P4188" i="19"/>
  <c r="P4190" i="19"/>
  <c r="P4191" i="19"/>
  <c r="P4192" i="19"/>
  <c r="P4197" i="19"/>
  <c r="P4198" i="19"/>
  <c r="P4199" i="19"/>
  <c r="P4200" i="19"/>
  <c r="P4201" i="19"/>
  <c r="P4204" i="19"/>
  <c r="P4206" i="19"/>
  <c r="P4208" i="19"/>
  <c r="P4210" i="19"/>
  <c r="P4211" i="19"/>
  <c r="P4212" i="19"/>
  <c r="P4214" i="19"/>
  <c r="P4215" i="19"/>
  <c r="P4217" i="19"/>
  <c r="P4218" i="19"/>
  <c r="P4220" i="19"/>
  <c r="P4221" i="19"/>
  <c r="P4224" i="19"/>
  <c r="P4226" i="19"/>
  <c r="P4227" i="19"/>
  <c r="P4228" i="19"/>
  <c r="P4230" i="19"/>
  <c r="P4232" i="19"/>
  <c r="P4234" i="19"/>
  <c r="P4235" i="19"/>
  <c r="P4237" i="19"/>
  <c r="P4239" i="19"/>
  <c r="P4240" i="19"/>
  <c r="P4241" i="19"/>
  <c r="P4242" i="19"/>
  <c r="P4243" i="19"/>
  <c r="P4244" i="19"/>
  <c r="P4245" i="19"/>
  <c r="P4247" i="19"/>
  <c r="P4248" i="19"/>
  <c r="P4249" i="19"/>
  <c r="P4250" i="19"/>
  <c r="P4252" i="19"/>
  <c r="P4270" i="19"/>
  <c r="P4271" i="19"/>
  <c r="P4272" i="19"/>
  <c r="P4273" i="19"/>
  <c r="P4274" i="19"/>
  <c r="P4275" i="19"/>
  <c r="P4276" i="19"/>
  <c r="P4279" i="19"/>
  <c r="P4281" i="19"/>
  <c r="P4282" i="19"/>
  <c r="P4283" i="19"/>
  <c r="P4284" i="19"/>
  <c r="P4286" i="19"/>
  <c r="P4288" i="19"/>
  <c r="P4292" i="19"/>
  <c r="P4294" i="19"/>
  <c r="P4295" i="19"/>
  <c r="P4299" i="19"/>
  <c r="P4300" i="19"/>
  <c r="P4304" i="19"/>
  <c r="P4306" i="19"/>
  <c r="P4307" i="19"/>
  <c r="P4309" i="19"/>
  <c r="P4310" i="19"/>
  <c r="P4311" i="19"/>
  <c r="P4312" i="19"/>
  <c r="P4315" i="19"/>
  <c r="P4318" i="19"/>
  <c r="P4319" i="19"/>
  <c r="P4324" i="19"/>
  <c r="P4326" i="19"/>
  <c r="P4332" i="19"/>
  <c r="P4334" i="19"/>
  <c r="P4339" i="19"/>
  <c r="P4340" i="19"/>
  <c r="P4342" i="19"/>
  <c r="P4343" i="19"/>
  <c r="P4344" i="19"/>
  <c r="P4349" i="19"/>
  <c r="P4351" i="19"/>
  <c r="P4353" i="19"/>
  <c r="P4354" i="19"/>
  <c r="P4357" i="19"/>
  <c r="P4358" i="19"/>
  <c r="P4359" i="19"/>
  <c r="P4360" i="19"/>
  <c r="P4361" i="19"/>
  <c r="P4364" i="19"/>
  <c r="P4365" i="19"/>
  <c r="P4368" i="19"/>
  <c r="P4369" i="19"/>
  <c r="P4373" i="19"/>
  <c r="P4374" i="19"/>
  <c r="P4376" i="19"/>
  <c r="P4377" i="19"/>
  <c r="P4380" i="19"/>
  <c r="P4381" i="19"/>
  <c r="P4382" i="19"/>
  <c r="P4383" i="19"/>
  <c r="P4384" i="19"/>
  <c r="P4385" i="19"/>
  <c r="P4386" i="19"/>
  <c r="P4387" i="19"/>
  <c r="P4389" i="19"/>
  <c r="P4390" i="19"/>
  <c r="P4391" i="19"/>
  <c r="P4392" i="19"/>
  <c r="P4393" i="19"/>
  <c r="P4395" i="19"/>
  <c r="P4398" i="19"/>
  <c r="P4399" i="19"/>
  <c r="P4402" i="19"/>
  <c r="P4403" i="19"/>
  <c r="P4404" i="19"/>
  <c r="P4406" i="19"/>
  <c r="P4407" i="19"/>
  <c r="P4408" i="19"/>
  <c r="P4413" i="19"/>
  <c r="P4415" i="19"/>
  <c r="P4417" i="19"/>
  <c r="P4418" i="19"/>
  <c r="P4421" i="19"/>
  <c r="P4423" i="19"/>
  <c r="P4424" i="19"/>
  <c r="P4426" i="19"/>
  <c r="P4428" i="19"/>
  <c r="P4429" i="19"/>
  <c r="P4431" i="19"/>
  <c r="P4432" i="19"/>
  <c r="P4434" i="19"/>
  <c r="P4436" i="19"/>
  <c r="P4437" i="19"/>
  <c r="P4438" i="19"/>
  <c r="P4439" i="19"/>
  <c r="P4443" i="19"/>
  <c r="P4444" i="19"/>
  <c r="P4445" i="19"/>
  <c r="P4450" i="19"/>
  <c r="P4451" i="19"/>
  <c r="P4453" i="19"/>
  <c r="P4455" i="19"/>
  <c r="P4456" i="19"/>
  <c r="P4457" i="19"/>
  <c r="P4458" i="19"/>
  <c r="P4461" i="19"/>
  <c r="P4463" i="19"/>
  <c r="P4465" i="19"/>
  <c r="P4466" i="19"/>
  <c r="P4470" i="19"/>
  <c r="P4472" i="19"/>
  <c r="P4473" i="19"/>
  <c r="P4474" i="19"/>
  <c r="P4475" i="19"/>
  <c r="P4476" i="19"/>
  <c r="P4477" i="19"/>
  <c r="P4478" i="19"/>
  <c r="P4479" i="19"/>
  <c r="P4480" i="19"/>
  <c r="P4482" i="19"/>
  <c r="P4483" i="19"/>
  <c r="P4484" i="19"/>
  <c r="P4486" i="19"/>
  <c r="P4487" i="19"/>
  <c r="P4488" i="19"/>
  <c r="P4489" i="19"/>
  <c r="P4490" i="19"/>
  <c r="P4491" i="19"/>
  <c r="P4492" i="19"/>
  <c r="P4494" i="19"/>
  <c r="P4495" i="19"/>
  <c r="P4496" i="19"/>
  <c r="P4498" i="19"/>
  <c r="P4499" i="19"/>
  <c r="P4500" i="19"/>
  <c r="P4503" i="19"/>
  <c r="P4504" i="19"/>
  <c r="P4506" i="19"/>
  <c r="P4508" i="19"/>
  <c r="P4509" i="19"/>
  <c r="P4510" i="19"/>
  <c r="P4511" i="19"/>
  <c r="P4512" i="19"/>
  <c r="P4513" i="19"/>
  <c r="P4514" i="19"/>
  <c r="P4515" i="19"/>
  <c r="P4516" i="19"/>
  <c r="P4517" i="19"/>
  <c r="P4518" i="19"/>
  <c r="P4519" i="19"/>
  <c r="P4521" i="19"/>
  <c r="P4525" i="19"/>
  <c r="P4527" i="19"/>
  <c r="P4530" i="19"/>
  <c r="P4531" i="19"/>
  <c r="P4534" i="19"/>
  <c r="P4535" i="19"/>
  <c r="P4536" i="19"/>
  <c r="P4537" i="19"/>
  <c r="P4540" i="19"/>
  <c r="P4541" i="19"/>
  <c r="P4542" i="19"/>
  <c r="P4543" i="19"/>
  <c r="P4544" i="19"/>
  <c r="P4545" i="19"/>
  <c r="P4546" i="19"/>
  <c r="P4547" i="19"/>
  <c r="P4548" i="19"/>
  <c r="P4549" i="19"/>
  <c r="P4550" i="19"/>
  <c r="P4551" i="19"/>
  <c r="P4553" i="19"/>
  <c r="P4554" i="19"/>
  <c r="P4557" i="19"/>
  <c r="P4558" i="19"/>
  <c r="P4559" i="19"/>
  <c r="P4560" i="19"/>
  <c r="P4568" i="19"/>
  <c r="P4570" i="19"/>
  <c r="P4571" i="19"/>
  <c r="P4573" i="19"/>
  <c r="P4574" i="19"/>
  <c r="P4575" i="19"/>
  <c r="P4576" i="19"/>
  <c r="P4577" i="19"/>
  <c r="P4582" i="19"/>
  <c r="P4583" i="19"/>
  <c r="P4584" i="19"/>
  <c r="P4585" i="19"/>
  <c r="P4588" i="19"/>
  <c r="P4589" i="19"/>
  <c r="P4592" i="19"/>
  <c r="P4593" i="19"/>
  <c r="P4594" i="19"/>
  <c r="P4595" i="19"/>
  <c r="P4596" i="19"/>
  <c r="P4597" i="19"/>
  <c r="P4600" i="19"/>
  <c r="P4601" i="19"/>
  <c r="P4602" i="19"/>
  <c r="P4603" i="19"/>
  <c r="P4604" i="19"/>
  <c r="P4605" i="19"/>
  <c r="P4606" i="19"/>
  <c r="P4607" i="19"/>
  <c r="P4608" i="19"/>
  <c r="P4609" i="19"/>
  <c r="P4610" i="19"/>
  <c r="P4611" i="19"/>
  <c r="P4612" i="19"/>
  <c r="P4613" i="19"/>
  <c r="P4614" i="19"/>
  <c r="P4616" i="19"/>
  <c r="P4618" i="19"/>
  <c r="P4619" i="19"/>
  <c r="P4620" i="19"/>
  <c r="P4622" i="19"/>
  <c r="P4623" i="19"/>
  <c r="P4624" i="19"/>
  <c r="P4628" i="19"/>
  <c r="P4630" i="19"/>
  <c r="P4635" i="19"/>
  <c r="P4639" i="19"/>
  <c r="P4642" i="19"/>
  <c r="P4644" i="19"/>
  <c r="P4645" i="19"/>
  <c r="P4646" i="19"/>
  <c r="P4647" i="19"/>
  <c r="P4648" i="19"/>
  <c r="P4649" i="19"/>
  <c r="P4652" i="19"/>
  <c r="P4653" i="19"/>
  <c r="P4654" i="19"/>
  <c r="P4657" i="19"/>
  <c r="P4658" i="19"/>
  <c r="P4659" i="19"/>
  <c r="P4660" i="19"/>
  <c r="P4661" i="19"/>
  <c r="P4662" i="19"/>
  <c r="P4663" i="19"/>
  <c r="P4664" i="19"/>
  <c r="P4665" i="19"/>
  <c r="P4668" i="19"/>
  <c r="P4669" i="19"/>
  <c r="P4670" i="19"/>
  <c r="P4671" i="19"/>
  <c r="P4672" i="19"/>
  <c r="P4675" i="19"/>
  <c r="P4678" i="19"/>
  <c r="P4679" i="19"/>
  <c r="P4680" i="19"/>
  <c r="P4681" i="19"/>
  <c r="P4682" i="19"/>
  <c r="P4683" i="19"/>
  <c r="P4684" i="19"/>
  <c r="P4685" i="19"/>
  <c r="P4686" i="19"/>
  <c r="P4689" i="19"/>
  <c r="P4690" i="19"/>
  <c r="P4692" i="19"/>
  <c r="P4693" i="19"/>
  <c r="P4694" i="19"/>
  <c r="P4695" i="19"/>
  <c r="P4696" i="19"/>
  <c r="P4698" i="19"/>
  <c r="P4699" i="19"/>
  <c r="P4700" i="19"/>
  <c r="P4701" i="19"/>
  <c r="P4702" i="19"/>
  <c r="P4705" i="19"/>
  <c r="P4706" i="19"/>
  <c r="P4707" i="19"/>
  <c r="P4710" i="19"/>
  <c r="P4714" i="19"/>
  <c r="P4715" i="19"/>
  <c r="P4716" i="19"/>
  <c r="P4717" i="19"/>
  <c r="P4719" i="19"/>
  <c r="P4725" i="19"/>
  <c r="P4726" i="19"/>
  <c r="P4727" i="19"/>
  <c r="P4728" i="19"/>
  <c r="P4730" i="19"/>
  <c r="P4733" i="19"/>
  <c r="P4734" i="19"/>
  <c r="P4735" i="19"/>
  <c r="P4736" i="19"/>
  <c r="P4738" i="19"/>
  <c r="P4739" i="19"/>
  <c r="P4740" i="19"/>
  <c r="P4741" i="19"/>
  <c r="P4742" i="19"/>
  <c r="P4743" i="19"/>
  <c r="P4744" i="19"/>
  <c r="P4745" i="19"/>
  <c r="P4746" i="19"/>
  <c r="P4747" i="19"/>
  <c r="P4748" i="19"/>
  <c r="P4749" i="19"/>
  <c r="P4750" i="19"/>
  <c r="P4751" i="19"/>
  <c r="P4752" i="19"/>
  <c r="P4753" i="19"/>
  <c r="P4755" i="19"/>
  <c r="P4757" i="19"/>
  <c r="P4759" i="19"/>
  <c r="P4763" i="19"/>
  <c r="P4765" i="19"/>
  <c r="P4766" i="19"/>
  <c r="P4767" i="19"/>
  <c r="P4768" i="19"/>
  <c r="P4769" i="19"/>
  <c r="P4771" i="19"/>
  <c r="P4772" i="19"/>
  <c r="P4775" i="19"/>
  <c r="P4778" i="19"/>
  <c r="P4779" i="19"/>
  <c r="P4780" i="19"/>
  <c r="P4781" i="19"/>
  <c r="P4782" i="19"/>
  <c r="P4783" i="19"/>
  <c r="P4785" i="19"/>
  <c r="P4786" i="19"/>
  <c r="P4788" i="19"/>
  <c r="P4791" i="19"/>
  <c r="P4793" i="19"/>
  <c r="P4795" i="19"/>
  <c r="P4797" i="19"/>
  <c r="P4800" i="19"/>
  <c r="P4802" i="19"/>
  <c r="P4803" i="19"/>
  <c r="P4804" i="19"/>
  <c r="P4809" i="19"/>
  <c r="P4811" i="19"/>
  <c r="P4812" i="19"/>
  <c r="P4814" i="19"/>
  <c r="P4815" i="19"/>
  <c r="P4816" i="19"/>
  <c r="P4817" i="19"/>
  <c r="P4818" i="19"/>
  <c r="P4819" i="19"/>
  <c r="P4820" i="19"/>
  <c r="P4821" i="19"/>
  <c r="P4822" i="19"/>
  <c r="P4823" i="19"/>
  <c r="P4826" i="19"/>
  <c r="P4827" i="19"/>
  <c r="P4828" i="19"/>
  <c r="P4829" i="19"/>
  <c r="P4832" i="19"/>
  <c r="P4835" i="19"/>
  <c r="P4837" i="19"/>
  <c r="P4838" i="19"/>
  <c r="P4841" i="19"/>
  <c r="P4842" i="19"/>
  <c r="P4843" i="19"/>
  <c r="P4844" i="19"/>
  <c r="P4846" i="19"/>
  <c r="P4847" i="19"/>
  <c r="P4848" i="19"/>
  <c r="P4850" i="19"/>
  <c r="P4854" i="19"/>
  <c r="P4855" i="19"/>
  <c r="P4856" i="19"/>
  <c r="P4859" i="19"/>
  <c r="P4862" i="19"/>
  <c r="P4864" i="19"/>
  <c r="P4867" i="19"/>
  <c r="P4868" i="19"/>
  <c r="P4870" i="19"/>
  <c r="P4874" i="19"/>
  <c r="P4875" i="19"/>
  <c r="P4878" i="19"/>
  <c r="P4879" i="19"/>
  <c r="P4882" i="19"/>
  <c r="P4884" i="19"/>
  <c r="P4887" i="19"/>
  <c r="P4890" i="19"/>
  <c r="P4891" i="19"/>
  <c r="P4894" i="19"/>
  <c r="P4895" i="19"/>
  <c r="P4896" i="19"/>
  <c r="P4903" i="19"/>
  <c r="P4904" i="19"/>
  <c r="P4907" i="19"/>
  <c r="P4908" i="19"/>
  <c r="P4910" i="19"/>
  <c r="P4912" i="19"/>
  <c r="P4915" i="19"/>
  <c r="P4918" i="19"/>
  <c r="P4922" i="19"/>
  <c r="P4923" i="19"/>
  <c r="P4930" i="19"/>
  <c r="P4931" i="19"/>
  <c r="P4934" i="19"/>
  <c r="P4935" i="19"/>
  <c r="P4938" i="19"/>
  <c r="P4939" i="19"/>
  <c r="P4942" i="19"/>
  <c r="P4944" i="19"/>
  <c r="P4946" i="19"/>
  <c r="P4948" i="19"/>
  <c r="P4950" i="19"/>
  <c r="P4952" i="19"/>
  <c r="P4954" i="19"/>
  <c r="P4955" i="19"/>
  <c r="P4956" i="19"/>
  <c r="P4958" i="19"/>
  <c r="P4959" i="19"/>
  <c r="P4962" i="19"/>
  <c r="P4966" i="19"/>
  <c r="P4970" i="19"/>
  <c r="P4972" i="19"/>
  <c r="P4974" i="19"/>
  <c r="P4976" i="19"/>
  <c r="P4980" i="19"/>
  <c r="P4984" i="19"/>
  <c r="P4986" i="19"/>
  <c r="P4988" i="19"/>
  <c r="P4990" i="19"/>
  <c r="P4991" i="19"/>
  <c r="P4992" i="19"/>
  <c r="P4994" i="19"/>
  <c r="P4995" i="19"/>
  <c r="P4996" i="19"/>
  <c r="P4998" i="19"/>
  <c r="P4999" i="19"/>
  <c r="P5000" i="19"/>
  <c r="P5002" i="19"/>
  <c r="P5003" i="19"/>
  <c r="P5004" i="19"/>
  <c r="P5006" i="19"/>
  <c r="P5008" i="19"/>
  <c r="P5010" i="19"/>
  <c r="P5011" i="19"/>
  <c r="P5012" i="19"/>
  <c r="P5015" i="19"/>
  <c r="P5016" i="19"/>
  <c r="P5019" i="19"/>
  <c r="P5020" i="19"/>
  <c r="P5022" i="19"/>
  <c r="P5023" i="19"/>
  <c r="P5024" i="19"/>
  <c r="P5026" i="19"/>
  <c r="P5028" i="19"/>
  <c r="P5031" i="19"/>
  <c r="P5032" i="19"/>
  <c r="P5035" i="19"/>
  <c r="P5038" i="19"/>
  <c r="P5039" i="19"/>
  <c r="P5044" i="19"/>
  <c r="P5047" i="19"/>
  <c r="P5048" i="19"/>
  <c r="P5050" i="19"/>
  <c r="P5052" i="19"/>
  <c r="P5054" i="19"/>
  <c r="P5055" i="19"/>
  <c r="P5056" i="19"/>
  <c r="P5058" i="19"/>
  <c r="P5059" i="19"/>
  <c r="P5060" i="19"/>
  <c r="P5062" i="19"/>
  <c r="P5063" i="19"/>
  <c r="P5064" i="19"/>
  <c r="P5067" i="19"/>
  <c r="P5070" i="19"/>
  <c r="P5071" i="19"/>
  <c r="P5072" i="19"/>
  <c r="P5078" i="19"/>
  <c r="P5079" i="19"/>
  <c r="P5080" i="19"/>
  <c r="P5082" i="19"/>
  <c r="P5086" i="19"/>
  <c r="P5087" i="19"/>
  <c r="P5090" i="19"/>
  <c r="P5094" i="19"/>
  <c r="P5095" i="19"/>
  <c r="P5096" i="19"/>
  <c r="P5098" i="19"/>
  <c r="P5099" i="19"/>
  <c r="P5100" i="19"/>
  <c r="P5104" i="19"/>
  <c r="P5107" i="19"/>
  <c r="P5108" i="19"/>
  <c r="P5112" i="19"/>
  <c r="P5114" i="19"/>
  <c r="P5115" i="19"/>
  <c r="P5116" i="19"/>
  <c r="P5118" i="19"/>
  <c r="P5123" i="19"/>
  <c r="P5127" i="19"/>
  <c r="P5130" i="19"/>
  <c r="P5131" i="19"/>
  <c r="P5132" i="19"/>
  <c r="P5134" i="19"/>
  <c r="P5136" i="19"/>
  <c r="P5138" i="19"/>
  <c r="P5139" i="19"/>
  <c r="P5140" i="19"/>
  <c r="P5142" i="19"/>
  <c r="P5143" i="19"/>
  <c r="P5147" i="19"/>
  <c r="P5150" i="19"/>
  <c r="P5154" i="19"/>
  <c r="P5156" i="19"/>
  <c r="P5158" i="19"/>
  <c r="P5159" i="19"/>
  <c r="P5163" i="19"/>
  <c r="P5166" i="19"/>
  <c r="P5168" i="19"/>
  <c r="P5170" i="19"/>
  <c r="P5171" i="19"/>
  <c r="P5172" i="19"/>
  <c r="P5175" i="19"/>
  <c r="P5178" i="19"/>
  <c r="P5179" i="19"/>
  <c r="P5184" i="19"/>
  <c r="P5186" i="19"/>
  <c r="P5187" i="19"/>
  <c r="P5188" i="19"/>
  <c r="P5192" i="19"/>
  <c r="P5194" i="19"/>
  <c r="P5196" i="19"/>
  <c r="P5200" i="19"/>
  <c r="P5202" i="19"/>
  <c r="P5203" i="19"/>
  <c r="P5207" i="19"/>
  <c r="P5208" i="19"/>
  <c r="P5210" i="19"/>
  <c r="P5211" i="19"/>
  <c r="P5212" i="19"/>
  <c r="P5214" i="19"/>
  <c r="P5215" i="19"/>
  <c r="P5216" i="19"/>
  <c r="P5218" i="19"/>
  <c r="P5219" i="19"/>
  <c r="P5220" i="19"/>
  <c r="P5226" i="19"/>
  <c r="P5227" i="19"/>
  <c r="P5228" i="19"/>
  <c r="P5231" i="19"/>
  <c r="P5232" i="19"/>
  <c r="P5235" i="19"/>
  <c r="P5236" i="19"/>
  <c r="P5238" i="19"/>
  <c r="P5239" i="19"/>
  <c r="P5240" i="19"/>
  <c r="P5242" i="19"/>
  <c r="P5243" i="19"/>
  <c r="P5244" i="19"/>
  <c r="P5246" i="19"/>
  <c r="P5248" i="19"/>
  <c r="P5250" i="19"/>
  <c r="P5251" i="19"/>
  <c r="P5254" i="19"/>
  <c r="P5255" i="19"/>
  <c r="P5259" i="19"/>
  <c r="P5260" i="19"/>
  <c r="P5263" i="19"/>
  <c r="P5266" i="19"/>
  <c r="P5268" i="19"/>
  <c r="P5270" i="19"/>
  <c r="P5272" i="19"/>
  <c r="P5274" i="19"/>
  <c r="P5276" i="19"/>
  <c r="P5278" i="19"/>
  <c r="P5279" i="19"/>
  <c r="P5280" i="19"/>
  <c r="P5282" i="19"/>
  <c r="P5283" i="19"/>
  <c r="P5284" i="19"/>
  <c r="P5287" i="19"/>
  <c r="P5292" i="19"/>
  <c r="P5294" i="19"/>
  <c r="P5296" i="19"/>
  <c r="P5298" i="19"/>
  <c r="P5302" i="19"/>
  <c r="P5303" i="19"/>
  <c r="P5304" i="19"/>
  <c r="P5307" i="19"/>
  <c r="P5308" i="19"/>
  <c r="P5311" i="19"/>
  <c r="P5315" i="19"/>
  <c r="P5316" i="19"/>
  <c r="P5319" i="19"/>
  <c r="P5320" i="19"/>
  <c r="P5323" i="19"/>
  <c r="P5327" i="19"/>
  <c r="P5331" i="19"/>
  <c r="P5334" i="19"/>
  <c r="P5335" i="19"/>
  <c r="P5338" i="19"/>
  <c r="P5342" i="19"/>
  <c r="P5346" i="19"/>
  <c r="P5347" i="19"/>
  <c r="P5350" i="19"/>
  <c r="P5351" i="19"/>
  <c r="P5352" i="19"/>
  <c r="P5354" i="19"/>
  <c r="P5355" i="19"/>
  <c r="P5359" i="19"/>
  <c r="P5360" i="19"/>
  <c r="P5363" i="19"/>
  <c r="P5366" i="19"/>
  <c r="P5371" i="19"/>
  <c r="P5372" i="19"/>
  <c r="P5375" i="19"/>
  <c r="P5378" i="19"/>
  <c r="P5382" i="19"/>
  <c r="P5383" i="19"/>
  <c r="P5386" i="19"/>
  <c r="P5388" i="19"/>
  <c r="P5391" i="19"/>
  <c r="P5394" i="19"/>
  <c r="P5395" i="19"/>
  <c r="P5396" i="19"/>
  <c r="P5398" i="19"/>
  <c r="P5400" i="19"/>
  <c r="P5402" i="19"/>
  <c r="P5403" i="19"/>
  <c r="P5406" i="19"/>
  <c r="P5407" i="19"/>
  <c r="P5408" i="19"/>
  <c r="P5410" i="19"/>
  <c r="P5414" i="19"/>
  <c r="P5415" i="19"/>
  <c r="P5416" i="19"/>
  <c r="P5418" i="19"/>
  <c r="P5419" i="19"/>
  <c r="P5420" i="19"/>
  <c r="P5422" i="19"/>
  <c r="P5427" i="19"/>
  <c r="P5430" i="19"/>
  <c r="P5431" i="19"/>
  <c r="P5432" i="19"/>
  <c r="P5434" i="19"/>
  <c r="P5435" i="19"/>
  <c r="P5436" i="19"/>
  <c r="P5438" i="19"/>
  <c r="P5440" i="19"/>
  <c r="P5443" i="19"/>
  <c r="P5444" i="19"/>
  <c r="P5447" i="19"/>
  <c r="P5448" i="19"/>
  <c r="P5451" i="19"/>
  <c r="P5454" i="19"/>
  <c r="P5456" i="19"/>
  <c r="P5458" i="19"/>
  <c r="P5459" i="19"/>
  <c r="P5460" i="19"/>
  <c r="P5463" i="19"/>
  <c r="P5466" i="19"/>
  <c r="P5467" i="19"/>
  <c r="P5468" i="19"/>
  <c r="P5471" i="19"/>
  <c r="P5472" i="19"/>
  <c r="P5475" i="19"/>
  <c r="P5478" i="19"/>
  <c r="P5479" i="19"/>
  <c r="P5480" i="19"/>
  <c r="P5483" i="19"/>
  <c r="P5487" i="19"/>
  <c r="P5488" i="19"/>
  <c r="P5490" i="19"/>
  <c r="P5492" i="19"/>
  <c r="P5495" i="19"/>
  <c r="P5496" i="19"/>
  <c r="P5500" i="19"/>
  <c r="P5502" i="19"/>
  <c r="P5506" i="19"/>
  <c r="P5507" i="19"/>
  <c r="P5508" i="19"/>
  <c r="P5512" i="19"/>
  <c r="P5514" i="19"/>
  <c r="P5515" i="19"/>
  <c r="P5520" i="19"/>
  <c r="P5528" i="19"/>
  <c r="P5531" i="19"/>
  <c r="P5532" i="19"/>
  <c r="P5534" i="19"/>
  <c r="P5536" i="19"/>
  <c r="P5538" i="19"/>
  <c r="P5540" i="19"/>
  <c r="P5544" i="19"/>
  <c r="P5548" i="19"/>
  <c r="P5551" i="19"/>
  <c r="P5556" i="19"/>
  <c r="P5559" i="19"/>
  <c r="P5560" i="19"/>
  <c r="P5568" i="19"/>
  <c r="P5571" i="19"/>
  <c r="P5572" i="19"/>
  <c r="P5575" i="19"/>
  <c r="P5578" i="19"/>
  <c r="P5579" i="19"/>
  <c r="P5583" i="19"/>
  <c r="P5584" i="19"/>
  <c r="P5587" i="19"/>
  <c r="P5590" i="19"/>
  <c r="P5591" i="19"/>
  <c r="P5592" i="19"/>
  <c r="P5594" i="19"/>
  <c r="P5599" i="19"/>
  <c r="P5600" i="19"/>
  <c r="P5602" i="19"/>
  <c r="P5603" i="19"/>
  <c r="P5606" i="19"/>
  <c r="P5614" i="19"/>
  <c r="P5618" i="19"/>
  <c r="P5619" i="19"/>
  <c r="P5622" i="19"/>
  <c r="P5627" i="19"/>
  <c r="P5630" i="19"/>
  <c r="P5631" i="19"/>
  <c r="P5632" i="19"/>
  <c r="P5635" i="19"/>
  <c r="P5640" i="19"/>
  <c r="P5642" i="19"/>
  <c r="P5643" i="19"/>
  <c r="P5644" i="19"/>
  <c r="P5646" i="19"/>
  <c r="P5647" i="19"/>
  <c r="P5648" i="19"/>
  <c r="P5650" i="19"/>
  <c r="P5651" i="19"/>
  <c r="P5652" i="19"/>
  <c r="P5654" i="19"/>
  <c r="P5660" i="19"/>
  <c r="P5662" i="19"/>
  <c r="P5663" i="19"/>
  <c r="P5664" i="19"/>
  <c r="P5666" i="19"/>
  <c r="P5667" i="19"/>
  <c r="P5668" i="19"/>
  <c r="P5674" i="19"/>
  <c r="P5675" i="19"/>
  <c r="P5676" i="19"/>
  <c r="P5678" i="19"/>
  <c r="P5679" i="19"/>
  <c r="P5683" i="19"/>
  <c r="P5710" i="19"/>
  <c r="P5716" i="19"/>
  <c r="P5718" i="19"/>
  <c r="P5720" i="19"/>
  <c r="P5722" i="19"/>
  <c r="P5723" i="19"/>
  <c r="P5724" i="19"/>
  <c r="P5727" i="19"/>
  <c r="P5728" i="19"/>
  <c r="P5730" i="19"/>
  <c r="P5731" i="19"/>
  <c r="P5734" i="19"/>
  <c r="P5738" i="19"/>
  <c r="P5739" i="19"/>
  <c r="P5740" i="19"/>
  <c r="P5744" i="19"/>
  <c r="P5746" i="19"/>
  <c r="P5747" i="19"/>
  <c r="P5748" i="19"/>
  <c r="P5752" i="19"/>
  <c r="P5755" i="19"/>
  <c r="P5759" i="19"/>
  <c r="P5760" i="19"/>
  <c r="P5764" i="19"/>
  <c r="P5768" i="19"/>
  <c r="P5770" i="19"/>
  <c r="P5771" i="19"/>
  <c r="P5772" i="19"/>
  <c r="P5775" i="19"/>
  <c r="P5776" i="19"/>
  <c r="P5778" i="19"/>
  <c r="P5779" i="19"/>
  <c r="P5787" i="19"/>
  <c r="P5790" i="19"/>
  <c r="P5794" i="19"/>
  <c r="P5795" i="19"/>
  <c r="P5796" i="19"/>
  <c r="P5798" i="19"/>
  <c r="P5799" i="19"/>
  <c r="P5800" i="19"/>
  <c r="P5802" i="19"/>
  <c r="P5808" i="19"/>
  <c r="P5810" i="19"/>
  <c r="P5811" i="19"/>
  <c r="P5812" i="19"/>
  <c r="P5814" i="19"/>
  <c r="P5815" i="19"/>
  <c r="P5816" i="19"/>
  <c r="P5818" i="19"/>
  <c r="P5820" i="19"/>
  <c r="P5822" i="19"/>
  <c r="P5823" i="19"/>
  <c r="P5824" i="19"/>
  <c r="P5826" i="19"/>
  <c r="P5827" i="19"/>
  <c r="P5828" i="19"/>
  <c r="P5830" i="19"/>
  <c r="P5831" i="19"/>
  <c r="P5832" i="19"/>
  <c r="P5834" i="19"/>
  <c r="P5835" i="19"/>
  <c r="P5836" i="19"/>
  <c r="P5839" i="19"/>
  <c r="P5840" i="19"/>
  <c r="P5842" i="19"/>
  <c r="P5848" i="19"/>
  <c r="P5871" i="19"/>
  <c r="P5872" i="19"/>
  <c r="P5876" i="19"/>
  <c r="P5878" i="19"/>
  <c r="P5879" i="19"/>
  <c r="P5883" i="19"/>
  <c r="P5886" i="19"/>
  <c r="P5890" i="19"/>
  <c r="P5891" i="19"/>
  <c r="P5894" i="19"/>
  <c r="P5895" i="19"/>
  <c r="P5896" i="19"/>
  <c r="P5898" i="19"/>
  <c r="P5899" i="19"/>
  <c r="P5900" i="19"/>
  <c r="P5902" i="19"/>
  <c r="P5903" i="19"/>
  <c r="P5904" i="19"/>
  <c r="P5906" i="19"/>
  <c r="P5908" i="19"/>
  <c r="P5910" i="19"/>
  <c r="P5912" i="19"/>
  <c r="P5914" i="19"/>
  <c r="P5916" i="19"/>
  <c r="P5918" i="19"/>
  <c r="P5919" i="19"/>
  <c r="P5920" i="19"/>
  <c r="P5922" i="19"/>
  <c r="P5923" i="19"/>
  <c r="P5924" i="19"/>
  <c r="P5927" i="19"/>
  <c r="P5930" i="19"/>
  <c r="P5931" i="19"/>
  <c r="P5932" i="19"/>
  <c r="P5935" i="19"/>
  <c r="P5936" i="19"/>
  <c r="P5938" i="19"/>
  <c r="P5942" i="19"/>
  <c r="P5943" i="19"/>
  <c r="P5944" i="19"/>
  <c r="P5946" i="19"/>
  <c r="P5950" i="19"/>
  <c r="P5951" i="19"/>
  <c r="P5952" i="19"/>
  <c r="P5954" i="19"/>
  <c r="P5955" i="19"/>
  <c r="P5956" i="19"/>
  <c r="P5958" i="19"/>
  <c r="P5959" i="19"/>
  <c r="P5960" i="19"/>
  <c r="P5964" i="19"/>
  <c r="P5971" i="19"/>
  <c r="P5975" i="19"/>
  <c r="P5976" i="19"/>
  <c r="P5979" i="19"/>
  <c r="P5980" i="19"/>
  <c r="P5983" i="19"/>
  <c r="P5984" i="19"/>
  <c r="P5987" i="19"/>
  <c r="P5991" i="19"/>
  <c r="P5994" i="19"/>
  <c r="P5998" i="19"/>
  <c r="P5999" i="19"/>
  <c r="P6000" i="19"/>
  <c r="P6002" i="19"/>
  <c r="P6003" i="19"/>
  <c r="P6004" i="19"/>
  <c r="P6007" i="19"/>
  <c r="P6008" i="19"/>
  <c r="P6010" i="19"/>
  <c r="P6012" i="19"/>
  <c r="P6014" i="19"/>
  <c r="P6015" i="19"/>
  <c r="P6016" i="19"/>
  <c r="P6019" i="19"/>
  <c r="P6020" i="19"/>
  <c r="P6022" i="19"/>
  <c r="P6024" i="19"/>
  <c r="P6026" i="19"/>
  <c r="P6027" i="19"/>
  <c r="P6028" i="19"/>
  <c r="P6030" i="19"/>
  <c r="P6031" i="19"/>
  <c r="P6032" i="19"/>
  <c r="P6034" i="19"/>
  <c r="P6038" i="19"/>
  <c r="P6039" i="19"/>
  <c r="P6040" i="19"/>
  <c r="P6043" i="19"/>
  <c r="P6044" i="19"/>
  <c r="P6048" i="19"/>
  <c r="P6051" i="19"/>
  <c r="P6054" i="19"/>
  <c r="P6055" i="19"/>
  <c r="P6056" i="19"/>
  <c r="P6058" i="19"/>
  <c r="P6059" i="19"/>
  <c r="P6060" i="19"/>
  <c r="P6064" i="19"/>
  <c r="P6066" i="19"/>
  <c r="P6067" i="19"/>
  <c r="P6068" i="19"/>
  <c r="P6070" i="19"/>
  <c r="P6071" i="19"/>
  <c r="P6072" i="19"/>
  <c r="P6074" i="19"/>
  <c r="P6075" i="19"/>
  <c r="P6078" i="19"/>
  <c r="P6080" i="19"/>
  <c r="P6082" i="19"/>
  <c r="P6083" i="19"/>
  <c r="P6084" i="19"/>
  <c r="P6086" i="19"/>
  <c r="P6087" i="19"/>
  <c r="P6088" i="19"/>
  <c r="P6091" i="19"/>
  <c r="P6092" i="19"/>
  <c r="P6098" i="19"/>
  <c r="P6099" i="19"/>
  <c r="P6102" i="19"/>
  <c r="P6103" i="19"/>
  <c r="P6104" i="19"/>
  <c r="P6106" i="19"/>
  <c r="P6107" i="19"/>
  <c r="P6108" i="19"/>
  <c r="P6110" i="19"/>
  <c r="P6111" i="19"/>
  <c r="P6114" i="19"/>
  <c r="P6115" i="19"/>
  <c r="P6116" i="19"/>
  <c r="P6120" i="19"/>
  <c r="P6122" i="19"/>
  <c r="P6123" i="19"/>
  <c r="P6124" i="19"/>
  <c r="P6126" i="19"/>
  <c r="P6127" i="19"/>
  <c r="P6128" i="19"/>
  <c r="P6131" i="19"/>
  <c r="P6132" i="19"/>
  <c r="P6135" i="19"/>
  <c r="P6139" i="19"/>
  <c r="P6140" i="19"/>
  <c r="P6142" i="19"/>
  <c r="P6143" i="19"/>
  <c r="P6148" i="19"/>
  <c r="P6150" i="19"/>
  <c r="P6151" i="19"/>
  <c r="P6152" i="19"/>
  <c r="P6154" i="19"/>
  <c r="P6158" i="19"/>
  <c r="P6159" i="19"/>
  <c r="P6160" i="19"/>
  <c r="P6162" i="19"/>
  <c r="P6163" i="19"/>
  <c r="P6166" i="19"/>
  <c r="P6167" i="19"/>
  <c r="P6175" i="19"/>
  <c r="P6176" i="19"/>
  <c r="P6179" i="19"/>
  <c r="P6180" i="19"/>
  <c r="P6182" i="19"/>
  <c r="P6183" i="19"/>
  <c r="P6186" i="19"/>
  <c r="P6187" i="19"/>
  <c r="P6190" i="19"/>
  <c r="P6194" i="19"/>
  <c r="P6195" i="19"/>
  <c r="P6199" i="19"/>
  <c r="P6200" i="19"/>
  <c r="P6202" i="19"/>
  <c r="P6206" i="19"/>
  <c r="P6207" i="19"/>
  <c r="P6208" i="19"/>
  <c r="P6210" i="19"/>
  <c r="P6211" i="19"/>
  <c r="P6212" i="19"/>
  <c r="P6214" i="19"/>
  <c r="P6215" i="19"/>
  <c r="P6216" i="19"/>
  <c r="P6218" i="19"/>
  <c r="P6219" i="19"/>
  <c r="P6222" i="19"/>
  <c r="P6223" i="19"/>
  <c r="P6224" i="19"/>
  <c r="P6227" i="19"/>
  <c r="P6228" i="19"/>
  <c r="P6230" i="19"/>
  <c r="P6231" i="19"/>
  <c r="P6234" i="19"/>
  <c r="P6235" i="19"/>
  <c r="P6236" i="19"/>
  <c r="P6238" i="19"/>
  <c r="P6240" i="19"/>
  <c r="P6243" i="19"/>
  <c r="P6250" i="19"/>
  <c r="P6251" i="19"/>
  <c r="P6252" i="19"/>
  <c r="P6254" i="19"/>
  <c r="P6256" i="19"/>
  <c r="P6258" i="19"/>
  <c r="P6259" i="19"/>
  <c r="P6260" i="19"/>
  <c r="P6262" i="19"/>
  <c r="P6263" i="19"/>
  <c r="P6274" i="19"/>
  <c r="P6276" i="19"/>
  <c r="P6280" i="19"/>
  <c r="P6283" i="19"/>
  <c r="P6286" i="19"/>
  <c r="P6287" i="19"/>
  <c r="P6288" i="19"/>
  <c r="P6290" i="19"/>
  <c r="P6291" i="19"/>
  <c r="P6292" i="19"/>
  <c r="P6294" i="19"/>
  <c r="P6295" i="19"/>
  <c r="P6298" i="19"/>
  <c r="P6299" i="19"/>
  <c r="P6300" i="19"/>
  <c r="P6302" i="19"/>
  <c r="P6303" i="19"/>
  <c r="P6304" i="19"/>
  <c r="P6306" i="19"/>
  <c r="P6308" i="19"/>
  <c r="P6310" i="19"/>
  <c r="P6311" i="19"/>
  <c r="P6312" i="19"/>
  <c r="P6314" i="19"/>
  <c r="P6315" i="19"/>
  <c r="P6318" i="19"/>
  <c r="P6323" i="19"/>
  <c r="P6326" i="19"/>
  <c r="P6327" i="19"/>
  <c r="P6328" i="19"/>
  <c r="P6332" i="19"/>
  <c r="P6335" i="19"/>
  <c r="P6336" i="19"/>
  <c r="P6338" i="19"/>
  <c r="P6339" i="19"/>
  <c r="P6340" i="19"/>
  <c r="P6342" i="19"/>
  <c r="P6343" i="19"/>
  <c r="P6347" i="19"/>
  <c r="P6350" i="19"/>
  <c r="P6351" i="19"/>
  <c r="P6354" i="19"/>
  <c r="P6355" i="19"/>
  <c r="P6358" i="19"/>
  <c r="P6359" i="19"/>
  <c r="P6362" i="19"/>
  <c r="P6363" i="19"/>
  <c r="P6366" i="19"/>
  <c r="P6368" i="19"/>
  <c r="P6371" i="19"/>
  <c r="P6375" i="19"/>
  <c r="P6378" i="19"/>
  <c r="P6379" i="19"/>
  <c r="P6380" i="19"/>
  <c r="P6382" i="19"/>
  <c r="P6383" i="19"/>
  <c r="P6384" i="19"/>
  <c r="P6386" i="19"/>
  <c r="P6387" i="19"/>
  <c r="P6388" i="19"/>
  <c r="P6390" i="19"/>
  <c r="P6391" i="19"/>
  <c r="P6392" i="19"/>
  <c r="P6394" i="19"/>
  <c r="P6396" i="19"/>
  <c r="P6398" i="19"/>
  <c r="P6399" i="19"/>
  <c r="P6402" i="19"/>
  <c r="P6403" i="19"/>
  <c r="P6404" i="19"/>
  <c r="P6406" i="19"/>
  <c r="P6407" i="19"/>
  <c r="P6410" i="19"/>
  <c r="P6411" i="19"/>
  <c r="P6412" i="19"/>
  <c r="P6414" i="19"/>
  <c r="P6418" i="19"/>
  <c r="P6419" i="19"/>
  <c r="P6420" i="19"/>
  <c r="P6422" i="19"/>
  <c r="P6423" i="19"/>
  <c r="P6424" i="19"/>
  <c r="P6426" i="19"/>
  <c r="P6428" i="19"/>
  <c r="P6430" i="19"/>
  <c r="P6431" i="19"/>
  <c r="P6432" i="19"/>
  <c r="P6434" i="19"/>
  <c r="P6438" i="19"/>
  <c r="P6440" i="19"/>
  <c r="P6442" i="19"/>
  <c r="P6443" i="19"/>
  <c r="P6447" i="19"/>
  <c r="P6451" i="19"/>
  <c r="P6452" i="19"/>
  <c r="P6458" i="19"/>
  <c r="P6459" i="19"/>
  <c r="P6460" i="19"/>
  <c r="P6462" i="19"/>
  <c r="P6463" i="19"/>
  <c r="P6464" i="19"/>
  <c r="P6466" i="19"/>
  <c r="P6467" i="19"/>
  <c r="P6471" i="19"/>
  <c r="P6472" i="19"/>
  <c r="P6474" i="19"/>
  <c r="P6475" i="19"/>
  <c r="P6476" i="19"/>
  <c r="P6478" i="19"/>
  <c r="P6480" i="19"/>
  <c r="P6483" i="19"/>
  <c r="P6484" i="19"/>
  <c r="P6486" i="19"/>
  <c r="P6487" i="19"/>
  <c r="P6488" i="19"/>
  <c r="P6490" i="19"/>
  <c r="P6491" i="19"/>
  <c r="P6494" i="19"/>
  <c r="P6495" i="19"/>
  <c r="P6496" i="19"/>
  <c r="P6498" i="19"/>
  <c r="P6499" i="19"/>
  <c r="P6500" i="19"/>
  <c r="P6502" i="19"/>
  <c r="P6507" i="19"/>
  <c r="P6508" i="19"/>
  <c r="P6510" i="19"/>
  <c r="P6511" i="19"/>
  <c r="P6512" i="19"/>
  <c r="P6514" i="19"/>
  <c r="P6515" i="19"/>
  <c r="P6516" i="19"/>
  <c r="P6518" i="19"/>
  <c r="P6519" i="19"/>
  <c r="P6520" i="19"/>
  <c r="P6523" i="19"/>
  <c r="P6524" i="19"/>
  <c r="P6527" i="19"/>
  <c r="P6528" i="19"/>
  <c r="P6530" i="19"/>
  <c r="P6531" i="19"/>
  <c r="P6536" i="19"/>
  <c r="P6539" i="19"/>
  <c r="P6540" i="19"/>
  <c r="P6542" i="19"/>
  <c r="P6543" i="19"/>
  <c r="P6547" i="19"/>
  <c r="P6551" i="19"/>
  <c r="P6552" i="19"/>
  <c r="P6554" i="19"/>
  <c r="P6556" i="19"/>
  <c r="P6558" i="19"/>
  <c r="P6559" i="19"/>
  <c r="P6560" i="19"/>
  <c r="P6563" i="19"/>
  <c r="P6564" i="19"/>
  <c r="P6566" i="19"/>
  <c r="P6568" i="19"/>
  <c r="P6570" i="19"/>
  <c r="P6572" i="19"/>
  <c r="P6574" i="19"/>
  <c r="P6575" i="19"/>
  <c r="P6576" i="19"/>
  <c r="P6578" i="19"/>
  <c r="P6582" i="19"/>
  <c r="P6583" i="19"/>
  <c r="P6584" i="19"/>
  <c r="P6587" i="19"/>
  <c r="P6588" i="19"/>
  <c r="P6590" i="19"/>
  <c r="P6591" i="19"/>
  <c r="P6592" i="19"/>
  <c r="P6594" i="19"/>
  <c r="P6595" i="19"/>
  <c r="P6598" i="19"/>
  <c r="P6599" i="19"/>
  <c r="P6600" i="19"/>
  <c r="P6603" i="19"/>
  <c r="P6604" i="19"/>
  <c r="P6606" i="19"/>
  <c r="P6607" i="19"/>
  <c r="P6608" i="19"/>
  <c r="P6610" i="19"/>
  <c r="P6611" i="19"/>
  <c r="P6612" i="19"/>
  <c r="P6614" i="19"/>
  <c r="P6615" i="19"/>
  <c r="P6616" i="19"/>
  <c r="P6618" i="19"/>
  <c r="P6619" i="19"/>
  <c r="P6624" i="19"/>
  <c r="P6627" i="19"/>
  <c r="P6628" i="19"/>
  <c r="P6632" i="19"/>
  <c r="P6634" i="19"/>
  <c r="P6635" i="19"/>
  <c r="P6636" i="19"/>
  <c r="P6638" i="19"/>
  <c r="P6639" i="19"/>
  <c r="P6640" i="19"/>
  <c r="P6642" i="19"/>
  <c r="P6643" i="19"/>
  <c r="P6644" i="19"/>
  <c r="P6647" i="19"/>
  <c r="P6650" i="19"/>
  <c r="P6651" i="19"/>
  <c r="P6652" i="19"/>
  <c r="P6654" i="19"/>
  <c r="P6655" i="19"/>
  <c r="P6656" i="19"/>
  <c r="P6658" i="19"/>
  <c r="P6660" i="19"/>
  <c r="P6662" i="19"/>
  <c r="P6663" i="19"/>
  <c r="P6664" i="19"/>
  <c r="P6666" i="19"/>
  <c r="P6667" i="19"/>
  <c r="P6671" i="19"/>
  <c r="P6682" i="19"/>
  <c r="P6683" i="19"/>
  <c r="P6684" i="19"/>
  <c r="P6686" i="19"/>
  <c r="P6688" i="19"/>
  <c r="P6690" i="19"/>
  <c r="P6692" i="19"/>
  <c r="P6694" i="19"/>
  <c r="P6695" i="19"/>
  <c r="P6696" i="19"/>
  <c r="P6698" i="19"/>
  <c r="P6699" i="19"/>
  <c r="P6700" i="19"/>
  <c r="P6702" i="19"/>
  <c r="P6703" i="19"/>
  <c r="P6704" i="19"/>
  <c r="P6706" i="19"/>
  <c r="P6715" i="19"/>
  <c r="P6718" i="19"/>
  <c r="P6720" i="19"/>
  <c r="P6722" i="19"/>
  <c r="P6723" i="19"/>
  <c r="P6728" i="19"/>
  <c r="P6731" i="19"/>
  <c r="P6732" i="19"/>
  <c r="P6734" i="19"/>
  <c r="P6735" i="19"/>
  <c r="P6736" i="19"/>
  <c r="P6738" i="19"/>
  <c r="P6739" i="19"/>
  <c r="P6740" i="19"/>
  <c r="P6742" i="19"/>
  <c r="P6743" i="19"/>
  <c r="P6744" i="19"/>
  <c r="P6747" i="19"/>
  <c r="P6748" i="19"/>
  <c r="P6750" i="19"/>
  <c r="P6751" i="19"/>
  <c r="P6752" i="19"/>
  <c r="P6754" i="19"/>
  <c r="P6758" i="19"/>
  <c r="P6762" i="19"/>
  <c r="P6763" i="19"/>
  <c r="P6767" i="19"/>
  <c r="P6768" i="19"/>
  <c r="P6770" i="19"/>
  <c r="P6774" i="19"/>
  <c r="P6776" i="19"/>
  <c r="P6778" i="19"/>
  <c r="P6779" i="19"/>
  <c r="P6780" i="19"/>
  <c r="P6782" i="19"/>
  <c r="P6784" i="19"/>
  <c r="P6786" i="19"/>
  <c r="P6787" i="19"/>
  <c r="P6788" i="19"/>
  <c r="P6791" i="19"/>
  <c r="P6792" i="19"/>
  <c r="P6794" i="19"/>
  <c r="P6795" i="19"/>
  <c r="P6796" i="19"/>
  <c r="P6799" i="19"/>
  <c r="P6800" i="19"/>
  <c r="P6802" i="19"/>
  <c r="P6803" i="19"/>
  <c r="P6806" i="19"/>
  <c r="P6807" i="19"/>
  <c r="P6810" i="19"/>
  <c r="P6811" i="19"/>
  <c r="P6812" i="19"/>
  <c r="P6815" i="19"/>
  <c r="P6816" i="19"/>
  <c r="P6818" i="19"/>
  <c r="P6819" i="19"/>
  <c r="P6820" i="19"/>
  <c r="P6822" i="19"/>
  <c r="P6823" i="19"/>
  <c r="P6824" i="19"/>
  <c r="P6826" i="19"/>
  <c r="P6827" i="19"/>
  <c r="P6828" i="19"/>
  <c r="P6830" i="19"/>
  <c r="P6831" i="19"/>
  <c r="P6834" i="19"/>
  <c r="P6835" i="19"/>
  <c r="P6836" i="19"/>
  <c r="P6838" i="19"/>
  <c r="P6839" i="19"/>
  <c r="P6844" i="19"/>
  <c r="P6847" i="19"/>
  <c r="P6850" i="19"/>
  <c r="P6851" i="19"/>
  <c r="P6852" i="19"/>
  <c r="P6854" i="19"/>
  <c r="P6856" i="19"/>
  <c r="P6858" i="19"/>
  <c r="P6859" i="19"/>
  <c r="P6860" i="19"/>
  <c r="P6862" i="19"/>
  <c r="P6863" i="19"/>
  <c r="P6864" i="19"/>
  <c r="P6866" i="19"/>
  <c r="P6871" i="19"/>
  <c r="P6876" i="19"/>
  <c r="P6878" i="19"/>
  <c r="P6879" i="19"/>
  <c r="P6880" i="19"/>
  <c r="P6883" i="19"/>
  <c r="P6884" i="19"/>
  <c r="P6886" i="19"/>
  <c r="P6887" i="19"/>
  <c r="P6888" i="19"/>
  <c r="P6890" i="19"/>
  <c r="P6891" i="19"/>
  <c r="P6892" i="19"/>
  <c r="P6895" i="19"/>
  <c r="P6900" i="19"/>
  <c r="P6902" i="19"/>
  <c r="P6904" i="19"/>
  <c r="P6906" i="19"/>
  <c r="P6907" i="19"/>
  <c r="P6908" i="19"/>
  <c r="P6910" i="19"/>
  <c r="P6911" i="19"/>
  <c r="P6912" i="19"/>
  <c r="P6915" i="19"/>
  <c r="P6916" i="19"/>
  <c r="P6918" i="19"/>
  <c r="P6919" i="19"/>
  <c r="P6920" i="19"/>
  <c r="P6922" i="19"/>
  <c r="P6923" i="19"/>
  <c r="P6926" i="19"/>
  <c r="P6927" i="19"/>
  <c r="P6928" i="19"/>
  <c r="P6930" i="19"/>
  <c r="P6931" i="19"/>
  <c r="P6932" i="19"/>
  <c r="P6939" i="19"/>
  <c r="P6942" i="19"/>
  <c r="P6943" i="19"/>
  <c r="P6944" i="19"/>
  <c r="P6946" i="19"/>
  <c r="P6947" i="19"/>
  <c r="P6948" i="19"/>
  <c r="P6951" i="19"/>
  <c r="P6952" i="19"/>
  <c r="P6954" i="19"/>
  <c r="P6956" i="19"/>
  <c r="P6958" i="19"/>
  <c r="P6959" i="19"/>
  <c r="P6960" i="19"/>
  <c r="P6962" i="19"/>
  <c r="P6963" i="19"/>
  <c r="P6964" i="19"/>
  <c r="P6966" i="19"/>
  <c r="P6967" i="19"/>
  <c r="P6968" i="19"/>
  <c r="P6971" i="19"/>
  <c r="P6972" i="19"/>
  <c r="P6974" i="19"/>
  <c r="P6975" i="19"/>
  <c r="P6976" i="19"/>
  <c r="P6978" i="19"/>
  <c r="P6979" i="19"/>
  <c r="P6980" i="19"/>
  <c r="P6982" i="19"/>
  <c r="P6983" i="19"/>
  <c r="P6984" i="19"/>
  <c r="P6987" i="19"/>
  <c r="O501" i="19"/>
  <c r="O1340" i="19"/>
  <c r="O1697" i="19"/>
  <c r="O1838" i="19"/>
  <c r="O229" i="19"/>
  <c r="O915" i="19"/>
  <c r="O1177" i="19"/>
  <c r="O1188" i="19"/>
  <c r="O1333" i="19"/>
  <c r="O1338" i="19"/>
  <c r="O1688" i="19"/>
  <c r="O2540" i="19"/>
  <c r="O1022" i="19"/>
  <c r="O1251" i="19"/>
  <c r="O846" i="19"/>
  <c r="O1021" i="19"/>
  <c r="O1250" i="19"/>
  <c r="O1252" i="19"/>
  <c r="O198" i="19"/>
  <c r="O226" i="19"/>
  <c r="O839" i="19"/>
  <c r="O1314" i="19"/>
  <c r="O1316" i="19"/>
  <c r="O1334" i="19"/>
  <c r="O1337" i="19"/>
  <c r="O1367" i="19"/>
  <c r="O1458" i="19"/>
  <c r="O1460" i="19"/>
  <c r="O2166" i="19"/>
  <c r="O2426" i="19"/>
  <c r="O2428" i="19"/>
  <c r="O2430" i="19"/>
  <c r="O2713" i="19"/>
  <c r="O2733" i="19"/>
  <c r="O3537" i="19"/>
  <c r="O3576" i="19"/>
  <c r="O3767" i="19"/>
  <c r="O3866" i="19"/>
  <c r="O4091" i="19"/>
  <c r="O4114" i="19"/>
  <c r="O4372" i="19"/>
  <c r="O4419" i="19"/>
  <c r="O4569" i="19"/>
  <c r="O4656" i="19"/>
  <c r="O4784" i="19"/>
  <c r="O4787" i="19"/>
  <c r="O4792" i="19"/>
  <c r="O5014" i="19"/>
  <c r="O5264" i="19"/>
  <c r="O5526" i="19"/>
  <c r="O5598" i="19"/>
  <c r="O5610" i="19"/>
  <c r="O5620" i="19"/>
  <c r="O5709" i="19"/>
  <c r="P5709" i="19" s="1"/>
  <c r="O5785" i="19"/>
  <c r="P5785" i="19" s="1"/>
  <c r="O5789" i="19"/>
  <c r="P5789" i="19" s="1"/>
  <c r="O5806" i="19"/>
  <c r="O5921" i="19"/>
  <c r="P5921" i="19" s="1"/>
  <c r="O6079" i="19"/>
  <c r="O6090" i="19"/>
  <c r="O254" i="19"/>
  <c r="O255" i="19"/>
  <c r="O1111" i="19"/>
  <c r="O1313" i="19"/>
  <c r="O1329" i="19"/>
  <c r="O1332" i="19"/>
  <c r="O1335" i="19"/>
  <c r="O1339" i="19"/>
  <c r="O1457" i="19"/>
  <c r="O1459" i="19"/>
  <c r="O1732" i="19"/>
  <c r="O2255" i="19"/>
  <c r="O2427" i="19"/>
  <c r="O2429" i="19"/>
  <c r="O2431" i="19"/>
  <c r="O2732" i="19"/>
  <c r="O3070" i="19"/>
  <c r="O3247" i="19"/>
  <c r="O3480" i="19"/>
  <c r="O3575" i="19"/>
  <c r="O3777" i="19"/>
  <c r="O4090" i="19"/>
  <c r="O4115" i="19"/>
  <c r="O4441" i="19"/>
  <c r="O4565" i="19"/>
  <c r="O4567" i="19"/>
  <c r="O4655" i="19"/>
  <c r="O4975" i="19"/>
  <c r="O5013" i="19"/>
  <c r="P5013" i="19" s="1"/>
  <c r="O5369" i="19"/>
  <c r="P5369" i="19" s="1"/>
  <c r="O5597" i="19"/>
  <c r="P5597" i="19" s="1"/>
  <c r="O5609" i="19"/>
  <c r="P5609" i="19" s="1"/>
  <c r="O5611" i="19"/>
  <c r="O5791" i="19"/>
  <c r="O6081" i="19"/>
  <c r="P6081" i="19" s="1"/>
  <c r="O6089" i="19"/>
  <c r="P6089" i="19" s="1"/>
  <c r="O75" i="19"/>
  <c r="O1136" i="19"/>
  <c r="O393" i="19"/>
  <c r="O504" i="19"/>
  <c r="O1052" i="19"/>
  <c r="O1275" i="19"/>
  <c r="O1512" i="19"/>
  <c r="O1846" i="19"/>
  <c r="O1984" i="19"/>
  <c r="O2050" i="19"/>
  <c r="O2528" i="19"/>
  <c r="O3137" i="19"/>
  <c r="O3176" i="19"/>
  <c r="O3488" i="19"/>
  <c r="O3490" i="19"/>
  <c r="O3499" i="19"/>
  <c r="O3501" i="19"/>
  <c r="O3503" i="19"/>
  <c r="O3525" i="19"/>
  <c r="O3646" i="19"/>
  <c r="O3729" i="19"/>
  <c r="O3823" i="19"/>
  <c r="O4085" i="19"/>
  <c r="O4089" i="19"/>
  <c r="O4092" i="19"/>
  <c r="O4277" i="19"/>
  <c r="O4533" i="19"/>
  <c r="O4562" i="19"/>
  <c r="O4564" i="19"/>
  <c r="O4799" i="19"/>
  <c r="O5762" i="19"/>
  <c r="O6436" i="19"/>
  <c r="O6439" i="19"/>
  <c r="O6622" i="19"/>
  <c r="O1845" i="19"/>
  <c r="O1847" i="19"/>
  <c r="O2438" i="19"/>
  <c r="O2498" i="19"/>
  <c r="O3175" i="19"/>
  <c r="O3498" i="19"/>
  <c r="O3500" i="19"/>
  <c r="O3502" i="19"/>
  <c r="O3524" i="19"/>
  <c r="O3526" i="19"/>
  <c r="O3824" i="19"/>
  <c r="O3920" i="19"/>
  <c r="O4113" i="19"/>
  <c r="O4291" i="19"/>
  <c r="O4563" i="19"/>
  <c r="O4566" i="19"/>
  <c r="O4718" i="19"/>
  <c r="O4798" i="19"/>
  <c r="O5120" i="19"/>
  <c r="O5176" i="19"/>
  <c r="O5182" i="19"/>
  <c r="O6621" i="19"/>
  <c r="P6621" i="19" s="1"/>
  <c r="O6623" i="19"/>
  <c r="O1876" i="19"/>
  <c r="O1896" i="19"/>
  <c r="O1904" i="19"/>
  <c r="O1908" i="19"/>
  <c r="O1882" i="19"/>
  <c r="O1886" i="19"/>
  <c r="O1914" i="19"/>
  <c r="O1918" i="19"/>
  <c r="O1922" i="19"/>
  <c r="O3281" i="19"/>
  <c r="O3285" i="19"/>
  <c r="O4641" i="19"/>
  <c r="O5306" i="19"/>
  <c r="O5310" i="19"/>
  <c r="O5314" i="19"/>
  <c r="O5318" i="19"/>
  <c r="O5322" i="19"/>
  <c r="O5326" i="19"/>
  <c r="O5330" i="19"/>
  <c r="O5974" i="19"/>
  <c r="O5978" i="19"/>
  <c r="O5982" i="19"/>
  <c r="O6330" i="19"/>
  <c r="O6675" i="19"/>
  <c r="O6653" i="19"/>
  <c r="P6653" i="19" s="1"/>
  <c r="O6657" i="19"/>
  <c r="O6661" i="19"/>
  <c r="P6661" i="19" s="1"/>
  <c r="O6665" i="19"/>
  <c r="P6665" i="19" s="1"/>
  <c r="O6821" i="19"/>
  <c r="P6821" i="19" s="1"/>
  <c r="O2" i="19"/>
  <c r="P6675" i="19" l="1"/>
  <c r="P6330" i="19"/>
  <c r="P5982" i="19"/>
  <c r="P5978" i="19"/>
  <c r="P5974" i="19"/>
  <c r="P5330" i="19"/>
  <c r="P5326" i="19"/>
  <c r="P5322" i="19"/>
  <c r="P5318" i="19"/>
  <c r="P5306" i="19"/>
  <c r="P1922" i="19"/>
  <c r="P1918" i="19"/>
  <c r="P1914" i="19"/>
  <c r="P1908" i="19"/>
  <c r="P1896" i="19"/>
  <c r="P1876" i="19"/>
  <c r="P6623" i="19"/>
  <c r="P5182" i="19"/>
  <c r="P5176" i="19"/>
  <c r="P5120" i="19"/>
  <c r="P4798" i="19"/>
  <c r="P4718" i="19"/>
  <c r="P4566" i="19"/>
  <c r="P4563" i="19"/>
  <c r="P4291" i="19"/>
  <c r="P4113" i="19"/>
  <c r="P3920" i="19"/>
  <c r="P3824" i="19"/>
  <c r="P3526" i="19"/>
  <c r="P3524" i="19"/>
  <c r="P3502" i="19"/>
  <c r="P3500" i="19"/>
  <c r="P3498" i="19"/>
  <c r="P3175" i="19"/>
  <c r="P2498" i="19"/>
  <c r="P2438" i="19"/>
  <c r="P1847" i="19"/>
  <c r="P1845" i="19"/>
  <c r="P6622" i="19"/>
  <c r="P6439" i="19"/>
  <c r="P6436" i="19"/>
  <c r="P5762" i="19"/>
  <c r="P4799" i="19"/>
  <c r="P4564" i="19"/>
  <c r="P4562" i="19"/>
  <c r="P4533" i="19"/>
  <c r="P4277" i="19"/>
  <c r="P4092" i="19"/>
  <c r="P4089" i="19"/>
  <c r="P4085" i="19"/>
  <c r="P3823" i="19"/>
  <c r="P3729" i="19"/>
  <c r="P3646" i="19"/>
  <c r="P3525" i="19"/>
  <c r="P3503" i="19"/>
  <c r="P3501" i="19"/>
  <c r="P3499" i="19"/>
  <c r="P3490" i="19"/>
  <c r="P3488" i="19"/>
  <c r="P3176" i="19"/>
  <c r="P3137" i="19"/>
  <c r="P2528" i="19"/>
  <c r="P2050" i="19"/>
  <c r="P1984" i="19"/>
  <c r="P1846" i="19"/>
  <c r="P1512" i="19"/>
  <c r="P1275" i="19"/>
  <c r="P1052" i="19"/>
  <c r="P504" i="19"/>
  <c r="P393" i="19"/>
  <c r="P1136" i="19"/>
  <c r="P75" i="19"/>
  <c r="P5791" i="19"/>
  <c r="P5611" i="19"/>
  <c r="P4975" i="19"/>
  <c r="P4655" i="19"/>
  <c r="P4567" i="19"/>
  <c r="P4565" i="19"/>
  <c r="P4441" i="19"/>
  <c r="P4115" i="19"/>
  <c r="P4090" i="19"/>
  <c r="P3777" i="19"/>
  <c r="P3575" i="19"/>
  <c r="P3480" i="19"/>
  <c r="P3247" i="19"/>
  <c r="P3070" i="19"/>
  <c r="P2732" i="19"/>
  <c r="P2431" i="19"/>
  <c r="P2429" i="19"/>
  <c r="P2427" i="19"/>
  <c r="P2255" i="19"/>
  <c r="P1732" i="19"/>
  <c r="P1459" i="19"/>
  <c r="P1457" i="19"/>
  <c r="P1339" i="19"/>
  <c r="P1335" i="19"/>
  <c r="P1332" i="19"/>
  <c r="P1329" i="19"/>
  <c r="P1313" i="19"/>
  <c r="P1111" i="19"/>
  <c r="P255" i="19"/>
  <c r="P254" i="19"/>
  <c r="P6090" i="19"/>
  <c r="P6079" i="19"/>
  <c r="P5806" i="19"/>
  <c r="P5620" i="19"/>
  <c r="P5610" i="19"/>
  <c r="P5598" i="19"/>
  <c r="P5526" i="19"/>
  <c r="P5264" i="19"/>
  <c r="P5014" i="19"/>
  <c r="P4792" i="19"/>
  <c r="P4787" i="19"/>
  <c r="P4784" i="19"/>
  <c r="P4656" i="19"/>
  <c r="P4569" i="19"/>
  <c r="P4419" i="19"/>
  <c r="P4372" i="19"/>
  <c r="P4114" i="19"/>
  <c r="P4091" i="19"/>
  <c r="P3866" i="19"/>
  <c r="P3767" i="19"/>
  <c r="P3576" i="19"/>
  <c r="P3537" i="19"/>
  <c r="P2733" i="19"/>
  <c r="P2713" i="19"/>
  <c r="P2430" i="19"/>
  <c r="P2428" i="19"/>
  <c r="P2426" i="19"/>
  <c r="P2166" i="19"/>
  <c r="P1460" i="19"/>
  <c r="P1458" i="19"/>
  <c r="P1367" i="19"/>
  <c r="P1337" i="19"/>
  <c r="P1334" i="19"/>
  <c r="P1316" i="19"/>
  <c r="P1314" i="19"/>
  <c r="P839" i="19"/>
  <c r="P226" i="19"/>
  <c r="P1252" i="19"/>
  <c r="P1250" i="19"/>
  <c r="P1021" i="19"/>
  <c r="P846" i="19"/>
  <c r="P1251" i="19"/>
  <c r="P1022" i="19"/>
  <c r="P2540" i="19"/>
  <c r="P1688" i="19"/>
  <c r="P1338" i="19"/>
  <c r="P1333" i="19"/>
  <c r="P1188" i="19"/>
  <c r="P1177" i="19"/>
  <c r="P915" i="19"/>
  <c r="P229" i="19"/>
  <c r="P1838" i="19"/>
  <c r="P1697" i="19"/>
  <c r="P1340" i="19"/>
  <c r="P501" i="19"/>
</calcChain>
</file>

<file path=xl/sharedStrings.xml><?xml version="1.0" encoding="utf-8"?>
<sst xmlns="http://schemas.openxmlformats.org/spreadsheetml/2006/main" count="39197" uniqueCount="8864">
  <si>
    <t>Cus_No</t>
  </si>
  <si>
    <t>Name</t>
  </si>
  <si>
    <t>Segment</t>
  </si>
  <si>
    <t>CFS-BB</t>
  </si>
  <si>
    <t>Y</t>
  </si>
  <si>
    <t>BW YEE SENG (SARAWAK) SDN BHD</t>
  </si>
  <si>
    <t>CHOON HUA BORNEO SDN BHD</t>
  </si>
  <si>
    <t>HIGHSTAGE MARKETING (M) SDN BHD</t>
  </si>
  <si>
    <t>UNISIL MINERAL (M) SDN BHD</t>
  </si>
  <si>
    <t>UNISILMINERAL</t>
  </si>
  <si>
    <t>GERBANG CITARASA SDN BHD</t>
  </si>
  <si>
    <t>LADANG TAPIS SDN BHD</t>
  </si>
  <si>
    <t>N</t>
  </si>
  <si>
    <t>HARVEST PROPERTY MANAGEMENT SDN BHD</t>
  </si>
  <si>
    <t>SRI DATAI CONSTRUCTION (SARAWAK) SDN BHD</t>
  </si>
  <si>
    <t>INVERTER TECHNOLOGY (ASIA) SDN BHD</t>
  </si>
  <si>
    <t>INDOMA (MALAYSIA) SDN BHD</t>
  </si>
  <si>
    <t>FAIRTRADE</t>
  </si>
  <si>
    <t>EXPERT CREATION CORPORATION SDN BHD</t>
  </si>
  <si>
    <t>NEPTA DEVELOPMENT SDN BHD</t>
  </si>
  <si>
    <t>AIN MEDICARE SDN. BHD.</t>
  </si>
  <si>
    <t>EMUM CAPITAL SDN BHD</t>
  </si>
  <si>
    <t>RESTKIN RESOURCES SDN BHD</t>
  </si>
  <si>
    <t>AIROD</t>
  </si>
  <si>
    <t>SIMEKO INK INDUSTRIES SDN. BHD.</t>
  </si>
  <si>
    <t>TUNG SIEW YONG TRACTOR SDN BHD</t>
  </si>
  <si>
    <t>GLOBAL CONTAINER FREIGHT (M) SDN BHD</t>
  </si>
  <si>
    <t>NNRGLOBALLOGISTICS</t>
  </si>
  <si>
    <t>INDUSTRI OTOMOBIL ARUS PELANGI SDN BHD</t>
  </si>
  <si>
    <t>CASSO (M) SDN BHD</t>
  </si>
  <si>
    <t>ECONSAVE CASH &amp; CARRY (BT) SDN BHD</t>
  </si>
  <si>
    <t>YOKE KOOI PROPERTIES SDN BHD</t>
  </si>
  <si>
    <t>UNITED PARTS AGENCY (SABAH) SDN BHD</t>
  </si>
  <si>
    <t>KENYGOLD RESOURCES SDN BHD</t>
  </si>
  <si>
    <t>TEOBROS DEVELOPMENT SDN BHD</t>
  </si>
  <si>
    <t>DELTA PERDANA SDN BHD</t>
  </si>
  <si>
    <t>STESEN MINYAK SYAFIQ CHUNG SDN BHD</t>
  </si>
  <si>
    <t>SINAR KERB BINA SDN BHD</t>
  </si>
  <si>
    <t>INFRATEGUH</t>
  </si>
  <si>
    <t>QUEK CHIOW YONG SDN BHD</t>
  </si>
  <si>
    <t>HAMAL BINA'IN SDN BHD</t>
  </si>
  <si>
    <t>BEND WELD ENGINEERING SDN. BHD.</t>
  </si>
  <si>
    <t>PIN SING TRAVEL &amp; TOURS (SARAWAK) S/B</t>
  </si>
  <si>
    <t>MODERNGLOBAL</t>
  </si>
  <si>
    <t>TT TEAMWORK SDN BHD</t>
  </si>
  <si>
    <t>BAODI PROPERTY SDN. BHD.</t>
  </si>
  <si>
    <t>LEE SWEE ANN &amp; BROTHERS SDN BHD</t>
  </si>
  <si>
    <t>FOK BEE HOLDINGS SDN BHD</t>
  </si>
  <si>
    <t>EXPOWARISAN KONSORTIUM SDN BHD</t>
  </si>
  <si>
    <t>CALDERA MACHINERY SDN BHD</t>
  </si>
  <si>
    <t>PUSAT MEMBELI-BELAH KAMDAR(PG) SDN BHD</t>
  </si>
  <si>
    <t>KAMDAR</t>
  </si>
  <si>
    <t>DOMICA FURNITURE (M) SDN BHD</t>
  </si>
  <si>
    <t>DOMICAFURNITURE</t>
  </si>
  <si>
    <t>WAWASAN BUMIMAJU SDN BHD</t>
  </si>
  <si>
    <t>K C GOH DEVELOPMENT SDN BHD</t>
  </si>
  <si>
    <t>NIKMATBEKAL</t>
  </si>
  <si>
    <t>POLYGOLD BEVERAGES SDN BHD</t>
  </si>
  <si>
    <t>WEHAYA INFOTECH SDN BHD</t>
  </si>
  <si>
    <t>KAMDAR SDN BHD</t>
  </si>
  <si>
    <t>MYPROPERTY BUILDERS SDN BHD</t>
  </si>
  <si>
    <t>SQA BUILDERS SDN. BHD.</t>
  </si>
  <si>
    <t>KEDAI PAJAKGADAI DENGKIL SDN BHD</t>
  </si>
  <si>
    <t>EVERLANTERN (KULIM) SDN BHD</t>
  </si>
  <si>
    <t>EVERLANTERN</t>
  </si>
  <si>
    <t>MATRIX NAVIGATOR SDN BHD</t>
  </si>
  <si>
    <t>CH TEGUH DEVELOPMENT SDN BHD</t>
  </si>
  <si>
    <t>ASIA BARU CONSTRUCTION SDN BHD</t>
  </si>
  <si>
    <t>XANTHIC SDN BHD</t>
  </si>
  <si>
    <t>XLUTION SDN BHD</t>
  </si>
  <si>
    <t>XPRINT</t>
  </si>
  <si>
    <t>SOLID ULTIMATE SDN BHD</t>
  </si>
  <si>
    <t>BUNGA RAYA PETROLEUM &amp; LOGISTIC SDN BHD</t>
  </si>
  <si>
    <t>EXXOBRITE</t>
  </si>
  <si>
    <t>PTC TIMBER SDN BHD</t>
  </si>
  <si>
    <t>PTCTIMBER</t>
  </si>
  <si>
    <t>KILANG BERAS RAJANG SDN BHD</t>
  </si>
  <si>
    <t>KENMART JAYA SDN BHD</t>
  </si>
  <si>
    <t>LEC&amp;SONS</t>
  </si>
  <si>
    <t>PRISTINE BLOSSOM SDN BHD</t>
  </si>
  <si>
    <t>CHICWAN RESTAURANTS SDN BHD</t>
  </si>
  <si>
    <t>CHICWANRESTAURANTS</t>
  </si>
  <si>
    <t>PELITA RAYA SDN BHD</t>
  </si>
  <si>
    <t>ELEPLAS WOOD TECHNOLOGY SDN BHD</t>
  </si>
  <si>
    <t>SENTIASAHEBAT</t>
  </si>
  <si>
    <t>GHAZALI SHAWAL SDN BHD</t>
  </si>
  <si>
    <t>GHAZALISHAWAL</t>
  </si>
  <si>
    <t>TEXAS CHICKEN (MALAYSIA) SDN. BHD.</t>
  </si>
  <si>
    <t>BINTANG GIAT SDN BHD</t>
  </si>
  <si>
    <t>MAJUHARTAJAYA</t>
  </si>
  <si>
    <t>MBM LAND SDN BHD</t>
  </si>
  <si>
    <t>PUSAT ADAMAS DAN PERMATA(SITIAWAN)SDNBHD</t>
  </si>
  <si>
    <t>ADAEMASJEWEL</t>
  </si>
  <si>
    <t>TRINITY METALS SDN BHD</t>
  </si>
  <si>
    <t>JIN SAN TRANSPORT CONTRACTOR SDN BHD</t>
  </si>
  <si>
    <t>RIAMODA SILK HOUSE SDN BHD</t>
  </si>
  <si>
    <t>SIN HUA TRAVEL SERVICE SDN BHD</t>
  </si>
  <si>
    <t>YCH DISTRIPARK SDN BHD</t>
  </si>
  <si>
    <t>SRIBIMA OFFSHORE CATERING SERVICES S/B</t>
  </si>
  <si>
    <t>JESSELTON HEVEA SDN BHD</t>
  </si>
  <si>
    <t>KT OOI RADIO SDN BHD</t>
  </si>
  <si>
    <t>SEMENANJUNG TEGUH SDN BHD</t>
  </si>
  <si>
    <t>FIDEN HEAVY EQUIPMENT SDN BERHAD</t>
  </si>
  <si>
    <t>LEONG HUAT TIEN GUAN TRADING SDN BHD</t>
  </si>
  <si>
    <t>SK FROZEN FOOD IMPORT &amp; EXPORT SDN. BHD.</t>
  </si>
  <si>
    <t>METRO INTERISE RESOURCES SDN BHD</t>
  </si>
  <si>
    <t>PYL FARMING SDN BHD</t>
  </si>
  <si>
    <t>TOTAL MODERN ENGINEERING SDN BHD</t>
  </si>
  <si>
    <t>SIBU NGU BROTHERS MOTOR SERVICE SDN BHD</t>
  </si>
  <si>
    <t>DELUXE CERAMIC MARKETING SDN BHD</t>
  </si>
  <si>
    <t>PCKFRESHMART</t>
  </si>
  <si>
    <t>PDMC PROPERTY SDN BHD</t>
  </si>
  <si>
    <t>SOON SOON OILMILLS SDN. BHD.</t>
  </si>
  <si>
    <t>YOOI CARS SDN BHD</t>
  </si>
  <si>
    <t>DYNAMIC MOULD SDN. BHD.</t>
  </si>
  <si>
    <t>VICTORY HARVEST SDN BHD</t>
  </si>
  <si>
    <t>PLATINUM HILLS DEVELOPMENT SDN BHD</t>
  </si>
  <si>
    <t>BEYE ALUMINIUM TRADING (KL) SDN BHD</t>
  </si>
  <si>
    <t>GREAT FREEHOLD SDN BHD</t>
  </si>
  <si>
    <t>KUNGENGTRADING</t>
  </si>
  <si>
    <t>CENTRAL ALUMINIUM MANUFACTORY SDN BHD</t>
  </si>
  <si>
    <t>FICENTIARA SDN BHD</t>
  </si>
  <si>
    <t>JAYA JUTABINA SDN BHD</t>
  </si>
  <si>
    <t>YSHSYNERGY</t>
  </si>
  <si>
    <t>SHIKI NO HANA SDN BHD</t>
  </si>
  <si>
    <t>INDO SERIMAJU SDN BHD</t>
  </si>
  <si>
    <t>YEW LEE HOLDINGS SDN BHD</t>
  </si>
  <si>
    <t>KURNIA FOOD CORPORATION SDN. BHD.</t>
  </si>
  <si>
    <t>KAHANG PALM OIL MILL SDN BHD</t>
  </si>
  <si>
    <t>EXCELLENCE TOWARDS VISION SDN. BHD.</t>
  </si>
  <si>
    <t>SYSTEM CONSULTANCY SERVICES SDN BHD</t>
  </si>
  <si>
    <t>ALLIED CALIBRATION ENGINEERING SERVICES SDN BHD</t>
  </si>
  <si>
    <t>ZAIBI MOTOR SDN. BHD.</t>
  </si>
  <si>
    <t>EONSTEEL SDN BHD</t>
  </si>
  <si>
    <t>WAH LEE CHAIN STORE SDN BHD</t>
  </si>
  <si>
    <t>WAWASANTECH</t>
  </si>
  <si>
    <t>SUPER GRADE DEVELOPMENT SDN BHD</t>
  </si>
  <si>
    <t>OEL DISTRIBUTION (NS) SDN. BHD.</t>
  </si>
  <si>
    <t>LD CEMERLANG TRADING SDN BHD</t>
  </si>
  <si>
    <t>MAXGAIN DEVELOPMENT SDN. BHD.</t>
  </si>
  <si>
    <t>BIN ELECTRICAL SUPPLIERS SDN BHD</t>
  </si>
  <si>
    <t>WBCELECTRICAL</t>
  </si>
  <si>
    <t>BORNEON CORPORATION SDN BHD</t>
  </si>
  <si>
    <t>D'NONCE (M) SDN BHD</t>
  </si>
  <si>
    <t>PAK NGA PROPERTY SDN BHD</t>
  </si>
  <si>
    <t>VERTEX MISSION SDN BHD</t>
  </si>
  <si>
    <t>SINBERY CORPORATION SDN BHD</t>
  </si>
  <si>
    <t>KEJURUTERAANQKS</t>
  </si>
  <si>
    <t>SINARAN SEPADU DEVELOPMENT SDN BHD</t>
  </si>
  <si>
    <t>HAYAN PRINTS (M) SDN BHD</t>
  </si>
  <si>
    <t>HAYANPRINTS</t>
  </si>
  <si>
    <t>BAN DUNG PALM OIL INDUSTRIES SDN. BHD.</t>
  </si>
  <si>
    <t>IRONSIDE ENTERPRISE SDN BHD</t>
  </si>
  <si>
    <t>SEPAKAT MEWAH SDN BHD</t>
  </si>
  <si>
    <t>SARAWAK SLIPWAYS SDN BHD</t>
  </si>
  <si>
    <t>VISION KIDURONG PETROL STATION ENTERPRIS</t>
  </si>
  <si>
    <t>LON DAH INDUSTRIES SDN BHD</t>
  </si>
  <si>
    <t>UNIVISIONMARTS</t>
  </si>
  <si>
    <t>TOH CHAI QUAN &amp; SONS REALTY SDN BHD</t>
  </si>
  <si>
    <t>Q DEVELOPMENT SDN. BHD.</t>
  </si>
  <si>
    <t>LB INDUSTRIAL GASES SDN BHD</t>
  </si>
  <si>
    <t>LIFESTYLE REAL ESTATE SDN BHD</t>
  </si>
  <si>
    <t>GOLD CHOICE FOOD INDUSTRIES SDN BHD</t>
  </si>
  <si>
    <t>LUXABUILT</t>
  </si>
  <si>
    <t>PARAGON CARPET DISTRIBUTOR SDN BHD</t>
  </si>
  <si>
    <t>HONG LEA DISTRIBUTORS SDN BHD</t>
  </si>
  <si>
    <t>PRESTAR MARKETING SDN BHD</t>
  </si>
  <si>
    <t>BENUA HAULAGE SDN BHD</t>
  </si>
  <si>
    <t>CS TYRE &amp; BATTERY SDN BHD</t>
  </si>
  <si>
    <t>FORTUNE COLDSTORAGE SDN BHD</t>
  </si>
  <si>
    <t>GOLDEN SHOGUN SDN. BHD.</t>
  </si>
  <si>
    <t>PANANTARA BINA SDN BHD</t>
  </si>
  <si>
    <t>CHOP GUAN SENG</t>
  </si>
  <si>
    <t>CHOPGUANSENG</t>
  </si>
  <si>
    <t>ANTAH SRI RADIN SDN BHD</t>
  </si>
  <si>
    <t>BRICKFIELDS ASIA COLLEGE SDN BHD</t>
  </si>
  <si>
    <t>ECONSAVE SDN BHD</t>
  </si>
  <si>
    <t>COMPACT INDUSTRIES SDN BHD</t>
  </si>
  <si>
    <t>USAHAWAN BORNEO PLANTATIONS SDN BHD</t>
  </si>
  <si>
    <t>FORMCITY SDN BHD</t>
  </si>
  <si>
    <t>CLP AGRO TECHNOLOGY SDN BHD</t>
  </si>
  <si>
    <t>K &amp; L CAPITAL PROPERTY SDN BHD</t>
  </si>
  <si>
    <t>TERUS MAJU OIL PALM SDN BHD</t>
  </si>
  <si>
    <t>STS MANPOWER SOLUTIONS SDN BHD</t>
  </si>
  <si>
    <t>FAH YONG HOLDINGS SDN BHD</t>
  </si>
  <si>
    <t>SY. BERJAYA SDN BHD</t>
  </si>
  <si>
    <t>AMSOON SUPPLIES SDN BHD</t>
  </si>
  <si>
    <t>ORIENT BIOGREEN SDN. BHD.</t>
  </si>
  <si>
    <t>PAPAN MEMORIAL BERHAD</t>
  </si>
  <si>
    <t>SUNSHINE HAVEN SDN BHD</t>
  </si>
  <si>
    <t>BINA PURI PROPERTIES SDN BHD</t>
  </si>
  <si>
    <t>DIVERSATECH (M) SDN BHD</t>
  </si>
  <si>
    <t>DIVERSATECH</t>
  </si>
  <si>
    <t>TIAN SIANG PREMIUM AUTO SDN BHD</t>
  </si>
  <si>
    <t>WILD WISDOM SDN BHD</t>
  </si>
  <si>
    <t>PRIMA MERDU SDN BHD</t>
  </si>
  <si>
    <t>SURIA RESORTS MANAGEMENT SDN BHD</t>
  </si>
  <si>
    <t>TAN TIMUR STAINLESS STEEL DAN COPPER S/B</t>
  </si>
  <si>
    <t>VIGILENZ MEDICAL SUPPLIES SDN BHD</t>
  </si>
  <si>
    <t>HT DISTRIBUTORS SDN BHD</t>
  </si>
  <si>
    <t>SEEHOYCHAN</t>
  </si>
  <si>
    <t>EL CHONG MOTOR TRADING SDN BHD</t>
  </si>
  <si>
    <t>CPS RESOURCES SDN BHD</t>
  </si>
  <si>
    <t>T.J. TEOH DEVELOPMENT SDN BHD</t>
  </si>
  <si>
    <t>KONSORTIUM PD SDN BHD</t>
  </si>
  <si>
    <t>LUNG SHING SDN BHD</t>
  </si>
  <si>
    <t>GUNUNG RAMAI SDN BHD</t>
  </si>
  <si>
    <t>B.U. DEVELOPMENTS SDN BHD</t>
  </si>
  <si>
    <t>MIXBOX FURNITURE SDN BHD</t>
  </si>
  <si>
    <t>MIXBOXFURNITURE</t>
  </si>
  <si>
    <t>IDEAL GIM VENTURE SDN BHD</t>
  </si>
  <si>
    <t>YEU HONG FURNITURE INDUSTRIES SDN BHD</t>
  </si>
  <si>
    <t>ROTOL-AMS-BUMI TECHNOLOGIES (M) SDN. BHD</t>
  </si>
  <si>
    <t>GANNETS SDN BHD</t>
  </si>
  <si>
    <t>HIGH-VEG SDN BHD</t>
  </si>
  <si>
    <t>RECENGINE TRADING SDN BHD</t>
  </si>
  <si>
    <t>ZFI MARKETING SDN BHD</t>
  </si>
  <si>
    <t>ZFIMARKETING</t>
  </si>
  <si>
    <t>H.H. PRECISION MOULD SDN.BHD.</t>
  </si>
  <si>
    <t>EQS BUILDERS MANAGEMENT SDN BHD</t>
  </si>
  <si>
    <t>INNOVANS PALM INDUSTRIES SDN BHD</t>
  </si>
  <si>
    <t>KAWAMAJU SDN BHD</t>
  </si>
  <si>
    <t>CAPTAIN ROSELEY ENTERPRISES SDN BHD</t>
  </si>
  <si>
    <t>INSTYLE SOFA SDN BHD</t>
  </si>
  <si>
    <t>METROD (MALAYSIA) SDN. BHD.</t>
  </si>
  <si>
    <t>TIGER EXCELLENT WOOD SDN BHD</t>
  </si>
  <si>
    <t>EMART REALTY (RIAM) SDN BHD</t>
  </si>
  <si>
    <t>PEARL ESTATE SDN BHD</t>
  </si>
  <si>
    <t>GL TECH NETWORK SDN BHD</t>
  </si>
  <si>
    <t>MAKMUR TERBILANG SDN BHD</t>
  </si>
  <si>
    <t>MELIMAASSETS</t>
  </si>
  <si>
    <t>BIO EKUITIJAYA SDN BHD</t>
  </si>
  <si>
    <t>EMART (BINTULU) SDN BHD</t>
  </si>
  <si>
    <t>LEAN BROTHERS TRUCK &amp; MACHINERY SDN BHD</t>
  </si>
  <si>
    <t>SAN SENG LEE REALTY SDN. BHD.</t>
  </si>
  <si>
    <t>TAI HUA HARDWARE SDN BHD</t>
  </si>
  <si>
    <t>KAZOX MATERIALS SDN BHD</t>
  </si>
  <si>
    <t>INNATECH</t>
  </si>
  <si>
    <t>COUGAR SHIPYARD &amp; ENGINEERING SDN. BHD.</t>
  </si>
  <si>
    <t>ZELLCOM SDN BHD</t>
  </si>
  <si>
    <t>KOPERASI ISKANDAR MALAYSIA BERHAD</t>
  </si>
  <si>
    <t>BINAFORM SDN BHD</t>
  </si>
  <si>
    <t>LARAS JAYA ENGINEERING SDN BHD</t>
  </si>
  <si>
    <t>P-EXCELL MANAGEMENT SDN.BHD.</t>
  </si>
  <si>
    <t>EAGLE CHEMICALS SDN BHD</t>
  </si>
  <si>
    <t>EAGLECHEMICALS</t>
  </si>
  <si>
    <t>EXCELSOUTHASIA</t>
  </si>
  <si>
    <t>ASSETWISE CORPORATION SDN BHD</t>
  </si>
  <si>
    <t>PERWANZA PROPERTIES &amp; TRADING SDN.BHD.</t>
  </si>
  <si>
    <t>SUPREME POWER MARKETING (M) SDN. BHD.</t>
  </si>
  <si>
    <t>GSM DEPARTMENT STORES SDN BHD</t>
  </si>
  <si>
    <t>PGS CONSTRUCTION SDN. BHD.</t>
  </si>
  <si>
    <t>MIRAGO INTERNATIONAL SDN. BHD.</t>
  </si>
  <si>
    <t>CERICORN (M) SDN. BHD.</t>
  </si>
  <si>
    <t>TTPFABRICATORS</t>
  </si>
  <si>
    <t>KONG SAW MING &amp; SONS CONTRACT SERVICES</t>
  </si>
  <si>
    <t>TAN TRADING COMPANY</t>
  </si>
  <si>
    <t>AL-BAIK CATERING SDN BHD</t>
  </si>
  <si>
    <t>HASANIEDAR</t>
  </si>
  <si>
    <t>UT-PALM PLANTATIONS SDN BHD</t>
  </si>
  <si>
    <t>GREATIDE RESOURCES SDN. BHD.</t>
  </si>
  <si>
    <t>S.H. MAJU SDN BHD</t>
  </si>
  <si>
    <t>PLSOONHUAT</t>
  </si>
  <si>
    <t>GOLDEN STREAM SDN BHD</t>
  </si>
  <si>
    <t>YAN KWAN WOOD PRODUCTS SDN BHD</t>
  </si>
  <si>
    <t>PENGANGKUTAN HING HENG LEE SDN BHD</t>
  </si>
  <si>
    <t>NILAITEK (M) SDN BHD</t>
  </si>
  <si>
    <t>NILAITEK</t>
  </si>
  <si>
    <t>PAPILLON-W HOLDINGS SDN BHD</t>
  </si>
  <si>
    <t>EONMETALL INDUSTRIES SDN BHD</t>
  </si>
  <si>
    <t>B.M. LEAN HUAT CHAN SDN BHD</t>
  </si>
  <si>
    <t>P D PETROLEUM SDN BHD</t>
  </si>
  <si>
    <t>TOPCLASS SUPPLY SDN. BHD.</t>
  </si>
  <si>
    <t>KORIDOR BUMIMAS SDN BHD</t>
  </si>
  <si>
    <t>DURABLE HOLDINGS SDN BHD</t>
  </si>
  <si>
    <t>STANZJAYA SDN BHD</t>
  </si>
  <si>
    <t>KOKPOHDEVELOPMENT</t>
  </si>
  <si>
    <t>GAMALUX OILS SDN BHD</t>
  </si>
  <si>
    <t>MK SIDHU VRAR HOLDINGS SDN BHD</t>
  </si>
  <si>
    <t>PROSETIA SDN BHD</t>
  </si>
  <si>
    <t>MK MUTIARA SDN BHD</t>
  </si>
  <si>
    <t>NATIONAL LAND FINANCE CO-OPERATIVE SOCIE</t>
  </si>
  <si>
    <t>GTM BUILDER SDN BHD</t>
  </si>
  <si>
    <t>UCSI INTERNATIONAL SCHOOL SDN. BHD.</t>
  </si>
  <si>
    <t>UCSIEDUCATION</t>
  </si>
  <si>
    <t>MDS MART (TATAU) SDN BHD</t>
  </si>
  <si>
    <t>GREAT FOOD ENTERPRISE</t>
  </si>
  <si>
    <t>ASIAVETERINARY</t>
  </si>
  <si>
    <t>DANAU MESRA SDN. BHD.</t>
  </si>
  <si>
    <t>PRECIOUS CONCEPT (M) SDN BHD</t>
  </si>
  <si>
    <t>PRECIOUSCONCEPT</t>
  </si>
  <si>
    <t>PASARAYA BS KUALA ROMPIN SDN BHD</t>
  </si>
  <si>
    <t>KIANCHION CO SDN BHD</t>
  </si>
  <si>
    <t>RABAN PROPERTIES SDN BHD</t>
  </si>
  <si>
    <t>NEW WORLD MART SDN BHD</t>
  </si>
  <si>
    <t>DOLLARAMA SDN BHD</t>
  </si>
  <si>
    <t>STEADTEX SDN BHD</t>
  </si>
  <si>
    <t>SEONG HENNG ENGINEERING WORKS (M) SDN BHD</t>
  </si>
  <si>
    <t>MEDAL - TECH CONSTRUCTION SDN BHD</t>
  </si>
  <si>
    <t>SUMBERLINK PROPERTIES SDN BHD</t>
  </si>
  <si>
    <t>ERAZOOM PARTS AND SERVICE CENTRE SDN BHD</t>
  </si>
  <si>
    <t>UNITECH SPIRIT SDN. BHD.</t>
  </si>
  <si>
    <t>SARAWAK HOUSE SDN BHD</t>
  </si>
  <si>
    <t>Y &amp; J EXCELLENT ENTERPRISE SDN BHD</t>
  </si>
  <si>
    <t>MONISPRINGS DEVELOPMENT SDN BHD</t>
  </si>
  <si>
    <t>SOUTHLAND A1 RUBBER SDN BHD</t>
  </si>
  <si>
    <t>SENG HIN RUBBER (M) SDN BHD</t>
  </si>
  <si>
    <t>RHEA BUILDCARE SDN BHD</t>
  </si>
  <si>
    <t>SAWIPAC SDN BHD</t>
  </si>
  <si>
    <t>SYARIKAT SRI MINYAK TENAGA SDN BHD</t>
  </si>
  <si>
    <t>MEWAH PALMA SDN BHD</t>
  </si>
  <si>
    <t>CLCAPITAL</t>
  </si>
  <si>
    <t>HENG LIAN ENTERPRISE BHD</t>
  </si>
  <si>
    <t>QUESTACRES DEVELOPMENT SDN BHD</t>
  </si>
  <si>
    <t>TELANAS</t>
  </si>
  <si>
    <t>EXACT ANALYTICAL SDN BHD</t>
  </si>
  <si>
    <t>INDAWAN ENTERPRISE S/B</t>
  </si>
  <si>
    <t>NINAMAJU</t>
  </si>
  <si>
    <t>YLY SDN BHD</t>
  </si>
  <si>
    <t>INFINITI WAWASAN SDN BHD</t>
  </si>
  <si>
    <t>BRONANG SPUGU RESOURCES SDN BHD</t>
  </si>
  <si>
    <t>HALUAN CEKAP SDN. BHD.</t>
  </si>
  <si>
    <t>STEVEN DEVELOPMENT SENDIRIAN BERHAD</t>
  </si>
  <si>
    <t>WWK SMARTLAND SDN BHD</t>
  </si>
  <si>
    <t>ELIT SEMPURNA DEVELOPMENT SDN BHD</t>
  </si>
  <si>
    <t>SHAWFIELD SDN BHD</t>
  </si>
  <si>
    <t>HUBZONE</t>
  </si>
  <si>
    <t>ILLUMINA SDN BHD</t>
  </si>
  <si>
    <t>ILLUMINA</t>
  </si>
  <si>
    <t>PASARAYA ANEKA (GURUN) SDN BHD</t>
  </si>
  <si>
    <t>ASTIJ TEKSTIL SDN BHD</t>
  </si>
  <si>
    <t>RUPEE ENTERPRISE SDN BHD</t>
  </si>
  <si>
    <t>INFRA TOTAL CARE SDN BHD</t>
  </si>
  <si>
    <t>MYMEDIC INNOVATION SDN BHD</t>
  </si>
  <si>
    <t>CLEAN LIVING MARKETING SDN BHD</t>
  </si>
  <si>
    <t>TAH WHEELS AUTO SERVICES SDN BHD</t>
  </si>
  <si>
    <t>KRC SOLUTION SDN BHD</t>
  </si>
  <si>
    <t>MERAK MESRA DEVELOPMENT SDN BHD</t>
  </si>
  <si>
    <t>MINETECH CONSTRUCTION SDN BHD</t>
  </si>
  <si>
    <t>PARASKY PROJECTS SDN. BHD.</t>
  </si>
  <si>
    <t>HEAP SING HUAT METALS AND MACHINERY SDN</t>
  </si>
  <si>
    <t>KARTIKA SAUJANA SDN BHD</t>
  </si>
  <si>
    <t>THE LIGHT HOTEL (M) SDN. BHD.</t>
  </si>
  <si>
    <t>GOURMESSA SDN BHD</t>
  </si>
  <si>
    <t>BUKIT WAWASAN DEVELOPMENT SDN BHD</t>
  </si>
  <si>
    <t>FULLERTON HOMES SDN BHD</t>
  </si>
  <si>
    <t>FAIRY PASTRY (PENANG) SDN BHD</t>
  </si>
  <si>
    <t>EE INAEL SDN BHD</t>
  </si>
  <si>
    <t>ELEGANTBEAUFORT</t>
  </si>
  <si>
    <t>PLANMONT DEVELOPMENT SDN BHD</t>
  </si>
  <si>
    <t>JING HUAT BRICK (MIRI) SDN. BHD.</t>
  </si>
  <si>
    <t>THB MAINTENANCE SDN BHD</t>
  </si>
  <si>
    <t>IRAMA JAYA DEVELOPMENT SDN. BHD.</t>
  </si>
  <si>
    <t>CORFIELD DEVELOPMENT SDN BHD</t>
  </si>
  <si>
    <t>ADVANSIA SDN. BHD.</t>
  </si>
  <si>
    <t>SUNRICH CONQUEST SDN BHD</t>
  </si>
  <si>
    <t>ENGFU FEEDMILL SDN BHD</t>
  </si>
  <si>
    <t>MATRIX COOLING</t>
  </si>
  <si>
    <t>E SPONGE HOUSEHOLD SDN BHD</t>
  </si>
  <si>
    <t>TAN BOCK KWEE &amp; SONS SDN BHD</t>
  </si>
  <si>
    <t>K SENG SENG INDUSTRIES SDN BHD</t>
  </si>
  <si>
    <t>JOO LOONG TRADING COMPANY (K.K.) SDN BHD</t>
  </si>
  <si>
    <t>RM WIRE INDUSTRIES SDN BHD</t>
  </si>
  <si>
    <t>RONGMAH</t>
  </si>
  <si>
    <t>T.E.M ENGINEERING SDN BHD</t>
  </si>
  <si>
    <t>YAUMAN AUTO S/B</t>
  </si>
  <si>
    <t>LD GLOBAL SDN BHD</t>
  </si>
  <si>
    <t>A.B.N. CORPORATION SDN BHD</t>
  </si>
  <si>
    <t>RAINBOW SERVICE STATION CALTEX KUALA KRA</t>
  </si>
  <si>
    <t>BENWAY CONSTRUCTION SDN BHD</t>
  </si>
  <si>
    <t>DALAT INTERNATIONAL SCHOOL SDN BHD</t>
  </si>
  <si>
    <t>FIRST HALLMARK SDN BHD</t>
  </si>
  <si>
    <t>MODERN TIMBER PRODUCTS SDN BHD</t>
  </si>
  <si>
    <t>MODERNTIMBER</t>
  </si>
  <si>
    <t>MAJESTIC MERCHANT (SARAWAK) SDN BHD</t>
  </si>
  <si>
    <t>MAJESTICMERCHANT</t>
  </si>
  <si>
    <t>MEDAN USAHA DEVELOPMENT SDN BHD</t>
  </si>
  <si>
    <t>PSAA HOLDINGS SDN BHD</t>
  </si>
  <si>
    <t>MAJOR HECTARES SDN BHD</t>
  </si>
  <si>
    <t>TESOMAC SDN BHD</t>
  </si>
  <si>
    <t>ENTIARA JAYA SDN BHD</t>
  </si>
  <si>
    <t>SHH MARKETING &amp; DISTRIBUTION SDN BHD</t>
  </si>
  <si>
    <t>JASA SERIMAS SDN BHD</t>
  </si>
  <si>
    <t>ISHOSU</t>
  </si>
  <si>
    <t>D AMAN RESIDENCES SDN BHD</t>
  </si>
  <si>
    <t>SRI PEKAN AGRICULTURE TRADING SDN BHD</t>
  </si>
  <si>
    <t>KHIAN HENN CORPORATION SDN BHD</t>
  </si>
  <si>
    <t>HWEE NIK (M) SDN BHD</t>
  </si>
  <si>
    <t>JP MEGA SDN BHD</t>
  </si>
  <si>
    <t>STARSON INDUSTRY SDN BHD</t>
  </si>
  <si>
    <t>PETROUSAHA ENGINEERING SERVICES SDN BHD</t>
  </si>
  <si>
    <t>LOJING DE GREEN SDN BHD</t>
  </si>
  <si>
    <t>U B F MAINTENANCE SDN. BHD.</t>
  </si>
  <si>
    <t>AIRVENCO SDN BHD</t>
  </si>
  <si>
    <t>QUANTUM EVERSHINE (S) SDN BHD</t>
  </si>
  <si>
    <t>LTB POWER PERFORMANCE (M) SDN BHD</t>
  </si>
  <si>
    <t>TTDI LAND SDN BHD</t>
  </si>
  <si>
    <t>KEMENA HOLDING SDN BHD</t>
  </si>
  <si>
    <t>ARENA KERJAYA SDN. BHD.</t>
  </si>
  <si>
    <t>KITRA INDUSTRIES (M) SDN BHD</t>
  </si>
  <si>
    <t>DMC DAGANGAN (EAST) SDN BHD</t>
  </si>
  <si>
    <t>AGRO SUPPORT SDN BHD</t>
  </si>
  <si>
    <t>PENGERANG MEMORIAL SDN. BHD.</t>
  </si>
  <si>
    <t>EFFICIENT TECHNOLOGIES HOLDINGS SDN BHD</t>
  </si>
  <si>
    <t>GOLDCROP PLANTATION SDN BHD</t>
  </si>
  <si>
    <t>POH CHUAN FURNITURE TRADING SDN BHD</t>
  </si>
  <si>
    <t>TARGET ORBIT SDN BHD</t>
  </si>
  <si>
    <t>TARGETORBIT</t>
  </si>
  <si>
    <t>TONGS DEPARTMENTAL STORE SDN BHD</t>
  </si>
  <si>
    <t>JPT CONSULTING ENGINEERS SDN BHD</t>
  </si>
  <si>
    <t>JURUTERAPERUNDINGTEGAP</t>
  </si>
  <si>
    <t>INSAN DINAMIK SDN BHD</t>
  </si>
  <si>
    <t>AZAM MOTOR SERVICES SDN BHD</t>
  </si>
  <si>
    <t>EVERLANTERN (PG) SDN BHD</t>
  </si>
  <si>
    <t>TANCHINGHOCK</t>
  </si>
  <si>
    <t>NEW CENTURY HEAVY MACHINERIES SDN BHD</t>
  </si>
  <si>
    <t>BINA JATI SDN. BHD.</t>
  </si>
  <si>
    <t>SAMCHEM SDN BHD</t>
  </si>
  <si>
    <t>PERKASA ANGKUT SDN BHD</t>
  </si>
  <si>
    <t>TUNAS MANJA SUPERMARKET (MERSING) SB</t>
  </si>
  <si>
    <t>HGD TRADING SDN BHD</t>
  </si>
  <si>
    <t>ASIA BOLTS &amp; NUTS (KUANTAN) SDN BHD</t>
  </si>
  <si>
    <t>DAIMAN HARTAMAS SDN BHD</t>
  </si>
  <si>
    <t>PEKAH SDN BHD</t>
  </si>
  <si>
    <t>ASAPLUS SDN BHD</t>
  </si>
  <si>
    <t>BIMA KURNIA SHIPPING SDN BHD</t>
  </si>
  <si>
    <t>HEXATREND SDN BHD</t>
  </si>
  <si>
    <t>WINAJASA SDN BHD</t>
  </si>
  <si>
    <t>GOLDEN ELATE SDN BHD</t>
  </si>
  <si>
    <t>ASAPLUS PROPERTIES SDN BHD</t>
  </si>
  <si>
    <t>U-TUNG (M) HEAVY INDUSTRIES SDN BHD</t>
  </si>
  <si>
    <t>SEJATI KONKRIT SDN BHD</t>
  </si>
  <si>
    <t>MAHKOTA MEDICAL CENTRE SDN BHD</t>
  </si>
  <si>
    <t>ABSOLUTE PRIVILEGE SDN BHD</t>
  </si>
  <si>
    <t>PROMACRO SDN BHD</t>
  </si>
  <si>
    <t>SUMMIT CARE SDN BHD</t>
  </si>
  <si>
    <t>BOON HOUSING SDN BHD</t>
  </si>
  <si>
    <t>BOONHOUSING</t>
  </si>
  <si>
    <t>SAG ULTIMATE SDN BHD</t>
  </si>
  <si>
    <t>ASAS GABUNGAN SDN BHD</t>
  </si>
  <si>
    <t>K ENTERPRISE SDN BHD</t>
  </si>
  <si>
    <t>RELIANCE SHIPPING &amp; TRAVEL AGENCIES (DAM</t>
  </si>
  <si>
    <t>HARMONY BROADWAY SDN BHD</t>
  </si>
  <si>
    <t>VENDORIA SERVICE &amp; PARTS CENTRE SDN BHD</t>
  </si>
  <si>
    <t>VENDORIA</t>
  </si>
  <si>
    <t>MARVELOUS PROGRESS SDN BHD</t>
  </si>
  <si>
    <t>LONGWAN RETAIL &amp; WHOLESALES (M) SDN BHD</t>
  </si>
  <si>
    <t>MIR VALVE SDN. BHD.</t>
  </si>
  <si>
    <t>JADE VALLEY BUILDER SDN BHD</t>
  </si>
  <si>
    <t>TECK LEE SENG COFFEE PRODUCTS SDN BHD</t>
  </si>
  <si>
    <t>HARVEST IMPACT SDN BHD</t>
  </si>
  <si>
    <t>HARVESTIMPACT</t>
  </si>
  <si>
    <t>MAYBEST SABERKAS PLANTATION SDN. BHD.</t>
  </si>
  <si>
    <t>GM STATION SDN BHD</t>
  </si>
  <si>
    <t>TANAH MAKMUR KOTASAS SDN BHD</t>
  </si>
  <si>
    <t>TUNAS MANJA SUPERMARKET (PAKA) SDN BHD</t>
  </si>
  <si>
    <t>PROVEN TRILLION SDN BHD</t>
  </si>
  <si>
    <t>SYNERGY GOLDTREE SDN BHD</t>
  </si>
  <si>
    <t>TUNAS EDAR SDN BHD</t>
  </si>
  <si>
    <t>RELIANCE SHIPPING &amp; TRAVEL AGENCIES (SAB</t>
  </si>
  <si>
    <t>GRAND MERDEKA ASSET SDN BHD</t>
  </si>
  <si>
    <t>ALIFF SYUKRI PROPERTIES SDN BHD</t>
  </si>
  <si>
    <t>SAWIT BERKAT(LANGKAP) SDN BHD</t>
  </si>
  <si>
    <t>E.H. PARK (UTARA) SDN BHD</t>
  </si>
  <si>
    <t>COMPUTER BUSINESS SOLUTIONS SDN BHD</t>
  </si>
  <si>
    <t>NAZA TTDI SENTRALIS SDN.BHD.</t>
  </si>
  <si>
    <t>BERIBU WATAN SDN BHD</t>
  </si>
  <si>
    <t>KEY STAGE SDN BHD</t>
  </si>
  <si>
    <t>VISAGE GLOBAL SDN BHD</t>
  </si>
  <si>
    <t>YUEN TUNG READYMIX (M) SDN BHD</t>
  </si>
  <si>
    <t>INDAH PERAK SDN BHD</t>
  </si>
  <si>
    <t>PEMAJU MEGA BINA SDN BHD</t>
  </si>
  <si>
    <t>ITP FOODS SDN BHD</t>
  </si>
  <si>
    <t>ITPFOODS</t>
  </si>
  <si>
    <t>SEMBAYU HARTANAH SDN BHD</t>
  </si>
  <si>
    <t>JONSSON PROTEIN HEALTHY HAIR GROWTH SB</t>
  </si>
  <si>
    <t>MASSIVE DISTRIBUTION SDN BHD</t>
  </si>
  <si>
    <t>POLYCOOL HTE ENGINEERING SDN. BHD.</t>
  </si>
  <si>
    <t>BSL VENTURE SDN BHD</t>
  </si>
  <si>
    <t>DIGITAL AWAN SDN BHD</t>
  </si>
  <si>
    <t>DIGITALAWAN</t>
  </si>
  <si>
    <t>PBJ INDUSTRIES SDN BHD</t>
  </si>
  <si>
    <t>SS SUPERSAVE (SABAH) SDN BHD</t>
  </si>
  <si>
    <t>KLUANG SETIA HOLDINGS SDN BHD</t>
  </si>
  <si>
    <t>HUGE ACRES DEVELOPMENT SDN BHD</t>
  </si>
  <si>
    <t>RIAM EDUCATIONAL SDN BHD.</t>
  </si>
  <si>
    <t>TARGETLANE (M) SDN BHD</t>
  </si>
  <si>
    <t>M C YEW SDN BHD</t>
  </si>
  <si>
    <t>KIN LINK DEVELOPMENT SDN. BHD.</t>
  </si>
  <si>
    <t>HIAP HONG AGENCIES SDN. BHD.</t>
  </si>
  <si>
    <t>TWO H JAYA TRADING SDN BHD</t>
  </si>
  <si>
    <t>CKALLIANCE</t>
  </si>
  <si>
    <t>MR MEGA BEAN MARKETING SDN BHD</t>
  </si>
  <si>
    <t>CHING KUAN HOLDINGS SDN BHD</t>
  </si>
  <si>
    <t>EMERALD DOMAIN DEVELOPMENT SDN BHD</t>
  </si>
  <si>
    <t>QUANTUM SUPPLIES (M) SDN BHD</t>
  </si>
  <si>
    <t>LETRIK P.J. UNION SDN BHD</t>
  </si>
  <si>
    <t>SERI GAGASAN DINAMIK SDN BHD</t>
  </si>
  <si>
    <t>CHOP ENG SENG HUAT PLANTATION SDN BHD</t>
  </si>
  <si>
    <t>IKATAN RIBUAN SAWIT SDN BHD</t>
  </si>
  <si>
    <t>5S PROPERTY SDN BHD</t>
  </si>
  <si>
    <t>DESA SOUTHERN AGENCY (TAIPING) SDN BHD</t>
  </si>
  <si>
    <t>KINTOWN PROPERTIES SDN BHD</t>
  </si>
  <si>
    <t>A&amp;A VENTURE CAPITAL SDN BHD</t>
  </si>
  <si>
    <t>KHOR ENG HOCK &amp; SONS SDN BHD</t>
  </si>
  <si>
    <t>YIK WANG TRADING SDN BHD</t>
  </si>
  <si>
    <t>NAUTISCH ENGINEERING SDN BHD</t>
  </si>
  <si>
    <t>NAUTISCHENGINEERING</t>
  </si>
  <si>
    <t>TRIPLUS PRECISION TOOLS &amp; DIES SDN BHD</t>
  </si>
  <si>
    <t>LIANG TEIK TRADING CO. SDN. BHD.</t>
  </si>
  <si>
    <t>LIANGTEIKTRADING</t>
  </si>
  <si>
    <t>LT AVENUE DEVELOPMENT SDN BHD</t>
  </si>
  <si>
    <t>MICRONTM</t>
  </si>
  <si>
    <t>BZ TOP AUTOMOBILE SERVICES</t>
  </si>
  <si>
    <t>BANZENMOTORS</t>
  </si>
  <si>
    <t>ONE TECH VENTURE NETWORK SDN BHD</t>
  </si>
  <si>
    <t>VISAGE INDUSTRIES SDN. BHD.</t>
  </si>
  <si>
    <t>STARKISS FOOD CORPORATION SDN. BHD.</t>
  </si>
  <si>
    <t>NNR GLOBAL LOGISTICS (M) SDN BHD</t>
  </si>
  <si>
    <t>LAMBANG EHSAN SDN BHD</t>
  </si>
  <si>
    <t>KOH YONG LONG SDN. BHD.</t>
  </si>
  <si>
    <t>KRIS SAUJANA SDN BHD</t>
  </si>
  <si>
    <t>WARNA KEMBARA (M) SDN BHD</t>
  </si>
  <si>
    <t>UNIPETRO ENGINEERING SDN BHD</t>
  </si>
  <si>
    <t>ULSAN (M) SDN. BHD.</t>
  </si>
  <si>
    <t>STELMO (M) SDN BHD</t>
  </si>
  <si>
    <t>BANTING STAR SDN. BHD.</t>
  </si>
  <si>
    <t>HZNCARS</t>
  </si>
  <si>
    <t>CAN CABLE SDN. BHD.</t>
  </si>
  <si>
    <t>LEE LING TIMBER SDN BHD</t>
  </si>
  <si>
    <t>SUARA KIARAMAS SDN BHD</t>
  </si>
  <si>
    <t>HIAP LEE SHOPPING CENTRE SDN.BHD.</t>
  </si>
  <si>
    <t>HIAPLEE</t>
  </si>
  <si>
    <t>KHAS PERKASA SDN. BHD.</t>
  </si>
  <si>
    <t>PAN SABAH LAND SDN BHD</t>
  </si>
  <si>
    <t>BLESSPLUS SDN. BHD.</t>
  </si>
  <si>
    <t>UNITED WATER TECHNOLOGY SDN BHD</t>
  </si>
  <si>
    <t>SPEC BINA SDN BHD</t>
  </si>
  <si>
    <t>SPECBINA</t>
  </si>
  <si>
    <t>SHRIRO PROPERTY (MALAYSIA) SDN BHD</t>
  </si>
  <si>
    <t>GREAT PURPOSE SDN BHD</t>
  </si>
  <si>
    <t>TIMBUN JADI DEVELOPMENT SDN BHD</t>
  </si>
  <si>
    <t>OPTAD MARKETING SDN BHD</t>
  </si>
  <si>
    <t>JOINLAND CAPITAL SDN BHD</t>
  </si>
  <si>
    <t>HERNAN CORPORATION SDN BHD</t>
  </si>
  <si>
    <t>TZEL ASSETS SDN BHD</t>
  </si>
  <si>
    <t>EHS FOOD INDUSTRIES SDN BHD</t>
  </si>
  <si>
    <t>ELITETRAX MARKETING SDN BHD</t>
  </si>
  <si>
    <t>GENTING EHSAN SDN BHD</t>
  </si>
  <si>
    <t>MJBFORESTRY</t>
  </si>
  <si>
    <t>PRECISION CONTROL SDN BHD</t>
  </si>
  <si>
    <t>MIXBOX FURNITURE INDUSTRIES SDN BHD</t>
  </si>
  <si>
    <t>TONG SAN CHAN DISTRIBUTORS SDN BHD</t>
  </si>
  <si>
    <t>FAITHVIEW AMBIENCE SDN. BHD.</t>
  </si>
  <si>
    <t>INDAH BANDARAN SDN BHD</t>
  </si>
  <si>
    <t>BAN ZEN MOTORS SDN BHD</t>
  </si>
  <si>
    <t>WINVESTERA ASSETS SDN BHD</t>
  </si>
  <si>
    <t>WSG LAND SDN BHD</t>
  </si>
  <si>
    <t>KUALA LUMPUR COSMOPOLITAN SDN.BHD.</t>
  </si>
  <si>
    <t>LTC WEST GATE SDN BHD</t>
  </si>
  <si>
    <t>AIMAKON SDN BHD</t>
  </si>
  <si>
    <t>PEMBINAAN CEKAP PRESTASI SDN. BHD.</t>
  </si>
  <si>
    <t>PARAMOUNT MOTION SDN BHD</t>
  </si>
  <si>
    <t>YP HEVEA SDN BHD</t>
  </si>
  <si>
    <t>PEMBINAAN SUJAMAN SDN BHD</t>
  </si>
  <si>
    <t>GRP SDN BHD</t>
  </si>
  <si>
    <t>MENANG NUSANTARA SDN BHD</t>
  </si>
  <si>
    <t>EPIC VALLEY ENGINEERING SDN BHD</t>
  </si>
  <si>
    <t>SERN KOU FURNITURE INDUSTRIES SDN BHD</t>
  </si>
  <si>
    <t>ART NOUVEAU ENTERPRISE SDN BHD</t>
  </si>
  <si>
    <t>TEIK HENG JAYA SDN BHD</t>
  </si>
  <si>
    <t>GOLD BREEZE CORPORATION SDN BHD</t>
  </si>
  <si>
    <t>SAN SENG LEE (KEDAH) SDN BHD</t>
  </si>
  <si>
    <t>UNIMEKAR METALS SDN BHD</t>
  </si>
  <si>
    <t>UNIMEKAR</t>
  </si>
  <si>
    <t>LIM ENG WI ENTERPRISE SDN BHD</t>
  </si>
  <si>
    <t>GEMA PADU SDN BHD</t>
  </si>
  <si>
    <t>MODERNFORM SDN BHD</t>
  </si>
  <si>
    <t>NYOKLANGARMENTS</t>
  </si>
  <si>
    <t>HARTANAH GLOKAL CEMERLANG SDN BHD</t>
  </si>
  <si>
    <t>FITRAH NYATA SDN BHD</t>
  </si>
  <si>
    <t>TEH CHEETA LOGISTICS (M) SDN. BHD.</t>
  </si>
  <si>
    <t>TEHCHEETATRANSPORT</t>
  </si>
  <si>
    <t>INTELLIGENCE NETCARE SDN BHD</t>
  </si>
  <si>
    <t>KENYGOLD TRADING SDN BHD</t>
  </si>
  <si>
    <t>HR CITY VIEW SDN. BHD.</t>
  </si>
  <si>
    <t>SRI DATAI MINING SDN BHD</t>
  </si>
  <si>
    <t>PROSPEROUS COUNTRY SDN BHD</t>
  </si>
  <si>
    <t>SCENIC KINGDOM SERVICES (M) SB</t>
  </si>
  <si>
    <t>FAIR WEST PROPERTY SDN BHD</t>
  </si>
  <si>
    <t>LI JAYA HOLDING SDN BHD</t>
  </si>
  <si>
    <t>RIA TOP SDN BHD</t>
  </si>
  <si>
    <t>RIATOP</t>
  </si>
  <si>
    <t>FARMSAFE CORPORATION SDN BHD</t>
  </si>
  <si>
    <t>TUNAS MANJA SUPERMARKET (MARAN) SDN BHD</t>
  </si>
  <si>
    <t>SWEET HOME PROPERTIES SDN BHD</t>
  </si>
  <si>
    <t>NUTRIBEST FRESH MART SDN. BHD.</t>
  </si>
  <si>
    <t>ACTMAR SDN BHD</t>
  </si>
  <si>
    <t>PEMBANGUNAN REKAPURI SDN BHD</t>
  </si>
  <si>
    <t>KENDEK PRODUCTS SDN BHD</t>
  </si>
  <si>
    <t>CITY CONNECTIONS TRAVEL SDN BHD</t>
  </si>
  <si>
    <t>SENDANGMOTOR</t>
  </si>
  <si>
    <t>HOONG FATT PLT</t>
  </si>
  <si>
    <t>HOONGFATTPLT</t>
  </si>
  <si>
    <t>NYOK LAN GARMENTS SDN BHD</t>
  </si>
  <si>
    <t>TOP TEN PLASTICS INDUSTRIES SDN BHD</t>
  </si>
  <si>
    <t>TOPTENPLASTICS</t>
  </si>
  <si>
    <t>PERINGGIT SRI MOTOR SDN BHD</t>
  </si>
  <si>
    <t>ASADI SDN BHD</t>
  </si>
  <si>
    <t>AMBER SPECTRA SDN BHD</t>
  </si>
  <si>
    <t>PERIKATANPROGRESIF</t>
  </si>
  <si>
    <t>WENG MENG REALTY SDN BHD</t>
  </si>
  <si>
    <t>TRAVEL FOR ALL MARKETING SDN BHD</t>
  </si>
  <si>
    <t>HTH TRANSPORT SDN BHD</t>
  </si>
  <si>
    <t>HTHTRANSPORT</t>
  </si>
  <si>
    <t>RECORD DEMAND SDN BHD</t>
  </si>
  <si>
    <t>TARAF PANCAR SDN BHD</t>
  </si>
  <si>
    <t>PB BUILDERS SDN BHD</t>
  </si>
  <si>
    <t>GRAND CITY CORPORATION (M) SDN BHD</t>
  </si>
  <si>
    <t>LIQUI MOLY (EAST MALAYSIA) SDN BHD</t>
  </si>
  <si>
    <t>SOUTH SEAS OFFSHORE SDN BHD</t>
  </si>
  <si>
    <t>SOUTHSEASOFFSHORE</t>
  </si>
  <si>
    <t>ERLA TECHNOLOGIES (M) SDN BHD</t>
  </si>
  <si>
    <t>KEJURUTERAAN LETRIK KB SDN. BHD.</t>
  </si>
  <si>
    <t>ARMADA KK AUTOMOBILE SDN BHD</t>
  </si>
  <si>
    <t>ENRICH PREMIUM SDN BHD</t>
  </si>
  <si>
    <t>EAST MALAYSIA BULK LOGISTICS SDN BHD</t>
  </si>
  <si>
    <t>SYARIKAT GOLDEN BRIGHT SDN BHD</t>
  </si>
  <si>
    <t>LEADMONT PROPERTIES SDN BHD</t>
  </si>
  <si>
    <t>RELIANCE HOLDINGS SDN BHD</t>
  </si>
  <si>
    <t>MNG CORPORATE REENGINEERING SDN. BHD.</t>
  </si>
  <si>
    <t>DAMAN RESOURCES SDN BHD</t>
  </si>
  <si>
    <t>HELLO PROPERTY (M) SDN BHD</t>
  </si>
  <si>
    <t>SUNMAJU SDN. BHD.</t>
  </si>
  <si>
    <t>SUNMAJU</t>
  </si>
  <si>
    <t>PENPLAS SDN BHD</t>
  </si>
  <si>
    <t>BPNP KONSORTIUM SDN BHD</t>
  </si>
  <si>
    <t>LUCKY 888 SDN BHD</t>
  </si>
  <si>
    <t>HOMESERTA ENTERPRISES SDN BHD</t>
  </si>
  <si>
    <t>YHWONG</t>
  </si>
  <si>
    <t>ACME YIELD SDN BHD</t>
  </si>
  <si>
    <t>USIMA SDN BHD</t>
  </si>
  <si>
    <t>USIMA</t>
  </si>
  <si>
    <t>RONG MAH (J) SDN. BHD.</t>
  </si>
  <si>
    <t>HAIKANGSTEEL</t>
  </si>
  <si>
    <t>SENGKEECHAN</t>
  </si>
  <si>
    <t>SW 2020 SDN BHD</t>
  </si>
  <si>
    <t>TRELEAF MART SDN BHD</t>
  </si>
  <si>
    <t>BRIGHT ALLIANCE SDN BHD</t>
  </si>
  <si>
    <t>HHH RUBBER DEALERS SDN. BHD.</t>
  </si>
  <si>
    <t>HCHRUBBER</t>
  </si>
  <si>
    <t>WEALTH KEYMEDIA SDN BHD</t>
  </si>
  <si>
    <t>JIAWOOD JAYA SDN BHD</t>
  </si>
  <si>
    <t>TANER EPC SDN.BHD.</t>
  </si>
  <si>
    <t>PB REALTY SDN BHD</t>
  </si>
  <si>
    <t>ALUMTAN UNION METAL SDN BHD</t>
  </si>
  <si>
    <t>KUEH ENTERPRISES (S) SDN BHD</t>
  </si>
  <si>
    <t>PRISMA KUAT SDN BHD</t>
  </si>
  <si>
    <t>JMC CORPORATION SDN BHD</t>
  </si>
  <si>
    <t>INFRA DESA (JOHOR) SDN. BHD.</t>
  </si>
  <si>
    <t>ORIGROW VENTURE SDN BHD</t>
  </si>
  <si>
    <t>BONHONCOMMODITY</t>
  </si>
  <si>
    <t>QUANTUM RHYTHM SDN. BHD.</t>
  </si>
  <si>
    <t>OPTIMAL HARDWARE (M) SDN. BHD.</t>
  </si>
  <si>
    <t>KWEE HONG LETRIK SDN BHD</t>
  </si>
  <si>
    <t>GLORADE SDN BHD</t>
  </si>
  <si>
    <t>ENC RESOURCES SDN BHD</t>
  </si>
  <si>
    <t>VIRTUAL MENTOR SDN BHD</t>
  </si>
  <si>
    <t>TIONG NAM MOTOR (M) SDN BHD</t>
  </si>
  <si>
    <t>TIONGNAMSPARE</t>
  </si>
  <si>
    <t>RIF AUTO SDN BHD</t>
  </si>
  <si>
    <t>KUKUP GUAN SENG SDN BHD</t>
  </si>
  <si>
    <t>ATIT BUILDERS SDN BHD</t>
  </si>
  <si>
    <t>NORWEST CORPORATION SDN BHD</t>
  </si>
  <si>
    <t>MADOS CITOH DAIKEN SDN BHD</t>
  </si>
  <si>
    <t>ABAH MAJU SDN BHD</t>
  </si>
  <si>
    <t>ABAHSERVICESTATION</t>
  </si>
  <si>
    <t>MD-KWANG TAI REALTY SDN BHD</t>
  </si>
  <si>
    <t>ASCOGREEN</t>
  </si>
  <si>
    <t>SYARIKAT LADANG SUNGAI TERAH SDN BHD</t>
  </si>
  <si>
    <t>UNICARBON SDN BHD</t>
  </si>
  <si>
    <t>WINJADE JACK-IN PILE (KL) SDN BHD</t>
  </si>
  <si>
    <t>TOASTER ENTERPRISES SDN BHD</t>
  </si>
  <si>
    <t>HANG TUAH FURNITURE SDN BHD</t>
  </si>
  <si>
    <t>DIAMONDCLASS</t>
  </si>
  <si>
    <t>CENTURY CHEMICAL WORKS SENDIRIAN BERHAD</t>
  </si>
  <si>
    <t>TLH HARDWARE &amp; MACHINERY SDN BHD</t>
  </si>
  <si>
    <t>ISHOSU SDN BHD</t>
  </si>
  <si>
    <t>PAJAK GADAI SIN FOONG TONG SDN BHD</t>
  </si>
  <si>
    <t>TWINLAND RESOURCES SDN BHD</t>
  </si>
  <si>
    <t>DELTA PRIMA METERING SDN BHD</t>
  </si>
  <si>
    <t>MALEE MINERAL WATER SDN BHD</t>
  </si>
  <si>
    <t>LTK &amp; SWF PARTNERS CAPITAL SDN BHD</t>
  </si>
  <si>
    <t>MUSYATI MACHINERIES SDN BHD</t>
  </si>
  <si>
    <t>NEGRI SEMBILAN OIL PALMS BERHAD</t>
  </si>
  <si>
    <t>KUNG ENG TRADING</t>
  </si>
  <si>
    <t>TRANS LINK SDN BHD</t>
  </si>
  <si>
    <t>PCK FRESH MART SDN BHD</t>
  </si>
  <si>
    <t>D'NONCE (KELANTAN) SDN BHD</t>
  </si>
  <si>
    <t>KINACORP SDN. BHD.</t>
  </si>
  <si>
    <t>TEOBROS HOLDINGS (M) SDN BHD</t>
  </si>
  <si>
    <t>THONG LEE (KELAPA SAWIT)</t>
  </si>
  <si>
    <t>DUAL ORIENT SDN. BHD.</t>
  </si>
  <si>
    <t>I-MAJU DEVELOPMENT SDN BHD</t>
  </si>
  <si>
    <t>CAPAIAN SETIA SDN. BHD.</t>
  </si>
  <si>
    <t>CAPITAL SQUARE S/B</t>
  </si>
  <si>
    <t>THIAN ENTERPRISE SDN BHD</t>
  </si>
  <si>
    <t>YS SUCCESS INDUSTRIES SDN BHD</t>
  </si>
  <si>
    <t>KING ONG DEVELOPMENT SDN BHD</t>
  </si>
  <si>
    <t>SETIAMIX SDN. BHD.</t>
  </si>
  <si>
    <t>SETIAMIX</t>
  </si>
  <si>
    <t>T &amp; A MACHANG AGRICULTURE SDN BHD</t>
  </si>
  <si>
    <t>INTERNATIONAL BEARINGS (KL) SDN BHD</t>
  </si>
  <si>
    <t>INTERNATIONALBEARINGS</t>
  </si>
  <si>
    <t>SAMTEC ASIA PACIFIC (M) SDN. BHD.</t>
  </si>
  <si>
    <t>VANCEBIOENERGY</t>
  </si>
  <si>
    <t>LIEN DAK CONSTRUCTION CO SDN BHD</t>
  </si>
  <si>
    <t>LIENDAKDEVELOPMENT</t>
  </si>
  <si>
    <t>FULL AGRICULTURE ENTERPRISE SDN BHD</t>
  </si>
  <si>
    <t>CHIACHEECHUAN</t>
  </si>
  <si>
    <t>BORNEO UNITED SAWMILLS SDN BHD</t>
  </si>
  <si>
    <t>DELTABERHAD</t>
  </si>
  <si>
    <t>FIRST STAR CONSTRUCTION SDN BHD</t>
  </si>
  <si>
    <t>FIRSTSTAR</t>
  </si>
  <si>
    <t>CHAMPAGNE PROPERTIES SDN BHD</t>
  </si>
  <si>
    <t>I-CITY DEVELOPMENT SDN BHD</t>
  </si>
  <si>
    <t>KEDAI MAWAR SDN BHD</t>
  </si>
  <si>
    <t>BINGKISAN PERDANA (M) SDN BHD</t>
  </si>
  <si>
    <t>MULIACEMERLANG</t>
  </si>
  <si>
    <t>ECONSAVE CASH &amp; CARRY (BPJ) SDN BHD</t>
  </si>
  <si>
    <t>HIKMAT BUMIMAS SDN BHD</t>
  </si>
  <si>
    <t>HOCKGUAN COMMODITIES SDN BHD</t>
  </si>
  <si>
    <t>YUEN TUNG RESOURCES SDN BHD</t>
  </si>
  <si>
    <t>ARZ SERVICES SDN BHD</t>
  </si>
  <si>
    <t>SRI SALEM TRADING SDN BHD</t>
  </si>
  <si>
    <t>MR AVENUE SDN BHD</t>
  </si>
  <si>
    <t>TROPICAL CITY (M) SDN. BHD.</t>
  </si>
  <si>
    <t>LIT TAT SUPPLIES SDN BHD</t>
  </si>
  <si>
    <t>KS FUTURE SDN. BHD.</t>
  </si>
  <si>
    <t>MAWAR EDUCATION CENTRE SDN BHD</t>
  </si>
  <si>
    <t>CASA FINA SDN BHD</t>
  </si>
  <si>
    <t>TUNAS MANJA SUPERMARKET (KUALA BERANG) S</t>
  </si>
  <si>
    <t>T.I.M. PLANTATION SDN BHD</t>
  </si>
  <si>
    <t>NILAI LAVENDA SDN BHD</t>
  </si>
  <si>
    <t>QING FENG TRADING SDN BHD</t>
  </si>
  <si>
    <t>THUNDER PRINT SDN BHD</t>
  </si>
  <si>
    <t>MEGNASCO SDN BHD</t>
  </si>
  <si>
    <t>LIM LEGACY PROPERTIES SDN BHD</t>
  </si>
  <si>
    <t>KIAN KUANG COLDSTORAGE TRADING SDN BHD</t>
  </si>
  <si>
    <t>KIANKUANGCOLDSTORAGE</t>
  </si>
  <si>
    <t>NOZOMI LOGISTICS (M) SDN BHD</t>
  </si>
  <si>
    <t>LONDON WEIGHT MANAGEMENT SDN BHD</t>
  </si>
  <si>
    <t>KINI MART (M) SDN. BHD.</t>
  </si>
  <si>
    <t>RICHFIRM SDN BHD</t>
  </si>
  <si>
    <t>SEGAMAT HOLDINGS SDN BHD</t>
  </si>
  <si>
    <t>UNIONHARVEST</t>
  </si>
  <si>
    <t>DXN PHARMACEUTICAL S/B</t>
  </si>
  <si>
    <t>PERFECT READYMIX SDN BHD</t>
  </si>
  <si>
    <t>PERFECTREADYMIX</t>
  </si>
  <si>
    <t>NEW WA LOGISTICS (M) SDN BHD</t>
  </si>
  <si>
    <t>CHESTRONICS SDN BHD</t>
  </si>
  <si>
    <t>BRISTEEL CONSTRUCTION SDN BHD</t>
  </si>
  <si>
    <t>WGS SDN BHD</t>
  </si>
  <si>
    <t>MN MILLENNIUM SECURITY SDN BHD</t>
  </si>
  <si>
    <t>SERIJAYAPERKASA</t>
  </si>
  <si>
    <t>SUPER AIR-COND PARTS &amp; SUPPLIES SDN BHD</t>
  </si>
  <si>
    <t>EMART REALTY (MIRI) SDN BHD</t>
  </si>
  <si>
    <t>LIQUI MOLY ASIA PACIFIC SDN BHD</t>
  </si>
  <si>
    <t>RIGHTPOWER CORPORATION SDN BHD</t>
  </si>
  <si>
    <t>SUNLUNCORPORATION</t>
  </si>
  <si>
    <t>GENTING CITRA SDN BHD</t>
  </si>
  <si>
    <t>PTS FEEDMILL SDN BHD</t>
  </si>
  <si>
    <t>ASET ANGGUN SDN BHD</t>
  </si>
  <si>
    <t>BRAS VENTURES BERHAD</t>
  </si>
  <si>
    <t>EUROLLENCE INDUSTRY SDN BHD</t>
  </si>
  <si>
    <t>TGK OXYGEN SDN. BHD.</t>
  </si>
  <si>
    <t>TANER INDUSTRIAL TECHNOLOGY (M) SDN BHD</t>
  </si>
  <si>
    <t>PERFECT READYMIX (MELAKA) SDN BHD</t>
  </si>
  <si>
    <t>SUMBERICH SDN BHD</t>
  </si>
  <si>
    <t>SURIWONG INTERNATIONAL SDN BHD</t>
  </si>
  <si>
    <t>ACE IDENTITY SDN BHD</t>
  </si>
  <si>
    <t>F &amp; H FARM DIRECT SDN BHD</t>
  </si>
  <si>
    <t>BAN LEE HENG MOTOR SDN BHD</t>
  </si>
  <si>
    <t>BANLEEHENG</t>
  </si>
  <si>
    <t>PERAK CORPORATION BERHAD</t>
  </si>
  <si>
    <t>UMP HOLDINGS SDN BHD</t>
  </si>
  <si>
    <t>GREAT CORE MARKETING SDN BHD</t>
  </si>
  <si>
    <t>LUNAR LAGENDA SDN BHD</t>
  </si>
  <si>
    <t>PELAMAN SDN BHD</t>
  </si>
  <si>
    <t>AD HERITAGE (M) SDN BHD</t>
  </si>
  <si>
    <t>KUS PRE-CAST CONCRETE (M) SDN BHD</t>
  </si>
  <si>
    <t>HZN OILFIELDS SDN BHD</t>
  </si>
  <si>
    <t>KEYLARGO (M) SDN BHD</t>
  </si>
  <si>
    <t>NGA FOO TING &amp; SONS SDN BHD</t>
  </si>
  <si>
    <t>VISA SURIA HOLDING SDN BHD</t>
  </si>
  <si>
    <t>RHR HOSPITALITY SDN BHD</t>
  </si>
  <si>
    <t>EMART REALTY (KUCHING) SDN BHD</t>
  </si>
  <si>
    <t>JANGKA TEKNOLOGI SDN BHD</t>
  </si>
  <si>
    <t>KRIZIK</t>
  </si>
  <si>
    <t>WELCOME PRESTIGE SDN BHD</t>
  </si>
  <si>
    <t>CORAZA SYSTEMS MALAYSIA SDN. BHD.</t>
  </si>
  <si>
    <t>VIVAKNOWLEDGE</t>
  </si>
  <si>
    <t>GARUDA SEARAH SDN BHD</t>
  </si>
  <si>
    <t>PALMJAYA SDN BHD</t>
  </si>
  <si>
    <t>YAMATO TRANSPORT (M) SDN BHD</t>
  </si>
  <si>
    <t>KOPETRO TRADING &amp; SERVICES SDN BHD</t>
  </si>
  <si>
    <t>KOPERASIKAKITANGANPETRONAS</t>
  </si>
  <si>
    <t>GANDA REALTY SDN BHD</t>
  </si>
  <si>
    <t>GANDAPALMA</t>
  </si>
  <si>
    <t>JEN INFOTECH SDN BHD</t>
  </si>
  <si>
    <t>STESEN MINYAK RAMLI SDN BHD</t>
  </si>
  <si>
    <t>FORMULA VENTURE SDN BHD</t>
  </si>
  <si>
    <t>LYL CHEMICALS SDN. BHD.</t>
  </si>
  <si>
    <t>RAINBOW PAPER SUPPLIES SDN BHD</t>
  </si>
  <si>
    <t>BEST SPOT SDN BHD</t>
  </si>
  <si>
    <t>UNITEGAP SDN BHD</t>
  </si>
  <si>
    <t>ZENITH URBAN DEVELOPMENT SDN BHD</t>
  </si>
  <si>
    <t>SENAWANG INDAH MEDICAL CENTRE SDN BHD</t>
  </si>
  <si>
    <t>GRM COMPOSITE WOOD (M) SDN BHD</t>
  </si>
  <si>
    <t>TENAGA NUSANTARA SDN.BHD.</t>
  </si>
  <si>
    <t>TENAGANUSANTARA</t>
  </si>
  <si>
    <t>BUKIT RAMAI HOLDING SDN BHD</t>
  </si>
  <si>
    <t>HOTEL TITIWANGSA SDN BHD</t>
  </si>
  <si>
    <t>VITAL MART ENTERPRISE (PENANG) SDN BHD</t>
  </si>
  <si>
    <t>PERFECT LAMINATION SDN. BHD.</t>
  </si>
  <si>
    <t>PRIMABEKAL SDN BHD</t>
  </si>
  <si>
    <t>HIGHLANDS HARVEST AGRI FARM SDN BHD</t>
  </si>
  <si>
    <t>AWI BUILDER SDN BHD</t>
  </si>
  <si>
    <t>SYM WORLD RESOURCES SDN. BHD.</t>
  </si>
  <si>
    <t>GELIGA SISTEM SDN BHD</t>
  </si>
  <si>
    <t>FRASERS LINK SDN BHD</t>
  </si>
  <si>
    <t>LAMITECH INTERNATIONAL SDN BHD</t>
  </si>
  <si>
    <t>SUMBERDYNA SDN BHD</t>
  </si>
  <si>
    <t>UNICOLOUR POLYMER TECHNOLOGY SDN BHD</t>
  </si>
  <si>
    <t>SIN YEW SENG HARDWARE &amp; MACHINERIES S/B</t>
  </si>
  <si>
    <t>UNIVERSITI TUN ABDUL RAZAK SDN BHD</t>
  </si>
  <si>
    <t>S.S.L. ASSOCIATES SDN BHD</t>
  </si>
  <si>
    <t>G-MARK GARMENT FACTORY (M) SDN BHD</t>
  </si>
  <si>
    <t>YONGTAT CORPORATION SDN BHD</t>
  </si>
  <si>
    <t>KUASA WAJA AUTOMOBILE (M) SDN BHD</t>
  </si>
  <si>
    <t>FORMOSA SHYEN HORNG METAL SDN BHD</t>
  </si>
  <si>
    <t>RICHMOND TECHNOLOGY SDN. BHD.</t>
  </si>
  <si>
    <t>AMALAN PROGRESIF SDN BHD</t>
  </si>
  <si>
    <t>TUNAS MANJA SUPERMARKET (MUADZAM SHAH)SB</t>
  </si>
  <si>
    <t>NEWLAND INTERNATIONAL DEVELOPMENT SDNBHD</t>
  </si>
  <si>
    <t>FAR EAST DELUXE SDN BHD</t>
  </si>
  <si>
    <t>ELEKTRIK LIZA SDN BHD</t>
  </si>
  <si>
    <t>M2U WATERFRONT SDN BHD</t>
  </si>
  <si>
    <t>SYARIKAT PULAU BURUNG GAS SDN BHD</t>
  </si>
  <si>
    <t>WIDE VICTORY SDN BHD</t>
  </si>
  <si>
    <t>SEMTRONIC</t>
  </si>
  <si>
    <t>TAWAKAL SINAR SDN BHD</t>
  </si>
  <si>
    <t>SETIA IKRA HARTANAH SDN BHD</t>
  </si>
  <si>
    <t>STRONG DUAL SDN BHD</t>
  </si>
  <si>
    <t>BAHTERA MEKAR SDN. BHD.</t>
  </si>
  <si>
    <t>THIAN REALTY SDN BHD</t>
  </si>
  <si>
    <t>MAHKOTA TECHNOLOGIES SDN BHD</t>
  </si>
  <si>
    <t>HASRAT MAHIR SDN BHD</t>
  </si>
  <si>
    <t>SEONG THYE PLANTATIONS SDN BHD</t>
  </si>
  <si>
    <t>KENBEST SDN BHD</t>
  </si>
  <si>
    <t>KENBEST</t>
  </si>
  <si>
    <t>ANTAH PHARMA SDN BHD</t>
  </si>
  <si>
    <t>SYM GUAN CONCRETE SDN BHD</t>
  </si>
  <si>
    <t>SIN SIANG HIN (M) SDN BHD</t>
  </si>
  <si>
    <t>GAYA RESOURCES SDN.BHD.</t>
  </si>
  <si>
    <t>MAPO INDUSTRIES SDN BHD</t>
  </si>
  <si>
    <t>KW PRECISION ENGINEERING SDN BHD</t>
  </si>
  <si>
    <t>SRI KEMAS PETROLEUM (M) SDN BHD</t>
  </si>
  <si>
    <t>SYARIKATSOONLEE</t>
  </si>
  <si>
    <t>OEL DISTRIBUTION (SELANGOR) SDN. BHD.</t>
  </si>
  <si>
    <t>NAJAMAS SDN BHD</t>
  </si>
  <si>
    <t>UNIMED SDN. BERHAD</t>
  </si>
  <si>
    <t>BTR SAWMILL SDN BHD</t>
  </si>
  <si>
    <t>MINDA PERTIWI SDN BHD</t>
  </si>
  <si>
    <t>S.P.A. SUPREME HOLDINGS (M) SDN. BHD.</t>
  </si>
  <si>
    <t>CRYSTAL SAFETY GLASS (M) SDN BHD</t>
  </si>
  <si>
    <t>GATESWAYCONNECTION</t>
  </si>
  <si>
    <t>KEATYEW DEVELOPMENT SDN BHD</t>
  </si>
  <si>
    <t>AP RICH SDN BHD</t>
  </si>
  <si>
    <t>POK BROTHERS SDN. BHD.</t>
  </si>
  <si>
    <t>TEH &amp; TEH DEVELOPMENT SDN BHD</t>
  </si>
  <si>
    <t>BW SCAFFOLD INDUSTRIES SDN BHD</t>
  </si>
  <si>
    <t>T S BEACH RESORT SDN BHD</t>
  </si>
  <si>
    <t>PIJAR MAJU SDN BHD</t>
  </si>
  <si>
    <t>HARUS GEMILANG SDN BHD</t>
  </si>
  <si>
    <t>MODULAR PLATINUM SDN BHD</t>
  </si>
  <si>
    <t>PERWIRA PROGRESIF CONSTRUCTION SDN BHD</t>
  </si>
  <si>
    <t>SEDIABENA BUILDERS SDN BHD</t>
  </si>
  <si>
    <t>WLPETROLEUM</t>
  </si>
  <si>
    <t>EURO CHEMO-PHARMA SDN BHD</t>
  </si>
  <si>
    <t>MK SIDHU TRADING SDN BHD</t>
  </si>
  <si>
    <t>RAWANG GLASS TRADING SDN. BHD.</t>
  </si>
  <si>
    <t>LUNG CHIA PIN TRAVEL &amp; TOURS SDN BHD</t>
  </si>
  <si>
    <t>KITANG REALTY SDN BHD</t>
  </si>
  <si>
    <t>ATTRACTIVE VENTURE (JB) SDN BHD</t>
  </si>
  <si>
    <t>DYNAMIC MFG. (M) SDN BHD</t>
  </si>
  <si>
    <t>BB BATTERY SALES &amp; SERVICES CENTRE S/B</t>
  </si>
  <si>
    <t>PEKSARA PROP SDN BHD</t>
  </si>
  <si>
    <t>LEISURE EXPERTISE SDN. BHD.</t>
  </si>
  <si>
    <t>JENG HUAT PROPERTIES SDN BHD</t>
  </si>
  <si>
    <t>JAROM PROPERTIES SDN BHD</t>
  </si>
  <si>
    <t>TAIPING PAPER MILLS SDN BHD</t>
  </si>
  <si>
    <t>SETAKAT MAKMUR SDN BHD</t>
  </si>
  <si>
    <t>HBA LAND SDN BHD</t>
  </si>
  <si>
    <t>CITY-LINK AIR CARGO SDN BHD</t>
  </si>
  <si>
    <t>TANJUNG VILLA DEVELOPMENT SDN BHD</t>
  </si>
  <si>
    <t>T.S.FONG BUILDERS SDN BHD</t>
  </si>
  <si>
    <t>SEACERA DEVELOPMENT SDN. BHD.</t>
  </si>
  <si>
    <t>CHINGUANCHAN</t>
  </si>
  <si>
    <t>NBT BORNEO TRADING SDN BHD</t>
  </si>
  <si>
    <t>TEONG KIM PLASTIC INDUSTRIES SDN BHD</t>
  </si>
  <si>
    <t>P B MOTOR SDN BHD</t>
  </si>
  <si>
    <t>LIT TAT TRADING SDN BHD</t>
  </si>
  <si>
    <t>THE MILLENNIUM AUTO &amp; CARRIAGE SDN BHD</t>
  </si>
  <si>
    <t>HIGHBASE SOLUTIONS SDN. BHD.</t>
  </si>
  <si>
    <t>ARAH MAHIR SDN BHD</t>
  </si>
  <si>
    <t>MDZCONSTRUCTION</t>
  </si>
  <si>
    <t>RANGKAIAN JASA SDN BHD</t>
  </si>
  <si>
    <t>CHAN HENG GUAN TRADING SDN BHD</t>
  </si>
  <si>
    <t>GKS PROPERTIES SDN BHD</t>
  </si>
  <si>
    <t>TEROKA PELANGI SDN BHD</t>
  </si>
  <si>
    <t>MAPLE SYNERGY SDN BHD</t>
  </si>
  <si>
    <t>MAPLETRICOT</t>
  </si>
  <si>
    <t>SIMPLEX PHOENIX SDN BHD</t>
  </si>
  <si>
    <t>WELDAN MARINE SERVICES SDN BHD</t>
  </si>
  <si>
    <t>BHK DUTY FREE SDN BHD</t>
  </si>
  <si>
    <t>K.Y.H. SAWIT SDN BHD</t>
  </si>
  <si>
    <t>SEA SAFARIES SDN BHD</t>
  </si>
  <si>
    <t>HALUAN CAHAYA SDN BHD</t>
  </si>
  <si>
    <t>NOZOMI EXPRESS (M) SDN BHD</t>
  </si>
  <si>
    <t>SWANSON PLASTICS (MALAYSIA) SDN BHD</t>
  </si>
  <si>
    <t>HARTAWAN SEJATI SDN BHD</t>
  </si>
  <si>
    <t>MS ICT SOLUTION SDN BHD</t>
  </si>
  <si>
    <t>TAIPING KAMPAR DEVELOPMENT SDN BHD</t>
  </si>
  <si>
    <t>EXCLUSIVE EXPANSION SDN BHD</t>
  </si>
  <si>
    <t>G AVENUE LANDCAPS SDN BHD</t>
  </si>
  <si>
    <t>SONG LIN AGRI HORTI SDN BHD</t>
  </si>
  <si>
    <t>KAMPAR DESA AMAN PETROL STATION SDN BHD</t>
  </si>
  <si>
    <t>LEGALAND SDN BHD</t>
  </si>
  <si>
    <t>GEMENCHEH DEVELOPMENT SDN BHD</t>
  </si>
  <si>
    <t>ABI MOTORS SDN BHD</t>
  </si>
  <si>
    <t>FAIRTRADE COMMODITIES SDN BHD</t>
  </si>
  <si>
    <t>ENGHUATLATEX</t>
  </si>
  <si>
    <t>OVERLAND FORWARDING (M) SDN. BHD.</t>
  </si>
  <si>
    <t>GOOD COUNTRY TOURS &amp; TRAVEL SDN BHD</t>
  </si>
  <si>
    <t>AIROD AEROSPACE TECHNOLOGY SDN.BHD.</t>
  </si>
  <si>
    <t>HOWASAR CONTRACTS SDN BHD</t>
  </si>
  <si>
    <t>UNIBOON TRADING SDN BHD</t>
  </si>
  <si>
    <t>NAZA ITALIA SDN BHD</t>
  </si>
  <si>
    <t>ALLVENTURES SDN BHD</t>
  </si>
  <si>
    <t>MAGNA SUTERA SDN. BHD.</t>
  </si>
  <si>
    <t>KENSINGTON PROJECTS SDN BHD</t>
  </si>
  <si>
    <t>SYARIKAT LOGAM UNITRADE SDN BHD</t>
  </si>
  <si>
    <t>PLANETIUM SDN BHD</t>
  </si>
  <si>
    <t>CSA CHEMICALS SDN. BHD.</t>
  </si>
  <si>
    <t>PAPILLON POWDER MANUFACTURERS SDN BHD</t>
  </si>
  <si>
    <t>HAI GUAN HENG CO. SDN BHD</t>
  </si>
  <si>
    <t>SKYCHIP SDN. BHD.</t>
  </si>
  <si>
    <t>B&amp;G SUPREME PROPERTY SDN BHD</t>
  </si>
  <si>
    <t>LMS TECHNOLOGY DISTRIBUTIONS SDN.BHD.</t>
  </si>
  <si>
    <t>CK TEIK ENTERPRISE SDN BHD</t>
  </si>
  <si>
    <t>TOPPOINTSYNERGY</t>
  </si>
  <si>
    <t>THREE G DEVELOPMENT SDN BHD</t>
  </si>
  <si>
    <t>GREENLAND UNITED SDN BHD</t>
  </si>
  <si>
    <t>BAGAN SPECIALIST CENTRE SDN BHD</t>
  </si>
  <si>
    <t>HABIB JEWELRY MANUFACTURING SDN BHD</t>
  </si>
  <si>
    <t>HABIBJEWELS</t>
  </si>
  <si>
    <t>AIK CHEONG COFFEE ROASTER SDN. BHD.</t>
  </si>
  <si>
    <t>SKS VACATIONS SDN BHD.</t>
  </si>
  <si>
    <t>SS SUPERSAVE DEPARTMENTAL STORES SDN BHD</t>
  </si>
  <si>
    <t>NEWYIELD SDN BHD</t>
  </si>
  <si>
    <t>CRANE GLOBAL SERVICES SDN BHD</t>
  </si>
  <si>
    <t>JENG HUAT (BAHAU) REALTY SDN BHD</t>
  </si>
  <si>
    <t>SONGS TRINITY SOLUTIONS SDN BHD</t>
  </si>
  <si>
    <t>K C GOH ENTERPRISE SDN BHD</t>
  </si>
  <si>
    <t>MAJESTIC MERCHANT SDN BHD</t>
  </si>
  <si>
    <t>ISMACO SDN BHD</t>
  </si>
  <si>
    <t>ENG HIN LEE SDN BHD</t>
  </si>
  <si>
    <t>COLOURS &amp; FRAGRANCES SDN BHD</t>
  </si>
  <si>
    <t>ONE LINK MARKETING SDN BHD</t>
  </si>
  <si>
    <t>WISELY HOLDING SDN BHD</t>
  </si>
  <si>
    <t>YU CHUIN BEARINGS (SABAH) SDN BHD</t>
  </si>
  <si>
    <t>AS PEMBINAAN SDN BHD</t>
  </si>
  <si>
    <t>ADAT FAJAR (SP) SDN BHD</t>
  </si>
  <si>
    <t>SINGTANIAN</t>
  </si>
  <si>
    <t>SRI ESBINA (M) SDN BHD</t>
  </si>
  <si>
    <t>BULK FORWARDING &amp; WAREHOUSING SDN BHD</t>
  </si>
  <si>
    <t>GREEN LIVING GALLERY SDN BHD</t>
  </si>
  <si>
    <t>SELWIN PEWTER SDN BHD</t>
  </si>
  <si>
    <t>ROYALSELANGOR</t>
  </si>
  <si>
    <t>DELTA GALAXY SDN BHD</t>
  </si>
  <si>
    <t>MEMORI JAYA SDN BHD</t>
  </si>
  <si>
    <t>KENSO GOLDEN GOOSE (M) SDN BHD</t>
  </si>
  <si>
    <t>KURNIA MASTIARA SDN BHD</t>
  </si>
  <si>
    <t>SOLID TIMBER SDN BHD</t>
  </si>
  <si>
    <t>A &amp; Z WHOLESALE SDN BHD</t>
  </si>
  <si>
    <t>MDS MART (SIBU) SDN. BHD.</t>
  </si>
  <si>
    <t>GLOCOMP SYSTEMS (M) SDN BHD</t>
  </si>
  <si>
    <t>FIRSTLINE CAPITAL SDN. BHD.</t>
  </si>
  <si>
    <t>MENGAWARTI SDN BHD</t>
  </si>
  <si>
    <t>LAKARAN CERIA SDN BHD</t>
  </si>
  <si>
    <t>YONG PENG RECREATION PARK SDN BHD</t>
  </si>
  <si>
    <t>PL SOON HUAT REALTY SDN BHD</t>
  </si>
  <si>
    <t>NAZA COMMUNICATIONS SDN BHD</t>
  </si>
  <si>
    <t>CBH PROPERTY SDN BHD</t>
  </si>
  <si>
    <t>CBHENGINEERING</t>
  </si>
  <si>
    <t>JASA MERIN (MALAYSIA) SDN BHD</t>
  </si>
  <si>
    <t>WAHSENG HARDWARE SDN BHD</t>
  </si>
  <si>
    <t>BINTANG BARAT SDN BHD</t>
  </si>
  <si>
    <t>MAKINJUTA</t>
  </si>
  <si>
    <t>BTC MARKETING (M) SDN BHD</t>
  </si>
  <si>
    <t>HUAT HING CORPORATION SDN BHD</t>
  </si>
  <si>
    <t>YCL COATING SDN BHD</t>
  </si>
  <si>
    <t>LIMBANG PARTS SERVICES SDN BHD</t>
  </si>
  <si>
    <t>SEPANG CEMERLANG SDN. BHD.</t>
  </si>
  <si>
    <t>PROJEK PERMATA JAYA SDN BHD</t>
  </si>
  <si>
    <t>DONYUN PARTS SDN BHD</t>
  </si>
  <si>
    <t>PAYLINK GLOBAL (M) SDN BHD</t>
  </si>
  <si>
    <t>SOUNCERN TIMBER SDN BHD</t>
  </si>
  <si>
    <t>HARTAMAS NUSAJAYA DEVELOPMENT SDN BHD</t>
  </si>
  <si>
    <t>MAJUPADU DEVELOPMENT SDN BHD</t>
  </si>
  <si>
    <t>HAI HENG ENTERPRISE SDN BHD</t>
  </si>
  <si>
    <t>SHORESERVICES SDN BHD</t>
  </si>
  <si>
    <t>SHORESERVICES</t>
  </si>
  <si>
    <t>UNIAVENUE (M) SDN BHD</t>
  </si>
  <si>
    <t>ACCURATETRADING</t>
  </si>
  <si>
    <t>KMN DEVELOPMENT SDN BHD</t>
  </si>
  <si>
    <t>BREWSTER VILLAGE SDN BHD</t>
  </si>
  <si>
    <t>SERI PERWIRA LOGISTICS SDN BHD</t>
  </si>
  <si>
    <t>MUHIBBAH BINA SDN BHD</t>
  </si>
  <si>
    <t>KIAT SIANG SDN BHD</t>
  </si>
  <si>
    <t>ENSIGN INFOSECURITY (MALAYSIA) SDN. BHD.</t>
  </si>
  <si>
    <t>WATERWORLD NETWORK SDN BHD</t>
  </si>
  <si>
    <t>MARINA STATION SDN BHD</t>
  </si>
  <si>
    <t>GIANT KINGDOM REALTY SDN BHD</t>
  </si>
  <si>
    <t>WAN HONG ENTERPRISE (M) SDN BHD</t>
  </si>
  <si>
    <t>CHIONG SUI CHAI &amp; SONS SDN BHD</t>
  </si>
  <si>
    <t>GAN KIM KIAT &amp; BROTHERS REALTY SDN. BHD.</t>
  </si>
  <si>
    <t>TAMPINCOUNTRYHEIGHT</t>
  </si>
  <si>
    <t>SSL LAND SDN BHD</t>
  </si>
  <si>
    <t>SCANDOLF MARKETING SDN BHD</t>
  </si>
  <si>
    <t>TIMURAN SETIA STEEL SDN BHD</t>
  </si>
  <si>
    <t>MENAWAN MEGAH SDN BHD</t>
  </si>
  <si>
    <t>UGI STEEL WIRE PRODUCTS SDN BHD</t>
  </si>
  <si>
    <t>APPLIED ENGINEERING (S) SDN BHD</t>
  </si>
  <si>
    <t>WEEMAJU MOTOR (SABAH) SDN BHD</t>
  </si>
  <si>
    <t>MAJUPUN SDN BHD</t>
  </si>
  <si>
    <t>NINAMAJU SDN BHD</t>
  </si>
  <si>
    <t>HOEHUATHANG</t>
  </si>
  <si>
    <t>COOL CHARM SDN BHD</t>
  </si>
  <si>
    <t>RITZCORNER</t>
  </si>
  <si>
    <t>METRO INTERISE (MISB) SDN BHD</t>
  </si>
  <si>
    <t>Q-FUELS SDN.BHD.</t>
  </si>
  <si>
    <t>ASPHALT TECHNOLOGY SDN BHD</t>
  </si>
  <si>
    <t>LB AUTO PRO (M) SDN. BHD.</t>
  </si>
  <si>
    <t>G5 PROPERTY SDN BHD</t>
  </si>
  <si>
    <t>RESTORAN STHAMIN LEE SDN BHD</t>
  </si>
  <si>
    <t>ACCESS ELEGANCE SDN BHD</t>
  </si>
  <si>
    <t>ROCK LINK SDN BHD</t>
  </si>
  <si>
    <t>KUS BUILDING SUPPLIES SDN. BHD.</t>
  </si>
  <si>
    <t>HUBJAYA SDN BHD</t>
  </si>
  <si>
    <t>JUTAKU SDN BHD</t>
  </si>
  <si>
    <t>UNI-MIX SDN.BHD.</t>
  </si>
  <si>
    <t>TENAX DCE SDN. BHD.</t>
  </si>
  <si>
    <t>STHAMIN ELECTRICAL &amp; FURNITURE SDN BHD</t>
  </si>
  <si>
    <t>SIN HOCK SOON ENGINEERING SDN BHD</t>
  </si>
  <si>
    <t>TOP GREEN DEVELOPMENT (SABAH) SDN BHD</t>
  </si>
  <si>
    <t>SURIA PEMBEKAL UMUM SDN BHD</t>
  </si>
  <si>
    <t>TECK YIEN SDN BHD</t>
  </si>
  <si>
    <t>H-KEY HARDWARE SDN BHD</t>
  </si>
  <si>
    <t>TAIBENGHARDWARE</t>
  </si>
  <si>
    <t>VINCEMAX SDN BHD</t>
  </si>
  <si>
    <t>BAKTISAN PERTAMA SDN BHD</t>
  </si>
  <si>
    <t>BAYAMEDIC SERVICES SDN. BHD.</t>
  </si>
  <si>
    <t>KINTA URUS SDN BHD</t>
  </si>
  <si>
    <t>MASTERSKILLSYNERGY</t>
  </si>
  <si>
    <t>KIN LINK SDN BHD</t>
  </si>
  <si>
    <t>STC TYRES (MALAYSIA) SDN BHD</t>
  </si>
  <si>
    <t>RAINBOW MARBLE &amp; TILING SDN BHD</t>
  </si>
  <si>
    <t>SYARIKAT HANURA SDN. BHD.</t>
  </si>
  <si>
    <t>YONG LUNG CONSTRUCTION SDN BHD</t>
  </si>
  <si>
    <t>CONCEPT RUBBER PRODUCTS SDN BHD</t>
  </si>
  <si>
    <t>SAN CHIN-BBC JV SDN BHD</t>
  </si>
  <si>
    <t>MAJESTIC MERCHANT (SABAH) SDN BHD</t>
  </si>
  <si>
    <t>HARIFIELD SDN. BHD.</t>
  </si>
  <si>
    <t>SYNTRINO SOLUTIONS SDN BHD</t>
  </si>
  <si>
    <t>SKS FOCUS SDN BHD</t>
  </si>
  <si>
    <t>GJM GLOBAL SDN BHD</t>
  </si>
  <si>
    <t>BORNEO KENCANA SDN BHD</t>
  </si>
  <si>
    <t>CHEMSTATION DCCM SDN. BHD.</t>
  </si>
  <si>
    <t>GOLION ELECTRICAL SDN. BHD.</t>
  </si>
  <si>
    <t>DOUBLEMAX DEVELOPMENT SDN BHD</t>
  </si>
  <si>
    <t>APOLLO MEDICAL CENTRE SDN BHD</t>
  </si>
  <si>
    <t>KARIB MERDEKA SDN BHD</t>
  </si>
  <si>
    <t>DRAGON COVE DEVELOPMENT SDN BHD</t>
  </si>
  <si>
    <t>KHAI SENG PACKAGING INDUSTRIES SDN BHD</t>
  </si>
  <si>
    <t>KHAISENGPACKAGING</t>
  </si>
  <si>
    <t>ZITRON ENTERPRISE (M) SDN BHD</t>
  </si>
  <si>
    <t>AJUNTHA HOLDINGS SDN BHD</t>
  </si>
  <si>
    <t>SUMMIT VIEW DEVELOPMENT SDN BHD</t>
  </si>
  <si>
    <t>GREENFINGERS SDN BHD</t>
  </si>
  <si>
    <t>GAN TENG SIEW REALTY SDN BHD</t>
  </si>
  <si>
    <t>BIDORTAHANESTATES</t>
  </si>
  <si>
    <t>MUTUAL BOUNDARY SDN BHD</t>
  </si>
  <si>
    <t>KONG LONG HUAT CHEMICALS SDN BHD</t>
  </si>
  <si>
    <t>PREMIERE LAND SDN. BHD.</t>
  </si>
  <si>
    <t>AIMAN CENTRE SDN BHD</t>
  </si>
  <si>
    <t>EXCEL RIM SDN BHD</t>
  </si>
  <si>
    <t>AMBANGPROSPEK</t>
  </si>
  <si>
    <t>WEHAYA PROCESS SDN. BHD.</t>
  </si>
  <si>
    <t>REAP SYNERGY SDN BHD</t>
  </si>
  <si>
    <t>PLATINUM PREMIUM DEVELOPMENT SDN BHD</t>
  </si>
  <si>
    <t>GK WORLDWIDE TRADING SDN BHD</t>
  </si>
  <si>
    <t>PTS GOLDKIST INDUSTRIES SDN. BHD.</t>
  </si>
  <si>
    <t>JEBPLUS SDN BHD</t>
  </si>
  <si>
    <t>GROBUILD DEVELOPMENT SDN. BHD.</t>
  </si>
  <si>
    <t>DRACOWIN SDN BHD</t>
  </si>
  <si>
    <t>EVERLANTERN (ALOR SETAR) SDN BHD</t>
  </si>
  <si>
    <t>B FITNESS ASIA SDN. BHD.</t>
  </si>
  <si>
    <t>GROUPLITE ENGINEERING SDN BHD</t>
  </si>
  <si>
    <t>FORM UP ENTERPRISE</t>
  </si>
  <si>
    <t>CENTRAL RISE SDN BHD</t>
  </si>
  <si>
    <t>IDAMANPRIMA</t>
  </si>
  <si>
    <t>WORLDSIGN INDUSTRIES SDN. BHD.</t>
  </si>
  <si>
    <t>IK CHIN TRAVEL SERVICE (K) SDN BHD</t>
  </si>
  <si>
    <t>CHEW AND YEW ENTERPRISE SDN BHD</t>
  </si>
  <si>
    <t>TAH WAH ALLIANCE SDN BHD</t>
  </si>
  <si>
    <t>GROW WELL MARKETING SDN BHD</t>
  </si>
  <si>
    <t>PRICESMART SDN BHD</t>
  </si>
  <si>
    <t>JUNACRES SDN BHD</t>
  </si>
  <si>
    <t>VILA SUTERA SDN BHD</t>
  </si>
  <si>
    <t>HAPPIWIN DEVELOPMENT SDN BHD</t>
  </si>
  <si>
    <t>JUBILEE LINK SDN BHD</t>
  </si>
  <si>
    <t>SEE ENERGY SDN BHD(FKA SWK ENERGY ENG SB</t>
  </si>
  <si>
    <t>OPULENT BUILDERS SDN BHD</t>
  </si>
  <si>
    <t>YSH SYNERGY SDN BHD</t>
  </si>
  <si>
    <t>PAJAK GADAI FOO YIK SDN BHD</t>
  </si>
  <si>
    <t>PLATINUM ORIENTAL SDN BHD</t>
  </si>
  <si>
    <t>KIARA SQUARE SDN BHD</t>
  </si>
  <si>
    <t>RIMAU INTERNATIONAL SDN BHD</t>
  </si>
  <si>
    <t>BORNEO ESTATE DEVELOPMENT SDN BHD</t>
  </si>
  <si>
    <t>TJIEN FUAT TRADING SDN BHD</t>
  </si>
  <si>
    <t>D &amp; M AUTO SDN BHD</t>
  </si>
  <si>
    <t>PERKHIDMATAN KARGO TUMPATAN SDN BHD</t>
  </si>
  <si>
    <t>YL TYRES SUPPLIES SDN BHD</t>
  </si>
  <si>
    <t>MAGNA-MITRE SDN. BHD.</t>
  </si>
  <si>
    <t>CHUNLIAN SDN BHD</t>
  </si>
  <si>
    <t>RWNA ENGINEERING SDN. BHD.</t>
  </si>
  <si>
    <t>RWNAENGINEERING</t>
  </si>
  <si>
    <t>EMUM SENDIRIAN BERHAD</t>
  </si>
  <si>
    <t>LCS MIX SDN. BHD.</t>
  </si>
  <si>
    <t>AMALAN SANJUNG (M) SDN BHD</t>
  </si>
  <si>
    <t>YEW CHYE SENG PLANTATION SDN BHD</t>
  </si>
  <si>
    <t>HCM-HYGENIC CORPORATION (M) SDN BHD</t>
  </si>
  <si>
    <t>KINTA PROPERTIES SDN BERHAD</t>
  </si>
  <si>
    <t>PRITEKMA SDN BHD</t>
  </si>
  <si>
    <t>IDEAL RANGE SDN BHD</t>
  </si>
  <si>
    <t>TAYARMART</t>
  </si>
  <si>
    <t>KEB UTAMA SDN BHD</t>
  </si>
  <si>
    <t>DESA DARA SDN BHD</t>
  </si>
  <si>
    <t>BABENA - MIX INDUSTRIES SDN BHD</t>
  </si>
  <si>
    <t>EURIHO INDUSTRIES SDN BHD</t>
  </si>
  <si>
    <t>KOK POH DEVELOPMENT SDN BHD</t>
  </si>
  <si>
    <t>NG CHOON LAI TRADING COMPANY</t>
  </si>
  <si>
    <t>ALAMODA SILK HOUSE SDN BHD</t>
  </si>
  <si>
    <t>SHH EGGS DEALER SDN BHD</t>
  </si>
  <si>
    <t>GEDUNG BIG 10 (SEREMBAN) SDN BHD</t>
  </si>
  <si>
    <t>AYS MARKETING SDN BHD</t>
  </si>
  <si>
    <t>ASIA DEVELOPMENT &amp; CONSTRUCTION COMPANY</t>
  </si>
  <si>
    <t>BRAND8 CREATIVE SOLUTIONS SDN BHD</t>
  </si>
  <si>
    <t>STASURIA GRINDERS SDN BHD</t>
  </si>
  <si>
    <t>UTUSAN MAJUJAYA SDN BHD</t>
  </si>
  <si>
    <t>HOSTELS ASIA SDN BHD</t>
  </si>
  <si>
    <t>VISTANA JATI SDN BHD</t>
  </si>
  <si>
    <t>PETOSKEY SDN BHD</t>
  </si>
  <si>
    <t>TUNAS MANJA SUPERMARKET (TEMERLOH) S/B</t>
  </si>
  <si>
    <t>WAJARHU CORPORATION SDN BHD</t>
  </si>
  <si>
    <t>UBF PROPERTIES SDN. BHD.</t>
  </si>
  <si>
    <t>SL FRESCO-VEG SDN. BHD.</t>
  </si>
  <si>
    <t>SWITCH CONCEPT SDN BHD</t>
  </si>
  <si>
    <t>SWITCHCONCEPT</t>
  </si>
  <si>
    <t>KOTA AUTO MALL SDN BHD</t>
  </si>
  <si>
    <t>SATU SHAWAL SDN BHD</t>
  </si>
  <si>
    <t>GIANT KINGDOM LAND SDN BHD</t>
  </si>
  <si>
    <t>DAHLIA CEMERLANG SDN. BHD.</t>
  </si>
  <si>
    <t>BCM ELECTRONICS CORPORATION SDN BHD</t>
  </si>
  <si>
    <t>FAKTOR RIMBA SDN BHD</t>
  </si>
  <si>
    <t>INSALAND SDN BHD</t>
  </si>
  <si>
    <t>GREENTON PLANTATIONS SDN BHD</t>
  </si>
  <si>
    <t>LAYTAC AUTO SDN BHD</t>
  </si>
  <si>
    <t>SALING ERTI SDN. BHD.</t>
  </si>
  <si>
    <t>FORTUNE CONTRACTS SDN BHD</t>
  </si>
  <si>
    <t>OLYMPIC RETREADS (MALAYSIA) SDN. BHD.</t>
  </si>
  <si>
    <t>UAEA MARKETING SDN BHD</t>
  </si>
  <si>
    <t>BINA MASYHUR SDN BHD</t>
  </si>
  <si>
    <t>SILVER RIDGE SDN. BHD.</t>
  </si>
  <si>
    <t>WAWASAN TECH SDN BHD</t>
  </si>
  <si>
    <t>N.S.SENG (SEREMBAN) SDN BHD</t>
  </si>
  <si>
    <t>WISMA DEVELOPMENT SDN BHD</t>
  </si>
  <si>
    <t>BRISTEEL CORPORATION SDN BHD</t>
  </si>
  <si>
    <t>EADECO SDN BHD</t>
  </si>
  <si>
    <t>SABUR JAYA SDN BHD</t>
  </si>
  <si>
    <t>SIONG LIM ENTERPRISE SENDIRIAN BERHAD</t>
  </si>
  <si>
    <t>LINK HOLDERS PROPERTIES SDN BHD</t>
  </si>
  <si>
    <t>ANTARA CONCRETE SDN BHD</t>
  </si>
  <si>
    <t>MUTIARA LAFAZ SDN. BHD.</t>
  </si>
  <si>
    <t>FOCUS ACE SDN.BHD.</t>
  </si>
  <si>
    <t>CITY STAR DEPARTMENT STORE SDN BHD</t>
  </si>
  <si>
    <t>PENDIDIKAN INDUSTRI YS SDN. BHD.</t>
  </si>
  <si>
    <t>JOO YAN PROPERTY SDN BHD</t>
  </si>
  <si>
    <t>CPSB STONE QUARRY SDN BHD</t>
  </si>
  <si>
    <t>SURPLUS PARAGON SDN BHD</t>
  </si>
  <si>
    <t>DKLS SERVICE STATION</t>
  </si>
  <si>
    <t>GREEN WEB SDN. BHD. FKA EVEREST PASTRY S</t>
  </si>
  <si>
    <t>GREENWEB</t>
  </si>
  <si>
    <t>KLK MARKETING SDN BHD</t>
  </si>
  <si>
    <t>LKM PLYWOOD &amp; TIMBER SDN BHD</t>
  </si>
  <si>
    <t>PEDALAMAN JAYA SDN BHD</t>
  </si>
  <si>
    <t>GUNUNG LANG DEVELOPMENT SDN BHD</t>
  </si>
  <si>
    <t>UCSI EDUCATION SDN BHD</t>
  </si>
  <si>
    <t>CIPTABRIQUETTES</t>
  </si>
  <si>
    <t>HOCK CHOO HOE COMPANY SENDIRIAN BERHAD</t>
  </si>
  <si>
    <t>RIDGE VENTURES SDN. BHD.</t>
  </si>
  <si>
    <t>SUMMIT SOLARIS SDN BHD</t>
  </si>
  <si>
    <t>IC SECURITY SERVICES SDN BHD</t>
  </si>
  <si>
    <t>NIKMAT BEKAL SDN BHD</t>
  </si>
  <si>
    <t>SARAFIELD (AA) SDN BHD</t>
  </si>
  <si>
    <t>KIMIA UTAMA SDN BHD</t>
  </si>
  <si>
    <t>KUFERTILIZERS</t>
  </si>
  <si>
    <t>SILVERIA SDN BHD</t>
  </si>
  <si>
    <t>TRUWEALTH SDN BHD</t>
  </si>
  <si>
    <t>DORRA SLIMMING SDN BHD</t>
  </si>
  <si>
    <t>YEO AIK WOOD SDN BHD</t>
  </si>
  <si>
    <t>SAWIT WARISAN SDN. BHD.</t>
  </si>
  <si>
    <t>KING ONG PLANTATIONS SDN BHD</t>
  </si>
  <si>
    <t>COHOME DEVELOPMENT SDN BHD</t>
  </si>
  <si>
    <t>AMIENG ENTERPRISE</t>
  </si>
  <si>
    <t>WANHAN TRADING SDN BHD</t>
  </si>
  <si>
    <t>PERNIAGAAN ORANG KAMPUNG SDN BHD</t>
  </si>
  <si>
    <t>BATU BERENDAM FAMILY STORE SDN BHD</t>
  </si>
  <si>
    <t>YUEN TUNG PREMIX SDN BHD</t>
  </si>
  <si>
    <t>UPPER CENTURY (M) SDN BHD</t>
  </si>
  <si>
    <t>CARRIMAD INDUSTRIES SDN BHD</t>
  </si>
  <si>
    <t>IK PLUS INDUSTRIES SDN BHD</t>
  </si>
  <si>
    <t>PRIMACES SDN BHD</t>
  </si>
  <si>
    <t>WYSER FURNITURE SDN. BHD.</t>
  </si>
  <si>
    <t>YOYO HOLIDAY SDN BHD</t>
  </si>
  <si>
    <t>HSIHOUENTERPRISE</t>
  </si>
  <si>
    <t>SUPER EXCELLENT PROPERTY SDN BHD</t>
  </si>
  <si>
    <t>LAC MEDICAL SUPPLIES SDN BHD</t>
  </si>
  <si>
    <t>EL TRANSMISSIONS GROUP (M) SDN BHD</t>
  </si>
  <si>
    <t>SPANCO SDN BHD</t>
  </si>
  <si>
    <t>HING WONG HING SDN BHD</t>
  </si>
  <si>
    <t>OWS LUBRICANTS SDN. BHD.</t>
  </si>
  <si>
    <t>CL HARDWARE SDN BHD</t>
  </si>
  <si>
    <t>MIRI NEW HOUSING SDN BHD</t>
  </si>
  <si>
    <t>KIRAWANG SDN BHD</t>
  </si>
  <si>
    <t>BANGI DIALYSIS CENTRE SDN BHD</t>
  </si>
  <si>
    <t>P M MAHSURI SDN BHD</t>
  </si>
  <si>
    <t>RAINBOW IK RESOURCES SDN BHD</t>
  </si>
  <si>
    <t>KUALA LUMPUR METRO DEVELOPMENT SDN BHD</t>
  </si>
  <si>
    <t>TATMAX CORPORATION SDN BHD</t>
  </si>
  <si>
    <t>WELL HARVEST AGRI FARM SDN BHD</t>
  </si>
  <si>
    <t>GOLDEN HORSE PLANTATIONS SDN BHD</t>
  </si>
  <si>
    <t>AIMA DEVELOPMENT SDN BHD</t>
  </si>
  <si>
    <t>KLUANG OIL PALM PROCESSING SDN BHD</t>
  </si>
  <si>
    <t>KLUANGOILPALM</t>
  </si>
  <si>
    <t>MESEAM INDUSTRIAL SDN BHD</t>
  </si>
  <si>
    <t>TERUSMAJUINDUSTRIAL</t>
  </si>
  <si>
    <t>SIRI MAKSIMA SDN BHD</t>
  </si>
  <si>
    <t>WMY CAPITAL SDN BHD</t>
  </si>
  <si>
    <t>GRAND CITY CONSTRUCTION SDN BHD</t>
  </si>
  <si>
    <t>METTUBE SDN BHD</t>
  </si>
  <si>
    <t>EONMETALL TECHNOLOGY SDN BHD</t>
  </si>
  <si>
    <t>UHIN SOFA SDN BHD</t>
  </si>
  <si>
    <t>UHINSOFA</t>
  </si>
  <si>
    <t>HOCK HIN (MUAR) RUBBER CO SDN BHD</t>
  </si>
  <si>
    <t>NADI PROPERTIES DEVELOPMENT SDN BHD</t>
  </si>
  <si>
    <t>FUSION CLUB SDN BHD</t>
  </si>
  <si>
    <t>SAN FRANCISCO COFFEE SDN BHD</t>
  </si>
  <si>
    <t>BUMI PROAKTIF SDN BHD</t>
  </si>
  <si>
    <t>E-CREATION (M) SDN BHD</t>
  </si>
  <si>
    <t>VERMI FOOD SOLUTIONS SDN BHD</t>
  </si>
  <si>
    <t>WLS CONSTRUCTION SDN BHD</t>
  </si>
  <si>
    <t>ABT FRESH &amp; FROZEN FOOD SUPPLY SDN BHD</t>
  </si>
  <si>
    <t>HASANI TRAVEL &amp; TOURS (M) SDN BHD</t>
  </si>
  <si>
    <t>EASTERN AUTOMOBILE SDN BHD</t>
  </si>
  <si>
    <t>IRAWI HOLDINGS SDN BHD</t>
  </si>
  <si>
    <t>URBAN REPUBLIC SDN BHD</t>
  </si>
  <si>
    <t>LCK LAND SDN BHD</t>
  </si>
  <si>
    <t>INTRA REKA LAND SDN. BHD.</t>
  </si>
  <si>
    <t>R.RAMAN CHETTIAR &amp; CO SDN BHD</t>
  </si>
  <si>
    <t>MASON TECHNOLOGIES SDN BHD</t>
  </si>
  <si>
    <t>K.T.I. DEVELOPMENT SDN BHD</t>
  </si>
  <si>
    <t>TOHTONKU SDN. BHD.</t>
  </si>
  <si>
    <t>TOHTONKU</t>
  </si>
  <si>
    <t>REALIS SDN BHD</t>
  </si>
  <si>
    <t>PANANTARA ENTERPRISE SDN BHD</t>
  </si>
  <si>
    <t>UTARA PROJEK SDN BHD</t>
  </si>
  <si>
    <t>NEXUS MEGA CARRIERS SDN BHD</t>
  </si>
  <si>
    <t>JM AUTO GALLERY SDN BHD</t>
  </si>
  <si>
    <t>T-PRIN PANEL SDN BHD</t>
  </si>
  <si>
    <t>PAN ASIATIC TECHNOLOGIES SDN BHD</t>
  </si>
  <si>
    <t>YCL ASSETS HOLDINGS SDN BHD</t>
  </si>
  <si>
    <t>MULIA BERSAMA SDN BHD</t>
  </si>
  <si>
    <t>AIK HOE CERAMIC-TILE SDN.BHD</t>
  </si>
  <si>
    <t>TOMIS ENTERPRISE SDN BHD</t>
  </si>
  <si>
    <t>HAMIDAH TRADING SDN BHD</t>
  </si>
  <si>
    <t>A-TAKA ENTERPRISE (M) SDN BHD</t>
  </si>
  <si>
    <t>CENTRAL MELAMINEWARE SDN BHD</t>
  </si>
  <si>
    <t>ASIA SELATAN DEVELOPMENT SDN BHD</t>
  </si>
  <si>
    <t>EFTECH INTERNATIONAL SDN. BHD.</t>
  </si>
  <si>
    <t>BATU BATA KAH WEE SDN BHD</t>
  </si>
  <si>
    <t>BLUE PRINT PROPERTIES SDN BHD</t>
  </si>
  <si>
    <t>JABI RICE MILL SDN BHD</t>
  </si>
  <si>
    <t>BBGM TOK BALI DEVELOPMENT SDN BHD</t>
  </si>
  <si>
    <t>BLUEHAVEN MARITIME LIMITED</t>
  </si>
  <si>
    <t>YONG SOON MARKETING SDN. BHD.</t>
  </si>
  <si>
    <t>LUXABUILT SDN BHD</t>
  </si>
  <si>
    <t>NURILIM SDN BHD</t>
  </si>
  <si>
    <t>DELISPRINGS</t>
  </si>
  <si>
    <t>HOWASAR SDN BHD</t>
  </si>
  <si>
    <t>HEAP HENG SELAMA RUBBER TRADING SDN BH</t>
  </si>
  <si>
    <t>MS ELEVATORS ENGINEERING SDN BHD</t>
  </si>
  <si>
    <t>TOWERING HARDWARE SDN BHD</t>
  </si>
  <si>
    <t>PHOENIX FAR EAST SDN BHD</t>
  </si>
  <si>
    <t>YAPSWEELEONG</t>
  </si>
  <si>
    <t>OCR LAND HOLDINGS SDN BHD</t>
  </si>
  <si>
    <t>TONG TAI SDN BHD</t>
  </si>
  <si>
    <t>AMAN SURIA BINA SDN BHD</t>
  </si>
  <si>
    <t>HOME WORLD DECOR SDN BHD</t>
  </si>
  <si>
    <t>BLUE WAGON SDN BHD</t>
  </si>
  <si>
    <t>SURIA LAND DEVELOPMENT SDN BHD</t>
  </si>
  <si>
    <t>KINTOWN PETROL STATION SDN BHD</t>
  </si>
  <si>
    <t>BUKIT ASA SDN BHD</t>
  </si>
  <si>
    <t>BENDEN PRODUCTION SDN BHD</t>
  </si>
  <si>
    <t>BOROCHEMIE</t>
  </si>
  <si>
    <t>TS FREIGHT SERVICES SDN BHD</t>
  </si>
  <si>
    <t>TSTRANSPORT</t>
  </si>
  <si>
    <t>2K PETROL STATION SDN BHD</t>
  </si>
  <si>
    <t>PROMISE ROUND SDN BHD</t>
  </si>
  <si>
    <t>WISEBUILD MARKETING SDN. BHD.</t>
  </si>
  <si>
    <t>HARTAWAN BAHAGIA SDN BHD</t>
  </si>
  <si>
    <t>INMA DEVELOPMENT SDN BHD</t>
  </si>
  <si>
    <t>NTP WORLD CORPORATION SDN BHD</t>
  </si>
  <si>
    <t>TCT TRADING SDN BHD</t>
  </si>
  <si>
    <t>ENG HUP HENG HARDWARE SDN. BHD.</t>
  </si>
  <si>
    <t>IMS DEVELOPMENT SDN BHD</t>
  </si>
  <si>
    <t>PET RESINS (M) SDN BHD</t>
  </si>
  <si>
    <t>ANTARA HOLIDAY VILLAS SDN BHD</t>
  </si>
  <si>
    <t>ISAGA UTARA SDN BHD</t>
  </si>
  <si>
    <t>PACIFIC ALLIANCE CAPITAL HOLDINGS SDN BHD</t>
  </si>
  <si>
    <t>KERIS PINTAR SDN BHD</t>
  </si>
  <si>
    <t>EVERTHROUGH RUBBER PRODUCTS SDN BHD</t>
  </si>
  <si>
    <t>EVERTHROUGH</t>
  </si>
  <si>
    <t>LTB MARKETING SDN BHD</t>
  </si>
  <si>
    <t>ASIA GOLDEN PROPERTY MANAGEMENT SDN BHD</t>
  </si>
  <si>
    <t>VANTAGE REVENUE SDN BHD</t>
  </si>
  <si>
    <t>TOP KEY SDN BHD</t>
  </si>
  <si>
    <t>LY PALM RESOURCES SDN BHD</t>
  </si>
  <si>
    <t>WNG DEVELOPMENT SDN BHD</t>
  </si>
  <si>
    <t>WBC ELECTRICAL (IPOH) SDN BHD</t>
  </si>
  <si>
    <t>A TECH PROPERTIES SDN BHD</t>
  </si>
  <si>
    <t>ARARAT SPORTS &amp; SOUVENIRS SDN BHD</t>
  </si>
  <si>
    <t>ADAMIX SDN BHD</t>
  </si>
  <si>
    <t>SIMPULAN WAWASAN SDN BHD</t>
  </si>
  <si>
    <t>MELIMA ASSETS SDN BHD</t>
  </si>
  <si>
    <t>SYARIKAT ENG CHUAN HING SDN BH</t>
  </si>
  <si>
    <t>SRI BENTENG AUTO SDN BHD</t>
  </si>
  <si>
    <t>PROXIMA MOTORS (M) SDN BHD</t>
  </si>
  <si>
    <t>SINERJUTA SDN BHD</t>
  </si>
  <si>
    <t>MESRA TANAH &amp; TANI SDN BHD</t>
  </si>
  <si>
    <t>BMG URUSHARTA SDN BHD</t>
  </si>
  <si>
    <t>GOLDEN FRONTIER PACKAGING SDN BHD</t>
  </si>
  <si>
    <t>GOLDENFRONTIER</t>
  </si>
  <si>
    <t>USAHAWAN PSE SDN BHD</t>
  </si>
  <si>
    <t>MEGATARA SDN BHD</t>
  </si>
  <si>
    <t>SIN HOCK SOON EDIBLE OIL SDN BHD</t>
  </si>
  <si>
    <t>LIGHTCRAFT (KL) SDN BHD</t>
  </si>
  <si>
    <t>KINSARESORTS BHD</t>
  </si>
  <si>
    <t>TECKHINMOTOR</t>
  </si>
  <si>
    <t>BW YEE SENG (TIMUR) SDN BHD</t>
  </si>
  <si>
    <t>ESSEMCORPORATION</t>
  </si>
  <si>
    <t>ARA TECHBIS SDN BHD</t>
  </si>
  <si>
    <t>VISION TOMORROW SDN BHD</t>
  </si>
  <si>
    <t>JIN SAN TRADING (1998) SDN BHD</t>
  </si>
  <si>
    <t>BN NGU'S TRADING SDN BHD</t>
  </si>
  <si>
    <t>E.S. YANG MOTOR SDN BHD</t>
  </si>
  <si>
    <t>737 DEVELOPMENT SDN. BHD.</t>
  </si>
  <si>
    <t>TAMPIN COUNTRY HEIGHT SDN. BHD.</t>
  </si>
  <si>
    <t>BENTONG KIAN GUAN TRADING SDN BHD</t>
  </si>
  <si>
    <t>SMART ENVIRO (M) SDN BHD</t>
  </si>
  <si>
    <t>SMARTENVIRO</t>
  </si>
  <si>
    <t>NASIKANDARNASMIR</t>
  </si>
  <si>
    <t>KYODO SCAFFOLDING SDN BHD</t>
  </si>
  <si>
    <t>CKS MART SDN BHD</t>
  </si>
  <si>
    <t>HALAGEL (M) SDN BHD</t>
  </si>
  <si>
    <t>C.K.L. GROUP (M) SDN. BHD.</t>
  </si>
  <si>
    <t>GLOBALP</t>
  </si>
  <si>
    <t>GAYA ANALISA SDN BHD</t>
  </si>
  <si>
    <t>VALMATIC ENGINEERING SDN BHD</t>
  </si>
  <si>
    <t>GROWARISAN SDN BHD</t>
  </si>
  <si>
    <t>BE WOOD CRAFT SDN. BHD.</t>
  </si>
  <si>
    <t>EAGLE ORGANO SDN BHD</t>
  </si>
  <si>
    <t>YAP SWEE LEONG SDN. BHD.</t>
  </si>
  <si>
    <t>PANORAMA HILL DEVELOPMENT SDN BHD</t>
  </si>
  <si>
    <t>MKA PROJECT SDN BHD</t>
  </si>
  <si>
    <t>NOBLE MILLENNIUM SDN BHD</t>
  </si>
  <si>
    <t>APPRENTEC INDUSTRY SDN BHD</t>
  </si>
  <si>
    <t>MSB MANUFACTURING SDN BHD</t>
  </si>
  <si>
    <t>YP MAINTENANCE SDN BHD</t>
  </si>
  <si>
    <t>HUP LEE CHAN SDN BHD</t>
  </si>
  <si>
    <t>HOCK GUAN RESOURCES SDN BHD</t>
  </si>
  <si>
    <t>KOMPLEKS PERKAYUAN KELANTAN SDN.BHD.</t>
  </si>
  <si>
    <t>PPH PRINTING &amp; PACKAGING(KULIM) SDN. BHD</t>
  </si>
  <si>
    <t>ANTAMAJU SDN BHD</t>
  </si>
  <si>
    <t>ELTECH ENGINEERING SDN. BHD.</t>
  </si>
  <si>
    <t>S.P.I. HOLDINGS SDN. BHD.</t>
  </si>
  <si>
    <t>TERAS KEMBANG SDN BHD</t>
  </si>
  <si>
    <t>KUMPULAN PARABENA SDN BHD</t>
  </si>
  <si>
    <t>MID VALLEY KONGKOI SDN BHD</t>
  </si>
  <si>
    <t>BANGI GATEWAY SDN BHD</t>
  </si>
  <si>
    <t>KPHPROPERTIES</t>
  </si>
  <si>
    <t>ASPEN VINTAGE SDN BHD</t>
  </si>
  <si>
    <t>SAUJANA DESA BINA SDN BHD</t>
  </si>
  <si>
    <t>GOODWAYRUBBER</t>
  </si>
  <si>
    <t>INTERNATIONAL TRADING PROFILE (M) SDN BH</t>
  </si>
  <si>
    <t>HOCK JU EDAR SDN BHD</t>
  </si>
  <si>
    <t>BUTTERWORTH LIM CONSTRUCTION SDN BHD</t>
  </si>
  <si>
    <t>GINOVA MARKETING SDN BHD</t>
  </si>
  <si>
    <t>GOLDEN BLUECHIP SDN BHD</t>
  </si>
  <si>
    <t>CRIMSON SUMMIT (M) SDN BHD</t>
  </si>
  <si>
    <t>BUKITKENYALANG</t>
  </si>
  <si>
    <t>HIN REE CONSTRUCTION SDN BHD</t>
  </si>
  <si>
    <t>ELITE YIELD SDN BHD</t>
  </si>
  <si>
    <t>CEC SALES &amp; SERVICES SDN BHD</t>
  </si>
  <si>
    <t>K &amp; H LUXURY TRANSPORT SDN BHD</t>
  </si>
  <si>
    <t>GOODHELP ENTERPRISE (M) SDN BHD</t>
  </si>
  <si>
    <t>ENG HAN ENGINEERING SDN BHD</t>
  </si>
  <si>
    <t>KLUANG WELDING SDN BHD</t>
  </si>
  <si>
    <t>HIAP HOE LOON TAI SDN BHD</t>
  </si>
  <si>
    <t>VICTORIA FACELIFT SDN BHD</t>
  </si>
  <si>
    <t>ONG CHUAN HIN RICE MILL SDN BHD</t>
  </si>
  <si>
    <t>CSF FOOD INDUSTRIES SDN BHD</t>
  </si>
  <si>
    <t>TELICFARM</t>
  </si>
  <si>
    <t>IMPROBUILT SDN BHD</t>
  </si>
  <si>
    <t>CHUNG YIH STEEL SDN BHD</t>
  </si>
  <si>
    <t>AUTOPOWER BATTERY SDN BHD</t>
  </si>
  <si>
    <t>HANWA STEEL CENTRE(M) SDN BHD</t>
  </si>
  <si>
    <t>QUEENSWAY TRAVEL SDN BHD</t>
  </si>
  <si>
    <t>APPROPOWER SDN BHD</t>
  </si>
  <si>
    <t>CONNECT &amp; LINK CORPORATE CARE SDN BHD</t>
  </si>
  <si>
    <t>EXCELKOS MARKETING SDN BHD</t>
  </si>
  <si>
    <t>EXCELKOS</t>
  </si>
  <si>
    <t>RIO CAPITAL SDN BHD</t>
  </si>
  <si>
    <t>SAKUKAYA SDN BHD</t>
  </si>
  <si>
    <t>CHALIM WAREHOUSE SDN BHD</t>
  </si>
  <si>
    <t>MEENA GEMS &amp; JEWELS SDN BHD</t>
  </si>
  <si>
    <t>SEENINAINA</t>
  </si>
  <si>
    <t>CHONG BROTHER CAPITAL SDN BHD</t>
  </si>
  <si>
    <t>GOLDEN ZONE PLANTATION SDN BHD</t>
  </si>
  <si>
    <t>KOMTECHNOLOGIES</t>
  </si>
  <si>
    <t>AVANSTAR RESOURCES SDN BHD</t>
  </si>
  <si>
    <t>UNI CONSTRUCTION &amp; REALTY SDN BHD</t>
  </si>
  <si>
    <t>BIZ PLUS SDN BHD</t>
  </si>
  <si>
    <t>BESTPLY SDN BHD</t>
  </si>
  <si>
    <t>PRODUKTIF KUALITI MEDICAL SUPPLY SDN BHD</t>
  </si>
  <si>
    <t>FOJOHN HARDWARE SDN BHD</t>
  </si>
  <si>
    <t>PLANMONT BUILDERS SDN BHD</t>
  </si>
  <si>
    <t>UNITEX ENTERPRISE SDN BHD</t>
  </si>
  <si>
    <t>KORIDOR UTILITI PAHANG SDN BHD</t>
  </si>
  <si>
    <t>PACCAR SERVICE SDN. BHD.</t>
  </si>
  <si>
    <t>KELPILE SDN BHD</t>
  </si>
  <si>
    <t>SERUDONG SHIPPING SDN BHD</t>
  </si>
  <si>
    <t>PASARAYA CANGGIH (TRIANG) SDN BHD</t>
  </si>
  <si>
    <t>PASARAYACANGGIH</t>
  </si>
  <si>
    <t>SRI MUTIARA MOTOR SDN BHD</t>
  </si>
  <si>
    <t>TAI ICHI ENTERPRISE SDN BHD</t>
  </si>
  <si>
    <t>DYNASYNERGY TECHNOLOGY SDN BHD</t>
  </si>
  <si>
    <t>MIDAS TALENT SDN BHD</t>
  </si>
  <si>
    <t>JBB BUILDERS (M) SDN. BHD.</t>
  </si>
  <si>
    <t>LEADER STEEL SERVICE CENTRE SDN BHD</t>
  </si>
  <si>
    <t>FRUITSPOT SDN BHD</t>
  </si>
  <si>
    <t>MNPL ALUMINIUM CENTRE SDN BHD</t>
  </si>
  <si>
    <t>DUTA SIERRA DEVELOPMENT SDN BHD</t>
  </si>
  <si>
    <t>HANDY CONSTRUCTION SDN BHD</t>
  </si>
  <si>
    <t>AMANAB JAYA SDN BHD</t>
  </si>
  <si>
    <t>TANGKONG TRADING SDN BHD</t>
  </si>
  <si>
    <t>TANGKONGTRADING</t>
  </si>
  <si>
    <t>FUJIWANA ENTERPRISE SDN. BHD.</t>
  </si>
  <si>
    <t>FELIOGROUP</t>
  </si>
  <si>
    <t>MJB FORESTRY SDN BHD</t>
  </si>
  <si>
    <t>BGC CONSTRUCTION SDN BHD</t>
  </si>
  <si>
    <t>MULTIPLEX REALTY SDN BHD</t>
  </si>
  <si>
    <t>IPTIMAS MOTOR SDN BHD</t>
  </si>
  <si>
    <t>RODABBMOTOR</t>
  </si>
  <si>
    <t>TECK SEONG AUTOMOTIVE SDN BHD</t>
  </si>
  <si>
    <t>TONG GARDEN MARKETING SDN BHD</t>
  </si>
  <si>
    <t>SITI KHADIJAH APPAREL SDN BHD</t>
  </si>
  <si>
    <t>PRESTIGE IMPROVEMENT SDN BHD</t>
  </si>
  <si>
    <t>MAI SHANG ESTATES SDN.BHD.</t>
  </si>
  <si>
    <t>JIN KION SDN. BHD.</t>
  </si>
  <si>
    <t>MATCO (MALAYSIA) SDN BHD</t>
  </si>
  <si>
    <t>SYARIKATCAHAYAMUDA</t>
  </si>
  <si>
    <t>INFINITY MACHINERY &amp; PARTS SDN BHD</t>
  </si>
  <si>
    <t>HSIHOU ENTERPRISE (SUNGEI PETANI) SDN BH</t>
  </si>
  <si>
    <t>KIRANA MAKSIMA SDN BHD</t>
  </si>
  <si>
    <t>JERAM PERWIRA SDN BHD</t>
  </si>
  <si>
    <t>MAHA GLOBAL SDN BHD</t>
  </si>
  <si>
    <t>SYARIKAT ANG HOCK STOCKFEEDS MANUFACTURI</t>
  </si>
  <si>
    <t>NAZA TTDI SEGARIS SDN.BHD.</t>
  </si>
  <si>
    <t>JATI HOME FURNITURE MARKETING SDN.BHD.</t>
  </si>
  <si>
    <t>JATIHOMEFURNITURE</t>
  </si>
  <si>
    <t>CAO MINERALS SDN. BHD.</t>
  </si>
  <si>
    <t>CHERATING HOLIDAY VILLA BERHAD</t>
  </si>
  <si>
    <t>MITRALAND DEVELOPMENT SDN BHD</t>
  </si>
  <si>
    <t>TANGKAK TRADING SDN BHD</t>
  </si>
  <si>
    <t>SWANG CHAI CHUAN SEAFOOD SDN BHD</t>
  </si>
  <si>
    <t>SWANGCHAICHUAN</t>
  </si>
  <si>
    <t>NICATRADE SDN BHD</t>
  </si>
  <si>
    <t>ITDISTRIBUTION SDN BHD</t>
  </si>
  <si>
    <t>EADESS SDN BHD</t>
  </si>
  <si>
    <t>CHIENG CHUANG HOLDINGS SDN BHD</t>
  </si>
  <si>
    <t>GREEN SUMMIT ENERGY SDN BHD</t>
  </si>
  <si>
    <t>KONSORTIUM E-MUTIARA BERHAD</t>
  </si>
  <si>
    <t>NIRO CERAMIC (M) SDN BHD</t>
  </si>
  <si>
    <t>ASIQ TRADING (M) SDN BHD</t>
  </si>
  <si>
    <t>RODA BB MOTOR SDN BHD</t>
  </si>
  <si>
    <t>GBA CORPORATION SDN BHD</t>
  </si>
  <si>
    <t>TRACT EVO SDN BHD</t>
  </si>
  <si>
    <t>TRACTEVO</t>
  </si>
  <si>
    <t>LEC &amp; SONS SDN BHD</t>
  </si>
  <si>
    <t>GLOBE ENGINEERING SDN BHD</t>
  </si>
  <si>
    <t>CLP INDUSTRIES SDN BHD</t>
  </si>
  <si>
    <t>CLPINDUSTRIES</t>
  </si>
  <si>
    <t>SGH EDARAN (M) SDN BHD</t>
  </si>
  <si>
    <t>SGHEDARAN</t>
  </si>
  <si>
    <t>DYNAMIC ENGINEERING &amp; PLANT SERVICES S/B</t>
  </si>
  <si>
    <t>NEWWINENGINEERING</t>
  </si>
  <si>
    <t>PERINGGIT SRI AUTO SERVICES SDN BHD</t>
  </si>
  <si>
    <t>CITRA ALTI SDN BHD</t>
  </si>
  <si>
    <t>S.K. GOLD LAND SDN. BHD.</t>
  </si>
  <si>
    <t>MULTI-ZONE DISTRIBUTIONS (M) SDN BHD</t>
  </si>
  <si>
    <t>PERTIWI PALMS SDN BHD</t>
  </si>
  <si>
    <t>RICH SOLARIS SDN BHD</t>
  </si>
  <si>
    <t>RICHSOLARIS</t>
  </si>
  <si>
    <t>GR TRADING SDN BHD</t>
  </si>
  <si>
    <t>MBJ BINA JAYA MACHINERY &amp; HARDWARE S/B</t>
  </si>
  <si>
    <t>AIK HOE HOME CENTRE SDN BHD</t>
  </si>
  <si>
    <t>KYS INTERNATIONAL COLLEGE SDN BHD</t>
  </si>
  <si>
    <t>STONEHILL BUILDERS SDN. BHD.</t>
  </si>
  <si>
    <t>KIMIA ZUE HUAT SDN BHD</t>
  </si>
  <si>
    <t>UNIMEKAR INDUSTRIES SDN BHD</t>
  </si>
  <si>
    <t>ZETA LETRIK SDN BHD</t>
  </si>
  <si>
    <t>CATATAN JAYA SDN BHD</t>
  </si>
  <si>
    <t>FIRST STAR ENGINEERING SDN BHD</t>
  </si>
  <si>
    <t>MAKER RECIPE SDN BHD</t>
  </si>
  <si>
    <t>TOP HOME BUILDER DEVELOPMENT SDN BHD</t>
  </si>
  <si>
    <t>THINK WORKSHOP SDN BHD</t>
  </si>
  <si>
    <t>SAPPHIRE DELIGHT SDN BHD</t>
  </si>
  <si>
    <t>KIT LOONG TYRE RESCUE SERVICE SDN BHD</t>
  </si>
  <si>
    <t>UNICORN OIL (M) SDN BHD</t>
  </si>
  <si>
    <t>RELIANCE SHIPPING &amp; TRAVEL AGENCIES SDN.</t>
  </si>
  <si>
    <t>ELEGANT CLASS SDN BHD</t>
  </si>
  <si>
    <t>FEDERAL FURNITURE INDUSTRIES SDN BHD</t>
  </si>
  <si>
    <t>TING &amp; LING TRADING SDN BHD</t>
  </si>
  <si>
    <t>PROSPEK KINI SDN BHD</t>
  </si>
  <si>
    <t>FEDERAL PAINTS MANUFACTURING (M) SDN BHD</t>
  </si>
  <si>
    <t>PEM DEVELOPMENT &amp; CONSTRUCTION SDN BHD</t>
  </si>
  <si>
    <t>NICEYEAR INDUSTRIES SDN. BHD.</t>
  </si>
  <si>
    <t>SKYAWANI 2 DEVELOPMENT SDN BHD</t>
  </si>
  <si>
    <t>SUNLUN CORPORATION SDN BHD</t>
  </si>
  <si>
    <t>NKR CONTINENTAL (M) SDN BHD</t>
  </si>
  <si>
    <t>LAMKON INDUSTRIES SDN. BHD.</t>
  </si>
  <si>
    <t>MEDIAREX</t>
  </si>
  <si>
    <t>L.S.MOTOR SDN.BHD.</t>
  </si>
  <si>
    <t>URBAN STRIDE SDN BHD</t>
  </si>
  <si>
    <t>INNOVATIONASSOCIATES</t>
  </si>
  <si>
    <t>KDI BALLOONS SDN BHD</t>
  </si>
  <si>
    <t>ADVANCED PROCESS SOLUTIONS SDN BHD</t>
  </si>
  <si>
    <t>WIPCO INDUSTRIAL GAS SDN BHD</t>
  </si>
  <si>
    <t>KINTAS (M) SDN BHD</t>
  </si>
  <si>
    <t>HIAP HONG INDUSTRIAL (SARAWAK) SDN BHD</t>
  </si>
  <si>
    <t>FOLLOW ME INDUSTRIES SDN BHD</t>
  </si>
  <si>
    <t>TEAM PRINTERS SDN BHD</t>
  </si>
  <si>
    <t>HOR &amp; HO PROPERTIES DEVELOPMENT SDN BHD</t>
  </si>
  <si>
    <t>REALITIKUKUH</t>
  </si>
  <si>
    <t>KME VENTURE SDN. BHD.</t>
  </si>
  <si>
    <t>EVECON ENTERPRISE SDN. BHD.</t>
  </si>
  <si>
    <t>SL NG DISTRIBUTOR SDN BHD</t>
  </si>
  <si>
    <t>KOPERASI ORANG MELAYU KERAJAAN (SKOMK) P</t>
  </si>
  <si>
    <t>HANDY BUILDER SDN BHD</t>
  </si>
  <si>
    <t>SINN KIAN HIN SENDIRIAN BERHAD</t>
  </si>
  <si>
    <t>TIME TUNNEL STRAWBERRY FARM SDN. BHD.</t>
  </si>
  <si>
    <t>BULAT PALM DEVELOPMENT SDN BHD</t>
  </si>
  <si>
    <t>HCH RUBBER DEALERS SDN BHD</t>
  </si>
  <si>
    <t>ATOMLUBES MALAYSIA SDN BHD</t>
  </si>
  <si>
    <t>IDEAL HOME REAL ESTATE SDN BHD</t>
  </si>
  <si>
    <t>PRECIOUS PARK SDN BHD</t>
  </si>
  <si>
    <t>PEAKLINK (M) SDN BHD</t>
  </si>
  <si>
    <t>PZ JAYA HOLDINGS SDN BHD</t>
  </si>
  <si>
    <t>DBS ASSET MANAGEMENT SDN BHD</t>
  </si>
  <si>
    <t>NEEMETAL SDN BHD</t>
  </si>
  <si>
    <t>AB MALEK SDN BHD</t>
  </si>
  <si>
    <t>ENG HIAP SENG (RENGIT) SDN BHD</t>
  </si>
  <si>
    <t>G-MART MOTOR SDN BHD</t>
  </si>
  <si>
    <t>KILANG SAWIT MUAR BHD</t>
  </si>
  <si>
    <t>EIE INDUSTRIAL PRODUCTS SDN BHD</t>
  </si>
  <si>
    <t>KILANG PAPAN SALAMAH SDN BHD</t>
  </si>
  <si>
    <t>RICH MULTIPLIER SDN BHD</t>
  </si>
  <si>
    <t>VILLA GARDENS SDN BHD</t>
  </si>
  <si>
    <t>PAJAK GADAI HONG LEE SDN BHD</t>
  </si>
  <si>
    <t>AMBER CYCLE SDN. BHD.</t>
  </si>
  <si>
    <t>PERCAYA JAYA HEALTH CARE SDN.BHD.</t>
  </si>
  <si>
    <t>KOP CONSTRUCTION SERVICES (M) SDN BHD</t>
  </si>
  <si>
    <t>CETUSAN INDAH SDN BHD</t>
  </si>
  <si>
    <t>SANKINA</t>
  </si>
  <si>
    <t>SHENWAY SDN BHD</t>
  </si>
  <si>
    <t>IMBAS HARUMAN SDN. BHD.</t>
  </si>
  <si>
    <t>KOPETRO TRAVEL AND TOURS SDN BHD</t>
  </si>
  <si>
    <t>ABAH SERVICE STATION SDN BHD</t>
  </si>
  <si>
    <t>1 OCEAN MARINE SERVICES SDN BHD</t>
  </si>
  <si>
    <t>JT AKADEMI SDN BHD</t>
  </si>
  <si>
    <t>MUTUAL OPTION SDN BHD</t>
  </si>
  <si>
    <t>QUALITY PROVINCE SDN BHD</t>
  </si>
  <si>
    <t>SYARIKAT HIDAYAT GEMAS SDN BHD</t>
  </si>
  <si>
    <t>CAPITALGAINS MANAGEMENT SDN BHD</t>
  </si>
  <si>
    <t>PEMBINAAN KEKAL MEWAH REALTY SDN BHD</t>
  </si>
  <si>
    <t>JINHUI INDUSTRIES SDN BHD</t>
  </si>
  <si>
    <t>SINYUANMACHINERY</t>
  </si>
  <si>
    <t>HOULEE CONTRACTS SDN BHD</t>
  </si>
  <si>
    <t>MARA LINER SDN. BHD.</t>
  </si>
  <si>
    <t>TONN METAL SDN BHD</t>
  </si>
  <si>
    <t>CLEVERICH SDN BHD</t>
  </si>
  <si>
    <t>BTC MAJU HOLDING SDN BHD</t>
  </si>
  <si>
    <t>CARTEL DISTRIBUTION SDN. BHD.</t>
  </si>
  <si>
    <t>WAN HONG SERVICE STATION SDN BHD</t>
  </si>
  <si>
    <t>DE SHENG GLOBAL (M) SDN BHD</t>
  </si>
  <si>
    <t>DESHENGGLOBAL</t>
  </si>
  <si>
    <t>STARING TREASURES SDN BHD</t>
  </si>
  <si>
    <t>VIVA KNOWLEDGE SDN BHD</t>
  </si>
  <si>
    <t>LIAN HIN JAYA SDN BHD</t>
  </si>
  <si>
    <t>TARGET ORION STAR SDN BHD</t>
  </si>
  <si>
    <t>FAIRY HOT BREAD &amp; CAKE HOUSE SDN BHD</t>
  </si>
  <si>
    <t>Y H WONG ENTERPRISE SDN BHD</t>
  </si>
  <si>
    <t>AZAM CERIA SDN BHD</t>
  </si>
  <si>
    <t>SRI MATOSA SDN BHD</t>
  </si>
  <si>
    <t>HASRAT MERANTI SDN.BHD.</t>
  </si>
  <si>
    <t>KUALA LEGENDA SDN BHD</t>
  </si>
  <si>
    <t>CENTRALINE VENTURES SDN BHD</t>
  </si>
  <si>
    <t>SR INDUSTRIES (M) SDN BHD</t>
  </si>
  <si>
    <t>POLYMER RESOURCES SDN BHD</t>
  </si>
  <si>
    <t>EXTEX SDN.BHD.</t>
  </si>
  <si>
    <t>VENETIAN POINT DEVELOPMENT SDN BHD</t>
  </si>
  <si>
    <t>CH YODOFORM SDN BHD</t>
  </si>
  <si>
    <t>KIDVISIONS SDN BHD</t>
  </si>
  <si>
    <t>SPACE ACE DYNASTY SDN. BHD.</t>
  </si>
  <si>
    <t>CHENG YEW HENG MANUFACTORY SDN BHD</t>
  </si>
  <si>
    <t>INDUSTRIAL QUALITY MANAGEMENT SDN BHD</t>
  </si>
  <si>
    <t>NEWWIN ENGINEERING (M) SDN BHD</t>
  </si>
  <si>
    <t>CANGKAT RAMU (KUALA SLIM) SDN. BHD.</t>
  </si>
  <si>
    <t>IMPIAN JAYA MAJU SDN. BHD.</t>
  </si>
  <si>
    <t>KOMBINASI BUMI SOLAR SDN BHD</t>
  </si>
  <si>
    <t>KUMPULAN AKAMEWA SDN BHD</t>
  </si>
  <si>
    <t>SEIRING AMAN SDN BHD</t>
  </si>
  <si>
    <t>ANGKASA BUMIJAYA SDN BHD</t>
  </si>
  <si>
    <t>YIK WANG DEVELOPMENT SDN BHD</t>
  </si>
  <si>
    <t>GROW WELL PARTS CENTRE SDN BHD</t>
  </si>
  <si>
    <t>MEDAN PRISMA SDN BHD</t>
  </si>
  <si>
    <t>PAJAK GADAI SIN YUNG SDN BHD</t>
  </si>
  <si>
    <t>LIBERTY PROPERTIES SDN BHD</t>
  </si>
  <si>
    <t>VEGE2FRESH TRADING SDN. BHD.</t>
  </si>
  <si>
    <t>SIN HO DEVELOPMENT SDN BHD</t>
  </si>
  <si>
    <t>ACTFIN (M) SDN BHD</t>
  </si>
  <si>
    <t>ESTEEM PARTNERS SDN BHD</t>
  </si>
  <si>
    <t>THE WALK TRADING SDN BHD</t>
  </si>
  <si>
    <t>AVISENA FRESH CHURROS SDN BHD</t>
  </si>
  <si>
    <t>TWINS BABY (KL) SDN BHD</t>
  </si>
  <si>
    <t>AVIA CORPORATION SDN BHD</t>
  </si>
  <si>
    <t>TRIUMPH POINT (M) SDN BHD</t>
  </si>
  <si>
    <t>TRIUMPHPOINT</t>
  </si>
  <si>
    <t>TACAM JAYA TECHNOLOGIES SDN. BHD.</t>
  </si>
  <si>
    <t>SWAN HAULIER SDN BHD</t>
  </si>
  <si>
    <t>PEMBINAAN BUMIASIA SDN BHD</t>
  </si>
  <si>
    <t>XPRINT SDN BHD</t>
  </si>
  <si>
    <t>KK TETAP JAYA SDN. BHD</t>
  </si>
  <si>
    <t>CM PRECAST &amp; CONSTRUCTION SDN BHD</t>
  </si>
  <si>
    <t>POLAR LIGHT SDN BHD</t>
  </si>
  <si>
    <t>YICK HOE STEEL INDUSTRIES SDN BHD</t>
  </si>
  <si>
    <t>YICKHOEFERROUS</t>
  </si>
  <si>
    <t>DATACASH ENTERPRISE SDN BHD</t>
  </si>
  <si>
    <t>MEMORYBREAD</t>
  </si>
  <si>
    <t>VIANA MENTARI SDN BHD</t>
  </si>
  <si>
    <t>ENG HUAT LATEX CONCENTRATE SDN BHD</t>
  </si>
  <si>
    <t>SYARIKAT SAN MIN QUARRY SDN BHD</t>
  </si>
  <si>
    <t>REAL GOLDEN DEVELOPMENT SDN BHD</t>
  </si>
  <si>
    <t>NI-ON MARKETING SYSTEM SDN BHD</t>
  </si>
  <si>
    <t>XUNTAFEED</t>
  </si>
  <si>
    <t>NEW WA EXPRESS (M) SDN BHD</t>
  </si>
  <si>
    <t>BESTAPI HOLDINGS SDN BHD</t>
  </si>
  <si>
    <t>SSU EDUCATION MANAGEMENT SERVICE SDN BHD</t>
  </si>
  <si>
    <t>AZMAN HAMZAH PLASTIK SDN BHD</t>
  </si>
  <si>
    <t>SINAR CERGAS TRADING SDN. BHD.</t>
  </si>
  <si>
    <t>SYARIKAT PERCETAKAN YAYASAN ISLAM TERENGGANU SDN BHD</t>
  </si>
  <si>
    <t>SAKAE CORPORATION SDN BHD</t>
  </si>
  <si>
    <t>MOBILITYONE SDN BHD</t>
  </si>
  <si>
    <t>NITSUKO INDUSTRY SDN BHD</t>
  </si>
  <si>
    <t>PROXIMA TRAVEL &amp; TOURS SDN BHD</t>
  </si>
  <si>
    <t>MAPLELAND CORPORATION SDN BHD</t>
  </si>
  <si>
    <t>AGILIS SDN BHD</t>
  </si>
  <si>
    <t>HMFGLOVEMART</t>
  </si>
  <si>
    <t>SERI HUMAS ENTERPRISE SDN BHD</t>
  </si>
  <si>
    <t>GERGASI BARU SDN BHD</t>
  </si>
  <si>
    <t>WIRACON SDN BHD</t>
  </si>
  <si>
    <t>ZENXIN AGRI-ORGANIC FOOD SDN BHD</t>
  </si>
  <si>
    <t>HANDAL YAKIN SDN BHD</t>
  </si>
  <si>
    <t>OVAL LODGE SDN BHD</t>
  </si>
  <si>
    <t>PAJAK GADAI SHENG LON SDN BHD</t>
  </si>
  <si>
    <t>INTERNATIONAL BEARINGS (PG) S/B</t>
  </si>
  <si>
    <t>MAPLE TRICOT INDUSTRIES SDN. BHD.</t>
  </si>
  <si>
    <t>MUTIARA ETNIK SDN BHD</t>
  </si>
  <si>
    <t>KIMTECKCHEONG</t>
  </si>
  <si>
    <t>FOJOHN HOLDING SDN BHD</t>
  </si>
  <si>
    <t>GOLDEN HP AGENCY SDN BHD</t>
  </si>
  <si>
    <t>FRAGSTAR CORPORATION SDN BHD</t>
  </si>
  <si>
    <t>GREEN ASCENT TRADING SDN BHD</t>
  </si>
  <si>
    <t>GREENASCENT</t>
  </si>
  <si>
    <t>GENERASI CERGAS SDN. BHD.</t>
  </si>
  <si>
    <t>MINSOON CREDIT CORPN (M) SDN BHD</t>
  </si>
  <si>
    <t>ORIENTAL RESOURCES SDN BHD</t>
  </si>
  <si>
    <t>GREAT DEVELOPER SDN BHD</t>
  </si>
  <si>
    <t>KREATIF JAGUH SDN BHD</t>
  </si>
  <si>
    <t>LIANG TEIK FARM SDN. BHD.</t>
  </si>
  <si>
    <t>SOLID PALM OIL MILL BERHAD</t>
  </si>
  <si>
    <t>KESAR SDN BHD</t>
  </si>
  <si>
    <t>DECENTCO (M) SDN. BHD.</t>
  </si>
  <si>
    <t>PARAGON PROGRESS SDN BHD</t>
  </si>
  <si>
    <t>NITSEI SAGO INDUSTRIES SDN. BHD.</t>
  </si>
  <si>
    <t>FELIO GROUP (M) SDN BHD</t>
  </si>
  <si>
    <t>PETROCORE SDN BHD</t>
  </si>
  <si>
    <t>OREGENE BIOTECHNOLOGY SDN BHD</t>
  </si>
  <si>
    <t>BAKRI JUNCTION BALLROOM SDN. BHD.</t>
  </si>
  <si>
    <t>PACIFIC SANCTUARY RETAIL HOLDINGS SB</t>
  </si>
  <si>
    <t>TAN CHIN TECK &amp; SONS HOLDINGS SDN BHD</t>
  </si>
  <si>
    <t>CHUNG HUAT INDUSTRIES SDN BHD</t>
  </si>
  <si>
    <t>VITALLY INDUSTRIES SDN BHD</t>
  </si>
  <si>
    <t>VITALLY</t>
  </si>
  <si>
    <t>TAI BENG HARDWARE MACHINERY SDN BHD</t>
  </si>
  <si>
    <t>WAH TUNG TRAVEL SDN BHD</t>
  </si>
  <si>
    <t>WAHTUNGSHIPPING</t>
  </si>
  <si>
    <t>FOREMOST QUALITY SDN BHD</t>
  </si>
  <si>
    <t>KUNCI SEMANGAT SDN BHD</t>
  </si>
  <si>
    <t>BESTINET</t>
  </si>
  <si>
    <t>SEDIABENA SDN BHD</t>
  </si>
  <si>
    <t>AERODRIVE SDN BHD</t>
  </si>
  <si>
    <t>CXL EXECUTIVE SDN. BHD.</t>
  </si>
  <si>
    <t>MAGS SDN BHD</t>
  </si>
  <si>
    <t>ALWAYS AHEAD (M) SDN BHD</t>
  </si>
  <si>
    <t>INTEGRATED LOGISTICS SOLUTIONS SDN BHD</t>
  </si>
  <si>
    <t>KRIZIK (MALAYSIA) SDN. BHD.</t>
  </si>
  <si>
    <t>PLASMA COLOR (K.L.) SDN BHD</t>
  </si>
  <si>
    <t>NASIM SDN BHD</t>
  </si>
  <si>
    <t>FIXMAX ENTITY SDN BHD</t>
  </si>
  <si>
    <t>SPYNIE SAWIT SDN BHD</t>
  </si>
  <si>
    <t>ROYCE PHARMA MANUFACTURING SDN BHD</t>
  </si>
  <si>
    <t>PERCAYA JAYA DEVELOPMENT SDN BHD</t>
  </si>
  <si>
    <t>DOUBLE WORTH RESOURCES SDN BHD</t>
  </si>
  <si>
    <t>ASPEN VICTORY SDN BHD</t>
  </si>
  <si>
    <t>WEHAO ENTERPRISE SDN. BHD.</t>
  </si>
  <si>
    <t>GOLDEN UPTREND SDN BHD</t>
  </si>
  <si>
    <t>MAGNA JADI SDN.BHD.</t>
  </si>
  <si>
    <t>FRESH N CONVENIENT RETAIL (TANGKAK) S/B</t>
  </si>
  <si>
    <t>FIRST DIRECT LINE SDN BHD</t>
  </si>
  <si>
    <t>CBN STAINLESS INDUSTRIES SDN BHD</t>
  </si>
  <si>
    <t>JMAUTOGALLERY</t>
  </si>
  <si>
    <t>TS TRANSPORT SDN BHD</t>
  </si>
  <si>
    <t>KEJURUTERAAN QKS SDN BHD</t>
  </si>
  <si>
    <t>S.P.GRANITE SDN BHD</t>
  </si>
  <si>
    <t>ST SOLVENT SDN BHD</t>
  </si>
  <si>
    <t>POLY MACHINERY &amp; HARDWARE SDN BHD</t>
  </si>
  <si>
    <t>MIGHTY MERIDIAN SDN BHD</t>
  </si>
  <si>
    <t>YENHER AGRO-PRODUCTS SDN BHD</t>
  </si>
  <si>
    <t>ARIF TCK SDN. BHD.</t>
  </si>
  <si>
    <t>SUNRICH CAPITAL SDN BHD</t>
  </si>
  <si>
    <t>MEMORY BREAD SDN BHD</t>
  </si>
  <si>
    <t>ANTARAYA SDN BHD</t>
  </si>
  <si>
    <t>HZN CARS SDN BHD</t>
  </si>
  <si>
    <t>BISMI CERGAS SDN BHD</t>
  </si>
  <si>
    <t>QUBE INTEGRATED MALAYSIA SDN.BHD</t>
  </si>
  <si>
    <t>GREATWALL TYRE INDUSTRIES SDN BHD</t>
  </si>
  <si>
    <t>CATTLEYA CALDWELL SDN BHD</t>
  </si>
  <si>
    <t>FONGSHUN CAPITAL SDN BHD</t>
  </si>
  <si>
    <t>JODY'S TIMBER PRODUCTS SDN BHD</t>
  </si>
  <si>
    <t>CASA RICH HOLDINGS SDN BHD</t>
  </si>
  <si>
    <t>MULTIBAKE</t>
  </si>
  <si>
    <t>LENSA PRISMA SDN BHD</t>
  </si>
  <si>
    <t>WESTPORT GRAIN TERMINALS SDN. BHD.</t>
  </si>
  <si>
    <t>KAMPAR JAYA DEVELOPMENT SDN BHD</t>
  </si>
  <si>
    <t>TAIPING POLY (M) SDN BHD</t>
  </si>
  <si>
    <t>CHOON HUA COLD STORAGE SDN. BHD.</t>
  </si>
  <si>
    <t>CARTEL MARKETING AND SALES SDN BHD</t>
  </si>
  <si>
    <t>CYBERSOLUTION TECHNOLOGIES SDN BHD</t>
  </si>
  <si>
    <t>SELAYANG SHIPPING SDN BHD</t>
  </si>
  <si>
    <t>KEAN ENG SDN BHD</t>
  </si>
  <si>
    <t>KEANENG</t>
  </si>
  <si>
    <t>EVERLANTERN (IPOH) SDN BHD</t>
  </si>
  <si>
    <t>GLOBE SUCCESS LEARNING SDN BHD</t>
  </si>
  <si>
    <t>ESSEM CORPORATION SDN BHD</t>
  </si>
  <si>
    <t>SIONG ANN TRAWLER SDN BHD</t>
  </si>
  <si>
    <t>SIAB (M) SDN BHD</t>
  </si>
  <si>
    <t>MAGNA HAVEN SDN BHD</t>
  </si>
  <si>
    <t>TIONG NAM SPARE PARTS SDN BHD</t>
  </si>
  <si>
    <t>HELLO DEVELOPMENT (M) SDN BHD</t>
  </si>
  <si>
    <t>PIMPINAN CERIA SDN BHD</t>
  </si>
  <si>
    <t>CHEMSTATION DISTRIBUTION SDN BHD</t>
  </si>
  <si>
    <t>LX BRICKS SDN BHD</t>
  </si>
  <si>
    <t>CITY LITE LETRIK SDN BHD</t>
  </si>
  <si>
    <t>I-PLATINUM SDN. BHD.</t>
  </si>
  <si>
    <t>REGAL VALLEY SDN BHD</t>
  </si>
  <si>
    <t>ANEKA WAWASAN SDN BHD</t>
  </si>
  <si>
    <t>IKATAN CHUN LEE SAWMILL SDN BHD</t>
  </si>
  <si>
    <t>KILANG PAPAN JENDELA BARU SDN BHD</t>
  </si>
  <si>
    <t>DYNAMIC AGE CONSTRUCTION SDN BHD</t>
  </si>
  <si>
    <t>SENA DIECASTING INDUSTRIES SDN BHD</t>
  </si>
  <si>
    <t>ARTRACK STORAGE SYSTEMS (EM) SDN BHD</t>
  </si>
  <si>
    <t>TONN CABLE SDN BHD</t>
  </si>
  <si>
    <t>RIAS NIAGA SDN BHD</t>
  </si>
  <si>
    <t>WANTAS SHIPPING (LANGKAWI) SDN BHD</t>
  </si>
  <si>
    <t>TSK CONSTRUCTION SDN BHD</t>
  </si>
  <si>
    <t>BANDAR UTAMA CITY CORPORATION SDN BHD</t>
  </si>
  <si>
    <t>HEN FUNG GROCERY SDN BHD</t>
  </si>
  <si>
    <t>TECH INFINITY ENGINEERING SDN BHD</t>
  </si>
  <si>
    <t>ASB MARINE SDN BHD</t>
  </si>
  <si>
    <t>TBMC DEVELOPMENT SDN BHD</t>
  </si>
  <si>
    <t>RHEA OFFSHORE SDN BHD</t>
  </si>
  <si>
    <t>INSTANMAR SDN. BHD.</t>
  </si>
  <si>
    <t>DELUXE HOME CENTRE SDN. BHD.</t>
  </si>
  <si>
    <t>AZAM MOTORS SDN BHD</t>
  </si>
  <si>
    <t>BE GREEN FOREST SDN. BHD.</t>
  </si>
  <si>
    <t>ENPROSERVE (M) SDN BHD</t>
  </si>
  <si>
    <t>DINDINGS FARMS SDN BHD</t>
  </si>
  <si>
    <t>JM BESTARI LAND SDN BHD</t>
  </si>
  <si>
    <t>SHEN YONG DESIGN &amp; FABRICATION SDN BHD</t>
  </si>
  <si>
    <t>BIOLIFE DIAMOND SDN BHD</t>
  </si>
  <si>
    <t>LADANG IBU SENDIRIAN BERHAD</t>
  </si>
  <si>
    <t>TETANGGA KLASIK (M) SDN.BHD</t>
  </si>
  <si>
    <t>QUICK VENTURE SDN BHD</t>
  </si>
  <si>
    <t>KAYA BORNEO HOLDINGS SDN BHD</t>
  </si>
  <si>
    <t>CITY LANDMARK PROPERTY SDN BHD</t>
  </si>
  <si>
    <t>SKY VENTURE MANAGEMENT SDN BHD</t>
  </si>
  <si>
    <t>BOH MING COLDSTORAGE SDN BHD</t>
  </si>
  <si>
    <t>CENTRAL PALM OIL MILL SDN BHD</t>
  </si>
  <si>
    <t>PERKAYUAN BERSATU JAYA SDN BHD</t>
  </si>
  <si>
    <t>TANAH HARTAMAS SDN BHD</t>
  </si>
  <si>
    <t>SE CONCRETE SDN BHD</t>
  </si>
  <si>
    <t>AMTEL CELLULAR SDN BHD</t>
  </si>
  <si>
    <t>S.P.A. AUTO GROUP (M) SDN BHD</t>
  </si>
  <si>
    <t>CHONG KIA HOI REALTY SDN BHD</t>
  </si>
  <si>
    <t>PATHOLOGY&amp;CLINICAL</t>
  </si>
  <si>
    <t>AMAN SETIA PETROL SDN BHD</t>
  </si>
  <si>
    <t>AMCEE FOOD INDUSTRY SDN BHD</t>
  </si>
  <si>
    <t>PUNCAK GORAM SDN BHD</t>
  </si>
  <si>
    <t>SELIA SELENGGARA SELATAN SDN BHD</t>
  </si>
  <si>
    <t>WEE TRADING (SABAH) SDN BHD</t>
  </si>
  <si>
    <t>SENG HONG QUARRY SDN BHD</t>
  </si>
  <si>
    <t>LTB AUTO HOLDINGS (M) SDN. BHD.</t>
  </si>
  <si>
    <t>BST MARKETING AND SALES SDN BHD</t>
  </si>
  <si>
    <t>SHIUH DONG INDUSTRIES SDN BHD</t>
  </si>
  <si>
    <t>PENGURUSAN HARTANAH CEW SDN BHD</t>
  </si>
  <si>
    <t>REDINA MALAYSIA SDN BHD</t>
  </si>
  <si>
    <t>METRO MILE SDN BHD</t>
  </si>
  <si>
    <t>KPH PROPERTIES SDN. BHD.</t>
  </si>
  <si>
    <t>SOLAR GAS TATS ENTERPRISE SDN BHD</t>
  </si>
  <si>
    <t>SEGO HOLDINGS SDN BHD</t>
  </si>
  <si>
    <t>ALPHINE BOULEVARD SDN. BHD.</t>
  </si>
  <si>
    <t>AGRO ASAS SDN BHD</t>
  </si>
  <si>
    <t>KILANGBERASRAKYAT</t>
  </si>
  <si>
    <t>REN PROPERTIES SDN BHD</t>
  </si>
  <si>
    <t>TB JAYA SDN. BHD.</t>
  </si>
  <si>
    <t>POSITIVE WELL MARKETING SDN BHD</t>
  </si>
  <si>
    <t>BORNEO DISTILLERY SDN. BHD.</t>
  </si>
  <si>
    <t>SELIA SELENGGARA ENGINEERING SDN BHD</t>
  </si>
  <si>
    <t>NORTH ELEGANCE DEVELOPMENT SDN BHD</t>
  </si>
  <si>
    <t>RANGKA RAYA SDN BHD</t>
  </si>
  <si>
    <t>LCT VENTURE SDN. BHD.</t>
  </si>
  <si>
    <t>ECONSAVE DISTRIBUTION SDN BHD</t>
  </si>
  <si>
    <t>GOLDINAS SDN BHD</t>
  </si>
  <si>
    <t>G.U. INDUSTRIES (M) SDN BHD</t>
  </si>
  <si>
    <t>MINERALS &amp; CHEMICALS CORPORATION SDN BHD</t>
  </si>
  <si>
    <t>SATT TRAINING &amp; CONSULTANCY SERVICES S/B</t>
  </si>
  <si>
    <t>ZEN SPORTS SDN BHD</t>
  </si>
  <si>
    <t>HUP SENG GAN BROTHERS REALTY SDN. BHD.</t>
  </si>
  <si>
    <t>DELIMA KINTA SDN BHD</t>
  </si>
  <si>
    <t>NADI HASIL (M) SDN BHD</t>
  </si>
  <si>
    <t>EASTBOURNE CORPORATION BHD</t>
  </si>
  <si>
    <t>QUALITY POLYMER SDN BHD</t>
  </si>
  <si>
    <t>SYNTHOMER</t>
  </si>
  <si>
    <t>CASA ANDAMAN SDN BHD</t>
  </si>
  <si>
    <t>VILLAWORLD SDN BHD</t>
  </si>
  <si>
    <t>WBY PREMIER PROPERTIES SDN.BHD.</t>
  </si>
  <si>
    <t>ALWI STATION SDN BHD</t>
  </si>
  <si>
    <t>MEDIACONSORTIUM</t>
  </si>
  <si>
    <t>MING YI FEEDS SDN BHD</t>
  </si>
  <si>
    <t>PA BUILDERS SDN BHD.</t>
  </si>
  <si>
    <t>JT CEMERLANG SDN BHD</t>
  </si>
  <si>
    <t>WARISAN DUTANIAGA SDN. BHD.</t>
  </si>
  <si>
    <t>ITSERVICES SDN BHD</t>
  </si>
  <si>
    <t>INDRA PUSAKA SDN BHD</t>
  </si>
  <si>
    <t>TROPICANA LEGACY SDN BHD</t>
  </si>
  <si>
    <t>LKW INDUSTRIAL SDN. BHD.</t>
  </si>
  <si>
    <t>NERACA HEBAT SDN BHD</t>
  </si>
  <si>
    <t>CASA HARTAMAS SDN BHD</t>
  </si>
  <si>
    <t>PEMBANGUNAN SULAIMAN GROUP SDN BHD</t>
  </si>
  <si>
    <t>QARISMA MODA SDN. BHD.</t>
  </si>
  <si>
    <t>R.W.M. CONSULTANTS SDN. BHD.</t>
  </si>
  <si>
    <t>WORLD CORPORATE HERITAGE SDN BHD</t>
  </si>
  <si>
    <t>DELTA LAND BERHAD</t>
  </si>
  <si>
    <t>KSG ENGINEERING SDN. BHD.</t>
  </si>
  <si>
    <t>ECOSTEEL SDN BHD</t>
  </si>
  <si>
    <t>SENIMAS DEVELOPMENT SDN BHD</t>
  </si>
  <si>
    <t>KENWINGSTON LAND SDN. BHD.</t>
  </si>
  <si>
    <t>FAME INTERNATIONAL TRAINING SDN BHD</t>
  </si>
  <si>
    <t>LADANG RAKYAT TRENGGANU SDN BHD</t>
  </si>
  <si>
    <t>G-MART CORPORATION SDN BHD</t>
  </si>
  <si>
    <t>TEOBROS CERAMICA SDN BHD</t>
  </si>
  <si>
    <t>POLY CAPITAL SDN BHD</t>
  </si>
  <si>
    <t>STANDARD BRICK SDN. BHD.</t>
  </si>
  <si>
    <t>ERA JAYA REALTY SDN BHD</t>
  </si>
  <si>
    <t>AMPREX INTERNATIONAL SDN. BHD.</t>
  </si>
  <si>
    <t>STC TYRE MART SDN BHD</t>
  </si>
  <si>
    <t>KL TEH LAND &amp; DEVELOPMENT SDN BHD</t>
  </si>
  <si>
    <t>GIANT KINGDOM CAPITAL SDN BHD</t>
  </si>
  <si>
    <t>AU VENTURE SDN BHD</t>
  </si>
  <si>
    <t>CHIP HWA TRADING SDN BHD</t>
  </si>
  <si>
    <t>CHIPHWA</t>
  </si>
  <si>
    <t>MILANN BRIDGE SDN BHD</t>
  </si>
  <si>
    <t>TOP PIONEER SDN BHD</t>
  </si>
  <si>
    <t>JURUTERA PERUNDING TEGAP SDN BHD</t>
  </si>
  <si>
    <t>SPRING ACCESS SDN BHD</t>
  </si>
  <si>
    <t>TRANSMARK SPORTS FITNESS &amp; LEISURE S/B</t>
  </si>
  <si>
    <t>LANGKAWI IDAMAN SURI SDN BHD</t>
  </si>
  <si>
    <t>PBR MANAGEMENT SDN BHD</t>
  </si>
  <si>
    <t>EVECON ENGINEERING SDN BHD</t>
  </si>
  <si>
    <t>OCEAN-WIDE RESOURCES SDN BHD</t>
  </si>
  <si>
    <t>INFINITY LOGISTICS &amp; TRANSPORT SDN BHD</t>
  </si>
  <si>
    <t>PTMS MARKETING SDN BHD</t>
  </si>
  <si>
    <t>ANAN TIMBER INDUSTRY SDN BHD</t>
  </si>
  <si>
    <t>EXCELLENT DISPLAY SDN BHD</t>
  </si>
  <si>
    <t>PESAKA TRENGGANU BERHAD</t>
  </si>
  <si>
    <t>MSD DIGITAL INTELLIGENCE SDN BHD</t>
  </si>
  <si>
    <t>SEMARAK MEDIA SDN BHD</t>
  </si>
  <si>
    <t>RICH MEGATREND (KCH) SDN BHD</t>
  </si>
  <si>
    <t>RICHMEGATREND</t>
  </si>
  <si>
    <t>RICH RECORD SDN. BHD.</t>
  </si>
  <si>
    <t>KOW HOCK BUILDING MATERIALS (M) SDN BHD</t>
  </si>
  <si>
    <t>WINTEX ENGINEERING AND MACHINERY SDN BHD</t>
  </si>
  <si>
    <t>BATHTECH BUILDING PRODUCTS SDN. BHD.</t>
  </si>
  <si>
    <t>JAYAMAS PROPERTY CONSTRUCTION SDN BHD</t>
  </si>
  <si>
    <t>PALLAS UNLIMITED SDN BHD</t>
  </si>
  <si>
    <t>HCL &amp; SONS HOLDINGS SDN BHD</t>
  </si>
  <si>
    <t>PB SALES SDN BHD</t>
  </si>
  <si>
    <t>DREAMGATE (MALAYSIA) SDN BHD</t>
  </si>
  <si>
    <t>SOPHIC AUTOMATION SDN BHD</t>
  </si>
  <si>
    <t>KYO KOH PRODUCTS SDN BHD</t>
  </si>
  <si>
    <t>HONG SENG POWER SDN BHD</t>
  </si>
  <si>
    <t>KHAZANAH SEMPURNA SDN BHD</t>
  </si>
  <si>
    <t>EXPRESS MISSION SDN BHD</t>
  </si>
  <si>
    <t>SERN LEE FIBRE SDN BHD</t>
  </si>
  <si>
    <t>PANTAI BHARU CORPORATION SDN BHD</t>
  </si>
  <si>
    <t>TC NGU RESOURCES SDN BHD</t>
  </si>
  <si>
    <t>CRESTMONT SDN. BHD.</t>
  </si>
  <si>
    <t>KILANG BIHUN BERAS INDAH SDN BHD</t>
  </si>
  <si>
    <t>KILANG BERAS SERI MERBOK SDN. BHD.</t>
  </si>
  <si>
    <t>PAN WIJAYA SDN BHD</t>
  </si>
  <si>
    <t>ALAF MUDA SDN BHD</t>
  </si>
  <si>
    <t>HALAMAN ERAMAJU SDN BHD</t>
  </si>
  <si>
    <t>SYARIKATALIRANSEJAHTERA</t>
  </si>
  <si>
    <t>ADA EMASJEWEL (TELUK INTAN) SDN BHD</t>
  </si>
  <si>
    <t>BEYE ALUMINIUM TRADING SDN BHD</t>
  </si>
  <si>
    <t>SAJ HEN FUNG (SABAH) SDN BHD</t>
  </si>
  <si>
    <t>JETSON DEVELOPMENT (ASIA) SDN BHD</t>
  </si>
  <si>
    <t>PANGKAS SEA PRODUCTS SDN BHD</t>
  </si>
  <si>
    <t>CEKAP MINERAL SDN BHD</t>
  </si>
  <si>
    <t>BESTINET SDN BHD</t>
  </si>
  <si>
    <t>GRAND INTER MARK NETWORK SDN BHD</t>
  </si>
  <si>
    <t>HOUSECOFF TRAVEL &amp; TOURS SDN BHD</t>
  </si>
  <si>
    <t>TAIPING POLY MARKETING SDN BHD</t>
  </si>
  <si>
    <t>PERUNDING BAKTI SDN BHD</t>
  </si>
  <si>
    <t>RAMLY FOOD MARKETING SDN BHD</t>
  </si>
  <si>
    <t>LIM CHENG HAI &amp; SONS PROPERTIES SDN BHD</t>
  </si>
  <si>
    <t>BOON HUA IMPORTERS &amp; EXPORTERS SDN BHD</t>
  </si>
  <si>
    <t>JEJARI TENGGARA SDN BHD</t>
  </si>
  <si>
    <t>SYARIKAT SOON LEE (CHEONG) SDN BHD</t>
  </si>
  <si>
    <t>AMBANG PROSPEK FORWARDING SDN BHD</t>
  </si>
  <si>
    <t>RAJANG VENICE SDN BHD</t>
  </si>
  <si>
    <t>XINVESTERA ASSETS SDN BHD</t>
  </si>
  <si>
    <t>POWERHOUSE REGAL S/B</t>
  </si>
  <si>
    <t>EMINENT JV GROUP SDN BHD</t>
  </si>
  <si>
    <t>POLYFLOW PIPES SDN BHD</t>
  </si>
  <si>
    <t>J.V. CERGAS SDN BHD</t>
  </si>
  <si>
    <t>KANTA PASTI SDN BHD</t>
  </si>
  <si>
    <t>PTH ENTERPRISE SDN BHD</t>
  </si>
  <si>
    <t>KK DRINKS SDN BHD</t>
  </si>
  <si>
    <t>KUEEN LAI PROPERTIES SDN BHD</t>
  </si>
  <si>
    <t>VINTAGE STRATEGIES SDN BHD</t>
  </si>
  <si>
    <t>ASIA SELATAN REALTY SDN. BHD.</t>
  </si>
  <si>
    <t>NEWFLO CORPORATION SDN BHD</t>
  </si>
  <si>
    <t>THONG THYE SIANG SDN BHD</t>
  </si>
  <si>
    <t>HASANI EDAR SDN BHD</t>
  </si>
  <si>
    <t>YONG LUNG HOLDINGS SDN BHD</t>
  </si>
  <si>
    <t>MCG PAWNSHOP SDN BHD</t>
  </si>
  <si>
    <t>YONGNAM ENGINEERING SDN BHD</t>
  </si>
  <si>
    <t>YONGNAM</t>
  </si>
  <si>
    <t>MULTI ENGINEERING &amp; MANAGEMENT SDN BHD</t>
  </si>
  <si>
    <t>LTK ASSOCIATES REALTY SDN BHD</t>
  </si>
  <si>
    <t>AQINAJAYA SDN. BHD.</t>
  </si>
  <si>
    <t>GOLDEN HARVEST PLANTATIONS SDN BHD</t>
  </si>
  <si>
    <t>MUHIBAHPALM</t>
  </si>
  <si>
    <t>FOONG LEE SAWI MINYAK SDN BHD</t>
  </si>
  <si>
    <t>HIA UNION ENGINEERING SDN. BHD</t>
  </si>
  <si>
    <t>KOPERASI GABUNGAN PEKEBUN KECIL PERAK BE</t>
  </si>
  <si>
    <t>KWAN TEOW CHEANG (M) SDN BHD</t>
  </si>
  <si>
    <t>BESTA WIJAYA SDN BHD</t>
  </si>
  <si>
    <t>MERITMAS SDN BHD</t>
  </si>
  <si>
    <t>HH AVENUE SDN BHD</t>
  </si>
  <si>
    <t>MEGA SUNWISE SDN BHD</t>
  </si>
  <si>
    <t>HARAPAN KONSEP SDN BHD</t>
  </si>
  <si>
    <t>DAICHEM ENTERPRISE (M) SDN BHD</t>
  </si>
  <si>
    <t>MINETECH PREMIX SDN BHD</t>
  </si>
  <si>
    <t>DE INPATIENT DINING SDN BHD</t>
  </si>
  <si>
    <t>PARADIGMA BERKAT SDN BHD</t>
  </si>
  <si>
    <t>RICH MEGATREND (KK) SDN BHD</t>
  </si>
  <si>
    <t>PERIKANAN YONG TAT SDN BHD</t>
  </si>
  <si>
    <t>BUKIT KENYALANG SDN BHD</t>
  </si>
  <si>
    <t>PUSAT ADAMAS DAN PERMATA SDN BHD</t>
  </si>
  <si>
    <t>BUILDMANN CONSTRUCTION SDN BHD</t>
  </si>
  <si>
    <t>BREW VANTAGE SDN. BHD.</t>
  </si>
  <si>
    <t>TAYARMART (M) SDN BHD</t>
  </si>
  <si>
    <t>CHUAN HONG OIL MILLS SDN BHD</t>
  </si>
  <si>
    <t>ESSMART SYSTEMS SDN BHD</t>
  </si>
  <si>
    <t>METRO GLIDE SDN BHD</t>
  </si>
  <si>
    <t>KCC INDUSTRIES (M) SDN BHD</t>
  </si>
  <si>
    <t>DC &amp; A PROPERTIES SDN BHD</t>
  </si>
  <si>
    <t>NEW WORLD MART (KUCHING) SDN BHD</t>
  </si>
  <si>
    <t>SRI MINYAK GROUP BERHAD</t>
  </si>
  <si>
    <t>HAI FU SHEET PILES SDN BHD</t>
  </si>
  <si>
    <t>SUNZEN CORPORATION SDN BHD</t>
  </si>
  <si>
    <t>SYARIKAT KONG DAR HONG SDN BHD</t>
  </si>
  <si>
    <t>DYNAMEC SDN. BHD.</t>
  </si>
  <si>
    <t>HEXGREEN PROPERTIES SDN BHD</t>
  </si>
  <si>
    <t>DUMAS DEVELOPMENT SDN BHD</t>
  </si>
  <si>
    <t>JESIN BUILDERS SDN BHD</t>
  </si>
  <si>
    <t>MERU ONE CAPITAL SDN BHD</t>
  </si>
  <si>
    <t>MAGNUM CONSORTIUM SDN BHD</t>
  </si>
  <si>
    <t>HH SIGNATURE SDN BHD</t>
  </si>
  <si>
    <t>HUGEFORM RESOURCES SDN BHD</t>
  </si>
  <si>
    <t>KAR SIN HARDWARE SDN BHD</t>
  </si>
  <si>
    <t>BOH MING FEEDMILL SDN BHD</t>
  </si>
  <si>
    <t>DOYEN LEGACY SDN BHD</t>
  </si>
  <si>
    <t>JASIN SHOPPING CENTRE SDN BHD</t>
  </si>
  <si>
    <t>EKSPRES BAHAGIA (LANGKAWI) SDN BHD</t>
  </si>
  <si>
    <t>SIANGHENGPLASTIC</t>
  </si>
  <si>
    <t>LEAN BROTHERS TRANSPORT S/B</t>
  </si>
  <si>
    <t>KJB AUTO SDN BHD</t>
  </si>
  <si>
    <t>VIMAL AUTO LINER SDN BHD</t>
  </si>
  <si>
    <t>ELASTIC BOOST LINK SDN BHD</t>
  </si>
  <si>
    <t>PERIMORE SDN BHD</t>
  </si>
  <si>
    <t>LYL HARDWARE SDN. BHD.</t>
  </si>
  <si>
    <t>AKADEMI HOSPITALITI &amp; PELANCONGAN SAUJAN</t>
  </si>
  <si>
    <t>EXXOBRITE SDN BHD</t>
  </si>
  <si>
    <t>MUSYATI MUDAJAYA JV SDN BHD</t>
  </si>
  <si>
    <t>BAN LEE HENG MOTOR (MELAKA) SDN BHD</t>
  </si>
  <si>
    <t>CLEAR WATER SANCTUARY GOLF MANAGEMENT</t>
  </si>
  <si>
    <t>INTER PARAGON SDN BHD</t>
  </si>
  <si>
    <t>TENGAH RESORT SDN BHD</t>
  </si>
  <si>
    <t>EFTECH DRILLING SOLUTIONS SDN. BHD.</t>
  </si>
  <si>
    <t>PASARAYA ENG HIAP SENG (RENGIT) SDN BHD</t>
  </si>
  <si>
    <t>PANAGLOBE SDN BHD</t>
  </si>
  <si>
    <t>GLAMOROUS SYMPHONY SDN. BHD.</t>
  </si>
  <si>
    <t>GOODWILL PINNACLE SDN. BHD.</t>
  </si>
  <si>
    <t>KUNTUM UTAMA SDN BHD</t>
  </si>
  <si>
    <t>MUTUAL HARVARD SDN BHD</t>
  </si>
  <si>
    <t>KYODO PIPE SDN BHD</t>
  </si>
  <si>
    <t>RONG MAH (KL) SDN BHD</t>
  </si>
  <si>
    <t>KCK PHARMACEUTICAL INDUSTRIES SDN BHD</t>
  </si>
  <si>
    <t>FOJOHN HARDWARE (MIRI) SDN BHD</t>
  </si>
  <si>
    <t>PETROGEMENTERPRISE</t>
  </si>
  <si>
    <t>SENHENG ELECTRIC (KL) SDN BHD</t>
  </si>
  <si>
    <t>AYAM BISMI SDN BHD</t>
  </si>
  <si>
    <t>KT LEE BUILDERS SDN BHD</t>
  </si>
  <si>
    <t>BEST HARVEST PLANTATION SDN BHD</t>
  </si>
  <si>
    <t>BONUS DUTAMAS SDN. BHD.</t>
  </si>
  <si>
    <t>ALAM SURIA EQUITY SDN BHD</t>
  </si>
  <si>
    <t>PENTAGON REALTY SDN BHD</t>
  </si>
  <si>
    <t>LIGHT METALS INDUSTRIES SDN BHD</t>
  </si>
  <si>
    <t>SUPERIOR HECTARES SDN.BHD.</t>
  </si>
  <si>
    <t>SHOPRITE SDN BHD</t>
  </si>
  <si>
    <t>ACE AGRICULTURAL SDN BHD</t>
  </si>
  <si>
    <t>SQA CORPORATION SDN. BHD.</t>
  </si>
  <si>
    <t>CHIN GUAN CHAN REALTY SDN BHD</t>
  </si>
  <si>
    <t>GUGUSAN MURNI SDN BHD</t>
  </si>
  <si>
    <t>HONG LEA TRADING SDN BHD</t>
  </si>
  <si>
    <t>WCBD DEVELOPMENT SDN BHD</t>
  </si>
  <si>
    <t>TOP UP GOODS SDN BHD</t>
  </si>
  <si>
    <t>JIMISAR CORPORATION SDN BHD</t>
  </si>
  <si>
    <t>DELTA ARROW SDN. BHD.</t>
  </si>
  <si>
    <t>MERANTI INDAH SDN BHD</t>
  </si>
  <si>
    <t>GOLDEN BORNEO AUTO SDN BHD</t>
  </si>
  <si>
    <t>JURUTERA KONSULT MAJU SDN BHD</t>
  </si>
  <si>
    <t>MAGNUM PLATINUM SDN BHD</t>
  </si>
  <si>
    <t>TEXCARRIER INDUSTRIES SDN BHD</t>
  </si>
  <si>
    <t>TAI TONG TYRE &amp; BATTERIES SDN BHD</t>
  </si>
  <si>
    <t>PENULAJU SDN BHD</t>
  </si>
  <si>
    <t>BTC IMPEX SDN BHD</t>
  </si>
  <si>
    <t>POH FATT TRANSPORT &amp; ENT SDN BHD</t>
  </si>
  <si>
    <t>SANTONG SAWIT SDN. BHD.</t>
  </si>
  <si>
    <t>LSH GLOBAL ENTERPRISE SDN BHD</t>
  </si>
  <si>
    <t>YNY TECHNOLOGY SDN. BHD.</t>
  </si>
  <si>
    <t>ZILLION OIL SDN BHD</t>
  </si>
  <si>
    <t>SIN MATU SDN BHD</t>
  </si>
  <si>
    <t>SETIA CAPITAL VENTURE SDN BHD</t>
  </si>
  <si>
    <t>PERNIAGAAN MUHAR SDN BHD</t>
  </si>
  <si>
    <t>HOE HUP SERVICE STATION SDN BHD</t>
  </si>
  <si>
    <t>ADENLAND (KUANTAN) SDN BHD</t>
  </si>
  <si>
    <t>MEGALODON PROPERTY SDN BHD</t>
  </si>
  <si>
    <t>CARA ULUNG SDN BHD</t>
  </si>
  <si>
    <t>CBH ENGINEERING SDN BHD</t>
  </si>
  <si>
    <t>SYARIKAT PEMBINAAN BBGM SDN BHD</t>
  </si>
  <si>
    <t>FORHIL SDN BHD</t>
  </si>
  <si>
    <t>SUNGAI TERAH PALM OIL MILL SDN BHD</t>
  </si>
  <si>
    <t>PROMAT ESM SDN BHD</t>
  </si>
  <si>
    <t>PERSELA SDN BHD</t>
  </si>
  <si>
    <t>GLOBE EXPRESS SERVICES SDN BHD</t>
  </si>
  <si>
    <t>COC SAWIT SDN BHD</t>
  </si>
  <si>
    <t>ALUMINIUM ALLOY INDUSTRIES SDN BHD</t>
  </si>
  <si>
    <t>YUAN TONG COCONUT INDUSTRIES (M) SDN BHD</t>
  </si>
  <si>
    <t>TAY AUTO SERVICES SDN BHD</t>
  </si>
  <si>
    <t>CORTINA WATCH SDN BHD</t>
  </si>
  <si>
    <t>LEA C &amp; C SDN BHD</t>
  </si>
  <si>
    <t>RANI-MS ENGINEERING SDN BHD</t>
  </si>
  <si>
    <t>NEXT LOGISTICS SDN BHD</t>
  </si>
  <si>
    <t>AMBER SYNERGY SDN BHD</t>
  </si>
  <si>
    <t>GOH &amp; SONS SDN BHD</t>
  </si>
  <si>
    <t>GOH&amp;SONS</t>
  </si>
  <si>
    <t>IRAS BAHAGIA DEVELOPMENT SDN BHD</t>
  </si>
  <si>
    <t>SIN HUAT PRESS (MELAKA) SDN BHD</t>
  </si>
  <si>
    <t>BLOOM RICHMARK SDN BHD</t>
  </si>
  <si>
    <t>PASARAYA ONESTOP SDN BHD</t>
  </si>
  <si>
    <t>HASFAS AUTO SDN BHD</t>
  </si>
  <si>
    <t>HASFASAUTO</t>
  </si>
  <si>
    <t>KELPILE GEOTECHNICS SDN BHD</t>
  </si>
  <si>
    <t>GLADRON CHEMICALS SDN.BHD.</t>
  </si>
  <si>
    <t>GLADRONCHEMICALS</t>
  </si>
  <si>
    <t>POH GEOK SOO ORCHARD RESORT SDN. BHD.</t>
  </si>
  <si>
    <t>WAIKO ENGINEERING WORKS SDN BHD</t>
  </si>
  <si>
    <t>SENDANG MOTOR CORP SDN BHD</t>
  </si>
  <si>
    <t>TRUCK &amp; TRACTOR ENGINEERING SDN. BHD.</t>
  </si>
  <si>
    <t>GOLDEN STAR CONCRETE SDN BHD</t>
  </si>
  <si>
    <t>SEPAKAT EHSAN SDN BHD</t>
  </si>
  <si>
    <t>EXCELKOS SDN BHD</t>
  </si>
  <si>
    <t>LTS DISTRIBUTION (M) SDN BHD</t>
  </si>
  <si>
    <t>KARANGKRAF NETWORK SDN BHD</t>
  </si>
  <si>
    <t>ULTIMATEPRINT</t>
  </si>
  <si>
    <t>NATRAJAYA SDN BHD</t>
  </si>
  <si>
    <t>ADA EMASJEWEL SDN BHD</t>
  </si>
  <si>
    <t>FIRST RETURN SDN BHD</t>
  </si>
  <si>
    <t>GREENLOVE DISTRIBUTION SDN BHD</t>
  </si>
  <si>
    <t>SANLENS SDN BHD</t>
  </si>
  <si>
    <t>TRUE BUILDERS SDN BHD</t>
  </si>
  <si>
    <t>WBY HERITAGE PROPERTIES SDN BHD</t>
  </si>
  <si>
    <t>EQX MATERIALS SDN BHD</t>
  </si>
  <si>
    <t>BBC PETROL STATION SDN BHD</t>
  </si>
  <si>
    <t>MARUDA SDN BHD</t>
  </si>
  <si>
    <t>STATEIGHT SDN BHD</t>
  </si>
  <si>
    <t>DCOAT INDUSTRIES SDN BHD</t>
  </si>
  <si>
    <t>ACTUAL GOLD SDN BHD</t>
  </si>
  <si>
    <t>MUTIARA SEMANGAT JAYA SDN BHD</t>
  </si>
  <si>
    <t>MHMT ENGINEERING SDN BHD</t>
  </si>
  <si>
    <t>WELL-BUILT ALLOY INDUSTRIES SDN BHD</t>
  </si>
  <si>
    <t>SETIA HARUMAN SDN BHD</t>
  </si>
  <si>
    <t>ANG LEE HOO &amp; SONS REALTY S/B</t>
  </si>
  <si>
    <t>GRAND CITY DEVELOPMENT SDN BHD</t>
  </si>
  <si>
    <t>EVERLANTERN (SP) SDN. BHD.</t>
  </si>
  <si>
    <t>EDARAN KEMAMAN SDN BHD</t>
  </si>
  <si>
    <t>CHAAH SAWMILL SDN BHD</t>
  </si>
  <si>
    <t>NEXT BIKE SDN BHD</t>
  </si>
  <si>
    <t>SYNTHOMER SDN. BHD.</t>
  </si>
  <si>
    <t>PRISMA KUAT EARTHWORK SDN BHD</t>
  </si>
  <si>
    <t>HAI SENG HENG MARINE PRODUCTS SDN BHD</t>
  </si>
  <si>
    <t>MH PRESTIGE AUTO SDN BHD</t>
  </si>
  <si>
    <t>COMBAT ENTERPRISE (M) SDN. BHD.</t>
  </si>
  <si>
    <t>GS SYSTEMS SDN BHD</t>
  </si>
  <si>
    <t>DIAMOND CLASS SDN BHD</t>
  </si>
  <si>
    <t>ULTRA PROSPECT SDN BHD</t>
  </si>
  <si>
    <t>WIPCO MARKETING SDN BHD</t>
  </si>
  <si>
    <t>MESSER &amp; SAEGEN PRODUCTS SDN BHD</t>
  </si>
  <si>
    <t>TERAJU RESTU (M) SDN BHD</t>
  </si>
  <si>
    <t>FONG YI INDUSTRIES SDN BHD</t>
  </si>
  <si>
    <t>TUNAS MANJA SUPERMARKET (KETAPANG) SDN BHD</t>
  </si>
  <si>
    <t>SERAIMAS BINA SDN BHD</t>
  </si>
  <si>
    <t>TH MUTIARA SDN BHD</t>
  </si>
  <si>
    <t>GRUP MAJALAH KARANGKRAF S B</t>
  </si>
  <si>
    <t>DASAR SISTEMATIK SDN BHD</t>
  </si>
  <si>
    <t>EASTERN ALLIANCE TRADING CO (EM) SDN BHD</t>
  </si>
  <si>
    <t>DESTINI ONE DEVELOPMENT SDN BHD</t>
  </si>
  <si>
    <t>WFM TRADING SDN BHD</t>
  </si>
  <si>
    <t>REALITI KUKUH SDN BHD</t>
  </si>
  <si>
    <t>RITZ CORNER SDN BHD</t>
  </si>
  <si>
    <t>PETROFIQ SDN BHD</t>
  </si>
  <si>
    <t>KOON SENG SDN BHD</t>
  </si>
  <si>
    <t>BUKIT KENYALANG DEVELOPMENT SDN BHD</t>
  </si>
  <si>
    <t>KLINIK SYED BADARUDDIN (TERENGGANU) S/B</t>
  </si>
  <si>
    <t>SERI AHAZA GROUP (M) SDN BHD</t>
  </si>
  <si>
    <t>NBG TRADING SDN BHD</t>
  </si>
  <si>
    <t>HOK HUAT KELAPA SAWIT SDN BHD</t>
  </si>
  <si>
    <t>HEALTHLINK SERVICES SDN BHD</t>
  </si>
  <si>
    <t>PRIDAMAI SDN BHD</t>
  </si>
  <si>
    <t>EMINENT HAULAGE SDN BHD</t>
  </si>
  <si>
    <t>CORAK KEMBANG SDN BHD</t>
  </si>
  <si>
    <t>KASAH ENTERPRISE SDN BHD</t>
  </si>
  <si>
    <t>MTU SERVICES (MALAYSIA) SDN BHD</t>
  </si>
  <si>
    <t>LIMPAHAN MASYHUR SDN BHD</t>
  </si>
  <si>
    <t>TAN KIM LENG ENTERPRISE SDN BHD</t>
  </si>
  <si>
    <t>SEE HOY CHAN SDN BHD</t>
  </si>
  <si>
    <t>FRONTIER FULFILLMENT (M) SDN BHD</t>
  </si>
  <si>
    <t>REAL EASE SDN BHD</t>
  </si>
  <si>
    <t>TEMERLOH MILL SDN BHD</t>
  </si>
  <si>
    <t>SUONG SDN BHD</t>
  </si>
  <si>
    <t>OCR PROPERTIES (YOLO) SDN BHD</t>
  </si>
  <si>
    <t>KK SUPERMART &amp; SUPERSTORE SDN BHD</t>
  </si>
  <si>
    <t>KINTA ECOCITY SDN BHD</t>
  </si>
  <si>
    <t>CIRCUITS PLUS (M) SDN BHD</t>
  </si>
  <si>
    <t>CHEMICAL LABORATORY (MALAYSIA) SDN BHD</t>
  </si>
  <si>
    <t>REN STEEL SDN BHD</t>
  </si>
  <si>
    <t>WANUM SDN BHD</t>
  </si>
  <si>
    <t>CAPITALASSOCIATES</t>
  </si>
  <si>
    <t>UNIMAX RESOURCES SDN BHD</t>
  </si>
  <si>
    <t>RUNNYMEDE PROPERTIES SDN BHD</t>
  </si>
  <si>
    <t>FURTHER TOP SDN BHD</t>
  </si>
  <si>
    <t>NOVUS SEALING (M) SDN.BHD.</t>
  </si>
  <si>
    <t>DAN &amp; DEX VENTURES SDN BHD</t>
  </si>
  <si>
    <t>OMNIPLUS</t>
  </si>
  <si>
    <t>KIPAL INDUSTRIES SDN BHD</t>
  </si>
  <si>
    <t>PALINGCONSTRUCTION</t>
  </si>
  <si>
    <t>CLASSIC GOLD AND JEWELLERY SDN BHD</t>
  </si>
  <si>
    <t>SEMBILANBELAS JAYA SDN BHD</t>
  </si>
  <si>
    <t>KIM MA OIL PALM (TRANSPORT) SDN BHD</t>
  </si>
  <si>
    <t>HIGH RESERVE MARKETING SDN BHD</t>
  </si>
  <si>
    <t>KAIKURA SERVICES SDN BHD</t>
  </si>
  <si>
    <t>MASTERVIEW</t>
  </si>
  <si>
    <t>HIAP LEE (WHOLESALE) MARKETING SDN. BHD.</t>
  </si>
  <si>
    <t>T.J. LAND SDN BHD</t>
  </si>
  <si>
    <t>EDEN LEGACY SDN BHD</t>
  </si>
  <si>
    <t>WSG DEVELOPMENT SDN BHD</t>
  </si>
  <si>
    <t>TEE SUAR REALTY SDN BHD</t>
  </si>
  <si>
    <t>YUEN TUNG PREMIX (SOUTHERN) SDN BHD</t>
  </si>
  <si>
    <t>PASCORP PAPER INDUSTRIES BERHAD</t>
  </si>
  <si>
    <t>KOK POH JAYA PLANTATION SDN BHD</t>
  </si>
  <si>
    <t>ARMADA WARAK SDN. BHD.</t>
  </si>
  <si>
    <t>UNILINK OUTDOOR SDN. BHD.</t>
  </si>
  <si>
    <t>MAJESTINE DEVELOPMENT SDN. BHD.</t>
  </si>
  <si>
    <t>MATANG MANUFACTURING SDN BHD</t>
  </si>
  <si>
    <t>TEKNOGAS</t>
  </si>
  <si>
    <t>SUNSHINE CONSTRUCTION SDN BHD</t>
  </si>
  <si>
    <t>CHEN YII CONSTRUCTION SDN BHD</t>
  </si>
  <si>
    <t>RTK ENGINEERING SERVICES SDN BHD</t>
  </si>
  <si>
    <t>SLS LEGEND SDN BHD</t>
  </si>
  <si>
    <t>FERROUS METALS SDN BHD</t>
  </si>
  <si>
    <t>SEENI NAINA HOLDINGS SDN BHD</t>
  </si>
  <si>
    <t>PETRA JAYA PROPERTIES SDN BHD</t>
  </si>
  <si>
    <t>ADVANCED AIR TRAFIC SYSTEMS (M) SDN BHD</t>
  </si>
  <si>
    <t>IAQ SOLUTIONS SDN BHD</t>
  </si>
  <si>
    <t>SEMERAH HARTAMAS SDN BHD</t>
  </si>
  <si>
    <t>CONEFF CORPORATION SDN BHD</t>
  </si>
  <si>
    <t>PEMBINAANTAJRI</t>
  </si>
  <si>
    <t>DAMAI INPIRA SDN BHD</t>
  </si>
  <si>
    <t>READY HUB SDN BHD</t>
  </si>
  <si>
    <t>UNTANG JAYA SDN BHD</t>
  </si>
  <si>
    <t>EISEI MARKETING SDN BHD</t>
  </si>
  <si>
    <t>ARAHDAGANG</t>
  </si>
  <si>
    <t>MAYFRESH FROZEN SEA PRODUCTS SDN BHD</t>
  </si>
  <si>
    <t>MOTION BEYOND SDN BHD</t>
  </si>
  <si>
    <t>ARA SETIA SDN BHD</t>
  </si>
  <si>
    <t>TERUS MAJU INDUSTRIAL HARDWARE SDN BHD</t>
  </si>
  <si>
    <t>VIBRANT ELITE SDN. BHD.</t>
  </si>
  <si>
    <t>MEGA VISTA CONSTRUCTION SDN BHD</t>
  </si>
  <si>
    <t>MARAPUTRA SDN BHD</t>
  </si>
  <si>
    <t>PASARAYA CANGGIH (KUANTAN) SDN BHD</t>
  </si>
  <si>
    <t>LCS INDUSTRIES SDN BHD</t>
  </si>
  <si>
    <t>LUCKY PALACE RESTAURANT (MELAKA) SDN BHD</t>
  </si>
  <si>
    <t>DELIMA MASTIARA EDAR (KL) SDN BHD</t>
  </si>
  <si>
    <t>CKH RETAILS SDN BHD</t>
  </si>
  <si>
    <t>MULTI BAKE SDN BHD</t>
  </si>
  <si>
    <t>KEONGCO MALAYSIA SDN BHD</t>
  </si>
  <si>
    <t>GROLITE SHIPPING SDN BHD</t>
  </si>
  <si>
    <t>WESHWIN HOLDINGS SDN BHD</t>
  </si>
  <si>
    <t>SEE HOY CHAN HOLDINGS SDN BHD</t>
  </si>
  <si>
    <t>TAN CHING HOCK &amp; SONS SEAFOOD SDN BHD</t>
  </si>
  <si>
    <t>MUAFUR INDUSTIRES SDN BHD</t>
  </si>
  <si>
    <t>NZ SAWIT SDN. BHD.</t>
  </si>
  <si>
    <t>INDUSTRONICS BERHAD</t>
  </si>
  <si>
    <t>WENG FATT OTOMOBIL SDN BHD</t>
  </si>
  <si>
    <t>JONG HUAT PILING SDN BHD</t>
  </si>
  <si>
    <t>C.S HUI HOLDINGS SDN BHD</t>
  </si>
  <si>
    <t>PEMBINAAN SERTAJADI SDN BHD</t>
  </si>
  <si>
    <t>VUI BROTHERS PROPERTIES SDN BHD</t>
  </si>
  <si>
    <t>CHICWAN POULTRY FARMS SDN BHD</t>
  </si>
  <si>
    <t>TAUPLENE INDUSTRIES SDN BHD</t>
  </si>
  <si>
    <t>LAO HANG JIA GROUP SDN BHD</t>
  </si>
  <si>
    <t>LEITECH SDN BHD</t>
  </si>
  <si>
    <t>C N H HOLDINGS SDN BHD</t>
  </si>
  <si>
    <t>YUBISO (M) SDN BHD</t>
  </si>
  <si>
    <t>TACAM TECH JAYA SDN BHD</t>
  </si>
  <si>
    <t>SOON SOON FEEDMILLS SDN. BHD.</t>
  </si>
  <si>
    <t>TWINVIEW RESOURCES SDN BHD</t>
  </si>
  <si>
    <t>LEADER CONCRETE SDN BHD</t>
  </si>
  <si>
    <t>XUN TA FEED SDN BHD</t>
  </si>
  <si>
    <t>PRIMA MAJUBEKAL SDN. BHD.</t>
  </si>
  <si>
    <t>DOMICA FURNITURE INDUSTRIES SDN BHD</t>
  </si>
  <si>
    <t>CENGKAM KOTA SDN BHD</t>
  </si>
  <si>
    <t>TYRE OIL (M) SDN BHD</t>
  </si>
  <si>
    <t>TELE-LAGENDA CORPORATION SDN BHD</t>
  </si>
  <si>
    <t>APEX CONNECTION SDN. BHD.</t>
  </si>
  <si>
    <t>JELANG JAYA SDN BHD</t>
  </si>
  <si>
    <t>FUCA ENTERPRISE SDN BHD</t>
  </si>
  <si>
    <t>KILANG BERAS MIHODA SDN BHD</t>
  </si>
  <si>
    <t>DESIGN 27 SDN BHD</t>
  </si>
  <si>
    <t>LINK HOLDERS PACKAGING INDUSTRIES SDN. BHD.</t>
  </si>
  <si>
    <t>EAGA TRADE SQUARE SDN BHD</t>
  </si>
  <si>
    <t>PREMIUM FLAME DEVELOPMENT SDN BHD</t>
  </si>
  <si>
    <t>PELANCONGAN MERDEKA SDN BHD</t>
  </si>
  <si>
    <t>TAN SOON CHAI &amp; SONS SDN BHD</t>
  </si>
  <si>
    <t>SEMARAK SENTOSA SDN BHD</t>
  </si>
  <si>
    <t>SEBERANG DISTRIBUTORS SDN BHD</t>
  </si>
  <si>
    <t>KURNIA SEJATI SDN. BHD.</t>
  </si>
  <si>
    <t>KOPERASI PEKEBUN GETAH JAJAHAN TANAH MER</t>
  </si>
  <si>
    <t>UNI AUTO SDN BHD</t>
  </si>
  <si>
    <t>TING FOONG CONSTRUCTION SDN BHD</t>
  </si>
  <si>
    <t>LIAN HUA SENG FEEDMILL SDN BHD</t>
  </si>
  <si>
    <t>JEMARAMAS JAYA SDN BHD</t>
  </si>
  <si>
    <t>VIMAL TRADING SDN BHD</t>
  </si>
  <si>
    <t>MUHIBAH PALM PRODUCTS SDN BHD</t>
  </si>
  <si>
    <t>GOH TIONG SIN CONSTRUCTION SDN BHD</t>
  </si>
  <si>
    <t>MULTIWAY AUTO SDN BHD</t>
  </si>
  <si>
    <t>MUTUAL WAY LIME PRODUCTS SDN BHD</t>
  </si>
  <si>
    <t>PUBLIC PACKAGES (NT) SDN BHD</t>
  </si>
  <si>
    <t>D'NONCE (K.L) SDN BHD</t>
  </si>
  <si>
    <t>SONSTAR ENGINEERING WORKS SDN BHD</t>
  </si>
  <si>
    <t>LEE LING CONSTRUCTION &amp; DEVELOPMENT SDN.</t>
  </si>
  <si>
    <t>ICE HOLIDAYS SDN BHD</t>
  </si>
  <si>
    <t>RANGKAIAN DELIMA SDN BHD</t>
  </si>
  <si>
    <t>AL-IKHSAN SPORTS SDN BHD</t>
  </si>
  <si>
    <t>QUANTITY PLUS SDN BHD</t>
  </si>
  <si>
    <t>POWIN STEEL INDUSTRIES SDN. BHD.</t>
  </si>
  <si>
    <t>WMM MAJU SDN BHD</t>
  </si>
  <si>
    <t>TASIK VILLA HOLDING SDN BHD</t>
  </si>
  <si>
    <t>PERUSAHAAN KAYU PAHANG TIMUR SDN BHD</t>
  </si>
  <si>
    <t>PEMBINAAN FEDERAL SDN BHD</t>
  </si>
  <si>
    <t>EQ MIX SDN BHD</t>
  </si>
  <si>
    <t>MIDAS VISION SDN BHD</t>
  </si>
  <si>
    <t>SUNRISE VIABLE SDN BHD</t>
  </si>
  <si>
    <t>GREEN POINT DEPARTMENTAL STORE SDN BHD</t>
  </si>
  <si>
    <t>SYARIKAT SHEONG HUAT AUTO SDN BHD</t>
  </si>
  <si>
    <t>CHOO SENG HARDWARE CO (IPOH) SDN BHD</t>
  </si>
  <si>
    <t>CHOOSENGHARDWARE</t>
  </si>
  <si>
    <t>PRESTAR ENGINEERING SDN BHD</t>
  </si>
  <si>
    <t>JKI DEVELOPMENT SDN BHD</t>
  </si>
  <si>
    <t>VISTA SELESA DEVELOPMENT SDN BHD</t>
  </si>
  <si>
    <t>FOJOHN ENTERPRISE (SIBU) SDN BHD</t>
  </si>
  <si>
    <t>TONG GARDEN FOOD (MALAYSIA) SDN BHD</t>
  </si>
  <si>
    <t>TIAN SIANG OIL MILL (PAHANG) SDN BHD</t>
  </si>
  <si>
    <t>PAJAK GADAI MUN YIK SDN BHD</t>
  </si>
  <si>
    <t>KEDAI BORONG DINHH SDN BHD</t>
  </si>
  <si>
    <t>TENAGA HALUS SDN BHD</t>
  </si>
  <si>
    <t>FARLEY (SIBU) SDN BHD</t>
  </si>
  <si>
    <t>SJ LAUNDRY &amp; LINEN SERVICES SDN. BHD.</t>
  </si>
  <si>
    <t>DAMAC CAPITAL SDN BHD</t>
  </si>
  <si>
    <t>ARAH SEMANGAT SDN BHD</t>
  </si>
  <si>
    <t>MARKAIDS (MALAYSIA) SDN BHD</t>
  </si>
  <si>
    <t>PT SWIFT MARKETING SDN BHD</t>
  </si>
  <si>
    <t>KTC AUTO SDN BHD</t>
  </si>
  <si>
    <t>IMEJ WARISAN SDN BHD</t>
  </si>
  <si>
    <t>BAKTI MAS BINA SDN BHD</t>
  </si>
  <si>
    <t>EASTERN ALLIANCE CORPORATION SDN BHD</t>
  </si>
  <si>
    <t>TIAN SIANG AUTO CARE SDN BHD</t>
  </si>
  <si>
    <t>WSG PROPERTIES SDN BHD</t>
  </si>
  <si>
    <t>CAPITAL FARMOSA SDN BHD</t>
  </si>
  <si>
    <t>MW PARK SDN BHD</t>
  </si>
  <si>
    <t>TASWEEK (PAHANG) SDN BHD</t>
  </si>
  <si>
    <t>BIG FIVE CAPITAL SDN BHD</t>
  </si>
  <si>
    <t>MASTERSKILL SYNERGY SDN BHD</t>
  </si>
  <si>
    <t>QUALITY AVENUE SDN BHD</t>
  </si>
  <si>
    <t>HALLMARK SIGN SDN BHD</t>
  </si>
  <si>
    <t>ANDACT SDN BHD</t>
  </si>
  <si>
    <t>KOLEJ POLY-TECH MARA SDN.BHD.</t>
  </si>
  <si>
    <t>CHICAGO METALLIC (M) SDN BHD</t>
  </si>
  <si>
    <t>KOBAY ASSETS SDN BHD</t>
  </si>
  <si>
    <t>SYARIKAT KONG DAR (LU) PAWN SHOP</t>
  </si>
  <si>
    <t>IDEAL HOMES PROPERTIES SDN BHD</t>
  </si>
  <si>
    <t>LINTASAN MAYANG DEVELOPMENT SDN BHD</t>
  </si>
  <si>
    <t>MONTCREST SDN BHD</t>
  </si>
  <si>
    <t>TENAHMAN SDN BHD</t>
  </si>
  <si>
    <t>SUPREME DRIVE SDN BHD</t>
  </si>
  <si>
    <t>GEMILANG BINTANG SDN BHD</t>
  </si>
  <si>
    <t>SCANWOLF PROPERTIES SDN.BHD.</t>
  </si>
  <si>
    <t>TOP RANK SUPPLIES SDN BHD</t>
  </si>
  <si>
    <t>PSJ GAS (SDK) SDN BHD</t>
  </si>
  <si>
    <t>MAXSPEED AUTOMART SDN BHD</t>
  </si>
  <si>
    <t>USIMA SERVICES SDN BHD</t>
  </si>
  <si>
    <t>FRANKY LAND SDN BHD</t>
  </si>
  <si>
    <t>TLN FOOD INDUSTRY SDN BHD</t>
  </si>
  <si>
    <t>TOP FRUITS SDN BHD</t>
  </si>
  <si>
    <t>MUAR KUO LIN FURNITURE SDN BHD</t>
  </si>
  <si>
    <t>TML REMITTANCE CENTER SDN. BHD.</t>
  </si>
  <si>
    <t>KYH PROPERTIES SDN. BHD.</t>
  </si>
  <si>
    <t>AGENSI PEKERJAAN JOINT RESOURCES SDN BHD</t>
  </si>
  <si>
    <t>EMPAYAR INSPIRASI SDN BHD</t>
  </si>
  <si>
    <t>ZUE HUAT TRADING CO SDN BHD</t>
  </si>
  <si>
    <t>GREEN ASCENT DISTRIBUTION SDN. BHD.</t>
  </si>
  <si>
    <t>HLS MOTORS SDN. BHD.</t>
  </si>
  <si>
    <t>BAGAN TAMBUN UTAMA DEVELOPMENT SDN BHD</t>
  </si>
  <si>
    <t>CHERAS TRADERS SQUARE SDN BHD</t>
  </si>
  <si>
    <t>BOROCHEMIE (M) SDN. BHD.</t>
  </si>
  <si>
    <t>SRI KERDAU COMMODITIES SDN. BHD.</t>
  </si>
  <si>
    <t>CERGAS UTARA SDN BHD</t>
  </si>
  <si>
    <t>ODEKI SDN BHD</t>
  </si>
  <si>
    <t>PROLIGUEST RESOURCES SDN. BHD.</t>
  </si>
  <si>
    <t>JOHAN ERAMAS SDN BHD</t>
  </si>
  <si>
    <t>BLUE OCEAN CONCEPT SDN BHD</t>
  </si>
  <si>
    <t>INDUK SETIA (BACHOK) SDN BHD</t>
  </si>
  <si>
    <t>INDUKSETIA</t>
  </si>
  <si>
    <t>COMM ZED SDN. BHD.</t>
  </si>
  <si>
    <t>MAICA CORPORATION SDN. BHD</t>
  </si>
  <si>
    <t>ADVANCE SYNERGY REALTY SDN BHD</t>
  </si>
  <si>
    <t>SYMBION PHARMA SDN BHD</t>
  </si>
  <si>
    <t>SHIYA</t>
  </si>
  <si>
    <t>VENDORIA SDN BHD</t>
  </si>
  <si>
    <t>I-GLOBAL PROPERTY NETWORK SDN BHD</t>
  </si>
  <si>
    <t>CAPE TECHNOLOGY SDN BHD</t>
  </si>
  <si>
    <t>TTP FABRICATORS SDN BHD</t>
  </si>
  <si>
    <t>TERASKITA (MUADZAM) SDN BHD</t>
  </si>
  <si>
    <t>CLASSIC COUNTERS (M) SDN BHD</t>
  </si>
  <si>
    <t>LIM HONG THONG SDN BHD</t>
  </si>
  <si>
    <t>CNI ENTERPRISE (M) SDN. BHD.</t>
  </si>
  <si>
    <t>TAKEXCEL SDN BHD</t>
  </si>
  <si>
    <t>C.F. CHEW SDN BHD</t>
  </si>
  <si>
    <t>ADA TENAGA SDN BHD</t>
  </si>
  <si>
    <t>TKG SETIA SDN BHD</t>
  </si>
  <si>
    <t>PRO-BUILDER (SKK) SDN BHD</t>
  </si>
  <si>
    <t>MAJU HORAS SAWIT</t>
  </si>
  <si>
    <t>TAY TRAVEL SERVICE SDN BHD</t>
  </si>
  <si>
    <t>BWYS SERVICES SDN BHD</t>
  </si>
  <si>
    <t>AUTO GALLERY AFTERSALES CENTRE SDN BHD</t>
  </si>
  <si>
    <t>LIEN DAK DEVELOPMENT SDN BHD</t>
  </si>
  <si>
    <t>PRESTIGE SPORTS SDN BHD</t>
  </si>
  <si>
    <t>NURTURE MASTER SDN BHD</t>
  </si>
  <si>
    <t>LADANG ULU TINGKAYU SDN BHD</t>
  </si>
  <si>
    <t>KING ONG INDUSTRIES SDN BHD</t>
  </si>
  <si>
    <t>H.F. AGROCHEMICALS SDN BHD</t>
  </si>
  <si>
    <t>UNITED PLASTICS SDN BHD</t>
  </si>
  <si>
    <t>PRIDE AUTO SDN BHD</t>
  </si>
  <si>
    <t>HENG HO ENGINEERING SDN BHD</t>
  </si>
  <si>
    <t>GANDA PALMA SDN BHD</t>
  </si>
  <si>
    <t>TYANSU ENERGY SDN BHD</t>
  </si>
  <si>
    <t>PLASTRADE MATERIALS TECHNOLOGY SDN.BHD.</t>
  </si>
  <si>
    <t>KINGDOM LUCK REALTY SDN BHD</t>
  </si>
  <si>
    <t>KINGSLEY INTERNATIONAL SDN BHD</t>
  </si>
  <si>
    <t>MAPLE BRICK SDN BHD</t>
  </si>
  <si>
    <t>PRO-STAR TRANSPORT SDN BHD</t>
  </si>
  <si>
    <t>CHEN YII ENTERPRISE SDN BHD</t>
  </si>
  <si>
    <t>HOE SENG CHAN COMPANY SDN BHD</t>
  </si>
  <si>
    <t>MULTI TRADING &amp; SUPPLIES SDN BHD</t>
  </si>
  <si>
    <t>LEA CENTRE SDN BHD</t>
  </si>
  <si>
    <t>BBC CONSTRUCTION SDN BHD</t>
  </si>
  <si>
    <t>YONG SOON &amp; CO. SDN BHD</t>
  </si>
  <si>
    <t>PAJAK GADAI EXPRESS SDN BHD</t>
  </si>
  <si>
    <t>CONTINENTAL INGENIOUS SDN BHD</t>
  </si>
  <si>
    <t>TOPWAY RESOURCES SDN BHD</t>
  </si>
  <si>
    <t>PACCAR MOTORS SDN BHD</t>
  </si>
  <si>
    <t>TANJUNG AZAM SDN BHD</t>
  </si>
  <si>
    <t>EMART XPRESS SDN BHD</t>
  </si>
  <si>
    <t>SYARIKAT MOTOR G.S.TAY SDN BHD</t>
  </si>
  <si>
    <t>JOO LOONG TRADING COMPANY SDN BHD</t>
  </si>
  <si>
    <t>MNG ASSOCIATES SDN BHD</t>
  </si>
  <si>
    <t>HALAMAN MATRIK SDN BHD</t>
  </si>
  <si>
    <t>RESTORAN PEI ZING (MELAKA) SDN BHD</t>
  </si>
  <si>
    <t>MENANG NUSANTARA AUTO SDN BHD</t>
  </si>
  <si>
    <t>ANGKASA MOTOR SDN BHD</t>
  </si>
  <si>
    <t>CLP CONSTRUCTION SYSTEMS SDN BHD</t>
  </si>
  <si>
    <t>SD GEODESI SDN. BHD.</t>
  </si>
  <si>
    <t>NGU'S MOTOR SERVICE SDN BHD</t>
  </si>
  <si>
    <t>SKB SHUTTERS MANUFACTURING SDN BHD</t>
  </si>
  <si>
    <t>SALAYAN STEEL WIRE PRODUCTS SDN BHD</t>
  </si>
  <si>
    <t>DELIMA MASTIARA EDAR (PAHANG) SDN BHD</t>
  </si>
  <si>
    <t>CENTRAL INDUSTRIAL CORPORATION BHD</t>
  </si>
  <si>
    <t>FRASERS SUNRISE SDN BHD</t>
  </si>
  <si>
    <t>SIMPANG RENGAM JAYA SDN BHD</t>
  </si>
  <si>
    <t>KEKAL SERBANEKA SDN BHD</t>
  </si>
  <si>
    <t>ORNAPAPER INDUSTRY (M) SDN BHD</t>
  </si>
  <si>
    <t>KEMAS JAYA SDN BHD</t>
  </si>
  <si>
    <t>INFRA RANCAK SDN. BHD.</t>
  </si>
  <si>
    <t>PERCAYA JAYA PROPERTIES SDN BHD</t>
  </si>
  <si>
    <t>N.S.CONSTRUCTION SDN.BHD.</t>
  </si>
  <si>
    <t>HASIL UTARA TRADING SDN BHD</t>
  </si>
  <si>
    <t>ARAH DAGANG SDN BHD</t>
  </si>
  <si>
    <t>EE-TON (M) SDN BHD</t>
  </si>
  <si>
    <t>MANGKUBUMI SDN.BHD.</t>
  </si>
  <si>
    <t>JOHAN BEST SDN. BHD.</t>
  </si>
  <si>
    <t>PROVENTUS BINA SDN BHD</t>
  </si>
  <si>
    <t>TONG HING (SABAH) SDN. BHD.</t>
  </si>
  <si>
    <t>ASIANERA AUTO SDN. BHD.</t>
  </si>
  <si>
    <t>CHOCOLATE SALES &amp; SUPPLIES SDN BHD</t>
  </si>
  <si>
    <t>SING TA NIAN SDN BHD</t>
  </si>
  <si>
    <t>SKT PERSPEKTIF SDN BHD</t>
  </si>
  <si>
    <t>LING TIONG KHENG &amp; SONS SDN BHD</t>
  </si>
  <si>
    <t>HALIM &amp; YU SDN. BHD.</t>
  </si>
  <si>
    <t>GEDUNG BIG 10 (KTN) SDN BHD</t>
  </si>
  <si>
    <t>HYC BUILDERS SDN BHD</t>
  </si>
  <si>
    <t>KIARA HARAPAN SDN BHD</t>
  </si>
  <si>
    <t>ARDA-TEK (M) SDN BHD</t>
  </si>
  <si>
    <t>ASPEN VISION VENTURES SDN BHD</t>
  </si>
  <si>
    <t>JOEN JOEN INDUSTRIES SDN BHD</t>
  </si>
  <si>
    <t>ARB WORLDWIDE CORPORATION SDN BHD</t>
  </si>
  <si>
    <t>JM BESTARI SDN BHD</t>
  </si>
  <si>
    <t>SYARIKAT ALIRAN SEJAHTERA SDN BHD</t>
  </si>
  <si>
    <t>HWA HUAT FEEDMILLS SDN BHD</t>
  </si>
  <si>
    <t>INFOVINES SDN BHD</t>
  </si>
  <si>
    <t>MARUDU RIA SDN BHD</t>
  </si>
  <si>
    <t>EKON WOOD SDN BHD</t>
  </si>
  <si>
    <t>HALUAN SAMA SDN BHD</t>
  </si>
  <si>
    <t>SMART GREEN WORLD SDN BHD</t>
  </si>
  <si>
    <t>ICB CARBONATE TECHNOLOGIES SDN. BHD.</t>
  </si>
  <si>
    <t>FLOW TECH RESOURCES SDN BHD</t>
  </si>
  <si>
    <t>PERSATUAN INDUSTRI KOMPUTER DAN MULTIMED</t>
  </si>
  <si>
    <t>KINTOWN CONTRACTOR SDN BHD</t>
  </si>
  <si>
    <t>BENWAY DEVELOPMENT SDN. BHD.</t>
  </si>
  <si>
    <t>ASIA VETERINARY SDN. BHD.</t>
  </si>
  <si>
    <t>SOVEREIGN CREATIONS SDN BHD</t>
  </si>
  <si>
    <t>MODERN GLOBAL HOLDINGS SDN BHD</t>
  </si>
  <si>
    <t>WK MAJUJAYA SDN BHD</t>
  </si>
  <si>
    <t>WKCONSORTIUM</t>
  </si>
  <si>
    <t>GRAND SUGAR SDN BHD</t>
  </si>
  <si>
    <t>GORGEOUS TRADING SDN BHD</t>
  </si>
  <si>
    <t>RITAMIX SDN BHD</t>
  </si>
  <si>
    <t>GTM LAND &amp; PROPERTY SDN BHD</t>
  </si>
  <si>
    <t>PULAU SIPADAN RESORT &amp; TOURS SDN BHD</t>
  </si>
  <si>
    <t>PLEXTECH (MALAYSIA) SDN BHD</t>
  </si>
  <si>
    <t>FONG YEE PRINTERS SDN BHD</t>
  </si>
  <si>
    <t>LANDWORKS COMPANY SDN BHD</t>
  </si>
  <si>
    <t>KENTOWN DEVELOPMENT SDN BHD</t>
  </si>
  <si>
    <t>GIANT DISTINCTION SDN BHD</t>
  </si>
  <si>
    <t>HUACHIAN ENTERPRISE SDN BHD</t>
  </si>
  <si>
    <t>BE GREEN BIOMASS SDN BHD</t>
  </si>
  <si>
    <t>A.E.W. CONSTRUCTION SDN BHD</t>
  </si>
  <si>
    <t>H L T DISTRIBUTORS SDN BHD</t>
  </si>
  <si>
    <t>QC PROTECTION &amp; INVESTIGATION SERVICESSB</t>
  </si>
  <si>
    <t>KENWINGSTON VENTURE SDN BHD</t>
  </si>
  <si>
    <t>LOTUS SUPPLIES SDN BHD</t>
  </si>
  <si>
    <t>SPRING ENERGY SDN BHD</t>
  </si>
  <si>
    <t>HYM SIGNATURE SDN. BHD.</t>
  </si>
  <si>
    <t>CEKD PROPERTY SDN BHD</t>
  </si>
  <si>
    <t>KT LEE REALTY DEVELOPMENT SDN BHD</t>
  </si>
  <si>
    <t>MEGA PROMOTION SDN BHD</t>
  </si>
  <si>
    <t>MEDIAREX SDN BHD</t>
  </si>
  <si>
    <t>PERNIAGAAN SINAR JAYA</t>
  </si>
  <si>
    <t>PASARAYA CANGGIH (M) SDN BHD</t>
  </si>
  <si>
    <t>NESCAYA SYNERGY SDN BHD</t>
  </si>
  <si>
    <t>MEGA OIL MILL SDN.BHD.</t>
  </si>
  <si>
    <t>VITALLY SDN. BHD.</t>
  </si>
  <si>
    <t>MARCOCO FURNITURE INDUSTRIES SDN BHD</t>
  </si>
  <si>
    <t>PERSAFE ENERGY SDN BHD</t>
  </si>
  <si>
    <t>MEGATARA PROPERTIES SDN BHD</t>
  </si>
  <si>
    <t>ALLIED HORI SDN BHD</t>
  </si>
  <si>
    <t>FEDERAL FURNITURE (1982) SDN BHD</t>
  </si>
  <si>
    <t>ONE MISSION PROPERTIES SDN BHD</t>
  </si>
  <si>
    <t>DK COMPOSITES SDN BHD(F/K DIAN KREATI SB</t>
  </si>
  <si>
    <t>PAPAN GRANITE SDN BHD</t>
  </si>
  <si>
    <t>WT SPECIALTY INGREDIENTS SDN BHD</t>
  </si>
  <si>
    <t>EMART XPRESS (BAKAM) SDN BHD</t>
  </si>
  <si>
    <t>DOH PROPERTIES SDN BHD</t>
  </si>
  <si>
    <t>CK DISTRIBUTORS SDN BHD</t>
  </si>
  <si>
    <t>LIM KIM SEONG DEVELOPMENT SDN BHD</t>
  </si>
  <si>
    <t>SANUBARI CERIA SDN BHD</t>
  </si>
  <si>
    <t>PELANGI DAIMAN SDN BHD</t>
  </si>
  <si>
    <t>KCC DEVELOPMENT M SDN BHD</t>
  </si>
  <si>
    <t>HILLMAX DEVELOPMENT SDN BHD</t>
  </si>
  <si>
    <t>NAN SUN TIMBER &amp; HARDWARE SDN BHD</t>
  </si>
  <si>
    <t>CHENG XING SDN BHD</t>
  </si>
  <si>
    <t>PERMODALAN KELANTAN BERHAD</t>
  </si>
  <si>
    <t>KWANG YIK DEVELOPMENT SDN BHD</t>
  </si>
  <si>
    <t>G-MART COLD STORAGE SDN BHD</t>
  </si>
  <si>
    <t>LANGKAH PRIMA SDN BHD</t>
  </si>
  <si>
    <t>KIT LOONG TYRE MANAGEMENT SDN BHD</t>
  </si>
  <si>
    <t>DYNAMIC ASSETS SDN BHD</t>
  </si>
  <si>
    <t>SUMMIT LEGACY SDN BHD</t>
  </si>
  <si>
    <t>ARIF CITRA SDN BHD</t>
  </si>
  <si>
    <t>PINNACLE HOMES SP SDN BHD</t>
  </si>
  <si>
    <t>SYM GUAN TRADING SDN BHD</t>
  </si>
  <si>
    <t>MAXCOM ENGINEERING SDN BHD</t>
  </si>
  <si>
    <t>ZLOTY ENTERPRISE SDN BHD</t>
  </si>
  <si>
    <t>VISION FROZEN FOODS SDN BHD</t>
  </si>
  <si>
    <t>UNION HARVEST (EAST MALAYSIA) SDN BHD</t>
  </si>
  <si>
    <t>BOH MING ENTERPRISE SDN BHD</t>
  </si>
  <si>
    <t>SEICOMART SDN BHD</t>
  </si>
  <si>
    <t>AW LUXURY PROPERTY SDN BHD</t>
  </si>
  <si>
    <t>EVEREST M &amp; E SDN BHD</t>
  </si>
  <si>
    <t>FERNLINK PRODUCTIONS SDN BHD</t>
  </si>
  <si>
    <t>ACTIVE HARVEST SDN BHD</t>
  </si>
  <si>
    <t>EDARAN IDAMAN SURI SDN.BHD.</t>
  </si>
  <si>
    <t>SOUTHERN LATEX PRODUCTS SDN BHD</t>
  </si>
  <si>
    <t>ERA INTEGRATED LOGISTICS SDN BHD</t>
  </si>
  <si>
    <t>ORANG KAMPUNG CORPORATION (M) SDN BHD</t>
  </si>
  <si>
    <t>RIMBA HARTAWAN SDN BHD</t>
  </si>
  <si>
    <t>SMART DIGEST SDN BHD</t>
  </si>
  <si>
    <t>VANCE BIOENERGY SDN BHD</t>
  </si>
  <si>
    <t>KIONG FA TIMBER SDN BHD</t>
  </si>
  <si>
    <t>KL TEH PROPERTIES HOLDINGS SDN BHD</t>
  </si>
  <si>
    <t>KAMPAJAYA REALTY SDN BHD</t>
  </si>
  <si>
    <t>LUNA FAR EAST SDN BHD</t>
  </si>
  <si>
    <t>PRODUCTIVE SUMMIT SDN BHD</t>
  </si>
  <si>
    <t>TOP TYRES &amp; WORKSHOP SDN BHD</t>
  </si>
  <si>
    <t>GEMENCHEH GRANITE SDN BHD</t>
  </si>
  <si>
    <t>TEAM ENGINEERING &amp; MANAGEMENT SERVICES</t>
  </si>
  <si>
    <t>ACME FERRITE PRODUCTS SDN BHD</t>
  </si>
  <si>
    <t>SPG REALTY SDN BHD</t>
  </si>
  <si>
    <t>SHIYA DEVELOPMENT SDN BHD</t>
  </si>
  <si>
    <t>SP POTENSI MEWAH SDN BHD</t>
  </si>
  <si>
    <t>THONG REE LAND SDN BHD</t>
  </si>
  <si>
    <t>KWEH BENG HUI SDN BHD</t>
  </si>
  <si>
    <t>BIOPLUS INDUSTRIES SDN BHD</t>
  </si>
  <si>
    <t>MDZ CONSTRUCTION SDN BHD</t>
  </si>
  <si>
    <t>WAH TUNG SHIPPING CO SDN BHD</t>
  </si>
  <si>
    <t>SINAR UNI-RESOURCES SDN BHD</t>
  </si>
  <si>
    <t>JOOI BROTHERS SDN BHD</t>
  </si>
  <si>
    <t>PURE SWIFTLET IMP &amp; EXP SDN BHD</t>
  </si>
  <si>
    <t>NEST TRAVEL SERVICES SDN BHD</t>
  </si>
  <si>
    <t>SHINONG SDN BHD</t>
  </si>
  <si>
    <t>TEONG SENG CHAN TRANSPORT (M) SDN BHD</t>
  </si>
  <si>
    <t>KAR SIN BERHAD</t>
  </si>
  <si>
    <t>KM LAND DEVELOPMENT SDN BHD</t>
  </si>
  <si>
    <t>NAGA JAYA AUTOMOTIVE SDN BHD</t>
  </si>
  <si>
    <t>KK PACIFIC ENRICHMENT SDN BHD</t>
  </si>
  <si>
    <t>LNH SYNERGY SDN BHD</t>
  </si>
  <si>
    <t>MAZDU MAJU SDN BHD</t>
  </si>
  <si>
    <t>BLACK DOG ESTATE SDN BHD</t>
  </si>
  <si>
    <t>MS ELEVATORS SDN BHD</t>
  </si>
  <si>
    <t>ELECTCOMS BERHAD</t>
  </si>
  <si>
    <t>Y T LAND DEVELOPMENT SDN BHD</t>
  </si>
  <si>
    <t>COCO FURNITURE MARKETING SDN BHD</t>
  </si>
  <si>
    <t>CAPITAL ASSOCIATES (S) SDN BHD</t>
  </si>
  <si>
    <t>IDAMAN PHARMA SDN BHD</t>
  </si>
  <si>
    <t>HANAPERMAI SDN BHD</t>
  </si>
  <si>
    <t>OEL DISTRIBUTION (EAST COAST) SDN BHD</t>
  </si>
  <si>
    <t>EAST POWER TRADING SDN. BHD.</t>
  </si>
  <si>
    <t>PRIORITY FOCUS SDN BHD</t>
  </si>
  <si>
    <t>TECHNOMEIJI RUBBER SDN BHD</t>
  </si>
  <si>
    <t>TIARCO CHEMICAL (MALAYSIA) SDN BHD</t>
  </si>
  <si>
    <t>LAMAN EXOTIKA SDN BHD</t>
  </si>
  <si>
    <t>LAMANEXOTIKA</t>
  </si>
  <si>
    <t>KING ONG PROPERTIES SDN BHD</t>
  </si>
  <si>
    <t>JOHNSON PUMP (M) SDN BHD</t>
  </si>
  <si>
    <t>EVER LAND &amp; DEVELOPMENT SDN BHD</t>
  </si>
  <si>
    <t>PARADISE REALTY SDN BHD</t>
  </si>
  <si>
    <t>UTAMUS MAJU SDN BHD</t>
  </si>
  <si>
    <t>ERAKAMI EDARAN SDN BHD</t>
  </si>
  <si>
    <t>LEONG BEE &amp; SOO BEE SDN BHD</t>
  </si>
  <si>
    <t>HIAP LEE SUPERMARKET SDN.BHD.</t>
  </si>
  <si>
    <t>KUDRAT PARTNERS PROPERTIES (M) SDN BHD</t>
  </si>
  <si>
    <t>INCH &amp; METRIC MARKETING SDN BHD</t>
  </si>
  <si>
    <t>UNITED CENTRAL DEVELOPMENT SDN BHD</t>
  </si>
  <si>
    <t>IDAMAN PRIMA SDN BHD</t>
  </si>
  <si>
    <t>EMASAR MEWAH SDN BHD</t>
  </si>
  <si>
    <t>GLOBONUS SDN BHD</t>
  </si>
  <si>
    <t>HIGHLANDS SEAFOOD RESTAURANT SDN BHD</t>
  </si>
  <si>
    <t>AMAZING SUNSTAR SDN BHD</t>
  </si>
  <si>
    <t>FUJI DNDT SDN BHD</t>
  </si>
  <si>
    <t>HOMEGROWN DEVELOPMENT SDN BHD</t>
  </si>
  <si>
    <t>MAJU TUMBUH SDN BHD</t>
  </si>
  <si>
    <t>HAO XIANG CHI SEAFOOD (TRIANG) SDN BHD</t>
  </si>
  <si>
    <t>BINA PURI CONSTRUCTION SDN BHD</t>
  </si>
  <si>
    <t>DEE Z ONE AUTO SENDIRIAN BERHAD</t>
  </si>
  <si>
    <t>RELITOP CORPORATION SDN BHD</t>
  </si>
  <si>
    <t>MAL WAH PROPERTIES SDN BHD</t>
  </si>
  <si>
    <t>RB PLANT SERVICES SDN BHD</t>
  </si>
  <si>
    <t>GOLDEN DRAGON CITY (SABAH) SDN BHD</t>
  </si>
  <si>
    <t>PEMBANGUNAN DIMAKMUR SDN BHD</t>
  </si>
  <si>
    <t>MASTERON SDN BHD</t>
  </si>
  <si>
    <t>AJANG SHIPPING SDN BHD</t>
  </si>
  <si>
    <t>METROBRITE ENGINEERING SDN BHD</t>
  </si>
  <si>
    <t>KURNIA SALING DEVELOPMENT SDN BHD</t>
  </si>
  <si>
    <t>SKS BUILDERS TRADING SDN BHD</t>
  </si>
  <si>
    <t>SEMTRONIC (M) SDN BHD</t>
  </si>
  <si>
    <t>ASPEN VISION BUILDERS SDN BHD</t>
  </si>
  <si>
    <t>LEADER STEEL SDN BHD</t>
  </si>
  <si>
    <t>LV CONCRETE SDN BHD</t>
  </si>
  <si>
    <t>NAM KHUNG COMPANY SDN BHD</t>
  </si>
  <si>
    <t>SERI JAYA PERKASA SDN BHD</t>
  </si>
  <si>
    <t>ATLANTIS VENTURE SDN BHD</t>
  </si>
  <si>
    <t>LBG AUTO MARKETING (CENTRAL) SDN BHD</t>
  </si>
  <si>
    <t>HIAP GHEE SENG SDN BHD</t>
  </si>
  <si>
    <t>CHOP KIAT SIANG</t>
  </si>
  <si>
    <t>ASIA WORLD PROPERTY MANAGEMENT SDN BHD</t>
  </si>
  <si>
    <t>SOUTHLAND ANJAHAN SDN BHD</t>
  </si>
  <si>
    <t>DESA TOP QUALITY PRODUCTS SDN. BHD.</t>
  </si>
  <si>
    <t>S.M.S. DEEN JEWELLERS SDN BHD</t>
  </si>
  <si>
    <t>MUSNAWAR BERSAUDARA SDN BHD</t>
  </si>
  <si>
    <t>SWEE CHEONG SDN BHD</t>
  </si>
  <si>
    <t>CHOPSWEECHEONG</t>
  </si>
  <si>
    <t>GLG PARTNERS SDN BHD</t>
  </si>
  <si>
    <t>INFRA TEGUH SDN BHD</t>
  </si>
  <si>
    <t>PWT NEW HOME DEVELOPMENT SDN BHD</t>
  </si>
  <si>
    <t>VIATECH SDN BHD</t>
  </si>
  <si>
    <t>PELANA TENGGARA SDN BHD</t>
  </si>
  <si>
    <t>LEOPAD PROPERTIES SDN. BHD.</t>
  </si>
  <si>
    <t>LUCKSOON METAL WORKS SDN BHD</t>
  </si>
  <si>
    <t>IDEAL ACTIVE SDN. BHD.</t>
  </si>
  <si>
    <t>KIAN HON SDN BHD</t>
  </si>
  <si>
    <t>ENG LIAN CONCRETE SDN BHD</t>
  </si>
  <si>
    <t>NASI KANDAR NASMIR SDN BHD</t>
  </si>
  <si>
    <t>TRADE EMPIRE SDN BHD</t>
  </si>
  <si>
    <t>HUB ZONE SDN BHD</t>
  </si>
  <si>
    <t>KILANG BERAS PEK CHOO KEOK S/B</t>
  </si>
  <si>
    <t>SEENI NAINA PROPERTIES SDN BHD</t>
  </si>
  <si>
    <t>LHY ENGINEERING &amp; MACHINERY SDN BHD</t>
  </si>
  <si>
    <t>TIMUR LUBE SDN BHD</t>
  </si>
  <si>
    <t>SOLID LOGIC SDN BHD</t>
  </si>
  <si>
    <t>ANGTAI HOLDING SDN BHD</t>
  </si>
  <si>
    <t>D'HERBS HOLDINGS (M) SDN BHD</t>
  </si>
  <si>
    <t>RENGIT MULTI TRADING &amp; TRANSPORT SDN BHD</t>
  </si>
  <si>
    <t>EMART (RIAM) SDN BHD</t>
  </si>
  <si>
    <t>TECHNICAL KNOW HOW SDN BHD</t>
  </si>
  <si>
    <t>SIANG HENG PLASTIC WARE SDN BHD</t>
  </si>
  <si>
    <t>SOLID DRIVE SDN BHD</t>
  </si>
  <si>
    <t>DAEWOO ELEC SALES &amp; SERVICES (M) SB</t>
  </si>
  <si>
    <t>TASIK SERIMAS SDN BHD</t>
  </si>
  <si>
    <t>MODERN DIVERSIFIED SDN BHD</t>
  </si>
  <si>
    <t>SYARIKAT HIGHLANDS JAYA SDN BHD</t>
  </si>
  <si>
    <t>PEMBINAAN TAJRI SDN BHD</t>
  </si>
  <si>
    <t>KITANG BRICK WORK SDN BHD</t>
  </si>
  <si>
    <t>SUPREME FOOD SUPPLY (BINTULU) SDN BHD</t>
  </si>
  <si>
    <t>KINTOWN PETROL STATION (PERMYJAYA) SDN BHD</t>
  </si>
  <si>
    <t>TAMAR PLANTATION SDN BHD</t>
  </si>
  <si>
    <t>K H CHONG PROPERTY HOLDINGS SDN BHD</t>
  </si>
  <si>
    <t>KHIAN HENN METAL INDUSTRIES SDN BHD</t>
  </si>
  <si>
    <t>PBB LAND SDN BHD</t>
  </si>
  <si>
    <t>KT LEE PROPERTIES SDN BHD</t>
  </si>
  <si>
    <t>ENTOGENEX INDUSTRIES SDN BHD</t>
  </si>
  <si>
    <t>WEHAYA SDN BHD</t>
  </si>
  <si>
    <t>S.K. TIONG DEVELOPMENT SDN BHD</t>
  </si>
  <si>
    <t>MAJU HARTAJAYA SDN BHD</t>
  </si>
  <si>
    <t>LH SALES &amp; SERVICES SDN BHD</t>
  </si>
  <si>
    <t>CAPITALGAINS ASSETS SDN BHD</t>
  </si>
  <si>
    <t>IDEAL PROPERTY DEVELOPMENT SDN BHD</t>
  </si>
  <si>
    <t>HOCK KUI DEVELOPMENT SDN BHD</t>
  </si>
  <si>
    <t>TANG &amp; TANG WAHAP &amp; NGUMBANG ADVOCATES</t>
  </si>
  <si>
    <t>KIM TECK CHEONG SDN BHD</t>
  </si>
  <si>
    <t>KENANGA MARKETING SDN BHD</t>
  </si>
  <si>
    <t>KENANGAMARKETING</t>
  </si>
  <si>
    <t>RED DRAGON ESTATE SDN BHD</t>
  </si>
  <si>
    <t>VARIASI BERSATU SDN BHD</t>
  </si>
  <si>
    <t>SENG TONG (SABAH) CONSTRUCTION SDN BHD</t>
  </si>
  <si>
    <t>KEYLARGO INDUSTRIAL SDN BHD</t>
  </si>
  <si>
    <t>YIMATIC RESOURCES SDN BHD</t>
  </si>
  <si>
    <t>RAZA DISTRIBUTORS SDN BHD</t>
  </si>
  <si>
    <t>FAJAR GALAXY SDN BHD</t>
  </si>
  <si>
    <t>OM PLATING SDN BHD</t>
  </si>
  <si>
    <t>BRILLIANT MAJESTIC SB</t>
  </si>
  <si>
    <t>TAN CHING HOCK TRADING SDN BHD</t>
  </si>
  <si>
    <t>LAHAD DATU METAL SDN BHD</t>
  </si>
  <si>
    <t>EDICO UTAMA SDN BHD</t>
  </si>
  <si>
    <t>CHUANHENG FURNITURE PRODUCTS SDN BHD</t>
  </si>
  <si>
    <t>ACES TEAMPOWER SDN BHD</t>
  </si>
  <si>
    <t>SHAKURA PIGMENTATION BEAUTY SDN BHD</t>
  </si>
  <si>
    <t>ULTIMATE CHANNEL SDN BHD</t>
  </si>
  <si>
    <t>BESCARE SDN. BHD.</t>
  </si>
  <si>
    <t>AIR KELANTAN SDN BHD</t>
  </si>
  <si>
    <t>EPC SYNERGY SDN BHD</t>
  </si>
  <si>
    <t>GOODWAY RUBBER INDUSTRIES SDN BHD</t>
  </si>
  <si>
    <t>LEA HOLDINGS (M) SDN BHD</t>
  </si>
  <si>
    <t>STS INTISARI SDN BHD</t>
  </si>
  <si>
    <t>STS LAGENDA SDN. BHD.</t>
  </si>
  <si>
    <t>XTRA HECTARE SDN BHD</t>
  </si>
  <si>
    <t>RIVERSON CORPORATION SDN BHD</t>
  </si>
  <si>
    <t>MYDECOR MARKETING SDN BHD</t>
  </si>
  <si>
    <t>AQUABLOOM SDN BHD</t>
  </si>
  <si>
    <t>OEL DISTRIBUTION (JOHOR) SDN BHD</t>
  </si>
  <si>
    <t>LAYAR SEJAGAT SDN.BHD.</t>
  </si>
  <si>
    <t>TT MAX ENTERPRISE SDN.BHD</t>
  </si>
  <si>
    <t>SUPREME POWER PERFORMANCE (M) SDN BHD</t>
  </si>
  <si>
    <t>HBA VENTURE PARTNERS SDN. BHD.</t>
  </si>
  <si>
    <t>MIRI TILES INDUSTRIES SDN BHD</t>
  </si>
  <si>
    <t>VITAL MART INDUSTRIES SDN BHD</t>
  </si>
  <si>
    <t>MEE WAH FOOD INDUSTRIES SDN. BHD.</t>
  </si>
  <si>
    <t>MAWAR MENTARI SDN BHD</t>
  </si>
  <si>
    <t>SRI DATAI PROPERTIES (SARAWAK) SDN BHD</t>
  </si>
  <si>
    <t>TANGAWIRA SDN BHD</t>
  </si>
  <si>
    <t>MASLEE WHOLESALE CASH &amp; CARRY SDN BHD</t>
  </si>
  <si>
    <t>GREAT PENTA SDN BHD</t>
  </si>
  <si>
    <t>ASBENZ MOTORS SDN BHD</t>
  </si>
  <si>
    <t>DE-LUXE FOOD SERVICES SDN BHD</t>
  </si>
  <si>
    <t>MERAK HATI SDN BHD</t>
  </si>
  <si>
    <t>ELITE ALLIANCE ENGINEERING SDN BHD</t>
  </si>
  <si>
    <t>NEW YORK SKIN SDN BHD</t>
  </si>
  <si>
    <t>BRIGHT MIDLAND SDN BHD</t>
  </si>
  <si>
    <t>KTL ENTERPRISE SDN BHD</t>
  </si>
  <si>
    <t>GAYABUMI KONSORTIUM SDN. BHD.</t>
  </si>
  <si>
    <t>CL WATERWARE SDN BHD</t>
  </si>
  <si>
    <t>KIAN SENG BUILDING MATERIAL SDN BHD</t>
  </si>
  <si>
    <t>ZANAF TECHNOLOGY SDN BHD</t>
  </si>
  <si>
    <t>KUNYIT WOOD INDUSTRY SDN BHD</t>
  </si>
  <si>
    <t>B I G INDUSTRIAL GAS SDN BHD</t>
  </si>
  <si>
    <t>HIMPUNAN PALMA SDN BHD</t>
  </si>
  <si>
    <t>SMT CONSTRUCTION &amp; TRADING SDN. BHD.</t>
  </si>
  <si>
    <t>PDG DEVELOPMENT SDN BHD</t>
  </si>
  <si>
    <t>RICH BALANCES SDN BHD</t>
  </si>
  <si>
    <t>DAYANG IMPIAN SDN. BHD.</t>
  </si>
  <si>
    <t>TEH CHEETA TRANSPORT (M) SDN BHD</t>
  </si>
  <si>
    <t>GRAND BAGAN HOTEL SDN BHD</t>
  </si>
  <si>
    <t>SINAR PUNCAK SDN BHD</t>
  </si>
  <si>
    <t>VALUED PRODUCTS (M) SDN BHD</t>
  </si>
  <si>
    <t>HUNDRED VISION DEVELOPMENT SDN BHD</t>
  </si>
  <si>
    <t>FOCUS ACE CONSTRUCTION SDN BHD</t>
  </si>
  <si>
    <t>WEHAYA ENGINEERING SERVICES SDN BHD</t>
  </si>
  <si>
    <t>FRANKY (L) BHD</t>
  </si>
  <si>
    <t>MICLEBINA PROPERTIES SDN BHD</t>
  </si>
  <si>
    <t>GOLDCOIN STARHILL SDN BHD</t>
  </si>
  <si>
    <t>PETRO TEGUH (M) SDN BHD</t>
  </si>
  <si>
    <t>BASS BERSATU (M) SDN BHD</t>
  </si>
  <si>
    <t>MAJESTAR SDN BHD</t>
  </si>
  <si>
    <t>TWINVIEW LAND SDN BHD</t>
  </si>
  <si>
    <t>AUTO GALLERY CARTRADE SDN BHD</t>
  </si>
  <si>
    <t>ASIA SERVICE STATION SDN BHD</t>
  </si>
  <si>
    <t>INNOVATION ASSOCIATES CONSULTING SDN BHD</t>
  </si>
  <si>
    <t>SAIKO RUBBER (MALAYSIA) SDN BHD</t>
  </si>
  <si>
    <t>WELLTERM CORPORATION SDN BHD</t>
  </si>
  <si>
    <t>HUGES HOLDINGS SDN BERHAD</t>
  </si>
  <si>
    <t>SOUTHERN PREMIX SDN BHD</t>
  </si>
  <si>
    <t>GOLDNEXUS DEVELOPMENT SDN BHD</t>
  </si>
  <si>
    <t>EASY FIT CASH &amp; CARRY SDN BHD</t>
  </si>
  <si>
    <t>NEW WA TRANSPORT (M) SDN BHD</t>
  </si>
  <si>
    <t>WMM VENTURES SDN BHD</t>
  </si>
  <si>
    <t>UNIMARK PROPERTIES SDN BHD</t>
  </si>
  <si>
    <t>SLM NIAGA JAYA SDN BHD</t>
  </si>
  <si>
    <t>R T CARGO TRANSPORTATION AGENCY SDN BHD</t>
  </si>
  <si>
    <t>RAMLY FOOD PROCESSING SDN BHD</t>
  </si>
  <si>
    <t>ASIA BINA IDAMAN SDN BHD</t>
  </si>
  <si>
    <t>WEICOJAYA SDN BHD</t>
  </si>
  <si>
    <t>PRIMA PRAI OFFICES SDN BHD</t>
  </si>
  <si>
    <t>TAN CHOI HIN SDN BHD</t>
  </si>
  <si>
    <t>MERLIMAU LAND SDN BHD</t>
  </si>
  <si>
    <t>CHIA CHEE CHUAN TRADING SDN. BHD.</t>
  </si>
  <si>
    <t>HAI-POINT STEEL SDN BHD</t>
  </si>
  <si>
    <t>LIM THYE KIANG TRANSPORT SDN BHD</t>
  </si>
  <si>
    <t>TOP POINT SYNERGY SDN BHD</t>
  </si>
  <si>
    <t>HOME &amp; BOOM (M) SDN. BHD.</t>
  </si>
  <si>
    <t>HABIB JEWELS SDN BHD</t>
  </si>
  <si>
    <t>MIDLANDS CITY SDN BHD</t>
  </si>
  <si>
    <t>HBA PROPERTY VENTURES SDN BHD</t>
  </si>
  <si>
    <t>SASTEEL SDN BHD</t>
  </si>
  <si>
    <t>YUEN TUNG ROAD BUILDER SDN BHD</t>
  </si>
  <si>
    <t>PEKAH HOTELS SDN BHD</t>
  </si>
  <si>
    <t>RCB MARKETING SDN BHD</t>
  </si>
  <si>
    <t>SAN SENG LEE (MERSING) SDN BHD</t>
  </si>
  <si>
    <t>ILLUMINET SDN BHD</t>
  </si>
  <si>
    <t>HY-FRESH INDUSTRIES SDN BHD</t>
  </si>
  <si>
    <t>KELMEDIC SDN BHD</t>
  </si>
  <si>
    <t>SP NORTHERN SUPPLY SDN BHD</t>
  </si>
  <si>
    <t>GLOBAL P (M) SDN BHD</t>
  </si>
  <si>
    <t>FIRST PRECEPTS SDN BHD</t>
  </si>
  <si>
    <t>KWN TECHNOLOGY SDN BHD</t>
  </si>
  <si>
    <t>SAFETY PLASTICS SDN BHD</t>
  </si>
  <si>
    <t>K.S. CHIN MINERALS SDN BHD</t>
  </si>
  <si>
    <t>PERIKATAN PROGRESIF SDN BHD</t>
  </si>
  <si>
    <t>LAZO DIAMOND JEWELLERY SDN BHD</t>
  </si>
  <si>
    <t>NEW HUP LEE COACH MANUFACTURING SDN BHD</t>
  </si>
  <si>
    <t>DERAU EMAS (M) SDN BHD</t>
  </si>
  <si>
    <t>DKASIH HEMODIALISIS SDN BHD</t>
  </si>
  <si>
    <t>RIAMAL VENTURES SDN. BHD.</t>
  </si>
  <si>
    <t>MUTUAL WAY PREMIX SDN BHD</t>
  </si>
  <si>
    <t>SIONG TAT PLANTATION (SABAH) SDN BHD</t>
  </si>
  <si>
    <t>LANGIT SAUJANA SDN BHD</t>
  </si>
  <si>
    <t>TIAN SIANG AUTO (MANJUNG) SDN BHD</t>
  </si>
  <si>
    <t>AVISENA PHARMA SDN. BHD.</t>
  </si>
  <si>
    <t>CHOP SWEE CHEONG (M) SDN BHD</t>
  </si>
  <si>
    <t>RICHPRISE SDN BHD</t>
  </si>
  <si>
    <t>MERONI SDN BHD</t>
  </si>
  <si>
    <t>NETFLIX SDN BHD</t>
  </si>
  <si>
    <t>C.N. CHEMICALS SDN BHD</t>
  </si>
  <si>
    <t>INDAH MARAK (MM2H) SDN BHD</t>
  </si>
  <si>
    <t>JURUTERA AZAN BERSEKUTU SDN BHD</t>
  </si>
  <si>
    <t>SALAM MEDICAL CENTRE SDN BHD</t>
  </si>
  <si>
    <t>HOMEBASE PROPERTIES SDN BHD</t>
  </si>
  <si>
    <t>SIN THYE LOKE SDN BHD</t>
  </si>
  <si>
    <t>JETAINE CORPORATION SDN BHD</t>
  </si>
  <si>
    <t>LANGKAWI PORT SDN BHD</t>
  </si>
  <si>
    <t>RESPACK</t>
  </si>
  <si>
    <t>WINNER PLASTICS INDUSTRIES SDN BHD</t>
  </si>
  <si>
    <t>NEW ENG LEE AGRICULTURE SDN BHD</t>
  </si>
  <si>
    <t>BUN SENG HARDWARE SDN BHD</t>
  </si>
  <si>
    <t>DYNAMEWA SDN BHD</t>
  </si>
  <si>
    <t>BIZ88 DELTA SDN BHD</t>
  </si>
  <si>
    <t>DHAYA MAJU INFRASTRUCTURE (ASIA) SDN BHD</t>
  </si>
  <si>
    <t>GREEN CIRCLE INDUSTRY SDN BHD</t>
  </si>
  <si>
    <t>TOP HARMONY SUCCESS SDN BHD</t>
  </si>
  <si>
    <t>CAM PLASTIC INDUSTRY SDN BHD</t>
  </si>
  <si>
    <t>ANTARA KITARAN SDN. BHD.</t>
  </si>
  <si>
    <t>SIN YUAN MACHINERY SDN BHD</t>
  </si>
  <si>
    <t>WELCOME POTENTIAL SDN BHD</t>
  </si>
  <si>
    <t>ECSI ENTERPRISE SDN BHD</t>
  </si>
  <si>
    <t>HIAP HOE RIMS SDN BHD</t>
  </si>
  <si>
    <t>M2U AVENUE SDN BHD</t>
  </si>
  <si>
    <t>AX FURNITURE SDN. BHD.</t>
  </si>
  <si>
    <t>HASLITA MOTOR SDN. BHD.</t>
  </si>
  <si>
    <t>KENBEST PROPERTIES SDN BHD</t>
  </si>
  <si>
    <t>KEE SAN HUAT OIL PALM SDN BHD</t>
  </si>
  <si>
    <t>ZAN HUAN (SABAH) SDN. BHD.</t>
  </si>
  <si>
    <t>STESEN MINYAK LIM LIAN MOH SDN BHD</t>
  </si>
  <si>
    <t>RICH MEGATREND SDN BHD</t>
  </si>
  <si>
    <t>MEGA PROJECT DEVELOPMENT SB</t>
  </si>
  <si>
    <t>SNT GLOBAL LOGISTICS SDN BHD</t>
  </si>
  <si>
    <t>PH PERFORMANCE (M) SDN BHD</t>
  </si>
  <si>
    <t>GBA HOLDINGS SDN BHD</t>
  </si>
  <si>
    <t>SENG LING DEVELOPMENT SDN BHD</t>
  </si>
  <si>
    <t>SOLID TIMBER TRADING SDN BHD</t>
  </si>
  <si>
    <t>BH MART SDN BHD</t>
  </si>
  <si>
    <t>CHUA KAH SENG SUPERMARKET SDN BHD</t>
  </si>
  <si>
    <t>HAJAT TEMU SDN BHD</t>
  </si>
  <si>
    <t>UUM ENGINEERING SDN BHD</t>
  </si>
  <si>
    <t>EDEN RESOURCES SDN BHD</t>
  </si>
  <si>
    <t>PEMBINAAN PURCON SDN BHD</t>
  </si>
  <si>
    <t>MK BUMIMAS SDN BHD</t>
  </si>
  <si>
    <t>SRI SENGGORA KILANG KELAPA SAWIT SDN BHD</t>
  </si>
  <si>
    <t>SERTA LEGA DEVELOPMENT SDN BHD</t>
  </si>
  <si>
    <t>SG BESI LAND SDN BHD</t>
  </si>
  <si>
    <t>EKAJAYA LOGISTICS SDN BHD</t>
  </si>
  <si>
    <t>NAGA MERAK DEVELOPMENT SDN BHD</t>
  </si>
  <si>
    <t>PRISMA JAYABUMI SDN. BHD.</t>
  </si>
  <si>
    <t>PENGANGKUTAN NOZOMI (M) SDN. BHD.</t>
  </si>
  <si>
    <t>KAYANGAN KEMAS SDN BHD</t>
  </si>
  <si>
    <t>NAZA KIA MALAYSIA SDN BHD</t>
  </si>
  <si>
    <t>JM MOTOR VENTURE SDN BHD</t>
  </si>
  <si>
    <t>KERAPJAYA DEVELOPMENT SDN BHD</t>
  </si>
  <si>
    <t>BEE-DOR AGRICULTURE SDN. BHD.</t>
  </si>
  <si>
    <t>BENA TERRA SDN BHD</t>
  </si>
  <si>
    <t>FONDCARE SDN BHD</t>
  </si>
  <si>
    <t>ENNOVA SDN BHD</t>
  </si>
  <si>
    <t>L P LEONG HOLDINGS S/B</t>
  </si>
  <si>
    <t>GPC DEVELOPMENT SDN BHD</t>
  </si>
  <si>
    <t>KENSTON INDUSTRY SDN. BHD.</t>
  </si>
  <si>
    <t>AJ PREMIUM MOTORS SDN. BHD.</t>
  </si>
  <si>
    <t>HUAT HING RUBBERWOOD SDN BHD</t>
  </si>
  <si>
    <t>PANORAMIC EXCELLENCE SDN BHD</t>
  </si>
  <si>
    <t>PROBID RESOURCES SDN BHD</t>
  </si>
  <si>
    <t>BORNEO MURNI SDN BHD</t>
  </si>
  <si>
    <t>ASFINE MARKETING SDN BHD</t>
  </si>
  <si>
    <t>ENG HAN PROPERTY SDN BHD</t>
  </si>
  <si>
    <t>LAND MARKER SDN BHD</t>
  </si>
  <si>
    <t>MJN AUTO SDN BHD</t>
  </si>
  <si>
    <t>G-MART AUTOWORLD SDN. BHD.</t>
  </si>
  <si>
    <t>ZARA FOODSTUFF INDUSTRIES SDN BHD</t>
  </si>
  <si>
    <t>BULAT PALM CENTRE SDN BHD</t>
  </si>
  <si>
    <t>MEDI - CIRCLE SDN. BHD.</t>
  </si>
  <si>
    <t>PAJAK GADAI KIM YIK SDN BHD</t>
  </si>
  <si>
    <t>ASIA PORT TRADING CO SDN BHD</t>
  </si>
  <si>
    <t>TLS MARKETING SDN BHD</t>
  </si>
  <si>
    <t>TECK YIEN CONSTRUCTION SDN BHD</t>
  </si>
  <si>
    <t>WIRAMA MAKSIMA SDN BHD</t>
  </si>
  <si>
    <t>ICONIC DEVELOPMENT SDN BHD</t>
  </si>
  <si>
    <t>INNASQUARE SDN BHD</t>
  </si>
  <si>
    <t>STARZA CORPORATION SDN BHD</t>
  </si>
  <si>
    <t>LAHAD DATU WATER SUPPLY SDN BHD</t>
  </si>
  <si>
    <t>THAI SOON HANG SDN BHD</t>
  </si>
  <si>
    <t>DESTINY PROPERTIES SDN BHD</t>
  </si>
  <si>
    <t>SHAHID &amp; OMER (M) SDN BHD</t>
  </si>
  <si>
    <t>MERU EXCEL SDN BHD</t>
  </si>
  <si>
    <t>BITUMAX INDUSTRIES S/B</t>
  </si>
  <si>
    <t>TEKMEDIC (M) SDN BHD</t>
  </si>
  <si>
    <t>STRAIT COMMUNITY SDN BHD</t>
  </si>
  <si>
    <t>ENG HEAP SENG RICE &amp; FLOUR MILL (M) SDN. BHD.</t>
  </si>
  <si>
    <t>TMG EXPRESS 3000 SDN BHD</t>
  </si>
  <si>
    <t>DATARAN TENAGA (M) SDN BHD</t>
  </si>
  <si>
    <t>SUBURBANPROPERTIES</t>
  </si>
  <si>
    <t>KIARA DESARU SDN BHD</t>
  </si>
  <si>
    <t>I-HEALTHCARE HOLDING SDN BHD</t>
  </si>
  <si>
    <t>SURIWONG TRADING SDN BHD</t>
  </si>
  <si>
    <t>PIPESWAY FURNITURE SDN. BHD.</t>
  </si>
  <si>
    <t>PL SOON HUAT SDN BHD</t>
  </si>
  <si>
    <t>LIAN KERK SDN BHD</t>
  </si>
  <si>
    <t>EU LEAN TIMBER SDN BHD</t>
  </si>
  <si>
    <t>JOHAN SAWIT SDN BHD</t>
  </si>
  <si>
    <t>ELEVEN SECTION SIXTEEN SDN BHD</t>
  </si>
  <si>
    <t>UNITED CENTRAL ALUMINIUM SUPPLIES SDN BH</t>
  </si>
  <si>
    <t>KEONGCO DEVELOPMENT SDN. BHD.</t>
  </si>
  <si>
    <t>PANANTARA DEVELOPMENT SDN BHD</t>
  </si>
  <si>
    <t>KURNIA JAYA HASIL SDN BHD</t>
  </si>
  <si>
    <t>SOLID AGRICULTURE SDN BHD</t>
  </si>
  <si>
    <t>INFINITY BULK LOGISTICS SDN BHD</t>
  </si>
  <si>
    <t>GRANDAX ENGINEERING SDN BHD</t>
  </si>
  <si>
    <t>SYARIKAT CENTRAL BOLTS &amp; NUTS SDN BHD</t>
  </si>
  <si>
    <t>DUTAMAS HAYAT SDN BHD</t>
  </si>
  <si>
    <t>CIPTA TEKNOLOGI SDN BHD</t>
  </si>
  <si>
    <t>HWA HUAT LIVESTOCK INDUSTRIES SDN BHD</t>
  </si>
  <si>
    <t>KIAN LEE S.M.R. FACTORY SENDIRIAN BERHAD</t>
  </si>
  <si>
    <t>CHATIME MALAYSIA SDN BHD</t>
  </si>
  <si>
    <t>QUATTRO BINA SDN BHD</t>
  </si>
  <si>
    <t>ISTIBARU SDN BHD</t>
  </si>
  <si>
    <t>SIPUTEH SAWIT SDN BHD</t>
  </si>
  <si>
    <t>HIGHWAY STATION PLT</t>
  </si>
  <si>
    <t>PACIFIC CONSTRUCTION &amp; TRADING SDN. BHD.</t>
  </si>
  <si>
    <t>JOHN HO &amp; COMPANY</t>
  </si>
  <si>
    <t>LAI KEAT DEVELOPMENT SDN BHD</t>
  </si>
  <si>
    <t>MILLION EFFECTIVE SDN BHD</t>
  </si>
  <si>
    <t>DAYANG GEMILANG SDN BHD</t>
  </si>
  <si>
    <t>GOLDEN PHAROS GLASS SDN BHD</t>
  </si>
  <si>
    <t>MOTOZOOM SDN BHD</t>
  </si>
  <si>
    <t>LANGKAWI HOLIDAY VILLA SDN BHD</t>
  </si>
  <si>
    <t>ASPAC TRADE SDN BHD</t>
  </si>
  <si>
    <t>PELITA SAMUDRA PERTAMA (M) SDN BHD</t>
  </si>
  <si>
    <t>VITA BRIGHT SDN. BHD.</t>
  </si>
  <si>
    <t>TRANSMARK CORPORATION SDN BHD</t>
  </si>
  <si>
    <t>ZEE PALACE HOTEL SDN BHD</t>
  </si>
  <si>
    <t>CHIENG CHUANG CAPITAL SDN BHD</t>
  </si>
  <si>
    <t>ATTRACTIVE VENTURE (KL) SDN BHD</t>
  </si>
  <si>
    <t>MONT TRINITY SDN BHD</t>
  </si>
  <si>
    <t>EDIBLE SPECIALITIES SDN BHD</t>
  </si>
  <si>
    <t>HAI-POINT MARKETING SDN BHD</t>
  </si>
  <si>
    <t>HIAP HONG HARDWARE SDN BHD</t>
  </si>
  <si>
    <t>KINTOWN DEVELOPMENT SDN BHD</t>
  </si>
  <si>
    <t>FELDRYSON SDN BHD</t>
  </si>
  <si>
    <t>H&amp;F PENINSULAR ENTERPRISE SDN BHD</t>
  </si>
  <si>
    <t>REGAL PARK SDN BHD</t>
  </si>
  <si>
    <t>TIAN SIANG OIL MILL (AIR KUNING) SDN BHD</t>
  </si>
  <si>
    <t>GREAT ARRANGEMENT SDN BHD</t>
  </si>
  <si>
    <t>UNIMEKAR SDN BHD</t>
  </si>
  <si>
    <t>ALSHEM BINA (M) SDN BHD</t>
  </si>
  <si>
    <t>SHOP &amp; SAVE SDN BHD</t>
  </si>
  <si>
    <t>SERADA REALTY SDN BHD</t>
  </si>
  <si>
    <t>SYMPHONY STRAITS SDN BHD</t>
  </si>
  <si>
    <t>CHEW CHIT BOON SDN BHD</t>
  </si>
  <si>
    <t>ENSO DEVELOPMENT SDN BHD</t>
  </si>
  <si>
    <t>TELANAS SDN BHD</t>
  </si>
  <si>
    <t>COMPUTER FORMS (M) BHD</t>
  </si>
  <si>
    <t>TLK F&amp;B SDN. BHD.</t>
  </si>
  <si>
    <t>ALAM KOTAMAS SDN BHD</t>
  </si>
  <si>
    <t>KUEEN LAI VILLA SDN BHD</t>
  </si>
  <si>
    <t>JAI WEI TYRES SDN BHD</t>
  </si>
  <si>
    <t>RUMAH KAMI SDN BHD</t>
  </si>
  <si>
    <t>TELIC FARM SDN BHD</t>
  </si>
  <si>
    <t>MASTER TEC WIRE &amp; CABLE SDN BHD</t>
  </si>
  <si>
    <t>GRAND STARSHIP SDN BHD</t>
  </si>
  <si>
    <t>GATESWAY CONNECTION SDN BHD</t>
  </si>
  <si>
    <t>DXN DEVELOPMENT SDN BHD</t>
  </si>
  <si>
    <t>BEVERLY WM SDN BHD</t>
  </si>
  <si>
    <t>PTS FOOD DISTRIBUTION SDN.BHD.</t>
  </si>
  <si>
    <t>DIGITAL FURNITURE SDN BHD</t>
  </si>
  <si>
    <t>PRIMECON SDN BHD</t>
  </si>
  <si>
    <t>KLFA PROPERTIES SDN BHD</t>
  </si>
  <si>
    <t>QUALITY VICTORY SDN BHD</t>
  </si>
  <si>
    <t>RELIANCE SHIPPING &amp; TRAVEL AGENCIES (SAR</t>
  </si>
  <si>
    <t>BASE FASTENERS SDN BHD</t>
  </si>
  <si>
    <t>NKS DEVELOPMENT SDN BHD</t>
  </si>
  <si>
    <t>PRIMA UNI-JAYA SDN BHD</t>
  </si>
  <si>
    <t>EONMETALL SYSTEMS SDN BHD</t>
  </si>
  <si>
    <t>GABONGAN PEMBORONG QUARRY SDN BHD</t>
  </si>
  <si>
    <t>WAJIB MEGAH SDN BHD</t>
  </si>
  <si>
    <t>SERI HARMONI HAULAGE SDN BHD</t>
  </si>
  <si>
    <t>KSG MEDICARE SDN. BHD.</t>
  </si>
  <si>
    <t>TONN CABLE MARKETING SDN.BHD.</t>
  </si>
  <si>
    <t>SPP DEVELOPMENT SDN BHD</t>
  </si>
  <si>
    <t>IMPERCO SDN BHD</t>
  </si>
  <si>
    <t>SL ZIRAN NURSERY SDN BHD</t>
  </si>
  <si>
    <t>PEMBINAAN TUJU SETIA SDN BHD</t>
  </si>
  <si>
    <t>SRI KANCIL DEVELOPMENT SDN BHD</t>
  </si>
  <si>
    <t>UNITED BREM SDN BHD</t>
  </si>
  <si>
    <t>JINSOLID SDN BHD</t>
  </si>
  <si>
    <t>KRIS INTERNATIONAL TRAVELTOURS SDN BHD</t>
  </si>
  <si>
    <t>INDUK SETIA SDN BHD</t>
  </si>
  <si>
    <t>RADIANT EFFORT SDN BHD</t>
  </si>
  <si>
    <t>MORIB PALM OIL ESTATES SDN BHD</t>
  </si>
  <si>
    <t>DRAGON SAIL SDN BHD</t>
  </si>
  <si>
    <t>ACCURATE TRADING SDN BHD</t>
  </si>
  <si>
    <t>KASAH TRANSPORT (S) SDN BHD</t>
  </si>
  <si>
    <t>ALB TECHNOLOGIES SDN BHD</t>
  </si>
  <si>
    <t>EVERGREEN RICE MILL (M) SDN BHD</t>
  </si>
  <si>
    <t>HONGYEN INDUSTRIES SDN BHD</t>
  </si>
  <si>
    <t>HIAP HONG DISTRIBUTORS SDN BHD</t>
  </si>
  <si>
    <t>VA LAND SDN BHD</t>
  </si>
  <si>
    <t>JAGUHSOLARIS</t>
  </si>
  <si>
    <t>CANNA STATION SDN BHD</t>
  </si>
  <si>
    <t>PARKCITY GARDEN INN SDN BHD</t>
  </si>
  <si>
    <t>LM AUTO SUPPLY SDN BHD</t>
  </si>
  <si>
    <t>NEW BALOK POULTRY INDUSTRIES SDN. BHD.</t>
  </si>
  <si>
    <t>QSE CONSTRUCTION SDN BHD</t>
  </si>
  <si>
    <t>SRI TINGGI PROPERTIES SDN BHD</t>
  </si>
  <si>
    <t>JETTY POINT REALTY SDN BHD</t>
  </si>
  <si>
    <t>ACMAR JAYA (M) BHD</t>
  </si>
  <si>
    <t>FOKASJADI SDN BHD</t>
  </si>
  <si>
    <t>KOM TECHNOLOGIES (M) SDN BHD</t>
  </si>
  <si>
    <t>EGM CORPORATE SDN BHD</t>
  </si>
  <si>
    <t>ECONSAVE CASH &amp; CARRY SDN BHD</t>
  </si>
  <si>
    <t>AUSTRAL PERFECT SDN BHD</t>
  </si>
  <si>
    <t>INTAN BERSIH SDN BHD</t>
  </si>
  <si>
    <t>SYARIKAT SRIBIMA SDN BHD</t>
  </si>
  <si>
    <t>SM AMALINA INDUSTRIES SDN BHD</t>
  </si>
  <si>
    <t>PRIMA SUCCESS REALTY SDN BHD</t>
  </si>
  <si>
    <t>CHINE AMBRUM PROPERTIES SDN BHD</t>
  </si>
  <si>
    <t>KAWALAN JEBAT SDN BHD</t>
  </si>
  <si>
    <t>DAKMAZ SDN BHD</t>
  </si>
  <si>
    <t>ALIF UTAMA HAQIQI SDN BHD</t>
  </si>
  <si>
    <t>FRIENDLY HOTEL SDN BHD</t>
  </si>
  <si>
    <t>RODAWIRA OTOMOBIL SDN. BHD.</t>
  </si>
  <si>
    <t>CERMIN KFL SDN BHD</t>
  </si>
  <si>
    <t>CENTRAL WISE ENGINEERING SDN. BHD.</t>
  </si>
  <si>
    <t>PATHESON RESOURCES SDN BHD</t>
  </si>
  <si>
    <t>FVL DEVELOPMENT (BS) SDN BHD</t>
  </si>
  <si>
    <t>TECK SEONG AUTOMOBILE SDN BHD</t>
  </si>
  <si>
    <t>WIN HOTEL SDN BHD</t>
  </si>
  <si>
    <t>CGC WOOD INDUSTRIES SDN BHD</t>
  </si>
  <si>
    <t>SUBURBAN PROPERTIES SDN BHD</t>
  </si>
  <si>
    <t>HLT TEMERLOH SDN.BHD.</t>
  </si>
  <si>
    <t>MERIAH INDUSTRIES SDN BHD</t>
  </si>
  <si>
    <t>MULTIPLE CONTRACT SDN BHD</t>
  </si>
  <si>
    <t>CAWANMAS BEVERAGE INDUSTRIES M SDN. BHD.</t>
  </si>
  <si>
    <t>SYN TECH MARKETING SDN BHD</t>
  </si>
  <si>
    <t>TA WIN INDUSTRIES (M) SDN BHD</t>
  </si>
  <si>
    <t>HANG SUAN PROPERTY SDN BHD</t>
  </si>
  <si>
    <t>ROYAL SELANGOR MARKETING SDN BHD</t>
  </si>
  <si>
    <t>PPH PRINTING AND PACKAGING PG SDN BHD</t>
  </si>
  <si>
    <t>TECK SEONG AUTO TRADING SDN BHD</t>
  </si>
  <si>
    <t>PRAICON CORPORATION SDN BHD</t>
  </si>
  <si>
    <t>FIRST TRADEWAY SDN BHD</t>
  </si>
  <si>
    <t>AMALAN CIPTA SDN BHD</t>
  </si>
  <si>
    <t>JVG BINA SDN BHD</t>
  </si>
  <si>
    <t>JIN SAN ENGINEERING SDN BHD</t>
  </si>
  <si>
    <t>HOMEWISE CONSTRUCTION (MELAKA) SDN BHD</t>
  </si>
  <si>
    <t>DELUXE BRICKWORKS SDN BHD</t>
  </si>
  <si>
    <t>PRIMA MAJUNIAGA SDN BHD</t>
  </si>
  <si>
    <t>KILANG BERAS RAKYAT SEKINCHAN SDN BHD</t>
  </si>
  <si>
    <t>ELEGANCE CLUB SDN BHD</t>
  </si>
  <si>
    <t>ECONSAVE CASH &amp; CARRY (KM) S/B</t>
  </si>
  <si>
    <t>TUNAS MANJA SUPERMARKET (BERA) SDN BHD</t>
  </si>
  <si>
    <t>RESPACK MANUFACTURING SDN BHD</t>
  </si>
  <si>
    <t>MONTANA ASSETS SDN BHD</t>
  </si>
  <si>
    <t>MW CHEMICALS SDN BHD</t>
  </si>
  <si>
    <t>ADA EMASJEWEL (GOMBAK) SDN BHD</t>
  </si>
  <si>
    <t>RAZA MAXS SDN BHD</t>
  </si>
  <si>
    <t>VIGILENZ MEDICAL DEVICES SDN BHD</t>
  </si>
  <si>
    <t>METROGEN SDN BHD</t>
  </si>
  <si>
    <t>SHEONG HUAT TYRES &amp; BATTERIES SDN BHD</t>
  </si>
  <si>
    <t>SNT INDUSTRIES SDN BHD</t>
  </si>
  <si>
    <t>TRICOR ROOTS BUSINESS INTELLIGENCE S/B</t>
  </si>
  <si>
    <t>OTTO GARMENT SB</t>
  </si>
  <si>
    <t>IMPIAN KUKUH SDN BHD</t>
  </si>
  <si>
    <t>NAN SUN DEVELOPMENT (KLUANG) SDN BHD</t>
  </si>
  <si>
    <t>EVERTHROUGH CORPORATION SDN BHD</t>
  </si>
  <si>
    <t>SING TA NIAN PROPERTIES SDN BHD</t>
  </si>
  <si>
    <t>CIPTA REFORESTATION SDN. BHD.</t>
  </si>
  <si>
    <t>MEGA KINGDOM SDN BHD</t>
  </si>
  <si>
    <t>YONKU BATTERY MARKETING SDN BHD</t>
  </si>
  <si>
    <t>GTM NOBLE SDN BHD</t>
  </si>
  <si>
    <t>YUN NAM HAIR CARE SDN BHD</t>
  </si>
  <si>
    <t>CASA KASTURI SDN BHD</t>
  </si>
  <si>
    <t>KENWINGSTON SDN BHD</t>
  </si>
  <si>
    <t>MH PLATINUM SDN BHD</t>
  </si>
  <si>
    <t>SCENIC FAIRWAY SDN BHD</t>
  </si>
  <si>
    <t>LENGA PALMOIL INDUSTRIES SDN BHD</t>
  </si>
  <si>
    <t>MCB INDUSTRIES SDN BHD</t>
  </si>
  <si>
    <t>MUAR READY-MIX CONCRETE(M) SDN BHD</t>
  </si>
  <si>
    <t>MARUDU POWER SDN BHD</t>
  </si>
  <si>
    <t>SUNZEN FEEDTECH SDN. BHD.</t>
  </si>
  <si>
    <t>ASFA INDAH SDN BHD</t>
  </si>
  <si>
    <t>PENGANGKUTAN KEKAL SDN BHD</t>
  </si>
  <si>
    <t>FONG TAK RESOURCES SDN BHD</t>
  </si>
  <si>
    <t>SOLIDWIN PROPERTY SDN BHD</t>
  </si>
  <si>
    <t>SING HUAT PREMIUM SDN. BHD.</t>
  </si>
  <si>
    <t>YU-JUKO SDN BHD</t>
  </si>
  <si>
    <t>SMART STREAM RESOURCES SDN BHD</t>
  </si>
  <si>
    <t>SIMPANG MAJU ENTERPRISES SDN BHD</t>
  </si>
  <si>
    <t>JIN WEI (M) SDN BHD</t>
  </si>
  <si>
    <t>WIRACITY CORPORATION SDN BHD</t>
  </si>
  <si>
    <t>BENUA TEGAS SDN BHD</t>
  </si>
  <si>
    <t>JAGUH SOLARIS SDN BHD</t>
  </si>
  <si>
    <t>HHA ASSOCIATES SDN BHD</t>
  </si>
  <si>
    <t>ELEPLAS INDUSTRIES SDN BHD</t>
  </si>
  <si>
    <t>EDEN EMPIRE DEVELOPMENT SDN BHD</t>
  </si>
  <si>
    <t>SEKOLAH SRI UCSI SDN BHD</t>
  </si>
  <si>
    <t>WAH MIE REALTY SDN BHD</t>
  </si>
  <si>
    <t>SOLARIS CERIA SDN. BHD.</t>
  </si>
  <si>
    <t>EKAJAYA (M) SDN BHD</t>
  </si>
  <si>
    <t>SWANG CHAI CHUAN SDN BHD</t>
  </si>
  <si>
    <t>Group Name</t>
  </si>
  <si>
    <t>Staff Name</t>
  </si>
  <si>
    <t>Ang Xing-Yiow</t>
  </si>
  <si>
    <t>Ooi Kang Jie</t>
  </si>
  <si>
    <t>Zainun Binti Muhamad</t>
  </si>
  <si>
    <t>Ling Ping Ping</t>
  </si>
  <si>
    <t>Punitha A/P Krishnan</t>
  </si>
  <si>
    <t>Iftaz Bin Mardi</t>
  </si>
  <si>
    <t>Ho Sie Cheng</t>
  </si>
  <si>
    <t>Mohd Shafiz Bin Mohd Taib</t>
  </si>
  <si>
    <t>Lim Mei Hwa</t>
  </si>
  <si>
    <t>Feera Aqila Binti A Ariff</t>
  </si>
  <si>
    <t>Nor Aziah Binti Mansor</t>
  </si>
  <si>
    <t>Ng Shin Theng</t>
  </si>
  <si>
    <t>Saw Li Ming</t>
  </si>
  <si>
    <t>Edwin Tan Teck Beng</t>
  </si>
  <si>
    <t>Beng Hwei Ming</t>
  </si>
  <si>
    <t>Low Hong Joo</t>
  </si>
  <si>
    <t xml:space="preserve">Joesephine Chong Siew Man </t>
  </si>
  <si>
    <t>Masniza Binti Mat Daud</t>
  </si>
  <si>
    <t>Ooi Hui Yin</t>
  </si>
  <si>
    <t>So Tze Yong</t>
  </si>
  <si>
    <t>Gun Chooi Yee</t>
  </si>
  <si>
    <t>Ting Ding Ping</t>
  </si>
  <si>
    <t>Hoo Soon Ming</t>
  </si>
  <si>
    <t>Ng Khay Xiong</t>
  </si>
  <si>
    <t>Tuan Ak Ajai</t>
  </si>
  <si>
    <t>Amirah Binti Abdul Rahman</t>
  </si>
  <si>
    <t>Pang Lisa</t>
  </si>
  <si>
    <t>See Tho Mei Cheam</t>
  </si>
  <si>
    <t>Fataniah Fatim Binti Mustafa</t>
  </si>
  <si>
    <t>Cheong Zhe Hou</t>
  </si>
  <si>
    <t xml:space="preserve">Lee Ling Yeing </t>
  </si>
  <si>
    <t>Wong Hung Kiew</t>
  </si>
  <si>
    <t>Nassrul Hisyam Bin Nordin</t>
  </si>
  <si>
    <t>Siti Hanisah Binti Mat Puad</t>
  </si>
  <si>
    <t>Ting Heng Chin</t>
  </si>
  <si>
    <t>Sharifah Nor Hamiza Binti Syed Mohd</t>
  </si>
  <si>
    <t>Bong Sik Soon</t>
  </si>
  <si>
    <t>Jason Jasmy Khong</t>
  </si>
  <si>
    <t>Colin Wong Siew King</t>
  </si>
  <si>
    <t>Evelyn Yang Hueh Wan</t>
  </si>
  <si>
    <t>Joshen Bin Moliat</t>
  </si>
  <si>
    <t>Nadia Binti Hamzah</t>
  </si>
  <si>
    <t>Sharifah Atiza Binti Sy.Ibrahim</t>
  </si>
  <si>
    <t>Zaitun Binti Zanudin</t>
  </si>
  <si>
    <t>Jananiswary A/P Gunasegeran</t>
  </si>
  <si>
    <t>Brian Cheng Wai Nynn</t>
  </si>
  <si>
    <t>Muhamad Rashidi Bin Naili</t>
  </si>
  <si>
    <t>Heng Chai Ling</t>
  </si>
  <si>
    <t>Ling Bei Xi</t>
  </si>
  <si>
    <t>Low Kim Kee</t>
  </si>
  <si>
    <t>Ng Chuan Xun</t>
  </si>
  <si>
    <t>Tiong Shi Chyi</t>
  </si>
  <si>
    <t>Chong Bo Eing</t>
  </si>
  <si>
    <t>Pneh Joo Li</t>
  </si>
  <si>
    <t>Debbie Lim Yee Teng</t>
  </si>
  <si>
    <t>Adila Binti Mohd Yasin</t>
  </si>
  <si>
    <t>Evelyn Choong Hui San</t>
  </si>
  <si>
    <t>Suziana Binti Omar</t>
  </si>
  <si>
    <t>Laura Yap Binti Abdullah @ Yap Hooi Leng</t>
  </si>
  <si>
    <t>Chee Siew Wen</t>
  </si>
  <si>
    <t>Mohamed Danial Bin Sulaiman Ch'Ng</t>
  </si>
  <si>
    <t>Nazirulwati Binti Hamir Hamzah</t>
  </si>
  <si>
    <t>Tan Yi Sheng</t>
  </si>
  <si>
    <t>Noor Hafizza Binti Ismail</t>
  </si>
  <si>
    <t>Chai Yee Leng</t>
  </si>
  <si>
    <t>Yew Kah Seng</t>
  </si>
  <si>
    <t>Noor Hafizah Binti Idrishah</t>
  </si>
  <si>
    <t>Ong Shin May</t>
  </si>
  <si>
    <t>Nadia Binti Ahmad Tarmizi</t>
  </si>
  <si>
    <t>Lim Zi Yao</t>
  </si>
  <si>
    <t>Leong Khang Loon</t>
  </si>
  <si>
    <t>Ng Yun Hui</t>
  </si>
  <si>
    <t>Yap Seng Kian</t>
  </si>
  <si>
    <t>Mohamad Riymi Bin Muhamad Nor</t>
  </si>
  <si>
    <t>Poh Jo Ee Ysabelle</t>
  </si>
  <si>
    <t>Hiew Hwei Sen</t>
  </si>
  <si>
    <t>Shirley Wong Pui Ting</t>
  </si>
  <si>
    <t>Yusrinah Yahadi</t>
  </si>
  <si>
    <t>Sharifah Binti Yusof</t>
  </si>
  <si>
    <t>Nafatahiah Binti Embong</t>
  </si>
  <si>
    <t>Low Man Dee</t>
  </si>
  <si>
    <t>Loh Yi Peng</t>
  </si>
  <si>
    <t>Wee Chia Hwei(Huang Jiahui) Aileen</t>
  </si>
  <si>
    <t>Lilian Cheng Jen Ying</t>
  </si>
  <si>
    <t>Wong Yee Soon</t>
  </si>
  <si>
    <t>Chen Chun Kei</t>
  </si>
  <si>
    <t>Liau Shui Lee</t>
  </si>
  <si>
    <t>Tan Lee Ling</t>
  </si>
  <si>
    <t>Chai Ke Yun</t>
  </si>
  <si>
    <t>Siti Noor Faudah Binti Abd Samad</t>
  </si>
  <si>
    <t>See Jing Xuan</t>
  </si>
  <si>
    <t>Wong Boon Su</t>
  </si>
  <si>
    <t>Chong Yoke Yee</t>
  </si>
  <si>
    <t>Cheong Chee Hoong</t>
  </si>
  <si>
    <t>Saugalya A/P Darajah</t>
  </si>
  <si>
    <t>Dhivyamaaran A/L Anparasan</t>
  </si>
  <si>
    <t>Wong Li Li</t>
  </si>
  <si>
    <t>Azril Bin Azman</t>
  </si>
  <si>
    <t>Noraniza Binti Sani</t>
  </si>
  <si>
    <t>Liew Sze Pei</t>
  </si>
  <si>
    <t>Chan Len Cher</t>
  </si>
  <si>
    <t>Siti Nur Zawani Binti Hazlan</t>
  </si>
  <si>
    <t>Gan Siew Lian</t>
  </si>
  <si>
    <t>Loo Shuet Ling</t>
  </si>
  <si>
    <t>Chen Hui Xiang</t>
  </si>
  <si>
    <t>Lim Hong Shiang</t>
  </si>
  <si>
    <t>Tan Lay Wah</t>
  </si>
  <si>
    <t>ABITRADE</t>
  </si>
  <si>
    <t>ACTMAR</t>
  </si>
  <si>
    <t>ADVANSIA</t>
  </si>
  <si>
    <t>AEROFOAM</t>
  </si>
  <si>
    <t>AHT</t>
  </si>
  <si>
    <t>ANTAMAJU</t>
  </si>
  <si>
    <t>AUTOMOBILE</t>
  </si>
  <si>
    <t>BAYCOSTA</t>
  </si>
  <si>
    <t>BINAFORM</t>
  </si>
  <si>
    <t>CASSO</t>
  </si>
  <si>
    <t>CHEMSTATION</t>
  </si>
  <si>
    <t>CLEVERICH</t>
  </si>
  <si>
    <t>DECENTCO</t>
  </si>
  <si>
    <t>DURABEAU</t>
  </si>
  <si>
    <t>DYNAMEC</t>
  </si>
  <si>
    <t>EKAJAYA</t>
  </si>
  <si>
    <t>ENPROSERVE</t>
  </si>
  <si>
    <t>EXTEX</t>
  </si>
  <si>
    <t>GOLDNEXUS</t>
  </si>
  <si>
    <t>HAJOON</t>
  </si>
  <si>
    <t>HAPPIWIN</t>
  </si>
  <si>
    <t>HATIMUDA</t>
  </si>
  <si>
    <t>SAWIT</t>
  </si>
  <si>
    <t>INFOVINES</t>
  </si>
  <si>
    <t>ITSERVICES</t>
  </si>
  <si>
    <t>MAGS</t>
  </si>
  <si>
    <t>MAJESTINE</t>
  </si>
  <si>
    <t>MANGKUBUMI</t>
  </si>
  <si>
    <t>MASTERON</t>
  </si>
  <si>
    <t>MEGATARA</t>
  </si>
  <si>
    <t>MITRALAND</t>
  </si>
  <si>
    <t>NATRAJAYA</t>
  </si>
  <si>
    <t>NEWYIELD</t>
  </si>
  <si>
    <t>NOBUYASU</t>
  </si>
  <si>
    <t>PENULAJU</t>
  </si>
  <si>
    <t>PERIMORE</t>
  </si>
  <si>
    <t>PERWANZA</t>
  </si>
  <si>
    <t>PRIMACES</t>
  </si>
  <si>
    <t>PRINSIPTEK</t>
  </si>
  <si>
    <t>RURUTIKI</t>
  </si>
  <si>
    <t>SIAB</t>
  </si>
  <si>
    <t>SKYCHIP</t>
  </si>
  <si>
    <t>TASWEEK</t>
  </si>
  <si>
    <t>UNICARBON</t>
  </si>
  <si>
    <t>WANUM</t>
  </si>
  <si>
    <t>WATERTEC</t>
  </si>
  <si>
    <t>737DEVELOPMENT</t>
  </si>
  <si>
    <t>ACEAGRICULTURAL</t>
  </si>
  <si>
    <t>ACITECHNOLOGY</t>
  </si>
  <si>
    <t>ACTIVEHARVEST</t>
  </si>
  <si>
    <t>ADSPETROLEUM</t>
  </si>
  <si>
    <t>AIDILCOLOUR</t>
  </si>
  <si>
    <t>AIMADEVELOPMENT</t>
  </si>
  <si>
    <t>AINMEDICARE</t>
  </si>
  <si>
    <t>AJUNTHAHOLDINGS</t>
  </si>
  <si>
    <t>ALAFBUDI</t>
  </si>
  <si>
    <t>ALLIEDHORI</t>
  </si>
  <si>
    <t>AMAZINGSUNSTAR</t>
  </si>
  <si>
    <t>AMBERCYCLE</t>
  </si>
  <si>
    <t>ANGTAIHOLDING</t>
  </si>
  <si>
    <t>AQINAFARMING</t>
  </si>
  <si>
    <t>ARATECHBIS</t>
  </si>
  <si>
    <t>ASPEMBINAAN</t>
  </si>
  <si>
    <t>ASAPLUSDEVELOPMENT</t>
  </si>
  <si>
    <t>ASBMARINE</t>
  </si>
  <si>
    <t>ASFAINDAH</t>
  </si>
  <si>
    <t>AWIBUILDER</t>
  </si>
  <si>
    <t>AXFURNITURE</t>
  </si>
  <si>
    <t>BENWAYDEVELOPMENT</t>
  </si>
  <si>
    <t>BESTAPIHOLDINGS</t>
  </si>
  <si>
    <t>BETULDAYA</t>
  </si>
  <si>
    <t>BILANGSEMARAK</t>
  </si>
  <si>
    <t>BIOLIFEDIAMOND</t>
  </si>
  <si>
    <t>BISMICERGAS</t>
  </si>
  <si>
    <t>BITGROUP</t>
  </si>
  <si>
    <t>BLOOMRICHMARK</t>
  </si>
  <si>
    <t>BMGGLOBAL</t>
  </si>
  <si>
    <t>BREWVANTAGE</t>
  </si>
  <si>
    <t>BRISTEELCONSTRUCTION</t>
  </si>
  <si>
    <t>BRUNSWICKASSET</t>
  </si>
  <si>
    <t>BSLVENTURE</t>
  </si>
  <si>
    <t>BTCIMPEX</t>
  </si>
  <si>
    <t>CARTELDISTRIBUTION</t>
  </si>
  <si>
    <t>CATATANJAYA</t>
  </si>
  <si>
    <t>CEKAPMINERAL</t>
  </si>
  <si>
    <t>CEKDPROPERTY</t>
  </si>
  <si>
    <t>CERGASUTARA</t>
  </si>
  <si>
    <t>CHALIMWAREHOUSE</t>
  </si>
  <si>
    <t>CHATIMEMALAYSIA</t>
  </si>
  <si>
    <t>CIRIMURNI</t>
  </si>
  <si>
    <t>CITRAALTI</t>
  </si>
  <si>
    <t>CORAKKEMBANG</t>
  </si>
  <si>
    <t>DAMANRESOURCES</t>
  </si>
  <si>
    <t>DAMINICORPORATION</t>
  </si>
  <si>
    <t>DELIMAKINTA</t>
  </si>
  <si>
    <t>DELUXEBRICKWORKS</t>
  </si>
  <si>
    <t>DORRASLIMMING</t>
  </si>
  <si>
    <t>DUMASDEVELOPMENT</t>
  </si>
  <si>
    <t>DURACONSTRUCTION</t>
  </si>
  <si>
    <t>DYNAMICMOULD</t>
  </si>
  <si>
    <t>EASTERNDECORATOR</t>
  </si>
  <si>
    <t>EDENRESOURCES</t>
  </si>
  <si>
    <t>EFTECHINTERNATIONAL</t>
  </si>
  <si>
    <t>ELEKTRIKLIZA</t>
  </si>
  <si>
    <t>ELITETRAXMARKETING</t>
  </si>
  <si>
    <t>EMPAYARSETIA</t>
  </si>
  <si>
    <t>EMUMCAPITAL</t>
  </si>
  <si>
    <t>ENCRESOURCES</t>
  </si>
  <si>
    <t>ENTIARAJAYA</t>
  </si>
  <si>
    <t>EUREKAEXCEL</t>
  </si>
  <si>
    <t>EURIHOINDUSTRIES</t>
  </si>
  <si>
    <t>EVECONENTERPRISE</t>
  </si>
  <si>
    <t>EXCELLENTDISPLAY</t>
  </si>
  <si>
    <t>EXPOWARISANKONSORTIUM</t>
  </si>
  <si>
    <t>FAKTORRIMBA</t>
  </si>
  <si>
    <t>FIRSTRETURN</t>
  </si>
  <si>
    <t>FLORAKIARA</t>
  </si>
  <si>
    <t>FOJOHNHARDWARE</t>
  </si>
  <si>
    <t>FONGSHUNCAPITAL</t>
  </si>
  <si>
    <t>FOREMOSTHORIZON</t>
  </si>
  <si>
    <t>FORTUNECOLDSTORAGE</t>
  </si>
  <si>
    <t>FUCAENTERPRISE</t>
  </si>
  <si>
    <t>FULLERTONHOMES</t>
  </si>
  <si>
    <t>G5PROPERTY</t>
  </si>
  <si>
    <t>GAMALUXOILS</t>
  </si>
  <si>
    <t>GATEWAYSHIPPING</t>
  </si>
  <si>
    <t>GAYAANALISA</t>
  </si>
  <si>
    <t>GENTINGCITRA</t>
  </si>
  <si>
    <t>GENUINEEXPERTISE</t>
  </si>
  <si>
    <t>GIGASHIPPING</t>
  </si>
  <si>
    <t>GLOBEENGINEERING</t>
  </si>
  <si>
    <t>GMSTATION</t>
  </si>
  <si>
    <t>GOLDENBLUECHIP</t>
  </si>
  <si>
    <t>GOLDENUPTREND</t>
  </si>
  <si>
    <t>GOODSTEEL</t>
  </si>
  <si>
    <t>GPCDEVELOPMENT</t>
  </si>
  <si>
    <t>GRANDSTARSHIP</t>
  </si>
  <si>
    <t>GREATIDERESOURCES</t>
  </si>
  <si>
    <t>GROUPLITEENGINEERING</t>
  </si>
  <si>
    <t>GSSYSTEMS</t>
  </si>
  <si>
    <t>HALAMANUNGGUL</t>
  </si>
  <si>
    <t>HALLMARKSIGN</t>
  </si>
  <si>
    <t>HALUANCEKAP</t>
  </si>
  <si>
    <t>HAMZAHIBIR</t>
  </si>
  <si>
    <t>HANDYBUILDER</t>
  </si>
  <si>
    <t>HARMONYBROADWAY</t>
  </si>
  <si>
    <t>HARTAWANSEJATI</t>
  </si>
  <si>
    <t>HBALAND</t>
  </si>
  <si>
    <t>HHAASSOCIATES</t>
  </si>
  <si>
    <t>HIGHBASESTRATEGIC</t>
  </si>
  <si>
    <t>HMAEROSPACE</t>
  </si>
  <si>
    <t>HOSTELSASIA</t>
  </si>
  <si>
    <t>HOTELTITIWANGSA</t>
  </si>
  <si>
    <t>HUGESHOLDINGS</t>
  </si>
  <si>
    <t>HYMSIGNATURE</t>
  </si>
  <si>
    <t>IBZIHOLDINGS</t>
  </si>
  <si>
    <t>IKHMASJAYA</t>
  </si>
  <si>
    <t>IMSDEVELOPMENT</t>
  </si>
  <si>
    <t>INAIRIMBA</t>
  </si>
  <si>
    <t>INMADEVELOPMENT</t>
  </si>
  <si>
    <t>INSANDINAMIK</t>
  </si>
  <si>
    <t>INTABINA</t>
  </si>
  <si>
    <t>INTERPARAGON</t>
  </si>
  <si>
    <t>ISAGAUTARA</t>
  </si>
  <si>
    <t>ITALIACERAMICS</t>
  </si>
  <si>
    <t>JEJARITENGGARA</t>
  </si>
  <si>
    <t>JELANGJAYA</t>
  </si>
  <si>
    <t>JETSONCONSTRUCTION</t>
  </si>
  <si>
    <t>JIMISARCORPORATION</t>
  </si>
  <si>
    <t>JKIDEVELOPMENT</t>
  </si>
  <si>
    <t>JOHANERAMAS</t>
  </si>
  <si>
    <t>JPMEGA</t>
  </si>
  <si>
    <t>JVGBINA</t>
  </si>
  <si>
    <t>KENTERPRISE</t>
  </si>
  <si>
    <t>KAYANGANKEMAS</t>
  </si>
  <si>
    <t>KEATYEWDEVELOPMENT</t>
  </si>
  <si>
    <t>KELPILEGEOTECHNICS</t>
  </si>
  <si>
    <t>KENSTONINDUSTRY</t>
  </si>
  <si>
    <t>KEONGCOMALAYSIA</t>
  </si>
  <si>
    <t>KIARADESARU</t>
  </si>
  <si>
    <t>KINLINK</t>
  </si>
  <si>
    <t>KITANGREALTY</t>
  </si>
  <si>
    <t>KLKMARKETING</t>
  </si>
  <si>
    <t>KLUANGWELDING</t>
  </si>
  <si>
    <t>KPMDEVELOPMENT</t>
  </si>
  <si>
    <t>KRISSAUJANA</t>
  </si>
  <si>
    <t>KSGMEDICARE</t>
  </si>
  <si>
    <t>KUMPULANAKAMEWA</t>
  </si>
  <si>
    <t>KUMPULANLIZIZ</t>
  </si>
  <si>
    <t>KYHPROPERTIES</t>
  </si>
  <si>
    <t>KYODOPIPE</t>
  </si>
  <si>
    <t>LCKLAND</t>
  </si>
  <si>
    <t>LCSMIX</t>
  </si>
  <si>
    <t>LIBERTYPROPERTIES</t>
  </si>
  <si>
    <t>LKWINDUSTRIAL</t>
  </si>
  <si>
    <t>LNHSYNERGY</t>
  </si>
  <si>
    <t>M2UAVENUE</t>
  </si>
  <si>
    <t>MAGNAHAVEN</t>
  </si>
  <si>
    <t>MAHAGLOBAL</t>
  </si>
  <si>
    <t>MAKNONAMARKETING</t>
  </si>
  <si>
    <t>MANAPMAJU</t>
  </si>
  <si>
    <t>MAPLESTEEL</t>
  </si>
  <si>
    <t>MARINASTATION</t>
  </si>
  <si>
    <t>MATRIXNAVIGATOR</t>
  </si>
  <si>
    <t>MENANGNUSANTARA</t>
  </si>
  <si>
    <t>METROGLIDE</t>
  </si>
  <si>
    <t>METROBRITEENGINEERING</t>
  </si>
  <si>
    <t>MFINTERNATIONAL</t>
  </si>
  <si>
    <t>MHMTENGINEERING</t>
  </si>
  <si>
    <t>MIDASTALENT</t>
  </si>
  <si>
    <t>MIGHTYMERIDIAN</t>
  </si>
  <si>
    <t>MIRAGOHOLDINGS</t>
  </si>
  <si>
    <t>MKMUTIARA</t>
  </si>
  <si>
    <t>MOTIONBEYOND</t>
  </si>
  <si>
    <t>MUHIBBAHBINA</t>
  </si>
  <si>
    <t>MYDECORMARKETING</t>
  </si>
  <si>
    <t>MYMEDICINNOVATION</t>
  </si>
  <si>
    <t>NKSDEVELOPMENT</t>
  </si>
  <si>
    <t>OPTADMARKETING</t>
  </si>
  <si>
    <t>OPULENTBUILDERS</t>
  </si>
  <si>
    <t>PABUILDERS</t>
  </si>
  <si>
    <t>PACCARSERVICE</t>
  </si>
  <si>
    <t>PANORAMICEXCELLENCE</t>
  </si>
  <si>
    <t>PBBLAND</t>
  </si>
  <si>
    <t>PDGDEVELOPMENT</t>
  </si>
  <si>
    <t>PDMCPROPERTY</t>
  </si>
  <si>
    <t>PEDALAMANJAYA</t>
  </si>
  <si>
    <t>PELITAVENTURES</t>
  </si>
  <si>
    <t>PEMBINAANBUMIASIA</t>
  </si>
  <si>
    <t>PEMBINAANPURCON</t>
  </si>
  <si>
    <t>PEMBORONGBUMIJAYA</t>
  </si>
  <si>
    <t>PENGANGKUTANKEKAL</t>
  </si>
  <si>
    <t>PENGERANGMEMORIAL</t>
  </si>
  <si>
    <t>PERUNDINGBAKTI</t>
  </si>
  <si>
    <t>PIJARMAJU</t>
  </si>
  <si>
    <t>PIPESWAYFURNITURE</t>
  </si>
  <si>
    <t>POSITIVEFRONTIER</t>
  </si>
  <si>
    <t>POWERMAJESTIC</t>
  </si>
  <si>
    <t>PRAICONCORPORATION</t>
  </si>
  <si>
    <t>PREMIERELAND</t>
  </si>
  <si>
    <t>PRESTARMARKETING</t>
  </si>
  <si>
    <t>PRISTINEBLOSSOM</t>
  </si>
  <si>
    <t>PROMATESM</t>
  </si>
  <si>
    <t>PROVENTUSBINA</t>
  </si>
  <si>
    <t>QDEVELOPMENT</t>
  </si>
  <si>
    <t>QARISMAMODA</t>
  </si>
  <si>
    <t>QSECONSTRUCTION</t>
  </si>
  <si>
    <t>QUANTUMEVERSHINE</t>
  </si>
  <si>
    <t>QUATTROBINA</t>
  </si>
  <si>
    <t>RADIANTEFFORT</t>
  </si>
  <si>
    <t>RANGKARAYA</t>
  </si>
  <si>
    <t>RANGKAIANJASA</t>
  </si>
  <si>
    <t>RASMACORPORATION</t>
  </si>
  <si>
    <t>RAZADISTRIBUTORS</t>
  </si>
  <si>
    <t>RCBMARKETING</t>
  </si>
  <si>
    <t>REALEASE</t>
  </si>
  <si>
    <t>REAPSYNERGY</t>
  </si>
  <si>
    <t>RHEACORPORATION</t>
  </si>
  <si>
    <t>RIFAUTO</t>
  </si>
  <si>
    <t>SAGULTIMATE</t>
  </si>
  <si>
    <t>SAJIBUMI</t>
  </si>
  <si>
    <t>SAKAECORPORATION</t>
  </si>
  <si>
    <t>SALINGERTI</t>
  </si>
  <si>
    <t>SAWBROTHER</t>
  </si>
  <si>
    <t>SCANDOLFMARKETING</t>
  </si>
  <si>
    <t>SCANWOLFDEVELOPMENT</t>
  </si>
  <si>
    <t>SEDIATEGUH</t>
  </si>
  <si>
    <t>SEDIABENABUILDERS</t>
  </si>
  <si>
    <t>SEGUNTORBIOENERGY</t>
  </si>
  <si>
    <t>SEJATIKONKRIT</t>
  </si>
  <si>
    <t>SEPAKATMEWAH</t>
  </si>
  <si>
    <t>SERAIMASBINA</t>
  </si>
  <si>
    <t>SHELFORDCAPITAL</t>
  </si>
  <si>
    <t>SINARJERNIH</t>
  </si>
  <si>
    <t>SLSLEGEND</t>
  </si>
  <si>
    <t>SOPHICAUTOMATION</t>
  </si>
  <si>
    <t>SQABUILDERS</t>
  </si>
  <si>
    <t>SRIBINARESOURCES</t>
  </si>
  <si>
    <t>STSLAGENDA</t>
  </si>
  <si>
    <t>SUMMITCARE</t>
  </si>
  <si>
    <t>SUNMOWCONSTRUCTION</t>
  </si>
  <si>
    <t>SUNSHINECONSTRUCTION</t>
  </si>
  <si>
    <t>SURIWONGINTERNATIONAL</t>
  </si>
  <si>
    <t>SW2020</t>
  </si>
  <si>
    <t>SYMPHONYSTRAITS</t>
  </si>
  <si>
    <t>TBJAYA</t>
  </si>
  <si>
    <t>TEAMPRINTERS</t>
  </si>
  <si>
    <t>TELAGAMASMOTORS</t>
  </si>
  <si>
    <t>TENGAHRESORT</t>
  </si>
  <si>
    <t>TERASERAMAJU</t>
  </si>
  <si>
    <t>TEXCARRIERINDUSTRIES</t>
  </si>
  <si>
    <t>THEMECRYSTAL</t>
  </si>
  <si>
    <t>TOPKEY</t>
  </si>
  <si>
    <t>TOPPIONEER</t>
  </si>
  <si>
    <t>TRANSMARKCORPORATION</t>
  </si>
  <si>
    <t>TRINITYMETALS</t>
  </si>
  <si>
    <t>TRUEBUILDERS</t>
  </si>
  <si>
    <t>TYEHUA</t>
  </si>
  <si>
    <t>ULTIMATERESERVES</t>
  </si>
  <si>
    <t>ULTRAPROSPECT</t>
  </si>
  <si>
    <t>UMPHOLDINGS</t>
  </si>
  <si>
    <t>UNIAUTO</t>
  </si>
  <si>
    <t>UNIBOONTRADING</t>
  </si>
  <si>
    <t>UNTANGJAYA</t>
  </si>
  <si>
    <t>VALMATICENGINEERING</t>
  </si>
  <si>
    <t>VIBRANTELITE</t>
  </si>
  <si>
    <t>WEALTHKEYMEDIA</t>
  </si>
  <si>
    <t>WELFIELDSERVICES</t>
  </si>
  <si>
    <t>WESHWINHOLDINGS</t>
  </si>
  <si>
    <t>WISEBUILDMARKETING</t>
  </si>
  <si>
    <t>WMMVENTURES</t>
  </si>
  <si>
    <t>WSGLAND</t>
  </si>
  <si>
    <t>YONGTATCORPORATION</t>
  </si>
  <si>
    <t>ZENXINAGRICULTURE</t>
  </si>
  <si>
    <t>BINAIHARDWARE</t>
  </si>
  <si>
    <t>CHOPKIATSIANG</t>
  </si>
  <si>
    <t>CUSTOMFOODGROUP</t>
  </si>
  <si>
    <t>VALUEDPRODUCTS</t>
  </si>
  <si>
    <t>VILLYTRADING</t>
  </si>
  <si>
    <t>WIRASYUKUR</t>
  </si>
  <si>
    <t>ZITRONENTERPRISE</t>
  </si>
  <si>
    <t>ATECHPROPERTIES</t>
  </si>
  <si>
    <t>A&amp;AVENTURECAPITAL</t>
  </si>
  <si>
    <t>AIKHOEHOME</t>
  </si>
  <si>
    <t>AJPREMIUMMOTORS</t>
  </si>
  <si>
    <t>ALAMODASILKHOUSE</t>
  </si>
  <si>
    <t>ALIFUTAMAHAQIQI</t>
  </si>
  <si>
    <t>ALIFFSYUKRIPROPERTIES</t>
  </si>
  <si>
    <t>ALUMINIUMALLOY</t>
  </si>
  <si>
    <t>ALWAYSAHEAD</t>
  </si>
  <si>
    <t>AMANSURIABINA</t>
  </si>
  <si>
    <t>ANTAHSRIRADIN</t>
  </si>
  <si>
    <t>ARBWORLDWIDE</t>
  </si>
  <si>
    <t>ARMADAKKAUTOMOBILE</t>
  </si>
  <si>
    <t>ASIABARU</t>
  </si>
  <si>
    <t>ASIABINAIDAMAN</t>
  </si>
  <si>
    <t>AZAMMOTORSERVICES</t>
  </si>
  <si>
    <t>BFITNESSASIA</t>
  </si>
  <si>
    <t>BAKRIJUNCTIONBALLROOM</t>
  </si>
  <si>
    <t>BANDARUTAMACITY</t>
  </si>
  <si>
    <t>BBGMDEVELOPMENT</t>
  </si>
  <si>
    <t>BENDWELDENGINEERING</t>
  </si>
  <si>
    <t>BENTONGKIANGUAN</t>
  </si>
  <si>
    <t>BESIASIAENGINEERING</t>
  </si>
  <si>
    <t>BEYEALUMINIUM</t>
  </si>
  <si>
    <t>BINAPLASTIC</t>
  </si>
  <si>
    <t>BIOFUELENERGY</t>
  </si>
  <si>
    <t>BITUMAXINDUSTRIES</t>
  </si>
  <si>
    <t>BOONHUAIMPORTERS</t>
  </si>
  <si>
    <t>BRAND8CREATIVE</t>
  </si>
  <si>
    <t>BUKITRAMAIHOLDING</t>
  </si>
  <si>
    <t>BULATPALMCENTRE</t>
  </si>
  <si>
    <t>CAPTAINROSELEY</t>
  </si>
  <si>
    <t>CENTRALWISE</t>
  </si>
  <si>
    <t>CENTREPOINT</t>
  </si>
  <si>
    <t>CHANHENGGUAN</t>
  </si>
  <si>
    <t>CHIENGCHUANGCAPITAL</t>
  </si>
  <si>
    <t>CHINABORNEOBUILDERS</t>
  </si>
  <si>
    <t>CHOONHUATRADING</t>
  </si>
  <si>
    <t>CHOPLIANHUP</t>
  </si>
  <si>
    <t>CHUAKAHSENG</t>
  </si>
  <si>
    <t>CITYLANDMARKPROPERTY</t>
  </si>
  <si>
    <t>CLPAGROTECHNOLOGY</t>
  </si>
  <si>
    <t>CNIENTERPRISE</t>
  </si>
  <si>
    <t>COLOURS&amp;FRAGRANCES</t>
  </si>
  <si>
    <t>CYCLEISUREWORLD</t>
  </si>
  <si>
    <t>DELUXECERAMIC</t>
  </si>
  <si>
    <t>DESASOUTHERNAGENCY</t>
  </si>
  <si>
    <t>DICKSONMARINECOMPANY</t>
  </si>
  <si>
    <t>DRAGONCOVE</t>
  </si>
  <si>
    <t>DXNPHARMACEUTICAL</t>
  </si>
  <si>
    <t>EKSPRESBAHAGIA</t>
  </si>
  <si>
    <t>EMARTREALTY</t>
  </si>
  <si>
    <t>EMINENTJVGROUP</t>
  </si>
  <si>
    <t>ENGHANPROPERTY</t>
  </si>
  <si>
    <t>ENGHEAPSENG</t>
  </si>
  <si>
    <t>ENGHIAPSENG</t>
  </si>
  <si>
    <t>ENZETENTERPRISE</t>
  </si>
  <si>
    <t>ERLATECHNOLOGIES</t>
  </si>
  <si>
    <t>FAHYONGHOLDINGS</t>
  </si>
  <si>
    <t>FAIRYPASTRY</t>
  </si>
  <si>
    <t>FECCABLES</t>
  </si>
  <si>
    <t>FEDERALPAINTS</t>
  </si>
  <si>
    <t>FOCUSACE</t>
  </si>
  <si>
    <t>FORMOSASHYENHORNG</t>
  </si>
  <si>
    <t>FORTUNEVIEWLAND</t>
  </si>
  <si>
    <t>GLOCOMPSYSTEMS</t>
  </si>
  <si>
    <t>GOLDCHOICEFOOD</t>
  </si>
  <si>
    <t>GOLDENDRAGONCITY</t>
  </si>
  <si>
    <t>GOLDENHPAGENCY</t>
  </si>
  <si>
    <t>GOLDENSTARCONCRETE</t>
  </si>
  <si>
    <t>GRANDLIKASVILLAS</t>
  </si>
  <si>
    <t>GRANDMERDEKAASSET</t>
  </si>
  <si>
    <t>GREATTRADECENTRE</t>
  </si>
  <si>
    <t>GREENLIVINGGALLERY</t>
  </si>
  <si>
    <t>GREENPULPPAPER</t>
  </si>
  <si>
    <t>GROUPENGINEERSMALAYSIA</t>
  </si>
  <si>
    <t>GSMDEPARTMENTSTORES</t>
  </si>
  <si>
    <t>GUNUNGLANG</t>
  </si>
  <si>
    <t>HANWASTEEL</t>
  </si>
  <si>
    <t>HAOXIANGCHI</t>
  </si>
  <si>
    <t>HARTAMASNUSAJAYA</t>
  </si>
  <si>
    <t>HCL&amp;SONS</t>
  </si>
  <si>
    <t>HIAPHOELOON</t>
  </si>
  <si>
    <t>HIAPHONGPROPERTIES</t>
  </si>
  <si>
    <t>HIEPLEETRADING</t>
  </si>
  <si>
    <t>HIGHLANDSHARVESTAGRI</t>
  </si>
  <si>
    <t>HIGHLANDSSEAFOOD</t>
  </si>
  <si>
    <t>HIGHSTAGEMARKETING</t>
  </si>
  <si>
    <t>HOCKGUANRESOURCES</t>
  </si>
  <si>
    <t>HOESENGCHAN</t>
  </si>
  <si>
    <t>HONGLEADISTRIBUTORS</t>
  </si>
  <si>
    <t>HUAKIONGENTERPRISE</t>
  </si>
  <si>
    <t>HUNDREDVISION</t>
  </si>
  <si>
    <t>HUPSOONIRON</t>
  </si>
  <si>
    <t>HWAHUATLIVESTOCK</t>
  </si>
  <si>
    <t>IKATANRIBUANSAWIT</t>
  </si>
  <si>
    <t>INDAHMARAK</t>
  </si>
  <si>
    <t>INNOVANSPALM</t>
  </si>
  <si>
    <t>INTRAREKALAND</t>
  </si>
  <si>
    <t>IRASBAHAGIA</t>
  </si>
  <si>
    <t>JABIRICEMILL</t>
  </si>
  <si>
    <t>JASAMERIN</t>
  </si>
  <si>
    <t>JASINSHOPPINGCENTRE</t>
  </si>
  <si>
    <t>JBBBUILDERS</t>
  </si>
  <si>
    <t>JEENHUATFOODSTUFFS</t>
  </si>
  <si>
    <t>JINSANTRADING</t>
  </si>
  <si>
    <t>JMBESTARILAND</t>
  </si>
  <si>
    <t>JOHNSONPUMP</t>
  </si>
  <si>
    <t>JOOLOONGTRADING</t>
  </si>
  <si>
    <t>JUBRINCONBINA</t>
  </si>
  <si>
    <t>JURUTERAAZANBERSEKUTU</t>
  </si>
  <si>
    <t>KAMIFOODSERVICES</t>
  </si>
  <si>
    <t>KAMPARDESAAMAN</t>
  </si>
  <si>
    <t>KASAHTRANSPORT</t>
  </si>
  <si>
    <t>KCKPHARMACEUTICAL</t>
  </si>
  <si>
    <t>KEJURUTERAANLETRIKKB</t>
  </si>
  <si>
    <t>KENSOGOLDENGOOSE</t>
  </si>
  <si>
    <t>KHIANHENNCORPORATION</t>
  </si>
  <si>
    <t>KHORENGHOCK</t>
  </si>
  <si>
    <t>KIANSENGBUILDING</t>
  </si>
  <si>
    <t>KILANGBERASTAJAR</t>
  </si>
  <si>
    <t>KILANGPAPANJENDELA</t>
  </si>
  <si>
    <t>KIMMAOIL</t>
  </si>
  <si>
    <t>KITLOONGTYRE</t>
  </si>
  <si>
    <t>KLINIKSYEDBADARUDDIN</t>
  </si>
  <si>
    <t>KONGSAWMING</t>
  </si>
  <si>
    <t>KOPERASIORANGMELAYU</t>
  </si>
  <si>
    <t>KOPERASIPEKEBUNGETAH</t>
  </si>
  <si>
    <t>KOPERASIPOLISDIRAJA</t>
  </si>
  <si>
    <t>KTLEEPROPERTIES</t>
  </si>
  <si>
    <t>KUALALUMPURCOSMOPOLITAN</t>
  </si>
  <si>
    <t>KUDRATPARTNERSPROPERTIES</t>
  </si>
  <si>
    <t>KUEENLAIPROPERTIES</t>
  </si>
  <si>
    <t>KUMPULANNOVALAB</t>
  </si>
  <si>
    <t>KUSBUILDINGSUPPLIES</t>
  </si>
  <si>
    <t>KWPRECISION</t>
  </si>
  <si>
    <t>KWEEHONGLETRIK</t>
  </si>
  <si>
    <t>KWONGYAKHONG</t>
  </si>
  <si>
    <t>LAHADDATUWATER</t>
  </si>
  <si>
    <t>LAMSENGPLASTICS</t>
  </si>
  <si>
    <t>LANGKAWIIDAMANSURI</t>
  </si>
  <si>
    <t>LBAUTOFORCE</t>
  </si>
  <si>
    <t>LEADERSTEELSERVICE</t>
  </si>
  <si>
    <t>LEBLANCBERHAD</t>
  </si>
  <si>
    <t>LFKENTERPRISE</t>
  </si>
  <si>
    <t>LIJAYAHOLDING</t>
  </si>
  <si>
    <t>LIMCHENGHAI</t>
  </si>
  <si>
    <t>LIMENGWI</t>
  </si>
  <si>
    <t>LIMKIMSEONG</t>
  </si>
  <si>
    <t>LINKHOLDERSPROPERTIES</t>
  </si>
  <si>
    <t>LIQUIMOLYASIA</t>
  </si>
  <si>
    <t>LITTATTRADING</t>
  </si>
  <si>
    <t>LOJINGDEGREEN</t>
  </si>
  <si>
    <t>LONDAHINDUSTRIES</t>
  </si>
  <si>
    <t>LTCWESTGATE</t>
  </si>
  <si>
    <t>LTKASSOCIATESREALTY</t>
  </si>
  <si>
    <t>LUCKSOONMETALWORKS</t>
  </si>
  <si>
    <t>LUNAFAREAST</t>
  </si>
  <si>
    <t>MCYEW</t>
  </si>
  <si>
    <t>MAHKOTAMEDICALCENTRE</t>
  </si>
  <si>
    <t>MANEKURAIPETROL</t>
  </si>
  <si>
    <t>MARCOCOFURNITURE</t>
  </si>
  <si>
    <t>MASTERTECWIRE</t>
  </si>
  <si>
    <t>MATRIXCOOLING</t>
  </si>
  <si>
    <t>MDSMART</t>
  </si>
  <si>
    <t>MEGACITYAVENUE</t>
  </si>
  <si>
    <t>METONPROOILFIELDSUPPLY</t>
  </si>
  <si>
    <t>METROINTERISERESOURCES</t>
  </si>
  <si>
    <t>MIDVALLEYKONGKOI</t>
  </si>
  <si>
    <t>MINGYIFEEDS</t>
  </si>
  <si>
    <t>MINTYEINDUSTRIES</t>
  </si>
  <si>
    <t>MIRITILESINDUSTRIES</t>
  </si>
  <si>
    <t>MKSIDHUVRAR</t>
  </si>
  <si>
    <t>MNPLALUMINIUM</t>
  </si>
  <si>
    <t>MSDDIGITALINTELLIGENCE</t>
  </si>
  <si>
    <t>MSETSHIPBUILDING</t>
  </si>
  <si>
    <t>NANSUNTIMBER</t>
  </si>
  <si>
    <t>NATIONALLANDFINANCE</t>
  </si>
  <si>
    <t>NEWENGLEE</t>
  </si>
  <si>
    <t>NEWWAEXPRESS</t>
  </si>
  <si>
    <t>NIROCERAMIC</t>
  </si>
  <si>
    <t>NKRCONTINENTAL</t>
  </si>
  <si>
    <t>NUTRIBESTFRESHMART</t>
  </si>
  <si>
    <t>ONEMISSION</t>
  </si>
  <si>
    <t>ONETECHVENTURE</t>
  </si>
  <si>
    <t>ONGCARESCAN</t>
  </si>
  <si>
    <t>ORANGKAMPUNG</t>
  </si>
  <si>
    <t>ORNAPAPERINDUSTRY</t>
  </si>
  <si>
    <t>OVERLANDTOTALLOGISTIC</t>
  </si>
  <si>
    <t>PBMOTOR</t>
  </si>
  <si>
    <t>PACIFICALLIANCECAPITAL</t>
  </si>
  <si>
    <t>PACIFICSANCTUARYRETAIL</t>
  </si>
  <si>
    <t>PAJAKGADAIHONG</t>
  </si>
  <si>
    <t>PAKNGAPROPERTY</t>
  </si>
  <si>
    <t>PANASIATICTECHNOLOGIES</t>
  </si>
  <si>
    <t>PANSABAHLAND</t>
  </si>
  <si>
    <t>PANGLIMAEMAS</t>
  </si>
  <si>
    <t>PARITYUSOFOIL</t>
  </si>
  <si>
    <t>PCOLITEELECTRICAL</t>
  </si>
  <si>
    <t>PECKSEONGREALTY</t>
  </si>
  <si>
    <t>PEMBANGUNANSULAIMANGROUP</t>
  </si>
  <si>
    <t>PEMBINAANKEKALMEWAH</t>
  </si>
  <si>
    <t>PEMBINAANTETAPTEGUH</t>
  </si>
  <si>
    <t>PENGANGKUTANNOZOMI</t>
  </si>
  <si>
    <t>PENGURUSANHARTANAHCEW</t>
  </si>
  <si>
    <t>PERCAYAJAYAHEALTH</t>
  </si>
  <si>
    <t>PERMINTEXAUTO</t>
  </si>
  <si>
    <t>PERUSAHAANKAYUPAHANG</t>
  </si>
  <si>
    <t>PERWIRAPROGRESIF</t>
  </si>
  <si>
    <t>POWINSTEELINDUSTRIES</t>
  </si>
  <si>
    <t>PPHPRINTINGAND</t>
  </si>
  <si>
    <t>PZJAYA</t>
  </si>
  <si>
    <t>QUBEINTEGRATEDMALAYSIA</t>
  </si>
  <si>
    <t>RAINBOWPAPERSUPPLIES</t>
  </si>
  <si>
    <t>RAINBOWSERVICESTATION</t>
  </si>
  <si>
    <t>RAMLYFOODPROCESSING</t>
  </si>
  <si>
    <t>RAWANGGLASS</t>
  </si>
  <si>
    <t>RCSPETROMARTRESOURCES</t>
  </si>
  <si>
    <t>RESTORANASRI</t>
  </si>
  <si>
    <t>ROYCEPHARMA</t>
  </si>
  <si>
    <t>SCPGROUP</t>
  </si>
  <si>
    <t>SENGHINRUBBER</t>
  </si>
  <si>
    <t>SENHENGELECTRIC</t>
  </si>
  <si>
    <t>SERIHARMONIHAULAGE</t>
  </si>
  <si>
    <t>SETIACAPITALVENTURE</t>
  </si>
  <si>
    <t>SGBESILAND</t>
  </si>
  <si>
    <t>SHAHID&amp;OMER</t>
  </si>
  <si>
    <t>SHENYONGENGINEERING</t>
  </si>
  <si>
    <t>SHEONGHUATTYRES</t>
  </si>
  <si>
    <t>SIANGHINTAYAR</t>
  </si>
  <si>
    <t>SINHUATPRESS</t>
  </si>
  <si>
    <t>SINYEWSENG</t>
  </si>
  <si>
    <t>SITIKHADIJAHAPPAREL</t>
  </si>
  <si>
    <t>SKBSHUTTERS</t>
  </si>
  <si>
    <t>SLCPROPERTYDEVELOPMENT</t>
  </si>
  <si>
    <t>SOLIDTIMBER</t>
  </si>
  <si>
    <t>SOUTHEASTTECHNOLOGIES</t>
  </si>
  <si>
    <t>SPPOTENSIMEWAH</t>
  </si>
  <si>
    <t>SRIMINYAKGROUP</t>
  </si>
  <si>
    <t>SRIMSDEVELOPMENT</t>
  </si>
  <si>
    <t>SSSUPERSAVE</t>
  </si>
  <si>
    <t>SSUEDUCATION</t>
  </si>
  <si>
    <t>STPALMOIL</t>
  </si>
  <si>
    <t>STAMFORDTYRES</t>
  </si>
  <si>
    <t>STESENMINYAKSYAFIQ</t>
  </si>
  <si>
    <t>SUARAMEDIAADVERTISING</t>
  </si>
  <si>
    <t>SUMMITCOMPANY</t>
  </si>
  <si>
    <t>SUNRUBBERINDUSTRY</t>
  </si>
  <si>
    <t>SUPERCOMNETTECHNOLOGIES</t>
  </si>
  <si>
    <t>SUPREMEFOODSUPPLY</t>
  </si>
  <si>
    <t>SURIAPEMBEKALUMUM</t>
  </si>
  <si>
    <t>SWANSONPLASTICS</t>
  </si>
  <si>
    <t>SYARIKATCENTRALBOLTS</t>
  </si>
  <si>
    <t>SYARIKATJASASELAMAT</t>
  </si>
  <si>
    <t>SYARIKATKILANGPAPAN</t>
  </si>
  <si>
    <t>SYARIKATKONGDAR</t>
  </si>
  <si>
    <t>SYARIKATLADANGSUNGAI</t>
  </si>
  <si>
    <t>SYARIKATPERUSAHAANJOOI</t>
  </si>
  <si>
    <t>SYARIKATTENOMQUARRY</t>
  </si>
  <si>
    <t>SYMWORLDRESOURCES</t>
  </si>
  <si>
    <t>SYNTECHMARKETING</t>
  </si>
  <si>
    <t>TAITONGTYRE</t>
  </si>
  <si>
    <t>TAIPINGPOLYMARKETING</t>
  </si>
  <si>
    <t>TANERINDUSTRIALTECHNOLOGY</t>
  </si>
  <si>
    <t>TAYAUTOSERVICES</t>
  </si>
  <si>
    <t>TEESUARREALTY</t>
  </si>
  <si>
    <t>TEONGKIMPLASTIC</t>
  </si>
  <si>
    <t>TERAJURESTU</t>
  </si>
  <si>
    <t>TETANGGAKLASIK</t>
  </si>
  <si>
    <t>THAISOONHANG</t>
  </si>
  <si>
    <t>THONGTHYESIANG</t>
  </si>
  <si>
    <t>TIGEREXCELLENTWOOD</t>
  </si>
  <si>
    <t>TIMURANSETIAINDUSTRI</t>
  </si>
  <si>
    <t>TMLREMITTANCECENTER</t>
  </si>
  <si>
    <t>TONGHING</t>
  </si>
  <si>
    <t>TOPHOMEBUILDER</t>
  </si>
  <si>
    <t>TRICORROOTSCONSULTING</t>
  </si>
  <si>
    <t>TROPICALCONSOLIDATED</t>
  </si>
  <si>
    <t>TRUCK&amp;TRACTOR</t>
  </si>
  <si>
    <t>UNIWALLARCHITECTURAL</t>
  </si>
  <si>
    <t>UNICOLOURPOLYMERTECHNOLOGY</t>
  </si>
  <si>
    <t>UNITEDCENTRALALUMINIUM</t>
  </si>
  <si>
    <t>UNITEDCENTRALDEVELOPMENT</t>
  </si>
  <si>
    <t>UNITEDPARTSAGENCY</t>
  </si>
  <si>
    <t>VIGILENZMEDICALDEVICES</t>
  </si>
  <si>
    <t>VIMALAUTOLINER</t>
  </si>
  <si>
    <t>VISIONKIDURONGPETROL</t>
  </si>
  <si>
    <t>VITALMARTINDUSTRIES</t>
  </si>
  <si>
    <t>WAHMIEREALTY</t>
  </si>
  <si>
    <t>WAIKOENGINEERINGWORKS</t>
  </si>
  <si>
    <t>WANHONGSERVICE</t>
  </si>
  <si>
    <t>WBYPREMIERPROPERTIES</t>
  </si>
  <si>
    <t>WENGFATTOTOMOBIL</t>
  </si>
  <si>
    <t>WENGMENGINDUSTRIES</t>
  </si>
  <si>
    <t>WIPCOINDUSTRIALGAS</t>
  </si>
  <si>
    <t>YETTASTEELINDUSTRIES</t>
  </si>
  <si>
    <t>YUCHUINBEARINGS</t>
  </si>
  <si>
    <t>YUENTUNGREADYMIX</t>
  </si>
  <si>
    <t>ZEEPALACEHOTEL</t>
  </si>
  <si>
    <t>YONGSOON&amp;CO</t>
  </si>
  <si>
    <t>RRAMANCHETTIAR&amp;CO</t>
  </si>
  <si>
    <t>ARARATSPORTS&amp;SOUVENIRS</t>
  </si>
  <si>
    <t>CECSALES&amp;SERVICES</t>
  </si>
  <si>
    <t>CMPRECAST&amp;CONSTRUCTION</t>
  </si>
  <si>
    <t>CSTYRE&amp;BATTERY</t>
  </si>
  <si>
    <t>DC&amp;ADEVELOPMENTS</t>
  </si>
  <si>
    <t>ENESTYTRAVEL&amp;TOURS</t>
  </si>
  <si>
    <t>GREATWALLTYRE&amp;BATTERY</t>
  </si>
  <si>
    <t>HOUSECOFFTRAVEL&amp;TOURS</t>
  </si>
  <si>
    <t>JOHNHO&amp;COMPANY</t>
  </si>
  <si>
    <t>LHYENGINEERING&amp;MACHINERY</t>
  </si>
  <si>
    <t>MULTIENGINEERING&amp;MANAGEMENT</t>
  </si>
  <si>
    <t>PACIFICCONSTRUCTION&amp;TRADING</t>
  </si>
  <si>
    <t>PENSONICSALES&amp;SERVICE</t>
  </si>
  <si>
    <t>PROXIMATRAVEL&amp;TOURS</t>
  </si>
  <si>
    <t>RAINBOWMARBLE&amp;TILING</t>
  </si>
  <si>
    <t>RANACOEDUCATION&amp;TRAINING</t>
  </si>
  <si>
    <t>RELIANCESHIPPING&amp;TRAVEL</t>
  </si>
  <si>
    <t>SHHMARKETING&amp;DISTRIBUTION</t>
  </si>
  <si>
    <t>SYKRESORT&amp;DEVELOPMENT</t>
  </si>
  <si>
    <t>TEAMENGINEERING&amp;MANAGEMENT</t>
  </si>
  <si>
    <t>TIANGGUAN&amp;SONS</t>
  </si>
  <si>
    <t>TLHHARDWARE&amp;MACHINERY</t>
  </si>
  <si>
    <t>KOLEJPOLYTECHMARA</t>
  </si>
  <si>
    <t>MEDICIRCLE</t>
  </si>
  <si>
    <t>GMARKGARMENTFACTORY</t>
  </si>
  <si>
    <t>HOTREEINDUSTRIES</t>
  </si>
  <si>
    <t>MRPAINTSHOP</t>
  </si>
  <si>
    <t>CSHUIHOLDINGS</t>
  </si>
  <si>
    <t>UBFMAINTENANCE</t>
  </si>
  <si>
    <t>ABNCORPORATION</t>
  </si>
  <si>
    <t>BUDEVELOPMENTS</t>
  </si>
  <si>
    <t>CFCHEW</t>
  </si>
  <si>
    <t>JVCERGAS</t>
  </si>
  <si>
    <t>KIANLEESMR</t>
  </si>
  <si>
    <t>LETRIKPJUNION</t>
  </si>
  <si>
    <t>RWMCONSULTANTS</t>
  </si>
  <si>
    <t>SHAHUPAIK</t>
  </si>
  <si>
    <t>SKGOLDLAND</t>
  </si>
  <si>
    <t>SPAAUTOGROUP</t>
  </si>
  <si>
    <t>TIMPLANTATION</t>
  </si>
  <si>
    <t>TJLAND</t>
  </si>
  <si>
    <t>BIGINDUSTRIALGAS</t>
  </si>
  <si>
    <t>CHINFANHEE&amp;SONS</t>
  </si>
  <si>
    <t>M&amp;SFOOD</t>
  </si>
  <si>
    <t>CITYLINKEXPRESS</t>
  </si>
  <si>
    <t>EUROCHEMOPHARMA</t>
  </si>
  <si>
    <t>GMARTAUTOWORLD</t>
  </si>
  <si>
    <t>HAIPOINTSTEEL</t>
  </si>
  <si>
    <t>IMAJUDEVELOPMENT</t>
  </si>
  <si>
    <t>KEJURUTERAANBROADWAY</t>
  </si>
  <si>
    <t>MAGNAMITRE</t>
  </si>
  <si>
    <t>MUARREADYMIX</t>
  </si>
  <si>
    <t>MULTIZONEDISTRIBUTIONS</t>
  </si>
  <si>
    <t>PAPILLONWHOLDINGS</t>
  </si>
  <si>
    <t>QBENARESOURCES</t>
  </si>
  <si>
    <t>SLFRESCOVEG</t>
  </si>
  <si>
    <t>SUPERAIRCONDPARTS</t>
  </si>
  <si>
    <t>TPRINPANEL</t>
  </si>
  <si>
    <t>UTPALMPLANTATIONS</t>
  </si>
  <si>
    <t>HCMHYGENIC</t>
  </si>
  <si>
    <t>MNGCORPORAT</t>
  </si>
  <si>
    <t>TELELAGENDA</t>
  </si>
  <si>
    <t>WELLBUILTALLOY</t>
  </si>
  <si>
    <t>NGUSMOTOR</t>
  </si>
  <si>
    <t>EETON</t>
  </si>
  <si>
    <t>Mohd Syahmi Bin Mohd Nasir</t>
  </si>
  <si>
    <t>Nur Hasiah Binti Busman</t>
  </si>
  <si>
    <t>Yap Sue Yee</t>
  </si>
  <si>
    <t>P'ng Jiunn Yuan</t>
  </si>
  <si>
    <t>Aainal Kamalia Binti Muhamad Said</t>
  </si>
  <si>
    <t>Chong Sook Ling</t>
  </si>
  <si>
    <t>Hastri Binti M Natsir</t>
  </si>
  <si>
    <t>Lim Wei Xin</t>
  </si>
  <si>
    <t>New Sze Teng</t>
  </si>
  <si>
    <t>Mohamed Danial Bin Sulaiman Ch'ng</t>
  </si>
  <si>
    <t>Yew Geok Hua</t>
  </si>
  <si>
    <t>LOH YI PENG</t>
  </si>
  <si>
    <t>Post</t>
  </si>
  <si>
    <t>RM</t>
  </si>
  <si>
    <t>DH</t>
  </si>
  <si>
    <t>BDM</t>
  </si>
  <si>
    <t xml:space="preserve">BDM </t>
  </si>
  <si>
    <t>BDM Head</t>
  </si>
  <si>
    <t>30MAPLE</t>
  </si>
  <si>
    <t>3LPROPERTY</t>
  </si>
  <si>
    <t>3PEAK</t>
  </si>
  <si>
    <t>A1GLOVES</t>
  </si>
  <si>
    <t>AARSKOGS</t>
  </si>
  <si>
    <t>ABADJAYA</t>
  </si>
  <si>
    <t>ACECAPITALGROWTH</t>
  </si>
  <si>
    <t>ADABI</t>
  </si>
  <si>
    <t>ADEGANBUDI</t>
  </si>
  <si>
    <t>AELENGINEERING</t>
  </si>
  <si>
    <t>AGIBSREALTY</t>
  </si>
  <si>
    <t>AGILEMOTION</t>
  </si>
  <si>
    <t>AGRO19BERHAD</t>
  </si>
  <si>
    <t>AGROMATEGROUP</t>
  </si>
  <si>
    <t>AIKBEEDEVELOPMENT</t>
  </si>
  <si>
    <t>AIKCHEONGBEVERAGE</t>
  </si>
  <si>
    <t>AIMANMOTOR</t>
  </si>
  <si>
    <t>AKKMJ</t>
  </si>
  <si>
    <t>AKSESORISETIA</t>
  </si>
  <si>
    <t>ALBERTCHANGROUP</t>
  </si>
  <si>
    <t>ALCOBUILT</t>
  </si>
  <si>
    <t>ALFAMELI</t>
  </si>
  <si>
    <t>ALIRANLUAS</t>
  </si>
  <si>
    <t>ALLIED</t>
  </si>
  <si>
    <t>ALLIEDPRECISIONMANUFACT</t>
  </si>
  <si>
    <t>ALLSTARTRAVEL</t>
  </si>
  <si>
    <t>ALPHA</t>
  </si>
  <si>
    <t>ALSHEMBUILDERS</t>
  </si>
  <si>
    <t>ALZACREALTY</t>
  </si>
  <si>
    <t>AMARCO</t>
  </si>
  <si>
    <t>AMONAGROUP</t>
  </si>
  <si>
    <t>AMPANGPARKMANAGEMENT</t>
  </si>
  <si>
    <t>AMPLEFORMULA</t>
  </si>
  <si>
    <t>AMTPCDISTRIBUTORS</t>
  </si>
  <si>
    <t>ANDAMYRESOURCES</t>
  </si>
  <si>
    <t>ANEKAPRESTIJ</t>
  </si>
  <si>
    <t>ANGAHCHIN</t>
  </si>
  <si>
    <t>ANGELOFLOVE</t>
  </si>
  <si>
    <t>ANGKAALAMJAYA</t>
  </si>
  <si>
    <t>ANMARKETINGTRADING</t>
  </si>
  <si>
    <t>APEXCOMMUNICATIONS</t>
  </si>
  <si>
    <t>APPLE99DEVELOPMENT</t>
  </si>
  <si>
    <t>AQCO</t>
  </si>
  <si>
    <t>AQIDMATIN</t>
  </si>
  <si>
    <t>ARAASADEVELOPMENT</t>
  </si>
  <si>
    <t>ARENAWIRAMAJU</t>
  </si>
  <si>
    <t>ARITAPLASTICSINDUSTRIES</t>
  </si>
  <si>
    <t>ASALHARTA</t>
  </si>
  <si>
    <t>ASAMPEDASPREMIER</t>
  </si>
  <si>
    <t>ASBENZMOTORSSB</t>
  </si>
  <si>
    <t>ASETKAYAMASGROUP</t>
  </si>
  <si>
    <t>ASIACOUNTRYCONSTRUCTION</t>
  </si>
  <si>
    <t>ASIAPRISE</t>
  </si>
  <si>
    <t>ASPENGROUP</t>
  </si>
  <si>
    <t>ASPIRASIUTARA</t>
  </si>
  <si>
    <t>ASRIVEGETABLEOILPRODUC</t>
  </si>
  <si>
    <t>ASTENPAVE</t>
  </si>
  <si>
    <t>ASTRASIMFONI</t>
  </si>
  <si>
    <t>ATAINDUSTRIAL</t>
  </si>
  <si>
    <t>ATAMALOGISTICS</t>
  </si>
  <si>
    <t>ATENGINEERING</t>
  </si>
  <si>
    <t>AUREUMAEXMEDICAREMARKET</t>
  </si>
  <si>
    <t>AUSTARMARKETING</t>
  </si>
  <si>
    <t>AUTOINTEGRASI</t>
  </si>
  <si>
    <t>AVERAWARDS</t>
  </si>
  <si>
    <t>AVEVAASIAPACIFIC</t>
  </si>
  <si>
    <t>AVISENAGROUP</t>
  </si>
  <si>
    <t>AXALTAPOWDERCOATINGSYS</t>
  </si>
  <si>
    <t>AXISTECHNOLOGYRESOURCES</t>
  </si>
  <si>
    <t>AXSONICSHIPPING</t>
  </si>
  <si>
    <t>AXVENTURE</t>
  </si>
  <si>
    <t>AZYANAUTO</t>
  </si>
  <si>
    <t>BABAPRODUCTS</t>
  </si>
  <si>
    <t>BANDARKENYALANG</t>
  </si>
  <si>
    <t>BANHINELECTRICAL</t>
  </si>
  <si>
    <t>BANHOERICEDEALER</t>
  </si>
  <si>
    <t>BAYANGANKEMBARA</t>
  </si>
  <si>
    <t>BAYUSERASI</t>
  </si>
  <si>
    <t>BCCARDDISTRIBUTORS</t>
  </si>
  <si>
    <t>BCMELECTRONICS</t>
  </si>
  <si>
    <t>BEAKSCONSTRUCTION</t>
  </si>
  <si>
    <t>BEEHOSTELSERVICES</t>
  </si>
  <si>
    <t>BEELIANPLASTICINDUSTRI</t>
  </si>
  <si>
    <t>BEESAMETRADING</t>
  </si>
  <si>
    <t>BEGROUP</t>
  </si>
  <si>
    <t>BELLGROUP</t>
  </si>
  <si>
    <t>BENARMAKMURDEVELOPMENT</t>
  </si>
  <si>
    <t>BERINGINAUTOMOBIL</t>
  </si>
  <si>
    <t>BERJAYA</t>
  </si>
  <si>
    <t>BESTARI</t>
  </si>
  <si>
    <t>BETTERASSETS</t>
  </si>
  <si>
    <t>BEVERLYGROUP</t>
  </si>
  <si>
    <t>BGMCGROUP</t>
  </si>
  <si>
    <t>BIGPHARMACYHEALTHCARE</t>
  </si>
  <si>
    <t>BINTANG</t>
  </si>
  <si>
    <t>BINTANGDAMANSARA</t>
  </si>
  <si>
    <t>BINTANGSINARMAS</t>
  </si>
  <si>
    <t>BINTULUREADYMIXEDCONCRE</t>
  </si>
  <si>
    <t>BKMAJUCONSTRUCTION</t>
  </si>
  <si>
    <t>BLACKFOXENGINEERINGGROUP</t>
  </si>
  <si>
    <t>BLACKLOTUSDEVELOPMENT</t>
  </si>
  <si>
    <t>BOHHING</t>
  </si>
  <si>
    <t>BOILERMASTER</t>
  </si>
  <si>
    <t>BONESTATESGROUP</t>
  </si>
  <si>
    <t>BORNIONTIMBER</t>
  </si>
  <si>
    <t>BRAINYBUNCH</t>
  </si>
  <si>
    <t>BRAMHILL</t>
  </si>
  <si>
    <t>BRITETECHCORPORATION</t>
  </si>
  <si>
    <t>BRJAYA</t>
  </si>
  <si>
    <t>BROTHERSCAPITAL</t>
  </si>
  <si>
    <t>BUILDTECHNOLOGY</t>
  </si>
  <si>
    <t>BUMIENTDEVELOPMENT</t>
  </si>
  <si>
    <t>BUMIJIWA</t>
  </si>
  <si>
    <t>BUMITECHGLOBALENERGY</t>
  </si>
  <si>
    <t>BUMIWANG</t>
  </si>
  <si>
    <t>BUNSENGHARDWARESB</t>
  </si>
  <si>
    <t>BWYEESENGSTEEL</t>
  </si>
  <si>
    <t>BYCONWAYPRODUCTS</t>
  </si>
  <si>
    <t>CAHAYANUSANTARA</t>
  </si>
  <si>
    <t>CAPEDELIGHTS</t>
  </si>
  <si>
    <t>CAPITALDK</t>
  </si>
  <si>
    <t>CARCOMOBIL</t>
  </si>
  <si>
    <t>CARELUXURY</t>
  </si>
  <si>
    <t>CASABOLOGNA</t>
  </si>
  <si>
    <t>CASAGROUP</t>
  </si>
  <si>
    <t>CASAIMPRESSION</t>
  </si>
  <si>
    <t>CASAKLANGTOWER</t>
  </si>
  <si>
    <t>CASVENTURES</t>
  </si>
  <si>
    <t>CAYACO</t>
  </si>
  <si>
    <t>CEMPAKA</t>
  </si>
  <si>
    <t>CENTERITEDEVELOPMENT</t>
  </si>
  <si>
    <t>CENTRALPANELPRODUCTS</t>
  </si>
  <si>
    <t>CENTURYMOTOLITEBATTERY</t>
  </si>
  <si>
    <t>CENTURYWORLDDEVELOPMENT</t>
  </si>
  <si>
    <t>CEPATEKSPRES</t>
  </si>
  <si>
    <t>CERGASMURNI</t>
  </si>
  <si>
    <t>CERGASSETIA</t>
  </si>
  <si>
    <t>CESREPMAL</t>
  </si>
  <si>
    <t>CETICO</t>
  </si>
  <si>
    <t>CEWSINPLASTICPIPE</t>
  </si>
  <si>
    <t>CGALUMINI</t>
  </si>
  <si>
    <t>CGPRECISE</t>
  </si>
  <si>
    <t>CHANTIKAKELANGBERAS</t>
  </si>
  <si>
    <t>CHECKEREIT</t>
  </si>
  <si>
    <t>CHENGYING</t>
  </si>
  <si>
    <t>CHIASONGKOWCOLDSTORAGE</t>
  </si>
  <si>
    <t>CHIFITNESS</t>
  </si>
  <si>
    <t>CHONGKANGLIN&amp;SONS</t>
  </si>
  <si>
    <t>CHOOTIANVEHICLEINDUSTR</t>
  </si>
  <si>
    <t>CHOPCHEONGBEE</t>
  </si>
  <si>
    <t>CHUNGNYAP</t>
  </si>
  <si>
    <t>CITAHIDUP</t>
  </si>
  <si>
    <t>CITCCOMPOUND</t>
  </si>
  <si>
    <t>CITYMARINEPRODUCTS</t>
  </si>
  <si>
    <t>CITYTUNNELING</t>
  </si>
  <si>
    <t>CIVILINK</t>
  </si>
  <si>
    <t>CKE</t>
  </si>
  <si>
    <t>CKJENGINEERING&amp;SERVICE</t>
  </si>
  <si>
    <t>CKWREALTY</t>
  </si>
  <si>
    <t>CLAYTAN</t>
  </si>
  <si>
    <t>CLFTRADINGGROUP</t>
  </si>
  <si>
    <t>CLIMAXPET</t>
  </si>
  <si>
    <t>CNAMANUFACTURING</t>
  </si>
  <si>
    <t>CNCHEMICAL</t>
  </si>
  <si>
    <t>CNMACHINERY</t>
  </si>
  <si>
    <t>COLLECTIVECAPITAL</t>
  </si>
  <si>
    <t>COMFORTGROUP</t>
  </si>
  <si>
    <t>CONAIREENGINEERING</t>
  </si>
  <si>
    <t>CONLAYCONSTRUCTION</t>
  </si>
  <si>
    <t>CONTISO</t>
  </si>
  <si>
    <t>CONTRACTFOUNTAIN</t>
  </si>
  <si>
    <t>CORTEXROBOTICS</t>
  </si>
  <si>
    <t>CPICity</t>
  </si>
  <si>
    <t>CRISTALLAGOON</t>
  </si>
  <si>
    <t>CSCMARKETING</t>
  </si>
  <si>
    <t>DACINGSEMPURNA</t>
  </si>
  <si>
    <t>DAFNAHKEMEWAHAN</t>
  </si>
  <si>
    <t>DAGANGEKAR</t>
  </si>
  <si>
    <t>DAGANGMEWAH</t>
  </si>
  <si>
    <t>DAIMAN</t>
  </si>
  <si>
    <t>DAITTIHARDWARE</t>
  </si>
  <si>
    <t>DAMAIKUARI</t>
  </si>
  <si>
    <t>DANBERGGROUP</t>
  </si>
  <si>
    <t>DATO'FRANKYCHUAGROUP</t>
  </si>
  <si>
    <t>DEBESTREALTY</t>
  </si>
  <si>
    <t>DFRESH</t>
  </si>
  <si>
    <t>DIMENSION</t>
  </si>
  <si>
    <t>DINTANTRADE</t>
  </si>
  <si>
    <t>DIRECTDRETAIL</t>
  </si>
  <si>
    <t>DOMMALFOODSERVICES</t>
  </si>
  <si>
    <t>DOYESENGINEERING</t>
  </si>
  <si>
    <t>DREAMLAND</t>
  </si>
  <si>
    <t>DYNASPAN</t>
  </si>
  <si>
    <t>DYPRO</t>
  </si>
  <si>
    <t>E&amp;E</t>
  </si>
  <si>
    <t>EASTBONDLOGISTICS</t>
  </si>
  <si>
    <t>EASTEELSERVICES</t>
  </si>
  <si>
    <t>EASTERNALLIANCE</t>
  </si>
  <si>
    <t>ECOBEX</t>
  </si>
  <si>
    <t>ECOGREENSOLARENGINEERIN</t>
  </si>
  <si>
    <t>ECOLIVING</t>
  </si>
  <si>
    <t>ECONSAVEGROUP</t>
  </si>
  <si>
    <t>EDARANITSERVICES</t>
  </si>
  <si>
    <t>EDARANOTO</t>
  </si>
  <si>
    <t>EDENOIL</t>
  </si>
  <si>
    <t>EDUTEX</t>
  </si>
  <si>
    <t>EGAUTO</t>
  </si>
  <si>
    <t>EHSANBINA</t>
  </si>
  <si>
    <t>EJW</t>
  </si>
  <si>
    <t>EKBUILD</t>
  </si>
  <si>
    <t>ELALUMINIUM</t>
  </si>
  <si>
    <t>ELICA</t>
  </si>
  <si>
    <t>ELMARDEVELOPMENT</t>
  </si>
  <si>
    <t>EMPERORMARINESEAFOOD</t>
  </si>
  <si>
    <t>EMPORIS</t>
  </si>
  <si>
    <t>ENGTEKNOLOGI</t>
  </si>
  <si>
    <t>ENVICTUSGROUP</t>
  </si>
  <si>
    <t>ENVIRONMENTIDAMAN</t>
  </si>
  <si>
    <t>EPICENTRE</t>
  </si>
  <si>
    <t>ERAMASKONSORTIUM</t>
  </si>
  <si>
    <t>ERAPOLY</t>
  </si>
  <si>
    <t>ERAUNIVERSEDEVELOPMENT</t>
  </si>
  <si>
    <t>ESENGSOONLAND</t>
  </si>
  <si>
    <t>ETDMAKMUR</t>
  </si>
  <si>
    <t>EWEIN</t>
  </si>
  <si>
    <t>EXCELPAVE</t>
  </si>
  <si>
    <t>EXSIMGROUP</t>
  </si>
  <si>
    <t>FAIZAFOODINDUSTRIES</t>
  </si>
  <si>
    <t>FARMTRACMALAYSIA</t>
  </si>
  <si>
    <t>FATIMACORPORATION</t>
  </si>
  <si>
    <t>FEDERALFERTILIZERCOSEN</t>
  </si>
  <si>
    <t>FENGSHUNCONSTRUCTION</t>
  </si>
  <si>
    <t>FIRSTBINARYPLANTATION</t>
  </si>
  <si>
    <t>FIRSTENGINEERINGPLASTIC</t>
  </si>
  <si>
    <t>FLAVORINNOVATION</t>
  </si>
  <si>
    <t>FLTIMBER&amp;HARDWARE</t>
  </si>
  <si>
    <t>FOCUSPOINT</t>
  </si>
  <si>
    <t>FORESIGHTREALM</t>
  </si>
  <si>
    <t>FORESTRY</t>
  </si>
  <si>
    <t>FORESTSPORT</t>
  </si>
  <si>
    <t>FRANKHOUSEDEVELOPMENT</t>
  </si>
  <si>
    <t>FULIJAYA</t>
  </si>
  <si>
    <t>FUSIPIM</t>
  </si>
  <si>
    <t>GABUNGANMAJUMAS</t>
  </si>
  <si>
    <t>GAGAN</t>
  </si>
  <si>
    <t>GANDAMANTAP</t>
  </si>
  <si>
    <t>GANGTAIYUAN</t>
  </si>
  <si>
    <t>GARDENINT</t>
  </si>
  <si>
    <t>GASINGMEGA</t>
  </si>
  <si>
    <t>GBFARMING</t>
  </si>
  <si>
    <t>GCGREENLANDCAPITAL</t>
  </si>
  <si>
    <t>GECARRIAGE</t>
  </si>
  <si>
    <t>GEMILANGSERBAMAJU</t>
  </si>
  <si>
    <t>GENERALENVIRONMENTALSOL</t>
  </si>
  <si>
    <t>GENTLEMASTER</t>
  </si>
  <si>
    <t>GEOMEGA</t>
  </si>
  <si>
    <t>GESINGGROUPGROUP</t>
  </si>
  <si>
    <t>GIANTKINGDOMGROUP</t>
  </si>
  <si>
    <t>GIGATECHENGINEERING</t>
  </si>
  <si>
    <t>GIMHWAK</t>
  </si>
  <si>
    <t>GLOBALAMITY</t>
  </si>
  <si>
    <t>GLOBALREFORM</t>
  </si>
  <si>
    <t>GLORYBUILDINGMATERIALS</t>
  </si>
  <si>
    <t>GODSPEEDDEVELOPMENT</t>
  </si>
  <si>
    <t>GOHSPLANTATIONSERVICES</t>
  </si>
  <si>
    <t>GOLDCOURSE</t>
  </si>
  <si>
    <t>GOLDENPALMTREERESORT</t>
  </si>
  <si>
    <t>GOLDENSHOWCASEPROPERTIE</t>
  </si>
  <si>
    <t>GOLDENVALLEY</t>
  </si>
  <si>
    <t>GPLANTER</t>
  </si>
  <si>
    <t>GRANDNICKELDIESELUBEOI</t>
  </si>
  <si>
    <t>GRANDSWIFT</t>
  </si>
  <si>
    <t>GRANDVICTERYFURNITURE</t>
  </si>
  <si>
    <t>GREENFEEDAGRO</t>
  </si>
  <si>
    <t>GREENWOODTIMBERINDUSTRI</t>
  </si>
  <si>
    <t>GSSMARTAUTOGALLERY</t>
  </si>
  <si>
    <t>GSTTHOLDINGS</t>
  </si>
  <si>
    <t>GTMAXINDUSTRIES</t>
  </si>
  <si>
    <t>GTTRUCK</t>
  </si>
  <si>
    <t>GUANLENGTRADING</t>
  </si>
  <si>
    <t>GUVAS</t>
  </si>
  <si>
    <t>GWFUIFUNG</t>
  </si>
  <si>
    <t>HABUCAMERONDEVELOPMENT</t>
  </si>
  <si>
    <t>HAIKYBORNEO</t>
  </si>
  <si>
    <t>HAMPARANPREMIX</t>
  </si>
  <si>
    <t>HandalCeria</t>
  </si>
  <si>
    <t>HANIFFAPROPERTIES</t>
  </si>
  <si>
    <t>HANKEEFARMING</t>
  </si>
  <si>
    <t>HARVIKRUBBERINDUSTRIES</t>
  </si>
  <si>
    <t>HAVILOGISTICSM</t>
  </si>
  <si>
    <t>HAWKSTECHNOLOGIES</t>
  </si>
  <si>
    <t>HCHCONSTR</t>
  </si>
  <si>
    <t>HEAPYEEBROTHERSREALTY</t>
  </si>
  <si>
    <t>HELISTROM</t>
  </si>
  <si>
    <t>HENLESTEEL</t>
  </si>
  <si>
    <t>HEXATECHSOLUTIONS</t>
  </si>
  <si>
    <t>HIAPGHEESENGGROUP</t>
  </si>
  <si>
    <t>HIAPHONGAGENCIES</t>
  </si>
  <si>
    <t>HIAPMOHPAPER</t>
  </si>
  <si>
    <t>HIEWAAUTOGALLERYELAK</t>
  </si>
  <si>
    <t>HIGHLANDPALMPRODUCE</t>
  </si>
  <si>
    <t>HIGHVALUE</t>
  </si>
  <si>
    <t>HIGLOWTEC</t>
  </si>
  <si>
    <t>HLKCHAINSTORE</t>
  </si>
  <si>
    <t>HOCKHEANHUITRADING</t>
  </si>
  <si>
    <t>HOCKHIN</t>
  </si>
  <si>
    <t>HOCKPIN</t>
  </si>
  <si>
    <t>HOKSONRUBBERTRADING</t>
  </si>
  <si>
    <t>HOMECITYASIA</t>
  </si>
  <si>
    <t>HOMEMAS</t>
  </si>
  <si>
    <t>HONGBEEHARDWARECOMPANY</t>
  </si>
  <si>
    <t>HOSTADEVELOPMENT</t>
  </si>
  <si>
    <t>HOTELMEGA68BHD</t>
  </si>
  <si>
    <t>HOTELSRIBERA</t>
  </si>
  <si>
    <t>HT&amp;THOLDINGS</t>
  </si>
  <si>
    <t>HUPSOONFROZENFOOD</t>
  </si>
  <si>
    <t>HVNCONNECTIONS</t>
  </si>
  <si>
    <t>HYKBINA</t>
  </si>
  <si>
    <t>HYUPSOONINDUSTRIES</t>
  </si>
  <si>
    <t>IDEALADVANTAGE</t>
  </si>
  <si>
    <t>IDEALGROUP</t>
  </si>
  <si>
    <t>IDEALHEALTHCARE</t>
  </si>
  <si>
    <t>IDIMENSION</t>
  </si>
  <si>
    <t>IKHTIARERAMAS</t>
  </si>
  <si>
    <t>IKHTIARGAWA</t>
  </si>
  <si>
    <t>IKHTIARI</t>
  </si>
  <si>
    <t>IMAGNIACORPORATION</t>
  </si>
  <si>
    <t>IMANIKHLAS</t>
  </si>
  <si>
    <t>IMBASANTENGGARA</t>
  </si>
  <si>
    <t>IMPERIODEVELOPMENT</t>
  </si>
  <si>
    <t>IMPIANAHOTELIPOH</t>
  </si>
  <si>
    <t>IMPIANMESRAPETROLSTATI</t>
  </si>
  <si>
    <t>INDAHBISTARI</t>
  </si>
  <si>
    <t>INFINITYLOGISTIC</t>
  </si>
  <si>
    <t>INNOCOSMIC</t>
  </si>
  <si>
    <t>INPARTS</t>
  </si>
  <si>
    <t>INTECPRECISIONENGINEERI</t>
  </si>
  <si>
    <t>INTERCOSMETICASIAPACIFI</t>
  </si>
  <si>
    <t>INTI</t>
  </si>
  <si>
    <t>INTIDERASMOTORS</t>
  </si>
  <si>
    <t>IRAMADUTA</t>
  </si>
  <si>
    <t>IROLLAUTO</t>
  </si>
  <si>
    <t>ISLANDCIRCLEDEVELOPMENT</t>
  </si>
  <si>
    <t>ISLANDLANDCAPCONSTRUCTI</t>
  </si>
  <si>
    <t>ISMAILALLIANCE</t>
  </si>
  <si>
    <t>ITGMACHINERY</t>
  </si>
  <si>
    <t>ITLSSB</t>
  </si>
  <si>
    <t>JACKINPILE</t>
  </si>
  <si>
    <t>JALURCAHAYA</t>
  </si>
  <si>
    <t>JCEC</t>
  </si>
  <si>
    <t>JEMENTAHSOONHUATTRADIN</t>
  </si>
  <si>
    <t>JESSELTONGROUP</t>
  </si>
  <si>
    <t>JIAJAYA</t>
  </si>
  <si>
    <t>JINGDAIMARKETING</t>
  </si>
  <si>
    <t>JINHOLD</t>
  </si>
  <si>
    <t>JIWAPANDUAN</t>
  </si>
  <si>
    <t>JKJISENG</t>
  </si>
  <si>
    <t>JOHMANCO</t>
  </si>
  <si>
    <t>JOLACENGINEERING</t>
  </si>
  <si>
    <t>JOOLEONGCHAN</t>
  </si>
  <si>
    <t>JOPAMI</t>
  </si>
  <si>
    <t>JOVENELECTRIC</t>
  </si>
  <si>
    <t>JPGROUP</t>
  </si>
  <si>
    <t>JSTREALTY</t>
  </si>
  <si>
    <t>KAHANGPALMOILMILL</t>
  </si>
  <si>
    <t>KAHSOONCONSTRUCTION</t>
  </si>
  <si>
    <t>KAIBUOK</t>
  </si>
  <si>
    <t>KAMCOALUMINIUM</t>
  </si>
  <si>
    <t>KAMSO</t>
  </si>
  <si>
    <t>KANSAIPAINT</t>
  </si>
  <si>
    <t>KAWAGUCHIMANUFACTURING</t>
  </si>
  <si>
    <t>KAYUMANIS</t>
  </si>
  <si>
    <t>KCKMETAL</t>
  </si>
  <si>
    <t>KEESONGAGRICULTURE</t>
  </si>
  <si>
    <t>KEINHINGINDUSTRY</t>
  </si>
  <si>
    <t>KEJURUTERAANCHENGKUNG</t>
  </si>
  <si>
    <t>KEJURUTERAANWANGYUEN</t>
  </si>
  <si>
    <t>KELLYSERVICES</t>
  </si>
  <si>
    <t>KELMEDIC</t>
  </si>
  <si>
    <t>KEMENAHOLDINGGROUP</t>
  </si>
  <si>
    <t>KENTINGDEVELOPMENT</t>
  </si>
  <si>
    <t>KENWINGSTONGROUP</t>
  </si>
  <si>
    <t>KFGPLYWOODTRADING</t>
  </si>
  <si>
    <t>KFRYIOIRESTAURANT</t>
  </si>
  <si>
    <t>KGFREALTY</t>
  </si>
  <si>
    <t>KGWLOGISTICSBHD</t>
  </si>
  <si>
    <t>KHHDOUBLELIONFRUITJ</t>
  </si>
  <si>
    <t>KIACAPITAL</t>
  </si>
  <si>
    <t>KIHARTADEVELOPMENT</t>
  </si>
  <si>
    <t>KILANGBERASBUKITKALONG</t>
  </si>
  <si>
    <t>KIMMA</t>
  </si>
  <si>
    <t>KINGONGGROUP</t>
  </si>
  <si>
    <t>KINSABINAGROUP</t>
  </si>
  <si>
    <t>KINTAGROUP</t>
  </si>
  <si>
    <t>KITATEAMWORK</t>
  </si>
  <si>
    <t>KLINELOGISTICS</t>
  </si>
  <si>
    <t>KLTEHGROUP</t>
  </si>
  <si>
    <t>KNJWORLDWIDE</t>
  </si>
  <si>
    <t>KNOXWAWASANDEVELOPMENT</t>
  </si>
  <si>
    <t>KOBAKIN</t>
  </si>
  <si>
    <t>KONGLONGHUAT</t>
  </si>
  <si>
    <t>KOPERASIANGKATANTENTERA</t>
  </si>
  <si>
    <t>KOPERASIMERCANTILEIPOH</t>
  </si>
  <si>
    <t>KOPERASIPEKEBUNKECILKEMAMAN</t>
  </si>
  <si>
    <t>KOPERASIUNIVERSITIPUTRA</t>
  </si>
  <si>
    <t>KOTASUTERA</t>
  </si>
  <si>
    <t>KPMGPLT</t>
  </si>
  <si>
    <t>KSENGSENG</t>
  </si>
  <si>
    <t>KTIGROUP</t>
  </si>
  <si>
    <t>KUALALUMPURBAPTISTCHUR</t>
  </si>
  <si>
    <t>KUMPULANVOIR</t>
  </si>
  <si>
    <t>KUNCIGALAKSIREALTY</t>
  </si>
  <si>
    <t>KUOPACIFICLAND</t>
  </si>
  <si>
    <t>KUOSENGCONSTRUCTION</t>
  </si>
  <si>
    <t>L&amp;O</t>
  </si>
  <si>
    <t>L&amp;RTRADING</t>
  </si>
  <si>
    <t>LADANGRESTUJAYA</t>
  </si>
  <si>
    <t>LASERMOTO4S</t>
  </si>
  <si>
    <t>LCRIMSMANUFACTURING</t>
  </si>
  <si>
    <t>LEADINGGLOBAL</t>
  </si>
  <si>
    <t>LEEHUPGUAN</t>
  </si>
  <si>
    <t>LEEMINGPRESS</t>
  </si>
  <si>
    <t>LEE'SFROZENFOOD</t>
  </si>
  <si>
    <t>LEOCOINDUSTRIES</t>
  </si>
  <si>
    <t>LEONGSENGSAWMILL</t>
  </si>
  <si>
    <t>LERTTRAL</t>
  </si>
  <si>
    <t>LESTARIIHSAN</t>
  </si>
  <si>
    <t>LETRIKMK</t>
  </si>
  <si>
    <t>LEWPENG</t>
  </si>
  <si>
    <t>LFFURNITUREINDUSTRIES</t>
  </si>
  <si>
    <t>LIAEDON</t>
  </si>
  <si>
    <t>LIANLIHUATSEAFOODPRODU</t>
  </si>
  <si>
    <t>LIEWSINGCONSTRUCTION</t>
  </si>
  <si>
    <t>LIFEWATERINDUSTRIES</t>
  </si>
  <si>
    <t>LIMABINTANGLOGISTICS</t>
  </si>
  <si>
    <t>LIMAIKCHAIELECTRICAL</t>
  </si>
  <si>
    <t>LIMBOCK</t>
  </si>
  <si>
    <t>LIMKOKWINGUNIVERSITYOF</t>
  </si>
  <si>
    <t>LIMSENGHIN&amp;SONS</t>
  </si>
  <si>
    <t>LIMSEONGHAIHOLDINGS</t>
  </si>
  <si>
    <t>LINFENGPETROLSTATION</t>
  </si>
  <si>
    <t>LKKVERTICAL</t>
  </si>
  <si>
    <t>LLCINFRA</t>
  </si>
  <si>
    <t>LONGSTAY</t>
  </si>
  <si>
    <t>LONGTERMDISTRIBUTION</t>
  </si>
  <si>
    <t>LOOBINTEGRATED</t>
  </si>
  <si>
    <t>LOTUSGROUP</t>
  </si>
  <si>
    <t>LOWCONSTRUCTIONWORKS</t>
  </si>
  <si>
    <t>LSSRIMBUN</t>
  </si>
  <si>
    <t>LTG</t>
  </si>
  <si>
    <t>LU&amp;SONSENGINEERING</t>
  </si>
  <si>
    <t>LUXASIA</t>
  </si>
  <si>
    <t>LYCMARKETING&amp;TRANSPORT</t>
  </si>
  <si>
    <t>MAECON&amp;TRADING</t>
  </si>
  <si>
    <t>MAESTROLABORATORIES</t>
  </si>
  <si>
    <t>MAGNAMEDITECH</t>
  </si>
  <si>
    <t>MAICAGROUP</t>
  </si>
  <si>
    <t>MAJUENGINEERINGSERVICES</t>
  </si>
  <si>
    <t>MAJUSATUDEVELOPMENT</t>
  </si>
  <si>
    <t>MAKSUCORPORATION</t>
  </si>
  <si>
    <t>MAMMOET</t>
  </si>
  <si>
    <t>MAMMOTHEMPIRELAND</t>
  </si>
  <si>
    <t>MARQUISOIL</t>
  </si>
  <si>
    <t>MARSMOBILEDISTRIBUTION</t>
  </si>
  <si>
    <t>MARWANCORPORATION</t>
  </si>
  <si>
    <t>MASAMA</t>
  </si>
  <si>
    <t>MASTERBENADEVELOPMENT</t>
  </si>
  <si>
    <t>MAXIMINCORPORATION</t>
  </si>
  <si>
    <t>MAYAMAJU</t>
  </si>
  <si>
    <t>MAYAZIACARTRADE</t>
  </si>
  <si>
    <t>MAYCHEMICAL</t>
  </si>
  <si>
    <t>MAZTAN</t>
  </si>
  <si>
    <t>MEGALACE</t>
  </si>
  <si>
    <t>MEGAREADYSTEEL</t>
  </si>
  <si>
    <t>MELIDEXPRECAST</t>
  </si>
  <si>
    <t>MENGHOW</t>
  </si>
  <si>
    <t>MERISON</t>
  </si>
  <si>
    <t>METROGENGROUP</t>
  </si>
  <si>
    <t>METRONICENGINEERING</t>
  </si>
  <si>
    <t>METROPORT</t>
  </si>
  <si>
    <t>METROSEDIAMANAGEMENT</t>
  </si>
  <si>
    <t>METTUBE</t>
  </si>
  <si>
    <t>MFMRESOURCES</t>
  </si>
  <si>
    <t>MGBUABUNDANCE</t>
  </si>
  <si>
    <t>MICROTECHSECURITY</t>
  </si>
  <si>
    <t>MIKA</t>
  </si>
  <si>
    <t>MILISERVR</t>
  </si>
  <si>
    <t>MINGHUATINDUSTRIES</t>
  </si>
  <si>
    <t>MINGLIONGEARTHWORKS</t>
  </si>
  <si>
    <t>MISIJUTARI</t>
  </si>
  <si>
    <t>MISSIONFOODSMALAYSIA</t>
  </si>
  <si>
    <t>MLCLCONSTRUCTION</t>
  </si>
  <si>
    <t>MMNBINA</t>
  </si>
  <si>
    <t>MMSUPREME</t>
  </si>
  <si>
    <t>MODERNAGEDEVELOPMENT</t>
  </si>
  <si>
    <t>MR.DIYGROUP</t>
  </si>
  <si>
    <t>MSELEVATORS</t>
  </si>
  <si>
    <t>MSUMMITDEVELOPMENT</t>
  </si>
  <si>
    <t>MYFLEXITANKINDUSTRIES</t>
  </si>
  <si>
    <t>MYFLOORING</t>
  </si>
  <si>
    <t>MYTECH&amp;ASSEMBLY</t>
  </si>
  <si>
    <t>NADINPROPERTIES</t>
  </si>
  <si>
    <t>NATURALBLEACH</t>
  </si>
  <si>
    <t>NBCREALTY</t>
  </si>
  <si>
    <t>NBFARMING</t>
  </si>
  <si>
    <t>NEONSHINE</t>
  </si>
  <si>
    <t>NEPTUNEASIAENGINEERING</t>
  </si>
  <si>
    <t>NESTCONGROUP</t>
  </si>
  <si>
    <t>NEWBILLIONINDUSTRIES</t>
  </si>
  <si>
    <t>NEXTLOGISTIC</t>
  </si>
  <si>
    <t>NEXUSWISE</t>
  </si>
  <si>
    <t>NGEEHINGDEVELOPMENT</t>
  </si>
  <si>
    <t>NGYAMHUATFISHERY</t>
  </si>
  <si>
    <t>NHLAUTOMOBIL</t>
  </si>
  <si>
    <t>NICEPEOPLE</t>
  </si>
  <si>
    <t>NICHIASSOUTHEASTASIA</t>
  </si>
  <si>
    <t>NIKMATMUJUR</t>
  </si>
  <si>
    <t>NORMET</t>
  </si>
  <si>
    <t>NORTHBORNEOSAFARI</t>
  </si>
  <si>
    <t>NORTHPANAGROSCIENCE</t>
  </si>
  <si>
    <t>NOWATECH</t>
  </si>
  <si>
    <t>NSKBEARINGS</t>
  </si>
  <si>
    <t>NUSMETROGROUP</t>
  </si>
  <si>
    <t>NUTRIFOOD&amp;PACKAGING</t>
  </si>
  <si>
    <t>OBHTRADING</t>
  </si>
  <si>
    <t>OELDISTRIBUTIONGROUP</t>
  </si>
  <si>
    <t>ONEEASTERN</t>
  </si>
  <si>
    <t>ONGJOOSEANG&amp;SONS</t>
  </si>
  <si>
    <t>ORDINARYMANAGEMENT</t>
  </si>
  <si>
    <t>OREXTRAVEL&amp;TOURS</t>
  </si>
  <si>
    <t>ORIENTAROTEKENGINEERING</t>
  </si>
  <si>
    <t>OROGENICGEOEXPRO</t>
  </si>
  <si>
    <t>OUTLOOK</t>
  </si>
  <si>
    <t>OYLLAND</t>
  </si>
  <si>
    <t>PAINTMARKETINGCOMPANY</t>
  </si>
  <si>
    <t>PARKWAYDEPARTMENTALSTOR</t>
  </si>
  <si>
    <t>PASCABINA</t>
  </si>
  <si>
    <t>PEARL&amp;HUNGPROPERTIES</t>
  </si>
  <si>
    <t>PEKCHOOKEOKGROUP</t>
  </si>
  <si>
    <t>PEMAJUPERUMAHANSUNGEIR</t>
  </si>
  <si>
    <t>PEMBANGUNANISTIMEWAMIRI</t>
  </si>
  <si>
    <t>PEMBINAANKESANSEMPURNA</t>
  </si>
  <si>
    <t>PEMBINAANKUANTITI</t>
  </si>
  <si>
    <t>PEMBORONGAWAMJAYA</t>
  </si>
  <si>
    <t>PENGANGKUTANALIRANTERAJ</t>
  </si>
  <si>
    <t>PENGKALANOFFSHORE</t>
  </si>
  <si>
    <t>PENTALIC</t>
  </si>
  <si>
    <t>PENTAMASTERTECHNOLOGY</t>
  </si>
  <si>
    <t>PERNIAGAANBEKALANABADI</t>
  </si>
  <si>
    <t>PERNIAGAANHAJIISMAILGR</t>
  </si>
  <si>
    <t>PERNIAGAANTNS</t>
  </si>
  <si>
    <t>PERSADAELECTRICAL</t>
  </si>
  <si>
    <t>PERSAFEENGINEERINGGROUP</t>
  </si>
  <si>
    <t>PERSATUANNELAYANKAWASANKPERLIS</t>
  </si>
  <si>
    <t>PESATBUMIMAS</t>
  </si>
  <si>
    <t>PETROGAYA</t>
  </si>
  <si>
    <t>PETROREEFSOLUTIONS</t>
  </si>
  <si>
    <t>PILOTCONSTRUCTION</t>
  </si>
  <si>
    <t>PINNACLEGROUP</t>
  </si>
  <si>
    <t>PINTASUTAMA</t>
  </si>
  <si>
    <t>PLASTRADEGROUP</t>
  </si>
  <si>
    <t>PLENTIFULHARVEST</t>
  </si>
  <si>
    <t>PLMARINEPRODUCTS</t>
  </si>
  <si>
    <t>POHLIM</t>
  </si>
  <si>
    <t>POLARELECTROMALAYSIA</t>
  </si>
  <si>
    <t>POWERCOMPAUTOMATION</t>
  </si>
  <si>
    <t>PRECISIONGROUP</t>
  </si>
  <si>
    <t>PREMIERCONSORTIUM</t>
  </si>
  <si>
    <t>PRIMOPROP</t>
  </si>
  <si>
    <t>PROEDARAUTO</t>
  </si>
  <si>
    <t>PROGRESSIVERETAIL</t>
  </si>
  <si>
    <t>PSW</t>
  </si>
  <si>
    <t>PTECHENGINEERING</t>
  </si>
  <si>
    <t>PTSGROUP</t>
  </si>
  <si>
    <t>PUBLICGOLD</t>
  </si>
  <si>
    <t>PUJANGGAMOTOR</t>
  </si>
  <si>
    <t>PUNCAKTEKNOLOGI</t>
  </si>
  <si>
    <t>PUSAKAGAS</t>
  </si>
  <si>
    <t>PUSATPERNIAGAANMATAHARI</t>
  </si>
  <si>
    <t>PYLFARMING</t>
  </si>
  <si>
    <t>PZSDEVELOPMENT</t>
  </si>
  <si>
    <t>QEXPRESSLINE</t>
  </si>
  <si>
    <t>QSINSTRUMENTS</t>
  </si>
  <si>
    <t>RADIANTSYMPHONY</t>
  </si>
  <si>
    <t>RAFULINHOLDINGS</t>
  </si>
  <si>
    <t>RAHMANBRO</t>
  </si>
  <si>
    <t>RAMPAINIAGA</t>
  </si>
  <si>
    <t>RANCANGDELIMA</t>
  </si>
  <si>
    <t>RAQIV</t>
  </si>
  <si>
    <t>REALSTATUS</t>
  </si>
  <si>
    <t>REKAINDAHBUILDERS</t>
  </si>
  <si>
    <t>RENGLANDDEVELOPMENTS</t>
  </si>
  <si>
    <t>REVILLON</t>
  </si>
  <si>
    <t>RGPWAREHOUSESOLUTIONS</t>
  </si>
  <si>
    <t>RIZQUNA</t>
  </si>
  <si>
    <t>RMASYHURCONSTRUCTION</t>
  </si>
  <si>
    <t>ROCKVILLE</t>
  </si>
  <si>
    <t>RubysteelMarketingS</t>
  </si>
  <si>
    <t>RUBYTWO</t>
  </si>
  <si>
    <t>SAFELINE</t>
  </si>
  <si>
    <t>SAGRETAIL</t>
  </si>
  <si>
    <t>SAHAKOLLOHAKIT</t>
  </si>
  <si>
    <t>SAKIZA</t>
  </si>
  <si>
    <t>SAMCHEMGROUP</t>
  </si>
  <si>
    <t>SAMUDRA</t>
  </si>
  <si>
    <t>SANJUNGSEMPURNA</t>
  </si>
  <si>
    <t>SANSENGLEEGROUP</t>
  </si>
  <si>
    <t>SAOPTIMUM</t>
  </si>
  <si>
    <t>SATINNICORPORATION</t>
  </si>
  <si>
    <t>SAWITRAYA</t>
  </si>
  <si>
    <t>SAZDESIGNCONSULTANTS</t>
  </si>
  <si>
    <t>SBHMARINEINDUSTRIES</t>
  </si>
  <si>
    <t>SCHOTTGLASS</t>
  </si>
  <si>
    <t>SCIENTILLENCE</t>
  </si>
  <si>
    <t>SEBANGGAMITSINBO</t>
  </si>
  <si>
    <t>SEDAWAN</t>
  </si>
  <si>
    <t>SELIAGROUP</t>
  </si>
  <si>
    <t>SELINTANGPAPAN</t>
  </si>
  <si>
    <t>SENUPHUATSEAFOODTRADI</t>
  </si>
  <si>
    <t>SEONGHENNGENGINEERING</t>
  </si>
  <si>
    <t>SERAIGROUP</t>
  </si>
  <si>
    <t>SERBERANI</t>
  </si>
  <si>
    <t>SERIBINTANGSAWMILL</t>
  </si>
  <si>
    <t>SERIBUCANGGIH</t>
  </si>
  <si>
    <t>SETIAHARUMAN</t>
  </si>
  <si>
    <t>SETMARK</t>
  </si>
  <si>
    <t>SHAMAWAR</t>
  </si>
  <si>
    <t>SHANAMANAGEMENT</t>
  </si>
  <si>
    <t>SHARIKATTAKIONG</t>
  </si>
  <si>
    <t>SHARMAJAYA</t>
  </si>
  <si>
    <t>SHENGFOONGPLASTICINDUS</t>
  </si>
  <si>
    <t>SHENHUIHARDWARE</t>
  </si>
  <si>
    <t>SHOONFATT</t>
  </si>
  <si>
    <t>SHPETROLEUM</t>
  </si>
  <si>
    <t>SHUNTOSTEELINDUSTRIES</t>
  </si>
  <si>
    <t>SIGMAHARDWARE</t>
  </si>
  <si>
    <t>SILVERPACKGROUP</t>
  </si>
  <si>
    <t>SIMLEESAWMILL</t>
  </si>
  <si>
    <t>SINARKERJAYA</t>
  </si>
  <si>
    <t>SINGCHUANAIKTRANSPORT</t>
  </si>
  <si>
    <t>SINGFOONGNIAPENGINEERI</t>
  </si>
  <si>
    <t>SINHING</t>
  </si>
  <si>
    <t>SINSOONHOCK</t>
  </si>
  <si>
    <t>SIPROPLASTICINDUSTRIES</t>
  </si>
  <si>
    <t>SIRIJAWI</t>
  </si>
  <si>
    <t>SJPROPERTIES</t>
  </si>
  <si>
    <t>SKALOGISTICS</t>
  </si>
  <si>
    <t>SKFROZENFOOD</t>
  </si>
  <si>
    <t>SKSGROUP</t>
  </si>
  <si>
    <t>SKTCAHAYA</t>
  </si>
  <si>
    <t>SKYEVISTADEVELOPMENT</t>
  </si>
  <si>
    <t>SLNGGROUP</t>
  </si>
  <si>
    <t>SOKACHEMGROUP</t>
  </si>
  <si>
    <t>SOLIDIUM</t>
  </si>
  <si>
    <t>SOLIDLOGIC</t>
  </si>
  <si>
    <t>SOLSIS</t>
  </si>
  <si>
    <t>SOONHUALOGISTICS</t>
  </si>
  <si>
    <t>SOUTHERNRUBBER</t>
  </si>
  <si>
    <t>SPCCONSTRUCTION</t>
  </si>
  <si>
    <t>SRIBINARAYA</t>
  </si>
  <si>
    <t>SRIDATAIGROUP</t>
  </si>
  <si>
    <t>SRIPERI</t>
  </si>
  <si>
    <t>SRISUBHAM</t>
  </si>
  <si>
    <t>SSINNOVATIONS</t>
  </si>
  <si>
    <t>STARLEISURE</t>
  </si>
  <si>
    <t>STARTECHALLIANCE</t>
  </si>
  <si>
    <t>STEADYSETUP</t>
  </si>
  <si>
    <t>STEELON</t>
  </si>
  <si>
    <t>STELLAR</t>
  </si>
  <si>
    <t>STPOLYMERINDUSTRIES</t>
  </si>
  <si>
    <t>SUASANACEMERLANG</t>
  </si>
  <si>
    <t>SUNBREEZE</t>
  </si>
  <si>
    <t>SUNCHUAN</t>
  </si>
  <si>
    <t>SUNLAND</t>
  </si>
  <si>
    <t>SUNYAPDEVELOPMENT</t>
  </si>
  <si>
    <t>SUPREMEFOODSUPPLYBINTULU</t>
  </si>
  <si>
    <t>SUPREMERICEMILL</t>
  </si>
  <si>
    <t>SWISSPROFILE</t>
  </si>
  <si>
    <t>SYARIKATKAPASI</t>
  </si>
  <si>
    <t>SYARIKATMAAMORYUNASAWI</t>
  </si>
  <si>
    <t>SYARIKATRAMACHANDRAN</t>
  </si>
  <si>
    <t>SYARIKATSINJOOCHEANG</t>
  </si>
  <si>
    <t>SYKCONTRACTOR</t>
  </si>
  <si>
    <t>SYNERCHEMFOODPROCESSING</t>
  </si>
  <si>
    <t>SYTSUNRISE</t>
  </si>
  <si>
    <t>T&amp;CCAPITAL</t>
  </si>
  <si>
    <t>T&amp;THARDWARETRADING</t>
  </si>
  <si>
    <t>TAGFASTENERS</t>
  </si>
  <si>
    <t>TAILEEPROPERTIES</t>
  </si>
  <si>
    <t>TAIPINGSAUJANA</t>
  </si>
  <si>
    <t>TAJUKGEMILANG</t>
  </si>
  <si>
    <t>TANAHREZEKI</t>
  </si>
  <si>
    <t>TANCHEEHEOOHARDWAREDE</t>
  </si>
  <si>
    <t>TANGKASPROPERTIES</t>
  </si>
  <si>
    <t>TANHUANGHAIFISHERY</t>
  </si>
  <si>
    <t>TANZHUANPLASTICINDUSTR</t>
  </si>
  <si>
    <t>TARGETRESOURCES</t>
  </si>
  <si>
    <t>TBProperties</t>
  </si>
  <si>
    <t>TEAMKERISGROUP</t>
  </si>
  <si>
    <t>TECHKEMWATER</t>
  </si>
  <si>
    <t>TECHNOFIT</t>
  </si>
  <si>
    <t>TEGUHHARIANGROUP</t>
  </si>
  <si>
    <t>TEHKEANSAI</t>
  </si>
  <si>
    <t>TELEVISIONAIRTIMESERVIC</t>
  </si>
  <si>
    <t>TENAHMANGROUP</t>
  </si>
  <si>
    <t>TENOPTIMUM</t>
  </si>
  <si>
    <t>TERNAKANKAMRANTRADING</t>
  </si>
  <si>
    <t>TETAPJAYA</t>
  </si>
  <si>
    <t>THEONEACADEMY</t>
  </si>
  <si>
    <t>THEWCLAYINDUSTRIES</t>
  </si>
  <si>
    <t>THHINHOMETECH</t>
  </si>
  <si>
    <t>THIHARDWARE</t>
  </si>
  <si>
    <t>THYEONTONGTRADING</t>
  </si>
  <si>
    <t>TIALOCMALAYSIA</t>
  </si>
  <si>
    <t>TIANSIANGGROUP</t>
  </si>
  <si>
    <t>TIARAREALT</t>
  </si>
  <si>
    <t>TIMEMARINESERVICES</t>
  </si>
  <si>
    <t>TIMURUTARA</t>
  </si>
  <si>
    <t>TMIBERKAT</t>
  </si>
  <si>
    <t>TMTRUCKAUTOPARTS</t>
  </si>
  <si>
    <t>TODAYAGROCHEMICALSUPPLI</t>
  </si>
  <si>
    <t>TOKAIENGINEERING</t>
  </si>
  <si>
    <t>TOKOGEMILANG</t>
  </si>
  <si>
    <t>TONAHTRADINGCOMPANYSEN</t>
  </si>
  <si>
    <t>TONGGARDENFOOD</t>
  </si>
  <si>
    <t>TONNCABLEGROUP</t>
  </si>
  <si>
    <t>TOPFRUITS</t>
  </si>
  <si>
    <t>TOPJEANSSTATION</t>
  </si>
  <si>
    <t>TOPPHASE</t>
  </si>
  <si>
    <t>TOTALINVESTMENT</t>
  </si>
  <si>
    <t>TRANSBORNEOGROUP</t>
  </si>
  <si>
    <t>TRANSELITEEQUIPMENTREN</t>
  </si>
  <si>
    <t>TRANSFAMEOFFSHORE</t>
  </si>
  <si>
    <t>TRANSOCEANLOGISTICS</t>
  </si>
  <si>
    <t>TRENDNETWORK</t>
  </si>
  <si>
    <t>TRINITYGROUP</t>
  </si>
  <si>
    <t>TRIPLUSGROUP</t>
  </si>
  <si>
    <t>TRUECARTEL</t>
  </si>
  <si>
    <t>TRUELABELPHARMACY</t>
  </si>
  <si>
    <t>TSKGROUP</t>
  </si>
  <si>
    <t>TSLBESTMASMANUFACTURING</t>
  </si>
  <si>
    <t>TUNASSELATANCONSTRUCTIO</t>
  </si>
  <si>
    <t>UATAIRCONDITIONING</t>
  </si>
  <si>
    <t>UNIDISTRIBUTION</t>
  </si>
  <si>
    <t>URUSKENCANA</t>
  </si>
  <si>
    <t>USAHAMAJUSERVICECENTER</t>
  </si>
  <si>
    <t>USAHAWANBORNEOGROUP</t>
  </si>
  <si>
    <t>UTASTRAVEL&amp;TOURS</t>
  </si>
  <si>
    <t>UTUSANMEWAHGROUP</t>
  </si>
  <si>
    <t>VALSERENGINEERING</t>
  </si>
  <si>
    <t>VANTAGECRANEHIRE</t>
  </si>
  <si>
    <t>VASTSTRUCTURES</t>
  </si>
  <si>
    <t>VERITASPROPERTIES</t>
  </si>
  <si>
    <t>VISTAMULIADEVELOPMENT</t>
  </si>
  <si>
    <t>VISTAVERSATILE</t>
  </si>
  <si>
    <t>VITALPOINT</t>
  </si>
  <si>
    <t>VIVAHILLAUTO</t>
  </si>
  <si>
    <t>VLHOLDINGS</t>
  </si>
  <si>
    <t>VSERNHOLDINGS</t>
  </si>
  <si>
    <t>WAGROTRADING</t>
  </si>
  <si>
    <t>WAHYOONTEXTILESCENTRE</t>
  </si>
  <si>
    <t>WAJAHEMAS</t>
  </si>
  <si>
    <t>WANGIFORWARDING</t>
  </si>
  <si>
    <t>WANGSOONREALTY</t>
  </si>
  <si>
    <t>WANIJAINDUSTRIES</t>
  </si>
  <si>
    <t>WANSERNTECHNOLOGY</t>
  </si>
  <si>
    <t>WASILAHENGINEERING</t>
  </si>
  <si>
    <t>WAWASANAGROLIPIDS</t>
  </si>
  <si>
    <t>WHEELCORPPREMIUM</t>
  </si>
  <si>
    <t>WHGROUPHOLDINGS</t>
  </si>
  <si>
    <t>WHITEFEATHERSINDUSTRIES</t>
  </si>
  <si>
    <t>WHMAJU</t>
  </si>
  <si>
    <t>WINBRIGHT</t>
  </si>
  <si>
    <t>WINCOATING</t>
  </si>
  <si>
    <t>WINGSENGCEMENTPRODUCTS</t>
  </si>
  <si>
    <t>WIRAHOMELAND</t>
  </si>
  <si>
    <t>WONDERFULDEPARTMENTALST</t>
  </si>
  <si>
    <t>WONGLOONG</t>
  </si>
  <si>
    <t>WOODFORESTTRADING</t>
  </si>
  <si>
    <t>WOODVILLAGEINDUSTRIES</t>
  </si>
  <si>
    <t>WRCAUTO</t>
  </si>
  <si>
    <t>WZRPROPERTY</t>
  </si>
  <si>
    <t>XINHEAPLEE</t>
  </si>
  <si>
    <t>YCHGROUP</t>
  </si>
  <si>
    <t>YEWLEANFOUNDRY</t>
  </si>
  <si>
    <t>YEWPANAUTOMOBILE</t>
  </si>
  <si>
    <t>YONGSHENGCONFECTIONERY</t>
  </si>
  <si>
    <t>YUSONENGINEERING</t>
  </si>
  <si>
    <t>YYWRESOURCES</t>
  </si>
  <si>
    <t>ZATB</t>
  </si>
  <si>
    <t>ZONRIA</t>
  </si>
  <si>
    <t>SITCA DESIGNS SDN BHD</t>
  </si>
  <si>
    <t>3L PROPERTY SDN BHD</t>
  </si>
  <si>
    <t>HORIZON ACTION SDN BHD</t>
  </si>
  <si>
    <t>3 PEAK CONSTRUCTION SDN BHD</t>
  </si>
  <si>
    <t xml:space="preserve">ARTANA PROPERTIES SDN BHD               </t>
  </si>
  <si>
    <t>CITYBINA SDN BHD</t>
  </si>
  <si>
    <t>DATA MAS PROPERTIES SDN BHD</t>
  </si>
  <si>
    <t>DATA PROPERTIES SDN BHD</t>
  </si>
  <si>
    <t>GOLDEN YACHT PROPERTIES SDN BHD</t>
  </si>
  <si>
    <t>KHOO AH CHEW CONSTRUCTION SDN BHD</t>
  </si>
  <si>
    <t>PROWIRA SDN BHD</t>
  </si>
  <si>
    <t>WAN TAI CONSTRUCTION SDN BHD</t>
  </si>
  <si>
    <t xml:space="preserve">MUDA AWAM SDN BHD                       </t>
  </si>
  <si>
    <t>BROADLAND MANAGEMENT SDN BHD</t>
  </si>
  <si>
    <t>GAMWON ENGINEERING (M) SDN BHD</t>
  </si>
  <si>
    <t xml:space="preserve">A1 GLOVE SDN BHD                        </t>
  </si>
  <si>
    <t xml:space="preserve">A1 RUBBER SDN BHD                       </t>
  </si>
  <si>
    <t xml:space="preserve">ANJAHAN SDN BHD                         </t>
  </si>
  <si>
    <t xml:space="preserve">HUP HIN (TITI) SDN BHD                  </t>
  </si>
  <si>
    <t xml:space="preserve">TATT WIN RUBBER INDUSTRIES SDN BHD      </t>
  </si>
  <si>
    <t xml:space="preserve">TIMATEX (M) SDN BHD                     </t>
  </si>
  <si>
    <t xml:space="preserve">TITI GLOVE SDN BHD                      </t>
  </si>
  <si>
    <t xml:space="preserve">AARSKOGS ENGINEERING ENTERPRISE         </t>
  </si>
  <si>
    <t>AARSKOGS ENGINEERING ENTERPRISE (M) SDN BHD</t>
  </si>
  <si>
    <t>ABAD JAYA CONSTRUCTION SDN BHD</t>
  </si>
  <si>
    <t>SUHIMA SDN BHD</t>
  </si>
  <si>
    <t xml:space="preserve">CROWN WORLDWIDE GROUP SDN BHD           </t>
  </si>
  <si>
    <t xml:space="preserve">ABITRADE SDN BHD                        </t>
  </si>
  <si>
    <t>ASIA BOLTS &amp; NUTS (KLANG) SDN BHD</t>
  </si>
  <si>
    <t>GRAND ASIAN DEVELOPMENT SDN BHD</t>
  </si>
  <si>
    <t xml:space="preserve">WANGSATARI DEVELOPMENT SDN. BHD.        </t>
  </si>
  <si>
    <t>Juta Semangat (M) Sdn Bhd</t>
  </si>
  <si>
    <t>SEGAMAT STORE &amp; AGENCY(SERVICE STATION)S</t>
  </si>
  <si>
    <t>ACE CAPITAL GROWTH SDN BHD</t>
  </si>
  <si>
    <t xml:space="preserve">SY POLYMER INDUSTRIES SDN BHD           </t>
  </si>
  <si>
    <t xml:space="preserve">WISMA RAKYAT HOLDINGS SDN BHD           </t>
  </si>
  <si>
    <t xml:space="preserve">ACI TECHNOLOGY SDN BHD                  </t>
  </si>
  <si>
    <t>DWELLING MAKERS SDN BHD</t>
  </si>
  <si>
    <t xml:space="preserve">PERSPEKTIF MASA SDN. BHD.               </t>
  </si>
  <si>
    <t xml:space="preserve">PNSB CONSTRUCTION SDN BHD               </t>
  </si>
  <si>
    <t>TUKANG EMAS KHEW YIK SDN BHD</t>
  </si>
  <si>
    <t xml:space="preserve">ADEGAN BUDI SDN BHD                     </t>
  </si>
  <si>
    <t>AGENSI K.B. EDIBLE OIL SDN BHD</t>
  </si>
  <si>
    <t>YEE PLANTATION SDN BHD</t>
  </si>
  <si>
    <t xml:space="preserve">ADS PETROLEUM SDN BHD                   </t>
  </si>
  <si>
    <t xml:space="preserve">PERSEKUTUAN PERSATUAN MELANAU S'WAK     </t>
  </si>
  <si>
    <t xml:space="preserve">ADVANSIA MANUFACTURING SDN BHD          </t>
  </si>
  <si>
    <t>AEL ENGINEERING SDN BHD</t>
  </si>
  <si>
    <t>A E TECHNOLOGY SDN BHD</t>
  </si>
  <si>
    <t xml:space="preserve">AEROFOAM MANUFACTURING (1969) SDN BHD   </t>
  </si>
  <si>
    <t>AGIBS REALTY SDN BHD</t>
  </si>
  <si>
    <t>AGIBS REVENUE SDN BHD</t>
  </si>
  <si>
    <t>KESUMAS SDN. BHD.</t>
  </si>
  <si>
    <t>AGILE MOTION SDN BHD</t>
  </si>
  <si>
    <t>ORACLE ASSETS SDN BHD</t>
  </si>
  <si>
    <t>AGRO 19 BERHAD</t>
  </si>
  <si>
    <t>VERTICAL TARGET SDN BHD</t>
  </si>
  <si>
    <t>DANA NIAGA JAYA SDN BHD</t>
  </si>
  <si>
    <t>GOODWILL HERITAGE SDN BHD</t>
  </si>
  <si>
    <t>ANEKA JASARAMAI EKSPRES SDN BHD</t>
  </si>
  <si>
    <t xml:space="preserve">AGROMEGAH CORPORATION SDN BHD           </t>
  </si>
  <si>
    <t>SRI MAJU SARATA EKSPRES SDN BHD</t>
  </si>
  <si>
    <t xml:space="preserve">VOLCANO AGRIBUSINESS SDN BHD            </t>
  </si>
  <si>
    <t xml:space="preserve">ORIKEN POLYURETHANES SDN BHD            </t>
  </si>
  <si>
    <t>FOCUSMAX SERVICES SDN BHD</t>
  </si>
  <si>
    <t>LONGSHENG ENGINEERING &amp; CONSTRUCTION (M)</t>
  </si>
  <si>
    <t xml:space="preserve">AGRO-TECH NPK (M) SDN BHD               </t>
  </si>
  <si>
    <t>CKS MAJU SDN. BHD.</t>
  </si>
  <si>
    <t xml:space="preserve">CBS LINK SDN BHD                        </t>
  </si>
  <si>
    <t xml:space="preserve">SWEET HARVEST DEVELOPMENT SDN BHD       </t>
  </si>
  <si>
    <t xml:space="preserve">JOO SIANG CHAN SDN. BHD.                </t>
  </si>
  <si>
    <t>AHT (NORLAN UNITED)&amp; CARRIAGE SDN BHD</t>
  </si>
  <si>
    <t xml:space="preserve">KOMETSOFT (M) SDN BHD                   </t>
  </si>
  <si>
    <t xml:space="preserve">AIDIL COLOUR SDN BHD                    </t>
  </si>
  <si>
    <t>AIKBEE DEVELOPMENT (BANGSAR) SDN BHD</t>
  </si>
  <si>
    <t>AIKBEE DEVELOPMENT (KEPONG) SDN BHD</t>
  </si>
  <si>
    <t xml:space="preserve">AIKBEE TIMBERS (SARAWAK) SDN BHD        </t>
  </si>
  <si>
    <t xml:space="preserve">AIKBEE TIMBERS SDN BHD                  </t>
  </si>
  <si>
    <t xml:space="preserve">AIK CHEONG BEVERAGE INDUSTRIES SDN BHD  </t>
  </si>
  <si>
    <t xml:space="preserve">SHAHAB BUILDERS &amp; ENGINEERING SDN BHD   </t>
  </si>
  <si>
    <t>AIMAN MOTOR PERFORMANCE SDN.BHD.</t>
  </si>
  <si>
    <t>AIMAN MOTOR SDN BHD</t>
  </si>
  <si>
    <t xml:space="preserve">ARCA SECURITY FORCE SDN. BHD.           </t>
  </si>
  <si>
    <t xml:space="preserve">ARCA TRANSLINE SDN. BHD.                </t>
  </si>
  <si>
    <t>SCIENTIGE SDN BHD</t>
  </si>
  <si>
    <t>ES TEAM MOTOR SDN BHD</t>
  </si>
  <si>
    <t>AKKMJ SDN BHD</t>
  </si>
  <si>
    <t>AMAN KK TRADING SDN BHD</t>
  </si>
  <si>
    <t>NIBONG INDUSTRIES SDN. BHD.</t>
  </si>
  <si>
    <t>AKSESORI SETIA SDN BHD</t>
  </si>
  <si>
    <t>N-GEE TRADING SDN BHD</t>
  </si>
  <si>
    <t>LIAN CHOON HUAT HARDWARE SDN BHD</t>
  </si>
  <si>
    <t>GETRAHOME SDN BHD</t>
  </si>
  <si>
    <t xml:space="preserve">ALAF BUDI SDN. BHD.                     </t>
  </si>
  <si>
    <t>COUNTRY EARTH SDN BHD</t>
  </si>
  <si>
    <t xml:space="preserve">TERNAMA TABAH SDN BHD                   </t>
  </si>
  <si>
    <t>ALCOBUILT (M) SDN BHD</t>
  </si>
  <si>
    <t>SAM ALCO LAND SDN BHD</t>
  </si>
  <si>
    <t>ALFA-MELI SDN BHD</t>
  </si>
  <si>
    <t>ALFAMELI TECHNICAL SERVICES SDN. BHD.</t>
  </si>
  <si>
    <t xml:space="preserve">ALIF UTAMA CORPORATION                  </t>
  </si>
  <si>
    <t>ALIRAN LUAS SDN BHD</t>
  </si>
  <si>
    <t>ALIRAN GD GASTRON SDN BHD FKA RIMBUN KEMBARA SDN BHD</t>
  </si>
  <si>
    <t>ALLIED STRONG SDN BHD</t>
  </si>
  <si>
    <t>SUNRISE FAIRVIEW SDN BHD</t>
  </si>
  <si>
    <t>WING HIN MOTOR SDN BHD</t>
  </si>
  <si>
    <t>WING HIN AUTOMOBILE SDN BHD</t>
  </si>
  <si>
    <t>WING HIN AUTO CARRIAGE SDN BHD</t>
  </si>
  <si>
    <t>ALLIED PRECISION MANUFACTURING (M) S/B</t>
  </si>
  <si>
    <t>ALLIED PRECISION TECHNOLOGIES (M) SDN BHD</t>
  </si>
  <si>
    <t>ALLSTAR TRAVEL &amp; TOURS SDN. BHD.</t>
  </si>
  <si>
    <t>KORINCO SDN BHD</t>
  </si>
  <si>
    <t xml:space="preserve">ALPHA VARIAMAS SDN BHD                  </t>
  </si>
  <si>
    <t xml:space="preserve">SETARABINA SDN BHD                      </t>
  </si>
  <si>
    <t>TANJUNG BALAI AUTO SDN BHD</t>
  </si>
  <si>
    <t xml:space="preserve">TANMING CORPORATION SDN BHD             </t>
  </si>
  <si>
    <t xml:space="preserve">TANMING MANAGEMENT SDN BHD              </t>
  </si>
  <si>
    <t>ALSHEM BUILDERS SDN BHD</t>
  </si>
  <si>
    <t>ZENS INN SDN. BHD.</t>
  </si>
  <si>
    <t xml:space="preserve">POSTPACK SDN. BHD.                      </t>
  </si>
  <si>
    <t>LTS Logistics (PG) Sdn Bhd</t>
  </si>
  <si>
    <t>ALZAC REALTY SDN BHD</t>
  </si>
  <si>
    <t>ALZAC VIVA SDN BHD</t>
  </si>
  <si>
    <t>AVONGOLD CITY SDN BHD</t>
  </si>
  <si>
    <t>LEGACY EARTH SDN BHD</t>
  </si>
  <si>
    <t>AVONGOLD VALLEY SDN BHD</t>
  </si>
  <si>
    <t xml:space="preserve">VENICE RESIDENCES SDN BHD               </t>
  </si>
  <si>
    <t xml:space="preserve">AMAN SETIA CONSTRUCTION SDN BHD         </t>
  </si>
  <si>
    <t xml:space="preserve">AMAN SETIA RESOURCES SDN BHD            </t>
  </si>
  <si>
    <t>PANCHOR RESIDENCE SDN BHD</t>
  </si>
  <si>
    <t>HANDERSON INTERLOGISTICS SDN. BHD.</t>
  </si>
  <si>
    <t xml:space="preserve">KEJORA MAHAMAS SDN BHD                  </t>
  </si>
  <si>
    <t xml:space="preserve">FREEWAY QUALITY SDN BHD                 </t>
  </si>
  <si>
    <t xml:space="preserve">SEMARAK JAYASAMA SDN BHD                </t>
  </si>
  <si>
    <t xml:space="preserve">IRAMA DINAMIK DEVELOPMENT SDN. BHD.     </t>
  </si>
  <si>
    <t xml:space="preserve">IRAMA MULIA DEVELOPMENT SDN BHD         </t>
  </si>
  <si>
    <t xml:space="preserve">TRUE CONSTRUCTION SDN BHD               </t>
  </si>
  <si>
    <t xml:space="preserve">GRACE BINARY SDN BHD                    </t>
  </si>
  <si>
    <t xml:space="preserve">IRAMA CERIA DEVELOPMENT SDN BHD         </t>
  </si>
  <si>
    <t>PTL RESIDENCE SDN BHD</t>
  </si>
  <si>
    <t xml:space="preserve">AMARCO OFFSHORE SERVICES SDN. BHD.      </t>
  </si>
  <si>
    <t>TANAH BUMIRAYA SDN BHD</t>
  </si>
  <si>
    <t>DELTAKIN SDN BHD</t>
  </si>
  <si>
    <t>KOW HOCK BUILDG MATERIALS (PENGERANG) SB</t>
  </si>
  <si>
    <t>KOW HOCK BUILDING MATERIALS (JOHOR) SDN BHD</t>
  </si>
  <si>
    <t>Bakti Sepadu Sdn Bhd</t>
  </si>
  <si>
    <t xml:space="preserve">PROSPER SUNSHINE SDN BHD                </t>
  </si>
  <si>
    <t>IRIS PERKASA SDN BHD</t>
  </si>
  <si>
    <t>RANCAK ARMADA SDN BHD</t>
  </si>
  <si>
    <t>TEGUH SINARMAJU SDN BHD</t>
  </si>
  <si>
    <t>AMONA DEVELOPMENT SDN BHD</t>
  </si>
  <si>
    <t>AMONA INFRA CARE SDN BHD (FKA REZEKI GELIGA SDN BH</t>
  </si>
  <si>
    <t xml:space="preserve">THRIVEN AMONA SDN. BHD.                 </t>
  </si>
  <si>
    <t xml:space="preserve">INNOPORT SDN BHD                        </t>
  </si>
  <si>
    <t xml:space="preserve">TEMARA PEKELILING SDN BHD               </t>
  </si>
  <si>
    <t>LX MODE (M) SDN BHD</t>
  </si>
  <si>
    <t xml:space="preserve">AMPANG PARK MANAGEMENT CORPORATION      </t>
  </si>
  <si>
    <t>FUNG KEONG RUBBER MFG (MALAYA) SB</t>
  </si>
  <si>
    <t>LOW KENG HUAT BERHAD</t>
  </si>
  <si>
    <t>RE MILLENNIUM SDN BHD</t>
  </si>
  <si>
    <t>SETAPAK HEIGHTS DEVELOPMENT SDN BHD</t>
  </si>
  <si>
    <t xml:space="preserve">AMPLE FORMULA SDN BHD                   </t>
  </si>
  <si>
    <t>GRAND RICHFIELD HOLDINGS SDN BHD</t>
  </si>
  <si>
    <t>AMT PC DISTRIBUTORS SDN BHD</t>
  </si>
  <si>
    <t>AMT PC DISTRIBUTORS (SARAWAK) SDN BHD</t>
  </si>
  <si>
    <t>ANDAMY RESOURCES SDN BHD</t>
  </si>
  <si>
    <t>ANDAMY SQUARE SDN BHD</t>
  </si>
  <si>
    <t>ANDAMY PROPERTIES SDN BHD</t>
  </si>
  <si>
    <t xml:space="preserve">ANEKA PRESTIJ SDN BHD                   </t>
  </si>
  <si>
    <t xml:space="preserve">IKRAR BUMI SDN BHD                      </t>
  </si>
  <si>
    <t>ANG AH CHIN SDN BHD</t>
  </si>
  <si>
    <t xml:space="preserve">DEMI CANGGIH (PENANG) SDN BHD           </t>
  </si>
  <si>
    <t>ANGEL OF LOVE SDN BHD</t>
  </si>
  <si>
    <t>THE FEELZ FASHION SDN BHD</t>
  </si>
  <si>
    <t xml:space="preserve">ANGKA ALAMJAYA SDN.BHD.                 </t>
  </si>
  <si>
    <t>TUMPUAN MEGAH DEVELOPMENT SDN BHD</t>
  </si>
  <si>
    <t>AN MARKETING TRADING SDN BHD</t>
  </si>
  <si>
    <t>LUBRICLEUM SDN. BHD.</t>
  </si>
  <si>
    <t>VITRAKUKUH SDN BHD</t>
  </si>
  <si>
    <t xml:space="preserve">SYARIKAT PENDIDIKAN STAFFIELD BERHAD    </t>
  </si>
  <si>
    <t>CRESCENT REALTY SDN. BHD.</t>
  </si>
  <si>
    <t>LEE WAH SAWMILL SDN BHD</t>
  </si>
  <si>
    <t xml:space="preserve">PROLINK MARKETING SDN BHD               </t>
  </si>
  <si>
    <t xml:space="preserve">CRYSTAL RESOURCES (M) SDN BHD           </t>
  </si>
  <si>
    <t xml:space="preserve">ASIA PLANTATION CAPITAL BERHAD          </t>
  </si>
  <si>
    <t xml:space="preserve">PROLINK RETAIL SDN.BHD.                 </t>
  </si>
  <si>
    <t xml:space="preserve">PERUSAHAAN MAMPRO BERSATU SDN BHD       </t>
  </si>
  <si>
    <t>RAPID ADVANCE SDN BHD</t>
  </si>
  <si>
    <t>APEX COMMUNICATIONS SDN BHD</t>
  </si>
  <si>
    <t>APEX PROPERTIES SDN BHD</t>
  </si>
  <si>
    <t>APPLE 99 DEVELOPMENT SDN BHD</t>
  </si>
  <si>
    <t>YTB IMPRESSION SDN BHD</t>
  </si>
  <si>
    <t>AQCO MARKETING SDN. BHD.</t>
  </si>
  <si>
    <t>INTELMATRIX SDN. BHD.</t>
  </si>
  <si>
    <t xml:space="preserve">AQID MATIN FUEL ENTERPRISE              </t>
  </si>
  <si>
    <t>AQID MATIN HOLDING SDN BHD</t>
  </si>
  <si>
    <t>AQID MATIN TRADING SDN BHD</t>
  </si>
  <si>
    <t xml:space="preserve">AQINA FARMING SDN. BHD.                 </t>
  </si>
  <si>
    <t>ARA ASA DEVELOPMENT SDN BHD</t>
  </si>
  <si>
    <t>ARA ASA BUILDERS SDN BHD</t>
  </si>
  <si>
    <t xml:space="preserve">ARA ASA PROPERTIES SDN BHD              </t>
  </si>
  <si>
    <t>ARA ASA SDN BHD</t>
  </si>
  <si>
    <t>SYAHDU RAYA SDN BHD</t>
  </si>
  <si>
    <t>QUALITY COILS INDUSTRIES SDN BHD</t>
  </si>
  <si>
    <t>OMEGA ZEN SDN BHD</t>
  </si>
  <si>
    <t xml:space="preserve">BIG WORLD DEVELOPMENT SDN BHD           </t>
  </si>
  <si>
    <t>S.L. BUSINESS SOLUTION SDN BHD</t>
  </si>
  <si>
    <t>BALANCE SPRINT SDN BHD</t>
  </si>
  <si>
    <t>ARENA WIRAMAJU SDN BHD</t>
  </si>
  <si>
    <t>MIDAS RESIDENCES SDN BHD</t>
  </si>
  <si>
    <t xml:space="preserve">REGAL ADVANTAGE SDN BHD                 </t>
  </si>
  <si>
    <t xml:space="preserve">REGAL MATERIALS SDN BHD                 </t>
  </si>
  <si>
    <t>ARITA PLASTICS INDUSTRIES (M) SDN BHD</t>
  </si>
  <si>
    <t>ATAMAC SYSTEMS SDN BHD</t>
  </si>
  <si>
    <t xml:space="preserve">ASAL HARTA SDN BHD                      </t>
  </si>
  <si>
    <t>ORIVIEW REALTY SDN BHD</t>
  </si>
  <si>
    <t>ASAM PEDAS PREMIER SDN BHD</t>
  </si>
  <si>
    <t xml:space="preserve">AZMI &amp; NOOR NIAGA HOLDINGS SDN BHD      </t>
  </si>
  <si>
    <t>ASBENZ STERN SDN BHD</t>
  </si>
  <si>
    <t>BORNEO PURE HONEY SDN BHD</t>
  </si>
  <si>
    <t xml:space="preserve">OCEANFORD SDN BHD                       </t>
  </si>
  <si>
    <t xml:space="preserve">MK BUMIMAS RESOURCES SDN BHD            </t>
  </si>
  <si>
    <t>HOCK HIANG HUI TRADING SDN BHD</t>
  </si>
  <si>
    <t xml:space="preserve">AKI MEDIA                               </t>
  </si>
  <si>
    <t>CGL KOTA SDN BHD</t>
  </si>
  <si>
    <t>SINONG PELITA MATU SDN BHD</t>
  </si>
  <si>
    <t>OCEANCARE CORPORATION SDN BHD</t>
  </si>
  <si>
    <t xml:space="preserve">ASCO GREEN SDN BHD                      </t>
  </si>
  <si>
    <t xml:space="preserve">MEGARISE ENTERPRISE SDN BHD             </t>
  </si>
  <si>
    <t xml:space="preserve">MEGA MASHYUR PELITA (BAKONG) SDN BHD    </t>
  </si>
  <si>
    <t xml:space="preserve">FABER VISTA SDN.BHD.                    </t>
  </si>
  <si>
    <t>ASET KAYAMAS SDN BHD</t>
  </si>
  <si>
    <t>ERA ECOLAND SDN BHD</t>
  </si>
  <si>
    <t>UJANA MUTIARA SDN BHD</t>
  </si>
  <si>
    <t>PENSHRIMP AQUACULTURE SDN BHD</t>
  </si>
  <si>
    <t xml:space="preserve">ICONIC SDN BHD                          </t>
  </si>
  <si>
    <t xml:space="preserve">ICONIC LAND SDN BHD                     </t>
  </si>
  <si>
    <t xml:space="preserve">YUAN RESOURCES SDN BHD                  </t>
  </si>
  <si>
    <t>AK STAR SDN BHD</t>
  </si>
  <si>
    <t>KUNCI MUHIBAH SDN. BHD.</t>
  </si>
  <si>
    <t>LUXURY SENSATION SDN BHD</t>
  </si>
  <si>
    <t>TEKUN HEBAT SDN BHD</t>
  </si>
  <si>
    <t>ERA BARU SDN BHD</t>
  </si>
  <si>
    <t>TP PROPERTY &amp; DEVELOPMENT SDN. BHD.</t>
  </si>
  <si>
    <t>ASIA COUNTRY CONSTRUCTION SDN. BHD.</t>
  </si>
  <si>
    <t>JERNIH SPEKTRUM SDN. BHD.</t>
  </si>
  <si>
    <t xml:space="preserve">ASIAPRISE BIOTECH SDN BHD               </t>
  </si>
  <si>
    <t>TUNG HUP HOLDINGS SDN BHD</t>
  </si>
  <si>
    <t xml:space="preserve">ASIA NUTRI-CHEMICAL (M) SDN BHD         </t>
  </si>
  <si>
    <t xml:space="preserve">ASPEN VISION CITY SDN BHD               </t>
  </si>
  <si>
    <t>MK JASA SDN BHD</t>
  </si>
  <si>
    <t>ASPEN VISION DEVELOPMENT (CENTRAL) SDN BHD</t>
  </si>
  <si>
    <t>ASPIRASI UTARA SDN BHD</t>
  </si>
  <si>
    <t xml:space="preserve">O &amp; T DEVELOPMENT SDN BHD               </t>
  </si>
  <si>
    <t xml:space="preserve">PROPERTY BUILDER (KUALA KEDAH) SDN BHD  </t>
  </si>
  <si>
    <t>ROYAL PERAK GOLF CLUB BERHAD</t>
  </si>
  <si>
    <t>ASRI VEGETABLE OIL PRODUCTS SDN BHD FKA HONG SHINGENTERPRISE SDN BHD</t>
  </si>
  <si>
    <t>INTERGLO VENTURE SDN BHD</t>
  </si>
  <si>
    <t>ASTENPAVE SDN. BHD.</t>
  </si>
  <si>
    <t>LINTASAN RESOURCES SDN. BHD.</t>
  </si>
  <si>
    <t>ASTRA SIMFONI SDN BHD</t>
  </si>
  <si>
    <t xml:space="preserve">BATERIKU (M) SDN.BHD.                   </t>
  </si>
  <si>
    <t>ATA INDUSTRIAL (M) SDN. BHD.</t>
  </si>
  <si>
    <t xml:space="preserve">MICROTRONICS TECHNOLOGY SDN BHD         </t>
  </si>
  <si>
    <t>ATA PRECISION ENGINEERING(M) SDN BHD</t>
  </si>
  <si>
    <t xml:space="preserve">JABCO FILTER SYSTEM SDN. BHD.           </t>
  </si>
  <si>
    <t>ATAMA LOGISTICS (M) SDN. BHD.</t>
  </si>
  <si>
    <t>NV FREIGHTS (M) SDN BHD</t>
  </si>
  <si>
    <t xml:space="preserve">LT TRAVEL &amp; TOURS (M) SDN BHD           </t>
  </si>
  <si>
    <t xml:space="preserve">A TECH ATLANTIS SDN. BHD.               </t>
  </si>
  <si>
    <t xml:space="preserve">GELARAN BINA SDN BHD                    </t>
  </si>
  <si>
    <t xml:space="preserve">ANJURAN HIJAU SDN BHD                   </t>
  </si>
  <si>
    <t xml:space="preserve">CASA SUBANG SDN BHD                     </t>
  </si>
  <si>
    <t xml:space="preserve">ECOFIRST HARTZ SDN BHD                  </t>
  </si>
  <si>
    <t>AT ENGINEERING SOLUTIONS SDN BHD</t>
  </si>
  <si>
    <t xml:space="preserve">SCAN ASSOCIATES BERHAD                  </t>
  </si>
  <si>
    <t>AUREUMAEX MEDICARE MARKETING (M) SDN BHD</t>
  </si>
  <si>
    <t xml:space="preserve">AUREUMAEX MEDISAFE (M) SDN BHD          </t>
  </si>
  <si>
    <t>AUSTAR MARKETING SDN BHD</t>
  </si>
  <si>
    <t>AJ ALLIANCE PROPERTY SDN BHD</t>
  </si>
  <si>
    <t>AUTO INTEGRASI SDN BHD</t>
  </si>
  <si>
    <t xml:space="preserve">EATON VENTURES SDN BHD                  </t>
  </si>
  <si>
    <t xml:space="preserve">GARUDA BUMIJAYA SDN BHD                 </t>
  </si>
  <si>
    <t>THYE HIN CAPITAL SDN BHD</t>
  </si>
  <si>
    <t>THYE HIN GARDEN SDN BHD</t>
  </si>
  <si>
    <t>THYE HIN PROPERTIES SDN BHD</t>
  </si>
  <si>
    <t>JEHANTECH SDN BHD</t>
  </si>
  <si>
    <t>AVER AWARDS SDN BHD</t>
  </si>
  <si>
    <t>AMARA BETA SDN BHD</t>
  </si>
  <si>
    <t xml:space="preserve">AVEVA ASIA PACIFIC SDN BHD              </t>
  </si>
  <si>
    <t xml:space="preserve">AVEVA SDN BHD                           </t>
  </si>
  <si>
    <t xml:space="preserve">BELATI WANGSA (M) SDN BHD               </t>
  </si>
  <si>
    <t>JOHAWAKI TRADING &amp; MACHINERIES SDN BHD</t>
  </si>
  <si>
    <t xml:space="preserve">JOHAWAKI DEV S/B                        </t>
  </si>
  <si>
    <t>KILANG KELAPA SAWIT SDN BHD</t>
  </si>
  <si>
    <t>JOHAWAKI PROPERTIES SDN BHD</t>
  </si>
  <si>
    <t>ORATIS PHARMACEUTICALS SDN.BHD.</t>
  </si>
  <si>
    <t>GURUN PREMIX PLANT SDN BHD ( FKA MINETECH GURUN PREMIX SDN BHD )</t>
  </si>
  <si>
    <t xml:space="preserve">KOTA SETIA PALM OIL MILL SDN BHD        </t>
  </si>
  <si>
    <t xml:space="preserve">AVISENA WOMEN &amp; CHILDREN SDN. BHD.      </t>
  </si>
  <si>
    <t>Avisena Patisserie Sdn Bhd</t>
  </si>
  <si>
    <t>Avisena Parking Sdn Bhd</t>
  </si>
  <si>
    <t>Avimus Sdn Bhd</t>
  </si>
  <si>
    <t>Avisena Dialysis Setia Alam Sdn Bhd</t>
  </si>
  <si>
    <t xml:space="preserve">IK ENGINEERING SERVICES SDN. BHD.       </t>
  </si>
  <si>
    <t>BIRU HIJAU ENTERPRISE SDN BHD</t>
  </si>
  <si>
    <t xml:space="preserve">CENTRAL MEDICARE SDN BHD                </t>
  </si>
  <si>
    <t>ISTARAYA SDN BHD</t>
  </si>
  <si>
    <t>BAYAM TRAVEL SDN. BHD.</t>
  </si>
  <si>
    <t>NORTH STAR BEIBEN SDN BHD</t>
  </si>
  <si>
    <t>SASA ENERGY SDN BHD</t>
  </si>
  <si>
    <t>VITAL FOCUS PROPERTIES SDN BHD</t>
  </si>
  <si>
    <t>AXALTA POWDER COATING SYSTEMS (MALAYSIA) SDN BHD</t>
  </si>
  <si>
    <t xml:space="preserve">HIGH PERFORMANCE COATING SDN BHD        </t>
  </si>
  <si>
    <t>L.B. FURNITURE SDN BHD</t>
  </si>
  <si>
    <t>MASMI FURNITURE SDN BHD</t>
  </si>
  <si>
    <t xml:space="preserve">L &amp; L VENTURE CAPITAL LAND SDN. BHD.    </t>
  </si>
  <si>
    <t>HOMMAX FURNITURE SDN BHD</t>
  </si>
  <si>
    <t>LYL PROPERTY SDN. BHD.</t>
  </si>
  <si>
    <t>AXIS TECHNOLOGY RESOURCES (M) SDN. BHD.</t>
  </si>
  <si>
    <t>MUTIARA TEKNOLOGI (M) SDN BHD</t>
  </si>
  <si>
    <t>AXSONIC SHIPPING SDN BHD</t>
  </si>
  <si>
    <t xml:space="preserve">BERJAYA DOCKYARD SDN BHD                </t>
  </si>
  <si>
    <t>AXVENTURE SDN BHD</t>
  </si>
  <si>
    <t xml:space="preserve">AXVENTURE MACHINERY &amp; TRADING SDN BHD   </t>
  </si>
  <si>
    <t>AZYAN AUTO SDN BHD</t>
  </si>
  <si>
    <t>K S S OTOMOBIL (KS) SDN. BHD.</t>
  </si>
  <si>
    <t>BABA PRODUCTS (M) SDN. BHD.</t>
  </si>
  <si>
    <t>BABAS PROPERTIES (M) SDN BHD</t>
  </si>
  <si>
    <t>BANDAR KENYALANG SDN BHD</t>
  </si>
  <si>
    <t>SCHMIDT ELECTRONICS (MALAYSIA) SDN BHD</t>
  </si>
  <si>
    <t xml:space="preserve">BANDAR UTAMA DEVELOPMENT SDN BHD        </t>
  </si>
  <si>
    <t xml:space="preserve">FIRST NATIONWIDE DEVELOPMENT SDN BHD    </t>
  </si>
  <si>
    <t xml:space="preserve">FIRST CITY HEAVY INDUSTRIES SDN BHD     </t>
  </si>
  <si>
    <t xml:space="preserve">FIRST NATIONWIDE CAPITAL SDN BHD        </t>
  </si>
  <si>
    <t xml:space="preserve">FIRST NATIONWIDE INDUSTRIES SDN BHD     </t>
  </si>
  <si>
    <t xml:space="preserve">SAMARAHAN PLANTATIONS SDN BHD           </t>
  </si>
  <si>
    <t xml:space="preserve">FIRST NATIONWIDE KEL SDN BHD            </t>
  </si>
  <si>
    <t xml:space="preserve">ONE WORLD HOTEL SDN BHD                 </t>
  </si>
  <si>
    <t>BAN HIN ELECTRICAL &amp; CONSTRUCTION SDN BH</t>
  </si>
  <si>
    <t>L.B.H. BROTHER INDUSTRIES SDN. BHD.</t>
  </si>
  <si>
    <t>BAN HOE RICE DEALER SDN BHD</t>
  </si>
  <si>
    <t>KILANG BERAS MEGAT DEWA SDN BHD</t>
  </si>
  <si>
    <t xml:space="preserve">POLA JEWEL SDN BHD                      </t>
  </si>
  <si>
    <t>BAYANGAN KEMBARA SDN BHD</t>
  </si>
  <si>
    <t>OTOMOBIL SEPADU SDN BHD</t>
  </si>
  <si>
    <t>FREEWAY MACHINERY SDN. BHD.</t>
  </si>
  <si>
    <t>BAYU SERASI SDN BHD</t>
  </si>
  <si>
    <t>DATARAN ALAMJAYA SDN BHD</t>
  </si>
  <si>
    <t>WING THUNG TRADING SDN BHD</t>
  </si>
  <si>
    <t>SYARIKAT HARTANAH BBGM SDN BHD</t>
  </si>
  <si>
    <t>REDFIELD CONSORTIUM (M) SDN BHD</t>
  </si>
  <si>
    <t xml:space="preserve">BBGM DEVELOPMENT (KK) SDN. BHD.         </t>
  </si>
  <si>
    <t>Aspirasi Semaju Sdn Bhd</t>
  </si>
  <si>
    <t xml:space="preserve">TACT MISSION SDN BHD                    </t>
  </si>
  <si>
    <t>BC CARD DISTRIBUTORS SDN BHD</t>
  </si>
  <si>
    <t>SOLAR TWO-WAY RADIO SDN. BHD.</t>
  </si>
  <si>
    <t xml:space="preserve">COMINTEL TECH SERVICES SDN. BHD.        </t>
  </si>
  <si>
    <t xml:space="preserve">BEAKS CONSTRUCTION SDN BHD              </t>
  </si>
  <si>
    <t xml:space="preserve">DMC DEVELOPMENT SDN BHD                 </t>
  </si>
  <si>
    <t>BEE HOSTEL SERVICES SDN. BHD.</t>
  </si>
  <si>
    <t>MERIDIAN RESIDENCE SDN BHD</t>
  </si>
  <si>
    <t xml:space="preserve">BEE LIAN PLASTIC INDUSTRIES BERHAD      </t>
  </si>
  <si>
    <t>MELLOWER COFFEE (M) SDN. BHD.</t>
  </si>
  <si>
    <t>BEE SAME TRADING SDN BHD</t>
  </si>
  <si>
    <t>F PLUS RESOURCES SDN BHD</t>
  </si>
  <si>
    <t>SULISAM (M) SDN. BHD.</t>
  </si>
  <si>
    <t>TRANSMARCO GLOBAG SDN BHD</t>
  </si>
  <si>
    <t>BE PACKAGING AND LOGISTIC SDN BHD(FORMELY KNOWN ASBE TRADING &amp; TRANSPORT SDN BHD)</t>
  </si>
  <si>
    <t>SYARIKAT PERUSAHAAN KELAPA SAWIT SDN BHD</t>
  </si>
  <si>
    <t>BELL SRI LINGGA SDN. BHD.</t>
  </si>
  <si>
    <t>BELL PALM INDUSTRIES SDN. BHD.</t>
  </si>
  <si>
    <t>BELL PALOH ESTATES SDN. BHD.</t>
  </si>
  <si>
    <t xml:space="preserve">SENG HUAT OIL PALM SDN BHD              </t>
  </si>
  <si>
    <t>BENAR MAKMUR DEVELOPMENT SDN BHD</t>
  </si>
  <si>
    <t xml:space="preserve">GAYA KUASA SDN BHD                      </t>
  </si>
  <si>
    <t>LOVE-WAY AVENUE SDN BHD</t>
  </si>
  <si>
    <t>WIRAMA PROGRESIF SDN BHD</t>
  </si>
  <si>
    <t>KOBAY LAND SDN BHD</t>
  </si>
  <si>
    <t xml:space="preserve">SAVER PLUS TRADING                      </t>
  </si>
  <si>
    <t>BERINGIN AUTOMOBIL SDN BHD</t>
  </si>
  <si>
    <t xml:space="preserve">JENTAYU VENTURE SDN BHD                 </t>
  </si>
  <si>
    <t xml:space="preserve">BERJAYA (BATU PAHAT) SDN BHD            </t>
  </si>
  <si>
    <t>GOLDEN EASTERN TRADING SDN.BHD.</t>
  </si>
  <si>
    <t>ADAWARIS SDN BHD</t>
  </si>
  <si>
    <t xml:space="preserve">SYNCOATES (M) SDN BHD                   </t>
  </si>
  <si>
    <t xml:space="preserve">BESTARI INDUSTRIAL HOLDINGS SDN BHD     </t>
  </si>
  <si>
    <t>SH HEAVY MACHINERY SDN BHD</t>
  </si>
  <si>
    <t>BETTER ASSETS SDN BHD</t>
  </si>
  <si>
    <t>FARMASI SEGAR HEALTHCARE SDN BHD</t>
  </si>
  <si>
    <t xml:space="preserve">BETUL DAYA SDN BHD                      </t>
  </si>
  <si>
    <t>TOP TREASURES SDN BHD</t>
  </si>
  <si>
    <t xml:space="preserve">BEST BOULEVARD SDN BHD                  </t>
  </si>
  <si>
    <t>BEST BUILDER MANAGEMENT SDN BHD</t>
  </si>
  <si>
    <t>CHIN HO &amp; CO (MALAYA) SDN BHD</t>
  </si>
  <si>
    <t>NOVA MULIA DEVELOPMENT SDN BHD</t>
  </si>
  <si>
    <t xml:space="preserve">PRONTO GENERASI SDN BHD                 </t>
  </si>
  <si>
    <t>B&amp;G GLOBAL PROPERTY SDN BHD</t>
  </si>
  <si>
    <t>KINGSLEY HILLS SDN BHD</t>
  </si>
  <si>
    <t xml:space="preserve">PRESTIGE LAND SDN BHD                   </t>
  </si>
  <si>
    <t>KAS ENGINEERING SDN BHD</t>
  </si>
  <si>
    <t xml:space="preserve">HEADWAY CONSTRUCTION SDN BHD            </t>
  </si>
  <si>
    <t>HASILWAN (M) SDN BHD</t>
  </si>
  <si>
    <t xml:space="preserve">SPARKS ENERGY 1 SDN BHD                 </t>
  </si>
  <si>
    <t xml:space="preserve">BIDOR TAHAN ESTATES SDN BHD             </t>
  </si>
  <si>
    <t>BIG PHARMACY HEALTHCARE SDN. BHD.</t>
  </si>
  <si>
    <t>MILINGTONIA LIMITED</t>
  </si>
  <si>
    <t xml:space="preserve">BILANG SEMARAK SDN BHD                  </t>
  </si>
  <si>
    <t xml:space="preserve">EDUMAS INDUSTRIES SDN BHD               </t>
  </si>
  <si>
    <t xml:space="preserve">GOLVISCO SDN BHD                        </t>
  </si>
  <si>
    <t xml:space="preserve">BINAI HARDWARE                          </t>
  </si>
  <si>
    <t xml:space="preserve">BINA PLASTIC INDUSTRIES SDN BHD         </t>
  </si>
  <si>
    <t>BINTANG CHEMICALS SDN BHD</t>
  </si>
  <si>
    <t>PR LUBE SDN. BHD.</t>
  </si>
  <si>
    <t>BINTANG DAMANSARA SDN. BHD.</t>
  </si>
  <si>
    <t>LION MACHINERY AND CONSTRUCTION SDN BHD</t>
  </si>
  <si>
    <t>SANJUNG SENTOSA SDN BHD</t>
  </si>
  <si>
    <t>BINTANG SINARMAS SDN BHD</t>
  </si>
  <si>
    <t xml:space="preserve">CAHAYA SERIJAYA SDN BHD                 </t>
  </si>
  <si>
    <t>ENRICH ASSETS SDN.BHD</t>
  </si>
  <si>
    <t xml:space="preserve">KEPONG INDUSTRIAL PARK SDN BHD          </t>
  </si>
  <si>
    <t>BINTULU READYMIXED CONCRETE SDN BHD</t>
  </si>
  <si>
    <t>KIEN LIM REALTY SDN BHD</t>
  </si>
  <si>
    <t>HAI CHUA SDN BHD</t>
  </si>
  <si>
    <t>KWANG TEOW SANG SDN BHD</t>
  </si>
  <si>
    <t xml:space="preserve">SRI SAKTI SDN BHD                       </t>
  </si>
  <si>
    <t xml:space="preserve">BIOFUEL ENERGY RESOURCES SDN BHD        </t>
  </si>
  <si>
    <t>RAYADA PROPERTY SDN BHD</t>
  </si>
  <si>
    <t xml:space="preserve">TEXCELL BIT (M) SDN BHD                 </t>
  </si>
  <si>
    <t>BK MAJU CONSTRUCTION SDN BHD</t>
  </si>
  <si>
    <t xml:space="preserve">FOCUS ASSETS SDN BHD                    </t>
  </si>
  <si>
    <t>BLACKFOX ENGINEERING SDN BHD</t>
  </si>
  <si>
    <t>BLACK LOTUS DEVELOPMENT SDN BHD</t>
  </si>
  <si>
    <t xml:space="preserve">JASLYN CAKES SDN BHD                    </t>
  </si>
  <si>
    <t xml:space="preserve">ANGSANA SETIA SDN BHD                   </t>
  </si>
  <si>
    <t xml:space="preserve">BMG GLOBAL SDN. BHD.                    </t>
  </si>
  <si>
    <t>BOH HING SDN BHD</t>
  </si>
  <si>
    <t>JASA TEPAT SDN BHD</t>
  </si>
  <si>
    <t>BOILERMASTER SDN BHD</t>
  </si>
  <si>
    <t>WINITEX FINISHING SDN BHD</t>
  </si>
  <si>
    <t>WELCOME PROPERTIES SDN BHD</t>
  </si>
  <si>
    <t>ZIMANDY CONSTRUCTION SDN. BHD.</t>
  </si>
  <si>
    <t>MBC AGENCIES SDN BHD</t>
  </si>
  <si>
    <t>BORNION TIMBER SDN BHD</t>
  </si>
  <si>
    <t>LINTASAN EHSAN SDN BHD</t>
  </si>
  <si>
    <t>EXCELLA WOOD INDUSTRIES SDN. BHD.</t>
  </si>
  <si>
    <t xml:space="preserve">ACTIVE MICRO FERTILIZER (M) SDN BHD     </t>
  </si>
  <si>
    <t>BRAINY BUNCH SDN BHD</t>
  </si>
  <si>
    <t>BRAINY BUNCH ELEMENTARY MONTESSORI SB</t>
  </si>
  <si>
    <t>BRAMHILL SDN BHD</t>
  </si>
  <si>
    <t>KATRIN BJ SDN BHD</t>
  </si>
  <si>
    <t xml:space="preserve">RETURN LEGACY SDN. BHD.                 </t>
  </si>
  <si>
    <t>MAI AUTO EDAR SDN BHD</t>
  </si>
  <si>
    <t>PARAGON PROMENADE SDN BHD</t>
  </si>
  <si>
    <t>BPH BINA SDN BHD</t>
  </si>
  <si>
    <t xml:space="preserve">PRIMA UTARA SDN BHD                     </t>
  </si>
  <si>
    <t>HELANG FLYING ACADEMY SDN. BHD</t>
  </si>
  <si>
    <t>HEKTAR ANEKA SDN BHD</t>
  </si>
  <si>
    <t>BRITE-TECH CORPORATION SDN BHD</t>
  </si>
  <si>
    <t>RANK CHEMICAL SDN BHD</t>
  </si>
  <si>
    <t>BR JAYA SDN. BHD.</t>
  </si>
  <si>
    <t xml:space="preserve">BUNGA RAYA PARTS &amp; SERVICES SDN BHD     </t>
  </si>
  <si>
    <t>BROTHERS CAPITAL SDN BHD</t>
  </si>
  <si>
    <t xml:space="preserve">JET PREMIER ONE (M) SDN BHD             </t>
  </si>
  <si>
    <t>FORECOURT TAMBUN SDN BHD</t>
  </si>
  <si>
    <t xml:space="preserve">BTC CORPORATION SDN BHD                 </t>
  </si>
  <si>
    <t>BUILD TECHNOLOGY SUPPLY SDN BHD</t>
  </si>
  <si>
    <t xml:space="preserve">POH &amp; POH REALTY SDN BHD                </t>
  </si>
  <si>
    <t xml:space="preserve">AH SANG MOTOR WORKSHOP SDN BHD          </t>
  </si>
  <si>
    <t xml:space="preserve">MELATI AGRO SDN. BHD.                   </t>
  </si>
  <si>
    <t>BUMIENT DEVELOPMENT SDN BHD</t>
  </si>
  <si>
    <t>BUMIENT SDN BHD</t>
  </si>
  <si>
    <t>BUMI JIWA SDN BHD</t>
  </si>
  <si>
    <t xml:space="preserve">BUMI JIWA-ENVIROSERVE JV                </t>
  </si>
  <si>
    <t>BUMITECH GLOBAL ENERGY SDN BHD</t>
  </si>
  <si>
    <t>IRES RESOURCES SDN BHD</t>
  </si>
  <si>
    <t xml:space="preserve">BUMIWANG DEVELOPMENT SDN BHD            </t>
  </si>
  <si>
    <t xml:space="preserve">EVERGREEN (1979) TRADING SDN. BHD.      </t>
  </si>
  <si>
    <t>SERVAY HYPERMARKET (SABAH) SDN. BHD.</t>
  </si>
  <si>
    <t>BY CONWAY PRODUCTS SDN BHD</t>
  </si>
  <si>
    <t>BY CONWAY PROPERTIES SDN BHD</t>
  </si>
  <si>
    <t>CAHAYA NUSANTARA SDN BHD</t>
  </si>
  <si>
    <t xml:space="preserve">TENTU TEGUH SDN BHD                     </t>
  </si>
  <si>
    <t>CAPE DELIGHTS SDN BHD</t>
  </si>
  <si>
    <t xml:space="preserve">USAHA POTENSI SDN BHD                   </t>
  </si>
  <si>
    <t>UTAMA TANGKAS SDN BHD</t>
  </si>
  <si>
    <t xml:space="preserve">CAPITAL ASSOCIATES PRINTING PRESS (S)SB </t>
  </si>
  <si>
    <t xml:space="preserve">CAPITAL DK CONSULTING SDN BHD           </t>
  </si>
  <si>
    <t>M &amp; F SDN BHD</t>
  </si>
  <si>
    <t xml:space="preserve">PETROWELL                               </t>
  </si>
  <si>
    <t xml:space="preserve">OASIZ                                   </t>
  </si>
  <si>
    <t>CARCOMOBIL CARRIAGE SDN BHD</t>
  </si>
  <si>
    <t xml:space="preserve">CARCOMOBIL SDN BHD                      </t>
  </si>
  <si>
    <t>CARMERCE MOTORS SDN BHD</t>
  </si>
  <si>
    <t>PARAGON AUTOHAUS SDN BHD</t>
  </si>
  <si>
    <t>CARE LUXURY SDN BHD</t>
  </si>
  <si>
    <t>AFICO HOLDINGS (M) SDN BHD</t>
  </si>
  <si>
    <t>CASA BOLOGNA SDN BHD</t>
  </si>
  <si>
    <t xml:space="preserve">PC GEOTECHNIC SDN BHD                   </t>
  </si>
  <si>
    <t>POSH SYNERGY SDN BHD</t>
  </si>
  <si>
    <t>PAO MA TRADING SDN BHD</t>
  </si>
  <si>
    <t xml:space="preserve">PARIS RCG SDN. BHD.                     </t>
  </si>
  <si>
    <t>PECK CHEW PILING (M) SDN BHD</t>
  </si>
  <si>
    <t>CASA IMPRESSION DEVELOPMENT SDN BHD</t>
  </si>
  <si>
    <t>VENN SIGNATURE SDN BHD</t>
  </si>
  <si>
    <t xml:space="preserve">VXL ALLIANCE SDN BHD                    </t>
  </si>
  <si>
    <t xml:space="preserve">CASA KLANG TOWER SDN. BHD.              </t>
  </si>
  <si>
    <t xml:space="preserve">EAT ASIA FOOD JUNCTION SDN BHD          </t>
  </si>
  <si>
    <t xml:space="preserve">PETRON BUKIT GAMBIR SERVICE STATION     </t>
  </si>
  <si>
    <t>CAS VENTURES SDN. BHD.</t>
  </si>
  <si>
    <t xml:space="preserve">NOSTALGIA MULIA SDN BHD                 </t>
  </si>
  <si>
    <t xml:space="preserve">SILVER RADIANCE SDN BHD                 </t>
  </si>
  <si>
    <t>PEMBORONG PENUH HASIL SDN BHD</t>
  </si>
  <si>
    <t>CAYACO &amp; ASSOCIATES SDN BHD</t>
  </si>
  <si>
    <t>SOON HAP HONG SDN BHD</t>
  </si>
  <si>
    <t>COMMERCIAL EDGE KILN DRY SDN BHD</t>
  </si>
  <si>
    <t>CEKD VENTURE SDN BHD</t>
  </si>
  <si>
    <t>CEMPAKA SDN BHD</t>
  </si>
  <si>
    <t xml:space="preserve">CPMS SDN BHD                            </t>
  </si>
  <si>
    <t>CENTERITE DEVELOPMENT SDN BHD</t>
  </si>
  <si>
    <t>JINSHARE ENTERPRISE</t>
  </si>
  <si>
    <t>CENTRAL PANEL PRODUCTS SDN BHD</t>
  </si>
  <si>
    <t>FORESTATE SDN BHD</t>
  </si>
  <si>
    <t>ORNARESORT BHD</t>
  </si>
  <si>
    <t xml:space="preserve">CENTRE POINT ENTERPRISE SDN BHD         </t>
  </si>
  <si>
    <t>PARAMOUNT HEALTHCARE SDN BHD</t>
  </si>
  <si>
    <t xml:space="preserve">COUNTRY VILLAS RESORT SDN BHD           </t>
  </si>
  <si>
    <t>CENTURY MOTOLITE BATTERY SDN. BHD.</t>
  </si>
  <si>
    <t>DESIGN WORLDWIDE PARTNERSHIP SDN BHD</t>
  </si>
  <si>
    <t>WELLTEC OILFIELD SERVICES (MALAYSIA) SDN</t>
  </si>
  <si>
    <t xml:space="preserve">MNA METAL RESOURCES SDN BHD             </t>
  </si>
  <si>
    <t xml:space="preserve">MYGAZ SDN. BHD.                         </t>
  </si>
  <si>
    <t>CENTURY WORLD DEVELOPMENT SDN BHD</t>
  </si>
  <si>
    <t>CMR GLOBAL (M) SDN. BHD.</t>
  </si>
  <si>
    <t>CEPAT EKSPRES SDN BHD</t>
  </si>
  <si>
    <t xml:space="preserve">AB HAN ENTERPRISE                       </t>
  </si>
  <si>
    <t>AB Hans Enterprise Sdn Bhd</t>
  </si>
  <si>
    <t>CERGAS MURNI SDN BHD</t>
  </si>
  <si>
    <t>LATIMER CORPORATION SDN BHD</t>
  </si>
  <si>
    <t xml:space="preserve">SEMANGAT INTAN SDN. BHD.                </t>
  </si>
  <si>
    <t xml:space="preserve">CERGAS SETIA CONSTRUCTION SDN.BHD.      </t>
  </si>
  <si>
    <t>WAI FONG INFRA SDN BHD</t>
  </si>
  <si>
    <t>SCHWAN-STABILO MARKETING SDN BHD</t>
  </si>
  <si>
    <t>MALPAKAT LEISURE GROUP SDN BHD</t>
  </si>
  <si>
    <t>EGN NETWORK SDN BHD</t>
  </si>
  <si>
    <t xml:space="preserve">RESORT PORE-SIA BHD                     </t>
  </si>
  <si>
    <t xml:space="preserve">MRA INTERNATIONAL SDN BHD               </t>
  </si>
  <si>
    <t xml:space="preserve">CES REPMAL SDN BHD                      </t>
  </si>
  <si>
    <t>MALPAKAT F&amp;B SDN. BHD.</t>
  </si>
  <si>
    <t>CETICO SDN BHD</t>
  </si>
  <si>
    <t>BANANG SERVICE STATION SDN BHD</t>
  </si>
  <si>
    <t>CEW SIN PLASTIC PIPE SDN BHD</t>
  </si>
  <si>
    <t xml:space="preserve">BNH MANUFACTURER SDN BHD                </t>
  </si>
  <si>
    <t>CCF RESOURCES SDN BHD</t>
  </si>
  <si>
    <t xml:space="preserve">CG ALUMINIUM &amp; TRADING                  </t>
  </si>
  <si>
    <t xml:space="preserve">CG MARKETING                            </t>
  </si>
  <si>
    <t xml:space="preserve">CG TRADEWARE (KB) SDN BHD               </t>
  </si>
  <si>
    <t xml:space="preserve">CG TRADEWARE (KT) SDN. BHD.             </t>
  </si>
  <si>
    <t xml:space="preserve">CG PRECISE SDN BHD (FKA PFCE-CG SB)     </t>
  </si>
  <si>
    <t>PFC ENGINEERING SDN BHD</t>
  </si>
  <si>
    <t>WARISAN LIMPAHAN SDN BHD</t>
  </si>
  <si>
    <t>STAR FIVE DUTY FREE SDN BHD</t>
  </si>
  <si>
    <t xml:space="preserve">VAS SDN BHD                             </t>
  </si>
  <si>
    <t>ABIMAZ AGROLINK SDN BHD</t>
  </si>
  <si>
    <t xml:space="preserve">CHANTIKA KELANG BERAS SDN BHD           </t>
  </si>
  <si>
    <t>PERTAMA PADI (MALAYSIA) SDN BHD</t>
  </si>
  <si>
    <t xml:space="preserve">PMV AGRICULTURE SDN BHD                 </t>
  </si>
  <si>
    <t xml:space="preserve">WILL GROUP SDN BHD                      </t>
  </si>
  <si>
    <t>CHECKEREIT SDN BHD</t>
  </si>
  <si>
    <t>CHECKERS HYPERMARKET SDN. BHD.</t>
  </si>
  <si>
    <t xml:space="preserve">FOOD SERVICE OPC SDN BHD                </t>
  </si>
  <si>
    <t>CHENG YING SDN BHD</t>
  </si>
  <si>
    <t>H.T. IMPORTERS &amp; EXPORTERS SDN BHD</t>
  </si>
  <si>
    <t>NORTHERN INN SDN BHD</t>
  </si>
  <si>
    <t xml:space="preserve">C &amp; B PACKAGING ENTERPRISE              </t>
  </si>
  <si>
    <t xml:space="preserve">CHIA SONG KOW COLDSTORAGE TRADING CO    </t>
  </si>
  <si>
    <t>CHIA SONG KOW COLDSTORAGE SDN BHD</t>
  </si>
  <si>
    <t>BINTULU LIVESTOCK PROCESSING SDN BHD</t>
  </si>
  <si>
    <t>CHICWAN RETAILING SDN BHD</t>
  </si>
  <si>
    <t>CHICWAN TRADING SDN BHD</t>
  </si>
  <si>
    <t>CHICWAN RESTAURANT (KUCHING) SDN BHD</t>
  </si>
  <si>
    <t xml:space="preserve">C.H.I. FITNESS SDN BHD                  </t>
  </si>
  <si>
    <t>SPORTATHLON (MALAYSIA) SDN BHD</t>
  </si>
  <si>
    <t xml:space="preserve">SPORTATHLON ASIA SDN BHD                </t>
  </si>
  <si>
    <t xml:space="preserve">PEMBANGUNAN LADANG HASSAN SDN BHD       </t>
  </si>
  <si>
    <t xml:space="preserve">CHINA BORNEO BUILDERS SDN BHD           </t>
  </si>
  <si>
    <t xml:space="preserve">DOCOMO CORPORATION SDN BHD              </t>
  </si>
  <si>
    <t>INTAN MARUDU SDN. BHD.</t>
  </si>
  <si>
    <t xml:space="preserve">DOCOMO DEVELOPMENT SDN BHD              </t>
  </si>
  <si>
    <t>INFINITY ANALYSIS MANAGEMENT SDN BHD</t>
  </si>
  <si>
    <t xml:space="preserve">DOCOMO CHINA BORNEO DEVELOPMENT SDN BHD </t>
  </si>
  <si>
    <t>IMPIAN BUMISINAR SDN BHD</t>
  </si>
  <si>
    <t xml:space="preserve">KEDAI PAJAK SIN LOONG                   </t>
  </si>
  <si>
    <t xml:space="preserve">PAJAK GADAI FAH ONN                     </t>
  </si>
  <si>
    <t xml:space="preserve">PEMBANGUNAN SAGA TROPIKA SDN BHD        </t>
  </si>
  <si>
    <t xml:space="preserve">YAKIN KENARI SDN BHD                    </t>
  </si>
  <si>
    <t xml:space="preserve">MAWAR BIO ORGANIC FERTILIZER SDN BHD    </t>
  </si>
  <si>
    <t>CHONG KANG LIN &amp; SONS HOLDING SDN BHD</t>
  </si>
  <si>
    <t>PERNIAGAAN BB KIM WAH SDN BHD</t>
  </si>
  <si>
    <t>CHOON HUA TRADING CORPORATION (SWAK) S/B</t>
  </si>
  <si>
    <t>CHOO HUAT SDN BHD</t>
  </si>
  <si>
    <t>CHOO TIAN VEHICLE INDUSTRIES SDN BHD</t>
  </si>
  <si>
    <t xml:space="preserve">SK RESIN (M) SDN BHD                    </t>
  </si>
  <si>
    <t>CHOO TIAN COMMERCIAL MOTORS SDN BHD</t>
  </si>
  <si>
    <t>JAYA MAJU FOOD SUPPLIES SDN BHD</t>
  </si>
  <si>
    <t>KTR JAYA FOOD SUPPLIES SDN BHD</t>
  </si>
  <si>
    <t>PREMIER CITY DEVELOPMENT (M) SDN BHD</t>
  </si>
  <si>
    <t>PREMIER CITY LAND (M) SDN BHD</t>
  </si>
  <si>
    <t>CHOP CHEONG BEE SDN BHD</t>
  </si>
  <si>
    <t>CHEONG BEE FEEDMILLS SDN BHD</t>
  </si>
  <si>
    <t>CCB FOOD SUPPLIES SDN BHD</t>
  </si>
  <si>
    <t>ATLAS EDIBLE ICE SDN BHD</t>
  </si>
  <si>
    <t xml:space="preserve">CHOP LIAN HUP KEE                       </t>
  </si>
  <si>
    <t xml:space="preserve">VISI MAKMUR ENTERPRISE                  </t>
  </si>
  <si>
    <t xml:space="preserve">GAO YANG RUBBER                         </t>
  </si>
  <si>
    <t>C &amp; S TASTY BAKERY SDN BHD</t>
  </si>
  <si>
    <t>CHUNG NYAP YOON MACHINERY SDN BHD</t>
  </si>
  <si>
    <t>CNY QUARRY SDN BHD</t>
  </si>
  <si>
    <t xml:space="preserve">CIPTA BRIQUETTES SDN. BHD.              </t>
  </si>
  <si>
    <t>Cipta Property Developer Sdn Bhd</t>
  </si>
  <si>
    <t>DY MEKAR</t>
  </si>
  <si>
    <t>CITA HIDUP SDN BHD</t>
  </si>
  <si>
    <t>LIEW YIN YIN CONSTRUCTION SDN BHD</t>
  </si>
  <si>
    <t>LIEW YIN YIN LAND SDN BHD</t>
  </si>
  <si>
    <t xml:space="preserve">CITC COMPOUND SDN BHD                   </t>
  </si>
  <si>
    <t>KK ENTERPRISE (MALAYSIA) SDN BHD</t>
  </si>
  <si>
    <t xml:space="preserve">CITRANET SDN. BHD.                      </t>
  </si>
  <si>
    <t xml:space="preserve">CITY-LINK EXPRESS (M) SDN BHD           </t>
  </si>
  <si>
    <t>CITY MARINE PRODUCTS SDN BHD</t>
  </si>
  <si>
    <t>CITY MARINE PRODUCTS (PR) SDN BHD</t>
  </si>
  <si>
    <t>CITY TUNNELING SDN BHD</t>
  </si>
  <si>
    <t xml:space="preserve">NSS INFRAWORKS SDN BHD                  </t>
  </si>
  <si>
    <t>CIVILINK SDN. BHD.</t>
  </si>
  <si>
    <t>P-FACTOR SDN BHD</t>
  </si>
  <si>
    <t>C F KINN ENTERPRISE SDN BHD</t>
  </si>
  <si>
    <t>LCT LOGISTICS SDN BHD</t>
  </si>
  <si>
    <t>CKE ENTERPRISE SDN BHD</t>
  </si>
  <si>
    <t>IOI FURNITURE TRADING</t>
  </si>
  <si>
    <t xml:space="preserve">CKJ ENGINEERING &amp; SERVICES SDN BHD      </t>
  </si>
  <si>
    <t>CKJ CONSTRUCTION &amp; TRADING SDN.BHD.</t>
  </si>
  <si>
    <t>CKW REALTY SDN BHD</t>
  </si>
  <si>
    <t>PLI TRADING SDN BHD</t>
  </si>
  <si>
    <t xml:space="preserve">CLAYTAN CORPORATION SDN BHD             </t>
  </si>
  <si>
    <t xml:space="preserve">CLAYTAN FINE CHINA (TABLEWARE) SDN BHD  </t>
  </si>
  <si>
    <t>SURIA TEJA SDN BHD</t>
  </si>
  <si>
    <t>PRIMA FRONTIER SDN BHD</t>
  </si>
  <si>
    <t xml:space="preserve">ECO ENCLAVE SDN.BHD.                    </t>
  </si>
  <si>
    <t>SINARMAS SURIA SDN. BHD.</t>
  </si>
  <si>
    <t xml:space="preserve">CLF TRADING SDN. BHD.                   </t>
  </si>
  <si>
    <t>CLIMAX PET SUPPLIES SDN BHD</t>
  </si>
  <si>
    <t>PINNACLE PETS SUPPLY SDN BHD</t>
  </si>
  <si>
    <t xml:space="preserve">POLYONE IRRI SDN BHD                    </t>
  </si>
  <si>
    <t>C.N.A MANUFACTURING SDN BHD</t>
  </si>
  <si>
    <t>FORBES ELECTRONICS SDN. BHD.</t>
  </si>
  <si>
    <t>Q PACK (M) SDN BHD</t>
  </si>
  <si>
    <t>C.N. MACHINERY SDN BHD</t>
  </si>
  <si>
    <t xml:space="preserve">C.N. INDUSTRIES SDN BHD                 </t>
  </si>
  <si>
    <t>COLLECTIVE CAPITAL SDN BHD</t>
  </si>
  <si>
    <t>UNIVERSAL TRAVELLER SHOP SDN BHD</t>
  </si>
  <si>
    <t xml:space="preserve">DANDELION ENTERPRISE SDN BHD            </t>
  </si>
  <si>
    <t>COMFORT RUBBER GLOVES INDUSTRIES SDN BHD</t>
  </si>
  <si>
    <t>CONAIRE ENGINEERING SDN BHD</t>
  </si>
  <si>
    <t>CONAIRE LEISURE SDN BHD</t>
  </si>
  <si>
    <t>CONLAY CONSTRUCTION SDN BHD</t>
  </si>
  <si>
    <t xml:space="preserve">CONLAY LAND SDN BHD                     </t>
  </si>
  <si>
    <t>CONTISO ENGINEERING SDN. BHD.</t>
  </si>
  <si>
    <t>SABAKA GROUP SDN BHD</t>
  </si>
  <si>
    <t>CONTRACT FOUNTAIN SDN BHD</t>
  </si>
  <si>
    <t>MENG TAK CORPORATION SDN BHD</t>
  </si>
  <si>
    <t xml:space="preserve">OIL FOUNTAIN SDN BHD                    </t>
  </si>
  <si>
    <t>ORANGE CONVENIENT STORE SDN BHD</t>
  </si>
  <si>
    <t>CORTEX ROBOTICS SDN BHD</t>
  </si>
  <si>
    <t>CORTEX IMAGING SDN. BHD.</t>
  </si>
  <si>
    <t>CPI City Sdn Bhd</t>
  </si>
  <si>
    <t>CPI GLENMARIE SDN BHD</t>
  </si>
  <si>
    <t>BOLTER CAPITAL SDN BHD</t>
  </si>
  <si>
    <t>CPI EMPOWER SDN BHD</t>
  </si>
  <si>
    <t>CARMAS SDN BHD</t>
  </si>
  <si>
    <t xml:space="preserve">KNT PROPERTIES SDN BHD                  </t>
  </si>
  <si>
    <t>CRISTAL LAGOON SDN BHD</t>
  </si>
  <si>
    <t xml:space="preserve">WORLD EQUIPMENT SDN BHD                 </t>
  </si>
  <si>
    <t>CSC MARKETING SDN BHD</t>
  </si>
  <si>
    <t>STREAM ENTERPRISE (M) SDN BHD</t>
  </si>
  <si>
    <t xml:space="preserve">STREAM EMPIRE HOLDINGS SDN BHD          </t>
  </si>
  <si>
    <t>SWS AUTO PART SERVICES SDN BHD</t>
  </si>
  <si>
    <t>CS WHEELZONE SDN BHD</t>
  </si>
  <si>
    <t>CS RACING WHEELS SDN BHD</t>
  </si>
  <si>
    <t>CS TYRE PLUS SDN BHD</t>
  </si>
  <si>
    <t>LONGFA MOTORSPORTS SDN BHD</t>
  </si>
  <si>
    <t>FAMILY CEREAL SDN BHD</t>
  </si>
  <si>
    <t xml:space="preserve">CUSTOM FOOD INGREDIENTS SDN BHD         </t>
  </si>
  <si>
    <t xml:space="preserve">FES INDUSTRIES SDN BHD                  </t>
  </si>
  <si>
    <t xml:space="preserve">CYC LEISURE WORLD (M) SDN. BHD.         </t>
  </si>
  <si>
    <t xml:space="preserve">CYC LEISURE (M) SDN BHD                 </t>
  </si>
  <si>
    <t>DACING SEMPURNA SDN BHD</t>
  </si>
  <si>
    <t xml:space="preserve">DACING SEMPURNA HOUSING SDN BHD         </t>
  </si>
  <si>
    <t>DAFNAH KEMEWAHAN SDN BHD</t>
  </si>
  <si>
    <t xml:space="preserve">LIM CHIN SIEN &amp; SONS SDN BHD            </t>
  </si>
  <si>
    <t>DAGANG EKAR SDN BHD</t>
  </si>
  <si>
    <t>ENG MENG METAL SDN BHD</t>
  </si>
  <si>
    <t>ETA HARDWARE SDN BHD</t>
  </si>
  <si>
    <t>DAGANG MEWAH SDN BHD</t>
  </si>
  <si>
    <t>PASARAYA OTK (MEDAN IDAMAN GOMBAK) SDN B</t>
  </si>
  <si>
    <t xml:space="preserve">PASARAYA OTK (PUCHONG) SDN BHD          </t>
  </si>
  <si>
    <t xml:space="preserve">PASARAYA OTK(SENTUL)SDN BHD             </t>
  </si>
  <si>
    <t xml:space="preserve">VILLAGE GROCER (DAMANSARA JAYA) SDN BHD </t>
  </si>
  <si>
    <t xml:space="preserve">VILLAGE GROCER(GIZA) SDN BHD            </t>
  </si>
  <si>
    <t xml:space="preserve">VILLAGE GROCER(MONT KIARA) SDN BHD      </t>
  </si>
  <si>
    <t xml:space="preserve">DAIMAN DEVELOPMENT BERHAD               </t>
  </si>
  <si>
    <t>LINFOX TRANSPORT (M) SDN BHD</t>
  </si>
  <si>
    <t>DAITTI HARDWARE SDN BHD</t>
  </si>
  <si>
    <t>BRAVO-LINE SDN BHD</t>
  </si>
  <si>
    <t xml:space="preserve">DAITTI TRADING(KUCHING)SDN BHD          </t>
  </si>
  <si>
    <t>DAMAI KUARI SDN BHD</t>
  </si>
  <si>
    <t xml:space="preserve">PEMBINAAN PELINDUNG SDN BHD             </t>
  </si>
  <si>
    <t>DAMAN PROPERTY INVESTMENT SDN BHD</t>
  </si>
  <si>
    <t>SPORTS TECH PRO SDN. BHD.</t>
  </si>
  <si>
    <t>GORGEOUS ARENA SDN. BHD.</t>
  </si>
  <si>
    <t>CEMPAKA DAMANSARA SDN BHD</t>
  </si>
  <si>
    <t>FRENCH MALAYSIAN LIVESTOCK INDUSTRIES SDN BHD</t>
  </si>
  <si>
    <t>HKT AQUACULTURE SDN BHD</t>
  </si>
  <si>
    <t>GLOBAL TOBACCO MANUFACTURERS (I) SDN BHD</t>
  </si>
  <si>
    <t xml:space="preserve">JM MOTOR TRADING SDN BHD                </t>
  </si>
  <si>
    <t xml:space="preserve">FARMERS ENTERPRISE SDN BHD              </t>
  </si>
  <si>
    <t xml:space="preserve">GENERAL SUPREME SDN BHD                 </t>
  </si>
  <si>
    <t>KULIM TOPWHEELS SDN BHD</t>
  </si>
  <si>
    <t>GTM PROPERTY MANAGEMENT SDN BHD</t>
  </si>
  <si>
    <t>AIRMAS CENTURY SDN BHD</t>
  </si>
  <si>
    <t xml:space="preserve">ADAT MAHSURI SDN BHD                    </t>
  </si>
  <si>
    <t>GREEN ACE HERITAGE SDN BHD</t>
  </si>
  <si>
    <t>AUSPICIOUS PROPERTIES SDN BHD</t>
  </si>
  <si>
    <t xml:space="preserve">DUTAMAS PERMAI SDN BHD                  </t>
  </si>
  <si>
    <t xml:space="preserve">MAJUSAMA MEGAH SDN BHD                  </t>
  </si>
  <si>
    <t>MAYA INTI SDN BHD</t>
  </si>
  <si>
    <t>JMT PREMIUM AUTO SDN BHD</t>
  </si>
  <si>
    <t xml:space="preserve">MNC TECH SDN BHD                        </t>
  </si>
  <si>
    <t xml:space="preserve">AIRMAS SYNERGY SDN BHD                  </t>
  </si>
  <si>
    <t xml:space="preserve">BRIGHTON BROADWAY SDN BHD               </t>
  </si>
  <si>
    <t xml:space="preserve">SWEET BOUNDARIES SDN BHD                </t>
  </si>
  <si>
    <t>DEXON ELECTRICAL ENGINEERING SDN BHD</t>
  </si>
  <si>
    <t>KBB MARKETING SDN BHD</t>
  </si>
  <si>
    <t xml:space="preserve">DC &amp; A DEVELOPMENTS SDN BHD             </t>
  </si>
  <si>
    <t>DEBEST REALTY SDN BHD</t>
  </si>
  <si>
    <t xml:space="preserve">A1 PETROL STATION SDN BHD               </t>
  </si>
  <si>
    <t xml:space="preserve">SIN KAO YI ENTERPRISE                   </t>
  </si>
  <si>
    <t>ASIA LEISURE &amp; CAR RENTAL SDN.BHD.</t>
  </si>
  <si>
    <t>DK MOTOR SDN BHD</t>
  </si>
  <si>
    <t>PEARLMATICS SDN BHD</t>
  </si>
  <si>
    <t>SYARAT IDAMAN SDN BHD</t>
  </si>
  <si>
    <t xml:space="preserve">ZESTRANS SDN BHD                        </t>
  </si>
  <si>
    <t xml:space="preserve">DELISPRINGS SDN BHD                     </t>
  </si>
  <si>
    <t>DELISPRINGS LAND SDN BHD</t>
  </si>
  <si>
    <t>Yogawa Marketing (M) Sdn Bhd</t>
  </si>
  <si>
    <t>DELISPRINGS DEVELOPMENT SDN BHD</t>
  </si>
  <si>
    <t xml:space="preserve">NEW WAY DEVELOPMENT SDN BHD             </t>
  </si>
  <si>
    <t xml:space="preserve">MASMURAN PROPERTIES SDN BHD             </t>
  </si>
  <si>
    <t>DELTA CTC SDN BHD</t>
  </si>
  <si>
    <t>GOLDEN ADDITION SDN BHD</t>
  </si>
  <si>
    <t>DELTA EVERSHINE SDN BHD</t>
  </si>
  <si>
    <t xml:space="preserve">ALPHA SURFERS SDN BHD                   </t>
  </si>
  <si>
    <t>GOLDEN NATION DEVELOPMENT SDN BHD</t>
  </si>
  <si>
    <t xml:space="preserve">LEGEND VISTA DEVELOPMENT SDN BHD        </t>
  </si>
  <si>
    <t xml:space="preserve">DSG PROPERTIES SDN BHD                  </t>
  </si>
  <si>
    <t>MILANO MARKETING SDN BHD</t>
  </si>
  <si>
    <t xml:space="preserve">D FRESH SDN BHD                         </t>
  </si>
  <si>
    <t xml:space="preserve">FRESPRO SDN BHD                         </t>
  </si>
  <si>
    <t>MEGA 9 HOUSING SDN BHD</t>
  </si>
  <si>
    <t>DIMENSION BID (M) SDN BHD</t>
  </si>
  <si>
    <t xml:space="preserve">NEURAL OILFIELD SERVICE SDN BHD         </t>
  </si>
  <si>
    <t>NEURAL SERVICES SDN BHD</t>
  </si>
  <si>
    <t>D'INTAN TRADE SDN BHD</t>
  </si>
  <si>
    <t>ZS MAKMUR PROPERTIES SDN BHD</t>
  </si>
  <si>
    <t>DIRECTD RETAIL &amp; WHOLESALE SDN.BHD.</t>
  </si>
  <si>
    <t>EXTROVEST COMUNICATIONS SDN BHD</t>
  </si>
  <si>
    <t xml:space="preserve">DIVERSATECH FERTILIZER SDN BHD          </t>
  </si>
  <si>
    <t>EASTWOOD VALLEY SDN BHD</t>
  </si>
  <si>
    <t>DOMMAL FOOD SERVICES SDN BHD</t>
  </si>
  <si>
    <t xml:space="preserve">RAYA AIRWAYS SDN.BHD.                   </t>
  </si>
  <si>
    <t>DOYES ENGINEERING SDN BHD</t>
  </si>
  <si>
    <t>KEJURUTERAAN MEGAJARING SDN BHD</t>
  </si>
  <si>
    <t>WSL XIANG XIANG FOOD COURT SDN BHD</t>
  </si>
  <si>
    <t>DREAMLAND CORPORATION (MALAYSIA) SDN BHD</t>
  </si>
  <si>
    <t>DREAMLAND SPRING MFG S/B</t>
  </si>
  <si>
    <t>EUROCOIR PRODUCTS SDN BHD</t>
  </si>
  <si>
    <t>NUSAJAYA SQUARE DEVELOPMENT SDN BHD</t>
  </si>
  <si>
    <t>IPARK DEVELOPMENT SDN BHD</t>
  </si>
  <si>
    <t xml:space="preserve">DURABEAU CORPORATION SDN BHD            </t>
  </si>
  <si>
    <t>MUTUAL WAY CIVIL WORKS SDN. BHD.</t>
  </si>
  <si>
    <t>MONTE CITY DEVELOPMENT SDN BHD</t>
  </si>
  <si>
    <t>ANTAP ENTERPRISES SDN BHD</t>
  </si>
  <si>
    <t>MASRUMI LAND SDN. BHD.</t>
  </si>
  <si>
    <t xml:space="preserve">EA EMULSION SDN BHD                     </t>
  </si>
  <si>
    <t>MAJU WEKO TIMBER INDUSTRIES SDN BHD</t>
  </si>
  <si>
    <t>DURA TECHNOLOGY SDN BHD</t>
  </si>
  <si>
    <t>PAUTAN WARISAN SDN BHD</t>
  </si>
  <si>
    <t xml:space="preserve">DURA CONSTRUCTION SDN BHD               </t>
  </si>
  <si>
    <t xml:space="preserve">DXN INDUSTRIES (M) SDN BHD              </t>
  </si>
  <si>
    <t>DYNASPAN FURNITURE SDN. BHD.</t>
  </si>
  <si>
    <t>EUROSPAN FURNITURE SDN. BHD.</t>
  </si>
  <si>
    <t>DYPRO RESOURCES SDN BHD</t>
  </si>
  <si>
    <t xml:space="preserve">EVERGREEN UNIVERSAL SDN BHD             </t>
  </si>
  <si>
    <t xml:space="preserve">E &amp; E RESOURCES SDN BHD                 </t>
  </si>
  <si>
    <t xml:space="preserve">NEW WORLD CONSTRUCTION SDN BHD          </t>
  </si>
  <si>
    <t>EASTBOND LOGISTICS SDN BHD</t>
  </si>
  <si>
    <t>DREAM TEL MANAGEMENT SDN BHD</t>
  </si>
  <si>
    <t>EASTEEL SERVICES (MALAYSIA) SDN BHD</t>
  </si>
  <si>
    <t>FOOD EXCELLENCE SPECIALIST SDN. BHD.</t>
  </si>
  <si>
    <t>EAST ASIA PALM PRODUCTS SDN. BHD.</t>
  </si>
  <si>
    <t xml:space="preserve">EADEPRO RESIDENCE SDN BHD               </t>
  </si>
  <si>
    <t xml:space="preserve">ECOBEX SDN BHD                          </t>
  </si>
  <si>
    <t xml:space="preserve">SEV ENTERPRISE SDN BHD                  </t>
  </si>
  <si>
    <t>ECOGREEN SOLAR ENGINEERING SDN BHD</t>
  </si>
  <si>
    <t xml:space="preserve">BORMAL ENGINEERING SDN BHD              </t>
  </si>
  <si>
    <t>ECO LIVING HOME (M) SDN BHD</t>
  </si>
  <si>
    <t>HIN HUAT TRADING SDN. BHD.</t>
  </si>
  <si>
    <t xml:space="preserve">ECONSAVE CASH &amp; CARRY (PD) SDN BHD      </t>
  </si>
  <si>
    <t>SAVE N GO SDN BHD</t>
  </si>
  <si>
    <t>DEUTSCHE ASSET MANAGEMENT SDN BHD</t>
  </si>
  <si>
    <t>E GROCER SDN BHD</t>
  </si>
  <si>
    <t>ECONSAVE CASH &amp; CARRY (BL) SDN BHD</t>
  </si>
  <si>
    <t>ECONSAVE CASH &amp; CARRY (MJ) SDN BHD</t>
  </si>
  <si>
    <t>FRESH &amp; EASY SDN BHD</t>
  </si>
  <si>
    <t xml:space="preserve">PEMAJU PERKASA JAYA SDN BHD             </t>
  </si>
  <si>
    <t>TEMASEK ASSET MANAGEMENT SDN. BHD.</t>
  </si>
  <si>
    <t>EDARAN IT SERVICES SDN BHD</t>
  </si>
  <si>
    <t>REKA INTISARI S/B(REC &amp; MANGR APPOINTED)</t>
  </si>
  <si>
    <t xml:space="preserve">EDARAN OTOMOBIL KASAWARI SDN BHD        </t>
  </si>
  <si>
    <t xml:space="preserve">KASAWARI MOTORS SDN BHD                 </t>
  </si>
  <si>
    <t>EDEN OIL PALM PLANTATION SDN BHD</t>
  </si>
  <si>
    <t>EDEN WOOD TRADING SDN BHD</t>
  </si>
  <si>
    <t xml:space="preserve">ESQUIRE COLLECTION SDN BHD              </t>
  </si>
  <si>
    <t>Swiss Kitchen &amp; Wardrobes Sdn Bhd</t>
  </si>
  <si>
    <t>Select Fortune (M) Sdn Bhd</t>
  </si>
  <si>
    <t xml:space="preserve">RUBICON LEXINGTON SDN BHD               </t>
  </si>
  <si>
    <t>EDUTEX TRADING SDN BHD</t>
  </si>
  <si>
    <t>EUROPUR MARKETING SDN BHD</t>
  </si>
  <si>
    <t xml:space="preserve">EG AUTO CENTER SDN.BHD.                 </t>
  </si>
  <si>
    <t xml:space="preserve">MAGNA EG SDN BHD                        </t>
  </si>
  <si>
    <t>EHSAN BINA SDN BHD</t>
  </si>
  <si>
    <t>FORESTHILL DAMANSARA LAND SDN BHD</t>
  </si>
  <si>
    <t xml:space="preserve">TALENT DYNASTY SDN BHD                  </t>
  </si>
  <si>
    <t>EJW ENTERPRISE SDN BHD</t>
  </si>
  <si>
    <t>SHOON WAY MARKETING SDN BHD</t>
  </si>
  <si>
    <t>WINTRIP SDN BHD</t>
  </si>
  <si>
    <t>WINTRIP SUB CON SDN BHD</t>
  </si>
  <si>
    <t>EK BUILD SDN BHD</t>
  </si>
  <si>
    <t>EK INTEGRATED CONSTRUCTION SDN. BHD.</t>
  </si>
  <si>
    <t>BORNEO SAWDUST BRIQUETTE CHARCOAL S/B</t>
  </si>
  <si>
    <t>EL ALUMINIUM BILLET (M) SDN. BHD.</t>
  </si>
  <si>
    <t>EL MEGA ALUMINIUM EXTRUSIONS SDN BHD</t>
  </si>
  <si>
    <t>DAYA KUASA SURIA SDN BHD</t>
  </si>
  <si>
    <t>ELEGANT BORNEO SDN BHD</t>
  </si>
  <si>
    <t>QUALITY STONE QUARRY SDN BHD</t>
  </si>
  <si>
    <t>EL DISTRIBUTIONS GROUP(M) SDN.BHD.</t>
  </si>
  <si>
    <t>ELICA SDN BHD</t>
  </si>
  <si>
    <t>HYDRO-ICON SDN BHD</t>
  </si>
  <si>
    <t>ELMAR DEVELOPMENT SDN BHD</t>
  </si>
  <si>
    <t xml:space="preserve">ENERGY CAPITAL (M) SDN. BHD.            </t>
  </si>
  <si>
    <t xml:space="preserve">STESEN MINYAK SIBUJAYA                  </t>
  </si>
  <si>
    <t xml:space="preserve">BATU NIAH NGU'S SERVICE STATION         </t>
  </si>
  <si>
    <t>EMART (BATU NIAH) SDN BHD</t>
  </si>
  <si>
    <t>TAKZIM MARINE SERVICES SDN. BHD.</t>
  </si>
  <si>
    <t xml:space="preserve">TERUSAN WAJA SDN BHD                    </t>
  </si>
  <si>
    <t xml:space="preserve">EMPAYAR SETIA SDN BHD                   </t>
  </si>
  <si>
    <t>EMPEROR MARINE SEAFOOD SDN BHD</t>
  </si>
  <si>
    <t>EMPEROR MARINE MARKETING SDN. BHD.</t>
  </si>
  <si>
    <t>MANJUNG AQUA FARMING SDN BHD</t>
  </si>
  <si>
    <t>MANJUNG AQUA-B SDN BHD</t>
  </si>
  <si>
    <t xml:space="preserve">WALL SMART DEVELOPMENT SDN BHD          </t>
  </si>
  <si>
    <t xml:space="preserve">EMPORIS SDN BHD                         </t>
  </si>
  <si>
    <t xml:space="preserve">RDS BUILDERS SDN BHD                    </t>
  </si>
  <si>
    <t>HERN REE ENTERPRISE SDN BHD</t>
  </si>
  <si>
    <t>JL INTEGRATED (M) SDN BHD</t>
  </si>
  <si>
    <t>ENESTY TRAVEL &amp; TOURS SDN. BHD.</t>
  </si>
  <si>
    <t>ASIAHALL SDN BHD</t>
  </si>
  <si>
    <t>CAHAYA HARTAMAS SDN BHD</t>
  </si>
  <si>
    <t xml:space="preserve">NORTH BORNEO LAND AVENUE SDN BHD        </t>
  </si>
  <si>
    <t xml:space="preserve">CASTLE GARDENS SDN BHD                  </t>
  </si>
  <si>
    <t xml:space="preserve">RIDA FRUITS SDN. BHD.                   </t>
  </si>
  <si>
    <t>GAN HENG &amp; SONS PLANTATION SDN BHD</t>
  </si>
  <si>
    <t xml:space="preserve">ENG HENG TRADING CO                     </t>
  </si>
  <si>
    <t>ALTUM PRECISION SDN BHD</t>
  </si>
  <si>
    <t xml:space="preserve">ENVICTUS DAIRIES MARKETING SDN. BHD.    </t>
  </si>
  <si>
    <t>MERRY PALMS SDN BHD</t>
  </si>
  <si>
    <t xml:space="preserve">MOTIVAGE SDN BHD                        </t>
  </si>
  <si>
    <t xml:space="preserve">LUNASECA MOTORS SDN BHD                 </t>
  </si>
  <si>
    <t xml:space="preserve">ESPERANCE MOTORS SDN BHD                </t>
  </si>
  <si>
    <t>ENVIRONMENT IDAMAN (KEDAH AND PERLIS)</t>
  </si>
  <si>
    <t xml:space="preserve">NASTRUP SERVICES                        </t>
  </si>
  <si>
    <t xml:space="preserve">ENZET ENTERPRISE                        </t>
  </si>
  <si>
    <t xml:space="preserve">EPICENTRE LIFESTYLE SDN BHD             </t>
  </si>
  <si>
    <t xml:space="preserve">MARY KAY (MALAYSIA) SDN BHD             </t>
  </si>
  <si>
    <t>PROSOFT TECHNOLOGY(ASIA PACIFIC) SDN BHD</t>
  </si>
  <si>
    <t xml:space="preserve">UGL (MALAYSIA) SDN.BHD.                 </t>
  </si>
  <si>
    <t>ERAMAS KONSORTIUM SDN BHD</t>
  </si>
  <si>
    <t xml:space="preserve">SH SYNERGY CORPORATION SDN BHD          </t>
  </si>
  <si>
    <t>ERAPOLY GLOBAL SDN BHD</t>
  </si>
  <si>
    <t>ERAPOLY SDN BHD</t>
  </si>
  <si>
    <t>ERA UNIVERSE DEVELOPMENT SDN BHD</t>
  </si>
  <si>
    <t xml:space="preserve">ERAWISH DEVELOPMENT SDN. BHD.           </t>
  </si>
  <si>
    <t xml:space="preserve">RB TRAVEL &amp; TOURS SDN BHD               </t>
  </si>
  <si>
    <t>SOUQ BBU SDN BHD</t>
  </si>
  <si>
    <t xml:space="preserve">KOPERASI PESERTA FELCRA PALOH BERHAD    </t>
  </si>
  <si>
    <t>ES ENG SOON LAND SDN BHD</t>
  </si>
  <si>
    <t xml:space="preserve">ES ENG SOON TRADING SDN BHD             </t>
  </si>
  <si>
    <t xml:space="preserve">OLIVALS SDN BHD                         </t>
  </si>
  <si>
    <t>ETD MAKMUR (M) SDN BHD</t>
  </si>
  <si>
    <t xml:space="preserve">TELE-FLOW CORPORATION SDN BHD           </t>
  </si>
  <si>
    <t xml:space="preserve">HUA LEONG REALTY (S) SDN BHD            </t>
  </si>
  <si>
    <t xml:space="preserve">EUREKA EXCEL SDN BHD                    </t>
  </si>
  <si>
    <t xml:space="preserve">EURIHO MARKETING SDN BHD                </t>
  </si>
  <si>
    <t xml:space="preserve">WG WEALTH GROWTH SDN BHD                </t>
  </si>
  <si>
    <t xml:space="preserve">EWEIN ZENITH SDN BHD                    </t>
  </si>
  <si>
    <t>HIJAUWASA SDN BHD</t>
  </si>
  <si>
    <t>ALOR SETAR HOLIDAY VILLA SDN BHD</t>
  </si>
  <si>
    <t xml:space="preserve">QUALITY BUS &amp; COACH (M) SDN BHD         </t>
  </si>
  <si>
    <t xml:space="preserve">EXCEL PAVE SDN BHD                      </t>
  </si>
  <si>
    <t>FIRST GRADE SEAFOOD SDN BHD</t>
  </si>
  <si>
    <t xml:space="preserve">FOOK SOON SEAFOOD PRODUCT SDN BHD       </t>
  </si>
  <si>
    <t xml:space="preserve">BABYANA KONTRAKTOR                      </t>
  </si>
  <si>
    <t>TOMHER INDUSTRIAL SDN BHD</t>
  </si>
  <si>
    <t>TOMHER ENVIRONMENTAL SDN BHD</t>
  </si>
  <si>
    <t>BABYANA KONTRAKTOR SDN BHD</t>
  </si>
  <si>
    <t xml:space="preserve">MAHSURI KELANA SDN. BHD.                </t>
  </si>
  <si>
    <t xml:space="preserve">AYSM PROPERTIES SDN BHD                 </t>
  </si>
  <si>
    <t xml:space="preserve">MIGHTYPROP SDN BHD                      </t>
  </si>
  <si>
    <t>BANDA INDUSTRIES SDN BHD</t>
  </si>
  <si>
    <t>TWT HARDWARE SDN BHD</t>
  </si>
  <si>
    <t xml:space="preserve">TENBO MARKETING SDN BHD                 </t>
  </si>
  <si>
    <t>TS PLASTICS SDN BHD</t>
  </si>
  <si>
    <t xml:space="preserve">CONCORD SPRINGS DEVELOPMENT SDN BHD     </t>
  </si>
  <si>
    <t xml:space="preserve">COUNTRY GROVE DEVELOPMENT SDN BHD       </t>
  </si>
  <si>
    <t xml:space="preserve">INTER SKY DEVELOPMENT SDN. BHD.         </t>
  </si>
  <si>
    <t xml:space="preserve">JALILMAX (OUG) SDN BHD                  </t>
  </si>
  <si>
    <t xml:space="preserve">JL99 DEVELOPMENT SDN BHD                </t>
  </si>
  <si>
    <t>JL99 HOLDINGS SDN BHD</t>
  </si>
  <si>
    <t xml:space="preserve">JL99 LAND SDN BHD                       </t>
  </si>
  <si>
    <t xml:space="preserve">PANGKAT UNGGUL SDN BHD                  </t>
  </si>
  <si>
    <t xml:space="preserve">SUNRISE CHARM SDN BHD                   </t>
  </si>
  <si>
    <t xml:space="preserve">YONG LORRY TRANSPORT SDN BHD            </t>
  </si>
  <si>
    <t xml:space="preserve">USAHA HEAP BEE TRADING                  </t>
  </si>
  <si>
    <t xml:space="preserve">TCK CORPORATION SDN BHD                 </t>
  </si>
  <si>
    <t xml:space="preserve">SYARIKAT BUNGA RAYA                     </t>
  </si>
  <si>
    <t xml:space="preserve">GRAND ARENA AUTOMOTIVE SDN BHD          </t>
  </si>
  <si>
    <t>FAIZA FOOD INDUSTRIES SDN BHD</t>
  </si>
  <si>
    <t>TEMERLOH HOME BUILDER SDN BHD</t>
  </si>
  <si>
    <t>LEGENDA DEVELOPMENT SDN BHD</t>
  </si>
  <si>
    <t xml:space="preserve">ANGSANAPURI DEVELOPMENT SDN BHD         </t>
  </si>
  <si>
    <t>FARMTRAC MALAYSIA SDN BHD</t>
  </si>
  <si>
    <t>SIN CHOO SENG MACHINERIES SDN BHD</t>
  </si>
  <si>
    <t>FATIMA CORPORATION SDN BHD</t>
  </si>
  <si>
    <t>TENAGA WAN BERSAUDARA SDN BHD</t>
  </si>
  <si>
    <t>FEC CABLES (M) SDN BHD</t>
  </si>
  <si>
    <t xml:space="preserve">FEDERAL FERTILIZER CO SENDIRIAN BERHAD  </t>
  </si>
  <si>
    <t xml:space="preserve">PRAI CHEMICALS COMPANY SDN. BHD.        </t>
  </si>
  <si>
    <t>SOUTH PACIFIC CHEMICAL INDUSTRIES SDN BHD</t>
  </si>
  <si>
    <t>MAL WAH CERAMICS SDN BHD</t>
  </si>
  <si>
    <t>AISTANA INDUSTRIES (M) SDN BHD</t>
  </si>
  <si>
    <t>MAL WAH SELATAN SDN BHD</t>
  </si>
  <si>
    <t>FENG SHUN CONSTRUCTION SDN BHD</t>
  </si>
  <si>
    <t>SUNSHINE SCENERY SDN BHD (HDA)</t>
  </si>
  <si>
    <t>FIRST BINARY PLANTATION SDN BHD</t>
  </si>
  <si>
    <t>JLJ Timber Sdn Bhd</t>
  </si>
  <si>
    <t>OPAL ABADI SDN BHD</t>
  </si>
  <si>
    <t>FIRST ENGINEERING PLASTICS (M) SDN BHD</t>
  </si>
  <si>
    <t xml:space="preserve">SDP MANUFACTURING SDN BHD               </t>
  </si>
  <si>
    <t xml:space="preserve">CANTIK HATI SDN BHD                     </t>
  </si>
  <si>
    <t>LANDASAN KEMBAR SDN BHD</t>
  </si>
  <si>
    <t>FLAVOR INNOVATION SDN BHD</t>
  </si>
  <si>
    <t>ENDAYA CONSTRUCTION SDN BHD</t>
  </si>
  <si>
    <t>ENFINITI VISION MEDIA SDN BHD</t>
  </si>
  <si>
    <t xml:space="preserve">FLORA KIARA SDN BHD                     </t>
  </si>
  <si>
    <t xml:space="preserve">FL TIMBER &amp; HARDWARE TRADING            </t>
  </si>
  <si>
    <t xml:space="preserve">FL CEMENT CONCRETE TRADING              </t>
  </si>
  <si>
    <t>FL HOME CENTRE SDN BHD</t>
  </si>
  <si>
    <t xml:space="preserve">JH CEMENT PRODUCT TRADING               </t>
  </si>
  <si>
    <t>MULTIPLE REWARD SDN BHD</t>
  </si>
  <si>
    <t>FOCUS POINT VISION CARE GROUP SDN BHD</t>
  </si>
  <si>
    <t xml:space="preserve">FOJOHN ENTERPRISE SDN BHD               </t>
  </si>
  <si>
    <t>FOJOHN DEVELOPMENT SDN BHD</t>
  </si>
  <si>
    <t xml:space="preserve">FJ CONCRETE &amp; PILES SDN BHD             </t>
  </si>
  <si>
    <t>WIJAYA BIOTECH SDN BHD</t>
  </si>
  <si>
    <t>TA CHUNG ALUMINIUM RENOVATION WORKS</t>
  </si>
  <si>
    <t xml:space="preserve">ASIAPRIMA RESOURCES SDN BHD             </t>
  </si>
  <si>
    <t xml:space="preserve">FOREMOST HORIZON SDN BHD                </t>
  </si>
  <si>
    <t>MENTOR WOOD SDN BHD</t>
  </si>
  <si>
    <t>FORESIGHT REALM SDN. BHD.</t>
  </si>
  <si>
    <t>IMMORTAL ENTITY SDN. BHD.</t>
  </si>
  <si>
    <t>DST AVENUE SDN. BHD.</t>
  </si>
  <si>
    <t xml:space="preserve">LONDON GLORY OASIS SDN. BHD.            </t>
  </si>
  <si>
    <t>FORESTRY TIMBER EXPORT SDN BHD</t>
  </si>
  <si>
    <t>FORESTRY TIMBER RESOURCES SDN BHD</t>
  </si>
  <si>
    <t>FORESTSPORT SDN BHD</t>
  </si>
  <si>
    <t>TARGET FASHION SDN BHD</t>
  </si>
  <si>
    <t>VL HOME BUILDERS SDN BHD</t>
  </si>
  <si>
    <t>FVL DEVELOPMENT (AT) SDN BHD</t>
  </si>
  <si>
    <t>FRANKHOUSE DEVELOPMENT SDN BHD</t>
  </si>
  <si>
    <t>RICH ENTERPRISE DEVELOPMENT SDN BHD</t>
  </si>
  <si>
    <t xml:space="preserve">FUCA TRADING                            </t>
  </si>
  <si>
    <t xml:space="preserve">PASAR SEGAR YSL SDN. BHD.               </t>
  </si>
  <si>
    <t>BEST U PROFILE SDN BHD</t>
  </si>
  <si>
    <t>FULIJAYA MANUFACTURING SDN BHD</t>
  </si>
  <si>
    <t>PRO DENTAL-B SDN BHD</t>
  </si>
  <si>
    <t xml:space="preserve">COSMOPOLITAN HOMES MANAGEMENT SDN BHD   </t>
  </si>
  <si>
    <t xml:space="preserve">FUSIPIM SDN BHD                         </t>
  </si>
  <si>
    <t>ENG FAMILY HOLDING SDN. BHD.</t>
  </si>
  <si>
    <t>FU FROZEN ENTERPRISE (M) SDN BHD</t>
  </si>
  <si>
    <t xml:space="preserve">GABUNGAN MAJUMAS SDN BHD                </t>
  </si>
  <si>
    <t xml:space="preserve">MAGNA HEALTHCARE SDN. BHD.              </t>
  </si>
  <si>
    <t xml:space="preserve">GAGAN (MALAYSIA) SDN BHD                </t>
  </si>
  <si>
    <t>LITTLES (MALAYSIA) SENDIRIAN BERHAD</t>
  </si>
  <si>
    <t xml:space="preserve">ROBINSON &amp; CO (MALAYA) SDN BHD          </t>
  </si>
  <si>
    <t xml:space="preserve">NESPALM SDN BHD                         </t>
  </si>
  <si>
    <t xml:space="preserve">TIMURAN ENTERPRISE SDN. BHD.            </t>
  </si>
  <si>
    <t>NESPALM LOGISTICS ( M ) SDN BHD</t>
  </si>
  <si>
    <t xml:space="preserve">OBVIOUS SUCCESS SDN BHD                 </t>
  </si>
  <si>
    <t xml:space="preserve">PALMKIS SDN BHD                         </t>
  </si>
  <si>
    <t>GANDA MANTAP SDN BHD</t>
  </si>
  <si>
    <t>ECO BOTANIC SDN BHD</t>
  </si>
  <si>
    <t xml:space="preserve">ECO MEADOWS SDN BHD                     </t>
  </si>
  <si>
    <t xml:space="preserve">ECO TERRACES SDN BHD                    </t>
  </si>
  <si>
    <t>GANGTAIYUAN MARKETING SDN BHD</t>
  </si>
  <si>
    <t>TECXANS GENERAL MERCHANDISE (M) SDN.BHD.</t>
  </si>
  <si>
    <t xml:space="preserve">GARDEN INTERNATIONAL SCHOOL SDN BHD     </t>
  </si>
  <si>
    <t>HOLIDAY TOURS &amp; TRAVEL SDN BHD</t>
  </si>
  <si>
    <t xml:space="preserve">TAYLOR'S COLLEGE SDN BHD                </t>
  </si>
  <si>
    <t>TAYLOR'S CONSULTANCY SDN BHD</t>
  </si>
  <si>
    <t>TEG ASSETS SDN BHD</t>
  </si>
  <si>
    <t xml:space="preserve">GASING MEGA DEVELOPMENT SDN BHD         </t>
  </si>
  <si>
    <t xml:space="preserve">KESUTRA SDN BHD                         </t>
  </si>
  <si>
    <t>INTAN KERAMAT SDN BHD</t>
  </si>
  <si>
    <t xml:space="preserve">CREATON CORPORATION SDN BHD             </t>
  </si>
  <si>
    <t>JAUHARI PERMAI SDN BHD</t>
  </si>
  <si>
    <t>JAUHARI PERMAI RESOURCES SDN BHD</t>
  </si>
  <si>
    <t>G B FARMING SDN BHD</t>
  </si>
  <si>
    <t>SIANG LEE HENG ENTERPRISE SDN BHD</t>
  </si>
  <si>
    <t>GABUNGAN AQUAJAYA SDN BHD</t>
  </si>
  <si>
    <t xml:space="preserve">GC GREENLAND CAPITAL SDN.BHD.           </t>
  </si>
  <si>
    <t>GD HOLIDAYS RESORT SDN BHD</t>
  </si>
  <si>
    <t xml:space="preserve">THE ORIGIN FOODS SDN BHD                </t>
  </si>
  <si>
    <t>GE CARRIAGE SDN BHD</t>
  </si>
  <si>
    <t xml:space="preserve">RODA BAIDURI SDN BHD                    </t>
  </si>
  <si>
    <t xml:space="preserve">GEMILANG SERBA MAJU SDN. BHD.           </t>
  </si>
  <si>
    <t>ALPHA ASTRAL REALTY SDN BHD</t>
  </si>
  <si>
    <t>ALPHA ASTRAL SDN BHD</t>
  </si>
  <si>
    <t xml:space="preserve">DANGA PELANGI SDN BHD                   </t>
  </si>
  <si>
    <t>EXECUTIVE BENCHMARK SDN BHD</t>
  </si>
  <si>
    <t>LAGENDA DANGA SDN BHD</t>
  </si>
  <si>
    <t xml:space="preserve">NASVEST SDN BHD                         </t>
  </si>
  <si>
    <t>VANTAGE BOULEVARD SDN BHD</t>
  </si>
  <si>
    <t>GENERAL ENVIRONMENTAL SOLUTION SDN BHD</t>
  </si>
  <si>
    <t xml:space="preserve">SAGE PROMASTER SDN BHD                  </t>
  </si>
  <si>
    <t xml:space="preserve">PESAMA TIMBER CORPN S/B                 </t>
  </si>
  <si>
    <t>SENI NADI SDN BHD</t>
  </si>
  <si>
    <t xml:space="preserve">SENIBINA SENTRAL SDN BHD                </t>
  </si>
  <si>
    <t xml:space="preserve">SENIBINA MURNI SDN BHD                  </t>
  </si>
  <si>
    <t>GP DYNAMIC VENTURE SDN BHD</t>
  </si>
  <si>
    <t xml:space="preserve">ADA VENTURES (MALAYSIA) SDN BHD         </t>
  </si>
  <si>
    <t>GENTLE MASTER SDN BHD</t>
  </si>
  <si>
    <t xml:space="preserve">HAN LING FRUITS SDN BHD                 </t>
  </si>
  <si>
    <t xml:space="preserve">TD POULTRY SDN BHD                      </t>
  </si>
  <si>
    <t xml:space="preserve">GENUINE EXPERTISE SDN BHD               </t>
  </si>
  <si>
    <t xml:space="preserve">FORTY ONE TRADING                       </t>
  </si>
  <si>
    <t>GEOMEGA SDN BHD</t>
  </si>
  <si>
    <t>GEOPANCAR SDN BHD</t>
  </si>
  <si>
    <t>DEENN CONSTRUCTION &amp; TRADING SDN BHD</t>
  </si>
  <si>
    <t>DYNA TENAGA SDN BHD</t>
  </si>
  <si>
    <t xml:space="preserve">COLLINWOOD REALTY SDN BHD               </t>
  </si>
  <si>
    <t>SR EQUATORIAL SDN BHD</t>
  </si>
  <si>
    <t>GK Pacific Limited</t>
  </si>
  <si>
    <t>AMFIELD CONSTRUCTION &amp; DEVELOPMENT SDN B</t>
  </si>
  <si>
    <t>GREEN SUMMIT DEVELOPMENT REALTY (SG) SDN BHD</t>
  </si>
  <si>
    <t xml:space="preserve">GSD SOUTHLAND SDN. BHD.                 </t>
  </si>
  <si>
    <t>PEARL ALLIANCE SDN BHD</t>
  </si>
  <si>
    <t xml:space="preserve">STRAITS AUTO LOGISTICS SDN BHD          </t>
  </si>
  <si>
    <t>GIGATECH ENGINEERING SDN BHD</t>
  </si>
  <si>
    <t>AL-CO MALAYSIA SALES &amp; SERVICES SDN BHD</t>
  </si>
  <si>
    <t>GIMHWAK REALTY SDN BHD</t>
  </si>
  <si>
    <t>GIMHWAK SHIPYARD SDN BHD</t>
  </si>
  <si>
    <t>GLOBAL AMITY NILAI SDN BHD</t>
  </si>
  <si>
    <t>GLOBAL AMITY SDN BHD</t>
  </si>
  <si>
    <t>PENDRAGON AUTO SDN BHD</t>
  </si>
  <si>
    <t>PETIKAN HEBAT SDN BHD</t>
  </si>
  <si>
    <t>C.K.L. AMPANG JAYA SDN. BHD.</t>
  </si>
  <si>
    <t>C.K.L. PROPERTIES SDN BHD</t>
  </si>
  <si>
    <t>GLOBAL REFORM SDN BHD</t>
  </si>
  <si>
    <t>LUNAS HEIGHTS SDN BHD</t>
  </si>
  <si>
    <t xml:space="preserve">JAYA AVENUE SDN BHD                     </t>
  </si>
  <si>
    <t xml:space="preserve">JAYA AVENUE PROPERTIES SDN. BHD.        </t>
  </si>
  <si>
    <t>E-TECH IT SDN BHD</t>
  </si>
  <si>
    <t>POWERWARE SYSTEMS SDN BHD</t>
  </si>
  <si>
    <t xml:space="preserve">GLORY BUILDING MATERIALS SDN BHD        </t>
  </si>
  <si>
    <t>KENINGAU GLORY DEVELOPMENT SDN BHD</t>
  </si>
  <si>
    <t xml:space="preserve">MOSCORP SDN BHD                         </t>
  </si>
  <si>
    <t xml:space="preserve">LAGENDA SETIAMAS SDN BHD                </t>
  </si>
  <si>
    <t>BALLAN SDN BHD</t>
  </si>
  <si>
    <t>GODSPEED DEVELOPMENT SDN BHD</t>
  </si>
  <si>
    <t xml:space="preserve">LAGENDA NUSAJAYA SDN BHD                </t>
  </si>
  <si>
    <t>PANCHOR PREMIX SDN BHD</t>
  </si>
  <si>
    <t xml:space="preserve">GOH'S PLANTATION SERVICES SDN BHD       </t>
  </si>
  <si>
    <t xml:space="preserve">TWISTANE SDN BHD                        </t>
  </si>
  <si>
    <t>GOLDCOURSE SDN BHD</t>
  </si>
  <si>
    <t>INTERGRASI SDN BHD</t>
  </si>
  <si>
    <t>AROMA DEVELOPMENT SDN BHD</t>
  </si>
  <si>
    <t>FOURSEASON CAPITAL SDN BHD</t>
  </si>
  <si>
    <t>RISING BLUECHIP SDN BHD</t>
  </si>
  <si>
    <t>UNI-WISDOM SDN BHD</t>
  </si>
  <si>
    <t>GOLDEN FRONTIER PACKAGING (JOHOR) SDN BHD</t>
  </si>
  <si>
    <t>HWI PENG (M) SDN BHD</t>
  </si>
  <si>
    <t>GOLDEN PALM TREE RESORT &amp; SPA SDN BHD</t>
  </si>
  <si>
    <t>CAREY ISLAND WATERFRONT SDN. BHD</t>
  </si>
  <si>
    <t>DK LEATHER SEATS SDN BHD</t>
  </si>
  <si>
    <t xml:space="preserve">LV CONCRETE PRODUCTS SDN. BHD.          </t>
  </si>
  <si>
    <t>SYARIKAT SETIA YBJS ENTERPRISE SDN. BHD.</t>
  </si>
  <si>
    <t xml:space="preserve">GOLDEN VALLEY HOTEL SDN BHD             </t>
  </si>
  <si>
    <t>WORLDTOP EMPIRE SDN. BHD.</t>
  </si>
  <si>
    <t>KELANA SEMENANJUNG (M) SDN BHD</t>
  </si>
  <si>
    <t xml:space="preserve">ALL CITY HOLDINGS SDN BHD               </t>
  </si>
  <si>
    <t>GREENWAY VILLAS SDN. BHD.</t>
  </si>
  <si>
    <t>SALAM MEGAH SDN BHD</t>
  </si>
  <si>
    <t>AM METALS SERVICE CENTRE SDN BHD</t>
  </si>
  <si>
    <t xml:space="preserve">GOOD STEEL SDN BHD                      </t>
  </si>
  <si>
    <t xml:space="preserve">BIG WHEEL GREEN TYRES SDN BHD           </t>
  </si>
  <si>
    <t>G-PLANTER SDN. BHD.</t>
  </si>
  <si>
    <t>CHEP LEE AUTO PARTS SDN BHD</t>
  </si>
  <si>
    <t>TAKADA CONSTRUCTION SDN BHD</t>
  </si>
  <si>
    <t xml:space="preserve">KINABALU AGENCY CORPORATION SDN BHD     </t>
  </si>
  <si>
    <t>CHUNG KWONG (LABUAN) SDN BHD</t>
  </si>
  <si>
    <t xml:space="preserve">GRAND LIKAS VILLAS SDN BHD              </t>
  </si>
  <si>
    <t>HOMESIGN NETWORK SDN BHD</t>
  </si>
  <si>
    <t>RICH WORLDWIDE SDN BHD</t>
  </si>
  <si>
    <t>LANCAR SYABAS SDN BHD</t>
  </si>
  <si>
    <t>DISTINCT HARMONY SDN BHD</t>
  </si>
  <si>
    <t xml:space="preserve">GRAND MERDEKA ENTERTAINMENT SDN BHD     </t>
  </si>
  <si>
    <t>GRAND NICKEL DIESELUBE OIL SDN BHD</t>
  </si>
  <si>
    <t xml:space="preserve">MEGASEN SDN BHD (IN LIQUIDATION)        </t>
  </si>
  <si>
    <t xml:space="preserve">AUDIO PHONAR ELECTRONICS SDN BHD        </t>
  </si>
  <si>
    <t>KK STRAITS INTERNATIONAL EDUCATION SDN BHD</t>
  </si>
  <si>
    <t xml:space="preserve">CENGAL PADU SDN BHD                     </t>
  </si>
  <si>
    <t>GRAND SWIFT SDN BHD</t>
  </si>
  <si>
    <t xml:space="preserve">UER RESOURCES SDN. BHD.                 </t>
  </si>
  <si>
    <t>GRAND VICTERY FURNITURE SDN BHD</t>
  </si>
  <si>
    <t>YEE GUAN FURNITURE MANUFACTURING SDN BHD</t>
  </si>
  <si>
    <t>H-LAI ENTERPRISE SDN BHD</t>
  </si>
  <si>
    <t>GREATWALL TYRE &amp; BATTERY (MIRI) SDN BHD</t>
  </si>
  <si>
    <t>TBB TRADING (M) SDN BHD</t>
  </si>
  <si>
    <t>GREATWALL TYRE &amp; BATTERY (KUCHING) SDN BHD</t>
  </si>
  <si>
    <t>GREEN ASCENT PLANTATION SDN BHD</t>
  </si>
  <si>
    <t>GREENFEED AGRO SDN BHD</t>
  </si>
  <si>
    <t>CYMAX INDUSTRY SDN BHD</t>
  </si>
  <si>
    <t>EXPAND PROSPECTIVE SDN BHD</t>
  </si>
  <si>
    <t>REAPLITE INDUSTRY SDN. BHD.</t>
  </si>
  <si>
    <t xml:space="preserve">GREEN PULP PAPER INDUSTRY SDN. BHD.     </t>
  </si>
  <si>
    <t>EVEREST WEB SDN BHD</t>
  </si>
  <si>
    <t xml:space="preserve">EVEREST DENTAL SUPPLY SDN BHD           </t>
  </si>
  <si>
    <t>GREENWOOD TIMBER INDUSTRIES SDN BHD</t>
  </si>
  <si>
    <t>MACVILLA SDN BHD</t>
  </si>
  <si>
    <t xml:space="preserve">GROUP ENGINEERS MALAYSIA SDN BHD        </t>
  </si>
  <si>
    <t xml:space="preserve">POLARWOOD SDN BHD                       </t>
  </si>
  <si>
    <t xml:space="preserve">NATIONLINK REALTY SDN BHD               </t>
  </si>
  <si>
    <t>GS SMART AUTO GALLERY SDN BHD</t>
  </si>
  <si>
    <t xml:space="preserve">GS SMART AUTO SDN BHD                   </t>
  </si>
  <si>
    <t>GSTT HOLDINGS SDN BHD</t>
  </si>
  <si>
    <t>USUL SAUJANA SDN BHD</t>
  </si>
  <si>
    <t>GT-MAX INDUSTRIES SDN. BHD.</t>
  </si>
  <si>
    <t>GR INDUSTRIES SDN BHD</t>
  </si>
  <si>
    <t>GT-MAX CONSTRUCTION SDN BHD</t>
  </si>
  <si>
    <t>GT-MAX MOTOR (MERU) SDN BHD</t>
  </si>
  <si>
    <t>GT-MAX MOTORS (M) SDN BHD</t>
  </si>
  <si>
    <t>GT-MAX PLASTIC INDUSTRIES (M) SDN BHD</t>
  </si>
  <si>
    <t xml:space="preserve">KLANGCAPITAL DEVELOPMENT SDN BHD        </t>
  </si>
  <si>
    <t xml:space="preserve">KLANGGROUP HOLDINGS SDN BHD             </t>
  </si>
  <si>
    <t>GT TRUCK SDN BHD</t>
  </si>
  <si>
    <t>TEIK CHEE (GOH KHOAY) SDN BHD</t>
  </si>
  <si>
    <t>GUAN LENG TRADING SDN BHD</t>
  </si>
  <si>
    <t xml:space="preserve">ENG LEE HENG TRADING SDN.BHD.           </t>
  </si>
  <si>
    <t>GUVAS (SABAH) SDN BHD</t>
  </si>
  <si>
    <t>NCT FORWARDING &amp; SHIPPING SDN BHD</t>
  </si>
  <si>
    <t>GW FUI FUNG SDN BHD</t>
  </si>
  <si>
    <t xml:space="preserve">FUI FUNG TRADING                        </t>
  </si>
  <si>
    <t>HABIB JEWELS FRANCHISE SDN BHD</t>
  </si>
  <si>
    <t>TIME ZONE SDN BHD</t>
  </si>
  <si>
    <t xml:space="preserve">UNFORGETABLE MOMENTS SDN BHD            </t>
  </si>
  <si>
    <t xml:space="preserve">HABU CAMERON DEVELOPMENT SDN. BHD.      </t>
  </si>
  <si>
    <t>SUNLIGHT FLOWERS FARM SDN BERHAD</t>
  </si>
  <si>
    <t xml:space="preserve">BERTAM SUNLIGHT FLOWERS FARM SDN BHD    </t>
  </si>
  <si>
    <t>HAI MESH STEEL (M) SDN BHD</t>
  </si>
  <si>
    <t>HAIKY BORNEO SDN BHD</t>
  </si>
  <si>
    <t>HAIKY MARKETING SDN BHD</t>
  </si>
  <si>
    <t>HAIKY SEAFOOD INDUSTRIES (M) SDN BHD</t>
  </si>
  <si>
    <t>ZAMAHAN SDN BHD</t>
  </si>
  <si>
    <t>NOBLE TWIN (M) SDN BHD</t>
  </si>
  <si>
    <t>SAKSAMA PERSADA SDN BHD</t>
  </si>
  <si>
    <t>WAJAR KUASA SDN BHD</t>
  </si>
  <si>
    <t>HAJOON SDN.BHD.</t>
  </si>
  <si>
    <t>KUASA SELASEH SDN BHD</t>
  </si>
  <si>
    <t>DISTINCTION PORTFOLIO SDN BHD</t>
  </si>
  <si>
    <t xml:space="preserve">HARI-HARI REALTY SDN BHD                </t>
  </si>
  <si>
    <t>HALAMAN RAMAI SDN BHD</t>
  </si>
  <si>
    <t xml:space="preserve">ONE BEIJING SDN BHD                     </t>
  </si>
  <si>
    <t>KIAREE DEVELOPMENT SDN BHD</t>
  </si>
  <si>
    <t xml:space="preserve">KIM YONG JAYA SDN. BHD.                 </t>
  </si>
  <si>
    <t>HARI-HARI MANAGEMENT SDN. BHD.</t>
  </si>
  <si>
    <t>HAMPARAN PREMIX SDN. BHD.</t>
  </si>
  <si>
    <t>RIMBUN TEKAD PREMIX (TERENGGANU) SDN BHD</t>
  </si>
  <si>
    <t xml:space="preserve">HAMZAH IBIR SDN BHD                     </t>
  </si>
  <si>
    <t xml:space="preserve">KKH HARDWARE                            </t>
  </si>
  <si>
    <t>Handal Ceria Sdn Bhd</t>
  </si>
  <si>
    <t>HANDAL INDAH SDN BHD</t>
  </si>
  <si>
    <t>RP PRODUCTS SDN. BHD.</t>
  </si>
  <si>
    <t>CHEMREX CORPORATION SDN BHD</t>
  </si>
  <si>
    <t>MULTI SETIA DEVELOPMENT SDN BHD</t>
  </si>
  <si>
    <t xml:space="preserve">SETIA LAND DEVELOPMENT SDN BHD          </t>
  </si>
  <si>
    <t>HANIFFA PROPERTIES SDN BHD</t>
  </si>
  <si>
    <t>HANIFFA SDN BHD</t>
  </si>
  <si>
    <t>HANKEE FARMING SDN BHD</t>
  </si>
  <si>
    <t>HANKEE PROCESSING SDN BHD</t>
  </si>
  <si>
    <t xml:space="preserve">TATT GIAP HARDWARE SDN BHD              </t>
  </si>
  <si>
    <t xml:space="preserve">KEDAI ENG HUAT                          </t>
  </si>
  <si>
    <t>HAO XIANG CHI SEAFOOD RESTAURANT GROUP SDN BHD</t>
  </si>
  <si>
    <t>SUPER MILLION PROPERTIES SDN. BHD.</t>
  </si>
  <si>
    <t>CHENG XING DEVELOPMENT &amp; CONSTRUCTION SD</t>
  </si>
  <si>
    <t xml:space="preserve">LEISURE VILLA DEVELOPMENT SDN BHD       </t>
  </si>
  <si>
    <t>SRI JAYA DEVELOPMENT &amp; CONSTRUCTION S/B</t>
  </si>
  <si>
    <t>KHAISHEN TRADING SDN BHD</t>
  </si>
  <si>
    <t>EUROFARM SDN. BHD.</t>
  </si>
  <si>
    <t>HARVIK RUBBER INDUSTRIES SDN. BHD.</t>
  </si>
  <si>
    <t xml:space="preserve">HARVIK GLOVES SDN BHD                   </t>
  </si>
  <si>
    <t xml:space="preserve">DINASTI AGRESIF (M) SDN BHD             </t>
  </si>
  <si>
    <t xml:space="preserve">FADASON SDN BHD                         </t>
  </si>
  <si>
    <t xml:space="preserve">KUALA TERENGGANU MEDICAL CENTRE SDN BHD </t>
  </si>
  <si>
    <t>PREMIUM FOOD CORPORATION SDN BHD</t>
  </si>
  <si>
    <t>HAVI LOGISTICS M SDN BHD</t>
  </si>
  <si>
    <t>BAE SYSTEM APPLIED INTELLIGENCE MALAYSIA</t>
  </si>
  <si>
    <t xml:space="preserve">BAUSCH &amp; LOMB (M) SDN BHD               </t>
  </si>
  <si>
    <t xml:space="preserve">H.ROSEN ENGINEERING (M) SDN BHD         </t>
  </si>
  <si>
    <t xml:space="preserve">ROSEN INSPECTION ASIA PACIFIC SDN BHD   </t>
  </si>
  <si>
    <t>HAWKS TECHNOLOGIES (M) SDN BHD</t>
  </si>
  <si>
    <t>AHZA TRADE SDN BHD</t>
  </si>
  <si>
    <t xml:space="preserve">HAYAN PACKAGING SDN. BHD.               </t>
  </si>
  <si>
    <t xml:space="preserve">HCH CONSTRUCTION (SARAWAK)SDN BHD       </t>
  </si>
  <si>
    <t xml:space="preserve">HCH CONSTRUCTION SDN BHD                </t>
  </si>
  <si>
    <t>TITI SERONG EDAR SDN BHD</t>
  </si>
  <si>
    <t>HEAP YEE BROTHERS REALTY SDN BHD</t>
  </si>
  <si>
    <t>HEAP YEE BROTHERS CONTRACT FARMING S/B</t>
  </si>
  <si>
    <t>HEAP YEE BROTHERS PROCESSING SDN BHD</t>
  </si>
  <si>
    <t>HELISTROM SDN BHD</t>
  </si>
  <si>
    <t>HELISTROM PROPERTY SDN BHD</t>
  </si>
  <si>
    <t>HENLE STEEL SDN BHD</t>
  </si>
  <si>
    <t xml:space="preserve">HENG LEE ROLLER SHUTTER &amp; HARDWARE      </t>
  </si>
  <si>
    <t>HEXATECH SOLUTIONS SDN BHD</t>
  </si>
  <si>
    <t>MEPCON SDN BHD</t>
  </si>
  <si>
    <t xml:space="preserve">WARISAR SDN BHD                         </t>
  </si>
  <si>
    <t>HIAP HONG AGENCIES (SEREMBAN) SDN. BHD.</t>
  </si>
  <si>
    <t xml:space="preserve">HIAP HONG AGENCIES (MELAKA) SDN BHD     </t>
  </si>
  <si>
    <t xml:space="preserve">SMCO TRADING                            </t>
  </si>
  <si>
    <t>HIAP MOH PAPER CO (M) SDN BHD</t>
  </si>
  <si>
    <t xml:space="preserve">ESSENTRA ASIA SDN BHD F.K.A ABRIC       </t>
  </si>
  <si>
    <t xml:space="preserve">SYARIKAT A &amp; U TRADING                  </t>
  </si>
  <si>
    <t xml:space="preserve">HIEP LEE TRADING SDN BHD                </t>
  </si>
  <si>
    <t>KAH TUNG LOGISTIC SDN BHD</t>
  </si>
  <si>
    <t>HIEWA AUTO GALLERY (MELAKA) SDN BHD</t>
  </si>
  <si>
    <t>HIEWA AUTO GALLERY (KULAI) SDN BHD</t>
  </si>
  <si>
    <t>HIEWA AUTO GALLERY (LARKIN) SDN BHD</t>
  </si>
  <si>
    <t>HIEWA AUTO GALLERY SDN BHD</t>
  </si>
  <si>
    <t>JUARA MULIA MOTOR SDN BHD</t>
  </si>
  <si>
    <t>RIA SOLUTIONS (M) SDN BHD</t>
  </si>
  <si>
    <t xml:space="preserve">HIGHBASE STRATEGIC SDN BHD              </t>
  </si>
  <si>
    <t>UIE TRAINING &amp; CONSULTANCY SDN BHD</t>
  </si>
  <si>
    <t>HIGHLAND PALM PRODUCE SDN BHD</t>
  </si>
  <si>
    <t>LIEN HUAT DEVELOPMENT SDN BHD</t>
  </si>
  <si>
    <t>LIEN HUAT LEDANG DEVELOPMENT SDN BHD</t>
  </si>
  <si>
    <t>MY VEGE SHOP SDN BHD</t>
  </si>
  <si>
    <t>HIGH VALUE ENTERPRISE SDN BHD</t>
  </si>
  <si>
    <t>T &amp; L CREATIVE ENTERPRISE SDN BHD</t>
  </si>
  <si>
    <t>HIGLOWTEC SDN BHD</t>
  </si>
  <si>
    <t xml:space="preserve">FABULLON HOLDINGS SDN BHD               </t>
  </si>
  <si>
    <t>HLK (CHAIN-STORE) SDN BHD</t>
  </si>
  <si>
    <t>HLKS CONSTRUCTION SDN BHD</t>
  </si>
  <si>
    <t>JENDELA EKSKLUSIF SDN BHD</t>
  </si>
  <si>
    <t xml:space="preserve">HM AEROSPACE SDN BHD                    </t>
  </si>
  <si>
    <t>LANGKAWI INTERNATIONAL SDN BHD</t>
  </si>
  <si>
    <t>PRIMA SHIPPING SDN BHD</t>
  </si>
  <si>
    <t>HM INVESTMENTS SDN BHD</t>
  </si>
  <si>
    <t xml:space="preserve">KOPERASI SEJATI BERHAD                  </t>
  </si>
  <si>
    <t xml:space="preserve">HMF GLOVEMART SDN BHD                   </t>
  </si>
  <si>
    <t>READYCARE (M) SDN BHD</t>
  </si>
  <si>
    <t xml:space="preserve">COMEBEST MALAYSIA SDN BHD               </t>
  </si>
  <si>
    <t xml:space="preserve">HMF INTERNATIONAL SDN. BHD.             </t>
  </si>
  <si>
    <t xml:space="preserve">HOCK GUAN TRADING AND COMPANY           </t>
  </si>
  <si>
    <t>HOCK HEAN HUI TRADING SDN BHD</t>
  </si>
  <si>
    <t xml:space="preserve">SING KAH HONG MACHINERY SDN BHD         </t>
  </si>
  <si>
    <t>TECHCENTIAL SDN BHD</t>
  </si>
  <si>
    <t xml:space="preserve">LIVING WORLD (M) SDN. BHD.              </t>
  </si>
  <si>
    <t>HUA JOO SUCCESS INDUSTRY SDN BHD</t>
  </si>
  <si>
    <t xml:space="preserve">LIM CHIN MOH DEVELOPMENT SDN BHD        </t>
  </si>
  <si>
    <t>L &amp; G Agency Sdn Bhd</t>
  </si>
  <si>
    <t>LA MONTE MOULDING SDN BHD</t>
  </si>
  <si>
    <t xml:space="preserve">HOCKPIN PRECISION ENGINEERING SDN BHD   </t>
  </si>
  <si>
    <t>REHON INDUSTRIES SDN BHD</t>
  </si>
  <si>
    <t xml:space="preserve">HOE HUAT HANG TRADING SDN BHD           </t>
  </si>
  <si>
    <t xml:space="preserve">HOKSON RUBBER TRADING SDN BHD           </t>
  </si>
  <si>
    <t>NOBLE STRAITS SDN BHD</t>
  </si>
  <si>
    <t xml:space="preserve">SUNSTAR PROPERTIES SDN BHD              </t>
  </si>
  <si>
    <t xml:space="preserve">HOMECITY ASIA SDN. BHD.                 </t>
  </si>
  <si>
    <t>HOMECITY PROPERTY MANAGEMENT SB</t>
  </si>
  <si>
    <t xml:space="preserve">HOMEMAS DEVELOPMENT (BINTULU) SDN BHD   </t>
  </si>
  <si>
    <t>HOMEMAS DEVELOPMENT SDN. BHD.</t>
  </si>
  <si>
    <t>REGENT WAY SDN. BHD.</t>
  </si>
  <si>
    <t xml:space="preserve">TWINGOLD SDN BHD                        </t>
  </si>
  <si>
    <t>HONG BEE HARDWARE COMPANY SDN BHD</t>
  </si>
  <si>
    <t>HONEST B DISTRIBUTORS SDN BHD</t>
  </si>
  <si>
    <t>IBEC (PG) SDN BHD</t>
  </si>
  <si>
    <t>HOONG FATT ENTERPRISE</t>
  </si>
  <si>
    <t>HOSTA DEVELOPMENT SDN BHD</t>
  </si>
  <si>
    <t>FAMOUS GREEN SDN BHD</t>
  </si>
  <si>
    <t>STRATEQ SYSTEMS SDN BHD(FKN KOMPAKAR ESYSTEMS SDN BHD)</t>
  </si>
  <si>
    <t xml:space="preserve">DSCAFF ENGINEERING SDN BHD              </t>
  </si>
  <si>
    <t>RICKOH CORPORATION SDN. BHD.</t>
  </si>
  <si>
    <t>Corporate Jubilee Sdn Bhd</t>
  </si>
  <si>
    <t xml:space="preserve">EDUCAP SDN. BHD.                        </t>
  </si>
  <si>
    <t>HOTEL MEGA 68 SDN.BHD</t>
  </si>
  <si>
    <t xml:space="preserve">TEGAP BUMIJAYA SDN.BHD.                 </t>
  </si>
  <si>
    <t>HOTEL SRI BERA SDN BHD</t>
  </si>
  <si>
    <t>L &amp; K BERA CONSTRUCTION SDN BHD</t>
  </si>
  <si>
    <t>LK BERA SDN BHD</t>
  </si>
  <si>
    <t xml:space="preserve">CHAI KEOK YIN AND SONS SDN. BHD.        </t>
  </si>
  <si>
    <t>SAFA IMPIANA SDN BHD</t>
  </si>
  <si>
    <t xml:space="preserve">THONG REE BROTHERS SDN BHD              </t>
  </si>
  <si>
    <t xml:space="preserve">H.O.T. REE INDUSTRIES (M) SDN BHD       </t>
  </si>
  <si>
    <t>AMAN JAYA PALM OIL SDN BHD</t>
  </si>
  <si>
    <t>HT &amp; T HOLDINGS SDN BHD</t>
  </si>
  <si>
    <t>MARKMAJU CORPORATION SDN BHD</t>
  </si>
  <si>
    <t xml:space="preserve">HUA KIONG ENTERPRISE SDN BHD            </t>
  </si>
  <si>
    <t xml:space="preserve">HIGHLINE SHIPPING SDN BHD               </t>
  </si>
  <si>
    <t xml:space="preserve">HUGES CORPORATION SDN BHD               </t>
  </si>
  <si>
    <t>HUP SOON FROZEN FOOD SDN BHD</t>
  </si>
  <si>
    <t xml:space="preserve">CHAO XIANG FOOD INDUSTRIES SDN BHD      </t>
  </si>
  <si>
    <t>G V FROZEN FOODS SDN BHD</t>
  </si>
  <si>
    <t xml:space="preserve">SYARIKAT YONG HUAT                      </t>
  </si>
  <si>
    <t xml:space="preserve">HUP SOON IRON WORKS                     </t>
  </si>
  <si>
    <t>AGROMEG PALM OIL MILL (KUBU GAJAH) SDN B</t>
  </si>
  <si>
    <t xml:space="preserve">HVN CONNECTIONS SDN BHD                 </t>
  </si>
  <si>
    <t xml:space="preserve">HVN PANEL (M) SDN BHD                   </t>
  </si>
  <si>
    <t>STAR TIARA DEVELOPMENT SDN BHD</t>
  </si>
  <si>
    <t>HYK BINA SDN BHD</t>
  </si>
  <si>
    <t>HYK LAND AND DEVELOPMENT SDN. BHD.</t>
  </si>
  <si>
    <t>HYUP SOON INDUSTRIES SDN BHD</t>
  </si>
  <si>
    <t>KUDEI DEVELOPMENT SDN BHD</t>
  </si>
  <si>
    <t>BOTANIC AUTO MALL SDN BHD</t>
  </si>
  <si>
    <t>HZN ENGINEERING SDN BHD</t>
  </si>
  <si>
    <t xml:space="preserve">IBZI HOLDINGS SDN BHD                   </t>
  </si>
  <si>
    <t>IDEAL ADVANTAGE SDN BHD</t>
  </si>
  <si>
    <t>TOP FRESH FOODS (M) SDN BHD</t>
  </si>
  <si>
    <t>BIG 10 SUPER STORE (JOHOR) SDN BHD</t>
  </si>
  <si>
    <t>GLOBAL SUPER 10 SUPPLY SDN. BHD.</t>
  </si>
  <si>
    <t>GEDUNG BIG 10 (JOHOR) SDN BHD</t>
  </si>
  <si>
    <t>GOLDPOT CAPITAL SDN BHD</t>
  </si>
  <si>
    <t xml:space="preserve">CHILL MASTER DAIRY DISTRIBUTORS SDN BHD </t>
  </si>
  <si>
    <t xml:space="preserve">MARVELLOUS GARDEN SDN.BHD               </t>
  </si>
  <si>
    <t>IDEAL PROPERTY INTELLIGENCE SDN BHD</t>
  </si>
  <si>
    <t xml:space="preserve">I HOMES PROPERTIES SDN. BHD.            </t>
  </si>
  <si>
    <t xml:space="preserve">SKYSANCTUARY DEVELOPMENT SDN. BHD.      </t>
  </si>
  <si>
    <t xml:space="preserve">BILEX CONSTRUCTION SDN BHD              </t>
  </si>
  <si>
    <t>VST CEMERLANG SDN BHD</t>
  </si>
  <si>
    <t>JVC MEGA SDN BHD</t>
  </si>
  <si>
    <t>NEOPETRO MARINE SDN BHD</t>
  </si>
  <si>
    <t>ULTRA MARINE SERVICES SDN BHD</t>
  </si>
  <si>
    <t xml:space="preserve">PAN BORNEO GIZA SDN BHD                 </t>
  </si>
  <si>
    <t>OCEAN RESOLUTE LIMITED</t>
  </si>
  <si>
    <t>ULTIMATE FORMATION SDN BHD</t>
  </si>
  <si>
    <t xml:space="preserve">OAM ASIA (SINGAPORE) PTE. LTD.          </t>
  </si>
  <si>
    <t>JASPER MARKETING SDN.BHD</t>
  </si>
  <si>
    <t>SOLARIS PRESTASI SDN BHD</t>
  </si>
  <si>
    <t>GEMBIRA MOTOR SDN BHD</t>
  </si>
  <si>
    <t>ICT ZONE VENTURES BERHAD</t>
  </si>
  <si>
    <t>CERIA RESIDENSI SDN BHD</t>
  </si>
  <si>
    <t xml:space="preserve">CT CERIA SDN BHD                        </t>
  </si>
  <si>
    <t xml:space="preserve">GDW MENGKUANG SDN BHD                   </t>
  </si>
  <si>
    <t xml:space="preserve">GSV DEVELOPMENT SDN BHD                 </t>
  </si>
  <si>
    <t xml:space="preserve">HARTA CERIA SDN BHD                     </t>
  </si>
  <si>
    <t>PRIMA HEIGHTS SDN BHD</t>
  </si>
  <si>
    <t xml:space="preserve">IDEAL HEALTH CARE SDN.BHD.              </t>
  </si>
  <si>
    <t>IDIMENSION AGRISOFT SDN BHD</t>
  </si>
  <si>
    <t>IDIMENSION MSC SDN. BHD.</t>
  </si>
  <si>
    <t xml:space="preserve">IDIMENSION SYSTEMS SDN BHD              </t>
  </si>
  <si>
    <t>BARNTAT ENTERPRISE SDN BHD</t>
  </si>
  <si>
    <t xml:space="preserve">ENDAU OIL PALM TRADING                  </t>
  </si>
  <si>
    <t>GRAND OLIE SDN BHD</t>
  </si>
  <si>
    <t xml:space="preserve">SARADISE SDN. BHD.                      </t>
  </si>
  <si>
    <t xml:space="preserve">MAJESTIC AFFECTION SDN BHD              </t>
  </si>
  <si>
    <t>SINBRIG LAND SDN BHD</t>
  </si>
  <si>
    <t>IKHTIAR ERAMAS SDN. BHD.</t>
  </si>
  <si>
    <t>NIRWANA MAJU (YONG PENG) SDN BHD</t>
  </si>
  <si>
    <t>NIRWANA MAJU SDN. BHD.</t>
  </si>
  <si>
    <t>IKHTIAR GAWA SDN BHD</t>
  </si>
  <si>
    <t>RMF GEMILANG SDN BHD</t>
  </si>
  <si>
    <t>IKHTIARI SDN BHD</t>
  </si>
  <si>
    <t>TAN KAH CHEOW AND SONS SDN BERHAD</t>
  </si>
  <si>
    <t>IMAGNIA CORPORATION (M) SDN BHD</t>
  </si>
  <si>
    <t>SURIA COMPONENT MANUFACTURING (M) SDN BHD</t>
  </si>
  <si>
    <t>IMAN IKHLAS (M) SDN. BHD.</t>
  </si>
  <si>
    <t xml:space="preserve">MY MYDIN SDN BHD                        </t>
  </si>
  <si>
    <t>IMBASAN TENGGARA SDN BHD</t>
  </si>
  <si>
    <t>IN-PROS COLDSTORAGE MARKETING (T) SDN BHD</t>
  </si>
  <si>
    <t>INNOMATT TRADING SDN BHD</t>
  </si>
  <si>
    <t>INSMARK SUPERFRESH SDN BHD</t>
  </si>
  <si>
    <t>IMPERIO DEVELOPMENT SDN BHD</t>
  </si>
  <si>
    <t xml:space="preserve">IMPERIO VENTURE SDN BHD                 </t>
  </si>
  <si>
    <t>IMPIANA HOTEL IPOH SDN.BHD.</t>
  </si>
  <si>
    <t>ANJUNG HIJAU SDN BHD</t>
  </si>
  <si>
    <t xml:space="preserve">ANJUNG TAMBUN SDN BHD                   </t>
  </si>
  <si>
    <t xml:space="preserve">IMPIAN MESRA PETROL STATION SDN BHD     </t>
  </si>
  <si>
    <t xml:space="preserve">GEE KEAT SENG ENTERPRISE SDN BHD        </t>
  </si>
  <si>
    <t xml:space="preserve">IMS CAPITAL HOLDINGS SDN BHD            </t>
  </si>
  <si>
    <t xml:space="preserve">INAI KIARA SDN BHD                      </t>
  </si>
  <si>
    <t xml:space="preserve">INAI ANGGERIK SDN BHD                   </t>
  </si>
  <si>
    <t xml:space="preserve">INAI RIMBA SDN.BHD.                     </t>
  </si>
  <si>
    <t>INDAH BISTARI SDN BHD</t>
  </si>
  <si>
    <t xml:space="preserve">ARENA ABADI SDN BHD                     </t>
  </si>
  <si>
    <t>PROVEN CONSTRUCTION &amp; DEVELOPMENT SDN. B</t>
  </si>
  <si>
    <t>PROVEN PROPERTIES SDN. BHD.</t>
  </si>
  <si>
    <t>LOYAL EVERSHINE SDN BHD</t>
  </si>
  <si>
    <t xml:space="preserve">AZAM MAJURIA SDN BHD                    </t>
  </si>
  <si>
    <t xml:space="preserve">PRIMABENA SDN BHD                       </t>
  </si>
  <si>
    <t xml:space="preserve">INNATECH SDN BHD                        </t>
  </si>
  <si>
    <t>MUNDLI DEVELOPMENT (SABAH) SDN BHD</t>
  </si>
  <si>
    <t xml:space="preserve">TERAWIN SDN BHD                         </t>
  </si>
  <si>
    <t>INNO-COSMIC SDN BHD</t>
  </si>
  <si>
    <t>NATION MAPLE SDN BHD</t>
  </si>
  <si>
    <t xml:space="preserve">TCC CONSTRUCTION SDN BHD                </t>
  </si>
  <si>
    <t>INPARTS SDN BHD</t>
  </si>
  <si>
    <t>JEMCO SDN. BHD.</t>
  </si>
  <si>
    <t xml:space="preserve">RUI SDN BHD                             </t>
  </si>
  <si>
    <t>CONTACT BUILDER SDN BHD</t>
  </si>
  <si>
    <t>AKANMAJU SDN BHD</t>
  </si>
  <si>
    <t>INTEC PRECISION ENGINEERING SDN BHD</t>
  </si>
  <si>
    <t>TSH SYNERGY SDN BHD</t>
  </si>
  <si>
    <t>INTERCOSMETIC ASIA PACIFIC SDN BHD</t>
  </si>
  <si>
    <t>LISAP ASIA PACIFIC SDN BHD</t>
  </si>
  <si>
    <t xml:space="preserve">SAADIAH INDAH SDN BHD                   </t>
  </si>
  <si>
    <t>INTI UNIVERSAL HOLDINGS SDN BHD</t>
  </si>
  <si>
    <t xml:space="preserve">NANOMALAYSIA BERHAD                     </t>
  </si>
  <si>
    <t>INTI DERAS MOTORS SDN BHD</t>
  </si>
  <si>
    <t>INTI DERAS PLANTATION SDN BHD</t>
  </si>
  <si>
    <t>INTI DERAS SDN BHD</t>
  </si>
  <si>
    <t>IRAMA DUTA SDN BHD</t>
  </si>
  <si>
    <t>YUSMANIDA AUTO SDN BHD</t>
  </si>
  <si>
    <t>IROLL AUTO SDN BHD</t>
  </si>
  <si>
    <t xml:space="preserve">WESTERN CIRCLE SDN BHD                  </t>
  </si>
  <si>
    <t>IDAMAN WARISAN SDN BHD</t>
  </si>
  <si>
    <t>JESIN DEVELOPMENT (BKT KAYU HITAM) SDN BHD</t>
  </si>
  <si>
    <t xml:space="preserve">BUKIT AWI DEVELOPMENT SDN. BHD.         </t>
  </si>
  <si>
    <t>LOYAL REVENUE SDN BHD</t>
  </si>
  <si>
    <t>DESA WIBAWA SDN BHD</t>
  </si>
  <si>
    <t>JESIN DEVELOPMENT (PS) SDN BHD</t>
  </si>
  <si>
    <t>JESIN SYNERGY SDN BHD</t>
  </si>
  <si>
    <t>ISLAND CIRCLE DEVELOPMENT (M) SDN BHD</t>
  </si>
  <si>
    <t xml:space="preserve">SANJUNG MERPATI SDN BHD                 </t>
  </si>
  <si>
    <t>ISLAND LANDCAP CONSTRUCTION SDN BHD</t>
  </si>
  <si>
    <t>ISLAND LANDCAP HOSPITALITY SDN BHD</t>
  </si>
  <si>
    <t xml:space="preserve">LANDMARK STRATEGY SDN BHD               </t>
  </si>
  <si>
    <t xml:space="preserve">ISMAIL ALLIANCE ENTERPRISE              </t>
  </si>
  <si>
    <t xml:space="preserve">ISMAIL STATION SERVICES                 </t>
  </si>
  <si>
    <t xml:space="preserve">ITALIA CERAMICS SDN BHD                 </t>
  </si>
  <si>
    <t>TERAS MAJU UTARA BAHAN BINAAN (M) SDN BH</t>
  </si>
  <si>
    <t>ITG MACHINERY SDN BHD</t>
  </si>
  <si>
    <t>GKY MACHINERY (M) SDN BHD</t>
  </si>
  <si>
    <t xml:space="preserve">ITLS SB SDN BHD                         </t>
  </si>
  <si>
    <t>SAVANNAH BUILDERS SDN. BHD.</t>
  </si>
  <si>
    <t>DELIMA MASTIARA EDAR (KEDAH) SDN BHD</t>
  </si>
  <si>
    <t>JACK-IN PILE (M) SDN BHD</t>
  </si>
  <si>
    <t>CHUAN UN CHYE (M) SDN BHD</t>
  </si>
  <si>
    <t>LODGEWELL SDN BHD</t>
  </si>
  <si>
    <t xml:space="preserve">MAGNITUDE PROSPEROUS SDN BHD            </t>
  </si>
  <si>
    <t>JALUR CAHAYA SDN BHD</t>
  </si>
  <si>
    <t xml:space="preserve">MRPI PIPES SDN BHD                      </t>
  </si>
  <si>
    <t>ANJUR KEKAL SDN BHD</t>
  </si>
  <si>
    <t>RK KUARI SDN. BHD.</t>
  </si>
  <si>
    <t>BB TECH SERVICES SDN BHD</t>
  </si>
  <si>
    <t>TERENGGANU SAFETY TRAINING CENTRE S/B</t>
  </si>
  <si>
    <t>JASA MERIN (LABUAN) PLC</t>
  </si>
  <si>
    <t>TTITC PRODUCTION SDN BHD</t>
  </si>
  <si>
    <t xml:space="preserve">KOPERASI PEMIN TERENGGANU BERHAD        </t>
  </si>
  <si>
    <t>TEMURAS JAYA SDN BHD</t>
  </si>
  <si>
    <t xml:space="preserve">PBK LOGISTICS SDN BHD                   </t>
  </si>
  <si>
    <t xml:space="preserve">KOPERASI PEGAWAI DAN KAKITANGAN YAYASAN </t>
  </si>
  <si>
    <t xml:space="preserve">JCEC CONCRETE SDN BHD                   </t>
  </si>
  <si>
    <t xml:space="preserve">SKYSCAPE INDUSTRIES SDN BHD             </t>
  </si>
  <si>
    <t xml:space="preserve">JEENHUAT FOODSTUFFS INDUSTRIES SDN BHD  </t>
  </si>
  <si>
    <t xml:space="preserve">JEFI AQUATECH RESOURCES SDN BHD         </t>
  </si>
  <si>
    <t>JEMENTAH SOON HUAT TRADING SDN BHD</t>
  </si>
  <si>
    <t>CV DISTRIBUTION SDN BHD</t>
  </si>
  <si>
    <t>JESSELTON PROPERTIES SDN BHD</t>
  </si>
  <si>
    <t>TANGAMAHIR SDN BHD</t>
  </si>
  <si>
    <t>JEBCO ENGINEERING SDN BHD</t>
  </si>
  <si>
    <t xml:space="preserve">JEB AUTO SDN BHD                        </t>
  </si>
  <si>
    <t>JIAJAYA SDN BHD</t>
  </si>
  <si>
    <t>BILLION OBJECTIVES SDN BHD</t>
  </si>
  <si>
    <t>JIMISAR SERVICE STATION</t>
  </si>
  <si>
    <t>ISMACO MARKETING SDN BHD</t>
  </si>
  <si>
    <t>JIMISAR MOTORS SDN BHD</t>
  </si>
  <si>
    <t>JIMISAR AUTOTRADE SDN BHD</t>
  </si>
  <si>
    <t>JIMISAR AUTOMOTIVE SDN BHD</t>
  </si>
  <si>
    <t xml:space="preserve">JIMISAR MOTORS SB                       </t>
  </si>
  <si>
    <t>JIMISAR SAMARAHAN SDN BHD</t>
  </si>
  <si>
    <t>JING DAI MARKETING SDN BHD</t>
  </si>
  <si>
    <t>NAIKO MACHINERY SDN BHD</t>
  </si>
  <si>
    <t>JINHOLD ENTERPRISE SDN. BHD.</t>
  </si>
  <si>
    <t>DAVILLA CONSTRUCTION SDN BHD</t>
  </si>
  <si>
    <t>HOLD HOLD DEVELOPMENT SDN BHD</t>
  </si>
  <si>
    <t>JINHOLD APARTMENT HOTEL SDN BHD</t>
  </si>
  <si>
    <t>VERYIELD SDN BHD</t>
  </si>
  <si>
    <t>JIWA PANDUAN SDN BHD</t>
  </si>
  <si>
    <t>REGENSI MOTORS (KLANG) SDN BHD</t>
  </si>
  <si>
    <t>XAIR NETWORKS SDN BHD</t>
  </si>
  <si>
    <t>M &amp; GA SDN BHD</t>
  </si>
  <si>
    <t xml:space="preserve">NAGAMAS BIZWORKS SDN BHD                </t>
  </si>
  <si>
    <t>JK JI SENG SDN. BHD.</t>
  </si>
  <si>
    <t xml:space="preserve">LANDMARK ZONE SDN BHD                   </t>
  </si>
  <si>
    <t xml:space="preserve">LTS LAND SDN BHD                        </t>
  </si>
  <si>
    <t xml:space="preserve">LTS PROPERTIES (M) SDN BHD              </t>
  </si>
  <si>
    <t xml:space="preserve">YUDAH CORPORATION SDN BHD               </t>
  </si>
  <si>
    <t>JOHMANCO SDN BHD</t>
  </si>
  <si>
    <t>JMC CAHAYA SDN BHD</t>
  </si>
  <si>
    <t>JOHN HO &amp; SONS SDN. BHD.</t>
  </si>
  <si>
    <t xml:space="preserve">SOON CHENG TRADING CO.                  </t>
  </si>
  <si>
    <t>JOHN HO HOLDINGS SDN BHD</t>
  </si>
  <si>
    <t>WORLDWIDE PIPING PRODUCTS (M) SDN BHD</t>
  </si>
  <si>
    <t xml:space="preserve">JP OIL &amp; GAS SDN BHD                    </t>
  </si>
  <si>
    <t>JOLAC ENGINEERING SDN BHD</t>
  </si>
  <si>
    <t xml:space="preserve">BAKAT RESTU SDN BHD                     </t>
  </si>
  <si>
    <t>JOO LEONG CHAN SDN BHD</t>
  </si>
  <si>
    <t>KLANG FROZEN PRODUCTS (2000) SDN BHD</t>
  </si>
  <si>
    <t xml:space="preserve">JOPAMI SDN BHD                          </t>
  </si>
  <si>
    <t>JOPAMI PROPERTIES SDN BHD</t>
  </si>
  <si>
    <t xml:space="preserve">JOVEN ELECTRIC CO. SDN BHD              </t>
  </si>
  <si>
    <t xml:space="preserve">JOVEN MARKETING SDN BHD                 </t>
  </si>
  <si>
    <t>WAWASAN JUTARIA SDN BHD</t>
  </si>
  <si>
    <t xml:space="preserve">TAWAU PLAZA SDN BHD                     </t>
  </si>
  <si>
    <t xml:space="preserve">WONDER-TECH SDN BHD                     </t>
  </si>
  <si>
    <t xml:space="preserve">V ALUMINIUM &amp; ROLLER SHUTTER S/B        </t>
  </si>
  <si>
    <t>BUKIT RAMBAI FAMILY STORE SDN BHD</t>
  </si>
  <si>
    <t>JST REALTY SDN BHD</t>
  </si>
  <si>
    <t>JYRAH REALTY SDN. BHD.</t>
  </si>
  <si>
    <t>GLOMAJU (M) SDN BHD</t>
  </si>
  <si>
    <t xml:space="preserve">DUTA ANGGERIK SDN BHD                   </t>
  </si>
  <si>
    <t>MARVELANE HOME SDN BHD</t>
  </si>
  <si>
    <t>TENAGA SULPOM SDN. BHD.</t>
  </si>
  <si>
    <t xml:space="preserve">ACE DYNAMITE SDN BHD                    </t>
  </si>
  <si>
    <t xml:space="preserve">JADE VALLEY HOUSING SDN BHD             </t>
  </si>
  <si>
    <t xml:space="preserve">CAPAIAN CERDIK SDN BHD                  </t>
  </si>
  <si>
    <t>BARISAN SETIAJAYA SDN BHD</t>
  </si>
  <si>
    <t>HARTANAH MUHIBBAH SDN BHD</t>
  </si>
  <si>
    <t>KAH SOON CONSTRUCTION &amp; DEVELOPMENT SDN BHD</t>
  </si>
  <si>
    <t>OST DEVELOPMENT SDN BHD</t>
  </si>
  <si>
    <t xml:space="preserve">KAIBUOK SHIPYARD (M) SDN BHD            </t>
  </si>
  <si>
    <t xml:space="preserve">SIN HWA HIN SHIPPING SDN BHD            </t>
  </si>
  <si>
    <t>KAMCO ALUMINIUM SDN BHD</t>
  </si>
  <si>
    <t xml:space="preserve">AMPANG AVENUE DEVELOPMENT SDN BHD       </t>
  </si>
  <si>
    <t xml:space="preserve">MAX FOOD ENTERPRISE (M) SDN BHD         </t>
  </si>
  <si>
    <t xml:space="preserve">KAMI FOOD SERVICES SDN. BHD.            </t>
  </si>
  <si>
    <t>KAMI FOOD SDN BHD</t>
  </si>
  <si>
    <t>KAMSO SDN BHD</t>
  </si>
  <si>
    <t>KAMSO CONSTRUCTION SDN BHD</t>
  </si>
  <si>
    <t xml:space="preserve">KANSAI PAINT ASIA PACIFIC SDN. BHD.     </t>
  </si>
  <si>
    <t>SANCORA PAINTS INDUSTRIES SDN BHD</t>
  </si>
  <si>
    <t xml:space="preserve">SANCORA PAINTS MARKETING SDN BHD        </t>
  </si>
  <si>
    <t xml:space="preserve">AURA TRADING                            </t>
  </si>
  <si>
    <t xml:space="preserve">KOPERASI RUMPUN MELAYU TAWAU BHD        </t>
  </si>
  <si>
    <t>KAWAGUCHI MANUFACTURING SDN BHD</t>
  </si>
  <si>
    <t>MSHK ENGINEERING SDN BHD</t>
  </si>
  <si>
    <t xml:space="preserve">WINFULLY DEVELOPMENT SDN BHD            </t>
  </si>
  <si>
    <t>LIM MEOW FATT &amp; SONS SDN BHD</t>
  </si>
  <si>
    <t>MSBB ENGINEERING SDN BHD</t>
  </si>
  <si>
    <t xml:space="preserve">KINTA KEMAS SDN BHD                     </t>
  </si>
  <si>
    <t xml:space="preserve">SYARIKAT CHOW FONG TRADING SDN BHD      </t>
  </si>
  <si>
    <t>STRONG VIEW REALTY SDN BHD</t>
  </si>
  <si>
    <t>MTME POINT SDN BHD</t>
  </si>
  <si>
    <t xml:space="preserve">KINTA SAUJANA REALTY SDN BHD            </t>
  </si>
  <si>
    <t>ACE AGENTS SDN BHD</t>
  </si>
  <si>
    <t xml:space="preserve">ASPAC ALLIANCE DEVELOPMENTS SDN BHD     </t>
  </si>
  <si>
    <t xml:space="preserve">WORLDCLASS BOULEVARD SB                 </t>
  </si>
  <si>
    <t xml:space="preserve">MH CONSORTIUM SDN BHD                   </t>
  </si>
  <si>
    <t xml:space="preserve">SBG LAND SDN BHD                        </t>
  </si>
  <si>
    <t xml:space="preserve">5TH CAPITAL SDN BHD                     </t>
  </si>
  <si>
    <t>SYARIKAT CHOW FONG TRADING (BILUT) SDN.BHD.</t>
  </si>
  <si>
    <t xml:space="preserve">KAYU MANIS DEVELOPMENT SDN BHD          </t>
  </si>
  <si>
    <t>KAYUMANIS LAND SDN BHD</t>
  </si>
  <si>
    <t xml:space="preserve">TAJARIA VENTURES SDN BHD                </t>
  </si>
  <si>
    <t>KCK METAL SDN BHD</t>
  </si>
  <si>
    <t>KCK STEEL SDN BHD</t>
  </si>
  <si>
    <t xml:space="preserve">SAGA PROGRESIF SDN BHD                  </t>
  </si>
  <si>
    <t>KEE SONG AGRICULTURE (M) SDN BHD</t>
  </si>
  <si>
    <t>KEE SONG REALTY (M) SDN BHD</t>
  </si>
  <si>
    <t xml:space="preserve">KEIN HING INDUSTRY SDN BHD              </t>
  </si>
  <si>
    <t>MURAMOTO TECHNICS (M) SDN BHD</t>
  </si>
  <si>
    <t xml:space="preserve">KEJURUTERAAN BROAD-WAY SDN. BHD.        </t>
  </si>
  <si>
    <t>BROAD-WAY ENGINEERING SERVICES AND TRADING SDN BHD</t>
  </si>
  <si>
    <t>KEJURUTERAAN CHENG KUNG SDN. BHD.</t>
  </si>
  <si>
    <t>CHENG KUNG ENGINEERING &amp; CONSTRUCTION SD</t>
  </si>
  <si>
    <t>PANTAS PENCHALA SDN BHD</t>
  </si>
  <si>
    <t>KEJURUTERAAN WANG YUEN SDN BHD</t>
  </si>
  <si>
    <t xml:space="preserve">KWONG YUEN HOLDINGS SDN BHD             </t>
  </si>
  <si>
    <t>KELLY SERVICES (MALAYSIA) SDN BHD</t>
  </si>
  <si>
    <t xml:space="preserve">SHAKLEE PRODUCTS (MALAYSIA) SDN.BHD.    </t>
  </si>
  <si>
    <t xml:space="preserve">KZH CHEMICALS SDN BHD                   </t>
  </si>
  <si>
    <t>KELPILE HOLDINGS SDN BHD</t>
  </si>
  <si>
    <t>KELPILE DEVELOPMENT SDN BHD</t>
  </si>
  <si>
    <t xml:space="preserve">LEAP LANDMARK SDN BHD                   </t>
  </si>
  <si>
    <t>KH MOTOR SDN BHD</t>
  </si>
  <si>
    <t xml:space="preserve">MR SERDANG JAYA                         </t>
  </si>
  <si>
    <t>KENSO CORPORATION (M) SDN BHD</t>
  </si>
  <si>
    <t>VINYEE SQUARE SDN BHD</t>
  </si>
  <si>
    <t>VINTAGE SQUARE SDN BHD</t>
  </si>
  <si>
    <t>KENTING DEVELOPMENT SDN. BHD.</t>
  </si>
  <si>
    <t xml:space="preserve">E &amp; J DEVELOPMENT SDN BHD               </t>
  </si>
  <si>
    <t>PEMBINAAN INFRA E &amp; J SDN BHD</t>
  </si>
  <si>
    <t>KENWINGSTON DEVELOPMENT SDN BHD</t>
  </si>
  <si>
    <t>KENWINGSTON GROUP SDN. BHD.</t>
  </si>
  <si>
    <t>KENWINGSTON PROPERTIES SDN. BHD.</t>
  </si>
  <si>
    <t>OPULENCE E&amp;C SDN BHD</t>
  </si>
  <si>
    <t xml:space="preserve">CENTRAL EIGHT (M) SDN BHD               </t>
  </si>
  <si>
    <t>KFG PLYWOOD TRADING SDN BHD</t>
  </si>
  <si>
    <t xml:space="preserve">SHUN HONG ZHAN SDN BHD                  </t>
  </si>
  <si>
    <t>K FRY IOI RESTAURANT SDN BHD</t>
  </si>
  <si>
    <t xml:space="preserve">SH RESTAURANT                           </t>
  </si>
  <si>
    <t>KGF REALTY SDN BHD</t>
  </si>
  <si>
    <t xml:space="preserve">CHOP YEW LEE ENERGY SDN BHD             </t>
  </si>
  <si>
    <t xml:space="preserve">CHOP YEW LEE PETROLEUM SDN BHD          </t>
  </si>
  <si>
    <t>CLASSIC ENERGY SDN BHD</t>
  </si>
  <si>
    <t xml:space="preserve">IPTISAN SDN BHD                         </t>
  </si>
  <si>
    <t xml:space="preserve">YIELD NETWORK SDN BHD                   </t>
  </si>
  <si>
    <t>KGW LOGISTICS (M) SDN.BHD.</t>
  </si>
  <si>
    <t xml:space="preserve">KGM GLOVES SDN BHD                      </t>
  </si>
  <si>
    <t>K.H.H.DOUBLE LION FRUIT JUICE MANUFACTURING S/BHD</t>
  </si>
  <si>
    <t>TAN HWA HO HOLDINGS SDN. BHD</t>
  </si>
  <si>
    <t>KHIAN HENN INDUSTRIES SDN BHD</t>
  </si>
  <si>
    <t>KIA CAPITAL SDN BHD</t>
  </si>
  <si>
    <t>CHIEF HOME SDN BHD</t>
  </si>
  <si>
    <t>GOLDEN DILIGENCE SDN BHD</t>
  </si>
  <si>
    <t>NALURI AMAN SDN BHD</t>
  </si>
  <si>
    <t>SPECIAL PREMIER SDN BHD</t>
  </si>
  <si>
    <t xml:space="preserve">KIAN SENG TRADING COMPANY               </t>
  </si>
  <si>
    <t xml:space="preserve">GL CONSTRUCTION WORKS                   </t>
  </si>
  <si>
    <t xml:space="preserve">YU YU ENTERPRISE (M) SDN BHD            </t>
  </si>
  <si>
    <t xml:space="preserve">KAR SIN READY MIX SDN BHD               </t>
  </si>
  <si>
    <t>KERJAYA DAMAI SDN BHD</t>
  </si>
  <si>
    <t xml:space="preserve">D KIARA PLACE SDN BHD                   </t>
  </si>
  <si>
    <t xml:space="preserve">KERJAYA HARTAMAS SDN BHD                </t>
  </si>
  <si>
    <t xml:space="preserve">CALDERA PROPERTY SDN BHD                </t>
  </si>
  <si>
    <t>KIHARTA DEVELOPMENT SDN BHD</t>
  </si>
  <si>
    <t xml:space="preserve">RANCAK BETA SDN BHD                     </t>
  </si>
  <si>
    <t xml:space="preserve">WELLOYD PROPERTIES SDN BHD              </t>
  </si>
  <si>
    <t>KILANG BERAS BUKIT KALONG SDN BHD</t>
  </si>
  <si>
    <t>POH SENG RICE MILL &amp; COMPANY SDN BHD</t>
  </si>
  <si>
    <t>WENGPHA RICE MILL SDN BHD</t>
  </si>
  <si>
    <t xml:space="preserve">KILANG BERAS PERING (KEDAH) SDN BHD     </t>
  </si>
  <si>
    <t xml:space="preserve">KILANG BERAS TAJAR SDN BHD              </t>
  </si>
  <si>
    <t xml:space="preserve">KIM MA SUPERTILES SDN BHD               </t>
  </si>
  <si>
    <t xml:space="preserve">SELAMAT SUPPLIES SDN BHD                </t>
  </si>
  <si>
    <t xml:space="preserve">SINCERE MATCH &amp; TOBACCO FACTORY SDN BHD </t>
  </si>
  <si>
    <t>PERNIAGAAN MOTOR K S CHAI SDN BHD</t>
  </si>
  <si>
    <t xml:space="preserve">K S CHAI MOTOR ENTERPRISE               </t>
  </si>
  <si>
    <t xml:space="preserve">UNITED RANGE SDN BHD                    </t>
  </si>
  <si>
    <t>WINUS PROPERTY MANAGEMENT SDN BHD</t>
  </si>
  <si>
    <t xml:space="preserve">ALAM JAYA BERSATU SDN BHD               </t>
  </si>
  <si>
    <t xml:space="preserve">GOLDEN HORSE OIL STATION SDN BHD        </t>
  </si>
  <si>
    <t xml:space="preserve">KIM TECK CHEONG (BORNEO) SDN BHD        </t>
  </si>
  <si>
    <t>KING ONG &amp; SONS SDN BHD</t>
  </si>
  <si>
    <t>WONDERFUL LEGEND SDN BHD</t>
  </si>
  <si>
    <t>UNICORN TOWER SDN BHD</t>
  </si>
  <si>
    <t>YAT CHUNG DEVELOPMENT (M) SDN bHD</t>
  </si>
  <si>
    <t xml:space="preserve">SIN HOCK SOON TRANSPORT SDN BHD         </t>
  </si>
  <si>
    <t>YEW CHYE SENG HLDG SDN BHD</t>
  </si>
  <si>
    <t xml:space="preserve">ETERNAL PROMENADE SDN BHD               </t>
  </si>
  <si>
    <t>YHL TRADING (TERENGGANU) SDN BHD</t>
  </si>
  <si>
    <t xml:space="preserve">FIRMA RENA SDN. BHD.                    </t>
  </si>
  <si>
    <t xml:space="preserve">KINTA SAKURA SDN BHD                    </t>
  </si>
  <si>
    <t>YHL TRADING (SEGAMAT)SDN BHD</t>
  </si>
  <si>
    <t xml:space="preserve">PADI PUKAL PARIT 7 (SEKINCAN) SDN BHD   </t>
  </si>
  <si>
    <t>ASIA FREIGHT WAREHOUSE(BKH) SDN BHD</t>
  </si>
  <si>
    <t xml:space="preserve">BAN SENG HIN CO SDN BHD                 </t>
  </si>
  <si>
    <t xml:space="preserve">KITANG CONSTRUCTION SDN BHD             </t>
  </si>
  <si>
    <t>HON &amp; CHEAH CONSTRUCTION &amp;TILING SDN BHD</t>
  </si>
  <si>
    <t>KITA TEAMWORK SDN. BHD.</t>
  </si>
  <si>
    <t>LAU TAT (ALOR GAJAH) SDN BHD</t>
  </si>
  <si>
    <t>TAIJA BRICK INDUSTRIES SDN BHD</t>
  </si>
  <si>
    <t>LT HARDWARE TRADING SDN BHD</t>
  </si>
  <si>
    <t>LTH CONCRETE SDN BHD</t>
  </si>
  <si>
    <t xml:space="preserve">DELTA STEEL MARKETING SDN BHD           </t>
  </si>
  <si>
    <t>SHANG HEIGHT REALTY SDN BHD</t>
  </si>
  <si>
    <t>NUSAJAYA PARKLAND SDN BHD</t>
  </si>
  <si>
    <t xml:space="preserve">KITA CONCRETE MIX SDN BHD               </t>
  </si>
  <si>
    <t>DURABLE INDUSTRIES SDN. BHD.</t>
  </si>
  <si>
    <t xml:space="preserve">WEBEST LAND SDN BHD                     </t>
  </si>
  <si>
    <t>PARKLAND AVENUE SDN BHD</t>
  </si>
  <si>
    <t>KIT LOONG TAYARIA SDN BHD</t>
  </si>
  <si>
    <t>NEWERA EQUIPMENT SUPPLY SDN BHD</t>
  </si>
  <si>
    <t xml:space="preserve">K LINE LOGISTICS (M) SDN BHD            </t>
  </si>
  <si>
    <t>PACIFIC WORLD DESTINATION EAST SDN BHD</t>
  </si>
  <si>
    <t>KSA UNGGUL SDN BHD</t>
  </si>
  <si>
    <t>Tey Jook Swee Realty Sdn Bhd</t>
  </si>
  <si>
    <t xml:space="preserve">SAMUDRA-INTELEK SDN BHD                 </t>
  </si>
  <si>
    <t>HARAPAN BEBAS SDN BHD</t>
  </si>
  <si>
    <t>AGRO SAWIT TRADING SDN. BHD.</t>
  </si>
  <si>
    <t xml:space="preserve">PROMAX LUBRICANTS SDN. BHD.             </t>
  </si>
  <si>
    <t>TECK SOON HIN AUTOPARTS &amp; BATTERY SDN BH</t>
  </si>
  <si>
    <t>KNJ WORLDWIDE SDN. BHD.</t>
  </si>
  <si>
    <t>WAN ASIA CORPORATION SDN BHD</t>
  </si>
  <si>
    <t xml:space="preserve">KNOX WAWASAN DEVELOPMENT SDN BHD        </t>
  </si>
  <si>
    <t>WAWASAN PROPERTIES DEVELOPMENT (M) SDN BHD</t>
  </si>
  <si>
    <t>KOBAKIN (M) SDN BHD</t>
  </si>
  <si>
    <t xml:space="preserve">TPSC ENGINEERING (MALAYSIA) SDN BHD     </t>
  </si>
  <si>
    <t xml:space="preserve">SELAJU KOTA SDN BHD                     </t>
  </si>
  <si>
    <t>POLAMAX SDN BHD</t>
  </si>
  <si>
    <t>ALLY SALES SDN BHD</t>
  </si>
  <si>
    <t>STRAND AEROSPACE MALAYSIA SDN BHD</t>
  </si>
  <si>
    <t xml:space="preserve">SOLID BASE RESOURCES SDN BHD            </t>
  </si>
  <si>
    <t xml:space="preserve">MEKING INDUSTRIES SDN BHD               </t>
  </si>
  <si>
    <t xml:space="preserve">KOPERASI ANGKATAN TENTERA MALAYSIA BHD  </t>
  </si>
  <si>
    <t xml:space="preserve">WIRAMAJU SDN BHD                        </t>
  </si>
  <si>
    <t xml:space="preserve">KOPETRO VENTURES SDN BHD                </t>
  </si>
  <si>
    <t xml:space="preserve">KOPERASI MERCANTILE IPOH BHD            </t>
  </si>
  <si>
    <t xml:space="preserve">PERSATUAN MALAYALEE PERAK (PMP)         </t>
  </si>
  <si>
    <t xml:space="preserve">KOPERASI LADANG BERHAD                  </t>
  </si>
  <si>
    <t>ULTIVICTORY SDN BHD</t>
  </si>
  <si>
    <t xml:space="preserve">SERBA KIMIA SDN.BHD.                    </t>
  </si>
  <si>
    <t>SIN SOON LEE REALTY COMPANY (M) SDN. BHD.</t>
  </si>
  <si>
    <t xml:space="preserve">KOPERASI PERLADANGAN KWSN BAGAN DATOH   </t>
  </si>
  <si>
    <t>KOPERASI PEKEBUN KECIL DAERAH LARUT MATA</t>
  </si>
  <si>
    <t>PANORAMA INTENSIF (M) SDN BHD</t>
  </si>
  <si>
    <t xml:space="preserve">KOPERASI RISDA KELANTAN BHD             </t>
  </si>
  <si>
    <t>KOPERASI PEKEBUN KECIL DAERAH KEMAMAN BE</t>
  </si>
  <si>
    <t xml:space="preserve">KOPERASI PEMBANGUNAN DAERAH KEMAMAN BHD </t>
  </si>
  <si>
    <t xml:space="preserve">KOPERASI POLIS DIRAJA MALAYSIA BERHAD   </t>
  </si>
  <si>
    <t>KOPERASI UNIVERSITI PUTRA MALAYSIA BERHA</t>
  </si>
  <si>
    <t xml:space="preserve">STESEN MINYAK PETRONAS KOPERASI UPM BHD </t>
  </si>
  <si>
    <t>KOTA SUTERA SDN BHD</t>
  </si>
  <si>
    <t>TUWIN ENTERPRISE SDN BHD</t>
  </si>
  <si>
    <t xml:space="preserve">KLIA PROPERTIES SDN BHD                 </t>
  </si>
  <si>
    <t xml:space="preserve">K-LANGAT CONSTRUCTION SDN BHD           </t>
  </si>
  <si>
    <t>PRINCIPAL PROPERTIES SDN BHD</t>
  </si>
  <si>
    <t>SIGNATURE LANDMARK PROPERTY SDN BHD</t>
  </si>
  <si>
    <t>INNOVATIONS GLAMOUR SDN BHD</t>
  </si>
  <si>
    <t>INNOVATIONS LAND DEVELOPMENT SDN BHD</t>
  </si>
  <si>
    <t xml:space="preserve">SIGMA ONE AUTO SDN BHD                  </t>
  </si>
  <si>
    <t xml:space="preserve">KPM DEVELOPMENT SDN. BHD.               </t>
  </si>
  <si>
    <t xml:space="preserve">TERRA INNOVATION SDN. BHD.              </t>
  </si>
  <si>
    <t xml:space="preserve">KPMG PLT                                </t>
  </si>
  <si>
    <t>KPMG MANAGEMENT &amp; RISK CONSULTING SDN BH</t>
  </si>
  <si>
    <t xml:space="preserve">KPMG TAX SERVICES SDN BHD               </t>
  </si>
  <si>
    <t>PUBLIC CAB SDN BHD</t>
  </si>
  <si>
    <t xml:space="preserve">FORDCON JAYA SDN BHD                    </t>
  </si>
  <si>
    <t>HUA HONG AUTO SUPPLIES (KUALA LUMPUR)S/B</t>
  </si>
  <si>
    <t xml:space="preserve">KYT PROPERTIES SDN. BHD.                </t>
  </si>
  <si>
    <t xml:space="preserve">SKY PROP SDN BHD                        </t>
  </si>
  <si>
    <t>AGSONICS SDN BHD</t>
  </si>
  <si>
    <t xml:space="preserve">PTM STAINLESS STEEL INDUSTRY SDN BHD    </t>
  </si>
  <si>
    <t>CERAJUTA SDN BHD</t>
  </si>
  <si>
    <t>K.T.I. INDUSTRIAL SDN. BHD.</t>
  </si>
  <si>
    <t xml:space="preserve">LANDMARK PROPERTY SDN BHD               </t>
  </si>
  <si>
    <t>CONTINENTAL GATEWAY SDN BHD</t>
  </si>
  <si>
    <t>LEGALAND BUILDERS SDN BHD</t>
  </si>
  <si>
    <t>PROSPECTIVE HOME BUILDERS SDN BHD</t>
  </si>
  <si>
    <t>LVS PROPERTIES SDN BHD</t>
  </si>
  <si>
    <t xml:space="preserve">GOLDTREE PAVILION SDN BHD               </t>
  </si>
  <si>
    <t>LHJ SAWIT SDN BHD</t>
  </si>
  <si>
    <t>EARTH STORES PLANTATION SDN BHD</t>
  </si>
  <si>
    <t xml:space="preserve">KUALA LUMPUR BAPTIST CHURCH             </t>
  </si>
  <si>
    <t>WISMA BUMI RAYA BADAN PENGURUSAN BERSAMA</t>
  </si>
  <si>
    <t>LHS DEVELOPMENT SDN. BHD.</t>
  </si>
  <si>
    <t xml:space="preserve">KL METRO SDN BHD                        </t>
  </si>
  <si>
    <t xml:space="preserve">KUDRAT PARTNERS &amp; CO (M) SDN BHD        </t>
  </si>
  <si>
    <t xml:space="preserve">KU FERTILIZERS SDN BHD                  </t>
  </si>
  <si>
    <t>KIMIA UTAMA (E.M.) SDN BHD</t>
  </si>
  <si>
    <t>SK SPECIALTIES SDN BHD</t>
  </si>
  <si>
    <t xml:space="preserve">COLOURCOIL INDUSTRIES SDN BHD           </t>
  </si>
  <si>
    <t>INSURAX PROPERTIES &amp; DEVELOPMENT SDN.BHD</t>
  </si>
  <si>
    <t>AZAM TETAP SDN BHD</t>
  </si>
  <si>
    <t>ASPAC ALLIANCE STEELS SDN BHD</t>
  </si>
  <si>
    <t xml:space="preserve">KIONG SING (SABAH) SDN BHD              </t>
  </si>
  <si>
    <t>FOOK LOI CORPORATION (SABAH) SDN BHD</t>
  </si>
  <si>
    <t>FOOK LOI AUTOMAX SDN BHD</t>
  </si>
  <si>
    <t>SUPER HIGH SEASON SDN. BHD.</t>
  </si>
  <si>
    <t>ANAK SABAH MOTOR SDN BHD</t>
  </si>
  <si>
    <t>PROFITLINE INDUSTRIES SDN BHD</t>
  </si>
  <si>
    <t>TAHLIM MESRA SDN BHD</t>
  </si>
  <si>
    <t>STRENGTH REALTY SDN BHD</t>
  </si>
  <si>
    <t>PERTAMA BUMIMEGA SDN BHD</t>
  </si>
  <si>
    <t xml:space="preserve">KUMPULAN LIZIZ SDN BHD                  </t>
  </si>
  <si>
    <t xml:space="preserve">LIZIZ PLANTATION SDN BHD                </t>
  </si>
  <si>
    <t xml:space="preserve">SIMGOOD PTE LTD                         </t>
  </si>
  <si>
    <t>PEMBINAAN AZAM JAYA SDN BHD</t>
  </si>
  <si>
    <t xml:space="preserve">PEMBANGUNAN SINARAN MUTIARA SDN BHD     </t>
  </si>
  <si>
    <t xml:space="preserve">AZAM JAYA PROPERTIES SDN BHD            </t>
  </si>
  <si>
    <t xml:space="preserve">AZAM JAYA LAND SDN. BHD.                </t>
  </si>
  <si>
    <t>MBJ NETWORK VENTURE (SABAH) SDN BHD</t>
  </si>
  <si>
    <t>ZETA LAND AND PROPERTY SDN. BHD.</t>
  </si>
  <si>
    <t>KUMPULAN VOIR SDN BHD</t>
  </si>
  <si>
    <t>GLITTER GALAXY SDN BHD</t>
  </si>
  <si>
    <t>IVORY ASCENT SDN BHD</t>
  </si>
  <si>
    <t>KUNCI GALAKSI REALTY SDN BHD</t>
  </si>
  <si>
    <t xml:space="preserve">RSP ARCHITECTS SDN BHD                  </t>
  </si>
  <si>
    <t>EMPAYAR KIRANA SDN BHD</t>
  </si>
  <si>
    <t>KUOPACIFIC LAND SDN BHD</t>
  </si>
  <si>
    <t xml:space="preserve">KUOPACIFIC STRATEGIC SDN BHD            </t>
  </si>
  <si>
    <t xml:space="preserve">KUO SENG CONSTRUCTION SDN BHD           </t>
  </si>
  <si>
    <t>RA CONCEPT DEVELOPMENT SDN BHD</t>
  </si>
  <si>
    <t>KWEE HONG HOLDINGS SDN BHD</t>
  </si>
  <si>
    <t xml:space="preserve">KWONG YAK HONG SDN BHD                  </t>
  </si>
  <si>
    <t>YONG HUA (YONG PENG) SDN. BHD.</t>
  </si>
  <si>
    <t>L &amp; O STANDARD SDN BHD</t>
  </si>
  <si>
    <t>POLYWEB MARKETING SDN BHD</t>
  </si>
  <si>
    <t xml:space="preserve">L &amp; R TRADING &amp; TRANSPORT SDN BHD       </t>
  </si>
  <si>
    <t>L &amp; R WAREHOUSING SDN BHD</t>
  </si>
  <si>
    <t>LADANG RESTU JAYA SDN BHD</t>
  </si>
  <si>
    <t>GCP RESOURCES SDN. BHD.</t>
  </si>
  <si>
    <t xml:space="preserve">PRASARANA PESONA SDN BHD                </t>
  </si>
  <si>
    <t>STAR PLASTICS INDUSTRIAL COMPANY SDN BHD</t>
  </si>
  <si>
    <t>G GARDEN HOUSING DEVELOPMENT (M) SDN BHD</t>
  </si>
  <si>
    <t>G GARDEN DEVELOPMENT SDN BHD</t>
  </si>
  <si>
    <t>MANGROVE LANGKAWI SDN. BHD.</t>
  </si>
  <si>
    <t>LASER MOTOR 4S SDN BHD</t>
  </si>
  <si>
    <t>LASER MOTOR SDN BHD</t>
  </si>
  <si>
    <t xml:space="preserve">LB AUTO FORCE (M) SDN BHD               </t>
  </si>
  <si>
    <t xml:space="preserve">LB AUTO UNITED (M) SDN BHD              </t>
  </si>
  <si>
    <t>LC RIMS MANUFACTURING SDN BHD</t>
  </si>
  <si>
    <t xml:space="preserve">ZAMISMA SDN BHD                         </t>
  </si>
  <si>
    <t xml:space="preserve">METRO GARDEN CAPITAL SDN BHD            </t>
  </si>
  <si>
    <t xml:space="preserve">METRO GARDEN LAND SDN BHD               </t>
  </si>
  <si>
    <t>LCS DEVELOPMENT SDN BHD</t>
  </si>
  <si>
    <t xml:space="preserve">LCS KUARI SDN BHD                       </t>
  </si>
  <si>
    <t>CHOON HIN ENVIRONMENTAL S/B</t>
  </si>
  <si>
    <t>EXCEL AIR ENGINEERING SDN. BHD.</t>
  </si>
  <si>
    <t>BANDAR UTAMA GUA MUSANG SDN BHD</t>
  </si>
  <si>
    <t>NATURAL SPECIALTY FATS SDN BHD</t>
  </si>
  <si>
    <t xml:space="preserve">LEADING GLOBAL ENGINEERING SDN BHD      </t>
  </si>
  <si>
    <t>NAM LEAN CONSTRUCTION SDN. BHD.</t>
  </si>
  <si>
    <t xml:space="preserve">LEBLANC BERHAD (IN LIQUIDATION)         </t>
  </si>
  <si>
    <t xml:space="preserve">OPTOTRONICS SEMICONDUCTORS SDN BHD      </t>
  </si>
  <si>
    <t>LEE HUP GUAN SDN BHD</t>
  </si>
  <si>
    <t>LEE KEE MARINE PRODUCTS SDN. BHD.</t>
  </si>
  <si>
    <t>LEE MING PRESS SDN. BHD.</t>
  </si>
  <si>
    <t>San Lee Packaging Sdn Bhd</t>
  </si>
  <si>
    <t xml:space="preserve">LEE'S FROZEN FOOD SDN. BHD.             </t>
  </si>
  <si>
    <t xml:space="preserve">LEOCO INDUSTRIES SDN BHD                </t>
  </si>
  <si>
    <t>LEOCO OIL LTD</t>
  </si>
  <si>
    <t>LEOCO OIL SDN BHD</t>
  </si>
  <si>
    <t>LEONG SENG SAWMILL SDN BHD</t>
  </si>
  <si>
    <t>EASTERN FAME SDN BHD</t>
  </si>
  <si>
    <t>SENG PENG SAWMILLS SDN. BHD.</t>
  </si>
  <si>
    <t>LERTTRAL (MALAYSIA) SDN BHD</t>
  </si>
  <si>
    <t>Worldline Security Services Sdn Bhd</t>
  </si>
  <si>
    <t>LESTARI IHSAN SDN BHD</t>
  </si>
  <si>
    <t>LESTARI IHSAN DEVELOPMENT SDN BHD</t>
  </si>
  <si>
    <t>LETRIK MK SDN BHD</t>
  </si>
  <si>
    <t>MKG CENTURY SDN BHD</t>
  </si>
  <si>
    <t xml:space="preserve">PINTAS MULIA SDN. BHD.                  </t>
  </si>
  <si>
    <t>LEW PENG ENTERPRISE SDN BHD</t>
  </si>
  <si>
    <t xml:space="preserve">UNITED PROPEL SDN BHD                   </t>
  </si>
  <si>
    <t>LF FURNITURE INDUSTRIES SDN BHD</t>
  </si>
  <si>
    <t xml:space="preserve">MEDWIN INTERNATIONAL FURNITURE (M) SDN. </t>
  </si>
  <si>
    <t xml:space="preserve">LFK ENTERPRISE                          </t>
  </si>
  <si>
    <t>LHY KONG ENGINEERING &amp; CONSTRUCTION SDN BHD</t>
  </si>
  <si>
    <t xml:space="preserve">LIA EDON ENTERPRISE                     </t>
  </si>
  <si>
    <t xml:space="preserve">PRECINCT 16 SERVICES                    </t>
  </si>
  <si>
    <t>LIANLI HUAT SEAFOOD PRODUCTS SDN BHD</t>
  </si>
  <si>
    <t>ZOOMIC TECHNOLOGY (M) SDN BHD</t>
  </si>
  <si>
    <t>RITMA MURNI SDN BHD</t>
  </si>
  <si>
    <t>LEEYEE ENTERPRISE SDN BHD</t>
  </si>
  <si>
    <t>REAL MAJESTIC SDN BHD</t>
  </si>
  <si>
    <t>LIEW SING CONSTRUCTION SDN BHD</t>
  </si>
  <si>
    <t>MING CHUAN JEWELS SDN BHD</t>
  </si>
  <si>
    <t xml:space="preserve">PAHANG REALTY SDN BHD                   </t>
  </si>
  <si>
    <t xml:space="preserve">LIFE WATER INDUSTRIES SDN BHD           </t>
  </si>
  <si>
    <t xml:space="preserve">GREEN BORNEO INDUSTRIES SDN BHD         </t>
  </si>
  <si>
    <t>LIFE WATER MARKETING SDN BHD</t>
  </si>
  <si>
    <t xml:space="preserve">SYARIKAT MAJU SASA SDN BHD              </t>
  </si>
  <si>
    <t>LIMA BINTANG LOGISTICS SDN BHD</t>
  </si>
  <si>
    <t>LBL PROPERTIES SDN BHD</t>
  </si>
  <si>
    <t>LIM AIK CHAI ELECTRICAL SDN BHD</t>
  </si>
  <si>
    <t xml:space="preserve">INFOWIN SDN BHD                         </t>
  </si>
  <si>
    <t>LIM BOCK KOOI &amp; SONS REALTY SDN BHD</t>
  </si>
  <si>
    <t>MERIDIAN SCORE SDN BHD</t>
  </si>
  <si>
    <t>SAMPRAS SDN BHD</t>
  </si>
  <si>
    <t xml:space="preserve">LIVING ASIA PLT                         </t>
  </si>
  <si>
    <t>LIMKOKWING UNIVERSITY OF CREATIVE TECHSB</t>
  </si>
  <si>
    <t>MALAYSIA DIGITAL INNOVATION CENTRE SDN BHD</t>
  </si>
  <si>
    <t>LIM SENG HIN &amp; SONS SDN BHD</t>
  </si>
  <si>
    <t xml:space="preserve">REVIEWLANE (M) SDN BHD                  </t>
  </si>
  <si>
    <t>ASTANA SETIA &amp; EURO SAGA SDN BHD</t>
  </si>
  <si>
    <t xml:space="preserve">LIM SEONG HAI LIGHTING SDN. BHD.        </t>
  </si>
  <si>
    <t>LIN FENG PETROL STATION SDN BHD</t>
  </si>
  <si>
    <t>SYARIKAT UDIN ENGINEERING WORKS SDN BHD</t>
  </si>
  <si>
    <t>Lin Feng Petroleum Sdn Bhd</t>
  </si>
  <si>
    <t>LKK VERTICAL SDN BHD</t>
  </si>
  <si>
    <t>LKK RESOURCES SDN BHD</t>
  </si>
  <si>
    <t xml:space="preserve">LKW PETROLEUM SDN. BHD.                 </t>
  </si>
  <si>
    <t>LLC INFRA SDN BHD</t>
  </si>
  <si>
    <t>TEAM FORCE SECURITY SDN BHD</t>
  </si>
  <si>
    <t>SENG FU TRADING SDN BHD</t>
  </si>
  <si>
    <t>PASARAYA BS PEKAN SDN. BHD.</t>
  </si>
  <si>
    <t>BS EASTERN FISHERY SDN BHD</t>
  </si>
  <si>
    <t>BS FISHERY SDN BHD</t>
  </si>
  <si>
    <t>PASARAYA BS TRIANG SDN BHD</t>
  </si>
  <si>
    <t>FABULOUS GARDEN SDN BHD</t>
  </si>
  <si>
    <t xml:space="preserve">PH VANTAGE DEVELOPMENT SDN BHD          </t>
  </si>
  <si>
    <t xml:space="preserve">PH FARMING SDN BHD                      </t>
  </si>
  <si>
    <t>PLASMA ASSETS SDN BHD</t>
  </si>
  <si>
    <t>LONG STAY CONSTRUCTION SDN BHD</t>
  </si>
  <si>
    <t xml:space="preserve">VIBRANTOWER CONSTRUCTION SDN BHD        </t>
  </si>
  <si>
    <t>LONGTERM DISTRIBUTION SDN. BHD.</t>
  </si>
  <si>
    <t>LONGTERM HAULAGE SDN BHD</t>
  </si>
  <si>
    <t>LONGTERM TRANSPORT &amp; TYRE SERVICES SDN.</t>
  </si>
  <si>
    <t>LOOB INTEGRATED SDN. BHD.</t>
  </si>
  <si>
    <t xml:space="preserve">LRTS RETAIL SDN. BHD.                   </t>
  </si>
  <si>
    <t>THE LOTUS PROPERTIES (M) SDN BHD</t>
  </si>
  <si>
    <t>LOTUS DESARU BEACH RESORT &amp; SPA SDN. BHD.</t>
  </si>
  <si>
    <t>LOTUS SEAVIEW BEACH RESORT SDN. BHD.</t>
  </si>
  <si>
    <t>THAMARAI HOLDINGS SDN. BHD.</t>
  </si>
  <si>
    <t>SENIOR CARE MANAGEMENT SDN BHD</t>
  </si>
  <si>
    <t>LOW CONSTRUCTION WORKS (M) SDN BHD</t>
  </si>
  <si>
    <t>ICON AVENUE DEVELOPMENT SDN BHD</t>
  </si>
  <si>
    <t>LSS RIMBUN SDN BHD</t>
  </si>
  <si>
    <t xml:space="preserve">MAHIR RIMBUN SDN BHD                    </t>
  </si>
  <si>
    <t>L.T.G ENTERPRISE (B.P) SDN. BHD.</t>
  </si>
  <si>
    <t>TWIN SUNRAY SDN. BHD.</t>
  </si>
  <si>
    <t>SCUBA TIGER RESORT &amp; TOURS SDN BHD</t>
  </si>
  <si>
    <t xml:space="preserve">MAXX MEDIA PROPERTY SDN BHD             </t>
  </si>
  <si>
    <t>LU &amp; SONS ENGINEERING SDN BHD</t>
  </si>
  <si>
    <t>FOO NGUONG TRADING SDN BHD</t>
  </si>
  <si>
    <t xml:space="preserve">LUCKSOON COATINGS SDN BHD               </t>
  </si>
  <si>
    <t xml:space="preserve">PRIMA DECOR SDN BHD                     </t>
  </si>
  <si>
    <t>LUXASIA (M) SDN BHD</t>
  </si>
  <si>
    <t>MIWAKI SDN BHD</t>
  </si>
  <si>
    <t>LYC MARKETING &amp; TRANSPORT SDN BHD</t>
  </si>
  <si>
    <t>PASARAYA LYC SDN.BHD.</t>
  </si>
  <si>
    <t>M &amp; S FOOD INDUSTRIES SDN BHD</t>
  </si>
  <si>
    <t>M2U WARISAN SDN BHD</t>
  </si>
  <si>
    <t>M2U NILAI SDN BHD</t>
  </si>
  <si>
    <t>MAECON &amp; TRADING SDN BHD</t>
  </si>
  <si>
    <t xml:space="preserve">TANJONG DEVELOPER SDN.BHD.              </t>
  </si>
  <si>
    <t>MAESTRO LABORATORIES SDN BHD</t>
  </si>
  <si>
    <t>HAI GEK REALTY SDN BHD</t>
  </si>
  <si>
    <t>TCS CONSTRUCTION SDN. BHD.</t>
  </si>
  <si>
    <t>MH LAND DEVELOPMENT SDN BHD</t>
  </si>
  <si>
    <t>SAUJANA PERMAI DEVELOPMENT SDN BHD</t>
  </si>
  <si>
    <t xml:space="preserve">AMAZING CENTENNIAL SDN BHD              </t>
  </si>
  <si>
    <t xml:space="preserve">PERUNDING AZIZ, AZALI &amp; TEE SDN. BHD.   </t>
  </si>
  <si>
    <t>MAGNA LEGACY SDN. BHD.</t>
  </si>
  <si>
    <t>MAGNA MEDITECH SDN. BHD.</t>
  </si>
  <si>
    <t>KINGOYA ENTERPRISE SDN BHD</t>
  </si>
  <si>
    <t>180 DEGREES BRANDCOM SDN BHD</t>
  </si>
  <si>
    <t xml:space="preserve">SKYPACTS PROPERTY RESOURCES SDN BHD     </t>
  </si>
  <si>
    <t>INSAN TIARA SDN. BHD.</t>
  </si>
  <si>
    <t xml:space="preserve">CHARTER BUILT ENGINEERING SDN BHD       </t>
  </si>
  <si>
    <t xml:space="preserve">CHARTER BUILT SDN BHD                   </t>
  </si>
  <si>
    <t>BALOIS RESOURCES SDN. BHD.</t>
  </si>
  <si>
    <t xml:space="preserve">WISMA TRAX SDN BHD                      </t>
  </si>
  <si>
    <t xml:space="preserve">MAICA LAMINATES SDN BHD                 </t>
  </si>
  <si>
    <t>MULTI-REALTY DEVELOPMENT SDN. BHD.</t>
  </si>
  <si>
    <t xml:space="preserve">NORTH ELEGANCE PROPERTY SDN. BHD.       </t>
  </si>
  <si>
    <t xml:space="preserve">NORTH ELEGANCE LAND SDN BHD             </t>
  </si>
  <si>
    <t xml:space="preserve">PUSAT HEMODIALISIS MAWAR                </t>
  </si>
  <si>
    <t>NEGRI SEMBILAN CHINESE MATERNITY ASSOCIA</t>
  </si>
  <si>
    <t>HORIZON L&amp;L SDN BHD</t>
  </si>
  <si>
    <t>MAJU ENGINEERING SERVICES SDN BHD</t>
  </si>
  <si>
    <t xml:space="preserve">MAHA SECURITY SDN BHD                   </t>
  </si>
  <si>
    <t xml:space="preserve">SARAWAK TURF CLUB                       </t>
  </si>
  <si>
    <t xml:space="preserve">MAKEWAY CONSTRUCTION SDN BHD            </t>
  </si>
  <si>
    <t>MAJUSATU DEVELOPMENT SDN BHD</t>
  </si>
  <si>
    <t>MAJUSATU PROPERTIES SDN BHD</t>
  </si>
  <si>
    <t>PANADUNIA SDN BHD</t>
  </si>
  <si>
    <t xml:space="preserve">ATASAN STEEL SDN BHD                    </t>
  </si>
  <si>
    <t>MAKNONA MARKETING S/B FKA TLN TRADING S/B</t>
  </si>
  <si>
    <t>MAKSU CORPORATION SDN BHD</t>
  </si>
  <si>
    <t>SSE ELECTRONICS SDN BHD</t>
  </si>
  <si>
    <t>WIN LAND RESOURCES SDN BHD</t>
  </si>
  <si>
    <t>MAMMOET (MALAYSIA) SDN BHD</t>
  </si>
  <si>
    <t>MAMMOET ROMSTAR SDN BHD</t>
  </si>
  <si>
    <t xml:space="preserve">ROMSTAR SDN BHD                         </t>
  </si>
  <si>
    <t>MAMMOTH EMPIRE LAND SDN BHD</t>
  </si>
  <si>
    <t>MARITIME GATEWAY SDN BHD</t>
  </si>
  <si>
    <t>WINSOME GATEWAY SDN BHD</t>
  </si>
  <si>
    <t xml:space="preserve">SYARIKAT MAJU                           </t>
  </si>
  <si>
    <t>JASA PAKAT SAMABINA SDN BHD</t>
  </si>
  <si>
    <t xml:space="preserve">AZHAIDA CALTEX PETROL STATION           </t>
  </si>
  <si>
    <t xml:space="preserve">MANEK URAI PETROL STATION               </t>
  </si>
  <si>
    <t xml:space="preserve">ASLI MECHANICAL SDN BHD                 </t>
  </si>
  <si>
    <t xml:space="preserve">MAPLE STEEL SDN BHD                     </t>
  </si>
  <si>
    <t>ICONLAND PROPERTY HOLDINGS SDN BHD</t>
  </si>
  <si>
    <t>MARQUIS OIL (M) SDN. BHD.</t>
  </si>
  <si>
    <t>NIKMAT KORPORAT SDN BHD</t>
  </si>
  <si>
    <t>CORAK MERDU SDN BHD</t>
  </si>
  <si>
    <t>MARS MOBILE DISTRIBUTION SDN BHD</t>
  </si>
  <si>
    <t>LEAGOO (M) SDN BHD</t>
  </si>
  <si>
    <t>MARWAN CORPORATION (M) SDN BHD</t>
  </si>
  <si>
    <t xml:space="preserve">PEMBINAAN MARWAN SDN BHD                </t>
  </si>
  <si>
    <t>MASAMA SDN BHD</t>
  </si>
  <si>
    <t xml:space="preserve">MASAMA-WINQUEST JV SDN BHD              </t>
  </si>
  <si>
    <t>MASTER BENA DEVELOPMENT &amp; CONTRUCTION SB</t>
  </si>
  <si>
    <t xml:space="preserve">PEMBINAAN HIN MENG                      </t>
  </si>
  <si>
    <t xml:space="preserve">PERUNDING TEKNOVASI                     </t>
  </si>
  <si>
    <t>KEMAJUAN MASTERON SDN BHD</t>
  </si>
  <si>
    <t xml:space="preserve">PAGODA CANGGIH SDN BHD                  </t>
  </si>
  <si>
    <t>PERMODALAN MASTERON SDN BHD</t>
  </si>
  <si>
    <t xml:space="preserve">LINGKARAN NIKMAT SDN BHD                </t>
  </si>
  <si>
    <t>NOVET SENDIRIAN BERHAD</t>
  </si>
  <si>
    <t xml:space="preserve">SONG BEE REALTY SDN BHD                 </t>
  </si>
  <si>
    <t>FAITHVIEW REALTY SDN. BHD.</t>
  </si>
  <si>
    <t>FAITHVIEW GROUP DEVELOPMENT SDN. BHD.</t>
  </si>
  <si>
    <t>FAITHVIEW CONCEPT DEVELOPMENT SDN BHD</t>
  </si>
  <si>
    <t>SETIA STRUCTURE SDN. BHD.</t>
  </si>
  <si>
    <t>PRO SPECIALIST ADVISORY SDN BHD</t>
  </si>
  <si>
    <t xml:space="preserve">APG MARKETING AND MANAGEMENT SDN. BHD.  </t>
  </si>
  <si>
    <t>KESIDANG HOLDING SDN. BHD.</t>
  </si>
  <si>
    <t>NS JAYA DEVELOPMENT SDN. BHD.</t>
  </si>
  <si>
    <t>LEBAR TROPIKA DEVELOPMENT SDN. BHD.</t>
  </si>
  <si>
    <t>MATRIX CENTURY SDN BHD</t>
  </si>
  <si>
    <t>KAIKURA SDN BHD</t>
  </si>
  <si>
    <t xml:space="preserve">MASTER VIEW SDN BHD                     </t>
  </si>
  <si>
    <t xml:space="preserve">MATRIX COOLING (S) PTE LTD              </t>
  </si>
  <si>
    <t>CSA TECHNIC SDN BHD</t>
  </si>
  <si>
    <t>SUM TECHNIC SDN BHD</t>
  </si>
  <si>
    <t xml:space="preserve">MAYA MAJU (M) SDN BHD                   </t>
  </si>
  <si>
    <t xml:space="preserve">REDTECH OFFSHORE SDN BHD                </t>
  </si>
  <si>
    <t>MAYAZIA CARTRADE SDN. BHD.</t>
  </si>
  <si>
    <t xml:space="preserve">SYARIKAT MAYAZIA SDN BHD                </t>
  </si>
  <si>
    <t>MAY CHEMICAL SDN BHD</t>
  </si>
  <si>
    <t>MAZTAN SDN BHD</t>
  </si>
  <si>
    <t>SUN GATE ENERGY SDN. BHD.</t>
  </si>
  <si>
    <t>LUMUT KIRI CONSTRUCTION SDN BHD</t>
  </si>
  <si>
    <t>VITAJUTA SDN BHD</t>
  </si>
  <si>
    <t>DOUBLE DYNASTY SDN BHD</t>
  </si>
  <si>
    <t>MDS MART SDN. BHD.</t>
  </si>
  <si>
    <t xml:space="preserve">PROMENADE TRADING SDN BHD               </t>
  </si>
  <si>
    <t>MDS Mart (Kemena) Sdn. Bhd.</t>
  </si>
  <si>
    <t>MDS Trading (Bintulu) SB</t>
  </si>
  <si>
    <t>MDS Mart (Sungai Plan) Sdn. Bhd.</t>
  </si>
  <si>
    <t>MDS Mart (Jepak) Sdn. Bhd.</t>
  </si>
  <si>
    <t xml:space="preserve">MEDIA CONSORTIUM CORPORATION SDN BHD    </t>
  </si>
  <si>
    <t xml:space="preserve">PEOPLE 'N RICH - H SDN BHD              </t>
  </si>
  <si>
    <t xml:space="preserve">HOSPITAL PAKAR AN-NUR HASANAH SDN BHD   </t>
  </si>
  <si>
    <t xml:space="preserve">MURNI INTERNATIONAL (M) SDN BHD         </t>
  </si>
  <si>
    <t xml:space="preserve">KOPERASI ISLAH MALAYSIA BERHAD          </t>
  </si>
  <si>
    <t>TOP JAZ IMAGING SDN BHD</t>
  </si>
  <si>
    <t>MEDIC IG INFO TECH SDN. BHD.</t>
  </si>
  <si>
    <t>MEDIC IG BIOPHARMA SDN. BHD.</t>
  </si>
  <si>
    <t>GRADE PAVILION SDN BHD</t>
  </si>
  <si>
    <t>Mai Shang Sdn Bhd</t>
  </si>
  <si>
    <t xml:space="preserve">HAINAN ASSOCIATION KOTA KINABALU        </t>
  </si>
  <si>
    <t xml:space="preserve">MEGA CITY AVENUE SDN BHD                </t>
  </si>
  <si>
    <t xml:space="preserve">MAI SHANG PROPERTIES SDN BHD            </t>
  </si>
  <si>
    <t>ECO SINAR JAYA SDN BHD</t>
  </si>
  <si>
    <t>MEGA LACE (KT) SDN. BHD.</t>
  </si>
  <si>
    <t>W.S. HANDICRAFT SDN BHD</t>
  </si>
  <si>
    <t>MEGAREADY STEEL SDN BHD</t>
  </si>
  <si>
    <t xml:space="preserve">HORNG TATT SDN BHD                      </t>
  </si>
  <si>
    <t xml:space="preserve">MEGAREADY INDUSTRIES SDN BHD            </t>
  </si>
  <si>
    <t>MEGATEMAS SDN BHD</t>
  </si>
  <si>
    <t>MELIDEX PRECAST SDN BHD</t>
  </si>
  <si>
    <t>SIN STEEL CONSTRUCTION SDN BHD</t>
  </si>
  <si>
    <t xml:space="preserve">ADENLAND (DAMANSARA JAYA) SDN BHD       </t>
  </si>
  <si>
    <t>ADENLAND (KUNDANG) SDN BHD</t>
  </si>
  <si>
    <t>ADENLAND CHERAS SDN BHD</t>
  </si>
  <si>
    <t xml:space="preserve">REBANA MAJU SDN BHD                     </t>
  </si>
  <si>
    <t xml:space="preserve">ADENLAND (JLN KEBUN) SDN BHD            </t>
  </si>
  <si>
    <t>MN OTOMOBIL SDN BHD</t>
  </si>
  <si>
    <t>MJ MOTORS SDN BHD</t>
  </si>
  <si>
    <t>MENG HOW (M) SDN BHD</t>
  </si>
  <si>
    <t>MHC Coldstorage Sdn Bhd</t>
  </si>
  <si>
    <t xml:space="preserve">MERISON (M) SDN.BHD.                    </t>
  </si>
  <si>
    <t xml:space="preserve">MERISON MARKETING SDN BHD               </t>
  </si>
  <si>
    <t xml:space="preserve">B H O SDN BHD                           </t>
  </si>
  <si>
    <t xml:space="preserve">METONPRO OILFIELD SUPPLY SDN BHD        </t>
  </si>
  <si>
    <t xml:space="preserve">B.H.O TRADING SDN BHD                   </t>
  </si>
  <si>
    <t xml:space="preserve">CENTRALFIELDS S/B                       </t>
  </si>
  <si>
    <t xml:space="preserve">KUBU INTEGRASI SDN BHD                  </t>
  </si>
  <si>
    <t xml:space="preserve">SAMIK CORPORATION SDN BHD               </t>
  </si>
  <si>
    <t xml:space="preserve">TAHAP PERKASA SDN BHD                   </t>
  </si>
  <si>
    <t xml:space="preserve">WADAH BERKAT SDN BHD                    </t>
  </si>
  <si>
    <t>WAWASAN INTAN DEVELOPMENT SDN. BHD.</t>
  </si>
  <si>
    <t>METRONIC ENGINEERING SDN. BHD.</t>
  </si>
  <si>
    <t xml:space="preserve">METROPORT AIR SERVICES SDN BHD          </t>
  </si>
  <si>
    <t xml:space="preserve">PELANGI WAREHOUSING SDN BHD             </t>
  </si>
  <si>
    <t>METRO SEDIA MANAGEMENT SDN BHD</t>
  </si>
  <si>
    <t>METRO SEDIA PETROLEUM (KUCHING) SDN BHD</t>
  </si>
  <si>
    <t xml:space="preserve">MF INTERNATIONAL SDN BHD                </t>
  </si>
  <si>
    <t>MFM RESOURCES SDN BHD</t>
  </si>
  <si>
    <t>MFM FOOD &amp; BEVERAGES SDN BHD</t>
  </si>
  <si>
    <t xml:space="preserve">MGBU ABUNDANCE SDN BHD                  </t>
  </si>
  <si>
    <t>MGBU AGENCY SDN BHD</t>
  </si>
  <si>
    <t xml:space="preserve">MICRON TM SDN BHD                       </t>
  </si>
  <si>
    <t xml:space="preserve">MARUDU EXPRESS TRAVEL SERVICE SDN BHD   </t>
  </si>
  <si>
    <t>MICROTECH SECURITY SDN BHD</t>
  </si>
  <si>
    <t>SHN ALPHA REALTY SDN. BHD.</t>
  </si>
  <si>
    <t>ZLOTY HOLDINGS SDN BHD</t>
  </si>
  <si>
    <t>FLORAL RESOURCES SDN BHD</t>
  </si>
  <si>
    <t xml:space="preserve">MEADOW INTERFLORA                       </t>
  </si>
  <si>
    <t>HIGH GREEN PRODUCT SDN. BHD.</t>
  </si>
  <si>
    <t>MEADOW INTERNATIONAL SDN.BHD.</t>
  </si>
  <si>
    <t xml:space="preserve">MIKA ENTERPRISE                         </t>
  </si>
  <si>
    <t xml:space="preserve">MIKA DEVELOPMENT SDN BHD                </t>
  </si>
  <si>
    <t xml:space="preserve">SALAK CITY DEVELOPMENT SDN BHD          </t>
  </si>
  <si>
    <t>MILISERV REALTY SDN BHD</t>
  </si>
  <si>
    <t>MILISERV TECHNOLOGIES (M) SDN. BHD.</t>
  </si>
  <si>
    <t>MING HUAT INDUSTRIES SDN BHD</t>
  </si>
  <si>
    <t>CHOY HUAT CONSTRUCTION SDN BHD</t>
  </si>
  <si>
    <t>MING LIONG EARTHWORKS &amp; MINERALS SDN BHD</t>
  </si>
  <si>
    <t xml:space="preserve">PELOMBONGAN PASIR SUNGAI TIRAM SDN BHD  </t>
  </si>
  <si>
    <t>YATEE &amp; SONS SDN BHD</t>
  </si>
  <si>
    <t>MINTYE METAL PRODUCTS SDN BHD</t>
  </si>
  <si>
    <t xml:space="preserve">MAESTRO SWISS FOOD SDN BHD              </t>
  </si>
  <si>
    <t>MAESTRO SWISS MANAGEMENT SERVICES SDN BHD</t>
  </si>
  <si>
    <t>MIRAGO RESOURCES SDN BHD</t>
  </si>
  <si>
    <t>Plan B Digital Sdn Bhd</t>
  </si>
  <si>
    <t>HOMELITE DEVELOPMENT SDN BHD</t>
  </si>
  <si>
    <t xml:space="preserve">LITE VIEW GARDEN SDN BHD                </t>
  </si>
  <si>
    <t xml:space="preserve">NEW KIMANIS TOWN SDN BHD                </t>
  </si>
  <si>
    <t>SP UNIVERSAL SDN BHD</t>
  </si>
  <si>
    <t>MISI JUTARI SDN BHD</t>
  </si>
  <si>
    <t>SEMPURNA PRESTASI SDN BHD</t>
  </si>
  <si>
    <t>MISSION FOODS MALAYSIA SDN.BHD.</t>
  </si>
  <si>
    <t xml:space="preserve">GENERAL MILLS MALAYSIA SDN BHD          </t>
  </si>
  <si>
    <t>SERVICESOURCE INTERNATIONAL MALAYSIA SDN</t>
  </si>
  <si>
    <t>UPTOWN ALLIANCE (M) SDN BHD</t>
  </si>
  <si>
    <t xml:space="preserve">MITRALAND PUCHONG SDN. BHD.             </t>
  </si>
  <si>
    <t xml:space="preserve">MITRALAND AUSTRALIA PTY LTD             </t>
  </si>
  <si>
    <t xml:space="preserve">VIBRANTLINE SDN BHD                     </t>
  </si>
  <si>
    <t xml:space="preserve">PELAN UNGGUL SDN BHD                    </t>
  </si>
  <si>
    <t>BANDATEK SDN BHD</t>
  </si>
  <si>
    <t>EXQUISITE SQUARE SDN BHD</t>
  </si>
  <si>
    <t>SH CAPITAL PARTNERS AND ADVISERS SDN BHD</t>
  </si>
  <si>
    <t>CHEMIGRO SDN BHD</t>
  </si>
  <si>
    <t>MLCL CONSTRUCTION SDN BHD</t>
  </si>
  <si>
    <t xml:space="preserve">ACE-SUMMIT SDN BHD                      </t>
  </si>
  <si>
    <t>MMN BINA SDN BHD</t>
  </si>
  <si>
    <t xml:space="preserve">MMN DEVELOPMENT SDN BHD                 </t>
  </si>
  <si>
    <t>MM SUPREME SDN. BHD.</t>
  </si>
  <si>
    <t>SM SUPREME SDN BHD</t>
  </si>
  <si>
    <t>SP SUPREME AUTOHAUS SDN BHD</t>
  </si>
  <si>
    <t>SUPREME PRIORITY SDN BHD</t>
  </si>
  <si>
    <t>CELESTE ASSETS SDN BHD</t>
  </si>
  <si>
    <t>MODERN AGE DEVELOPMENT SDN. BHD.</t>
  </si>
  <si>
    <t xml:space="preserve">RALCO PLASTIC SDN BHD                   </t>
  </si>
  <si>
    <t>KOTA SETAR LAND SDN BHD</t>
  </si>
  <si>
    <t>BANDAR BARU TANAH MERAH SDN. BHD.</t>
  </si>
  <si>
    <t>TWIN RIGHT SDN BHD</t>
  </si>
  <si>
    <t>UNIHUB AUTO SDN BHD</t>
  </si>
  <si>
    <t>HEALTH LANE FAMILY PHARMACY SDN BHD</t>
  </si>
  <si>
    <t xml:space="preserve">MR. D.I.Y GROUP (M) BERHAD              </t>
  </si>
  <si>
    <t>XTRA LANDMARK SDN BHD</t>
  </si>
  <si>
    <t xml:space="preserve">MAPLE SIERRA SDN BHD                    </t>
  </si>
  <si>
    <t xml:space="preserve">THOUSAND TRIANGLE SDN. BHD.             </t>
  </si>
  <si>
    <t xml:space="preserve">MR. PAINT SHOP SDN BHD                  </t>
  </si>
  <si>
    <t xml:space="preserve">MR. PAINT SHOP (PUCHONG) SDN BHD        </t>
  </si>
  <si>
    <t xml:space="preserve">MSD TECHNOLOGY SDN BHD                  </t>
  </si>
  <si>
    <t xml:space="preserve">DELIMA EMAS SDN. BHD.                   </t>
  </si>
  <si>
    <t>ANTARAWAJA SDN BHD</t>
  </si>
  <si>
    <t>DOVER ELEVATORS (MALAYSIA) SDN BHD</t>
  </si>
  <si>
    <t xml:space="preserve">DOVER ENGINEERING SDN BHD               </t>
  </si>
  <si>
    <t xml:space="preserve">MTT PROPERTIES &amp; DEVELOPMENT SDN BHD    </t>
  </si>
  <si>
    <t xml:space="preserve">KONSORTIUM BUMITA NEPTA SDN BHD         </t>
  </si>
  <si>
    <t>LITLAND CORPORATION SDN BHD</t>
  </si>
  <si>
    <t xml:space="preserve">ALDWYCH CAPITAL SDN BHD                 </t>
  </si>
  <si>
    <t xml:space="preserve">MTT REALTY HOLDINGS SDN BHD             </t>
  </si>
  <si>
    <t xml:space="preserve">MSET SHIPBUILDING CORPORATION SDN BHD   </t>
  </si>
  <si>
    <t>AIMS-GLOBAL ENGINEERING SDN BHD</t>
  </si>
  <si>
    <t xml:space="preserve">AIMS-GLOBAL AISHAH THREE SDN BHD        </t>
  </si>
  <si>
    <t>M SUMMIT DEVELOPMENT SDN BHD</t>
  </si>
  <si>
    <t xml:space="preserve">GL SEMESTA CORPORATION SDN BHD          </t>
  </si>
  <si>
    <t xml:space="preserve">M SUMMIT CORPORATION SDN BHD            </t>
  </si>
  <si>
    <t>M SUMMIT GLOBAL SDN BHD</t>
  </si>
  <si>
    <t xml:space="preserve">M SUMMIT GROUP SDN BHD                  </t>
  </si>
  <si>
    <t>XSEAN GLOBAL SDN BHD</t>
  </si>
  <si>
    <t>PEMBINAAN ALIRAN PUJIAN SDN BHD</t>
  </si>
  <si>
    <t xml:space="preserve">MULIA CEMERLANG SDN BHD                 </t>
  </si>
  <si>
    <t>GREENTECH DEVELOPMENT SDN BHD</t>
  </si>
  <si>
    <t xml:space="preserve">ASPEN ENTITY SDN BHD                    </t>
  </si>
  <si>
    <t>MY FLEXITANK INDUSTRIES SDN.BHD.</t>
  </si>
  <si>
    <t xml:space="preserve">YASMIN HOLDINGS SDN BHD                 </t>
  </si>
  <si>
    <t>MY FLOORING (BORNEO) SDN. BHD.</t>
  </si>
  <si>
    <t>PASSION TIMBER FLOORING SDN BHD</t>
  </si>
  <si>
    <t xml:space="preserve">MY FLOORING (KUCHING) SDN BHD           </t>
  </si>
  <si>
    <t>MYTECH &amp; ASSEMBLY SDN BHD</t>
  </si>
  <si>
    <t>MYBRUSH INDUSTRIES SDN. BHD.</t>
  </si>
  <si>
    <t xml:space="preserve">NADIN PROPERTIES SDN BHD                </t>
  </si>
  <si>
    <t>LOURDES MEDICAL CENTRE SDN BHD</t>
  </si>
  <si>
    <t>MBF PACIFIC DISTRIBUTORS SDN BHD</t>
  </si>
  <si>
    <t xml:space="preserve">MBF PRINTING INDUSTRY SDN BHD           </t>
  </si>
  <si>
    <t xml:space="preserve">RED ALERT ONLINE SDN BHD                </t>
  </si>
  <si>
    <t xml:space="preserve">ROYEL DEPARTMENTAL STORES SDN BHD       </t>
  </si>
  <si>
    <t xml:space="preserve">NASMIR FROZEN FOOD TRADING              </t>
  </si>
  <si>
    <t xml:space="preserve">SOON HING TRADING                       </t>
  </si>
  <si>
    <t>NATURAL BLEACH SDN BHD</t>
  </si>
  <si>
    <t>MATRIX SDN BHD</t>
  </si>
  <si>
    <t>NBC REALTY SDN BHD</t>
  </si>
  <si>
    <t>CEMERLANG BIJAK SDN. BHD.</t>
  </si>
  <si>
    <t xml:space="preserve">NBC LAND SDN BHD                        </t>
  </si>
  <si>
    <t>SELESA ILHAM DEVELOPMENT SDN BHD</t>
  </si>
  <si>
    <t>NB FARMING SDN BHD</t>
  </si>
  <si>
    <t>NB POULTRY PROCESSING INDUSTRIES SDN BHD</t>
  </si>
  <si>
    <t>NEONSHINE SDN BHD</t>
  </si>
  <si>
    <t>ATMOS MALAYSIA SDN. BHD.</t>
  </si>
  <si>
    <t>VAST DIVERSIFIED SDN BHD</t>
  </si>
  <si>
    <t>NEPTUNE ASIA ENGINEERING SERVICES SDN BHD</t>
  </si>
  <si>
    <t>Nepfood &amp; Supplies Sdn Bhd</t>
  </si>
  <si>
    <t xml:space="preserve">NESTCON INFRA SDN BHD                   </t>
  </si>
  <si>
    <t>PICOLAND SDN BHD</t>
  </si>
  <si>
    <t xml:space="preserve">NESTCON DEVELOPMENT SDN BHD             </t>
  </si>
  <si>
    <t xml:space="preserve">NEWBILLION INDUSTRIES (M) SDN BHD       </t>
  </si>
  <si>
    <t>DOLLAR BEAM (M) SDN BHD</t>
  </si>
  <si>
    <t xml:space="preserve">TAI HUAT AGRICULTURE                    </t>
  </si>
  <si>
    <t>Good Fruits Sdn. Bhd.</t>
  </si>
  <si>
    <t xml:space="preserve">R M LEOPAD SDN BHD                      </t>
  </si>
  <si>
    <t>LEOPAD HIRE SDN BHD</t>
  </si>
  <si>
    <t xml:space="preserve">NOW DEVELOPMENT SDN BHD                 </t>
  </si>
  <si>
    <t>NEXUS WISE SDN BHD</t>
  </si>
  <si>
    <t>NEXUS BIOCEUTICALS SDN BHD</t>
  </si>
  <si>
    <t>NGEE HING DEVELOPMENT SDN BHD</t>
  </si>
  <si>
    <t xml:space="preserve">SDK BRICKS SDN BHD                      </t>
  </si>
  <si>
    <t>SYARIKAT KESEMUA SDN BHD</t>
  </si>
  <si>
    <t>NGU CHUNG BENG &amp; SONS CORPORATION SDN BHD</t>
  </si>
  <si>
    <t>SYK RW MOTOR SDN BHD</t>
  </si>
  <si>
    <t>NG YAM HUAT FISHERY SDN BHD</t>
  </si>
  <si>
    <t>RANK CITY SDN BHD</t>
  </si>
  <si>
    <t>NHL AUTOMOBIL SDN BHD</t>
  </si>
  <si>
    <t>NG HUP LEE MOTORS SDN BHD</t>
  </si>
  <si>
    <t>RODA JUARA AUTOMOBILE SDN BHD</t>
  </si>
  <si>
    <t>HARMONI CENTURY AUTO SDN BHD</t>
  </si>
  <si>
    <t xml:space="preserve">NICE PEOPLE ENTERPRISE SDN BHD          </t>
  </si>
  <si>
    <t xml:space="preserve">RAINBOW SUPREME SDN BHD                 </t>
  </si>
  <si>
    <t>NICHIAS SOUTHEAST ASIA SDN BHD</t>
  </si>
  <si>
    <t>NT RUBBER SEALS SDN BHD</t>
  </si>
  <si>
    <t xml:space="preserve">NIKMAT BEKAL SERVICE STATION            </t>
  </si>
  <si>
    <t>NIKMAT MUJUR SDN BHD</t>
  </si>
  <si>
    <t>NIKMAT MUJUR PETROLEUM SDN BHD</t>
  </si>
  <si>
    <t>BUILDMANN DEVELOPMENT SDN BHD</t>
  </si>
  <si>
    <t>UNIVERSAL FITNESS &amp; LEISURE SB</t>
  </si>
  <si>
    <t>TEO DEVELOPMENT SDN BHD</t>
  </si>
  <si>
    <t>MASTEK OIL TOOLS SDN BHD</t>
  </si>
  <si>
    <t xml:space="preserve">ACTION FRONTIER SDN BHD                 </t>
  </si>
  <si>
    <t xml:space="preserve">CEBUR INDAH DEVELOPMENT SDN BHD         </t>
  </si>
  <si>
    <t>NEWTERM CAPITAL SDN BHD</t>
  </si>
  <si>
    <t xml:space="preserve">F.C CONSOLIDATORS (M) SDN BHD           </t>
  </si>
  <si>
    <t xml:space="preserve">NOBUYASU SDN BHD                        </t>
  </si>
  <si>
    <t>NORMET UNDERGROUND TECHNOLOGIES SDN BHD</t>
  </si>
  <si>
    <t>VICTORY SUPPLY SDN BHD</t>
  </si>
  <si>
    <t>NORTH BORNEO SAFARI SDN BHD</t>
  </si>
  <si>
    <t xml:space="preserve">PALM SEASONS HOTEL SDN BHD              </t>
  </si>
  <si>
    <t>PRIMA ELEMENT SDN BHD</t>
  </si>
  <si>
    <t>SANDAKAN JAYA TEKNIK SDN BHD</t>
  </si>
  <si>
    <t>NORTH PAN AGROSCIENCE SDN BHD</t>
  </si>
  <si>
    <t xml:space="preserve">NORTH PAN ISLAND ENTERPRISE             </t>
  </si>
  <si>
    <t>NOWATECH ENTERPRISE SDN BHD</t>
  </si>
  <si>
    <t>PERNIAGAAN SENG DEE (M) SDN BHD</t>
  </si>
  <si>
    <t>EURO BASE TECHNOLOGY SDN BHD</t>
  </si>
  <si>
    <t>NSK BEARINGS (MALAYSIA) SDN BHD</t>
  </si>
  <si>
    <t>NSK MICRO PRECISION (M) SDN BHD</t>
  </si>
  <si>
    <t>MONT KIARA SUITE SDN BHD</t>
  </si>
  <si>
    <t>CHERAS PROPERTY SDN. BHD.</t>
  </si>
  <si>
    <t xml:space="preserve">SURIAMEGA DEVELOPMENT SDN. BHD.         </t>
  </si>
  <si>
    <t xml:space="preserve">CERIA DEVELOPMENT SDN.BHD.              </t>
  </si>
  <si>
    <t xml:space="preserve">AYAM SRI SDN BHD                        </t>
  </si>
  <si>
    <t>NUTRI FOOD &amp; PACKAGING (MALAYSIA) SDN BH</t>
  </si>
  <si>
    <t xml:space="preserve">KMC PACKAGING SDN BHD                   </t>
  </si>
  <si>
    <t xml:space="preserve">NYOK LAN PROPERTIES SDN BHD             </t>
  </si>
  <si>
    <t>OBH TRADING SDN. BHD.</t>
  </si>
  <si>
    <t>OOI BENG HUAT FOOD INDUSTRIES SDN. BHD.</t>
  </si>
  <si>
    <t xml:space="preserve">KILANG BERAS TEIK GUAN SDN BHD          </t>
  </si>
  <si>
    <t>IKTIKAF SEPADU SDN. BHD.</t>
  </si>
  <si>
    <t xml:space="preserve">OMNIPLUS DEVELOPMENT SDN BHD            </t>
  </si>
  <si>
    <t xml:space="preserve">ONE EASTERN HUB SDN.BHD                 </t>
  </si>
  <si>
    <t xml:space="preserve">PKT EVERY24 LOGISTICS SDN BHD           </t>
  </si>
  <si>
    <t>PKT LOGISTICS (M) SDN BHD</t>
  </si>
  <si>
    <t>ONE MISSION SECURITY SERVICES SDN BHD</t>
  </si>
  <si>
    <t xml:space="preserve">COJAYAMAX SUPPLIERS SDN BHD             </t>
  </si>
  <si>
    <t>ONE GRAND FORTUNE PROPERTIES SDN BHD</t>
  </si>
  <si>
    <t>TOMEI GOLD &amp; JEWELLERY HOLDINGS (M) SDN BHD</t>
  </si>
  <si>
    <t>TOMEI SIGNATURE SDN BHD</t>
  </si>
  <si>
    <t xml:space="preserve">PAJAK GADAI JP SDN BHD                  </t>
  </si>
  <si>
    <t>BIOLIFE LAB SDN BHD</t>
  </si>
  <si>
    <t>Life Care Alliance Sdn.Bhd.</t>
  </si>
  <si>
    <t>Caring Dialysis (Bangi) Sdn. Bhd.</t>
  </si>
  <si>
    <t>BIOGENIX SDN. BHD.</t>
  </si>
  <si>
    <t>ONG JOO SEANG &amp; SONS AQUACULTURE SDN BHD</t>
  </si>
  <si>
    <t>QVC BIO SYSTEM SDN BHD</t>
  </si>
  <si>
    <t>FLEET QUALITY SDN. BHD.</t>
  </si>
  <si>
    <t>LS AQUATIC SDN BHD</t>
  </si>
  <si>
    <t>ORDINARY MANAGEMENT SDN BHD</t>
  </si>
  <si>
    <t xml:space="preserve">BM CITY REALTY &amp; CONSTRUCTION SDN BHD   </t>
  </si>
  <si>
    <t xml:space="preserve">OREX TRAVEL &amp; TOURS SDN BHD             </t>
  </si>
  <si>
    <t xml:space="preserve">ASIA EXPERIENCE TOURS SDN BHD           </t>
  </si>
  <si>
    <t>CLEAR MARQUE SDN BHD</t>
  </si>
  <si>
    <t>PST TRAVEL SERVICES SDN BHD</t>
  </si>
  <si>
    <t>XIXILI INTIMA SDN BHD</t>
  </si>
  <si>
    <t>ORIENT AROTEK ENGINEERING &amp; TRADING SDN BHD</t>
  </si>
  <si>
    <t>CAT FLOORING SPECIALIST SDN BHD</t>
  </si>
  <si>
    <t>PERFECT FOOD MANUFACTURING (M) SDN BHD</t>
  </si>
  <si>
    <t>OROGENIC GEOEXPRO SDN BHD</t>
  </si>
  <si>
    <t>OROGENIC GEOCORE SDN BHD</t>
  </si>
  <si>
    <t>OROGENIC RESOURCES SDN BHD</t>
  </si>
  <si>
    <t>OUTLOOK ENTERPRISE SDN BHD</t>
  </si>
  <si>
    <t>KARIB ENTERPRISES SDN BHD</t>
  </si>
  <si>
    <t>Overland Total Logistic Services (M) Sdn Bhd</t>
  </si>
  <si>
    <t>OYL LAND SDN BHD</t>
  </si>
  <si>
    <t>CHOONG NAM FATHER &amp; SONS CONSTRUCTION SDN. BHD.</t>
  </si>
  <si>
    <t>Lang Property Sdn Bhd</t>
  </si>
  <si>
    <t>AMAN PELANGI (M) SDN BHD</t>
  </si>
  <si>
    <t>City Avenue Property Sdn Bhd</t>
  </si>
  <si>
    <t>MERIT ENIGMA SDN BHD</t>
  </si>
  <si>
    <t xml:space="preserve">OYL PROPERTIES SDN BHD                  </t>
  </si>
  <si>
    <t>RITMA SETIA SDN BHD</t>
  </si>
  <si>
    <t>TANAH SERIMAJU SDN BHD</t>
  </si>
  <si>
    <t>PACIFIC SANCTUARY HOLDINGS SDN BHD</t>
  </si>
  <si>
    <t xml:space="preserve">APEX JUTA SDN BHD                       </t>
  </si>
  <si>
    <t>PAINT MARKETING COMPANY (M) SDN BHD</t>
  </si>
  <si>
    <t xml:space="preserve">NIPPON PAINT (MALAYSIA) SDN BHD         </t>
  </si>
  <si>
    <t>PALING PROPERTIES SDN BHD</t>
  </si>
  <si>
    <t>Paling Hardware Sdn. Bhd.</t>
  </si>
  <si>
    <t>BILLION PRIMA SDN BHD</t>
  </si>
  <si>
    <t>SIMBOL PRIMA SDN BHD</t>
  </si>
  <si>
    <t>MRB LAND SDN BHD</t>
  </si>
  <si>
    <t>PERFECT LAMINATION ENTERPRISE SDN. BHD.</t>
  </si>
  <si>
    <t>SUI ATELIER SDN BHD</t>
  </si>
  <si>
    <t xml:space="preserve">OXYHIN SDN BHD                          </t>
  </si>
  <si>
    <t>KUALA CANGGIH SDN BHD</t>
  </si>
  <si>
    <t>PARKWAY DEPARTMENTAL STORE SDN. BHD.</t>
  </si>
  <si>
    <t>PARKWAY FURNITURE SDN BHD</t>
  </si>
  <si>
    <t>PASCA BINA SDN BHD</t>
  </si>
  <si>
    <t xml:space="preserve">PASCA BINA ENGINEERING (M) SDN. BHD.    </t>
  </si>
  <si>
    <t>PATHLAB (MALAYSIA) SDN BHD</t>
  </si>
  <si>
    <t>PATHOLOGY &amp; CLINICAL LABORATORY (M) SDN BHD</t>
  </si>
  <si>
    <t>MXM INTERNATIONAL SDN BHD (FKA MGM</t>
  </si>
  <si>
    <t>GROWAY (MALAYSIA) SDN BHD</t>
  </si>
  <si>
    <t>EAGLEBURGMANN SEALING TEKNOLOGI SDN BHD</t>
  </si>
  <si>
    <t xml:space="preserve">WORLD CONNECTION TRAVEL SDN BHD         </t>
  </si>
  <si>
    <t xml:space="preserve">PCK PROCESSING &amp; MARKETING ENTERPRISE   </t>
  </si>
  <si>
    <t xml:space="preserve">PCO LITE ELECTRICAL SDN BHD             </t>
  </si>
  <si>
    <t xml:space="preserve">PCO ELECTRICAL (M) SDN BHD              </t>
  </si>
  <si>
    <t xml:space="preserve">PDG PROPERTY SDN BHD                    </t>
  </si>
  <si>
    <t xml:space="preserve">MYPROPERTY SDN BHD                      </t>
  </si>
  <si>
    <t>PEARL &amp; HUNG PROPERTIES SDN.BHD.</t>
  </si>
  <si>
    <t>SEDUNIA TRAVEL SERVICES SDN BHD</t>
  </si>
  <si>
    <t>TANGKAK INDUSTRIES (M) SDN BHD</t>
  </si>
  <si>
    <t>PEMAJU PERUMAHAN SUNGEI RAMAL N S SB</t>
  </si>
  <si>
    <t>SAGE DEVELOPMENT SDN BHD</t>
  </si>
  <si>
    <t>PEMBANGUNAN ISTIMEWA MIRI SDN BHD</t>
  </si>
  <si>
    <t>WEISSMAN TRADING SDN. BHD.</t>
  </si>
  <si>
    <t>XTRACOL ENTERPRISE SDN. BHD.</t>
  </si>
  <si>
    <t xml:space="preserve">KONSORTIUM BKB SDN BHD                  </t>
  </si>
  <si>
    <t>GLOHARTA (M) SDN BHD</t>
  </si>
  <si>
    <t>PEMBINAAN KESAN SEMPURNA SDN BHD</t>
  </si>
  <si>
    <t xml:space="preserve">FIRST CITY CONST &amp; TRADING SDN BHD      </t>
  </si>
  <si>
    <t>PEMBINAAN KUANTITI SDN BHD</t>
  </si>
  <si>
    <t xml:space="preserve">KONSORTIUM MEXAJATI DIVERSIFIED UTILITY </t>
  </si>
  <si>
    <t>HIKMAT SERGAP SDN BHD</t>
  </si>
  <si>
    <t>SCT RESOURCES SDN BHD</t>
  </si>
  <si>
    <t xml:space="preserve">PURCON VENTURE SDN BHD                  </t>
  </si>
  <si>
    <t>KONSEP KERAMAT SDN BHD</t>
  </si>
  <si>
    <t xml:space="preserve">IDAMAN EKSPRES SDN BHD                  </t>
  </si>
  <si>
    <t>SILVER EMPEROR SDN BHD</t>
  </si>
  <si>
    <t xml:space="preserve">SUMBANG PERKASA SDN BHD                 </t>
  </si>
  <si>
    <t>MY COAST SDN BHD</t>
  </si>
  <si>
    <t>WIDURI BIDARI SDN BHD</t>
  </si>
  <si>
    <t>ALAM DAIMAN SDN. BHD.</t>
  </si>
  <si>
    <t>ORASKO TRADING SDN BHD</t>
  </si>
  <si>
    <t>MAINSTAY DEVELOPMENT SDN BHD</t>
  </si>
  <si>
    <t>PEMBINAAN TETAP TEGUH JENTERA SDN BHD</t>
  </si>
  <si>
    <t>HORIZON OUTLET SHOPPES SDN. BHD.</t>
  </si>
  <si>
    <t xml:space="preserve">PEMBORONG AWAM JAYA                     </t>
  </si>
  <si>
    <t>RASTAMAS TRADING SDN BHD</t>
  </si>
  <si>
    <t xml:space="preserve">PEMBORONG BUMIJAYA SDN BHD              </t>
  </si>
  <si>
    <t>GOLTRA SDN BHD</t>
  </si>
  <si>
    <t xml:space="preserve">JP HERITAGE SDN BHD                     </t>
  </si>
  <si>
    <t>PENGANGKUTAN ALIRAN TERAJU SDN. BHD.</t>
  </si>
  <si>
    <t>SHAZIMAN TRANSPORT SDN. BHD.</t>
  </si>
  <si>
    <t>PENGKALAN OFFSHORE SDN BHD</t>
  </si>
  <si>
    <t xml:space="preserve">PENGKALAN SELATAN SDN BHD               </t>
  </si>
  <si>
    <t xml:space="preserve">SETIA BERJASA HARTANAH SDN BHD          </t>
  </si>
  <si>
    <t xml:space="preserve">KEAT RADIO CO SDN BHD                   </t>
  </si>
  <si>
    <t xml:space="preserve">PENSONIC SALES &amp; SERVICE SDN BHD        </t>
  </si>
  <si>
    <t xml:space="preserve">PENSONIC INDUSTRIES SDN BHD             </t>
  </si>
  <si>
    <t xml:space="preserve">PENSIA ELECTRONIC SDN BHD               </t>
  </si>
  <si>
    <t>MUAR BAN LEE ENGINEERING SDN BHD</t>
  </si>
  <si>
    <t xml:space="preserve">PENSIA PLASTIC INDUSTRIES SDN BHD       </t>
  </si>
  <si>
    <t>EE-LIAN PLASTIC INDUSTRIES (M) SDN BHD</t>
  </si>
  <si>
    <t>MUAR BAN LEE TECHNOLOGY SDN BHD</t>
  </si>
  <si>
    <t xml:space="preserve">PENSIA INDUSTRIES SDN BHD               </t>
  </si>
  <si>
    <t>RUBY VANTAGE SDN BHD</t>
  </si>
  <si>
    <t>OPEN ROAD MBL SDN BHD KULAI</t>
  </si>
  <si>
    <t>PENTALIC SDN BHD</t>
  </si>
  <si>
    <t>KOTA JELITA DEVELOPMENT SDN BHD</t>
  </si>
  <si>
    <t>PENTAMASTER TECHNOLOGY (M) SDN BHD</t>
  </si>
  <si>
    <t xml:space="preserve">PENTAMASTER EQUIPMENT MANUFACTURING SDN </t>
  </si>
  <si>
    <t>PENTAMASTER INSTRUMENTATION SDN BHD</t>
  </si>
  <si>
    <t>PERCAYA JAYA BANDAR BUILDERS SDN BHD</t>
  </si>
  <si>
    <t xml:space="preserve">NILAM PERINTIS SDN BHD                  </t>
  </si>
  <si>
    <t xml:space="preserve">KOPERASI ILMU MINDA PAHANG BERHAD       </t>
  </si>
  <si>
    <t>GJH DEVELOPMENT SDN BHD</t>
  </si>
  <si>
    <t xml:space="preserve">GJH CAPITAL SDN BHD                     </t>
  </si>
  <si>
    <t>LONG ZHUAN DEVELOPMENT SDN BHD</t>
  </si>
  <si>
    <t>PVDEVELOPMENT SDN BHD</t>
  </si>
  <si>
    <t>RP MANPRO SDN BHD</t>
  </si>
  <si>
    <t>CRESTERN PROPERTY SDN BHD</t>
  </si>
  <si>
    <t xml:space="preserve">ELEKTRO SERVE (MALAYSIA) SDN. BHD.      </t>
  </si>
  <si>
    <t>PRIMELUX ENERGY SDN BHD</t>
  </si>
  <si>
    <t xml:space="preserve">PERMINTEX AUTO MANUFACTURING SDN. BHD.  </t>
  </si>
  <si>
    <t>PERMINTEX FURUKAWA AUTOPARTS MALAYSIA SDN BHD</t>
  </si>
  <si>
    <t xml:space="preserve">GS AUTO TECH SDN.BHD.                   </t>
  </si>
  <si>
    <t xml:space="preserve">MAKER RECIPE MANUFACTURING SDN BHD      </t>
  </si>
  <si>
    <t xml:space="preserve">DZN GLOBAL SDN BHD                      </t>
  </si>
  <si>
    <t>PERNIAGAAN BEKALAN ABADI SDN BHD</t>
  </si>
  <si>
    <t xml:space="preserve">MKS MEDIC SDN BHD                       </t>
  </si>
  <si>
    <t>PERNIAGAAN HAJI ISMAIL GROUP SDN BHD</t>
  </si>
  <si>
    <t xml:space="preserve">HIG PROPERTY SDN BHD                    </t>
  </si>
  <si>
    <t>PERNIAGAAN TNS</t>
  </si>
  <si>
    <t>PERNIAGAAN TNS SDN BHD</t>
  </si>
  <si>
    <t>STESEN MINYAK TNS SDN BHD</t>
  </si>
  <si>
    <t>PERSADA ELECTRICAL &amp; ENGINEERING WORKS S</t>
  </si>
  <si>
    <t>PERSADA CABLE ACCESSORIES SDN BHD</t>
  </si>
  <si>
    <t xml:space="preserve">BORNEOSUN PREMIX SDN. BHD.              </t>
  </si>
  <si>
    <t xml:space="preserve">PERSATUAN NELAYAN KAWASAN KUALA PERLIS  </t>
  </si>
  <si>
    <t xml:space="preserve">PERSATUAN NELAYAN NEGERI PERLIS         </t>
  </si>
  <si>
    <t>INVEST SELANGOR BERHAD</t>
  </si>
  <si>
    <t xml:space="preserve">MH SETIA LAND SDN BHD                   </t>
  </si>
  <si>
    <t xml:space="preserve">MING HOOI DEVELOPMENT SDN BHD           </t>
  </si>
  <si>
    <t>TERAS MEGAJAYA SDN BHD</t>
  </si>
  <si>
    <t>GOLDFIELDS PROPERTY SDN BHD</t>
  </si>
  <si>
    <t xml:space="preserve">ARMANI IDAMAN SDN BHD                   </t>
  </si>
  <si>
    <t xml:space="preserve">GENERAL HEIGHT SDN BHD                  </t>
  </si>
  <si>
    <t>F.L.S. BEREAVEMENT CARE SDN BHD</t>
  </si>
  <si>
    <t xml:space="preserve">SBC SPORTS SDN BHD                      </t>
  </si>
  <si>
    <t xml:space="preserve">PREMIERGOLD DEVELOPMENT SDN BHD         </t>
  </si>
  <si>
    <t xml:space="preserve">LEBAR JASA SDN BHD                      </t>
  </si>
  <si>
    <t>BIONANO HERBS PHARMA SDN BHD</t>
  </si>
  <si>
    <t xml:space="preserve">PERWIRA INDAH JAYA SDN BHD              </t>
  </si>
  <si>
    <t xml:space="preserve">JAWAT JOHAN SDN BHD                     </t>
  </si>
  <si>
    <t>PESAT BUMIMAS SDN BHD</t>
  </si>
  <si>
    <t>TTL ENERGY SDN.BHD.</t>
  </si>
  <si>
    <t xml:space="preserve">PETROGAYA                               </t>
  </si>
  <si>
    <t xml:space="preserve">PETROGEM ENTERPRISE                     </t>
  </si>
  <si>
    <t xml:space="preserve">FABERWORTH TRADING                      </t>
  </si>
  <si>
    <t>PETROREEF SOLUTIONS SDN BHD</t>
  </si>
  <si>
    <t xml:space="preserve">SM PELANGI PROPERTIES SDN BHD           </t>
  </si>
  <si>
    <t>SM PELANGI SDN BHD</t>
  </si>
  <si>
    <t>SSPP DEVELOPMENT SDN BHD</t>
  </si>
  <si>
    <t>PILOT CONSTRUCTION SDN BHD</t>
  </si>
  <si>
    <t>PILOT REALTY &amp; DEVELOPMENT SDN BHD</t>
  </si>
  <si>
    <t xml:space="preserve">PRIWARGA HOLDINGS SDN BHD               </t>
  </si>
  <si>
    <t xml:space="preserve">TERRA MIRUS SDN BHD                     </t>
  </si>
  <si>
    <t xml:space="preserve">TERRA MIRUS KELANA SDN BHD              </t>
  </si>
  <si>
    <t>PINNACLE HOMES SJ CBD SDN BHD</t>
  </si>
  <si>
    <t xml:space="preserve">PINTAS UTAMA SDN BHD                    </t>
  </si>
  <si>
    <t>SETIA SEMENANJUNG SDN.BHD.</t>
  </si>
  <si>
    <t>LLH CONSTRUCTION SDN BHD</t>
  </si>
  <si>
    <t>METRO SUPPLIES MARKETING SDN BHD</t>
  </si>
  <si>
    <t xml:space="preserve">GOLDEN BESTWORLD SDN BHD                </t>
  </si>
  <si>
    <t xml:space="preserve">EVERGREEN IVORY SDN BHD                 </t>
  </si>
  <si>
    <t xml:space="preserve">LOYAL GREENWORLD SDN BHD                </t>
  </si>
  <si>
    <t>TOP PROVINCE SDN BHD</t>
  </si>
  <si>
    <t>PARAMOUNT GARDEN SDN BHD</t>
  </si>
  <si>
    <t>PLENTIFUL HARVEST SDN BHD</t>
  </si>
  <si>
    <t>WULLERSDORF RESOURCES SDN. BHD.</t>
  </si>
  <si>
    <t>P L MARINE PRODUCTS SDN BHD</t>
  </si>
  <si>
    <t>P L VICTORY SDN BHD</t>
  </si>
  <si>
    <t xml:space="preserve">PL BINTANG EMAS SDN. BHD.               </t>
  </si>
  <si>
    <t>PL SOON HUAT PROPERTY SDN BHD</t>
  </si>
  <si>
    <t xml:space="preserve">MULTI VENTURE NETWORKS SDN BHD          </t>
  </si>
  <si>
    <t xml:space="preserve">G-VALLEY SDN. BHD.                      </t>
  </si>
  <si>
    <t>G-FORTE SDN BHD</t>
  </si>
  <si>
    <t xml:space="preserve">TAN ENG WAH PROPERTIES HOLDING SDN BHD  </t>
  </si>
  <si>
    <t>POH LIM ENTERPRISE SDN BHD</t>
  </si>
  <si>
    <t>GREAT ORGANIC SDN BHD</t>
  </si>
  <si>
    <t>POLAR ELECTRO MALAYSIA (M) SDN BHD</t>
  </si>
  <si>
    <t>OCN CONSTRUCTORS SDN BHD</t>
  </si>
  <si>
    <t xml:space="preserve">POSITIVE FRONTIER SDN BHD               </t>
  </si>
  <si>
    <t>POWERCOMP AUTOMATION SDN BHD</t>
  </si>
  <si>
    <t xml:space="preserve">POWERCOMP DISTRIBUTION SDN BHD          </t>
  </si>
  <si>
    <t>COCOLIN INDUSTRIES SDN BHD</t>
  </si>
  <si>
    <t xml:space="preserve">TENAGA STABIL SDN BHD                   </t>
  </si>
  <si>
    <t xml:space="preserve">POWER MAJESTIC SDN BHD                  </t>
  </si>
  <si>
    <t xml:space="preserve">TSW (S) HOLDINGS SDN BHD                </t>
  </si>
  <si>
    <t>GAMA INDAH SDN BHD</t>
  </si>
  <si>
    <t xml:space="preserve">NEW MERIT DEVELOPMENT SDN BHD           </t>
  </si>
  <si>
    <t>PRAI SERVICE STATION SDN BHD</t>
  </si>
  <si>
    <t xml:space="preserve">YIELDEN FILTRATION SDN BHD              </t>
  </si>
  <si>
    <t>MANFORCE RESOURCES (M) SDN. BHD.</t>
  </si>
  <si>
    <t>HARP SOON CORPORATION SDN BHD</t>
  </si>
  <si>
    <t>LEGEND PRIORITY SDN BHD</t>
  </si>
  <si>
    <t xml:space="preserve">UPICON SDN BHD                          </t>
  </si>
  <si>
    <t>PRAI HANDLING AND PACKAGES SDN BHD</t>
  </si>
  <si>
    <t xml:space="preserve">T.H.N. DEVELOPMENT SDN BHD              </t>
  </si>
  <si>
    <t xml:space="preserve">EXCEL TRILLION SDN BHD                  </t>
  </si>
  <si>
    <t>UPICON BUILDER SDN BHD</t>
  </si>
  <si>
    <t xml:space="preserve">UPICON GLOBAL SDN BHD                   </t>
  </si>
  <si>
    <t>UPICON ECOCITY SDN. BHD.</t>
  </si>
  <si>
    <t>UPICON UNITED SDN. BHD.</t>
  </si>
  <si>
    <t>UPICON SOUTHERN SDN. BHD.</t>
  </si>
  <si>
    <t xml:space="preserve">REWARD SUPREME DEVELOPMENT SDN BHD      </t>
  </si>
  <si>
    <t xml:space="preserve">ORKID MAJUJAYA SDN BHD                  </t>
  </si>
  <si>
    <t xml:space="preserve">UPICON PESAKA SDN BHD                   </t>
  </si>
  <si>
    <t xml:space="preserve">UPICON WORLD DEVELOPMENT SDN BHD        </t>
  </si>
  <si>
    <t xml:space="preserve">UPICON MERCURY SDN BHD                  </t>
  </si>
  <si>
    <t xml:space="preserve">UPICON REAGAN SDN. BHD.                 </t>
  </si>
  <si>
    <t xml:space="preserve">TTDI HARTA SDN BHD                      </t>
  </si>
  <si>
    <t>NZ WHEELS SDN BHD</t>
  </si>
  <si>
    <t>CONCORD ALLIANCE SDN BHD</t>
  </si>
  <si>
    <t>VICTORANGE SDN BHD</t>
  </si>
  <si>
    <t xml:space="preserve">TTDI AVENUE SDN BHD                     </t>
  </si>
  <si>
    <t>TTDI KL METROPOLIS SDN BHD</t>
  </si>
  <si>
    <t>NAZA QUEST SDN BHD</t>
  </si>
  <si>
    <t>NAZA AUTO SOLUTIONS (ASIA) SDN BHD</t>
  </si>
  <si>
    <t>TAI THONG GROUP SDN BHD</t>
  </si>
  <si>
    <t>PDC AUTO (KUANTAN) SDN BHD</t>
  </si>
  <si>
    <t>MARNAWORKS SDN BHD</t>
  </si>
  <si>
    <t>PANTAI KOK RESORT DEVELOPMENT SDN BHD</t>
  </si>
  <si>
    <t>NAZA WORLD CORPORATE SERVICES SDN BHD</t>
  </si>
  <si>
    <t xml:space="preserve">AKAR KORDINASI SDN BHD                  </t>
  </si>
  <si>
    <t xml:space="preserve">SHIROKU PRODUCTION SB                   </t>
  </si>
  <si>
    <t>VICTORANGE AUTOMOBILE SDN. BHD.</t>
  </si>
  <si>
    <t xml:space="preserve">PC INSTALLATION &amp; CONTRACTING SDN.BHD   </t>
  </si>
  <si>
    <t>PREMIER CONSORTIUM SDN BHD</t>
  </si>
  <si>
    <t xml:space="preserve">TANJUNG TERAS SDN BHD                   </t>
  </si>
  <si>
    <t xml:space="preserve">PRESTAR MANUFACTURING SDN BHD           </t>
  </si>
  <si>
    <t>PRIMO PROPERTY HOLDINGS SDN BHD</t>
  </si>
  <si>
    <t>NISSHA PRECISION TECHNOLOGIES MALAYSIA S</t>
  </si>
  <si>
    <t xml:space="preserve">LOYAL ENGINEERING SDN BHD               </t>
  </si>
  <si>
    <t xml:space="preserve">TUMBUH MERATA SDN BHD                   </t>
  </si>
  <si>
    <t xml:space="preserve">PRINSIPTEK (M) SDN BHD                  </t>
  </si>
  <si>
    <t xml:space="preserve">TERATAI SELEKSI SDN BHD                 </t>
  </si>
  <si>
    <t>ERAYEAR PROPERTIES SDN BHD</t>
  </si>
  <si>
    <t>ERAYEAR VENTURE SDN BHD</t>
  </si>
  <si>
    <t>MAJESTIC OFFSHORE SDN. BHD.</t>
  </si>
  <si>
    <t>ML SYNERGY SDN. BHD.</t>
  </si>
  <si>
    <t xml:space="preserve">GELOMBANG PRESTASI SDN BHD              </t>
  </si>
  <si>
    <t>BLITZ TOWER DEVELOPMENT SDN BHD</t>
  </si>
  <si>
    <t xml:space="preserve">Mysetia Development Sdn Bhd             </t>
  </si>
  <si>
    <t>TRITON SUPREME SDN BHD</t>
  </si>
  <si>
    <t xml:space="preserve">DRECO LAND SDN BHD                      </t>
  </si>
  <si>
    <t>GOLDEN ARMANI SDN BHD</t>
  </si>
  <si>
    <t xml:space="preserve">TODAY FRONTIER SDN BHD                  </t>
  </si>
  <si>
    <t xml:space="preserve">BTK LAND SDN BHD                        </t>
  </si>
  <si>
    <t xml:space="preserve">PROSPEK SETIA SDN BHD                   </t>
  </si>
  <si>
    <t xml:space="preserve">HYC PROPERTIES SDN BHD                  </t>
  </si>
  <si>
    <t xml:space="preserve">IJ VENTURES SDN BHD                     </t>
  </si>
  <si>
    <t xml:space="preserve">BESGRADE PLYWOOD SDN BHD                </t>
  </si>
  <si>
    <t>BG LANDMARK DEVELOPMENT SDN BHD</t>
  </si>
  <si>
    <t xml:space="preserve">BG LANDMARK SDN BHD                     </t>
  </si>
  <si>
    <t xml:space="preserve">PIONEER OSB SDN BHD                     </t>
  </si>
  <si>
    <t xml:space="preserve">HM ECO PANEL SDN BHD                    </t>
  </si>
  <si>
    <t xml:space="preserve">PROEDAR AUTO (M) SDN BHD                </t>
  </si>
  <si>
    <t>BORNEO &amp; PENINSULAR AUTO SDN BHD</t>
  </si>
  <si>
    <t>PROGRESSIVE RETAIL (HOLDING) SDN BHD</t>
  </si>
  <si>
    <t>TF VALUE-MART SDN BHD</t>
  </si>
  <si>
    <t>M.A.E CONSTRUCTION SDN BHD</t>
  </si>
  <si>
    <t xml:space="preserve">YIN SENG TRANSPORT (LABUAN) SDN BHD     </t>
  </si>
  <si>
    <t xml:space="preserve">P.S.W. ENTERPRISE                       </t>
  </si>
  <si>
    <t>SUNRISE BIOECO SDN BHD</t>
  </si>
  <si>
    <t>ARIF JASA INDUSTRIES SDN BHD</t>
  </si>
  <si>
    <t xml:space="preserve">P-TECH ENGINEERING SDN BHD              </t>
  </si>
  <si>
    <t xml:space="preserve">SHIELDCORP INCORPORATED SDN BHD         </t>
  </si>
  <si>
    <t xml:space="preserve">NSK TRADE CITY SDN BHD                  </t>
  </si>
  <si>
    <t xml:space="preserve">NSK TRADE CITY (UT) SDN BHD             </t>
  </si>
  <si>
    <t>FORMELY KNOWN PERNIAGAAN AH SIONG SDN. BHD.</t>
  </si>
  <si>
    <t>GANGSA HEIGHTS SDN BHD</t>
  </si>
  <si>
    <t>ANJAL CABARAN SDN BHD</t>
  </si>
  <si>
    <t>HARTAMAS INDAH SDN BHD</t>
  </si>
  <si>
    <t>REMBIA HUB SDN.BHD.</t>
  </si>
  <si>
    <t xml:space="preserve">TALAM HIJAU SDN BHD                     </t>
  </si>
  <si>
    <t xml:space="preserve">GENE &amp; QUIN REALTY SDN BHD              </t>
  </si>
  <si>
    <t xml:space="preserve">ARAH MENANG HOLDINGS SDN. BHD.          </t>
  </si>
  <si>
    <t>PUNCA REPUTASI SDN BHD</t>
  </si>
  <si>
    <t>GRANDSCALE ASSETS SDN. BHD.</t>
  </si>
  <si>
    <t>LAGENDA FAS SDN BHD</t>
  </si>
  <si>
    <t>BONUS CITAJAYA SDN. BHD.</t>
  </si>
  <si>
    <t>REXPOINT RESOURCES SDN. BHD.</t>
  </si>
  <si>
    <t>SENTUL MURNI SDN BHD</t>
  </si>
  <si>
    <t>PUBLIC GOLD AND JEWELLERY SDN. BHD.</t>
  </si>
  <si>
    <t xml:space="preserve">PUBLIC GOLD MARKETING SDN BHD           </t>
  </si>
  <si>
    <t>PUBLIC SAFE SDN BHD</t>
  </si>
  <si>
    <t>PUJANGGA MOTOR SDN BHD</t>
  </si>
  <si>
    <t>HUAH LUM CREDIT SDN BHD</t>
  </si>
  <si>
    <t>PUNCAK TEKNOLOGI (M) SDN BHD</t>
  </si>
  <si>
    <t>AMP SYSTEMS SDN BHD</t>
  </si>
  <si>
    <t>PUSAKA GAS SDN BHD</t>
  </si>
  <si>
    <t xml:space="preserve">PUSAKA ENTERPRISE                       </t>
  </si>
  <si>
    <t>PUSAT PERNIAGGAAN MATAHARI SDN. BHD.</t>
  </si>
  <si>
    <t>PUSAT BORONG MATAHARI SDN BHD</t>
  </si>
  <si>
    <t>PUSAT BORONG MATAHARI (KTP)SDN BHD</t>
  </si>
  <si>
    <t>PIAU KEE LIVE &amp; FROZEN SEAFOODS S/B</t>
  </si>
  <si>
    <t xml:space="preserve">PZS DEVELOPMENT SDN BHD                 </t>
  </si>
  <si>
    <t xml:space="preserve">PZS PROPERTIES SDN BHD                  </t>
  </si>
  <si>
    <t>Q PILE &amp; MACHINERIES SDN BHD</t>
  </si>
  <si>
    <t>Q BENA MARKETING SDN BHD</t>
  </si>
  <si>
    <t>QUILL FACILITY MANAGEMENT SDN BHD</t>
  </si>
  <si>
    <t xml:space="preserve">ANDARAMA SDN BHD                        </t>
  </si>
  <si>
    <t>Q EXPRESS LINE SDN BHD</t>
  </si>
  <si>
    <t>QEL MARITIME (M) SDN BHD</t>
  </si>
  <si>
    <t>QS INSTRUMENTS SDN. BHD.</t>
  </si>
  <si>
    <t>QAM ASIA PACIFIC SDN BHD</t>
  </si>
  <si>
    <t>QES INTRA PACIFIC SDN.BHD.</t>
  </si>
  <si>
    <t>QES MECHATRONIC SDN.BHD.</t>
  </si>
  <si>
    <t>QES VISION SOLUTIONS SDN BHD</t>
  </si>
  <si>
    <t>GLOW QUEST SDN BHD</t>
  </si>
  <si>
    <t>FUEL MASTER SDN. BHD.</t>
  </si>
  <si>
    <t>QUBE MEDICAL PRODUCTS SDN. BHD.</t>
  </si>
  <si>
    <t>MINAT KEMUNCAK SDN. BHD.</t>
  </si>
  <si>
    <t>HARTAWAN MEGAJAYA SDN BHD</t>
  </si>
  <si>
    <t>RADIANT SYMPHONY SDN BHD</t>
  </si>
  <si>
    <t>SELAYANG18 SDN BHD</t>
  </si>
  <si>
    <t>ZIP HILL DEVELOPMENT SDN BHD</t>
  </si>
  <si>
    <t>RAFULIN HOLDINGS SDN BHD</t>
  </si>
  <si>
    <t>DISITU HOLDINGS SDN BHD</t>
  </si>
  <si>
    <t>MINCONSULT SDN. BHD.</t>
  </si>
  <si>
    <t>RAHMAN BROTHERS AUTOMOTIVE SDN. BHD.</t>
  </si>
  <si>
    <t>SYARIKAT RAHMAN BROTHERS PERUMAHAN S/B</t>
  </si>
  <si>
    <t>SUPERNOVA VISION SDN BHD</t>
  </si>
  <si>
    <t xml:space="preserve">STESYEN MINYAK MAJU JAYA                </t>
  </si>
  <si>
    <t>RAMPAI-NIAGA SDN BHD</t>
  </si>
  <si>
    <t xml:space="preserve">SENJA AMAN DEVELOPMENT SDN BHD          </t>
  </si>
  <si>
    <t xml:space="preserve">RANACO MARINE SDN BHD                   </t>
  </si>
  <si>
    <t xml:space="preserve">RANACO EDUCATION AND TRAINING INSTITUTE </t>
  </si>
  <si>
    <t>RANCANG DELIMA SDN BHD</t>
  </si>
  <si>
    <t>DELIMA HARDWARE SUPPLIES SDN BHD</t>
  </si>
  <si>
    <t xml:space="preserve">HUACHANG GROWMAX (M) SDN BHD            </t>
  </si>
  <si>
    <t xml:space="preserve">RAQIV ENTERPRISE                        </t>
  </si>
  <si>
    <t xml:space="preserve">ALIANA DURRANI ENTERPRISE               </t>
  </si>
  <si>
    <t>SYARIKAT JASA A.S SDN BHD</t>
  </si>
  <si>
    <t>KCJ ENGINEERING SDN.BHD.</t>
  </si>
  <si>
    <t>RASMA M &amp; E SDN. BHD.</t>
  </si>
  <si>
    <t>SWORD ELEVATOR (M) SDN.BHD.</t>
  </si>
  <si>
    <t>METROPOLITAN LAKE DEVELOPMENT SDN.BHD.</t>
  </si>
  <si>
    <t>WAMATA SOLUTIONS SDN BHD (FNA KITRA EDIBLE OIL S/B</t>
  </si>
  <si>
    <t>BMTT CORPORATION SDN BHD</t>
  </si>
  <si>
    <t>RAZA PREMIUM AUTO SDN. BHD.</t>
  </si>
  <si>
    <t xml:space="preserve">RCS PETROMART RESOURCES                 </t>
  </si>
  <si>
    <t xml:space="preserve">RCS SG BAKAP RESOURCES                  </t>
  </si>
  <si>
    <t xml:space="preserve">MINUFA AUTOMOBILE SDN BHD               </t>
  </si>
  <si>
    <t xml:space="preserve">CHEE LEAN CONSTRUCTION SDN BHD          </t>
  </si>
  <si>
    <t xml:space="preserve">CIPTA AGENDA SDN BHD                    </t>
  </si>
  <si>
    <t xml:space="preserve">ARTISAN INC PROPERTIES SDN BHD          </t>
  </si>
  <si>
    <t xml:space="preserve">REAL STATUS SDN BHD                     </t>
  </si>
  <si>
    <t>JIN LONG SUPPLY SDN BHD</t>
  </si>
  <si>
    <t>WIRAMA SDN BHD</t>
  </si>
  <si>
    <t xml:space="preserve">CHERISH SPRINGS SDN BHD                 </t>
  </si>
  <si>
    <t xml:space="preserve">ONE-INSPIRATION DEVELOPMENT SDN BHD     </t>
  </si>
  <si>
    <t>PEMBANGUNAN RASA SELESA SDN BHD</t>
  </si>
  <si>
    <t>REKA INDAH BUILDERS (PG) SDN. BHD.</t>
  </si>
  <si>
    <t>REKA INDAH DEVELOPMENT (K.BATAS) S/B</t>
  </si>
  <si>
    <t xml:space="preserve">REKA INDAH DEVELOPMENT (PENANG) SDN BHD </t>
  </si>
  <si>
    <t>REKA INDAH DEVELOPMENT SDN BHD</t>
  </si>
  <si>
    <t xml:space="preserve">VACATION ASIA (MY) SDN.BHD.             </t>
  </si>
  <si>
    <t xml:space="preserve">VACATION ASIA INTERNATIONAL SDN BHD     </t>
  </si>
  <si>
    <t xml:space="preserve">PYO TRAVEL (MY) SDN BHD                 </t>
  </si>
  <si>
    <t xml:space="preserve">IDEAL MALAYSIAN SUPPORT SDN BHD         </t>
  </si>
  <si>
    <t>RENGLAND DEVELOPMENTS SDN BHD</t>
  </si>
  <si>
    <t>BH BINA SDN BHD</t>
  </si>
  <si>
    <t xml:space="preserve">RESPACK INDUSTRIES SDN BHD              </t>
  </si>
  <si>
    <t xml:space="preserve">RESPACK POLYFILM SDN BHD                </t>
  </si>
  <si>
    <t xml:space="preserve">RESTORAN A SRI ROSMERAH                 </t>
  </si>
  <si>
    <t xml:space="preserve">RESTORAN A SRI ROS MERAH SDN BHD        </t>
  </si>
  <si>
    <t>REVILLON METAL SDN. BHD.</t>
  </si>
  <si>
    <t>STONE EMPIRE MARKETING SDN BHD</t>
  </si>
  <si>
    <t>RGP WAREHOUSE SOLUTIONS SDN BHD</t>
  </si>
  <si>
    <t xml:space="preserve">NEXT FORTUNE SDN BHD                    </t>
  </si>
  <si>
    <t>NYONAN SDN.BHD.</t>
  </si>
  <si>
    <t>ERIC MOTORS</t>
  </si>
  <si>
    <t>NASROM (M) SDN.BERHAD</t>
  </si>
  <si>
    <t xml:space="preserve">ABH SALES SDN.BHD.                      </t>
  </si>
  <si>
    <t xml:space="preserve">EDARAN TANAMERA SDN.BHD.                </t>
  </si>
  <si>
    <t>EASTERN BOXER SDN BHD</t>
  </si>
  <si>
    <t>EDARAN NURI SDN BHD</t>
  </si>
  <si>
    <t xml:space="preserve">NURI MOTOR SDN. BHD.                    </t>
  </si>
  <si>
    <t>HCH INDUSTRIES SDN BHD</t>
  </si>
  <si>
    <t>BUMI REWARDS SDN BHD</t>
  </si>
  <si>
    <t>RIZQUNA SDN BHD</t>
  </si>
  <si>
    <t>BODCO ENGINEERING AND CONSTRUCTION SDN BHD</t>
  </si>
  <si>
    <t>SIMFONI DUA SDN BHD</t>
  </si>
  <si>
    <t>R MASYHUR CONSTRUCTION SDN BHD</t>
  </si>
  <si>
    <t xml:space="preserve">RANGKAIAN MASYHUR SDN BHD               </t>
  </si>
  <si>
    <t xml:space="preserve">ROCKVILLE DEVELOPMENT (EMERALD) SDN BHD </t>
  </si>
  <si>
    <t>ROCKVILLE DEVELOPMENT (JASPER) SDN BHD</t>
  </si>
  <si>
    <t>BELUX AUTO SDN BHD</t>
  </si>
  <si>
    <t>ACCORD AUTO SDN BHD</t>
  </si>
  <si>
    <t>RONG MAH BUILDERS SDN. BHD.</t>
  </si>
  <si>
    <t xml:space="preserve">ROYAL SELANGOR CLUB                     </t>
  </si>
  <si>
    <t>RSM BUILDERS SDN BHD</t>
  </si>
  <si>
    <t xml:space="preserve">R RAMAN CHETTIAR &amp; COMPANY              </t>
  </si>
  <si>
    <t>UNIMET SDN BHD</t>
  </si>
  <si>
    <t>Rubysteel Marketing (M) Sdn Bhd</t>
  </si>
  <si>
    <t>PRESTIGE GAIN SDN BHD</t>
  </si>
  <si>
    <t>RUBY TWO SDN BHD</t>
  </si>
  <si>
    <t xml:space="preserve">CENTURY BULLION SDN BHD                 </t>
  </si>
  <si>
    <t xml:space="preserve">KWONG SOON CHEONG (KULAI) SDN BHD       </t>
  </si>
  <si>
    <t xml:space="preserve">RURUTIKI SDN BHD                        </t>
  </si>
  <si>
    <t>SABANILAM ENTERPRISE SDN BHD</t>
  </si>
  <si>
    <t>SAFE-LINE SOLUTION SDN BHD</t>
  </si>
  <si>
    <t>SYARIKAT MOHD NOOR YUSOF SDN BHD</t>
  </si>
  <si>
    <t>SAG RETAIL SDN BHD</t>
  </si>
  <si>
    <t xml:space="preserve">SYARIKAT ABDUL GHAFFAR TRADING SDN BHD  </t>
  </si>
  <si>
    <t>ECONOMY MOTORS S/B</t>
  </si>
  <si>
    <t xml:space="preserve">SEMANGAT ANGGUN AUTO SDN BHD            </t>
  </si>
  <si>
    <t xml:space="preserve">DIVERSIFIED FEATURES SDN BHD            </t>
  </si>
  <si>
    <t xml:space="preserve">SAG WIRA SDN BHD                        </t>
  </si>
  <si>
    <t>TARGET ORION CORPORATION SDN BHD</t>
  </si>
  <si>
    <t>SAG RISK MANAGEMENT SDN BHD</t>
  </si>
  <si>
    <t>SAG DEVELOPMENT SDN BHD</t>
  </si>
  <si>
    <t xml:space="preserve">SEMANGAT MAJU DEVELOPER SDN BHD         </t>
  </si>
  <si>
    <t>XENO VIDA SDN BHD</t>
  </si>
  <si>
    <t xml:space="preserve">LUXGEN DEVELOPMENT SDN BHD              </t>
  </si>
  <si>
    <t>SAHAKOL LOHAKIT (M) SDN BHD</t>
  </si>
  <si>
    <t>SONIK STEEL PROCESS INDUSTRIES SDN BHD</t>
  </si>
  <si>
    <t xml:space="preserve">MOFAZ DAGANG SDN BHD                    </t>
  </si>
  <si>
    <t xml:space="preserve">SUTERA INN SDN. BHD.                    </t>
  </si>
  <si>
    <t xml:space="preserve">MOFAZ (M) SDN BHD                       </t>
  </si>
  <si>
    <t xml:space="preserve">SAJI BUMI SDN BHD                       </t>
  </si>
  <si>
    <t>MOFAZ YCM CONSTRUCTION SDN BHD</t>
  </si>
  <si>
    <t>MOFAZ EXOTIC CAR SDN BHD</t>
  </si>
  <si>
    <t>NIZRA PRO EDAR SDN BHD</t>
  </si>
  <si>
    <t>SAKIZA INDAH SDN BHD</t>
  </si>
  <si>
    <t>ZIAHLES SDN BHD</t>
  </si>
  <si>
    <t xml:space="preserve">PAKAIAN SALING ERTI                     </t>
  </si>
  <si>
    <t xml:space="preserve">SAMCHEM INDUSTRIES SDN BHD              </t>
  </si>
  <si>
    <t>SAMUDRA KARGO SDN BHD</t>
  </si>
  <si>
    <t>SUKA CHEMICALS (M) SDN BHD</t>
  </si>
  <si>
    <t>SANJUNG SEMPURNA SDN BHD</t>
  </si>
  <si>
    <t>BIDARI SANJUNG SDN BHD</t>
  </si>
  <si>
    <t>BUMI SEMARAK DEVELOPMENT SDN BHD</t>
  </si>
  <si>
    <t xml:space="preserve">SANKINA SDN BHD                         </t>
  </si>
  <si>
    <t>SA OPTIMUM SDN BHD</t>
  </si>
  <si>
    <t xml:space="preserve">SYARIKAT PERUSAHAAN METROMAS            </t>
  </si>
  <si>
    <t>SATINNI CORPORATION SDN BHD</t>
  </si>
  <si>
    <t>ADVANCED GEOMECHANICS SDN BHD</t>
  </si>
  <si>
    <t>WESTICA MALAYSIA SDN BHD</t>
  </si>
  <si>
    <t xml:space="preserve">SAW BROTHER 505(M)SDN BHD               </t>
  </si>
  <si>
    <t>SAWIT BERKAT SDN BHD</t>
  </si>
  <si>
    <t xml:space="preserve">SAWIT RAYA SDN BHD                      </t>
  </si>
  <si>
    <t>KIAN HUAT OILMILLS SDN BHD</t>
  </si>
  <si>
    <t>SAZ DESIGN CONSULTANTS SDN. BHD.</t>
  </si>
  <si>
    <t>LESAZ BUILDERS SDN. BHD.</t>
  </si>
  <si>
    <t>SBH MARINE INDUSTRIES SDN BHD</t>
  </si>
  <si>
    <t>JAGUH DINAMIK SDN BHD</t>
  </si>
  <si>
    <t xml:space="preserve">TARAF HARMONI DEVELOPMENT SDN BHD       </t>
  </si>
  <si>
    <t xml:space="preserve">SCANWOLF PLASTIC INDUSTRIES SDN BHD     </t>
  </si>
  <si>
    <t>GEGARAN LAGENDA SDN BHD</t>
  </si>
  <si>
    <t xml:space="preserve">ALMAL DEVELOPMENT (M) SDN BHD           </t>
  </si>
  <si>
    <t xml:space="preserve">SCANWOLF DEVELOPMENT SDN BHD            </t>
  </si>
  <si>
    <t>SCHOTT GLASS (MALAYSIA) SDN. BHD.</t>
  </si>
  <si>
    <t>SCHOTT GLASS MALAYSIA COMPONENTS SDN BHD</t>
  </si>
  <si>
    <t>SCIENTILLENCE SDN BHD</t>
  </si>
  <si>
    <t>BASIC SCIENCE (M) SDN. BHD.</t>
  </si>
  <si>
    <t xml:space="preserve">SCP PARKING SDN BHD                     </t>
  </si>
  <si>
    <t xml:space="preserve">CHAMPION PRIORITY SDN. BHD.             </t>
  </si>
  <si>
    <t>SEBANGGA MITSINBO SDN BHD</t>
  </si>
  <si>
    <t>SEBANGGA AUTO SDN. BHD.</t>
  </si>
  <si>
    <t>SEDAWAN SDN BHD</t>
  </si>
  <si>
    <t>ADVANCE CHICKEN PROCESSING (M) SDN BHD</t>
  </si>
  <si>
    <t>AYAM EKON (M) SDN BHD</t>
  </si>
  <si>
    <t>ENERLAND SDN BHD</t>
  </si>
  <si>
    <t xml:space="preserve">KK FRESH FROZEN SDN BHD                 </t>
  </si>
  <si>
    <t>WANG DENG MARKETING SDN BHD</t>
  </si>
  <si>
    <t xml:space="preserve">EXACT AUTOMATION SDN BHD                </t>
  </si>
  <si>
    <t>EXACT ALLIANCE SDN.BHD.</t>
  </si>
  <si>
    <t xml:space="preserve">UTAMA LODGE SDN BHD                     </t>
  </si>
  <si>
    <t xml:space="preserve">DAMANSARA UPTOWN RETAIL CENTRE SDN BHD  </t>
  </si>
  <si>
    <t>SMS GOLD HOUSE SDN BHD</t>
  </si>
  <si>
    <t xml:space="preserve">KINA BIOPOWER SDN BHD                   </t>
  </si>
  <si>
    <t xml:space="preserve">SEGUNTOR BIOENERGY SDN BHD              </t>
  </si>
  <si>
    <t xml:space="preserve">U.C.I. EDUCATION SDN BHD                </t>
  </si>
  <si>
    <t xml:space="preserve">MOTOR TEKNOLOGI &amp; INDUSTRI SDN BHD      </t>
  </si>
  <si>
    <t>CENTRAL MANAGEMENT CATALOGUE AGENCY SDN BHD</t>
  </si>
  <si>
    <t xml:space="preserve">PARK PROPERTIES SDN BHD                 </t>
  </si>
  <si>
    <t>SENAWANG LAND SDN BHD</t>
  </si>
  <si>
    <t xml:space="preserve">KPRJ BUILDERS SDN BHD                   </t>
  </si>
  <si>
    <t>MUIP HOTEL SDN BHD</t>
  </si>
  <si>
    <t>PAHANG MEDICAL CENTRE SDN BHD</t>
  </si>
  <si>
    <t>SUTERA AUTO SDN BHD</t>
  </si>
  <si>
    <t>ALPHA UNITED SDN. BHD.</t>
  </si>
  <si>
    <t>EDARAN SRI SUTERA OTOMOBIL SDN BHD</t>
  </si>
  <si>
    <t>SUTERA EDAR MOTORSPORTS SDN BHD</t>
  </si>
  <si>
    <t>SELINTANG PAPAN SDN BHD</t>
  </si>
  <si>
    <t>PURE STAR SYNERGY SDN BHD</t>
  </si>
  <si>
    <t xml:space="preserve">SENDANG MOTOR SDN BHD                   </t>
  </si>
  <si>
    <t>AUTO RIA ENTERPRISE SDN BHD</t>
  </si>
  <si>
    <t>GANDINGAN AUTOMOBILE SDN. BHD.</t>
  </si>
  <si>
    <t>SRI MUTIARA AUTO CORP SDN BHD</t>
  </si>
  <si>
    <t xml:space="preserve">AUTO RIA CORPORATION SDN BHD            </t>
  </si>
  <si>
    <t>LKS PROPERTY AND DEVELOPMENT SDN BHD</t>
  </si>
  <si>
    <t>SOUTHLAND TATT WIN RUBBER SDN BHD</t>
  </si>
  <si>
    <t xml:space="preserve">SENG KEE CHAN                           </t>
  </si>
  <si>
    <t xml:space="preserve">SENG KEE CHAN TRADING (M) SDN BHD       </t>
  </si>
  <si>
    <t xml:space="preserve">SENTIASA HEBAT SDN. BHD.                </t>
  </si>
  <si>
    <t>SENTIASA HEBAT (PENANG) SDN BHD</t>
  </si>
  <si>
    <t>SEN UP HUAT SEAFOOD TRADING SDN BHD</t>
  </si>
  <si>
    <t>SAN HIAP PLASTIC TRADING &amp; MANUFACTURING SDN BHD</t>
  </si>
  <si>
    <t>SEONG HENNG DEVELOPMENT SDN BHD</t>
  </si>
  <si>
    <t>TAUPLENE ENTERPRISE SDN BHD</t>
  </si>
  <si>
    <t>ACARA PRESTASI SDN BHD</t>
  </si>
  <si>
    <t>SERAI GROUP SDN BHD</t>
  </si>
  <si>
    <t>JIBBYNCO SDN. BHD.</t>
  </si>
  <si>
    <t>JIBBY FOOD OUTLET SDN. BHD.</t>
  </si>
  <si>
    <t>SERBERANI SDN BHD</t>
  </si>
  <si>
    <t>Aman Height Resources Sdn Bhd</t>
  </si>
  <si>
    <t>DEHIAS HOLDINGS SDN BHD</t>
  </si>
  <si>
    <t>OPTIMA HARTANAH SDN BHD</t>
  </si>
  <si>
    <t>PEMBINAAN HALA SEJATI SDN BHD</t>
  </si>
  <si>
    <t>SERI BINTANG SAWMILL SDN BHD</t>
  </si>
  <si>
    <t xml:space="preserve">LWS TIMBER ENTERPRISE                   </t>
  </si>
  <si>
    <t>SERIBU CANGGIH SDN BHD</t>
  </si>
  <si>
    <t xml:space="preserve">PASTI CANGGIH SDN BHD                   </t>
  </si>
  <si>
    <t>Usahawan Canggih Sdn Bhd</t>
  </si>
  <si>
    <t>SERI ZENITH ENTERPRISE SDN BHD</t>
  </si>
  <si>
    <t>MITCOM SDN BHD</t>
  </si>
  <si>
    <t>SAUJANA TRIANGLE SDN BHD</t>
  </si>
  <si>
    <t>MEDAN PRESTASI SDN.BHD.</t>
  </si>
  <si>
    <t xml:space="preserve">COMBAT ENGINEERING (M) SDN BHD          </t>
  </si>
  <si>
    <t xml:space="preserve">TUJUAN GEMILANG SDN BHD                 </t>
  </si>
  <si>
    <t>KENCANIS DEVELOPMENT SDN BHD</t>
  </si>
  <si>
    <t>STERLING PRIMA SDN BHD</t>
  </si>
  <si>
    <t>ASOMA TECHNOLOGY SB</t>
  </si>
  <si>
    <t>TWIN RIDGE SDN BHD</t>
  </si>
  <si>
    <t xml:space="preserve">SUNRISE MCL LAND SDN BHD                </t>
  </si>
  <si>
    <t xml:space="preserve">SOGO CAPITAL SDN BHD                    </t>
  </si>
  <si>
    <t xml:space="preserve">SETMARK SDN BHD                         </t>
  </si>
  <si>
    <t>SETMARK SDN BHD</t>
  </si>
  <si>
    <t xml:space="preserve">RAINTREE MANSION SDN. BHD.              </t>
  </si>
  <si>
    <t xml:space="preserve">S.H.A HUP AIK PLANTATION SDN BHD        </t>
  </si>
  <si>
    <t xml:space="preserve">PELITA JUJUR SDN BHD                    </t>
  </si>
  <si>
    <t xml:space="preserve">KPT PACKAGING SDN BHD                   </t>
  </si>
  <si>
    <t xml:space="preserve">KPT RECYCLE (NILAI) SDN. BHD.           </t>
  </si>
  <si>
    <t>SHAMAWAR SDN BHD</t>
  </si>
  <si>
    <t xml:space="preserve">SHAMAWAR TECHNICA SDN BHD               </t>
  </si>
  <si>
    <t>SHAMAWAR ELEKTRIKA SDN BHD</t>
  </si>
  <si>
    <t>SHAMAWAR MEDICARE SDN BHD</t>
  </si>
  <si>
    <t>SHANA MANAGEMENT SDN BHD</t>
  </si>
  <si>
    <t>REELIANCE SECURITY SERVICES SDN BHD</t>
  </si>
  <si>
    <t>SHARIKAT TA KIONG SDN BHD</t>
  </si>
  <si>
    <t xml:space="preserve">GC TA KIONG SDN BHD                     </t>
  </si>
  <si>
    <t xml:space="preserve">SYARIKAT TA KIONG (SABAH) S/B           </t>
  </si>
  <si>
    <t>SHARMAJAYA SDN BHD</t>
  </si>
  <si>
    <t>SYARIKAT KENDERAAN S&amp;S SDN BHD</t>
  </si>
  <si>
    <t xml:space="preserve">TERAJU KARISMA SDN BHD                  </t>
  </si>
  <si>
    <t xml:space="preserve">Teraju Jutawan Sdn Bhd                  </t>
  </si>
  <si>
    <t xml:space="preserve">PERINTIS MAHAWANGSA SDN BHD             </t>
  </si>
  <si>
    <t xml:space="preserve">SHELFORD CAPITAL SDN. BHD.              </t>
  </si>
  <si>
    <t>SHENG FOONG PLASTIC INDUSTRIES SDN BHD</t>
  </si>
  <si>
    <t xml:space="preserve">FOREFRONT STRUCTURE SDN BHD             </t>
  </si>
  <si>
    <t>SHEN HUI HARDWARE SDN BHD</t>
  </si>
  <si>
    <t>HOCK PENG ENGINEERING SDN BHD</t>
  </si>
  <si>
    <t>HOCK PENG FURN &amp; GEN CONTRACTOR SDN BHD</t>
  </si>
  <si>
    <t>LI HUA SERVICE STATION SDN BHD</t>
  </si>
  <si>
    <t xml:space="preserve">SHEN YONG ENGINEERING WORKS SDN BHD     </t>
  </si>
  <si>
    <t>LADANG TERNAKAN SUNGAI PATANI SDN BHD</t>
  </si>
  <si>
    <t>SHIYA MACHINERY SDN BHD</t>
  </si>
  <si>
    <t>SHOON FATT BISCUIT &amp; CONFEC FTY S/B</t>
  </si>
  <si>
    <t>SABAHEBAT SDN BHD</t>
  </si>
  <si>
    <t>Gaya Belian Sdn Bhd</t>
  </si>
  <si>
    <t>SH PETROLEUM SDN BHD</t>
  </si>
  <si>
    <t xml:space="preserve">SS BEST PETRO STATION SDN BHD           </t>
  </si>
  <si>
    <t>SHUNTO STEEL INDUSTRIES SDN BHD</t>
  </si>
  <si>
    <t>KOHUP INDUSTRIES SDN BHD</t>
  </si>
  <si>
    <t>MULTI GRADED INDUSTRIES SDN. BHD.</t>
  </si>
  <si>
    <t xml:space="preserve">EMBUN PERSONA SDN BHD                   </t>
  </si>
  <si>
    <t>TRIO MANTAP SDN BHD</t>
  </si>
  <si>
    <t>EVATREND SDN BHD</t>
  </si>
  <si>
    <t>SIGMA HARDWARE SDN BHD</t>
  </si>
  <si>
    <t xml:space="preserve">PLUMBING &amp; SANITARY SUPPLIES SDN. BHD.  </t>
  </si>
  <si>
    <t>SILVERPACK SDN BHD</t>
  </si>
  <si>
    <t>SIM LEE SAWMILL SDN BHD</t>
  </si>
  <si>
    <t>QTOPIA DEVELOPMENT SDN BHD</t>
  </si>
  <si>
    <t>SINARGRB JV SDN BHD</t>
  </si>
  <si>
    <t>SINAR KERJAYA SDN BHD</t>
  </si>
  <si>
    <t>WONG KWOK DEVELOPMENT SDN BHD</t>
  </si>
  <si>
    <t>SING CHUAN AIK TRANSPORT SDN BHD</t>
  </si>
  <si>
    <t>INTERWAY TRANSPORT SDN BHD</t>
  </si>
  <si>
    <t>SING FOONG NIAP ENGINEERING SDN BHD</t>
  </si>
  <si>
    <t>RIA INSAN SDN BHD</t>
  </si>
  <si>
    <t>ADAT FAJAR (PG) SDN BHD</t>
  </si>
  <si>
    <t>SIN HING LIONG AUTO WORKS SDN BHD</t>
  </si>
  <si>
    <t>SYARIKAT KALULONG SDN BHD</t>
  </si>
  <si>
    <t>WTK REALTY SDN BHD</t>
  </si>
  <si>
    <t>SING KWUNG PREMIUM SDN BHD</t>
  </si>
  <si>
    <t>SING KWUNG JIDOSHA SDN BHD</t>
  </si>
  <si>
    <t>SING KWUNG KIA SDN BHD</t>
  </si>
  <si>
    <t>REIWA MOTORS SDN. BHD.</t>
  </si>
  <si>
    <t>SIN SOON HOCK SDN BHD</t>
  </si>
  <si>
    <t>SINGA MARINE SDN BHD</t>
  </si>
  <si>
    <t>YONG YONG TRADING SDN. BHD.</t>
  </si>
  <si>
    <t>TSL DEVELOPMENT CO</t>
  </si>
  <si>
    <t>ING PING BROTHERS HARDWARE SDN BHD</t>
  </si>
  <si>
    <t>SIN YUAN MACHINERY (S) SDN BHD</t>
  </si>
  <si>
    <t>SIPRO PLASTIC INDUSTRIES SDN BHD</t>
  </si>
  <si>
    <t xml:space="preserve">SIPRO (MALAYSIA) SDN BHD                </t>
  </si>
  <si>
    <t>SIRI JAWI ENTERPRISE (M) SDN BHD</t>
  </si>
  <si>
    <t>SIRI JAWI PROPERTIES SDN BHD</t>
  </si>
  <si>
    <t>SITI KHADIJAH DAGANG SDN. BHD</t>
  </si>
  <si>
    <t>S.J. PROPERTIES SDN BHD</t>
  </si>
  <si>
    <t xml:space="preserve">AMBANGAN HEIGHTS SDN BHD                </t>
  </si>
  <si>
    <t>SKA LOGISTICS SDN BHD</t>
  </si>
  <si>
    <t>TROPICO SDN BHD</t>
  </si>
  <si>
    <t>EMIR ENTERPRISES SDN BHD</t>
  </si>
  <si>
    <t xml:space="preserve">IMARTEK SDN BHD                         </t>
  </si>
  <si>
    <t>FOREVER FRESH COLDSTORE TECHNOLOGY SDN BHD</t>
  </si>
  <si>
    <t xml:space="preserve">SK COLD CHAIN SOLUTIONS SDN BHD         </t>
  </si>
  <si>
    <t>CCK FRESH MART SDN BHD</t>
  </si>
  <si>
    <t xml:space="preserve">NAM CHEONG DOCKYARD SDN BHD             </t>
  </si>
  <si>
    <t xml:space="preserve">FABULOUS ENTERPRISE SDN BHD             </t>
  </si>
  <si>
    <t xml:space="preserve">INSTARMAC DEVELOPMENT SDN BHD           </t>
  </si>
  <si>
    <t>FORAY SDN BHD</t>
  </si>
  <si>
    <t xml:space="preserve">LAFROWDA PROPERTIES SDN BHD             </t>
  </si>
  <si>
    <t xml:space="preserve">INSTARMAC HOMEBUILDERS SDN BHD          </t>
  </si>
  <si>
    <t>MAHABUILDERS SDN. BHD.</t>
  </si>
  <si>
    <t>MB PROJECT SDN. BHD.</t>
  </si>
  <si>
    <t xml:space="preserve">TNC CONSOLIDATED SDN. BHD.              </t>
  </si>
  <si>
    <t>MB MAX SDN BHD</t>
  </si>
  <si>
    <t>CRYSTAL FABER SDN BHD</t>
  </si>
  <si>
    <t>MB WORLD BUILDERS SDN BHD</t>
  </si>
  <si>
    <t>SKT CAHAYA SDN BHD</t>
  </si>
  <si>
    <t>GREEN AIM SDN BHD</t>
  </si>
  <si>
    <t>PROPETCO SDN. BHD.</t>
  </si>
  <si>
    <t>SKYE VISTA DEVELOPMENT SDN BHD</t>
  </si>
  <si>
    <t xml:space="preserve">GREENFIELD CITY SDN BHD                 </t>
  </si>
  <si>
    <t>GF HARMONI SDN BHD</t>
  </si>
  <si>
    <t xml:space="preserve">SLC PROPERTY DEVELOPMENT SDN BHD        </t>
  </si>
  <si>
    <t xml:space="preserve">SMART BEAUTYHILL SDN. BHD.              </t>
  </si>
  <si>
    <t xml:space="preserve">SOKACHEM SDN BHD                        </t>
  </si>
  <si>
    <t xml:space="preserve">VICT CHEMICALS SDN. BHD.                </t>
  </si>
  <si>
    <t xml:space="preserve">ERAKAMI SERVICE STATION                 </t>
  </si>
  <si>
    <t xml:space="preserve">SYARIKAT PERNIAGAAN TECK SEONG          </t>
  </si>
  <si>
    <t xml:space="preserve">KOPERASI GABUNGAN NEGERI PULAU PINANG   </t>
  </si>
  <si>
    <t>PETALING TIN BERHAD</t>
  </si>
  <si>
    <t xml:space="preserve">CHIN TECK PLANTATIONS BHD               </t>
  </si>
  <si>
    <t>INTERIA SDN BHD</t>
  </si>
  <si>
    <t>TERYA SDN BHD</t>
  </si>
  <si>
    <t>ALAM VENTURE SDN BHD</t>
  </si>
  <si>
    <t xml:space="preserve">KILANG PAPAN SIM LEAN HUAT SDN BHD      </t>
  </si>
  <si>
    <t>NISAKI SDN BHD</t>
  </si>
  <si>
    <t xml:space="preserve">CHOP WAH LEE CONSTRUCTION CO            </t>
  </si>
  <si>
    <t xml:space="preserve">KOPERASI PENGGUNA PAHANG BHD            </t>
  </si>
  <si>
    <t>INST OF STRATEGIC&amp; INTERNATIONAL STUDIES</t>
  </si>
  <si>
    <t>SHARIKAT WARISAN BHD</t>
  </si>
  <si>
    <t xml:space="preserve">OLYMPIC COUNCIL OF MALAYSIA             </t>
  </si>
  <si>
    <t>NORWEST ENGINEERING SDN BHD</t>
  </si>
  <si>
    <t xml:space="preserve">KOPERASI SERBAGUNA DARA BHD             </t>
  </si>
  <si>
    <t xml:space="preserve">DWITASIK SDN BHD                        </t>
  </si>
  <si>
    <t>SYARIKAT LARUT JAYA SDN. BHD.</t>
  </si>
  <si>
    <t>PEMBINAAN PUNCA CERGAS SDN BHD</t>
  </si>
  <si>
    <t xml:space="preserve">CHOP ENG SENG HUAT                      </t>
  </si>
  <si>
    <t xml:space="preserve">ANG TRADING                             </t>
  </si>
  <si>
    <t xml:space="preserve">JEN PAN REALTY SDN BHD                  </t>
  </si>
  <si>
    <t>THE HOOVER HOTEL SDN BHD</t>
  </si>
  <si>
    <t>AWIN SECURITY SYSTEMS SDN BHD</t>
  </si>
  <si>
    <t xml:space="preserve">KEJURUTERAAN KINTATEKNIK SDN BHD        </t>
  </si>
  <si>
    <t>BCIC HOLDINGS SDN.BHD.</t>
  </si>
  <si>
    <t>SME ORDNANCE SDN BHD</t>
  </si>
  <si>
    <t>TROPICAL ENGINEERING SDN BHD</t>
  </si>
  <si>
    <t>MALAYAN ELECTRO-CHEMICAL INDUSTRY CO S/B</t>
  </si>
  <si>
    <t xml:space="preserve">KOPERASI PERBADANAN PERAK BERHAD        </t>
  </si>
  <si>
    <t>ASIA POLY INDUSTRIAL SDN BHD</t>
  </si>
  <si>
    <t>SRI SELTRA SDN. BHD.</t>
  </si>
  <si>
    <t>WAH NGAI INDUSTRIES (M) SDN BHD</t>
  </si>
  <si>
    <t>SKOPWANG (M) SDN BHD</t>
  </si>
  <si>
    <t xml:space="preserve">PERTUBUHAN PELADANG KAWASAN B.MERTAJAM  </t>
  </si>
  <si>
    <t>TROPICAL PROFILE (M) SDN BHD</t>
  </si>
  <si>
    <t xml:space="preserve">CUSTODEV DUA SDN BHD                    </t>
  </si>
  <si>
    <t xml:space="preserve">INFINITE CASHFLOW SDN BHD               </t>
  </si>
  <si>
    <t>RT DEVELOPMENT AND ENGINEERING SDN BHD</t>
  </si>
  <si>
    <t xml:space="preserve">FREIBERG MARKETING SDN BHD              </t>
  </si>
  <si>
    <t>CEPATWAWASAN SDN BHD</t>
  </si>
  <si>
    <t xml:space="preserve">PERTUBUHAN PELADANG NEGERI PERAK        </t>
  </si>
  <si>
    <t xml:space="preserve">BEHRANG 2020 SDN BHD                    </t>
  </si>
  <si>
    <t>CHAMPION VIEW SDN BHD</t>
  </si>
  <si>
    <t>LKPP PROPERTY SDN BHD</t>
  </si>
  <si>
    <t xml:space="preserve">JUTA HAJAT SDN BHD                      </t>
  </si>
  <si>
    <t>MOKPO BRICK (SIBU) SDN BHD</t>
  </si>
  <si>
    <t>TEKNIK PEDOMAN SDN BHD</t>
  </si>
  <si>
    <t>SILICONNET TECHNOLOGIES SDN BHD</t>
  </si>
  <si>
    <t>STAR SHINE INDUSTRIES SDN BHD</t>
  </si>
  <si>
    <t>ASTEEL SDN BHD</t>
  </si>
  <si>
    <t xml:space="preserve">QUALITY CONCRETE SDN BHD                </t>
  </si>
  <si>
    <t>CHUAN THYE MOTOR SDN BHD</t>
  </si>
  <si>
    <t>SINAR RIBUAN SDN BHD</t>
  </si>
  <si>
    <t>BOSTATE SDN BHD</t>
  </si>
  <si>
    <t>GMC CONSTRUCTION &amp; TRADING SDN BHD</t>
  </si>
  <si>
    <t xml:space="preserve">KLASS SERVIS (MALAYSIA) SDN BHD         </t>
  </si>
  <si>
    <t>MEGAHIJAU SDN BHD</t>
  </si>
  <si>
    <t xml:space="preserve">CURTIN (MALAYSIA) SDN BHD               </t>
  </si>
  <si>
    <t xml:space="preserve">CHUNG HUAT ENTERPRISES                  </t>
  </si>
  <si>
    <t>SYARIKAT PEMBINAAN CAMERON HIGHLANDS JAYA SDN BHD</t>
  </si>
  <si>
    <t xml:space="preserve">MEDIAFORTE (MALAYSIA) SDN BHD           </t>
  </si>
  <si>
    <t>TAN CHIN TECK &amp; SONS CONSTRUCTION SDN BHD</t>
  </si>
  <si>
    <t>DWITASIK ENGINEERING &amp; INTERIORS SDN BHD</t>
  </si>
  <si>
    <t xml:space="preserve">LEAPFROG DISTRIBUTION SDN BHD           </t>
  </si>
  <si>
    <t>BRIGHT PACKAGING INDUSTRY BERHAD</t>
  </si>
  <si>
    <t>RASAJA SDN BHD</t>
  </si>
  <si>
    <t xml:space="preserve">SUNGAI LONG INDUSTRIES S/B              </t>
  </si>
  <si>
    <t xml:space="preserve">TUNAS MANJA DEV &amp; CONST S/B             </t>
  </si>
  <si>
    <t>TWINVIEW DEVELOPMENT SDN BHD</t>
  </si>
  <si>
    <t xml:space="preserve">NUSA UTAMA S/B                          </t>
  </si>
  <si>
    <t xml:space="preserve">DWITASIK CONSTRUCTION SDN BHD           </t>
  </si>
  <si>
    <t>TUNAS CAPITAL SDN BHD</t>
  </si>
  <si>
    <t xml:space="preserve">EKSPO PERABUT TECK SEONG                </t>
  </si>
  <si>
    <t>BORNEO AGRO-RESOURCES SDN BHD</t>
  </si>
  <si>
    <t>LFE ENGINEERING SDN BHD</t>
  </si>
  <si>
    <t>CLUB TWENTY-ONE RETAIL (MALAYSIA) SDN BH</t>
  </si>
  <si>
    <t>KAMUNTING PREMIX PLANT SDN BHD</t>
  </si>
  <si>
    <t>ATTRACTIVE VENTURE SDN BHD</t>
  </si>
  <si>
    <t>PARADISE TRAVEL AND TOURS SDN BHD</t>
  </si>
  <si>
    <t xml:space="preserve">TUNGLING DEVELOPMENT SDN BHD            </t>
  </si>
  <si>
    <t>GUNUNG RESOURCES SDN BHD</t>
  </si>
  <si>
    <t>DESTINY TRANSPORT SDN BHD</t>
  </si>
  <si>
    <t>LEE SING TRADING COMPANY</t>
  </si>
  <si>
    <t>DESTINY SHIPPING AGENCY SDN BHD</t>
  </si>
  <si>
    <t>SJTD REALTY &amp; DEVELOPMENT SDN BHD</t>
  </si>
  <si>
    <t>ASCOLTE (M) SDN BHD</t>
  </si>
  <si>
    <t xml:space="preserve">CHYE HIN LAND SDN BHD                   </t>
  </si>
  <si>
    <t xml:space="preserve">GABUNGAN EHSAN SDN BHD                  </t>
  </si>
  <si>
    <t>TONG SAN CHAN ENTERPRISE</t>
  </si>
  <si>
    <t>MERIDIAN EMPIRE SDN BHD</t>
  </si>
  <si>
    <t>MUTIARA MORTGAGE &amp; CREDIT SDN BHD</t>
  </si>
  <si>
    <t>LIK-YONG ENTERPRISE SDN BHD</t>
  </si>
  <si>
    <t xml:space="preserve">MASIJAYA SDN BHD                        </t>
  </si>
  <si>
    <t>OCNED WATER TECHNOLOGY SDN BHD</t>
  </si>
  <si>
    <t>POTECK ENTERPRISE SDN BHD</t>
  </si>
  <si>
    <t>VISI ARIF SDN. BHD.</t>
  </si>
  <si>
    <t xml:space="preserve">TRC SYNERGY BERHAD                      </t>
  </si>
  <si>
    <t>SANYAN WOOD INDUSTRIES SDN BHD</t>
  </si>
  <si>
    <t xml:space="preserve">ANSON OIL INDUSTRIES SDN BHD            </t>
  </si>
  <si>
    <t xml:space="preserve">KOPERASI TUNAS MUDA SG. ARA BERHAD      </t>
  </si>
  <si>
    <t>FREIBERG (MALAYSIA) SDN.BHD.</t>
  </si>
  <si>
    <t xml:space="preserve">IH HUNG ENTERPRISE SDN BHD              </t>
  </si>
  <si>
    <t>HANDAL OFFSHORE SERVICES SDN BHD</t>
  </si>
  <si>
    <t>NOBLE RETURNS SDN BHD</t>
  </si>
  <si>
    <t>TECH3 SOLUTIONS SDN. BHD.</t>
  </si>
  <si>
    <t xml:space="preserve">HONG-YET RESOURCES SDN BHD              </t>
  </si>
  <si>
    <t xml:space="preserve">MBAM TRAINING SERVICES SDN BHDA/C 2     </t>
  </si>
  <si>
    <t>GLOTEL SDN BHD</t>
  </si>
  <si>
    <t xml:space="preserve">CRYSTALVILLE SDN BHD                    </t>
  </si>
  <si>
    <t>ERAZOOM SDN BHD</t>
  </si>
  <si>
    <t>F.Y. SALES &amp; SERVICES SDN BHD</t>
  </si>
  <si>
    <t xml:space="preserve">KINABALU HANDAL SDN BHD                 </t>
  </si>
  <si>
    <t>KEJURUTERAAN ASASTERA BHD</t>
  </si>
  <si>
    <t>BUKIT TUNKU ELITE PROPERTIES S/B-HDA</t>
  </si>
  <si>
    <t xml:space="preserve">WORLD GRID RESOURCES SDN BHD            </t>
  </si>
  <si>
    <t xml:space="preserve">NASA LAND SDN BHD                       </t>
  </si>
  <si>
    <t>GENESIS BASE SDN BHD</t>
  </si>
  <si>
    <t xml:space="preserve">MALAYSIAN INDUSTRY-GOVERNMENT GROUP FOR </t>
  </si>
  <si>
    <t>K-FRONTIERS SDN BHD</t>
  </si>
  <si>
    <t>SUBANG ALAM SDN BHD</t>
  </si>
  <si>
    <t xml:space="preserve">F.Y. FOOD PROCESSING SDN BHD            </t>
  </si>
  <si>
    <t>ASIASPACE SDN BHD</t>
  </si>
  <si>
    <t>MODERNAS TRADING SDN BHD</t>
  </si>
  <si>
    <t>TAPAK ERAMAJU SDN BHD</t>
  </si>
  <si>
    <t xml:space="preserve">TECK SEONG AUTOMOTIVE                   </t>
  </si>
  <si>
    <t xml:space="preserve">KINA ROOF INDUSTRIES (SABAH) SDN. BHD.  </t>
  </si>
  <si>
    <t>FIRST EVERWAY SDN BHD</t>
  </si>
  <si>
    <t xml:space="preserve">TS FURNITURE CENTRE                     </t>
  </si>
  <si>
    <t>HDA DEVELOPMENT SDN BHD</t>
  </si>
  <si>
    <t xml:space="preserve">ALAMBUMI PALM OIL MILL SDN BHD          </t>
  </si>
  <si>
    <t xml:space="preserve">KING HONG STEEL SDN BHD                 </t>
  </si>
  <si>
    <t>CITAGLOBAL SDN BHD</t>
  </si>
  <si>
    <t>SENDAYAN PROPERTIES SDN BHD</t>
  </si>
  <si>
    <t>IPOH INTERNATIONAL SCHOOL SDN BHD</t>
  </si>
  <si>
    <t>WOODMAN KUALA BARAM ESTATE SDN BHD</t>
  </si>
  <si>
    <t>SIERRA UKAY SDN. BHD.</t>
  </si>
  <si>
    <t>TECK YIEN (BINTULU) SDN BHD</t>
  </si>
  <si>
    <t xml:space="preserve">BINA PURI SDN BHD                       </t>
  </si>
  <si>
    <t>NAFAS FOOD PROCESSING &amp; MARKETING SB</t>
  </si>
  <si>
    <t>SME AEROSPACE SDN BHD</t>
  </si>
  <si>
    <t>BINTANG BARU REALTY SDN BHD</t>
  </si>
  <si>
    <t>STARQUAY POINT SDN BHD</t>
  </si>
  <si>
    <t>LMS DIGITAL SDN BHD</t>
  </si>
  <si>
    <t>JELITA SELEKSI SDN BHD</t>
  </si>
  <si>
    <t xml:space="preserve">SOUTHERN INDUSTRIAL GAS SDN BHD         </t>
  </si>
  <si>
    <t xml:space="preserve">CASTMET SDN BHD                         </t>
  </si>
  <si>
    <t xml:space="preserve">CS MUJUR SDN BHD                        </t>
  </si>
  <si>
    <t xml:space="preserve">PERTUBUHAN PELADANG KAWASAN GERIK       </t>
  </si>
  <si>
    <t xml:space="preserve">THE RAINTREE CLUB OF KUALA LUMPUR       </t>
  </si>
  <si>
    <t xml:space="preserve">ELTEAN INCORPORATED SDN BHD             </t>
  </si>
  <si>
    <t>USAHA CENDERA SDN BHD</t>
  </si>
  <si>
    <t>LEO AUTO SDN BHD</t>
  </si>
  <si>
    <t xml:space="preserve">GINGHUA ENTERPRISE (BINTULU) SDN BHD    </t>
  </si>
  <si>
    <t>HWANG SUN PLANTATION SDN BHD</t>
  </si>
  <si>
    <t>CASA DEL RIO (M) SDN BHD</t>
  </si>
  <si>
    <t>TUNAS MART SDN BHD</t>
  </si>
  <si>
    <t>SK HARDWARE SDN BHD</t>
  </si>
  <si>
    <t>MILICORP SDN BHD</t>
  </si>
  <si>
    <t xml:space="preserve">MIRI HOUSING PROPERTIES SDN BHD         </t>
  </si>
  <si>
    <t xml:space="preserve">DREAMEDGE SDN BHD                       </t>
  </si>
  <si>
    <t>EMPIRE SPORTS SDN BHD</t>
  </si>
  <si>
    <t xml:space="preserve">LATIMAX SYSTEMS SDN BHD                 </t>
  </si>
  <si>
    <t>HAJAT UNGGUL SDN. BHD.</t>
  </si>
  <si>
    <t>HONG-YET CONSTRUCTION SDN BHD</t>
  </si>
  <si>
    <t>CASTMET PROPERTIES SDN BHD</t>
  </si>
  <si>
    <t xml:space="preserve">CASTMET LAND SDN. BHD.                  </t>
  </si>
  <si>
    <t xml:space="preserve">HONG YET DEVELOPMENT SDN BHD            </t>
  </si>
  <si>
    <t>SING HUA FU MARINE SDN BHD</t>
  </si>
  <si>
    <t xml:space="preserve">MASTERJAYA ENTERPRISE                   </t>
  </si>
  <si>
    <t>GOODNITE FOAM &amp; LATEX SDN. BHD.</t>
  </si>
  <si>
    <t>IQRA'INTERNATIONAL SCHOOL SDN. BHD.</t>
  </si>
  <si>
    <t>CSTME RESOURCES SDN BHD FKA TAIKO METALS</t>
  </si>
  <si>
    <t xml:space="preserve">LANDSKAP MALAYSIA                       </t>
  </si>
  <si>
    <t>PLUSTAGE SDN BHD</t>
  </si>
  <si>
    <t>VIGILANT RESOURCES SDN BHD</t>
  </si>
  <si>
    <t>ASIAN INST.OF FINANCE BHD(IN MEM VO LIQ)</t>
  </si>
  <si>
    <t>SRI KERDAU DEVELOPMENT SDN BHD</t>
  </si>
  <si>
    <t xml:space="preserve">BINTULU SINAR SURIA SDN BHD             </t>
  </si>
  <si>
    <t>MAJUPERAK ENERGY RESOURCES SDN. BHD.</t>
  </si>
  <si>
    <t xml:space="preserve">SARAWAK INFORMATIONS SYSTEMS SDN BHD    </t>
  </si>
  <si>
    <t>MENARA CAHAYA SDN BHD</t>
  </si>
  <si>
    <t>DOMINION SQUARE SDN BHD</t>
  </si>
  <si>
    <t>VIPOD SUITES SDN BHD</t>
  </si>
  <si>
    <t>QUADRO RESIDENCES SDN BHD</t>
  </si>
  <si>
    <t>EXIBUILD RESOURCES SDN BHD</t>
  </si>
  <si>
    <t>BINA PURI NORWEST SDN BHD</t>
  </si>
  <si>
    <t xml:space="preserve">RELBON ASIA SDN. BHD.                   </t>
  </si>
  <si>
    <t xml:space="preserve">MPIRE MOTOR SDN.BHD.                    </t>
  </si>
  <si>
    <t>TIMRAYA SDN BHD</t>
  </si>
  <si>
    <t xml:space="preserve">TSH SONS TRADING                        </t>
  </si>
  <si>
    <t xml:space="preserve">SUMBANGAN LAGENDA SDN BHD               </t>
  </si>
  <si>
    <t>MOTIF PERMATA SDN BHD</t>
  </si>
  <si>
    <t>BTG HARVESTING SDN. BHD.</t>
  </si>
  <si>
    <t>FERN VALLEY SDN BHD</t>
  </si>
  <si>
    <t xml:space="preserve">JIA EU DEVELOPMENT SDN BHD              </t>
  </si>
  <si>
    <t xml:space="preserve">JADEPOT DEVELOPMENT SDN BHD             </t>
  </si>
  <si>
    <t xml:space="preserve">PAN MAJESTIC DEVELOPMENT SDN BHD        </t>
  </si>
  <si>
    <t xml:space="preserve">ZARIAN OFFSHORE SDN BHD                 </t>
  </si>
  <si>
    <t xml:space="preserve">SMOOTH WATER SDN BHD                    </t>
  </si>
  <si>
    <t>GRAND UPTOWN SDN.BHD.</t>
  </si>
  <si>
    <t>CAHAYA LUMBER MARKETING SDN BHD</t>
  </si>
  <si>
    <t xml:space="preserve">CT NORHALIZA PETROMART                  </t>
  </si>
  <si>
    <t xml:space="preserve">LEE ONN DEVELOPMENT SDN BHD             </t>
  </si>
  <si>
    <t>DULANG EKUITI SDN BHD</t>
  </si>
  <si>
    <t>ULTRA KIRANA SDN BHD</t>
  </si>
  <si>
    <t>NOBLE LAND DEVELOPMENT SDN BHD</t>
  </si>
  <si>
    <t xml:space="preserve">ASIAN BROADCASTING NETWORK (M) SDN BHD  </t>
  </si>
  <si>
    <t>CASTMET BUILDING SERVICES SDN BHD</t>
  </si>
  <si>
    <t>LANCAR ASET SDN BHD</t>
  </si>
  <si>
    <t>QUAN CHENG ENVIRONMENT INITIATIVES S/B</t>
  </si>
  <si>
    <t xml:space="preserve">O&amp;C MAKOK ISOLA SDN. BHD.               </t>
  </si>
  <si>
    <t>WONDERGEM REALTY SDN BHD</t>
  </si>
  <si>
    <t xml:space="preserve">IMPIANA ALAMJAYA SDN BHD                </t>
  </si>
  <si>
    <t>MAKMUR AKUAKULTUR SDN BHD</t>
  </si>
  <si>
    <t>SILVER STATE LABORATORY SDN. BHD.</t>
  </si>
  <si>
    <t>SINARAN ASET DEVELOPMENT SDN BHD</t>
  </si>
  <si>
    <t>KH SAWMILL SDN. BHD.</t>
  </si>
  <si>
    <t xml:space="preserve">CONSO HYDRO R E SDN BHD                 </t>
  </si>
  <si>
    <t xml:space="preserve">SETEGAP CAHAYA SDN BHD                  </t>
  </si>
  <si>
    <t>ACTION STARLIGHT SDN BHD</t>
  </si>
  <si>
    <t>GOOD MILLIONWAY SDN BHD</t>
  </si>
  <si>
    <t>FAIR CITY SDN BHD</t>
  </si>
  <si>
    <t>WW AVENUE SDN BHD</t>
  </si>
  <si>
    <t xml:space="preserve">STANDARD QUARTZ CONCRETE SDN BHD        </t>
  </si>
  <si>
    <t xml:space="preserve">YAYASAN PUTRA BUSINESS SCHOOL           </t>
  </si>
  <si>
    <t xml:space="preserve">IKHASAS LAND SDN. BHD.                  </t>
  </si>
  <si>
    <t>NORTHMONT CAPITAL SDN BHD</t>
  </si>
  <si>
    <t>NURSINAR DEVELOPMENT SDN BHD</t>
  </si>
  <si>
    <t>PRIMSOME CORPORATION SDN BHD</t>
  </si>
  <si>
    <t xml:space="preserve">CREST MAX SDN BHD                       </t>
  </si>
  <si>
    <t>KYH TRADING SDN BHD</t>
  </si>
  <si>
    <t>ROOFOR YOU MARKETING SDN BHD</t>
  </si>
  <si>
    <t xml:space="preserve">MALAYSIA-CHINA KUANTAN IND PARK SDN BHD </t>
  </si>
  <si>
    <t>CENTUS MARINE SDN BHD</t>
  </si>
  <si>
    <t>SENDAYAN JAYA SDN BHD</t>
  </si>
  <si>
    <t xml:space="preserve">MALAYSIA STEEL INSTITUTE                </t>
  </si>
  <si>
    <t>SHAFTSBURY AVENUE SDN BHD</t>
  </si>
  <si>
    <t xml:space="preserve">INARI AMERTRON BERHAD                   </t>
  </si>
  <si>
    <t>UTUSAN VARIASI SDN BHD</t>
  </si>
  <si>
    <t xml:space="preserve">RASASANG SDN BHD                        </t>
  </si>
  <si>
    <t xml:space="preserve">MIRI NORTH CITY DEVELOPMENT SDN BHD     </t>
  </si>
  <si>
    <t xml:space="preserve">PRAISE ACRES SDN BHD                    </t>
  </si>
  <si>
    <t>PINTAS DEVELOPMENT SDN BHD</t>
  </si>
  <si>
    <t xml:space="preserve">WONDERGEM RESOURCES SDN BHD             </t>
  </si>
  <si>
    <t>FERN VALLEY DEVELOPMENT SDN BHD</t>
  </si>
  <si>
    <t>PYRAMID PRESENTATIONS SDN BHD</t>
  </si>
  <si>
    <t>IM SUCCESS SDN BHD</t>
  </si>
  <si>
    <t>WAH LEE CONSTRUCTION SDN BHD</t>
  </si>
  <si>
    <t>OWNHOME CONSTRUCTION SDN BHD</t>
  </si>
  <si>
    <t>ZHENG PIN HARDWARE SUPPLY SDN BHD</t>
  </si>
  <si>
    <t xml:space="preserve">PERTUBUHAN PELADANG NEGERI PULAU PINANG </t>
  </si>
  <si>
    <t>TIMELESS REALTY SDN BHD</t>
  </si>
  <si>
    <t>BASIC DEVELOPMENT SDN BHD</t>
  </si>
  <si>
    <t>CHICAGO RIB HOUSE SDN BHD</t>
  </si>
  <si>
    <t xml:space="preserve">PB POWER TRADE SDN BHD                  </t>
  </si>
  <si>
    <t>ENGAGE PROPERTY MANAGEMENT SDN BHD</t>
  </si>
  <si>
    <t xml:space="preserve">GOODLUCK MARINE SDN BHD                 </t>
  </si>
  <si>
    <t>SEJATI BUMIJAYA SDN. BHD.</t>
  </si>
  <si>
    <t>YKS DEVELOPMENT SDN BHD</t>
  </si>
  <si>
    <t xml:space="preserve">TUNAS LAND SDN BHD                      </t>
  </si>
  <si>
    <t>TMG MART SDN BHD</t>
  </si>
  <si>
    <t>UNIQUE PALM OIL MILL SDN BHD</t>
  </si>
  <si>
    <t>O&amp;C CONSTRUCTION SDN. BHD.</t>
  </si>
  <si>
    <t xml:space="preserve">STAR EFFORT SDN BHD                     </t>
  </si>
  <si>
    <t>TMG Mart (Jempol) Sdn Bhd</t>
  </si>
  <si>
    <t>HECTARE DEVELOPMENT SDN BHD</t>
  </si>
  <si>
    <t>SYM SERVICES SDN BHD</t>
  </si>
  <si>
    <t xml:space="preserve">CYBER LAKE SDN BHD                      </t>
  </si>
  <si>
    <t xml:space="preserve">DAYA USAHA DOHAIDEEN                    </t>
  </si>
  <si>
    <t>NOBLE LAND HOLDINGS (M) SDN BHD</t>
  </si>
  <si>
    <t xml:space="preserve">MUTIA TIMUR SDN BHD                     </t>
  </si>
  <si>
    <t>SYARIKAT LABUAN AUTOMOBILE SDN BHD</t>
  </si>
  <si>
    <t xml:space="preserve">Kluang Specialist Hospital Sdn Bhd      </t>
  </si>
  <si>
    <t>Mentiga Corporation Berhad</t>
  </si>
  <si>
    <t>CREATIVE FORTE SDN BHD</t>
  </si>
  <si>
    <t>Top Ideal Trading Sdn Bhd</t>
  </si>
  <si>
    <t>NAGA KIRANA PACKAGING SDN BHD</t>
  </si>
  <si>
    <t>MANAGEPAY SYSTEMS BERHAD</t>
  </si>
  <si>
    <t>Win Alliance Trading Company Sdn Bhd</t>
  </si>
  <si>
    <t>HASJADI SDN BHD</t>
  </si>
  <si>
    <t>D'NONCE PROPERTIES SDN BHD</t>
  </si>
  <si>
    <t xml:space="preserve">M N K ENGINEERING SDN BHD               </t>
  </si>
  <si>
    <t>CEMPAKA MAJUJAYA SDN BHD</t>
  </si>
  <si>
    <t xml:space="preserve">RIZMAL MOTORS UNITED SDN BHD            </t>
  </si>
  <si>
    <t>LCY Development (M) Sdn Bhd</t>
  </si>
  <si>
    <t xml:space="preserve">BENIH TOKOH SDN BHD                     </t>
  </si>
  <si>
    <t xml:space="preserve">QC CONSTRUCTION &amp; ENGINEERING SDN BHD   </t>
  </si>
  <si>
    <t>PYRAMID MEGA BUILDERS SDN BHD</t>
  </si>
  <si>
    <t>MARSH INSURANCE BROKERS (MALAYSIA) SDN B</t>
  </si>
  <si>
    <t xml:space="preserve">GREENRIDGE RESOURCES SDN BHD            </t>
  </si>
  <si>
    <t xml:space="preserve">ROMPIN INTEGRATED PINEAPPLE INDUSTRIES  </t>
  </si>
  <si>
    <t xml:space="preserve">KAIZEN CPSH SDN BHD                     </t>
  </si>
  <si>
    <t xml:space="preserve">DASAR AFDAL (PK) SDN BHD                </t>
  </si>
  <si>
    <t xml:space="preserve">MD WORLDS SDN BHD                       </t>
  </si>
  <si>
    <t>GRANDSTAGE CAPITAL SDN.BHD.</t>
  </si>
  <si>
    <t>CHIAT FENG MECHANICAL WORKS SDN BHD</t>
  </si>
  <si>
    <t xml:space="preserve">WESTPLAN RESOURCES SDN BHD              </t>
  </si>
  <si>
    <t xml:space="preserve">KEY BUILD SDN BHD                       </t>
  </si>
  <si>
    <t>SK HARDWARE (KUCHING) SDN BHD</t>
  </si>
  <si>
    <t xml:space="preserve">OCR NOBLE LAND (THE PANO) SDN BHD       </t>
  </si>
  <si>
    <t>HTX RESOURCES SDN. BHD.</t>
  </si>
  <si>
    <t>LAKAR BUDI SDN BHD</t>
  </si>
  <si>
    <t xml:space="preserve">DOMUS DEVELOPMENTS SDN BHD              </t>
  </si>
  <si>
    <t>MAHA SAWIT SDN BHD</t>
  </si>
  <si>
    <t>Waris Intan Sdn Bhd</t>
  </si>
  <si>
    <t>THB INFRA SDN BHD</t>
  </si>
  <si>
    <t>MAXCOM MOTOR SDN BHD</t>
  </si>
  <si>
    <t>AMAZING APPROACH DEVELOPMENT SDN BHD</t>
  </si>
  <si>
    <t xml:space="preserve">JODY'S CONSTRUCTION SDN BHD             </t>
  </si>
  <si>
    <t>KHA YANG MARINE SDN BHD</t>
  </si>
  <si>
    <t xml:space="preserve">KAN JIA REALTY SDN BHD                  </t>
  </si>
  <si>
    <t>POLIJAYA SDN BHD</t>
  </si>
  <si>
    <t xml:space="preserve">INNO TEROKA SDN BHD                     </t>
  </si>
  <si>
    <t xml:space="preserve">CASUARINA TAIPING SDN BHD               </t>
  </si>
  <si>
    <t xml:space="preserve">MAN WOH ELECTRICAL TRADING (M) SDN BHD  </t>
  </si>
  <si>
    <t>SJPOM FIBRE SDN BHD</t>
  </si>
  <si>
    <t>SINARAN JAYA SDN BHD</t>
  </si>
  <si>
    <t xml:space="preserve">NOBLE LAND ASSETS SDN BHD               </t>
  </si>
  <si>
    <t xml:space="preserve">MAJESTAR LAND DEVELOPMENT SDN BHD       </t>
  </si>
  <si>
    <t>TERUS KUKUH SDN BHD</t>
  </si>
  <si>
    <t xml:space="preserve">VIVA PARADISE SDN BHD                   </t>
  </si>
  <si>
    <t>DENTECH PMC SDN BHD</t>
  </si>
  <si>
    <t>OTH DEVELOPMENT SDN BHD</t>
  </si>
  <si>
    <t xml:space="preserve">O&amp;C PROPERTIES (KUANTAN) SDN BHD        </t>
  </si>
  <si>
    <t xml:space="preserve">PRESTIGE GOLDYEAR SDN BHD               </t>
  </si>
  <si>
    <t xml:space="preserve">REVENUE VALLEY SDN BHD                  </t>
  </si>
  <si>
    <t>INTER MARK RESOURCES SDN.BHD.</t>
  </si>
  <si>
    <t xml:space="preserve">JV REZEKI SDN BHD                       </t>
  </si>
  <si>
    <t xml:space="preserve">ORIENTAL GATEWAY SDN BHD                </t>
  </si>
  <si>
    <t xml:space="preserve">ATTRACTIVE VENTURE SDN BHD              </t>
  </si>
  <si>
    <t>TUNAS MANJA SUPERMARKET (BESERAH) SDN BHD</t>
  </si>
  <si>
    <t>RAMPAI PESONA SDN BHD</t>
  </si>
  <si>
    <t>AZAM MAJUMAS SDN BHD</t>
  </si>
  <si>
    <t>TEROKA LAND DEVELOPMENT SDN BHD</t>
  </si>
  <si>
    <t>BUILDINMAS DEVELOPMENT SDN. BHD.</t>
  </si>
  <si>
    <t>IPOH STAR PROPERTIES SDN. BHD.</t>
  </si>
  <si>
    <t>BAN HOE SENG AUTO (IPOH) SDN. BHD.</t>
  </si>
  <si>
    <t>Solaris Access Sdn Bhd</t>
  </si>
  <si>
    <t>TRULY PAVILION SDB BHD</t>
  </si>
  <si>
    <t xml:space="preserve">DAIMAN VISTA SISTEM SDN BHD             </t>
  </si>
  <si>
    <t xml:space="preserve">PUNCAK BERA SDN BHD                     </t>
  </si>
  <si>
    <t>ADVANCE EAGLE MARKETING SDN BHD</t>
  </si>
  <si>
    <t>PRESTILE INDUSTRIES SDN BHD(FKA CENTRAL</t>
  </si>
  <si>
    <t xml:space="preserve">SIMBOL TEGUH SDN BHD                    </t>
  </si>
  <si>
    <t xml:space="preserve">BUMI JOHAN SDN BHD                      </t>
  </si>
  <si>
    <t xml:space="preserve">PRIMAWANGI SDN BHD                      </t>
  </si>
  <si>
    <t xml:space="preserve">KIARA WIBAWA SDN BHD                    </t>
  </si>
  <si>
    <t xml:space="preserve">DAMAI TERA SDN BHD                      </t>
  </si>
  <si>
    <t>ASIA MERANTI SOLAR (KAMPAR) SDN BHD</t>
  </si>
  <si>
    <t>ASIA MERANTI SOLAR (KINTA) SDN BHD</t>
  </si>
  <si>
    <t>SIMPLEX PHOENIX CONSTRUCTION SDN BHD</t>
  </si>
  <si>
    <t xml:space="preserve">W O PLASTIC SDN BHD                     </t>
  </si>
  <si>
    <t xml:space="preserve">MERU VALLEY RESORT BERHAD               </t>
  </si>
  <si>
    <t>SKYLINE ENTITY SDN BHD</t>
  </si>
  <si>
    <t>POH KEAN SDN BHD</t>
  </si>
  <si>
    <t>HARTANAH KINTA DEVELOPMENT SDN BHD</t>
  </si>
  <si>
    <t>HAMRI SDN BHD</t>
  </si>
  <si>
    <t>MC SQUARE SDN BHD</t>
  </si>
  <si>
    <t>TETAP PESONA SDN BHD</t>
  </si>
  <si>
    <t>YEOWCHUAN HARDWARE SDN BHD</t>
  </si>
  <si>
    <t xml:space="preserve">CHARM PROPERTIES SDN BHD                </t>
  </si>
  <si>
    <t xml:space="preserve">AXACOM RESOURCES SDN BHD                </t>
  </si>
  <si>
    <t>KIM HOUSE TILING &amp; SANITARY SDN BHD</t>
  </si>
  <si>
    <t>HND JOINBUILDER SDN BHD</t>
  </si>
  <si>
    <t>SOON THYE HANG MARINE PRODUCTS SDN. BHD.</t>
  </si>
  <si>
    <t>UPAYA EMAS SDN BHD</t>
  </si>
  <si>
    <t xml:space="preserve">SUNRISE PALACE SDN BHD                  </t>
  </si>
  <si>
    <t>PRIMECAP SDN BHD</t>
  </si>
  <si>
    <t xml:space="preserve">EXCELLENT REALTY SDN BHD                </t>
  </si>
  <si>
    <t>GOLDEN MAN LEE TRADING SDN. BHD.</t>
  </si>
  <si>
    <t>CASH KEY (IPOH) SDN BHD</t>
  </si>
  <si>
    <t>BINA VARIAMAS DEVELOPMENT SDN BHD</t>
  </si>
  <si>
    <t>VEGA SUPREME SDN BHD</t>
  </si>
  <si>
    <t xml:space="preserve">INVESTLAND DEVELOPMENT SDN BHD          </t>
  </si>
  <si>
    <t>GOLDEN MIRAGE SDN BHD</t>
  </si>
  <si>
    <t xml:space="preserve">HP LAND SDN BHD                         </t>
  </si>
  <si>
    <t>PINAR MEWAH SDN BHD</t>
  </si>
  <si>
    <t>PKK HARTANAH SDN BHD</t>
  </si>
  <si>
    <t>TITANIC CASTLE SDN BHD</t>
  </si>
  <si>
    <t>SANJUNG SEGAR DEVELOPMENT SDN BHD</t>
  </si>
  <si>
    <t xml:space="preserve">LYS GROUP SDN BHD                       </t>
  </si>
  <si>
    <t>EFEKTIF BESTARI SDN BHD</t>
  </si>
  <si>
    <t>PMP CONSTRUCTION SDN BHD</t>
  </si>
  <si>
    <t>STH MARKETING SDN BHD</t>
  </si>
  <si>
    <t>ORION HEIGHTS DEVELOPMENT SDN BHD</t>
  </si>
  <si>
    <t>Mont Tiara Sdn Bhd</t>
  </si>
  <si>
    <t xml:space="preserve">LUNAR BAKTI SDN BHD                     </t>
  </si>
  <si>
    <t xml:space="preserve">LUXE PREMIER DEVELOPMENT SDN BHD        </t>
  </si>
  <si>
    <t xml:space="preserve">SIERRA LAGENDA DEVELOPMENT SDN BHD      </t>
  </si>
  <si>
    <t xml:space="preserve">EMPIRE MULTIPLE SDN BHD                 </t>
  </si>
  <si>
    <t xml:space="preserve">NUSAJAYA KAPITAL SDN BHD                </t>
  </si>
  <si>
    <t xml:space="preserve">DISTINCT ASSETS DEVELOPMENT SDN BHD     </t>
  </si>
  <si>
    <t xml:space="preserve">CASTOR PACIFIC SDN BHD                  </t>
  </si>
  <si>
    <t xml:space="preserve">SALAM TERBILANG DEVELOPMENT SDN BHD     </t>
  </si>
  <si>
    <t xml:space="preserve">LEISURE PASSION SDN BHD                 </t>
  </si>
  <si>
    <t xml:space="preserve">SOON THYE HANG DEVELOPMENT SDN BHD      </t>
  </si>
  <si>
    <t xml:space="preserve">AMBIENCE DEVELOPMENT SDN BHD            </t>
  </si>
  <si>
    <t xml:space="preserve">LSK CAPITAL SDN BHD                     </t>
  </si>
  <si>
    <t>KUMPULAN SENTOSA SDN BHD</t>
  </si>
  <si>
    <t>KM MAJUBINA SDN BHD</t>
  </si>
  <si>
    <t xml:space="preserve">SUCCESS CONCEPT DEVELOPMENT SDN BHD     </t>
  </si>
  <si>
    <t>TEMASEK ALLIANCE SDN. BHD.</t>
  </si>
  <si>
    <t>HARAPAN GIGIH MAJU SDN. BHD.</t>
  </si>
  <si>
    <t xml:space="preserve">BUMI BILLION SDN BHD                    </t>
  </si>
  <si>
    <t xml:space="preserve">LUXE PREMIER HILLS SDN BHD              </t>
  </si>
  <si>
    <t>DYNAMIC SUNRAY SDN BHD</t>
  </si>
  <si>
    <t>LYS REALTY SDN BHD</t>
  </si>
  <si>
    <t>BANYAN TREASURES SDN BHD</t>
  </si>
  <si>
    <t xml:space="preserve">ALUNAN ASAS SDN BHD                     </t>
  </si>
  <si>
    <t>NATIONGATE TECHNOLOGY (M) SDN BHD</t>
  </si>
  <si>
    <t xml:space="preserve">GANDINGAN SEMANGAT SDN BHD              </t>
  </si>
  <si>
    <t>KHAI YO TRADING (M) SDN BHD</t>
  </si>
  <si>
    <t xml:space="preserve">MANDARIN ORIENT SDN BHD                 </t>
  </si>
  <si>
    <t>HOCK KHENG CONSTRUCTION SDN BHD</t>
  </si>
  <si>
    <t>NATIONGATE SOLUTION (M) SDN BHD</t>
  </si>
  <si>
    <t xml:space="preserve">HS HANVAN COMMERCIAL VEHICLES SDN BHD   </t>
  </si>
  <si>
    <t>TAH WAH ASSETS SDN. BHD.</t>
  </si>
  <si>
    <t>HS YOUNG MAN VEHICLES SDN BHD</t>
  </si>
  <si>
    <t>MAGNUM CITY SDN BHD</t>
  </si>
  <si>
    <t>JALUR BINA SDN BHD</t>
  </si>
  <si>
    <t xml:space="preserve">MAGNUM DEVELOPMENT SDN BHD              </t>
  </si>
  <si>
    <t xml:space="preserve">HARTAMAS BESTARI SDN BHD                </t>
  </si>
  <si>
    <t>CASA SINAR SDN BHD</t>
  </si>
  <si>
    <t>SENIMAS REALTY SDN BHD</t>
  </si>
  <si>
    <t>NOVAHUB SDN BHD</t>
  </si>
  <si>
    <t xml:space="preserve">MAGNUM HERITAGE SDN BHD                 </t>
  </si>
  <si>
    <t xml:space="preserve">SETIA HARTAMAS SDN BHD                  </t>
  </si>
  <si>
    <t xml:space="preserve">PREMIUM STARHILL SDN BHD                </t>
  </si>
  <si>
    <t xml:space="preserve">JAYBLISS SDN BHD                        </t>
  </si>
  <si>
    <t xml:space="preserve">SKYGATE ADVANCE SDN BHD                 </t>
  </si>
  <si>
    <t>PB GREEN FARM SDN BHD</t>
  </si>
  <si>
    <t>JULUNG BANGGA SDN BHD</t>
  </si>
  <si>
    <t xml:space="preserve">FAR EAST AGENDA SDN BHD                 </t>
  </si>
  <si>
    <t xml:space="preserve">TANJUNG VILLA CAPITAL SDN BHD           </t>
  </si>
  <si>
    <t xml:space="preserve">DOUBLE GOLDENTECH SDN. BHD.             </t>
  </si>
  <si>
    <t>PLATINUM VICTORY DEVELOPMENT SDN BHD</t>
  </si>
  <si>
    <t xml:space="preserve">DEFINITE RESOURCES SDN BHD              </t>
  </si>
  <si>
    <t xml:space="preserve">SENA TRAFFIC SYSTEMS SDN BHD            </t>
  </si>
  <si>
    <t>KERINGAT SDN BHD</t>
  </si>
  <si>
    <t xml:space="preserve">SETIAKON BUILDERS SDN BHD               </t>
  </si>
  <si>
    <t xml:space="preserve">SETIA AWAN PLANTATION SDN BHD           </t>
  </si>
  <si>
    <t>UNITED ALLIED DEVELOPMENT SDN BHD</t>
  </si>
  <si>
    <t>TIGA BINTANG MAKMUR SDN BHD</t>
  </si>
  <si>
    <t xml:space="preserve">POTENSI LESTARI SDN BHD                 </t>
  </si>
  <si>
    <t>TARAF NUSANTARA SDN BHD</t>
  </si>
  <si>
    <t xml:space="preserve">SILVER HOMES DEVELOPMENT SDN BHD        </t>
  </si>
  <si>
    <t xml:space="preserve">ENIGMA PEDOMAN SDN BHD                  </t>
  </si>
  <si>
    <t>PARAMOUNT 2000 SDN. BHD.</t>
  </si>
  <si>
    <t xml:space="preserve">HEKTAR MUDA SDN BHD                     </t>
  </si>
  <si>
    <t xml:space="preserve">TAWAKAL MEGAH SDN.BHD.                  </t>
  </si>
  <si>
    <t xml:space="preserve">TALAM INDAH SDN BHD                     </t>
  </si>
  <si>
    <t xml:space="preserve">FITRAH RESOURCES SDN BHD                </t>
  </si>
  <si>
    <t>GANGGARAK DEVELOPMENT SDN BHD</t>
  </si>
  <si>
    <t xml:space="preserve">KAISAR MAXIM SDN BHD                    </t>
  </si>
  <si>
    <t xml:space="preserve">MAJESTIC MAXIM SDN BHD                  </t>
  </si>
  <si>
    <t xml:space="preserve">UNITRADE SDN.BHD.                       </t>
  </si>
  <si>
    <t xml:space="preserve">KURNIA SETIA TRADING SDN BHD            </t>
  </si>
  <si>
    <t xml:space="preserve">TECKTONIC &amp; SONS HOLDINGS SDN BHD       </t>
  </si>
  <si>
    <t>TOP GREEN CONSTRUCTION DEVELOPMENT SDN BHD</t>
  </si>
  <si>
    <t xml:space="preserve">GKS DEVELOPMENT SDN BHD                 </t>
  </si>
  <si>
    <t>TUNAS MANJA SUPERMARKET (TG GEMOK) SB</t>
  </si>
  <si>
    <t>TUNAS MANJA SUPERMARKET (TAMAN TAS) SDN</t>
  </si>
  <si>
    <t>TUNAS MANJA SUPERMARKET (KEMAMAN) SDN. BHD.</t>
  </si>
  <si>
    <t>TUNAS MANJA SUPERMARKET (ROMPIN) SDN. BHD.</t>
  </si>
  <si>
    <t>TUNAS MANJA SUPERMARKET (PEKAN) SDN BHD</t>
  </si>
  <si>
    <t xml:space="preserve">LIM MENG SOW ENTERPRISE SDN BHD         </t>
  </si>
  <si>
    <t xml:space="preserve">YP LAND SDN BHD                         </t>
  </si>
  <si>
    <t>ECLIPSE PROPERTY SDN BHD</t>
  </si>
  <si>
    <t>TULUS AWAN SDN BHD</t>
  </si>
  <si>
    <t xml:space="preserve">HANDAL DAMAI PLANTATION SDN. BHD.       </t>
  </si>
  <si>
    <t>NURI KONSEP SDN BHD</t>
  </si>
  <si>
    <t>FUTURE ATLAS SDN. BHD.</t>
  </si>
  <si>
    <t>MING HENG MOTOR SDN BHD</t>
  </si>
  <si>
    <t xml:space="preserve">KCT DEVELOPMENT SDN BHD                 </t>
  </si>
  <si>
    <t>SAWIT SETIA ENTERPRISE SDN BHD</t>
  </si>
  <si>
    <t>SETIA STATION ENTERPRISE SDN BHD</t>
  </si>
  <si>
    <t>PERAK INDUSTRIAL CORPORATION SDN BHD</t>
  </si>
  <si>
    <t xml:space="preserve">MAAHAD GEMILANG SDN BHD                 </t>
  </si>
  <si>
    <t xml:space="preserve">MUSYATI DEVELOPMENT (EM) SDN BHD        </t>
  </si>
  <si>
    <t>MUSYATI DEVELOPMENT SDN BHD</t>
  </si>
  <si>
    <t xml:space="preserve">MUSYATI IBANCO PROPERTY SDN BHD         </t>
  </si>
  <si>
    <t>SYARIKAT NYAMAN SDN BHD</t>
  </si>
  <si>
    <t>DESAPARK DEVELOPMENT SDN BHD</t>
  </si>
  <si>
    <t>METRO PENANG SDN BHD</t>
  </si>
  <si>
    <t>METROVIEW DEVELOPMENT SDN BHD</t>
  </si>
  <si>
    <t>NYAMAN MUTIARA SDN BHD</t>
  </si>
  <si>
    <t>PERMAS JAYA SDN BHD</t>
  </si>
  <si>
    <t>BONUSOON WOOD SDN BHD</t>
  </si>
  <si>
    <t>EAST ASIA AGENCIES SDN BHD</t>
  </si>
  <si>
    <t>TROPICAL TIMBER MARKETING SDN BHD</t>
  </si>
  <si>
    <t>TROPICAL WOOD MARKETING SDN BHD</t>
  </si>
  <si>
    <t xml:space="preserve">SOLIDIUM (SARAWAK) SDN. BHD.            </t>
  </si>
  <si>
    <t>SOLIDIUM SDN BHD</t>
  </si>
  <si>
    <t xml:space="preserve">KUMPULAN MH SDN BHD                     </t>
  </si>
  <si>
    <t>SOLSIS (M) SDN BHD</t>
  </si>
  <si>
    <t xml:space="preserve">TRISTAR BAY SDN BHD                     </t>
  </si>
  <si>
    <t>WIDAD BUILDERS SDN BHD</t>
  </si>
  <si>
    <t>WIDAD BUSINESS GROUP SDN BHD</t>
  </si>
  <si>
    <t xml:space="preserve">WIDAD CONCESSION SDN BHD                </t>
  </si>
  <si>
    <t>SOON HUA LOGISTICS SDN BHD</t>
  </si>
  <si>
    <t>SOON HUA MARKETING SDN BHD</t>
  </si>
  <si>
    <t>SOON HUA SEAFOOD SUPPLY (M) SDN BHD</t>
  </si>
  <si>
    <t xml:space="preserve">MALAYSIAN PHOSPHATE ADDITIVES SDN BHD   </t>
  </si>
  <si>
    <t xml:space="preserve">MSIAN PHOSPHATE ADDITIVES (SWK) SDN BHD </t>
  </si>
  <si>
    <t xml:space="preserve">GRANSTEP DEVELOPMENT SDN BHD            </t>
  </si>
  <si>
    <t xml:space="preserve">INTERNATIONAL FOOTWEAR (PENANG) S/B     </t>
  </si>
  <si>
    <t xml:space="preserve">HOSPITAL LAM WAH EE                     </t>
  </si>
  <si>
    <t>SUIWAH HOLDINGS SDN BHD</t>
  </si>
  <si>
    <t>WESTPORT INTERTRADE SDN. BHD.</t>
  </si>
  <si>
    <t>EMERALD CAPITAL (IPOH) SDN BHD</t>
  </si>
  <si>
    <t>TOP NOTCH ESTABLISHMENT SDN BHD</t>
  </si>
  <si>
    <t>EUREKA ARTISAN SDN BHD</t>
  </si>
  <si>
    <t>YEAP BEOW CHONG SDN BHD</t>
  </si>
  <si>
    <t>GEORGETOWN SPECIALIST HOSPITAL SDN BHD</t>
  </si>
  <si>
    <t>SOUTHERN CORPORATION(NIBONG TEBAL)S/B</t>
  </si>
  <si>
    <t xml:space="preserve">OLIO ENERGY SDN. BHD.                   </t>
  </si>
  <si>
    <t>IMPONOTIVE AUTO SDN BHD</t>
  </si>
  <si>
    <t xml:space="preserve">SUPREME PYRAMID SDN BHD                 </t>
  </si>
  <si>
    <t>S.P.C CONSTRUCTION SDN BHD</t>
  </si>
  <si>
    <t xml:space="preserve">LTH ENTERPRISE SDN BHD                  </t>
  </si>
  <si>
    <t>SPEC BINA DAN STRUKTOR SDN BHD</t>
  </si>
  <si>
    <t xml:space="preserve">QUAS MULTIPLE SDN. BHD.                 </t>
  </si>
  <si>
    <t>BILLIAN TRADERS SDN BHD</t>
  </si>
  <si>
    <t>SRI BINARAYA SDN. BHD.</t>
  </si>
  <si>
    <t>SBR DEVELOPMENT SDN BHD FKA SBR RENOVATI</t>
  </si>
  <si>
    <t xml:space="preserve">VARIASI VILA SDN BHD                    </t>
  </si>
  <si>
    <t xml:space="preserve">SRIBINA RESOURCES SDN BHD               </t>
  </si>
  <si>
    <t>JUARA CAHYA SARAWAK SDN BHD</t>
  </si>
  <si>
    <t>MODAL SEMPURNA SDN BHD</t>
  </si>
  <si>
    <t>WAI LEONG CONSTRUCTION</t>
  </si>
  <si>
    <t>SRI MINYAK (SARAWAK) SDN BHD</t>
  </si>
  <si>
    <t>SWAN PETROLEUM SDN BHD</t>
  </si>
  <si>
    <t>SRI MINYAK BINTULU SDN BHD</t>
  </si>
  <si>
    <t xml:space="preserve">SRI MS DEVELOPMENT SDN BHD              </t>
  </si>
  <si>
    <t xml:space="preserve">IVORY BAY SDN BHD                       </t>
  </si>
  <si>
    <t xml:space="preserve">PERUMAHAN PERMAI SANDAKAN JAYA SDN BHD  </t>
  </si>
  <si>
    <t>INTEGRAL ACRES SDN BHD</t>
  </si>
  <si>
    <t xml:space="preserve">WOW LAND SDN BHD                        </t>
  </si>
  <si>
    <t>MAHA GAYABINA SDN. BHD.</t>
  </si>
  <si>
    <t xml:space="preserve">MENGGATAL NORTH DEVELOPMENT SDN BHD     </t>
  </si>
  <si>
    <t>SRI PERI SDN BHD</t>
  </si>
  <si>
    <t>VC BUMIJAYA SDN. BHD.</t>
  </si>
  <si>
    <t>SRI SUBHAM (M) SDN.BHD.</t>
  </si>
  <si>
    <t xml:space="preserve">SRI SUBHAM GLOBAL INDUSTRY (M) SDN BHD  </t>
  </si>
  <si>
    <t>SS INNOVATIONS SDN BHD</t>
  </si>
  <si>
    <t>STEEL HAWK ENGINEERING SDN BHD</t>
  </si>
  <si>
    <t>KOPERASI SERBAGUNA ANAK-ANAK SELANGOR BE</t>
  </si>
  <si>
    <t>ZETCOM LAND SDN BHD</t>
  </si>
  <si>
    <t xml:space="preserve">STAR LEISURE SDN BHD                    </t>
  </si>
  <si>
    <t>SUPREME METRO DEVELOPMENT SDN BHD</t>
  </si>
  <si>
    <t>STAR TECH ALLIANCE SDN BHD</t>
  </si>
  <si>
    <t>STAR EAST ALLIANCE SDN BHD</t>
  </si>
  <si>
    <t xml:space="preserve">MOU GUAN FARM SDN.BHD.                  </t>
  </si>
  <si>
    <t>STEADY SETUP SDN.BHD.</t>
  </si>
  <si>
    <t>STEELON (MALAYSIA) SDN BHD</t>
  </si>
  <si>
    <t>BONUS SURIA SDN BHD</t>
  </si>
  <si>
    <t>STELLAR CHALLENGE SDN BHD</t>
  </si>
  <si>
    <t>UPTOWN INVENTION SDN BHD</t>
  </si>
  <si>
    <t xml:space="preserve">STESEN SERVIS STHAMIN                   </t>
  </si>
  <si>
    <t xml:space="preserve">STESEN MINYAK STHAMIN JAYA              </t>
  </si>
  <si>
    <t xml:space="preserve">STHAMIN GAS                             </t>
  </si>
  <si>
    <t>XJF RUBBER SDN BHD</t>
  </si>
  <si>
    <t>ST POLYMER INDUSTRIES (M) SDN BHD</t>
  </si>
  <si>
    <t>SE POLYMER (M) SDN BHD</t>
  </si>
  <si>
    <t>ALBARAKAH CLEANING SERVICES SDN.BHD.(FKA STS ALBARAKAH SDN.BHD.)</t>
  </si>
  <si>
    <t xml:space="preserve">WASMETRO DEVELOPMENT SDN BHD            </t>
  </si>
  <si>
    <t xml:space="preserve">HERBAL FAME SDN BHD                     </t>
  </si>
  <si>
    <t xml:space="preserve">SUARA MEDIA ADVERTISING                 </t>
  </si>
  <si>
    <t>SUASANA CEMERLANG DEVELOPMENT SDN. BHD.</t>
  </si>
  <si>
    <t>ZAFAS SENDIRIAN BERHAD</t>
  </si>
  <si>
    <t xml:space="preserve">SEGAMAT SENG HUAT SDN BHD               </t>
  </si>
  <si>
    <t xml:space="preserve">PERKAYUAN SENG LIANG (PAHANG) SDN BHD   </t>
  </si>
  <si>
    <t xml:space="preserve">SEE LEE SAWMILL SDN BHD                 </t>
  </si>
  <si>
    <t>SUNBREEZE SDN BHD</t>
  </si>
  <si>
    <t xml:space="preserve">BESTACHEM SDN BHD                       </t>
  </si>
  <si>
    <t>SUN CHUAN (LGK) SDN BHD</t>
  </si>
  <si>
    <t>SUN CENTRAL MARKETING SDN BHD</t>
  </si>
  <si>
    <t xml:space="preserve">SUN LAND SDN BHD                        </t>
  </si>
  <si>
    <t xml:space="preserve">VITAHEALTH MALAYSIA SDN. BHD.           </t>
  </si>
  <si>
    <t xml:space="preserve">D &amp; L PETROLEUM TRADING SDN. BHD.       </t>
  </si>
  <si>
    <t>MUN HING-LEE PETROLEUM PRODUCTS S/B</t>
  </si>
  <si>
    <t xml:space="preserve">SOON HUP (EM) CONSTRUCTION COMPANY S/B  </t>
  </si>
  <si>
    <t xml:space="preserve">HUNG HUA SDN BHD                        </t>
  </si>
  <si>
    <t xml:space="preserve">SUNMOW CONSTRUCTION SDN BHD             </t>
  </si>
  <si>
    <t xml:space="preserve">GOLDEN BETOP SDN BHD                    </t>
  </si>
  <si>
    <t>SHINEBUILD SDN BHD</t>
  </si>
  <si>
    <t>UNIQUE GOOD SDN BHD</t>
  </si>
  <si>
    <t>KHEY LINK DEVELOPMENT SDN BHD</t>
  </si>
  <si>
    <t>JOHABARU REALTY SDN. BHD.</t>
  </si>
  <si>
    <t>DAYABARU SDN. BHD.</t>
  </si>
  <si>
    <t>SUNRICH MARKETING SDN BHD</t>
  </si>
  <si>
    <t>SUN RUBBER INDUSTRY SDN. BHD.</t>
  </si>
  <si>
    <t xml:space="preserve">SUN TYRE (SABAH) SDN. BHD.              </t>
  </si>
  <si>
    <t>SUNYAP DEVELOPMENT SDN BHD</t>
  </si>
  <si>
    <t>PAN-PACIFIC CONSTRUCTION HOLDINGS SDN BHD</t>
  </si>
  <si>
    <t>SUPERCOMAL ADVANCED CABLES SDN BHD</t>
  </si>
  <si>
    <t xml:space="preserve">SUPERCOMAL MEDICAL PRODUCTS SDN BHD     </t>
  </si>
  <si>
    <t>SUPREME FOOD SUPPLY (M) SDN BHD</t>
  </si>
  <si>
    <t xml:space="preserve">BORNEO FOOD LAND COLDSTORAGE SDN BHD    </t>
  </si>
  <si>
    <t>SUPREME RICE MILL SDN BHD</t>
  </si>
  <si>
    <t xml:space="preserve">SUPREME MAJU KL SDN BHD                 </t>
  </si>
  <si>
    <t>SUPREME MAJU SDN. BHD.</t>
  </si>
  <si>
    <t xml:space="preserve">SCC MARKETING (M) SDN BHD               </t>
  </si>
  <si>
    <t xml:space="preserve">SCC MARKETING (EAST COAST) SDN BHD      </t>
  </si>
  <si>
    <t xml:space="preserve">SCC LOGISTICS SDN BHD                   </t>
  </si>
  <si>
    <t>SWISS PROFILE (M) SDN BHD</t>
  </si>
  <si>
    <t>PX SWISSMET SDN BHD</t>
  </si>
  <si>
    <t xml:space="preserve">PETROSAHABAT SDN BHD                    </t>
  </si>
  <si>
    <t>PETROSAHABAT ENGINEERING SDN BHD</t>
  </si>
  <si>
    <t>SYARIKAT CAHAYA MUDA PERAK (OIL MILL) SDN BHD</t>
  </si>
  <si>
    <t>WYLIT INDUSTRIES SDN. BHD.</t>
  </si>
  <si>
    <t>CENTRAL BOLTS &amp; NUTS (KUANTAN) S/B</t>
  </si>
  <si>
    <t xml:space="preserve">SYARIKAT JASA SELAMAT SDN BHD           </t>
  </si>
  <si>
    <t xml:space="preserve">D.S. MEGA (M) SDN BHD                   </t>
  </si>
  <si>
    <t>SYARIKAT KAPASI SDN BHD</t>
  </si>
  <si>
    <t>BH REALTY SDN BHD</t>
  </si>
  <si>
    <t xml:space="preserve">TAMAN BESTARI SDN BHD                   </t>
  </si>
  <si>
    <t xml:space="preserve">SYARIKAT KILANG PAPAN CHIN GUAN SDN BHD </t>
  </si>
  <si>
    <t xml:space="preserve">NG AH KEK SAWMILL SDN BHD               </t>
  </si>
  <si>
    <t>PERBADANAN KEMAJUAN IKTISAD NEGERI KELAN</t>
  </si>
  <si>
    <t xml:space="preserve">KOPERASI PKINK BERHAD                   </t>
  </si>
  <si>
    <t>BINARAYA PKINK SDN BHD</t>
  </si>
  <si>
    <t>AZAMI &amp; CO SDN BHD</t>
  </si>
  <si>
    <t>KTC CONVENTION AND APARTMENT SDN BHD</t>
  </si>
  <si>
    <t>PMBK DEVELOPMENT SDN BHD</t>
  </si>
  <si>
    <t>SYARIKAT MAAMOR YUNA SAWIT SDN BHD</t>
  </si>
  <si>
    <t>Makmur Ria Ventures Sdn Bhd</t>
  </si>
  <si>
    <t>SYARIKAT PERUSAHAAN JOOI BERSAUDARA SDN BHD</t>
  </si>
  <si>
    <t>SYARIKAT RAMACHANDRAN &amp; BROS</t>
  </si>
  <si>
    <t>M.R. &amp; SONS VEHICLE PARTS SDN BHD</t>
  </si>
  <si>
    <t>SYARIKAT SIN JOO CHEANG SDN BHD</t>
  </si>
  <si>
    <t xml:space="preserve">CHITACON HOLDINGS (M) SDN. BHD.         </t>
  </si>
  <si>
    <t xml:space="preserve">CT SURIA SDN BHD                        </t>
  </si>
  <si>
    <t xml:space="preserve">SYARIKAT TENOM QUARRY                   </t>
  </si>
  <si>
    <t>KATATA CONSTRUCTION (SABAH) SDN BHD</t>
  </si>
  <si>
    <t xml:space="preserve">EMINENT HOTEL                           </t>
  </si>
  <si>
    <t>SYK CONTRACTOR</t>
  </si>
  <si>
    <t>SHIN HIN GENERAL CONTRACTOR (S) SDN BHD</t>
  </si>
  <si>
    <t>USAHA JAYA VENTURES SDN BHD</t>
  </si>
  <si>
    <t xml:space="preserve">SYK RESORT &amp; DEVELOPMENT SDN BHD        </t>
  </si>
  <si>
    <t xml:space="preserve">TZEL DEVELOPMENTS SDN BHD               </t>
  </si>
  <si>
    <t>SYM WORLD VENTURES SDN BHD</t>
  </si>
  <si>
    <t>SYM WORLD INNOVATION SDN BHD</t>
  </si>
  <si>
    <t xml:space="preserve">SYM WORLD DIGITAL SDN BHD               </t>
  </si>
  <si>
    <t>SYNERCHEM FOOD PROCESSING INDUSTRY SDN BHD</t>
  </si>
  <si>
    <t>BESTARI SALES &amp; MARKETING SDN BHD</t>
  </si>
  <si>
    <t>SYNERCHEM SDN BHD</t>
  </si>
  <si>
    <t>PADI EMAS PETROLEUM SDN BHD</t>
  </si>
  <si>
    <t>SYT SUNRISE (M) SDN BHD</t>
  </si>
  <si>
    <t>BUSINESS FORLIFE SDN BHD</t>
  </si>
  <si>
    <t>T &amp; C CAPITAL SDN BHD</t>
  </si>
  <si>
    <t>SIN HUA HENG ENTERPRISE SDN BHD</t>
  </si>
  <si>
    <t>T &amp; C DATAR SDN BHD</t>
  </si>
  <si>
    <t>T&amp;T HARDWARE TRADING S/B</t>
  </si>
  <si>
    <t>HARTANAHATUR (M) SDN BHD</t>
  </si>
  <si>
    <t xml:space="preserve">ERAMONT DEVELOPMENT SDN BHD             </t>
  </si>
  <si>
    <t>GRANACRES DEVELOPMENT SDN BHD</t>
  </si>
  <si>
    <t>PROPMAX DEVELOPMENT SDN BHD</t>
  </si>
  <si>
    <t>TAG FASTENERS SDN BHD</t>
  </si>
  <si>
    <t xml:space="preserve">P2 AUTOMOBILE SDN BHD                   </t>
  </si>
  <si>
    <t>TAILEE PROPERTIES SDN BHD</t>
  </si>
  <si>
    <t xml:space="preserve">TEOH BUILDINGS DEVELOPMENT SDN BHD      </t>
  </si>
  <si>
    <t>TAIPING SAUJANA SDN BHD</t>
  </si>
  <si>
    <t>EXCELMAS SDN BHD</t>
  </si>
  <si>
    <t>INAI EMAS SDN BHD</t>
  </si>
  <si>
    <t xml:space="preserve">UKIRAN RAMA SDN BHD                     </t>
  </si>
  <si>
    <t xml:space="preserve">TAJUK GEMILANG SDN BHD                  </t>
  </si>
  <si>
    <t>BYD AUTO SDN BHD</t>
  </si>
  <si>
    <t>BOSTON AUTO SDN BHD</t>
  </si>
  <si>
    <t>EVERGREEN TECHNOLOGY (M) SDN BHD</t>
  </si>
  <si>
    <t>TANAH REZEKI SDN. BHD.</t>
  </si>
  <si>
    <t>MR TRADING &amp; SERVICES SDN. BHD.</t>
  </si>
  <si>
    <t>TAN CHEE HEOO HARDWARE DEALERS SDN BHD</t>
  </si>
  <si>
    <t>TCH FURNITURE INDUSTRIES SDN. BHD.</t>
  </si>
  <si>
    <t xml:space="preserve">TCH SEAFOOD FACTORY                     </t>
  </si>
  <si>
    <t xml:space="preserve">TANER INDUSTRIES SDN. BHD.              </t>
  </si>
  <si>
    <t>TANGKAS PROPERTIES SDN BHD</t>
  </si>
  <si>
    <t>CELCURE CHEMICALS (M) SDN BHD</t>
  </si>
  <si>
    <t xml:space="preserve">MUDAHJUTA INDUSTRIES SDN BHD            </t>
  </si>
  <si>
    <t xml:space="preserve">TAN HUANG HAI FISHERY                   </t>
  </si>
  <si>
    <t xml:space="preserve">CHONG EE                                </t>
  </si>
  <si>
    <t>CHONG EE SEA PRODUCTS SDN BHD</t>
  </si>
  <si>
    <t>SEA SONS COLD STORAGE SDN. BHD.</t>
  </si>
  <si>
    <t>TAN ZHUAN PLASTIC INDUSTRIES S/B</t>
  </si>
  <si>
    <t>MEGAHOCK PIPES &amp; PROFILE MANUFACTURING SDN. BHD.</t>
  </si>
  <si>
    <t>TARGET RESOURCES SDN BHD</t>
  </si>
  <si>
    <t>TARGET MEGA MARINE SDN BHD</t>
  </si>
  <si>
    <t>TB Properties Sdn Bhd</t>
  </si>
  <si>
    <t>SMH RAIL SDN BHD</t>
  </si>
  <si>
    <t xml:space="preserve">MAJU NIAGA HIJAU SDN BHD                </t>
  </si>
  <si>
    <t>KERIS ENGINEERING &amp; COMMUNICATIONS SDN BHD</t>
  </si>
  <si>
    <t>PALAZZO DEVELOPMENT SDN. BHD.</t>
  </si>
  <si>
    <t xml:space="preserve">GOPENG ROAD DEVELOPMENT COMPANY SDN BHD </t>
  </si>
  <si>
    <t>KERIS PROPERTIES SDN BHD</t>
  </si>
  <si>
    <t xml:space="preserve">TIMES SQUARE IPOH SDN BHD               </t>
  </si>
  <si>
    <t xml:space="preserve">ANTERO HARAPAN SDN. BHD.                </t>
  </si>
  <si>
    <t>ALMA PRODUCE SDN BHD</t>
  </si>
  <si>
    <t>TECHKEM WATER SDN BHD</t>
  </si>
  <si>
    <t xml:space="preserve">TECHKEM UTILITIES SDN. BHD.             </t>
  </si>
  <si>
    <t xml:space="preserve">TECHKEM WATER TECHNOLOGIES SDN. BHD.    </t>
  </si>
  <si>
    <t>TECHNOFIT SDN BHD</t>
  </si>
  <si>
    <t xml:space="preserve">TECHNOFIT FABRICATION SDN BHD           </t>
  </si>
  <si>
    <t xml:space="preserve">TECK HIN MOTOR TRADING SDN BHD          </t>
  </si>
  <si>
    <t>PSJ TRANSPORT SDN BHD</t>
  </si>
  <si>
    <t xml:space="preserve">CAHAYA OPTIMA DEVELOPMENT SDN BHD       </t>
  </si>
  <si>
    <t xml:space="preserve">LGT GRAND CONSTRUCTION SDN BHD          </t>
  </si>
  <si>
    <t xml:space="preserve">SK GRAND DEVELOPMENT SDN BHD            </t>
  </si>
  <si>
    <t>FRASERS WORLD SDN BHD</t>
  </si>
  <si>
    <t>FRASERS GLOBAL SDN BHD</t>
  </si>
  <si>
    <t>WISMA JERNIH SDN BHD</t>
  </si>
  <si>
    <t>Asia Property Unity Sdn Bhd</t>
  </si>
  <si>
    <t xml:space="preserve">FRASERS INTERNATIONAL SDN BHD           </t>
  </si>
  <si>
    <t xml:space="preserve">FRASERS GALAXY SDN BHD                  </t>
  </si>
  <si>
    <t xml:space="preserve">TH TEBRAU LAND SDN BHD                  </t>
  </si>
  <si>
    <t>PASARAYA ANEKA (BALING) SDN BHD</t>
  </si>
  <si>
    <t>PASARAYA ANEKA (JITRA) SDN BHD</t>
  </si>
  <si>
    <t xml:space="preserve">GRE EAST BUILDER SDN BHD                </t>
  </si>
  <si>
    <t>TEH KEAN SAI SDN BHD</t>
  </si>
  <si>
    <t>GEMA INTAN SDN BHD</t>
  </si>
  <si>
    <t xml:space="preserve">TELAGAMAS MOTORS SDN. BHD.              </t>
  </si>
  <si>
    <t xml:space="preserve">GOH BROTHERS MOTOR SDN BHD              </t>
  </si>
  <si>
    <t xml:space="preserve">GB MOTORS REALTY SDN BHD                </t>
  </si>
  <si>
    <t xml:space="preserve">WEKAJAYA SDN BHD                        </t>
  </si>
  <si>
    <t>AERODEX SDN BHD</t>
  </si>
  <si>
    <t>TELEVISION AIRTIME SERVICES SDN BHD</t>
  </si>
  <si>
    <t xml:space="preserve">PINTAR FOUNDATION                       </t>
  </si>
  <si>
    <t>MAJUBINAMAS SDN. BHD.</t>
  </si>
  <si>
    <t>MAJUPADU HOLDINGS SDN BHD</t>
  </si>
  <si>
    <t>BOTANIC ACRES DEVELOPMENT SDN BHD</t>
  </si>
  <si>
    <t>SERI PAJAM PROPERTIES SDN. BHD.</t>
  </si>
  <si>
    <t xml:space="preserve">PEMBINAAN SERI PAJAM SDN BHD            </t>
  </si>
  <si>
    <t>SP BAHAU DEVELOPMENT SDN. BHD.</t>
  </si>
  <si>
    <t xml:space="preserve">INTACT SYSTEM SDN BHD                   </t>
  </si>
  <si>
    <t>OLYMPION CONSTRUCTION SDN BHD</t>
  </si>
  <si>
    <t>TEN OPTIMUM (M) SDN BHD</t>
  </si>
  <si>
    <t>KF PACKAGING (M) SDN BHD</t>
  </si>
  <si>
    <t xml:space="preserve">EVERYDAY MOPS INDUSTRIES (M) SDN BHD    </t>
  </si>
  <si>
    <t xml:space="preserve">EVERYDAY BRUSH INDUSTRIES (M) SDN BHD   </t>
  </si>
  <si>
    <t>INTISARI SEKUTU (M) SDN BHD</t>
  </si>
  <si>
    <t>TRANS LOYAL DEVELOPMENT SDN BHD</t>
  </si>
  <si>
    <t xml:space="preserve">KEJURUTERAAN WLV SDN BHD                </t>
  </si>
  <si>
    <t>CHIN &amp; CHIN PROPERTY HOLDINGS SDN BHD</t>
  </si>
  <si>
    <t xml:space="preserve">WKW ERAMAJU SDN BHD                     </t>
  </si>
  <si>
    <t>TERNAKAN KAMRAN TRADING SDN BHD</t>
  </si>
  <si>
    <t>TERNAKAN KAMRAN SDN BHD</t>
  </si>
  <si>
    <t>MIGHTY SHIELD INDUSTRIES SDN BHD</t>
  </si>
  <si>
    <t>KRISMA INDUSTRIES (M) SDN BHD</t>
  </si>
  <si>
    <t>HIKMAT SAUJANA SDN BHD</t>
  </si>
  <si>
    <t>R.T. CARGO SDN BHD</t>
  </si>
  <si>
    <t>BETONG PREMIX SDN BHD</t>
  </si>
  <si>
    <t>GINGER &amp; COCONUT DEVELOPMENT SDN BHD</t>
  </si>
  <si>
    <t xml:space="preserve">TETAP JAYA FROZEN SEAFOOD COMPANY       </t>
  </si>
  <si>
    <t>YONG LI MARINE SDN BHD</t>
  </si>
  <si>
    <t>AKASHICHEM SDN BHD</t>
  </si>
  <si>
    <t>INNOVAT SDN BHD</t>
  </si>
  <si>
    <t xml:space="preserve">TASEK MAJU REALTY SDN BHD               </t>
  </si>
  <si>
    <t xml:space="preserve">THEME CRYSTAL SDN BHD                   </t>
  </si>
  <si>
    <t>LOONG SOON KEMAJUAN SDN BHD</t>
  </si>
  <si>
    <t xml:space="preserve">TASEK HOMES SDN. BHD.                   </t>
  </si>
  <si>
    <t>THE ONE ACADEMY OF COMMUNICATION DESIGN SDN BHD</t>
  </si>
  <si>
    <t xml:space="preserve">DCONOMY SDN BHD                         </t>
  </si>
  <si>
    <t>THE W CLAY INDUSTRIES SDN BHD</t>
  </si>
  <si>
    <t>THE W CONSTRUCTION CORPORATION SDN BHD</t>
  </si>
  <si>
    <t>THE W PROPERTY COLLECTION SDN BHD</t>
  </si>
  <si>
    <t>VTS SERVICES SDN BHD</t>
  </si>
  <si>
    <t>T H HIN HOME TECH SDN BHD</t>
  </si>
  <si>
    <t>VISTANA TROPIKA SDN BHD</t>
  </si>
  <si>
    <t>THI HARDWARE (TIMUR) SDN. BHD.</t>
  </si>
  <si>
    <t>THUNG HING INDUSTRIAL TRADING SDN BHD</t>
  </si>
  <si>
    <t xml:space="preserve">SERAI HARMONI SDN. BHD.                 </t>
  </si>
  <si>
    <t>THI HARDWARE TRADING SDN BHD</t>
  </si>
  <si>
    <t>THUNG HING METAL INDUSTRY SDN BHD</t>
  </si>
  <si>
    <t xml:space="preserve">GREAT PLUS ENTERPRISE SDN BHD           </t>
  </si>
  <si>
    <t>THYE ON TONG TRADING SDN BHD</t>
  </si>
  <si>
    <t xml:space="preserve">SM GLOBAL VENTURES SDN BHD              </t>
  </si>
  <si>
    <t>TIALOC MALAYSIA SDN BHD</t>
  </si>
  <si>
    <t xml:space="preserve">TIALOC COMPOSITE SDN BHD                </t>
  </si>
  <si>
    <t xml:space="preserve">TIANG GUAN &amp; SONS (SDN.) BERHAD         </t>
  </si>
  <si>
    <t xml:space="preserve">T.G. DISTRIBUTIONS SDN. BHD.            </t>
  </si>
  <si>
    <t>TIARA REALTY (SIBU) SDN BHD</t>
  </si>
  <si>
    <t xml:space="preserve">TIARA REALTY SDN BHD                    </t>
  </si>
  <si>
    <t>TIME MARINE SERVICES SDN BHD</t>
  </si>
  <si>
    <t>I-MEDIA BROADCASTING SOLUTIONS SDN BHD</t>
  </si>
  <si>
    <t xml:space="preserve">INTEGRATUS MAINTENANCE SERVICES SDN BHD </t>
  </si>
  <si>
    <t xml:space="preserve">POTENSI JAYA TRADING                    </t>
  </si>
  <si>
    <t>TIMUR UTARA (LANGKAWI) HARDWARE TDG S/B</t>
  </si>
  <si>
    <t>VENUS LAND SDN. BHD.</t>
  </si>
  <si>
    <t xml:space="preserve">KILANG BERAS SENG WOR SDN BHD           </t>
  </si>
  <si>
    <t>T.J.CIVIL &amp; STRUCTURAL CONTRACTOR SDN BHD</t>
  </si>
  <si>
    <t>CITRA HARTAMAS SDN BHD</t>
  </si>
  <si>
    <t>FAB DEVELOPMENT SDN BHD</t>
  </si>
  <si>
    <t>OCEANFRONT ONE (PG) SDN. BHD.</t>
  </si>
  <si>
    <t>TLH SCAFFOLDING SDN. BHD. FKA TLH MACHINERY (PAKA) SDN. BHD.</t>
  </si>
  <si>
    <t>TMI BERKAT SDN BHD</t>
  </si>
  <si>
    <t>PERNIAGAAN DESA MASHUR SDN BHD</t>
  </si>
  <si>
    <t>TM TRUCK AUTO PARTS (M) SDN BHD</t>
  </si>
  <si>
    <t>TRUCKMART TRADING (M) SDN. BHD.</t>
  </si>
  <si>
    <t>TODAY AGROCHEMICAL SUPPLIES SDN BHD</t>
  </si>
  <si>
    <t xml:space="preserve">CERAH KENYALANG SDN BHD                 </t>
  </si>
  <si>
    <t xml:space="preserve">TOKAI ENGINEERING (M) SDN BHD           </t>
  </si>
  <si>
    <t xml:space="preserve">TOKAI LIGHTNING PROTECTION SDN BHD      </t>
  </si>
  <si>
    <t xml:space="preserve">TOKO GEMILANG (T) SDN BHD               </t>
  </si>
  <si>
    <t xml:space="preserve">TG SUPERSTORE (T) SDN BHD               </t>
  </si>
  <si>
    <t>TONAH TRADING COMPANY SENDIRIAN BERHAD</t>
  </si>
  <si>
    <t xml:space="preserve">TONAH TIMBER COMPANY SENDIRIAN BERHAD   </t>
  </si>
  <si>
    <t>THRONES ELECTRONICS SDN BHD</t>
  </si>
  <si>
    <t>TMT SOLUTIONS SDN BHD</t>
  </si>
  <si>
    <t>KIM SOO REALTY SDN. BHD.</t>
  </si>
  <si>
    <t xml:space="preserve">KIM TEE DEVELOPMENT SDN BHD             </t>
  </si>
  <si>
    <t>BANTONG SDN BHD</t>
  </si>
  <si>
    <t xml:space="preserve">YONG PENG BATU BATA BERHAD              </t>
  </si>
  <si>
    <t>PCA GROUP SDN.BHD.</t>
  </si>
  <si>
    <t>ONE STOP TRAINING &amp; SUPPLY SDN. BHD.</t>
  </si>
  <si>
    <t>FERGUS SDN BHD</t>
  </si>
  <si>
    <t>GSP HARDWARE SDN. BHD.</t>
  </si>
  <si>
    <t xml:space="preserve">SUPER RANK POWER SDN BHD                </t>
  </si>
  <si>
    <t>MOSTWELL HOLDING SDN BHD</t>
  </si>
  <si>
    <t>WELL FUTURE SDN. BHD.</t>
  </si>
  <si>
    <t>CHM Hardware Trading Sdn. Bhd.</t>
  </si>
  <si>
    <t xml:space="preserve">CHERAS HONG SOON DEVELOPMENT SDN BHD    </t>
  </si>
  <si>
    <t>L.K.C VENTURES SDN BHD</t>
  </si>
  <si>
    <t>TIARAN SDN BHD</t>
  </si>
  <si>
    <t>WELL SOUTH CONSTRUCTION SDN BHD</t>
  </si>
  <si>
    <t>KEB PROPERTIES SDN BHD</t>
  </si>
  <si>
    <t xml:space="preserve">KEB LAND SDN BHD                        </t>
  </si>
  <si>
    <t xml:space="preserve">KEB RESOURCES SDN BHD                   </t>
  </si>
  <si>
    <t>KEB NETIZEN SDN BHD</t>
  </si>
  <si>
    <t xml:space="preserve">KEB AUTO SDN BHD                        </t>
  </si>
  <si>
    <t>TOP JEANS STATION SDN BHD</t>
  </si>
  <si>
    <t>ADEQUATE WONDER SDN BHD</t>
  </si>
  <si>
    <t>OPES LAND SDN BHD</t>
  </si>
  <si>
    <t>BINTULU TOWN SQUARE SDN BHD</t>
  </si>
  <si>
    <t>TOP PHASE SDN BHD</t>
  </si>
  <si>
    <t>TOP PHASE PLANTATION SDN BHD</t>
  </si>
  <si>
    <t>TOTAL INVESTMENT SDN BHD</t>
  </si>
  <si>
    <t>SMI WIRE SDN BHD</t>
  </si>
  <si>
    <t>ANASTORIA SDN BHD</t>
  </si>
  <si>
    <t xml:space="preserve">TI HOMES SDN BHD                        </t>
  </si>
  <si>
    <t>KUMPULAN CAHAYA BAKTI SDN BHD</t>
  </si>
  <si>
    <t>BALI SAWIT SDN BHD</t>
  </si>
  <si>
    <t>TRANS-BORNEO MARKETING SDN BHD</t>
  </si>
  <si>
    <t xml:space="preserve">JIN HUA COLD STORAGE SDN BHD            </t>
  </si>
  <si>
    <t>TRANS ELITE EQUIPMENT RENTAL SDN BHD</t>
  </si>
  <si>
    <t xml:space="preserve">TRANS ELITE MOVERS SDN. BHD.            </t>
  </si>
  <si>
    <t>TRANS FAME OFFSHORE SDN.BHD.</t>
  </si>
  <si>
    <t>Adap 4orty Hotel Sdn Bhd</t>
  </si>
  <si>
    <t>ADAP 4ORTY GLOBAL SDN. BHD.</t>
  </si>
  <si>
    <t>TRILLION AXIS SDN BHD</t>
  </si>
  <si>
    <t>TRANSOCEAN LOGISTICS SDN BHD</t>
  </si>
  <si>
    <t>TRISILCO RADIANCE COMMUNICATIONS SDN BHD</t>
  </si>
  <si>
    <t>TREND NETWORK SDN BHD</t>
  </si>
  <si>
    <t>YINGYONG PROPERTY SDN BHD</t>
  </si>
  <si>
    <t>TRICOR CORP SVC SB</t>
  </si>
  <si>
    <t xml:space="preserve">DARUL DINASTI SDN BHD                   </t>
  </si>
  <si>
    <t xml:space="preserve">KIARA AROWANA SDN BHD                   </t>
  </si>
  <si>
    <t>TRINITY ASSETS SDN BHD</t>
  </si>
  <si>
    <t xml:space="preserve">OLYMPIC BUILDERS SDN BHD                </t>
  </si>
  <si>
    <t>METAL EXTRUSION SDN BHD</t>
  </si>
  <si>
    <t xml:space="preserve">TRIPLUS HITECH INDUSTRIES SDN. BHD.     </t>
  </si>
  <si>
    <t xml:space="preserve">EVER BETTER PETS SDN. BHD.              </t>
  </si>
  <si>
    <t xml:space="preserve">INNOPAVE SDN BHD                        </t>
  </si>
  <si>
    <t>SUHATI SDN BHD</t>
  </si>
  <si>
    <t>TRUE CARTEL SDN. BHD.</t>
  </si>
  <si>
    <t>TITAN FOREVER SDN.BHD.</t>
  </si>
  <si>
    <t>TRUE LABEL PHARMACY SDN. BHD.</t>
  </si>
  <si>
    <t>MCOAT HARDWARE SDN. BHD.</t>
  </si>
  <si>
    <t>Moh Huat Special Steel Sdn Bhd</t>
  </si>
  <si>
    <t>SYARIKAT MOH HUAT SDN BHD</t>
  </si>
  <si>
    <t xml:space="preserve">TSK HARDWARE SDN BHD                    </t>
  </si>
  <si>
    <t xml:space="preserve">TSK INDUSTRIES SDN BHD                  </t>
  </si>
  <si>
    <t xml:space="preserve">TSK METAL SDN BHD                       </t>
  </si>
  <si>
    <t xml:space="preserve">SUMI-TECH INDUSTRIAL SUPPLIES SDN BHD   </t>
  </si>
  <si>
    <t>POTENTIAL PRIMARY SDN BHD</t>
  </si>
  <si>
    <t>TSL BESTMAS MANUFACTURING SDN. BHD.</t>
  </si>
  <si>
    <t xml:space="preserve">KEKAL GEMBIRA DEVELOPMENT SDN. BHD.     </t>
  </si>
  <si>
    <t xml:space="preserve">VINEYARD LOGISTICS SDN BHD              </t>
  </si>
  <si>
    <t>FRESBEZ SDN BHD</t>
  </si>
  <si>
    <t>TUNAS SELATAN CONSTRUCTION SDN BHD</t>
  </si>
  <si>
    <t>ABSOLUTE THAI SDN BHD</t>
  </si>
  <si>
    <t>WESTSTAR AGENCY SDN BHD</t>
  </si>
  <si>
    <t xml:space="preserve">TIAN HUA SDN BHD                        </t>
  </si>
  <si>
    <t xml:space="preserve">TYE HUA SDN BHD                         </t>
  </si>
  <si>
    <t>UAT AIR-CONDITIONING SDN BHD</t>
  </si>
  <si>
    <t>MEDINI MARINA SDN BHD</t>
  </si>
  <si>
    <t>DIAMOND LAND DEVELOPMENT SDN BHD</t>
  </si>
  <si>
    <t>STRAITS BAYOU SDN BHD</t>
  </si>
  <si>
    <t>KUNAWAY SDN BHD</t>
  </si>
  <si>
    <t>VARIASI BARU SDN BHD</t>
  </si>
  <si>
    <t xml:space="preserve">ULTIMATE RESERVES SDN BHD               </t>
  </si>
  <si>
    <t xml:space="preserve">SANMAJU SHIPPING SDN BHD                </t>
  </si>
  <si>
    <t xml:space="preserve">LAGI SURIA SDN BHD                      </t>
  </si>
  <si>
    <t>PERWANGSA SDN BHD</t>
  </si>
  <si>
    <t>NEW WING ENERGY SDN BHD</t>
  </si>
  <si>
    <t xml:space="preserve">UNI DISTRIBUTION SDN BHD                </t>
  </si>
  <si>
    <t>L H UNI DISTRIBUTION SDN BHD</t>
  </si>
  <si>
    <t xml:space="preserve">SIBELCO MALAYSIA SDN BHD                </t>
  </si>
  <si>
    <t>TINJAU MAKMUR SDN. BHD.</t>
  </si>
  <si>
    <t xml:space="preserve">LIMEMAX (M) SDN BHD                     </t>
  </si>
  <si>
    <t>VEPRO GROUP SDN. BHD.</t>
  </si>
  <si>
    <t>KAR TIMUR STAINLESS STEEL &amp; COPPER SDN BHD</t>
  </si>
  <si>
    <t xml:space="preserve">ANDA METAL SDN BHD                      </t>
  </si>
  <si>
    <t>TAN CENTRAL METAL (KUALA LUMPUR) SDN BHD</t>
  </si>
  <si>
    <t xml:space="preserve">TAI LEN METAL SDN BHD                   </t>
  </si>
  <si>
    <t xml:space="preserve">UCA METAL MARKETING SDN BHD             </t>
  </si>
  <si>
    <t>BESTCO SDN BHD</t>
  </si>
  <si>
    <t xml:space="preserve">INGSUN SDN BHD                          </t>
  </si>
  <si>
    <t>PRIMA BEVERAGE SDN. BHD.</t>
  </si>
  <si>
    <t>UNI WALL ARCHITECTURAL PRODUCTS &amp; SERVICES SDN.BHD</t>
  </si>
  <si>
    <t xml:space="preserve">URUS KENCANA SDN BHD                    </t>
  </si>
  <si>
    <t>GAGASAN TEGAS SDN BHD</t>
  </si>
  <si>
    <t xml:space="preserve">USAHA MAJU SERVICE CENTER               </t>
  </si>
  <si>
    <t>BHARUN &amp; ASSOCIATES SDN BHD</t>
  </si>
  <si>
    <t>UTAS TRAVEL &amp; TOURS SDN BHD</t>
  </si>
  <si>
    <t xml:space="preserve">UTAS TRAVEL &amp; TOURS WORLDWIDE HOLIDAYS  </t>
  </si>
  <si>
    <t>UNI INTEGRATED CONSTRUCTION SDN BHD</t>
  </si>
  <si>
    <t>UTAS HOLIDAYS SDN BHD</t>
  </si>
  <si>
    <t>SUPERIOR FREIGHT SERVICES SDN BHD</t>
  </si>
  <si>
    <t>BAY WATCH ELV SYSTEM SDN. BHD.</t>
  </si>
  <si>
    <t>SUPERIOR CARGO EXPRESS SDN BHD</t>
  </si>
  <si>
    <t>UNITEDSTAR CORPORATION SDN BHD</t>
  </si>
  <si>
    <t>SIN-KUNG LOGISTICS SDN BHD</t>
  </si>
  <si>
    <t>SUPERIOR FREIGHT SYSTEM SDN BHD</t>
  </si>
  <si>
    <t>HWA HWEE CONSTRUCTION &amp; TRADING SDN BHD</t>
  </si>
  <si>
    <t>HWA HWEE DEVELOPMENT SDN BHD</t>
  </si>
  <si>
    <t>LUHUR RAYA DEVELOPMENT SDN BHD</t>
  </si>
  <si>
    <t xml:space="preserve">GOLDEN PAVILION INDUSTRIAL SDN BHD      </t>
  </si>
  <si>
    <t xml:space="preserve">JW WEALTH LAND SDN BHD                  </t>
  </si>
  <si>
    <t xml:space="preserve">UTUSAN MEWAH SDN. BHD.                  </t>
  </si>
  <si>
    <t>MEGA PANORAMA SDN BHD</t>
  </si>
  <si>
    <t xml:space="preserve">VALMATIC M &amp; E SDN BHD                  </t>
  </si>
  <si>
    <t xml:space="preserve">VALSER ENGINEERING &amp; SERVICES SDN BHD   </t>
  </si>
  <si>
    <t xml:space="preserve">VALSER OIL &amp; GAS SDN BHD                </t>
  </si>
  <si>
    <t xml:space="preserve">VOSS ENGINEERING SDN BHD                </t>
  </si>
  <si>
    <t>TM LAUNDRY SDN BHD</t>
  </si>
  <si>
    <t xml:space="preserve">GRAND UNITED DEVELOPMENT SDN BHD        </t>
  </si>
  <si>
    <t xml:space="preserve">HASBRO TOY (MALAYSIA) SDN BHD           </t>
  </si>
  <si>
    <t>COGNIZANT OIL AND GAS CONSULTING SV M SB</t>
  </si>
  <si>
    <t xml:space="preserve">AEGIS BPO MALAYSIA SDN BHD              </t>
  </si>
  <si>
    <t xml:space="preserve">PARKSIDE FLEXIBLES (ASIA) SDN BHD       </t>
  </si>
  <si>
    <t xml:space="preserve">ROSTI IMS SDN BHD                       </t>
  </si>
  <si>
    <t xml:space="preserve">COGDEV MALAYISA SDN BHD                 </t>
  </si>
  <si>
    <t>UA SPORTS MALAYSIA SDN BHD</t>
  </si>
  <si>
    <t>TUNAS COOL ENERGY SDN BHD</t>
  </si>
  <si>
    <t>HACO ASIA PACIFIC SDN BHD</t>
  </si>
  <si>
    <t>VANTAGE CRANE HIRE &amp; TRADING SDN BHD</t>
  </si>
  <si>
    <t xml:space="preserve">VANTAGE STEEL WORKS SDN. BHD.           </t>
  </si>
  <si>
    <t>VAST STRUCTURES SDN BHD</t>
  </si>
  <si>
    <t>PUBLIC STORE SDN BHD</t>
  </si>
  <si>
    <t>BEST MOTORS CORPORATION SDN BHD</t>
  </si>
  <si>
    <t>OTOSTABIL SDN BHD</t>
  </si>
  <si>
    <t xml:space="preserve">SECOND WIND SDN BHD                     </t>
  </si>
  <si>
    <t xml:space="preserve">PROTASCO DEVELOPMENT SDN BHD            </t>
  </si>
  <si>
    <t xml:space="preserve">JALUR SAUJANA SDN BHD                   </t>
  </si>
  <si>
    <t>J P SEPADU SDN.BHD.</t>
  </si>
  <si>
    <t>PJP Barisan HCM JV Sdn Bhd</t>
  </si>
  <si>
    <t>VERITAS PROPERTIES SDN BHD</t>
  </si>
  <si>
    <t>SBN INDUSTRIES SDN BHD</t>
  </si>
  <si>
    <t>VERITAS ARCHITECTS SDN. BHD.</t>
  </si>
  <si>
    <t xml:space="preserve">PLATINUM LIFESTYLE CORPORATION SDN BHD  </t>
  </si>
  <si>
    <t>PRIMA PEARL AUTO SDN BHD</t>
  </si>
  <si>
    <t xml:space="preserve">CS EURO AUTO SDN. BHD.                  </t>
  </si>
  <si>
    <t>MAXIM LIFESTYLE GALLERY SDN BHD</t>
  </si>
  <si>
    <t xml:space="preserve">VILLY TRADING (M) SDN BHD               </t>
  </si>
  <si>
    <t xml:space="preserve">VISION ONE PETROL &amp; SERVICE STATION ENT </t>
  </si>
  <si>
    <t>VISTA MULIA DEVELOPMENT SDN BHD</t>
  </si>
  <si>
    <t xml:space="preserve">VISTA PARK PROPERTIES SDN BHD           </t>
  </si>
  <si>
    <t>VISTA VERSATILE SDN BHD</t>
  </si>
  <si>
    <t>PERMATA PEGUN SDN BHD</t>
  </si>
  <si>
    <t>ALIRAN TIASA SDN BHD</t>
  </si>
  <si>
    <t>VITAL POINT SDN BHD</t>
  </si>
  <si>
    <t>KILANG HARTA HIJAU PELADANGAN KELAPA SAWIT SDN BHD</t>
  </si>
  <si>
    <t xml:space="preserve">TAJUK MAJU SDN BHD                      </t>
  </si>
  <si>
    <t>WONDER FLOW SDN BHD</t>
  </si>
  <si>
    <t>VIVAHILL AUTO SDN BHD</t>
  </si>
  <si>
    <t>VIVAHILL MOTOR SERVICE SDN BHD</t>
  </si>
  <si>
    <t>FERUMMAS PRECISION ENGINEERING (M) SDN B</t>
  </si>
  <si>
    <t>VL HOLDINGS SDN BHD</t>
  </si>
  <si>
    <t>B.E.L.AUTO SPARES SDN BHD</t>
  </si>
  <si>
    <t>VSERN HOLDINGS SDN. BHD.</t>
  </si>
  <si>
    <t>BCB DEVELOPMENT SDN. BHD.</t>
  </si>
  <si>
    <t xml:space="preserve">WAGRO TRADING SDN BHD                   </t>
  </si>
  <si>
    <t>WAGRO MARKETING SDN BHD</t>
  </si>
  <si>
    <t xml:space="preserve">RAMINDAH SDN BHD                        </t>
  </si>
  <si>
    <t xml:space="preserve">ASTERASIA SDN BHD                       </t>
  </si>
  <si>
    <t>R &amp; H Sendirian Berhad</t>
  </si>
  <si>
    <t xml:space="preserve">SRI HANDAL SDN BHD                      </t>
  </si>
  <si>
    <t xml:space="preserve">QUANTUM ARMOUR SDN BHD                  </t>
  </si>
  <si>
    <t>SWATH INTREPID MARINE SDN BHD</t>
  </si>
  <si>
    <t>WAH YOON TEXTILES CENTRE SDN. BHD.</t>
  </si>
  <si>
    <t>TAT LOONG TRADING CO SENDIRIAN BERHAD</t>
  </si>
  <si>
    <t>USAKI SDN BHD</t>
  </si>
  <si>
    <t>WAJAH EMAS SDN BHD</t>
  </si>
  <si>
    <t>SMART METERS TECHNOLOGIES (M) SDN BHD</t>
  </si>
  <si>
    <t xml:space="preserve">LAYARAN PINTAS SDN BHD                  </t>
  </si>
  <si>
    <t xml:space="preserve">OPTIC MARINE SERVICES SDN BHD           </t>
  </si>
  <si>
    <t>WANGI FORWARDING &amp; SHIPPING SDN BHD</t>
  </si>
  <si>
    <t>PORT EQUIPMENT RENTAL SDN BHD</t>
  </si>
  <si>
    <t>WANG SOON REALTY DEVELOPMENT SDN BHD</t>
  </si>
  <si>
    <t xml:space="preserve">TRUE COLOUR PAINTING SOLUTIONS SDN BHD  </t>
  </si>
  <si>
    <t>WANIJA INDUSTRIES SDN BHD</t>
  </si>
  <si>
    <t>WANIJA CLASSIC (M) SDN BHD</t>
  </si>
  <si>
    <t>WANSERN TECHNOLOGY SDN BHD</t>
  </si>
  <si>
    <t>WANSERN AGROTECH SDN BHD</t>
  </si>
  <si>
    <t>WANSERN FOAM INDUSTRY SDN BHD</t>
  </si>
  <si>
    <t>EXCEED ENTERPRISE SDN BHD</t>
  </si>
  <si>
    <t>WASILAH ENGINEERING SDN BHD</t>
  </si>
  <si>
    <t>WASILAH GLOBAL AUTO SDN. BHD.</t>
  </si>
  <si>
    <t xml:space="preserve">WATERTEC (MALAYSIA) SDN BHD             </t>
  </si>
  <si>
    <t>FUZZY TECHNOLOGIES SDN BHD</t>
  </si>
  <si>
    <t xml:space="preserve">WELFIELD SERVICES SDN. BHD.             </t>
  </si>
  <si>
    <t>KENYIN HARDWARE SDN. BHD.</t>
  </si>
  <si>
    <t>KENYIN HOLDINGS SDN BHD</t>
  </si>
  <si>
    <t xml:space="preserve">KIAM FATT MOTOR SDN BHD                 </t>
  </si>
  <si>
    <t xml:space="preserve">WENG MENG INDUSTRIES SDN. BHD.          </t>
  </si>
  <si>
    <t>LA JUICERIA SUPERFOODS SDN BHD</t>
  </si>
  <si>
    <t>WHEELCORP PREMIUM SDN BHD</t>
  </si>
  <si>
    <t xml:space="preserve">WHEELCORP AUTO SDN BHD                  </t>
  </si>
  <si>
    <t>WHEELCORP SDN BHD</t>
  </si>
  <si>
    <t>JOINLAND MAJU SDN BHD</t>
  </si>
  <si>
    <t xml:space="preserve">TROPICAL VISION SDN BHD                 </t>
  </si>
  <si>
    <t xml:space="preserve">SURIA HARAPAN (SARAWAK) SDN BHD         </t>
  </si>
  <si>
    <t>JOINLAND RESORT &amp; HOSPITALITY SDN BHD</t>
  </si>
  <si>
    <t>FULLYARD SDN BHD</t>
  </si>
  <si>
    <t>WAA AUTO SDN. BHD.</t>
  </si>
  <si>
    <t xml:space="preserve">SANSIRI HOMES SDN. BHD.                 </t>
  </si>
  <si>
    <t>WHITE FEATHERS INDUSTRIES (M) SDN BHD</t>
  </si>
  <si>
    <t>MASTER SOFA INDUSTRIES SDN. BHD.</t>
  </si>
  <si>
    <t>W.H.MAJU SDN BHD</t>
  </si>
  <si>
    <t>SUMMER JUICE SDN BHD</t>
  </si>
  <si>
    <t>WINBRIGHT (M) SDN. BHD.</t>
  </si>
  <si>
    <t xml:space="preserve">FAIRVIEW EQUITY PROJECT SDN. BHD.       </t>
  </si>
  <si>
    <t>WIN COATING SDN. BHD.</t>
  </si>
  <si>
    <t>WIN LANDSCAPE SDN BHD</t>
  </si>
  <si>
    <t>WING SENG CEMENT PRODUCTS SDN BHD</t>
  </si>
  <si>
    <t xml:space="preserve">WING SENG HARDWARE SDN BHD              </t>
  </si>
  <si>
    <t xml:space="preserve">MANHATTAN MANAGEMENT SDN BHD            </t>
  </si>
  <si>
    <t>WIRA HOMELAND SDN. BHD.</t>
  </si>
  <si>
    <t xml:space="preserve">WIRA UKUR CONSULTANT                    </t>
  </si>
  <si>
    <t>S WIRA DEVELOPMENT SDN BHD</t>
  </si>
  <si>
    <t xml:space="preserve">PEMBINAAN ANGKASA PERMAI SDN BHD        </t>
  </si>
  <si>
    <t>LAYUN ENTERPRISE</t>
  </si>
  <si>
    <t>TANG AMIGO ENTERPRISE</t>
  </si>
  <si>
    <t>LAYUN GLOBAL (M) SDN BHD</t>
  </si>
  <si>
    <t xml:space="preserve">BASILICA BUILDERS (SABAH) SB            </t>
  </si>
  <si>
    <t xml:space="preserve">H-MASTER SECURITY SERVICES SDN. BHD.    </t>
  </si>
  <si>
    <t>PALMA PINANG SDN BHD</t>
  </si>
  <si>
    <t xml:space="preserve">WK CONSORTIUM SDN. BHD.                 </t>
  </si>
  <si>
    <t xml:space="preserve">WL PETROLEUM SDN BHD                    </t>
  </si>
  <si>
    <t xml:space="preserve">TBNC MOTOR SDN BHD                      </t>
  </si>
  <si>
    <t>WEEMAJU SABAH SDN. BHD.</t>
  </si>
  <si>
    <t>WEEMAJU AUTOMOTIVE SDN.BHD.</t>
  </si>
  <si>
    <t>WONDERFUL DEPARTMENTAL STORE SDN BHD</t>
  </si>
  <si>
    <t xml:space="preserve">NICE CONSTRUCTION SDN BHD               </t>
  </si>
  <si>
    <t xml:space="preserve">WONG LOONG CHEONG (MELAKA) SDN BHD      </t>
  </si>
  <si>
    <t xml:space="preserve">WONG LOONG CHEONG (TM) SDN BHD          </t>
  </si>
  <si>
    <t xml:space="preserve">WONG LOONG CHEONG SDN BHD               </t>
  </si>
  <si>
    <t>WOOD FOREST TRADING (M) SDN BHD</t>
  </si>
  <si>
    <t>SEBERKAS PROPERTIES SDN BHD</t>
  </si>
  <si>
    <t>WOOD VILLAGE INDUSTRIES SDN BHD</t>
  </si>
  <si>
    <t xml:space="preserve">VILLAGE CONCEPT SDN BHD                 </t>
  </si>
  <si>
    <t>WRC AUTO SDN BHD</t>
  </si>
  <si>
    <t>EKOVEST HOLDINGS SDN BHD</t>
  </si>
  <si>
    <t>WZR PROPERTY SDN BHD</t>
  </si>
  <si>
    <t>TRANSGREEN STRUCTURE SDN. BHD.</t>
  </si>
  <si>
    <t xml:space="preserve">TO BINA SDN BHD                         </t>
  </si>
  <si>
    <t>XIN HEAP LEE SDN BHD</t>
  </si>
  <si>
    <t>SINCERELY DISTRIBUTOR SDN BHD</t>
  </si>
  <si>
    <t>S I ART HOLDING SDN BHD</t>
  </si>
  <si>
    <t xml:space="preserve">YCH LOGISTICS (MALAYSIA) SDN BHD        </t>
  </si>
  <si>
    <t xml:space="preserve">MELEWAR LOGISTICS SDN BHD               </t>
  </si>
  <si>
    <t xml:space="preserve">YETTA STEEL INDUSTRIES SDN BHD          </t>
  </si>
  <si>
    <t>SYAWAL WARISAN SDN. BHD.</t>
  </si>
  <si>
    <t>YONGTA STEEL INDUSTRIES SDN BHD</t>
  </si>
  <si>
    <t xml:space="preserve">PERSEKUTUAN ALUMNI HAN CHIANG MALAYSIA  </t>
  </si>
  <si>
    <t xml:space="preserve">YT CAPITAL SDN BHD                      </t>
  </si>
  <si>
    <t xml:space="preserve">YT PRIMA SDN BHD                        </t>
  </si>
  <si>
    <t xml:space="preserve">HERNTA STEEL INDUSTRIES SDN BHD         </t>
  </si>
  <si>
    <t>YEW LEAN FOUNDRY &amp; CO SDN BHD</t>
  </si>
  <si>
    <t>LOGAM UTARA (M) SDN BHD</t>
  </si>
  <si>
    <t>YEW PAN AUTOMOBILE SDN BHD</t>
  </si>
  <si>
    <t xml:space="preserve">ORIENT COSMIC SDN BHD                   </t>
  </si>
  <si>
    <t>DOUBLELITE LOGISTICS SDN BHD</t>
  </si>
  <si>
    <t>YONGNAM ENGINEERING &amp; CONSTRUCTION SDN BHD</t>
  </si>
  <si>
    <t>YONG SHENG CONFECTIONERY SDN BHD</t>
  </si>
  <si>
    <t>TATAWA INDUSTRIES (M) SDN BHD</t>
  </si>
  <si>
    <t>JUN RONG (BINTULU) FASHION HOUSE SDN BHD</t>
  </si>
  <si>
    <t>YUEN TUNG HARDWARE CONSTRUCTION SDN BHD</t>
  </si>
  <si>
    <t>YUSON ENGINEERING (M) SDN. BHD.</t>
  </si>
  <si>
    <t xml:space="preserve">SAUJANA BUDIMAS SDN. BHD.               </t>
  </si>
  <si>
    <t xml:space="preserve">BUDI PLASMA SDN BHD                     </t>
  </si>
  <si>
    <t xml:space="preserve">SERI NOVA DEVELOPMENT SDN BHD           </t>
  </si>
  <si>
    <t>YYW RESOURCES SDN BHD</t>
  </si>
  <si>
    <t>YYW VERTICAL SDN BHD</t>
  </si>
  <si>
    <t>ZATB SDN BHD</t>
  </si>
  <si>
    <t>KOMBINASI ERA SDN BHD</t>
  </si>
  <si>
    <t xml:space="preserve">HELLO MARKETING M SDN BHD               </t>
  </si>
  <si>
    <t>THE HELLO STATION (M) SDN BHD</t>
  </si>
  <si>
    <t>TELETEL CORPORATION SDN BHD</t>
  </si>
  <si>
    <t>ZON RIA (M) SDN BHD</t>
  </si>
  <si>
    <t>PUSAT PAKAIAN ZON RIA SDN. BHD.</t>
  </si>
  <si>
    <t xml:space="preserve">ZON RIA (KELANTAN) SDN BHD              </t>
  </si>
  <si>
    <t>Total Limit @ Dec 20</t>
  </si>
  <si>
    <t>Borrowing_Tag as @Dec20</t>
  </si>
  <si>
    <t xml:space="preserve">Lim Wee Sern </t>
  </si>
  <si>
    <t>Lee Tien-Ern Lexter</t>
  </si>
  <si>
    <t>Loo Kit Loong</t>
  </si>
  <si>
    <t>Lee Ji Yin</t>
  </si>
  <si>
    <t>Lam Kok Seong</t>
  </si>
  <si>
    <t>Gan Swee Fong</t>
  </si>
  <si>
    <t>TAN PEI YONG</t>
  </si>
  <si>
    <t>Yeoh Zhen Yi</t>
  </si>
  <si>
    <t>Tan Jiun Wei</t>
  </si>
  <si>
    <t>Lina Chin</t>
  </si>
  <si>
    <t>Jaspher Gumpil</t>
  </si>
  <si>
    <t>Lim Kim Ngiap</t>
  </si>
  <si>
    <t>BC Head</t>
  </si>
  <si>
    <t>RM SME</t>
  </si>
  <si>
    <t>Chai Kee Yun</t>
  </si>
  <si>
    <t>Veron</t>
  </si>
  <si>
    <t>Fung Yuen Man @ Nancy</t>
  </si>
  <si>
    <t>SAW LI MING</t>
  </si>
  <si>
    <t>Leong Shin Dee</t>
  </si>
  <si>
    <t>Ha Chee Teng</t>
  </si>
  <si>
    <t>Hazlifah</t>
  </si>
  <si>
    <t xml:space="preserve">Bong Sik Soon </t>
  </si>
  <si>
    <t>Ang Yen Ping</t>
  </si>
  <si>
    <t>Pang Nyuk Siong</t>
  </si>
  <si>
    <t>Staff PF@Dec20</t>
  </si>
  <si>
    <t>Group ID No</t>
  </si>
  <si>
    <t>TL Limit</t>
  </si>
  <si>
    <t>OD Limit</t>
  </si>
  <si>
    <t>Cr Bal</t>
  </si>
  <si>
    <t>TF Limit</t>
  </si>
  <si>
    <t>Total Limit Jan21</t>
  </si>
  <si>
    <t>Diff</t>
  </si>
  <si>
    <t>Row Labels</t>
  </si>
  <si>
    <t>Grand Total</t>
  </si>
  <si>
    <t>Sum of Total Limit Jan21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</si>
</sst>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49" fontId="1" fillId="3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43" fontId="0" fillId="0" borderId="1" xfId="1" applyFont="1" applyBorder="1" applyAlignment="1">
      <alignment horizontal="right"/>
    </xf>
    <xf numFmtId="0" fontId="1" fillId="3" borderId="1" xfId="0" applyFont="1" applyFill="1" applyBorder="1" applyAlignment="1">
      <alignment horizontal="center"/>
    </xf>
    <xf numFmtId="41" fontId="0" fillId="0" borderId="0" xfId="2" applyFont="1"/>
    <xf numFmtId="0" fontId="0" fillId="4" borderId="0" xfId="0" applyFill="1"/>
    <xf numFmtId="164" fontId="0" fillId="0" borderId="0" xfId="1" applyNumberFormat="1" applyFont="1"/>
    <xf numFmtId="41" fontId="0" fillId="4" borderId="0" xfId="2" applyFont="1" applyFill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B%20RISK/BB%20DATA/2021/1.%20Jan%2021/Daniel/BB%20TL%202021-01%20(for%20Yan%20May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B%20RISK/BB%20DATA/2021/1.%20Jan%2021/Daniel/2021-01%20Limit%20Jan%202021%20EXC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BB%20RISK/BB%20DATA/2021/1.%20Jan%2021/Daniel/Copy%20of%202021-01%20Trade%20Auth%20Lim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"/>
      <sheetName val="Sheet1"/>
    </sheetNames>
    <sheetDataSet>
      <sheetData sheetId="0">
        <row r="4">
          <cell r="B4" t="str">
            <v>Cus No</v>
          </cell>
          <cell r="C4" t="str">
            <v>Total</v>
          </cell>
        </row>
        <row r="5">
          <cell r="B5">
            <v>21730740</v>
          </cell>
          <cell r="C5">
            <v>3700710.1399999997</v>
          </cell>
        </row>
        <row r="6">
          <cell r="B6">
            <v>14135499</v>
          </cell>
          <cell r="C6">
            <v>178238.81</v>
          </cell>
        </row>
        <row r="7">
          <cell r="B7">
            <v>24202197</v>
          </cell>
          <cell r="C7">
            <v>4680110.92</v>
          </cell>
        </row>
        <row r="8">
          <cell r="B8">
            <v>22976698</v>
          </cell>
          <cell r="C8">
            <v>560968.56000000006</v>
          </cell>
        </row>
        <row r="9">
          <cell r="B9">
            <v>22784634</v>
          </cell>
          <cell r="C9">
            <v>145163.67000000001</v>
          </cell>
        </row>
        <row r="10">
          <cell r="B10">
            <v>22119837</v>
          </cell>
          <cell r="C10">
            <v>6345560.5200000005</v>
          </cell>
        </row>
        <row r="11">
          <cell r="B11">
            <v>20937031</v>
          </cell>
          <cell r="C11">
            <v>58371.92</v>
          </cell>
        </row>
        <row r="12">
          <cell r="B12">
            <v>23230418</v>
          </cell>
          <cell r="C12">
            <v>3081912.1999999997</v>
          </cell>
        </row>
        <row r="13">
          <cell r="B13">
            <v>14935327</v>
          </cell>
          <cell r="C13">
            <v>891692.77</v>
          </cell>
        </row>
        <row r="14">
          <cell r="B14">
            <v>1628196</v>
          </cell>
          <cell r="C14">
            <v>6888786.6500000004</v>
          </cell>
        </row>
        <row r="15">
          <cell r="B15">
            <v>21409857</v>
          </cell>
          <cell r="C15">
            <v>500910.96</v>
          </cell>
        </row>
        <row r="16">
          <cell r="B16">
            <v>26048126</v>
          </cell>
          <cell r="C16">
            <v>24760571.77</v>
          </cell>
        </row>
        <row r="17">
          <cell r="B17">
            <v>20806759</v>
          </cell>
          <cell r="C17">
            <v>3760533.9699999997</v>
          </cell>
        </row>
        <row r="18">
          <cell r="B18">
            <v>17535151</v>
          </cell>
          <cell r="C18">
            <v>2720200.42</v>
          </cell>
        </row>
        <row r="19">
          <cell r="B19">
            <v>10499872</v>
          </cell>
          <cell r="C19">
            <v>350842.77</v>
          </cell>
        </row>
        <row r="20">
          <cell r="B20">
            <v>23990830</v>
          </cell>
          <cell r="C20">
            <v>0</v>
          </cell>
        </row>
        <row r="21">
          <cell r="B21">
            <v>20202168</v>
          </cell>
          <cell r="C21">
            <v>139275.79999999999</v>
          </cell>
        </row>
        <row r="22">
          <cell r="B22">
            <v>9256090</v>
          </cell>
          <cell r="C22">
            <v>71501.19</v>
          </cell>
        </row>
        <row r="23">
          <cell r="B23">
            <v>16151999</v>
          </cell>
          <cell r="C23">
            <v>2242073.73</v>
          </cell>
        </row>
        <row r="24">
          <cell r="B24">
            <v>21321309</v>
          </cell>
          <cell r="C24">
            <v>502586.03</v>
          </cell>
        </row>
        <row r="25">
          <cell r="B25">
            <v>19809307</v>
          </cell>
          <cell r="C25">
            <v>996317.41999999993</v>
          </cell>
        </row>
        <row r="26">
          <cell r="B26">
            <v>7583136</v>
          </cell>
          <cell r="C26">
            <v>34351074.640000001</v>
          </cell>
        </row>
        <row r="27">
          <cell r="B27">
            <v>24554805</v>
          </cell>
          <cell r="C27">
            <v>964543.24</v>
          </cell>
        </row>
        <row r="28">
          <cell r="B28">
            <v>15206280</v>
          </cell>
          <cell r="C28">
            <v>551265.75</v>
          </cell>
        </row>
        <row r="29">
          <cell r="B29">
            <v>18763764</v>
          </cell>
          <cell r="C29">
            <v>1714512.88</v>
          </cell>
        </row>
        <row r="30">
          <cell r="B30">
            <v>20515392</v>
          </cell>
          <cell r="C30">
            <v>14324630.6</v>
          </cell>
        </row>
        <row r="31">
          <cell r="B31">
            <v>11247584</v>
          </cell>
          <cell r="C31">
            <v>0</v>
          </cell>
        </row>
        <row r="32">
          <cell r="B32">
            <v>6440562</v>
          </cell>
          <cell r="C32">
            <v>443995.03</v>
          </cell>
        </row>
        <row r="33">
          <cell r="B33">
            <v>20340319</v>
          </cell>
          <cell r="C33">
            <v>402289.58</v>
          </cell>
        </row>
        <row r="34">
          <cell r="B34">
            <v>25320536</v>
          </cell>
          <cell r="C34">
            <v>46022168.069999993</v>
          </cell>
        </row>
        <row r="35">
          <cell r="B35">
            <v>19806587</v>
          </cell>
          <cell r="C35">
            <v>2421599.79</v>
          </cell>
        </row>
        <row r="36">
          <cell r="B36">
            <v>18109377</v>
          </cell>
          <cell r="C36">
            <v>4428464.62</v>
          </cell>
        </row>
        <row r="37">
          <cell r="B37">
            <v>16057694</v>
          </cell>
          <cell r="C37">
            <v>75712.850000000006</v>
          </cell>
        </row>
        <row r="38">
          <cell r="B38">
            <v>20116635</v>
          </cell>
          <cell r="C38">
            <v>1232821.1200000001</v>
          </cell>
        </row>
        <row r="39">
          <cell r="B39">
            <v>14307072</v>
          </cell>
          <cell r="C39">
            <v>0</v>
          </cell>
        </row>
        <row r="40">
          <cell r="B40">
            <v>15446945</v>
          </cell>
          <cell r="C40">
            <v>7831835.5999999996</v>
          </cell>
        </row>
        <row r="41">
          <cell r="B41">
            <v>19179623</v>
          </cell>
          <cell r="C41">
            <v>1.07</v>
          </cell>
        </row>
        <row r="42">
          <cell r="B42">
            <v>16110812</v>
          </cell>
          <cell r="C42">
            <v>1017890.63</v>
          </cell>
        </row>
        <row r="43">
          <cell r="B43">
            <v>24944631</v>
          </cell>
          <cell r="C43">
            <v>2313676.88</v>
          </cell>
        </row>
        <row r="44">
          <cell r="B44">
            <v>6800127</v>
          </cell>
          <cell r="C44">
            <v>212345.74</v>
          </cell>
        </row>
        <row r="45">
          <cell r="B45">
            <v>22994661</v>
          </cell>
          <cell r="C45">
            <v>268283.46999999997</v>
          </cell>
        </row>
        <row r="46">
          <cell r="B46">
            <v>15370366</v>
          </cell>
          <cell r="C46">
            <v>812017.41</v>
          </cell>
        </row>
        <row r="47">
          <cell r="B47">
            <v>17119784</v>
          </cell>
          <cell r="C47">
            <v>1190700.82</v>
          </cell>
        </row>
        <row r="48">
          <cell r="B48">
            <v>10074946</v>
          </cell>
          <cell r="C48">
            <v>435606.28</v>
          </cell>
        </row>
        <row r="49">
          <cell r="B49">
            <v>15030165</v>
          </cell>
          <cell r="C49">
            <v>500910.96</v>
          </cell>
        </row>
        <row r="50">
          <cell r="B50">
            <v>14813753</v>
          </cell>
          <cell r="C50">
            <v>507032.75</v>
          </cell>
        </row>
        <row r="51">
          <cell r="B51">
            <v>23950021</v>
          </cell>
          <cell r="C51">
            <v>4108000</v>
          </cell>
        </row>
        <row r="52">
          <cell r="B52">
            <v>21580232</v>
          </cell>
          <cell r="C52">
            <v>1721610.23</v>
          </cell>
        </row>
        <row r="53">
          <cell r="B53">
            <v>22626621</v>
          </cell>
          <cell r="C53">
            <v>3089343.48</v>
          </cell>
        </row>
        <row r="54">
          <cell r="B54">
            <v>15499337</v>
          </cell>
          <cell r="C54">
            <v>1014628.48</v>
          </cell>
        </row>
        <row r="55">
          <cell r="B55">
            <v>19061500</v>
          </cell>
          <cell r="C55">
            <v>2201311.48</v>
          </cell>
        </row>
        <row r="56">
          <cell r="B56">
            <v>16864807</v>
          </cell>
          <cell r="C56">
            <v>217694.56</v>
          </cell>
        </row>
        <row r="57">
          <cell r="B57">
            <v>20033458</v>
          </cell>
          <cell r="C57">
            <v>16228783.790000001</v>
          </cell>
        </row>
        <row r="58">
          <cell r="B58">
            <v>16468782</v>
          </cell>
          <cell r="C58">
            <v>1282579.5699999998</v>
          </cell>
        </row>
        <row r="59">
          <cell r="B59">
            <v>20384786</v>
          </cell>
          <cell r="C59">
            <v>11342949.060000001</v>
          </cell>
        </row>
        <row r="60">
          <cell r="B60">
            <v>10418386</v>
          </cell>
          <cell r="C60">
            <v>5600000</v>
          </cell>
        </row>
        <row r="61">
          <cell r="B61">
            <v>25826885</v>
          </cell>
          <cell r="C61">
            <v>4232734.0299999993</v>
          </cell>
        </row>
        <row r="62">
          <cell r="B62">
            <v>10217432</v>
          </cell>
          <cell r="C62">
            <v>1023829.75</v>
          </cell>
        </row>
        <row r="63">
          <cell r="B63">
            <v>6680545</v>
          </cell>
          <cell r="C63">
            <v>1331687.56</v>
          </cell>
        </row>
        <row r="64">
          <cell r="B64">
            <v>19288545</v>
          </cell>
          <cell r="C64">
            <v>1015308.66</v>
          </cell>
        </row>
        <row r="65">
          <cell r="B65">
            <v>18341538</v>
          </cell>
          <cell r="C65">
            <v>376549.96</v>
          </cell>
        </row>
        <row r="66">
          <cell r="B66">
            <v>20598915</v>
          </cell>
          <cell r="C66">
            <v>1006146.73</v>
          </cell>
        </row>
        <row r="67">
          <cell r="B67">
            <v>6894638</v>
          </cell>
          <cell r="C67">
            <v>6611544.3799999999</v>
          </cell>
        </row>
        <row r="68">
          <cell r="B68">
            <v>19852314</v>
          </cell>
          <cell r="C68">
            <v>1024108.04</v>
          </cell>
        </row>
        <row r="69">
          <cell r="B69">
            <v>17560934</v>
          </cell>
          <cell r="C69">
            <v>990804.53</v>
          </cell>
        </row>
        <row r="70">
          <cell r="B70">
            <v>19371640</v>
          </cell>
          <cell r="C70">
            <v>618703.35</v>
          </cell>
        </row>
        <row r="71">
          <cell r="B71">
            <v>9681172</v>
          </cell>
          <cell r="C71">
            <v>934735.06</v>
          </cell>
        </row>
        <row r="72">
          <cell r="B72">
            <v>23108627</v>
          </cell>
          <cell r="C72">
            <v>345533.63</v>
          </cell>
        </row>
        <row r="73">
          <cell r="B73">
            <v>10276988</v>
          </cell>
          <cell r="C73">
            <v>2702616.5199999996</v>
          </cell>
        </row>
        <row r="74">
          <cell r="B74">
            <v>15080238</v>
          </cell>
          <cell r="C74">
            <v>439420.75</v>
          </cell>
        </row>
        <row r="75">
          <cell r="B75">
            <v>15790670</v>
          </cell>
          <cell r="C75">
            <v>276426.5</v>
          </cell>
        </row>
        <row r="76">
          <cell r="B76">
            <v>9946831</v>
          </cell>
          <cell r="C76">
            <v>3264085.86</v>
          </cell>
        </row>
        <row r="77">
          <cell r="B77">
            <v>19513219</v>
          </cell>
          <cell r="C77">
            <v>540066.81000000006</v>
          </cell>
        </row>
        <row r="78">
          <cell r="B78">
            <v>13295997</v>
          </cell>
          <cell r="C78">
            <v>921323.54</v>
          </cell>
        </row>
        <row r="79">
          <cell r="B79">
            <v>1718585</v>
          </cell>
          <cell r="C79">
            <v>111156.45</v>
          </cell>
        </row>
        <row r="80">
          <cell r="B80">
            <v>15325383</v>
          </cell>
          <cell r="C80">
            <v>136201</v>
          </cell>
        </row>
        <row r="81">
          <cell r="B81">
            <v>18402064</v>
          </cell>
          <cell r="C81">
            <v>7032251.5300000003</v>
          </cell>
        </row>
        <row r="82">
          <cell r="B82">
            <v>24297545</v>
          </cell>
          <cell r="C82">
            <v>6124361.5899999999</v>
          </cell>
        </row>
        <row r="83">
          <cell r="B83">
            <v>1413164</v>
          </cell>
          <cell r="C83">
            <v>2915643.68</v>
          </cell>
        </row>
        <row r="84">
          <cell r="B84">
            <v>24162137</v>
          </cell>
          <cell r="C84">
            <v>3017025.62</v>
          </cell>
        </row>
        <row r="85">
          <cell r="B85">
            <v>22009351</v>
          </cell>
          <cell r="C85">
            <v>0</v>
          </cell>
        </row>
        <row r="86">
          <cell r="B86">
            <v>21909748</v>
          </cell>
          <cell r="C86">
            <v>777141.24</v>
          </cell>
        </row>
        <row r="87">
          <cell r="B87">
            <v>25384469</v>
          </cell>
          <cell r="C87">
            <v>554963.61</v>
          </cell>
        </row>
        <row r="88">
          <cell r="B88">
            <v>10650461</v>
          </cell>
          <cell r="C88">
            <v>3418388.69</v>
          </cell>
        </row>
        <row r="89">
          <cell r="B89">
            <v>24446117</v>
          </cell>
          <cell r="C89">
            <v>468055.1</v>
          </cell>
        </row>
        <row r="90">
          <cell r="B90">
            <v>9354034</v>
          </cell>
          <cell r="C90">
            <v>609816.35</v>
          </cell>
        </row>
        <row r="91">
          <cell r="B91">
            <v>25865419</v>
          </cell>
          <cell r="C91">
            <v>3004076.45</v>
          </cell>
        </row>
        <row r="92">
          <cell r="B92">
            <v>22636004</v>
          </cell>
          <cell r="C92">
            <v>2139358.3600000003</v>
          </cell>
        </row>
        <row r="93">
          <cell r="B93">
            <v>4217988</v>
          </cell>
          <cell r="C93">
            <v>324425.84999999998</v>
          </cell>
        </row>
        <row r="94">
          <cell r="B94">
            <v>21191963</v>
          </cell>
          <cell r="C94">
            <v>1015113.39</v>
          </cell>
        </row>
        <row r="95">
          <cell r="B95">
            <v>25564155</v>
          </cell>
          <cell r="C95">
            <v>10185432.23</v>
          </cell>
        </row>
        <row r="96">
          <cell r="B96">
            <v>16447353</v>
          </cell>
          <cell r="C96">
            <v>8743659.6300000008</v>
          </cell>
        </row>
        <row r="97">
          <cell r="B97">
            <v>20688977</v>
          </cell>
          <cell r="C97">
            <v>1370578.4100000001</v>
          </cell>
        </row>
        <row r="98">
          <cell r="B98">
            <v>10002181</v>
          </cell>
          <cell r="C98">
            <v>1017890.64</v>
          </cell>
        </row>
        <row r="99">
          <cell r="B99">
            <v>15449553</v>
          </cell>
          <cell r="C99">
            <v>2970959.7199999997</v>
          </cell>
        </row>
        <row r="100">
          <cell r="B100">
            <v>14218471</v>
          </cell>
          <cell r="C100">
            <v>306399.96999999997</v>
          </cell>
        </row>
        <row r="101">
          <cell r="B101">
            <v>11999948</v>
          </cell>
          <cell r="C101">
            <v>509040.95</v>
          </cell>
        </row>
        <row r="102">
          <cell r="B102">
            <v>13414191</v>
          </cell>
          <cell r="C102">
            <v>0</v>
          </cell>
        </row>
        <row r="103">
          <cell r="B103">
            <v>11978931</v>
          </cell>
          <cell r="C103">
            <v>1021141.99</v>
          </cell>
        </row>
        <row r="104">
          <cell r="B104">
            <v>24536219</v>
          </cell>
          <cell r="C104">
            <v>216741.74</v>
          </cell>
        </row>
        <row r="105">
          <cell r="B105">
            <v>18271431</v>
          </cell>
          <cell r="C105">
            <v>2238408.7200000002</v>
          </cell>
        </row>
        <row r="106">
          <cell r="B106">
            <v>9045543</v>
          </cell>
          <cell r="C106">
            <v>2799424.73</v>
          </cell>
        </row>
        <row r="107">
          <cell r="B107">
            <v>16069282</v>
          </cell>
          <cell r="C107">
            <v>1761721.54</v>
          </cell>
        </row>
        <row r="108">
          <cell r="B108">
            <v>17080733</v>
          </cell>
          <cell r="C108">
            <v>222308.66</v>
          </cell>
        </row>
        <row r="109">
          <cell r="B109">
            <v>20160833</v>
          </cell>
          <cell r="C109">
            <v>1462920.58</v>
          </cell>
        </row>
        <row r="110">
          <cell r="B110">
            <v>13195966</v>
          </cell>
          <cell r="C110">
            <v>682194.57000000007</v>
          </cell>
        </row>
        <row r="111">
          <cell r="B111">
            <v>23189242</v>
          </cell>
          <cell r="C111">
            <v>20400000</v>
          </cell>
        </row>
        <row r="112">
          <cell r="B112">
            <v>24689198</v>
          </cell>
          <cell r="C112">
            <v>494371.33</v>
          </cell>
        </row>
        <row r="113">
          <cell r="B113">
            <v>20802214</v>
          </cell>
          <cell r="C113">
            <v>3047701.8899999997</v>
          </cell>
        </row>
        <row r="114">
          <cell r="B114">
            <v>22031408</v>
          </cell>
          <cell r="C114">
            <v>11120073.310000001</v>
          </cell>
        </row>
        <row r="115">
          <cell r="B115">
            <v>25585255</v>
          </cell>
          <cell r="C115">
            <v>609883.14</v>
          </cell>
        </row>
        <row r="116">
          <cell r="B116">
            <v>21155481</v>
          </cell>
          <cell r="C116">
            <v>508818.88</v>
          </cell>
        </row>
        <row r="117">
          <cell r="B117">
            <v>14487861</v>
          </cell>
          <cell r="C117">
            <v>8348234.8799999999</v>
          </cell>
        </row>
        <row r="118">
          <cell r="B118">
            <v>6553356</v>
          </cell>
          <cell r="C118">
            <v>500717.83</v>
          </cell>
        </row>
        <row r="119">
          <cell r="B119">
            <v>24018764</v>
          </cell>
          <cell r="C119">
            <v>376075.87</v>
          </cell>
        </row>
        <row r="120">
          <cell r="B120">
            <v>17148393</v>
          </cell>
          <cell r="C120">
            <v>3451942.67</v>
          </cell>
        </row>
        <row r="121">
          <cell r="B121">
            <v>18350108</v>
          </cell>
          <cell r="C121">
            <v>236817.15</v>
          </cell>
        </row>
        <row r="122">
          <cell r="B122">
            <v>19561505</v>
          </cell>
          <cell r="C122">
            <v>3364288.89</v>
          </cell>
        </row>
        <row r="123">
          <cell r="B123">
            <v>19507865</v>
          </cell>
          <cell r="C123">
            <v>23875156.009999998</v>
          </cell>
        </row>
        <row r="124">
          <cell r="B124">
            <v>15159951</v>
          </cell>
          <cell r="C124">
            <v>1846293.45</v>
          </cell>
        </row>
        <row r="125">
          <cell r="B125">
            <v>9143958</v>
          </cell>
          <cell r="C125">
            <v>2000000</v>
          </cell>
        </row>
        <row r="126">
          <cell r="B126">
            <v>23744388</v>
          </cell>
          <cell r="C126">
            <v>25679504.710000001</v>
          </cell>
        </row>
        <row r="127">
          <cell r="B127">
            <v>10388206</v>
          </cell>
          <cell r="C127">
            <v>1648819.1</v>
          </cell>
        </row>
        <row r="128">
          <cell r="B128">
            <v>11701968</v>
          </cell>
          <cell r="C128">
            <v>1943930.6</v>
          </cell>
        </row>
        <row r="129">
          <cell r="B129">
            <v>26025610</v>
          </cell>
          <cell r="C129">
            <v>1060278.5</v>
          </cell>
        </row>
        <row r="130">
          <cell r="B130">
            <v>20186689</v>
          </cell>
          <cell r="C130">
            <v>7438063.2400000002</v>
          </cell>
        </row>
        <row r="131">
          <cell r="B131">
            <v>24680624</v>
          </cell>
          <cell r="C131">
            <v>10000000</v>
          </cell>
        </row>
        <row r="132">
          <cell r="B132">
            <v>20061824</v>
          </cell>
          <cell r="C132">
            <v>0</v>
          </cell>
        </row>
        <row r="133">
          <cell r="B133">
            <v>16889735</v>
          </cell>
          <cell r="C133">
            <v>773606.7</v>
          </cell>
        </row>
        <row r="134">
          <cell r="B134">
            <v>21317747</v>
          </cell>
          <cell r="C134">
            <v>0</v>
          </cell>
        </row>
        <row r="135">
          <cell r="B135">
            <v>19546792</v>
          </cell>
          <cell r="C135">
            <v>846405.61</v>
          </cell>
        </row>
        <row r="136">
          <cell r="B136">
            <v>20483994</v>
          </cell>
          <cell r="C136">
            <v>955665.82</v>
          </cell>
        </row>
        <row r="137">
          <cell r="B137">
            <v>23237875</v>
          </cell>
          <cell r="C137">
            <v>4733448.1100000003</v>
          </cell>
        </row>
        <row r="138">
          <cell r="B138">
            <v>20540038</v>
          </cell>
          <cell r="C138">
            <v>1013080.34</v>
          </cell>
        </row>
        <row r="139">
          <cell r="B139">
            <v>26325451</v>
          </cell>
          <cell r="C139">
            <v>1017316.88</v>
          </cell>
        </row>
        <row r="140">
          <cell r="B140">
            <v>25644953</v>
          </cell>
          <cell r="C140">
            <v>4525998.87</v>
          </cell>
        </row>
        <row r="141">
          <cell r="B141">
            <v>8677056</v>
          </cell>
          <cell r="C141">
            <v>1462064.16</v>
          </cell>
        </row>
        <row r="142">
          <cell r="B142">
            <v>22647557</v>
          </cell>
          <cell r="C142">
            <v>387461.45</v>
          </cell>
        </row>
        <row r="143">
          <cell r="B143">
            <v>14152885</v>
          </cell>
          <cell r="C143">
            <v>1014543.63</v>
          </cell>
        </row>
        <row r="144">
          <cell r="B144">
            <v>23960143</v>
          </cell>
          <cell r="C144">
            <v>2261281.4</v>
          </cell>
        </row>
        <row r="145">
          <cell r="B145">
            <v>17852703</v>
          </cell>
          <cell r="C145">
            <v>549199.51</v>
          </cell>
        </row>
        <row r="146">
          <cell r="B146">
            <v>7566282</v>
          </cell>
          <cell r="C146">
            <v>318463.45999999996</v>
          </cell>
        </row>
        <row r="147">
          <cell r="B147">
            <v>17001910</v>
          </cell>
          <cell r="C147">
            <v>1013757.65</v>
          </cell>
        </row>
        <row r="148">
          <cell r="B148">
            <v>19383302</v>
          </cell>
          <cell r="C148">
            <v>129056.69</v>
          </cell>
        </row>
        <row r="149">
          <cell r="B149">
            <v>21813573</v>
          </cell>
          <cell r="C149">
            <v>0</v>
          </cell>
        </row>
        <row r="150">
          <cell r="B150">
            <v>26946234</v>
          </cell>
          <cell r="C150">
            <v>404767.69</v>
          </cell>
        </row>
        <row r="151">
          <cell r="B151">
            <v>12244147</v>
          </cell>
          <cell r="C151">
            <v>708478.92</v>
          </cell>
        </row>
        <row r="152">
          <cell r="B152">
            <v>7286185</v>
          </cell>
          <cell r="C152">
            <v>2770674.79</v>
          </cell>
        </row>
        <row r="153">
          <cell r="B153">
            <v>23423247</v>
          </cell>
          <cell r="C153">
            <v>579921.90999999992</v>
          </cell>
        </row>
        <row r="154">
          <cell r="B154">
            <v>15466219</v>
          </cell>
          <cell r="C154">
            <v>763561.42</v>
          </cell>
        </row>
        <row r="155">
          <cell r="B155">
            <v>21680300</v>
          </cell>
          <cell r="C155">
            <v>3303010.6500000004</v>
          </cell>
        </row>
        <row r="156">
          <cell r="B156">
            <v>24397019</v>
          </cell>
          <cell r="C156">
            <v>2228996.89</v>
          </cell>
        </row>
        <row r="157">
          <cell r="B157">
            <v>18029329</v>
          </cell>
          <cell r="C157">
            <v>3845471.86</v>
          </cell>
        </row>
        <row r="158">
          <cell r="B158">
            <v>22635783</v>
          </cell>
          <cell r="C158">
            <v>1848915.13</v>
          </cell>
        </row>
        <row r="159">
          <cell r="B159">
            <v>6710910</v>
          </cell>
          <cell r="C159">
            <v>2349672.6800000002</v>
          </cell>
        </row>
        <row r="160">
          <cell r="B160">
            <v>21839964</v>
          </cell>
          <cell r="C160">
            <v>456566.77</v>
          </cell>
        </row>
        <row r="161">
          <cell r="B161">
            <v>13381153</v>
          </cell>
          <cell r="C161">
            <v>180371.14</v>
          </cell>
        </row>
        <row r="162">
          <cell r="B162">
            <v>9154042</v>
          </cell>
          <cell r="C162">
            <v>3285632.26</v>
          </cell>
        </row>
        <row r="163">
          <cell r="B163">
            <v>24066796</v>
          </cell>
          <cell r="C163">
            <v>1258538</v>
          </cell>
        </row>
        <row r="164">
          <cell r="B164">
            <v>4052247</v>
          </cell>
          <cell r="C164">
            <v>1264991.22</v>
          </cell>
        </row>
        <row r="165">
          <cell r="B165">
            <v>10244297</v>
          </cell>
          <cell r="C165">
            <v>1321333.3199999998</v>
          </cell>
        </row>
        <row r="166">
          <cell r="B166">
            <v>22239274</v>
          </cell>
          <cell r="C166">
            <v>4384569.67</v>
          </cell>
        </row>
        <row r="167">
          <cell r="B167">
            <v>5138197</v>
          </cell>
          <cell r="C167">
            <v>1570589.01</v>
          </cell>
        </row>
        <row r="168">
          <cell r="B168">
            <v>20107732</v>
          </cell>
          <cell r="C168">
            <v>1890428.2999999998</v>
          </cell>
        </row>
        <row r="169">
          <cell r="B169">
            <v>20320592</v>
          </cell>
          <cell r="C169">
            <v>5624850</v>
          </cell>
        </row>
        <row r="170">
          <cell r="B170">
            <v>12081874</v>
          </cell>
          <cell r="C170">
            <v>48750.39</v>
          </cell>
        </row>
        <row r="171">
          <cell r="B171">
            <v>23085105</v>
          </cell>
          <cell r="C171">
            <v>1012016</v>
          </cell>
        </row>
        <row r="172">
          <cell r="B172">
            <v>22790587</v>
          </cell>
          <cell r="C172">
            <v>83747954.269999996</v>
          </cell>
        </row>
        <row r="173">
          <cell r="B173">
            <v>22587218</v>
          </cell>
          <cell r="C173">
            <v>8954116.9199999999</v>
          </cell>
        </row>
        <row r="174">
          <cell r="B174">
            <v>22919831</v>
          </cell>
          <cell r="C174">
            <v>2033454.2</v>
          </cell>
        </row>
        <row r="175">
          <cell r="B175">
            <v>26851066</v>
          </cell>
          <cell r="C175">
            <v>12822823.32</v>
          </cell>
        </row>
        <row r="176">
          <cell r="B176">
            <v>18065653</v>
          </cell>
          <cell r="C176">
            <v>2073378.6999999997</v>
          </cell>
        </row>
        <row r="177">
          <cell r="B177">
            <v>9592479</v>
          </cell>
          <cell r="C177">
            <v>158056.01</v>
          </cell>
        </row>
        <row r="178">
          <cell r="B178">
            <v>10256770</v>
          </cell>
          <cell r="C178">
            <v>202499.96</v>
          </cell>
        </row>
        <row r="179">
          <cell r="B179">
            <v>15319664</v>
          </cell>
          <cell r="C179">
            <v>313939.77</v>
          </cell>
        </row>
        <row r="180">
          <cell r="B180">
            <v>5980678</v>
          </cell>
          <cell r="C180">
            <v>2878515.11</v>
          </cell>
        </row>
        <row r="181">
          <cell r="B181">
            <v>16088912</v>
          </cell>
          <cell r="C181">
            <v>303808.83</v>
          </cell>
        </row>
        <row r="182">
          <cell r="B182">
            <v>22474928</v>
          </cell>
          <cell r="C182">
            <v>1508736.1</v>
          </cell>
        </row>
        <row r="183">
          <cell r="B183">
            <v>20372150</v>
          </cell>
          <cell r="C183">
            <v>0</v>
          </cell>
        </row>
        <row r="184">
          <cell r="B184">
            <v>18625521</v>
          </cell>
          <cell r="C184">
            <v>1016073.69</v>
          </cell>
        </row>
        <row r="185">
          <cell r="B185">
            <v>18479510</v>
          </cell>
          <cell r="C185">
            <v>8086116.9699999997</v>
          </cell>
        </row>
        <row r="186">
          <cell r="B186">
            <v>26500032</v>
          </cell>
          <cell r="C186">
            <v>19808026.140000001</v>
          </cell>
        </row>
        <row r="187">
          <cell r="B187">
            <v>16986063</v>
          </cell>
          <cell r="C187">
            <v>0</v>
          </cell>
        </row>
        <row r="188">
          <cell r="B188">
            <v>7440296</v>
          </cell>
          <cell r="C188">
            <v>1009953.47</v>
          </cell>
        </row>
        <row r="189">
          <cell r="B189">
            <v>11010635</v>
          </cell>
          <cell r="C189">
            <v>0</v>
          </cell>
        </row>
        <row r="190">
          <cell r="B190">
            <v>23553395</v>
          </cell>
          <cell r="C190">
            <v>0</v>
          </cell>
        </row>
        <row r="191">
          <cell r="B191">
            <v>6180527</v>
          </cell>
          <cell r="C191">
            <v>1310299.81</v>
          </cell>
        </row>
        <row r="192">
          <cell r="B192">
            <v>9590385</v>
          </cell>
          <cell r="C192">
            <v>1767228.85</v>
          </cell>
        </row>
        <row r="193">
          <cell r="B193">
            <v>20847984</v>
          </cell>
          <cell r="C193">
            <v>329919.44</v>
          </cell>
        </row>
        <row r="194">
          <cell r="B194">
            <v>16866544</v>
          </cell>
          <cell r="C194">
            <v>1020679.53</v>
          </cell>
        </row>
        <row r="195">
          <cell r="B195">
            <v>25453710</v>
          </cell>
          <cell r="C195">
            <v>1015308.66</v>
          </cell>
        </row>
        <row r="196">
          <cell r="B196">
            <v>26946410</v>
          </cell>
          <cell r="C196">
            <v>401549.06</v>
          </cell>
        </row>
        <row r="197">
          <cell r="B197">
            <v>24104498</v>
          </cell>
          <cell r="C197">
            <v>10446348.890000001</v>
          </cell>
        </row>
        <row r="198">
          <cell r="B198">
            <v>21661519</v>
          </cell>
          <cell r="C198">
            <v>1950303.46</v>
          </cell>
        </row>
        <row r="199">
          <cell r="B199">
            <v>24624369</v>
          </cell>
          <cell r="C199">
            <v>865215.36</v>
          </cell>
        </row>
        <row r="200">
          <cell r="B200">
            <v>22974292</v>
          </cell>
          <cell r="C200">
            <v>1046534.8500000001</v>
          </cell>
        </row>
        <row r="201">
          <cell r="B201">
            <v>5825949</v>
          </cell>
          <cell r="C201">
            <v>867761.52</v>
          </cell>
        </row>
        <row r="202">
          <cell r="B202">
            <v>19287749</v>
          </cell>
          <cell r="C202">
            <v>1665794.24</v>
          </cell>
        </row>
        <row r="203">
          <cell r="B203">
            <v>11297689</v>
          </cell>
          <cell r="C203">
            <v>1010718.5</v>
          </cell>
        </row>
        <row r="204">
          <cell r="B204">
            <v>9351363</v>
          </cell>
          <cell r="C204">
            <v>656994.82999999996</v>
          </cell>
        </row>
        <row r="205">
          <cell r="B205">
            <v>15927339</v>
          </cell>
          <cell r="C205">
            <v>303633.83</v>
          </cell>
        </row>
        <row r="206">
          <cell r="B206">
            <v>24792999</v>
          </cell>
          <cell r="C206">
            <v>760477.4</v>
          </cell>
        </row>
        <row r="207">
          <cell r="B207">
            <v>24109503</v>
          </cell>
          <cell r="C207">
            <v>553217.49</v>
          </cell>
        </row>
        <row r="208">
          <cell r="B208">
            <v>24215953</v>
          </cell>
          <cell r="C208">
            <v>2240095.67</v>
          </cell>
        </row>
        <row r="209">
          <cell r="B209">
            <v>22556190</v>
          </cell>
          <cell r="C209">
            <v>609816.35</v>
          </cell>
        </row>
        <row r="210">
          <cell r="B210">
            <v>9054697</v>
          </cell>
          <cell r="C210">
            <v>3488207.57</v>
          </cell>
        </row>
        <row r="211">
          <cell r="B211">
            <v>17886308</v>
          </cell>
          <cell r="C211">
            <v>880124.92</v>
          </cell>
        </row>
        <row r="212">
          <cell r="B212">
            <v>11805385</v>
          </cell>
          <cell r="C212">
            <v>1016665.97</v>
          </cell>
        </row>
        <row r="213">
          <cell r="B213">
            <v>10197425</v>
          </cell>
          <cell r="C213">
            <v>5626769.4900000002</v>
          </cell>
        </row>
        <row r="214">
          <cell r="B214">
            <v>24492290</v>
          </cell>
          <cell r="C214">
            <v>3049001.84</v>
          </cell>
        </row>
        <row r="215">
          <cell r="B215">
            <v>5771912</v>
          </cell>
          <cell r="C215">
            <v>428890.55</v>
          </cell>
        </row>
        <row r="216">
          <cell r="B216">
            <v>19545843</v>
          </cell>
          <cell r="C216">
            <v>506937.12</v>
          </cell>
        </row>
        <row r="217">
          <cell r="B217">
            <v>1476893</v>
          </cell>
          <cell r="C217">
            <v>1445643.77</v>
          </cell>
        </row>
        <row r="218">
          <cell r="B218">
            <v>19119645</v>
          </cell>
          <cell r="C218">
            <v>1402799.5</v>
          </cell>
        </row>
        <row r="219">
          <cell r="B219">
            <v>19288164</v>
          </cell>
          <cell r="C219">
            <v>206048.01</v>
          </cell>
        </row>
        <row r="220">
          <cell r="B220">
            <v>22018520</v>
          </cell>
          <cell r="C220">
            <v>1234955.02</v>
          </cell>
        </row>
        <row r="221">
          <cell r="B221">
            <v>23405591</v>
          </cell>
          <cell r="C221">
            <v>1028734.59</v>
          </cell>
        </row>
        <row r="222">
          <cell r="B222">
            <v>23744631</v>
          </cell>
          <cell r="C222">
            <v>14000000</v>
          </cell>
        </row>
        <row r="223">
          <cell r="B223">
            <v>23389039</v>
          </cell>
          <cell r="C223">
            <v>141005232.78</v>
          </cell>
        </row>
        <row r="224">
          <cell r="B224">
            <v>25119650</v>
          </cell>
          <cell r="C224">
            <v>40925203.390000001</v>
          </cell>
        </row>
        <row r="225">
          <cell r="B225">
            <v>23307758</v>
          </cell>
          <cell r="C225">
            <v>9689160.8200000003</v>
          </cell>
        </row>
        <row r="226">
          <cell r="B226">
            <v>22118313</v>
          </cell>
          <cell r="C226">
            <v>3668921.57</v>
          </cell>
        </row>
        <row r="227">
          <cell r="B227">
            <v>14039717</v>
          </cell>
          <cell r="C227">
            <v>1014531.72</v>
          </cell>
        </row>
        <row r="228">
          <cell r="B228">
            <v>18276026</v>
          </cell>
          <cell r="C228">
            <v>652622.52</v>
          </cell>
        </row>
        <row r="229">
          <cell r="B229">
            <v>5981112</v>
          </cell>
          <cell r="C229">
            <v>880914.46</v>
          </cell>
        </row>
        <row r="230">
          <cell r="B230">
            <v>18348928</v>
          </cell>
          <cell r="C230">
            <v>248479.37</v>
          </cell>
        </row>
        <row r="231">
          <cell r="B231">
            <v>9346021</v>
          </cell>
          <cell r="C231">
            <v>2839515.52</v>
          </cell>
        </row>
        <row r="232">
          <cell r="B232">
            <v>10098845</v>
          </cell>
          <cell r="C232">
            <v>1020653.09</v>
          </cell>
        </row>
        <row r="233">
          <cell r="B233">
            <v>23138663</v>
          </cell>
          <cell r="C233">
            <v>5112148.5</v>
          </cell>
        </row>
        <row r="234">
          <cell r="B234">
            <v>19745376</v>
          </cell>
          <cell r="C234">
            <v>1397669.66</v>
          </cell>
        </row>
        <row r="235">
          <cell r="B235">
            <v>26483375</v>
          </cell>
          <cell r="C235">
            <v>1103022.74</v>
          </cell>
        </row>
        <row r="236">
          <cell r="B236">
            <v>22746726</v>
          </cell>
          <cell r="C236">
            <v>2739710.34</v>
          </cell>
        </row>
        <row r="237">
          <cell r="B237">
            <v>22457597</v>
          </cell>
          <cell r="C237">
            <v>5755851.1200000001</v>
          </cell>
        </row>
        <row r="238">
          <cell r="B238">
            <v>20787118</v>
          </cell>
          <cell r="C238">
            <v>3603854.05</v>
          </cell>
        </row>
        <row r="239">
          <cell r="B239">
            <v>17376514</v>
          </cell>
          <cell r="C239">
            <v>285457.18</v>
          </cell>
        </row>
        <row r="240">
          <cell r="B240">
            <v>25081689</v>
          </cell>
          <cell r="C240">
            <v>22999410.16</v>
          </cell>
        </row>
        <row r="241">
          <cell r="B241">
            <v>20291417</v>
          </cell>
          <cell r="C241">
            <v>1551316.81</v>
          </cell>
        </row>
        <row r="242">
          <cell r="B242">
            <v>22815695</v>
          </cell>
          <cell r="C242">
            <v>1380135.73</v>
          </cell>
        </row>
        <row r="243">
          <cell r="B243">
            <v>22468715</v>
          </cell>
          <cell r="C243">
            <v>10494004.560000001</v>
          </cell>
        </row>
        <row r="244">
          <cell r="B244">
            <v>10062745</v>
          </cell>
          <cell r="C244">
            <v>1012773.22</v>
          </cell>
        </row>
        <row r="245">
          <cell r="B245">
            <v>8050295</v>
          </cell>
          <cell r="C245">
            <v>0</v>
          </cell>
        </row>
        <row r="246">
          <cell r="B246">
            <v>26926178</v>
          </cell>
          <cell r="C246">
            <v>1100000</v>
          </cell>
        </row>
        <row r="247">
          <cell r="B247">
            <v>26036904</v>
          </cell>
          <cell r="C247">
            <v>209604.85</v>
          </cell>
        </row>
        <row r="248">
          <cell r="B248">
            <v>11244752</v>
          </cell>
          <cell r="C248">
            <v>31208924.77</v>
          </cell>
        </row>
        <row r="249">
          <cell r="B249">
            <v>26052748</v>
          </cell>
          <cell r="C249">
            <v>489258.86</v>
          </cell>
        </row>
        <row r="250">
          <cell r="B250">
            <v>26048553</v>
          </cell>
          <cell r="C250">
            <v>354771.73</v>
          </cell>
        </row>
        <row r="251">
          <cell r="B251">
            <v>25090416</v>
          </cell>
          <cell r="C251">
            <v>171848.99</v>
          </cell>
        </row>
        <row r="252">
          <cell r="B252">
            <v>21529074</v>
          </cell>
          <cell r="C252">
            <v>698547.97</v>
          </cell>
        </row>
        <row r="253">
          <cell r="B253">
            <v>4857525</v>
          </cell>
          <cell r="C253">
            <v>1132074.56</v>
          </cell>
        </row>
        <row r="254">
          <cell r="B254">
            <v>15939308</v>
          </cell>
          <cell r="C254">
            <v>865248.87</v>
          </cell>
        </row>
        <row r="255">
          <cell r="B255">
            <v>7604464</v>
          </cell>
          <cell r="C255">
            <v>7094308.8699999992</v>
          </cell>
        </row>
        <row r="256">
          <cell r="B256">
            <v>18724770</v>
          </cell>
          <cell r="C256">
            <v>1018464.4</v>
          </cell>
        </row>
        <row r="257">
          <cell r="B257">
            <v>18627703</v>
          </cell>
          <cell r="C257">
            <v>967960.91</v>
          </cell>
        </row>
        <row r="258">
          <cell r="B258">
            <v>21952793</v>
          </cell>
          <cell r="C258">
            <v>1209920.8500000001</v>
          </cell>
        </row>
        <row r="259">
          <cell r="B259">
            <v>20574592</v>
          </cell>
          <cell r="C259">
            <v>550901.34</v>
          </cell>
        </row>
        <row r="260">
          <cell r="B260">
            <v>9881743</v>
          </cell>
          <cell r="C260">
            <v>203406</v>
          </cell>
        </row>
        <row r="261">
          <cell r="B261">
            <v>26561529</v>
          </cell>
          <cell r="C261">
            <v>508610.62</v>
          </cell>
        </row>
        <row r="262">
          <cell r="B262">
            <v>16150312</v>
          </cell>
          <cell r="C262">
            <v>3136012.56</v>
          </cell>
        </row>
        <row r="263">
          <cell r="B263">
            <v>20478035</v>
          </cell>
          <cell r="C263">
            <v>548506.16</v>
          </cell>
        </row>
        <row r="264">
          <cell r="B264">
            <v>7572582</v>
          </cell>
          <cell r="C264">
            <v>3260850.43</v>
          </cell>
        </row>
        <row r="265">
          <cell r="B265">
            <v>5838937</v>
          </cell>
          <cell r="C265">
            <v>1148398.0800000001</v>
          </cell>
        </row>
        <row r="266">
          <cell r="B266">
            <v>21578124</v>
          </cell>
          <cell r="C266">
            <v>1622777.49</v>
          </cell>
        </row>
        <row r="267">
          <cell r="B267">
            <v>21918681</v>
          </cell>
          <cell r="C267">
            <v>921605.92</v>
          </cell>
        </row>
        <row r="268">
          <cell r="B268">
            <v>22859703</v>
          </cell>
          <cell r="C268">
            <v>3717928.0300000003</v>
          </cell>
        </row>
        <row r="269">
          <cell r="B269">
            <v>3595584</v>
          </cell>
          <cell r="C269">
            <v>401938.3</v>
          </cell>
        </row>
        <row r="270">
          <cell r="B270">
            <v>18420464</v>
          </cell>
          <cell r="C270">
            <v>2340019.88</v>
          </cell>
        </row>
        <row r="271">
          <cell r="B271">
            <v>11352172</v>
          </cell>
          <cell r="C271">
            <v>1543230</v>
          </cell>
        </row>
        <row r="272">
          <cell r="B272">
            <v>14243591</v>
          </cell>
          <cell r="C272">
            <v>25000000</v>
          </cell>
        </row>
        <row r="273">
          <cell r="B273">
            <v>6295378</v>
          </cell>
          <cell r="C273">
            <v>6614414.7300000004</v>
          </cell>
        </row>
        <row r="274">
          <cell r="B274">
            <v>15511079</v>
          </cell>
          <cell r="C274">
            <v>1342017.3999999999</v>
          </cell>
        </row>
        <row r="275">
          <cell r="B275">
            <v>22671588</v>
          </cell>
          <cell r="C275">
            <v>100000000</v>
          </cell>
        </row>
        <row r="276">
          <cell r="B276">
            <v>16089037</v>
          </cell>
          <cell r="C276">
            <v>1016083.76</v>
          </cell>
        </row>
        <row r="277">
          <cell r="B277">
            <v>24247256</v>
          </cell>
          <cell r="C277">
            <v>496567.19</v>
          </cell>
        </row>
        <row r="278">
          <cell r="B278">
            <v>24111136</v>
          </cell>
          <cell r="C278">
            <v>7441511.9900000002</v>
          </cell>
        </row>
        <row r="279">
          <cell r="B279">
            <v>11936331</v>
          </cell>
          <cell r="C279">
            <v>1174566.46</v>
          </cell>
        </row>
        <row r="280">
          <cell r="B280">
            <v>26940323</v>
          </cell>
          <cell r="C280">
            <v>405511.44</v>
          </cell>
        </row>
        <row r="281">
          <cell r="B281">
            <v>22732419</v>
          </cell>
          <cell r="C281">
            <v>1021433.72</v>
          </cell>
        </row>
        <row r="282">
          <cell r="B282">
            <v>2433624</v>
          </cell>
          <cell r="C282">
            <v>1823919</v>
          </cell>
        </row>
        <row r="283">
          <cell r="B283">
            <v>24722295</v>
          </cell>
          <cell r="C283">
            <v>11886276.800000001</v>
          </cell>
        </row>
        <row r="284">
          <cell r="B284">
            <v>12285628</v>
          </cell>
          <cell r="C284">
            <v>2243667.8199999998</v>
          </cell>
        </row>
        <row r="285">
          <cell r="B285">
            <v>15292930</v>
          </cell>
          <cell r="C285">
            <v>3307006.85</v>
          </cell>
        </row>
        <row r="286">
          <cell r="B286">
            <v>16945240</v>
          </cell>
          <cell r="C286">
            <v>107895.49</v>
          </cell>
        </row>
        <row r="287">
          <cell r="B287">
            <v>21134057</v>
          </cell>
          <cell r="C287">
            <v>2684819.2600000002</v>
          </cell>
        </row>
        <row r="288">
          <cell r="B288">
            <v>13993878</v>
          </cell>
          <cell r="C288">
            <v>1004397.12</v>
          </cell>
        </row>
        <row r="289">
          <cell r="B289">
            <v>22003677</v>
          </cell>
          <cell r="C289">
            <v>433159.39</v>
          </cell>
        </row>
        <row r="290">
          <cell r="B290">
            <v>22293853</v>
          </cell>
          <cell r="C290">
            <v>8514819.370000001</v>
          </cell>
        </row>
        <row r="291">
          <cell r="B291">
            <v>27091648</v>
          </cell>
          <cell r="C291">
            <v>1269272.49</v>
          </cell>
        </row>
        <row r="292">
          <cell r="B292">
            <v>26428464</v>
          </cell>
          <cell r="C292">
            <v>8926453.5099999998</v>
          </cell>
        </row>
        <row r="293">
          <cell r="B293">
            <v>14513958</v>
          </cell>
          <cell r="C293">
            <v>550949.31999999995</v>
          </cell>
        </row>
        <row r="294">
          <cell r="B294">
            <v>15488803</v>
          </cell>
          <cell r="C294">
            <v>2731230.71</v>
          </cell>
        </row>
        <row r="295">
          <cell r="B295">
            <v>8079304</v>
          </cell>
          <cell r="C295">
            <v>712006.08</v>
          </cell>
        </row>
        <row r="296">
          <cell r="B296">
            <v>19433497</v>
          </cell>
          <cell r="C296">
            <v>377822.69</v>
          </cell>
        </row>
        <row r="297">
          <cell r="B297">
            <v>7690210</v>
          </cell>
          <cell r="C297">
            <v>1015506.9299999999</v>
          </cell>
        </row>
        <row r="298">
          <cell r="B298">
            <v>11358563</v>
          </cell>
          <cell r="C298">
            <v>1425682.07</v>
          </cell>
        </row>
        <row r="299">
          <cell r="B299">
            <v>12257463</v>
          </cell>
          <cell r="C299">
            <v>590840.38</v>
          </cell>
        </row>
        <row r="300">
          <cell r="B300">
            <v>18866686</v>
          </cell>
          <cell r="C300">
            <v>3227957.84</v>
          </cell>
        </row>
        <row r="301">
          <cell r="B301">
            <v>11742303</v>
          </cell>
          <cell r="C301">
            <v>144830.20000000001</v>
          </cell>
        </row>
        <row r="302">
          <cell r="B302">
            <v>10269187</v>
          </cell>
          <cell r="C302">
            <v>989911.42</v>
          </cell>
        </row>
        <row r="303">
          <cell r="B303">
            <v>22176871</v>
          </cell>
          <cell r="C303">
            <v>8489135.3499999996</v>
          </cell>
        </row>
        <row r="304">
          <cell r="B304">
            <v>15481643</v>
          </cell>
          <cell r="C304">
            <v>508993.14</v>
          </cell>
        </row>
        <row r="305">
          <cell r="B305">
            <v>9095374</v>
          </cell>
          <cell r="C305">
            <v>231732.11</v>
          </cell>
        </row>
        <row r="306">
          <cell r="B306">
            <v>25099084</v>
          </cell>
          <cell r="C306">
            <v>4717589.88</v>
          </cell>
        </row>
        <row r="307">
          <cell r="B307">
            <v>24959422</v>
          </cell>
          <cell r="C307">
            <v>646254.53</v>
          </cell>
        </row>
        <row r="308">
          <cell r="B308">
            <v>12284012</v>
          </cell>
          <cell r="C308">
            <v>1224461.42</v>
          </cell>
        </row>
        <row r="309">
          <cell r="B309">
            <v>24182742</v>
          </cell>
          <cell r="C309">
            <v>1168803.1000000001</v>
          </cell>
        </row>
        <row r="310">
          <cell r="B310">
            <v>9072816</v>
          </cell>
          <cell r="C310">
            <v>785009.14</v>
          </cell>
        </row>
        <row r="311">
          <cell r="B311">
            <v>22924302</v>
          </cell>
          <cell r="C311">
            <v>834302.71</v>
          </cell>
        </row>
        <row r="312">
          <cell r="B312">
            <v>16086479</v>
          </cell>
          <cell r="C312">
            <v>32999741.59</v>
          </cell>
        </row>
        <row r="313">
          <cell r="B313">
            <v>22372421</v>
          </cell>
          <cell r="C313">
            <v>5992961.8400000008</v>
          </cell>
        </row>
        <row r="314">
          <cell r="B314">
            <v>25439812</v>
          </cell>
          <cell r="C314">
            <v>0</v>
          </cell>
        </row>
        <row r="315">
          <cell r="B315">
            <v>4843716</v>
          </cell>
          <cell r="C315">
            <v>2234851.1</v>
          </cell>
        </row>
        <row r="316">
          <cell r="B316">
            <v>14824899</v>
          </cell>
          <cell r="C316">
            <v>1560006.35</v>
          </cell>
        </row>
        <row r="317">
          <cell r="B317">
            <v>20047437</v>
          </cell>
          <cell r="C317">
            <v>0</v>
          </cell>
        </row>
        <row r="318">
          <cell r="B318">
            <v>12896229</v>
          </cell>
          <cell r="C318">
            <v>1678408</v>
          </cell>
        </row>
        <row r="319">
          <cell r="B319">
            <v>26730513</v>
          </cell>
          <cell r="C319">
            <v>43451095.07</v>
          </cell>
        </row>
        <row r="320">
          <cell r="B320">
            <v>7115550</v>
          </cell>
          <cell r="C320">
            <v>156451.57</v>
          </cell>
        </row>
        <row r="321">
          <cell r="B321">
            <v>4939053</v>
          </cell>
          <cell r="C321">
            <v>296136.53000000003</v>
          </cell>
        </row>
        <row r="322">
          <cell r="B322">
            <v>25706552</v>
          </cell>
          <cell r="C322">
            <v>708406.13</v>
          </cell>
        </row>
        <row r="323">
          <cell r="B323">
            <v>26947608</v>
          </cell>
          <cell r="C323">
            <v>550316.43999999994</v>
          </cell>
        </row>
        <row r="324">
          <cell r="B324">
            <v>15814261</v>
          </cell>
          <cell r="C324">
            <v>1060075.1299999999</v>
          </cell>
        </row>
        <row r="325">
          <cell r="B325">
            <v>26419496</v>
          </cell>
          <cell r="C325">
            <v>25383126.940000001</v>
          </cell>
        </row>
        <row r="326">
          <cell r="B326">
            <v>23084210</v>
          </cell>
          <cell r="C326">
            <v>3061481.75</v>
          </cell>
        </row>
        <row r="327">
          <cell r="B327">
            <v>13025767</v>
          </cell>
          <cell r="C327">
            <v>1454608.85</v>
          </cell>
        </row>
        <row r="328">
          <cell r="B328">
            <v>23905602</v>
          </cell>
          <cell r="C328">
            <v>0</v>
          </cell>
        </row>
        <row r="329">
          <cell r="B329">
            <v>21993988</v>
          </cell>
          <cell r="C329">
            <v>778016.06</v>
          </cell>
        </row>
        <row r="330">
          <cell r="B330">
            <v>26400661</v>
          </cell>
          <cell r="C330">
            <v>2009845.76</v>
          </cell>
        </row>
        <row r="331">
          <cell r="B331">
            <v>13255771</v>
          </cell>
          <cell r="C331">
            <v>1014065.49</v>
          </cell>
        </row>
        <row r="332">
          <cell r="B332">
            <v>9583898</v>
          </cell>
          <cell r="C332">
            <v>303679.26</v>
          </cell>
        </row>
        <row r="333">
          <cell r="B333">
            <v>16419750</v>
          </cell>
          <cell r="C333">
            <v>150726.79999999999</v>
          </cell>
        </row>
        <row r="334">
          <cell r="B334">
            <v>14840260</v>
          </cell>
          <cell r="C334">
            <v>117932.3</v>
          </cell>
        </row>
        <row r="335">
          <cell r="B335">
            <v>25223279</v>
          </cell>
          <cell r="C335">
            <v>662655.04</v>
          </cell>
        </row>
        <row r="336">
          <cell r="B336">
            <v>25682029</v>
          </cell>
          <cell r="C336">
            <v>498852.57</v>
          </cell>
        </row>
        <row r="337">
          <cell r="B337">
            <v>14112903</v>
          </cell>
          <cell r="C337">
            <v>1020069.14</v>
          </cell>
        </row>
        <row r="338">
          <cell r="B338">
            <v>22698794</v>
          </cell>
          <cell r="C338">
            <v>366882.96</v>
          </cell>
        </row>
        <row r="339">
          <cell r="B339">
            <v>21462409</v>
          </cell>
          <cell r="C339">
            <v>3308047.6799999997</v>
          </cell>
        </row>
        <row r="340">
          <cell r="B340">
            <v>23431372</v>
          </cell>
          <cell r="C340">
            <v>116946.18</v>
          </cell>
        </row>
        <row r="341">
          <cell r="B341">
            <v>24155634</v>
          </cell>
          <cell r="C341">
            <v>3208091.75</v>
          </cell>
        </row>
        <row r="342">
          <cell r="B342">
            <v>18492993</v>
          </cell>
          <cell r="C342">
            <v>1804328.52</v>
          </cell>
        </row>
        <row r="343">
          <cell r="B343">
            <v>17324200</v>
          </cell>
          <cell r="C343">
            <v>15359089.67</v>
          </cell>
        </row>
        <row r="344">
          <cell r="B344">
            <v>16980959</v>
          </cell>
          <cell r="C344">
            <v>3272679.0900000003</v>
          </cell>
        </row>
        <row r="345">
          <cell r="B345">
            <v>15825800</v>
          </cell>
          <cell r="C345">
            <v>535924.73</v>
          </cell>
        </row>
        <row r="346">
          <cell r="B346">
            <v>20365753</v>
          </cell>
          <cell r="C346">
            <v>3318137.91</v>
          </cell>
        </row>
        <row r="347">
          <cell r="B347">
            <v>20904847</v>
          </cell>
          <cell r="C347">
            <v>8014857.9800000004</v>
          </cell>
        </row>
        <row r="348">
          <cell r="B348">
            <v>22102203</v>
          </cell>
          <cell r="C348">
            <v>177442032.99000001</v>
          </cell>
        </row>
        <row r="349">
          <cell r="B349">
            <v>15217085</v>
          </cell>
          <cell r="C349">
            <v>1113642.5</v>
          </cell>
        </row>
        <row r="350">
          <cell r="B350">
            <v>20317999</v>
          </cell>
          <cell r="C350">
            <v>14029815.32</v>
          </cell>
        </row>
        <row r="351">
          <cell r="B351">
            <v>20631668</v>
          </cell>
          <cell r="C351">
            <v>539282.21</v>
          </cell>
        </row>
        <row r="352">
          <cell r="B352">
            <v>21903583</v>
          </cell>
          <cell r="C352">
            <v>500290.34</v>
          </cell>
        </row>
        <row r="353">
          <cell r="B353">
            <v>22996604</v>
          </cell>
          <cell r="C353">
            <v>1009284.07</v>
          </cell>
        </row>
        <row r="354">
          <cell r="B354">
            <v>21735351</v>
          </cell>
          <cell r="C354">
            <v>2319668.42</v>
          </cell>
        </row>
        <row r="355">
          <cell r="B355">
            <v>20243721</v>
          </cell>
          <cell r="C355">
            <v>7456648.4299999997</v>
          </cell>
        </row>
        <row r="356">
          <cell r="B356">
            <v>17971479</v>
          </cell>
          <cell r="C356">
            <v>4805075.13</v>
          </cell>
        </row>
        <row r="357">
          <cell r="B357">
            <v>18650902</v>
          </cell>
          <cell r="C357">
            <v>12000000</v>
          </cell>
        </row>
        <row r="358">
          <cell r="B358">
            <v>14468412</v>
          </cell>
          <cell r="C358">
            <v>2134692.8199999998</v>
          </cell>
        </row>
        <row r="359">
          <cell r="B359">
            <v>16809984</v>
          </cell>
          <cell r="C359">
            <v>100488.84999999999</v>
          </cell>
        </row>
        <row r="360">
          <cell r="B360">
            <v>20466785</v>
          </cell>
          <cell r="C360">
            <v>52000000</v>
          </cell>
        </row>
        <row r="361">
          <cell r="B361">
            <v>19858340</v>
          </cell>
          <cell r="C361">
            <v>1625369.78</v>
          </cell>
        </row>
        <row r="362">
          <cell r="B362">
            <v>18139538</v>
          </cell>
          <cell r="C362">
            <v>948500.59</v>
          </cell>
        </row>
        <row r="363">
          <cell r="B363">
            <v>7285142</v>
          </cell>
          <cell r="C363">
            <v>1837022.27</v>
          </cell>
        </row>
        <row r="364">
          <cell r="B364">
            <v>24805356</v>
          </cell>
          <cell r="C364">
            <v>759545.02</v>
          </cell>
        </row>
        <row r="365">
          <cell r="B365">
            <v>5259363</v>
          </cell>
          <cell r="C365">
            <v>1582146.6</v>
          </cell>
        </row>
        <row r="366">
          <cell r="B366">
            <v>15641692</v>
          </cell>
          <cell r="C366">
            <v>66652262.840000004</v>
          </cell>
        </row>
        <row r="367">
          <cell r="B367">
            <v>8027274</v>
          </cell>
          <cell r="C367">
            <v>1560600</v>
          </cell>
        </row>
        <row r="368">
          <cell r="B368">
            <v>9784195</v>
          </cell>
          <cell r="C368">
            <v>497442.05</v>
          </cell>
        </row>
        <row r="369">
          <cell r="B369">
            <v>7647586</v>
          </cell>
          <cell r="C369">
            <v>3665593.99</v>
          </cell>
        </row>
        <row r="370">
          <cell r="B370">
            <v>23566349</v>
          </cell>
          <cell r="C370">
            <v>508945.32</v>
          </cell>
        </row>
        <row r="371">
          <cell r="B371">
            <v>14453578</v>
          </cell>
          <cell r="C371">
            <v>42000000</v>
          </cell>
        </row>
        <row r="372">
          <cell r="B372">
            <v>14113627</v>
          </cell>
          <cell r="C372">
            <v>1020568.22</v>
          </cell>
        </row>
        <row r="373">
          <cell r="B373">
            <v>17464149</v>
          </cell>
          <cell r="C373">
            <v>1433246.9</v>
          </cell>
        </row>
        <row r="374">
          <cell r="B374">
            <v>15421976</v>
          </cell>
          <cell r="C374">
            <v>1089170.1599999999</v>
          </cell>
        </row>
        <row r="375">
          <cell r="B375">
            <v>18566924</v>
          </cell>
          <cell r="C375">
            <v>304999.78999999998</v>
          </cell>
        </row>
        <row r="376">
          <cell r="B376">
            <v>20495442</v>
          </cell>
          <cell r="C376">
            <v>31889396.530000001</v>
          </cell>
        </row>
        <row r="377">
          <cell r="B377">
            <v>21775220</v>
          </cell>
          <cell r="C377">
            <v>2934596.01</v>
          </cell>
        </row>
        <row r="378">
          <cell r="B378">
            <v>25949420</v>
          </cell>
          <cell r="C378">
            <v>1018219.98</v>
          </cell>
        </row>
        <row r="379">
          <cell r="B379">
            <v>5136632</v>
          </cell>
          <cell r="C379">
            <v>23027190.579999998</v>
          </cell>
        </row>
        <row r="380">
          <cell r="B380">
            <v>26943916</v>
          </cell>
          <cell r="C380">
            <v>1010335.98</v>
          </cell>
        </row>
        <row r="381">
          <cell r="B381">
            <v>20934864</v>
          </cell>
          <cell r="C381">
            <v>2573248.48</v>
          </cell>
        </row>
        <row r="382">
          <cell r="B382">
            <v>26112872</v>
          </cell>
          <cell r="C382">
            <v>831086.16</v>
          </cell>
        </row>
        <row r="383">
          <cell r="B383">
            <v>14306567</v>
          </cell>
          <cell r="C383">
            <v>394730.25</v>
          </cell>
        </row>
        <row r="384">
          <cell r="B384">
            <v>22709370</v>
          </cell>
          <cell r="C384">
            <v>405223.22</v>
          </cell>
        </row>
        <row r="385">
          <cell r="B385">
            <v>21110276</v>
          </cell>
          <cell r="C385">
            <v>592502.78</v>
          </cell>
        </row>
        <row r="386">
          <cell r="B386">
            <v>13472123</v>
          </cell>
          <cell r="C386">
            <v>1431148.92</v>
          </cell>
        </row>
        <row r="387">
          <cell r="B387">
            <v>23178029</v>
          </cell>
          <cell r="C387">
            <v>1201610.8799999999</v>
          </cell>
        </row>
        <row r="388">
          <cell r="B388">
            <v>25686752</v>
          </cell>
          <cell r="C388">
            <v>25970706.949999999</v>
          </cell>
        </row>
        <row r="389">
          <cell r="B389">
            <v>14494012</v>
          </cell>
          <cell r="C389">
            <v>0</v>
          </cell>
        </row>
        <row r="390">
          <cell r="B390">
            <v>15739683</v>
          </cell>
          <cell r="C390">
            <v>462438.86</v>
          </cell>
        </row>
        <row r="391">
          <cell r="B391">
            <v>19249885</v>
          </cell>
          <cell r="C391">
            <v>8505900.1799999997</v>
          </cell>
        </row>
        <row r="392">
          <cell r="B392">
            <v>26369981</v>
          </cell>
          <cell r="C392">
            <v>1084211.67</v>
          </cell>
        </row>
        <row r="393">
          <cell r="B393">
            <v>5588670</v>
          </cell>
          <cell r="C393">
            <v>5032192.99</v>
          </cell>
        </row>
        <row r="394">
          <cell r="B394">
            <v>19959843</v>
          </cell>
          <cell r="C394">
            <v>0</v>
          </cell>
        </row>
        <row r="395">
          <cell r="B395">
            <v>24442976</v>
          </cell>
          <cell r="C395">
            <v>664666.68999999994</v>
          </cell>
        </row>
        <row r="396">
          <cell r="B396">
            <v>10017147</v>
          </cell>
          <cell r="C396">
            <v>276788.26</v>
          </cell>
        </row>
        <row r="397">
          <cell r="B397">
            <v>25422784</v>
          </cell>
          <cell r="C397">
            <v>570300.92000000004</v>
          </cell>
        </row>
        <row r="398">
          <cell r="B398">
            <v>7557091</v>
          </cell>
          <cell r="C398">
            <v>77225.100000000006</v>
          </cell>
        </row>
        <row r="399">
          <cell r="B399">
            <v>17641624</v>
          </cell>
          <cell r="C399">
            <v>1014531.72</v>
          </cell>
        </row>
        <row r="400">
          <cell r="B400">
            <v>18939099</v>
          </cell>
          <cell r="C400">
            <v>0</v>
          </cell>
        </row>
        <row r="401">
          <cell r="B401">
            <v>21194556</v>
          </cell>
          <cell r="C401">
            <v>368759.38</v>
          </cell>
        </row>
        <row r="402">
          <cell r="B402">
            <v>21972829</v>
          </cell>
          <cell r="C402">
            <v>13391920.4</v>
          </cell>
        </row>
        <row r="403">
          <cell r="B403">
            <v>21983509</v>
          </cell>
          <cell r="C403">
            <v>554036.75</v>
          </cell>
        </row>
        <row r="404">
          <cell r="B404">
            <v>15485234</v>
          </cell>
          <cell r="C404">
            <v>1094094.27</v>
          </cell>
        </row>
        <row r="405">
          <cell r="B405">
            <v>22631317</v>
          </cell>
          <cell r="C405">
            <v>5589633.3300000001</v>
          </cell>
        </row>
        <row r="406">
          <cell r="B406">
            <v>8231536</v>
          </cell>
          <cell r="C406">
            <v>1007701.67</v>
          </cell>
        </row>
        <row r="407">
          <cell r="B407">
            <v>8917694</v>
          </cell>
          <cell r="C407">
            <v>0</v>
          </cell>
        </row>
        <row r="408">
          <cell r="B408">
            <v>20470400</v>
          </cell>
          <cell r="C408">
            <v>2905256.51</v>
          </cell>
        </row>
        <row r="409">
          <cell r="B409">
            <v>20348291</v>
          </cell>
          <cell r="C409">
            <v>2580042.25</v>
          </cell>
        </row>
        <row r="410">
          <cell r="B410">
            <v>19879927</v>
          </cell>
          <cell r="C410">
            <v>4070130.1799999997</v>
          </cell>
        </row>
        <row r="411">
          <cell r="B411">
            <v>9536222</v>
          </cell>
          <cell r="C411">
            <v>1017795.02</v>
          </cell>
        </row>
        <row r="412">
          <cell r="B412">
            <v>6553845</v>
          </cell>
          <cell r="C412">
            <v>1996660.6</v>
          </cell>
        </row>
        <row r="413">
          <cell r="B413">
            <v>22261691</v>
          </cell>
          <cell r="C413">
            <v>40875867</v>
          </cell>
        </row>
        <row r="414">
          <cell r="B414">
            <v>13070976</v>
          </cell>
          <cell r="C414">
            <v>2500000</v>
          </cell>
        </row>
        <row r="415">
          <cell r="B415">
            <v>22541970</v>
          </cell>
          <cell r="C415">
            <v>225962.51</v>
          </cell>
        </row>
        <row r="416">
          <cell r="B416">
            <v>22262759</v>
          </cell>
          <cell r="C416">
            <v>1888253.05</v>
          </cell>
        </row>
        <row r="417">
          <cell r="B417">
            <v>22605173</v>
          </cell>
          <cell r="C417">
            <v>2168963.9300000002</v>
          </cell>
        </row>
        <row r="418">
          <cell r="B418">
            <v>25119241</v>
          </cell>
          <cell r="C418">
            <v>521924.59</v>
          </cell>
        </row>
        <row r="419">
          <cell r="B419">
            <v>9997295</v>
          </cell>
          <cell r="C419">
            <v>6956012.3999999994</v>
          </cell>
        </row>
        <row r="420">
          <cell r="B420">
            <v>22499806</v>
          </cell>
          <cell r="C420">
            <v>1767000</v>
          </cell>
        </row>
        <row r="421">
          <cell r="B421">
            <v>22502318</v>
          </cell>
          <cell r="C421">
            <v>1178000</v>
          </cell>
        </row>
        <row r="422">
          <cell r="B422">
            <v>20765508</v>
          </cell>
          <cell r="C422">
            <v>2128862.42</v>
          </cell>
        </row>
        <row r="423">
          <cell r="B423">
            <v>21023500</v>
          </cell>
          <cell r="C423">
            <v>422257.91</v>
          </cell>
        </row>
        <row r="424">
          <cell r="B424">
            <v>14113905</v>
          </cell>
          <cell r="C424">
            <v>0</v>
          </cell>
        </row>
        <row r="425">
          <cell r="B425">
            <v>14116897</v>
          </cell>
          <cell r="C425">
            <v>0</v>
          </cell>
        </row>
        <row r="426">
          <cell r="B426">
            <v>14113493</v>
          </cell>
          <cell r="C426">
            <v>0</v>
          </cell>
        </row>
        <row r="427">
          <cell r="B427">
            <v>5448704</v>
          </cell>
          <cell r="C427">
            <v>259640.91</v>
          </cell>
        </row>
        <row r="428">
          <cell r="B428">
            <v>5489963</v>
          </cell>
          <cell r="C428">
            <v>1709513.27</v>
          </cell>
        </row>
        <row r="429">
          <cell r="B429">
            <v>4940166</v>
          </cell>
          <cell r="C429">
            <v>1545226.69</v>
          </cell>
        </row>
        <row r="430">
          <cell r="B430">
            <v>19772426</v>
          </cell>
          <cell r="C430">
            <v>3740336.37</v>
          </cell>
        </row>
        <row r="431">
          <cell r="B431">
            <v>14536593</v>
          </cell>
          <cell r="C431">
            <v>7328618.7000000002</v>
          </cell>
        </row>
        <row r="432">
          <cell r="B432">
            <v>26633085</v>
          </cell>
          <cell r="C432">
            <v>45779.7</v>
          </cell>
        </row>
        <row r="433">
          <cell r="B433">
            <v>6860325</v>
          </cell>
          <cell r="C433">
            <v>1015308.66</v>
          </cell>
        </row>
        <row r="434">
          <cell r="B434">
            <v>26014307</v>
          </cell>
          <cell r="C434">
            <v>1742133.42</v>
          </cell>
        </row>
        <row r="435">
          <cell r="B435">
            <v>16640965</v>
          </cell>
          <cell r="C435">
            <v>1702562.71</v>
          </cell>
        </row>
        <row r="436">
          <cell r="B436">
            <v>23275454</v>
          </cell>
          <cell r="C436">
            <v>1016073.7</v>
          </cell>
        </row>
        <row r="437">
          <cell r="B437">
            <v>14719544</v>
          </cell>
          <cell r="C437">
            <v>1238772.72</v>
          </cell>
        </row>
        <row r="438">
          <cell r="B438">
            <v>19494348</v>
          </cell>
          <cell r="C438">
            <v>1162521.3999999999</v>
          </cell>
        </row>
        <row r="439">
          <cell r="B439">
            <v>19352764</v>
          </cell>
          <cell r="C439">
            <v>3514085.8</v>
          </cell>
        </row>
        <row r="440">
          <cell r="B440">
            <v>21458678</v>
          </cell>
          <cell r="C440">
            <v>562261.69999999995</v>
          </cell>
        </row>
        <row r="441">
          <cell r="B441">
            <v>15501887</v>
          </cell>
          <cell r="C441">
            <v>2924092.6</v>
          </cell>
        </row>
        <row r="442">
          <cell r="B442">
            <v>7479699</v>
          </cell>
          <cell r="C442">
            <v>936500.26</v>
          </cell>
        </row>
        <row r="443">
          <cell r="B443">
            <v>14738957</v>
          </cell>
          <cell r="C443">
            <v>829301.30999999994</v>
          </cell>
        </row>
        <row r="444">
          <cell r="B444">
            <v>13999824</v>
          </cell>
          <cell r="C444">
            <v>1006437.7</v>
          </cell>
        </row>
        <row r="445">
          <cell r="B445">
            <v>19684090</v>
          </cell>
          <cell r="C445">
            <v>95772.81</v>
          </cell>
        </row>
        <row r="446">
          <cell r="B446">
            <v>10864582</v>
          </cell>
          <cell r="C446">
            <v>45542446.300000004</v>
          </cell>
        </row>
        <row r="447">
          <cell r="B447">
            <v>1497019</v>
          </cell>
          <cell r="C447">
            <v>5857974.5199999996</v>
          </cell>
        </row>
        <row r="448">
          <cell r="B448">
            <v>7932932</v>
          </cell>
          <cell r="C448">
            <v>24613278.260000002</v>
          </cell>
        </row>
        <row r="449">
          <cell r="B449">
            <v>19808599</v>
          </cell>
          <cell r="C449">
            <v>2007182.9</v>
          </cell>
        </row>
        <row r="450">
          <cell r="B450">
            <v>18925540</v>
          </cell>
          <cell r="C450">
            <v>1336942.81</v>
          </cell>
        </row>
        <row r="451">
          <cell r="B451">
            <v>23636342</v>
          </cell>
          <cell r="C451">
            <v>1627239.98</v>
          </cell>
        </row>
        <row r="452">
          <cell r="B452">
            <v>15948620</v>
          </cell>
          <cell r="C452">
            <v>3008709.38</v>
          </cell>
        </row>
        <row r="453">
          <cell r="B453">
            <v>26943376</v>
          </cell>
          <cell r="C453">
            <v>816211.04</v>
          </cell>
        </row>
        <row r="454">
          <cell r="B454">
            <v>20147209</v>
          </cell>
          <cell r="C454">
            <v>1594845.6099999999</v>
          </cell>
        </row>
        <row r="455">
          <cell r="B455">
            <v>25106468</v>
          </cell>
          <cell r="C455">
            <v>824620.48</v>
          </cell>
        </row>
        <row r="456">
          <cell r="B456">
            <v>10007476</v>
          </cell>
          <cell r="C456">
            <v>768489.23</v>
          </cell>
        </row>
        <row r="457">
          <cell r="B457">
            <v>20721037</v>
          </cell>
          <cell r="C457">
            <v>8192542.8600000003</v>
          </cell>
        </row>
        <row r="458">
          <cell r="B458">
            <v>5587133</v>
          </cell>
          <cell r="C458">
            <v>1478814.47</v>
          </cell>
        </row>
        <row r="459">
          <cell r="B459">
            <v>9286124</v>
          </cell>
          <cell r="C459">
            <v>2582468.65</v>
          </cell>
        </row>
        <row r="460">
          <cell r="B460">
            <v>24052496</v>
          </cell>
          <cell r="C460">
            <v>2308239.9</v>
          </cell>
        </row>
        <row r="461">
          <cell r="B461">
            <v>9286370</v>
          </cell>
          <cell r="C461">
            <v>2194599.04</v>
          </cell>
        </row>
        <row r="462">
          <cell r="B462">
            <v>26067746</v>
          </cell>
          <cell r="C462">
            <v>560573.06000000006</v>
          </cell>
        </row>
        <row r="463">
          <cell r="B463">
            <v>19688984</v>
          </cell>
          <cell r="C463">
            <v>521430.7</v>
          </cell>
        </row>
        <row r="464">
          <cell r="B464">
            <v>24206576</v>
          </cell>
          <cell r="C464">
            <v>3541444.86</v>
          </cell>
        </row>
        <row r="465">
          <cell r="B465">
            <v>14111091</v>
          </cell>
          <cell r="C465">
            <v>1019994.45</v>
          </cell>
        </row>
        <row r="466">
          <cell r="B466">
            <v>6209042</v>
          </cell>
          <cell r="C466">
            <v>5066391.58</v>
          </cell>
        </row>
        <row r="467">
          <cell r="B467">
            <v>21126839</v>
          </cell>
          <cell r="C467">
            <v>1825225.77</v>
          </cell>
        </row>
        <row r="468">
          <cell r="B468">
            <v>25420862</v>
          </cell>
          <cell r="C468">
            <v>5665679.5</v>
          </cell>
        </row>
        <row r="469">
          <cell r="B469">
            <v>22239308</v>
          </cell>
          <cell r="C469">
            <v>2046944.83</v>
          </cell>
        </row>
        <row r="470">
          <cell r="B470">
            <v>12301289</v>
          </cell>
          <cell r="C470">
            <v>378272.82</v>
          </cell>
        </row>
        <row r="471">
          <cell r="B471">
            <v>14114958</v>
          </cell>
          <cell r="C471">
            <v>9579209.4000000004</v>
          </cell>
        </row>
        <row r="472">
          <cell r="B472">
            <v>24408711</v>
          </cell>
          <cell r="C472">
            <v>2238833.27</v>
          </cell>
        </row>
        <row r="473">
          <cell r="B473">
            <v>22101334</v>
          </cell>
          <cell r="C473">
            <v>1017938.06</v>
          </cell>
        </row>
        <row r="474">
          <cell r="B474">
            <v>7080952</v>
          </cell>
          <cell r="C474">
            <v>0</v>
          </cell>
        </row>
        <row r="475">
          <cell r="B475">
            <v>15131476</v>
          </cell>
          <cell r="C475">
            <v>560654.13</v>
          </cell>
        </row>
        <row r="476">
          <cell r="B476">
            <v>15741510</v>
          </cell>
          <cell r="C476">
            <v>5226.47</v>
          </cell>
        </row>
        <row r="477">
          <cell r="B477">
            <v>7412571</v>
          </cell>
          <cell r="C477">
            <v>6311285.6299999999</v>
          </cell>
        </row>
        <row r="478">
          <cell r="B478">
            <v>4036629</v>
          </cell>
          <cell r="C478">
            <v>74112.240000000005</v>
          </cell>
        </row>
        <row r="479">
          <cell r="B479">
            <v>21661478</v>
          </cell>
          <cell r="C479">
            <v>712539.57</v>
          </cell>
        </row>
        <row r="480">
          <cell r="B480">
            <v>5571811</v>
          </cell>
          <cell r="C480">
            <v>347826.82999999996</v>
          </cell>
        </row>
        <row r="481">
          <cell r="B481">
            <v>26946067</v>
          </cell>
          <cell r="C481">
            <v>300776.71000000002</v>
          </cell>
        </row>
        <row r="482">
          <cell r="B482">
            <v>22792590</v>
          </cell>
          <cell r="C482">
            <v>3716859.0700000003</v>
          </cell>
        </row>
        <row r="483">
          <cell r="B483">
            <v>18612177</v>
          </cell>
          <cell r="C483">
            <v>2238107.9300000002</v>
          </cell>
        </row>
        <row r="484">
          <cell r="B484">
            <v>20333996</v>
          </cell>
          <cell r="C484">
            <v>73924.149999999994</v>
          </cell>
        </row>
        <row r="485">
          <cell r="B485">
            <v>12081755</v>
          </cell>
          <cell r="C485">
            <v>1602726.82</v>
          </cell>
        </row>
        <row r="486">
          <cell r="B486">
            <v>27103983</v>
          </cell>
          <cell r="C486">
            <v>41908009.340000004</v>
          </cell>
        </row>
        <row r="487">
          <cell r="B487">
            <v>19322155</v>
          </cell>
          <cell r="C487">
            <v>2837168.03</v>
          </cell>
        </row>
        <row r="488">
          <cell r="B488">
            <v>23241998</v>
          </cell>
          <cell r="C488">
            <v>1919455.98</v>
          </cell>
        </row>
        <row r="489">
          <cell r="B489">
            <v>20956500</v>
          </cell>
          <cell r="C489">
            <v>163601.92000000001</v>
          </cell>
        </row>
        <row r="490">
          <cell r="B490">
            <v>9800819</v>
          </cell>
          <cell r="C490">
            <v>535905.77</v>
          </cell>
        </row>
        <row r="491">
          <cell r="B491">
            <v>21489470</v>
          </cell>
          <cell r="C491">
            <v>0</v>
          </cell>
        </row>
        <row r="492">
          <cell r="B492">
            <v>17863318</v>
          </cell>
          <cell r="C492">
            <v>5396324.0099999998</v>
          </cell>
        </row>
        <row r="493">
          <cell r="B493">
            <v>17061294</v>
          </cell>
          <cell r="C493">
            <v>2734580.09</v>
          </cell>
        </row>
        <row r="494">
          <cell r="B494">
            <v>16078163</v>
          </cell>
          <cell r="C494">
            <v>0</v>
          </cell>
        </row>
        <row r="495">
          <cell r="B495">
            <v>13422504</v>
          </cell>
          <cell r="C495">
            <v>4038457.6799999997</v>
          </cell>
        </row>
        <row r="496">
          <cell r="B496">
            <v>26355877</v>
          </cell>
          <cell r="C496">
            <v>3874866.36</v>
          </cell>
        </row>
        <row r="497">
          <cell r="B497">
            <v>20162957</v>
          </cell>
          <cell r="C497">
            <v>3732969.4</v>
          </cell>
        </row>
        <row r="498">
          <cell r="B498">
            <v>16469872</v>
          </cell>
          <cell r="C498">
            <v>2059553.52</v>
          </cell>
        </row>
        <row r="499">
          <cell r="B499">
            <v>14973405</v>
          </cell>
          <cell r="C499">
            <v>1016860.04</v>
          </cell>
        </row>
        <row r="500">
          <cell r="B500">
            <v>16007812</v>
          </cell>
          <cell r="C500">
            <v>199358.96</v>
          </cell>
        </row>
        <row r="501">
          <cell r="B501">
            <v>4376468</v>
          </cell>
          <cell r="C501">
            <v>568921.74</v>
          </cell>
        </row>
        <row r="502">
          <cell r="B502">
            <v>19323367</v>
          </cell>
          <cell r="C502">
            <v>2902569.9</v>
          </cell>
        </row>
        <row r="503">
          <cell r="B503">
            <v>22530005</v>
          </cell>
          <cell r="C503">
            <v>6001145.8099999996</v>
          </cell>
        </row>
        <row r="504">
          <cell r="B504">
            <v>19261357</v>
          </cell>
          <cell r="C504">
            <v>2618779.6800000002</v>
          </cell>
        </row>
        <row r="505">
          <cell r="B505">
            <v>6047345</v>
          </cell>
          <cell r="C505">
            <v>6170589.9199999999</v>
          </cell>
        </row>
        <row r="506">
          <cell r="B506">
            <v>25507227</v>
          </cell>
          <cell r="C506">
            <v>5000000</v>
          </cell>
        </row>
        <row r="507">
          <cell r="B507">
            <v>18655222</v>
          </cell>
          <cell r="C507">
            <v>994428.91</v>
          </cell>
        </row>
        <row r="508">
          <cell r="B508">
            <v>6257343</v>
          </cell>
          <cell r="C508">
            <v>4396571.87</v>
          </cell>
        </row>
        <row r="509">
          <cell r="B509">
            <v>6814050</v>
          </cell>
          <cell r="C509">
            <v>1707520.38</v>
          </cell>
        </row>
        <row r="510">
          <cell r="B510">
            <v>24119596</v>
          </cell>
          <cell r="C510">
            <v>5293746.18</v>
          </cell>
        </row>
        <row r="511">
          <cell r="B511">
            <v>5710636</v>
          </cell>
          <cell r="C511">
            <v>1685270.3399999999</v>
          </cell>
        </row>
        <row r="512">
          <cell r="B512">
            <v>20591664</v>
          </cell>
          <cell r="C512">
            <v>5426721.2899999991</v>
          </cell>
        </row>
        <row r="513">
          <cell r="B513">
            <v>14237003</v>
          </cell>
          <cell r="C513">
            <v>1000000</v>
          </cell>
        </row>
        <row r="514">
          <cell r="B514">
            <v>17600002</v>
          </cell>
          <cell r="C514">
            <v>355328.73</v>
          </cell>
        </row>
        <row r="515">
          <cell r="B515">
            <v>19306300</v>
          </cell>
          <cell r="C515">
            <v>421856.38</v>
          </cell>
        </row>
        <row r="516">
          <cell r="B516">
            <v>15664591</v>
          </cell>
          <cell r="C516">
            <v>1000802.33</v>
          </cell>
        </row>
        <row r="517">
          <cell r="B517">
            <v>18325876</v>
          </cell>
          <cell r="C517">
            <v>570650.86</v>
          </cell>
        </row>
        <row r="518">
          <cell r="B518">
            <v>25738567</v>
          </cell>
          <cell r="C518">
            <v>3000000</v>
          </cell>
        </row>
        <row r="519">
          <cell r="B519">
            <v>1402658</v>
          </cell>
          <cell r="C519">
            <v>231846.35</v>
          </cell>
        </row>
        <row r="520">
          <cell r="B520">
            <v>13388418</v>
          </cell>
          <cell r="C520">
            <v>752977.6</v>
          </cell>
        </row>
        <row r="521">
          <cell r="B521">
            <v>27274561</v>
          </cell>
          <cell r="C521">
            <v>325342.81</v>
          </cell>
        </row>
        <row r="522">
          <cell r="B522">
            <v>20073366</v>
          </cell>
          <cell r="C522">
            <v>546125.81000000006</v>
          </cell>
        </row>
        <row r="523">
          <cell r="B523">
            <v>3863627</v>
          </cell>
          <cell r="C523">
            <v>329989.55</v>
          </cell>
        </row>
        <row r="524">
          <cell r="B524">
            <v>9165758</v>
          </cell>
          <cell r="C524">
            <v>287977.59000000003</v>
          </cell>
        </row>
        <row r="525">
          <cell r="B525">
            <v>21489576</v>
          </cell>
          <cell r="C525">
            <v>28870979.549999997</v>
          </cell>
        </row>
        <row r="526">
          <cell r="B526">
            <v>15266488</v>
          </cell>
          <cell r="C526">
            <v>3559369.1799999997</v>
          </cell>
        </row>
        <row r="527">
          <cell r="B527">
            <v>21357806</v>
          </cell>
          <cell r="C527">
            <v>3041489.9899999998</v>
          </cell>
        </row>
        <row r="528">
          <cell r="B528">
            <v>16684671</v>
          </cell>
          <cell r="C528">
            <v>413000</v>
          </cell>
        </row>
        <row r="529">
          <cell r="B529">
            <v>13862712</v>
          </cell>
          <cell r="C529">
            <v>1012790.06</v>
          </cell>
        </row>
        <row r="530">
          <cell r="B530">
            <v>19504279</v>
          </cell>
          <cell r="C530">
            <v>985739.74</v>
          </cell>
        </row>
        <row r="531">
          <cell r="B531">
            <v>15727591</v>
          </cell>
          <cell r="C531">
            <v>226491.88</v>
          </cell>
        </row>
        <row r="532">
          <cell r="B532">
            <v>18677865</v>
          </cell>
          <cell r="C532">
            <v>393127.32</v>
          </cell>
        </row>
        <row r="533">
          <cell r="B533">
            <v>21155027</v>
          </cell>
          <cell r="C533">
            <v>1016083.76</v>
          </cell>
        </row>
        <row r="534">
          <cell r="B534">
            <v>16082636</v>
          </cell>
          <cell r="C534">
            <v>208519.44</v>
          </cell>
        </row>
        <row r="535">
          <cell r="B535">
            <v>25475312</v>
          </cell>
          <cell r="C535">
            <v>9518722.6899999995</v>
          </cell>
        </row>
        <row r="536">
          <cell r="B536">
            <v>9505249</v>
          </cell>
          <cell r="C536">
            <v>1322982.3500000001</v>
          </cell>
        </row>
        <row r="537">
          <cell r="B537">
            <v>25209693</v>
          </cell>
          <cell r="C537">
            <v>1718257.25</v>
          </cell>
        </row>
        <row r="538">
          <cell r="B538">
            <v>16082148</v>
          </cell>
          <cell r="C538">
            <v>2056399.52</v>
          </cell>
        </row>
        <row r="539">
          <cell r="B539">
            <v>15403739</v>
          </cell>
          <cell r="C539">
            <v>421903.15</v>
          </cell>
        </row>
        <row r="540">
          <cell r="B540">
            <v>20108051</v>
          </cell>
          <cell r="C540">
            <v>14533478.68</v>
          </cell>
        </row>
        <row r="541">
          <cell r="B541">
            <v>24661274</v>
          </cell>
          <cell r="C541">
            <v>2310686</v>
          </cell>
        </row>
        <row r="542">
          <cell r="B542">
            <v>26812983</v>
          </cell>
          <cell r="C542">
            <v>2781302.14</v>
          </cell>
        </row>
        <row r="543">
          <cell r="B543">
            <v>9045046</v>
          </cell>
          <cell r="C543">
            <v>18354623.23</v>
          </cell>
        </row>
        <row r="544">
          <cell r="B544">
            <v>9730653</v>
          </cell>
          <cell r="C544">
            <v>1011919.22</v>
          </cell>
        </row>
        <row r="545">
          <cell r="B545">
            <v>16576462</v>
          </cell>
          <cell r="C545">
            <v>189496.38</v>
          </cell>
        </row>
        <row r="546">
          <cell r="B546">
            <v>19547335</v>
          </cell>
          <cell r="C546">
            <v>1482700.49</v>
          </cell>
        </row>
        <row r="547">
          <cell r="B547">
            <v>15691507</v>
          </cell>
          <cell r="C547">
            <v>0</v>
          </cell>
        </row>
        <row r="548">
          <cell r="B548">
            <v>25666506</v>
          </cell>
          <cell r="C548">
            <v>408150.78</v>
          </cell>
        </row>
        <row r="549">
          <cell r="B549">
            <v>25297248</v>
          </cell>
          <cell r="C549">
            <v>78000000</v>
          </cell>
        </row>
        <row r="550">
          <cell r="B550">
            <v>26542361</v>
          </cell>
          <cell r="C550">
            <v>26470125</v>
          </cell>
        </row>
        <row r="551">
          <cell r="B551">
            <v>13179056</v>
          </cell>
          <cell r="C551">
            <v>8958957.120000001</v>
          </cell>
        </row>
        <row r="552">
          <cell r="B552">
            <v>21990492</v>
          </cell>
          <cell r="C552">
            <v>424219.22</v>
          </cell>
        </row>
        <row r="553">
          <cell r="B553">
            <v>5165595</v>
          </cell>
          <cell r="C553">
            <v>1016456.2</v>
          </cell>
        </row>
        <row r="554">
          <cell r="B554">
            <v>17106479</v>
          </cell>
          <cell r="C554">
            <v>3753038.98</v>
          </cell>
        </row>
        <row r="555">
          <cell r="B555">
            <v>24770096</v>
          </cell>
          <cell r="C555">
            <v>723302.91</v>
          </cell>
        </row>
        <row r="556">
          <cell r="B556">
            <v>22603204</v>
          </cell>
          <cell r="C556">
            <v>1011919.22</v>
          </cell>
        </row>
        <row r="557">
          <cell r="B557">
            <v>18532677</v>
          </cell>
          <cell r="C557">
            <v>4692964.5299999993</v>
          </cell>
        </row>
        <row r="558">
          <cell r="B558">
            <v>18532674</v>
          </cell>
          <cell r="C558">
            <v>3212543.38</v>
          </cell>
        </row>
        <row r="559">
          <cell r="B559">
            <v>27043236</v>
          </cell>
          <cell r="C559">
            <v>2301909.2000000002</v>
          </cell>
        </row>
        <row r="560">
          <cell r="B560">
            <v>24016661</v>
          </cell>
          <cell r="C560">
            <v>1016665.97</v>
          </cell>
        </row>
        <row r="561">
          <cell r="B561">
            <v>14113110</v>
          </cell>
          <cell r="C561">
            <v>1613854.15</v>
          </cell>
        </row>
        <row r="562">
          <cell r="B562">
            <v>11801082</v>
          </cell>
          <cell r="C562">
            <v>1013080.34</v>
          </cell>
        </row>
        <row r="563">
          <cell r="B563">
            <v>23530759</v>
          </cell>
          <cell r="C563">
            <v>96727.74</v>
          </cell>
        </row>
        <row r="564">
          <cell r="B564">
            <v>22762006</v>
          </cell>
          <cell r="C564">
            <v>1426271.31</v>
          </cell>
        </row>
        <row r="565">
          <cell r="B565">
            <v>6014198</v>
          </cell>
          <cell r="C565">
            <v>199389.2</v>
          </cell>
        </row>
        <row r="566">
          <cell r="B566">
            <v>14815457</v>
          </cell>
          <cell r="C566">
            <v>926112.29</v>
          </cell>
        </row>
        <row r="567">
          <cell r="B567">
            <v>26935445</v>
          </cell>
          <cell r="C567">
            <v>406544.22</v>
          </cell>
        </row>
        <row r="568">
          <cell r="B568">
            <v>5491897</v>
          </cell>
          <cell r="C568">
            <v>1475728.25</v>
          </cell>
        </row>
        <row r="569">
          <cell r="B569">
            <v>19422655</v>
          </cell>
          <cell r="C569">
            <v>607699.17000000004</v>
          </cell>
        </row>
        <row r="570">
          <cell r="B570">
            <v>25607070</v>
          </cell>
          <cell r="C570">
            <v>2314866.91</v>
          </cell>
        </row>
        <row r="571">
          <cell r="B571">
            <v>21665976</v>
          </cell>
          <cell r="C571">
            <v>1462701.85</v>
          </cell>
        </row>
        <row r="572">
          <cell r="B572">
            <v>19440438</v>
          </cell>
          <cell r="C572">
            <v>1017151.14</v>
          </cell>
        </row>
        <row r="573">
          <cell r="B573">
            <v>16440023</v>
          </cell>
          <cell r="C573">
            <v>624007.02</v>
          </cell>
        </row>
        <row r="574">
          <cell r="B574">
            <v>16082395</v>
          </cell>
          <cell r="C574">
            <v>1013109.21</v>
          </cell>
        </row>
        <row r="575">
          <cell r="B575">
            <v>5533167</v>
          </cell>
          <cell r="C575">
            <v>1012535.44</v>
          </cell>
        </row>
        <row r="576">
          <cell r="B576">
            <v>9560719</v>
          </cell>
          <cell r="C576">
            <v>281331</v>
          </cell>
        </row>
        <row r="577">
          <cell r="B577">
            <v>19068885</v>
          </cell>
          <cell r="C577">
            <v>3128686.5</v>
          </cell>
        </row>
        <row r="578">
          <cell r="B578">
            <v>6961273</v>
          </cell>
          <cell r="C578">
            <v>4630500</v>
          </cell>
        </row>
        <row r="579">
          <cell r="B579">
            <v>3077396</v>
          </cell>
          <cell r="C579">
            <v>1554325.71</v>
          </cell>
        </row>
        <row r="580">
          <cell r="B580">
            <v>1503607</v>
          </cell>
          <cell r="C580">
            <v>737153.77</v>
          </cell>
        </row>
        <row r="581">
          <cell r="B581">
            <v>22325274</v>
          </cell>
          <cell r="C581">
            <v>1085488.07</v>
          </cell>
        </row>
        <row r="582">
          <cell r="B582">
            <v>25065416</v>
          </cell>
          <cell r="C582">
            <v>1796583.26</v>
          </cell>
        </row>
        <row r="583">
          <cell r="B583">
            <v>8088829</v>
          </cell>
          <cell r="C583">
            <v>6313830.9900000002</v>
          </cell>
        </row>
        <row r="584">
          <cell r="B584">
            <v>13905473</v>
          </cell>
          <cell r="C584">
            <v>11919304.02</v>
          </cell>
        </row>
        <row r="585">
          <cell r="B585">
            <v>5788185</v>
          </cell>
          <cell r="C585">
            <v>8000000</v>
          </cell>
        </row>
        <row r="586">
          <cell r="B586">
            <v>22942470</v>
          </cell>
          <cell r="C586">
            <v>1019229.42</v>
          </cell>
        </row>
        <row r="587">
          <cell r="B587">
            <v>18447476</v>
          </cell>
          <cell r="C587">
            <v>93792.04</v>
          </cell>
        </row>
        <row r="588">
          <cell r="B588">
            <v>22141642</v>
          </cell>
          <cell r="C588">
            <v>1012693.32</v>
          </cell>
        </row>
        <row r="589">
          <cell r="B589">
            <v>7184647</v>
          </cell>
          <cell r="C589">
            <v>712559.69000000006</v>
          </cell>
        </row>
        <row r="590">
          <cell r="B590">
            <v>8154873</v>
          </cell>
          <cell r="C590">
            <v>1015317.49</v>
          </cell>
        </row>
        <row r="591">
          <cell r="B591">
            <v>9190584</v>
          </cell>
          <cell r="C591">
            <v>5878308.9799999995</v>
          </cell>
        </row>
        <row r="592">
          <cell r="B592">
            <v>7577653</v>
          </cell>
          <cell r="C592">
            <v>1889653.17</v>
          </cell>
        </row>
        <row r="593">
          <cell r="B593">
            <v>17377066</v>
          </cell>
          <cell r="C593">
            <v>755318.09</v>
          </cell>
        </row>
        <row r="594">
          <cell r="B594">
            <v>25587972</v>
          </cell>
          <cell r="C594">
            <v>2194329.94</v>
          </cell>
        </row>
        <row r="595">
          <cell r="B595">
            <v>22662217</v>
          </cell>
          <cell r="C595">
            <v>928024.93</v>
          </cell>
        </row>
        <row r="596">
          <cell r="B596">
            <v>18351059</v>
          </cell>
          <cell r="C596">
            <v>1364946.26</v>
          </cell>
        </row>
        <row r="597">
          <cell r="B597">
            <v>25076730</v>
          </cell>
          <cell r="C597">
            <v>1013109.21</v>
          </cell>
        </row>
        <row r="598">
          <cell r="B598">
            <v>17286533</v>
          </cell>
          <cell r="C598">
            <v>1110734.76</v>
          </cell>
        </row>
        <row r="599">
          <cell r="B599">
            <v>17380757</v>
          </cell>
          <cell r="C599">
            <v>1019994.45</v>
          </cell>
        </row>
        <row r="600">
          <cell r="B600">
            <v>3103775</v>
          </cell>
          <cell r="C600">
            <v>115712.01</v>
          </cell>
        </row>
        <row r="601">
          <cell r="B601">
            <v>22213545</v>
          </cell>
          <cell r="C601">
            <v>1050753.18</v>
          </cell>
        </row>
        <row r="602">
          <cell r="B602">
            <v>11041399</v>
          </cell>
          <cell r="C602">
            <v>2398151.04</v>
          </cell>
        </row>
        <row r="603">
          <cell r="B603">
            <v>19617250</v>
          </cell>
          <cell r="C603">
            <v>2348129.37</v>
          </cell>
        </row>
        <row r="604">
          <cell r="B604">
            <v>25905759</v>
          </cell>
          <cell r="C604">
            <v>1068139.3799999999</v>
          </cell>
        </row>
        <row r="605">
          <cell r="B605">
            <v>26781941</v>
          </cell>
          <cell r="C605">
            <v>19765885.59</v>
          </cell>
        </row>
        <row r="606">
          <cell r="B606">
            <v>7552466</v>
          </cell>
          <cell r="C606">
            <v>8560791.7000000011</v>
          </cell>
        </row>
        <row r="607">
          <cell r="B607">
            <v>5467855</v>
          </cell>
          <cell r="C607">
            <v>2908477.8600000003</v>
          </cell>
        </row>
        <row r="608">
          <cell r="B608">
            <v>16351764</v>
          </cell>
          <cell r="C608">
            <v>10346658.58</v>
          </cell>
        </row>
        <row r="609">
          <cell r="B609">
            <v>17598282</v>
          </cell>
          <cell r="C609">
            <v>671272.9</v>
          </cell>
        </row>
        <row r="610">
          <cell r="B610">
            <v>5978950</v>
          </cell>
          <cell r="C610">
            <v>2199732.96</v>
          </cell>
        </row>
        <row r="611">
          <cell r="B611">
            <v>3994769</v>
          </cell>
          <cell r="C611">
            <v>116887.44</v>
          </cell>
        </row>
        <row r="612">
          <cell r="B612">
            <v>22613756</v>
          </cell>
          <cell r="C612">
            <v>1612631.64</v>
          </cell>
        </row>
        <row r="613">
          <cell r="B613">
            <v>10128908</v>
          </cell>
          <cell r="C613">
            <v>11080833.210000001</v>
          </cell>
        </row>
        <row r="614">
          <cell r="B614">
            <v>5940038</v>
          </cell>
          <cell r="C614">
            <v>504169.82</v>
          </cell>
        </row>
        <row r="615">
          <cell r="B615">
            <v>4465536</v>
          </cell>
          <cell r="C615">
            <v>1074960.2999999998</v>
          </cell>
        </row>
        <row r="616">
          <cell r="B616">
            <v>6524602</v>
          </cell>
          <cell r="C616">
            <v>3233338.91</v>
          </cell>
        </row>
        <row r="617">
          <cell r="B617">
            <v>20820718</v>
          </cell>
          <cell r="C617">
            <v>392239.45</v>
          </cell>
        </row>
        <row r="618">
          <cell r="B618">
            <v>17095416</v>
          </cell>
          <cell r="C618">
            <v>814809.57</v>
          </cell>
        </row>
        <row r="619">
          <cell r="B619">
            <v>22694940</v>
          </cell>
          <cell r="C619">
            <v>509071.4</v>
          </cell>
        </row>
        <row r="620">
          <cell r="B620">
            <v>9600280</v>
          </cell>
          <cell r="C620">
            <v>1013951.17</v>
          </cell>
        </row>
        <row r="621">
          <cell r="B621">
            <v>20064000</v>
          </cell>
          <cell r="C621">
            <v>3782793.26</v>
          </cell>
        </row>
        <row r="622">
          <cell r="B622">
            <v>6938710</v>
          </cell>
          <cell r="C622">
            <v>1013951.18</v>
          </cell>
        </row>
        <row r="623">
          <cell r="B623">
            <v>8953264</v>
          </cell>
          <cell r="C623">
            <v>3206253.78</v>
          </cell>
        </row>
        <row r="624">
          <cell r="B624">
            <v>1494349</v>
          </cell>
          <cell r="C624">
            <v>882402.16</v>
          </cell>
        </row>
        <row r="625">
          <cell r="B625">
            <v>4633578</v>
          </cell>
          <cell r="C625">
            <v>0</v>
          </cell>
        </row>
        <row r="626">
          <cell r="B626">
            <v>5448454</v>
          </cell>
          <cell r="C626">
            <v>6598879.6799999997</v>
          </cell>
        </row>
        <row r="627">
          <cell r="B627">
            <v>11987893</v>
          </cell>
          <cell r="C627">
            <v>355090.28</v>
          </cell>
        </row>
        <row r="628">
          <cell r="B628">
            <v>20737361</v>
          </cell>
          <cell r="C628">
            <v>2052450.1</v>
          </cell>
        </row>
        <row r="629">
          <cell r="B629">
            <v>23646215</v>
          </cell>
          <cell r="C629">
            <v>3107656.83</v>
          </cell>
        </row>
        <row r="630">
          <cell r="B630">
            <v>9274767</v>
          </cell>
          <cell r="C630">
            <v>21789.85</v>
          </cell>
        </row>
        <row r="631">
          <cell r="B631">
            <v>2578806</v>
          </cell>
          <cell r="C631">
            <v>1017248.2</v>
          </cell>
        </row>
        <row r="632">
          <cell r="B632">
            <v>10094605</v>
          </cell>
          <cell r="C632">
            <v>606646.62</v>
          </cell>
        </row>
        <row r="633">
          <cell r="B633">
            <v>26268807</v>
          </cell>
          <cell r="C633">
            <v>2900746.86</v>
          </cell>
        </row>
        <row r="634">
          <cell r="B634">
            <v>19742848</v>
          </cell>
          <cell r="C634">
            <v>4024444.05</v>
          </cell>
        </row>
        <row r="635">
          <cell r="B635">
            <v>20641408</v>
          </cell>
          <cell r="C635">
            <v>9228092.0899999999</v>
          </cell>
        </row>
        <row r="636">
          <cell r="B636">
            <v>24608106</v>
          </cell>
          <cell r="C636">
            <v>251560.9</v>
          </cell>
        </row>
        <row r="637">
          <cell r="B637">
            <v>16921422</v>
          </cell>
          <cell r="C637">
            <v>6697763.9199999999</v>
          </cell>
        </row>
        <row r="638">
          <cell r="B638">
            <v>14217720</v>
          </cell>
          <cell r="C638">
            <v>536631.15</v>
          </cell>
        </row>
        <row r="639">
          <cell r="B639">
            <v>23155388</v>
          </cell>
          <cell r="C639">
            <v>2943436.34</v>
          </cell>
        </row>
        <row r="640">
          <cell r="B640">
            <v>26918304</v>
          </cell>
          <cell r="C640">
            <v>812093.91</v>
          </cell>
        </row>
        <row r="641">
          <cell r="B641">
            <v>9958147</v>
          </cell>
          <cell r="C641">
            <v>340575.71</v>
          </cell>
        </row>
        <row r="642">
          <cell r="B642">
            <v>26866794</v>
          </cell>
          <cell r="C642">
            <v>32736705</v>
          </cell>
        </row>
        <row r="643">
          <cell r="B643">
            <v>26366679</v>
          </cell>
          <cell r="C643">
            <v>1014047.93</v>
          </cell>
        </row>
        <row r="644">
          <cell r="B644">
            <v>26502343</v>
          </cell>
          <cell r="C644">
            <v>11970000</v>
          </cell>
        </row>
        <row r="645">
          <cell r="B645">
            <v>19843543</v>
          </cell>
          <cell r="C645">
            <v>1514252.85</v>
          </cell>
        </row>
        <row r="646">
          <cell r="B646">
            <v>24741454</v>
          </cell>
          <cell r="C646">
            <v>27559142.43</v>
          </cell>
        </row>
        <row r="647">
          <cell r="B647">
            <v>16692750</v>
          </cell>
          <cell r="C647">
            <v>4980163.3600000003</v>
          </cell>
        </row>
        <row r="648">
          <cell r="B648">
            <v>17603629</v>
          </cell>
          <cell r="C648">
            <v>2567400</v>
          </cell>
        </row>
        <row r="649">
          <cell r="B649">
            <v>20809813</v>
          </cell>
          <cell r="C649">
            <v>821957.18</v>
          </cell>
        </row>
        <row r="650">
          <cell r="B650">
            <v>7385379</v>
          </cell>
          <cell r="C650">
            <v>2233056.6799999997</v>
          </cell>
        </row>
        <row r="651">
          <cell r="B651">
            <v>16099048</v>
          </cell>
          <cell r="C651">
            <v>1978940.99</v>
          </cell>
        </row>
        <row r="652">
          <cell r="B652">
            <v>23171183</v>
          </cell>
          <cell r="C652">
            <v>2505807.69</v>
          </cell>
        </row>
        <row r="653">
          <cell r="B653">
            <v>6058399</v>
          </cell>
          <cell r="C653">
            <v>1011387.9</v>
          </cell>
        </row>
        <row r="654">
          <cell r="B654">
            <v>25362768</v>
          </cell>
          <cell r="C654">
            <v>1848167.7399999998</v>
          </cell>
        </row>
        <row r="655">
          <cell r="B655">
            <v>7128053</v>
          </cell>
          <cell r="C655">
            <v>503216.19</v>
          </cell>
        </row>
        <row r="656">
          <cell r="B656">
            <v>21758178</v>
          </cell>
          <cell r="C656">
            <v>184798.58</v>
          </cell>
        </row>
        <row r="657">
          <cell r="B657">
            <v>19970346</v>
          </cell>
          <cell r="C657">
            <v>1015308.66</v>
          </cell>
        </row>
        <row r="658">
          <cell r="B658">
            <v>20761165</v>
          </cell>
          <cell r="C658">
            <v>4141724.71</v>
          </cell>
        </row>
        <row r="659">
          <cell r="B659">
            <v>8146139</v>
          </cell>
          <cell r="C659">
            <v>8397.18</v>
          </cell>
        </row>
        <row r="660">
          <cell r="B660">
            <v>22778799</v>
          </cell>
          <cell r="C660">
            <v>9004968.8399999999</v>
          </cell>
        </row>
        <row r="661">
          <cell r="B661">
            <v>4508013</v>
          </cell>
          <cell r="C661">
            <v>507023.96</v>
          </cell>
        </row>
        <row r="662">
          <cell r="B662">
            <v>15605604</v>
          </cell>
          <cell r="C662">
            <v>1927104.4</v>
          </cell>
        </row>
        <row r="663">
          <cell r="B663">
            <v>16088012</v>
          </cell>
          <cell r="C663">
            <v>1075819.8999999999</v>
          </cell>
        </row>
        <row r="664">
          <cell r="B664">
            <v>24568981</v>
          </cell>
          <cell r="C664">
            <v>3174546.78</v>
          </cell>
        </row>
        <row r="665">
          <cell r="B665">
            <v>17084331</v>
          </cell>
          <cell r="C665">
            <v>529846.25</v>
          </cell>
        </row>
        <row r="666">
          <cell r="B666">
            <v>10934116</v>
          </cell>
          <cell r="C666">
            <v>6217955.8700000001</v>
          </cell>
        </row>
        <row r="667">
          <cell r="B667">
            <v>19954300</v>
          </cell>
          <cell r="C667">
            <v>2296436.34</v>
          </cell>
        </row>
        <row r="668">
          <cell r="B668">
            <v>19284070</v>
          </cell>
          <cell r="C668">
            <v>0</v>
          </cell>
        </row>
        <row r="669">
          <cell r="B669">
            <v>20435132</v>
          </cell>
          <cell r="C669">
            <v>2321313.5699999998</v>
          </cell>
        </row>
        <row r="670">
          <cell r="B670">
            <v>19370931</v>
          </cell>
          <cell r="C670">
            <v>3121984.1799999997</v>
          </cell>
        </row>
        <row r="671">
          <cell r="B671">
            <v>1507400</v>
          </cell>
          <cell r="C671">
            <v>645712.65</v>
          </cell>
        </row>
        <row r="672">
          <cell r="B672">
            <v>20359722</v>
          </cell>
          <cell r="C672">
            <v>6406228.1699999999</v>
          </cell>
        </row>
        <row r="673">
          <cell r="B673">
            <v>20871940</v>
          </cell>
          <cell r="C673">
            <v>3179839.63</v>
          </cell>
        </row>
        <row r="674">
          <cell r="B674">
            <v>20168043</v>
          </cell>
          <cell r="C674">
            <v>56337684.019999996</v>
          </cell>
        </row>
        <row r="675">
          <cell r="B675">
            <v>7828003</v>
          </cell>
          <cell r="C675">
            <v>6306433.4399999995</v>
          </cell>
        </row>
        <row r="676">
          <cell r="B676">
            <v>24487395</v>
          </cell>
          <cell r="C676">
            <v>11962020.08</v>
          </cell>
        </row>
        <row r="677">
          <cell r="B677">
            <v>17765832</v>
          </cell>
          <cell r="C677">
            <v>77154.39</v>
          </cell>
        </row>
        <row r="678">
          <cell r="B678">
            <v>24713928</v>
          </cell>
          <cell r="C678">
            <v>1338328</v>
          </cell>
        </row>
        <row r="679">
          <cell r="B679">
            <v>22697512</v>
          </cell>
          <cell r="C679">
            <v>358475.81</v>
          </cell>
        </row>
        <row r="680">
          <cell r="B680">
            <v>10356607</v>
          </cell>
          <cell r="C680">
            <v>610728.39</v>
          </cell>
        </row>
        <row r="681">
          <cell r="B681">
            <v>26632640</v>
          </cell>
          <cell r="C681">
            <v>507271.82</v>
          </cell>
        </row>
        <row r="682">
          <cell r="B682">
            <v>23998549</v>
          </cell>
          <cell r="C682">
            <v>2232991.29</v>
          </cell>
        </row>
        <row r="683">
          <cell r="B683">
            <v>21603171</v>
          </cell>
          <cell r="C683">
            <v>3876253.08</v>
          </cell>
        </row>
        <row r="684">
          <cell r="B684">
            <v>5307321</v>
          </cell>
          <cell r="C684">
            <v>773671.55</v>
          </cell>
        </row>
        <row r="685">
          <cell r="B685">
            <v>10827429</v>
          </cell>
          <cell r="C685">
            <v>2788000</v>
          </cell>
        </row>
        <row r="686">
          <cell r="B686">
            <v>26435747</v>
          </cell>
          <cell r="C686">
            <v>455520.82</v>
          </cell>
        </row>
        <row r="687">
          <cell r="B687">
            <v>20022810</v>
          </cell>
          <cell r="C687">
            <v>3698636.03</v>
          </cell>
        </row>
        <row r="688">
          <cell r="B688">
            <v>16082971</v>
          </cell>
          <cell r="C688">
            <v>5152772.3</v>
          </cell>
        </row>
        <row r="689">
          <cell r="B689">
            <v>25928740</v>
          </cell>
          <cell r="C689">
            <v>313546.48</v>
          </cell>
        </row>
        <row r="690">
          <cell r="B690">
            <v>9881522</v>
          </cell>
          <cell r="C690">
            <v>2505740.77</v>
          </cell>
        </row>
        <row r="691">
          <cell r="B691">
            <v>22962261</v>
          </cell>
          <cell r="C691">
            <v>1048768</v>
          </cell>
        </row>
        <row r="692">
          <cell r="B692">
            <v>16089503</v>
          </cell>
          <cell r="C692">
            <v>1021237.62</v>
          </cell>
        </row>
        <row r="693">
          <cell r="B693">
            <v>23457914</v>
          </cell>
          <cell r="C693">
            <v>5703246.0300000003</v>
          </cell>
        </row>
        <row r="694">
          <cell r="B694">
            <v>25130142</v>
          </cell>
          <cell r="C694">
            <v>2343747.5700000003</v>
          </cell>
        </row>
        <row r="695">
          <cell r="B695">
            <v>20271866</v>
          </cell>
          <cell r="C695">
            <v>1021046.36</v>
          </cell>
        </row>
        <row r="696">
          <cell r="B696">
            <v>9156283</v>
          </cell>
          <cell r="C696">
            <v>4176899.3</v>
          </cell>
        </row>
        <row r="697">
          <cell r="B697">
            <v>18481969</v>
          </cell>
          <cell r="C697">
            <v>1934044.19</v>
          </cell>
        </row>
        <row r="698">
          <cell r="B698">
            <v>19153311</v>
          </cell>
          <cell r="C698">
            <v>29489679.690000001</v>
          </cell>
        </row>
        <row r="699">
          <cell r="B699">
            <v>6727469</v>
          </cell>
          <cell r="C699">
            <v>2996966.05</v>
          </cell>
        </row>
        <row r="700">
          <cell r="B700">
            <v>15229386</v>
          </cell>
          <cell r="C700">
            <v>1412607.55</v>
          </cell>
        </row>
        <row r="701">
          <cell r="B701">
            <v>20297232</v>
          </cell>
          <cell r="C701">
            <v>509406.42</v>
          </cell>
        </row>
        <row r="702">
          <cell r="B702">
            <v>20617021</v>
          </cell>
          <cell r="C702">
            <v>1005025.18</v>
          </cell>
        </row>
        <row r="703">
          <cell r="B703">
            <v>7917874</v>
          </cell>
          <cell r="C703">
            <v>1021478.62</v>
          </cell>
        </row>
        <row r="704">
          <cell r="B704">
            <v>14856356</v>
          </cell>
          <cell r="C704">
            <v>3479370.16</v>
          </cell>
        </row>
        <row r="705">
          <cell r="B705">
            <v>19996399</v>
          </cell>
          <cell r="C705">
            <v>1749775.67</v>
          </cell>
        </row>
        <row r="706">
          <cell r="B706">
            <v>22800108</v>
          </cell>
          <cell r="C706">
            <v>506406.36</v>
          </cell>
        </row>
        <row r="707">
          <cell r="B707">
            <v>25768440</v>
          </cell>
          <cell r="C707">
            <v>202809.59</v>
          </cell>
        </row>
        <row r="708">
          <cell r="B708">
            <v>20221450</v>
          </cell>
          <cell r="C708">
            <v>1528289.1</v>
          </cell>
        </row>
        <row r="709">
          <cell r="B709">
            <v>22865008</v>
          </cell>
          <cell r="C709">
            <v>5402085.9900000002</v>
          </cell>
        </row>
        <row r="710">
          <cell r="B710">
            <v>15688448</v>
          </cell>
          <cell r="C710">
            <v>1016982.1799999999</v>
          </cell>
        </row>
        <row r="711">
          <cell r="B711">
            <v>14997291</v>
          </cell>
          <cell r="C711">
            <v>2341692.0499999998</v>
          </cell>
        </row>
        <row r="712">
          <cell r="B712">
            <v>20382146</v>
          </cell>
          <cell r="C712">
            <v>4800725.99</v>
          </cell>
        </row>
        <row r="713">
          <cell r="B713">
            <v>1423244</v>
          </cell>
          <cell r="C713">
            <v>0</v>
          </cell>
        </row>
        <row r="714">
          <cell r="B714">
            <v>7572933</v>
          </cell>
          <cell r="C714">
            <v>0</v>
          </cell>
        </row>
        <row r="715">
          <cell r="B715">
            <v>6729110</v>
          </cell>
          <cell r="C715">
            <v>8500000</v>
          </cell>
        </row>
        <row r="716">
          <cell r="B716">
            <v>12207900</v>
          </cell>
          <cell r="C716">
            <v>1079916.3500000001</v>
          </cell>
        </row>
        <row r="717">
          <cell r="B717">
            <v>6220542</v>
          </cell>
          <cell r="C717">
            <v>189081.31</v>
          </cell>
        </row>
        <row r="718">
          <cell r="B718">
            <v>23195598</v>
          </cell>
          <cell r="C718">
            <v>5772168.9500000002</v>
          </cell>
        </row>
        <row r="719">
          <cell r="B719">
            <v>12299329</v>
          </cell>
          <cell r="C719">
            <v>505277.80000000005</v>
          </cell>
        </row>
        <row r="720">
          <cell r="B720">
            <v>13778142</v>
          </cell>
          <cell r="C720">
            <v>1055401.95</v>
          </cell>
        </row>
        <row r="721">
          <cell r="B721">
            <v>15960237</v>
          </cell>
          <cell r="C721">
            <v>1016456.2</v>
          </cell>
        </row>
        <row r="722">
          <cell r="B722">
            <v>5872884</v>
          </cell>
          <cell r="C722">
            <v>1462815.54</v>
          </cell>
        </row>
        <row r="723">
          <cell r="B723">
            <v>23384889</v>
          </cell>
          <cell r="C723">
            <v>3081402.81</v>
          </cell>
        </row>
        <row r="724">
          <cell r="B724">
            <v>16082377</v>
          </cell>
          <cell r="C724">
            <v>1020663.85</v>
          </cell>
        </row>
        <row r="725">
          <cell r="B725">
            <v>11164726</v>
          </cell>
          <cell r="C725">
            <v>34704739.630000003</v>
          </cell>
        </row>
        <row r="726">
          <cell r="B726">
            <v>18547719</v>
          </cell>
          <cell r="C726">
            <v>6492344.3399999999</v>
          </cell>
        </row>
        <row r="727">
          <cell r="B727">
            <v>21981278</v>
          </cell>
          <cell r="C727">
            <v>316078.77</v>
          </cell>
        </row>
        <row r="728">
          <cell r="B728">
            <v>13278368</v>
          </cell>
          <cell r="C728">
            <v>129486.5</v>
          </cell>
        </row>
        <row r="729">
          <cell r="B729">
            <v>13083125</v>
          </cell>
          <cell r="C729">
            <v>0</v>
          </cell>
        </row>
        <row r="730">
          <cell r="B730">
            <v>20637831</v>
          </cell>
          <cell r="C730">
            <v>755480.95</v>
          </cell>
        </row>
        <row r="731">
          <cell r="B731">
            <v>18220862</v>
          </cell>
          <cell r="C731">
            <v>3616031.54</v>
          </cell>
        </row>
        <row r="732">
          <cell r="B732">
            <v>22290399</v>
          </cell>
          <cell r="C732">
            <v>10559285.43</v>
          </cell>
        </row>
        <row r="733">
          <cell r="B733">
            <v>21750985</v>
          </cell>
          <cell r="C733">
            <v>3388412.46</v>
          </cell>
        </row>
        <row r="734">
          <cell r="B734">
            <v>6251899</v>
          </cell>
          <cell r="C734">
            <v>1015308.66</v>
          </cell>
        </row>
        <row r="735">
          <cell r="B735">
            <v>13128761</v>
          </cell>
          <cell r="C735">
            <v>410816.84</v>
          </cell>
        </row>
        <row r="736">
          <cell r="B736">
            <v>13009864</v>
          </cell>
          <cell r="C736">
            <v>432683.82</v>
          </cell>
        </row>
        <row r="737">
          <cell r="B737">
            <v>23242561</v>
          </cell>
          <cell r="C737">
            <v>2476990.52</v>
          </cell>
        </row>
        <row r="738">
          <cell r="B738">
            <v>15559802</v>
          </cell>
          <cell r="C738">
            <v>829843.92999999993</v>
          </cell>
        </row>
        <row r="739">
          <cell r="B739">
            <v>20963587</v>
          </cell>
          <cell r="C739">
            <v>16000147.789999999</v>
          </cell>
        </row>
        <row r="740">
          <cell r="B740">
            <v>25078251</v>
          </cell>
          <cell r="C740">
            <v>6500000</v>
          </cell>
        </row>
        <row r="741">
          <cell r="B741">
            <v>21591611</v>
          </cell>
          <cell r="C741">
            <v>4270419.32</v>
          </cell>
        </row>
        <row r="742">
          <cell r="B742">
            <v>13174254</v>
          </cell>
          <cell r="C742">
            <v>1060195.07</v>
          </cell>
        </row>
        <row r="743">
          <cell r="B743">
            <v>16802871</v>
          </cell>
          <cell r="C743">
            <v>3212749.55</v>
          </cell>
        </row>
        <row r="744">
          <cell r="B744">
            <v>22337265</v>
          </cell>
          <cell r="C744">
            <v>2935118.86</v>
          </cell>
        </row>
        <row r="745">
          <cell r="B745">
            <v>6327910</v>
          </cell>
          <cell r="C745">
            <v>610611.52</v>
          </cell>
        </row>
        <row r="746">
          <cell r="B746">
            <v>16114905</v>
          </cell>
          <cell r="C746">
            <v>3950005.3200000003</v>
          </cell>
        </row>
        <row r="747">
          <cell r="B747">
            <v>5346358</v>
          </cell>
          <cell r="C747">
            <v>5233845.46</v>
          </cell>
        </row>
        <row r="748">
          <cell r="B748">
            <v>20332250</v>
          </cell>
          <cell r="C748">
            <v>1014448.01</v>
          </cell>
        </row>
        <row r="749">
          <cell r="B749">
            <v>17328791</v>
          </cell>
          <cell r="C749">
            <v>1004094.06</v>
          </cell>
        </row>
        <row r="750">
          <cell r="B750">
            <v>18955976</v>
          </cell>
          <cell r="C750">
            <v>5355265.12</v>
          </cell>
        </row>
        <row r="751">
          <cell r="B751">
            <v>25332312</v>
          </cell>
          <cell r="C751">
            <v>5265344.46</v>
          </cell>
        </row>
        <row r="752">
          <cell r="B752">
            <v>21912259</v>
          </cell>
          <cell r="C752">
            <v>4601651.75</v>
          </cell>
        </row>
        <row r="753">
          <cell r="B753">
            <v>18550945</v>
          </cell>
          <cell r="C753">
            <v>709645.04</v>
          </cell>
        </row>
        <row r="754">
          <cell r="B754">
            <v>16445882</v>
          </cell>
          <cell r="C754">
            <v>2392416.08</v>
          </cell>
        </row>
        <row r="755">
          <cell r="B755">
            <v>13154001</v>
          </cell>
          <cell r="C755">
            <v>1697622.56</v>
          </cell>
        </row>
        <row r="756">
          <cell r="B756">
            <v>21613759</v>
          </cell>
          <cell r="C756">
            <v>40137263.499999993</v>
          </cell>
        </row>
        <row r="757">
          <cell r="B757">
            <v>17807514</v>
          </cell>
          <cell r="C757">
            <v>1598648.85</v>
          </cell>
        </row>
        <row r="758">
          <cell r="B758">
            <v>10976147</v>
          </cell>
          <cell r="C758">
            <v>322738.39999999997</v>
          </cell>
        </row>
        <row r="759">
          <cell r="B759">
            <v>6335835</v>
          </cell>
          <cell r="C759">
            <v>12078.49</v>
          </cell>
        </row>
        <row r="760">
          <cell r="B760">
            <v>6335836</v>
          </cell>
          <cell r="C760">
            <v>2527650.66</v>
          </cell>
        </row>
        <row r="761">
          <cell r="B761">
            <v>26600676</v>
          </cell>
          <cell r="C761">
            <v>469960.98</v>
          </cell>
        </row>
        <row r="762">
          <cell r="B762">
            <v>16326058</v>
          </cell>
          <cell r="C762">
            <v>1356273.03</v>
          </cell>
        </row>
        <row r="763">
          <cell r="B763">
            <v>19420674</v>
          </cell>
          <cell r="C763">
            <v>1225312.76</v>
          </cell>
        </row>
        <row r="764">
          <cell r="B764">
            <v>20590820</v>
          </cell>
          <cell r="C764">
            <v>965075.35</v>
          </cell>
        </row>
        <row r="765">
          <cell r="B765">
            <v>8235938</v>
          </cell>
          <cell r="C765">
            <v>356872</v>
          </cell>
        </row>
        <row r="766">
          <cell r="B766">
            <v>21300989</v>
          </cell>
          <cell r="C766">
            <v>1037882.88</v>
          </cell>
        </row>
        <row r="767">
          <cell r="B767">
            <v>21327075</v>
          </cell>
          <cell r="C767">
            <v>705444.95</v>
          </cell>
        </row>
        <row r="768">
          <cell r="B768">
            <v>11585799</v>
          </cell>
          <cell r="C768">
            <v>1015792.64</v>
          </cell>
        </row>
        <row r="769">
          <cell r="B769">
            <v>13939021</v>
          </cell>
          <cell r="C769">
            <v>1411968.13</v>
          </cell>
        </row>
        <row r="770">
          <cell r="B770">
            <v>7688154</v>
          </cell>
          <cell r="C770">
            <v>1016665.97</v>
          </cell>
        </row>
        <row r="771">
          <cell r="B771">
            <v>20861859</v>
          </cell>
          <cell r="C771">
            <v>624356.07999999996</v>
          </cell>
        </row>
        <row r="772">
          <cell r="B772">
            <v>26945562</v>
          </cell>
          <cell r="C772">
            <v>712549.61</v>
          </cell>
        </row>
        <row r="773">
          <cell r="B773">
            <v>15739625</v>
          </cell>
          <cell r="C773">
            <v>1015113.38</v>
          </cell>
        </row>
        <row r="774">
          <cell r="B774">
            <v>5478110</v>
          </cell>
          <cell r="C774">
            <v>2428890.61</v>
          </cell>
        </row>
        <row r="775">
          <cell r="B775">
            <v>27004012</v>
          </cell>
          <cell r="C775">
            <v>1200000</v>
          </cell>
        </row>
        <row r="776">
          <cell r="B776">
            <v>7723096</v>
          </cell>
          <cell r="C776">
            <v>4262967.83</v>
          </cell>
        </row>
        <row r="777">
          <cell r="B777">
            <v>24908335</v>
          </cell>
          <cell r="C777">
            <v>1999085.3</v>
          </cell>
        </row>
        <row r="778">
          <cell r="B778">
            <v>23384846</v>
          </cell>
          <cell r="C778">
            <v>113858.54</v>
          </cell>
        </row>
        <row r="779">
          <cell r="B779">
            <v>14513053</v>
          </cell>
          <cell r="C779">
            <v>3022215.2800000003</v>
          </cell>
        </row>
        <row r="780">
          <cell r="B780">
            <v>8010011</v>
          </cell>
          <cell r="C780">
            <v>1827785.7</v>
          </cell>
        </row>
        <row r="781">
          <cell r="B781">
            <v>22833605</v>
          </cell>
          <cell r="C781">
            <v>1018368.77</v>
          </cell>
        </row>
        <row r="782">
          <cell r="B782">
            <v>16886635</v>
          </cell>
          <cell r="C782">
            <v>503251.93999999994</v>
          </cell>
        </row>
        <row r="783">
          <cell r="B783">
            <v>16562459</v>
          </cell>
          <cell r="C783">
            <v>10904133.560000001</v>
          </cell>
        </row>
        <row r="784">
          <cell r="B784">
            <v>7193895</v>
          </cell>
          <cell r="C784">
            <v>1782368.51</v>
          </cell>
        </row>
        <row r="785">
          <cell r="B785">
            <v>14385428</v>
          </cell>
          <cell r="C785">
            <v>15000000</v>
          </cell>
        </row>
        <row r="786">
          <cell r="B786">
            <v>9046763</v>
          </cell>
          <cell r="C786">
            <v>592012.22</v>
          </cell>
        </row>
        <row r="787">
          <cell r="B787">
            <v>23503697</v>
          </cell>
          <cell r="C787">
            <v>19818941.300000001</v>
          </cell>
        </row>
        <row r="788">
          <cell r="B788">
            <v>20935725</v>
          </cell>
          <cell r="C788">
            <v>4269432.25</v>
          </cell>
        </row>
        <row r="789">
          <cell r="B789">
            <v>24675138</v>
          </cell>
          <cell r="C789">
            <v>1017890.63</v>
          </cell>
        </row>
        <row r="790">
          <cell r="B790">
            <v>20456291</v>
          </cell>
          <cell r="C790">
            <v>912275.39</v>
          </cell>
        </row>
        <row r="791">
          <cell r="B791">
            <v>25990391</v>
          </cell>
          <cell r="C791">
            <v>5472575.9400000004</v>
          </cell>
        </row>
        <row r="792">
          <cell r="B792">
            <v>16085287</v>
          </cell>
          <cell r="C792">
            <v>7985345.0299999993</v>
          </cell>
        </row>
        <row r="793">
          <cell r="B793">
            <v>27142296</v>
          </cell>
          <cell r="C793">
            <v>50016027.399999999</v>
          </cell>
        </row>
        <row r="794">
          <cell r="B794">
            <v>19962596</v>
          </cell>
          <cell r="C794">
            <v>1719462.06</v>
          </cell>
        </row>
        <row r="795">
          <cell r="B795">
            <v>23167109</v>
          </cell>
          <cell r="C795">
            <v>1516552.47</v>
          </cell>
        </row>
        <row r="796">
          <cell r="B796">
            <v>15207945</v>
          </cell>
          <cell r="C796">
            <v>7653955.5599999996</v>
          </cell>
        </row>
        <row r="797">
          <cell r="B797">
            <v>7788981</v>
          </cell>
          <cell r="C797">
            <v>2035315.92</v>
          </cell>
        </row>
        <row r="798">
          <cell r="B798">
            <v>20536777</v>
          </cell>
          <cell r="C798">
            <v>3767000.2399999998</v>
          </cell>
        </row>
        <row r="799">
          <cell r="B799">
            <v>12098195</v>
          </cell>
          <cell r="C799">
            <v>11724995.93</v>
          </cell>
        </row>
        <row r="800">
          <cell r="B800">
            <v>20972829</v>
          </cell>
          <cell r="C800">
            <v>378896.83999999997</v>
          </cell>
        </row>
        <row r="801">
          <cell r="B801">
            <v>18452703</v>
          </cell>
          <cell r="C801">
            <v>508341.09</v>
          </cell>
        </row>
        <row r="802">
          <cell r="B802">
            <v>25041685</v>
          </cell>
          <cell r="C802">
            <v>1051907.44</v>
          </cell>
        </row>
        <row r="803">
          <cell r="B803">
            <v>20011014</v>
          </cell>
          <cell r="C803">
            <v>1006146.73</v>
          </cell>
        </row>
        <row r="804">
          <cell r="B804">
            <v>20627964</v>
          </cell>
          <cell r="C804">
            <v>1043771.86</v>
          </cell>
        </row>
        <row r="805">
          <cell r="B805">
            <v>15261071</v>
          </cell>
          <cell r="C805">
            <v>108205.32</v>
          </cell>
        </row>
        <row r="806">
          <cell r="B806">
            <v>21095502</v>
          </cell>
          <cell r="C806">
            <v>1227950.67</v>
          </cell>
        </row>
        <row r="807">
          <cell r="B807">
            <v>23715202</v>
          </cell>
          <cell r="C807">
            <v>0</v>
          </cell>
        </row>
        <row r="808">
          <cell r="B808">
            <v>25856746</v>
          </cell>
          <cell r="C808">
            <v>1015308.66</v>
          </cell>
        </row>
        <row r="809">
          <cell r="B809">
            <v>20706271</v>
          </cell>
          <cell r="C809">
            <v>422572.79999999999</v>
          </cell>
        </row>
        <row r="810">
          <cell r="B810">
            <v>19793376</v>
          </cell>
          <cell r="C810">
            <v>828119.16</v>
          </cell>
        </row>
        <row r="811">
          <cell r="B811">
            <v>20182084</v>
          </cell>
          <cell r="C811">
            <v>925359.07</v>
          </cell>
        </row>
        <row r="812">
          <cell r="B812">
            <v>20225200</v>
          </cell>
          <cell r="C812">
            <v>171650.66</v>
          </cell>
        </row>
        <row r="813">
          <cell r="B813">
            <v>19605758</v>
          </cell>
          <cell r="C813">
            <v>2476814.13</v>
          </cell>
        </row>
        <row r="814">
          <cell r="B814">
            <v>19515360</v>
          </cell>
          <cell r="C814">
            <v>205407.89</v>
          </cell>
        </row>
        <row r="815">
          <cell r="B815">
            <v>6755683</v>
          </cell>
          <cell r="C815">
            <v>2234257.0099999998</v>
          </cell>
        </row>
        <row r="816">
          <cell r="B816">
            <v>11719388</v>
          </cell>
          <cell r="C816">
            <v>2684676.02</v>
          </cell>
        </row>
        <row r="817">
          <cell r="B817">
            <v>14956339</v>
          </cell>
          <cell r="C817">
            <v>1015986.71</v>
          </cell>
        </row>
        <row r="818">
          <cell r="B818">
            <v>22985467</v>
          </cell>
          <cell r="C818">
            <v>32017133.879999999</v>
          </cell>
        </row>
        <row r="819">
          <cell r="B819">
            <v>24535308</v>
          </cell>
          <cell r="C819">
            <v>29127597.670000002</v>
          </cell>
        </row>
        <row r="820">
          <cell r="B820">
            <v>14414308</v>
          </cell>
          <cell r="C820">
            <v>7256505.8700000001</v>
          </cell>
        </row>
        <row r="821">
          <cell r="B821">
            <v>24743579</v>
          </cell>
          <cell r="C821">
            <v>315872.73</v>
          </cell>
        </row>
        <row r="822">
          <cell r="B822">
            <v>18325014</v>
          </cell>
          <cell r="C822">
            <v>3828122.66</v>
          </cell>
        </row>
        <row r="823">
          <cell r="B823">
            <v>13111350</v>
          </cell>
          <cell r="C823">
            <v>1011866.04</v>
          </cell>
        </row>
        <row r="824">
          <cell r="B824">
            <v>26474686</v>
          </cell>
          <cell r="C824">
            <v>2082147.36</v>
          </cell>
        </row>
        <row r="825">
          <cell r="B825">
            <v>15460961</v>
          </cell>
          <cell r="C825">
            <v>1633907.58</v>
          </cell>
        </row>
        <row r="826">
          <cell r="B826">
            <v>17827714</v>
          </cell>
          <cell r="C826">
            <v>4414002.0999999996</v>
          </cell>
        </row>
        <row r="827">
          <cell r="B827">
            <v>21180747</v>
          </cell>
          <cell r="C827">
            <v>42354781.950000003</v>
          </cell>
        </row>
        <row r="828">
          <cell r="B828">
            <v>26280667</v>
          </cell>
          <cell r="C828">
            <v>831432.87</v>
          </cell>
        </row>
        <row r="829">
          <cell r="B829">
            <v>25265437</v>
          </cell>
          <cell r="C829">
            <v>2930432.52</v>
          </cell>
        </row>
        <row r="830">
          <cell r="B830">
            <v>24307642</v>
          </cell>
          <cell r="C830">
            <v>35732196.899999999</v>
          </cell>
        </row>
        <row r="831">
          <cell r="B831">
            <v>18217392</v>
          </cell>
          <cell r="C831">
            <v>2488206.7599999998</v>
          </cell>
        </row>
        <row r="832">
          <cell r="B832">
            <v>9603653</v>
          </cell>
          <cell r="C832">
            <v>16822979.390000001</v>
          </cell>
        </row>
        <row r="833">
          <cell r="B833">
            <v>16025168</v>
          </cell>
          <cell r="C833">
            <v>496606.92</v>
          </cell>
        </row>
        <row r="834">
          <cell r="B834">
            <v>22064391</v>
          </cell>
          <cell r="C834">
            <v>261763.68</v>
          </cell>
        </row>
        <row r="835">
          <cell r="B835">
            <v>16255029</v>
          </cell>
          <cell r="C835">
            <v>344715.18</v>
          </cell>
        </row>
        <row r="836">
          <cell r="B836">
            <v>19993594</v>
          </cell>
          <cell r="C836">
            <v>1021921.77</v>
          </cell>
        </row>
        <row r="837">
          <cell r="B837">
            <v>17241399</v>
          </cell>
          <cell r="C837">
            <v>2273581.1800000002</v>
          </cell>
        </row>
        <row r="838">
          <cell r="B838">
            <v>17137834</v>
          </cell>
          <cell r="C838">
            <v>622192.91</v>
          </cell>
        </row>
        <row r="839">
          <cell r="B839">
            <v>5684297</v>
          </cell>
          <cell r="C839">
            <v>445358.05</v>
          </cell>
        </row>
        <row r="840">
          <cell r="B840">
            <v>1803490</v>
          </cell>
          <cell r="C840">
            <v>1745833.95</v>
          </cell>
        </row>
        <row r="841">
          <cell r="B841">
            <v>19159744</v>
          </cell>
          <cell r="C841">
            <v>865274.1</v>
          </cell>
        </row>
        <row r="842">
          <cell r="B842">
            <v>23079716</v>
          </cell>
          <cell r="C842">
            <v>3095921.67</v>
          </cell>
        </row>
        <row r="843">
          <cell r="B843">
            <v>1484117</v>
          </cell>
          <cell r="C843">
            <v>1148329.0900000001</v>
          </cell>
        </row>
        <row r="844">
          <cell r="B844">
            <v>14924725</v>
          </cell>
          <cell r="C844">
            <v>11225414.699999999</v>
          </cell>
        </row>
        <row r="845">
          <cell r="B845">
            <v>13366783</v>
          </cell>
          <cell r="C845">
            <v>12205752.549999999</v>
          </cell>
        </row>
        <row r="846">
          <cell r="B846">
            <v>18362424</v>
          </cell>
          <cell r="C846">
            <v>0</v>
          </cell>
        </row>
        <row r="847">
          <cell r="B847">
            <v>6125815</v>
          </cell>
          <cell r="C847">
            <v>6240229.1499999994</v>
          </cell>
        </row>
        <row r="848">
          <cell r="B848">
            <v>18246163</v>
          </cell>
          <cell r="C848">
            <v>951896.12999999989</v>
          </cell>
        </row>
        <row r="849">
          <cell r="B849">
            <v>19039386</v>
          </cell>
          <cell r="C849">
            <v>3578730.49</v>
          </cell>
        </row>
        <row r="850">
          <cell r="B850">
            <v>18805595</v>
          </cell>
          <cell r="C850">
            <v>30383.21</v>
          </cell>
        </row>
        <row r="851">
          <cell r="B851">
            <v>18518466</v>
          </cell>
          <cell r="C851">
            <v>2145826.2599999998</v>
          </cell>
        </row>
        <row r="852">
          <cell r="B852">
            <v>20044280</v>
          </cell>
          <cell r="C852">
            <v>2451787.2000000002</v>
          </cell>
        </row>
        <row r="853">
          <cell r="B853">
            <v>25474070</v>
          </cell>
          <cell r="C853">
            <v>1643409.79</v>
          </cell>
        </row>
        <row r="854">
          <cell r="B854">
            <v>20896124</v>
          </cell>
          <cell r="C854">
            <v>2177210.58</v>
          </cell>
        </row>
        <row r="855">
          <cell r="B855">
            <v>20247478</v>
          </cell>
          <cell r="C855">
            <v>6474079.2400000002</v>
          </cell>
        </row>
        <row r="856">
          <cell r="B856">
            <v>26232244</v>
          </cell>
          <cell r="C856">
            <v>252942886.62</v>
          </cell>
        </row>
        <row r="857">
          <cell r="B857">
            <v>17326142</v>
          </cell>
          <cell r="C857">
            <v>5402358.0700000003</v>
          </cell>
        </row>
        <row r="858">
          <cell r="B858">
            <v>9961159</v>
          </cell>
          <cell r="C858">
            <v>1017151.18</v>
          </cell>
        </row>
        <row r="859">
          <cell r="B859">
            <v>19760298</v>
          </cell>
          <cell r="C859">
            <v>2892852.75</v>
          </cell>
        </row>
        <row r="860">
          <cell r="B860">
            <v>17242740</v>
          </cell>
          <cell r="C860">
            <v>813241.45</v>
          </cell>
        </row>
        <row r="861">
          <cell r="B861">
            <v>7060473</v>
          </cell>
          <cell r="C861">
            <v>305592.90999999997</v>
          </cell>
        </row>
        <row r="862">
          <cell r="B862">
            <v>20794766</v>
          </cell>
          <cell r="C862">
            <v>918960.61</v>
          </cell>
        </row>
        <row r="863">
          <cell r="B863">
            <v>20376504</v>
          </cell>
          <cell r="C863">
            <v>1753998.07</v>
          </cell>
        </row>
        <row r="864">
          <cell r="B864">
            <v>7080933</v>
          </cell>
          <cell r="C864">
            <v>3358167.89</v>
          </cell>
        </row>
        <row r="865">
          <cell r="B865">
            <v>8023181</v>
          </cell>
          <cell r="C865">
            <v>508620.62</v>
          </cell>
        </row>
        <row r="866">
          <cell r="B866">
            <v>26627742</v>
          </cell>
          <cell r="C866">
            <v>12170046.34</v>
          </cell>
        </row>
        <row r="867">
          <cell r="B867">
            <v>24710018</v>
          </cell>
          <cell r="C867">
            <v>1811802.79</v>
          </cell>
        </row>
        <row r="868">
          <cell r="B868">
            <v>19743879</v>
          </cell>
          <cell r="C868">
            <v>1341826.51</v>
          </cell>
        </row>
        <row r="869">
          <cell r="B869">
            <v>16959311</v>
          </cell>
          <cell r="C869">
            <v>1014448.01</v>
          </cell>
        </row>
        <row r="870">
          <cell r="B870">
            <v>13088591</v>
          </cell>
          <cell r="C870">
            <v>0</v>
          </cell>
        </row>
        <row r="871">
          <cell r="B871">
            <v>20207889</v>
          </cell>
          <cell r="C871">
            <v>1300871.54</v>
          </cell>
        </row>
        <row r="872">
          <cell r="B872">
            <v>16074917</v>
          </cell>
          <cell r="C872">
            <v>125915.05</v>
          </cell>
        </row>
        <row r="873">
          <cell r="B873">
            <v>16454534</v>
          </cell>
          <cell r="C873">
            <v>432248.54</v>
          </cell>
        </row>
        <row r="874">
          <cell r="B874">
            <v>20972013</v>
          </cell>
          <cell r="C874">
            <v>222473.31</v>
          </cell>
        </row>
        <row r="875">
          <cell r="B875">
            <v>25519006</v>
          </cell>
          <cell r="C875">
            <v>1015213.03</v>
          </cell>
        </row>
        <row r="876">
          <cell r="B876">
            <v>18519370</v>
          </cell>
          <cell r="C876">
            <v>2090711.2799999998</v>
          </cell>
        </row>
        <row r="877">
          <cell r="B877">
            <v>14626162</v>
          </cell>
          <cell r="C877">
            <v>477554.79</v>
          </cell>
        </row>
        <row r="878">
          <cell r="B878">
            <v>26946187</v>
          </cell>
          <cell r="C878">
            <v>1013951.17</v>
          </cell>
        </row>
        <row r="879">
          <cell r="B879">
            <v>8073813</v>
          </cell>
          <cell r="C879">
            <v>673273.15</v>
          </cell>
        </row>
        <row r="880">
          <cell r="B880">
            <v>16087928</v>
          </cell>
          <cell r="C880">
            <v>609883.14</v>
          </cell>
        </row>
        <row r="881">
          <cell r="B881">
            <v>9539474</v>
          </cell>
          <cell r="C881">
            <v>426683.14</v>
          </cell>
        </row>
        <row r="882">
          <cell r="B882">
            <v>26298452</v>
          </cell>
          <cell r="C882">
            <v>363409.66</v>
          </cell>
        </row>
        <row r="883">
          <cell r="B883">
            <v>14500729</v>
          </cell>
          <cell r="C883">
            <v>1095461.94</v>
          </cell>
        </row>
        <row r="884">
          <cell r="B884">
            <v>21024689</v>
          </cell>
          <cell r="C884">
            <v>741893.01</v>
          </cell>
        </row>
        <row r="885">
          <cell r="B885">
            <v>16086162</v>
          </cell>
          <cell r="C885">
            <v>1015113.39</v>
          </cell>
        </row>
        <row r="886">
          <cell r="B886">
            <v>21954706</v>
          </cell>
          <cell r="C886">
            <v>865399.66</v>
          </cell>
        </row>
        <row r="887">
          <cell r="B887">
            <v>24743272</v>
          </cell>
          <cell r="C887">
            <v>2482145.4</v>
          </cell>
        </row>
        <row r="888">
          <cell r="B888">
            <v>4453019</v>
          </cell>
          <cell r="C888">
            <v>5620096.7199999997</v>
          </cell>
        </row>
        <row r="889">
          <cell r="B889">
            <v>18537451</v>
          </cell>
          <cell r="C889">
            <v>0</v>
          </cell>
        </row>
        <row r="890">
          <cell r="B890">
            <v>7570373</v>
          </cell>
          <cell r="C890">
            <v>798307.5</v>
          </cell>
        </row>
        <row r="891">
          <cell r="B891">
            <v>21319454</v>
          </cell>
          <cell r="C891">
            <v>9199887.7299999986</v>
          </cell>
        </row>
        <row r="892">
          <cell r="B892">
            <v>21513471</v>
          </cell>
          <cell r="C892">
            <v>1857784.4</v>
          </cell>
        </row>
        <row r="893">
          <cell r="B893">
            <v>27036948</v>
          </cell>
          <cell r="C893">
            <v>960568.11</v>
          </cell>
        </row>
        <row r="894">
          <cell r="B894">
            <v>25991209</v>
          </cell>
          <cell r="C894">
            <v>406926.74</v>
          </cell>
        </row>
        <row r="895">
          <cell r="B895">
            <v>16805786</v>
          </cell>
          <cell r="C895">
            <v>6000000</v>
          </cell>
        </row>
        <row r="896">
          <cell r="B896">
            <v>25193881</v>
          </cell>
          <cell r="C896">
            <v>2798927.05</v>
          </cell>
        </row>
        <row r="897">
          <cell r="B897">
            <v>20244359</v>
          </cell>
          <cell r="C897">
            <v>1577488.21</v>
          </cell>
        </row>
        <row r="898">
          <cell r="B898">
            <v>20790400</v>
          </cell>
          <cell r="C898">
            <v>1148419.1000000001</v>
          </cell>
        </row>
        <row r="899">
          <cell r="B899">
            <v>15485114</v>
          </cell>
          <cell r="C899">
            <v>1013109.21</v>
          </cell>
        </row>
        <row r="900">
          <cell r="B900">
            <v>14399219</v>
          </cell>
          <cell r="C900">
            <v>1014047.93</v>
          </cell>
        </row>
        <row r="901">
          <cell r="B901">
            <v>19045681</v>
          </cell>
          <cell r="C901">
            <v>10046675.369999999</v>
          </cell>
        </row>
        <row r="902">
          <cell r="B902">
            <v>21592377</v>
          </cell>
          <cell r="C902">
            <v>16359989.640000001</v>
          </cell>
        </row>
        <row r="903">
          <cell r="B903">
            <v>22885408</v>
          </cell>
          <cell r="C903">
            <v>7188199.6100000003</v>
          </cell>
        </row>
        <row r="904">
          <cell r="B904">
            <v>15880278</v>
          </cell>
          <cell r="C904">
            <v>4219078.6899999995</v>
          </cell>
        </row>
        <row r="905">
          <cell r="B905">
            <v>20440170</v>
          </cell>
          <cell r="C905">
            <v>859997.52</v>
          </cell>
        </row>
        <row r="906">
          <cell r="B906">
            <v>22097303</v>
          </cell>
          <cell r="C906">
            <v>2935936.71</v>
          </cell>
        </row>
        <row r="907">
          <cell r="B907">
            <v>20309321</v>
          </cell>
          <cell r="C907">
            <v>673545.11</v>
          </cell>
        </row>
        <row r="908">
          <cell r="B908">
            <v>23084077</v>
          </cell>
          <cell r="C908">
            <v>3357316.1399999997</v>
          </cell>
        </row>
        <row r="909">
          <cell r="B909">
            <v>6497386</v>
          </cell>
          <cell r="C909">
            <v>471665.18</v>
          </cell>
        </row>
        <row r="910">
          <cell r="B910">
            <v>14816190</v>
          </cell>
          <cell r="C910">
            <v>1734950.92</v>
          </cell>
        </row>
        <row r="911">
          <cell r="B911">
            <v>26063854</v>
          </cell>
          <cell r="C911">
            <v>3404083.32</v>
          </cell>
        </row>
        <row r="912">
          <cell r="B912">
            <v>22060029</v>
          </cell>
          <cell r="C912">
            <v>819914.6</v>
          </cell>
        </row>
        <row r="913">
          <cell r="B913">
            <v>12143365</v>
          </cell>
          <cell r="C913">
            <v>671161.96</v>
          </cell>
        </row>
        <row r="914">
          <cell r="B914">
            <v>25113744</v>
          </cell>
          <cell r="C914">
            <v>893933.31</v>
          </cell>
        </row>
        <row r="915">
          <cell r="B915">
            <v>9163016</v>
          </cell>
          <cell r="C915">
            <v>1320291.5499999998</v>
          </cell>
        </row>
        <row r="916">
          <cell r="B916">
            <v>15588044</v>
          </cell>
          <cell r="C916">
            <v>1177069.1400000001</v>
          </cell>
        </row>
        <row r="917">
          <cell r="B917">
            <v>21741668</v>
          </cell>
          <cell r="C917">
            <v>2211081.92</v>
          </cell>
        </row>
        <row r="918">
          <cell r="B918">
            <v>17992252</v>
          </cell>
          <cell r="C918">
            <v>6752452.0599999996</v>
          </cell>
        </row>
        <row r="919">
          <cell r="B919">
            <v>23452205</v>
          </cell>
          <cell r="C919">
            <v>516739.81</v>
          </cell>
        </row>
        <row r="920">
          <cell r="B920">
            <v>19383204</v>
          </cell>
          <cell r="C920">
            <v>5410505.4299999997</v>
          </cell>
        </row>
        <row r="921">
          <cell r="B921">
            <v>17789570</v>
          </cell>
          <cell r="C921">
            <v>1843765.09</v>
          </cell>
        </row>
        <row r="922">
          <cell r="B922">
            <v>25343417</v>
          </cell>
          <cell r="C922">
            <v>555335.04</v>
          </cell>
        </row>
        <row r="923">
          <cell r="B923">
            <v>15650836</v>
          </cell>
          <cell r="C923">
            <v>1204197.3400000001</v>
          </cell>
        </row>
        <row r="924">
          <cell r="B924">
            <v>16082089</v>
          </cell>
          <cell r="C924">
            <v>19132000</v>
          </cell>
        </row>
        <row r="925">
          <cell r="B925">
            <v>18581531</v>
          </cell>
          <cell r="C925">
            <v>2439044.2999999998</v>
          </cell>
        </row>
        <row r="926">
          <cell r="B926">
            <v>18180309</v>
          </cell>
          <cell r="C926">
            <v>1673400.47</v>
          </cell>
        </row>
        <row r="927">
          <cell r="B927">
            <v>13208266</v>
          </cell>
          <cell r="C927">
            <v>467145.14</v>
          </cell>
        </row>
        <row r="928">
          <cell r="B928">
            <v>22349574</v>
          </cell>
          <cell r="C928">
            <v>1701782.15</v>
          </cell>
        </row>
        <row r="929">
          <cell r="B929">
            <v>1489425</v>
          </cell>
          <cell r="C929">
            <v>2805579.36</v>
          </cell>
        </row>
        <row r="930">
          <cell r="B930">
            <v>16830783</v>
          </cell>
          <cell r="C930">
            <v>627873.05000000005</v>
          </cell>
        </row>
        <row r="931">
          <cell r="B931">
            <v>15157908</v>
          </cell>
          <cell r="C931">
            <v>0.4</v>
          </cell>
        </row>
        <row r="932">
          <cell r="B932">
            <v>21062828</v>
          </cell>
          <cell r="C932">
            <v>12722169.039999999</v>
          </cell>
        </row>
        <row r="933">
          <cell r="B933">
            <v>14592755</v>
          </cell>
          <cell r="C933">
            <v>804798.37</v>
          </cell>
        </row>
        <row r="934">
          <cell r="B934">
            <v>5891765</v>
          </cell>
          <cell r="C934">
            <v>1128769.1299999999</v>
          </cell>
        </row>
        <row r="935">
          <cell r="B935">
            <v>23854699</v>
          </cell>
          <cell r="C935">
            <v>15066844.27</v>
          </cell>
        </row>
        <row r="936">
          <cell r="B936">
            <v>13293904</v>
          </cell>
          <cell r="C936">
            <v>713929.2</v>
          </cell>
        </row>
        <row r="937">
          <cell r="B937">
            <v>21469642</v>
          </cell>
          <cell r="C937">
            <v>4269850.75</v>
          </cell>
        </row>
        <row r="938">
          <cell r="B938">
            <v>25243327</v>
          </cell>
          <cell r="C938">
            <v>2752974.38</v>
          </cell>
        </row>
        <row r="939">
          <cell r="B939">
            <v>24022199</v>
          </cell>
          <cell r="C939">
            <v>7299442.0800000001</v>
          </cell>
        </row>
        <row r="940">
          <cell r="B940">
            <v>21759458</v>
          </cell>
          <cell r="C940">
            <v>24069304.109999999</v>
          </cell>
        </row>
        <row r="941">
          <cell r="B941">
            <v>5032671</v>
          </cell>
          <cell r="C941">
            <v>16554.22</v>
          </cell>
        </row>
        <row r="942">
          <cell r="B942">
            <v>20401205</v>
          </cell>
          <cell r="C942">
            <v>3072708.1599999997</v>
          </cell>
        </row>
        <row r="943">
          <cell r="B943">
            <v>20134561</v>
          </cell>
          <cell r="C943">
            <v>1578505.3</v>
          </cell>
        </row>
        <row r="944">
          <cell r="B944">
            <v>18606278</v>
          </cell>
          <cell r="C944">
            <v>3059912.3</v>
          </cell>
        </row>
        <row r="945">
          <cell r="B945">
            <v>5935888</v>
          </cell>
          <cell r="C945">
            <v>304363.09000000003</v>
          </cell>
        </row>
        <row r="946">
          <cell r="B946">
            <v>8897308</v>
          </cell>
          <cell r="C946">
            <v>3512784.24</v>
          </cell>
        </row>
        <row r="947">
          <cell r="B947">
            <v>16089154</v>
          </cell>
          <cell r="C947">
            <v>521947.07</v>
          </cell>
        </row>
        <row r="948">
          <cell r="B948">
            <v>14272039</v>
          </cell>
          <cell r="C948">
            <v>215965.72</v>
          </cell>
        </row>
        <row r="949">
          <cell r="B949">
            <v>14527966</v>
          </cell>
          <cell r="C949">
            <v>931959.83000000007</v>
          </cell>
        </row>
        <row r="950">
          <cell r="B950">
            <v>14372370</v>
          </cell>
          <cell r="C950">
            <v>77868.86</v>
          </cell>
        </row>
        <row r="951">
          <cell r="B951">
            <v>18109214</v>
          </cell>
          <cell r="C951">
            <v>7557963.5300000003</v>
          </cell>
        </row>
        <row r="952">
          <cell r="B952">
            <v>5134883</v>
          </cell>
          <cell r="C952">
            <v>649129.76</v>
          </cell>
        </row>
        <row r="953">
          <cell r="B953">
            <v>15238270</v>
          </cell>
          <cell r="C953">
            <v>1015213.06</v>
          </cell>
        </row>
        <row r="954">
          <cell r="B954">
            <v>16088453</v>
          </cell>
          <cell r="C954">
            <v>1491372.7000000002</v>
          </cell>
        </row>
        <row r="955">
          <cell r="B955">
            <v>6074886</v>
          </cell>
          <cell r="C955">
            <v>1323471.6399999999</v>
          </cell>
        </row>
        <row r="956">
          <cell r="B956">
            <v>22982066</v>
          </cell>
          <cell r="C956">
            <v>2709837.87</v>
          </cell>
        </row>
        <row r="957">
          <cell r="B957">
            <v>6172297</v>
          </cell>
          <cell r="C957">
            <v>3528005.46</v>
          </cell>
        </row>
        <row r="958">
          <cell r="B958">
            <v>7178520</v>
          </cell>
          <cell r="C958">
            <v>2116160.3199999998</v>
          </cell>
        </row>
        <row r="959">
          <cell r="B959">
            <v>14116761</v>
          </cell>
          <cell r="C959">
            <v>697067.28</v>
          </cell>
        </row>
        <row r="960">
          <cell r="B960">
            <v>20918658</v>
          </cell>
          <cell r="C960">
            <v>2041896.56</v>
          </cell>
        </row>
        <row r="961">
          <cell r="B961">
            <v>23185256</v>
          </cell>
          <cell r="C961">
            <v>5280387.45</v>
          </cell>
        </row>
        <row r="962">
          <cell r="B962">
            <v>18640828</v>
          </cell>
          <cell r="C962">
            <v>2692132.37</v>
          </cell>
        </row>
        <row r="963">
          <cell r="B963">
            <v>25120968</v>
          </cell>
          <cell r="C963">
            <v>3442642.82</v>
          </cell>
        </row>
        <row r="964">
          <cell r="B964">
            <v>19806188</v>
          </cell>
          <cell r="C964">
            <v>592911.14</v>
          </cell>
        </row>
        <row r="965">
          <cell r="B965">
            <v>21126320</v>
          </cell>
          <cell r="C965">
            <v>3814441.71</v>
          </cell>
        </row>
        <row r="966">
          <cell r="B966">
            <v>23484157</v>
          </cell>
          <cell r="C966">
            <v>39263.449999999997</v>
          </cell>
        </row>
        <row r="967">
          <cell r="B967">
            <v>20159360</v>
          </cell>
          <cell r="C967">
            <v>624035.81000000006</v>
          </cell>
        </row>
        <row r="968">
          <cell r="B968">
            <v>4836322</v>
          </cell>
          <cell r="C968">
            <v>765124.86</v>
          </cell>
        </row>
        <row r="969">
          <cell r="B969">
            <v>20430964</v>
          </cell>
          <cell r="C969">
            <v>2995455.19</v>
          </cell>
        </row>
        <row r="970">
          <cell r="B970">
            <v>21620125</v>
          </cell>
          <cell r="C970">
            <v>1794796.24</v>
          </cell>
        </row>
        <row r="971">
          <cell r="B971">
            <v>24432117</v>
          </cell>
          <cell r="C971">
            <v>200479.45</v>
          </cell>
        </row>
        <row r="972">
          <cell r="B972">
            <v>25781229</v>
          </cell>
          <cell r="C972">
            <v>14416841.720000001</v>
          </cell>
        </row>
        <row r="973">
          <cell r="B973">
            <v>12111282</v>
          </cell>
          <cell r="C973">
            <v>3889432.95</v>
          </cell>
        </row>
        <row r="974">
          <cell r="B974">
            <v>21326099</v>
          </cell>
          <cell r="C974">
            <v>1500600.4</v>
          </cell>
        </row>
        <row r="975">
          <cell r="B975">
            <v>13102956</v>
          </cell>
          <cell r="C975">
            <v>508897.51</v>
          </cell>
        </row>
        <row r="976">
          <cell r="B976">
            <v>16471446</v>
          </cell>
          <cell r="C976">
            <v>0</v>
          </cell>
        </row>
        <row r="977">
          <cell r="B977">
            <v>22122980</v>
          </cell>
          <cell r="C977">
            <v>6502951.4199999999</v>
          </cell>
        </row>
        <row r="978">
          <cell r="B978">
            <v>9695133</v>
          </cell>
          <cell r="C978">
            <v>441697.02</v>
          </cell>
        </row>
        <row r="979">
          <cell r="B979">
            <v>4183481</v>
          </cell>
          <cell r="C979">
            <v>1925181.57</v>
          </cell>
        </row>
        <row r="980">
          <cell r="B980">
            <v>6669768</v>
          </cell>
          <cell r="C980">
            <v>0</v>
          </cell>
        </row>
        <row r="981">
          <cell r="B981">
            <v>25644679</v>
          </cell>
          <cell r="C981">
            <v>610423.42000000004</v>
          </cell>
        </row>
        <row r="982">
          <cell r="B982">
            <v>9818759</v>
          </cell>
          <cell r="C982">
            <v>495861.24</v>
          </cell>
        </row>
        <row r="983">
          <cell r="B983">
            <v>24592556</v>
          </cell>
          <cell r="C983">
            <v>9998825.3300000001</v>
          </cell>
        </row>
        <row r="984">
          <cell r="B984">
            <v>24176080</v>
          </cell>
          <cell r="C984">
            <v>5865122.5700000003</v>
          </cell>
        </row>
        <row r="985">
          <cell r="B985">
            <v>20233919</v>
          </cell>
          <cell r="C985">
            <v>258321.44</v>
          </cell>
        </row>
        <row r="986">
          <cell r="B986">
            <v>12733842</v>
          </cell>
          <cell r="C986">
            <v>964782.31</v>
          </cell>
        </row>
        <row r="987">
          <cell r="B987">
            <v>26069767</v>
          </cell>
          <cell r="C987">
            <v>682913.58</v>
          </cell>
        </row>
        <row r="988">
          <cell r="B988">
            <v>25390242</v>
          </cell>
          <cell r="C988">
            <v>662255.48</v>
          </cell>
        </row>
        <row r="989">
          <cell r="B989">
            <v>12090099</v>
          </cell>
          <cell r="C989">
            <v>5220000</v>
          </cell>
        </row>
        <row r="990">
          <cell r="B990">
            <v>16629019</v>
          </cell>
          <cell r="C990">
            <v>200057.53</v>
          </cell>
        </row>
        <row r="991">
          <cell r="B991">
            <v>24842706</v>
          </cell>
          <cell r="C991">
            <v>1498878.28</v>
          </cell>
        </row>
        <row r="992">
          <cell r="B992">
            <v>20836731</v>
          </cell>
          <cell r="C992">
            <v>6222316.4000000004</v>
          </cell>
        </row>
        <row r="993">
          <cell r="B993">
            <v>16089056</v>
          </cell>
          <cell r="C993">
            <v>1015113.39</v>
          </cell>
        </row>
        <row r="994">
          <cell r="B994">
            <v>14879967</v>
          </cell>
          <cell r="C994">
            <v>6974790.4799999995</v>
          </cell>
        </row>
        <row r="995">
          <cell r="B995">
            <v>16961878</v>
          </cell>
          <cell r="C995">
            <v>1323812.49</v>
          </cell>
        </row>
        <row r="996">
          <cell r="B996">
            <v>16549914</v>
          </cell>
          <cell r="C996">
            <v>1606426</v>
          </cell>
        </row>
        <row r="997">
          <cell r="B997">
            <v>5479667</v>
          </cell>
          <cell r="C997">
            <v>3898859.9799999995</v>
          </cell>
        </row>
        <row r="998">
          <cell r="B998">
            <v>22496339</v>
          </cell>
          <cell r="C998">
            <v>2144910.9900000002</v>
          </cell>
        </row>
        <row r="999">
          <cell r="B999">
            <v>26859574</v>
          </cell>
          <cell r="C999">
            <v>1689903.13</v>
          </cell>
        </row>
        <row r="1000">
          <cell r="B1000">
            <v>21420134</v>
          </cell>
          <cell r="C1000">
            <v>948446.91</v>
          </cell>
        </row>
        <row r="1001">
          <cell r="B1001">
            <v>19820860</v>
          </cell>
          <cell r="C1001">
            <v>4516734.13</v>
          </cell>
        </row>
        <row r="1002">
          <cell r="B1002">
            <v>19708919</v>
          </cell>
          <cell r="C1002">
            <v>8468976.75</v>
          </cell>
        </row>
        <row r="1003">
          <cell r="B1003">
            <v>22121714</v>
          </cell>
          <cell r="C1003">
            <v>8170413.2400000002</v>
          </cell>
        </row>
        <row r="1004">
          <cell r="B1004">
            <v>10219883</v>
          </cell>
          <cell r="C1004">
            <v>596558.51</v>
          </cell>
        </row>
        <row r="1005">
          <cell r="B1005">
            <v>18450012</v>
          </cell>
          <cell r="C1005">
            <v>203004.36</v>
          </cell>
        </row>
        <row r="1006">
          <cell r="B1006">
            <v>15959555</v>
          </cell>
          <cell r="C1006">
            <v>0</v>
          </cell>
        </row>
        <row r="1007">
          <cell r="B1007">
            <v>18382286</v>
          </cell>
          <cell r="C1007">
            <v>507989.04</v>
          </cell>
        </row>
        <row r="1008">
          <cell r="B1008">
            <v>9243119</v>
          </cell>
          <cell r="C1008">
            <v>293385.03000000003</v>
          </cell>
        </row>
        <row r="1009">
          <cell r="B1009">
            <v>25100472</v>
          </cell>
          <cell r="C1009">
            <v>763456</v>
          </cell>
        </row>
        <row r="1010">
          <cell r="B1010">
            <v>18664795</v>
          </cell>
          <cell r="C1010">
            <v>12865214.670000002</v>
          </cell>
        </row>
        <row r="1011">
          <cell r="B1011">
            <v>16692694</v>
          </cell>
          <cell r="C1011">
            <v>2901034.9699999997</v>
          </cell>
        </row>
        <row r="1012">
          <cell r="B1012">
            <v>22506695</v>
          </cell>
          <cell r="C1012">
            <v>2706618.79</v>
          </cell>
        </row>
        <row r="1013">
          <cell r="B1013">
            <v>17794119</v>
          </cell>
          <cell r="C1013">
            <v>559584.41</v>
          </cell>
        </row>
        <row r="1014">
          <cell r="B1014">
            <v>24364464</v>
          </cell>
          <cell r="C1014">
            <v>3065885.54</v>
          </cell>
        </row>
        <row r="1015">
          <cell r="B1015">
            <v>20427809</v>
          </cell>
          <cell r="C1015">
            <v>308583.43</v>
          </cell>
        </row>
        <row r="1016">
          <cell r="B1016">
            <v>22284422</v>
          </cell>
          <cell r="C1016">
            <v>12235371.82</v>
          </cell>
        </row>
        <row r="1017">
          <cell r="B1017">
            <v>14934857</v>
          </cell>
          <cell r="C1017">
            <v>2911078.65</v>
          </cell>
        </row>
        <row r="1018">
          <cell r="B1018">
            <v>7572371</v>
          </cell>
          <cell r="C1018">
            <v>304503.40999999997</v>
          </cell>
        </row>
        <row r="1019">
          <cell r="B1019">
            <v>19726162</v>
          </cell>
          <cell r="C1019">
            <v>1012597.71</v>
          </cell>
        </row>
        <row r="1020">
          <cell r="B1020">
            <v>22773526</v>
          </cell>
          <cell r="C1020">
            <v>1743109.65</v>
          </cell>
        </row>
        <row r="1021">
          <cell r="B1021">
            <v>19769659</v>
          </cell>
          <cell r="C1021">
            <v>933304.96</v>
          </cell>
        </row>
        <row r="1022">
          <cell r="B1022">
            <v>16054135</v>
          </cell>
          <cell r="C1022">
            <v>2988260.34</v>
          </cell>
        </row>
        <row r="1023">
          <cell r="B1023">
            <v>14240941</v>
          </cell>
          <cell r="C1023">
            <v>473650.97</v>
          </cell>
        </row>
        <row r="1024">
          <cell r="B1024">
            <v>9605801</v>
          </cell>
          <cell r="C1024">
            <v>3040059.26</v>
          </cell>
        </row>
        <row r="1025">
          <cell r="B1025">
            <v>20793763</v>
          </cell>
          <cell r="C1025">
            <v>1022002.65</v>
          </cell>
        </row>
        <row r="1026">
          <cell r="B1026">
            <v>16546858</v>
          </cell>
          <cell r="C1026">
            <v>2500000</v>
          </cell>
        </row>
        <row r="1027">
          <cell r="B1027">
            <v>15344373</v>
          </cell>
          <cell r="C1027">
            <v>918141.08</v>
          </cell>
        </row>
        <row r="1028">
          <cell r="B1028">
            <v>4621268</v>
          </cell>
          <cell r="C1028">
            <v>305897.03999999998</v>
          </cell>
        </row>
        <row r="1029">
          <cell r="B1029">
            <v>26429230</v>
          </cell>
          <cell r="C1029">
            <v>940796.39</v>
          </cell>
        </row>
        <row r="1030">
          <cell r="B1030">
            <v>16373823</v>
          </cell>
          <cell r="C1030">
            <v>551423.97</v>
          </cell>
        </row>
        <row r="1031">
          <cell r="B1031">
            <v>22862213</v>
          </cell>
          <cell r="C1031">
            <v>12133585.25</v>
          </cell>
        </row>
        <row r="1032">
          <cell r="B1032">
            <v>25470338</v>
          </cell>
          <cell r="C1032">
            <v>624135.77</v>
          </cell>
        </row>
        <row r="1033">
          <cell r="B1033">
            <v>22854614</v>
          </cell>
          <cell r="C1033">
            <v>1711000</v>
          </cell>
        </row>
        <row r="1034">
          <cell r="B1034">
            <v>18331493</v>
          </cell>
          <cell r="C1034">
            <v>338285.11</v>
          </cell>
        </row>
        <row r="1035">
          <cell r="B1035">
            <v>10405371</v>
          </cell>
          <cell r="C1035">
            <v>454608.96</v>
          </cell>
        </row>
        <row r="1036">
          <cell r="B1036">
            <v>21134570</v>
          </cell>
          <cell r="C1036">
            <v>4479936.8</v>
          </cell>
        </row>
        <row r="1037">
          <cell r="B1037">
            <v>20183640</v>
          </cell>
          <cell r="C1037">
            <v>229911.11</v>
          </cell>
        </row>
        <row r="1038">
          <cell r="B1038">
            <v>13480590</v>
          </cell>
          <cell r="C1038">
            <v>5396682.7600000007</v>
          </cell>
        </row>
        <row r="1039">
          <cell r="B1039">
            <v>6942842</v>
          </cell>
          <cell r="C1039">
            <v>1071028.93</v>
          </cell>
        </row>
        <row r="1040">
          <cell r="B1040">
            <v>16934343</v>
          </cell>
          <cell r="C1040">
            <v>7862823.3499999996</v>
          </cell>
        </row>
        <row r="1041">
          <cell r="B1041">
            <v>13471268</v>
          </cell>
          <cell r="C1041">
            <v>1021907.02</v>
          </cell>
        </row>
        <row r="1042">
          <cell r="B1042">
            <v>18306295</v>
          </cell>
          <cell r="C1042">
            <v>12626304.970000001</v>
          </cell>
        </row>
        <row r="1043">
          <cell r="B1043">
            <v>6300420</v>
          </cell>
          <cell r="C1043">
            <v>2787798.63</v>
          </cell>
        </row>
        <row r="1044">
          <cell r="B1044">
            <v>16756507</v>
          </cell>
          <cell r="C1044">
            <v>152094.53</v>
          </cell>
        </row>
        <row r="1045">
          <cell r="B1045">
            <v>7552165</v>
          </cell>
          <cell r="C1045">
            <v>1005461.49</v>
          </cell>
        </row>
        <row r="1046">
          <cell r="B1046">
            <v>19291122</v>
          </cell>
          <cell r="C1046">
            <v>60737.34</v>
          </cell>
        </row>
        <row r="1047">
          <cell r="B1047">
            <v>13250048</v>
          </cell>
          <cell r="C1047">
            <v>1833597.13</v>
          </cell>
        </row>
        <row r="1048">
          <cell r="B1048">
            <v>23175170</v>
          </cell>
          <cell r="C1048">
            <v>2893168.79</v>
          </cell>
        </row>
        <row r="1049">
          <cell r="B1049">
            <v>25779242</v>
          </cell>
          <cell r="C1049">
            <v>55116544.399999999</v>
          </cell>
        </row>
        <row r="1050">
          <cell r="B1050">
            <v>9787922</v>
          </cell>
          <cell r="C1050">
            <v>375559.4</v>
          </cell>
        </row>
        <row r="1051">
          <cell r="B1051">
            <v>14459823</v>
          </cell>
          <cell r="C1051">
            <v>811252.39</v>
          </cell>
        </row>
        <row r="1052">
          <cell r="B1052">
            <v>11982939</v>
          </cell>
          <cell r="C1052">
            <v>7540653.3499999996</v>
          </cell>
        </row>
        <row r="1053">
          <cell r="B1053">
            <v>10782078</v>
          </cell>
          <cell r="C1053">
            <v>459937.32</v>
          </cell>
        </row>
        <row r="1054">
          <cell r="B1054">
            <v>21182287</v>
          </cell>
          <cell r="C1054">
            <v>234853.49</v>
          </cell>
        </row>
        <row r="1055">
          <cell r="B1055">
            <v>23926588</v>
          </cell>
          <cell r="C1055">
            <v>8558766.7599999998</v>
          </cell>
        </row>
        <row r="1056">
          <cell r="B1056">
            <v>23887460</v>
          </cell>
          <cell r="C1056">
            <v>427375.76</v>
          </cell>
        </row>
        <row r="1057">
          <cell r="B1057">
            <v>5384841</v>
          </cell>
          <cell r="C1057">
            <v>0</v>
          </cell>
        </row>
        <row r="1058">
          <cell r="B1058">
            <v>11196028</v>
          </cell>
          <cell r="C1058">
            <v>954313.98</v>
          </cell>
        </row>
        <row r="1059">
          <cell r="B1059">
            <v>18910815</v>
          </cell>
          <cell r="C1059">
            <v>1696792.68</v>
          </cell>
        </row>
        <row r="1060">
          <cell r="B1060">
            <v>7565770</v>
          </cell>
          <cell r="C1060">
            <v>1572186.17</v>
          </cell>
        </row>
        <row r="1061">
          <cell r="B1061">
            <v>25151640</v>
          </cell>
          <cell r="C1061">
            <v>7868752.5999999996</v>
          </cell>
        </row>
        <row r="1062">
          <cell r="B1062">
            <v>24343930</v>
          </cell>
          <cell r="C1062">
            <v>12124466.73</v>
          </cell>
        </row>
        <row r="1063">
          <cell r="B1063">
            <v>4239207</v>
          </cell>
          <cell r="C1063">
            <v>600000</v>
          </cell>
        </row>
        <row r="1064">
          <cell r="B1064">
            <v>18241272</v>
          </cell>
          <cell r="C1064">
            <v>469132.66</v>
          </cell>
        </row>
        <row r="1065">
          <cell r="B1065">
            <v>9606405</v>
          </cell>
          <cell r="C1065">
            <v>0</v>
          </cell>
        </row>
        <row r="1066">
          <cell r="B1066">
            <v>16580985</v>
          </cell>
          <cell r="C1066">
            <v>2780749.89</v>
          </cell>
        </row>
        <row r="1067">
          <cell r="B1067">
            <v>23094663</v>
          </cell>
          <cell r="C1067">
            <v>11962898.32</v>
          </cell>
        </row>
        <row r="1068">
          <cell r="B1068">
            <v>17004305</v>
          </cell>
          <cell r="C1068">
            <v>4029745.0599999996</v>
          </cell>
        </row>
        <row r="1069">
          <cell r="B1069">
            <v>16802039</v>
          </cell>
          <cell r="C1069">
            <v>3159610.9000000004</v>
          </cell>
        </row>
        <row r="1070">
          <cell r="B1070">
            <v>16323415</v>
          </cell>
          <cell r="C1070">
            <v>7764896.3200000003</v>
          </cell>
        </row>
        <row r="1071">
          <cell r="B1071">
            <v>3172215</v>
          </cell>
          <cell r="C1071">
            <v>1249328.75</v>
          </cell>
        </row>
        <row r="1072">
          <cell r="B1072">
            <v>1518020</v>
          </cell>
          <cell r="C1072">
            <v>4665035.71</v>
          </cell>
        </row>
        <row r="1073">
          <cell r="B1073">
            <v>24345358</v>
          </cell>
          <cell r="C1073">
            <v>2058018.57</v>
          </cell>
        </row>
        <row r="1074">
          <cell r="B1074">
            <v>5062696</v>
          </cell>
          <cell r="C1074">
            <v>612439.73</v>
          </cell>
        </row>
        <row r="1075">
          <cell r="B1075">
            <v>15395522</v>
          </cell>
          <cell r="C1075">
            <v>910169.24</v>
          </cell>
        </row>
        <row r="1076">
          <cell r="B1076">
            <v>25465692</v>
          </cell>
          <cell r="C1076">
            <v>11243861.41</v>
          </cell>
        </row>
        <row r="1077">
          <cell r="B1077">
            <v>6217191</v>
          </cell>
          <cell r="C1077">
            <v>2524412.44</v>
          </cell>
        </row>
        <row r="1078">
          <cell r="B1078">
            <v>24801387</v>
          </cell>
          <cell r="C1078">
            <v>26387323.170000002</v>
          </cell>
        </row>
        <row r="1079">
          <cell r="B1079">
            <v>23619422</v>
          </cell>
          <cell r="C1079">
            <v>12927905.4</v>
          </cell>
        </row>
        <row r="1080">
          <cell r="B1080">
            <v>19751325</v>
          </cell>
          <cell r="C1080">
            <v>961498.48</v>
          </cell>
        </row>
        <row r="1081">
          <cell r="B1081">
            <v>17794182</v>
          </cell>
          <cell r="C1081">
            <v>4997924.24</v>
          </cell>
        </row>
        <row r="1082">
          <cell r="B1082">
            <v>1504518</v>
          </cell>
          <cell r="C1082">
            <v>1019325.05</v>
          </cell>
        </row>
        <row r="1083">
          <cell r="B1083">
            <v>24553910</v>
          </cell>
          <cell r="C1083">
            <v>3118819.05</v>
          </cell>
        </row>
        <row r="1084">
          <cell r="B1084">
            <v>17155157</v>
          </cell>
          <cell r="C1084">
            <v>258325.72</v>
          </cell>
        </row>
        <row r="1085">
          <cell r="B1085">
            <v>19440744</v>
          </cell>
          <cell r="C1085">
            <v>1017986.25</v>
          </cell>
        </row>
        <row r="1086">
          <cell r="B1086">
            <v>21532628</v>
          </cell>
          <cell r="C1086">
            <v>747652.91999999993</v>
          </cell>
        </row>
        <row r="1087">
          <cell r="B1087">
            <v>25506670</v>
          </cell>
          <cell r="C1087">
            <v>7651825.2999999998</v>
          </cell>
        </row>
        <row r="1088">
          <cell r="B1088">
            <v>8101294</v>
          </cell>
          <cell r="C1088">
            <v>125761465.38</v>
          </cell>
        </row>
        <row r="1089">
          <cell r="B1089">
            <v>23117077</v>
          </cell>
          <cell r="C1089">
            <v>1004543.56</v>
          </cell>
        </row>
        <row r="1090">
          <cell r="B1090">
            <v>14111747</v>
          </cell>
          <cell r="C1090">
            <v>1488063</v>
          </cell>
        </row>
        <row r="1091">
          <cell r="B1091">
            <v>21392643</v>
          </cell>
          <cell r="C1091">
            <v>1222265.97</v>
          </cell>
        </row>
        <row r="1092">
          <cell r="B1092">
            <v>20146702</v>
          </cell>
          <cell r="C1092">
            <v>10327629.460000001</v>
          </cell>
        </row>
        <row r="1093">
          <cell r="B1093">
            <v>12884575</v>
          </cell>
          <cell r="C1093">
            <v>0</v>
          </cell>
        </row>
        <row r="1094">
          <cell r="B1094">
            <v>4834521</v>
          </cell>
          <cell r="C1094">
            <v>872077.27</v>
          </cell>
        </row>
        <row r="1095">
          <cell r="B1095">
            <v>22581148</v>
          </cell>
          <cell r="C1095">
            <v>12046679.32</v>
          </cell>
        </row>
        <row r="1096">
          <cell r="B1096">
            <v>11732537</v>
          </cell>
          <cell r="C1096">
            <v>13402515.310000001</v>
          </cell>
        </row>
        <row r="1097">
          <cell r="B1097">
            <v>25687348</v>
          </cell>
          <cell r="C1097">
            <v>411318.63</v>
          </cell>
        </row>
        <row r="1098">
          <cell r="B1098">
            <v>20253121</v>
          </cell>
          <cell r="C1098">
            <v>352568.97</v>
          </cell>
        </row>
        <row r="1099">
          <cell r="B1099">
            <v>14970539</v>
          </cell>
          <cell r="C1099">
            <v>1016551.83</v>
          </cell>
        </row>
        <row r="1100">
          <cell r="B1100">
            <v>9742084</v>
          </cell>
          <cell r="C1100">
            <v>1011005.38</v>
          </cell>
        </row>
        <row r="1101">
          <cell r="B1101">
            <v>9088623</v>
          </cell>
          <cell r="C1101">
            <v>1511173.47</v>
          </cell>
        </row>
        <row r="1102">
          <cell r="B1102">
            <v>20367607</v>
          </cell>
          <cell r="C1102">
            <v>209822.97</v>
          </cell>
        </row>
        <row r="1103">
          <cell r="B1103">
            <v>5133109</v>
          </cell>
          <cell r="C1103">
            <v>15090419.73</v>
          </cell>
        </row>
        <row r="1104">
          <cell r="B1104">
            <v>25917396</v>
          </cell>
          <cell r="C1104">
            <v>5573801.1600000001</v>
          </cell>
        </row>
        <row r="1105">
          <cell r="B1105">
            <v>17983904</v>
          </cell>
          <cell r="C1105">
            <v>19453826.399999999</v>
          </cell>
        </row>
        <row r="1106">
          <cell r="B1106">
            <v>24457593</v>
          </cell>
          <cell r="C1106">
            <v>33372763.43</v>
          </cell>
        </row>
        <row r="1107">
          <cell r="B1107">
            <v>6870299</v>
          </cell>
          <cell r="C1107">
            <v>2554065.23</v>
          </cell>
        </row>
        <row r="1108">
          <cell r="B1108">
            <v>7697334</v>
          </cell>
          <cell r="C1108">
            <v>8000000</v>
          </cell>
        </row>
        <row r="1109">
          <cell r="B1109">
            <v>15782702</v>
          </cell>
          <cell r="C1109">
            <v>6234600.25</v>
          </cell>
        </row>
        <row r="1110">
          <cell r="B1110">
            <v>25028212</v>
          </cell>
          <cell r="C1110">
            <v>3161456.67</v>
          </cell>
        </row>
        <row r="1111">
          <cell r="B1111">
            <v>22324491</v>
          </cell>
          <cell r="C1111">
            <v>1022605.06</v>
          </cell>
        </row>
        <row r="1112">
          <cell r="B1112">
            <v>14497084</v>
          </cell>
          <cell r="C1112">
            <v>5576081.8700000001</v>
          </cell>
        </row>
        <row r="1113">
          <cell r="B1113">
            <v>13402046</v>
          </cell>
          <cell r="C1113">
            <v>3991855.8</v>
          </cell>
        </row>
        <row r="1114">
          <cell r="B1114">
            <v>22434732</v>
          </cell>
          <cell r="C1114">
            <v>6066516.8300000001</v>
          </cell>
        </row>
        <row r="1115">
          <cell r="B1115">
            <v>17256232</v>
          </cell>
          <cell r="C1115">
            <v>6106186.8300000001</v>
          </cell>
        </row>
        <row r="1116">
          <cell r="B1116">
            <v>23237236</v>
          </cell>
          <cell r="C1116">
            <v>2767814.56</v>
          </cell>
        </row>
        <row r="1117">
          <cell r="B1117">
            <v>25092762</v>
          </cell>
          <cell r="C1117">
            <v>14656940.42</v>
          </cell>
        </row>
        <row r="1118">
          <cell r="B1118">
            <v>17114356</v>
          </cell>
          <cell r="C1118">
            <v>6683630.46</v>
          </cell>
        </row>
        <row r="1119">
          <cell r="B1119">
            <v>20368914</v>
          </cell>
          <cell r="C1119">
            <v>366282.06</v>
          </cell>
        </row>
        <row r="1120">
          <cell r="B1120">
            <v>22480751</v>
          </cell>
          <cell r="C1120">
            <v>7990596.1399999997</v>
          </cell>
        </row>
        <row r="1121">
          <cell r="B1121">
            <v>20728869</v>
          </cell>
          <cell r="C1121">
            <v>15055287.859999999</v>
          </cell>
        </row>
        <row r="1122">
          <cell r="B1122">
            <v>24936330</v>
          </cell>
          <cell r="C1122">
            <v>1319774.44</v>
          </cell>
        </row>
        <row r="1123">
          <cell r="B1123">
            <v>16231956</v>
          </cell>
          <cell r="C1123">
            <v>4290000</v>
          </cell>
        </row>
        <row r="1124">
          <cell r="B1124">
            <v>20282831</v>
          </cell>
          <cell r="C1124">
            <v>2025228.88</v>
          </cell>
        </row>
        <row r="1125">
          <cell r="B1125">
            <v>19969195</v>
          </cell>
          <cell r="C1125">
            <v>7113066.5499999998</v>
          </cell>
        </row>
        <row r="1126">
          <cell r="B1126">
            <v>23145364</v>
          </cell>
          <cell r="C1126">
            <v>8270974.6799999997</v>
          </cell>
        </row>
        <row r="1127">
          <cell r="B1127">
            <v>25471777</v>
          </cell>
          <cell r="C1127">
            <v>508041.88</v>
          </cell>
        </row>
        <row r="1128">
          <cell r="B1128">
            <v>8161464</v>
          </cell>
          <cell r="C1128">
            <v>204079.91</v>
          </cell>
        </row>
        <row r="1129">
          <cell r="B1129">
            <v>21459121</v>
          </cell>
          <cell r="C1129">
            <v>433844.47</v>
          </cell>
        </row>
        <row r="1130">
          <cell r="B1130">
            <v>21634096</v>
          </cell>
          <cell r="C1130">
            <v>1671760.8299999998</v>
          </cell>
        </row>
        <row r="1131">
          <cell r="B1131">
            <v>19833409</v>
          </cell>
          <cell r="C1131">
            <v>552373.46</v>
          </cell>
        </row>
        <row r="1132">
          <cell r="B1132">
            <v>23492471</v>
          </cell>
          <cell r="C1132">
            <v>764784.13</v>
          </cell>
        </row>
        <row r="1133">
          <cell r="B1133">
            <v>5617899</v>
          </cell>
          <cell r="C1133">
            <v>1012535.44</v>
          </cell>
        </row>
        <row r="1134">
          <cell r="B1134">
            <v>15597735</v>
          </cell>
          <cell r="C1134">
            <v>602897.87</v>
          </cell>
        </row>
        <row r="1135">
          <cell r="B1135">
            <v>24727817</v>
          </cell>
          <cell r="C1135">
            <v>2500000</v>
          </cell>
        </row>
        <row r="1136">
          <cell r="B1136">
            <v>25548504</v>
          </cell>
          <cell r="C1136">
            <v>3907386.46</v>
          </cell>
        </row>
        <row r="1137">
          <cell r="B1137">
            <v>11260281</v>
          </cell>
          <cell r="C1137">
            <v>1015792.66</v>
          </cell>
        </row>
        <row r="1138">
          <cell r="B1138">
            <v>13028781</v>
          </cell>
          <cell r="C1138">
            <v>3075332.33</v>
          </cell>
        </row>
        <row r="1139">
          <cell r="B1139">
            <v>14272397</v>
          </cell>
          <cell r="C1139">
            <v>1714726.83</v>
          </cell>
        </row>
        <row r="1140">
          <cell r="B1140">
            <v>20949321</v>
          </cell>
          <cell r="C1140">
            <v>1112563.07</v>
          </cell>
        </row>
        <row r="1141">
          <cell r="B1141">
            <v>20244219</v>
          </cell>
          <cell r="C1141">
            <v>3696723.57</v>
          </cell>
        </row>
        <row r="1142">
          <cell r="B1142">
            <v>10227120</v>
          </cell>
          <cell r="C1142">
            <v>141.78</v>
          </cell>
        </row>
        <row r="1143">
          <cell r="B1143">
            <v>17209673</v>
          </cell>
          <cell r="C1143">
            <v>3027013.78</v>
          </cell>
        </row>
        <row r="1144">
          <cell r="B1144">
            <v>22471818</v>
          </cell>
          <cell r="C1144">
            <v>2379485.04</v>
          </cell>
        </row>
        <row r="1145">
          <cell r="B1145">
            <v>18779320</v>
          </cell>
          <cell r="C1145">
            <v>128129.16</v>
          </cell>
        </row>
        <row r="1146">
          <cell r="B1146">
            <v>17237470</v>
          </cell>
          <cell r="C1146">
            <v>1012413.05</v>
          </cell>
        </row>
        <row r="1147">
          <cell r="B1147">
            <v>22449723</v>
          </cell>
          <cell r="C1147">
            <v>6516705.5</v>
          </cell>
        </row>
        <row r="1148">
          <cell r="B1148">
            <v>15353129</v>
          </cell>
          <cell r="C1148">
            <v>2913640.23</v>
          </cell>
        </row>
        <row r="1149">
          <cell r="B1149">
            <v>23569889</v>
          </cell>
          <cell r="C1149">
            <v>2186994.0299999998</v>
          </cell>
        </row>
        <row r="1150">
          <cell r="B1150">
            <v>14286020</v>
          </cell>
          <cell r="C1150">
            <v>3628241.25</v>
          </cell>
        </row>
        <row r="1151">
          <cell r="B1151">
            <v>13844078</v>
          </cell>
          <cell r="C1151">
            <v>1516131.45</v>
          </cell>
        </row>
        <row r="1152">
          <cell r="B1152">
            <v>25532552</v>
          </cell>
          <cell r="C1152">
            <v>1439479.74</v>
          </cell>
        </row>
        <row r="1153">
          <cell r="B1153">
            <v>22351299</v>
          </cell>
          <cell r="C1153">
            <v>10076622.4</v>
          </cell>
        </row>
        <row r="1154">
          <cell r="B1154">
            <v>25575146</v>
          </cell>
          <cell r="C1154">
            <v>1004958.63</v>
          </cell>
        </row>
        <row r="1155">
          <cell r="B1155">
            <v>16060135</v>
          </cell>
          <cell r="C1155">
            <v>2759129.3000000003</v>
          </cell>
        </row>
        <row r="1156">
          <cell r="B1156">
            <v>17628537</v>
          </cell>
          <cell r="C1156">
            <v>3797935.13</v>
          </cell>
        </row>
        <row r="1157">
          <cell r="B1157">
            <v>15958757</v>
          </cell>
          <cell r="C1157">
            <v>0</v>
          </cell>
        </row>
        <row r="1158">
          <cell r="B1158">
            <v>22427809</v>
          </cell>
          <cell r="C1158">
            <v>745261.78</v>
          </cell>
        </row>
        <row r="1159">
          <cell r="B1159">
            <v>22427817</v>
          </cell>
          <cell r="C1159">
            <v>1006146.73</v>
          </cell>
        </row>
        <row r="1160">
          <cell r="B1160">
            <v>19709821</v>
          </cell>
          <cell r="C1160">
            <v>128979.56</v>
          </cell>
        </row>
        <row r="1161">
          <cell r="B1161">
            <v>18659798</v>
          </cell>
          <cell r="C1161">
            <v>815919.05</v>
          </cell>
        </row>
        <row r="1162">
          <cell r="B1162">
            <v>24134524</v>
          </cell>
          <cell r="C1162">
            <v>2126013.46</v>
          </cell>
        </row>
        <row r="1163">
          <cell r="B1163">
            <v>26762593</v>
          </cell>
          <cell r="C1163">
            <v>4344939.3899999997</v>
          </cell>
        </row>
        <row r="1164">
          <cell r="B1164">
            <v>17822622</v>
          </cell>
          <cell r="C1164">
            <v>1006440.41</v>
          </cell>
        </row>
        <row r="1165">
          <cell r="B1165">
            <v>20959495</v>
          </cell>
          <cell r="C1165">
            <v>3950635.19</v>
          </cell>
        </row>
        <row r="1166">
          <cell r="B1166">
            <v>19745423</v>
          </cell>
          <cell r="C1166">
            <v>2274028.83</v>
          </cell>
        </row>
        <row r="1167">
          <cell r="B1167">
            <v>23008246</v>
          </cell>
          <cell r="C1167">
            <v>1493.83</v>
          </cell>
        </row>
        <row r="1168">
          <cell r="B1168">
            <v>16781678</v>
          </cell>
          <cell r="C1168">
            <v>223288.47</v>
          </cell>
        </row>
        <row r="1169">
          <cell r="B1169">
            <v>18824587</v>
          </cell>
          <cell r="C1169">
            <v>3558183.47</v>
          </cell>
        </row>
        <row r="1170">
          <cell r="B1170">
            <v>19551678</v>
          </cell>
          <cell r="C1170">
            <v>174238.3</v>
          </cell>
        </row>
        <row r="1171">
          <cell r="B1171">
            <v>7714777</v>
          </cell>
          <cell r="C1171">
            <v>3276133.6</v>
          </cell>
        </row>
        <row r="1172">
          <cell r="B1172">
            <v>17297214</v>
          </cell>
          <cell r="C1172">
            <v>703020.77</v>
          </cell>
        </row>
        <row r="1173">
          <cell r="B1173">
            <v>20215534</v>
          </cell>
          <cell r="C1173">
            <v>11100000</v>
          </cell>
        </row>
        <row r="1174">
          <cell r="B1174">
            <v>6399521</v>
          </cell>
          <cell r="C1174">
            <v>2139444.2200000002</v>
          </cell>
        </row>
        <row r="1175">
          <cell r="B1175">
            <v>24353293</v>
          </cell>
          <cell r="C1175">
            <v>30264768.5</v>
          </cell>
        </row>
        <row r="1176">
          <cell r="B1176">
            <v>20712778</v>
          </cell>
          <cell r="C1176">
            <v>30517.78</v>
          </cell>
        </row>
        <row r="1177">
          <cell r="B1177">
            <v>15983125</v>
          </cell>
          <cell r="C1177">
            <v>2624600</v>
          </cell>
        </row>
        <row r="1178">
          <cell r="B1178">
            <v>15901125</v>
          </cell>
          <cell r="C1178">
            <v>3771093.35</v>
          </cell>
        </row>
        <row r="1179">
          <cell r="B1179">
            <v>23364071</v>
          </cell>
          <cell r="C1179">
            <v>2160931.21</v>
          </cell>
        </row>
        <row r="1180">
          <cell r="B1180">
            <v>16089409</v>
          </cell>
          <cell r="C1180">
            <v>886105.97000000009</v>
          </cell>
        </row>
        <row r="1181">
          <cell r="B1181">
            <v>19316311</v>
          </cell>
          <cell r="C1181">
            <v>1015404.49</v>
          </cell>
        </row>
        <row r="1182">
          <cell r="B1182">
            <v>13984941</v>
          </cell>
          <cell r="C1182">
            <v>115084.93</v>
          </cell>
        </row>
        <row r="1183">
          <cell r="B1183">
            <v>1459961</v>
          </cell>
          <cell r="C1183">
            <v>4142794.46</v>
          </cell>
        </row>
        <row r="1184">
          <cell r="B1184">
            <v>19389953</v>
          </cell>
          <cell r="C1184">
            <v>1724567.69</v>
          </cell>
        </row>
        <row r="1185">
          <cell r="B1185">
            <v>14425689</v>
          </cell>
          <cell r="C1185">
            <v>375589.19</v>
          </cell>
        </row>
        <row r="1186">
          <cell r="B1186">
            <v>15869665</v>
          </cell>
          <cell r="C1186">
            <v>714958.49</v>
          </cell>
        </row>
        <row r="1187">
          <cell r="B1187">
            <v>4282907</v>
          </cell>
          <cell r="C1187">
            <v>3338614.6</v>
          </cell>
        </row>
        <row r="1188">
          <cell r="B1188">
            <v>25083306</v>
          </cell>
          <cell r="C1188">
            <v>1669778.75</v>
          </cell>
        </row>
        <row r="1189">
          <cell r="B1189">
            <v>25688631</v>
          </cell>
          <cell r="C1189">
            <v>1011919.22</v>
          </cell>
        </row>
        <row r="1190">
          <cell r="B1190">
            <v>16427429</v>
          </cell>
          <cell r="C1190">
            <v>6703191.3699999992</v>
          </cell>
        </row>
        <row r="1191">
          <cell r="B1191">
            <v>20930771</v>
          </cell>
          <cell r="C1191">
            <v>6897722.9699999997</v>
          </cell>
        </row>
        <row r="1192">
          <cell r="B1192">
            <v>3169154</v>
          </cell>
          <cell r="C1192">
            <v>5614773.8399999999</v>
          </cell>
        </row>
        <row r="1193">
          <cell r="B1193">
            <v>23688353</v>
          </cell>
          <cell r="C1193">
            <v>1435983.69</v>
          </cell>
        </row>
        <row r="1194">
          <cell r="B1194">
            <v>13376941</v>
          </cell>
          <cell r="C1194">
            <v>1013757.65</v>
          </cell>
        </row>
        <row r="1195">
          <cell r="B1195">
            <v>13415141</v>
          </cell>
          <cell r="C1195">
            <v>1483524.28</v>
          </cell>
        </row>
        <row r="1196">
          <cell r="B1196">
            <v>6477224</v>
          </cell>
          <cell r="C1196">
            <v>528963.81999999995</v>
          </cell>
        </row>
        <row r="1197">
          <cell r="B1197">
            <v>20930132</v>
          </cell>
          <cell r="C1197">
            <v>3632873.31</v>
          </cell>
        </row>
        <row r="1198">
          <cell r="B1198">
            <v>21785412</v>
          </cell>
          <cell r="C1198">
            <v>1211880.99</v>
          </cell>
        </row>
        <row r="1199">
          <cell r="B1199">
            <v>19407647</v>
          </cell>
          <cell r="C1199">
            <v>12929617.25</v>
          </cell>
        </row>
        <row r="1200">
          <cell r="B1200">
            <v>19180639</v>
          </cell>
          <cell r="C1200">
            <v>2100515.7600000002</v>
          </cell>
        </row>
        <row r="1201">
          <cell r="B1201">
            <v>15861466</v>
          </cell>
          <cell r="C1201">
            <v>565460.25</v>
          </cell>
        </row>
        <row r="1202">
          <cell r="B1202">
            <v>16384497</v>
          </cell>
          <cell r="C1202">
            <v>1628766.23</v>
          </cell>
        </row>
        <row r="1203">
          <cell r="B1203">
            <v>25590761</v>
          </cell>
          <cell r="C1203">
            <v>1844187.22</v>
          </cell>
        </row>
        <row r="1204">
          <cell r="B1204">
            <v>21941453</v>
          </cell>
          <cell r="C1204">
            <v>1016073.7</v>
          </cell>
        </row>
        <row r="1205">
          <cell r="B1205">
            <v>17869075</v>
          </cell>
          <cell r="C1205">
            <v>1784414.5299999998</v>
          </cell>
        </row>
        <row r="1206">
          <cell r="B1206">
            <v>20817131</v>
          </cell>
          <cell r="C1206">
            <v>561449.27</v>
          </cell>
        </row>
        <row r="1207">
          <cell r="B1207">
            <v>7569834</v>
          </cell>
          <cell r="C1207">
            <v>2107333.06</v>
          </cell>
        </row>
        <row r="1208">
          <cell r="B1208">
            <v>21009629</v>
          </cell>
          <cell r="C1208">
            <v>3212270.76</v>
          </cell>
        </row>
        <row r="1209">
          <cell r="B1209">
            <v>20328774</v>
          </cell>
          <cell r="C1209">
            <v>510668.06</v>
          </cell>
        </row>
        <row r="1210">
          <cell r="B1210">
            <v>23602529</v>
          </cell>
          <cell r="C1210">
            <v>201016.54</v>
          </cell>
        </row>
        <row r="1211">
          <cell r="B1211">
            <v>20682052</v>
          </cell>
          <cell r="C1211">
            <v>1210876.3900000001</v>
          </cell>
        </row>
        <row r="1212">
          <cell r="B1212">
            <v>3668234</v>
          </cell>
          <cell r="C1212">
            <v>1532055.09</v>
          </cell>
        </row>
        <row r="1213">
          <cell r="B1213">
            <v>14539117</v>
          </cell>
          <cell r="C1213">
            <v>13243085.5</v>
          </cell>
        </row>
        <row r="1214">
          <cell r="B1214">
            <v>26944813</v>
          </cell>
          <cell r="C1214">
            <v>811315.75</v>
          </cell>
        </row>
        <row r="1215">
          <cell r="B1215">
            <v>15605404</v>
          </cell>
          <cell r="C1215">
            <v>2732418.44</v>
          </cell>
        </row>
        <row r="1216">
          <cell r="B1216">
            <v>9688326</v>
          </cell>
          <cell r="C1216">
            <v>3285783.16</v>
          </cell>
        </row>
        <row r="1217">
          <cell r="B1217">
            <v>26945661</v>
          </cell>
          <cell r="C1217">
            <v>552848.23</v>
          </cell>
        </row>
        <row r="1218">
          <cell r="B1218">
            <v>26122822</v>
          </cell>
          <cell r="C1218">
            <v>2081344.62</v>
          </cell>
        </row>
        <row r="1219">
          <cell r="B1219">
            <v>26947547</v>
          </cell>
          <cell r="C1219">
            <v>501965.86</v>
          </cell>
        </row>
        <row r="1220">
          <cell r="B1220">
            <v>3166793</v>
          </cell>
          <cell r="C1220">
            <v>433985.69</v>
          </cell>
        </row>
        <row r="1221">
          <cell r="B1221">
            <v>26090676</v>
          </cell>
          <cell r="C1221">
            <v>2983339.0300000003</v>
          </cell>
        </row>
        <row r="1222">
          <cell r="B1222">
            <v>25527593</v>
          </cell>
          <cell r="C1222">
            <v>4464947.67</v>
          </cell>
        </row>
        <row r="1223">
          <cell r="B1223">
            <v>12230323</v>
          </cell>
          <cell r="C1223">
            <v>816424.3</v>
          </cell>
        </row>
        <row r="1224">
          <cell r="B1224">
            <v>22771574</v>
          </cell>
          <cell r="C1224">
            <v>698655.83</v>
          </cell>
        </row>
        <row r="1225">
          <cell r="B1225">
            <v>26475730</v>
          </cell>
          <cell r="C1225">
            <v>7933532.29</v>
          </cell>
        </row>
        <row r="1226">
          <cell r="B1226">
            <v>9261672</v>
          </cell>
          <cell r="C1226">
            <v>4753159.8</v>
          </cell>
        </row>
        <row r="1227">
          <cell r="B1227">
            <v>5198873</v>
          </cell>
          <cell r="C1227">
            <v>656686.39</v>
          </cell>
        </row>
        <row r="1228">
          <cell r="B1228">
            <v>19168871</v>
          </cell>
          <cell r="C1228">
            <v>1216106.19</v>
          </cell>
        </row>
        <row r="1229">
          <cell r="B1229">
            <v>21729425</v>
          </cell>
          <cell r="C1229">
            <v>400593.15</v>
          </cell>
        </row>
        <row r="1230">
          <cell r="B1230">
            <v>23050823</v>
          </cell>
          <cell r="C1230">
            <v>3845828.3</v>
          </cell>
        </row>
        <row r="1231">
          <cell r="B1231">
            <v>19977656</v>
          </cell>
          <cell r="C1231">
            <v>1889082.8199999998</v>
          </cell>
        </row>
        <row r="1232">
          <cell r="B1232">
            <v>5143533</v>
          </cell>
          <cell r="C1232">
            <v>760463.38</v>
          </cell>
        </row>
        <row r="1233">
          <cell r="B1233">
            <v>5275750</v>
          </cell>
          <cell r="C1233">
            <v>511609.66</v>
          </cell>
        </row>
        <row r="1234">
          <cell r="B1234">
            <v>21944137</v>
          </cell>
          <cell r="C1234">
            <v>2006790.81</v>
          </cell>
        </row>
        <row r="1235">
          <cell r="B1235">
            <v>12912263</v>
          </cell>
          <cell r="C1235">
            <v>262927.15999999997</v>
          </cell>
        </row>
        <row r="1236">
          <cell r="B1236">
            <v>21642443</v>
          </cell>
          <cell r="C1236">
            <v>729431.25</v>
          </cell>
        </row>
        <row r="1237">
          <cell r="B1237">
            <v>12140466</v>
          </cell>
          <cell r="C1237">
            <v>15866561.01</v>
          </cell>
        </row>
        <row r="1238">
          <cell r="B1238">
            <v>19910858</v>
          </cell>
          <cell r="C1238">
            <v>1016940.91</v>
          </cell>
        </row>
        <row r="1239">
          <cell r="B1239">
            <v>6831483</v>
          </cell>
          <cell r="C1239">
            <v>1620093.07</v>
          </cell>
        </row>
        <row r="1240">
          <cell r="B1240">
            <v>22506302</v>
          </cell>
          <cell r="C1240">
            <v>540692.84</v>
          </cell>
        </row>
        <row r="1241">
          <cell r="B1241">
            <v>21249815</v>
          </cell>
          <cell r="C1241">
            <v>2011729.94</v>
          </cell>
        </row>
        <row r="1242">
          <cell r="B1242">
            <v>18526551</v>
          </cell>
          <cell r="C1242">
            <v>1877868.76</v>
          </cell>
        </row>
        <row r="1243">
          <cell r="B1243">
            <v>19754497</v>
          </cell>
          <cell r="C1243">
            <v>478006.43</v>
          </cell>
        </row>
        <row r="1244">
          <cell r="B1244">
            <v>20183723</v>
          </cell>
          <cell r="C1244">
            <v>1016580.41</v>
          </cell>
        </row>
        <row r="1245">
          <cell r="B1245">
            <v>16087561</v>
          </cell>
          <cell r="C1245">
            <v>5997744.0800000001</v>
          </cell>
        </row>
        <row r="1246">
          <cell r="B1246">
            <v>15923077</v>
          </cell>
          <cell r="C1246">
            <v>163678.63</v>
          </cell>
        </row>
        <row r="1247">
          <cell r="B1247">
            <v>11016129</v>
          </cell>
          <cell r="C1247">
            <v>13255193.289999999</v>
          </cell>
        </row>
        <row r="1248">
          <cell r="B1248">
            <v>18958351</v>
          </cell>
          <cell r="C1248">
            <v>15719628.440000001</v>
          </cell>
        </row>
        <row r="1249">
          <cell r="B1249">
            <v>18022101</v>
          </cell>
          <cell r="C1249">
            <v>425000</v>
          </cell>
        </row>
        <row r="1250">
          <cell r="B1250">
            <v>7691965</v>
          </cell>
          <cell r="C1250">
            <v>2580496.3199999998</v>
          </cell>
        </row>
        <row r="1251">
          <cell r="B1251">
            <v>7730715</v>
          </cell>
          <cell r="C1251">
            <v>1294796.68</v>
          </cell>
        </row>
        <row r="1252">
          <cell r="B1252">
            <v>8224017</v>
          </cell>
          <cell r="C1252">
            <v>25760224.289999999</v>
          </cell>
        </row>
        <row r="1253">
          <cell r="B1253">
            <v>14940443</v>
          </cell>
          <cell r="C1253">
            <v>67795.070000000007</v>
          </cell>
        </row>
        <row r="1254">
          <cell r="B1254">
            <v>23523808</v>
          </cell>
          <cell r="C1254">
            <v>7373525.0800000001</v>
          </cell>
        </row>
        <row r="1255">
          <cell r="B1255">
            <v>12008092</v>
          </cell>
          <cell r="C1255">
            <v>849368.17</v>
          </cell>
        </row>
        <row r="1256">
          <cell r="B1256">
            <v>14114456</v>
          </cell>
          <cell r="C1256">
            <v>114957.78</v>
          </cell>
        </row>
        <row r="1257">
          <cell r="B1257">
            <v>3891025</v>
          </cell>
          <cell r="C1257">
            <v>2268805.87</v>
          </cell>
        </row>
        <row r="1258">
          <cell r="B1258">
            <v>16289869</v>
          </cell>
          <cell r="C1258">
            <v>550632.88</v>
          </cell>
        </row>
        <row r="1259">
          <cell r="B1259">
            <v>21044601</v>
          </cell>
          <cell r="C1259">
            <v>1013109.21</v>
          </cell>
        </row>
        <row r="1260">
          <cell r="B1260">
            <v>22108657</v>
          </cell>
          <cell r="C1260">
            <v>1015882.43</v>
          </cell>
        </row>
        <row r="1261">
          <cell r="B1261">
            <v>5702150</v>
          </cell>
          <cell r="C1261">
            <v>519099.32</v>
          </cell>
        </row>
        <row r="1262">
          <cell r="B1262">
            <v>7581352</v>
          </cell>
          <cell r="C1262">
            <v>650645.32999999996</v>
          </cell>
        </row>
        <row r="1263">
          <cell r="B1263">
            <v>23308392</v>
          </cell>
          <cell r="C1263">
            <v>40140.76</v>
          </cell>
        </row>
        <row r="1264">
          <cell r="B1264">
            <v>25723046</v>
          </cell>
          <cell r="C1264">
            <v>1558800.44</v>
          </cell>
        </row>
        <row r="1265">
          <cell r="B1265">
            <v>25433358</v>
          </cell>
          <cell r="C1265">
            <v>5665229.21</v>
          </cell>
        </row>
        <row r="1266">
          <cell r="B1266">
            <v>25574605</v>
          </cell>
          <cell r="C1266">
            <v>1936856.57</v>
          </cell>
        </row>
        <row r="1267">
          <cell r="B1267">
            <v>10095491</v>
          </cell>
          <cell r="C1267">
            <v>1336485.49</v>
          </cell>
        </row>
        <row r="1268">
          <cell r="B1268">
            <v>16423394</v>
          </cell>
          <cell r="C1268">
            <v>1127150.43</v>
          </cell>
        </row>
        <row r="1269">
          <cell r="B1269">
            <v>12239181</v>
          </cell>
          <cell r="C1269">
            <v>200958.71</v>
          </cell>
        </row>
        <row r="1270">
          <cell r="B1270">
            <v>22988074</v>
          </cell>
          <cell r="C1270">
            <v>93829.63</v>
          </cell>
        </row>
        <row r="1271">
          <cell r="B1271">
            <v>16900068</v>
          </cell>
          <cell r="C1271">
            <v>504521.34</v>
          </cell>
        </row>
        <row r="1272">
          <cell r="B1272">
            <v>1391250</v>
          </cell>
          <cell r="C1272">
            <v>75447.66</v>
          </cell>
        </row>
        <row r="1273">
          <cell r="B1273">
            <v>20108365</v>
          </cell>
          <cell r="C1273">
            <v>15248.67</v>
          </cell>
        </row>
        <row r="1274">
          <cell r="B1274">
            <v>5230149</v>
          </cell>
          <cell r="C1274">
            <v>279176.89</v>
          </cell>
        </row>
        <row r="1275">
          <cell r="B1275">
            <v>3098453</v>
          </cell>
          <cell r="C1275">
            <v>198692.74</v>
          </cell>
        </row>
        <row r="1276">
          <cell r="B1276">
            <v>8924041</v>
          </cell>
          <cell r="C1276">
            <v>718245.86</v>
          </cell>
        </row>
        <row r="1277">
          <cell r="B1277">
            <v>22428826</v>
          </cell>
          <cell r="C1277">
            <v>7569742.71</v>
          </cell>
        </row>
        <row r="1278">
          <cell r="B1278">
            <v>21273508</v>
          </cell>
          <cell r="C1278">
            <v>1016471.89</v>
          </cell>
        </row>
        <row r="1279">
          <cell r="B1279">
            <v>21273534</v>
          </cell>
          <cell r="C1279">
            <v>1017151.14</v>
          </cell>
        </row>
        <row r="1280">
          <cell r="B1280">
            <v>16728908</v>
          </cell>
          <cell r="C1280">
            <v>988997.04</v>
          </cell>
        </row>
        <row r="1281">
          <cell r="B1281">
            <v>18792316</v>
          </cell>
          <cell r="C1281">
            <v>293332.03999999998</v>
          </cell>
        </row>
        <row r="1282">
          <cell r="B1282">
            <v>9818357</v>
          </cell>
          <cell r="C1282">
            <v>1600891.8399999999</v>
          </cell>
        </row>
        <row r="1283">
          <cell r="B1283">
            <v>25250422</v>
          </cell>
          <cell r="C1283">
            <v>5209552.17</v>
          </cell>
        </row>
        <row r="1284">
          <cell r="B1284">
            <v>21467460</v>
          </cell>
          <cell r="C1284">
            <v>540000</v>
          </cell>
        </row>
        <row r="1285">
          <cell r="B1285">
            <v>24026041</v>
          </cell>
          <cell r="C1285">
            <v>2471354.4900000002</v>
          </cell>
        </row>
        <row r="1286">
          <cell r="B1286">
            <v>15001142</v>
          </cell>
          <cell r="C1286">
            <v>5000000</v>
          </cell>
        </row>
        <row r="1287">
          <cell r="B1287">
            <v>23521911</v>
          </cell>
          <cell r="C1287">
            <v>4358639.12</v>
          </cell>
        </row>
        <row r="1288">
          <cell r="B1288">
            <v>21470479</v>
          </cell>
          <cell r="C1288">
            <v>9008111.2300000004</v>
          </cell>
        </row>
        <row r="1289">
          <cell r="B1289">
            <v>15571391</v>
          </cell>
          <cell r="C1289">
            <v>1966024.99</v>
          </cell>
        </row>
        <row r="1290">
          <cell r="B1290">
            <v>25341254</v>
          </cell>
          <cell r="C1290">
            <v>2083819.94</v>
          </cell>
        </row>
        <row r="1291">
          <cell r="B1291">
            <v>13885590</v>
          </cell>
          <cell r="C1291">
            <v>798323.43</v>
          </cell>
        </row>
        <row r="1292">
          <cell r="B1292">
            <v>18195416</v>
          </cell>
          <cell r="C1292">
            <v>712175.87</v>
          </cell>
        </row>
        <row r="1293">
          <cell r="B1293">
            <v>26919068</v>
          </cell>
          <cell r="C1293">
            <v>1145704.21</v>
          </cell>
        </row>
        <row r="1294">
          <cell r="B1294">
            <v>16276020</v>
          </cell>
          <cell r="C1294">
            <v>1021046.36</v>
          </cell>
        </row>
        <row r="1295">
          <cell r="B1295">
            <v>6124668</v>
          </cell>
          <cell r="C1295">
            <v>1933381.65</v>
          </cell>
        </row>
        <row r="1296">
          <cell r="B1296">
            <v>14413114</v>
          </cell>
          <cell r="C1296">
            <v>584416.12</v>
          </cell>
        </row>
        <row r="1297">
          <cell r="B1297">
            <v>18667633</v>
          </cell>
          <cell r="C1297">
            <v>644525.15</v>
          </cell>
        </row>
        <row r="1298">
          <cell r="B1298">
            <v>16085453</v>
          </cell>
          <cell r="C1298">
            <v>201722.94</v>
          </cell>
        </row>
        <row r="1299">
          <cell r="B1299">
            <v>9414633</v>
          </cell>
          <cell r="C1299">
            <v>3451000</v>
          </cell>
        </row>
        <row r="1300">
          <cell r="B1300">
            <v>15091496</v>
          </cell>
          <cell r="C1300">
            <v>1019723.25</v>
          </cell>
        </row>
        <row r="1301">
          <cell r="B1301">
            <v>22576944</v>
          </cell>
          <cell r="C1301">
            <v>541949.1</v>
          </cell>
        </row>
        <row r="1302">
          <cell r="B1302">
            <v>25713401</v>
          </cell>
          <cell r="C1302">
            <v>1295492.3500000001</v>
          </cell>
        </row>
        <row r="1303">
          <cell r="B1303">
            <v>14347034</v>
          </cell>
          <cell r="C1303">
            <v>1703248.78</v>
          </cell>
        </row>
        <row r="1304">
          <cell r="B1304">
            <v>14977161</v>
          </cell>
          <cell r="C1304">
            <v>107644.38</v>
          </cell>
        </row>
        <row r="1305">
          <cell r="B1305">
            <v>15726439</v>
          </cell>
          <cell r="C1305">
            <v>709833.55</v>
          </cell>
        </row>
        <row r="1306">
          <cell r="B1306">
            <v>16314196</v>
          </cell>
          <cell r="C1306">
            <v>1785951</v>
          </cell>
        </row>
        <row r="1307">
          <cell r="B1307">
            <v>1408180</v>
          </cell>
          <cell r="C1307">
            <v>508090.39</v>
          </cell>
        </row>
        <row r="1308">
          <cell r="B1308">
            <v>20014895</v>
          </cell>
          <cell r="C1308">
            <v>1360491.55</v>
          </cell>
        </row>
        <row r="1309">
          <cell r="B1309">
            <v>1756025</v>
          </cell>
          <cell r="C1309">
            <v>1015404.49</v>
          </cell>
        </row>
        <row r="1310">
          <cell r="B1310">
            <v>19872277</v>
          </cell>
          <cell r="C1310">
            <v>565132.1</v>
          </cell>
        </row>
        <row r="1311">
          <cell r="B1311">
            <v>18685571</v>
          </cell>
          <cell r="C1311">
            <v>5630505.7999999998</v>
          </cell>
        </row>
        <row r="1312">
          <cell r="B1312">
            <v>20419447</v>
          </cell>
          <cell r="C1312">
            <v>1013951.18</v>
          </cell>
        </row>
        <row r="1313">
          <cell r="B1313">
            <v>18387468</v>
          </cell>
          <cell r="C1313">
            <v>420250.09</v>
          </cell>
        </row>
        <row r="1314">
          <cell r="B1314">
            <v>14315209</v>
          </cell>
          <cell r="C1314">
            <v>1021428.88</v>
          </cell>
        </row>
        <row r="1315">
          <cell r="B1315">
            <v>24077860</v>
          </cell>
          <cell r="C1315">
            <v>1781908.33</v>
          </cell>
        </row>
        <row r="1316">
          <cell r="B1316">
            <v>19984681</v>
          </cell>
          <cell r="C1316">
            <v>4281061.46</v>
          </cell>
        </row>
        <row r="1317">
          <cell r="B1317">
            <v>21404616</v>
          </cell>
          <cell r="C1317">
            <v>406085.21</v>
          </cell>
        </row>
        <row r="1318">
          <cell r="B1318">
            <v>20878126</v>
          </cell>
          <cell r="C1318">
            <v>2590015.31</v>
          </cell>
        </row>
        <row r="1319">
          <cell r="B1319">
            <v>26942632</v>
          </cell>
          <cell r="C1319">
            <v>1011866.04</v>
          </cell>
        </row>
        <row r="1320">
          <cell r="B1320">
            <v>23292623</v>
          </cell>
          <cell r="C1320">
            <v>10531544.219999999</v>
          </cell>
        </row>
        <row r="1321">
          <cell r="B1321">
            <v>24032807</v>
          </cell>
          <cell r="C1321">
            <v>2463663.9699999997</v>
          </cell>
        </row>
        <row r="1322">
          <cell r="B1322">
            <v>17222122</v>
          </cell>
          <cell r="C1322">
            <v>242889.54</v>
          </cell>
        </row>
        <row r="1323">
          <cell r="B1323">
            <v>21041839</v>
          </cell>
          <cell r="C1323">
            <v>554369.9</v>
          </cell>
        </row>
        <row r="1324">
          <cell r="B1324">
            <v>4289276</v>
          </cell>
          <cell r="C1324">
            <v>1178877.67</v>
          </cell>
        </row>
        <row r="1325">
          <cell r="B1325">
            <v>16121410</v>
          </cell>
          <cell r="C1325">
            <v>972926.59</v>
          </cell>
        </row>
        <row r="1326">
          <cell r="B1326">
            <v>19544706</v>
          </cell>
          <cell r="C1326">
            <v>971907.02</v>
          </cell>
        </row>
        <row r="1327">
          <cell r="B1327">
            <v>13356615</v>
          </cell>
          <cell r="C1327">
            <v>7167.71</v>
          </cell>
        </row>
        <row r="1328">
          <cell r="B1328">
            <v>19525040</v>
          </cell>
          <cell r="C1328">
            <v>493902.62</v>
          </cell>
        </row>
        <row r="1329">
          <cell r="B1329">
            <v>20272939</v>
          </cell>
          <cell r="C1329">
            <v>5128872.41</v>
          </cell>
        </row>
        <row r="1330">
          <cell r="B1330">
            <v>11315017</v>
          </cell>
          <cell r="C1330">
            <v>752606.85</v>
          </cell>
        </row>
        <row r="1331">
          <cell r="B1331">
            <v>20414617</v>
          </cell>
          <cell r="C1331">
            <v>2021430.15</v>
          </cell>
        </row>
        <row r="1332">
          <cell r="B1332">
            <v>22962706</v>
          </cell>
          <cell r="C1332">
            <v>1019133.79</v>
          </cell>
        </row>
        <row r="1333">
          <cell r="B1333">
            <v>20253165</v>
          </cell>
          <cell r="C1333">
            <v>1013640.51</v>
          </cell>
        </row>
        <row r="1334">
          <cell r="B1334">
            <v>1746225</v>
          </cell>
          <cell r="C1334">
            <v>6075920.7200000007</v>
          </cell>
        </row>
        <row r="1335">
          <cell r="B1335">
            <v>15194528</v>
          </cell>
          <cell r="C1335">
            <v>1570737.49</v>
          </cell>
        </row>
        <row r="1336">
          <cell r="B1336">
            <v>15926644</v>
          </cell>
          <cell r="C1336">
            <v>1783858.95</v>
          </cell>
        </row>
        <row r="1337">
          <cell r="B1337">
            <v>22265349</v>
          </cell>
          <cell r="C1337">
            <v>60664550.810000002</v>
          </cell>
        </row>
        <row r="1338">
          <cell r="B1338">
            <v>25455773</v>
          </cell>
          <cell r="C1338">
            <v>1215527.82</v>
          </cell>
        </row>
        <row r="1339">
          <cell r="B1339">
            <v>16983086</v>
          </cell>
          <cell r="C1339">
            <v>871804.93</v>
          </cell>
        </row>
        <row r="1340">
          <cell r="B1340">
            <v>15863194</v>
          </cell>
          <cell r="C1340">
            <v>3178238.29</v>
          </cell>
        </row>
        <row r="1341">
          <cell r="B1341">
            <v>24263305</v>
          </cell>
          <cell r="C1341">
            <v>813876.17999999993</v>
          </cell>
        </row>
        <row r="1342">
          <cell r="B1342">
            <v>13853112</v>
          </cell>
          <cell r="C1342">
            <v>199135.27</v>
          </cell>
        </row>
        <row r="1343">
          <cell r="B1343">
            <v>21185606</v>
          </cell>
          <cell r="C1343">
            <v>1958838.6400000001</v>
          </cell>
        </row>
        <row r="1344">
          <cell r="B1344">
            <v>26390851</v>
          </cell>
          <cell r="C1344">
            <v>508897.51</v>
          </cell>
        </row>
        <row r="1345">
          <cell r="B1345">
            <v>7192200</v>
          </cell>
          <cell r="C1345">
            <v>1103351.47</v>
          </cell>
        </row>
        <row r="1346">
          <cell r="B1346">
            <v>14412218</v>
          </cell>
          <cell r="C1346">
            <v>8473135.0199999996</v>
          </cell>
        </row>
        <row r="1347">
          <cell r="B1347">
            <v>21311241</v>
          </cell>
          <cell r="C1347">
            <v>703531.76</v>
          </cell>
        </row>
        <row r="1348">
          <cell r="B1348">
            <v>15607999</v>
          </cell>
          <cell r="C1348">
            <v>157701.46</v>
          </cell>
        </row>
        <row r="1349">
          <cell r="B1349">
            <v>24093699</v>
          </cell>
          <cell r="C1349">
            <v>1876895.6400000001</v>
          </cell>
        </row>
        <row r="1350">
          <cell r="B1350">
            <v>7117313</v>
          </cell>
          <cell r="C1350">
            <v>1013874.24</v>
          </cell>
        </row>
        <row r="1351">
          <cell r="B1351">
            <v>9607294</v>
          </cell>
          <cell r="C1351">
            <v>712272.67999999993</v>
          </cell>
        </row>
        <row r="1352">
          <cell r="B1352">
            <v>27017665</v>
          </cell>
          <cell r="C1352">
            <v>1000684.93</v>
          </cell>
        </row>
        <row r="1353">
          <cell r="B1353">
            <v>20234343</v>
          </cell>
          <cell r="C1353">
            <v>460143.67</v>
          </cell>
        </row>
        <row r="1354">
          <cell r="B1354">
            <v>24933873</v>
          </cell>
          <cell r="C1354">
            <v>6424072.3799999999</v>
          </cell>
        </row>
        <row r="1355">
          <cell r="B1355">
            <v>19768688</v>
          </cell>
          <cell r="C1355">
            <v>17215258.420000002</v>
          </cell>
        </row>
        <row r="1356">
          <cell r="B1356">
            <v>20820133</v>
          </cell>
          <cell r="C1356">
            <v>31250.3</v>
          </cell>
        </row>
        <row r="1357">
          <cell r="B1357">
            <v>19508175</v>
          </cell>
          <cell r="C1357">
            <v>37188627.590000004</v>
          </cell>
        </row>
        <row r="1358">
          <cell r="B1358">
            <v>23521220</v>
          </cell>
          <cell r="C1358">
            <v>647316.71</v>
          </cell>
        </row>
        <row r="1359">
          <cell r="B1359">
            <v>25104600</v>
          </cell>
          <cell r="C1359">
            <v>1494921.03</v>
          </cell>
        </row>
        <row r="1360">
          <cell r="B1360">
            <v>13302385</v>
          </cell>
          <cell r="C1360">
            <v>1014065.49</v>
          </cell>
        </row>
        <row r="1361">
          <cell r="B1361">
            <v>1387978</v>
          </cell>
          <cell r="C1361">
            <v>333852.68</v>
          </cell>
        </row>
        <row r="1362">
          <cell r="B1362">
            <v>5549547</v>
          </cell>
          <cell r="C1362">
            <v>1019193.24</v>
          </cell>
        </row>
        <row r="1363">
          <cell r="B1363">
            <v>15062147</v>
          </cell>
          <cell r="C1363">
            <v>0</v>
          </cell>
        </row>
        <row r="1364">
          <cell r="B1364">
            <v>14605308</v>
          </cell>
          <cell r="C1364">
            <v>499834.99</v>
          </cell>
        </row>
        <row r="1365">
          <cell r="B1365">
            <v>8082973</v>
          </cell>
          <cell r="C1365">
            <v>800047.27</v>
          </cell>
        </row>
        <row r="1366">
          <cell r="B1366">
            <v>18874409</v>
          </cell>
          <cell r="C1366">
            <v>306342.59000000003</v>
          </cell>
        </row>
        <row r="1367">
          <cell r="B1367">
            <v>26109611</v>
          </cell>
          <cell r="C1367">
            <v>11354610.32</v>
          </cell>
        </row>
        <row r="1368">
          <cell r="B1368">
            <v>19921969</v>
          </cell>
          <cell r="C1368">
            <v>259583.19</v>
          </cell>
        </row>
        <row r="1369">
          <cell r="B1369">
            <v>18011747</v>
          </cell>
          <cell r="C1369">
            <v>195264.4</v>
          </cell>
        </row>
        <row r="1370">
          <cell r="B1370">
            <v>25785603</v>
          </cell>
          <cell r="C1370">
            <v>30416333.91</v>
          </cell>
        </row>
        <row r="1371">
          <cell r="B1371">
            <v>23184387</v>
          </cell>
          <cell r="C1371">
            <v>282349.65999999997</v>
          </cell>
        </row>
        <row r="1372">
          <cell r="B1372">
            <v>19891992</v>
          </cell>
          <cell r="C1372">
            <v>13764202.59</v>
          </cell>
        </row>
        <row r="1373">
          <cell r="B1373">
            <v>22468261</v>
          </cell>
          <cell r="C1373">
            <v>3075641.88</v>
          </cell>
        </row>
        <row r="1374">
          <cell r="B1374">
            <v>26559256</v>
          </cell>
          <cell r="C1374">
            <v>101012230.08</v>
          </cell>
        </row>
        <row r="1375">
          <cell r="B1375">
            <v>19243105</v>
          </cell>
          <cell r="C1375">
            <v>2118639.29</v>
          </cell>
        </row>
        <row r="1376">
          <cell r="B1376">
            <v>20585705</v>
          </cell>
          <cell r="C1376">
            <v>483390.59</v>
          </cell>
        </row>
        <row r="1377">
          <cell r="B1377">
            <v>20556059</v>
          </cell>
          <cell r="C1377">
            <v>871493.1</v>
          </cell>
        </row>
        <row r="1378">
          <cell r="B1378">
            <v>11247582</v>
          </cell>
          <cell r="C1378">
            <v>0</v>
          </cell>
        </row>
        <row r="1379">
          <cell r="B1379">
            <v>18518299</v>
          </cell>
          <cell r="C1379">
            <v>2410366.37</v>
          </cell>
        </row>
        <row r="1380">
          <cell r="B1380">
            <v>18448080</v>
          </cell>
          <cell r="C1380">
            <v>4634546.4400000004</v>
          </cell>
        </row>
        <row r="1381">
          <cell r="B1381">
            <v>19378216</v>
          </cell>
          <cell r="C1381">
            <v>50344.91</v>
          </cell>
        </row>
        <row r="1382">
          <cell r="B1382">
            <v>18559601</v>
          </cell>
          <cell r="C1382">
            <v>1286441.71</v>
          </cell>
        </row>
        <row r="1383">
          <cell r="B1383">
            <v>21059977</v>
          </cell>
          <cell r="C1383">
            <v>1068054.31</v>
          </cell>
        </row>
        <row r="1384">
          <cell r="B1384">
            <v>20753869</v>
          </cell>
          <cell r="C1384">
            <v>38602750.200000003</v>
          </cell>
        </row>
        <row r="1385">
          <cell r="B1385">
            <v>19782600</v>
          </cell>
          <cell r="C1385">
            <v>760860.52</v>
          </cell>
        </row>
        <row r="1386">
          <cell r="B1386">
            <v>14525720</v>
          </cell>
          <cell r="C1386">
            <v>854247.08</v>
          </cell>
        </row>
        <row r="1387">
          <cell r="B1387">
            <v>24795448</v>
          </cell>
          <cell r="C1387">
            <v>288491.7</v>
          </cell>
        </row>
        <row r="1388">
          <cell r="B1388">
            <v>9610478</v>
          </cell>
          <cell r="C1388">
            <v>4489919.0600000005</v>
          </cell>
        </row>
        <row r="1389">
          <cell r="B1389">
            <v>18291252</v>
          </cell>
          <cell r="C1389">
            <v>2534352.52</v>
          </cell>
        </row>
        <row r="1390">
          <cell r="B1390">
            <v>23790669</v>
          </cell>
          <cell r="C1390">
            <v>10791546.58</v>
          </cell>
        </row>
        <row r="1391">
          <cell r="B1391">
            <v>23084129</v>
          </cell>
          <cell r="C1391">
            <v>1296958.67</v>
          </cell>
        </row>
        <row r="1392">
          <cell r="B1392">
            <v>22694600</v>
          </cell>
          <cell r="C1392">
            <v>172965.16999999998</v>
          </cell>
        </row>
        <row r="1393">
          <cell r="B1393">
            <v>22177166</v>
          </cell>
          <cell r="C1393">
            <v>2229683.29</v>
          </cell>
        </row>
        <row r="1394">
          <cell r="B1394">
            <v>22293473</v>
          </cell>
          <cell r="C1394">
            <v>1176378.08</v>
          </cell>
        </row>
        <row r="1395">
          <cell r="B1395">
            <v>22726800</v>
          </cell>
          <cell r="C1395">
            <v>0</v>
          </cell>
        </row>
        <row r="1396">
          <cell r="B1396">
            <v>21247116</v>
          </cell>
          <cell r="C1396">
            <v>6826018.9800000004</v>
          </cell>
        </row>
        <row r="1397">
          <cell r="B1397">
            <v>26203964</v>
          </cell>
          <cell r="C1397">
            <v>3779567.24</v>
          </cell>
        </row>
        <row r="1398">
          <cell r="B1398">
            <v>24399969</v>
          </cell>
          <cell r="C1398">
            <v>543311.17999999993</v>
          </cell>
        </row>
        <row r="1399">
          <cell r="B1399">
            <v>14611081</v>
          </cell>
          <cell r="C1399">
            <v>290933.2</v>
          </cell>
        </row>
        <row r="1400">
          <cell r="B1400">
            <v>22395491</v>
          </cell>
          <cell r="C1400">
            <v>537314.25</v>
          </cell>
        </row>
        <row r="1401">
          <cell r="B1401">
            <v>26846607</v>
          </cell>
          <cell r="C1401">
            <v>4247189.95</v>
          </cell>
        </row>
        <row r="1402">
          <cell r="B1402">
            <v>24979759</v>
          </cell>
          <cell r="C1402">
            <v>48000000</v>
          </cell>
        </row>
        <row r="1403">
          <cell r="B1403">
            <v>9053229</v>
          </cell>
          <cell r="C1403">
            <v>475824.51</v>
          </cell>
        </row>
        <row r="1404">
          <cell r="B1404">
            <v>16160342</v>
          </cell>
          <cell r="C1404">
            <v>101043.17</v>
          </cell>
        </row>
        <row r="1405">
          <cell r="B1405">
            <v>14361317</v>
          </cell>
          <cell r="C1405">
            <v>1410128.1099999999</v>
          </cell>
        </row>
        <row r="1406">
          <cell r="B1406">
            <v>3638166</v>
          </cell>
          <cell r="C1406">
            <v>1996909.21</v>
          </cell>
        </row>
        <row r="1407">
          <cell r="B1407">
            <v>13254037</v>
          </cell>
          <cell r="C1407">
            <v>0</v>
          </cell>
        </row>
        <row r="1408">
          <cell r="B1408">
            <v>15402530</v>
          </cell>
          <cell r="C1408">
            <v>7313964.6699999999</v>
          </cell>
        </row>
        <row r="1409">
          <cell r="B1409">
            <v>17061537</v>
          </cell>
          <cell r="C1409">
            <v>2008484.17</v>
          </cell>
        </row>
        <row r="1410">
          <cell r="B1410">
            <v>20859216</v>
          </cell>
          <cell r="C1410">
            <v>7684047.6600000001</v>
          </cell>
        </row>
        <row r="1411">
          <cell r="B1411">
            <v>21805480</v>
          </cell>
          <cell r="C1411">
            <v>291700.15000000002</v>
          </cell>
        </row>
        <row r="1412">
          <cell r="B1412">
            <v>23883226</v>
          </cell>
          <cell r="C1412">
            <v>3037086.5599999996</v>
          </cell>
        </row>
        <row r="1413">
          <cell r="B1413">
            <v>11873886</v>
          </cell>
          <cell r="C1413">
            <v>1378363.49</v>
          </cell>
        </row>
        <row r="1414">
          <cell r="B1414">
            <v>15987884</v>
          </cell>
          <cell r="C1414">
            <v>1013874.24</v>
          </cell>
        </row>
        <row r="1415">
          <cell r="B1415">
            <v>15357504</v>
          </cell>
          <cell r="C1415">
            <v>390840.72</v>
          </cell>
        </row>
        <row r="1416">
          <cell r="B1416">
            <v>12863420</v>
          </cell>
          <cell r="C1416">
            <v>8236141.8799999999</v>
          </cell>
        </row>
        <row r="1417">
          <cell r="B1417">
            <v>20941651</v>
          </cell>
          <cell r="C1417">
            <v>15064919.32</v>
          </cell>
        </row>
        <row r="1418">
          <cell r="B1418">
            <v>26131607</v>
          </cell>
          <cell r="C1418">
            <v>47016421.060000002</v>
          </cell>
        </row>
        <row r="1419">
          <cell r="B1419">
            <v>7784855</v>
          </cell>
          <cell r="C1419">
            <v>86285.29</v>
          </cell>
        </row>
        <row r="1420">
          <cell r="B1420">
            <v>14561630</v>
          </cell>
          <cell r="C1420">
            <v>1014531.72</v>
          </cell>
        </row>
        <row r="1421">
          <cell r="B1421">
            <v>13110034</v>
          </cell>
          <cell r="C1421">
            <v>0</v>
          </cell>
        </row>
        <row r="1422">
          <cell r="B1422">
            <v>5681563</v>
          </cell>
          <cell r="C1422">
            <v>10063340</v>
          </cell>
        </row>
        <row r="1423">
          <cell r="B1423">
            <v>18550644</v>
          </cell>
          <cell r="C1423">
            <v>461747088</v>
          </cell>
        </row>
        <row r="1424">
          <cell r="B1424">
            <v>17346905</v>
          </cell>
          <cell r="C1424">
            <v>1859000</v>
          </cell>
        </row>
        <row r="1425">
          <cell r="B1425">
            <v>21823662</v>
          </cell>
          <cell r="C1425">
            <v>4589403.17</v>
          </cell>
        </row>
        <row r="1426">
          <cell r="B1426">
            <v>3106771</v>
          </cell>
          <cell r="C1426">
            <v>945308.82</v>
          </cell>
        </row>
        <row r="1427">
          <cell r="B1427">
            <v>10175570</v>
          </cell>
          <cell r="C1427">
            <v>8750963.9400000013</v>
          </cell>
        </row>
        <row r="1428">
          <cell r="B1428">
            <v>11266962</v>
          </cell>
          <cell r="C1428">
            <v>1303421.7999999998</v>
          </cell>
        </row>
        <row r="1429">
          <cell r="B1429">
            <v>9878034</v>
          </cell>
          <cell r="C1429">
            <v>1005308.58</v>
          </cell>
        </row>
        <row r="1430">
          <cell r="B1430">
            <v>6027667</v>
          </cell>
          <cell r="C1430">
            <v>1664383.35</v>
          </cell>
        </row>
        <row r="1431">
          <cell r="B1431">
            <v>25480501</v>
          </cell>
          <cell r="C1431">
            <v>1929053.97</v>
          </cell>
        </row>
        <row r="1432">
          <cell r="B1432">
            <v>23378579</v>
          </cell>
          <cell r="C1432">
            <v>6619110.4900000002</v>
          </cell>
        </row>
        <row r="1433">
          <cell r="B1433">
            <v>26149428</v>
          </cell>
          <cell r="C1433">
            <v>2141876.7200000002</v>
          </cell>
        </row>
        <row r="1434">
          <cell r="B1434">
            <v>4726508</v>
          </cell>
          <cell r="C1434">
            <v>18393189.02</v>
          </cell>
        </row>
        <row r="1435">
          <cell r="B1435">
            <v>25237567</v>
          </cell>
          <cell r="C1435">
            <v>80000000</v>
          </cell>
        </row>
        <row r="1436">
          <cell r="B1436">
            <v>12073634</v>
          </cell>
          <cell r="C1436">
            <v>2352755.9</v>
          </cell>
        </row>
        <row r="1437">
          <cell r="B1437">
            <v>19421054</v>
          </cell>
          <cell r="C1437">
            <v>1840854.59</v>
          </cell>
        </row>
        <row r="1438">
          <cell r="B1438">
            <v>18414487</v>
          </cell>
          <cell r="C1438">
            <v>145366.56</v>
          </cell>
        </row>
        <row r="1439">
          <cell r="B1439">
            <v>9738182</v>
          </cell>
          <cell r="C1439">
            <v>8527985.8499999996</v>
          </cell>
        </row>
        <row r="1440">
          <cell r="B1440">
            <v>14073828</v>
          </cell>
          <cell r="C1440">
            <v>1016647.46</v>
          </cell>
        </row>
        <row r="1441">
          <cell r="B1441">
            <v>25456493</v>
          </cell>
          <cell r="C1441">
            <v>7155674.5899999999</v>
          </cell>
        </row>
        <row r="1442">
          <cell r="B1442">
            <v>16082969</v>
          </cell>
          <cell r="C1442">
            <v>170165.98</v>
          </cell>
        </row>
        <row r="1443">
          <cell r="B1443">
            <v>19492358</v>
          </cell>
          <cell r="C1443">
            <v>0</v>
          </cell>
        </row>
        <row r="1444">
          <cell r="B1444">
            <v>22577642</v>
          </cell>
          <cell r="C1444">
            <v>401188.38</v>
          </cell>
        </row>
        <row r="1445">
          <cell r="B1445">
            <v>22592077</v>
          </cell>
          <cell r="C1445">
            <v>241177.44</v>
          </cell>
        </row>
        <row r="1446">
          <cell r="B1446">
            <v>19051899</v>
          </cell>
          <cell r="C1446">
            <v>209170.85</v>
          </cell>
        </row>
        <row r="1447">
          <cell r="B1447">
            <v>24771300</v>
          </cell>
          <cell r="C1447">
            <v>508036.85</v>
          </cell>
        </row>
        <row r="1448">
          <cell r="B1448">
            <v>12943286</v>
          </cell>
          <cell r="C1448">
            <v>324056.17000000004</v>
          </cell>
        </row>
        <row r="1449">
          <cell r="B1449">
            <v>3171215</v>
          </cell>
          <cell r="C1449">
            <v>4366329.74</v>
          </cell>
        </row>
        <row r="1450">
          <cell r="B1450">
            <v>17160043</v>
          </cell>
          <cell r="C1450">
            <v>2187868.9500000002</v>
          </cell>
        </row>
        <row r="1451">
          <cell r="B1451">
            <v>17486989</v>
          </cell>
          <cell r="C1451">
            <v>5216122.07</v>
          </cell>
        </row>
        <row r="1452">
          <cell r="B1452">
            <v>21883165</v>
          </cell>
          <cell r="C1452">
            <v>3774459.18</v>
          </cell>
        </row>
        <row r="1453">
          <cell r="B1453">
            <v>3305573</v>
          </cell>
          <cell r="C1453">
            <v>2600000</v>
          </cell>
        </row>
        <row r="1454">
          <cell r="B1454">
            <v>11448289</v>
          </cell>
          <cell r="C1454">
            <v>431463.01</v>
          </cell>
        </row>
        <row r="1455">
          <cell r="B1455">
            <v>26946182</v>
          </cell>
          <cell r="C1455">
            <v>1013109.21</v>
          </cell>
        </row>
        <row r="1456">
          <cell r="B1456">
            <v>19986779</v>
          </cell>
          <cell r="C1456">
            <v>868318.38</v>
          </cell>
        </row>
        <row r="1457">
          <cell r="B1457">
            <v>18631134</v>
          </cell>
          <cell r="C1457">
            <v>7623566.8300000001</v>
          </cell>
        </row>
        <row r="1458">
          <cell r="B1458">
            <v>24567701</v>
          </cell>
          <cell r="C1458">
            <v>1883512.83</v>
          </cell>
        </row>
        <row r="1459">
          <cell r="B1459">
            <v>15899027</v>
          </cell>
          <cell r="C1459">
            <v>1515627.3499999999</v>
          </cell>
        </row>
        <row r="1460">
          <cell r="B1460">
            <v>26250058</v>
          </cell>
          <cell r="C1460">
            <v>3955014.6</v>
          </cell>
        </row>
        <row r="1461">
          <cell r="B1461">
            <v>20017712</v>
          </cell>
          <cell r="C1461">
            <v>620948.79</v>
          </cell>
        </row>
        <row r="1462">
          <cell r="B1462">
            <v>13712154</v>
          </cell>
          <cell r="C1462">
            <v>374638.19</v>
          </cell>
        </row>
        <row r="1463">
          <cell r="B1463">
            <v>9416714</v>
          </cell>
          <cell r="C1463">
            <v>557819.43999999994</v>
          </cell>
        </row>
        <row r="1464">
          <cell r="B1464">
            <v>11552170</v>
          </cell>
          <cell r="C1464">
            <v>6321019.8700000001</v>
          </cell>
        </row>
        <row r="1465">
          <cell r="B1465">
            <v>4147613</v>
          </cell>
          <cell r="C1465">
            <v>1006606.48</v>
          </cell>
        </row>
        <row r="1466">
          <cell r="B1466">
            <v>8200796</v>
          </cell>
          <cell r="C1466">
            <v>708797.38</v>
          </cell>
        </row>
        <row r="1467">
          <cell r="B1467">
            <v>21641238</v>
          </cell>
          <cell r="C1467">
            <v>455953.3</v>
          </cell>
        </row>
        <row r="1468">
          <cell r="B1468">
            <v>15328922</v>
          </cell>
          <cell r="C1468">
            <v>692920.77</v>
          </cell>
        </row>
        <row r="1469">
          <cell r="B1469">
            <v>22767323</v>
          </cell>
          <cell r="C1469">
            <v>548201.9</v>
          </cell>
        </row>
        <row r="1470">
          <cell r="B1470">
            <v>7085114</v>
          </cell>
          <cell r="C1470">
            <v>1512530</v>
          </cell>
        </row>
        <row r="1471">
          <cell r="B1471">
            <v>12959925</v>
          </cell>
          <cell r="C1471">
            <v>6926732.6399999997</v>
          </cell>
        </row>
        <row r="1472">
          <cell r="B1472">
            <v>9353975</v>
          </cell>
          <cell r="C1472">
            <v>1387363.6</v>
          </cell>
        </row>
        <row r="1473">
          <cell r="B1473">
            <v>17231437</v>
          </cell>
          <cell r="C1473">
            <v>458443.76</v>
          </cell>
        </row>
        <row r="1474">
          <cell r="B1474">
            <v>23052881</v>
          </cell>
          <cell r="C1474">
            <v>375688.16</v>
          </cell>
        </row>
        <row r="1475">
          <cell r="B1475">
            <v>19158864</v>
          </cell>
          <cell r="C1475">
            <v>4715069.0600000005</v>
          </cell>
        </row>
        <row r="1476">
          <cell r="B1476">
            <v>20496800</v>
          </cell>
          <cell r="C1476">
            <v>2160000</v>
          </cell>
        </row>
        <row r="1477">
          <cell r="B1477">
            <v>23439990</v>
          </cell>
          <cell r="C1477">
            <v>1967374.37</v>
          </cell>
        </row>
        <row r="1478">
          <cell r="B1478">
            <v>18924329</v>
          </cell>
          <cell r="C1478">
            <v>661193.81000000006</v>
          </cell>
        </row>
        <row r="1479">
          <cell r="B1479">
            <v>19375133</v>
          </cell>
          <cell r="C1479">
            <v>8603923.0199999996</v>
          </cell>
        </row>
        <row r="1480">
          <cell r="B1480">
            <v>16168327</v>
          </cell>
          <cell r="C1480">
            <v>1015113.39</v>
          </cell>
        </row>
        <row r="1481">
          <cell r="B1481">
            <v>23296985</v>
          </cell>
          <cell r="C1481">
            <v>7507392.3200000003</v>
          </cell>
        </row>
        <row r="1482">
          <cell r="B1482">
            <v>20205375</v>
          </cell>
          <cell r="C1482">
            <v>322006.62</v>
          </cell>
        </row>
        <row r="1483">
          <cell r="B1483">
            <v>7586647</v>
          </cell>
          <cell r="C1483">
            <v>2748276.14</v>
          </cell>
        </row>
        <row r="1484">
          <cell r="B1484">
            <v>25835640</v>
          </cell>
          <cell r="C1484">
            <v>9032307.2699999996</v>
          </cell>
        </row>
        <row r="1485">
          <cell r="B1485">
            <v>26305318</v>
          </cell>
          <cell r="C1485">
            <v>3010090.08</v>
          </cell>
        </row>
        <row r="1486">
          <cell r="B1486">
            <v>13414850</v>
          </cell>
          <cell r="C1486">
            <v>2711770.77</v>
          </cell>
        </row>
        <row r="1487">
          <cell r="B1487">
            <v>20898483</v>
          </cell>
          <cell r="C1487">
            <v>1241002.19</v>
          </cell>
        </row>
        <row r="1488">
          <cell r="B1488">
            <v>16892255</v>
          </cell>
          <cell r="C1488">
            <v>1015210.41</v>
          </cell>
        </row>
        <row r="1489">
          <cell r="B1489">
            <v>18126427</v>
          </cell>
          <cell r="C1489">
            <v>1018655.65</v>
          </cell>
        </row>
        <row r="1490">
          <cell r="B1490">
            <v>24150688</v>
          </cell>
          <cell r="C1490">
            <v>4036317.19</v>
          </cell>
        </row>
        <row r="1491">
          <cell r="B1491">
            <v>11756492</v>
          </cell>
          <cell r="C1491">
            <v>1074170.01</v>
          </cell>
        </row>
        <row r="1492">
          <cell r="B1492">
            <v>5435731</v>
          </cell>
          <cell r="C1492">
            <v>5580439.7400000002</v>
          </cell>
        </row>
        <row r="1493">
          <cell r="B1493">
            <v>16262852</v>
          </cell>
          <cell r="C1493">
            <v>36062626.239999995</v>
          </cell>
        </row>
        <row r="1494">
          <cell r="B1494">
            <v>24350423</v>
          </cell>
          <cell r="C1494">
            <v>1301025.0899999999</v>
          </cell>
        </row>
        <row r="1495">
          <cell r="B1495">
            <v>16083088</v>
          </cell>
          <cell r="C1495">
            <v>215919299.46000001</v>
          </cell>
        </row>
        <row r="1496">
          <cell r="B1496">
            <v>10923270</v>
          </cell>
          <cell r="C1496">
            <v>606489.86</v>
          </cell>
        </row>
        <row r="1497">
          <cell r="B1497">
            <v>15902875</v>
          </cell>
          <cell r="C1497">
            <v>3111306.06</v>
          </cell>
        </row>
        <row r="1498">
          <cell r="B1498">
            <v>22788351</v>
          </cell>
          <cell r="C1498">
            <v>704431.48</v>
          </cell>
        </row>
        <row r="1499">
          <cell r="B1499">
            <v>22677252</v>
          </cell>
          <cell r="C1499">
            <v>4885339.22</v>
          </cell>
        </row>
        <row r="1500">
          <cell r="B1500">
            <v>20143881</v>
          </cell>
          <cell r="C1500">
            <v>2009780.0499999998</v>
          </cell>
        </row>
        <row r="1501">
          <cell r="B1501">
            <v>17740070</v>
          </cell>
          <cell r="C1501">
            <v>1013951.17</v>
          </cell>
        </row>
        <row r="1502">
          <cell r="B1502">
            <v>3684509</v>
          </cell>
          <cell r="C1502">
            <v>396258.23</v>
          </cell>
        </row>
        <row r="1503">
          <cell r="B1503">
            <v>6222586</v>
          </cell>
          <cell r="C1503">
            <v>1014543.64</v>
          </cell>
        </row>
        <row r="1504">
          <cell r="B1504">
            <v>11130739</v>
          </cell>
          <cell r="C1504">
            <v>3000000</v>
          </cell>
        </row>
        <row r="1505">
          <cell r="B1505">
            <v>19713132</v>
          </cell>
          <cell r="C1505">
            <v>3619611.55</v>
          </cell>
        </row>
        <row r="1506">
          <cell r="B1506">
            <v>5940030</v>
          </cell>
          <cell r="C1506">
            <v>29277392.940000001</v>
          </cell>
        </row>
        <row r="1507">
          <cell r="B1507">
            <v>13265346</v>
          </cell>
          <cell r="C1507">
            <v>2040879.39</v>
          </cell>
        </row>
        <row r="1508">
          <cell r="B1508">
            <v>18614888</v>
          </cell>
          <cell r="C1508">
            <v>393825.07</v>
          </cell>
        </row>
        <row r="1509">
          <cell r="B1509">
            <v>7213290</v>
          </cell>
          <cell r="C1509">
            <v>3081217.48</v>
          </cell>
        </row>
        <row r="1510">
          <cell r="B1510">
            <v>26962072</v>
          </cell>
          <cell r="C1510">
            <v>1456017.3</v>
          </cell>
        </row>
        <row r="1511">
          <cell r="B1511">
            <v>8035198</v>
          </cell>
          <cell r="C1511">
            <v>689063.05</v>
          </cell>
        </row>
        <row r="1512">
          <cell r="B1512">
            <v>26329135</v>
          </cell>
          <cell r="C1512">
            <v>5897874.6200000001</v>
          </cell>
        </row>
        <row r="1513">
          <cell r="B1513">
            <v>16905910</v>
          </cell>
          <cell r="C1513">
            <v>1286773.0900000001</v>
          </cell>
        </row>
        <row r="1514">
          <cell r="B1514">
            <v>26941869</v>
          </cell>
          <cell r="C1514">
            <v>760549.12</v>
          </cell>
        </row>
        <row r="1515">
          <cell r="B1515">
            <v>20310830</v>
          </cell>
          <cell r="C1515">
            <v>551002.05000000005</v>
          </cell>
        </row>
        <row r="1516">
          <cell r="B1516">
            <v>26137833</v>
          </cell>
          <cell r="C1516">
            <v>1357338.08</v>
          </cell>
        </row>
        <row r="1517">
          <cell r="B1517">
            <v>22444812</v>
          </cell>
          <cell r="C1517">
            <v>114955493.48999999</v>
          </cell>
        </row>
        <row r="1518">
          <cell r="B1518">
            <v>12289421</v>
          </cell>
          <cell r="C1518">
            <v>1705694.6300000001</v>
          </cell>
        </row>
        <row r="1519">
          <cell r="B1519">
            <v>19993750</v>
          </cell>
          <cell r="C1519">
            <v>10839986.699999999</v>
          </cell>
        </row>
        <row r="1520">
          <cell r="B1520">
            <v>26456620</v>
          </cell>
          <cell r="C1520">
            <v>1018960.79</v>
          </cell>
        </row>
        <row r="1521">
          <cell r="B1521">
            <v>11944621</v>
          </cell>
          <cell r="C1521">
            <v>1237702.6000000001</v>
          </cell>
        </row>
        <row r="1522">
          <cell r="B1522">
            <v>26466449</v>
          </cell>
          <cell r="C1522">
            <v>1019707.57</v>
          </cell>
        </row>
        <row r="1523">
          <cell r="B1523">
            <v>9611729</v>
          </cell>
          <cell r="C1523">
            <v>747975.72</v>
          </cell>
        </row>
        <row r="1524">
          <cell r="B1524">
            <v>12085168</v>
          </cell>
          <cell r="C1524">
            <v>1518285.9100000001</v>
          </cell>
        </row>
        <row r="1525">
          <cell r="B1525">
            <v>14707333</v>
          </cell>
          <cell r="C1525">
            <v>3859649.99</v>
          </cell>
        </row>
        <row r="1526">
          <cell r="B1526">
            <v>11958499</v>
          </cell>
          <cell r="C1526">
            <v>962641.03</v>
          </cell>
        </row>
        <row r="1527">
          <cell r="B1527">
            <v>22224384</v>
          </cell>
          <cell r="C1527">
            <v>1015978.06</v>
          </cell>
        </row>
        <row r="1528">
          <cell r="B1528">
            <v>4190396</v>
          </cell>
          <cell r="C1528">
            <v>1248355.4500000002</v>
          </cell>
        </row>
        <row r="1529">
          <cell r="B1529">
            <v>20237516</v>
          </cell>
          <cell r="C1529">
            <v>813100.71</v>
          </cell>
        </row>
        <row r="1530">
          <cell r="B1530">
            <v>13006770</v>
          </cell>
          <cell r="C1530">
            <v>416367.91</v>
          </cell>
        </row>
        <row r="1531">
          <cell r="B1531">
            <v>22740468</v>
          </cell>
          <cell r="C1531">
            <v>102066.4</v>
          </cell>
        </row>
        <row r="1532">
          <cell r="B1532">
            <v>9213822</v>
          </cell>
          <cell r="C1532">
            <v>1915415.97</v>
          </cell>
        </row>
        <row r="1533">
          <cell r="B1533">
            <v>26837265</v>
          </cell>
          <cell r="C1533">
            <v>1668916.22</v>
          </cell>
        </row>
        <row r="1534">
          <cell r="B1534">
            <v>14454282</v>
          </cell>
          <cell r="C1534">
            <v>10041163.59</v>
          </cell>
        </row>
        <row r="1535">
          <cell r="B1535">
            <v>18842412</v>
          </cell>
          <cell r="C1535">
            <v>1663932.84</v>
          </cell>
        </row>
        <row r="1536">
          <cell r="B1536">
            <v>24051422</v>
          </cell>
          <cell r="C1536">
            <v>0</v>
          </cell>
        </row>
        <row r="1537">
          <cell r="B1537">
            <v>26945650</v>
          </cell>
          <cell r="C1537">
            <v>1015213.06</v>
          </cell>
        </row>
        <row r="1538">
          <cell r="B1538">
            <v>6334331</v>
          </cell>
          <cell r="C1538">
            <v>721799.62000000011</v>
          </cell>
        </row>
        <row r="1539">
          <cell r="B1539">
            <v>20890119</v>
          </cell>
          <cell r="C1539">
            <v>4535705.6900000004</v>
          </cell>
        </row>
        <row r="1540">
          <cell r="B1540">
            <v>24347161</v>
          </cell>
          <cell r="C1540">
            <v>4464419.32</v>
          </cell>
        </row>
        <row r="1541">
          <cell r="B1541">
            <v>23263414</v>
          </cell>
          <cell r="C1541">
            <v>862465.7</v>
          </cell>
        </row>
        <row r="1542">
          <cell r="B1542">
            <v>17818785</v>
          </cell>
          <cell r="C1542">
            <v>1021141.99</v>
          </cell>
        </row>
        <row r="1543">
          <cell r="B1543">
            <v>14922158</v>
          </cell>
          <cell r="C1543">
            <v>2065812.33</v>
          </cell>
        </row>
        <row r="1544">
          <cell r="B1544">
            <v>21269104</v>
          </cell>
          <cell r="C1544">
            <v>5833857.4100000001</v>
          </cell>
        </row>
        <row r="1545">
          <cell r="B1545">
            <v>20237241</v>
          </cell>
          <cell r="C1545">
            <v>3817965.55</v>
          </cell>
        </row>
        <row r="1546">
          <cell r="B1546">
            <v>21117077</v>
          </cell>
          <cell r="C1546">
            <v>1926320.62</v>
          </cell>
        </row>
        <row r="1547">
          <cell r="B1547">
            <v>14114810</v>
          </cell>
          <cell r="C1547">
            <v>1012403.02</v>
          </cell>
        </row>
        <row r="1548">
          <cell r="B1548">
            <v>7560196</v>
          </cell>
          <cell r="C1548">
            <v>1570674.9500000002</v>
          </cell>
        </row>
        <row r="1549">
          <cell r="B1549">
            <v>19127666</v>
          </cell>
          <cell r="C1549">
            <v>3269177.79</v>
          </cell>
        </row>
        <row r="1550">
          <cell r="B1550">
            <v>26335638</v>
          </cell>
          <cell r="C1550">
            <v>2970783.08</v>
          </cell>
        </row>
        <row r="1551">
          <cell r="B1551">
            <v>1504490</v>
          </cell>
          <cell r="C1551">
            <v>552848.23</v>
          </cell>
        </row>
        <row r="1552">
          <cell r="B1552">
            <v>19538204</v>
          </cell>
          <cell r="C1552">
            <v>1694052.87</v>
          </cell>
        </row>
        <row r="1553">
          <cell r="B1553">
            <v>14933474</v>
          </cell>
          <cell r="C1553">
            <v>1295358.4499999997</v>
          </cell>
        </row>
        <row r="1554">
          <cell r="B1554">
            <v>12886224</v>
          </cell>
          <cell r="C1554">
            <v>1019495.4299999999</v>
          </cell>
        </row>
        <row r="1555">
          <cell r="B1555">
            <v>18832508</v>
          </cell>
          <cell r="C1555">
            <v>10331207.880000001</v>
          </cell>
        </row>
        <row r="1556">
          <cell r="B1556">
            <v>24116327</v>
          </cell>
          <cell r="C1556">
            <v>2389439.66</v>
          </cell>
        </row>
        <row r="1557">
          <cell r="B1557">
            <v>23048288</v>
          </cell>
          <cell r="C1557">
            <v>7846277.1799999997</v>
          </cell>
        </row>
        <row r="1558">
          <cell r="B1558">
            <v>16423631</v>
          </cell>
          <cell r="C1558">
            <v>2086833.43</v>
          </cell>
        </row>
        <row r="1559">
          <cell r="B1559">
            <v>4313611</v>
          </cell>
          <cell r="C1559">
            <v>3921001.8</v>
          </cell>
        </row>
        <row r="1560">
          <cell r="B1560">
            <v>9800955</v>
          </cell>
          <cell r="C1560">
            <v>0</v>
          </cell>
        </row>
        <row r="1561">
          <cell r="B1561">
            <v>25503794</v>
          </cell>
          <cell r="C1561">
            <v>2231318.44</v>
          </cell>
        </row>
        <row r="1562">
          <cell r="B1562">
            <v>18704153</v>
          </cell>
          <cell r="C1562">
            <v>6870704.9500000011</v>
          </cell>
        </row>
        <row r="1563">
          <cell r="B1563">
            <v>23486938</v>
          </cell>
          <cell r="C1563">
            <v>1590968.4899999998</v>
          </cell>
        </row>
        <row r="1564">
          <cell r="B1564">
            <v>25507231</v>
          </cell>
          <cell r="C1564">
            <v>2105838.42</v>
          </cell>
        </row>
        <row r="1565">
          <cell r="B1565">
            <v>7986791</v>
          </cell>
          <cell r="C1565">
            <v>84095.4</v>
          </cell>
        </row>
        <row r="1566">
          <cell r="B1566">
            <v>20156333</v>
          </cell>
          <cell r="C1566">
            <v>711987.94000000006</v>
          </cell>
        </row>
        <row r="1567">
          <cell r="B1567">
            <v>9151980</v>
          </cell>
          <cell r="C1567">
            <v>1266329.6600000001</v>
          </cell>
        </row>
        <row r="1568">
          <cell r="B1568">
            <v>3999627</v>
          </cell>
          <cell r="C1568">
            <v>1018572.6799999999</v>
          </cell>
        </row>
        <row r="1569">
          <cell r="B1569">
            <v>25795398</v>
          </cell>
          <cell r="C1569">
            <v>608212.16</v>
          </cell>
        </row>
        <row r="1570">
          <cell r="B1570">
            <v>26943761</v>
          </cell>
          <cell r="C1570">
            <v>255165.96</v>
          </cell>
        </row>
        <row r="1571">
          <cell r="B1571">
            <v>25134846</v>
          </cell>
          <cell r="C1571">
            <v>510284.12</v>
          </cell>
        </row>
        <row r="1572">
          <cell r="B1572">
            <v>15312698</v>
          </cell>
          <cell r="C1572">
            <v>2502264.31</v>
          </cell>
        </row>
        <row r="1573">
          <cell r="B1573">
            <v>21178950</v>
          </cell>
          <cell r="C1573">
            <v>3931707.8499999996</v>
          </cell>
        </row>
        <row r="1574">
          <cell r="B1574">
            <v>6486445</v>
          </cell>
          <cell r="C1574">
            <v>91617.52</v>
          </cell>
        </row>
        <row r="1575">
          <cell r="B1575">
            <v>20063868</v>
          </cell>
          <cell r="C1575">
            <v>844238.21</v>
          </cell>
        </row>
        <row r="1576">
          <cell r="B1576">
            <v>12731705</v>
          </cell>
          <cell r="C1576">
            <v>1299320.8899999999</v>
          </cell>
        </row>
        <row r="1577">
          <cell r="B1577">
            <v>18359684</v>
          </cell>
          <cell r="C1577">
            <v>2826803.9899999998</v>
          </cell>
        </row>
        <row r="1578">
          <cell r="B1578">
            <v>19888860</v>
          </cell>
          <cell r="C1578">
            <v>1571413.46</v>
          </cell>
        </row>
        <row r="1579">
          <cell r="B1579">
            <v>6685203</v>
          </cell>
          <cell r="C1579">
            <v>2454540.08</v>
          </cell>
        </row>
        <row r="1580">
          <cell r="B1580">
            <v>11584548</v>
          </cell>
          <cell r="C1580">
            <v>5544211.2399999993</v>
          </cell>
        </row>
        <row r="1581">
          <cell r="B1581">
            <v>4014649</v>
          </cell>
          <cell r="C1581">
            <v>4857067.09</v>
          </cell>
        </row>
        <row r="1582">
          <cell r="B1582">
            <v>14434040</v>
          </cell>
          <cell r="C1582">
            <v>1380814.02</v>
          </cell>
        </row>
        <row r="1583">
          <cell r="B1583">
            <v>6995645</v>
          </cell>
          <cell r="C1583">
            <v>473265.18</v>
          </cell>
        </row>
        <row r="1584">
          <cell r="B1584">
            <v>15139822</v>
          </cell>
          <cell r="C1584">
            <v>438645.41</v>
          </cell>
        </row>
        <row r="1585">
          <cell r="B1585">
            <v>7402248</v>
          </cell>
          <cell r="C1585">
            <v>0</v>
          </cell>
        </row>
        <row r="1586">
          <cell r="B1586">
            <v>17306851</v>
          </cell>
          <cell r="C1586">
            <v>4053795.79</v>
          </cell>
        </row>
        <row r="1587">
          <cell r="B1587">
            <v>22904225</v>
          </cell>
          <cell r="C1587">
            <v>404402.15</v>
          </cell>
        </row>
        <row r="1588">
          <cell r="B1588">
            <v>13961251</v>
          </cell>
          <cell r="C1588">
            <v>144007984.67000002</v>
          </cell>
        </row>
        <row r="1589">
          <cell r="B1589">
            <v>14515766</v>
          </cell>
          <cell r="C1589">
            <v>229896.24</v>
          </cell>
        </row>
        <row r="1590">
          <cell r="B1590">
            <v>18103323</v>
          </cell>
          <cell r="C1590">
            <v>537041.87</v>
          </cell>
        </row>
        <row r="1591">
          <cell r="B1591">
            <v>3105333</v>
          </cell>
          <cell r="C1591">
            <v>4189956.22</v>
          </cell>
        </row>
        <row r="1592">
          <cell r="B1592">
            <v>23084332</v>
          </cell>
          <cell r="C1592">
            <v>1413833.2</v>
          </cell>
        </row>
        <row r="1593">
          <cell r="B1593">
            <v>9702729</v>
          </cell>
          <cell r="C1593">
            <v>10651811.66</v>
          </cell>
        </row>
        <row r="1594">
          <cell r="B1594">
            <v>13355156</v>
          </cell>
          <cell r="C1594">
            <v>1430465.27</v>
          </cell>
        </row>
        <row r="1595">
          <cell r="B1595">
            <v>21994340</v>
          </cell>
          <cell r="C1595">
            <v>1292416.24</v>
          </cell>
        </row>
        <row r="1596">
          <cell r="B1596">
            <v>21999556</v>
          </cell>
          <cell r="C1596">
            <v>566088.41</v>
          </cell>
        </row>
        <row r="1597">
          <cell r="B1597">
            <v>9057207</v>
          </cell>
          <cell r="C1597">
            <v>602704.01</v>
          </cell>
        </row>
        <row r="1598">
          <cell r="B1598">
            <v>15468377</v>
          </cell>
          <cell r="C1598">
            <v>1890461.2199999997</v>
          </cell>
        </row>
        <row r="1599">
          <cell r="B1599">
            <v>24608599</v>
          </cell>
          <cell r="C1599">
            <v>3521823.83</v>
          </cell>
        </row>
        <row r="1600">
          <cell r="B1600">
            <v>25079648</v>
          </cell>
          <cell r="C1600">
            <v>1780000</v>
          </cell>
        </row>
        <row r="1601">
          <cell r="B1601">
            <v>23943415</v>
          </cell>
          <cell r="C1601">
            <v>332396.51</v>
          </cell>
        </row>
        <row r="1602">
          <cell r="B1602">
            <v>9889147</v>
          </cell>
          <cell r="C1602">
            <v>507606.53</v>
          </cell>
        </row>
        <row r="1603">
          <cell r="B1603">
            <v>5835706</v>
          </cell>
          <cell r="C1603">
            <v>58459.48</v>
          </cell>
        </row>
        <row r="1604">
          <cell r="B1604">
            <v>21424191</v>
          </cell>
          <cell r="C1604">
            <v>329617.46999999997</v>
          </cell>
        </row>
        <row r="1605">
          <cell r="B1605">
            <v>10669627</v>
          </cell>
          <cell r="C1605">
            <v>932889.45</v>
          </cell>
        </row>
        <row r="1606">
          <cell r="B1606">
            <v>10645887</v>
          </cell>
          <cell r="C1606">
            <v>911992.85</v>
          </cell>
        </row>
        <row r="1607">
          <cell r="B1607">
            <v>7367239</v>
          </cell>
          <cell r="C1607">
            <v>46348.459999999992</v>
          </cell>
        </row>
        <row r="1608">
          <cell r="B1608">
            <v>10907529</v>
          </cell>
          <cell r="C1608">
            <v>2165329.38</v>
          </cell>
        </row>
        <row r="1609">
          <cell r="B1609">
            <v>6213882</v>
          </cell>
          <cell r="C1609">
            <v>854827.77</v>
          </cell>
        </row>
        <row r="1610">
          <cell r="B1610">
            <v>19225042</v>
          </cell>
          <cell r="C1610">
            <v>779576.48</v>
          </cell>
        </row>
        <row r="1611">
          <cell r="B1611">
            <v>3511980</v>
          </cell>
          <cell r="C1611">
            <v>2476267.84</v>
          </cell>
        </row>
        <row r="1612">
          <cell r="B1612">
            <v>14413290</v>
          </cell>
          <cell r="C1612">
            <v>0</v>
          </cell>
        </row>
        <row r="1613">
          <cell r="B1613">
            <v>13518736</v>
          </cell>
          <cell r="C1613">
            <v>439560.4</v>
          </cell>
        </row>
        <row r="1614">
          <cell r="B1614">
            <v>6041423</v>
          </cell>
          <cell r="C1614">
            <v>4814030.58</v>
          </cell>
        </row>
        <row r="1615">
          <cell r="B1615">
            <v>17310524</v>
          </cell>
          <cell r="C1615">
            <v>4307572.42</v>
          </cell>
        </row>
        <row r="1616">
          <cell r="B1616">
            <v>14112703</v>
          </cell>
          <cell r="C1616">
            <v>1223874.98</v>
          </cell>
        </row>
        <row r="1617">
          <cell r="B1617">
            <v>15051969</v>
          </cell>
          <cell r="C1617">
            <v>4510306.34</v>
          </cell>
        </row>
        <row r="1618">
          <cell r="B1618">
            <v>7554399</v>
          </cell>
          <cell r="C1618">
            <v>288965.15000000002</v>
          </cell>
        </row>
        <row r="1619">
          <cell r="B1619">
            <v>23981563</v>
          </cell>
          <cell r="C1619">
            <v>8291548</v>
          </cell>
        </row>
        <row r="1620">
          <cell r="B1620">
            <v>19621688</v>
          </cell>
          <cell r="C1620">
            <v>1457877.28</v>
          </cell>
        </row>
        <row r="1621">
          <cell r="B1621">
            <v>20407101</v>
          </cell>
          <cell r="C1621">
            <v>1283765.51</v>
          </cell>
        </row>
        <row r="1622">
          <cell r="B1622">
            <v>1687863</v>
          </cell>
          <cell r="C1622">
            <v>1914510.81</v>
          </cell>
        </row>
        <row r="1623">
          <cell r="B1623">
            <v>19796945</v>
          </cell>
          <cell r="C1623">
            <v>488637.22</v>
          </cell>
        </row>
        <row r="1624">
          <cell r="B1624">
            <v>15362757</v>
          </cell>
          <cell r="C1624">
            <v>1862612.16</v>
          </cell>
        </row>
        <row r="1625">
          <cell r="B1625">
            <v>25722727</v>
          </cell>
          <cell r="C1625">
            <v>1277535.8600000001</v>
          </cell>
        </row>
        <row r="1626">
          <cell r="B1626">
            <v>18661989</v>
          </cell>
          <cell r="C1626">
            <v>495970.05</v>
          </cell>
        </row>
        <row r="1627">
          <cell r="B1627">
            <v>20842879</v>
          </cell>
          <cell r="C1627">
            <v>3694546.94</v>
          </cell>
        </row>
        <row r="1628">
          <cell r="B1628">
            <v>13231876</v>
          </cell>
          <cell r="C1628">
            <v>1338000</v>
          </cell>
        </row>
        <row r="1629">
          <cell r="B1629">
            <v>17395126</v>
          </cell>
          <cell r="C1629">
            <v>1782713.8199999998</v>
          </cell>
        </row>
        <row r="1630">
          <cell r="B1630">
            <v>19525343</v>
          </cell>
          <cell r="C1630">
            <v>6517072.1899999995</v>
          </cell>
        </row>
        <row r="1631">
          <cell r="B1631">
            <v>14115045</v>
          </cell>
          <cell r="C1631">
            <v>1013013.58</v>
          </cell>
        </row>
        <row r="1632">
          <cell r="B1632">
            <v>6182176</v>
          </cell>
          <cell r="C1632">
            <v>0</v>
          </cell>
        </row>
        <row r="1633">
          <cell r="B1633">
            <v>17376331</v>
          </cell>
          <cell r="C1633">
            <v>360000</v>
          </cell>
        </row>
        <row r="1634">
          <cell r="B1634">
            <v>13833778</v>
          </cell>
          <cell r="C1634">
            <v>2390000</v>
          </cell>
        </row>
        <row r="1635">
          <cell r="B1635">
            <v>11971193</v>
          </cell>
          <cell r="C1635">
            <v>100467.84</v>
          </cell>
        </row>
        <row r="1636">
          <cell r="B1636">
            <v>1384803</v>
          </cell>
          <cell r="C1636">
            <v>1211135.6599999999</v>
          </cell>
        </row>
        <row r="1637">
          <cell r="B1637">
            <v>12977873</v>
          </cell>
          <cell r="C1637">
            <v>572000</v>
          </cell>
        </row>
        <row r="1638">
          <cell r="B1638">
            <v>27293035</v>
          </cell>
          <cell r="C1638">
            <v>500143.84</v>
          </cell>
        </row>
        <row r="1639">
          <cell r="B1639">
            <v>9884983</v>
          </cell>
          <cell r="C1639">
            <v>282057.83</v>
          </cell>
        </row>
        <row r="1640">
          <cell r="B1640">
            <v>17313295</v>
          </cell>
          <cell r="C1640">
            <v>7927429.7800000003</v>
          </cell>
        </row>
        <row r="1641">
          <cell r="B1641">
            <v>18382530</v>
          </cell>
          <cell r="C1641">
            <v>1218171.99</v>
          </cell>
        </row>
        <row r="1642">
          <cell r="B1642">
            <v>22952420</v>
          </cell>
          <cell r="C1642">
            <v>821432.68</v>
          </cell>
        </row>
        <row r="1643">
          <cell r="B1643">
            <v>25233517</v>
          </cell>
          <cell r="C1643">
            <v>25369292.43</v>
          </cell>
        </row>
        <row r="1644">
          <cell r="B1644">
            <v>23074755</v>
          </cell>
          <cell r="C1644">
            <v>1852696.69</v>
          </cell>
        </row>
        <row r="1645">
          <cell r="B1645">
            <v>3373208</v>
          </cell>
          <cell r="C1645">
            <v>3589631.7800000003</v>
          </cell>
        </row>
        <row r="1646">
          <cell r="B1646">
            <v>20113531</v>
          </cell>
          <cell r="C1646">
            <v>3601247.12</v>
          </cell>
        </row>
        <row r="1647">
          <cell r="B1647">
            <v>4588530</v>
          </cell>
          <cell r="C1647">
            <v>1799888.45</v>
          </cell>
        </row>
        <row r="1648">
          <cell r="B1648">
            <v>24527653</v>
          </cell>
          <cell r="C1648">
            <v>0</v>
          </cell>
        </row>
        <row r="1649">
          <cell r="B1649">
            <v>19524683</v>
          </cell>
          <cell r="C1649">
            <v>14623917.050000001</v>
          </cell>
        </row>
        <row r="1650">
          <cell r="B1650">
            <v>19940353</v>
          </cell>
          <cell r="C1650">
            <v>56873802.990000002</v>
          </cell>
        </row>
        <row r="1651">
          <cell r="B1651">
            <v>4001090</v>
          </cell>
          <cell r="C1651">
            <v>1382391.75</v>
          </cell>
        </row>
        <row r="1652">
          <cell r="B1652">
            <v>7752851</v>
          </cell>
          <cell r="C1652">
            <v>1015117.42</v>
          </cell>
        </row>
        <row r="1653">
          <cell r="B1653">
            <v>16087715</v>
          </cell>
          <cell r="C1653">
            <v>576644.51</v>
          </cell>
        </row>
        <row r="1654">
          <cell r="B1654">
            <v>24347171</v>
          </cell>
          <cell r="C1654">
            <v>9302580.5399999991</v>
          </cell>
        </row>
        <row r="1655">
          <cell r="B1655">
            <v>25788817</v>
          </cell>
          <cell r="C1655">
            <v>496751.54</v>
          </cell>
        </row>
        <row r="1656">
          <cell r="B1656">
            <v>22342949</v>
          </cell>
          <cell r="C1656">
            <v>511696.37</v>
          </cell>
        </row>
        <row r="1657">
          <cell r="B1657">
            <v>14093819</v>
          </cell>
          <cell r="C1657">
            <v>889699.31</v>
          </cell>
        </row>
        <row r="1658">
          <cell r="B1658">
            <v>20163123</v>
          </cell>
          <cell r="C1658">
            <v>333311.78000000003</v>
          </cell>
        </row>
        <row r="1659">
          <cell r="B1659">
            <v>21934607</v>
          </cell>
          <cell r="C1659">
            <v>1255444.53</v>
          </cell>
        </row>
        <row r="1660">
          <cell r="B1660">
            <v>24574812</v>
          </cell>
          <cell r="C1660">
            <v>1014543.64</v>
          </cell>
        </row>
        <row r="1661">
          <cell r="B1661">
            <v>13094052</v>
          </cell>
          <cell r="C1661">
            <v>166331.49</v>
          </cell>
        </row>
        <row r="1662">
          <cell r="B1662">
            <v>4877056</v>
          </cell>
          <cell r="C1662">
            <v>1014628.48</v>
          </cell>
        </row>
        <row r="1663">
          <cell r="B1663">
            <v>21697016</v>
          </cell>
          <cell r="C1663">
            <v>1082538.67</v>
          </cell>
        </row>
        <row r="1664">
          <cell r="B1664">
            <v>2142115</v>
          </cell>
          <cell r="C1664">
            <v>3270796.44</v>
          </cell>
        </row>
        <row r="1665">
          <cell r="B1665">
            <v>13421872</v>
          </cell>
          <cell r="C1665">
            <v>1760740.4</v>
          </cell>
        </row>
        <row r="1666">
          <cell r="B1666">
            <v>8966216</v>
          </cell>
          <cell r="C1666">
            <v>835567.73</v>
          </cell>
        </row>
        <row r="1667">
          <cell r="B1667">
            <v>12952727</v>
          </cell>
          <cell r="C1667">
            <v>1347524.57</v>
          </cell>
        </row>
        <row r="1668">
          <cell r="B1668">
            <v>5181743</v>
          </cell>
          <cell r="C1668">
            <v>1388756.9800000002</v>
          </cell>
        </row>
        <row r="1669">
          <cell r="B1669">
            <v>14109220</v>
          </cell>
          <cell r="C1669">
            <v>2202750.6399999997</v>
          </cell>
        </row>
        <row r="1670">
          <cell r="B1670">
            <v>16649970</v>
          </cell>
          <cell r="C1670">
            <v>38997.129999999997</v>
          </cell>
        </row>
        <row r="1671">
          <cell r="B1671">
            <v>25461100</v>
          </cell>
          <cell r="C1671">
            <v>8141586.1200000001</v>
          </cell>
        </row>
        <row r="1672">
          <cell r="B1672">
            <v>26215812</v>
          </cell>
          <cell r="C1672">
            <v>30995828.210000001</v>
          </cell>
        </row>
        <row r="1673">
          <cell r="B1673">
            <v>24005176</v>
          </cell>
          <cell r="C1673">
            <v>15896908.989999998</v>
          </cell>
        </row>
        <row r="1674">
          <cell r="B1674">
            <v>26484815</v>
          </cell>
          <cell r="C1674">
            <v>27050760</v>
          </cell>
        </row>
        <row r="1675">
          <cell r="B1675">
            <v>18910122</v>
          </cell>
          <cell r="C1675">
            <v>2052416.26</v>
          </cell>
        </row>
        <row r="1676">
          <cell r="B1676">
            <v>14115190</v>
          </cell>
          <cell r="C1676">
            <v>4614434.2300000004</v>
          </cell>
        </row>
        <row r="1677">
          <cell r="B1677">
            <v>21914409</v>
          </cell>
          <cell r="C1677">
            <v>8418659.3599999994</v>
          </cell>
        </row>
        <row r="1678">
          <cell r="B1678">
            <v>23426649</v>
          </cell>
          <cell r="C1678">
            <v>1771619.28</v>
          </cell>
        </row>
        <row r="1679">
          <cell r="B1679">
            <v>9508385</v>
          </cell>
          <cell r="C1679">
            <v>590836.75</v>
          </cell>
        </row>
        <row r="1680">
          <cell r="B1680">
            <v>20237637</v>
          </cell>
          <cell r="C1680">
            <v>360120.99</v>
          </cell>
        </row>
        <row r="1681">
          <cell r="B1681">
            <v>10250956</v>
          </cell>
          <cell r="C1681">
            <v>20393083.029999997</v>
          </cell>
        </row>
        <row r="1682">
          <cell r="B1682">
            <v>22802849</v>
          </cell>
          <cell r="C1682">
            <v>1013013.58</v>
          </cell>
        </row>
        <row r="1683">
          <cell r="B1683">
            <v>18906602</v>
          </cell>
          <cell r="C1683">
            <v>2932343.64</v>
          </cell>
        </row>
        <row r="1684">
          <cell r="B1684">
            <v>26403214</v>
          </cell>
          <cell r="C1684">
            <v>1492054.86</v>
          </cell>
        </row>
        <row r="1685">
          <cell r="B1685">
            <v>15034343</v>
          </cell>
          <cell r="C1685">
            <v>0</v>
          </cell>
        </row>
        <row r="1686">
          <cell r="B1686">
            <v>14826930</v>
          </cell>
          <cell r="C1686">
            <v>880856.41</v>
          </cell>
        </row>
        <row r="1687">
          <cell r="B1687">
            <v>6046032</v>
          </cell>
          <cell r="C1687">
            <v>1289701.1800000002</v>
          </cell>
        </row>
        <row r="1688">
          <cell r="B1688">
            <v>15554777</v>
          </cell>
          <cell r="C1688">
            <v>1589427.1800000002</v>
          </cell>
        </row>
        <row r="1689">
          <cell r="B1689">
            <v>3104551</v>
          </cell>
          <cell r="C1689">
            <v>690689.58</v>
          </cell>
        </row>
        <row r="1690">
          <cell r="B1690">
            <v>6737631</v>
          </cell>
          <cell r="C1690">
            <v>8158285.7400000002</v>
          </cell>
        </row>
        <row r="1691">
          <cell r="B1691">
            <v>23122264</v>
          </cell>
          <cell r="C1691">
            <v>2832980.1</v>
          </cell>
        </row>
        <row r="1692">
          <cell r="B1692">
            <v>4642836</v>
          </cell>
          <cell r="C1692">
            <v>2217731</v>
          </cell>
        </row>
        <row r="1693">
          <cell r="B1693">
            <v>15946881</v>
          </cell>
          <cell r="C1693">
            <v>11750000</v>
          </cell>
        </row>
        <row r="1694">
          <cell r="B1694">
            <v>5042913</v>
          </cell>
          <cell r="C1694">
            <v>3563395.84</v>
          </cell>
        </row>
        <row r="1695">
          <cell r="B1695">
            <v>16823071</v>
          </cell>
          <cell r="C1695">
            <v>287946.61</v>
          </cell>
        </row>
        <row r="1696">
          <cell r="B1696">
            <v>21821403</v>
          </cell>
          <cell r="C1696">
            <v>3303273.32</v>
          </cell>
        </row>
        <row r="1697">
          <cell r="B1697">
            <v>25641827</v>
          </cell>
          <cell r="C1697">
            <v>424116.64</v>
          </cell>
        </row>
        <row r="1698">
          <cell r="B1698">
            <v>23143018</v>
          </cell>
          <cell r="C1698">
            <v>156433.17000000001</v>
          </cell>
        </row>
        <row r="1699">
          <cell r="B1699">
            <v>15584616</v>
          </cell>
          <cell r="C1699">
            <v>15729530.890000001</v>
          </cell>
        </row>
        <row r="1700">
          <cell r="B1700">
            <v>18870846</v>
          </cell>
          <cell r="C1700">
            <v>1268085.69</v>
          </cell>
        </row>
        <row r="1701">
          <cell r="B1701">
            <v>20306172</v>
          </cell>
          <cell r="C1701">
            <v>14445152.949999999</v>
          </cell>
        </row>
        <row r="1702">
          <cell r="B1702">
            <v>6713048</v>
          </cell>
          <cell r="C1702">
            <v>1831946.64</v>
          </cell>
        </row>
        <row r="1703">
          <cell r="B1703">
            <v>22085182</v>
          </cell>
          <cell r="C1703">
            <v>2754291.27</v>
          </cell>
        </row>
        <row r="1704">
          <cell r="B1704">
            <v>18628005</v>
          </cell>
          <cell r="C1704">
            <v>1863765.5399999998</v>
          </cell>
        </row>
        <row r="1705">
          <cell r="B1705">
            <v>26281382</v>
          </cell>
          <cell r="C1705">
            <v>1572326.3999999999</v>
          </cell>
        </row>
        <row r="1706">
          <cell r="B1706">
            <v>18832535</v>
          </cell>
          <cell r="C1706">
            <v>1975701.43</v>
          </cell>
        </row>
        <row r="1707">
          <cell r="B1707">
            <v>17567127</v>
          </cell>
          <cell r="C1707">
            <v>1589129.54</v>
          </cell>
        </row>
        <row r="1708">
          <cell r="B1708">
            <v>7575103</v>
          </cell>
          <cell r="C1708">
            <v>724613.05</v>
          </cell>
        </row>
        <row r="1709">
          <cell r="B1709">
            <v>16082313</v>
          </cell>
          <cell r="C1709">
            <v>2482393.5499999998</v>
          </cell>
        </row>
        <row r="1710">
          <cell r="B1710">
            <v>16087388</v>
          </cell>
          <cell r="C1710">
            <v>1006145.5700000001</v>
          </cell>
        </row>
        <row r="1711">
          <cell r="B1711">
            <v>24962789</v>
          </cell>
          <cell r="C1711">
            <v>32858538.93</v>
          </cell>
        </row>
        <row r="1712">
          <cell r="B1712">
            <v>20189739</v>
          </cell>
          <cell r="C1712">
            <v>6119985.4000000004</v>
          </cell>
        </row>
        <row r="1713">
          <cell r="B1713">
            <v>7099041</v>
          </cell>
          <cell r="C1713">
            <v>57441.19</v>
          </cell>
        </row>
        <row r="1714">
          <cell r="B1714">
            <v>15047998</v>
          </cell>
          <cell r="C1714">
            <v>63716.25</v>
          </cell>
        </row>
        <row r="1715">
          <cell r="B1715">
            <v>15093556</v>
          </cell>
          <cell r="C1715">
            <v>10033.39</v>
          </cell>
        </row>
        <row r="1716">
          <cell r="B1716">
            <v>16085907</v>
          </cell>
          <cell r="C1716">
            <v>184055.96</v>
          </cell>
        </row>
        <row r="1717">
          <cell r="B1717">
            <v>23556435</v>
          </cell>
          <cell r="C1717">
            <v>3142906</v>
          </cell>
        </row>
        <row r="1718">
          <cell r="B1718">
            <v>24197397</v>
          </cell>
          <cell r="C1718">
            <v>2899467.98</v>
          </cell>
        </row>
        <row r="1719">
          <cell r="B1719">
            <v>13366048</v>
          </cell>
          <cell r="C1719">
            <v>28776302.359999999</v>
          </cell>
        </row>
        <row r="1720">
          <cell r="B1720">
            <v>7969881</v>
          </cell>
          <cell r="C1720">
            <v>1008327.79</v>
          </cell>
        </row>
        <row r="1721">
          <cell r="B1721">
            <v>7438983</v>
          </cell>
          <cell r="C1721">
            <v>6077500</v>
          </cell>
        </row>
        <row r="1722">
          <cell r="B1722">
            <v>7773046</v>
          </cell>
          <cell r="C1722">
            <v>3697246.03</v>
          </cell>
        </row>
        <row r="1723">
          <cell r="B1723">
            <v>5295514</v>
          </cell>
          <cell r="C1723">
            <v>567357.54</v>
          </cell>
        </row>
        <row r="1724">
          <cell r="B1724">
            <v>22688847</v>
          </cell>
          <cell r="C1724">
            <v>38566851.380000003</v>
          </cell>
        </row>
        <row r="1725">
          <cell r="B1725">
            <v>25923426</v>
          </cell>
          <cell r="C1725">
            <v>6565834.8600000003</v>
          </cell>
        </row>
        <row r="1726">
          <cell r="B1726">
            <v>20934355</v>
          </cell>
          <cell r="C1726">
            <v>4000000</v>
          </cell>
        </row>
        <row r="1727">
          <cell r="B1727">
            <v>7273443</v>
          </cell>
          <cell r="C1727">
            <v>770075.27</v>
          </cell>
        </row>
        <row r="1728">
          <cell r="B1728">
            <v>14833948</v>
          </cell>
          <cell r="C1728">
            <v>2797902.46</v>
          </cell>
        </row>
        <row r="1729">
          <cell r="B1729">
            <v>21727881</v>
          </cell>
          <cell r="C1729">
            <v>1433579.92</v>
          </cell>
        </row>
        <row r="1730">
          <cell r="B1730">
            <v>7982951</v>
          </cell>
          <cell r="C1730">
            <v>238835.77</v>
          </cell>
        </row>
        <row r="1731">
          <cell r="B1731">
            <v>24043516</v>
          </cell>
          <cell r="C1731">
            <v>3765614.46</v>
          </cell>
        </row>
        <row r="1732">
          <cell r="B1732">
            <v>25893858</v>
          </cell>
          <cell r="C1732">
            <v>3359184.4800000004</v>
          </cell>
        </row>
        <row r="1733">
          <cell r="B1733">
            <v>24242645</v>
          </cell>
          <cell r="C1733">
            <v>19265893.239999998</v>
          </cell>
        </row>
        <row r="1734">
          <cell r="B1734">
            <v>10176529</v>
          </cell>
          <cell r="C1734">
            <v>3143176.34</v>
          </cell>
        </row>
        <row r="1735">
          <cell r="B1735">
            <v>18116755</v>
          </cell>
          <cell r="C1735">
            <v>6540329.1200000001</v>
          </cell>
        </row>
        <row r="1736">
          <cell r="B1736">
            <v>25896340</v>
          </cell>
          <cell r="C1736">
            <v>3478550.09</v>
          </cell>
        </row>
        <row r="1737">
          <cell r="B1737">
            <v>18916650</v>
          </cell>
          <cell r="C1737">
            <v>485441.24</v>
          </cell>
        </row>
        <row r="1738">
          <cell r="B1738">
            <v>22692616</v>
          </cell>
          <cell r="C1738">
            <v>500863.01</v>
          </cell>
        </row>
        <row r="1739">
          <cell r="B1739">
            <v>13101629</v>
          </cell>
          <cell r="C1739">
            <v>456341.11</v>
          </cell>
        </row>
        <row r="1740">
          <cell r="B1740">
            <v>25389616</v>
          </cell>
          <cell r="C1740">
            <v>506889.31</v>
          </cell>
        </row>
        <row r="1741">
          <cell r="B1741">
            <v>20005460</v>
          </cell>
          <cell r="C1741">
            <v>670646.55000000005</v>
          </cell>
        </row>
        <row r="1742">
          <cell r="B1742">
            <v>16732147</v>
          </cell>
          <cell r="C1742">
            <v>1153264.74</v>
          </cell>
        </row>
        <row r="1743">
          <cell r="B1743">
            <v>21076042</v>
          </cell>
          <cell r="C1743">
            <v>128656.09</v>
          </cell>
        </row>
        <row r="1744">
          <cell r="B1744">
            <v>25267680</v>
          </cell>
          <cell r="C1744">
            <v>9577846.7800000012</v>
          </cell>
        </row>
        <row r="1745">
          <cell r="B1745">
            <v>15821471</v>
          </cell>
          <cell r="C1745">
            <v>29192123.710000001</v>
          </cell>
        </row>
        <row r="1746">
          <cell r="B1746">
            <v>19722035</v>
          </cell>
          <cell r="C1746">
            <v>937182.77</v>
          </cell>
        </row>
        <row r="1747">
          <cell r="B1747">
            <v>17479837</v>
          </cell>
          <cell r="C1747">
            <v>4946852.4399999995</v>
          </cell>
        </row>
        <row r="1748">
          <cell r="B1748">
            <v>8663152</v>
          </cell>
          <cell r="C1748">
            <v>6320.77</v>
          </cell>
        </row>
        <row r="1749">
          <cell r="B1749">
            <v>22587784</v>
          </cell>
          <cell r="C1749">
            <v>259750.13</v>
          </cell>
        </row>
        <row r="1750">
          <cell r="B1750">
            <v>12963841</v>
          </cell>
          <cell r="C1750">
            <v>121295.54</v>
          </cell>
        </row>
        <row r="1751">
          <cell r="B1751">
            <v>15719958</v>
          </cell>
          <cell r="C1751">
            <v>1936739.65</v>
          </cell>
        </row>
        <row r="1752">
          <cell r="B1752">
            <v>16755450</v>
          </cell>
          <cell r="C1752">
            <v>3719760.6</v>
          </cell>
        </row>
        <row r="1753">
          <cell r="B1753">
            <v>13796904</v>
          </cell>
          <cell r="C1753">
            <v>13511069.84</v>
          </cell>
        </row>
        <row r="1754">
          <cell r="B1754">
            <v>16431329</v>
          </cell>
          <cell r="C1754">
            <v>2739055.1100000003</v>
          </cell>
        </row>
        <row r="1755">
          <cell r="B1755">
            <v>5268041</v>
          </cell>
          <cell r="C1755">
            <v>2523.85</v>
          </cell>
        </row>
        <row r="1756">
          <cell r="B1756">
            <v>3380653</v>
          </cell>
          <cell r="C1756">
            <v>2848770.26</v>
          </cell>
        </row>
        <row r="1757">
          <cell r="B1757">
            <v>11903074</v>
          </cell>
          <cell r="C1757">
            <v>846894.45</v>
          </cell>
        </row>
        <row r="1758">
          <cell r="B1758">
            <v>22303972</v>
          </cell>
          <cell r="C1758">
            <v>272091.12</v>
          </cell>
        </row>
        <row r="1759">
          <cell r="B1759">
            <v>18262806</v>
          </cell>
          <cell r="C1759">
            <v>12672063.370000001</v>
          </cell>
        </row>
        <row r="1760">
          <cell r="B1760">
            <v>12955978</v>
          </cell>
          <cell r="C1760">
            <v>2898323.38</v>
          </cell>
        </row>
        <row r="1761">
          <cell r="B1761">
            <v>15950473</v>
          </cell>
          <cell r="C1761">
            <v>362699.13</v>
          </cell>
        </row>
        <row r="1762">
          <cell r="B1762">
            <v>25375314</v>
          </cell>
          <cell r="C1762">
            <v>778566.94</v>
          </cell>
        </row>
        <row r="1763">
          <cell r="B1763">
            <v>18126690</v>
          </cell>
          <cell r="C1763">
            <v>1698861.7</v>
          </cell>
        </row>
        <row r="1764">
          <cell r="B1764">
            <v>10895302</v>
          </cell>
          <cell r="C1764">
            <v>780000</v>
          </cell>
        </row>
        <row r="1765">
          <cell r="B1765">
            <v>2210474</v>
          </cell>
          <cell r="C1765">
            <v>1787645.04</v>
          </cell>
        </row>
        <row r="1766">
          <cell r="B1766">
            <v>22498736</v>
          </cell>
          <cell r="C1766">
            <v>994978.36</v>
          </cell>
        </row>
        <row r="1767">
          <cell r="B1767">
            <v>3079285</v>
          </cell>
          <cell r="C1767">
            <v>5171827.33</v>
          </cell>
        </row>
        <row r="1768">
          <cell r="B1768">
            <v>1862273</v>
          </cell>
          <cell r="C1768">
            <v>399945.23000000004</v>
          </cell>
        </row>
        <row r="1769">
          <cell r="B1769">
            <v>1408148</v>
          </cell>
          <cell r="C1769">
            <v>3151051.1500000004</v>
          </cell>
        </row>
        <row r="1770">
          <cell r="B1770">
            <v>21927611</v>
          </cell>
          <cell r="C1770">
            <v>270995.37</v>
          </cell>
        </row>
        <row r="1771">
          <cell r="B1771">
            <v>6946137</v>
          </cell>
          <cell r="C1771">
            <v>13320040.889999999</v>
          </cell>
        </row>
        <row r="1772">
          <cell r="B1772">
            <v>19340084</v>
          </cell>
          <cell r="C1772">
            <v>1324362.3400000001</v>
          </cell>
        </row>
        <row r="1773">
          <cell r="B1773">
            <v>11076050</v>
          </cell>
          <cell r="C1773">
            <v>110333.55</v>
          </cell>
        </row>
        <row r="1774">
          <cell r="B1774">
            <v>26712639</v>
          </cell>
          <cell r="C1774">
            <v>282452.86</v>
          </cell>
        </row>
        <row r="1775">
          <cell r="B1775">
            <v>2579211</v>
          </cell>
          <cell r="C1775">
            <v>532083.1</v>
          </cell>
        </row>
        <row r="1776">
          <cell r="B1776">
            <v>12206889</v>
          </cell>
          <cell r="C1776">
            <v>41012652.140000001</v>
          </cell>
        </row>
        <row r="1777">
          <cell r="B1777">
            <v>2372621</v>
          </cell>
          <cell r="C1777">
            <v>172705.27</v>
          </cell>
        </row>
        <row r="1778">
          <cell r="B1778">
            <v>13377994</v>
          </cell>
          <cell r="C1778">
            <v>1143287.25</v>
          </cell>
        </row>
        <row r="1779">
          <cell r="B1779">
            <v>1953768</v>
          </cell>
          <cell r="C1779">
            <v>960766.99</v>
          </cell>
        </row>
        <row r="1780">
          <cell r="B1780">
            <v>24939864</v>
          </cell>
          <cell r="C1780">
            <v>578956.9</v>
          </cell>
        </row>
        <row r="1781">
          <cell r="B1781">
            <v>2126726</v>
          </cell>
          <cell r="C1781">
            <v>194551.59999999998</v>
          </cell>
        </row>
        <row r="1782">
          <cell r="B1782">
            <v>15286192</v>
          </cell>
          <cell r="C1782">
            <v>430672.99</v>
          </cell>
        </row>
        <row r="1783">
          <cell r="B1783">
            <v>6727473</v>
          </cell>
          <cell r="C1783">
            <v>1055359.5</v>
          </cell>
        </row>
        <row r="1784">
          <cell r="B1784">
            <v>25501306</v>
          </cell>
          <cell r="C1784">
            <v>1757700</v>
          </cell>
        </row>
        <row r="1785">
          <cell r="B1785">
            <v>11169293</v>
          </cell>
          <cell r="C1785">
            <v>4620.33</v>
          </cell>
        </row>
        <row r="1786">
          <cell r="B1786">
            <v>7552111</v>
          </cell>
          <cell r="C1786">
            <v>10778079.870000001</v>
          </cell>
        </row>
        <row r="1787">
          <cell r="B1787">
            <v>25078210</v>
          </cell>
          <cell r="C1787">
            <v>2720000</v>
          </cell>
        </row>
        <row r="1788">
          <cell r="B1788">
            <v>22603557</v>
          </cell>
          <cell r="C1788">
            <v>385638.23</v>
          </cell>
        </row>
        <row r="1789">
          <cell r="B1789">
            <v>1951680</v>
          </cell>
          <cell r="C1789">
            <v>501331.51</v>
          </cell>
        </row>
        <row r="1790">
          <cell r="B1790">
            <v>11765122</v>
          </cell>
          <cell r="C1790">
            <v>102402.47</v>
          </cell>
        </row>
        <row r="1791">
          <cell r="B1791">
            <v>16150571</v>
          </cell>
          <cell r="C1791">
            <v>1282857.68</v>
          </cell>
        </row>
        <row r="1792">
          <cell r="B1792">
            <v>23748913</v>
          </cell>
          <cell r="C1792">
            <v>1571956.65</v>
          </cell>
        </row>
        <row r="1793">
          <cell r="B1793">
            <v>22748374</v>
          </cell>
          <cell r="C1793">
            <v>769104.75</v>
          </cell>
        </row>
        <row r="1794">
          <cell r="B1794">
            <v>16672614</v>
          </cell>
          <cell r="C1794">
            <v>3877535.0700000003</v>
          </cell>
        </row>
        <row r="1795">
          <cell r="B1795">
            <v>13452098</v>
          </cell>
          <cell r="C1795">
            <v>3290393.4</v>
          </cell>
        </row>
        <row r="1796">
          <cell r="B1796">
            <v>19661106</v>
          </cell>
          <cell r="C1796">
            <v>5298911.41</v>
          </cell>
        </row>
        <row r="1797">
          <cell r="B1797">
            <v>10855058</v>
          </cell>
          <cell r="C1797">
            <v>0</v>
          </cell>
        </row>
        <row r="1798">
          <cell r="B1798">
            <v>14113244</v>
          </cell>
          <cell r="C1798">
            <v>533744.11</v>
          </cell>
        </row>
        <row r="1799">
          <cell r="B1799">
            <v>18128214</v>
          </cell>
          <cell r="C1799">
            <v>702738.48</v>
          </cell>
        </row>
        <row r="1800">
          <cell r="B1800">
            <v>7272871</v>
          </cell>
          <cell r="C1800">
            <v>654090.68999999994</v>
          </cell>
        </row>
        <row r="1801">
          <cell r="B1801">
            <v>15263290</v>
          </cell>
          <cell r="C1801">
            <v>7077730.5099999988</v>
          </cell>
        </row>
        <row r="1802">
          <cell r="B1802">
            <v>3956033</v>
          </cell>
          <cell r="C1802">
            <v>2262378.75</v>
          </cell>
        </row>
        <row r="1803">
          <cell r="B1803">
            <v>14065108</v>
          </cell>
          <cell r="C1803">
            <v>1870070.72</v>
          </cell>
        </row>
        <row r="1804">
          <cell r="B1804">
            <v>17589094</v>
          </cell>
          <cell r="C1804">
            <v>5202663.12</v>
          </cell>
        </row>
        <row r="1805">
          <cell r="B1805">
            <v>24514821</v>
          </cell>
          <cell r="C1805">
            <v>1785475.48</v>
          </cell>
        </row>
        <row r="1806">
          <cell r="B1806">
            <v>21383765</v>
          </cell>
          <cell r="C1806">
            <v>1500384.47</v>
          </cell>
        </row>
        <row r="1807">
          <cell r="B1807">
            <v>4297293</v>
          </cell>
          <cell r="C1807">
            <v>458725.72</v>
          </cell>
        </row>
        <row r="1808">
          <cell r="B1808">
            <v>4789945</v>
          </cell>
          <cell r="C1808">
            <v>10000000</v>
          </cell>
        </row>
        <row r="1809">
          <cell r="B1809">
            <v>24737543</v>
          </cell>
          <cell r="C1809">
            <v>2012501.81</v>
          </cell>
        </row>
        <row r="1810">
          <cell r="B1810">
            <v>20584509</v>
          </cell>
          <cell r="C1810">
            <v>1465610.41</v>
          </cell>
        </row>
        <row r="1811">
          <cell r="B1811">
            <v>13896022</v>
          </cell>
          <cell r="C1811">
            <v>373542.75</v>
          </cell>
        </row>
        <row r="1812">
          <cell r="B1812">
            <v>21947210</v>
          </cell>
          <cell r="C1812">
            <v>5544483.9299999997</v>
          </cell>
        </row>
        <row r="1813">
          <cell r="B1813">
            <v>22335593</v>
          </cell>
          <cell r="C1813">
            <v>572435.28</v>
          </cell>
        </row>
        <row r="1814">
          <cell r="B1814">
            <v>26156619</v>
          </cell>
          <cell r="C1814">
            <v>312246.69</v>
          </cell>
        </row>
        <row r="1815">
          <cell r="B1815">
            <v>13174040</v>
          </cell>
          <cell r="C1815">
            <v>1016083.76</v>
          </cell>
        </row>
        <row r="1816">
          <cell r="B1816">
            <v>3390515</v>
          </cell>
          <cell r="C1816">
            <v>3952699.6</v>
          </cell>
        </row>
        <row r="1817">
          <cell r="B1817">
            <v>19551110</v>
          </cell>
          <cell r="C1817">
            <v>336261.44</v>
          </cell>
        </row>
        <row r="1818">
          <cell r="B1818">
            <v>25438115</v>
          </cell>
          <cell r="C1818">
            <v>27562750</v>
          </cell>
        </row>
        <row r="1819">
          <cell r="B1819">
            <v>22764168</v>
          </cell>
          <cell r="C1819">
            <v>29905660.670000002</v>
          </cell>
        </row>
        <row r="1820">
          <cell r="B1820">
            <v>24459047</v>
          </cell>
          <cell r="C1820">
            <v>18546925.800000001</v>
          </cell>
        </row>
        <row r="1821">
          <cell r="B1821">
            <v>24370832</v>
          </cell>
          <cell r="C1821">
            <v>4244888.91</v>
          </cell>
        </row>
        <row r="1822">
          <cell r="B1822">
            <v>13243820</v>
          </cell>
          <cell r="C1822">
            <v>62750.64</v>
          </cell>
        </row>
        <row r="1823">
          <cell r="B1823">
            <v>16001994</v>
          </cell>
          <cell r="C1823">
            <v>2980419.2100000004</v>
          </cell>
        </row>
        <row r="1824">
          <cell r="B1824">
            <v>15449441</v>
          </cell>
          <cell r="C1824">
            <v>258001.8</v>
          </cell>
        </row>
        <row r="1825">
          <cell r="B1825">
            <v>6100191</v>
          </cell>
          <cell r="C1825">
            <v>2162317.37</v>
          </cell>
        </row>
        <row r="1826">
          <cell r="B1826">
            <v>18423218</v>
          </cell>
          <cell r="C1826">
            <v>980921.31</v>
          </cell>
        </row>
        <row r="1827">
          <cell r="B1827">
            <v>21847279</v>
          </cell>
          <cell r="C1827">
            <v>22291436.52</v>
          </cell>
        </row>
        <row r="1828">
          <cell r="B1828">
            <v>19804838</v>
          </cell>
          <cell r="C1828">
            <v>0</v>
          </cell>
        </row>
        <row r="1829">
          <cell r="B1829">
            <v>15622249</v>
          </cell>
          <cell r="C1829">
            <v>1017890.64</v>
          </cell>
        </row>
        <row r="1830">
          <cell r="B1830">
            <v>24799070</v>
          </cell>
          <cell r="C1830">
            <v>5422335.46</v>
          </cell>
        </row>
        <row r="1831">
          <cell r="B1831">
            <v>19050111</v>
          </cell>
          <cell r="C1831">
            <v>7121228.8699999992</v>
          </cell>
        </row>
        <row r="1832">
          <cell r="B1832">
            <v>13095595</v>
          </cell>
          <cell r="C1832">
            <v>0</v>
          </cell>
        </row>
        <row r="1833">
          <cell r="B1833">
            <v>19736123</v>
          </cell>
          <cell r="C1833">
            <v>2934622.99</v>
          </cell>
        </row>
        <row r="1834">
          <cell r="B1834">
            <v>23116534</v>
          </cell>
          <cell r="C1834">
            <v>500239.73</v>
          </cell>
        </row>
        <row r="1835">
          <cell r="B1835">
            <v>12054919</v>
          </cell>
          <cell r="C1835">
            <v>44551159.32</v>
          </cell>
        </row>
        <row r="1836">
          <cell r="B1836">
            <v>9912156</v>
          </cell>
          <cell r="C1836">
            <v>546700</v>
          </cell>
        </row>
        <row r="1837">
          <cell r="B1837">
            <v>5828470</v>
          </cell>
          <cell r="C1837">
            <v>1109068.92</v>
          </cell>
        </row>
        <row r="1838">
          <cell r="B1838">
            <v>25893616</v>
          </cell>
          <cell r="C1838">
            <v>0</v>
          </cell>
        </row>
        <row r="1839">
          <cell r="B1839">
            <v>16101200</v>
          </cell>
          <cell r="C1839">
            <v>1172270.57</v>
          </cell>
        </row>
        <row r="1840">
          <cell r="B1840">
            <v>20527570</v>
          </cell>
          <cell r="C1840">
            <v>2408021.16</v>
          </cell>
        </row>
        <row r="1841">
          <cell r="B1841">
            <v>25371417</v>
          </cell>
          <cell r="C1841">
            <v>4867166.95</v>
          </cell>
        </row>
        <row r="1842">
          <cell r="B1842">
            <v>6408355</v>
          </cell>
          <cell r="C1842">
            <v>552113.33000000007</v>
          </cell>
        </row>
        <row r="1843">
          <cell r="B1843">
            <v>23579536</v>
          </cell>
          <cell r="C1843">
            <v>282453.71999999997</v>
          </cell>
        </row>
        <row r="1844">
          <cell r="B1844">
            <v>20863813</v>
          </cell>
          <cell r="C1844">
            <v>1004208.49</v>
          </cell>
        </row>
        <row r="1845">
          <cell r="B1845">
            <v>26392330</v>
          </cell>
          <cell r="C1845">
            <v>606829.62</v>
          </cell>
        </row>
        <row r="1846">
          <cell r="B1846">
            <v>24183558</v>
          </cell>
          <cell r="C1846">
            <v>557349.79</v>
          </cell>
        </row>
        <row r="1847">
          <cell r="B1847">
            <v>19568298</v>
          </cell>
          <cell r="C1847">
            <v>0</v>
          </cell>
        </row>
        <row r="1848">
          <cell r="B1848">
            <v>19831541</v>
          </cell>
          <cell r="C1848">
            <v>2628722.9900000002</v>
          </cell>
        </row>
        <row r="1849">
          <cell r="B1849">
            <v>4023583</v>
          </cell>
          <cell r="C1849">
            <v>129978.18</v>
          </cell>
        </row>
        <row r="1850">
          <cell r="B1850">
            <v>15184359</v>
          </cell>
          <cell r="C1850">
            <v>8209217.8000000007</v>
          </cell>
        </row>
        <row r="1851">
          <cell r="B1851">
            <v>21846547</v>
          </cell>
          <cell r="C1851">
            <v>18655657.43</v>
          </cell>
        </row>
        <row r="1852">
          <cell r="B1852">
            <v>16202049</v>
          </cell>
          <cell r="C1852">
            <v>711519.36</v>
          </cell>
        </row>
        <row r="1853">
          <cell r="B1853">
            <v>20675855</v>
          </cell>
          <cell r="C1853">
            <v>773499.15</v>
          </cell>
        </row>
        <row r="1854">
          <cell r="B1854">
            <v>16006366</v>
          </cell>
          <cell r="C1854">
            <v>433139.93</v>
          </cell>
        </row>
        <row r="1855">
          <cell r="B1855">
            <v>25489803</v>
          </cell>
          <cell r="C1855">
            <v>1638397.46</v>
          </cell>
        </row>
        <row r="1856">
          <cell r="B1856">
            <v>21678653</v>
          </cell>
          <cell r="C1856">
            <v>4757979.51</v>
          </cell>
        </row>
        <row r="1857">
          <cell r="B1857">
            <v>22439336</v>
          </cell>
          <cell r="C1857">
            <v>732758.64</v>
          </cell>
        </row>
        <row r="1858">
          <cell r="B1858">
            <v>26247384</v>
          </cell>
          <cell r="C1858">
            <v>510375.2</v>
          </cell>
        </row>
        <row r="1859">
          <cell r="B1859">
            <v>24583958</v>
          </cell>
          <cell r="C1859">
            <v>3004719.22</v>
          </cell>
        </row>
        <row r="1860">
          <cell r="B1860">
            <v>5826359</v>
          </cell>
          <cell r="C1860">
            <v>500527.4</v>
          </cell>
        </row>
        <row r="1861">
          <cell r="B1861">
            <v>4180026</v>
          </cell>
          <cell r="C1861">
            <v>2411395.7999999998</v>
          </cell>
        </row>
        <row r="1862">
          <cell r="B1862">
            <v>12051334</v>
          </cell>
          <cell r="C1862">
            <v>3375000</v>
          </cell>
        </row>
        <row r="1863">
          <cell r="B1863">
            <v>6158547</v>
          </cell>
          <cell r="C1863">
            <v>1020759.48</v>
          </cell>
        </row>
        <row r="1864">
          <cell r="B1864">
            <v>23857795</v>
          </cell>
          <cell r="C1864">
            <v>1015404.29</v>
          </cell>
        </row>
        <row r="1865">
          <cell r="B1865">
            <v>27061994</v>
          </cell>
          <cell r="C1865">
            <v>208799.76</v>
          </cell>
        </row>
        <row r="1866">
          <cell r="B1866">
            <v>14052045</v>
          </cell>
          <cell r="C1866">
            <v>190830.34</v>
          </cell>
        </row>
        <row r="1867">
          <cell r="B1867">
            <v>23574563</v>
          </cell>
          <cell r="C1867">
            <v>8570473.4100000001</v>
          </cell>
        </row>
        <row r="1868">
          <cell r="B1868">
            <v>6072952</v>
          </cell>
          <cell r="C1868">
            <v>21180489.920000002</v>
          </cell>
        </row>
        <row r="1869">
          <cell r="B1869">
            <v>22558713</v>
          </cell>
          <cell r="C1869">
            <v>18862071.309999999</v>
          </cell>
        </row>
        <row r="1870">
          <cell r="B1870">
            <v>20344481</v>
          </cell>
          <cell r="C1870">
            <v>2786806.76</v>
          </cell>
        </row>
        <row r="1871">
          <cell r="B1871">
            <v>7535837</v>
          </cell>
          <cell r="C1871">
            <v>24593536.879999999</v>
          </cell>
        </row>
        <row r="1872">
          <cell r="B1872">
            <v>19909215</v>
          </cell>
          <cell r="C1872">
            <v>1811266.39</v>
          </cell>
        </row>
        <row r="1873">
          <cell r="B1873">
            <v>16353689</v>
          </cell>
          <cell r="C1873">
            <v>2807926.08</v>
          </cell>
        </row>
        <row r="1874">
          <cell r="B1874">
            <v>5463660</v>
          </cell>
          <cell r="C1874">
            <v>1031041.83</v>
          </cell>
        </row>
        <row r="1875">
          <cell r="B1875">
            <v>22719029</v>
          </cell>
          <cell r="C1875">
            <v>14520706.190000001</v>
          </cell>
        </row>
        <row r="1876">
          <cell r="B1876">
            <v>5146663</v>
          </cell>
          <cell r="C1876">
            <v>1515249.22</v>
          </cell>
        </row>
        <row r="1877">
          <cell r="B1877">
            <v>25627949</v>
          </cell>
          <cell r="C1877">
            <v>16189229.34</v>
          </cell>
        </row>
        <row r="1878">
          <cell r="B1878">
            <v>11913788</v>
          </cell>
          <cell r="C1878">
            <v>1046063.22</v>
          </cell>
        </row>
        <row r="1879">
          <cell r="B1879">
            <v>24191934</v>
          </cell>
          <cell r="C1879">
            <v>1520218.12</v>
          </cell>
        </row>
        <row r="1880">
          <cell r="B1880">
            <v>22040660</v>
          </cell>
          <cell r="C1880">
            <v>1704748.4</v>
          </cell>
        </row>
        <row r="1881">
          <cell r="B1881">
            <v>24396207</v>
          </cell>
          <cell r="C1881">
            <v>22054257.449999999</v>
          </cell>
        </row>
        <row r="1882">
          <cell r="B1882">
            <v>24047802</v>
          </cell>
          <cell r="C1882">
            <v>304965.55</v>
          </cell>
        </row>
        <row r="1883">
          <cell r="B1883">
            <v>21286964</v>
          </cell>
          <cell r="C1883">
            <v>320787.34999999998</v>
          </cell>
        </row>
        <row r="1884">
          <cell r="B1884">
            <v>26914903</v>
          </cell>
          <cell r="C1884">
            <v>3884288.45</v>
          </cell>
        </row>
        <row r="1885">
          <cell r="B1885">
            <v>20246423</v>
          </cell>
          <cell r="C1885">
            <v>1946389.29</v>
          </cell>
        </row>
        <row r="1886">
          <cell r="B1886">
            <v>22957367</v>
          </cell>
          <cell r="C1886">
            <v>1016083.76</v>
          </cell>
        </row>
        <row r="1887">
          <cell r="B1887">
            <v>15499662</v>
          </cell>
          <cell r="C1887">
            <v>1015021.77</v>
          </cell>
        </row>
        <row r="1888">
          <cell r="B1888">
            <v>9805071</v>
          </cell>
          <cell r="C1888">
            <v>3250215.91</v>
          </cell>
        </row>
        <row r="1889">
          <cell r="B1889">
            <v>8926299</v>
          </cell>
          <cell r="C1889">
            <v>403960.45999999996</v>
          </cell>
        </row>
        <row r="1890">
          <cell r="B1890">
            <v>9506527</v>
          </cell>
          <cell r="C1890">
            <v>2106157.17</v>
          </cell>
        </row>
        <row r="1891">
          <cell r="B1891">
            <v>19524930</v>
          </cell>
          <cell r="C1891">
            <v>344902.19</v>
          </cell>
        </row>
        <row r="1892">
          <cell r="B1892">
            <v>26401544</v>
          </cell>
          <cell r="C1892">
            <v>1088888.01</v>
          </cell>
        </row>
        <row r="1893">
          <cell r="B1893">
            <v>6466007</v>
          </cell>
          <cell r="C1893">
            <v>4369103.45</v>
          </cell>
        </row>
        <row r="1894">
          <cell r="B1894">
            <v>17574755</v>
          </cell>
          <cell r="C1894">
            <v>1466352.17</v>
          </cell>
        </row>
        <row r="1895">
          <cell r="B1895">
            <v>25613213</v>
          </cell>
          <cell r="C1895">
            <v>3284678.02</v>
          </cell>
        </row>
        <row r="1896">
          <cell r="B1896">
            <v>15762982</v>
          </cell>
          <cell r="C1896">
            <v>760618.57000000007</v>
          </cell>
        </row>
        <row r="1897">
          <cell r="B1897">
            <v>24156565</v>
          </cell>
          <cell r="C1897">
            <v>8939926</v>
          </cell>
        </row>
        <row r="1898">
          <cell r="B1898">
            <v>17123231</v>
          </cell>
          <cell r="C1898">
            <v>540106.47</v>
          </cell>
        </row>
        <row r="1899">
          <cell r="B1899">
            <v>10952926</v>
          </cell>
          <cell r="C1899">
            <v>332144.51</v>
          </cell>
        </row>
        <row r="1900">
          <cell r="B1900">
            <v>7572234</v>
          </cell>
          <cell r="C1900">
            <v>179956.12</v>
          </cell>
        </row>
        <row r="1901">
          <cell r="B1901">
            <v>17381574</v>
          </cell>
          <cell r="C1901">
            <v>1017030</v>
          </cell>
        </row>
        <row r="1902">
          <cell r="B1902">
            <v>23271656</v>
          </cell>
          <cell r="C1902">
            <v>5010501.9799999995</v>
          </cell>
        </row>
        <row r="1903">
          <cell r="B1903">
            <v>14274464</v>
          </cell>
          <cell r="C1903">
            <v>1013757.65</v>
          </cell>
        </row>
        <row r="1904">
          <cell r="B1904">
            <v>14116901</v>
          </cell>
          <cell r="C1904">
            <v>8030757.7300000004</v>
          </cell>
        </row>
        <row r="1905">
          <cell r="B1905">
            <v>24448970</v>
          </cell>
          <cell r="C1905">
            <v>508575.59</v>
          </cell>
        </row>
        <row r="1906">
          <cell r="B1906">
            <v>19500328</v>
          </cell>
          <cell r="C1906">
            <v>3830844.86</v>
          </cell>
        </row>
        <row r="1907">
          <cell r="B1907">
            <v>24476617</v>
          </cell>
          <cell r="C1907">
            <v>1021333.25</v>
          </cell>
        </row>
        <row r="1908">
          <cell r="B1908">
            <v>21688944</v>
          </cell>
          <cell r="C1908">
            <v>84368.47</v>
          </cell>
        </row>
        <row r="1909">
          <cell r="B1909">
            <v>22003644</v>
          </cell>
          <cell r="C1909">
            <v>663171.47</v>
          </cell>
        </row>
        <row r="1910">
          <cell r="B1910">
            <v>10989541</v>
          </cell>
          <cell r="C1910">
            <v>762572.26</v>
          </cell>
        </row>
        <row r="1911">
          <cell r="B1911">
            <v>25643843</v>
          </cell>
          <cell r="C1911">
            <v>1012631.08</v>
          </cell>
        </row>
        <row r="1912">
          <cell r="B1912">
            <v>12078316</v>
          </cell>
          <cell r="C1912">
            <v>2735155.53</v>
          </cell>
        </row>
        <row r="1913">
          <cell r="B1913">
            <v>6145916</v>
          </cell>
          <cell r="C1913">
            <v>477478.68</v>
          </cell>
        </row>
        <row r="1914">
          <cell r="B1914">
            <v>14563693</v>
          </cell>
          <cell r="C1914">
            <v>669531.43999999994</v>
          </cell>
        </row>
        <row r="1915">
          <cell r="B1915">
            <v>7740007</v>
          </cell>
          <cell r="C1915">
            <v>1149294.55</v>
          </cell>
        </row>
        <row r="1916">
          <cell r="B1916">
            <v>17322856</v>
          </cell>
          <cell r="C1916">
            <v>1816515.36</v>
          </cell>
        </row>
        <row r="1917">
          <cell r="B1917">
            <v>13069829</v>
          </cell>
          <cell r="C1917">
            <v>242263.25</v>
          </cell>
        </row>
        <row r="1918">
          <cell r="B1918">
            <v>9837246</v>
          </cell>
          <cell r="C1918">
            <v>9494753.2200000007</v>
          </cell>
        </row>
        <row r="1919">
          <cell r="B1919">
            <v>19460705</v>
          </cell>
          <cell r="C1919">
            <v>2927074.08</v>
          </cell>
        </row>
        <row r="1920">
          <cell r="B1920">
            <v>23517031</v>
          </cell>
          <cell r="C1920">
            <v>1169772.1299999999</v>
          </cell>
        </row>
        <row r="1921">
          <cell r="B1921">
            <v>20189204</v>
          </cell>
          <cell r="C1921">
            <v>2154740.4</v>
          </cell>
        </row>
        <row r="1922">
          <cell r="B1922">
            <v>14029612</v>
          </cell>
          <cell r="C1922">
            <v>322589.08</v>
          </cell>
        </row>
        <row r="1923">
          <cell r="B1923">
            <v>1444682</v>
          </cell>
          <cell r="C1923">
            <v>376574.8</v>
          </cell>
        </row>
        <row r="1924">
          <cell r="B1924">
            <v>13531043</v>
          </cell>
          <cell r="C1924">
            <v>915914.98</v>
          </cell>
        </row>
        <row r="1925">
          <cell r="B1925">
            <v>17215468</v>
          </cell>
          <cell r="C1925">
            <v>1506432.25</v>
          </cell>
        </row>
        <row r="1926">
          <cell r="B1926">
            <v>1528333</v>
          </cell>
          <cell r="C1926">
            <v>3823278.8</v>
          </cell>
        </row>
        <row r="1927">
          <cell r="B1927">
            <v>14114002</v>
          </cell>
          <cell r="C1927">
            <v>7020991.9500000002</v>
          </cell>
        </row>
        <row r="1928">
          <cell r="B1928">
            <v>14114347</v>
          </cell>
          <cell r="C1928">
            <v>1015308.66</v>
          </cell>
        </row>
        <row r="1929">
          <cell r="B1929">
            <v>25511745</v>
          </cell>
          <cell r="C1929">
            <v>8188812</v>
          </cell>
        </row>
        <row r="1930">
          <cell r="B1930">
            <v>19704531</v>
          </cell>
          <cell r="C1930">
            <v>1425182.49</v>
          </cell>
        </row>
        <row r="1931">
          <cell r="B1931">
            <v>15748453</v>
          </cell>
          <cell r="C1931">
            <v>20666799.199999999</v>
          </cell>
        </row>
        <row r="1932">
          <cell r="B1932">
            <v>23542900</v>
          </cell>
          <cell r="C1932">
            <v>883658.57</v>
          </cell>
        </row>
        <row r="1933">
          <cell r="B1933">
            <v>18374914</v>
          </cell>
          <cell r="C1933">
            <v>915435.92</v>
          </cell>
        </row>
        <row r="1934">
          <cell r="B1934">
            <v>9287135</v>
          </cell>
          <cell r="C1934">
            <v>1014511.74</v>
          </cell>
        </row>
        <row r="1935">
          <cell r="B1935">
            <v>15778798</v>
          </cell>
          <cell r="C1935">
            <v>171797.51</v>
          </cell>
        </row>
        <row r="1936">
          <cell r="B1936">
            <v>23329504</v>
          </cell>
          <cell r="C1936">
            <v>589488.31999999995</v>
          </cell>
        </row>
        <row r="1937">
          <cell r="B1937">
            <v>26945543</v>
          </cell>
          <cell r="C1937">
            <v>712141.65</v>
          </cell>
        </row>
        <row r="1938">
          <cell r="B1938">
            <v>19552906</v>
          </cell>
          <cell r="C1938">
            <v>489818.58999999997</v>
          </cell>
        </row>
        <row r="1939">
          <cell r="B1939">
            <v>17146209</v>
          </cell>
          <cell r="C1939">
            <v>3259663.5999999996</v>
          </cell>
        </row>
        <row r="1940">
          <cell r="B1940">
            <v>6197765</v>
          </cell>
          <cell r="C1940">
            <v>1016471.92</v>
          </cell>
        </row>
        <row r="1941">
          <cell r="B1941">
            <v>4300529</v>
          </cell>
          <cell r="C1941">
            <v>1774008.25</v>
          </cell>
        </row>
        <row r="1942">
          <cell r="B1942">
            <v>19306933</v>
          </cell>
          <cell r="C1942">
            <v>32018.46</v>
          </cell>
        </row>
        <row r="1943">
          <cell r="B1943">
            <v>26430992</v>
          </cell>
          <cell r="C1943">
            <v>2008419.04</v>
          </cell>
        </row>
        <row r="1944">
          <cell r="B1944">
            <v>6149762</v>
          </cell>
          <cell r="C1944">
            <v>1350836.62</v>
          </cell>
        </row>
        <row r="1945">
          <cell r="B1945">
            <v>11776478</v>
          </cell>
          <cell r="C1945">
            <v>609883.15</v>
          </cell>
        </row>
        <row r="1946">
          <cell r="B1946">
            <v>26945193</v>
          </cell>
          <cell r="C1946">
            <v>451165.07</v>
          </cell>
        </row>
        <row r="1947">
          <cell r="B1947">
            <v>24999217</v>
          </cell>
          <cell r="C1947">
            <v>649687.75</v>
          </cell>
        </row>
        <row r="1948">
          <cell r="B1948">
            <v>21087379</v>
          </cell>
          <cell r="C1948">
            <v>17503311.970000003</v>
          </cell>
        </row>
        <row r="1949">
          <cell r="B1949">
            <v>23084154</v>
          </cell>
          <cell r="C1949">
            <v>1073503.8600000001</v>
          </cell>
        </row>
        <row r="1950">
          <cell r="B1950">
            <v>10255025</v>
          </cell>
          <cell r="C1950">
            <v>506975.94</v>
          </cell>
        </row>
        <row r="1951">
          <cell r="B1951">
            <v>23083996</v>
          </cell>
          <cell r="C1951">
            <v>1474765.28</v>
          </cell>
        </row>
        <row r="1952">
          <cell r="B1952">
            <v>12181714</v>
          </cell>
          <cell r="C1952">
            <v>2811583.96</v>
          </cell>
        </row>
        <row r="1953">
          <cell r="B1953">
            <v>18922353</v>
          </cell>
          <cell r="C1953">
            <v>1473365.91</v>
          </cell>
        </row>
        <row r="1954">
          <cell r="B1954">
            <v>20216667</v>
          </cell>
          <cell r="C1954">
            <v>413337.14</v>
          </cell>
        </row>
        <row r="1955">
          <cell r="B1955">
            <v>7626241</v>
          </cell>
          <cell r="C1955">
            <v>235417.83</v>
          </cell>
        </row>
        <row r="1956">
          <cell r="B1956">
            <v>25390878</v>
          </cell>
          <cell r="C1956">
            <v>32218228.84</v>
          </cell>
        </row>
        <row r="1957">
          <cell r="B1957">
            <v>24901287</v>
          </cell>
          <cell r="C1957">
            <v>41345033.289999999</v>
          </cell>
        </row>
        <row r="1958">
          <cell r="B1958">
            <v>5187437</v>
          </cell>
          <cell r="C1958">
            <v>494082.43</v>
          </cell>
        </row>
        <row r="1959">
          <cell r="B1959">
            <v>14368385</v>
          </cell>
          <cell r="C1959">
            <v>1010804.37</v>
          </cell>
        </row>
        <row r="1960">
          <cell r="B1960">
            <v>25561209</v>
          </cell>
          <cell r="C1960">
            <v>3786602.04</v>
          </cell>
        </row>
        <row r="1961">
          <cell r="B1961">
            <v>14116915</v>
          </cell>
          <cell r="C1961">
            <v>2922649.38</v>
          </cell>
        </row>
        <row r="1962">
          <cell r="B1962">
            <v>7152579</v>
          </cell>
          <cell r="C1962">
            <v>4856561.4600000009</v>
          </cell>
        </row>
        <row r="1963">
          <cell r="B1963">
            <v>18497684</v>
          </cell>
          <cell r="C1963">
            <v>2093811.01</v>
          </cell>
        </row>
        <row r="1964">
          <cell r="B1964">
            <v>22753950</v>
          </cell>
          <cell r="C1964">
            <v>546936.9</v>
          </cell>
        </row>
        <row r="1965">
          <cell r="B1965">
            <v>23807275</v>
          </cell>
          <cell r="C1965">
            <v>3739179.45</v>
          </cell>
        </row>
        <row r="1966">
          <cell r="B1966">
            <v>14114382</v>
          </cell>
          <cell r="C1966">
            <v>1400000</v>
          </cell>
        </row>
        <row r="1967">
          <cell r="B1967">
            <v>18776184</v>
          </cell>
          <cell r="C1967">
            <v>663121.43000000005</v>
          </cell>
        </row>
        <row r="1968">
          <cell r="B1968">
            <v>20592667</v>
          </cell>
          <cell r="C1968">
            <v>3460720.95</v>
          </cell>
        </row>
        <row r="1969">
          <cell r="B1969">
            <v>22386165</v>
          </cell>
          <cell r="C1969">
            <v>1017412.5</v>
          </cell>
        </row>
        <row r="1970">
          <cell r="B1970">
            <v>15288508</v>
          </cell>
          <cell r="C1970">
            <v>3378842.1</v>
          </cell>
        </row>
        <row r="1971">
          <cell r="B1971">
            <v>19390128</v>
          </cell>
          <cell r="C1971">
            <v>8971160.2200000007</v>
          </cell>
        </row>
        <row r="1972">
          <cell r="B1972">
            <v>25830016</v>
          </cell>
          <cell r="C1972">
            <v>5382605.4800000004</v>
          </cell>
        </row>
        <row r="1973">
          <cell r="B1973">
            <v>25516843</v>
          </cell>
          <cell r="C1973">
            <v>2100000</v>
          </cell>
        </row>
        <row r="1974">
          <cell r="B1974">
            <v>25514092</v>
          </cell>
          <cell r="C1974">
            <v>4100000</v>
          </cell>
        </row>
        <row r="1975">
          <cell r="B1975">
            <v>18495946</v>
          </cell>
          <cell r="C1975">
            <v>59719.17</v>
          </cell>
        </row>
        <row r="1976">
          <cell r="B1976">
            <v>12036375</v>
          </cell>
          <cell r="C1976">
            <v>4542293.8099999996</v>
          </cell>
        </row>
        <row r="1977">
          <cell r="B1977">
            <v>18349731</v>
          </cell>
          <cell r="C1977">
            <v>223619.9</v>
          </cell>
        </row>
        <row r="1978">
          <cell r="B1978">
            <v>22536529</v>
          </cell>
          <cell r="C1978">
            <v>432236.38</v>
          </cell>
        </row>
        <row r="1979">
          <cell r="B1979">
            <v>23159549</v>
          </cell>
          <cell r="C1979">
            <v>664690.68999999994</v>
          </cell>
        </row>
        <row r="1980">
          <cell r="B1980">
            <v>21167946</v>
          </cell>
          <cell r="C1980">
            <v>281250.28000000003</v>
          </cell>
        </row>
        <row r="1981">
          <cell r="B1981">
            <v>21648249</v>
          </cell>
          <cell r="C1981">
            <v>1013682.98</v>
          </cell>
        </row>
        <row r="1982">
          <cell r="B1982">
            <v>7552486</v>
          </cell>
          <cell r="C1982">
            <v>900059.2</v>
          </cell>
        </row>
        <row r="1983">
          <cell r="B1983">
            <v>22448361</v>
          </cell>
          <cell r="C1983">
            <v>2166347.41</v>
          </cell>
        </row>
        <row r="1984">
          <cell r="B1984">
            <v>8236450</v>
          </cell>
          <cell r="C1984">
            <v>7000000</v>
          </cell>
        </row>
        <row r="1985">
          <cell r="B1985">
            <v>21676406</v>
          </cell>
          <cell r="C1985">
            <v>760406.15999999992</v>
          </cell>
        </row>
        <row r="1986">
          <cell r="B1986">
            <v>21668695</v>
          </cell>
          <cell r="C1986">
            <v>3034734.24</v>
          </cell>
        </row>
        <row r="1987">
          <cell r="B1987">
            <v>19998029</v>
          </cell>
          <cell r="C1987">
            <v>609013.06999999995</v>
          </cell>
        </row>
        <row r="1988">
          <cell r="B1988">
            <v>24939320</v>
          </cell>
          <cell r="C1988">
            <v>1359949.95</v>
          </cell>
        </row>
        <row r="1989">
          <cell r="B1989">
            <v>22744299</v>
          </cell>
          <cell r="C1989">
            <v>1016360.57</v>
          </cell>
        </row>
        <row r="1990">
          <cell r="B1990">
            <v>9676344</v>
          </cell>
          <cell r="C1990">
            <v>1016743.09</v>
          </cell>
        </row>
        <row r="1991">
          <cell r="B1991">
            <v>22643719</v>
          </cell>
          <cell r="C1991">
            <v>176540.33</v>
          </cell>
        </row>
        <row r="1992">
          <cell r="B1992">
            <v>25313255</v>
          </cell>
          <cell r="C1992">
            <v>1005950.6</v>
          </cell>
        </row>
        <row r="1993">
          <cell r="B1993">
            <v>9383902</v>
          </cell>
          <cell r="C1993">
            <v>1627396.19</v>
          </cell>
        </row>
        <row r="1994">
          <cell r="B1994">
            <v>23118713</v>
          </cell>
          <cell r="C1994">
            <v>2936448.97</v>
          </cell>
        </row>
        <row r="1995">
          <cell r="B1995">
            <v>18806592</v>
          </cell>
          <cell r="C1995">
            <v>12996177.4</v>
          </cell>
        </row>
        <row r="1996">
          <cell r="B1996">
            <v>4291317</v>
          </cell>
          <cell r="C1996">
            <v>1000575.34</v>
          </cell>
        </row>
        <row r="1997">
          <cell r="B1997">
            <v>20351885</v>
          </cell>
          <cell r="C1997">
            <v>2401498.96</v>
          </cell>
        </row>
        <row r="1998">
          <cell r="B1998">
            <v>16114787</v>
          </cell>
          <cell r="C1998">
            <v>118282.83</v>
          </cell>
        </row>
        <row r="1999">
          <cell r="B1999">
            <v>10165581</v>
          </cell>
          <cell r="C1999">
            <v>2256593.19</v>
          </cell>
        </row>
        <row r="2000">
          <cell r="B2000">
            <v>19510033</v>
          </cell>
          <cell r="C2000">
            <v>771998.51</v>
          </cell>
        </row>
        <row r="2001">
          <cell r="B2001">
            <v>19091471</v>
          </cell>
          <cell r="C2001">
            <v>564071.93999999994</v>
          </cell>
        </row>
        <row r="2002">
          <cell r="B2002">
            <v>15797330</v>
          </cell>
          <cell r="C2002">
            <v>1170803.8500000001</v>
          </cell>
        </row>
        <row r="2003">
          <cell r="B2003">
            <v>21794869</v>
          </cell>
          <cell r="C2003">
            <v>0</v>
          </cell>
        </row>
        <row r="2004">
          <cell r="B2004">
            <v>21475868</v>
          </cell>
          <cell r="C2004">
            <v>508515</v>
          </cell>
        </row>
        <row r="2005">
          <cell r="B2005">
            <v>21935225</v>
          </cell>
          <cell r="C2005">
            <v>903200.25</v>
          </cell>
        </row>
        <row r="2006">
          <cell r="B2006">
            <v>23001838</v>
          </cell>
          <cell r="C2006">
            <v>3769799.92</v>
          </cell>
        </row>
        <row r="2007">
          <cell r="B2007">
            <v>24763806</v>
          </cell>
          <cell r="C2007">
            <v>635154.05000000005</v>
          </cell>
        </row>
        <row r="2008">
          <cell r="B2008">
            <v>14116238</v>
          </cell>
          <cell r="C2008">
            <v>36885448.829999998</v>
          </cell>
        </row>
        <row r="2009">
          <cell r="B2009">
            <v>26943625</v>
          </cell>
          <cell r="C2009">
            <v>551423.97</v>
          </cell>
        </row>
        <row r="2010">
          <cell r="B2010">
            <v>7736814</v>
          </cell>
          <cell r="C2010">
            <v>1998759.3</v>
          </cell>
        </row>
        <row r="2011">
          <cell r="B2011">
            <v>21570428</v>
          </cell>
          <cell r="C2011">
            <v>6647266.6500000004</v>
          </cell>
        </row>
        <row r="2012">
          <cell r="B2012">
            <v>23041762</v>
          </cell>
          <cell r="C2012">
            <v>16218678.67</v>
          </cell>
        </row>
        <row r="2013">
          <cell r="B2013">
            <v>21609291</v>
          </cell>
          <cell r="C2013">
            <v>5291.22</v>
          </cell>
        </row>
        <row r="2014">
          <cell r="B2014">
            <v>14025628</v>
          </cell>
          <cell r="C2014">
            <v>0</v>
          </cell>
        </row>
        <row r="2015">
          <cell r="B2015">
            <v>16534312</v>
          </cell>
          <cell r="C2015">
            <v>2012718.3199999996</v>
          </cell>
        </row>
        <row r="2016">
          <cell r="B2016">
            <v>20321226</v>
          </cell>
          <cell r="C2016">
            <v>3572942.77</v>
          </cell>
        </row>
        <row r="2017">
          <cell r="B2017">
            <v>6039445</v>
          </cell>
          <cell r="C2017">
            <v>4311689.04</v>
          </cell>
        </row>
        <row r="2018">
          <cell r="B2018">
            <v>20269115</v>
          </cell>
          <cell r="C2018">
            <v>1020945.65</v>
          </cell>
        </row>
        <row r="2019">
          <cell r="B2019">
            <v>26232693</v>
          </cell>
          <cell r="C2019">
            <v>1024504.7</v>
          </cell>
        </row>
        <row r="2020">
          <cell r="B2020">
            <v>20811894</v>
          </cell>
          <cell r="C2020">
            <v>2014448.02</v>
          </cell>
        </row>
        <row r="2021">
          <cell r="B2021">
            <v>13498557</v>
          </cell>
          <cell r="C2021">
            <v>3046342.49</v>
          </cell>
        </row>
        <row r="2022">
          <cell r="B2022">
            <v>18965113</v>
          </cell>
          <cell r="C2022">
            <v>9947602.4399999995</v>
          </cell>
        </row>
        <row r="2023">
          <cell r="B2023">
            <v>24852305</v>
          </cell>
          <cell r="C2023">
            <v>501986.34</v>
          </cell>
        </row>
        <row r="2024">
          <cell r="B2024">
            <v>26950550</v>
          </cell>
          <cell r="C2024">
            <v>3944443.84</v>
          </cell>
        </row>
        <row r="2025">
          <cell r="B2025">
            <v>15114395</v>
          </cell>
          <cell r="C2025">
            <v>3649798.38</v>
          </cell>
        </row>
        <row r="2026">
          <cell r="B2026">
            <v>21847512</v>
          </cell>
          <cell r="C2026">
            <v>336137.07</v>
          </cell>
        </row>
        <row r="2027">
          <cell r="B2027">
            <v>16762075</v>
          </cell>
          <cell r="C2027">
            <v>1119542.19</v>
          </cell>
        </row>
        <row r="2028">
          <cell r="B2028">
            <v>24669422</v>
          </cell>
          <cell r="C2028">
            <v>2002713.47</v>
          </cell>
        </row>
        <row r="2029">
          <cell r="B2029">
            <v>19600109</v>
          </cell>
          <cell r="C2029">
            <v>606602.03</v>
          </cell>
        </row>
        <row r="2030">
          <cell r="B2030">
            <v>18152367</v>
          </cell>
          <cell r="C2030">
            <v>1155739.56</v>
          </cell>
        </row>
        <row r="2031">
          <cell r="B2031">
            <v>21868921</v>
          </cell>
          <cell r="C2031">
            <v>1016471.89</v>
          </cell>
        </row>
        <row r="2032">
          <cell r="B2032">
            <v>21090210</v>
          </cell>
          <cell r="C2032">
            <v>1016083.76</v>
          </cell>
        </row>
        <row r="2033">
          <cell r="B2033">
            <v>16605749</v>
          </cell>
          <cell r="C2033">
            <v>823340.72</v>
          </cell>
        </row>
        <row r="2034">
          <cell r="B2034">
            <v>13453690</v>
          </cell>
          <cell r="C2034">
            <v>7242345.6899999995</v>
          </cell>
        </row>
        <row r="2035">
          <cell r="B2035">
            <v>19432087</v>
          </cell>
          <cell r="C2035">
            <v>587942.41</v>
          </cell>
        </row>
        <row r="2036">
          <cell r="B2036">
            <v>7657386</v>
          </cell>
          <cell r="C2036">
            <v>56127.62</v>
          </cell>
        </row>
        <row r="2037">
          <cell r="B2037">
            <v>19816513</v>
          </cell>
          <cell r="C2037">
            <v>1004736.85</v>
          </cell>
        </row>
        <row r="2038">
          <cell r="B2038">
            <v>8067511</v>
          </cell>
          <cell r="C2038">
            <v>1249291.3799999999</v>
          </cell>
        </row>
        <row r="2039">
          <cell r="B2039">
            <v>26416090</v>
          </cell>
          <cell r="C2039">
            <v>7000000</v>
          </cell>
        </row>
        <row r="2040">
          <cell r="B2040">
            <v>13739117</v>
          </cell>
          <cell r="C2040">
            <v>5794365.9399999995</v>
          </cell>
        </row>
        <row r="2041">
          <cell r="B2041">
            <v>18747650</v>
          </cell>
          <cell r="C2041">
            <v>1686746.9699999997</v>
          </cell>
        </row>
        <row r="2042">
          <cell r="B2042">
            <v>19237612</v>
          </cell>
          <cell r="C2042">
            <v>1013874.24</v>
          </cell>
        </row>
        <row r="2043">
          <cell r="B2043">
            <v>22029273</v>
          </cell>
          <cell r="C2043">
            <v>1152798.8899999999</v>
          </cell>
        </row>
        <row r="2044">
          <cell r="B2044">
            <v>21830274</v>
          </cell>
          <cell r="C2044">
            <v>2262577.7699999996</v>
          </cell>
        </row>
        <row r="2045">
          <cell r="B2045">
            <v>7665622</v>
          </cell>
          <cell r="C2045">
            <v>551265.75</v>
          </cell>
        </row>
        <row r="2046">
          <cell r="B2046">
            <v>20077040</v>
          </cell>
          <cell r="C2046">
            <v>1097580.46</v>
          </cell>
        </row>
        <row r="2047">
          <cell r="B2047">
            <v>11192893</v>
          </cell>
          <cell r="C2047">
            <v>1012057.3</v>
          </cell>
        </row>
        <row r="2048">
          <cell r="B2048">
            <v>4595187</v>
          </cell>
          <cell r="C2048">
            <v>892800</v>
          </cell>
        </row>
        <row r="2049">
          <cell r="B2049">
            <v>15696209</v>
          </cell>
          <cell r="C2049">
            <v>757277.54</v>
          </cell>
        </row>
        <row r="2050">
          <cell r="B2050">
            <v>14114298</v>
          </cell>
          <cell r="C2050">
            <v>2704981.4</v>
          </cell>
        </row>
        <row r="2051">
          <cell r="B2051">
            <v>16327207</v>
          </cell>
          <cell r="C2051">
            <v>666562.36</v>
          </cell>
        </row>
        <row r="2052">
          <cell r="B2052">
            <v>19852187</v>
          </cell>
          <cell r="C2052">
            <v>1010761.27</v>
          </cell>
        </row>
        <row r="2053">
          <cell r="B2053">
            <v>20655478</v>
          </cell>
          <cell r="C2053">
            <v>325515.07</v>
          </cell>
        </row>
        <row r="2054">
          <cell r="B2054">
            <v>17025303</v>
          </cell>
          <cell r="C2054">
            <v>0</v>
          </cell>
        </row>
        <row r="2055">
          <cell r="B2055">
            <v>25966509</v>
          </cell>
          <cell r="C2055">
            <v>12218970.49</v>
          </cell>
        </row>
        <row r="2056">
          <cell r="B2056">
            <v>23716336</v>
          </cell>
          <cell r="C2056">
            <v>194768.41</v>
          </cell>
        </row>
        <row r="2057">
          <cell r="B2057">
            <v>25628510</v>
          </cell>
          <cell r="C2057">
            <v>3710992.45</v>
          </cell>
        </row>
        <row r="2058">
          <cell r="B2058">
            <v>17558239</v>
          </cell>
          <cell r="C2058">
            <v>84745561.680000007</v>
          </cell>
        </row>
        <row r="2059">
          <cell r="B2059">
            <v>3598317</v>
          </cell>
          <cell r="C2059">
            <v>1017890.63</v>
          </cell>
        </row>
        <row r="2060">
          <cell r="B2060">
            <v>18900536</v>
          </cell>
          <cell r="C2060">
            <v>18323098.43</v>
          </cell>
        </row>
        <row r="2061">
          <cell r="B2061">
            <v>16088658</v>
          </cell>
          <cell r="C2061">
            <v>5602737.3600000003</v>
          </cell>
        </row>
        <row r="2062">
          <cell r="B2062">
            <v>4841994</v>
          </cell>
          <cell r="C2062">
            <v>1009953.47</v>
          </cell>
        </row>
        <row r="2063">
          <cell r="B2063">
            <v>23107692</v>
          </cell>
          <cell r="C2063">
            <v>240387.73</v>
          </cell>
        </row>
        <row r="2064">
          <cell r="B2064">
            <v>10411162</v>
          </cell>
          <cell r="C2064">
            <v>1016665.97</v>
          </cell>
        </row>
        <row r="2065">
          <cell r="B2065">
            <v>24750041</v>
          </cell>
          <cell r="C2065">
            <v>9400199.6300000008</v>
          </cell>
        </row>
        <row r="2066">
          <cell r="B2066">
            <v>23069815</v>
          </cell>
          <cell r="C2066">
            <v>845355.28</v>
          </cell>
        </row>
        <row r="2067">
          <cell r="B2067">
            <v>16331346</v>
          </cell>
          <cell r="C2067">
            <v>1097555.1000000001</v>
          </cell>
        </row>
        <row r="2068">
          <cell r="B2068">
            <v>22151023</v>
          </cell>
          <cell r="C2068">
            <v>4335301.0299999993</v>
          </cell>
        </row>
        <row r="2069">
          <cell r="B2069">
            <v>26942443</v>
          </cell>
          <cell r="C2069">
            <v>1017890.63</v>
          </cell>
        </row>
        <row r="2070">
          <cell r="B2070">
            <v>21115580</v>
          </cell>
          <cell r="C2070">
            <v>301109.58</v>
          </cell>
        </row>
        <row r="2071">
          <cell r="B2071">
            <v>13089005</v>
          </cell>
          <cell r="C2071">
            <v>101450.7</v>
          </cell>
        </row>
        <row r="2072">
          <cell r="B2072">
            <v>9151260</v>
          </cell>
          <cell r="C2072">
            <v>1213699.17</v>
          </cell>
        </row>
        <row r="2073">
          <cell r="B2073">
            <v>9666297</v>
          </cell>
          <cell r="C2073">
            <v>696165.23</v>
          </cell>
        </row>
        <row r="2074">
          <cell r="B2074">
            <v>17884222</v>
          </cell>
          <cell r="C2074">
            <v>950226.34</v>
          </cell>
        </row>
        <row r="2075">
          <cell r="B2075">
            <v>6919143</v>
          </cell>
          <cell r="C2075">
            <v>4507530.7200000007</v>
          </cell>
        </row>
        <row r="2076">
          <cell r="B2076">
            <v>23791205</v>
          </cell>
          <cell r="C2076">
            <v>875322.23</v>
          </cell>
        </row>
        <row r="2077">
          <cell r="B2077">
            <v>26411752</v>
          </cell>
          <cell r="C2077">
            <v>711190.7</v>
          </cell>
        </row>
        <row r="2078">
          <cell r="B2078">
            <v>14114777</v>
          </cell>
          <cell r="C2078">
            <v>2158025.35</v>
          </cell>
        </row>
        <row r="2079">
          <cell r="B2079">
            <v>19334413</v>
          </cell>
          <cell r="C2079">
            <v>0</v>
          </cell>
        </row>
        <row r="2080">
          <cell r="B2080">
            <v>20483496</v>
          </cell>
          <cell r="C2080">
            <v>516248.81</v>
          </cell>
        </row>
        <row r="2081">
          <cell r="B2081">
            <v>15448327</v>
          </cell>
          <cell r="C2081">
            <v>900088.31</v>
          </cell>
        </row>
        <row r="2082">
          <cell r="B2082">
            <v>20000018</v>
          </cell>
          <cell r="C2082">
            <v>5584195.2199999997</v>
          </cell>
        </row>
        <row r="2083">
          <cell r="B2083">
            <v>18805617</v>
          </cell>
          <cell r="C2083">
            <v>505284.17</v>
          </cell>
        </row>
        <row r="2084">
          <cell r="B2084">
            <v>26978353</v>
          </cell>
          <cell r="C2084">
            <v>1500000</v>
          </cell>
        </row>
        <row r="2085">
          <cell r="B2085">
            <v>18254210</v>
          </cell>
          <cell r="C2085">
            <v>5452123.2300000004</v>
          </cell>
        </row>
        <row r="2086">
          <cell r="B2086">
            <v>19888791</v>
          </cell>
          <cell r="C2086">
            <v>2213556.94</v>
          </cell>
        </row>
        <row r="2087">
          <cell r="B2087">
            <v>5200478</v>
          </cell>
          <cell r="C2087">
            <v>126118.29</v>
          </cell>
        </row>
        <row r="2088">
          <cell r="B2088">
            <v>13293982</v>
          </cell>
          <cell r="C2088">
            <v>252835.5</v>
          </cell>
        </row>
        <row r="2089">
          <cell r="B2089">
            <v>25135703</v>
          </cell>
          <cell r="C2089">
            <v>3274308.4</v>
          </cell>
        </row>
        <row r="2090">
          <cell r="B2090">
            <v>994807</v>
          </cell>
          <cell r="C2090">
            <v>0</v>
          </cell>
        </row>
        <row r="2091">
          <cell r="B2091">
            <v>16082785</v>
          </cell>
          <cell r="C2091">
            <v>2232757.1800000002</v>
          </cell>
        </row>
        <row r="2092">
          <cell r="B2092">
            <v>20495879</v>
          </cell>
          <cell r="C2092">
            <v>1545931.21</v>
          </cell>
        </row>
        <row r="2093">
          <cell r="B2093">
            <v>22177948</v>
          </cell>
          <cell r="C2093">
            <v>1808257.62</v>
          </cell>
        </row>
        <row r="2094">
          <cell r="B2094">
            <v>18419014</v>
          </cell>
          <cell r="C2094">
            <v>498036.25</v>
          </cell>
        </row>
        <row r="2095">
          <cell r="B2095">
            <v>19785909</v>
          </cell>
          <cell r="C2095">
            <v>181821.93</v>
          </cell>
        </row>
        <row r="2096">
          <cell r="B2096">
            <v>24154438</v>
          </cell>
          <cell r="C2096">
            <v>5980214.0599999996</v>
          </cell>
        </row>
        <row r="2097">
          <cell r="B2097">
            <v>23315972</v>
          </cell>
          <cell r="C2097">
            <v>1890515.25</v>
          </cell>
        </row>
        <row r="2098">
          <cell r="B2098">
            <v>25176640</v>
          </cell>
          <cell r="C2098">
            <v>938308.08000000007</v>
          </cell>
        </row>
        <row r="2099">
          <cell r="B2099">
            <v>9799053</v>
          </cell>
          <cell r="C2099">
            <v>193340.93</v>
          </cell>
        </row>
        <row r="2100">
          <cell r="B2100">
            <v>22142749</v>
          </cell>
          <cell r="C2100">
            <v>1412734.49</v>
          </cell>
        </row>
        <row r="2101">
          <cell r="B2101">
            <v>20692656</v>
          </cell>
          <cell r="C2101">
            <v>1176486.07</v>
          </cell>
        </row>
        <row r="2102">
          <cell r="B2102">
            <v>18780234</v>
          </cell>
          <cell r="C2102">
            <v>476729.54</v>
          </cell>
        </row>
        <row r="2103">
          <cell r="B2103">
            <v>16026883</v>
          </cell>
          <cell r="C2103">
            <v>15035603.869999999</v>
          </cell>
        </row>
        <row r="2104">
          <cell r="B2104">
            <v>3108851</v>
          </cell>
          <cell r="C2104">
            <v>36462090.460000001</v>
          </cell>
        </row>
        <row r="2105">
          <cell r="B2105">
            <v>16845812</v>
          </cell>
          <cell r="C2105">
            <v>3332942.1799999997</v>
          </cell>
        </row>
        <row r="2106">
          <cell r="B2106">
            <v>24057826</v>
          </cell>
          <cell r="C2106">
            <v>2561058.56</v>
          </cell>
        </row>
        <row r="2107">
          <cell r="B2107">
            <v>19983265</v>
          </cell>
          <cell r="C2107">
            <v>1012790.06</v>
          </cell>
        </row>
        <row r="2108">
          <cell r="B2108">
            <v>25125720</v>
          </cell>
          <cell r="C2108">
            <v>507556.69</v>
          </cell>
        </row>
        <row r="2109">
          <cell r="B2109">
            <v>20544442</v>
          </cell>
          <cell r="C2109">
            <v>744265.5</v>
          </cell>
        </row>
        <row r="2110">
          <cell r="B2110">
            <v>12877829</v>
          </cell>
          <cell r="C2110">
            <v>1640920.33</v>
          </cell>
        </row>
        <row r="2111">
          <cell r="B2111">
            <v>18827436</v>
          </cell>
          <cell r="C2111">
            <v>343615.66</v>
          </cell>
        </row>
        <row r="2112">
          <cell r="B2112">
            <v>23398921</v>
          </cell>
          <cell r="C2112">
            <v>489891.26</v>
          </cell>
        </row>
        <row r="2113">
          <cell r="B2113">
            <v>19474682</v>
          </cell>
          <cell r="C2113">
            <v>4320646.3099999996</v>
          </cell>
        </row>
        <row r="2114">
          <cell r="B2114">
            <v>24590983</v>
          </cell>
          <cell r="C2114">
            <v>720586.07</v>
          </cell>
        </row>
        <row r="2115">
          <cell r="B2115">
            <v>26317344</v>
          </cell>
          <cell r="C2115">
            <v>814350.75</v>
          </cell>
        </row>
        <row r="2116">
          <cell r="B2116">
            <v>5398582</v>
          </cell>
          <cell r="C2116">
            <v>6700000</v>
          </cell>
        </row>
        <row r="2117">
          <cell r="B2117">
            <v>10012441</v>
          </cell>
          <cell r="C2117">
            <v>586000</v>
          </cell>
        </row>
        <row r="2118">
          <cell r="B2118">
            <v>9707318</v>
          </cell>
          <cell r="C2118">
            <v>898678.65</v>
          </cell>
        </row>
        <row r="2119">
          <cell r="B2119">
            <v>24293270</v>
          </cell>
          <cell r="C2119">
            <v>1899451</v>
          </cell>
        </row>
        <row r="2120">
          <cell r="B2120">
            <v>20359701</v>
          </cell>
          <cell r="C2120">
            <v>741604.22</v>
          </cell>
        </row>
        <row r="2121">
          <cell r="B2121">
            <v>15575528</v>
          </cell>
          <cell r="C2121">
            <v>981328.24</v>
          </cell>
        </row>
        <row r="2122">
          <cell r="B2122">
            <v>11978742</v>
          </cell>
          <cell r="C2122">
            <v>13061378.93</v>
          </cell>
        </row>
        <row r="2123">
          <cell r="B2123">
            <v>15540644</v>
          </cell>
          <cell r="C2123">
            <v>10564232.77</v>
          </cell>
        </row>
        <row r="2124">
          <cell r="B2124">
            <v>20355721</v>
          </cell>
          <cell r="C2124">
            <v>2443809.3200000003</v>
          </cell>
        </row>
        <row r="2125">
          <cell r="B2125">
            <v>26628119</v>
          </cell>
          <cell r="C2125">
            <v>1007459.12</v>
          </cell>
        </row>
        <row r="2126">
          <cell r="B2126">
            <v>21673439</v>
          </cell>
          <cell r="C2126">
            <v>23067955.559999999</v>
          </cell>
        </row>
        <row r="2127">
          <cell r="B2127">
            <v>22794182</v>
          </cell>
          <cell r="C2127">
            <v>256009.18</v>
          </cell>
        </row>
        <row r="2128">
          <cell r="B2128">
            <v>16094781</v>
          </cell>
          <cell r="C2128">
            <v>519039.37</v>
          </cell>
        </row>
        <row r="2129">
          <cell r="B2129">
            <v>21643171</v>
          </cell>
          <cell r="C2129">
            <v>3158878.38</v>
          </cell>
        </row>
        <row r="2130">
          <cell r="B2130">
            <v>22703931</v>
          </cell>
          <cell r="C2130">
            <v>1597195.1</v>
          </cell>
        </row>
        <row r="2131">
          <cell r="B2131">
            <v>7551868</v>
          </cell>
          <cell r="C2131">
            <v>6258087.8900000006</v>
          </cell>
        </row>
        <row r="2132">
          <cell r="B2132">
            <v>20150005</v>
          </cell>
          <cell r="C2132">
            <v>5346785.1399999997</v>
          </cell>
        </row>
        <row r="2133">
          <cell r="B2133">
            <v>21529899</v>
          </cell>
          <cell r="C2133">
            <v>2765908.88</v>
          </cell>
        </row>
        <row r="2134">
          <cell r="B2134">
            <v>18551474</v>
          </cell>
          <cell r="C2134">
            <v>508610.62</v>
          </cell>
        </row>
        <row r="2135">
          <cell r="B2135">
            <v>23632385</v>
          </cell>
          <cell r="C2135">
            <v>2673699.3199999998</v>
          </cell>
        </row>
        <row r="2136">
          <cell r="B2136">
            <v>26947192</v>
          </cell>
          <cell r="C2136">
            <v>403995.8</v>
          </cell>
        </row>
        <row r="2137">
          <cell r="B2137">
            <v>26942626</v>
          </cell>
          <cell r="C2137">
            <v>1018126.26</v>
          </cell>
        </row>
        <row r="2138">
          <cell r="B2138">
            <v>25643778</v>
          </cell>
          <cell r="C2138">
            <v>1581430.48</v>
          </cell>
        </row>
        <row r="2139">
          <cell r="B2139">
            <v>26946833</v>
          </cell>
          <cell r="C2139">
            <v>508090.39</v>
          </cell>
        </row>
        <row r="2140">
          <cell r="B2140">
            <v>23758211</v>
          </cell>
          <cell r="C2140">
            <v>39864.39</v>
          </cell>
        </row>
        <row r="2141">
          <cell r="B2141">
            <v>26946594</v>
          </cell>
          <cell r="C2141">
            <v>1014531.72</v>
          </cell>
        </row>
        <row r="2142">
          <cell r="B2142">
            <v>7837052</v>
          </cell>
          <cell r="C2142">
            <v>761266.34</v>
          </cell>
        </row>
        <row r="2143">
          <cell r="B2143">
            <v>21654919</v>
          </cell>
          <cell r="C2143">
            <v>61368.79</v>
          </cell>
        </row>
        <row r="2144">
          <cell r="B2144">
            <v>10421669</v>
          </cell>
          <cell r="C2144">
            <v>62083.8</v>
          </cell>
        </row>
        <row r="2145">
          <cell r="B2145">
            <v>25316832</v>
          </cell>
          <cell r="C2145">
            <v>28980.32</v>
          </cell>
        </row>
        <row r="2146">
          <cell r="B2146">
            <v>4424674</v>
          </cell>
          <cell r="C2146">
            <v>3262707.2399999998</v>
          </cell>
        </row>
        <row r="2147">
          <cell r="B2147">
            <v>23474644</v>
          </cell>
          <cell r="C2147">
            <v>470630.49</v>
          </cell>
        </row>
        <row r="2148">
          <cell r="B2148">
            <v>7125626</v>
          </cell>
          <cell r="C2148">
            <v>7289150.7999999998</v>
          </cell>
        </row>
        <row r="2149">
          <cell r="B2149">
            <v>17154187</v>
          </cell>
          <cell r="C2149">
            <v>325468.67000000004</v>
          </cell>
        </row>
        <row r="2150">
          <cell r="B2150">
            <v>21707131</v>
          </cell>
          <cell r="C2150">
            <v>2417886.8199999998</v>
          </cell>
        </row>
        <row r="2151">
          <cell r="B2151">
            <v>26278923</v>
          </cell>
          <cell r="C2151">
            <v>1270092.9099999999</v>
          </cell>
        </row>
        <row r="2152">
          <cell r="B2152">
            <v>10045834</v>
          </cell>
          <cell r="C2152">
            <v>856987.66</v>
          </cell>
        </row>
        <row r="2153">
          <cell r="B2153">
            <v>16082408</v>
          </cell>
          <cell r="C2153">
            <v>1628868.76</v>
          </cell>
        </row>
        <row r="2154">
          <cell r="B2154">
            <v>23652334</v>
          </cell>
          <cell r="C2154">
            <v>1448186.66</v>
          </cell>
        </row>
        <row r="2155">
          <cell r="B2155">
            <v>14588199</v>
          </cell>
          <cell r="C2155">
            <v>1015021.77</v>
          </cell>
        </row>
        <row r="2156">
          <cell r="B2156">
            <v>25607836</v>
          </cell>
          <cell r="C2156">
            <v>21036398.240000002</v>
          </cell>
        </row>
        <row r="2157">
          <cell r="B2157">
            <v>17431980</v>
          </cell>
          <cell r="C2157">
            <v>1867347.76</v>
          </cell>
        </row>
        <row r="2158">
          <cell r="B2158">
            <v>19926175</v>
          </cell>
          <cell r="C2158">
            <v>529706.5</v>
          </cell>
        </row>
        <row r="2159">
          <cell r="B2159">
            <v>7796720</v>
          </cell>
          <cell r="C2159">
            <v>387085.5</v>
          </cell>
        </row>
        <row r="2160">
          <cell r="B2160">
            <v>22545729</v>
          </cell>
          <cell r="C2160">
            <v>46926161.640000001</v>
          </cell>
        </row>
        <row r="2161">
          <cell r="B2161">
            <v>21515661</v>
          </cell>
          <cell r="C2161">
            <v>555308.07999999996</v>
          </cell>
        </row>
        <row r="2162">
          <cell r="B2162">
            <v>21587357</v>
          </cell>
          <cell r="C2162">
            <v>2557756.6800000002</v>
          </cell>
        </row>
        <row r="2163">
          <cell r="B2163">
            <v>14943804</v>
          </cell>
          <cell r="C2163">
            <v>0</v>
          </cell>
        </row>
        <row r="2164">
          <cell r="B2164">
            <v>23179891</v>
          </cell>
          <cell r="C2164">
            <v>504307.34</v>
          </cell>
        </row>
        <row r="2165">
          <cell r="B2165">
            <v>19416523</v>
          </cell>
          <cell r="C2165">
            <v>0</v>
          </cell>
        </row>
        <row r="2166">
          <cell r="B2166">
            <v>16236133</v>
          </cell>
          <cell r="C2166">
            <v>1134878.48</v>
          </cell>
        </row>
        <row r="2167">
          <cell r="B2167">
            <v>4576078</v>
          </cell>
          <cell r="C2167">
            <v>1992749.46</v>
          </cell>
        </row>
        <row r="2168">
          <cell r="B2168">
            <v>5972293</v>
          </cell>
          <cell r="C2168">
            <v>1016360.57</v>
          </cell>
        </row>
        <row r="2169">
          <cell r="B2169">
            <v>26427958</v>
          </cell>
          <cell r="C2169">
            <v>8957410.3000000007</v>
          </cell>
        </row>
        <row r="2170">
          <cell r="B2170">
            <v>18766897</v>
          </cell>
          <cell r="C2170">
            <v>1018081.88</v>
          </cell>
        </row>
        <row r="2171">
          <cell r="B2171">
            <v>25692886</v>
          </cell>
          <cell r="C2171">
            <v>1112300</v>
          </cell>
        </row>
        <row r="2172">
          <cell r="B2172">
            <v>6931419</v>
          </cell>
          <cell r="C2172">
            <v>693995.13</v>
          </cell>
        </row>
        <row r="2173">
          <cell r="B2173">
            <v>13987236</v>
          </cell>
          <cell r="C2173">
            <v>1819924</v>
          </cell>
        </row>
        <row r="2174">
          <cell r="B2174">
            <v>25170463</v>
          </cell>
          <cell r="C2174">
            <v>2282589.25</v>
          </cell>
        </row>
        <row r="2175">
          <cell r="B2175">
            <v>25384649</v>
          </cell>
          <cell r="C2175">
            <v>642361.68000000005</v>
          </cell>
        </row>
        <row r="2176">
          <cell r="B2176">
            <v>20734240</v>
          </cell>
          <cell r="C2176">
            <v>1869186.7</v>
          </cell>
        </row>
        <row r="2177">
          <cell r="B2177">
            <v>16909040</v>
          </cell>
          <cell r="C2177">
            <v>0</v>
          </cell>
        </row>
        <row r="2178">
          <cell r="B2178">
            <v>9628756</v>
          </cell>
          <cell r="C2178">
            <v>0</v>
          </cell>
        </row>
        <row r="2179">
          <cell r="B2179">
            <v>25271241</v>
          </cell>
          <cell r="C2179">
            <v>2254988.48</v>
          </cell>
        </row>
        <row r="2180">
          <cell r="B2180">
            <v>15504921</v>
          </cell>
          <cell r="C2180">
            <v>286924.92</v>
          </cell>
        </row>
        <row r="2181">
          <cell r="B2181">
            <v>24493234</v>
          </cell>
          <cell r="C2181">
            <v>25640306.32</v>
          </cell>
        </row>
        <row r="2182">
          <cell r="B2182">
            <v>7360086</v>
          </cell>
          <cell r="C2182">
            <v>2430586.2400000002</v>
          </cell>
        </row>
        <row r="2183">
          <cell r="B2183">
            <v>17765201</v>
          </cell>
          <cell r="C2183">
            <v>16884256.960000001</v>
          </cell>
        </row>
        <row r="2184">
          <cell r="B2184">
            <v>16657085</v>
          </cell>
          <cell r="C2184">
            <v>1612835.47</v>
          </cell>
        </row>
        <row r="2185">
          <cell r="B2185">
            <v>20202701</v>
          </cell>
          <cell r="C2185">
            <v>5878447</v>
          </cell>
        </row>
        <row r="2186">
          <cell r="B2186">
            <v>23425154</v>
          </cell>
          <cell r="C2186">
            <v>28500000</v>
          </cell>
        </row>
        <row r="2187">
          <cell r="B2187">
            <v>24720224</v>
          </cell>
          <cell r="C2187">
            <v>1771954.52</v>
          </cell>
        </row>
        <row r="2188">
          <cell r="B2188">
            <v>19541272</v>
          </cell>
          <cell r="C2188">
            <v>2003414.6</v>
          </cell>
        </row>
        <row r="2189">
          <cell r="B2189">
            <v>20427116</v>
          </cell>
          <cell r="C2189">
            <v>495242.01</v>
          </cell>
        </row>
        <row r="2190">
          <cell r="B2190">
            <v>25108827</v>
          </cell>
          <cell r="C2190">
            <v>24740981.460000001</v>
          </cell>
        </row>
        <row r="2191">
          <cell r="B2191">
            <v>17218777</v>
          </cell>
          <cell r="C2191">
            <v>383791.37</v>
          </cell>
        </row>
        <row r="2192">
          <cell r="B2192">
            <v>21144169</v>
          </cell>
          <cell r="C2192">
            <v>3245798.2</v>
          </cell>
        </row>
        <row r="2193">
          <cell r="B2193">
            <v>22395295</v>
          </cell>
          <cell r="C2193">
            <v>3835628.76</v>
          </cell>
        </row>
        <row r="2194">
          <cell r="B2194">
            <v>6818536</v>
          </cell>
          <cell r="C2194">
            <v>4807153.97</v>
          </cell>
        </row>
        <row r="2195">
          <cell r="B2195">
            <v>22663631</v>
          </cell>
          <cell r="C2195">
            <v>653035.58000000007</v>
          </cell>
        </row>
        <row r="2196">
          <cell r="B2196">
            <v>19080459</v>
          </cell>
          <cell r="C2196">
            <v>3924930.72</v>
          </cell>
        </row>
        <row r="2197">
          <cell r="B2197">
            <v>24048417</v>
          </cell>
          <cell r="C2197">
            <v>2752291.63</v>
          </cell>
        </row>
        <row r="2198">
          <cell r="B2198">
            <v>20607582</v>
          </cell>
          <cell r="C2198">
            <v>1015882.43</v>
          </cell>
        </row>
        <row r="2199">
          <cell r="B2199">
            <v>15895768</v>
          </cell>
          <cell r="C2199">
            <v>338171.02</v>
          </cell>
        </row>
        <row r="2200">
          <cell r="B2200">
            <v>19287194</v>
          </cell>
          <cell r="C2200">
            <v>611847.17000000004</v>
          </cell>
        </row>
        <row r="2201">
          <cell r="B2201">
            <v>16561880</v>
          </cell>
          <cell r="C2201">
            <v>1098904.3600000001</v>
          </cell>
        </row>
        <row r="2202">
          <cell r="B2202">
            <v>19564770</v>
          </cell>
          <cell r="C2202">
            <v>1015117.4</v>
          </cell>
        </row>
        <row r="2203">
          <cell r="B2203">
            <v>18117105</v>
          </cell>
          <cell r="C2203">
            <v>247398.82</v>
          </cell>
        </row>
        <row r="2204">
          <cell r="B2204">
            <v>22674877</v>
          </cell>
          <cell r="C2204">
            <v>623590.11</v>
          </cell>
        </row>
        <row r="2205">
          <cell r="B2205">
            <v>18261707</v>
          </cell>
          <cell r="C2205">
            <v>302527.02</v>
          </cell>
        </row>
        <row r="2206">
          <cell r="B2206">
            <v>19698735</v>
          </cell>
          <cell r="C2206">
            <v>3400162.96</v>
          </cell>
        </row>
        <row r="2207">
          <cell r="B2207">
            <v>25729532</v>
          </cell>
          <cell r="C2207">
            <v>890920.08000000007</v>
          </cell>
        </row>
        <row r="2208">
          <cell r="B2208">
            <v>22614787</v>
          </cell>
          <cell r="C2208">
            <v>1925825.17</v>
          </cell>
        </row>
        <row r="2209">
          <cell r="B2209">
            <v>19813822</v>
          </cell>
          <cell r="C2209">
            <v>1344483.37</v>
          </cell>
        </row>
        <row r="2210">
          <cell r="B2210">
            <v>22982750</v>
          </cell>
          <cell r="C2210">
            <v>44811650</v>
          </cell>
        </row>
        <row r="2211">
          <cell r="B2211">
            <v>16318270</v>
          </cell>
          <cell r="C2211">
            <v>338887.15</v>
          </cell>
        </row>
        <row r="2212">
          <cell r="B2212">
            <v>12270361</v>
          </cell>
          <cell r="C2212">
            <v>1814122.88</v>
          </cell>
        </row>
        <row r="2213">
          <cell r="B2213">
            <v>23331379</v>
          </cell>
          <cell r="C2213">
            <v>5356837.16</v>
          </cell>
        </row>
        <row r="2214">
          <cell r="B2214">
            <v>21529186</v>
          </cell>
          <cell r="C2214">
            <v>563282.99</v>
          </cell>
        </row>
        <row r="2215">
          <cell r="B2215">
            <v>12145154</v>
          </cell>
          <cell r="C2215">
            <v>511092.97</v>
          </cell>
        </row>
        <row r="2216">
          <cell r="B2216">
            <v>20617800</v>
          </cell>
          <cell r="C2216">
            <v>1463649.1</v>
          </cell>
        </row>
        <row r="2217">
          <cell r="B2217">
            <v>22554069</v>
          </cell>
          <cell r="C2217">
            <v>22000000</v>
          </cell>
        </row>
        <row r="2218">
          <cell r="B2218">
            <v>20390590</v>
          </cell>
          <cell r="C2218">
            <v>2328494.15</v>
          </cell>
        </row>
        <row r="2219">
          <cell r="B2219">
            <v>25906212</v>
          </cell>
          <cell r="C2219">
            <v>471345663.79000002</v>
          </cell>
        </row>
        <row r="2220">
          <cell r="B2220">
            <v>25062522</v>
          </cell>
          <cell r="C2220">
            <v>3426818.17</v>
          </cell>
        </row>
        <row r="2221">
          <cell r="B2221">
            <v>15479904</v>
          </cell>
          <cell r="C2221">
            <v>1498152.42</v>
          </cell>
        </row>
        <row r="2222">
          <cell r="B2222">
            <v>16729650</v>
          </cell>
          <cell r="C2222">
            <v>1015308.68</v>
          </cell>
        </row>
        <row r="2223">
          <cell r="B2223">
            <v>19808111</v>
          </cell>
          <cell r="C2223">
            <v>104656.36</v>
          </cell>
        </row>
        <row r="2224">
          <cell r="B2224">
            <v>14916771</v>
          </cell>
          <cell r="C2224">
            <v>1888365.04</v>
          </cell>
        </row>
        <row r="2225">
          <cell r="B2225">
            <v>13129684</v>
          </cell>
          <cell r="C2225">
            <v>515016.54</v>
          </cell>
        </row>
        <row r="2226">
          <cell r="B2226">
            <v>24833161</v>
          </cell>
          <cell r="C2226">
            <v>1020848.02</v>
          </cell>
        </row>
        <row r="2227">
          <cell r="B2227">
            <v>9002576</v>
          </cell>
          <cell r="C2227">
            <v>13499.26</v>
          </cell>
        </row>
        <row r="2228">
          <cell r="B2228">
            <v>25500390</v>
          </cell>
          <cell r="C2228">
            <v>5023796.05</v>
          </cell>
        </row>
        <row r="2229">
          <cell r="B2229">
            <v>21922342</v>
          </cell>
          <cell r="C2229">
            <v>507989.04</v>
          </cell>
        </row>
        <row r="2230">
          <cell r="B2230">
            <v>16793045</v>
          </cell>
          <cell r="C2230">
            <v>78999561.930000007</v>
          </cell>
        </row>
        <row r="2231">
          <cell r="B2231">
            <v>15199329</v>
          </cell>
          <cell r="C2231">
            <v>5840788.3899999997</v>
          </cell>
        </row>
        <row r="2232">
          <cell r="B2232">
            <v>22148561</v>
          </cell>
          <cell r="C2232">
            <v>57631703.960000001</v>
          </cell>
        </row>
        <row r="2233">
          <cell r="B2233">
            <v>9960160</v>
          </cell>
          <cell r="C2233">
            <v>1513400.04</v>
          </cell>
        </row>
        <row r="2234">
          <cell r="B2234">
            <v>18539245</v>
          </cell>
          <cell r="C2234">
            <v>1204876.1099999999</v>
          </cell>
        </row>
        <row r="2235">
          <cell r="B2235">
            <v>14564460</v>
          </cell>
          <cell r="C2235">
            <v>108703.96</v>
          </cell>
        </row>
        <row r="2236">
          <cell r="B2236">
            <v>3077586</v>
          </cell>
          <cell r="C2236">
            <v>505980.84</v>
          </cell>
        </row>
        <row r="2237">
          <cell r="B2237">
            <v>12183667</v>
          </cell>
          <cell r="C2237">
            <v>28352750</v>
          </cell>
        </row>
        <row r="2238">
          <cell r="B2238">
            <v>24466565</v>
          </cell>
          <cell r="C2238">
            <v>831293.81</v>
          </cell>
        </row>
        <row r="2239">
          <cell r="B2239">
            <v>19590333</v>
          </cell>
          <cell r="C2239">
            <v>39151164.950000003</v>
          </cell>
        </row>
        <row r="2240">
          <cell r="B2240">
            <v>17102278</v>
          </cell>
          <cell r="C2240">
            <v>143781.73000000001</v>
          </cell>
        </row>
        <row r="2241">
          <cell r="B2241">
            <v>25064575</v>
          </cell>
          <cell r="C2241">
            <v>1490998.25</v>
          </cell>
        </row>
        <row r="2242">
          <cell r="B2242">
            <v>16190731</v>
          </cell>
          <cell r="C2242">
            <v>43012.7</v>
          </cell>
        </row>
        <row r="2243">
          <cell r="B2243">
            <v>22803303</v>
          </cell>
          <cell r="C2243">
            <v>440086.16</v>
          </cell>
        </row>
        <row r="2244">
          <cell r="B2244">
            <v>19860952</v>
          </cell>
          <cell r="C2244">
            <v>5815017.4000000004</v>
          </cell>
        </row>
        <row r="2245">
          <cell r="B2245">
            <v>16645595</v>
          </cell>
          <cell r="C2245">
            <v>1378240.51</v>
          </cell>
        </row>
        <row r="2246">
          <cell r="B2246">
            <v>21685738</v>
          </cell>
          <cell r="C2246">
            <v>506315.54</v>
          </cell>
        </row>
        <row r="2247">
          <cell r="B2247">
            <v>4411183</v>
          </cell>
          <cell r="C2247">
            <v>79674942.079999998</v>
          </cell>
        </row>
        <row r="2248">
          <cell r="B2248">
            <v>7800274</v>
          </cell>
          <cell r="C2248">
            <v>3924.21</v>
          </cell>
        </row>
        <row r="2249">
          <cell r="B2249">
            <v>5791950</v>
          </cell>
          <cell r="C2249">
            <v>1002620.21</v>
          </cell>
        </row>
        <row r="2250">
          <cell r="B2250">
            <v>24496309</v>
          </cell>
          <cell r="C2250">
            <v>2872844.18</v>
          </cell>
        </row>
        <row r="2251">
          <cell r="B2251">
            <v>23919215</v>
          </cell>
          <cell r="C2251">
            <v>2542109.61</v>
          </cell>
        </row>
        <row r="2252">
          <cell r="B2252">
            <v>19653601</v>
          </cell>
          <cell r="C2252">
            <v>252259.44</v>
          </cell>
        </row>
        <row r="2253">
          <cell r="B2253">
            <v>16804086</v>
          </cell>
          <cell r="C2253">
            <v>2579054.5</v>
          </cell>
        </row>
        <row r="2254">
          <cell r="B2254">
            <v>19282564</v>
          </cell>
          <cell r="C2254">
            <v>19101858.27</v>
          </cell>
        </row>
        <row r="2255">
          <cell r="B2255">
            <v>1539172</v>
          </cell>
          <cell r="C2255">
            <v>452892.44</v>
          </cell>
        </row>
        <row r="2256">
          <cell r="B2256">
            <v>14241622</v>
          </cell>
          <cell r="C2256">
            <v>150657.69</v>
          </cell>
        </row>
        <row r="2257">
          <cell r="B2257">
            <v>11564072</v>
          </cell>
          <cell r="C2257">
            <v>329680.78999999998</v>
          </cell>
        </row>
        <row r="2258">
          <cell r="B2258">
            <v>26946223</v>
          </cell>
          <cell r="C2258">
            <v>508180.3</v>
          </cell>
        </row>
        <row r="2259">
          <cell r="B2259">
            <v>14568400</v>
          </cell>
          <cell r="C2259">
            <v>61251.22</v>
          </cell>
        </row>
        <row r="2260">
          <cell r="B2260">
            <v>11247578</v>
          </cell>
          <cell r="C2260">
            <v>0</v>
          </cell>
        </row>
        <row r="2261">
          <cell r="B2261">
            <v>18849739</v>
          </cell>
          <cell r="C2261">
            <v>0</v>
          </cell>
        </row>
        <row r="2262">
          <cell r="B2262">
            <v>20913765</v>
          </cell>
          <cell r="C2262">
            <v>3328382.2800000003</v>
          </cell>
        </row>
        <row r="2263">
          <cell r="B2263">
            <v>21661801</v>
          </cell>
          <cell r="C2263">
            <v>2231619.73</v>
          </cell>
        </row>
        <row r="2264">
          <cell r="B2264">
            <v>10370910</v>
          </cell>
          <cell r="C2264">
            <v>1500000</v>
          </cell>
        </row>
        <row r="2265">
          <cell r="B2265">
            <v>20894010</v>
          </cell>
          <cell r="C2265">
            <v>8416985.4499999993</v>
          </cell>
        </row>
        <row r="2266">
          <cell r="B2266">
            <v>20281634</v>
          </cell>
          <cell r="C2266">
            <v>3308239.92</v>
          </cell>
        </row>
        <row r="2267">
          <cell r="B2267">
            <v>20911265</v>
          </cell>
          <cell r="C2267">
            <v>1265481.58</v>
          </cell>
        </row>
        <row r="2268">
          <cell r="B2268">
            <v>18448801</v>
          </cell>
          <cell r="C2268">
            <v>2102799.12</v>
          </cell>
        </row>
        <row r="2269">
          <cell r="B2269">
            <v>24185935</v>
          </cell>
          <cell r="C2269">
            <v>802927.31</v>
          </cell>
        </row>
        <row r="2270">
          <cell r="B2270">
            <v>25145366</v>
          </cell>
          <cell r="C2270">
            <v>1025728.51</v>
          </cell>
        </row>
        <row r="2271">
          <cell r="B2271">
            <v>14523909</v>
          </cell>
          <cell r="C2271">
            <v>2634773.29</v>
          </cell>
        </row>
        <row r="2272">
          <cell r="B2272">
            <v>20589279</v>
          </cell>
          <cell r="C2272">
            <v>3200000</v>
          </cell>
        </row>
        <row r="2273">
          <cell r="B2273">
            <v>16012569</v>
          </cell>
          <cell r="C2273">
            <v>1458000</v>
          </cell>
        </row>
        <row r="2274">
          <cell r="B2274">
            <v>21432487</v>
          </cell>
          <cell r="C2274">
            <v>1226856.6599999999</v>
          </cell>
        </row>
        <row r="2275">
          <cell r="B2275">
            <v>19386389</v>
          </cell>
          <cell r="C2275">
            <v>3160244.2699999996</v>
          </cell>
        </row>
        <row r="2276">
          <cell r="B2276">
            <v>23979444</v>
          </cell>
          <cell r="C2276">
            <v>7376861.5199999996</v>
          </cell>
        </row>
        <row r="2277">
          <cell r="B2277">
            <v>26011707</v>
          </cell>
          <cell r="C2277">
            <v>1505265.3599999999</v>
          </cell>
        </row>
        <row r="2278">
          <cell r="B2278">
            <v>7101719</v>
          </cell>
          <cell r="C2278">
            <v>0</v>
          </cell>
        </row>
        <row r="2279">
          <cell r="B2279">
            <v>7230976</v>
          </cell>
          <cell r="C2279">
            <v>0</v>
          </cell>
        </row>
        <row r="2280">
          <cell r="B2280">
            <v>9039712</v>
          </cell>
          <cell r="C2280">
            <v>756586.77</v>
          </cell>
        </row>
        <row r="2281">
          <cell r="B2281">
            <v>15568822</v>
          </cell>
          <cell r="C2281">
            <v>274770.27</v>
          </cell>
        </row>
        <row r="2282">
          <cell r="B2282">
            <v>22741058</v>
          </cell>
          <cell r="C2282">
            <v>1741617.6400000001</v>
          </cell>
        </row>
        <row r="2283">
          <cell r="B2283">
            <v>25349610</v>
          </cell>
          <cell r="C2283">
            <v>1089540.02</v>
          </cell>
        </row>
        <row r="2284">
          <cell r="B2284">
            <v>23696669</v>
          </cell>
          <cell r="C2284">
            <v>3384002.25</v>
          </cell>
        </row>
        <row r="2285">
          <cell r="B2285">
            <v>4029537</v>
          </cell>
          <cell r="C2285">
            <v>3605916.3000000003</v>
          </cell>
        </row>
        <row r="2286">
          <cell r="B2286">
            <v>23593706</v>
          </cell>
          <cell r="C2286">
            <v>794826.26</v>
          </cell>
        </row>
        <row r="2287">
          <cell r="B2287">
            <v>16083323</v>
          </cell>
          <cell r="C2287">
            <v>7557035.1699999999</v>
          </cell>
        </row>
        <row r="2288">
          <cell r="B2288">
            <v>7391975</v>
          </cell>
          <cell r="C2288">
            <v>347402.29</v>
          </cell>
        </row>
        <row r="2289">
          <cell r="B2289">
            <v>3571255</v>
          </cell>
          <cell r="C2289">
            <v>958908.27</v>
          </cell>
        </row>
        <row r="2290">
          <cell r="B2290">
            <v>17628060</v>
          </cell>
          <cell r="C2290">
            <v>1371978.26</v>
          </cell>
        </row>
        <row r="2291">
          <cell r="B2291">
            <v>7079830</v>
          </cell>
          <cell r="C2291">
            <v>1311171.47</v>
          </cell>
        </row>
        <row r="2292">
          <cell r="B2292">
            <v>24702621</v>
          </cell>
          <cell r="C2292">
            <v>7193041.3499999996</v>
          </cell>
        </row>
        <row r="2293">
          <cell r="B2293">
            <v>19859028</v>
          </cell>
          <cell r="C2293">
            <v>1035311.26</v>
          </cell>
        </row>
        <row r="2294">
          <cell r="B2294">
            <v>21115048</v>
          </cell>
          <cell r="C2294">
            <v>2968830.67</v>
          </cell>
        </row>
        <row r="2295">
          <cell r="B2295">
            <v>17869332</v>
          </cell>
          <cell r="C2295">
            <v>1870897.17</v>
          </cell>
        </row>
        <row r="2296">
          <cell r="B2296">
            <v>20942341</v>
          </cell>
          <cell r="C2296">
            <v>448517.34</v>
          </cell>
        </row>
        <row r="2297">
          <cell r="B2297">
            <v>16169433</v>
          </cell>
          <cell r="C2297">
            <v>1538109.55</v>
          </cell>
        </row>
        <row r="2298">
          <cell r="B2298">
            <v>14716383</v>
          </cell>
          <cell r="C2298">
            <v>4129296.61</v>
          </cell>
        </row>
        <row r="2299">
          <cell r="B2299">
            <v>11588463</v>
          </cell>
          <cell r="C2299">
            <v>629088.33000000007</v>
          </cell>
        </row>
        <row r="2300">
          <cell r="B2300">
            <v>6213067</v>
          </cell>
          <cell r="C2300">
            <v>2849123.41</v>
          </cell>
        </row>
        <row r="2301">
          <cell r="B2301">
            <v>8145163</v>
          </cell>
          <cell r="C2301">
            <v>451148.25</v>
          </cell>
        </row>
        <row r="2302">
          <cell r="B2302">
            <v>25543796</v>
          </cell>
          <cell r="C2302">
            <v>2111323.12</v>
          </cell>
        </row>
        <row r="2303">
          <cell r="B2303">
            <v>22029065</v>
          </cell>
          <cell r="C2303">
            <v>2664639.4</v>
          </cell>
        </row>
        <row r="2304">
          <cell r="B2304">
            <v>21333982</v>
          </cell>
          <cell r="C2304">
            <v>1032235.68</v>
          </cell>
        </row>
        <row r="2305">
          <cell r="B2305">
            <v>3169034</v>
          </cell>
          <cell r="C2305">
            <v>1015117.4</v>
          </cell>
        </row>
        <row r="2306">
          <cell r="B2306">
            <v>6157247</v>
          </cell>
          <cell r="C2306">
            <v>1645589.08</v>
          </cell>
        </row>
        <row r="2307">
          <cell r="B2307">
            <v>21583904</v>
          </cell>
          <cell r="C2307">
            <v>3361561.85</v>
          </cell>
        </row>
        <row r="2308">
          <cell r="B2308">
            <v>1428211</v>
          </cell>
          <cell r="C2308">
            <v>1022702.69</v>
          </cell>
        </row>
        <row r="2309">
          <cell r="B2309">
            <v>26582311</v>
          </cell>
          <cell r="C2309">
            <v>1006144.0700000001</v>
          </cell>
        </row>
        <row r="2310">
          <cell r="B2310">
            <v>26893679</v>
          </cell>
          <cell r="C2310">
            <v>500000</v>
          </cell>
        </row>
        <row r="2311">
          <cell r="B2311">
            <v>12989336</v>
          </cell>
          <cell r="C2311">
            <v>1015308.66</v>
          </cell>
        </row>
        <row r="2312">
          <cell r="B2312">
            <v>5482378</v>
          </cell>
          <cell r="C2312">
            <v>42374148.219999999</v>
          </cell>
        </row>
        <row r="2313">
          <cell r="B2313">
            <v>16980813</v>
          </cell>
          <cell r="C2313">
            <v>550316.43999999994</v>
          </cell>
        </row>
        <row r="2314">
          <cell r="B2314">
            <v>20248132</v>
          </cell>
          <cell r="C2314">
            <v>2385315.94</v>
          </cell>
        </row>
        <row r="2315">
          <cell r="B2315">
            <v>19287941</v>
          </cell>
          <cell r="C2315">
            <v>862368.57</v>
          </cell>
        </row>
        <row r="2316">
          <cell r="B2316">
            <v>22888399</v>
          </cell>
          <cell r="C2316">
            <v>2383831.48</v>
          </cell>
        </row>
        <row r="2317">
          <cell r="B2317">
            <v>24945815</v>
          </cell>
          <cell r="C2317">
            <v>302756.53000000003</v>
          </cell>
        </row>
        <row r="2318">
          <cell r="B2318">
            <v>20151128</v>
          </cell>
          <cell r="C2318">
            <v>772509.61</v>
          </cell>
        </row>
        <row r="2319">
          <cell r="B2319">
            <v>1111749</v>
          </cell>
          <cell r="C2319">
            <v>51145319.369999997</v>
          </cell>
        </row>
        <row r="2320">
          <cell r="B2320">
            <v>18282657</v>
          </cell>
          <cell r="C2320">
            <v>397982.86</v>
          </cell>
        </row>
        <row r="2321">
          <cell r="B2321">
            <v>15183295</v>
          </cell>
          <cell r="C2321">
            <v>2191355.19</v>
          </cell>
        </row>
        <row r="2322">
          <cell r="B2322">
            <v>9254753</v>
          </cell>
          <cell r="C2322">
            <v>1007292.66</v>
          </cell>
        </row>
        <row r="2323">
          <cell r="B2323">
            <v>24185070</v>
          </cell>
          <cell r="C2323">
            <v>860582.92</v>
          </cell>
        </row>
        <row r="2324">
          <cell r="B2324">
            <v>1483954</v>
          </cell>
          <cell r="C2324">
            <v>222266.85</v>
          </cell>
        </row>
        <row r="2325">
          <cell r="B2325">
            <v>9682289</v>
          </cell>
          <cell r="C2325">
            <v>35556378</v>
          </cell>
        </row>
        <row r="2326">
          <cell r="B2326">
            <v>18200470</v>
          </cell>
          <cell r="C2326">
            <v>1017986.25</v>
          </cell>
        </row>
        <row r="2327">
          <cell r="B2327">
            <v>17991504</v>
          </cell>
          <cell r="C2327">
            <v>477679.91000000003</v>
          </cell>
        </row>
        <row r="2328">
          <cell r="B2328">
            <v>7679712</v>
          </cell>
          <cell r="C2328">
            <v>393119.57</v>
          </cell>
        </row>
        <row r="2329">
          <cell r="B2329">
            <v>9382183</v>
          </cell>
          <cell r="C2329">
            <v>521468.45</v>
          </cell>
        </row>
        <row r="2330">
          <cell r="B2330">
            <v>15267087</v>
          </cell>
          <cell r="C2330">
            <v>16185756.039999999</v>
          </cell>
        </row>
        <row r="2331">
          <cell r="B2331">
            <v>11322375</v>
          </cell>
          <cell r="C2331">
            <v>472129.67</v>
          </cell>
        </row>
        <row r="2332">
          <cell r="B2332">
            <v>6976076</v>
          </cell>
          <cell r="C2332">
            <v>7630765.9199999999</v>
          </cell>
        </row>
        <row r="2333">
          <cell r="B2333">
            <v>16956615</v>
          </cell>
          <cell r="C2333">
            <v>3623867.25</v>
          </cell>
        </row>
        <row r="2334">
          <cell r="B2334">
            <v>16330987</v>
          </cell>
          <cell r="C2334">
            <v>1337867.54</v>
          </cell>
        </row>
        <row r="2335">
          <cell r="B2335">
            <v>10218313</v>
          </cell>
          <cell r="C2335">
            <v>3434276.88</v>
          </cell>
        </row>
        <row r="2336">
          <cell r="B2336">
            <v>13040543</v>
          </cell>
          <cell r="C2336">
            <v>855687.95</v>
          </cell>
        </row>
        <row r="2337">
          <cell r="B2337">
            <v>18303348</v>
          </cell>
          <cell r="C2337">
            <v>1655280</v>
          </cell>
        </row>
        <row r="2338">
          <cell r="B2338">
            <v>22586054</v>
          </cell>
          <cell r="C2338">
            <v>16439152.540000001</v>
          </cell>
        </row>
        <row r="2339">
          <cell r="B2339">
            <v>16570378</v>
          </cell>
          <cell r="C2339">
            <v>178416.16999999998</v>
          </cell>
        </row>
        <row r="2340">
          <cell r="B2340">
            <v>7963656</v>
          </cell>
          <cell r="C2340">
            <v>100777.36</v>
          </cell>
        </row>
        <row r="2341">
          <cell r="B2341">
            <v>7241336</v>
          </cell>
          <cell r="C2341">
            <v>10236235.84</v>
          </cell>
        </row>
        <row r="2342">
          <cell r="B2342">
            <v>23699663</v>
          </cell>
          <cell r="C2342">
            <v>13377100.65</v>
          </cell>
        </row>
        <row r="2343">
          <cell r="B2343">
            <v>24141857</v>
          </cell>
          <cell r="C2343">
            <v>5739422.6299999999</v>
          </cell>
        </row>
        <row r="2344">
          <cell r="B2344">
            <v>19742670</v>
          </cell>
          <cell r="C2344">
            <v>1015404.29</v>
          </cell>
        </row>
        <row r="2345">
          <cell r="B2345">
            <v>15600061</v>
          </cell>
          <cell r="C2345">
            <v>1339047.9100000001</v>
          </cell>
        </row>
        <row r="2346">
          <cell r="B2346">
            <v>21745880</v>
          </cell>
          <cell r="C2346">
            <v>1014065.49</v>
          </cell>
        </row>
        <row r="2347">
          <cell r="B2347">
            <v>9992779</v>
          </cell>
          <cell r="C2347">
            <v>1019803.19</v>
          </cell>
        </row>
        <row r="2348">
          <cell r="B2348">
            <v>9632528</v>
          </cell>
          <cell r="C2348">
            <v>1106957.8</v>
          </cell>
        </row>
        <row r="2349">
          <cell r="B2349">
            <v>23694460</v>
          </cell>
          <cell r="C2349">
            <v>902933.23</v>
          </cell>
        </row>
        <row r="2350">
          <cell r="B2350">
            <v>20630041</v>
          </cell>
          <cell r="C2350">
            <v>2309659.0499999998</v>
          </cell>
        </row>
        <row r="2351">
          <cell r="B2351">
            <v>19402555</v>
          </cell>
          <cell r="C2351">
            <v>766833.39</v>
          </cell>
        </row>
        <row r="2352">
          <cell r="B2352">
            <v>21540206</v>
          </cell>
          <cell r="C2352">
            <v>1016579.01</v>
          </cell>
        </row>
        <row r="2353">
          <cell r="B2353">
            <v>20718668</v>
          </cell>
          <cell r="C2353">
            <v>1004543.56</v>
          </cell>
        </row>
        <row r="2354">
          <cell r="B2354">
            <v>21842265</v>
          </cell>
          <cell r="C2354">
            <v>14338115.829999998</v>
          </cell>
        </row>
        <row r="2355">
          <cell r="B2355">
            <v>19710231</v>
          </cell>
          <cell r="C2355">
            <v>40255.31</v>
          </cell>
        </row>
        <row r="2356">
          <cell r="B2356">
            <v>19732966</v>
          </cell>
          <cell r="C2356">
            <v>415268.91</v>
          </cell>
        </row>
        <row r="2357">
          <cell r="B2357">
            <v>13092404</v>
          </cell>
          <cell r="C2357">
            <v>393216.09</v>
          </cell>
        </row>
        <row r="2358">
          <cell r="B2358">
            <v>22151511</v>
          </cell>
          <cell r="C2358">
            <v>10550705.25</v>
          </cell>
        </row>
        <row r="2359">
          <cell r="B2359">
            <v>20338891</v>
          </cell>
          <cell r="C2359">
            <v>863204.85</v>
          </cell>
        </row>
        <row r="2360">
          <cell r="B2360">
            <v>11241964</v>
          </cell>
          <cell r="C2360">
            <v>2006626.2</v>
          </cell>
        </row>
        <row r="2361">
          <cell r="B2361">
            <v>9574843</v>
          </cell>
          <cell r="C2361">
            <v>490798.21</v>
          </cell>
        </row>
        <row r="2362">
          <cell r="B2362">
            <v>10422950</v>
          </cell>
          <cell r="C2362">
            <v>11411662.550000001</v>
          </cell>
        </row>
        <row r="2363">
          <cell r="B2363">
            <v>16728646</v>
          </cell>
          <cell r="C2363">
            <v>50010.35</v>
          </cell>
        </row>
        <row r="2364">
          <cell r="B2364">
            <v>16422024</v>
          </cell>
          <cell r="C2364">
            <v>1011050.68</v>
          </cell>
        </row>
        <row r="2365">
          <cell r="B2365">
            <v>18436353</v>
          </cell>
          <cell r="C2365">
            <v>939146.90999999992</v>
          </cell>
        </row>
        <row r="2366">
          <cell r="B2366">
            <v>24862792</v>
          </cell>
          <cell r="C2366">
            <v>1230384.67</v>
          </cell>
        </row>
        <row r="2367">
          <cell r="B2367">
            <v>14115479</v>
          </cell>
          <cell r="C2367">
            <v>1014628.48</v>
          </cell>
        </row>
        <row r="2368">
          <cell r="B2368">
            <v>20608487</v>
          </cell>
          <cell r="C2368">
            <v>2123393.65</v>
          </cell>
        </row>
        <row r="2369">
          <cell r="B2369">
            <v>3977043</v>
          </cell>
          <cell r="C2369">
            <v>3109917.1799999997</v>
          </cell>
        </row>
        <row r="2370">
          <cell r="B2370">
            <v>20002540</v>
          </cell>
          <cell r="C2370">
            <v>591259.9</v>
          </cell>
        </row>
        <row r="2371">
          <cell r="B2371">
            <v>20376522</v>
          </cell>
          <cell r="C2371">
            <v>17820714.129999999</v>
          </cell>
        </row>
        <row r="2372">
          <cell r="B2372">
            <v>22571942</v>
          </cell>
          <cell r="C2372">
            <v>1015210.41</v>
          </cell>
        </row>
        <row r="2373">
          <cell r="B2373">
            <v>15754715</v>
          </cell>
          <cell r="C2373">
            <v>2644716.5099999998</v>
          </cell>
        </row>
        <row r="2374">
          <cell r="B2374">
            <v>10985559</v>
          </cell>
          <cell r="C2374">
            <v>1015113.39</v>
          </cell>
        </row>
        <row r="2375">
          <cell r="B2375">
            <v>18583879</v>
          </cell>
          <cell r="C2375">
            <v>513730.73</v>
          </cell>
        </row>
        <row r="2376">
          <cell r="B2376">
            <v>6329498</v>
          </cell>
          <cell r="C2376">
            <v>1016456.2</v>
          </cell>
        </row>
        <row r="2377">
          <cell r="B2377">
            <v>7561807</v>
          </cell>
          <cell r="C2377">
            <v>2109423.85</v>
          </cell>
        </row>
        <row r="2378">
          <cell r="B2378">
            <v>23511867</v>
          </cell>
          <cell r="C2378">
            <v>993258.42</v>
          </cell>
        </row>
        <row r="2379">
          <cell r="B2379">
            <v>21079112</v>
          </cell>
          <cell r="C2379">
            <v>2809234.61</v>
          </cell>
        </row>
        <row r="2380">
          <cell r="B2380">
            <v>14515347</v>
          </cell>
          <cell r="C2380">
            <v>0</v>
          </cell>
        </row>
        <row r="2381">
          <cell r="B2381">
            <v>15236316</v>
          </cell>
          <cell r="C2381">
            <v>4830634.74</v>
          </cell>
        </row>
        <row r="2382">
          <cell r="B2382">
            <v>24901388</v>
          </cell>
          <cell r="C2382">
            <v>546045.02</v>
          </cell>
        </row>
        <row r="2383">
          <cell r="B2383">
            <v>22044233</v>
          </cell>
          <cell r="C2383">
            <v>1694655.46</v>
          </cell>
        </row>
        <row r="2384">
          <cell r="B2384">
            <v>25651025</v>
          </cell>
          <cell r="C2384">
            <v>652696.23</v>
          </cell>
        </row>
        <row r="2385">
          <cell r="B2385">
            <v>22137544</v>
          </cell>
          <cell r="C2385">
            <v>2165708.2400000002</v>
          </cell>
        </row>
        <row r="2386">
          <cell r="B2386">
            <v>9354032</v>
          </cell>
          <cell r="C2386">
            <v>1017795</v>
          </cell>
        </row>
        <row r="2387">
          <cell r="B2387">
            <v>18718116</v>
          </cell>
          <cell r="C2387">
            <v>8150021.2699999996</v>
          </cell>
        </row>
        <row r="2388">
          <cell r="B2388">
            <v>9546194</v>
          </cell>
          <cell r="C2388">
            <v>245152.87</v>
          </cell>
        </row>
        <row r="2389">
          <cell r="B2389">
            <v>19554522</v>
          </cell>
          <cell r="C2389">
            <v>1576077.8399999999</v>
          </cell>
        </row>
        <row r="2390">
          <cell r="B2390">
            <v>22885490</v>
          </cell>
          <cell r="C2390">
            <v>668083.86</v>
          </cell>
        </row>
        <row r="2391">
          <cell r="B2391">
            <v>16855604</v>
          </cell>
          <cell r="C2391">
            <v>1020472.59</v>
          </cell>
        </row>
        <row r="2392">
          <cell r="B2392">
            <v>21450665</v>
          </cell>
          <cell r="C2392">
            <v>1740086.34</v>
          </cell>
        </row>
        <row r="2393">
          <cell r="B2393">
            <v>20377294</v>
          </cell>
          <cell r="C2393">
            <v>2665000</v>
          </cell>
        </row>
        <row r="2394">
          <cell r="B2394">
            <v>15665956</v>
          </cell>
          <cell r="C2394">
            <v>2409987.66</v>
          </cell>
        </row>
        <row r="2395">
          <cell r="B2395">
            <v>7622843</v>
          </cell>
          <cell r="C2395">
            <v>8679643.3000000007</v>
          </cell>
        </row>
        <row r="2396">
          <cell r="B2396">
            <v>3431070</v>
          </cell>
          <cell r="C2396">
            <v>820877.38</v>
          </cell>
        </row>
        <row r="2397">
          <cell r="B2397">
            <v>19050701</v>
          </cell>
          <cell r="C2397">
            <v>687108.5</v>
          </cell>
        </row>
        <row r="2398">
          <cell r="B2398">
            <v>21556350</v>
          </cell>
          <cell r="C2398">
            <v>1014448.01</v>
          </cell>
        </row>
        <row r="2399">
          <cell r="B2399">
            <v>21631277</v>
          </cell>
          <cell r="C2399">
            <v>335122.46000000002</v>
          </cell>
        </row>
        <row r="2400">
          <cell r="B2400">
            <v>23682136</v>
          </cell>
          <cell r="C2400">
            <v>4375779.45</v>
          </cell>
        </row>
        <row r="2401">
          <cell r="B2401">
            <v>9397337</v>
          </cell>
          <cell r="C2401">
            <v>880307.37</v>
          </cell>
        </row>
        <row r="2402">
          <cell r="B2402">
            <v>14508821</v>
          </cell>
          <cell r="C2402">
            <v>365380.27</v>
          </cell>
        </row>
        <row r="2403">
          <cell r="B2403">
            <v>13345026</v>
          </cell>
          <cell r="C2403">
            <v>0</v>
          </cell>
        </row>
        <row r="2404">
          <cell r="B2404">
            <v>3448170</v>
          </cell>
          <cell r="C2404">
            <v>506889.31</v>
          </cell>
        </row>
        <row r="2405">
          <cell r="B2405">
            <v>21323673</v>
          </cell>
          <cell r="C2405">
            <v>2728796.84</v>
          </cell>
        </row>
        <row r="2406">
          <cell r="B2406">
            <v>18936818</v>
          </cell>
          <cell r="C2406">
            <v>179571.07</v>
          </cell>
        </row>
        <row r="2407">
          <cell r="B2407">
            <v>24878906</v>
          </cell>
          <cell r="C2407">
            <v>33607200.390000001</v>
          </cell>
        </row>
        <row r="2408">
          <cell r="B2408">
            <v>19134110</v>
          </cell>
          <cell r="C2408">
            <v>12290000</v>
          </cell>
        </row>
        <row r="2409">
          <cell r="B2409">
            <v>13260325</v>
          </cell>
          <cell r="C2409">
            <v>634332.88</v>
          </cell>
        </row>
        <row r="2410">
          <cell r="B2410">
            <v>17237763</v>
          </cell>
          <cell r="C2410">
            <v>0</v>
          </cell>
        </row>
        <row r="2411">
          <cell r="B2411">
            <v>3322278</v>
          </cell>
          <cell r="C2411">
            <v>1267018.26</v>
          </cell>
        </row>
        <row r="2412">
          <cell r="B2412">
            <v>26102986</v>
          </cell>
          <cell r="C2412">
            <v>2838958.65</v>
          </cell>
        </row>
        <row r="2413">
          <cell r="B2413">
            <v>13977814</v>
          </cell>
          <cell r="C2413">
            <v>3836675.1100000003</v>
          </cell>
        </row>
        <row r="2414">
          <cell r="B2414">
            <v>19589621</v>
          </cell>
          <cell r="C2414">
            <v>4816257.08</v>
          </cell>
        </row>
        <row r="2415">
          <cell r="B2415">
            <v>15896675</v>
          </cell>
          <cell r="C2415">
            <v>532330.06000000006</v>
          </cell>
        </row>
        <row r="2416">
          <cell r="B2416">
            <v>16108001</v>
          </cell>
          <cell r="C2416">
            <v>5261776.09</v>
          </cell>
        </row>
        <row r="2417">
          <cell r="B2417">
            <v>15685485</v>
          </cell>
          <cell r="C2417">
            <v>2300064.1</v>
          </cell>
        </row>
        <row r="2418">
          <cell r="B2418">
            <v>23172372</v>
          </cell>
          <cell r="C2418">
            <v>3874797.1799999997</v>
          </cell>
        </row>
        <row r="2419">
          <cell r="B2419">
            <v>24501554</v>
          </cell>
          <cell r="C2419">
            <v>809951.84</v>
          </cell>
        </row>
        <row r="2420">
          <cell r="B2420">
            <v>21655226</v>
          </cell>
          <cell r="C2420">
            <v>16532383.109999999</v>
          </cell>
        </row>
        <row r="2421">
          <cell r="B2421">
            <v>20351934</v>
          </cell>
          <cell r="C2421">
            <v>3397200.01</v>
          </cell>
        </row>
        <row r="2422">
          <cell r="B2422">
            <v>20094861</v>
          </cell>
          <cell r="C2422">
            <v>2021675.07</v>
          </cell>
        </row>
        <row r="2423">
          <cell r="B2423">
            <v>14922231</v>
          </cell>
          <cell r="C2423">
            <v>2367403.06</v>
          </cell>
        </row>
        <row r="2424">
          <cell r="B2424">
            <v>10106212</v>
          </cell>
          <cell r="C2424">
            <v>0</v>
          </cell>
        </row>
        <row r="2425">
          <cell r="B2425">
            <v>16495183</v>
          </cell>
          <cell r="C2425">
            <v>21436033.91</v>
          </cell>
        </row>
        <row r="2426">
          <cell r="B2426">
            <v>24134834</v>
          </cell>
          <cell r="C2426">
            <v>2691791.58</v>
          </cell>
        </row>
        <row r="2427">
          <cell r="B2427">
            <v>19507377</v>
          </cell>
          <cell r="C2427">
            <v>3404851.05</v>
          </cell>
        </row>
        <row r="2428">
          <cell r="B2428">
            <v>26896971</v>
          </cell>
          <cell r="C2428">
            <v>29837894.609999999</v>
          </cell>
        </row>
        <row r="2429">
          <cell r="B2429">
            <v>24939671</v>
          </cell>
          <cell r="C2429">
            <v>1839849.09</v>
          </cell>
        </row>
        <row r="2430">
          <cell r="B2430">
            <v>16238029</v>
          </cell>
          <cell r="C2430">
            <v>590596.44999999995</v>
          </cell>
        </row>
        <row r="2431">
          <cell r="B2431">
            <v>18620806</v>
          </cell>
          <cell r="C2431">
            <v>1017029.97</v>
          </cell>
        </row>
        <row r="2432">
          <cell r="B2432">
            <v>15831283</v>
          </cell>
          <cell r="C2432">
            <v>140859.75</v>
          </cell>
        </row>
        <row r="2433">
          <cell r="B2433">
            <v>20741556</v>
          </cell>
          <cell r="C2433">
            <v>10808981.290000001</v>
          </cell>
        </row>
        <row r="2434">
          <cell r="B2434">
            <v>23010597</v>
          </cell>
          <cell r="C2434">
            <v>1123604.93</v>
          </cell>
        </row>
        <row r="2435">
          <cell r="B2435">
            <v>5983797</v>
          </cell>
          <cell r="C2435">
            <v>651637.09</v>
          </cell>
        </row>
        <row r="2436">
          <cell r="B2436">
            <v>25084470</v>
          </cell>
          <cell r="C2436">
            <v>19706449.07</v>
          </cell>
        </row>
        <row r="2437">
          <cell r="B2437">
            <v>14055823</v>
          </cell>
          <cell r="C2437">
            <v>1471367.22</v>
          </cell>
        </row>
        <row r="2438">
          <cell r="B2438">
            <v>21187034</v>
          </cell>
          <cell r="C2438">
            <v>3477079.25</v>
          </cell>
        </row>
        <row r="2439">
          <cell r="B2439">
            <v>16581621</v>
          </cell>
          <cell r="C2439">
            <v>1844748.87</v>
          </cell>
        </row>
        <row r="2440">
          <cell r="B2440">
            <v>21301638</v>
          </cell>
          <cell r="C2440">
            <v>737845.03</v>
          </cell>
        </row>
        <row r="2441">
          <cell r="B2441">
            <v>22767885</v>
          </cell>
          <cell r="C2441">
            <v>674805.62</v>
          </cell>
        </row>
        <row r="2442">
          <cell r="B2442">
            <v>23241792</v>
          </cell>
          <cell r="C2442">
            <v>33122156.519999996</v>
          </cell>
        </row>
        <row r="2443">
          <cell r="B2443">
            <v>19303614</v>
          </cell>
          <cell r="C2443">
            <v>2288586.66</v>
          </cell>
        </row>
        <row r="2444">
          <cell r="B2444">
            <v>20234894</v>
          </cell>
          <cell r="C2444">
            <v>854264.24</v>
          </cell>
        </row>
        <row r="2445">
          <cell r="B2445">
            <v>21401997</v>
          </cell>
          <cell r="C2445">
            <v>17649266.719999999</v>
          </cell>
        </row>
        <row r="2446">
          <cell r="B2446">
            <v>19286521</v>
          </cell>
          <cell r="C2446">
            <v>14744410.620000001</v>
          </cell>
        </row>
        <row r="2447">
          <cell r="B2447">
            <v>19349499</v>
          </cell>
          <cell r="C2447">
            <v>2315691.61</v>
          </cell>
        </row>
        <row r="2448">
          <cell r="B2448">
            <v>20225050</v>
          </cell>
          <cell r="C2448">
            <v>18432371.550000001</v>
          </cell>
        </row>
        <row r="2449">
          <cell r="B2449">
            <v>15751957</v>
          </cell>
          <cell r="C2449">
            <v>1021141.99</v>
          </cell>
        </row>
        <row r="2450">
          <cell r="B2450">
            <v>8077216</v>
          </cell>
          <cell r="C2450">
            <v>1009989.48</v>
          </cell>
        </row>
        <row r="2451">
          <cell r="B2451">
            <v>1483435</v>
          </cell>
          <cell r="C2451">
            <v>1019387.87</v>
          </cell>
        </row>
        <row r="2452">
          <cell r="B2452">
            <v>8910887</v>
          </cell>
          <cell r="C2452">
            <v>2965980.46</v>
          </cell>
        </row>
        <row r="2453">
          <cell r="B2453">
            <v>23001670</v>
          </cell>
          <cell r="C2453">
            <v>2069114.65</v>
          </cell>
        </row>
        <row r="2454">
          <cell r="B2454">
            <v>23388971</v>
          </cell>
          <cell r="C2454">
            <v>52914.71</v>
          </cell>
        </row>
        <row r="2455">
          <cell r="B2455">
            <v>24057486</v>
          </cell>
          <cell r="C2455">
            <v>438148.2</v>
          </cell>
        </row>
        <row r="2456">
          <cell r="B2456">
            <v>11962927</v>
          </cell>
          <cell r="C2456">
            <v>1462331.84</v>
          </cell>
        </row>
        <row r="2457">
          <cell r="B2457">
            <v>12063561</v>
          </cell>
          <cell r="C2457">
            <v>1017552.2</v>
          </cell>
        </row>
        <row r="2458">
          <cell r="B2458">
            <v>12190750</v>
          </cell>
          <cell r="C2458">
            <v>1499782.3599999999</v>
          </cell>
        </row>
        <row r="2459">
          <cell r="B2459">
            <v>13022092</v>
          </cell>
          <cell r="C2459">
            <v>1291006.47</v>
          </cell>
        </row>
        <row r="2460">
          <cell r="B2460">
            <v>20306291</v>
          </cell>
          <cell r="C2460">
            <v>1643111.73</v>
          </cell>
        </row>
        <row r="2461">
          <cell r="B2461">
            <v>22196896</v>
          </cell>
          <cell r="C2461">
            <v>3123409.98</v>
          </cell>
        </row>
        <row r="2462">
          <cell r="B2462">
            <v>15404432</v>
          </cell>
          <cell r="C2462">
            <v>17039.11</v>
          </cell>
        </row>
        <row r="2463">
          <cell r="B2463">
            <v>16569011</v>
          </cell>
          <cell r="C2463">
            <v>544404.15</v>
          </cell>
        </row>
        <row r="2464">
          <cell r="B2464">
            <v>21738691</v>
          </cell>
          <cell r="C2464">
            <v>15859889.84</v>
          </cell>
        </row>
        <row r="2465">
          <cell r="B2465">
            <v>19282385</v>
          </cell>
          <cell r="C2465">
            <v>88333.32</v>
          </cell>
        </row>
        <row r="2466">
          <cell r="B2466">
            <v>12955871</v>
          </cell>
          <cell r="C2466">
            <v>643111.63</v>
          </cell>
        </row>
        <row r="2467">
          <cell r="B2467">
            <v>21597841</v>
          </cell>
          <cell r="C2467">
            <v>815528.18</v>
          </cell>
        </row>
        <row r="2468">
          <cell r="B2468">
            <v>18862187</v>
          </cell>
          <cell r="C2468">
            <v>2807292.79</v>
          </cell>
        </row>
        <row r="2469">
          <cell r="B2469">
            <v>9829343</v>
          </cell>
          <cell r="C2469">
            <v>204004.49</v>
          </cell>
        </row>
        <row r="2470">
          <cell r="B2470">
            <v>13069893</v>
          </cell>
          <cell r="C2470">
            <v>1017151.14</v>
          </cell>
        </row>
        <row r="2471">
          <cell r="B2471">
            <v>19794518</v>
          </cell>
          <cell r="C2471">
            <v>0</v>
          </cell>
        </row>
        <row r="2472">
          <cell r="B2472">
            <v>17434064</v>
          </cell>
          <cell r="C2472">
            <v>1395600.98</v>
          </cell>
        </row>
        <row r="2473">
          <cell r="B2473">
            <v>22421669</v>
          </cell>
          <cell r="C2473">
            <v>5471530.7300000004</v>
          </cell>
        </row>
        <row r="2474">
          <cell r="B2474">
            <v>15523634</v>
          </cell>
          <cell r="C2474">
            <v>285795.36</v>
          </cell>
        </row>
        <row r="2475">
          <cell r="B2475">
            <v>2188648</v>
          </cell>
          <cell r="C2475">
            <v>0</v>
          </cell>
        </row>
        <row r="2476">
          <cell r="B2476">
            <v>24710436</v>
          </cell>
          <cell r="C2476">
            <v>1776886.87</v>
          </cell>
        </row>
        <row r="2477">
          <cell r="B2477">
            <v>26845522</v>
          </cell>
          <cell r="C2477">
            <v>12160937.060000001</v>
          </cell>
        </row>
        <row r="2478">
          <cell r="B2478">
            <v>14960475</v>
          </cell>
          <cell r="C2478">
            <v>1566663.3900000001</v>
          </cell>
        </row>
        <row r="2479">
          <cell r="B2479">
            <v>15264828</v>
          </cell>
          <cell r="C2479">
            <v>1020759.48</v>
          </cell>
        </row>
        <row r="2480">
          <cell r="B2480">
            <v>18152062</v>
          </cell>
          <cell r="C2480">
            <v>1013396.09</v>
          </cell>
        </row>
        <row r="2481">
          <cell r="B2481">
            <v>19433671</v>
          </cell>
          <cell r="C2481">
            <v>651735.53</v>
          </cell>
        </row>
        <row r="2482">
          <cell r="B2482">
            <v>13465505</v>
          </cell>
          <cell r="C2482">
            <v>13156835.170000002</v>
          </cell>
        </row>
        <row r="2483">
          <cell r="B2483">
            <v>22787304</v>
          </cell>
          <cell r="C2483">
            <v>37812840</v>
          </cell>
        </row>
        <row r="2484">
          <cell r="B2484">
            <v>18451017</v>
          </cell>
          <cell r="C2484">
            <v>463693.19</v>
          </cell>
        </row>
        <row r="2485">
          <cell r="B2485">
            <v>19264368</v>
          </cell>
          <cell r="C2485">
            <v>2661727.87</v>
          </cell>
        </row>
        <row r="2486">
          <cell r="B2486">
            <v>1830448</v>
          </cell>
          <cell r="C2486">
            <v>1553926.95</v>
          </cell>
        </row>
        <row r="2487">
          <cell r="B2487">
            <v>4382503</v>
          </cell>
          <cell r="C2487">
            <v>1582128.26</v>
          </cell>
        </row>
        <row r="2488">
          <cell r="B2488">
            <v>21571290</v>
          </cell>
          <cell r="C2488">
            <v>2120297.81</v>
          </cell>
        </row>
        <row r="2489">
          <cell r="B2489">
            <v>24235505</v>
          </cell>
          <cell r="C2489">
            <v>356715.38</v>
          </cell>
        </row>
        <row r="2490">
          <cell r="B2490">
            <v>20409148</v>
          </cell>
          <cell r="C2490">
            <v>773173.64</v>
          </cell>
        </row>
        <row r="2491">
          <cell r="B2491">
            <v>24394902</v>
          </cell>
          <cell r="C2491">
            <v>1588474.39</v>
          </cell>
        </row>
        <row r="2492">
          <cell r="B2492">
            <v>24590302</v>
          </cell>
          <cell r="C2492">
            <v>7130684.6400000006</v>
          </cell>
        </row>
        <row r="2493">
          <cell r="B2493">
            <v>5820532</v>
          </cell>
          <cell r="C2493">
            <v>73892.36</v>
          </cell>
        </row>
        <row r="2494">
          <cell r="B2494">
            <v>26944546</v>
          </cell>
          <cell r="C2494">
            <v>1012015.96</v>
          </cell>
        </row>
        <row r="2495">
          <cell r="B2495">
            <v>6005345</v>
          </cell>
          <cell r="C2495">
            <v>182800.23</v>
          </cell>
        </row>
        <row r="2496">
          <cell r="B2496">
            <v>15432525</v>
          </cell>
          <cell r="C2496">
            <v>348140.62</v>
          </cell>
        </row>
        <row r="2497">
          <cell r="B2497">
            <v>20600028</v>
          </cell>
          <cell r="C2497">
            <v>15648684.15</v>
          </cell>
        </row>
        <row r="2498">
          <cell r="B2498">
            <v>14606061</v>
          </cell>
          <cell r="C2498">
            <v>813798.55</v>
          </cell>
        </row>
        <row r="2499">
          <cell r="B2499">
            <v>13276276</v>
          </cell>
          <cell r="C2499">
            <v>6803163.3399999999</v>
          </cell>
        </row>
        <row r="2500">
          <cell r="B2500">
            <v>4398106</v>
          </cell>
          <cell r="C2500">
            <v>625545.24</v>
          </cell>
        </row>
        <row r="2501">
          <cell r="B2501">
            <v>20655397</v>
          </cell>
          <cell r="C2501">
            <v>1114521.04</v>
          </cell>
        </row>
        <row r="2502">
          <cell r="B2502">
            <v>24490288</v>
          </cell>
          <cell r="C2502">
            <v>3473241.57</v>
          </cell>
        </row>
        <row r="2503">
          <cell r="B2503">
            <v>24910675</v>
          </cell>
          <cell r="C2503">
            <v>465277.67000000004</v>
          </cell>
        </row>
        <row r="2504">
          <cell r="B2504">
            <v>4520170</v>
          </cell>
          <cell r="C2504">
            <v>1013969.86</v>
          </cell>
        </row>
        <row r="2505">
          <cell r="B2505">
            <v>21227169</v>
          </cell>
          <cell r="C2505">
            <v>550738.36</v>
          </cell>
        </row>
        <row r="2506">
          <cell r="B2506">
            <v>19489721</v>
          </cell>
          <cell r="C2506">
            <v>2397362.85</v>
          </cell>
        </row>
        <row r="2507">
          <cell r="B2507">
            <v>20135312</v>
          </cell>
          <cell r="C2507">
            <v>1151656.27</v>
          </cell>
        </row>
        <row r="2508">
          <cell r="B2508">
            <v>25924856</v>
          </cell>
          <cell r="C2508">
            <v>9644230.7599999998</v>
          </cell>
        </row>
        <row r="2509">
          <cell r="B2509">
            <v>15699618</v>
          </cell>
          <cell r="C2509">
            <v>211075.69</v>
          </cell>
        </row>
        <row r="2510">
          <cell r="B2510">
            <v>19730080</v>
          </cell>
          <cell r="C2510">
            <v>1481266.25</v>
          </cell>
        </row>
        <row r="2511">
          <cell r="B2511">
            <v>18335822</v>
          </cell>
          <cell r="C2511">
            <v>73456996.900000006</v>
          </cell>
        </row>
        <row r="2512">
          <cell r="B2512">
            <v>16549050</v>
          </cell>
          <cell r="C2512">
            <v>1381751.0699999998</v>
          </cell>
        </row>
        <row r="2513">
          <cell r="B2513">
            <v>16880728</v>
          </cell>
          <cell r="C2513">
            <v>6246477.1299999999</v>
          </cell>
        </row>
        <row r="2514">
          <cell r="B2514">
            <v>19614890</v>
          </cell>
          <cell r="C2514">
            <v>141753.96</v>
          </cell>
        </row>
        <row r="2515">
          <cell r="B2515">
            <v>20993377</v>
          </cell>
          <cell r="C2515">
            <v>729896.58</v>
          </cell>
        </row>
        <row r="2516">
          <cell r="B2516">
            <v>23395773</v>
          </cell>
          <cell r="C2516">
            <v>42000000</v>
          </cell>
        </row>
        <row r="2517">
          <cell r="B2517">
            <v>20658995</v>
          </cell>
          <cell r="C2517">
            <v>1004315.38</v>
          </cell>
        </row>
        <row r="2518">
          <cell r="B2518">
            <v>21078286</v>
          </cell>
          <cell r="C2518">
            <v>1126217.03</v>
          </cell>
        </row>
        <row r="2519">
          <cell r="B2519">
            <v>19347160</v>
          </cell>
          <cell r="C2519">
            <v>258329.34</v>
          </cell>
        </row>
        <row r="2520">
          <cell r="B2520">
            <v>10147511</v>
          </cell>
          <cell r="C2520">
            <v>2462009.13</v>
          </cell>
        </row>
        <row r="2521">
          <cell r="B2521">
            <v>20351445</v>
          </cell>
          <cell r="C2521">
            <v>402395.05</v>
          </cell>
        </row>
        <row r="2522">
          <cell r="B2522">
            <v>20748816</v>
          </cell>
          <cell r="C2522">
            <v>1014065.49</v>
          </cell>
        </row>
        <row r="2523">
          <cell r="B2523">
            <v>23692568</v>
          </cell>
          <cell r="C2523">
            <v>1015213.03</v>
          </cell>
        </row>
        <row r="2524">
          <cell r="B2524">
            <v>20979280</v>
          </cell>
          <cell r="C2524">
            <v>2585607.75</v>
          </cell>
        </row>
        <row r="2525">
          <cell r="B2525">
            <v>19633792</v>
          </cell>
          <cell r="C2525">
            <v>789427.92999999993</v>
          </cell>
        </row>
        <row r="2526">
          <cell r="B2526">
            <v>20344432</v>
          </cell>
          <cell r="C2526">
            <v>186514.83</v>
          </cell>
        </row>
        <row r="2527">
          <cell r="B2527">
            <v>9284058</v>
          </cell>
          <cell r="C2527">
            <v>379257.94</v>
          </cell>
        </row>
        <row r="2528">
          <cell r="B2528">
            <v>26164043</v>
          </cell>
          <cell r="C2528">
            <v>1400000</v>
          </cell>
        </row>
        <row r="2529">
          <cell r="B2529">
            <v>15177735</v>
          </cell>
          <cell r="C2529">
            <v>1083391.8700000001</v>
          </cell>
        </row>
        <row r="2530">
          <cell r="B2530">
            <v>13059617</v>
          </cell>
          <cell r="C2530">
            <v>11525180.68</v>
          </cell>
        </row>
        <row r="2531">
          <cell r="B2531">
            <v>26708707</v>
          </cell>
          <cell r="C2531">
            <v>203712.51</v>
          </cell>
        </row>
        <row r="2532">
          <cell r="B2532">
            <v>21540870</v>
          </cell>
          <cell r="C2532">
            <v>3908151.24</v>
          </cell>
        </row>
        <row r="2533">
          <cell r="B2533">
            <v>16083957</v>
          </cell>
          <cell r="C2533">
            <v>47661.58</v>
          </cell>
        </row>
        <row r="2534">
          <cell r="B2534">
            <v>24305808</v>
          </cell>
          <cell r="C2534">
            <v>1016870.0800000001</v>
          </cell>
        </row>
        <row r="2535">
          <cell r="B2535">
            <v>14117202</v>
          </cell>
          <cell r="C2535">
            <v>3423584.19</v>
          </cell>
        </row>
        <row r="2536">
          <cell r="B2536">
            <v>25558741</v>
          </cell>
          <cell r="C2536">
            <v>3829130.6</v>
          </cell>
        </row>
        <row r="2537">
          <cell r="B2537">
            <v>24194681</v>
          </cell>
          <cell r="C2537">
            <v>756484.63</v>
          </cell>
        </row>
        <row r="2538">
          <cell r="B2538">
            <v>22654086</v>
          </cell>
          <cell r="C2538">
            <v>1065901.03</v>
          </cell>
        </row>
        <row r="2539">
          <cell r="B2539">
            <v>13248675</v>
          </cell>
          <cell r="C2539">
            <v>328416.12</v>
          </cell>
        </row>
        <row r="2540">
          <cell r="B2540">
            <v>10006226</v>
          </cell>
          <cell r="C2540">
            <v>0</v>
          </cell>
        </row>
        <row r="2541">
          <cell r="B2541">
            <v>7649400</v>
          </cell>
          <cell r="C2541">
            <v>6440605.1799999997</v>
          </cell>
        </row>
        <row r="2542">
          <cell r="B2542">
            <v>23461005</v>
          </cell>
          <cell r="C2542">
            <v>0</v>
          </cell>
        </row>
        <row r="2543">
          <cell r="B2543">
            <v>16337454</v>
          </cell>
          <cell r="C2543">
            <v>16410493.469999999</v>
          </cell>
        </row>
        <row r="2544">
          <cell r="B2544">
            <v>24865851</v>
          </cell>
          <cell r="C2544">
            <v>0</v>
          </cell>
        </row>
        <row r="2545">
          <cell r="B2545">
            <v>18416300</v>
          </cell>
          <cell r="C2545">
            <v>12415582.9</v>
          </cell>
        </row>
        <row r="2546">
          <cell r="B2546">
            <v>6192016</v>
          </cell>
          <cell r="C2546">
            <v>2271000</v>
          </cell>
        </row>
        <row r="2547">
          <cell r="B2547">
            <v>24229898</v>
          </cell>
          <cell r="C2547">
            <v>747900.63</v>
          </cell>
        </row>
        <row r="2548">
          <cell r="B2548">
            <v>9208183</v>
          </cell>
          <cell r="C2548">
            <v>1014065.49</v>
          </cell>
        </row>
        <row r="2549">
          <cell r="B2549">
            <v>14114924</v>
          </cell>
          <cell r="C2549">
            <v>10031658.66</v>
          </cell>
        </row>
        <row r="2550">
          <cell r="B2550">
            <v>24862631</v>
          </cell>
          <cell r="C2550">
            <v>9584868.6999999993</v>
          </cell>
        </row>
        <row r="2551">
          <cell r="B2551">
            <v>9743589</v>
          </cell>
          <cell r="C2551">
            <v>705674.67</v>
          </cell>
        </row>
        <row r="2552">
          <cell r="B2552">
            <v>14274744</v>
          </cell>
          <cell r="C2552">
            <v>2851801.6900000004</v>
          </cell>
        </row>
        <row r="2553">
          <cell r="B2553">
            <v>23456533</v>
          </cell>
          <cell r="C2553">
            <v>693044.33</v>
          </cell>
        </row>
        <row r="2554">
          <cell r="B2554">
            <v>25903517</v>
          </cell>
          <cell r="C2554">
            <v>46006319.590000004</v>
          </cell>
        </row>
        <row r="2555">
          <cell r="B2555">
            <v>23411285</v>
          </cell>
          <cell r="C2555">
            <v>13149780.949999999</v>
          </cell>
        </row>
        <row r="2556">
          <cell r="B2556">
            <v>18907579</v>
          </cell>
          <cell r="C2556">
            <v>4862511.9800000004</v>
          </cell>
        </row>
        <row r="2557">
          <cell r="B2557">
            <v>16024810</v>
          </cell>
          <cell r="C2557">
            <v>244293.75</v>
          </cell>
        </row>
        <row r="2558">
          <cell r="B2558">
            <v>11224674</v>
          </cell>
          <cell r="C2558">
            <v>5319076.25</v>
          </cell>
        </row>
        <row r="2559">
          <cell r="B2559">
            <v>20530026</v>
          </cell>
          <cell r="C2559">
            <v>4177845.0100000002</v>
          </cell>
        </row>
        <row r="2560">
          <cell r="B2560">
            <v>22100572</v>
          </cell>
          <cell r="C2560">
            <v>150534.25</v>
          </cell>
        </row>
        <row r="2561">
          <cell r="B2561">
            <v>19352000</v>
          </cell>
          <cell r="C2561">
            <v>0</v>
          </cell>
        </row>
        <row r="2562">
          <cell r="B2562">
            <v>14405008</v>
          </cell>
          <cell r="C2562">
            <v>2277039.16</v>
          </cell>
        </row>
        <row r="2563">
          <cell r="B2563">
            <v>5860582</v>
          </cell>
          <cell r="C2563">
            <v>765928.86</v>
          </cell>
        </row>
        <row r="2564">
          <cell r="B2564">
            <v>9636485</v>
          </cell>
          <cell r="C2564">
            <v>1110056.5699999998</v>
          </cell>
        </row>
        <row r="2565">
          <cell r="B2565">
            <v>19858224</v>
          </cell>
          <cell r="C2565">
            <v>2198513.2400000002</v>
          </cell>
        </row>
        <row r="2566">
          <cell r="B2566">
            <v>9082306</v>
          </cell>
          <cell r="C2566">
            <v>4013083.64</v>
          </cell>
        </row>
        <row r="2567">
          <cell r="B2567">
            <v>13120222</v>
          </cell>
          <cell r="C2567">
            <v>554493.87000000011</v>
          </cell>
        </row>
        <row r="2568">
          <cell r="B2568">
            <v>14116332</v>
          </cell>
          <cell r="C2568">
            <v>1018560.02</v>
          </cell>
        </row>
        <row r="2569">
          <cell r="B2569">
            <v>8014056</v>
          </cell>
          <cell r="C2569">
            <v>403323.58</v>
          </cell>
        </row>
        <row r="2570">
          <cell r="B2570">
            <v>20147960</v>
          </cell>
          <cell r="C2570">
            <v>1363891.11</v>
          </cell>
        </row>
        <row r="2571">
          <cell r="B2571">
            <v>20727079</v>
          </cell>
          <cell r="C2571">
            <v>344851.47</v>
          </cell>
        </row>
        <row r="2572">
          <cell r="B2572">
            <v>1105863</v>
          </cell>
          <cell r="C2572">
            <v>18816564.390000001</v>
          </cell>
        </row>
        <row r="2573">
          <cell r="B2573">
            <v>26524577</v>
          </cell>
          <cell r="C2573">
            <v>396206</v>
          </cell>
        </row>
        <row r="2574">
          <cell r="B2574">
            <v>24253917</v>
          </cell>
          <cell r="C2574">
            <v>3641351.5799999996</v>
          </cell>
        </row>
        <row r="2575">
          <cell r="B2575">
            <v>6643834</v>
          </cell>
          <cell r="C2575">
            <v>9055.14</v>
          </cell>
        </row>
        <row r="2576">
          <cell r="B2576">
            <v>17954485</v>
          </cell>
          <cell r="C2576">
            <v>1020750.43</v>
          </cell>
        </row>
        <row r="2577">
          <cell r="B2577">
            <v>23972233</v>
          </cell>
          <cell r="C2577">
            <v>8184732.7000000011</v>
          </cell>
        </row>
        <row r="2578">
          <cell r="B2578">
            <v>10218845</v>
          </cell>
          <cell r="C2578">
            <v>1357362.19</v>
          </cell>
        </row>
        <row r="2579">
          <cell r="B2579">
            <v>20218527</v>
          </cell>
          <cell r="C2579">
            <v>116152.78</v>
          </cell>
        </row>
        <row r="2580">
          <cell r="B2580">
            <v>13763898</v>
          </cell>
          <cell r="C2580">
            <v>2942574.35</v>
          </cell>
        </row>
        <row r="2581">
          <cell r="B2581">
            <v>3812533</v>
          </cell>
          <cell r="C2581">
            <v>764565.51</v>
          </cell>
        </row>
        <row r="2582">
          <cell r="B2582">
            <v>26310171</v>
          </cell>
          <cell r="C2582">
            <v>1121485.3899999999</v>
          </cell>
        </row>
        <row r="2583">
          <cell r="B2583">
            <v>10020655</v>
          </cell>
          <cell r="C2583">
            <v>830851.3</v>
          </cell>
        </row>
        <row r="2584">
          <cell r="B2584">
            <v>22312112</v>
          </cell>
          <cell r="C2584">
            <v>991258.62</v>
          </cell>
        </row>
        <row r="2585">
          <cell r="B2585">
            <v>19919385</v>
          </cell>
          <cell r="C2585">
            <v>661566.74</v>
          </cell>
        </row>
        <row r="2586">
          <cell r="B2586">
            <v>15694641</v>
          </cell>
          <cell r="C2586">
            <v>1802246.57</v>
          </cell>
        </row>
        <row r="2587">
          <cell r="B2587">
            <v>19994020</v>
          </cell>
          <cell r="C2587">
            <v>0</v>
          </cell>
        </row>
        <row r="2588">
          <cell r="B2588">
            <v>22982292</v>
          </cell>
          <cell r="C2588">
            <v>18005512.399999999</v>
          </cell>
        </row>
        <row r="2589">
          <cell r="B2589">
            <v>21983531</v>
          </cell>
          <cell r="C2589">
            <v>72467373.979999989</v>
          </cell>
        </row>
        <row r="2590">
          <cell r="B2590">
            <v>3108482</v>
          </cell>
          <cell r="C2590">
            <v>9045355.9099999983</v>
          </cell>
        </row>
        <row r="2591">
          <cell r="B2591">
            <v>3071834</v>
          </cell>
          <cell r="C2591">
            <v>2287072.71</v>
          </cell>
        </row>
        <row r="2592">
          <cell r="B2592">
            <v>17820518</v>
          </cell>
          <cell r="C2592">
            <v>448080.62</v>
          </cell>
        </row>
        <row r="2593">
          <cell r="B2593">
            <v>19851765</v>
          </cell>
          <cell r="C2593">
            <v>10268631.66</v>
          </cell>
        </row>
        <row r="2594">
          <cell r="B2594">
            <v>25585509</v>
          </cell>
          <cell r="C2594">
            <v>304359.52</v>
          </cell>
        </row>
        <row r="2595">
          <cell r="B2595">
            <v>7954946</v>
          </cell>
          <cell r="C2595">
            <v>7192856.3700000001</v>
          </cell>
        </row>
        <row r="2596">
          <cell r="B2596">
            <v>5518887</v>
          </cell>
          <cell r="C2596">
            <v>1016456.2</v>
          </cell>
        </row>
        <row r="2597">
          <cell r="B2597">
            <v>9143312</v>
          </cell>
          <cell r="C2597">
            <v>1016743.09</v>
          </cell>
        </row>
        <row r="2598">
          <cell r="B2598">
            <v>22052441</v>
          </cell>
          <cell r="C2598">
            <v>1012535.44</v>
          </cell>
        </row>
        <row r="2599">
          <cell r="B2599">
            <v>20147233</v>
          </cell>
          <cell r="C2599">
            <v>0</v>
          </cell>
        </row>
        <row r="2600">
          <cell r="B2600">
            <v>18283442</v>
          </cell>
          <cell r="C2600">
            <v>3040337.44</v>
          </cell>
        </row>
        <row r="2601">
          <cell r="B2601">
            <v>22395182</v>
          </cell>
          <cell r="C2601">
            <v>1250059.77</v>
          </cell>
        </row>
        <row r="2602">
          <cell r="B2602">
            <v>5269692</v>
          </cell>
          <cell r="C2602">
            <v>1016360.57</v>
          </cell>
        </row>
        <row r="2603">
          <cell r="B2603">
            <v>25450748</v>
          </cell>
          <cell r="C2603">
            <v>1018081.88</v>
          </cell>
        </row>
        <row r="2604">
          <cell r="B2604">
            <v>1141730</v>
          </cell>
          <cell r="C2604">
            <v>46920.08</v>
          </cell>
        </row>
        <row r="2605">
          <cell r="B2605">
            <v>7757997</v>
          </cell>
          <cell r="C2605">
            <v>0</v>
          </cell>
        </row>
        <row r="2606">
          <cell r="B2606">
            <v>5628968</v>
          </cell>
          <cell r="C2606">
            <v>1770449.62</v>
          </cell>
        </row>
        <row r="2607">
          <cell r="B2607">
            <v>22827549</v>
          </cell>
          <cell r="C2607">
            <v>619439.04</v>
          </cell>
        </row>
        <row r="2608">
          <cell r="B2608">
            <v>6689941</v>
          </cell>
          <cell r="C2608">
            <v>3827842.15</v>
          </cell>
        </row>
        <row r="2609">
          <cell r="B2609">
            <v>20539297</v>
          </cell>
          <cell r="C2609">
            <v>130182.47</v>
          </cell>
        </row>
        <row r="2610">
          <cell r="B2610">
            <v>15420268</v>
          </cell>
          <cell r="C2610">
            <v>1535240.2</v>
          </cell>
        </row>
        <row r="2611">
          <cell r="B2611">
            <v>24370724</v>
          </cell>
          <cell r="C2611">
            <v>192828.42</v>
          </cell>
        </row>
        <row r="2612">
          <cell r="B2612">
            <v>20116050</v>
          </cell>
          <cell r="C2612">
            <v>70984.28</v>
          </cell>
        </row>
        <row r="2613">
          <cell r="B2613">
            <v>18728317</v>
          </cell>
          <cell r="C2613">
            <v>77729</v>
          </cell>
        </row>
        <row r="2614">
          <cell r="B2614">
            <v>22385756</v>
          </cell>
          <cell r="C2614">
            <v>66803.72</v>
          </cell>
        </row>
        <row r="2615">
          <cell r="B2615">
            <v>14605990</v>
          </cell>
          <cell r="C2615">
            <v>1252654.3600000001</v>
          </cell>
        </row>
        <row r="2616">
          <cell r="B2616">
            <v>17788357</v>
          </cell>
          <cell r="C2616">
            <v>1013467.37</v>
          </cell>
        </row>
        <row r="2617">
          <cell r="B2617">
            <v>17850205</v>
          </cell>
          <cell r="C2617">
            <v>1128267.8799999999</v>
          </cell>
        </row>
        <row r="2618">
          <cell r="B2618">
            <v>26260573</v>
          </cell>
          <cell r="C2618">
            <v>930188.75</v>
          </cell>
        </row>
        <row r="2619">
          <cell r="B2619">
            <v>24405896</v>
          </cell>
          <cell r="C2619">
            <v>560635.37</v>
          </cell>
        </row>
        <row r="2620">
          <cell r="B2620">
            <v>23716997</v>
          </cell>
          <cell r="C2620">
            <v>552341</v>
          </cell>
        </row>
        <row r="2621">
          <cell r="B2621">
            <v>16517019</v>
          </cell>
          <cell r="C2621">
            <v>50780.18</v>
          </cell>
        </row>
        <row r="2622">
          <cell r="B2622">
            <v>15710401</v>
          </cell>
          <cell r="C2622">
            <v>469395.04</v>
          </cell>
        </row>
        <row r="2623">
          <cell r="B2623">
            <v>5556491</v>
          </cell>
          <cell r="C2623">
            <v>1063305.05</v>
          </cell>
        </row>
        <row r="2624">
          <cell r="B2624">
            <v>22558445</v>
          </cell>
          <cell r="C2624">
            <v>1110374.8799999999</v>
          </cell>
        </row>
        <row r="2625">
          <cell r="B2625">
            <v>24867419</v>
          </cell>
          <cell r="C2625">
            <v>1080934.05</v>
          </cell>
        </row>
        <row r="2626">
          <cell r="B2626">
            <v>3838941</v>
          </cell>
          <cell r="C2626">
            <v>947411.63</v>
          </cell>
        </row>
        <row r="2627">
          <cell r="B2627">
            <v>18468173</v>
          </cell>
          <cell r="C2627">
            <v>998448.83000000007</v>
          </cell>
        </row>
        <row r="2628">
          <cell r="B2628">
            <v>7775225</v>
          </cell>
          <cell r="C2628">
            <v>9661537.1099999994</v>
          </cell>
        </row>
        <row r="2629">
          <cell r="B2629">
            <v>22788584</v>
          </cell>
          <cell r="C2629">
            <v>6802055.3100000005</v>
          </cell>
        </row>
        <row r="2630">
          <cell r="B2630">
            <v>17986420</v>
          </cell>
          <cell r="C2630">
            <v>33303.620000000003</v>
          </cell>
        </row>
        <row r="2631">
          <cell r="B2631">
            <v>13929944</v>
          </cell>
          <cell r="C2631">
            <v>2738270.95</v>
          </cell>
        </row>
        <row r="2632">
          <cell r="B2632">
            <v>18795140</v>
          </cell>
          <cell r="C2632">
            <v>1055333.79</v>
          </cell>
        </row>
        <row r="2633">
          <cell r="B2633">
            <v>4791499</v>
          </cell>
          <cell r="C2633">
            <v>1568214.12</v>
          </cell>
        </row>
        <row r="2634">
          <cell r="B2634">
            <v>4796138</v>
          </cell>
          <cell r="C2634">
            <v>3170651.51</v>
          </cell>
        </row>
        <row r="2635">
          <cell r="B2635">
            <v>20849395</v>
          </cell>
          <cell r="C2635">
            <v>268037.15000000002</v>
          </cell>
        </row>
        <row r="2636">
          <cell r="B2636">
            <v>26655676</v>
          </cell>
          <cell r="C2636">
            <v>305466.01</v>
          </cell>
        </row>
        <row r="2637">
          <cell r="B2637">
            <v>16891826</v>
          </cell>
          <cell r="C2637">
            <v>187583.62</v>
          </cell>
        </row>
        <row r="2638">
          <cell r="B2638">
            <v>23572419</v>
          </cell>
          <cell r="C2638">
            <v>1012016</v>
          </cell>
        </row>
        <row r="2639">
          <cell r="B2639">
            <v>16631820</v>
          </cell>
          <cell r="C2639">
            <v>510331.93</v>
          </cell>
        </row>
        <row r="2640">
          <cell r="B2640">
            <v>16089467</v>
          </cell>
          <cell r="C2640">
            <v>1654564.3599999999</v>
          </cell>
        </row>
        <row r="2641">
          <cell r="B2641">
            <v>20005344</v>
          </cell>
          <cell r="C2641">
            <v>1018464.4</v>
          </cell>
        </row>
        <row r="2642">
          <cell r="B2642">
            <v>22674481</v>
          </cell>
          <cell r="C2642">
            <v>5053044.57</v>
          </cell>
        </row>
        <row r="2643">
          <cell r="B2643">
            <v>5998225</v>
          </cell>
          <cell r="C2643">
            <v>2255320.89</v>
          </cell>
        </row>
        <row r="2644">
          <cell r="B2644">
            <v>26767645</v>
          </cell>
          <cell r="C2644">
            <v>14076513.32</v>
          </cell>
        </row>
        <row r="2645">
          <cell r="B2645">
            <v>18795356</v>
          </cell>
          <cell r="C2645">
            <v>613919.63</v>
          </cell>
        </row>
        <row r="2646">
          <cell r="B2646">
            <v>6751552</v>
          </cell>
          <cell r="C2646">
            <v>510424.01</v>
          </cell>
        </row>
        <row r="2647">
          <cell r="B2647">
            <v>14583974</v>
          </cell>
          <cell r="C2647">
            <v>1267030.29</v>
          </cell>
        </row>
        <row r="2648">
          <cell r="B2648">
            <v>14618062</v>
          </cell>
          <cell r="C2648">
            <v>3875911.51</v>
          </cell>
        </row>
        <row r="2649">
          <cell r="B2649">
            <v>26330302</v>
          </cell>
          <cell r="C2649">
            <v>20539529.789999999</v>
          </cell>
        </row>
        <row r="2650">
          <cell r="B2650">
            <v>23218861</v>
          </cell>
          <cell r="C2650">
            <v>35000000</v>
          </cell>
        </row>
        <row r="2651">
          <cell r="B2651">
            <v>22644878</v>
          </cell>
          <cell r="C2651">
            <v>1049625.8700000001</v>
          </cell>
        </row>
        <row r="2652">
          <cell r="B2652">
            <v>9843667</v>
          </cell>
          <cell r="C2652">
            <v>989262.78</v>
          </cell>
        </row>
        <row r="2653">
          <cell r="B2653">
            <v>20113260</v>
          </cell>
          <cell r="C2653">
            <v>70120368.799999997</v>
          </cell>
        </row>
        <row r="2654">
          <cell r="B2654">
            <v>6470286</v>
          </cell>
          <cell r="C2654">
            <v>1019485.2</v>
          </cell>
        </row>
        <row r="2655">
          <cell r="B2655">
            <v>22422547</v>
          </cell>
          <cell r="C2655">
            <v>21885843.510000002</v>
          </cell>
        </row>
        <row r="2656">
          <cell r="B2656">
            <v>24825087</v>
          </cell>
          <cell r="C2656">
            <v>508624.09</v>
          </cell>
        </row>
        <row r="2657">
          <cell r="B2657">
            <v>14113833</v>
          </cell>
          <cell r="C2657">
            <v>2712512.8</v>
          </cell>
        </row>
        <row r="2658">
          <cell r="B2658">
            <v>19200099</v>
          </cell>
          <cell r="C2658">
            <v>1015978.06</v>
          </cell>
        </row>
        <row r="2659">
          <cell r="B2659">
            <v>10150884</v>
          </cell>
          <cell r="C2659">
            <v>1019133.79</v>
          </cell>
        </row>
        <row r="2660">
          <cell r="B2660">
            <v>22699014</v>
          </cell>
          <cell r="C2660">
            <v>1377469.71</v>
          </cell>
        </row>
        <row r="2661">
          <cell r="B2661">
            <v>22331380</v>
          </cell>
          <cell r="C2661">
            <v>1005308.58</v>
          </cell>
        </row>
        <row r="2662">
          <cell r="B2662">
            <v>22222328</v>
          </cell>
          <cell r="C2662">
            <v>8226969.29</v>
          </cell>
        </row>
        <row r="2663">
          <cell r="B2663">
            <v>16190426</v>
          </cell>
          <cell r="C2663">
            <v>3908350.45</v>
          </cell>
        </row>
        <row r="2664">
          <cell r="B2664">
            <v>5727600</v>
          </cell>
          <cell r="C2664">
            <v>808086.32</v>
          </cell>
        </row>
        <row r="2665">
          <cell r="B2665">
            <v>22441062</v>
          </cell>
          <cell r="C2665">
            <v>769555.41</v>
          </cell>
        </row>
        <row r="2666">
          <cell r="B2666">
            <v>8420519</v>
          </cell>
          <cell r="C2666">
            <v>1061246.6599999999</v>
          </cell>
        </row>
        <row r="2667">
          <cell r="B2667">
            <v>15758168</v>
          </cell>
          <cell r="C2667">
            <v>0</v>
          </cell>
        </row>
        <row r="2668">
          <cell r="B2668">
            <v>6095792</v>
          </cell>
          <cell r="C2668">
            <v>1004783.43</v>
          </cell>
        </row>
        <row r="2669">
          <cell r="B2669">
            <v>24318765</v>
          </cell>
          <cell r="C2669">
            <v>8358627.79</v>
          </cell>
        </row>
        <row r="2670">
          <cell r="B2670">
            <v>9502377</v>
          </cell>
          <cell r="C2670">
            <v>1016665.97</v>
          </cell>
        </row>
        <row r="2671">
          <cell r="B2671">
            <v>18821209</v>
          </cell>
          <cell r="C2671">
            <v>14209465.83</v>
          </cell>
        </row>
        <row r="2672">
          <cell r="B2672">
            <v>4651725</v>
          </cell>
          <cell r="C2672">
            <v>1257910.73</v>
          </cell>
        </row>
        <row r="2673">
          <cell r="B2673">
            <v>16785060</v>
          </cell>
          <cell r="C2673">
            <v>7102283.6099999994</v>
          </cell>
        </row>
        <row r="2674">
          <cell r="B2674">
            <v>6070545</v>
          </cell>
          <cell r="C2674">
            <v>480817.65</v>
          </cell>
        </row>
        <row r="2675">
          <cell r="B2675">
            <v>18834978</v>
          </cell>
          <cell r="C2675">
            <v>397144.25</v>
          </cell>
        </row>
        <row r="2676">
          <cell r="B2676">
            <v>21944287</v>
          </cell>
          <cell r="C2676">
            <v>3979030.29</v>
          </cell>
        </row>
        <row r="2677">
          <cell r="B2677">
            <v>25144548</v>
          </cell>
          <cell r="C2677">
            <v>1717680</v>
          </cell>
        </row>
        <row r="2678">
          <cell r="B2678">
            <v>7907762</v>
          </cell>
          <cell r="C2678">
            <v>1015210.41</v>
          </cell>
        </row>
        <row r="2679">
          <cell r="B2679">
            <v>16207053</v>
          </cell>
          <cell r="C2679">
            <v>1012773.22</v>
          </cell>
        </row>
        <row r="2680">
          <cell r="B2680">
            <v>7810840</v>
          </cell>
          <cell r="C2680">
            <v>303572.68</v>
          </cell>
        </row>
        <row r="2681">
          <cell r="B2681">
            <v>22589914</v>
          </cell>
          <cell r="C2681">
            <v>13373012.050000001</v>
          </cell>
        </row>
        <row r="2682">
          <cell r="B2682">
            <v>10400614</v>
          </cell>
          <cell r="C2682">
            <v>5131584.83</v>
          </cell>
        </row>
        <row r="2683">
          <cell r="B2683">
            <v>13719311</v>
          </cell>
          <cell r="C2683">
            <v>612721.4</v>
          </cell>
        </row>
        <row r="2684">
          <cell r="B2684">
            <v>22886873</v>
          </cell>
          <cell r="C2684">
            <v>1346963.69</v>
          </cell>
        </row>
        <row r="2685">
          <cell r="B2685">
            <v>13724194</v>
          </cell>
          <cell r="C2685">
            <v>12080741.289999999</v>
          </cell>
        </row>
        <row r="2686">
          <cell r="B2686">
            <v>12105016</v>
          </cell>
          <cell r="C2686">
            <v>0</v>
          </cell>
        </row>
        <row r="2687">
          <cell r="B2687">
            <v>7563268</v>
          </cell>
          <cell r="C2687">
            <v>3121848.7800000003</v>
          </cell>
        </row>
        <row r="2688">
          <cell r="B2688">
            <v>10423693</v>
          </cell>
          <cell r="C2688">
            <v>999066.89</v>
          </cell>
        </row>
        <row r="2689">
          <cell r="B2689">
            <v>14475396</v>
          </cell>
          <cell r="C2689">
            <v>179742.15000000002</v>
          </cell>
        </row>
        <row r="2690">
          <cell r="B2690">
            <v>13396735</v>
          </cell>
          <cell r="C2690">
            <v>2063326.1400000001</v>
          </cell>
        </row>
        <row r="2691">
          <cell r="B2691">
            <v>15036796</v>
          </cell>
          <cell r="C2691">
            <v>10865278.73</v>
          </cell>
        </row>
        <row r="2692">
          <cell r="B2692">
            <v>23720254</v>
          </cell>
          <cell r="C2692">
            <v>3589834.85</v>
          </cell>
        </row>
        <row r="2693">
          <cell r="B2693">
            <v>23542012</v>
          </cell>
          <cell r="C2693">
            <v>749130.17</v>
          </cell>
        </row>
        <row r="2694">
          <cell r="B2694">
            <v>21411273</v>
          </cell>
          <cell r="C2694">
            <v>10943435.039999999</v>
          </cell>
        </row>
        <row r="2695">
          <cell r="B2695">
            <v>20050271</v>
          </cell>
          <cell r="C2695">
            <v>956698.92</v>
          </cell>
        </row>
        <row r="2696">
          <cell r="B2696">
            <v>7479977</v>
          </cell>
          <cell r="C2696">
            <v>3286849.58</v>
          </cell>
        </row>
        <row r="2697">
          <cell r="B2697">
            <v>22433121</v>
          </cell>
          <cell r="C2697">
            <v>3066124.65</v>
          </cell>
        </row>
        <row r="2698">
          <cell r="B2698">
            <v>20171048</v>
          </cell>
          <cell r="C2698">
            <v>463965.74</v>
          </cell>
        </row>
        <row r="2699">
          <cell r="B2699">
            <v>25274013</v>
          </cell>
          <cell r="C2699">
            <v>712054.88</v>
          </cell>
        </row>
        <row r="2700">
          <cell r="B2700">
            <v>22079288</v>
          </cell>
          <cell r="C2700">
            <v>2537859.39</v>
          </cell>
        </row>
        <row r="2701">
          <cell r="B2701">
            <v>17222427</v>
          </cell>
          <cell r="C2701">
            <v>2492546.29</v>
          </cell>
        </row>
        <row r="2702">
          <cell r="B2702">
            <v>14924565</v>
          </cell>
          <cell r="C2702">
            <v>305137.68</v>
          </cell>
        </row>
        <row r="2703">
          <cell r="B2703">
            <v>22634913</v>
          </cell>
          <cell r="C2703">
            <v>301935.08</v>
          </cell>
        </row>
        <row r="2704">
          <cell r="B2704">
            <v>24834865</v>
          </cell>
          <cell r="C2704">
            <v>1428716.86</v>
          </cell>
        </row>
        <row r="2705">
          <cell r="B2705">
            <v>24451558</v>
          </cell>
          <cell r="C2705">
            <v>1017364.6799999999</v>
          </cell>
        </row>
        <row r="2706">
          <cell r="B2706">
            <v>11893714</v>
          </cell>
          <cell r="C2706">
            <v>4694414.7</v>
          </cell>
        </row>
        <row r="2707">
          <cell r="B2707">
            <v>6370141</v>
          </cell>
          <cell r="C2707">
            <v>2762070.14</v>
          </cell>
        </row>
        <row r="2708">
          <cell r="B2708">
            <v>12737261</v>
          </cell>
          <cell r="C2708">
            <v>495809.27</v>
          </cell>
        </row>
        <row r="2709">
          <cell r="B2709">
            <v>22094890</v>
          </cell>
          <cell r="C2709">
            <v>7991514.0499999998</v>
          </cell>
        </row>
        <row r="2710">
          <cell r="B2710">
            <v>1499234</v>
          </cell>
          <cell r="C2710">
            <v>623361.47</v>
          </cell>
        </row>
        <row r="2711">
          <cell r="B2711">
            <v>16840331</v>
          </cell>
          <cell r="C2711">
            <v>1251208.08</v>
          </cell>
        </row>
        <row r="2712">
          <cell r="B2712">
            <v>21731095</v>
          </cell>
          <cell r="C2712">
            <v>1053303.72</v>
          </cell>
        </row>
        <row r="2713">
          <cell r="B2713">
            <v>23038206</v>
          </cell>
          <cell r="C2713">
            <v>813488.04</v>
          </cell>
        </row>
        <row r="2714">
          <cell r="B2714">
            <v>7403983</v>
          </cell>
          <cell r="C2714">
            <v>3258725.02</v>
          </cell>
        </row>
        <row r="2715">
          <cell r="B2715">
            <v>1513522</v>
          </cell>
          <cell r="C2715">
            <v>0</v>
          </cell>
        </row>
        <row r="2716">
          <cell r="B2716">
            <v>15324762</v>
          </cell>
          <cell r="C2716">
            <v>1929150.22</v>
          </cell>
        </row>
        <row r="2717">
          <cell r="B2717">
            <v>13286533</v>
          </cell>
          <cell r="C2717">
            <v>2037546.46</v>
          </cell>
        </row>
        <row r="2718">
          <cell r="B2718">
            <v>21565443</v>
          </cell>
          <cell r="C2718">
            <v>1017221.23</v>
          </cell>
        </row>
        <row r="2719">
          <cell r="B2719">
            <v>24045628</v>
          </cell>
          <cell r="C2719">
            <v>2544515.6</v>
          </cell>
        </row>
        <row r="2720">
          <cell r="B2720">
            <v>27233417</v>
          </cell>
          <cell r="C2720">
            <v>320000000</v>
          </cell>
        </row>
        <row r="2721">
          <cell r="B2721">
            <v>21520172</v>
          </cell>
          <cell r="C2721">
            <v>1580080.21</v>
          </cell>
        </row>
        <row r="2722">
          <cell r="B2722">
            <v>9329569</v>
          </cell>
          <cell r="C2722">
            <v>508945.32</v>
          </cell>
        </row>
        <row r="2723">
          <cell r="B2723">
            <v>19471947</v>
          </cell>
          <cell r="C2723">
            <v>1017872.62</v>
          </cell>
        </row>
        <row r="2724">
          <cell r="B2724">
            <v>15929278</v>
          </cell>
          <cell r="C2724">
            <v>1156906.3899999999</v>
          </cell>
        </row>
        <row r="2725">
          <cell r="B2725">
            <v>15845381</v>
          </cell>
          <cell r="C2725">
            <v>646127.28</v>
          </cell>
        </row>
        <row r="2726">
          <cell r="B2726">
            <v>24251958</v>
          </cell>
          <cell r="C2726">
            <v>3783449.53</v>
          </cell>
        </row>
        <row r="2727">
          <cell r="B2727">
            <v>16086234</v>
          </cell>
          <cell r="C2727">
            <v>429206.9</v>
          </cell>
        </row>
        <row r="2728">
          <cell r="B2728">
            <v>21751641</v>
          </cell>
          <cell r="C2728">
            <v>5836126.2199999997</v>
          </cell>
        </row>
        <row r="2729">
          <cell r="B2729">
            <v>18516213</v>
          </cell>
          <cell r="C2729">
            <v>1308895.1299999999</v>
          </cell>
        </row>
        <row r="2730">
          <cell r="B2730">
            <v>6683155</v>
          </cell>
          <cell r="C2730">
            <v>87454.66</v>
          </cell>
        </row>
        <row r="2731">
          <cell r="B2731">
            <v>21516536</v>
          </cell>
          <cell r="C2731">
            <v>337614.67</v>
          </cell>
        </row>
        <row r="2732">
          <cell r="B2732">
            <v>5045762</v>
          </cell>
          <cell r="C2732">
            <v>3622738.39</v>
          </cell>
        </row>
        <row r="2733">
          <cell r="B2733">
            <v>26073254</v>
          </cell>
          <cell r="C2733">
            <v>3004327.74</v>
          </cell>
        </row>
        <row r="2734">
          <cell r="B2734">
            <v>14491816</v>
          </cell>
          <cell r="C2734">
            <v>7723326.4400000004</v>
          </cell>
        </row>
        <row r="2735">
          <cell r="B2735">
            <v>26578388</v>
          </cell>
          <cell r="C2735">
            <v>2050000</v>
          </cell>
        </row>
        <row r="2736">
          <cell r="B2736">
            <v>26316411</v>
          </cell>
          <cell r="C2736">
            <v>716208.14</v>
          </cell>
        </row>
        <row r="2737">
          <cell r="B2737">
            <v>24979644</v>
          </cell>
          <cell r="C2737">
            <v>2197904.94</v>
          </cell>
        </row>
        <row r="2738">
          <cell r="B2738">
            <v>25703660</v>
          </cell>
          <cell r="C2738">
            <v>9729243.2400000002</v>
          </cell>
        </row>
        <row r="2739">
          <cell r="B2739">
            <v>26810401</v>
          </cell>
          <cell r="C2739">
            <v>3197470.25</v>
          </cell>
        </row>
        <row r="2740">
          <cell r="B2740">
            <v>23577719</v>
          </cell>
          <cell r="C2740">
            <v>101454.37</v>
          </cell>
        </row>
        <row r="2741">
          <cell r="B2741">
            <v>19534448</v>
          </cell>
          <cell r="C2741">
            <v>1017151.14</v>
          </cell>
        </row>
        <row r="2742">
          <cell r="B2742">
            <v>15321588</v>
          </cell>
          <cell r="C2742">
            <v>3126875.5199999996</v>
          </cell>
        </row>
        <row r="2743">
          <cell r="B2743">
            <v>6286541</v>
          </cell>
          <cell r="C2743">
            <v>817617.27</v>
          </cell>
        </row>
        <row r="2744">
          <cell r="B2744">
            <v>22843745</v>
          </cell>
          <cell r="C2744">
            <v>0</v>
          </cell>
        </row>
        <row r="2745">
          <cell r="B2745">
            <v>3472987</v>
          </cell>
          <cell r="C2745">
            <v>535081.92000000004</v>
          </cell>
        </row>
        <row r="2746">
          <cell r="B2746">
            <v>13921579</v>
          </cell>
          <cell r="C2746">
            <v>863662.63</v>
          </cell>
        </row>
        <row r="2747">
          <cell r="B2747">
            <v>10920461</v>
          </cell>
          <cell r="C2747">
            <v>3354966.84</v>
          </cell>
        </row>
        <row r="2748">
          <cell r="B2748">
            <v>20913167</v>
          </cell>
          <cell r="C2748">
            <v>1176062.8</v>
          </cell>
        </row>
        <row r="2749">
          <cell r="B2749">
            <v>10339442</v>
          </cell>
          <cell r="C2749">
            <v>1725555.29</v>
          </cell>
        </row>
        <row r="2750">
          <cell r="B2750">
            <v>19904351</v>
          </cell>
          <cell r="C2750">
            <v>4765941.08</v>
          </cell>
        </row>
        <row r="2751">
          <cell r="B2751">
            <v>21304648</v>
          </cell>
          <cell r="C2751">
            <v>1716392.91</v>
          </cell>
        </row>
        <row r="2752">
          <cell r="B2752">
            <v>20489785</v>
          </cell>
          <cell r="C2752">
            <v>735479.56</v>
          </cell>
        </row>
        <row r="2753">
          <cell r="B2753">
            <v>16029295</v>
          </cell>
          <cell r="C2753">
            <v>337200.47</v>
          </cell>
        </row>
        <row r="2754">
          <cell r="B2754">
            <v>14350004</v>
          </cell>
          <cell r="C2754">
            <v>856286.88</v>
          </cell>
        </row>
        <row r="2755">
          <cell r="B2755">
            <v>16154239</v>
          </cell>
          <cell r="C2755">
            <v>280113.96000000002</v>
          </cell>
        </row>
        <row r="2756">
          <cell r="B2756">
            <v>16380694</v>
          </cell>
          <cell r="C2756">
            <v>1112768.18</v>
          </cell>
        </row>
        <row r="2757">
          <cell r="B2757">
            <v>18594285</v>
          </cell>
          <cell r="C2757">
            <v>1016551.83</v>
          </cell>
        </row>
        <row r="2758">
          <cell r="B2758">
            <v>24121582</v>
          </cell>
          <cell r="C2758">
            <v>6419782.96</v>
          </cell>
        </row>
        <row r="2759">
          <cell r="B2759">
            <v>15352897</v>
          </cell>
          <cell r="C2759">
            <v>1548882.74</v>
          </cell>
        </row>
        <row r="2760">
          <cell r="B2760">
            <v>20302751</v>
          </cell>
          <cell r="C2760">
            <v>68516.53</v>
          </cell>
        </row>
        <row r="2761">
          <cell r="B2761">
            <v>24702810</v>
          </cell>
          <cell r="C2761">
            <v>25532830.780000001</v>
          </cell>
        </row>
        <row r="2762">
          <cell r="B2762">
            <v>12004367</v>
          </cell>
          <cell r="C2762">
            <v>4852083.05</v>
          </cell>
        </row>
        <row r="2763">
          <cell r="B2763">
            <v>27279630</v>
          </cell>
          <cell r="C2763">
            <v>500143.84</v>
          </cell>
        </row>
        <row r="2764">
          <cell r="B2764">
            <v>20505665</v>
          </cell>
          <cell r="C2764">
            <v>16110805.42</v>
          </cell>
        </row>
        <row r="2765">
          <cell r="B2765">
            <v>19455198</v>
          </cell>
          <cell r="C2765">
            <v>198740</v>
          </cell>
        </row>
        <row r="2766">
          <cell r="B2766">
            <v>25519840</v>
          </cell>
          <cell r="C2766">
            <v>57093849.57</v>
          </cell>
        </row>
        <row r="2767">
          <cell r="B2767">
            <v>15081945</v>
          </cell>
          <cell r="C2767">
            <v>1015882.43</v>
          </cell>
        </row>
        <row r="2768">
          <cell r="B2768">
            <v>16322803</v>
          </cell>
          <cell r="C2768">
            <v>649245.13</v>
          </cell>
        </row>
        <row r="2769">
          <cell r="B2769">
            <v>13067504</v>
          </cell>
          <cell r="C2769">
            <v>1006330.68</v>
          </cell>
        </row>
        <row r="2770">
          <cell r="B2770">
            <v>14043082</v>
          </cell>
          <cell r="C2770">
            <v>79589.600000000006</v>
          </cell>
        </row>
        <row r="2771">
          <cell r="B2771">
            <v>22403945</v>
          </cell>
          <cell r="C2771">
            <v>89686998.75</v>
          </cell>
        </row>
        <row r="2772">
          <cell r="B2772">
            <v>6206884</v>
          </cell>
          <cell r="C2772">
            <v>1020263.8</v>
          </cell>
        </row>
        <row r="2773">
          <cell r="B2773">
            <v>5911261</v>
          </cell>
          <cell r="C2773">
            <v>1016360.6</v>
          </cell>
        </row>
        <row r="2774">
          <cell r="B2774">
            <v>22890563</v>
          </cell>
          <cell r="C2774">
            <v>1014543.63</v>
          </cell>
        </row>
        <row r="2775">
          <cell r="B2775">
            <v>25446477</v>
          </cell>
          <cell r="C2775">
            <v>505380.63</v>
          </cell>
        </row>
        <row r="2776">
          <cell r="B2776">
            <v>23495074</v>
          </cell>
          <cell r="C2776">
            <v>612989.62</v>
          </cell>
        </row>
        <row r="2777">
          <cell r="B2777">
            <v>22921281</v>
          </cell>
          <cell r="C2777">
            <v>3747201.44</v>
          </cell>
        </row>
        <row r="2778">
          <cell r="B2778">
            <v>24266766</v>
          </cell>
          <cell r="C2778">
            <v>603798.41</v>
          </cell>
        </row>
        <row r="2779">
          <cell r="B2779">
            <v>5027985</v>
          </cell>
          <cell r="C2779">
            <v>1013951.17</v>
          </cell>
        </row>
        <row r="2780">
          <cell r="B2780">
            <v>18667853</v>
          </cell>
          <cell r="C2780">
            <v>1016743.09</v>
          </cell>
        </row>
        <row r="2781">
          <cell r="B2781">
            <v>13289737</v>
          </cell>
          <cell r="C2781">
            <v>287298</v>
          </cell>
        </row>
        <row r="2782">
          <cell r="B2782">
            <v>24955487</v>
          </cell>
          <cell r="C2782">
            <v>1018670.03</v>
          </cell>
        </row>
        <row r="2783">
          <cell r="B2783">
            <v>13466926</v>
          </cell>
          <cell r="C2783">
            <v>1019898.82</v>
          </cell>
        </row>
        <row r="2784">
          <cell r="B2784">
            <v>24610412</v>
          </cell>
          <cell r="C2784">
            <v>558381.92999999993</v>
          </cell>
        </row>
        <row r="2785">
          <cell r="B2785">
            <v>7533090</v>
          </cell>
          <cell r="C2785">
            <v>1005404.21</v>
          </cell>
        </row>
        <row r="2786">
          <cell r="B2786">
            <v>4071017</v>
          </cell>
          <cell r="C2786">
            <v>508440.07</v>
          </cell>
        </row>
        <row r="2787">
          <cell r="B2787">
            <v>20279424</v>
          </cell>
          <cell r="C2787">
            <v>1434186.77</v>
          </cell>
        </row>
        <row r="2788">
          <cell r="B2788">
            <v>20488151</v>
          </cell>
          <cell r="C2788">
            <v>1979647.3900000001</v>
          </cell>
        </row>
        <row r="2789">
          <cell r="B2789">
            <v>14161919</v>
          </cell>
          <cell r="C2789">
            <v>508440.07</v>
          </cell>
        </row>
        <row r="2790">
          <cell r="B2790">
            <v>25144249</v>
          </cell>
          <cell r="C2790">
            <v>12656211.060000001</v>
          </cell>
        </row>
        <row r="2791">
          <cell r="B2791">
            <v>19412161</v>
          </cell>
          <cell r="C2791">
            <v>794590.25</v>
          </cell>
        </row>
        <row r="2792">
          <cell r="B2792">
            <v>20386800</v>
          </cell>
          <cell r="C2792">
            <v>4934687.25</v>
          </cell>
        </row>
        <row r="2793">
          <cell r="B2793">
            <v>20088685</v>
          </cell>
          <cell r="C2793">
            <v>1107262.78</v>
          </cell>
        </row>
        <row r="2794">
          <cell r="B2794">
            <v>20351863</v>
          </cell>
          <cell r="C2794">
            <v>0</v>
          </cell>
        </row>
        <row r="2795">
          <cell r="B2795">
            <v>21587419</v>
          </cell>
          <cell r="C2795">
            <v>1721950.95</v>
          </cell>
        </row>
        <row r="2796">
          <cell r="B2796">
            <v>7250256</v>
          </cell>
          <cell r="C2796">
            <v>924999.28</v>
          </cell>
        </row>
        <row r="2797">
          <cell r="B2797">
            <v>7779048</v>
          </cell>
          <cell r="C2797">
            <v>4118233.63</v>
          </cell>
        </row>
        <row r="2798">
          <cell r="B2798">
            <v>16101559</v>
          </cell>
          <cell r="C2798">
            <v>4663990.05</v>
          </cell>
        </row>
        <row r="2799">
          <cell r="B2799">
            <v>17454079</v>
          </cell>
          <cell r="C2799">
            <v>493298.66000000003</v>
          </cell>
        </row>
        <row r="2800">
          <cell r="B2800">
            <v>24245063</v>
          </cell>
          <cell r="C2800">
            <v>2405780.13</v>
          </cell>
        </row>
        <row r="2801">
          <cell r="B2801">
            <v>26543878</v>
          </cell>
          <cell r="C2801">
            <v>6369890.54</v>
          </cell>
        </row>
        <row r="2802">
          <cell r="B2802">
            <v>15223937</v>
          </cell>
          <cell r="C2802">
            <v>3115088.0999999996</v>
          </cell>
        </row>
        <row r="2803">
          <cell r="B2803">
            <v>4119911</v>
          </cell>
          <cell r="C2803">
            <v>1629569.58</v>
          </cell>
        </row>
        <row r="2804">
          <cell r="B2804">
            <v>16685807</v>
          </cell>
          <cell r="C2804">
            <v>831086.09</v>
          </cell>
        </row>
        <row r="2805">
          <cell r="B2805">
            <v>18322126</v>
          </cell>
          <cell r="C2805">
            <v>552739.43999999994</v>
          </cell>
        </row>
        <row r="2806">
          <cell r="B2806">
            <v>4822378</v>
          </cell>
          <cell r="C2806">
            <v>370792.59</v>
          </cell>
        </row>
        <row r="2807">
          <cell r="B2807">
            <v>2094859</v>
          </cell>
          <cell r="C2807">
            <v>1016083.76</v>
          </cell>
        </row>
        <row r="2808">
          <cell r="B2808">
            <v>18101650</v>
          </cell>
          <cell r="C2808">
            <v>1907823.78</v>
          </cell>
        </row>
        <row r="2809">
          <cell r="B2809">
            <v>5097063</v>
          </cell>
          <cell r="C2809">
            <v>500143.84</v>
          </cell>
        </row>
        <row r="2810">
          <cell r="B2810">
            <v>16629681</v>
          </cell>
          <cell r="C2810">
            <v>4152000</v>
          </cell>
        </row>
        <row r="2811">
          <cell r="B2811">
            <v>9790084</v>
          </cell>
          <cell r="C2811">
            <v>2680662.8600000003</v>
          </cell>
        </row>
        <row r="2812">
          <cell r="B2812">
            <v>19315371</v>
          </cell>
          <cell r="C2812">
            <v>2402632.4500000002</v>
          </cell>
        </row>
        <row r="2813">
          <cell r="B2813">
            <v>21746095</v>
          </cell>
          <cell r="C2813">
            <v>7159236.0999999996</v>
          </cell>
        </row>
        <row r="2814">
          <cell r="B2814">
            <v>21301851</v>
          </cell>
          <cell r="C2814">
            <v>1005882.35</v>
          </cell>
        </row>
        <row r="2815">
          <cell r="B2815">
            <v>19949816</v>
          </cell>
          <cell r="C2815">
            <v>344366.28</v>
          </cell>
        </row>
        <row r="2816">
          <cell r="B2816">
            <v>13888624</v>
          </cell>
          <cell r="C2816">
            <v>24094.58</v>
          </cell>
        </row>
        <row r="2817">
          <cell r="B2817">
            <v>18609158</v>
          </cell>
          <cell r="C2817">
            <v>1018184.4</v>
          </cell>
        </row>
        <row r="2818">
          <cell r="B2818">
            <v>23722788</v>
          </cell>
          <cell r="C2818">
            <v>222054.59</v>
          </cell>
        </row>
        <row r="2819">
          <cell r="B2819">
            <v>18196069</v>
          </cell>
          <cell r="C2819">
            <v>2992824.69</v>
          </cell>
        </row>
        <row r="2820">
          <cell r="B2820">
            <v>19645698</v>
          </cell>
          <cell r="C2820">
            <v>7274235.8399999999</v>
          </cell>
        </row>
        <row r="2821">
          <cell r="B2821">
            <v>20645042</v>
          </cell>
          <cell r="C2821">
            <v>5564381.7999999998</v>
          </cell>
        </row>
        <row r="2822">
          <cell r="B2822">
            <v>19541557</v>
          </cell>
          <cell r="C2822">
            <v>925445.8</v>
          </cell>
        </row>
        <row r="2823">
          <cell r="B2823">
            <v>20572078</v>
          </cell>
          <cell r="C2823">
            <v>8670364.3499999996</v>
          </cell>
        </row>
        <row r="2824">
          <cell r="B2824">
            <v>5944882</v>
          </cell>
          <cell r="C2824">
            <v>916835.96</v>
          </cell>
        </row>
        <row r="2825">
          <cell r="B2825">
            <v>21095663</v>
          </cell>
          <cell r="C2825">
            <v>1110506.53</v>
          </cell>
        </row>
        <row r="2826">
          <cell r="B2826">
            <v>26943541</v>
          </cell>
          <cell r="C2826">
            <v>1000575.34</v>
          </cell>
        </row>
        <row r="2827">
          <cell r="B2827">
            <v>23702055</v>
          </cell>
          <cell r="C2827">
            <v>1001267.42</v>
          </cell>
        </row>
        <row r="2828">
          <cell r="B2828">
            <v>5153006</v>
          </cell>
          <cell r="C2828">
            <v>507556.69</v>
          </cell>
        </row>
        <row r="2829">
          <cell r="B2829">
            <v>13523336</v>
          </cell>
          <cell r="C2829">
            <v>672645.76</v>
          </cell>
        </row>
        <row r="2830">
          <cell r="B2830">
            <v>23076969</v>
          </cell>
          <cell r="C2830">
            <v>714464.72</v>
          </cell>
        </row>
        <row r="2831">
          <cell r="B2831">
            <v>25821379</v>
          </cell>
          <cell r="C2831">
            <v>2137725.2999999998</v>
          </cell>
        </row>
        <row r="2832">
          <cell r="B2832">
            <v>19674073</v>
          </cell>
          <cell r="C2832">
            <v>29837.55</v>
          </cell>
        </row>
        <row r="2833">
          <cell r="B2833">
            <v>5824113</v>
          </cell>
          <cell r="C2833">
            <v>4675000</v>
          </cell>
        </row>
        <row r="2834">
          <cell r="B2834">
            <v>22657048</v>
          </cell>
          <cell r="C2834">
            <v>1887153.0499999998</v>
          </cell>
        </row>
        <row r="2835">
          <cell r="B2835">
            <v>18638328</v>
          </cell>
          <cell r="C2835">
            <v>2994603.2800000003</v>
          </cell>
        </row>
        <row r="2836">
          <cell r="B2836">
            <v>12026482</v>
          </cell>
          <cell r="C2836">
            <v>504332.35</v>
          </cell>
        </row>
        <row r="2837">
          <cell r="B2837">
            <v>19637311</v>
          </cell>
          <cell r="C2837">
            <v>2323559.56</v>
          </cell>
        </row>
        <row r="2838">
          <cell r="B2838">
            <v>21206751</v>
          </cell>
          <cell r="C2838">
            <v>946999.55</v>
          </cell>
        </row>
        <row r="2839">
          <cell r="B2839">
            <v>20035644</v>
          </cell>
          <cell r="C2839">
            <v>277347.51</v>
          </cell>
        </row>
        <row r="2840">
          <cell r="B2840">
            <v>20718450</v>
          </cell>
          <cell r="C2840">
            <v>1835224.99</v>
          </cell>
        </row>
        <row r="2841">
          <cell r="B2841">
            <v>10091273</v>
          </cell>
          <cell r="C2841">
            <v>1359079.29</v>
          </cell>
        </row>
        <row r="2842">
          <cell r="B2842">
            <v>17961142</v>
          </cell>
          <cell r="C2842">
            <v>3359270.36</v>
          </cell>
        </row>
        <row r="2843">
          <cell r="B2843">
            <v>20413029</v>
          </cell>
          <cell r="C2843">
            <v>3012093.86</v>
          </cell>
        </row>
        <row r="2844">
          <cell r="B2844">
            <v>23727099</v>
          </cell>
          <cell r="C2844">
            <v>2511335.44</v>
          </cell>
        </row>
        <row r="2845">
          <cell r="B2845">
            <v>23355598</v>
          </cell>
          <cell r="C2845">
            <v>6486700.0300000003</v>
          </cell>
        </row>
        <row r="2846">
          <cell r="B2846">
            <v>16388394</v>
          </cell>
          <cell r="C2846">
            <v>284062.49</v>
          </cell>
        </row>
        <row r="2847">
          <cell r="B2847">
            <v>22232020</v>
          </cell>
          <cell r="C2847">
            <v>2089644.2399999998</v>
          </cell>
        </row>
        <row r="2848">
          <cell r="B2848">
            <v>26197603</v>
          </cell>
          <cell r="C2848">
            <v>4518935.2699999996</v>
          </cell>
        </row>
        <row r="2849">
          <cell r="B2849">
            <v>24091836</v>
          </cell>
          <cell r="C2849">
            <v>26486564.789999999</v>
          </cell>
        </row>
        <row r="2850">
          <cell r="B2850">
            <v>13230488</v>
          </cell>
          <cell r="C2850">
            <v>64047.6</v>
          </cell>
        </row>
        <row r="2851">
          <cell r="B2851">
            <v>7281412</v>
          </cell>
          <cell r="C2851">
            <v>306738.09000000003</v>
          </cell>
        </row>
        <row r="2852">
          <cell r="B2852">
            <v>7712121</v>
          </cell>
          <cell r="C2852">
            <v>697226.99</v>
          </cell>
        </row>
        <row r="2853">
          <cell r="B2853">
            <v>13953327</v>
          </cell>
          <cell r="C2853">
            <v>553475.77</v>
          </cell>
        </row>
        <row r="2854">
          <cell r="B2854">
            <v>5267517</v>
          </cell>
          <cell r="C2854">
            <v>1827739.91</v>
          </cell>
        </row>
        <row r="2855">
          <cell r="B2855">
            <v>14732289</v>
          </cell>
          <cell r="C2855">
            <v>2590065.66</v>
          </cell>
        </row>
        <row r="2856">
          <cell r="B2856">
            <v>22805642</v>
          </cell>
          <cell r="C2856">
            <v>4793855.8600000003</v>
          </cell>
        </row>
        <row r="2857">
          <cell r="B2857">
            <v>8503372</v>
          </cell>
          <cell r="C2857">
            <v>1533112.82</v>
          </cell>
        </row>
        <row r="2858">
          <cell r="B2858">
            <v>22423371</v>
          </cell>
          <cell r="C2858">
            <v>1008816.38</v>
          </cell>
        </row>
        <row r="2859">
          <cell r="B2859">
            <v>23851923</v>
          </cell>
          <cell r="C2859">
            <v>464525.33</v>
          </cell>
        </row>
        <row r="2860">
          <cell r="B2860">
            <v>22989863</v>
          </cell>
          <cell r="C2860">
            <v>704318.2</v>
          </cell>
        </row>
        <row r="2861">
          <cell r="B2861">
            <v>22532730</v>
          </cell>
          <cell r="C2861">
            <v>957466.17</v>
          </cell>
        </row>
        <row r="2862">
          <cell r="B2862">
            <v>23249187</v>
          </cell>
          <cell r="C2862">
            <v>17085102.52</v>
          </cell>
        </row>
        <row r="2863">
          <cell r="B2863">
            <v>18510499</v>
          </cell>
          <cell r="C2863">
            <v>478316.76</v>
          </cell>
        </row>
        <row r="2864">
          <cell r="B2864">
            <v>25516841</v>
          </cell>
          <cell r="C2864">
            <v>896647.64</v>
          </cell>
        </row>
        <row r="2865">
          <cell r="B2865">
            <v>21071942</v>
          </cell>
          <cell r="C2865">
            <v>518233.15</v>
          </cell>
        </row>
        <row r="2866">
          <cell r="B2866">
            <v>18127875</v>
          </cell>
          <cell r="C2866">
            <v>143461.87</v>
          </cell>
        </row>
        <row r="2867">
          <cell r="B2867">
            <v>21555390</v>
          </cell>
          <cell r="C2867">
            <v>2868524.84</v>
          </cell>
        </row>
        <row r="2868">
          <cell r="B2868">
            <v>20005043</v>
          </cell>
          <cell r="C2868">
            <v>504594.23</v>
          </cell>
        </row>
        <row r="2869">
          <cell r="B2869">
            <v>22331239</v>
          </cell>
          <cell r="C2869">
            <v>4846157.8</v>
          </cell>
        </row>
        <row r="2870">
          <cell r="B2870">
            <v>15601400</v>
          </cell>
          <cell r="C2870">
            <v>529913.56999999995</v>
          </cell>
        </row>
        <row r="2871">
          <cell r="B2871">
            <v>20380914</v>
          </cell>
          <cell r="C2871">
            <v>718193.07000000007</v>
          </cell>
        </row>
        <row r="2872">
          <cell r="B2872">
            <v>23889899</v>
          </cell>
          <cell r="C2872">
            <v>510571.01</v>
          </cell>
        </row>
        <row r="2873">
          <cell r="B2873">
            <v>17369290</v>
          </cell>
          <cell r="C2873">
            <v>1479171.51</v>
          </cell>
        </row>
        <row r="2874">
          <cell r="B2874">
            <v>26282627</v>
          </cell>
          <cell r="C2874">
            <v>3970007.6</v>
          </cell>
        </row>
        <row r="2875">
          <cell r="B2875">
            <v>14116725</v>
          </cell>
          <cell r="C2875">
            <v>1016456.2</v>
          </cell>
        </row>
        <row r="2876">
          <cell r="B2876">
            <v>14114762</v>
          </cell>
          <cell r="C2876">
            <v>3253466.12</v>
          </cell>
        </row>
        <row r="2877">
          <cell r="B2877">
            <v>25441914</v>
          </cell>
          <cell r="C2877">
            <v>727550.39</v>
          </cell>
        </row>
        <row r="2878">
          <cell r="B2878">
            <v>13349467</v>
          </cell>
          <cell r="C2878">
            <v>12753718.140000001</v>
          </cell>
        </row>
        <row r="2879">
          <cell r="B2879">
            <v>16743862</v>
          </cell>
          <cell r="C2879">
            <v>1018560.02</v>
          </cell>
        </row>
        <row r="2880">
          <cell r="B2880">
            <v>15904550</v>
          </cell>
          <cell r="C2880">
            <v>1319371.8400000001</v>
          </cell>
        </row>
        <row r="2881">
          <cell r="B2881">
            <v>14837975</v>
          </cell>
          <cell r="C2881">
            <v>1020759.48</v>
          </cell>
        </row>
        <row r="2882">
          <cell r="B2882">
            <v>18689757</v>
          </cell>
          <cell r="C2882">
            <v>1806230.77</v>
          </cell>
        </row>
        <row r="2883">
          <cell r="B2883">
            <v>4291169</v>
          </cell>
          <cell r="C2883">
            <v>1013109.21</v>
          </cell>
        </row>
        <row r="2884">
          <cell r="B2884">
            <v>5299892</v>
          </cell>
          <cell r="C2884">
            <v>524281.64</v>
          </cell>
        </row>
        <row r="2885">
          <cell r="B2885">
            <v>6142611</v>
          </cell>
          <cell r="C2885">
            <v>1018081.88</v>
          </cell>
        </row>
        <row r="2886">
          <cell r="B2886">
            <v>21697045</v>
          </cell>
          <cell r="C2886">
            <v>1006493.3</v>
          </cell>
        </row>
        <row r="2887">
          <cell r="B2887">
            <v>12129137</v>
          </cell>
          <cell r="C2887">
            <v>2622734.13</v>
          </cell>
        </row>
        <row r="2888">
          <cell r="B2888">
            <v>12303355</v>
          </cell>
          <cell r="C2888">
            <v>68036.31</v>
          </cell>
        </row>
        <row r="2889">
          <cell r="B2889">
            <v>22813097</v>
          </cell>
          <cell r="C2889">
            <v>507432.9</v>
          </cell>
        </row>
        <row r="2890">
          <cell r="B2890">
            <v>24762502</v>
          </cell>
          <cell r="C2890">
            <v>2606018.14</v>
          </cell>
        </row>
        <row r="2891">
          <cell r="B2891">
            <v>22679482</v>
          </cell>
          <cell r="C2891">
            <v>510022.1</v>
          </cell>
        </row>
        <row r="2892">
          <cell r="B2892">
            <v>26301515</v>
          </cell>
          <cell r="C2892">
            <v>502583.41</v>
          </cell>
        </row>
        <row r="2893">
          <cell r="B2893">
            <v>21106357</v>
          </cell>
          <cell r="C2893">
            <v>910434.52</v>
          </cell>
        </row>
        <row r="2894">
          <cell r="B2894">
            <v>14115179</v>
          </cell>
          <cell r="C2894">
            <v>1123586.8900000001</v>
          </cell>
        </row>
        <row r="2895">
          <cell r="B2895">
            <v>14521866</v>
          </cell>
          <cell r="C2895">
            <v>1305430.3899999999</v>
          </cell>
        </row>
        <row r="2896">
          <cell r="B2896">
            <v>26943769</v>
          </cell>
          <cell r="C2896">
            <v>807374.16</v>
          </cell>
        </row>
        <row r="2897">
          <cell r="B2897">
            <v>7552834</v>
          </cell>
          <cell r="C2897">
            <v>153563.57</v>
          </cell>
        </row>
        <row r="2898">
          <cell r="B2898">
            <v>21794504</v>
          </cell>
          <cell r="C2898">
            <v>934339.89999999991</v>
          </cell>
        </row>
        <row r="2899">
          <cell r="B2899">
            <v>4796137</v>
          </cell>
          <cell r="C2899">
            <v>5127473.42</v>
          </cell>
        </row>
        <row r="2900">
          <cell r="B2900">
            <v>25435526</v>
          </cell>
          <cell r="C2900">
            <v>1011674.78</v>
          </cell>
        </row>
        <row r="2901">
          <cell r="B2901">
            <v>13041211</v>
          </cell>
          <cell r="C2901">
            <v>11405892.42</v>
          </cell>
        </row>
        <row r="2902">
          <cell r="B2902">
            <v>23373520</v>
          </cell>
          <cell r="C2902">
            <v>388460.45</v>
          </cell>
        </row>
        <row r="2903">
          <cell r="B2903">
            <v>7824475</v>
          </cell>
          <cell r="C2903">
            <v>12312.12</v>
          </cell>
        </row>
        <row r="2904">
          <cell r="B2904">
            <v>16488755</v>
          </cell>
          <cell r="C2904">
            <v>702665.59</v>
          </cell>
        </row>
        <row r="2905">
          <cell r="B2905">
            <v>18756965</v>
          </cell>
          <cell r="C2905">
            <v>6845913.3399999999</v>
          </cell>
        </row>
        <row r="2906">
          <cell r="B2906">
            <v>23885459</v>
          </cell>
          <cell r="C2906">
            <v>34013217.030000001</v>
          </cell>
        </row>
        <row r="2907">
          <cell r="B2907">
            <v>21555973</v>
          </cell>
          <cell r="C2907">
            <v>3473683.09</v>
          </cell>
        </row>
        <row r="2908">
          <cell r="B2908">
            <v>9641038</v>
          </cell>
          <cell r="C2908">
            <v>1015021.77</v>
          </cell>
        </row>
        <row r="2909">
          <cell r="B2909">
            <v>14122963</v>
          </cell>
          <cell r="C2909">
            <v>1769404.46</v>
          </cell>
        </row>
        <row r="2910">
          <cell r="B2910">
            <v>18562465</v>
          </cell>
          <cell r="C2910">
            <v>2840786.8</v>
          </cell>
        </row>
        <row r="2911">
          <cell r="B2911">
            <v>20968967</v>
          </cell>
          <cell r="C2911">
            <v>2074916.8499999999</v>
          </cell>
        </row>
        <row r="2912">
          <cell r="B2912">
            <v>18084929</v>
          </cell>
          <cell r="C2912">
            <v>15579214.619999999</v>
          </cell>
        </row>
        <row r="2913">
          <cell r="B2913">
            <v>20791061</v>
          </cell>
          <cell r="C2913">
            <v>1906607.8499999999</v>
          </cell>
        </row>
        <row r="2914">
          <cell r="B2914">
            <v>15985693</v>
          </cell>
          <cell r="C2914">
            <v>2489228.21</v>
          </cell>
        </row>
        <row r="2915">
          <cell r="B2915">
            <v>11288933</v>
          </cell>
          <cell r="C2915">
            <v>2245412.75</v>
          </cell>
        </row>
        <row r="2916">
          <cell r="B2916">
            <v>21705322</v>
          </cell>
          <cell r="C2916">
            <v>7682767.4699999997</v>
          </cell>
        </row>
        <row r="2917">
          <cell r="B2917">
            <v>24477543</v>
          </cell>
          <cell r="C2917">
            <v>230516.69</v>
          </cell>
        </row>
        <row r="2918">
          <cell r="B2918">
            <v>13351403</v>
          </cell>
          <cell r="C2918">
            <v>1459054.63</v>
          </cell>
        </row>
        <row r="2919">
          <cell r="B2919">
            <v>16085383</v>
          </cell>
          <cell r="C2919">
            <v>7987209.6500000004</v>
          </cell>
        </row>
        <row r="2920">
          <cell r="B2920">
            <v>21568085</v>
          </cell>
          <cell r="C2920">
            <v>2581499.25</v>
          </cell>
        </row>
        <row r="2921">
          <cell r="B2921">
            <v>23401477</v>
          </cell>
          <cell r="C2921">
            <v>3986450.79</v>
          </cell>
        </row>
        <row r="2922">
          <cell r="B2922">
            <v>4008993</v>
          </cell>
          <cell r="C2922">
            <v>2299828.06</v>
          </cell>
        </row>
        <row r="2923">
          <cell r="B2923">
            <v>18943445</v>
          </cell>
          <cell r="C2923">
            <v>866794.47</v>
          </cell>
        </row>
        <row r="2924">
          <cell r="B2924">
            <v>15953259</v>
          </cell>
          <cell r="C2924">
            <v>835651.92</v>
          </cell>
        </row>
        <row r="2925">
          <cell r="B2925">
            <v>10384636</v>
          </cell>
          <cell r="C2925">
            <v>238724.09999999998</v>
          </cell>
        </row>
        <row r="2926">
          <cell r="B2926">
            <v>9095756</v>
          </cell>
          <cell r="C2926">
            <v>1695567.8</v>
          </cell>
        </row>
        <row r="2927">
          <cell r="B2927">
            <v>7562328</v>
          </cell>
          <cell r="C2927">
            <v>4112942.79</v>
          </cell>
        </row>
        <row r="2928">
          <cell r="B2928">
            <v>13288393</v>
          </cell>
          <cell r="C2928">
            <v>6549746.6700000009</v>
          </cell>
        </row>
        <row r="2929">
          <cell r="B2929">
            <v>20752661</v>
          </cell>
          <cell r="C2929">
            <v>320601.76</v>
          </cell>
        </row>
        <row r="2930">
          <cell r="B2930">
            <v>21701532</v>
          </cell>
          <cell r="C2930">
            <v>11213425.91</v>
          </cell>
        </row>
        <row r="2931">
          <cell r="B2931">
            <v>22477307</v>
          </cell>
          <cell r="C2931">
            <v>271748.07</v>
          </cell>
        </row>
        <row r="2932">
          <cell r="B2932">
            <v>5712130</v>
          </cell>
          <cell r="C2932">
            <v>8820287.5600000005</v>
          </cell>
        </row>
        <row r="2933">
          <cell r="B2933">
            <v>9641646</v>
          </cell>
          <cell r="C2933">
            <v>4279184.3600000003</v>
          </cell>
        </row>
        <row r="2934">
          <cell r="B2934">
            <v>13762136</v>
          </cell>
          <cell r="C2934">
            <v>554698.76</v>
          </cell>
        </row>
        <row r="2935">
          <cell r="B2935">
            <v>26945503</v>
          </cell>
          <cell r="C2935">
            <v>384799.8</v>
          </cell>
        </row>
        <row r="2936">
          <cell r="B2936">
            <v>1460157</v>
          </cell>
          <cell r="C2936">
            <v>1239937.81</v>
          </cell>
        </row>
        <row r="2937">
          <cell r="B2937">
            <v>12891593</v>
          </cell>
          <cell r="C2937">
            <v>4044579.25</v>
          </cell>
        </row>
        <row r="2938">
          <cell r="B2938">
            <v>20028747</v>
          </cell>
          <cell r="C2938">
            <v>3857069.95</v>
          </cell>
        </row>
        <row r="2939">
          <cell r="B2939">
            <v>6585282</v>
          </cell>
          <cell r="C2939">
            <v>4058476.04</v>
          </cell>
        </row>
        <row r="2940">
          <cell r="B2940">
            <v>25467667</v>
          </cell>
          <cell r="C2940">
            <v>8707540.879999999</v>
          </cell>
        </row>
        <row r="2941">
          <cell r="B2941">
            <v>19422431</v>
          </cell>
          <cell r="C2941">
            <v>188132.62</v>
          </cell>
        </row>
        <row r="2942">
          <cell r="B2942">
            <v>26593526</v>
          </cell>
          <cell r="C2942">
            <v>1027142.88</v>
          </cell>
        </row>
        <row r="2943">
          <cell r="B2943">
            <v>7325586</v>
          </cell>
          <cell r="C2943">
            <v>1013682.98</v>
          </cell>
        </row>
        <row r="2944">
          <cell r="B2944">
            <v>26893657</v>
          </cell>
          <cell r="C2944">
            <v>1016982.1699999999</v>
          </cell>
        </row>
        <row r="2945">
          <cell r="B2945">
            <v>19590523</v>
          </cell>
          <cell r="C2945">
            <v>5206499.0600000005</v>
          </cell>
        </row>
        <row r="2946">
          <cell r="B2946">
            <v>20515311</v>
          </cell>
          <cell r="C2946">
            <v>2633654.0499999998</v>
          </cell>
        </row>
        <row r="2947">
          <cell r="B2947">
            <v>6339752</v>
          </cell>
          <cell r="C2947">
            <v>1723657.39</v>
          </cell>
        </row>
        <row r="2948">
          <cell r="B2948">
            <v>15938663</v>
          </cell>
          <cell r="C2948">
            <v>508041.88</v>
          </cell>
        </row>
        <row r="2949">
          <cell r="B2949">
            <v>22353299</v>
          </cell>
          <cell r="C2949">
            <v>3371785.64</v>
          </cell>
        </row>
        <row r="2950">
          <cell r="B2950">
            <v>15564437</v>
          </cell>
          <cell r="C2950">
            <v>8475696.4299999997</v>
          </cell>
        </row>
        <row r="2951">
          <cell r="B2951">
            <v>6862326</v>
          </cell>
          <cell r="C2951">
            <v>0</v>
          </cell>
        </row>
        <row r="2952">
          <cell r="B2952">
            <v>20049782</v>
          </cell>
          <cell r="C2952">
            <v>512046.77</v>
          </cell>
        </row>
        <row r="2953">
          <cell r="B2953">
            <v>3896698</v>
          </cell>
          <cell r="C2953">
            <v>506018.01</v>
          </cell>
        </row>
        <row r="2954">
          <cell r="B2954">
            <v>7984726</v>
          </cell>
          <cell r="C2954">
            <v>3727588.47</v>
          </cell>
        </row>
        <row r="2955">
          <cell r="B2955">
            <v>7223691</v>
          </cell>
          <cell r="C2955">
            <v>0</v>
          </cell>
        </row>
        <row r="2956">
          <cell r="B2956">
            <v>15157023</v>
          </cell>
          <cell r="C2956">
            <v>769405.8</v>
          </cell>
        </row>
        <row r="2957">
          <cell r="B2957">
            <v>15124827</v>
          </cell>
          <cell r="C2957">
            <v>501246.58</v>
          </cell>
        </row>
        <row r="2958">
          <cell r="B2958">
            <v>19892342</v>
          </cell>
          <cell r="C2958">
            <v>8311587.4700000007</v>
          </cell>
        </row>
        <row r="2959">
          <cell r="B2959">
            <v>19903853</v>
          </cell>
          <cell r="C2959">
            <v>1713441.22</v>
          </cell>
        </row>
        <row r="2960">
          <cell r="B2960">
            <v>23191796</v>
          </cell>
          <cell r="C2960">
            <v>312840.44</v>
          </cell>
        </row>
        <row r="2961">
          <cell r="B2961">
            <v>15186435</v>
          </cell>
          <cell r="C2961">
            <v>1016860.04</v>
          </cell>
        </row>
        <row r="2962">
          <cell r="B2962">
            <v>24162445</v>
          </cell>
          <cell r="C2962">
            <v>2408026.42</v>
          </cell>
        </row>
        <row r="2963">
          <cell r="B2963">
            <v>21586394</v>
          </cell>
          <cell r="C2963">
            <v>1154501.32</v>
          </cell>
        </row>
        <row r="2964">
          <cell r="B2964">
            <v>14914981</v>
          </cell>
          <cell r="C2964">
            <v>42875.34</v>
          </cell>
        </row>
        <row r="2965">
          <cell r="B2965">
            <v>5805943</v>
          </cell>
          <cell r="C2965">
            <v>684814.49</v>
          </cell>
        </row>
        <row r="2966">
          <cell r="B2966">
            <v>18560763</v>
          </cell>
          <cell r="C2966">
            <v>991083.76</v>
          </cell>
        </row>
        <row r="2967">
          <cell r="B2967">
            <v>20959746</v>
          </cell>
          <cell r="C2967">
            <v>1036008.37</v>
          </cell>
        </row>
        <row r="2968">
          <cell r="B2968">
            <v>19601740</v>
          </cell>
          <cell r="C2968">
            <v>1007963.84</v>
          </cell>
        </row>
        <row r="2969">
          <cell r="B2969">
            <v>26432607</v>
          </cell>
          <cell r="C2969">
            <v>1393649.73</v>
          </cell>
        </row>
        <row r="2970">
          <cell r="B2970">
            <v>20144116</v>
          </cell>
          <cell r="C2970">
            <v>1041062.23</v>
          </cell>
        </row>
        <row r="2971">
          <cell r="B2971">
            <v>8058657</v>
          </cell>
          <cell r="C2971">
            <v>2245772.7000000002</v>
          </cell>
        </row>
        <row r="2972">
          <cell r="B2972">
            <v>18779769</v>
          </cell>
          <cell r="C2972">
            <v>546113.54</v>
          </cell>
        </row>
        <row r="2973">
          <cell r="B2973">
            <v>24650537</v>
          </cell>
          <cell r="C2973">
            <v>4719294.18</v>
          </cell>
        </row>
        <row r="2974">
          <cell r="B2974">
            <v>23536985</v>
          </cell>
          <cell r="C2974">
            <v>1013951.17</v>
          </cell>
        </row>
        <row r="2975">
          <cell r="B2975">
            <v>18199204</v>
          </cell>
          <cell r="C2975">
            <v>1259235.48</v>
          </cell>
        </row>
        <row r="2976">
          <cell r="B2976">
            <v>18373128</v>
          </cell>
          <cell r="C2976">
            <v>1014448.01</v>
          </cell>
        </row>
        <row r="2977">
          <cell r="B2977">
            <v>17546778</v>
          </cell>
          <cell r="C2977">
            <v>468782.37</v>
          </cell>
        </row>
        <row r="2978">
          <cell r="B2978">
            <v>14117326</v>
          </cell>
          <cell r="C2978">
            <v>1016073.69</v>
          </cell>
        </row>
        <row r="2979">
          <cell r="B2979">
            <v>16897437</v>
          </cell>
          <cell r="C2979">
            <v>761338.06</v>
          </cell>
        </row>
        <row r="2980">
          <cell r="B2980">
            <v>22768443</v>
          </cell>
          <cell r="C2980">
            <v>3327628.71</v>
          </cell>
        </row>
        <row r="2981">
          <cell r="B2981">
            <v>4353953</v>
          </cell>
          <cell r="C2981">
            <v>8435795.4499999993</v>
          </cell>
        </row>
        <row r="2982">
          <cell r="B2982">
            <v>21853834</v>
          </cell>
          <cell r="C2982">
            <v>2563425.35</v>
          </cell>
        </row>
        <row r="2983">
          <cell r="B2983">
            <v>15949976</v>
          </cell>
          <cell r="C2983">
            <v>11750000</v>
          </cell>
        </row>
        <row r="2984">
          <cell r="B2984">
            <v>15690107</v>
          </cell>
          <cell r="C2984">
            <v>1281836.8400000001</v>
          </cell>
        </row>
        <row r="2985">
          <cell r="B2985">
            <v>24881604</v>
          </cell>
          <cell r="C2985">
            <v>4142774.38</v>
          </cell>
        </row>
        <row r="2986">
          <cell r="B2986">
            <v>21126056</v>
          </cell>
          <cell r="C2986">
            <v>896230.86</v>
          </cell>
        </row>
        <row r="2987">
          <cell r="B2987">
            <v>22535452</v>
          </cell>
          <cell r="C2987">
            <v>6744374.1399999997</v>
          </cell>
        </row>
        <row r="2988">
          <cell r="B2988">
            <v>14859483</v>
          </cell>
          <cell r="C2988">
            <v>526913.43999999994</v>
          </cell>
        </row>
        <row r="2989">
          <cell r="B2989">
            <v>26979168</v>
          </cell>
          <cell r="C2989">
            <v>2812733.6</v>
          </cell>
        </row>
        <row r="2990">
          <cell r="B2990">
            <v>16826843</v>
          </cell>
          <cell r="C2990">
            <v>129.97</v>
          </cell>
        </row>
        <row r="2991">
          <cell r="B2991">
            <v>8114683</v>
          </cell>
          <cell r="C2991">
            <v>3312106.5</v>
          </cell>
        </row>
        <row r="2992">
          <cell r="B2992">
            <v>21522005</v>
          </cell>
          <cell r="C2992">
            <v>624646.1</v>
          </cell>
        </row>
        <row r="2993">
          <cell r="B2993">
            <v>19069603</v>
          </cell>
          <cell r="C2993">
            <v>2244663.42</v>
          </cell>
        </row>
        <row r="2994">
          <cell r="B2994">
            <v>24171788</v>
          </cell>
          <cell r="C2994">
            <v>1313289.74</v>
          </cell>
        </row>
        <row r="2995">
          <cell r="B2995">
            <v>18603414</v>
          </cell>
          <cell r="C2995">
            <v>2469214.0299999998</v>
          </cell>
        </row>
        <row r="2996">
          <cell r="B2996">
            <v>7631476</v>
          </cell>
          <cell r="C2996">
            <v>1020472.59</v>
          </cell>
        </row>
        <row r="2997">
          <cell r="B2997">
            <v>21117253</v>
          </cell>
          <cell r="C2997">
            <v>4670209.38</v>
          </cell>
        </row>
        <row r="2998">
          <cell r="B2998">
            <v>16083196</v>
          </cell>
          <cell r="C2998">
            <v>240654.55</v>
          </cell>
        </row>
        <row r="2999">
          <cell r="B2999">
            <v>26058942</v>
          </cell>
          <cell r="C2999">
            <v>56250000</v>
          </cell>
        </row>
        <row r="3000">
          <cell r="B3000">
            <v>15367756</v>
          </cell>
          <cell r="C3000">
            <v>16171207.359999999</v>
          </cell>
        </row>
        <row r="3001">
          <cell r="B3001">
            <v>15303965</v>
          </cell>
          <cell r="C3001">
            <v>5404165.5300000003</v>
          </cell>
        </row>
        <row r="3002">
          <cell r="B3002">
            <v>14113774</v>
          </cell>
          <cell r="C3002">
            <v>4166370.41</v>
          </cell>
        </row>
        <row r="3003">
          <cell r="B3003">
            <v>22656015</v>
          </cell>
          <cell r="C3003">
            <v>440005.33</v>
          </cell>
        </row>
        <row r="3004">
          <cell r="B3004">
            <v>21425846</v>
          </cell>
          <cell r="C3004">
            <v>478861.70999999996</v>
          </cell>
        </row>
        <row r="3005">
          <cell r="B3005">
            <v>20038492</v>
          </cell>
          <cell r="C3005">
            <v>897283.61</v>
          </cell>
        </row>
        <row r="3006">
          <cell r="B3006">
            <v>2147254</v>
          </cell>
          <cell r="C3006">
            <v>1015986.71</v>
          </cell>
        </row>
        <row r="3007">
          <cell r="B3007">
            <v>20594672</v>
          </cell>
          <cell r="C3007">
            <v>430948.09</v>
          </cell>
        </row>
        <row r="3008">
          <cell r="B3008">
            <v>15963246</v>
          </cell>
          <cell r="C3008">
            <v>1800005.79</v>
          </cell>
        </row>
        <row r="3009">
          <cell r="B3009">
            <v>17232054</v>
          </cell>
          <cell r="C3009">
            <v>3970631.35</v>
          </cell>
        </row>
        <row r="3010">
          <cell r="B3010">
            <v>22671772</v>
          </cell>
          <cell r="C3010">
            <v>2874305.61</v>
          </cell>
        </row>
        <row r="3011">
          <cell r="B3011">
            <v>22609595</v>
          </cell>
          <cell r="C3011">
            <v>21086719.699999999</v>
          </cell>
        </row>
        <row r="3012">
          <cell r="B3012">
            <v>22994818</v>
          </cell>
          <cell r="C3012">
            <v>1626946.74</v>
          </cell>
        </row>
        <row r="3013">
          <cell r="B3013">
            <v>24173284</v>
          </cell>
          <cell r="C3013">
            <v>355289.67</v>
          </cell>
        </row>
        <row r="3014">
          <cell r="B3014">
            <v>17931203</v>
          </cell>
          <cell r="C3014">
            <v>201872.95</v>
          </cell>
        </row>
        <row r="3015">
          <cell r="B3015">
            <v>18238865</v>
          </cell>
          <cell r="C3015">
            <v>18904893.559999999</v>
          </cell>
        </row>
        <row r="3016">
          <cell r="B3016">
            <v>17395318</v>
          </cell>
          <cell r="C3016">
            <v>10311231.02</v>
          </cell>
        </row>
        <row r="3017">
          <cell r="B3017">
            <v>4394427</v>
          </cell>
          <cell r="C3017">
            <v>25234360.889999997</v>
          </cell>
        </row>
        <row r="3018">
          <cell r="B3018">
            <v>9204559</v>
          </cell>
          <cell r="C3018">
            <v>0</v>
          </cell>
        </row>
        <row r="3019">
          <cell r="B3019">
            <v>23236810</v>
          </cell>
          <cell r="C3019">
            <v>0</v>
          </cell>
        </row>
        <row r="3020">
          <cell r="B3020">
            <v>15327632</v>
          </cell>
          <cell r="C3020">
            <v>3079568.4</v>
          </cell>
        </row>
        <row r="3021">
          <cell r="B3021">
            <v>7534786</v>
          </cell>
          <cell r="C3021">
            <v>1015308.66</v>
          </cell>
        </row>
        <row r="3022">
          <cell r="B3022">
            <v>22509882</v>
          </cell>
          <cell r="C3022">
            <v>72487.649999999994</v>
          </cell>
        </row>
        <row r="3023">
          <cell r="B3023">
            <v>7064397</v>
          </cell>
          <cell r="C3023">
            <v>1514481.1</v>
          </cell>
        </row>
        <row r="3024">
          <cell r="B3024">
            <v>20940453</v>
          </cell>
          <cell r="C3024">
            <v>141540.75</v>
          </cell>
        </row>
        <row r="3025">
          <cell r="B3025">
            <v>23673644</v>
          </cell>
          <cell r="C3025">
            <v>1420535.87</v>
          </cell>
        </row>
        <row r="3026">
          <cell r="B3026">
            <v>22417087</v>
          </cell>
          <cell r="C3026">
            <v>717599.14</v>
          </cell>
        </row>
        <row r="3027">
          <cell r="B3027">
            <v>14294967</v>
          </cell>
          <cell r="C3027">
            <v>784442.43</v>
          </cell>
        </row>
        <row r="3028">
          <cell r="B3028">
            <v>9232833</v>
          </cell>
          <cell r="C3028">
            <v>2007684.58</v>
          </cell>
        </row>
        <row r="3029">
          <cell r="B3029">
            <v>24077821</v>
          </cell>
          <cell r="C3029">
            <v>2572695.02</v>
          </cell>
        </row>
        <row r="3030">
          <cell r="B3030">
            <v>19981693</v>
          </cell>
          <cell r="C3030">
            <v>11115513.039999999</v>
          </cell>
        </row>
        <row r="3031">
          <cell r="B3031">
            <v>25792327</v>
          </cell>
          <cell r="C3031">
            <v>1379884.66</v>
          </cell>
        </row>
        <row r="3032">
          <cell r="B3032">
            <v>25170159</v>
          </cell>
          <cell r="C3032">
            <v>1345456.03</v>
          </cell>
        </row>
        <row r="3033">
          <cell r="B3033">
            <v>14501336</v>
          </cell>
          <cell r="C3033">
            <v>331179.40999999997</v>
          </cell>
        </row>
        <row r="3034">
          <cell r="B3034">
            <v>21605057</v>
          </cell>
          <cell r="C3034">
            <v>1193097.42</v>
          </cell>
        </row>
        <row r="3035">
          <cell r="B3035">
            <v>16755809</v>
          </cell>
          <cell r="C3035">
            <v>156008.03</v>
          </cell>
        </row>
        <row r="3036">
          <cell r="B3036">
            <v>20667922</v>
          </cell>
          <cell r="C3036">
            <v>2359368.2799999998</v>
          </cell>
        </row>
        <row r="3037">
          <cell r="B3037">
            <v>20925276</v>
          </cell>
          <cell r="C3037">
            <v>3484802.9499999997</v>
          </cell>
        </row>
        <row r="3038">
          <cell r="B3038">
            <v>18202216</v>
          </cell>
          <cell r="C3038">
            <v>2082758.85</v>
          </cell>
        </row>
        <row r="3039">
          <cell r="B3039">
            <v>27286452</v>
          </cell>
          <cell r="C3039">
            <v>501246.58</v>
          </cell>
        </row>
        <row r="3040">
          <cell r="B3040">
            <v>14611770</v>
          </cell>
          <cell r="C3040">
            <v>3964068.34</v>
          </cell>
        </row>
        <row r="3041">
          <cell r="B3041">
            <v>13021785</v>
          </cell>
          <cell r="C3041">
            <v>4842641.2799999993</v>
          </cell>
        </row>
        <row r="3042">
          <cell r="B3042">
            <v>15172483</v>
          </cell>
          <cell r="C3042">
            <v>1119041.02</v>
          </cell>
        </row>
        <row r="3043">
          <cell r="B3043">
            <v>7551018</v>
          </cell>
          <cell r="C3043">
            <v>485291.46</v>
          </cell>
        </row>
        <row r="3044">
          <cell r="B3044">
            <v>20243213</v>
          </cell>
          <cell r="C3044">
            <v>1336173.48</v>
          </cell>
        </row>
        <row r="3045">
          <cell r="B3045">
            <v>3106688</v>
          </cell>
          <cell r="C3045">
            <v>1013778.62</v>
          </cell>
        </row>
        <row r="3046">
          <cell r="B3046">
            <v>9788073</v>
          </cell>
          <cell r="C3046">
            <v>558630.14</v>
          </cell>
        </row>
        <row r="3047">
          <cell r="B3047">
            <v>16340385</v>
          </cell>
          <cell r="C3047">
            <v>2780298.64</v>
          </cell>
        </row>
        <row r="3048">
          <cell r="B3048">
            <v>25232238</v>
          </cell>
          <cell r="C3048">
            <v>23593893.859999999</v>
          </cell>
        </row>
        <row r="3049">
          <cell r="B3049">
            <v>22220151</v>
          </cell>
          <cell r="C3049">
            <v>517711.95</v>
          </cell>
        </row>
        <row r="3050">
          <cell r="B3050">
            <v>14115185</v>
          </cell>
          <cell r="C3050">
            <v>1416311.1400000001</v>
          </cell>
        </row>
        <row r="3051">
          <cell r="B3051">
            <v>19564376</v>
          </cell>
          <cell r="C3051">
            <v>532775.32999999996</v>
          </cell>
        </row>
        <row r="3052">
          <cell r="B3052">
            <v>21812364</v>
          </cell>
          <cell r="C3052">
            <v>23229.91</v>
          </cell>
        </row>
        <row r="3053">
          <cell r="B3053">
            <v>1330956</v>
          </cell>
          <cell r="C3053">
            <v>1095833.02</v>
          </cell>
        </row>
        <row r="3054">
          <cell r="B3054">
            <v>23588064</v>
          </cell>
          <cell r="C3054">
            <v>158588</v>
          </cell>
        </row>
        <row r="3055">
          <cell r="B3055">
            <v>11062072</v>
          </cell>
          <cell r="C3055">
            <v>4179197.1</v>
          </cell>
        </row>
        <row r="3056">
          <cell r="B3056">
            <v>8081656</v>
          </cell>
          <cell r="C3056">
            <v>508180.3</v>
          </cell>
        </row>
        <row r="3057">
          <cell r="B3057">
            <v>23172060</v>
          </cell>
          <cell r="C3057">
            <v>203425.13</v>
          </cell>
        </row>
        <row r="3058">
          <cell r="B3058">
            <v>21755049</v>
          </cell>
          <cell r="C3058">
            <v>125730.94</v>
          </cell>
        </row>
        <row r="3059">
          <cell r="B3059">
            <v>7536664</v>
          </cell>
          <cell r="C3059">
            <v>4827960.3699999992</v>
          </cell>
        </row>
        <row r="3060">
          <cell r="B3060">
            <v>20806843</v>
          </cell>
          <cell r="C3060">
            <v>660641.98</v>
          </cell>
        </row>
        <row r="3061">
          <cell r="B3061">
            <v>16695479</v>
          </cell>
          <cell r="C3061">
            <v>2714663.28</v>
          </cell>
        </row>
        <row r="3062">
          <cell r="B3062">
            <v>1497660</v>
          </cell>
          <cell r="C3062">
            <v>1560726.96</v>
          </cell>
        </row>
        <row r="3063">
          <cell r="B3063">
            <v>17244786</v>
          </cell>
          <cell r="C3063">
            <v>2518419.21</v>
          </cell>
        </row>
        <row r="3064">
          <cell r="B3064">
            <v>24870662</v>
          </cell>
          <cell r="C3064">
            <v>1031069.14</v>
          </cell>
        </row>
        <row r="3065">
          <cell r="B3065">
            <v>9641961</v>
          </cell>
          <cell r="C3065">
            <v>2688803.08</v>
          </cell>
        </row>
        <row r="3066">
          <cell r="B3066">
            <v>7089255</v>
          </cell>
          <cell r="C3066">
            <v>9414911.3899999987</v>
          </cell>
        </row>
        <row r="3067">
          <cell r="B3067">
            <v>5268034</v>
          </cell>
          <cell r="C3067">
            <v>556345.26</v>
          </cell>
        </row>
        <row r="3068">
          <cell r="B3068">
            <v>17377764</v>
          </cell>
          <cell r="C3068">
            <v>1016551.83</v>
          </cell>
        </row>
        <row r="3069">
          <cell r="B3069">
            <v>8012237</v>
          </cell>
          <cell r="C3069">
            <v>404210.89</v>
          </cell>
        </row>
        <row r="3070">
          <cell r="B3070">
            <v>21500123</v>
          </cell>
          <cell r="C3070">
            <v>1016551.84</v>
          </cell>
        </row>
        <row r="3071">
          <cell r="B3071">
            <v>18734725</v>
          </cell>
          <cell r="C3071">
            <v>1015117.42</v>
          </cell>
        </row>
        <row r="3072">
          <cell r="B3072">
            <v>24954923</v>
          </cell>
          <cell r="C3072">
            <v>615167.87</v>
          </cell>
        </row>
        <row r="3073">
          <cell r="B3073">
            <v>13739630</v>
          </cell>
          <cell r="C3073">
            <v>1463268.42</v>
          </cell>
        </row>
        <row r="3074">
          <cell r="B3074">
            <v>26949188</v>
          </cell>
          <cell r="C3074">
            <v>15043440.16</v>
          </cell>
        </row>
        <row r="3075">
          <cell r="B3075">
            <v>24066510</v>
          </cell>
          <cell r="C3075">
            <v>3947736</v>
          </cell>
        </row>
        <row r="3076">
          <cell r="B3076">
            <v>22770511</v>
          </cell>
          <cell r="C3076">
            <v>1631558.26</v>
          </cell>
        </row>
        <row r="3077">
          <cell r="B3077">
            <v>27155828</v>
          </cell>
          <cell r="C3077">
            <v>49000000</v>
          </cell>
        </row>
        <row r="3078">
          <cell r="B3078">
            <v>5298521</v>
          </cell>
          <cell r="C3078">
            <v>553587.68999999994</v>
          </cell>
        </row>
        <row r="3079">
          <cell r="B3079">
            <v>16589049</v>
          </cell>
          <cell r="C3079">
            <v>1025364.94</v>
          </cell>
        </row>
        <row r="3080">
          <cell r="B3080">
            <v>17285439</v>
          </cell>
          <cell r="C3080">
            <v>1189282.74</v>
          </cell>
        </row>
        <row r="3081">
          <cell r="B3081">
            <v>18432607</v>
          </cell>
          <cell r="C3081">
            <v>760262.24</v>
          </cell>
        </row>
        <row r="3082">
          <cell r="B3082">
            <v>16930017</v>
          </cell>
          <cell r="C3082">
            <v>7597858.5500000007</v>
          </cell>
        </row>
        <row r="3083">
          <cell r="B3083">
            <v>7197933</v>
          </cell>
          <cell r="C3083">
            <v>5738387.3999999994</v>
          </cell>
        </row>
        <row r="3084">
          <cell r="B3084">
            <v>13734772</v>
          </cell>
          <cell r="C3084">
            <v>516215.7</v>
          </cell>
        </row>
        <row r="3085">
          <cell r="B3085">
            <v>13880944</v>
          </cell>
          <cell r="C3085">
            <v>1015404.49</v>
          </cell>
        </row>
        <row r="3086">
          <cell r="B3086">
            <v>9295807</v>
          </cell>
          <cell r="C3086">
            <v>853448.47</v>
          </cell>
        </row>
        <row r="3087">
          <cell r="B3087">
            <v>12230486</v>
          </cell>
          <cell r="C3087">
            <v>4070000</v>
          </cell>
        </row>
        <row r="3088">
          <cell r="B3088">
            <v>12894225</v>
          </cell>
          <cell r="C3088">
            <v>281678.74</v>
          </cell>
        </row>
        <row r="3089">
          <cell r="B3089">
            <v>11732392</v>
          </cell>
          <cell r="C3089">
            <v>3355589.5</v>
          </cell>
        </row>
        <row r="3090">
          <cell r="B3090">
            <v>3611517</v>
          </cell>
          <cell r="C3090">
            <v>1041581.03</v>
          </cell>
        </row>
        <row r="3091">
          <cell r="B3091">
            <v>2038579</v>
          </cell>
          <cell r="C3091">
            <v>1016568.93</v>
          </cell>
        </row>
        <row r="3092">
          <cell r="B3092">
            <v>12132473</v>
          </cell>
          <cell r="C3092">
            <v>3167788.76</v>
          </cell>
        </row>
        <row r="3093">
          <cell r="B3093">
            <v>14236099</v>
          </cell>
          <cell r="C3093">
            <v>445962.57</v>
          </cell>
        </row>
        <row r="3094">
          <cell r="B3094">
            <v>26949655</v>
          </cell>
          <cell r="C3094">
            <v>296887.39</v>
          </cell>
        </row>
        <row r="3095">
          <cell r="B3095">
            <v>19639141</v>
          </cell>
          <cell r="C3095">
            <v>1141736.8400000001</v>
          </cell>
        </row>
        <row r="3096">
          <cell r="B3096">
            <v>4128667</v>
          </cell>
          <cell r="C3096">
            <v>701435.46</v>
          </cell>
        </row>
        <row r="3097">
          <cell r="B3097">
            <v>25543804</v>
          </cell>
          <cell r="C3097">
            <v>1034152.57</v>
          </cell>
        </row>
        <row r="3098">
          <cell r="B3098">
            <v>21601061</v>
          </cell>
          <cell r="C3098">
            <v>1123363.3</v>
          </cell>
        </row>
        <row r="3099">
          <cell r="B3099">
            <v>21883214</v>
          </cell>
          <cell r="C3099">
            <v>342363.86</v>
          </cell>
        </row>
        <row r="3100">
          <cell r="B3100">
            <v>26585059</v>
          </cell>
          <cell r="C3100">
            <v>1473593.24</v>
          </cell>
        </row>
        <row r="3101">
          <cell r="B3101">
            <v>17250854</v>
          </cell>
          <cell r="C3101">
            <v>294595.96000000002</v>
          </cell>
        </row>
        <row r="3102">
          <cell r="B3102">
            <v>26885138</v>
          </cell>
          <cell r="C3102">
            <v>1003879.74</v>
          </cell>
        </row>
        <row r="3103">
          <cell r="B3103">
            <v>3078344</v>
          </cell>
          <cell r="C3103">
            <v>7432038.79</v>
          </cell>
        </row>
        <row r="3104">
          <cell r="B3104">
            <v>2080872</v>
          </cell>
          <cell r="C3104">
            <v>1013080.32</v>
          </cell>
        </row>
        <row r="3105">
          <cell r="B3105">
            <v>7118241</v>
          </cell>
          <cell r="C3105">
            <v>500575.34</v>
          </cell>
        </row>
        <row r="3106">
          <cell r="B3106">
            <v>21775551</v>
          </cell>
          <cell r="C3106">
            <v>725141.44</v>
          </cell>
        </row>
        <row r="3107">
          <cell r="B3107">
            <v>10343473</v>
          </cell>
          <cell r="C3107">
            <v>1125046.5900000001</v>
          </cell>
        </row>
        <row r="3108">
          <cell r="B3108">
            <v>20048594</v>
          </cell>
          <cell r="C3108">
            <v>5109721.5</v>
          </cell>
        </row>
        <row r="3109">
          <cell r="B3109">
            <v>14532624</v>
          </cell>
          <cell r="C3109">
            <v>393915.44</v>
          </cell>
        </row>
        <row r="3110">
          <cell r="B3110">
            <v>4321923</v>
          </cell>
          <cell r="C3110">
            <v>3577200.5900000003</v>
          </cell>
        </row>
        <row r="3111">
          <cell r="B3111">
            <v>9834269</v>
          </cell>
          <cell r="C3111">
            <v>1018609.3</v>
          </cell>
        </row>
        <row r="3112">
          <cell r="B3112">
            <v>13862573</v>
          </cell>
          <cell r="C3112">
            <v>1956796.76</v>
          </cell>
        </row>
        <row r="3113">
          <cell r="B3113">
            <v>7635502</v>
          </cell>
          <cell r="C3113">
            <v>1021238.49</v>
          </cell>
        </row>
        <row r="3114">
          <cell r="B3114">
            <v>12122688</v>
          </cell>
          <cell r="C3114">
            <v>1311608.45</v>
          </cell>
        </row>
        <row r="3115">
          <cell r="B3115">
            <v>5390002</v>
          </cell>
          <cell r="C3115">
            <v>416133.74</v>
          </cell>
        </row>
        <row r="3116">
          <cell r="B3116">
            <v>23158294</v>
          </cell>
          <cell r="C3116">
            <v>2616856.5699999998</v>
          </cell>
        </row>
        <row r="3117">
          <cell r="B3117">
            <v>11848943</v>
          </cell>
          <cell r="C3117">
            <v>1031693.8</v>
          </cell>
        </row>
        <row r="3118">
          <cell r="B3118">
            <v>15675940</v>
          </cell>
          <cell r="C3118">
            <v>3862117.9000000004</v>
          </cell>
        </row>
        <row r="3119">
          <cell r="B3119">
            <v>18670332</v>
          </cell>
          <cell r="C3119">
            <v>25742806.629999995</v>
          </cell>
        </row>
        <row r="3120">
          <cell r="B3120">
            <v>24901357</v>
          </cell>
          <cell r="C3120">
            <v>508562.81</v>
          </cell>
        </row>
        <row r="3121">
          <cell r="B3121">
            <v>22982004</v>
          </cell>
          <cell r="C3121">
            <v>1017345.22</v>
          </cell>
        </row>
        <row r="3122">
          <cell r="B3122">
            <v>16910210</v>
          </cell>
          <cell r="C3122">
            <v>6378447.5299999993</v>
          </cell>
        </row>
        <row r="3123">
          <cell r="B3123">
            <v>13235951</v>
          </cell>
          <cell r="C3123">
            <v>1276762.8899999999</v>
          </cell>
        </row>
        <row r="3124">
          <cell r="B3124">
            <v>5081454</v>
          </cell>
          <cell r="C3124">
            <v>39531801.780000001</v>
          </cell>
        </row>
        <row r="3125">
          <cell r="B3125">
            <v>20137047</v>
          </cell>
          <cell r="C3125">
            <v>508672.61</v>
          </cell>
        </row>
        <row r="3126">
          <cell r="B3126">
            <v>7454910</v>
          </cell>
          <cell r="C3126">
            <v>240251.06</v>
          </cell>
        </row>
        <row r="3127">
          <cell r="B3127">
            <v>23111822</v>
          </cell>
          <cell r="C3127">
            <v>1004543.56</v>
          </cell>
        </row>
        <row r="3128">
          <cell r="B3128">
            <v>21251855</v>
          </cell>
          <cell r="C3128">
            <v>2696394.42</v>
          </cell>
        </row>
        <row r="3129">
          <cell r="B3129">
            <v>21252153</v>
          </cell>
          <cell r="C3129">
            <v>0</v>
          </cell>
        </row>
        <row r="3130">
          <cell r="B3130">
            <v>16799679</v>
          </cell>
          <cell r="C3130">
            <v>10186167.790000001</v>
          </cell>
        </row>
        <row r="3131">
          <cell r="B3131">
            <v>19296642</v>
          </cell>
          <cell r="C3131">
            <v>508963.52</v>
          </cell>
        </row>
        <row r="3132">
          <cell r="B3132">
            <v>19987923</v>
          </cell>
          <cell r="C3132">
            <v>2441773.13</v>
          </cell>
        </row>
        <row r="3133">
          <cell r="B3133">
            <v>26367020</v>
          </cell>
          <cell r="C3133">
            <v>4445776.3900000006</v>
          </cell>
        </row>
        <row r="3134">
          <cell r="B3134">
            <v>22814956</v>
          </cell>
          <cell r="C3134">
            <v>3586278.42</v>
          </cell>
        </row>
        <row r="3135">
          <cell r="B3135">
            <v>17600968</v>
          </cell>
          <cell r="C3135">
            <v>3026814.55</v>
          </cell>
        </row>
        <row r="3136">
          <cell r="B3136">
            <v>22444984</v>
          </cell>
          <cell r="C3136">
            <v>1912671.4</v>
          </cell>
        </row>
        <row r="3137">
          <cell r="B3137">
            <v>22605534</v>
          </cell>
          <cell r="C3137">
            <v>163358950.32999998</v>
          </cell>
        </row>
        <row r="3138">
          <cell r="B3138">
            <v>23596967</v>
          </cell>
          <cell r="C3138">
            <v>221426.13</v>
          </cell>
        </row>
        <row r="3139">
          <cell r="B3139">
            <v>16195671</v>
          </cell>
          <cell r="C3139">
            <v>8141416.5099999998</v>
          </cell>
        </row>
        <row r="3140">
          <cell r="B3140">
            <v>26682230</v>
          </cell>
          <cell r="C3140">
            <v>12617108.050000001</v>
          </cell>
        </row>
        <row r="3141">
          <cell r="B3141">
            <v>22798982</v>
          </cell>
          <cell r="C3141">
            <v>3764743.24</v>
          </cell>
        </row>
        <row r="3142">
          <cell r="B3142">
            <v>17776223</v>
          </cell>
          <cell r="C3142">
            <v>2365232.25</v>
          </cell>
        </row>
        <row r="3143">
          <cell r="B3143">
            <v>8423559</v>
          </cell>
          <cell r="C3143">
            <v>456427.77999999997</v>
          </cell>
        </row>
        <row r="3144">
          <cell r="B3144">
            <v>25424828</v>
          </cell>
          <cell r="C3144">
            <v>6212588.2400000002</v>
          </cell>
        </row>
        <row r="3145">
          <cell r="B3145">
            <v>20620074</v>
          </cell>
          <cell r="C3145">
            <v>1587678.71</v>
          </cell>
        </row>
        <row r="3146">
          <cell r="B3146">
            <v>22808516</v>
          </cell>
          <cell r="C3146">
            <v>3668809.77</v>
          </cell>
        </row>
        <row r="3147">
          <cell r="B3147">
            <v>22622458</v>
          </cell>
          <cell r="C3147">
            <v>399106.52</v>
          </cell>
        </row>
        <row r="3148">
          <cell r="B3148">
            <v>6893450</v>
          </cell>
          <cell r="C3148">
            <v>14989674.509999998</v>
          </cell>
        </row>
        <row r="3149">
          <cell r="B3149">
            <v>16343344</v>
          </cell>
          <cell r="C3149">
            <v>2895202.71</v>
          </cell>
        </row>
        <row r="3150">
          <cell r="B3150">
            <v>13745427</v>
          </cell>
          <cell r="C3150">
            <v>1020663.85</v>
          </cell>
        </row>
        <row r="3151">
          <cell r="B3151">
            <v>9644940</v>
          </cell>
          <cell r="C3151">
            <v>1071767.04</v>
          </cell>
        </row>
        <row r="3152">
          <cell r="B3152">
            <v>15801007</v>
          </cell>
          <cell r="C3152">
            <v>1002589.04</v>
          </cell>
        </row>
        <row r="3153">
          <cell r="B3153">
            <v>22808777</v>
          </cell>
          <cell r="C3153">
            <v>324097.2</v>
          </cell>
        </row>
        <row r="3154">
          <cell r="B3154">
            <v>24113321</v>
          </cell>
          <cell r="C3154">
            <v>12993126.189999999</v>
          </cell>
        </row>
        <row r="3155">
          <cell r="B3155">
            <v>20462163</v>
          </cell>
          <cell r="C3155">
            <v>4616109.92</v>
          </cell>
        </row>
        <row r="3156">
          <cell r="B3156">
            <v>16510920</v>
          </cell>
          <cell r="C3156">
            <v>1429560.97</v>
          </cell>
        </row>
        <row r="3157">
          <cell r="B3157">
            <v>17137966</v>
          </cell>
          <cell r="C3157">
            <v>13969266.789999999</v>
          </cell>
        </row>
        <row r="3158">
          <cell r="B3158">
            <v>27015044</v>
          </cell>
          <cell r="C3158">
            <v>12691903.649999999</v>
          </cell>
        </row>
        <row r="3159">
          <cell r="B3159">
            <v>24585882</v>
          </cell>
          <cell r="C3159">
            <v>33260847.399999999</v>
          </cell>
        </row>
        <row r="3160">
          <cell r="B3160">
            <v>22297835</v>
          </cell>
          <cell r="C3160">
            <v>1022002.65</v>
          </cell>
        </row>
        <row r="3161">
          <cell r="B3161">
            <v>25388035</v>
          </cell>
          <cell r="C3161">
            <v>802747.74</v>
          </cell>
        </row>
        <row r="3162">
          <cell r="B3162">
            <v>22000357</v>
          </cell>
          <cell r="C3162">
            <v>676771.35</v>
          </cell>
        </row>
        <row r="3163">
          <cell r="B3163">
            <v>15250345</v>
          </cell>
          <cell r="C3163">
            <v>4067769.51</v>
          </cell>
        </row>
        <row r="3164">
          <cell r="B3164">
            <v>19882767</v>
          </cell>
          <cell r="C3164">
            <v>13600000</v>
          </cell>
        </row>
        <row r="3165">
          <cell r="B3165">
            <v>5430228</v>
          </cell>
          <cell r="C3165">
            <v>622157.65</v>
          </cell>
        </row>
        <row r="3166">
          <cell r="B3166">
            <v>6001386</v>
          </cell>
          <cell r="C3166">
            <v>13501998.890000001</v>
          </cell>
        </row>
        <row r="3167">
          <cell r="B3167">
            <v>7149964</v>
          </cell>
          <cell r="C3167">
            <v>3836925.1</v>
          </cell>
        </row>
        <row r="3168">
          <cell r="B3168">
            <v>21733682</v>
          </cell>
          <cell r="C3168">
            <v>4215353.3499999996</v>
          </cell>
        </row>
        <row r="3169">
          <cell r="B3169">
            <v>12241391</v>
          </cell>
          <cell r="C3169">
            <v>101208.83</v>
          </cell>
        </row>
        <row r="3170">
          <cell r="B3170">
            <v>15292407</v>
          </cell>
          <cell r="C3170">
            <v>0</v>
          </cell>
        </row>
        <row r="3171">
          <cell r="B3171">
            <v>20014358</v>
          </cell>
          <cell r="C3171">
            <v>211804.41</v>
          </cell>
        </row>
        <row r="3172">
          <cell r="B3172">
            <v>16259626</v>
          </cell>
          <cell r="C3172">
            <v>1015021.77</v>
          </cell>
        </row>
        <row r="3173">
          <cell r="B3173">
            <v>6998113</v>
          </cell>
          <cell r="C3173">
            <v>8001267.2600000016</v>
          </cell>
        </row>
        <row r="3174">
          <cell r="B3174">
            <v>12303715</v>
          </cell>
          <cell r="C3174">
            <v>210073.16</v>
          </cell>
        </row>
        <row r="3175">
          <cell r="B3175">
            <v>15964207</v>
          </cell>
          <cell r="C3175">
            <v>3743115.45</v>
          </cell>
        </row>
        <row r="3176">
          <cell r="B3176">
            <v>19157931</v>
          </cell>
          <cell r="C3176">
            <v>303241.7</v>
          </cell>
        </row>
        <row r="3177">
          <cell r="B3177">
            <v>21621092</v>
          </cell>
          <cell r="C3177">
            <v>2164807.2800000003</v>
          </cell>
        </row>
        <row r="3178">
          <cell r="B3178">
            <v>11386306</v>
          </cell>
          <cell r="C3178">
            <v>7643412.1500000004</v>
          </cell>
        </row>
        <row r="3179">
          <cell r="B3179">
            <v>10977537</v>
          </cell>
          <cell r="C3179">
            <v>1126580.49</v>
          </cell>
        </row>
        <row r="3180">
          <cell r="B3180">
            <v>14114158</v>
          </cell>
          <cell r="C3180">
            <v>8751285.120000001</v>
          </cell>
        </row>
        <row r="3181">
          <cell r="B3181">
            <v>15302167</v>
          </cell>
          <cell r="C3181">
            <v>117962.14</v>
          </cell>
        </row>
        <row r="3182">
          <cell r="B3182">
            <v>15811375</v>
          </cell>
          <cell r="C3182">
            <v>1933214.13</v>
          </cell>
        </row>
        <row r="3183">
          <cell r="B3183">
            <v>17613710</v>
          </cell>
          <cell r="C3183">
            <v>6465100</v>
          </cell>
        </row>
        <row r="3184">
          <cell r="B3184">
            <v>24410743</v>
          </cell>
          <cell r="C3184">
            <v>2065500.52</v>
          </cell>
        </row>
        <row r="3185">
          <cell r="B3185">
            <v>22050513</v>
          </cell>
          <cell r="C3185">
            <v>3257784.0599999996</v>
          </cell>
        </row>
        <row r="3186">
          <cell r="B3186">
            <v>17459798</v>
          </cell>
          <cell r="C3186">
            <v>2660652.71</v>
          </cell>
        </row>
        <row r="3187">
          <cell r="B3187">
            <v>11070838</v>
          </cell>
          <cell r="C3187">
            <v>3378782.72</v>
          </cell>
        </row>
        <row r="3188">
          <cell r="B3188">
            <v>21215999</v>
          </cell>
          <cell r="C3188">
            <v>1013013.58</v>
          </cell>
        </row>
        <row r="3189">
          <cell r="B3189">
            <v>23383734</v>
          </cell>
          <cell r="C3189">
            <v>1401055.12</v>
          </cell>
        </row>
        <row r="3190">
          <cell r="B3190">
            <v>7004456</v>
          </cell>
          <cell r="C3190">
            <v>152607.97</v>
          </cell>
        </row>
        <row r="3191">
          <cell r="B3191">
            <v>5143254</v>
          </cell>
          <cell r="C3191">
            <v>235664.76</v>
          </cell>
        </row>
        <row r="3192">
          <cell r="B3192">
            <v>20097627</v>
          </cell>
          <cell r="C3192">
            <v>2357248.2599999998</v>
          </cell>
        </row>
        <row r="3193">
          <cell r="B3193">
            <v>15463971</v>
          </cell>
          <cell r="C3193">
            <v>17083657.460000001</v>
          </cell>
        </row>
        <row r="3194">
          <cell r="B3194">
            <v>22517630</v>
          </cell>
          <cell r="C3194">
            <v>649923.91</v>
          </cell>
        </row>
        <row r="3195">
          <cell r="B3195">
            <v>4414130</v>
          </cell>
          <cell r="C3195">
            <v>6972710.5</v>
          </cell>
        </row>
        <row r="3196">
          <cell r="B3196">
            <v>6436771</v>
          </cell>
          <cell r="C3196">
            <v>3609206.9499999997</v>
          </cell>
        </row>
        <row r="3197">
          <cell r="B3197">
            <v>11854478</v>
          </cell>
          <cell r="C3197">
            <v>863199.2</v>
          </cell>
        </row>
        <row r="3198">
          <cell r="B3198">
            <v>5507943</v>
          </cell>
          <cell r="C3198">
            <v>725838.47</v>
          </cell>
        </row>
        <row r="3199">
          <cell r="B3199">
            <v>17871092</v>
          </cell>
          <cell r="C3199">
            <v>1522308.28</v>
          </cell>
        </row>
        <row r="3200">
          <cell r="B3200">
            <v>7932456</v>
          </cell>
          <cell r="C3200">
            <v>405657.87</v>
          </cell>
        </row>
        <row r="3201">
          <cell r="B3201">
            <v>17885159</v>
          </cell>
          <cell r="C3201">
            <v>943273.86</v>
          </cell>
        </row>
        <row r="3202">
          <cell r="B3202">
            <v>20502231</v>
          </cell>
          <cell r="C3202">
            <v>6881428.71</v>
          </cell>
        </row>
        <row r="3203">
          <cell r="B3203">
            <v>16897309</v>
          </cell>
          <cell r="C3203">
            <v>3097724.98</v>
          </cell>
        </row>
        <row r="3204">
          <cell r="B3204">
            <v>14470415</v>
          </cell>
          <cell r="C3204">
            <v>9986310.5500000007</v>
          </cell>
        </row>
        <row r="3205">
          <cell r="B3205">
            <v>8996053</v>
          </cell>
          <cell r="C3205">
            <v>37807.339999999997</v>
          </cell>
        </row>
        <row r="3206">
          <cell r="B3206">
            <v>6760830</v>
          </cell>
          <cell r="C3206">
            <v>505058.05</v>
          </cell>
        </row>
        <row r="3207">
          <cell r="B3207">
            <v>18371885</v>
          </cell>
          <cell r="C3207">
            <v>3684910.49</v>
          </cell>
        </row>
        <row r="3208">
          <cell r="B3208">
            <v>25739348</v>
          </cell>
          <cell r="C3208">
            <v>8447993.1099999994</v>
          </cell>
        </row>
        <row r="3209">
          <cell r="B3209">
            <v>26148010</v>
          </cell>
          <cell r="C3209">
            <v>4803450.9399999995</v>
          </cell>
        </row>
        <row r="3210">
          <cell r="B3210">
            <v>1452895</v>
          </cell>
          <cell r="C3210">
            <v>982916.23</v>
          </cell>
        </row>
        <row r="3211">
          <cell r="B3211">
            <v>24553425</v>
          </cell>
          <cell r="C3211">
            <v>5985276.1100000003</v>
          </cell>
        </row>
        <row r="3212">
          <cell r="B3212">
            <v>16088456</v>
          </cell>
          <cell r="C3212">
            <v>529667.25</v>
          </cell>
        </row>
        <row r="3213">
          <cell r="B3213">
            <v>22177081</v>
          </cell>
          <cell r="C3213">
            <v>4026685.09</v>
          </cell>
        </row>
        <row r="3214">
          <cell r="B3214">
            <v>16934498</v>
          </cell>
          <cell r="C3214">
            <v>157870.57</v>
          </cell>
        </row>
        <row r="3215">
          <cell r="B3215">
            <v>20746325</v>
          </cell>
          <cell r="C3215">
            <v>2118670.3600000003</v>
          </cell>
        </row>
        <row r="3216">
          <cell r="B3216">
            <v>24851042</v>
          </cell>
          <cell r="C3216">
            <v>328169.59000000003</v>
          </cell>
        </row>
        <row r="3217">
          <cell r="B3217">
            <v>13723989</v>
          </cell>
          <cell r="C3217">
            <v>813623.97</v>
          </cell>
        </row>
        <row r="3218">
          <cell r="B3218">
            <v>23650688</v>
          </cell>
          <cell r="C3218">
            <v>1016180.79</v>
          </cell>
        </row>
        <row r="3219">
          <cell r="B3219">
            <v>21058042</v>
          </cell>
          <cell r="C3219">
            <v>3026592.7299999995</v>
          </cell>
        </row>
        <row r="3220">
          <cell r="B3220">
            <v>16465848</v>
          </cell>
          <cell r="C3220">
            <v>20128454.039999999</v>
          </cell>
        </row>
        <row r="3221">
          <cell r="B3221">
            <v>20938810</v>
          </cell>
          <cell r="C3221">
            <v>2696922.83</v>
          </cell>
        </row>
        <row r="3222">
          <cell r="B3222">
            <v>25229129</v>
          </cell>
          <cell r="C3222">
            <v>1008543.22</v>
          </cell>
        </row>
        <row r="3223">
          <cell r="B3223">
            <v>21383574</v>
          </cell>
          <cell r="C3223">
            <v>505235.92</v>
          </cell>
        </row>
        <row r="3224">
          <cell r="B3224">
            <v>18721536</v>
          </cell>
          <cell r="C3224">
            <v>2213259.9500000002</v>
          </cell>
        </row>
        <row r="3225">
          <cell r="B3225">
            <v>24206799</v>
          </cell>
          <cell r="C3225">
            <v>342633.7</v>
          </cell>
        </row>
        <row r="3226">
          <cell r="B3226">
            <v>20861058</v>
          </cell>
          <cell r="C3226">
            <v>11912017.460000001</v>
          </cell>
        </row>
        <row r="3227">
          <cell r="B3227">
            <v>25622663</v>
          </cell>
          <cell r="C3227">
            <v>8000000</v>
          </cell>
        </row>
        <row r="3228">
          <cell r="B3228">
            <v>15927656</v>
          </cell>
          <cell r="C3228">
            <v>1319609.1300000001</v>
          </cell>
        </row>
        <row r="3229">
          <cell r="B3229">
            <v>17365431</v>
          </cell>
          <cell r="C3229">
            <v>292793.83</v>
          </cell>
        </row>
        <row r="3230">
          <cell r="B3230">
            <v>6741619</v>
          </cell>
          <cell r="C3230">
            <v>2789119.83</v>
          </cell>
        </row>
        <row r="3231">
          <cell r="B3231">
            <v>21640295</v>
          </cell>
          <cell r="C3231">
            <v>19574646.23</v>
          </cell>
        </row>
        <row r="3232">
          <cell r="B3232">
            <v>21795519</v>
          </cell>
          <cell r="C3232">
            <v>500671.23</v>
          </cell>
        </row>
        <row r="3233">
          <cell r="B3233">
            <v>19426143</v>
          </cell>
          <cell r="C3233">
            <v>645138.91</v>
          </cell>
        </row>
        <row r="3234">
          <cell r="B3234">
            <v>14602636</v>
          </cell>
          <cell r="C3234">
            <v>0</v>
          </cell>
        </row>
        <row r="3235">
          <cell r="B3235">
            <v>5176048</v>
          </cell>
          <cell r="C3235">
            <v>1174610.6800000002</v>
          </cell>
        </row>
        <row r="3236">
          <cell r="B3236">
            <v>7312404</v>
          </cell>
          <cell r="C3236">
            <v>72839.97</v>
          </cell>
        </row>
        <row r="3237">
          <cell r="B3237">
            <v>9872020</v>
          </cell>
          <cell r="C3237">
            <v>1016695.28</v>
          </cell>
        </row>
        <row r="3238">
          <cell r="B3238">
            <v>8978477</v>
          </cell>
          <cell r="C3238">
            <v>486352.35</v>
          </cell>
        </row>
        <row r="3239">
          <cell r="B3239">
            <v>22577329</v>
          </cell>
          <cell r="C3239">
            <v>2704469.1300000004</v>
          </cell>
        </row>
        <row r="3240">
          <cell r="B3240">
            <v>5914386</v>
          </cell>
          <cell r="C3240">
            <v>1015882.43</v>
          </cell>
        </row>
        <row r="3241">
          <cell r="B3241">
            <v>18470432</v>
          </cell>
          <cell r="C3241">
            <v>600137.98</v>
          </cell>
        </row>
        <row r="3242">
          <cell r="B3242">
            <v>18139540</v>
          </cell>
          <cell r="C3242">
            <v>497091.57</v>
          </cell>
        </row>
        <row r="3243">
          <cell r="B3243">
            <v>23188681</v>
          </cell>
          <cell r="C3243">
            <v>8687.0400000000009</v>
          </cell>
        </row>
        <row r="3244">
          <cell r="B3244">
            <v>21456046</v>
          </cell>
          <cell r="C3244">
            <v>180122.92</v>
          </cell>
        </row>
        <row r="3245">
          <cell r="B3245">
            <v>27049602</v>
          </cell>
          <cell r="C3245">
            <v>2757370.21</v>
          </cell>
        </row>
        <row r="3246">
          <cell r="B3246">
            <v>20934823</v>
          </cell>
          <cell r="C3246">
            <v>704866.31</v>
          </cell>
        </row>
        <row r="3247">
          <cell r="B3247">
            <v>26587699</v>
          </cell>
          <cell r="C3247">
            <v>2436747.7000000002</v>
          </cell>
        </row>
        <row r="3248">
          <cell r="B3248">
            <v>21285400</v>
          </cell>
          <cell r="C3248">
            <v>1651143.32</v>
          </cell>
        </row>
        <row r="3249">
          <cell r="B3249">
            <v>6214758</v>
          </cell>
          <cell r="C3249">
            <v>1018464.4</v>
          </cell>
        </row>
        <row r="3250">
          <cell r="B3250">
            <v>18874845</v>
          </cell>
          <cell r="C3250">
            <v>3123620.19</v>
          </cell>
        </row>
        <row r="3251">
          <cell r="B3251">
            <v>19838051</v>
          </cell>
          <cell r="C3251">
            <v>5505112.5</v>
          </cell>
        </row>
        <row r="3252">
          <cell r="B3252">
            <v>16333861</v>
          </cell>
          <cell r="C3252">
            <v>1277023.96</v>
          </cell>
        </row>
        <row r="3253">
          <cell r="B3253">
            <v>10140083</v>
          </cell>
          <cell r="C3253">
            <v>16640133.49</v>
          </cell>
        </row>
        <row r="3254">
          <cell r="B3254">
            <v>20333625</v>
          </cell>
          <cell r="C3254">
            <v>860229.52</v>
          </cell>
        </row>
        <row r="3255">
          <cell r="B3255">
            <v>16947412</v>
          </cell>
          <cell r="C3255">
            <v>0</v>
          </cell>
        </row>
        <row r="3256">
          <cell r="B3256">
            <v>20694877</v>
          </cell>
          <cell r="C3256">
            <v>4276332.07</v>
          </cell>
        </row>
        <row r="3257">
          <cell r="B3257">
            <v>1433975</v>
          </cell>
          <cell r="C3257">
            <v>0</v>
          </cell>
        </row>
        <row r="3258">
          <cell r="B3258">
            <v>25459271</v>
          </cell>
          <cell r="C3258">
            <v>5934711.6100000003</v>
          </cell>
        </row>
        <row r="3259">
          <cell r="B3259">
            <v>19955799</v>
          </cell>
          <cell r="C3259">
            <v>4480193</v>
          </cell>
        </row>
        <row r="3260">
          <cell r="B3260">
            <v>12947846</v>
          </cell>
          <cell r="C3260">
            <v>96699195.729999989</v>
          </cell>
        </row>
        <row r="3261">
          <cell r="B3261">
            <v>26459996</v>
          </cell>
          <cell r="C3261">
            <v>1119463.94</v>
          </cell>
        </row>
        <row r="3262">
          <cell r="B3262">
            <v>21004333</v>
          </cell>
          <cell r="C3262">
            <v>782911.56</v>
          </cell>
        </row>
        <row r="3263">
          <cell r="B3263">
            <v>21094919</v>
          </cell>
          <cell r="C3263">
            <v>17169.22</v>
          </cell>
        </row>
        <row r="3264">
          <cell r="B3264">
            <v>22430898</v>
          </cell>
          <cell r="C3264">
            <v>1015213.03</v>
          </cell>
        </row>
        <row r="3265">
          <cell r="B3265">
            <v>18307116</v>
          </cell>
          <cell r="C3265">
            <v>3765951.78</v>
          </cell>
        </row>
        <row r="3266">
          <cell r="B3266">
            <v>25550340</v>
          </cell>
          <cell r="C3266">
            <v>4000000</v>
          </cell>
        </row>
        <row r="3267">
          <cell r="B3267">
            <v>24770401</v>
          </cell>
          <cell r="C3267">
            <v>5301939.88</v>
          </cell>
        </row>
        <row r="3268">
          <cell r="B3268">
            <v>22336045</v>
          </cell>
          <cell r="C3268">
            <v>0</v>
          </cell>
        </row>
        <row r="3269">
          <cell r="B3269">
            <v>15739647</v>
          </cell>
          <cell r="C3269">
            <v>1821958.3699999999</v>
          </cell>
        </row>
        <row r="3270">
          <cell r="B3270">
            <v>20120690</v>
          </cell>
          <cell r="C3270">
            <v>1414738.06</v>
          </cell>
        </row>
        <row r="3271">
          <cell r="B3271">
            <v>17948923</v>
          </cell>
          <cell r="C3271">
            <v>1326059.4100000001</v>
          </cell>
        </row>
        <row r="3272">
          <cell r="B3272">
            <v>20146360</v>
          </cell>
          <cell r="C3272">
            <v>1780874.04</v>
          </cell>
        </row>
        <row r="3273">
          <cell r="B3273">
            <v>7558978</v>
          </cell>
          <cell r="C3273">
            <v>2852701.74</v>
          </cell>
        </row>
        <row r="3274">
          <cell r="B3274">
            <v>15868541</v>
          </cell>
          <cell r="C3274">
            <v>560756</v>
          </cell>
        </row>
        <row r="3275">
          <cell r="B3275">
            <v>6999618</v>
          </cell>
          <cell r="C3275">
            <v>30838.240000000002</v>
          </cell>
        </row>
        <row r="3276">
          <cell r="B3276">
            <v>17280692</v>
          </cell>
          <cell r="C3276">
            <v>2210420.34</v>
          </cell>
        </row>
        <row r="3277">
          <cell r="B3277">
            <v>23279160</v>
          </cell>
          <cell r="C3277">
            <v>1008639.42</v>
          </cell>
        </row>
        <row r="3278">
          <cell r="B3278">
            <v>7424091</v>
          </cell>
          <cell r="C3278">
            <v>3538752.7099999995</v>
          </cell>
        </row>
        <row r="3279">
          <cell r="B3279">
            <v>9319689</v>
          </cell>
          <cell r="C3279">
            <v>1047939.87</v>
          </cell>
        </row>
        <row r="3280">
          <cell r="B3280">
            <v>14420053</v>
          </cell>
          <cell r="C3280">
            <v>2779213.0300000003</v>
          </cell>
        </row>
        <row r="3281">
          <cell r="B3281">
            <v>15502375</v>
          </cell>
          <cell r="C3281">
            <v>1343650.21</v>
          </cell>
        </row>
        <row r="3282">
          <cell r="B3282">
            <v>15191616</v>
          </cell>
          <cell r="C3282">
            <v>5635838.3699999992</v>
          </cell>
        </row>
        <row r="3283">
          <cell r="B3283">
            <v>25457520</v>
          </cell>
          <cell r="C3283">
            <v>56942150.590000004</v>
          </cell>
        </row>
        <row r="3284">
          <cell r="B3284">
            <v>20804561</v>
          </cell>
          <cell r="C3284">
            <v>1013874.24</v>
          </cell>
        </row>
        <row r="3285">
          <cell r="B3285">
            <v>12307340</v>
          </cell>
          <cell r="C3285">
            <v>4392991.03</v>
          </cell>
        </row>
        <row r="3286">
          <cell r="B3286">
            <v>13185238</v>
          </cell>
          <cell r="C3286">
            <v>1948282.61</v>
          </cell>
        </row>
        <row r="3287">
          <cell r="B3287">
            <v>14111373</v>
          </cell>
          <cell r="C3287">
            <v>2801323.87</v>
          </cell>
        </row>
        <row r="3288">
          <cell r="B3288">
            <v>7163313</v>
          </cell>
          <cell r="C3288">
            <v>64767.65</v>
          </cell>
        </row>
        <row r="3289">
          <cell r="B3289">
            <v>24830902</v>
          </cell>
          <cell r="C3289">
            <v>2608365.91</v>
          </cell>
        </row>
        <row r="3290">
          <cell r="B3290">
            <v>21621303</v>
          </cell>
          <cell r="C3290">
            <v>1222945.1100000001</v>
          </cell>
        </row>
        <row r="3291">
          <cell r="B3291">
            <v>25474083</v>
          </cell>
          <cell r="C3291">
            <v>609816.35</v>
          </cell>
        </row>
        <row r="3292">
          <cell r="B3292">
            <v>22305697</v>
          </cell>
          <cell r="C3292">
            <v>704526.79</v>
          </cell>
        </row>
        <row r="3293">
          <cell r="B3293">
            <v>14299998</v>
          </cell>
          <cell r="C3293">
            <v>6286379.5800000001</v>
          </cell>
        </row>
        <row r="3294">
          <cell r="B3294">
            <v>24816762</v>
          </cell>
          <cell r="C3294">
            <v>651100</v>
          </cell>
        </row>
        <row r="3295">
          <cell r="B3295">
            <v>21330769</v>
          </cell>
          <cell r="C3295">
            <v>2101291.75</v>
          </cell>
        </row>
        <row r="3296">
          <cell r="B3296">
            <v>25024981</v>
          </cell>
          <cell r="C3296">
            <v>2119431.86</v>
          </cell>
        </row>
        <row r="3297">
          <cell r="B3297">
            <v>23548170</v>
          </cell>
          <cell r="C3297">
            <v>488277.83</v>
          </cell>
        </row>
        <row r="3298">
          <cell r="B3298">
            <v>24491731</v>
          </cell>
          <cell r="C3298">
            <v>7701411.8600000003</v>
          </cell>
        </row>
        <row r="3299">
          <cell r="B3299">
            <v>19258277</v>
          </cell>
          <cell r="C3299">
            <v>1927862.42</v>
          </cell>
        </row>
        <row r="3300">
          <cell r="B3300">
            <v>17615158</v>
          </cell>
          <cell r="C3300">
            <v>0</v>
          </cell>
        </row>
        <row r="3301">
          <cell r="B3301">
            <v>23593212</v>
          </cell>
          <cell r="C3301">
            <v>3791321.56</v>
          </cell>
        </row>
        <row r="3302">
          <cell r="B3302">
            <v>24779808</v>
          </cell>
          <cell r="C3302">
            <v>36450000</v>
          </cell>
        </row>
        <row r="3303">
          <cell r="B3303">
            <v>22117826</v>
          </cell>
          <cell r="C3303">
            <v>964858.44</v>
          </cell>
        </row>
        <row r="3304">
          <cell r="B3304">
            <v>14927019</v>
          </cell>
          <cell r="C3304">
            <v>498446.86</v>
          </cell>
        </row>
        <row r="3305">
          <cell r="B3305">
            <v>18746610</v>
          </cell>
          <cell r="C3305">
            <v>1021811.39</v>
          </cell>
        </row>
        <row r="3306">
          <cell r="B3306">
            <v>13035354</v>
          </cell>
          <cell r="C3306">
            <v>560161.76</v>
          </cell>
        </row>
        <row r="3307">
          <cell r="B3307">
            <v>22096427</v>
          </cell>
          <cell r="C3307">
            <v>547473.36</v>
          </cell>
        </row>
        <row r="3308">
          <cell r="B3308">
            <v>26500497</v>
          </cell>
          <cell r="C3308">
            <v>13378349.310000001</v>
          </cell>
        </row>
        <row r="3309">
          <cell r="B3309">
            <v>23129180</v>
          </cell>
          <cell r="C3309">
            <v>912050.56</v>
          </cell>
        </row>
        <row r="3310">
          <cell r="B3310">
            <v>26978596</v>
          </cell>
          <cell r="C3310">
            <v>5102589.92</v>
          </cell>
        </row>
        <row r="3311">
          <cell r="B3311">
            <v>6123306</v>
          </cell>
          <cell r="C3311">
            <v>850138.4</v>
          </cell>
        </row>
        <row r="3312">
          <cell r="B3312">
            <v>16534095</v>
          </cell>
          <cell r="C3312">
            <v>3468209.38</v>
          </cell>
        </row>
        <row r="3313">
          <cell r="B3313">
            <v>14309833</v>
          </cell>
          <cell r="C3313">
            <v>551423.97</v>
          </cell>
        </row>
        <row r="3314">
          <cell r="B3314">
            <v>17960805</v>
          </cell>
          <cell r="C3314">
            <v>455660.53</v>
          </cell>
        </row>
        <row r="3315">
          <cell r="B3315">
            <v>27146409</v>
          </cell>
          <cell r="C3315">
            <v>842142.58</v>
          </cell>
        </row>
        <row r="3316">
          <cell r="B3316">
            <v>1424815</v>
          </cell>
          <cell r="C3316">
            <v>0</v>
          </cell>
        </row>
        <row r="3317">
          <cell r="B3317">
            <v>6692178</v>
          </cell>
          <cell r="C3317">
            <v>642200.53</v>
          </cell>
        </row>
        <row r="3318">
          <cell r="B3318">
            <v>17705859</v>
          </cell>
          <cell r="C3318">
            <v>439292.78</v>
          </cell>
        </row>
        <row r="3319">
          <cell r="B3319">
            <v>23527270</v>
          </cell>
          <cell r="C3319">
            <v>311537.07</v>
          </cell>
        </row>
        <row r="3320">
          <cell r="B3320">
            <v>1714188</v>
          </cell>
          <cell r="C3320">
            <v>1221172.26</v>
          </cell>
        </row>
        <row r="3321">
          <cell r="B3321">
            <v>3385603</v>
          </cell>
          <cell r="C3321">
            <v>12901061.710000001</v>
          </cell>
        </row>
        <row r="3322">
          <cell r="B3322">
            <v>1500960</v>
          </cell>
          <cell r="C3322">
            <v>1017345.22</v>
          </cell>
        </row>
        <row r="3323">
          <cell r="B3323">
            <v>14535293</v>
          </cell>
          <cell r="C3323">
            <v>2786640.48</v>
          </cell>
        </row>
        <row r="3324">
          <cell r="B3324">
            <v>9385778</v>
          </cell>
          <cell r="C3324">
            <v>445045.33999999997</v>
          </cell>
        </row>
        <row r="3325">
          <cell r="B3325">
            <v>17768336</v>
          </cell>
          <cell r="C3325">
            <v>1015986.72</v>
          </cell>
        </row>
        <row r="3326">
          <cell r="B3326">
            <v>10974527</v>
          </cell>
          <cell r="C3326">
            <v>1014065.49</v>
          </cell>
        </row>
        <row r="3327">
          <cell r="B3327">
            <v>5815255</v>
          </cell>
          <cell r="C3327">
            <v>303932.76</v>
          </cell>
        </row>
        <row r="3328">
          <cell r="B3328">
            <v>12112940</v>
          </cell>
          <cell r="C3328">
            <v>987428.15</v>
          </cell>
        </row>
        <row r="3329">
          <cell r="B3329">
            <v>14567690</v>
          </cell>
          <cell r="C3329">
            <v>793073.61</v>
          </cell>
        </row>
        <row r="3330">
          <cell r="B3330">
            <v>7684979</v>
          </cell>
          <cell r="C3330">
            <v>1488361.66</v>
          </cell>
        </row>
        <row r="3331">
          <cell r="B3331">
            <v>1888666</v>
          </cell>
          <cell r="C3331">
            <v>44021239.900000006</v>
          </cell>
        </row>
        <row r="3332">
          <cell r="B3332">
            <v>1449754</v>
          </cell>
          <cell r="C3332">
            <v>1579824.75</v>
          </cell>
        </row>
        <row r="3333">
          <cell r="B3333">
            <v>2401509</v>
          </cell>
          <cell r="C3333">
            <v>533655.64</v>
          </cell>
        </row>
        <row r="3334">
          <cell r="B3334">
            <v>16086549</v>
          </cell>
          <cell r="C3334">
            <v>508682.67</v>
          </cell>
        </row>
        <row r="3335">
          <cell r="B3335">
            <v>14758299</v>
          </cell>
          <cell r="C3335">
            <v>3142438.02</v>
          </cell>
        </row>
        <row r="3336">
          <cell r="B3336">
            <v>24899772</v>
          </cell>
          <cell r="C3336">
            <v>2759332.48</v>
          </cell>
        </row>
        <row r="3337">
          <cell r="B3337">
            <v>14573032</v>
          </cell>
          <cell r="C3337">
            <v>4360000</v>
          </cell>
        </row>
        <row r="3338">
          <cell r="B3338">
            <v>9395545</v>
          </cell>
          <cell r="C3338">
            <v>5394052.2999999998</v>
          </cell>
        </row>
        <row r="3339">
          <cell r="B3339">
            <v>1543635</v>
          </cell>
          <cell r="C3339">
            <v>1349745.24</v>
          </cell>
        </row>
        <row r="3340">
          <cell r="B3340">
            <v>17949853</v>
          </cell>
          <cell r="C3340">
            <v>2755983.33</v>
          </cell>
        </row>
        <row r="3341">
          <cell r="B3341">
            <v>10109089</v>
          </cell>
          <cell r="C3341">
            <v>2291670.3199999998</v>
          </cell>
        </row>
        <row r="3342">
          <cell r="B3342">
            <v>1099979</v>
          </cell>
          <cell r="C3342">
            <v>555531.6</v>
          </cell>
        </row>
        <row r="3343">
          <cell r="B3343">
            <v>1459395</v>
          </cell>
          <cell r="C3343">
            <v>270024.31</v>
          </cell>
        </row>
        <row r="3344">
          <cell r="B3344">
            <v>7552430</v>
          </cell>
          <cell r="C3344">
            <v>512668.25</v>
          </cell>
        </row>
        <row r="3345">
          <cell r="B3345">
            <v>1458386</v>
          </cell>
          <cell r="C3345">
            <v>698054.09</v>
          </cell>
        </row>
        <row r="3346">
          <cell r="B3346">
            <v>6447589</v>
          </cell>
          <cell r="C3346">
            <v>1475211.11</v>
          </cell>
        </row>
        <row r="3347">
          <cell r="B3347">
            <v>23808043</v>
          </cell>
          <cell r="C3347">
            <v>812858.96</v>
          </cell>
        </row>
        <row r="3348">
          <cell r="B3348">
            <v>19951011</v>
          </cell>
          <cell r="C3348">
            <v>343238.8</v>
          </cell>
        </row>
        <row r="3349">
          <cell r="B3349">
            <v>13256407</v>
          </cell>
          <cell r="C3349">
            <v>1706992.4</v>
          </cell>
        </row>
        <row r="3350">
          <cell r="B3350">
            <v>24102142</v>
          </cell>
          <cell r="C3350">
            <v>14818.77</v>
          </cell>
        </row>
        <row r="3351">
          <cell r="B3351">
            <v>19397881</v>
          </cell>
          <cell r="C3351">
            <v>508301.94</v>
          </cell>
        </row>
        <row r="3352">
          <cell r="B3352">
            <v>21620159</v>
          </cell>
          <cell r="C3352">
            <v>30922153.440000001</v>
          </cell>
        </row>
        <row r="3353">
          <cell r="B3353">
            <v>21072363</v>
          </cell>
          <cell r="C3353">
            <v>12330898.470000001</v>
          </cell>
        </row>
        <row r="3354">
          <cell r="B3354">
            <v>1591500</v>
          </cell>
          <cell r="C3354">
            <v>508090.39</v>
          </cell>
        </row>
        <row r="3355">
          <cell r="B3355">
            <v>16134073</v>
          </cell>
          <cell r="C3355">
            <v>126235.38</v>
          </cell>
        </row>
        <row r="3356">
          <cell r="B3356">
            <v>14073005</v>
          </cell>
          <cell r="C3356">
            <v>141552.15</v>
          </cell>
        </row>
        <row r="3357">
          <cell r="B3357">
            <v>23430420</v>
          </cell>
          <cell r="C3357">
            <v>1429387.55</v>
          </cell>
        </row>
        <row r="3358">
          <cell r="B3358">
            <v>11231993</v>
          </cell>
          <cell r="C3358">
            <v>7217063.3499999996</v>
          </cell>
        </row>
        <row r="3359">
          <cell r="B3359">
            <v>5372492</v>
          </cell>
          <cell r="C3359">
            <v>1456944.01</v>
          </cell>
        </row>
        <row r="3360">
          <cell r="B3360">
            <v>26684125</v>
          </cell>
          <cell r="C3360">
            <v>8894842.8599999994</v>
          </cell>
        </row>
        <row r="3361">
          <cell r="B3361">
            <v>20093663</v>
          </cell>
          <cell r="C3361">
            <v>733067.87</v>
          </cell>
        </row>
        <row r="3362">
          <cell r="B3362">
            <v>22346951</v>
          </cell>
          <cell r="C3362">
            <v>2353879.5699999998</v>
          </cell>
        </row>
        <row r="3363">
          <cell r="B3363">
            <v>17318175</v>
          </cell>
          <cell r="C3363">
            <v>1016743.09</v>
          </cell>
        </row>
        <row r="3364">
          <cell r="B3364">
            <v>7835106</v>
          </cell>
          <cell r="C3364">
            <v>190253.08</v>
          </cell>
        </row>
        <row r="3365">
          <cell r="B3365">
            <v>15382664</v>
          </cell>
          <cell r="C3365">
            <v>1213191.22</v>
          </cell>
        </row>
        <row r="3366">
          <cell r="B3366">
            <v>19714455</v>
          </cell>
          <cell r="C3366">
            <v>0</v>
          </cell>
        </row>
        <row r="3367">
          <cell r="B3367">
            <v>16639224</v>
          </cell>
          <cell r="C3367">
            <v>465527.33999999997</v>
          </cell>
        </row>
        <row r="3368">
          <cell r="B3368">
            <v>16944882</v>
          </cell>
          <cell r="C3368">
            <v>1890185.41</v>
          </cell>
        </row>
        <row r="3369">
          <cell r="B3369">
            <v>19077587</v>
          </cell>
          <cell r="C3369">
            <v>1238870.8500000001</v>
          </cell>
        </row>
        <row r="3370">
          <cell r="B3370">
            <v>5016404</v>
          </cell>
          <cell r="C3370">
            <v>8235233.3200000003</v>
          </cell>
        </row>
        <row r="3371">
          <cell r="B3371">
            <v>23515055</v>
          </cell>
          <cell r="C3371">
            <v>2446003.56</v>
          </cell>
        </row>
        <row r="3372">
          <cell r="B3372">
            <v>22315851</v>
          </cell>
          <cell r="C3372">
            <v>31601232.09</v>
          </cell>
        </row>
        <row r="3373">
          <cell r="B3373">
            <v>19617103</v>
          </cell>
          <cell r="C3373">
            <v>2434940.25</v>
          </cell>
        </row>
        <row r="3374">
          <cell r="B3374">
            <v>16867081</v>
          </cell>
          <cell r="C3374">
            <v>336913.02</v>
          </cell>
        </row>
        <row r="3375">
          <cell r="B3375">
            <v>14114548</v>
          </cell>
          <cell r="C3375">
            <v>308348.46000000002</v>
          </cell>
        </row>
        <row r="3376">
          <cell r="B3376">
            <v>17062254</v>
          </cell>
          <cell r="C3376">
            <v>2354652.88</v>
          </cell>
        </row>
        <row r="3377">
          <cell r="B3377">
            <v>19152375</v>
          </cell>
          <cell r="C3377">
            <v>0</v>
          </cell>
        </row>
        <row r="3378">
          <cell r="B3378">
            <v>18480995</v>
          </cell>
          <cell r="C3378">
            <v>3291107.5</v>
          </cell>
        </row>
        <row r="3379">
          <cell r="B3379">
            <v>3781656</v>
          </cell>
          <cell r="C3379">
            <v>854027.43</v>
          </cell>
        </row>
        <row r="3380">
          <cell r="B3380">
            <v>7651571</v>
          </cell>
          <cell r="C3380">
            <v>2506068.2799999998</v>
          </cell>
        </row>
        <row r="3381">
          <cell r="B3381">
            <v>25411824</v>
          </cell>
          <cell r="C3381">
            <v>1893680.57</v>
          </cell>
        </row>
        <row r="3382">
          <cell r="B3382">
            <v>1858820</v>
          </cell>
          <cell r="C3382">
            <v>2170054.79</v>
          </cell>
        </row>
        <row r="3383">
          <cell r="B3383">
            <v>20038267</v>
          </cell>
          <cell r="C3383">
            <v>688059.5</v>
          </cell>
        </row>
        <row r="3384">
          <cell r="B3384">
            <v>15748862</v>
          </cell>
          <cell r="C3384">
            <v>1434374.97</v>
          </cell>
        </row>
        <row r="3385">
          <cell r="B3385">
            <v>8176525</v>
          </cell>
          <cell r="C3385">
            <v>85347.57</v>
          </cell>
        </row>
        <row r="3386">
          <cell r="B3386">
            <v>17159546</v>
          </cell>
          <cell r="C3386">
            <v>26741204.989999998</v>
          </cell>
        </row>
        <row r="3387">
          <cell r="B3387">
            <v>7806588</v>
          </cell>
          <cell r="C3387">
            <v>3815650.66</v>
          </cell>
        </row>
        <row r="3388">
          <cell r="B3388">
            <v>14604632</v>
          </cell>
          <cell r="C3388">
            <v>161933.9</v>
          </cell>
        </row>
        <row r="3389">
          <cell r="B3389">
            <v>17904601</v>
          </cell>
          <cell r="C3389">
            <v>2323756.6799999997</v>
          </cell>
        </row>
        <row r="3390">
          <cell r="B3390">
            <v>4465603</v>
          </cell>
          <cell r="C3390">
            <v>970625.2</v>
          </cell>
        </row>
        <row r="3391">
          <cell r="B3391">
            <v>9997967</v>
          </cell>
          <cell r="C3391">
            <v>0</v>
          </cell>
        </row>
        <row r="3392">
          <cell r="B3392">
            <v>23869521</v>
          </cell>
          <cell r="C3392">
            <v>1659798.96</v>
          </cell>
        </row>
        <row r="3393">
          <cell r="B3393">
            <v>3979003</v>
          </cell>
          <cell r="C3393">
            <v>2343254.3000000003</v>
          </cell>
        </row>
        <row r="3394">
          <cell r="B3394">
            <v>19783732</v>
          </cell>
          <cell r="C3394">
            <v>50000000</v>
          </cell>
        </row>
        <row r="3395">
          <cell r="B3395">
            <v>19322593</v>
          </cell>
          <cell r="C3395">
            <v>19432469.829999998</v>
          </cell>
        </row>
        <row r="3396">
          <cell r="B3396">
            <v>15111235</v>
          </cell>
          <cell r="C3396">
            <v>1361776.21</v>
          </cell>
        </row>
        <row r="3397">
          <cell r="B3397">
            <v>9726035</v>
          </cell>
          <cell r="C3397">
            <v>599340.17999999993</v>
          </cell>
        </row>
        <row r="3398">
          <cell r="B3398">
            <v>9678746</v>
          </cell>
          <cell r="C3398">
            <v>64000000</v>
          </cell>
        </row>
        <row r="3399">
          <cell r="B3399">
            <v>24320014</v>
          </cell>
          <cell r="C3399">
            <v>21891059.420000002</v>
          </cell>
        </row>
        <row r="3400">
          <cell r="B3400">
            <v>15855219</v>
          </cell>
          <cell r="C3400">
            <v>3374739.26</v>
          </cell>
        </row>
        <row r="3401">
          <cell r="B3401">
            <v>5549620</v>
          </cell>
          <cell r="C3401">
            <v>48613464.209999993</v>
          </cell>
        </row>
        <row r="3402">
          <cell r="B3402">
            <v>15103041</v>
          </cell>
          <cell r="C3402">
            <v>0</v>
          </cell>
        </row>
        <row r="3403">
          <cell r="B3403">
            <v>9209448</v>
          </cell>
          <cell r="C3403">
            <v>73604521.340000004</v>
          </cell>
        </row>
        <row r="3404">
          <cell r="B3404">
            <v>21863319</v>
          </cell>
          <cell r="C3404">
            <v>670730.29</v>
          </cell>
        </row>
        <row r="3405">
          <cell r="B3405">
            <v>24236264</v>
          </cell>
          <cell r="C3405">
            <v>7864255.8300000001</v>
          </cell>
        </row>
        <row r="3406">
          <cell r="B3406">
            <v>20593677</v>
          </cell>
          <cell r="C3406">
            <v>3003676.28</v>
          </cell>
        </row>
        <row r="3407">
          <cell r="B3407">
            <v>6197303</v>
          </cell>
          <cell r="C3407">
            <v>1610596.76</v>
          </cell>
        </row>
        <row r="3408">
          <cell r="B3408">
            <v>1483730</v>
          </cell>
          <cell r="C3408">
            <v>203444.25</v>
          </cell>
        </row>
        <row r="3409">
          <cell r="B3409">
            <v>26844655</v>
          </cell>
          <cell r="C3409">
            <v>1459009.73</v>
          </cell>
        </row>
        <row r="3410">
          <cell r="B3410">
            <v>19640904</v>
          </cell>
          <cell r="C3410">
            <v>867465.48</v>
          </cell>
        </row>
        <row r="3411">
          <cell r="B3411">
            <v>22868589</v>
          </cell>
          <cell r="C3411">
            <v>7410954.7400000002</v>
          </cell>
        </row>
        <row r="3412">
          <cell r="B3412">
            <v>22236096</v>
          </cell>
          <cell r="C3412">
            <v>1368933.85</v>
          </cell>
        </row>
        <row r="3413">
          <cell r="B3413">
            <v>7049708</v>
          </cell>
          <cell r="C3413">
            <v>2817136.06</v>
          </cell>
        </row>
        <row r="3414">
          <cell r="B3414">
            <v>20186463</v>
          </cell>
          <cell r="C3414">
            <v>3325173.66</v>
          </cell>
        </row>
        <row r="3415">
          <cell r="B3415">
            <v>13342232</v>
          </cell>
          <cell r="C3415">
            <v>5655449.9500000002</v>
          </cell>
        </row>
        <row r="3416">
          <cell r="B3416">
            <v>5714352</v>
          </cell>
          <cell r="C3416">
            <v>684725.35</v>
          </cell>
        </row>
        <row r="3417">
          <cell r="B3417">
            <v>6607336</v>
          </cell>
          <cell r="C3417">
            <v>1030305.79</v>
          </cell>
        </row>
        <row r="3418">
          <cell r="B3418">
            <v>22384036</v>
          </cell>
          <cell r="C3418">
            <v>284449.51</v>
          </cell>
        </row>
        <row r="3419">
          <cell r="B3419">
            <v>17358872</v>
          </cell>
          <cell r="C3419">
            <v>1003928.88</v>
          </cell>
        </row>
        <row r="3420">
          <cell r="B3420">
            <v>17334507</v>
          </cell>
          <cell r="C3420">
            <v>90024.12</v>
          </cell>
        </row>
        <row r="3421">
          <cell r="B3421">
            <v>24462676</v>
          </cell>
          <cell r="C3421">
            <v>849436.65</v>
          </cell>
        </row>
        <row r="3422">
          <cell r="B3422">
            <v>15182361</v>
          </cell>
          <cell r="C3422">
            <v>7545835.1999999993</v>
          </cell>
        </row>
        <row r="3423">
          <cell r="B3423">
            <v>26556813</v>
          </cell>
          <cell r="C3423">
            <v>5877362.4000000004</v>
          </cell>
        </row>
        <row r="3424">
          <cell r="B3424">
            <v>16476136</v>
          </cell>
          <cell r="C3424">
            <v>1017125.62</v>
          </cell>
        </row>
        <row r="3425">
          <cell r="B3425">
            <v>19922633</v>
          </cell>
          <cell r="C3425">
            <v>1080609.1399999999</v>
          </cell>
        </row>
        <row r="3426">
          <cell r="B3426">
            <v>18297782</v>
          </cell>
          <cell r="C3426">
            <v>1761836.43</v>
          </cell>
        </row>
        <row r="3427">
          <cell r="B3427">
            <v>19909572</v>
          </cell>
          <cell r="C3427">
            <v>1286408.02</v>
          </cell>
        </row>
        <row r="3428">
          <cell r="B3428">
            <v>19407234</v>
          </cell>
          <cell r="C3428">
            <v>305898.58</v>
          </cell>
        </row>
        <row r="3429">
          <cell r="B3429">
            <v>15430347</v>
          </cell>
          <cell r="C3429">
            <v>504498.6</v>
          </cell>
        </row>
        <row r="3430">
          <cell r="B3430">
            <v>8967130</v>
          </cell>
          <cell r="C3430">
            <v>104959.7</v>
          </cell>
        </row>
        <row r="3431">
          <cell r="B3431">
            <v>24088925</v>
          </cell>
          <cell r="C3431">
            <v>1720645.05</v>
          </cell>
        </row>
        <row r="3432">
          <cell r="B3432">
            <v>14111702</v>
          </cell>
          <cell r="C3432">
            <v>134610.51</v>
          </cell>
        </row>
        <row r="3433">
          <cell r="B3433">
            <v>17739232</v>
          </cell>
          <cell r="C3433">
            <v>9752896.0600000005</v>
          </cell>
        </row>
        <row r="3434">
          <cell r="B3434">
            <v>9285068</v>
          </cell>
          <cell r="C3434">
            <v>6614972.8499999996</v>
          </cell>
        </row>
        <row r="3435">
          <cell r="B3435">
            <v>18164216</v>
          </cell>
          <cell r="C3435">
            <v>355618.91000000003</v>
          </cell>
        </row>
        <row r="3436">
          <cell r="B3436">
            <v>21970219</v>
          </cell>
          <cell r="C3436">
            <v>1435600.55</v>
          </cell>
        </row>
        <row r="3437">
          <cell r="B3437">
            <v>26574975</v>
          </cell>
          <cell r="C3437">
            <v>6224279.4299999997</v>
          </cell>
        </row>
        <row r="3438">
          <cell r="B3438">
            <v>14998072</v>
          </cell>
          <cell r="C3438">
            <v>0</v>
          </cell>
        </row>
        <row r="3439">
          <cell r="B3439">
            <v>22919501</v>
          </cell>
          <cell r="C3439">
            <v>8663740.9199999999</v>
          </cell>
        </row>
        <row r="3440">
          <cell r="B3440">
            <v>9320509</v>
          </cell>
          <cell r="C3440">
            <v>281567.28000000003</v>
          </cell>
        </row>
        <row r="3441">
          <cell r="B3441">
            <v>11934290</v>
          </cell>
          <cell r="C3441">
            <v>6617164.3499999996</v>
          </cell>
        </row>
        <row r="3442">
          <cell r="B3442">
            <v>14508236</v>
          </cell>
          <cell r="C3442">
            <v>2547774.84</v>
          </cell>
        </row>
        <row r="3443">
          <cell r="B3443">
            <v>17196191</v>
          </cell>
          <cell r="C3443">
            <v>14027788.26</v>
          </cell>
        </row>
        <row r="3444">
          <cell r="B3444">
            <v>16775502</v>
          </cell>
          <cell r="C3444">
            <v>3111910.85</v>
          </cell>
        </row>
        <row r="3445">
          <cell r="B3445">
            <v>4326036</v>
          </cell>
          <cell r="C3445">
            <v>51623629.810000002</v>
          </cell>
        </row>
        <row r="3446">
          <cell r="B3446">
            <v>6747225</v>
          </cell>
          <cell r="C3446">
            <v>5028110.95</v>
          </cell>
        </row>
        <row r="3447">
          <cell r="B3447">
            <v>25425089</v>
          </cell>
          <cell r="C3447">
            <v>0</v>
          </cell>
        </row>
        <row r="3448">
          <cell r="B3448">
            <v>22384146</v>
          </cell>
          <cell r="C3448">
            <v>45225123.469999999</v>
          </cell>
        </row>
        <row r="3449">
          <cell r="B3449">
            <v>18330773</v>
          </cell>
          <cell r="C3449">
            <v>89994.91</v>
          </cell>
        </row>
        <row r="3450">
          <cell r="B3450">
            <v>3739694</v>
          </cell>
          <cell r="C3450">
            <v>3472200</v>
          </cell>
        </row>
        <row r="3451">
          <cell r="B3451">
            <v>8246102</v>
          </cell>
          <cell r="C3451">
            <v>2695350.17</v>
          </cell>
        </row>
        <row r="3452">
          <cell r="B3452">
            <v>16087250</v>
          </cell>
          <cell r="C3452">
            <v>5313062.1000000006</v>
          </cell>
        </row>
        <row r="3453">
          <cell r="B3453">
            <v>4000990</v>
          </cell>
          <cell r="C3453">
            <v>1012016</v>
          </cell>
        </row>
        <row r="3454">
          <cell r="B3454">
            <v>23416396</v>
          </cell>
          <cell r="C3454">
            <v>9110621.6899999995</v>
          </cell>
        </row>
        <row r="3455">
          <cell r="B3455">
            <v>18189684</v>
          </cell>
          <cell r="C3455">
            <v>5302302.9899999993</v>
          </cell>
        </row>
        <row r="3456">
          <cell r="B3456">
            <v>6827112</v>
          </cell>
          <cell r="C3456">
            <v>421058.35</v>
          </cell>
        </row>
        <row r="3457">
          <cell r="B3457">
            <v>19641504</v>
          </cell>
          <cell r="C3457">
            <v>21182453.989999998</v>
          </cell>
        </row>
        <row r="3458">
          <cell r="B3458">
            <v>17430511</v>
          </cell>
          <cell r="C3458">
            <v>998990.54</v>
          </cell>
        </row>
        <row r="3459">
          <cell r="B3459">
            <v>3663444</v>
          </cell>
          <cell r="C3459">
            <v>1021046.36</v>
          </cell>
        </row>
        <row r="3460">
          <cell r="B3460">
            <v>19697703</v>
          </cell>
          <cell r="C3460">
            <v>3435231.34</v>
          </cell>
        </row>
        <row r="3461">
          <cell r="B3461">
            <v>16087319</v>
          </cell>
          <cell r="C3461">
            <v>152499.9</v>
          </cell>
        </row>
        <row r="3462">
          <cell r="B3462">
            <v>22214776</v>
          </cell>
          <cell r="C3462">
            <v>713414.47</v>
          </cell>
        </row>
        <row r="3463">
          <cell r="B3463">
            <v>20775134</v>
          </cell>
          <cell r="C3463">
            <v>9608354.0100000016</v>
          </cell>
        </row>
        <row r="3464">
          <cell r="B3464">
            <v>6975763</v>
          </cell>
          <cell r="C3464">
            <v>975431.11</v>
          </cell>
        </row>
        <row r="3465">
          <cell r="B3465">
            <v>25735785</v>
          </cell>
          <cell r="C3465">
            <v>1705058.36</v>
          </cell>
        </row>
        <row r="3466">
          <cell r="B3466">
            <v>24894297</v>
          </cell>
          <cell r="C3466">
            <v>812246.92</v>
          </cell>
        </row>
        <row r="3467">
          <cell r="B3467">
            <v>20908800</v>
          </cell>
          <cell r="C3467">
            <v>0</v>
          </cell>
        </row>
        <row r="3468">
          <cell r="B3468">
            <v>18941257</v>
          </cell>
          <cell r="C3468">
            <v>1005919.31</v>
          </cell>
        </row>
        <row r="3469">
          <cell r="B3469">
            <v>3399877</v>
          </cell>
          <cell r="C3469">
            <v>0</v>
          </cell>
        </row>
        <row r="3470">
          <cell r="B3470">
            <v>14115284</v>
          </cell>
          <cell r="C3470">
            <v>0</v>
          </cell>
        </row>
        <row r="3471">
          <cell r="B3471">
            <v>9798173</v>
          </cell>
          <cell r="C3471">
            <v>500958.9</v>
          </cell>
        </row>
        <row r="3472">
          <cell r="B3472">
            <v>21528683</v>
          </cell>
          <cell r="C3472">
            <v>247040</v>
          </cell>
        </row>
        <row r="3473">
          <cell r="B3473">
            <v>19978913</v>
          </cell>
          <cell r="C3473">
            <v>3720943.4</v>
          </cell>
        </row>
        <row r="3474">
          <cell r="B3474">
            <v>23326205</v>
          </cell>
          <cell r="C3474">
            <v>38467308.140000001</v>
          </cell>
        </row>
        <row r="3475">
          <cell r="B3475">
            <v>12045331</v>
          </cell>
          <cell r="C3475">
            <v>153357.59</v>
          </cell>
        </row>
        <row r="3476">
          <cell r="B3476">
            <v>5018656</v>
          </cell>
          <cell r="C3476">
            <v>71476930.260000005</v>
          </cell>
        </row>
        <row r="3477">
          <cell r="B3477">
            <v>7793717</v>
          </cell>
          <cell r="C3477">
            <v>6434807.6600000001</v>
          </cell>
        </row>
        <row r="3478">
          <cell r="B3478">
            <v>6631105</v>
          </cell>
          <cell r="C3478">
            <v>23062925.799999997</v>
          </cell>
        </row>
        <row r="3479">
          <cell r="B3479">
            <v>12283715</v>
          </cell>
          <cell r="C3479">
            <v>699253.28</v>
          </cell>
        </row>
        <row r="3480">
          <cell r="B3480">
            <v>24354500</v>
          </cell>
          <cell r="C3480">
            <v>7022232.9100000001</v>
          </cell>
        </row>
        <row r="3481">
          <cell r="B3481">
            <v>22823753</v>
          </cell>
          <cell r="C3481">
            <v>458920.93</v>
          </cell>
        </row>
        <row r="3482">
          <cell r="B3482">
            <v>20033432</v>
          </cell>
          <cell r="C3482">
            <v>181999.99</v>
          </cell>
        </row>
        <row r="3483">
          <cell r="B3483">
            <v>7587112</v>
          </cell>
          <cell r="C3483">
            <v>2461595</v>
          </cell>
        </row>
        <row r="3484">
          <cell r="B3484">
            <v>26978812</v>
          </cell>
          <cell r="C3484">
            <v>2310000</v>
          </cell>
        </row>
        <row r="3485">
          <cell r="B3485">
            <v>19607042</v>
          </cell>
          <cell r="C3485">
            <v>416575.35</v>
          </cell>
        </row>
        <row r="3486">
          <cell r="B3486">
            <v>23188749</v>
          </cell>
          <cell r="C3486">
            <v>1014956.69</v>
          </cell>
        </row>
        <row r="3487">
          <cell r="B3487">
            <v>9718761</v>
          </cell>
          <cell r="C3487">
            <v>4204270.43</v>
          </cell>
        </row>
        <row r="3488">
          <cell r="B3488">
            <v>4505529</v>
          </cell>
          <cell r="C3488">
            <v>2014236.82</v>
          </cell>
        </row>
        <row r="3489">
          <cell r="B3489">
            <v>11242264</v>
          </cell>
          <cell r="C3489">
            <v>1070679.99</v>
          </cell>
        </row>
        <row r="3490">
          <cell r="B3490">
            <v>5702062</v>
          </cell>
          <cell r="C3490">
            <v>2894992.77</v>
          </cell>
        </row>
        <row r="3491">
          <cell r="B3491">
            <v>19061018</v>
          </cell>
          <cell r="C3491">
            <v>15698.02</v>
          </cell>
        </row>
        <row r="3492">
          <cell r="B3492">
            <v>7433800</v>
          </cell>
          <cell r="C3492">
            <v>0</v>
          </cell>
        </row>
        <row r="3493">
          <cell r="B3493">
            <v>14528356</v>
          </cell>
          <cell r="C3493">
            <v>5552555.2199999997</v>
          </cell>
        </row>
        <row r="3494">
          <cell r="B3494">
            <v>20724000</v>
          </cell>
          <cell r="C3494">
            <v>1714030.41</v>
          </cell>
        </row>
        <row r="3495">
          <cell r="B3495">
            <v>21117751</v>
          </cell>
          <cell r="C3495">
            <v>835834.38</v>
          </cell>
        </row>
        <row r="3496">
          <cell r="B3496">
            <v>22305486</v>
          </cell>
          <cell r="C3496">
            <v>1019290.56</v>
          </cell>
        </row>
        <row r="3497">
          <cell r="B3497">
            <v>9326922</v>
          </cell>
          <cell r="C3497">
            <v>156657.34</v>
          </cell>
        </row>
        <row r="3498">
          <cell r="B3498">
            <v>22572372</v>
          </cell>
          <cell r="C3498">
            <v>0</v>
          </cell>
        </row>
        <row r="3499">
          <cell r="B3499">
            <v>11861987</v>
          </cell>
          <cell r="C3499">
            <v>779993.19</v>
          </cell>
        </row>
        <row r="3500">
          <cell r="B3500">
            <v>15578236</v>
          </cell>
          <cell r="C3500">
            <v>1021238.49</v>
          </cell>
        </row>
        <row r="3501">
          <cell r="B3501">
            <v>22836106</v>
          </cell>
          <cell r="C3501">
            <v>1453087.82</v>
          </cell>
        </row>
        <row r="3502">
          <cell r="B3502">
            <v>23755714</v>
          </cell>
          <cell r="C3502">
            <v>1705946.4600000002</v>
          </cell>
        </row>
        <row r="3503">
          <cell r="B3503">
            <v>15362946</v>
          </cell>
          <cell r="C3503">
            <v>6153130.1299999999</v>
          </cell>
        </row>
        <row r="3504">
          <cell r="B3504">
            <v>14294809</v>
          </cell>
          <cell r="C3504">
            <v>9197543.8200000003</v>
          </cell>
        </row>
        <row r="3505">
          <cell r="B3505">
            <v>17390404</v>
          </cell>
          <cell r="C3505">
            <v>510618.82</v>
          </cell>
        </row>
        <row r="3506">
          <cell r="B3506">
            <v>26573180</v>
          </cell>
          <cell r="C3506">
            <v>2702635.55</v>
          </cell>
        </row>
        <row r="3507">
          <cell r="B3507">
            <v>21729098</v>
          </cell>
          <cell r="C3507">
            <v>677308.29</v>
          </cell>
        </row>
        <row r="3508">
          <cell r="B3508">
            <v>19431842</v>
          </cell>
          <cell r="C3508">
            <v>2818445.28</v>
          </cell>
        </row>
        <row r="3509">
          <cell r="B3509">
            <v>23424327</v>
          </cell>
          <cell r="C3509">
            <v>296295.28000000003</v>
          </cell>
        </row>
        <row r="3510">
          <cell r="B3510">
            <v>16123068</v>
          </cell>
          <cell r="C3510">
            <v>3460201.31</v>
          </cell>
        </row>
        <row r="3511">
          <cell r="B3511">
            <v>21774088</v>
          </cell>
          <cell r="C3511">
            <v>652044.80000000005</v>
          </cell>
        </row>
        <row r="3512">
          <cell r="B3512">
            <v>21059875</v>
          </cell>
          <cell r="C3512">
            <v>2692857.49</v>
          </cell>
        </row>
        <row r="3513">
          <cell r="B3513">
            <v>19672164</v>
          </cell>
          <cell r="C3513">
            <v>564122.41</v>
          </cell>
        </row>
        <row r="3514">
          <cell r="B3514">
            <v>4823646</v>
          </cell>
          <cell r="C3514">
            <v>6386148.25</v>
          </cell>
        </row>
        <row r="3515">
          <cell r="B3515">
            <v>21872897</v>
          </cell>
          <cell r="C3515">
            <v>407404.78</v>
          </cell>
        </row>
        <row r="3516">
          <cell r="B3516">
            <v>16727456</v>
          </cell>
          <cell r="C3516">
            <v>697004.39</v>
          </cell>
        </row>
        <row r="3517">
          <cell r="B3517">
            <v>22632132</v>
          </cell>
          <cell r="C3517">
            <v>669319.88</v>
          </cell>
        </row>
        <row r="3518">
          <cell r="B3518">
            <v>17858623</v>
          </cell>
          <cell r="C3518">
            <v>990468.22</v>
          </cell>
        </row>
        <row r="3519">
          <cell r="B3519">
            <v>25772633</v>
          </cell>
          <cell r="C3519">
            <v>1015691.2</v>
          </cell>
        </row>
        <row r="3520">
          <cell r="B3520">
            <v>17567291</v>
          </cell>
          <cell r="C3520">
            <v>2673171.8200000003</v>
          </cell>
        </row>
        <row r="3521">
          <cell r="B3521">
            <v>16824814</v>
          </cell>
          <cell r="C3521">
            <v>356410.23</v>
          </cell>
        </row>
        <row r="3522">
          <cell r="B3522">
            <v>4684359</v>
          </cell>
          <cell r="C3522">
            <v>35294.840000000004</v>
          </cell>
        </row>
        <row r="3523">
          <cell r="B3523">
            <v>17051206</v>
          </cell>
          <cell r="C3523">
            <v>101497.7</v>
          </cell>
        </row>
        <row r="3524">
          <cell r="B3524">
            <v>7608033</v>
          </cell>
          <cell r="C3524">
            <v>1751293.58</v>
          </cell>
        </row>
        <row r="3525">
          <cell r="B3525">
            <v>9281225</v>
          </cell>
          <cell r="C3525">
            <v>530705.89</v>
          </cell>
        </row>
        <row r="3526">
          <cell r="B3526">
            <v>22334847</v>
          </cell>
          <cell r="C3526">
            <v>2933700.03</v>
          </cell>
        </row>
        <row r="3527">
          <cell r="B3527">
            <v>13297814</v>
          </cell>
          <cell r="C3527">
            <v>2918554.73</v>
          </cell>
        </row>
        <row r="3528">
          <cell r="B3528">
            <v>20240700</v>
          </cell>
          <cell r="C3528">
            <v>1134000</v>
          </cell>
        </row>
        <row r="3529">
          <cell r="B3529">
            <v>24434449</v>
          </cell>
          <cell r="C3529">
            <v>572765.81000000006</v>
          </cell>
        </row>
        <row r="3530">
          <cell r="B3530">
            <v>22352823</v>
          </cell>
          <cell r="C3530">
            <v>553958.05000000005</v>
          </cell>
        </row>
        <row r="3531">
          <cell r="B3531">
            <v>13895149</v>
          </cell>
          <cell r="C3531">
            <v>1913667.68</v>
          </cell>
        </row>
        <row r="3532">
          <cell r="B3532">
            <v>24011558</v>
          </cell>
          <cell r="C3532">
            <v>410781</v>
          </cell>
        </row>
        <row r="3533">
          <cell r="B3533">
            <v>13348040</v>
          </cell>
          <cell r="C3533">
            <v>997730.3</v>
          </cell>
        </row>
        <row r="3534">
          <cell r="B3534">
            <v>13080334</v>
          </cell>
          <cell r="C3534">
            <v>5638404.2300000004</v>
          </cell>
        </row>
        <row r="3535">
          <cell r="B3535">
            <v>22096987</v>
          </cell>
          <cell r="C3535">
            <v>1415921.1</v>
          </cell>
        </row>
        <row r="3536">
          <cell r="B3536">
            <v>4804813</v>
          </cell>
          <cell r="C3536">
            <v>1013109.21</v>
          </cell>
        </row>
        <row r="3537">
          <cell r="B3537">
            <v>25139494</v>
          </cell>
          <cell r="C3537">
            <v>9986176.9100000001</v>
          </cell>
        </row>
        <row r="3538">
          <cell r="B3538">
            <v>21877024</v>
          </cell>
          <cell r="C3538">
            <v>56057879.359999999</v>
          </cell>
        </row>
        <row r="3539">
          <cell r="B3539">
            <v>24795081</v>
          </cell>
          <cell r="C3539">
            <v>1471903.22</v>
          </cell>
        </row>
        <row r="3540">
          <cell r="B3540">
            <v>23036281</v>
          </cell>
          <cell r="C3540">
            <v>12919364.620000001</v>
          </cell>
        </row>
        <row r="3541">
          <cell r="B3541">
            <v>18506092</v>
          </cell>
          <cell r="C3541">
            <v>1852043.24</v>
          </cell>
        </row>
        <row r="3542">
          <cell r="B3542">
            <v>24554794</v>
          </cell>
          <cell r="C3542">
            <v>1015210.41</v>
          </cell>
        </row>
        <row r="3543">
          <cell r="B3543">
            <v>9996839</v>
          </cell>
          <cell r="C3543">
            <v>29442068.419999998</v>
          </cell>
        </row>
        <row r="3544">
          <cell r="B3544">
            <v>17832578</v>
          </cell>
          <cell r="C3544">
            <v>1039334.38</v>
          </cell>
        </row>
        <row r="3545">
          <cell r="B3545">
            <v>19451733</v>
          </cell>
          <cell r="C3545">
            <v>1003874.16</v>
          </cell>
        </row>
        <row r="3546">
          <cell r="B3546">
            <v>18343963</v>
          </cell>
          <cell r="C3546">
            <v>170291.37</v>
          </cell>
        </row>
        <row r="3547">
          <cell r="B3547">
            <v>14921081</v>
          </cell>
          <cell r="C3547">
            <v>933828.39</v>
          </cell>
        </row>
        <row r="3548">
          <cell r="B3548">
            <v>6209726</v>
          </cell>
          <cell r="C3548">
            <v>141064.56</v>
          </cell>
        </row>
        <row r="3549">
          <cell r="B3549">
            <v>13366626</v>
          </cell>
          <cell r="C3549">
            <v>767012.4</v>
          </cell>
        </row>
        <row r="3550">
          <cell r="B3550">
            <v>7352746</v>
          </cell>
          <cell r="C3550">
            <v>201309.57</v>
          </cell>
        </row>
        <row r="3551">
          <cell r="B3551">
            <v>23332943</v>
          </cell>
          <cell r="C3551">
            <v>4561508.38</v>
          </cell>
        </row>
        <row r="3552">
          <cell r="B3552">
            <v>21552804</v>
          </cell>
          <cell r="C3552">
            <v>11133072.789999999</v>
          </cell>
        </row>
        <row r="3553">
          <cell r="B3553">
            <v>23869712</v>
          </cell>
          <cell r="C3553">
            <v>430000</v>
          </cell>
        </row>
        <row r="3554">
          <cell r="B3554">
            <v>22535320</v>
          </cell>
          <cell r="C3554">
            <v>4870685.58</v>
          </cell>
        </row>
        <row r="3555">
          <cell r="B3555">
            <v>25026850</v>
          </cell>
          <cell r="C3555">
            <v>789833.45</v>
          </cell>
        </row>
        <row r="3556">
          <cell r="B3556">
            <v>10157766</v>
          </cell>
          <cell r="C3556">
            <v>1281215.17</v>
          </cell>
        </row>
        <row r="3557">
          <cell r="B3557">
            <v>10083264</v>
          </cell>
          <cell r="C3557">
            <v>13673029.369999999</v>
          </cell>
        </row>
        <row r="3558">
          <cell r="B3558">
            <v>17995752</v>
          </cell>
          <cell r="C3558">
            <v>20598589.27</v>
          </cell>
        </row>
        <row r="3559">
          <cell r="B3559">
            <v>16608069</v>
          </cell>
          <cell r="C3559">
            <v>70916.95</v>
          </cell>
        </row>
        <row r="3560">
          <cell r="B3560">
            <v>11445506</v>
          </cell>
          <cell r="C3560">
            <v>1020568.22</v>
          </cell>
        </row>
        <row r="3561">
          <cell r="B3561">
            <v>7961214</v>
          </cell>
          <cell r="C3561">
            <v>14310326.390000001</v>
          </cell>
        </row>
        <row r="3562">
          <cell r="B3562">
            <v>4337336</v>
          </cell>
          <cell r="C3562">
            <v>24450134.100000001</v>
          </cell>
        </row>
        <row r="3563">
          <cell r="B3563">
            <v>5967087</v>
          </cell>
          <cell r="C3563">
            <v>2500815.58</v>
          </cell>
        </row>
        <row r="3564">
          <cell r="B3564">
            <v>19122987</v>
          </cell>
          <cell r="C3564">
            <v>234191.53</v>
          </cell>
        </row>
        <row r="3565">
          <cell r="B3565">
            <v>13354141</v>
          </cell>
          <cell r="C3565">
            <v>609457.31000000006</v>
          </cell>
        </row>
        <row r="3566">
          <cell r="B3566">
            <v>15564821</v>
          </cell>
          <cell r="C3566">
            <v>2254753.73</v>
          </cell>
        </row>
        <row r="3567">
          <cell r="B3567">
            <v>1488945</v>
          </cell>
          <cell r="C3567">
            <v>1058883.3500000001</v>
          </cell>
        </row>
        <row r="3568">
          <cell r="B3568">
            <v>3793061</v>
          </cell>
          <cell r="C3568">
            <v>172874.38</v>
          </cell>
        </row>
        <row r="3569">
          <cell r="B3569">
            <v>25192266</v>
          </cell>
          <cell r="C3569">
            <v>659923.81000000006</v>
          </cell>
        </row>
        <row r="3570">
          <cell r="B3570">
            <v>6619923</v>
          </cell>
          <cell r="C3570">
            <v>1313041.6599999999</v>
          </cell>
        </row>
        <row r="3571">
          <cell r="B3571">
            <v>11311087</v>
          </cell>
          <cell r="C3571">
            <v>661989.13</v>
          </cell>
        </row>
        <row r="3572">
          <cell r="B3572">
            <v>18150503</v>
          </cell>
          <cell r="C3572">
            <v>1545219.52</v>
          </cell>
        </row>
        <row r="3573">
          <cell r="B3573">
            <v>19819268</v>
          </cell>
          <cell r="C3573">
            <v>5162505.8499999996</v>
          </cell>
        </row>
        <row r="3574">
          <cell r="B3574">
            <v>22673791</v>
          </cell>
          <cell r="C3574">
            <v>24244917.57</v>
          </cell>
        </row>
        <row r="3575">
          <cell r="B3575">
            <v>5311875</v>
          </cell>
          <cell r="C3575">
            <v>786646.3600000001</v>
          </cell>
        </row>
        <row r="3576">
          <cell r="B3576">
            <v>16902817</v>
          </cell>
          <cell r="C3576">
            <v>0</v>
          </cell>
        </row>
        <row r="3577">
          <cell r="B3577">
            <v>24054874</v>
          </cell>
          <cell r="C3577">
            <v>3256636.98</v>
          </cell>
        </row>
        <row r="3578">
          <cell r="B3578">
            <v>3533221</v>
          </cell>
          <cell r="C3578">
            <v>1591387.89</v>
          </cell>
        </row>
        <row r="3579">
          <cell r="B3579">
            <v>19610690</v>
          </cell>
          <cell r="C3579">
            <v>1017231.24</v>
          </cell>
        </row>
        <row r="3580">
          <cell r="B3580">
            <v>12175352</v>
          </cell>
          <cell r="C3580">
            <v>1488633.28</v>
          </cell>
        </row>
        <row r="3581">
          <cell r="B3581">
            <v>27017787</v>
          </cell>
          <cell r="C3581">
            <v>1620000</v>
          </cell>
        </row>
        <row r="3582">
          <cell r="B3582">
            <v>19426115</v>
          </cell>
          <cell r="C3582">
            <v>2081992.04</v>
          </cell>
        </row>
        <row r="3583">
          <cell r="B3583">
            <v>17085869</v>
          </cell>
          <cell r="C3583">
            <v>2476908.5499999998</v>
          </cell>
        </row>
        <row r="3584">
          <cell r="B3584">
            <v>11970163</v>
          </cell>
          <cell r="C3584">
            <v>1012439.81</v>
          </cell>
        </row>
        <row r="3585">
          <cell r="B3585">
            <v>21513570</v>
          </cell>
          <cell r="C3585">
            <v>810487.36</v>
          </cell>
        </row>
        <row r="3586">
          <cell r="B3586">
            <v>21387820</v>
          </cell>
          <cell r="C3586">
            <v>4000101.8000000003</v>
          </cell>
        </row>
        <row r="3587">
          <cell r="B3587">
            <v>23580698</v>
          </cell>
          <cell r="C3587">
            <v>1013396.09</v>
          </cell>
        </row>
        <row r="3588">
          <cell r="B3588">
            <v>4436754</v>
          </cell>
          <cell r="C3588">
            <v>1014065.49</v>
          </cell>
        </row>
        <row r="3589">
          <cell r="B3589">
            <v>4522379</v>
          </cell>
          <cell r="C3589">
            <v>1013080.34</v>
          </cell>
        </row>
        <row r="3590">
          <cell r="B3590">
            <v>15694898</v>
          </cell>
          <cell r="C3590">
            <v>5208184.84</v>
          </cell>
        </row>
        <row r="3591">
          <cell r="B3591">
            <v>15425273</v>
          </cell>
          <cell r="C3591">
            <v>4308653.8600000003</v>
          </cell>
        </row>
        <row r="3592">
          <cell r="B3592">
            <v>20811698</v>
          </cell>
          <cell r="C3592">
            <v>1571793.9199999999</v>
          </cell>
        </row>
        <row r="3593">
          <cell r="B3593">
            <v>20852048</v>
          </cell>
          <cell r="C3593">
            <v>701560.76</v>
          </cell>
        </row>
        <row r="3594">
          <cell r="B3594">
            <v>3840848</v>
          </cell>
          <cell r="C3594">
            <v>4562579.0500000007</v>
          </cell>
        </row>
        <row r="3595">
          <cell r="B3595">
            <v>19489386</v>
          </cell>
          <cell r="C3595">
            <v>167397.35999999999</v>
          </cell>
        </row>
        <row r="3596">
          <cell r="B3596">
            <v>10928420</v>
          </cell>
          <cell r="C3596">
            <v>3916077.36</v>
          </cell>
        </row>
        <row r="3597">
          <cell r="B3597">
            <v>22971066</v>
          </cell>
          <cell r="C3597">
            <v>3737664.42</v>
          </cell>
        </row>
        <row r="3598">
          <cell r="B3598">
            <v>19864699</v>
          </cell>
          <cell r="C3598">
            <v>38300.769999999997</v>
          </cell>
        </row>
        <row r="3599">
          <cell r="B3599">
            <v>19168503</v>
          </cell>
          <cell r="C3599">
            <v>707656.85</v>
          </cell>
        </row>
        <row r="3600">
          <cell r="B3600">
            <v>18911912</v>
          </cell>
          <cell r="C3600">
            <v>304395.58</v>
          </cell>
        </row>
        <row r="3601">
          <cell r="B3601">
            <v>18380975</v>
          </cell>
          <cell r="C3601">
            <v>2587618.23</v>
          </cell>
        </row>
        <row r="3602">
          <cell r="B3602">
            <v>18757569</v>
          </cell>
          <cell r="C3602">
            <v>234605.29</v>
          </cell>
        </row>
        <row r="3603">
          <cell r="B3603">
            <v>16985863</v>
          </cell>
          <cell r="C3603">
            <v>44470.75</v>
          </cell>
        </row>
        <row r="3604">
          <cell r="B3604">
            <v>16826609</v>
          </cell>
          <cell r="C3604">
            <v>808377.47</v>
          </cell>
        </row>
        <row r="3605">
          <cell r="B3605">
            <v>15733379</v>
          </cell>
          <cell r="C3605">
            <v>4156654.81</v>
          </cell>
        </row>
        <row r="3606">
          <cell r="B3606">
            <v>1541558</v>
          </cell>
          <cell r="C3606">
            <v>1423652.05</v>
          </cell>
        </row>
        <row r="3607">
          <cell r="B3607">
            <v>24043670</v>
          </cell>
          <cell r="C3607">
            <v>6720000</v>
          </cell>
        </row>
        <row r="3608">
          <cell r="B3608">
            <v>18636218</v>
          </cell>
          <cell r="C3608">
            <v>1391345.66</v>
          </cell>
        </row>
        <row r="3609">
          <cell r="B3609">
            <v>19490339</v>
          </cell>
          <cell r="C3609">
            <v>1020759.48</v>
          </cell>
        </row>
        <row r="3610">
          <cell r="B3610">
            <v>23857563</v>
          </cell>
          <cell r="C3610">
            <v>111171.41</v>
          </cell>
        </row>
        <row r="3611">
          <cell r="B3611">
            <v>15483107</v>
          </cell>
          <cell r="C3611">
            <v>1723648.75</v>
          </cell>
        </row>
        <row r="3612">
          <cell r="B3612">
            <v>16886671</v>
          </cell>
          <cell r="C3612">
            <v>0</v>
          </cell>
        </row>
        <row r="3613">
          <cell r="B3613">
            <v>21015389</v>
          </cell>
          <cell r="C3613">
            <v>4165456.41</v>
          </cell>
        </row>
        <row r="3614">
          <cell r="B3614">
            <v>15821130</v>
          </cell>
          <cell r="C3614">
            <v>6533249.7300000004</v>
          </cell>
        </row>
        <row r="3615">
          <cell r="B3615">
            <v>16936325</v>
          </cell>
          <cell r="C3615">
            <v>61390.14</v>
          </cell>
        </row>
        <row r="3616">
          <cell r="B3616">
            <v>20016386</v>
          </cell>
          <cell r="C3616">
            <v>565187.64</v>
          </cell>
        </row>
        <row r="3617">
          <cell r="B3617">
            <v>16343012</v>
          </cell>
          <cell r="C3617">
            <v>479165.21</v>
          </cell>
        </row>
        <row r="3618">
          <cell r="B3618">
            <v>17264772</v>
          </cell>
          <cell r="C3618">
            <v>1017248.2</v>
          </cell>
        </row>
        <row r="3619">
          <cell r="B3619">
            <v>15373233</v>
          </cell>
          <cell r="C3619">
            <v>11784538.84</v>
          </cell>
        </row>
        <row r="3620">
          <cell r="B3620">
            <v>2849065</v>
          </cell>
          <cell r="C3620">
            <v>870668.96</v>
          </cell>
        </row>
        <row r="3621">
          <cell r="B3621">
            <v>19922911</v>
          </cell>
          <cell r="C3621">
            <v>1720724.91</v>
          </cell>
        </row>
        <row r="3622">
          <cell r="B3622">
            <v>4965027</v>
          </cell>
          <cell r="C3622">
            <v>2559680.2799999998</v>
          </cell>
        </row>
        <row r="3623">
          <cell r="B3623">
            <v>6388478</v>
          </cell>
          <cell r="C3623">
            <v>157612231.76999998</v>
          </cell>
        </row>
        <row r="3624">
          <cell r="B3624">
            <v>2086431</v>
          </cell>
          <cell r="C3624">
            <v>5791314.5599999996</v>
          </cell>
        </row>
        <row r="3625">
          <cell r="B3625">
            <v>15911563</v>
          </cell>
          <cell r="C3625">
            <v>1015317.49</v>
          </cell>
        </row>
        <row r="3626">
          <cell r="B3626">
            <v>24257344</v>
          </cell>
          <cell r="C3626">
            <v>0</v>
          </cell>
        </row>
        <row r="3627">
          <cell r="B3627">
            <v>8176948</v>
          </cell>
          <cell r="C3627">
            <v>1009666.59</v>
          </cell>
        </row>
        <row r="3628">
          <cell r="B3628">
            <v>15157622</v>
          </cell>
          <cell r="C3628">
            <v>5352498</v>
          </cell>
        </row>
        <row r="3629">
          <cell r="B3629">
            <v>22755429</v>
          </cell>
          <cell r="C3629">
            <v>50123048.43</v>
          </cell>
        </row>
        <row r="3630">
          <cell r="B3630">
            <v>12075047</v>
          </cell>
          <cell r="C3630">
            <v>31612101.649999999</v>
          </cell>
        </row>
        <row r="3631">
          <cell r="B3631">
            <v>25008158</v>
          </cell>
          <cell r="C3631">
            <v>38424775.850000001</v>
          </cell>
        </row>
        <row r="3632">
          <cell r="B3632">
            <v>23507255</v>
          </cell>
          <cell r="C3632">
            <v>2637093</v>
          </cell>
        </row>
        <row r="3633">
          <cell r="B3633">
            <v>14509182</v>
          </cell>
          <cell r="C3633">
            <v>50413540.289999999</v>
          </cell>
        </row>
        <row r="3634">
          <cell r="B3634">
            <v>23112096</v>
          </cell>
          <cell r="C3634">
            <v>0</v>
          </cell>
        </row>
        <row r="3635">
          <cell r="B3635">
            <v>17274383</v>
          </cell>
          <cell r="C3635">
            <v>34819.68</v>
          </cell>
        </row>
        <row r="3636">
          <cell r="B3636">
            <v>13069892</v>
          </cell>
          <cell r="C3636">
            <v>3468892.43</v>
          </cell>
        </row>
        <row r="3637">
          <cell r="B3637">
            <v>19337655</v>
          </cell>
          <cell r="C3637">
            <v>2793640.63</v>
          </cell>
        </row>
        <row r="3638">
          <cell r="B3638">
            <v>21065893</v>
          </cell>
          <cell r="C3638">
            <v>1411751.94</v>
          </cell>
        </row>
        <row r="3639">
          <cell r="B3639">
            <v>22373156</v>
          </cell>
          <cell r="C3639">
            <v>841701.53</v>
          </cell>
        </row>
        <row r="3640">
          <cell r="B3640">
            <v>17279985</v>
          </cell>
          <cell r="C3640">
            <v>3053824.35</v>
          </cell>
        </row>
        <row r="3641">
          <cell r="B3641">
            <v>18690890</v>
          </cell>
          <cell r="C3641">
            <v>1006264.87</v>
          </cell>
        </row>
        <row r="3642">
          <cell r="B3642">
            <v>7312634</v>
          </cell>
          <cell r="C3642">
            <v>1017986.25</v>
          </cell>
        </row>
        <row r="3643">
          <cell r="B3643">
            <v>6601205</v>
          </cell>
          <cell r="C3643">
            <v>1986227.83</v>
          </cell>
        </row>
        <row r="3644">
          <cell r="B3644">
            <v>25846297</v>
          </cell>
          <cell r="C3644">
            <v>1014065.49</v>
          </cell>
        </row>
        <row r="3645">
          <cell r="B3645">
            <v>10317466</v>
          </cell>
          <cell r="C3645">
            <v>14099726.9</v>
          </cell>
        </row>
        <row r="3646">
          <cell r="B3646">
            <v>14746234</v>
          </cell>
          <cell r="C3646">
            <v>3454001.63</v>
          </cell>
        </row>
        <row r="3647">
          <cell r="B3647">
            <v>23944724</v>
          </cell>
          <cell r="C3647">
            <v>6372433.7199999997</v>
          </cell>
        </row>
        <row r="3648">
          <cell r="B3648">
            <v>25055531</v>
          </cell>
          <cell r="C3648">
            <v>640686.74</v>
          </cell>
        </row>
        <row r="3649">
          <cell r="B3649">
            <v>24437465</v>
          </cell>
          <cell r="C3649">
            <v>1236766.28</v>
          </cell>
        </row>
        <row r="3650">
          <cell r="B3650">
            <v>7624451</v>
          </cell>
          <cell r="C3650">
            <v>3232449.73</v>
          </cell>
        </row>
        <row r="3651">
          <cell r="B3651">
            <v>4807360</v>
          </cell>
          <cell r="C3651">
            <v>25717.599999999999</v>
          </cell>
        </row>
        <row r="3652">
          <cell r="B3652">
            <v>14114743</v>
          </cell>
          <cell r="C3652">
            <v>1015307.46</v>
          </cell>
        </row>
        <row r="3653">
          <cell r="B3653">
            <v>8019836</v>
          </cell>
          <cell r="C3653">
            <v>35748946.159999996</v>
          </cell>
        </row>
        <row r="3654">
          <cell r="B3654">
            <v>21571082</v>
          </cell>
          <cell r="C3654">
            <v>1447846.08</v>
          </cell>
        </row>
        <row r="3655">
          <cell r="B3655">
            <v>24213440</v>
          </cell>
          <cell r="C3655">
            <v>661413.9</v>
          </cell>
        </row>
        <row r="3656">
          <cell r="B3656">
            <v>22850078</v>
          </cell>
          <cell r="C3656">
            <v>397826.22</v>
          </cell>
        </row>
        <row r="3657">
          <cell r="B3657">
            <v>21700786</v>
          </cell>
          <cell r="C3657">
            <v>1010335.98</v>
          </cell>
        </row>
        <row r="3658">
          <cell r="B3658">
            <v>18347486</v>
          </cell>
          <cell r="C3658">
            <v>1017928</v>
          </cell>
        </row>
        <row r="3659">
          <cell r="B3659">
            <v>18310997</v>
          </cell>
          <cell r="C3659">
            <v>14744508.140000001</v>
          </cell>
        </row>
        <row r="3660">
          <cell r="B3660">
            <v>15082359</v>
          </cell>
          <cell r="C3660">
            <v>6807119.9100000001</v>
          </cell>
        </row>
        <row r="3661">
          <cell r="B3661">
            <v>18010105</v>
          </cell>
          <cell r="C3661">
            <v>158541.07999999999</v>
          </cell>
        </row>
        <row r="3662">
          <cell r="B3662">
            <v>20912370</v>
          </cell>
          <cell r="C3662">
            <v>796007.09</v>
          </cell>
        </row>
        <row r="3663">
          <cell r="B3663">
            <v>24383410</v>
          </cell>
          <cell r="C3663">
            <v>510666.63</v>
          </cell>
        </row>
        <row r="3664">
          <cell r="B3664">
            <v>5490559</v>
          </cell>
          <cell r="C3664">
            <v>152577.18</v>
          </cell>
        </row>
        <row r="3665">
          <cell r="B3665">
            <v>15138329</v>
          </cell>
          <cell r="C3665">
            <v>17249904.68</v>
          </cell>
        </row>
        <row r="3666">
          <cell r="B3666">
            <v>10781645</v>
          </cell>
          <cell r="C3666">
            <v>2628968.04</v>
          </cell>
        </row>
        <row r="3667">
          <cell r="B3667">
            <v>22220963</v>
          </cell>
          <cell r="C3667">
            <v>53672.37</v>
          </cell>
        </row>
        <row r="3668">
          <cell r="B3668">
            <v>14954264</v>
          </cell>
          <cell r="C3668">
            <v>4012417.59</v>
          </cell>
        </row>
        <row r="3669">
          <cell r="B3669">
            <v>15019405</v>
          </cell>
          <cell r="C3669">
            <v>974465.5</v>
          </cell>
        </row>
        <row r="3670">
          <cell r="B3670">
            <v>19992364</v>
          </cell>
          <cell r="C3670">
            <v>502214.5</v>
          </cell>
        </row>
        <row r="3671">
          <cell r="B3671">
            <v>14113659</v>
          </cell>
          <cell r="C3671">
            <v>2047511.3599999999</v>
          </cell>
        </row>
        <row r="3672">
          <cell r="B3672">
            <v>18772062</v>
          </cell>
          <cell r="C3672">
            <v>7434038.3899999997</v>
          </cell>
        </row>
        <row r="3673">
          <cell r="B3673">
            <v>18320897</v>
          </cell>
          <cell r="C3673">
            <v>1910966.69</v>
          </cell>
        </row>
        <row r="3674">
          <cell r="B3674">
            <v>23413395</v>
          </cell>
          <cell r="C3674">
            <v>2280313.39</v>
          </cell>
        </row>
        <row r="3675">
          <cell r="B3675">
            <v>14552204</v>
          </cell>
          <cell r="C3675">
            <v>2133077.9500000002</v>
          </cell>
        </row>
        <row r="3676">
          <cell r="B3676">
            <v>22356379</v>
          </cell>
          <cell r="C3676">
            <v>224011.11</v>
          </cell>
        </row>
        <row r="3677">
          <cell r="B3677">
            <v>24414988</v>
          </cell>
          <cell r="C3677">
            <v>3603436.0500000003</v>
          </cell>
        </row>
        <row r="3678">
          <cell r="B3678">
            <v>17581935</v>
          </cell>
          <cell r="C3678">
            <v>328859.92</v>
          </cell>
        </row>
        <row r="3679">
          <cell r="B3679">
            <v>15853075</v>
          </cell>
          <cell r="C3679">
            <v>4216081.37</v>
          </cell>
        </row>
        <row r="3680">
          <cell r="B3680">
            <v>21909558</v>
          </cell>
          <cell r="C3680">
            <v>4056869.7800000003</v>
          </cell>
        </row>
        <row r="3681">
          <cell r="B3681">
            <v>13980001</v>
          </cell>
          <cell r="C3681">
            <v>888711.12000000011</v>
          </cell>
        </row>
        <row r="3682">
          <cell r="B3682">
            <v>22493689</v>
          </cell>
          <cell r="C3682">
            <v>1386786.9100000001</v>
          </cell>
        </row>
        <row r="3683">
          <cell r="B3683">
            <v>25024564</v>
          </cell>
          <cell r="C3683">
            <v>585855.28</v>
          </cell>
        </row>
        <row r="3684">
          <cell r="B3684">
            <v>10102815</v>
          </cell>
          <cell r="C3684">
            <v>3589189.9499999997</v>
          </cell>
        </row>
        <row r="3685">
          <cell r="B3685">
            <v>18613866</v>
          </cell>
          <cell r="C3685">
            <v>500239.73</v>
          </cell>
        </row>
        <row r="3686">
          <cell r="B3686">
            <v>22261720</v>
          </cell>
          <cell r="C3686">
            <v>3838950.5</v>
          </cell>
        </row>
        <row r="3687">
          <cell r="B3687">
            <v>21299591</v>
          </cell>
          <cell r="C3687">
            <v>3363548.08</v>
          </cell>
        </row>
        <row r="3688">
          <cell r="B3688">
            <v>19618266</v>
          </cell>
          <cell r="C3688">
            <v>406149.34</v>
          </cell>
        </row>
        <row r="3689">
          <cell r="B3689">
            <v>20185387</v>
          </cell>
          <cell r="C3689">
            <v>7929204.5700000003</v>
          </cell>
        </row>
        <row r="3690">
          <cell r="B3690">
            <v>24679378</v>
          </cell>
          <cell r="C3690">
            <v>5949236.0800000001</v>
          </cell>
        </row>
        <row r="3691">
          <cell r="B3691">
            <v>26140218</v>
          </cell>
          <cell r="C3691">
            <v>5053419.28</v>
          </cell>
        </row>
        <row r="3692">
          <cell r="B3692">
            <v>20136006</v>
          </cell>
          <cell r="C3692">
            <v>0</v>
          </cell>
        </row>
        <row r="3693">
          <cell r="B3693">
            <v>26010534</v>
          </cell>
          <cell r="C3693">
            <v>1020555.78</v>
          </cell>
        </row>
        <row r="3694">
          <cell r="B3694">
            <v>17861097</v>
          </cell>
          <cell r="C3694">
            <v>8703937.3499999996</v>
          </cell>
        </row>
        <row r="3695">
          <cell r="B3695">
            <v>15411544</v>
          </cell>
          <cell r="C3695">
            <v>4731729.38</v>
          </cell>
        </row>
        <row r="3696">
          <cell r="B3696">
            <v>2699898</v>
          </cell>
          <cell r="C3696">
            <v>715694.21</v>
          </cell>
        </row>
        <row r="3697">
          <cell r="B3697">
            <v>12026162</v>
          </cell>
          <cell r="C3697">
            <v>624162.76</v>
          </cell>
        </row>
        <row r="3698">
          <cell r="B3698">
            <v>16697333</v>
          </cell>
          <cell r="C3698">
            <v>1020472.59</v>
          </cell>
        </row>
        <row r="3699">
          <cell r="B3699">
            <v>20684056</v>
          </cell>
          <cell r="C3699">
            <v>307764.17</v>
          </cell>
        </row>
        <row r="3700">
          <cell r="B3700">
            <v>1528386</v>
          </cell>
          <cell r="C3700">
            <v>766756.39</v>
          </cell>
        </row>
        <row r="3701">
          <cell r="B3701">
            <v>22580462</v>
          </cell>
          <cell r="C3701">
            <v>1404297.23</v>
          </cell>
        </row>
        <row r="3702">
          <cell r="B3702">
            <v>24789042</v>
          </cell>
          <cell r="C3702">
            <v>17426234.280000001</v>
          </cell>
        </row>
        <row r="3703">
          <cell r="B3703">
            <v>20332823</v>
          </cell>
          <cell r="C3703">
            <v>1029923.04</v>
          </cell>
        </row>
        <row r="3704">
          <cell r="B3704">
            <v>22590128</v>
          </cell>
          <cell r="C3704">
            <v>664249.15</v>
          </cell>
        </row>
        <row r="3705">
          <cell r="B3705">
            <v>23074957</v>
          </cell>
          <cell r="C3705">
            <v>1214388.26</v>
          </cell>
        </row>
        <row r="3706">
          <cell r="B3706">
            <v>25241220</v>
          </cell>
          <cell r="C3706">
            <v>302297.51</v>
          </cell>
        </row>
        <row r="3707">
          <cell r="B3707">
            <v>6215576</v>
          </cell>
          <cell r="C3707">
            <v>1628961.44</v>
          </cell>
        </row>
        <row r="3708">
          <cell r="B3708">
            <v>17996025</v>
          </cell>
          <cell r="C3708">
            <v>1384036.77</v>
          </cell>
        </row>
        <row r="3709">
          <cell r="B3709">
            <v>19871653</v>
          </cell>
          <cell r="C3709">
            <v>3530641.98</v>
          </cell>
        </row>
        <row r="3710">
          <cell r="B3710">
            <v>21154919</v>
          </cell>
          <cell r="C3710">
            <v>1017248.2</v>
          </cell>
        </row>
        <row r="3711">
          <cell r="B3711">
            <v>24770921</v>
          </cell>
          <cell r="C3711">
            <v>8313248.4000000004</v>
          </cell>
        </row>
        <row r="3712">
          <cell r="B3712">
            <v>15844842</v>
          </cell>
          <cell r="C3712">
            <v>990198.3</v>
          </cell>
        </row>
        <row r="3713">
          <cell r="B3713">
            <v>5893176</v>
          </cell>
          <cell r="C3713">
            <v>504163.89</v>
          </cell>
        </row>
        <row r="3714">
          <cell r="B3714">
            <v>24045424</v>
          </cell>
          <cell r="C3714">
            <v>0</v>
          </cell>
        </row>
        <row r="3715">
          <cell r="B3715">
            <v>5555516</v>
          </cell>
          <cell r="C3715">
            <v>298077.94</v>
          </cell>
        </row>
        <row r="3716">
          <cell r="B3716">
            <v>19586732</v>
          </cell>
          <cell r="C3716">
            <v>407556.32</v>
          </cell>
        </row>
        <row r="3717">
          <cell r="B3717">
            <v>15411932</v>
          </cell>
          <cell r="C3717">
            <v>4236874.12</v>
          </cell>
        </row>
        <row r="3718">
          <cell r="B3718">
            <v>24864487</v>
          </cell>
          <cell r="C3718">
            <v>1018081.88</v>
          </cell>
        </row>
        <row r="3719">
          <cell r="B3719">
            <v>21932261</v>
          </cell>
          <cell r="C3719">
            <v>510714.45</v>
          </cell>
        </row>
        <row r="3720">
          <cell r="B3720">
            <v>16089683</v>
          </cell>
          <cell r="C3720">
            <v>0</v>
          </cell>
        </row>
        <row r="3721">
          <cell r="B3721">
            <v>26844607</v>
          </cell>
          <cell r="C3721">
            <v>1995287.77</v>
          </cell>
        </row>
        <row r="3722">
          <cell r="B3722">
            <v>14998124</v>
          </cell>
          <cell r="C3722">
            <v>8521618.8600000013</v>
          </cell>
        </row>
        <row r="3723">
          <cell r="B3723">
            <v>6280396</v>
          </cell>
          <cell r="C3723">
            <v>844199.83</v>
          </cell>
        </row>
        <row r="3724">
          <cell r="B3724">
            <v>24787401</v>
          </cell>
          <cell r="C3724">
            <v>3133544.9799999995</v>
          </cell>
        </row>
        <row r="3725">
          <cell r="B3725">
            <v>15602634</v>
          </cell>
          <cell r="C3725">
            <v>558460.88</v>
          </cell>
        </row>
        <row r="3726">
          <cell r="B3726">
            <v>24939943</v>
          </cell>
          <cell r="C3726">
            <v>1017065.56</v>
          </cell>
        </row>
        <row r="3727">
          <cell r="B3727">
            <v>22464900</v>
          </cell>
          <cell r="C3727">
            <v>511192.59</v>
          </cell>
        </row>
        <row r="3728">
          <cell r="B3728">
            <v>7541215</v>
          </cell>
          <cell r="C3728">
            <v>2845914.79</v>
          </cell>
        </row>
        <row r="3729">
          <cell r="B3729">
            <v>6701153</v>
          </cell>
          <cell r="C3729">
            <v>1191225.72</v>
          </cell>
        </row>
        <row r="3730">
          <cell r="B3730">
            <v>17586635</v>
          </cell>
          <cell r="C3730">
            <v>4484874.6500000004</v>
          </cell>
        </row>
        <row r="3731">
          <cell r="B3731">
            <v>13798023</v>
          </cell>
          <cell r="C3731">
            <v>257200.29</v>
          </cell>
        </row>
        <row r="3732">
          <cell r="B3732">
            <v>14115755</v>
          </cell>
          <cell r="C3732">
            <v>1491956.77</v>
          </cell>
        </row>
        <row r="3733">
          <cell r="B3733">
            <v>20269309</v>
          </cell>
          <cell r="C3733">
            <v>5876438.6600000001</v>
          </cell>
        </row>
        <row r="3734">
          <cell r="B3734">
            <v>1491036</v>
          </cell>
          <cell r="C3734">
            <v>4656368.8099999996</v>
          </cell>
        </row>
        <row r="3735">
          <cell r="B3735">
            <v>22268659</v>
          </cell>
          <cell r="C3735">
            <v>1067038.78</v>
          </cell>
        </row>
        <row r="3736">
          <cell r="B3736">
            <v>5411161</v>
          </cell>
          <cell r="C3736">
            <v>3476105.68</v>
          </cell>
        </row>
        <row r="3737">
          <cell r="B3737">
            <v>7573268</v>
          </cell>
          <cell r="C3737">
            <v>572304.96</v>
          </cell>
        </row>
        <row r="3738">
          <cell r="B3738">
            <v>19811636</v>
          </cell>
          <cell r="C3738">
            <v>405354.53</v>
          </cell>
        </row>
        <row r="3739">
          <cell r="B3739">
            <v>22523114</v>
          </cell>
          <cell r="C3739">
            <v>13226104.529999999</v>
          </cell>
        </row>
        <row r="3740">
          <cell r="B3740">
            <v>9267017</v>
          </cell>
          <cell r="C3740">
            <v>5255160.29</v>
          </cell>
        </row>
        <row r="3741">
          <cell r="B3741">
            <v>19801676</v>
          </cell>
          <cell r="C3741">
            <v>830804.12</v>
          </cell>
        </row>
        <row r="3742">
          <cell r="B3742">
            <v>10049116</v>
          </cell>
          <cell r="C3742">
            <v>2000298.27</v>
          </cell>
        </row>
        <row r="3743">
          <cell r="B3743">
            <v>10776837</v>
          </cell>
          <cell r="C3743">
            <v>1019707.57</v>
          </cell>
        </row>
        <row r="3744">
          <cell r="B3744">
            <v>15962927</v>
          </cell>
          <cell r="C3744">
            <v>1018368.77</v>
          </cell>
        </row>
        <row r="3745">
          <cell r="B3745">
            <v>18094716</v>
          </cell>
          <cell r="C3745">
            <v>2304159.39</v>
          </cell>
        </row>
        <row r="3746">
          <cell r="B3746">
            <v>20400827</v>
          </cell>
          <cell r="C3746">
            <v>26914642.809999999</v>
          </cell>
        </row>
        <row r="3747">
          <cell r="B3747">
            <v>16724603</v>
          </cell>
          <cell r="C3747">
            <v>8779.0300000000007</v>
          </cell>
        </row>
        <row r="3748">
          <cell r="B3748">
            <v>27269907</v>
          </cell>
          <cell r="C3748">
            <v>500623.29</v>
          </cell>
        </row>
        <row r="3749">
          <cell r="B3749">
            <v>14040038</v>
          </cell>
          <cell r="C3749">
            <v>1019038.17</v>
          </cell>
        </row>
        <row r="3750">
          <cell r="B3750">
            <v>14115076</v>
          </cell>
          <cell r="C3750">
            <v>885895.8</v>
          </cell>
        </row>
        <row r="3751">
          <cell r="B3751">
            <v>15113790</v>
          </cell>
          <cell r="C3751">
            <v>712818.77</v>
          </cell>
        </row>
        <row r="3752">
          <cell r="B3752">
            <v>14833344</v>
          </cell>
          <cell r="C3752">
            <v>1799765.81</v>
          </cell>
        </row>
        <row r="3753">
          <cell r="B3753">
            <v>14432104</v>
          </cell>
          <cell r="C3753">
            <v>10010802.65</v>
          </cell>
        </row>
        <row r="3754">
          <cell r="B3754">
            <v>20642195</v>
          </cell>
          <cell r="C3754">
            <v>212357.85</v>
          </cell>
        </row>
        <row r="3755">
          <cell r="B3755">
            <v>26201807</v>
          </cell>
          <cell r="C3755">
            <v>2812935.25</v>
          </cell>
        </row>
        <row r="3756">
          <cell r="B3756">
            <v>6915568</v>
          </cell>
          <cell r="C3756">
            <v>1538077.97</v>
          </cell>
        </row>
        <row r="3757">
          <cell r="B3757">
            <v>16043949</v>
          </cell>
          <cell r="C3757">
            <v>4651247.34</v>
          </cell>
        </row>
        <row r="3758">
          <cell r="B3758">
            <v>22933006</v>
          </cell>
          <cell r="C3758">
            <v>5287551.1400000006</v>
          </cell>
        </row>
        <row r="3759">
          <cell r="B3759">
            <v>24502570</v>
          </cell>
          <cell r="C3759">
            <v>2393476.9</v>
          </cell>
        </row>
        <row r="3760">
          <cell r="B3760">
            <v>20340346</v>
          </cell>
          <cell r="C3760">
            <v>2368621.89</v>
          </cell>
        </row>
        <row r="3761">
          <cell r="B3761">
            <v>7422397</v>
          </cell>
          <cell r="C3761">
            <v>2230521.11</v>
          </cell>
        </row>
        <row r="3762">
          <cell r="B3762">
            <v>16257099</v>
          </cell>
          <cell r="C3762">
            <v>509065.41000000003</v>
          </cell>
        </row>
        <row r="3763">
          <cell r="B3763">
            <v>8194309</v>
          </cell>
          <cell r="C3763">
            <v>401533.3</v>
          </cell>
        </row>
        <row r="3764">
          <cell r="B3764">
            <v>8956287</v>
          </cell>
          <cell r="C3764">
            <v>788934.7</v>
          </cell>
        </row>
        <row r="3765">
          <cell r="B3765">
            <v>10013574</v>
          </cell>
          <cell r="C3765">
            <v>360103.56</v>
          </cell>
        </row>
        <row r="3766">
          <cell r="B3766">
            <v>21163765</v>
          </cell>
          <cell r="C3766">
            <v>2350184.0499999998</v>
          </cell>
        </row>
        <row r="3767">
          <cell r="B3767">
            <v>23281654</v>
          </cell>
          <cell r="C3767">
            <v>3387921.8899999997</v>
          </cell>
        </row>
        <row r="3768">
          <cell r="B3768">
            <v>25956891</v>
          </cell>
          <cell r="C3768">
            <v>2091119.7</v>
          </cell>
        </row>
        <row r="3769">
          <cell r="B3769">
            <v>24814768</v>
          </cell>
          <cell r="C3769">
            <v>1556424.06</v>
          </cell>
        </row>
        <row r="3770">
          <cell r="B3770">
            <v>17844217</v>
          </cell>
          <cell r="C3770">
            <v>10000000</v>
          </cell>
        </row>
        <row r="3771">
          <cell r="B3771">
            <v>13142518</v>
          </cell>
          <cell r="C3771">
            <v>1263861.95</v>
          </cell>
        </row>
        <row r="3772">
          <cell r="B3772">
            <v>25468044</v>
          </cell>
          <cell r="C3772">
            <v>809645.83</v>
          </cell>
        </row>
        <row r="3773">
          <cell r="B3773">
            <v>23584163</v>
          </cell>
          <cell r="C3773">
            <v>118203.48</v>
          </cell>
        </row>
        <row r="3774">
          <cell r="B3774">
            <v>16083360</v>
          </cell>
          <cell r="C3774">
            <v>9407956.5899999999</v>
          </cell>
        </row>
        <row r="3775">
          <cell r="B3775">
            <v>23082884</v>
          </cell>
          <cell r="C3775">
            <v>6461779.21</v>
          </cell>
        </row>
        <row r="3776">
          <cell r="B3776">
            <v>22861442</v>
          </cell>
          <cell r="C3776">
            <v>3415439.61</v>
          </cell>
        </row>
        <row r="3777">
          <cell r="B3777">
            <v>1507179</v>
          </cell>
          <cell r="C3777">
            <v>1325197.92</v>
          </cell>
        </row>
        <row r="3778">
          <cell r="B3778">
            <v>4215671</v>
          </cell>
          <cell r="C3778">
            <v>3570000</v>
          </cell>
        </row>
        <row r="3779">
          <cell r="B3779">
            <v>21614255</v>
          </cell>
          <cell r="C3779">
            <v>2025506.88</v>
          </cell>
        </row>
        <row r="3780">
          <cell r="B3780">
            <v>22395052</v>
          </cell>
          <cell r="C3780">
            <v>0</v>
          </cell>
        </row>
        <row r="3781">
          <cell r="B3781">
            <v>21145538</v>
          </cell>
          <cell r="C3781">
            <v>3888506.67</v>
          </cell>
        </row>
        <row r="3782">
          <cell r="B3782">
            <v>11163438</v>
          </cell>
          <cell r="C3782">
            <v>207000</v>
          </cell>
        </row>
        <row r="3783">
          <cell r="B3783">
            <v>21020337</v>
          </cell>
          <cell r="C3783">
            <v>15067000</v>
          </cell>
        </row>
        <row r="3784">
          <cell r="B3784">
            <v>23152750</v>
          </cell>
          <cell r="C3784">
            <v>726182.04</v>
          </cell>
        </row>
        <row r="3785">
          <cell r="B3785">
            <v>20454059</v>
          </cell>
          <cell r="C3785">
            <v>17816757.68</v>
          </cell>
        </row>
        <row r="3786">
          <cell r="B3786">
            <v>16099756</v>
          </cell>
          <cell r="C3786">
            <v>2871149.85</v>
          </cell>
        </row>
        <row r="3787">
          <cell r="B3787">
            <v>22964201</v>
          </cell>
          <cell r="C3787">
            <v>2101109.2199999997</v>
          </cell>
        </row>
        <row r="3788">
          <cell r="B3788">
            <v>19985402</v>
          </cell>
          <cell r="C3788">
            <v>3057502.93</v>
          </cell>
        </row>
        <row r="3789">
          <cell r="B3789">
            <v>14412604</v>
          </cell>
          <cell r="C3789">
            <v>3825000</v>
          </cell>
        </row>
        <row r="3790">
          <cell r="B3790">
            <v>20852234</v>
          </cell>
          <cell r="C3790">
            <v>260795.86</v>
          </cell>
        </row>
        <row r="3791">
          <cell r="B3791">
            <v>22229125</v>
          </cell>
          <cell r="C3791">
            <v>1015213.03</v>
          </cell>
        </row>
        <row r="3792">
          <cell r="B3792">
            <v>11616338</v>
          </cell>
          <cell r="C3792">
            <v>1987449.53</v>
          </cell>
        </row>
        <row r="3793">
          <cell r="B3793">
            <v>25945568</v>
          </cell>
          <cell r="C3793">
            <v>449117.3</v>
          </cell>
        </row>
        <row r="3794">
          <cell r="B3794">
            <v>19779202</v>
          </cell>
          <cell r="C3794">
            <v>1019229.42</v>
          </cell>
        </row>
        <row r="3795">
          <cell r="B3795">
            <v>20814850</v>
          </cell>
          <cell r="C3795">
            <v>1017986.25</v>
          </cell>
        </row>
        <row r="3796">
          <cell r="B3796">
            <v>14595009</v>
          </cell>
          <cell r="C3796">
            <v>12042345.09</v>
          </cell>
        </row>
        <row r="3797">
          <cell r="B3797">
            <v>17794855</v>
          </cell>
          <cell r="C3797">
            <v>2873774.16</v>
          </cell>
        </row>
        <row r="3798">
          <cell r="B3798">
            <v>16646031</v>
          </cell>
          <cell r="C3798">
            <v>761844.47</v>
          </cell>
        </row>
        <row r="3799">
          <cell r="B3799">
            <v>16932590</v>
          </cell>
          <cell r="C3799">
            <v>0</v>
          </cell>
        </row>
        <row r="3800">
          <cell r="B3800">
            <v>27229489</v>
          </cell>
          <cell r="C3800">
            <v>1625903.01</v>
          </cell>
        </row>
        <row r="3801">
          <cell r="B3801">
            <v>25228298</v>
          </cell>
          <cell r="C3801">
            <v>1678587</v>
          </cell>
        </row>
        <row r="3802">
          <cell r="B3802">
            <v>19993107</v>
          </cell>
          <cell r="C3802">
            <v>757275.05</v>
          </cell>
        </row>
        <row r="3803">
          <cell r="B3803">
            <v>27248915</v>
          </cell>
          <cell r="C3803">
            <v>4391284.1399999997</v>
          </cell>
        </row>
        <row r="3804">
          <cell r="B3804">
            <v>25507593</v>
          </cell>
          <cell r="C3804">
            <v>624971.80000000005</v>
          </cell>
        </row>
        <row r="3805">
          <cell r="B3805">
            <v>18700439</v>
          </cell>
          <cell r="C3805">
            <v>4176424.5</v>
          </cell>
        </row>
        <row r="3806">
          <cell r="B3806">
            <v>21819271</v>
          </cell>
          <cell r="C3806">
            <v>1015308.68</v>
          </cell>
        </row>
        <row r="3807">
          <cell r="B3807">
            <v>26420803</v>
          </cell>
          <cell r="C3807">
            <v>3986600.7</v>
          </cell>
        </row>
        <row r="3808">
          <cell r="B3808">
            <v>7580745</v>
          </cell>
          <cell r="C3808">
            <v>1045340.2</v>
          </cell>
        </row>
        <row r="3809">
          <cell r="B3809">
            <v>26154569</v>
          </cell>
          <cell r="C3809">
            <v>1416071.81</v>
          </cell>
        </row>
        <row r="3810">
          <cell r="B3810">
            <v>22395407</v>
          </cell>
          <cell r="C3810">
            <v>1485403.67</v>
          </cell>
        </row>
        <row r="3811">
          <cell r="B3811">
            <v>26283154</v>
          </cell>
          <cell r="C3811">
            <v>1021336.09</v>
          </cell>
        </row>
        <row r="3812">
          <cell r="B3812">
            <v>10196914</v>
          </cell>
          <cell r="C3812">
            <v>1912327.45</v>
          </cell>
        </row>
        <row r="3813">
          <cell r="B3813">
            <v>21727723</v>
          </cell>
          <cell r="C3813">
            <v>930075.03</v>
          </cell>
        </row>
        <row r="3814">
          <cell r="B3814">
            <v>21887022</v>
          </cell>
          <cell r="C3814">
            <v>1624879.11</v>
          </cell>
        </row>
        <row r="3815">
          <cell r="B3815">
            <v>23250717</v>
          </cell>
          <cell r="C3815">
            <v>0</v>
          </cell>
        </row>
        <row r="3816">
          <cell r="B3816">
            <v>21315620</v>
          </cell>
          <cell r="C3816">
            <v>0</v>
          </cell>
        </row>
        <row r="3817">
          <cell r="B3817">
            <v>18175173</v>
          </cell>
          <cell r="C3817">
            <v>440481.6</v>
          </cell>
        </row>
        <row r="3818">
          <cell r="B3818">
            <v>9423226</v>
          </cell>
          <cell r="C3818">
            <v>374218.17</v>
          </cell>
        </row>
        <row r="3819">
          <cell r="B3819">
            <v>19384364</v>
          </cell>
          <cell r="C3819">
            <v>1806805.08</v>
          </cell>
        </row>
        <row r="3820">
          <cell r="B3820">
            <v>19637452</v>
          </cell>
          <cell r="C3820">
            <v>1344794.8399999999</v>
          </cell>
        </row>
        <row r="3821">
          <cell r="B3821">
            <v>12141754</v>
          </cell>
          <cell r="C3821">
            <v>331251.23</v>
          </cell>
        </row>
        <row r="3822">
          <cell r="B3822">
            <v>20072903</v>
          </cell>
          <cell r="C3822">
            <v>4973964.82</v>
          </cell>
        </row>
        <row r="3823">
          <cell r="B3823">
            <v>22706302</v>
          </cell>
          <cell r="C3823">
            <v>728282.57</v>
          </cell>
        </row>
        <row r="3824">
          <cell r="B3824">
            <v>26822482</v>
          </cell>
          <cell r="C3824">
            <v>456329.48</v>
          </cell>
        </row>
        <row r="3825">
          <cell r="B3825">
            <v>17779502</v>
          </cell>
          <cell r="C3825">
            <v>1098623.19</v>
          </cell>
        </row>
        <row r="3826">
          <cell r="B3826">
            <v>25539302</v>
          </cell>
          <cell r="C3826">
            <v>3928031.3800000004</v>
          </cell>
        </row>
        <row r="3827">
          <cell r="B3827">
            <v>18831658</v>
          </cell>
          <cell r="C3827">
            <v>8332773.4399999995</v>
          </cell>
        </row>
        <row r="3828">
          <cell r="B3828">
            <v>23559423</v>
          </cell>
          <cell r="C3828">
            <v>204277.43</v>
          </cell>
        </row>
        <row r="3829">
          <cell r="B3829">
            <v>21156966</v>
          </cell>
          <cell r="C3829">
            <v>1014065.49</v>
          </cell>
        </row>
        <row r="3830">
          <cell r="B3830">
            <v>25792971</v>
          </cell>
          <cell r="C3830">
            <v>2722784.02</v>
          </cell>
        </row>
        <row r="3831">
          <cell r="B3831">
            <v>7622984</v>
          </cell>
          <cell r="C3831">
            <v>3664022.75</v>
          </cell>
        </row>
        <row r="3832">
          <cell r="B3832">
            <v>24767209</v>
          </cell>
          <cell r="C3832">
            <v>500636.6</v>
          </cell>
        </row>
        <row r="3833">
          <cell r="B3833">
            <v>9322683</v>
          </cell>
          <cell r="C3833">
            <v>1475000.15</v>
          </cell>
        </row>
        <row r="3834">
          <cell r="B3834">
            <v>9669942</v>
          </cell>
          <cell r="C3834">
            <v>3255414.08</v>
          </cell>
        </row>
        <row r="3835">
          <cell r="B3835">
            <v>19886308</v>
          </cell>
          <cell r="C3835">
            <v>2537560</v>
          </cell>
        </row>
        <row r="3836">
          <cell r="B3836">
            <v>5420468</v>
          </cell>
          <cell r="C3836">
            <v>158084.39000000001</v>
          </cell>
        </row>
        <row r="3837">
          <cell r="B3837">
            <v>15432453</v>
          </cell>
          <cell r="C3837">
            <v>4652707.13</v>
          </cell>
        </row>
        <row r="3838">
          <cell r="B3838">
            <v>26238683</v>
          </cell>
          <cell r="C3838">
            <v>8690108.5800000001</v>
          </cell>
        </row>
        <row r="3839">
          <cell r="B3839">
            <v>25754134</v>
          </cell>
          <cell r="C3839">
            <v>9368372.8900000006</v>
          </cell>
        </row>
        <row r="3840">
          <cell r="B3840">
            <v>22219886</v>
          </cell>
          <cell r="C3840">
            <v>7546437.3699999992</v>
          </cell>
        </row>
        <row r="3841">
          <cell r="B3841">
            <v>12267187</v>
          </cell>
          <cell r="C3841">
            <v>122233.17</v>
          </cell>
        </row>
        <row r="3842">
          <cell r="B3842">
            <v>12141337</v>
          </cell>
          <cell r="C3842">
            <v>3892629.9199999995</v>
          </cell>
        </row>
        <row r="3843">
          <cell r="B3843">
            <v>21757622</v>
          </cell>
          <cell r="C3843">
            <v>181387.84</v>
          </cell>
        </row>
        <row r="3844">
          <cell r="B3844">
            <v>21934770</v>
          </cell>
          <cell r="C3844">
            <v>964941.33</v>
          </cell>
        </row>
        <row r="3845">
          <cell r="B3845">
            <v>16032958</v>
          </cell>
          <cell r="C3845">
            <v>506259.92</v>
          </cell>
        </row>
        <row r="3846">
          <cell r="B3846">
            <v>14923277</v>
          </cell>
          <cell r="C3846">
            <v>202411.47</v>
          </cell>
        </row>
        <row r="3847">
          <cell r="B3847">
            <v>13223564</v>
          </cell>
          <cell r="C3847">
            <v>1680422.53</v>
          </cell>
        </row>
        <row r="3848">
          <cell r="B3848">
            <v>20992087</v>
          </cell>
          <cell r="C3848">
            <v>2045466.6</v>
          </cell>
        </row>
        <row r="3849">
          <cell r="B3849">
            <v>9326574</v>
          </cell>
          <cell r="C3849">
            <v>1234129.3699999999</v>
          </cell>
        </row>
        <row r="3850">
          <cell r="B3850">
            <v>14856142</v>
          </cell>
          <cell r="C3850">
            <v>1015308.66</v>
          </cell>
        </row>
        <row r="3851">
          <cell r="B3851">
            <v>7565841</v>
          </cell>
          <cell r="C3851">
            <v>14860134.24</v>
          </cell>
        </row>
        <row r="3852">
          <cell r="B3852">
            <v>5136468</v>
          </cell>
          <cell r="C3852">
            <v>7289246.4900000002</v>
          </cell>
        </row>
        <row r="3853">
          <cell r="B3853">
            <v>22434590</v>
          </cell>
          <cell r="C3853">
            <v>1192533.76</v>
          </cell>
        </row>
        <row r="3854">
          <cell r="B3854">
            <v>23326438</v>
          </cell>
          <cell r="C3854">
            <v>1098699.8900000001</v>
          </cell>
        </row>
        <row r="3855">
          <cell r="B3855">
            <v>21397280</v>
          </cell>
          <cell r="C3855">
            <v>0</v>
          </cell>
        </row>
        <row r="3856">
          <cell r="B3856">
            <v>14116123</v>
          </cell>
          <cell r="C3856">
            <v>1737657.6</v>
          </cell>
        </row>
        <row r="3857">
          <cell r="B3857">
            <v>24812933</v>
          </cell>
          <cell r="C3857">
            <v>1820894.3499999999</v>
          </cell>
        </row>
        <row r="3858">
          <cell r="B3858">
            <v>12074694</v>
          </cell>
          <cell r="C3858">
            <v>2329280.61</v>
          </cell>
        </row>
        <row r="3859">
          <cell r="B3859">
            <v>13037024</v>
          </cell>
          <cell r="C3859">
            <v>1280620.57</v>
          </cell>
        </row>
        <row r="3860">
          <cell r="B3860">
            <v>7930460</v>
          </cell>
          <cell r="C3860">
            <v>395693.70999999996</v>
          </cell>
        </row>
        <row r="3861">
          <cell r="B3861">
            <v>16800711</v>
          </cell>
          <cell r="C3861">
            <v>4026434</v>
          </cell>
        </row>
        <row r="3862">
          <cell r="B3862">
            <v>11690403</v>
          </cell>
          <cell r="C3862">
            <v>4409881.45</v>
          </cell>
        </row>
        <row r="3863">
          <cell r="B3863">
            <v>22654392</v>
          </cell>
          <cell r="C3863">
            <v>1284691.44</v>
          </cell>
        </row>
        <row r="3864">
          <cell r="B3864">
            <v>15511184</v>
          </cell>
          <cell r="C3864">
            <v>0</v>
          </cell>
        </row>
        <row r="3865">
          <cell r="B3865">
            <v>22524822</v>
          </cell>
          <cell r="C3865">
            <v>1384455.03</v>
          </cell>
        </row>
        <row r="3866">
          <cell r="B3866">
            <v>15423103</v>
          </cell>
          <cell r="C3866">
            <v>715268</v>
          </cell>
        </row>
        <row r="3867">
          <cell r="B3867">
            <v>21922385</v>
          </cell>
          <cell r="C3867">
            <v>3176054.17</v>
          </cell>
        </row>
        <row r="3868">
          <cell r="B3868">
            <v>18396440</v>
          </cell>
          <cell r="C3868">
            <v>465190.01</v>
          </cell>
        </row>
        <row r="3869">
          <cell r="B3869">
            <v>22777913</v>
          </cell>
          <cell r="C3869">
            <v>4740750.49</v>
          </cell>
        </row>
        <row r="3870">
          <cell r="B3870">
            <v>22560585</v>
          </cell>
          <cell r="C3870">
            <v>1409497.43</v>
          </cell>
        </row>
        <row r="3871">
          <cell r="B3871">
            <v>3259321</v>
          </cell>
          <cell r="C3871">
            <v>130918.37</v>
          </cell>
        </row>
        <row r="3872">
          <cell r="B3872">
            <v>18294757</v>
          </cell>
          <cell r="C3872">
            <v>298490.81999999995</v>
          </cell>
        </row>
        <row r="3873">
          <cell r="B3873">
            <v>24959250</v>
          </cell>
          <cell r="C3873">
            <v>1013467.37</v>
          </cell>
        </row>
        <row r="3874">
          <cell r="B3874">
            <v>23411193</v>
          </cell>
          <cell r="C3874">
            <v>2637914.9500000002</v>
          </cell>
        </row>
        <row r="3875">
          <cell r="B3875">
            <v>21728408</v>
          </cell>
          <cell r="C3875">
            <v>640839</v>
          </cell>
        </row>
        <row r="3876">
          <cell r="B3876">
            <v>11284187</v>
          </cell>
          <cell r="C3876">
            <v>12095441.120000003</v>
          </cell>
        </row>
        <row r="3877">
          <cell r="B3877">
            <v>26943381</v>
          </cell>
          <cell r="C3877">
            <v>1014065.49</v>
          </cell>
        </row>
        <row r="3878">
          <cell r="B3878">
            <v>12729213</v>
          </cell>
          <cell r="C3878">
            <v>2239993.63</v>
          </cell>
        </row>
        <row r="3879">
          <cell r="B3879">
            <v>16083008</v>
          </cell>
          <cell r="C3879">
            <v>1016551.83</v>
          </cell>
        </row>
        <row r="3880">
          <cell r="B3880">
            <v>15228950</v>
          </cell>
          <cell r="C3880">
            <v>1260782.7000000002</v>
          </cell>
        </row>
        <row r="3881">
          <cell r="B3881">
            <v>17467727</v>
          </cell>
          <cell r="C3881">
            <v>0</v>
          </cell>
        </row>
        <row r="3882">
          <cell r="B3882">
            <v>10193317</v>
          </cell>
          <cell r="C3882">
            <v>2629046.64</v>
          </cell>
        </row>
        <row r="3883">
          <cell r="B3883">
            <v>19385579</v>
          </cell>
          <cell r="C3883">
            <v>1453019.88</v>
          </cell>
        </row>
        <row r="3884">
          <cell r="B3884">
            <v>3073331</v>
          </cell>
          <cell r="C3884">
            <v>332547.71000000002</v>
          </cell>
        </row>
        <row r="3885">
          <cell r="B3885">
            <v>23331250</v>
          </cell>
          <cell r="C3885">
            <v>15867434.099999998</v>
          </cell>
        </row>
        <row r="3886">
          <cell r="B3886">
            <v>24198665</v>
          </cell>
          <cell r="C3886">
            <v>274504.25</v>
          </cell>
        </row>
        <row r="3887">
          <cell r="B3887">
            <v>10847488</v>
          </cell>
          <cell r="C3887">
            <v>1045696.96</v>
          </cell>
        </row>
        <row r="3888">
          <cell r="B3888">
            <v>21280633</v>
          </cell>
          <cell r="C3888">
            <v>34236566.450000003</v>
          </cell>
        </row>
        <row r="3889">
          <cell r="B3889">
            <v>14113463</v>
          </cell>
          <cell r="C3889">
            <v>222092.27</v>
          </cell>
        </row>
        <row r="3890">
          <cell r="B3890">
            <v>26339691</v>
          </cell>
          <cell r="C3890">
            <v>4411774.22</v>
          </cell>
        </row>
        <row r="3891">
          <cell r="B3891">
            <v>13185814</v>
          </cell>
          <cell r="C3891">
            <v>0</v>
          </cell>
        </row>
        <row r="3892">
          <cell r="B3892">
            <v>14113327</v>
          </cell>
          <cell r="C3892">
            <v>119262.71</v>
          </cell>
        </row>
        <row r="3893">
          <cell r="B3893">
            <v>17881538</v>
          </cell>
          <cell r="C3893">
            <v>2296740.64</v>
          </cell>
        </row>
        <row r="3894">
          <cell r="B3894">
            <v>24076306</v>
          </cell>
          <cell r="C3894">
            <v>373019.25</v>
          </cell>
        </row>
        <row r="3895">
          <cell r="B3895">
            <v>22677465</v>
          </cell>
          <cell r="C3895">
            <v>716695.47</v>
          </cell>
        </row>
        <row r="3896">
          <cell r="B3896">
            <v>24691001</v>
          </cell>
          <cell r="C3896">
            <v>351351.15</v>
          </cell>
        </row>
        <row r="3897">
          <cell r="B3897">
            <v>20973499</v>
          </cell>
          <cell r="C3897">
            <v>1013874.24</v>
          </cell>
        </row>
        <row r="3898">
          <cell r="B3898">
            <v>20234595</v>
          </cell>
          <cell r="C3898">
            <v>397022.51</v>
          </cell>
        </row>
        <row r="3899">
          <cell r="B3899">
            <v>15575544</v>
          </cell>
          <cell r="C3899">
            <v>336219.18</v>
          </cell>
        </row>
        <row r="3900">
          <cell r="B3900">
            <v>22185990</v>
          </cell>
          <cell r="C3900">
            <v>177081.42</v>
          </cell>
        </row>
        <row r="3901">
          <cell r="B3901">
            <v>7552993</v>
          </cell>
          <cell r="C3901">
            <v>6570124.5099999998</v>
          </cell>
        </row>
        <row r="3902">
          <cell r="B3902">
            <v>6142825</v>
          </cell>
          <cell r="C3902">
            <v>4973518.63</v>
          </cell>
        </row>
        <row r="3903">
          <cell r="B3903">
            <v>16518289</v>
          </cell>
          <cell r="C3903">
            <v>3134493.5</v>
          </cell>
        </row>
        <row r="3904">
          <cell r="B3904">
            <v>25514204</v>
          </cell>
          <cell r="C3904">
            <v>4800000</v>
          </cell>
        </row>
        <row r="3905">
          <cell r="B3905">
            <v>25516228</v>
          </cell>
          <cell r="C3905">
            <v>3400000</v>
          </cell>
        </row>
        <row r="3906">
          <cell r="B3906">
            <v>20285294</v>
          </cell>
          <cell r="C3906">
            <v>4874979.21</v>
          </cell>
        </row>
        <row r="3907">
          <cell r="B3907">
            <v>18318121</v>
          </cell>
          <cell r="C3907">
            <v>365879.63</v>
          </cell>
        </row>
        <row r="3908">
          <cell r="B3908">
            <v>3271018</v>
          </cell>
          <cell r="C3908">
            <v>737352.33</v>
          </cell>
        </row>
        <row r="3909">
          <cell r="B3909">
            <v>20243575</v>
          </cell>
          <cell r="C3909">
            <v>34377.360000000001</v>
          </cell>
        </row>
        <row r="3910">
          <cell r="B3910">
            <v>20082456</v>
          </cell>
          <cell r="C3910">
            <v>340913.53</v>
          </cell>
        </row>
        <row r="3911">
          <cell r="B3911">
            <v>4849131</v>
          </cell>
          <cell r="C3911">
            <v>1376566.15</v>
          </cell>
        </row>
        <row r="3912">
          <cell r="B3912">
            <v>10367023</v>
          </cell>
          <cell r="C3912">
            <v>340871.31</v>
          </cell>
        </row>
        <row r="3913">
          <cell r="B3913">
            <v>19230424</v>
          </cell>
          <cell r="C3913">
            <v>372739.71</v>
          </cell>
        </row>
        <row r="3914">
          <cell r="B3914">
            <v>24735707</v>
          </cell>
          <cell r="C3914">
            <v>119250407.61</v>
          </cell>
        </row>
        <row r="3915">
          <cell r="B3915">
            <v>17621592</v>
          </cell>
          <cell r="C3915">
            <v>550567.75</v>
          </cell>
        </row>
        <row r="3916">
          <cell r="B3916">
            <v>17379402</v>
          </cell>
          <cell r="C3916">
            <v>13384790.65</v>
          </cell>
        </row>
        <row r="3917">
          <cell r="B3917">
            <v>12006374</v>
          </cell>
          <cell r="C3917">
            <v>5099768.03</v>
          </cell>
        </row>
        <row r="3918">
          <cell r="B3918">
            <v>5131928</v>
          </cell>
          <cell r="C3918">
            <v>280556.31</v>
          </cell>
        </row>
        <row r="3919">
          <cell r="B3919">
            <v>12190082</v>
          </cell>
          <cell r="C3919">
            <v>255428.81</v>
          </cell>
        </row>
        <row r="3920">
          <cell r="B3920">
            <v>11445807</v>
          </cell>
          <cell r="C3920">
            <v>14376.01</v>
          </cell>
        </row>
        <row r="3921">
          <cell r="B3921">
            <v>12085801</v>
          </cell>
          <cell r="C3921">
            <v>1179178.18</v>
          </cell>
        </row>
        <row r="3922">
          <cell r="B3922">
            <v>14115998</v>
          </cell>
          <cell r="C3922">
            <v>2168933.6399999997</v>
          </cell>
        </row>
        <row r="3923">
          <cell r="B3923">
            <v>27033974</v>
          </cell>
          <cell r="C3923">
            <v>2854823.88</v>
          </cell>
        </row>
        <row r="3924">
          <cell r="B3924">
            <v>22542219</v>
          </cell>
          <cell r="C3924">
            <v>504234.54</v>
          </cell>
        </row>
        <row r="3925">
          <cell r="B3925">
            <v>7080135</v>
          </cell>
          <cell r="C3925">
            <v>119.65</v>
          </cell>
        </row>
        <row r="3926">
          <cell r="B3926">
            <v>24456690</v>
          </cell>
          <cell r="C3926">
            <v>510386.75</v>
          </cell>
        </row>
        <row r="3927">
          <cell r="B3927">
            <v>19925000</v>
          </cell>
          <cell r="C3927">
            <v>1413588.27</v>
          </cell>
        </row>
        <row r="3928">
          <cell r="B3928">
            <v>22746914</v>
          </cell>
          <cell r="C3928">
            <v>1596932.81</v>
          </cell>
        </row>
        <row r="3929">
          <cell r="B3929">
            <v>22400159</v>
          </cell>
          <cell r="C3929">
            <v>2702119.18</v>
          </cell>
        </row>
        <row r="3930">
          <cell r="B3930">
            <v>17457776</v>
          </cell>
          <cell r="C3930">
            <v>1060565.19</v>
          </cell>
        </row>
        <row r="3931">
          <cell r="B3931">
            <v>3072360</v>
          </cell>
          <cell r="C3931">
            <v>3381719.28</v>
          </cell>
        </row>
        <row r="3932">
          <cell r="B3932">
            <v>10096418</v>
          </cell>
          <cell r="C3932">
            <v>2476892.1800000002</v>
          </cell>
        </row>
        <row r="3933">
          <cell r="C3933">
            <v>18086400725.899982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 (2)"/>
    </sheetNames>
    <sheetDataSet>
      <sheetData sheetId="0">
        <row r="1">
          <cell r="A1" t="str">
            <v>Cus_No</v>
          </cell>
          <cell r="B1" t="str">
            <v>Name</v>
          </cell>
          <cell r="C1" t="str">
            <v>OD</v>
          </cell>
          <cell r="D1" t="str">
            <v>TL</v>
          </cell>
          <cell r="E1" t="str">
            <v>ODCRBAL</v>
          </cell>
          <cell r="F1" t="str">
            <v>STRCTB</v>
          </cell>
        </row>
        <row r="2">
          <cell r="A2">
            <v>23116230</v>
          </cell>
          <cell r="B2" t="str">
            <v>10 INFINITY SDN BHD</v>
          </cell>
          <cell r="E2">
            <v>1001675.78</v>
          </cell>
          <cell r="F2">
            <v>19680</v>
          </cell>
        </row>
        <row r="3">
          <cell r="A3">
            <v>21730740</v>
          </cell>
          <cell r="B3" t="str">
            <v>1ST GLOBAL ADVISORY SDN. BHD.</v>
          </cell>
          <cell r="D3">
            <v>4118207</v>
          </cell>
        </row>
        <row r="4">
          <cell r="A4">
            <v>23130809</v>
          </cell>
          <cell r="B4" t="str">
            <v>2K PETROL STATION SDN BHD</v>
          </cell>
          <cell r="F4">
            <v>200000</v>
          </cell>
        </row>
        <row r="5">
          <cell r="A5">
            <v>26690016</v>
          </cell>
          <cell r="B5" t="str">
            <v>3A GLOBAL INTEGRATED ENGINEERING SDN. BH</v>
          </cell>
          <cell r="C5">
            <v>1000000</v>
          </cell>
        </row>
        <row r="6">
          <cell r="A6">
            <v>14135499</v>
          </cell>
          <cell r="B6" t="str">
            <v>3F RESOURCES SDN BHD</v>
          </cell>
          <cell r="D6">
            <v>1000000</v>
          </cell>
          <cell r="E6">
            <v>0</v>
          </cell>
          <cell r="F6">
            <v>5393029.9100000001</v>
          </cell>
        </row>
        <row r="7">
          <cell r="A7">
            <v>24202197</v>
          </cell>
          <cell r="B7" t="str">
            <v>3T INDUSTRIES SDN BHD</v>
          </cell>
          <cell r="C7">
            <v>429462.19</v>
          </cell>
          <cell r="D7">
            <v>4930000</v>
          </cell>
          <cell r="F7">
            <v>850000</v>
          </cell>
        </row>
        <row r="8">
          <cell r="A8">
            <v>22976698</v>
          </cell>
          <cell r="B8" t="str">
            <v>3VENTURE PARTNERS SDN BHD</v>
          </cell>
          <cell r="D8">
            <v>1400000</v>
          </cell>
        </row>
        <row r="9">
          <cell r="A9">
            <v>22784634</v>
          </cell>
          <cell r="B9" t="str">
            <v>55 PASAR BORONG SDN. BHD.</v>
          </cell>
          <cell r="D9">
            <v>260000</v>
          </cell>
        </row>
        <row r="10">
          <cell r="A10">
            <v>22119837</v>
          </cell>
          <cell r="B10" t="str">
            <v>5S PROPERTY SDN BHD</v>
          </cell>
          <cell r="D10">
            <v>12661000</v>
          </cell>
        </row>
        <row r="11">
          <cell r="A11">
            <v>20937031</v>
          </cell>
          <cell r="B11" t="str">
            <v>5S UNITY PROPERTIES SDN. BHD.</v>
          </cell>
          <cell r="D11">
            <v>238000</v>
          </cell>
        </row>
        <row r="12">
          <cell r="A12">
            <v>23230418</v>
          </cell>
          <cell r="B12" t="str">
            <v>737 DEVELOPMENT SDN. BHD.</v>
          </cell>
          <cell r="D12">
            <v>26783841</v>
          </cell>
          <cell r="F12">
            <v>240000</v>
          </cell>
        </row>
        <row r="13">
          <cell r="A13">
            <v>14935327</v>
          </cell>
          <cell r="B13" t="str">
            <v>A &amp; A DINAR SDN BHD</v>
          </cell>
          <cell r="D13">
            <v>1105000</v>
          </cell>
          <cell r="F13">
            <v>1118342.45</v>
          </cell>
        </row>
        <row r="14">
          <cell r="A14">
            <v>13017287</v>
          </cell>
          <cell r="B14" t="str">
            <v>A &amp; Z WHOLESALE SDN BHD</v>
          </cell>
          <cell r="E14">
            <v>200685.72</v>
          </cell>
        </row>
        <row r="15">
          <cell r="A15">
            <v>1628196</v>
          </cell>
          <cell r="B15" t="str">
            <v>A AND W (MALAYSIA) SDN BHD</v>
          </cell>
          <cell r="C15">
            <v>505834.82</v>
          </cell>
          <cell r="D15">
            <v>6910000</v>
          </cell>
          <cell r="F15">
            <v>500000</v>
          </cell>
        </row>
        <row r="16">
          <cell r="A16">
            <v>22721054</v>
          </cell>
          <cell r="B16" t="str">
            <v>A STAR GLASSTECH (M) SDN BHD</v>
          </cell>
          <cell r="F16">
            <v>880000</v>
          </cell>
        </row>
        <row r="17">
          <cell r="A17">
            <v>24142563</v>
          </cell>
          <cell r="B17" t="str">
            <v>A STAR PLASTIC TECH SDN BHD</v>
          </cell>
          <cell r="F17">
            <v>1375000</v>
          </cell>
        </row>
        <row r="18">
          <cell r="A18">
            <v>21409857</v>
          </cell>
          <cell r="B18" t="str">
            <v>A TECH ATLANTIS SDN. BHD.</v>
          </cell>
          <cell r="D18">
            <v>500000</v>
          </cell>
        </row>
        <row r="19">
          <cell r="A19">
            <v>26048126</v>
          </cell>
          <cell r="B19" t="str">
            <v>A TECH PROPERTIES SDN BHD</v>
          </cell>
          <cell r="D19">
            <v>29550000</v>
          </cell>
          <cell r="F19">
            <v>4000000</v>
          </cell>
        </row>
        <row r="20">
          <cell r="A20">
            <v>20806759</v>
          </cell>
          <cell r="B20" t="str">
            <v>A&amp;A VENTURE CAPITAL SDN BHD</v>
          </cell>
          <cell r="D20">
            <v>4234128</v>
          </cell>
        </row>
        <row r="21">
          <cell r="A21">
            <v>17535151</v>
          </cell>
          <cell r="B21" t="str">
            <v>A.B.N. CORPORATION SDN BHD</v>
          </cell>
          <cell r="D21">
            <v>3612500</v>
          </cell>
        </row>
        <row r="22">
          <cell r="A22">
            <v>10499872</v>
          </cell>
          <cell r="B22" t="str">
            <v>A.E.W. CONSTRUCTION SDN BHD</v>
          </cell>
          <cell r="C22">
            <v>605322.64</v>
          </cell>
          <cell r="D22">
            <v>500000</v>
          </cell>
          <cell r="E22">
            <v>1003897.55</v>
          </cell>
          <cell r="F22">
            <v>1100000</v>
          </cell>
        </row>
        <row r="23">
          <cell r="A23">
            <v>23990830</v>
          </cell>
          <cell r="B23" t="str">
            <v>AASIA-EAST CAPITAL SDN BHD</v>
          </cell>
          <cell r="D23">
            <v>1500000</v>
          </cell>
        </row>
        <row r="24">
          <cell r="A24">
            <v>8984918</v>
          </cell>
          <cell r="B24" t="str">
            <v>AATHI BAGAWATHI MANUFACTURING SDN BHD</v>
          </cell>
          <cell r="C24">
            <v>370000</v>
          </cell>
        </row>
        <row r="25">
          <cell r="A25">
            <v>20202168</v>
          </cell>
          <cell r="B25" t="str">
            <v>AB MALEK SDN BHD</v>
          </cell>
          <cell r="D25">
            <v>768200</v>
          </cell>
        </row>
        <row r="26">
          <cell r="A26">
            <v>9256090</v>
          </cell>
          <cell r="B26" t="str">
            <v>ABADI RIA SDN. BHD.</v>
          </cell>
          <cell r="D26">
            <v>1616000</v>
          </cell>
        </row>
        <row r="27">
          <cell r="A27">
            <v>5121626</v>
          </cell>
          <cell r="B27" t="str">
            <v>ABAH MAJU SDN BHD</v>
          </cell>
          <cell r="C27">
            <v>283086.73</v>
          </cell>
        </row>
        <row r="28">
          <cell r="A28">
            <v>3617360</v>
          </cell>
          <cell r="B28" t="str">
            <v>ABAH SERVICE STATION SDN BHD</v>
          </cell>
          <cell r="C28">
            <v>302784.36</v>
          </cell>
        </row>
        <row r="29">
          <cell r="A29">
            <v>16151999</v>
          </cell>
          <cell r="B29" t="str">
            <v>ABDAN PRESTIGE HOLDING SDN BHD</v>
          </cell>
          <cell r="C29">
            <v>2215954.5499999998</v>
          </cell>
          <cell r="D29">
            <v>2505801</v>
          </cell>
          <cell r="F29">
            <v>773606.18</v>
          </cell>
        </row>
        <row r="30">
          <cell r="A30">
            <v>21321309</v>
          </cell>
          <cell r="B30" t="str">
            <v>ABH SALES SDN.BHD.</v>
          </cell>
          <cell r="D30">
            <v>500000</v>
          </cell>
        </row>
        <row r="31">
          <cell r="A31">
            <v>6288425</v>
          </cell>
          <cell r="B31" t="str">
            <v>ABH TEKNOKRAT SDN BHD</v>
          </cell>
          <cell r="C31">
            <v>909566.93</v>
          </cell>
        </row>
        <row r="32">
          <cell r="A32">
            <v>5275757</v>
          </cell>
          <cell r="B32" t="str">
            <v>ABI MOTORS SDN BHD</v>
          </cell>
          <cell r="E32">
            <v>400700.58</v>
          </cell>
        </row>
        <row r="33">
          <cell r="A33">
            <v>19809307</v>
          </cell>
          <cell r="B33" t="str">
            <v>ABIBA PLASTIC INDUSTRIES SDN BHD</v>
          </cell>
          <cell r="C33">
            <v>554364.4</v>
          </cell>
          <cell r="D33">
            <v>1800000</v>
          </cell>
          <cell r="F33">
            <v>1000000</v>
          </cell>
        </row>
        <row r="34">
          <cell r="A34">
            <v>7583136</v>
          </cell>
          <cell r="B34" t="str">
            <v>ABITRADE SDN BHD</v>
          </cell>
          <cell r="D34">
            <v>45275662</v>
          </cell>
        </row>
        <row r="35">
          <cell r="A35">
            <v>24554805</v>
          </cell>
          <cell r="B35" t="str">
            <v>ABM PLASTER BOARD SDN BHD</v>
          </cell>
          <cell r="D35">
            <v>950000</v>
          </cell>
          <cell r="E35">
            <v>100000</v>
          </cell>
          <cell r="F35">
            <v>1000000</v>
          </cell>
        </row>
        <row r="36">
          <cell r="A36">
            <v>15206280</v>
          </cell>
          <cell r="B36" t="str">
            <v>ABM SERUMPUN SDN. BHD.</v>
          </cell>
          <cell r="D36">
            <v>550000</v>
          </cell>
          <cell r="F36">
            <v>500000</v>
          </cell>
        </row>
        <row r="37">
          <cell r="A37">
            <v>18763764</v>
          </cell>
          <cell r="B37" t="str">
            <v>ABOVE DISTINCTIVE SDN BHD</v>
          </cell>
          <cell r="D37">
            <v>2065500</v>
          </cell>
        </row>
        <row r="38">
          <cell r="A38">
            <v>20515392</v>
          </cell>
          <cell r="B38" t="str">
            <v>ABSOLUTE PRIVILEGE SDN BHD</v>
          </cell>
          <cell r="D38">
            <v>17000000</v>
          </cell>
        </row>
        <row r="39">
          <cell r="A39">
            <v>11247584</v>
          </cell>
          <cell r="B39" t="str">
            <v>ABU HASSAN BIN SAID</v>
          </cell>
          <cell r="D39">
            <v>150000</v>
          </cell>
        </row>
        <row r="40">
          <cell r="A40">
            <v>3091530</v>
          </cell>
          <cell r="B40" t="str">
            <v>ABUNDANT LIFE CHURCH</v>
          </cell>
          <cell r="E40">
            <v>25000</v>
          </cell>
        </row>
        <row r="41">
          <cell r="A41">
            <v>6440562</v>
          </cell>
          <cell r="B41" t="str">
            <v>AC INDUSTRIAL EQUIPMENT SDN BHD</v>
          </cell>
          <cell r="D41">
            <v>595000</v>
          </cell>
        </row>
        <row r="42">
          <cell r="A42">
            <v>20038561</v>
          </cell>
          <cell r="B42" t="str">
            <v>ACCESS ELEGANCE SDN BHD</v>
          </cell>
          <cell r="C42">
            <v>3007312.12</v>
          </cell>
          <cell r="E42">
            <v>0</v>
          </cell>
          <cell r="F42">
            <v>500000</v>
          </cell>
        </row>
        <row r="43">
          <cell r="A43">
            <v>11202533</v>
          </cell>
          <cell r="B43" t="str">
            <v>ACCREDIT PROPERTIES SDN BHD</v>
          </cell>
          <cell r="C43">
            <v>1366385.79</v>
          </cell>
        </row>
        <row r="44">
          <cell r="A44">
            <v>4677511</v>
          </cell>
          <cell r="B44" t="str">
            <v>ACCURATE TRADING SDN BHD</v>
          </cell>
          <cell r="F44">
            <v>12000000</v>
          </cell>
        </row>
        <row r="45">
          <cell r="A45">
            <v>1570872</v>
          </cell>
          <cell r="B45" t="str">
            <v>ACE AGRICULTURAL SDN BHD</v>
          </cell>
          <cell r="F45">
            <v>90000</v>
          </cell>
        </row>
        <row r="46">
          <cell r="A46">
            <v>20340319</v>
          </cell>
          <cell r="B46" t="str">
            <v>ACE CAPITAL GROWTH SDN BHD</v>
          </cell>
          <cell r="D46">
            <v>450000</v>
          </cell>
        </row>
        <row r="47">
          <cell r="A47">
            <v>25320536</v>
          </cell>
          <cell r="B47" t="str">
            <v>ACE CORPORATION (M) SDN BHD</v>
          </cell>
          <cell r="D47">
            <v>46749992</v>
          </cell>
        </row>
        <row r="48">
          <cell r="A48">
            <v>19402998</v>
          </cell>
          <cell r="B48" t="str">
            <v>ACE IDENTITY SDN BHD</v>
          </cell>
          <cell r="F48">
            <v>93100</v>
          </cell>
        </row>
        <row r="49">
          <cell r="A49">
            <v>19806587</v>
          </cell>
          <cell r="B49" t="str">
            <v>ACES TEAMPOWER SDN BHD</v>
          </cell>
          <cell r="D49">
            <v>3270630</v>
          </cell>
        </row>
        <row r="50">
          <cell r="A50">
            <v>18109377</v>
          </cell>
          <cell r="B50" t="str">
            <v>ACHIEVERS RESOURCE CENTRE SDN BHD</v>
          </cell>
          <cell r="D50">
            <v>5173268</v>
          </cell>
        </row>
        <row r="51">
          <cell r="A51">
            <v>16057694</v>
          </cell>
          <cell r="B51" t="str">
            <v>ACI TECHNOLOGY SDN BHD</v>
          </cell>
          <cell r="C51">
            <v>0</v>
          </cell>
          <cell r="D51">
            <v>442000</v>
          </cell>
        </row>
        <row r="52">
          <cell r="A52">
            <v>20116635</v>
          </cell>
          <cell r="B52" t="str">
            <v>ACIS TECHNOLOGY SDN BHD</v>
          </cell>
          <cell r="D52">
            <v>1360000</v>
          </cell>
          <cell r="E52">
            <v>670339.19999999995</v>
          </cell>
          <cell r="F52">
            <v>3562100</v>
          </cell>
        </row>
        <row r="53">
          <cell r="A53">
            <v>14307072</v>
          </cell>
          <cell r="B53" t="str">
            <v>ACL JATI SDN BHD</v>
          </cell>
          <cell r="C53">
            <v>1000000</v>
          </cell>
          <cell r="D53">
            <v>1000000</v>
          </cell>
        </row>
        <row r="54">
          <cell r="A54">
            <v>6864199</v>
          </cell>
          <cell r="B54" t="str">
            <v>ACMAR JAYA (M) BHD</v>
          </cell>
          <cell r="C54">
            <v>3647872.73</v>
          </cell>
          <cell r="F54">
            <v>280000</v>
          </cell>
        </row>
        <row r="55">
          <cell r="A55">
            <v>3375521</v>
          </cell>
          <cell r="B55" t="str">
            <v>ACME FERRITE PRODUCTS SDN BHD</v>
          </cell>
          <cell r="F55">
            <v>1300000</v>
          </cell>
        </row>
        <row r="56">
          <cell r="A56">
            <v>15446945</v>
          </cell>
          <cell r="B56" t="str">
            <v>ACME YIELD SDN BHD</v>
          </cell>
          <cell r="D56">
            <v>8075000</v>
          </cell>
        </row>
        <row r="57">
          <cell r="A57">
            <v>19179623</v>
          </cell>
          <cell r="B57" t="str">
            <v>ACROSS TELECOMMUNICATION ENTERPRISE SDN.</v>
          </cell>
          <cell r="C57">
            <v>629983.52</v>
          </cell>
          <cell r="D57">
            <v>1500000</v>
          </cell>
        </row>
        <row r="58">
          <cell r="A58">
            <v>6048798</v>
          </cell>
          <cell r="B58" t="str">
            <v>ACRYLIC SIGNS MATERIAL SDN BHD</v>
          </cell>
          <cell r="E58">
            <v>150462.51999999999</v>
          </cell>
          <cell r="F58">
            <v>850000</v>
          </cell>
        </row>
        <row r="59">
          <cell r="A59">
            <v>22800560</v>
          </cell>
          <cell r="B59" t="str">
            <v>ACTGEN INDUSTRY SDN BHD</v>
          </cell>
          <cell r="E59">
            <v>500741.25</v>
          </cell>
          <cell r="F59">
            <v>3500000</v>
          </cell>
        </row>
        <row r="60">
          <cell r="A60">
            <v>16110812</v>
          </cell>
          <cell r="B60" t="str">
            <v>ACTIVE BUILDING CONSTRUCTION SDN BHD</v>
          </cell>
          <cell r="C60">
            <v>3012815.59</v>
          </cell>
          <cell r="D60">
            <v>1000000</v>
          </cell>
        </row>
        <row r="61">
          <cell r="A61">
            <v>24944631</v>
          </cell>
          <cell r="B61" t="str">
            <v>ACTIVE HARVEST SDN BHD</v>
          </cell>
          <cell r="D61">
            <v>2332400</v>
          </cell>
        </row>
        <row r="62">
          <cell r="A62">
            <v>6800127</v>
          </cell>
          <cell r="B62" t="str">
            <v>ACTMAR SDN BHD</v>
          </cell>
          <cell r="C62">
            <v>3028820.48</v>
          </cell>
          <cell r="D62">
            <v>3000000</v>
          </cell>
        </row>
        <row r="63">
          <cell r="A63">
            <v>17325801</v>
          </cell>
          <cell r="B63" t="str">
            <v>ACTUAL GOLD SDN BHD</v>
          </cell>
          <cell r="F63">
            <v>23900</v>
          </cell>
        </row>
        <row r="64">
          <cell r="A64">
            <v>22994661</v>
          </cell>
          <cell r="B64" t="str">
            <v>AD HERITAGE (M) SDN BHD</v>
          </cell>
          <cell r="D64">
            <v>6346000</v>
          </cell>
        </row>
        <row r="65">
          <cell r="A65">
            <v>15370366</v>
          </cell>
          <cell r="B65" t="str">
            <v>ADA EMASJEWEL (GOMBAK) SDN BHD</v>
          </cell>
          <cell r="C65">
            <v>1070625.43</v>
          </cell>
          <cell r="D65">
            <v>800000</v>
          </cell>
          <cell r="F65">
            <v>400000</v>
          </cell>
        </row>
        <row r="66">
          <cell r="A66">
            <v>17119784</v>
          </cell>
          <cell r="B66" t="str">
            <v>ADA EMASJEWEL (TELUK INTAN) SDN BHD</v>
          </cell>
          <cell r="D66">
            <v>1250000</v>
          </cell>
          <cell r="E66">
            <v>483217.73</v>
          </cell>
        </row>
        <row r="67">
          <cell r="A67">
            <v>10074946</v>
          </cell>
          <cell r="B67" t="str">
            <v>ADA EMASJEWEL SDN BHD</v>
          </cell>
          <cell r="C67">
            <v>434150.18</v>
          </cell>
          <cell r="D67">
            <v>500000</v>
          </cell>
          <cell r="E67">
            <v>16000</v>
          </cell>
          <cell r="F67">
            <v>400000</v>
          </cell>
        </row>
        <row r="68">
          <cell r="A68">
            <v>5880435</v>
          </cell>
          <cell r="B68" t="str">
            <v>ADA TENAGA SDN BHD</v>
          </cell>
          <cell r="F68">
            <v>5000000</v>
          </cell>
        </row>
        <row r="69">
          <cell r="A69">
            <v>1386045</v>
          </cell>
          <cell r="B69" t="str">
            <v>ADABI CONSUMER INDUSTRIES SDN BHD</v>
          </cell>
          <cell r="C69">
            <v>2012589.38</v>
          </cell>
          <cell r="E69">
            <v>1500837.92</v>
          </cell>
          <cell r="F69">
            <v>6000000</v>
          </cell>
        </row>
        <row r="70">
          <cell r="A70">
            <v>15030165</v>
          </cell>
          <cell r="B70" t="str">
            <v>ADAMIX SDN BHD</v>
          </cell>
          <cell r="D70">
            <v>500000</v>
          </cell>
        </row>
        <row r="71">
          <cell r="A71">
            <v>14813753</v>
          </cell>
          <cell r="B71" t="str">
            <v>ADAMONA ENTERPRISE</v>
          </cell>
          <cell r="D71">
            <v>500000</v>
          </cell>
          <cell r="E71">
            <v>707086.66</v>
          </cell>
        </row>
        <row r="72">
          <cell r="A72">
            <v>25422555</v>
          </cell>
          <cell r="B72" t="str">
            <v>ADAP 4ORTY HOTEL SDN. BHD.</v>
          </cell>
          <cell r="C72">
            <v>4014778.94</v>
          </cell>
        </row>
        <row r="73">
          <cell r="A73">
            <v>23950021</v>
          </cell>
          <cell r="B73" t="str">
            <v>ADAT FAJAR (SP) SDN BHD</v>
          </cell>
          <cell r="D73">
            <v>4108000</v>
          </cell>
        </row>
        <row r="74">
          <cell r="A74">
            <v>21580232</v>
          </cell>
          <cell r="B74" t="str">
            <v>ADENLAND (KUANTAN) SDN BHD</v>
          </cell>
          <cell r="D74">
            <v>1720000</v>
          </cell>
        </row>
        <row r="75">
          <cell r="A75">
            <v>23646903</v>
          </cell>
          <cell r="B75" t="str">
            <v>ADENLAND CHERAS SDN BHD</v>
          </cell>
          <cell r="F75">
            <v>209100</v>
          </cell>
        </row>
        <row r="76">
          <cell r="A76">
            <v>22626621</v>
          </cell>
          <cell r="B76" t="str">
            <v>ADS PETROLEUM SDN BHD</v>
          </cell>
          <cell r="D76">
            <v>3560000</v>
          </cell>
        </row>
        <row r="77">
          <cell r="A77">
            <v>11707718</v>
          </cell>
          <cell r="B77" t="str">
            <v>ADVANCE SYNERGY REALTY SDN BHD</v>
          </cell>
          <cell r="E77">
            <v>1608080.72</v>
          </cell>
          <cell r="F77">
            <v>100000</v>
          </cell>
        </row>
        <row r="78">
          <cell r="A78">
            <v>16015840</v>
          </cell>
          <cell r="B78" t="str">
            <v>ADVANCED AIR TRAFIC SYSTEMS (M) SDN BHD</v>
          </cell>
          <cell r="E78">
            <v>2003351.56</v>
          </cell>
          <cell r="F78">
            <v>4548333.33</v>
          </cell>
        </row>
        <row r="79">
          <cell r="A79">
            <v>14991187</v>
          </cell>
          <cell r="B79" t="str">
            <v>ADVANCED PROCESS SOLUTIONS SDN BHD</v>
          </cell>
          <cell r="C79">
            <v>303730.78000000003</v>
          </cell>
        </row>
        <row r="80">
          <cell r="A80">
            <v>15499337</v>
          </cell>
          <cell r="B80" t="str">
            <v>ADVANSIA SDN. BHD.</v>
          </cell>
          <cell r="D80">
            <v>1000000</v>
          </cell>
          <cell r="E80">
            <v>500837.92</v>
          </cell>
          <cell r="F80">
            <v>291000</v>
          </cell>
        </row>
        <row r="81">
          <cell r="A81">
            <v>10157716</v>
          </cell>
          <cell r="B81" t="str">
            <v>ADVENT PACKAGING SDN BHD</v>
          </cell>
          <cell r="E81">
            <v>216321.62</v>
          </cell>
          <cell r="F81">
            <v>1500000</v>
          </cell>
        </row>
        <row r="82">
          <cell r="A82">
            <v>19061500</v>
          </cell>
          <cell r="B82" t="str">
            <v>ADWOOD RESOURCES SDN BHD</v>
          </cell>
          <cell r="D82">
            <v>2556560</v>
          </cell>
        </row>
        <row r="83">
          <cell r="A83">
            <v>23079934</v>
          </cell>
          <cell r="B83" t="str">
            <v>AEL ENGINEERING SDN BHD</v>
          </cell>
          <cell r="F83">
            <v>633000</v>
          </cell>
        </row>
        <row r="84">
          <cell r="A84">
            <v>16864807</v>
          </cell>
          <cell r="B84" t="str">
            <v>AERIAL MIX SDN BHD</v>
          </cell>
          <cell r="D84">
            <v>1500000</v>
          </cell>
        </row>
        <row r="85">
          <cell r="A85">
            <v>9551971</v>
          </cell>
          <cell r="B85" t="str">
            <v>AERODRIVE SDN BHD</v>
          </cell>
          <cell r="C85">
            <v>774381.76</v>
          </cell>
        </row>
        <row r="86">
          <cell r="A86">
            <v>20033458</v>
          </cell>
          <cell r="B86" t="str">
            <v>AEROFOAM MANUFACTURING (1969) SDN BHD</v>
          </cell>
          <cell r="C86">
            <v>2653369.9300000002</v>
          </cell>
          <cell r="D86">
            <v>19630000</v>
          </cell>
          <cell r="F86">
            <v>3500000</v>
          </cell>
        </row>
        <row r="87">
          <cell r="A87">
            <v>16468782</v>
          </cell>
          <cell r="B87" t="str">
            <v>AFCAR AUTO (M) SDN BHD</v>
          </cell>
          <cell r="C87">
            <v>605565.06999999995</v>
          </cell>
          <cell r="D87">
            <v>1808384</v>
          </cell>
        </row>
        <row r="88">
          <cell r="A88">
            <v>20384786</v>
          </cell>
          <cell r="B88" t="str">
            <v>AFCAR PROPERTIES (M) SDN BHD</v>
          </cell>
          <cell r="D88">
            <v>14159725</v>
          </cell>
        </row>
        <row r="89">
          <cell r="A89">
            <v>20803825</v>
          </cell>
          <cell r="B89" t="str">
            <v>AFFINITY TEST SERVICES SDN BHD</v>
          </cell>
          <cell r="C89">
            <v>506299.41</v>
          </cell>
          <cell r="F89">
            <v>398086</v>
          </cell>
        </row>
        <row r="90">
          <cell r="A90">
            <v>10418386</v>
          </cell>
          <cell r="B90" t="str">
            <v>AFIE ENTERPRISE SDN BHD</v>
          </cell>
          <cell r="C90">
            <v>2858830.24</v>
          </cell>
          <cell r="D90">
            <v>19108000</v>
          </cell>
          <cell r="E90">
            <v>0</v>
          </cell>
          <cell r="F90">
            <v>0</v>
          </cell>
        </row>
        <row r="91">
          <cell r="A91">
            <v>10403003</v>
          </cell>
          <cell r="B91" t="str">
            <v>AFIINTRA TECHNOLOGIES SDN BHD</v>
          </cell>
          <cell r="F91">
            <v>431457.19</v>
          </cell>
        </row>
        <row r="92">
          <cell r="A92">
            <v>8139158</v>
          </cell>
          <cell r="B92" t="str">
            <v>AFTER IMAGE SDN. BHD.</v>
          </cell>
          <cell r="E92">
            <v>0</v>
          </cell>
          <cell r="F92">
            <v>300000</v>
          </cell>
        </row>
        <row r="93">
          <cell r="A93">
            <v>25826885</v>
          </cell>
          <cell r="B93" t="str">
            <v>AG FAMILY (SARANG TIONG) SDN BHD</v>
          </cell>
          <cell r="C93">
            <v>300000</v>
          </cell>
          <cell r="D93">
            <v>4192086</v>
          </cell>
          <cell r="F93">
            <v>115000</v>
          </cell>
        </row>
        <row r="94">
          <cell r="A94">
            <v>17373280</v>
          </cell>
          <cell r="B94" t="str">
            <v>AGARCORP SDN BHD</v>
          </cell>
          <cell r="F94">
            <v>327478.32</v>
          </cell>
        </row>
        <row r="95">
          <cell r="A95">
            <v>10217432</v>
          </cell>
          <cell r="B95" t="str">
            <v>AGENDA CENDANA SDN BHD</v>
          </cell>
          <cell r="D95">
            <v>1895000</v>
          </cell>
          <cell r="F95">
            <v>260000</v>
          </cell>
        </row>
        <row r="96">
          <cell r="A96">
            <v>14279933</v>
          </cell>
          <cell r="B96" t="str">
            <v>AGENSI PEKERJAAN JOINT RESOURCES SDN BHD</v>
          </cell>
          <cell r="F96">
            <v>250000</v>
          </cell>
        </row>
        <row r="97">
          <cell r="A97">
            <v>6680545</v>
          </cell>
          <cell r="B97" t="str">
            <v>AGIBS REALTY SDN BHD</v>
          </cell>
          <cell r="D97">
            <v>2500000</v>
          </cell>
        </row>
        <row r="98">
          <cell r="A98">
            <v>19288545</v>
          </cell>
          <cell r="B98" t="str">
            <v>AGILE LOGISTICS (M) SDN BHD</v>
          </cell>
          <cell r="D98">
            <v>1000000</v>
          </cell>
        </row>
        <row r="99">
          <cell r="A99">
            <v>9590009</v>
          </cell>
          <cell r="B99" t="str">
            <v>AGILIS SDN BHD</v>
          </cell>
          <cell r="C99">
            <v>601005.48</v>
          </cell>
        </row>
        <row r="100">
          <cell r="A100">
            <v>4908736</v>
          </cell>
          <cell r="B100" t="str">
            <v>AGILITY LOGISTICS SDN BHD</v>
          </cell>
          <cell r="E100">
            <v>1805135.14</v>
          </cell>
          <cell r="F100">
            <v>1500000</v>
          </cell>
        </row>
        <row r="101">
          <cell r="A101">
            <v>4387069</v>
          </cell>
          <cell r="B101" t="str">
            <v>AGIS SDN BHD</v>
          </cell>
          <cell r="E101">
            <v>140234.62</v>
          </cell>
        </row>
        <row r="102">
          <cell r="A102">
            <v>18341538</v>
          </cell>
          <cell r="B102" t="str">
            <v>AGRIASIA RESOURCES SDN BHD</v>
          </cell>
          <cell r="D102">
            <v>493000</v>
          </cell>
        </row>
        <row r="103">
          <cell r="A103">
            <v>20598915</v>
          </cell>
          <cell r="B103" t="str">
            <v>AGRICORE CS SDN BHD</v>
          </cell>
          <cell r="C103">
            <v>501598.3</v>
          </cell>
          <cell r="D103">
            <v>1000000</v>
          </cell>
          <cell r="F103">
            <v>7500000</v>
          </cell>
        </row>
        <row r="104">
          <cell r="A104">
            <v>6894638</v>
          </cell>
          <cell r="B104" t="str">
            <v>AGRICULTURAL CHEMICALS (MALAYSIA) SENDIR</v>
          </cell>
          <cell r="D104">
            <v>6700000</v>
          </cell>
          <cell r="E104">
            <v>500837.92</v>
          </cell>
          <cell r="F104">
            <v>2000000</v>
          </cell>
        </row>
        <row r="105">
          <cell r="A105">
            <v>1100186</v>
          </cell>
          <cell r="B105" t="str">
            <v>AGRI-HORTICULTURAL TRADING SDN BHD</v>
          </cell>
          <cell r="E105">
            <v>80282.69</v>
          </cell>
        </row>
        <row r="106">
          <cell r="A106">
            <v>19852314</v>
          </cell>
          <cell r="B106" t="str">
            <v>AGRO 19 BERHAD</v>
          </cell>
          <cell r="D106">
            <v>1500000</v>
          </cell>
          <cell r="E106">
            <v>500000</v>
          </cell>
          <cell r="F106">
            <v>10500000</v>
          </cell>
        </row>
        <row r="107">
          <cell r="A107">
            <v>17560934</v>
          </cell>
          <cell r="B107" t="str">
            <v>AGRO ASAS SDN BHD</v>
          </cell>
          <cell r="D107">
            <v>1020000</v>
          </cell>
        </row>
        <row r="108">
          <cell r="A108">
            <v>19371640</v>
          </cell>
          <cell r="B108" t="str">
            <v>AGRO RESOURCES WORLDWIDE SDN BHD</v>
          </cell>
          <cell r="D108">
            <v>1000000</v>
          </cell>
          <cell r="F108">
            <v>7000000</v>
          </cell>
        </row>
        <row r="109">
          <cell r="A109">
            <v>18211810</v>
          </cell>
          <cell r="B109" t="str">
            <v>AGROBASE TRADING SDN BHD</v>
          </cell>
          <cell r="C109">
            <v>0</v>
          </cell>
        </row>
        <row r="110">
          <cell r="A110">
            <v>1493391</v>
          </cell>
          <cell r="B110" t="str">
            <v>AGROBEST (M) SDN BHD</v>
          </cell>
          <cell r="F110">
            <v>200000</v>
          </cell>
        </row>
        <row r="111">
          <cell r="A111">
            <v>9681172</v>
          </cell>
          <cell r="B111" t="str">
            <v>AGROBRIDGE HOLDING (MALAYSIA) SDN BHD</v>
          </cell>
          <cell r="D111">
            <v>1228250</v>
          </cell>
        </row>
        <row r="112">
          <cell r="A112">
            <v>23108627</v>
          </cell>
          <cell r="B112" t="str">
            <v>AGROFINE SDN. BHD.</v>
          </cell>
          <cell r="D112">
            <v>343700</v>
          </cell>
        </row>
        <row r="113">
          <cell r="A113">
            <v>24705926</v>
          </cell>
          <cell r="B113" t="str">
            <v>AGROMASTER FERTILIZER SDN BHD</v>
          </cell>
          <cell r="F113">
            <v>4977000</v>
          </cell>
        </row>
        <row r="114">
          <cell r="A114">
            <v>5712975</v>
          </cell>
          <cell r="B114" t="str">
            <v>AGROMATE (M) SDN BHD</v>
          </cell>
          <cell r="E114">
            <v>200335.18</v>
          </cell>
          <cell r="F114">
            <v>159800000</v>
          </cell>
        </row>
        <row r="115">
          <cell r="A115">
            <v>25645411</v>
          </cell>
          <cell r="B115" t="str">
            <v>AGROMATE INTERNATIONAL PTE.LTD.</v>
          </cell>
          <cell r="F115">
            <v>0</v>
          </cell>
        </row>
        <row r="116">
          <cell r="A116">
            <v>10276988</v>
          </cell>
          <cell r="B116" t="str">
            <v>AGROSEGAR SDN BHD</v>
          </cell>
          <cell r="D116">
            <v>4010440</v>
          </cell>
        </row>
        <row r="117">
          <cell r="A117">
            <v>17550174</v>
          </cell>
          <cell r="B117" t="str">
            <v>AGRO-TECH NPK (M) SDN BHD</v>
          </cell>
          <cell r="F117">
            <v>952000</v>
          </cell>
        </row>
        <row r="118">
          <cell r="A118">
            <v>16864842</v>
          </cell>
          <cell r="B118" t="str">
            <v>AGT GERMAN TECHNICS SDN BHD</v>
          </cell>
          <cell r="F118">
            <v>1000000</v>
          </cell>
        </row>
        <row r="119">
          <cell r="A119">
            <v>15080238</v>
          </cell>
          <cell r="B119" t="str">
            <v>AGX LOGISTICS (M) SDN BHD</v>
          </cell>
          <cell r="C119">
            <v>2521647.7400000002</v>
          </cell>
          <cell r="D119">
            <v>1500000</v>
          </cell>
          <cell r="F119">
            <v>150000</v>
          </cell>
        </row>
        <row r="120">
          <cell r="A120">
            <v>15790670</v>
          </cell>
          <cell r="B120" t="str">
            <v>AH SANG MOTOR WORKSHOP SDN BHD</v>
          </cell>
          <cell r="D120">
            <v>1500000</v>
          </cell>
          <cell r="E120">
            <v>1504652.07</v>
          </cell>
        </row>
        <row r="121">
          <cell r="A121">
            <v>22257415</v>
          </cell>
          <cell r="B121" t="str">
            <v>AH SOON CONSTRUCTION SDN BHD</v>
          </cell>
          <cell r="C121">
            <v>782178.44</v>
          </cell>
          <cell r="F121">
            <v>3088000</v>
          </cell>
        </row>
        <row r="122">
          <cell r="A122">
            <v>9946831</v>
          </cell>
          <cell r="B122" t="str">
            <v>AHT (NORLAN UNITED)&amp; CARRIAGE SDN BHD</v>
          </cell>
          <cell r="C122">
            <v>2644645.4</v>
          </cell>
          <cell r="D122">
            <v>3400000</v>
          </cell>
          <cell r="F122">
            <v>13698220.82</v>
          </cell>
        </row>
        <row r="123">
          <cell r="A123">
            <v>1512121</v>
          </cell>
          <cell r="B123" t="str">
            <v>AICELLO MALAYSIA SDN BHD</v>
          </cell>
          <cell r="F123">
            <v>1150000</v>
          </cell>
        </row>
        <row r="124">
          <cell r="A124">
            <v>19513219</v>
          </cell>
          <cell r="B124" t="str">
            <v>AIDIL COLOUR SDN BHD</v>
          </cell>
          <cell r="D124">
            <v>1100000</v>
          </cell>
          <cell r="F124">
            <v>220000</v>
          </cell>
        </row>
        <row r="125">
          <cell r="A125">
            <v>19760458</v>
          </cell>
          <cell r="B125" t="str">
            <v>AIDYL ENGINEERING SDN BHD</v>
          </cell>
          <cell r="C125">
            <v>3007911.69</v>
          </cell>
        </row>
        <row r="126">
          <cell r="A126">
            <v>24164198</v>
          </cell>
          <cell r="B126" t="str">
            <v>AIIS SOLUTIONS SDN BHD</v>
          </cell>
          <cell r="C126">
            <v>755950.07</v>
          </cell>
        </row>
        <row r="127">
          <cell r="A127">
            <v>9995300</v>
          </cell>
          <cell r="B127" t="str">
            <v>AIK BEE LALOH TRADING</v>
          </cell>
          <cell r="C127">
            <v>552271.43000000005</v>
          </cell>
        </row>
        <row r="128">
          <cell r="A128">
            <v>13295997</v>
          </cell>
          <cell r="B128" t="str">
            <v>AIK CHEE FURNITURE SDN BHD</v>
          </cell>
          <cell r="C128">
            <v>5511920.0199999996</v>
          </cell>
          <cell r="D128">
            <v>2000000</v>
          </cell>
          <cell r="F128">
            <v>12000000</v>
          </cell>
        </row>
        <row r="129">
          <cell r="A129">
            <v>18702031</v>
          </cell>
          <cell r="B129" t="str">
            <v>AIK CHEONG BEVERAGE INDUSTRIES SDN BHD</v>
          </cell>
          <cell r="C129">
            <v>50316.32</v>
          </cell>
          <cell r="F129">
            <v>4000000</v>
          </cell>
        </row>
        <row r="130">
          <cell r="A130">
            <v>18702344</v>
          </cell>
          <cell r="B130" t="str">
            <v>AIK CHEONG COFFEE ROASTER SDN. BHD.</v>
          </cell>
          <cell r="C130">
            <v>10194373.52</v>
          </cell>
          <cell r="F130">
            <v>19564180.68</v>
          </cell>
        </row>
        <row r="131">
          <cell r="A131">
            <v>1718585</v>
          </cell>
          <cell r="B131" t="str">
            <v>AIK HENG HUNG SDN. BHD.</v>
          </cell>
          <cell r="D131">
            <v>300000</v>
          </cell>
        </row>
        <row r="132">
          <cell r="A132">
            <v>15325383</v>
          </cell>
          <cell r="B132" t="str">
            <v>AIK HOE CERAMIC-TILE SDN.BHD</v>
          </cell>
          <cell r="D132">
            <v>700000</v>
          </cell>
          <cell r="E132">
            <v>701618.48</v>
          </cell>
          <cell r="F132">
            <v>2300000</v>
          </cell>
        </row>
        <row r="133">
          <cell r="A133">
            <v>18402064</v>
          </cell>
          <cell r="B133" t="str">
            <v>AIK HOE HOME CENTRE SDN BHD</v>
          </cell>
          <cell r="D133">
            <v>7100000</v>
          </cell>
          <cell r="E133">
            <v>1001275.72</v>
          </cell>
          <cell r="F133">
            <v>1500000</v>
          </cell>
        </row>
        <row r="134">
          <cell r="A134">
            <v>24297545</v>
          </cell>
          <cell r="B134" t="str">
            <v>AIKBEE DEVELOPMENT (BANGSAR) SDN BHD</v>
          </cell>
          <cell r="D134">
            <v>8880000</v>
          </cell>
        </row>
        <row r="135">
          <cell r="A135">
            <v>7662776</v>
          </cell>
          <cell r="B135" t="str">
            <v>AIKINMAS SDN BHD</v>
          </cell>
          <cell r="F135">
            <v>50500</v>
          </cell>
        </row>
        <row r="136">
          <cell r="A136">
            <v>4376382</v>
          </cell>
          <cell r="B136" t="str">
            <v>AIM FOOD MANUFACTURING SDN BHD</v>
          </cell>
          <cell r="F136">
            <v>3000000</v>
          </cell>
        </row>
        <row r="137">
          <cell r="A137">
            <v>1413164</v>
          </cell>
          <cell r="B137" t="str">
            <v>AIMA DEVELOPMENT SDN BHD</v>
          </cell>
          <cell r="C137">
            <v>3018597</v>
          </cell>
          <cell r="D137">
            <v>5500000</v>
          </cell>
          <cell r="E137">
            <v>0</v>
          </cell>
        </row>
        <row r="138">
          <cell r="A138">
            <v>20827123</v>
          </cell>
          <cell r="B138" t="str">
            <v>AIMAKON SDN BHD</v>
          </cell>
          <cell r="C138">
            <v>754307.39</v>
          </cell>
        </row>
        <row r="139">
          <cell r="A139">
            <v>24162137</v>
          </cell>
          <cell r="B139" t="str">
            <v>AIMAN CENTRE SDN BHD</v>
          </cell>
          <cell r="D139">
            <v>4000000</v>
          </cell>
        </row>
        <row r="140">
          <cell r="A140">
            <v>22009351</v>
          </cell>
          <cell r="B140" t="str">
            <v>AIMS-GLOBAL AISHAH THREE SDN BHD</v>
          </cell>
          <cell r="D140">
            <v>18000000</v>
          </cell>
        </row>
        <row r="141">
          <cell r="A141">
            <v>5399420</v>
          </cell>
          <cell r="B141" t="str">
            <v>AIN MEDICARE SDN. BHD.</v>
          </cell>
          <cell r="F141">
            <v>204000</v>
          </cell>
        </row>
        <row r="142">
          <cell r="A142">
            <v>26467233</v>
          </cell>
          <cell r="B142" t="str">
            <v>AINQA VENTURES SDN BHD</v>
          </cell>
          <cell r="C142">
            <v>9004607.6099999994</v>
          </cell>
          <cell r="F142">
            <v>2896667.75</v>
          </cell>
        </row>
        <row r="143">
          <cell r="A143">
            <v>12938675</v>
          </cell>
          <cell r="B143" t="str">
            <v>AIR KELANTAN SDN BHD</v>
          </cell>
          <cell r="C143">
            <v>9903742.5999999996</v>
          </cell>
          <cell r="F143">
            <v>7000000</v>
          </cell>
        </row>
        <row r="144">
          <cell r="A144">
            <v>21909748</v>
          </cell>
          <cell r="B144" t="str">
            <v>AIRCOMASTER SDN BHD</v>
          </cell>
          <cell r="D144">
            <v>1100000</v>
          </cell>
          <cell r="F144">
            <v>5034198.74</v>
          </cell>
        </row>
        <row r="145">
          <cell r="A145">
            <v>25384469</v>
          </cell>
          <cell r="B145" t="str">
            <v>AIRELINK HOLDING SDN. BHD.</v>
          </cell>
          <cell r="D145">
            <v>550000</v>
          </cell>
          <cell r="E145">
            <v>350741.26</v>
          </cell>
          <cell r="F145">
            <v>2900000</v>
          </cell>
        </row>
        <row r="146">
          <cell r="A146">
            <v>9130238</v>
          </cell>
          <cell r="B146" t="str">
            <v>AIR-MARINE CARGO AGENCY SDN BHD</v>
          </cell>
          <cell r="E146">
            <v>1617830.49</v>
          </cell>
          <cell r="F146">
            <v>5684400</v>
          </cell>
        </row>
        <row r="147">
          <cell r="A147">
            <v>14564546</v>
          </cell>
          <cell r="B147" t="str">
            <v>AIR-MARINE FREIGHT SERVICES SDN BHD</v>
          </cell>
          <cell r="F147">
            <v>30000</v>
          </cell>
        </row>
        <row r="148">
          <cell r="A148">
            <v>10650461</v>
          </cell>
          <cell r="B148" t="str">
            <v>AIRMAS DEVELOPMENT SDN BHD</v>
          </cell>
          <cell r="D148">
            <v>4129700</v>
          </cell>
          <cell r="F148">
            <v>400000</v>
          </cell>
        </row>
        <row r="149">
          <cell r="A149">
            <v>24446117</v>
          </cell>
          <cell r="B149" t="str">
            <v>AIRMAS SYNERGY SDN BHD</v>
          </cell>
          <cell r="D149">
            <v>1800000</v>
          </cell>
        </row>
        <row r="150">
          <cell r="A150">
            <v>15456071</v>
          </cell>
          <cell r="B150" t="str">
            <v>AIROD AEROSPACE TECHNOLOGY SDN.BHD.</v>
          </cell>
          <cell r="C150">
            <v>6335029.2199999997</v>
          </cell>
          <cell r="F150">
            <v>72472</v>
          </cell>
        </row>
        <row r="151">
          <cell r="A151">
            <v>1410058</v>
          </cell>
          <cell r="B151" t="str">
            <v>AIROD SDN BHD</v>
          </cell>
          <cell r="C151">
            <v>0</v>
          </cell>
          <cell r="F151">
            <v>53710988.579999998</v>
          </cell>
        </row>
        <row r="152">
          <cell r="A152">
            <v>1453315</v>
          </cell>
          <cell r="B152" t="str">
            <v>AIRVENCO SDN BHD</v>
          </cell>
          <cell r="E152">
            <v>390653.58</v>
          </cell>
          <cell r="F152">
            <v>520000</v>
          </cell>
        </row>
        <row r="153">
          <cell r="A153">
            <v>6392345</v>
          </cell>
          <cell r="B153" t="str">
            <v>AIRWORLD TRAVEL &amp; TOURS SDN BHD</v>
          </cell>
          <cell r="F153">
            <v>260000</v>
          </cell>
        </row>
        <row r="154">
          <cell r="A154">
            <v>9354034</v>
          </cell>
          <cell r="B154" t="str">
            <v>AISTANA INDUSTRIES (M) SDN BHD</v>
          </cell>
          <cell r="D154">
            <v>600000</v>
          </cell>
        </row>
        <row r="155">
          <cell r="A155">
            <v>25865419</v>
          </cell>
          <cell r="B155" t="str">
            <v>AIWA DEVELOPMENT SDN BHD</v>
          </cell>
          <cell r="D155">
            <v>3047000</v>
          </cell>
        </row>
        <row r="156">
          <cell r="A156">
            <v>22636004</v>
          </cell>
          <cell r="B156" t="str">
            <v>AJ PREMIUM MOTORS SDN. BHD.</v>
          </cell>
          <cell r="C156">
            <v>605355.59</v>
          </cell>
          <cell r="D156">
            <v>2216000</v>
          </cell>
          <cell r="F156">
            <v>1500000</v>
          </cell>
        </row>
        <row r="157">
          <cell r="A157">
            <v>4217988</v>
          </cell>
          <cell r="B157" t="str">
            <v>AJANG SHIPPING SDN BHD</v>
          </cell>
          <cell r="D157">
            <v>6000000</v>
          </cell>
          <cell r="E157">
            <v>8505027.3200000003</v>
          </cell>
          <cell r="F157">
            <v>516660</v>
          </cell>
        </row>
        <row r="158">
          <cell r="A158">
            <v>21191963</v>
          </cell>
          <cell r="B158" t="str">
            <v>AJC VENTURES SDN. BHD.</v>
          </cell>
          <cell r="D158">
            <v>1000000</v>
          </cell>
          <cell r="E158">
            <v>1503662.33</v>
          </cell>
          <cell r="F158">
            <v>1000000</v>
          </cell>
        </row>
        <row r="159">
          <cell r="A159">
            <v>25564155</v>
          </cell>
          <cell r="B159" t="str">
            <v>AJUNTHA HOLDINGS SDN BHD</v>
          </cell>
          <cell r="D159">
            <v>10395000</v>
          </cell>
        </row>
        <row r="160">
          <cell r="A160">
            <v>6611500</v>
          </cell>
          <cell r="B160" t="str">
            <v>AKADEMI HOSPITALITI &amp; PELANCONGAN SAUJAN</v>
          </cell>
          <cell r="F160">
            <v>6500</v>
          </cell>
        </row>
        <row r="161">
          <cell r="A161">
            <v>16447353</v>
          </cell>
          <cell r="B161" t="str">
            <v>AKADEMI MEMANDU NILAI SDN BHD</v>
          </cell>
          <cell r="D161">
            <v>9150000</v>
          </cell>
        </row>
        <row r="162">
          <cell r="A162">
            <v>20688977</v>
          </cell>
          <cell r="B162" t="str">
            <v>AKAL KUKUH SDN BHD</v>
          </cell>
          <cell r="D162">
            <v>1456700</v>
          </cell>
        </row>
        <row r="163">
          <cell r="A163">
            <v>24222084</v>
          </cell>
          <cell r="B163" t="str">
            <v>AKAR KORDINASI SDN BHD</v>
          </cell>
          <cell r="F163">
            <v>242000</v>
          </cell>
        </row>
        <row r="164">
          <cell r="A164">
            <v>23081091</v>
          </cell>
          <cell r="B164" t="str">
            <v>AKASHICHEM SDN BHD</v>
          </cell>
          <cell r="E164">
            <v>200000</v>
          </cell>
          <cell r="F164">
            <v>1600000</v>
          </cell>
        </row>
        <row r="165">
          <cell r="A165">
            <v>10002181</v>
          </cell>
          <cell r="B165" t="str">
            <v>AKI MEDIA</v>
          </cell>
          <cell r="D165">
            <v>1000000</v>
          </cell>
          <cell r="E165">
            <v>501936.22</v>
          </cell>
        </row>
        <row r="166">
          <cell r="A166">
            <v>15449553</v>
          </cell>
          <cell r="B166" t="str">
            <v>AKS NIVAAS SDN BHD</v>
          </cell>
          <cell r="C166">
            <v>1000000</v>
          </cell>
          <cell r="D166">
            <v>3400000</v>
          </cell>
          <cell r="F166">
            <v>2000000</v>
          </cell>
        </row>
        <row r="167">
          <cell r="A167">
            <v>7569926</v>
          </cell>
          <cell r="B167" t="str">
            <v>AKSESORI SETIA SDN BHD</v>
          </cell>
          <cell r="C167">
            <v>0</v>
          </cell>
          <cell r="F167">
            <v>2500000</v>
          </cell>
        </row>
        <row r="168">
          <cell r="A168">
            <v>14218471</v>
          </cell>
          <cell r="B168" t="str">
            <v>ALAB STATION</v>
          </cell>
          <cell r="C168">
            <v>400000</v>
          </cell>
          <cell r="D168">
            <v>300000</v>
          </cell>
          <cell r="E168">
            <v>100167.58</v>
          </cell>
        </row>
        <row r="169">
          <cell r="A169">
            <v>11999948</v>
          </cell>
          <cell r="B169" t="str">
            <v>ALAF BERSAMA ENTERPRISE</v>
          </cell>
          <cell r="C169">
            <v>404472.08</v>
          </cell>
          <cell r="D169">
            <v>500000</v>
          </cell>
        </row>
        <row r="170">
          <cell r="A170">
            <v>13414191</v>
          </cell>
          <cell r="B170" t="str">
            <v>ALAF BUDI SDN. BHD.</v>
          </cell>
          <cell r="D170">
            <v>21092300</v>
          </cell>
        </row>
        <row r="171">
          <cell r="A171">
            <v>11978931</v>
          </cell>
          <cell r="B171" t="str">
            <v>ALAF SALAK TINGGI</v>
          </cell>
          <cell r="D171">
            <v>1000000</v>
          </cell>
          <cell r="E171">
            <v>500239.63</v>
          </cell>
        </row>
        <row r="172">
          <cell r="A172">
            <v>8902156</v>
          </cell>
          <cell r="B172" t="str">
            <v>ALAF SINARAN ENTERPRISE</v>
          </cell>
          <cell r="C172">
            <v>1108591.3500000001</v>
          </cell>
          <cell r="F172">
            <v>400000</v>
          </cell>
        </row>
        <row r="173">
          <cell r="A173">
            <v>24536219</v>
          </cell>
          <cell r="B173" t="str">
            <v>ALAM DAIMAN SDN. BHD.</v>
          </cell>
          <cell r="D173">
            <v>300000</v>
          </cell>
          <cell r="F173">
            <v>229210</v>
          </cell>
        </row>
        <row r="174">
          <cell r="A174">
            <v>18271431</v>
          </cell>
          <cell r="B174" t="str">
            <v>ALAM DAMAI RESIDEN SDN BHD</v>
          </cell>
          <cell r="D174">
            <v>4000000</v>
          </cell>
        </row>
        <row r="175">
          <cell r="A175">
            <v>19917507</v>
          </cell>
          <cell r="B175" t="str">
            <v>ALAM DAYA MAJU SDN. BHD.</v>
          </cell>
          <cell r="C175">
            <v>425000</v>
          </cell>
        </row>
        <row r="176">
          <cell r="A176">
            <v>17601136</v>
          </cell>
          <cell r="B176" t="str">
            <v>ALAM DINGIN AIR-CONDITIONING ENG SDN BHD</v>
          </cell>
          <cell r="C176">
            <v>1522804.63</v>
          </cell>
        </row>
        <row r="177">
          <cell r="A177">
            <v>17369441</v>
          </cell>
          <cell r="B177" t="str">
            <v>ALAM INFORMASI SDN BHD</v>
          </cell>
          <cell r="C177">
            <v>50582.95</v>
          </cell>
          <cell r="F177">
            <v>136410.54</v>
          </cell>
        </row>
        <row r="178">
          <cell r="A178">
            <v>9045543</v>
          </cell>
          <cell r="B178" t="str">
            <v>ALAM KASTURI SDN BHD</v>
          </cell>
          <cell r="D178">
            <v>3500000</v>
          </cell>
        </row>
        <row r="179">
          <cell r="A179">
            <v>16069282</v>
          </cell>
          <cell r="B179" t="str">
            <v>ALAM KOTAMAS SDN BHD</v>
          </cell>
          <cell r="D179">
            <v>6580000</v>
          </cell>
          <cell r="F179">
            <v>41000</v>
          </cell>
        </row>
        <row r="180">
          <cell r="A180">
            <v>16141703</v>
          </cell>
          <cell r="B180" t="str">
            <v>ALAM SURIA EQUITY SDN BHD</v>
          </cell>
          <cell r="C180">
            <v>3009451.54</v>
          </cell>
          <cell r="F180">
            <v>2450000</v>
          </cell>
        </row>
        <row r="181">
          <cell r="A181">
            <v>20571873</v>
          </cell>
          <cell r="B181" t="str">
            <v>ALAM TERUMAS SDN BHD</v>
          </cell>
          <cell r="E181">
            <v>292210.53000000003</v>
          </cell>
          <cell r="F181">
            <v>20000</v>
          </cell>
        </row>
        <row r="182">
          <cell r="A182">
            <v>12049880</v>
          </cell>
          <cell r="B182" t="str">
            <v>AL-AMBIA SDN BHD</v>
          </cell>
          <cell r="E182">
            <v>0.02</v>
          </cell>
          <cell r="F182">
            <v>2690451.17</v>
          </cell>
        </row>
        <row r="183">
          <cell r="A183">
            <v>15152027</v>
          </cell>
          <cell r="B183" t="str">
            <v>ALAMODA SILK HOUSE SDN BHD</v>
          </cell>
          <cell r="C183">
            <v>3194286.47</v>
          </cell>
          <cell r="F183">
            <v>469380.2</v>
          </cell>
        </row>
        <row r="184">
          <cell r="A184">
            <v>24662612</v>
          </cell>
          <cell r="B184" t="str">
            <v>ALB TECHNOLOGIES SDN BHD</v>
          </cell>
          <cell r="C184">
            <v>710672.86</v>
          </cell>
        </row>
        <row r="185">
          <cell r="A185">
            <v>17080733</v>
          </cell>
          <cell r="B185" t="str">
            <v>AL-BAIK CATERING SDN BHD</v>
          </cell>
          <cell r="D185">
            <v>289000</v>
          </cell>
        </row>
        <row r="186">
          <cell r="A186">
            <v>20160833</v>
          </cell>
          <cell r="B186" t="str">
            <v>ALBARAKAH CLEANING SERVICES SDN.BHD.(FKA</v>
          </cell>
          <cell r="D186">
            <v>1500000</v>
          </cell>
          <cell r="E186">
            <v>500000</v>
          </cell>
        </row>
        <row r="187">
          <cell r="A187">
            <v>13195966</v>
          </cell>
          <cell r="B187" t="str">
            <v>ALDAN TECHNOLOGY SDN BHD</v>
          </cell>
          <cell r="D187">
            <v>906500</v>
          </cell>
          <cell r="E187">
            <v>1000000</v>
          </cell>
        </row>
        <row r="188">
          <cell r="A188">
            <v>12952595</v>
          </cell>
          <cell r="B188" t="str">
            <v>ALDWICH BERHAD-(RECEIVERS&amp;MANAGERS APP.)</v>
          </cell>
          <cell r="C188">
            <v>0</v>
          </cell>
        </row>
        <row r="189">
          <cell r="A189">
            <v>23189242</v>
          </cell>
          <cell r="B189" t="str">
            <v>ALDWYCH CAPITAL SDN BHD</v>
          </cell>
          <cell r="D189">
            <v>23205000</v>
          </cell>
        </row>
        <row r="190">
          <cell r="A190">
            <v>17581192</v>
          </cell>
          <cell r="B190" t="str">
            <v>ALFA-MELI SDN BHD</v>
          </cell>
          <cell r="C190">
            <v>2000000</v>
          </cell>
          <cell r="F190">
            <v>4000000</v>
          </cell>
        </row>
        <row r="191">
          <cell r="A191">
            <v>26589404</v>
          </cell>
          <cell r="B191" t="str">
            <v>ALFAMELI TECHNICAL SERVICES SDN. BHD.</v>
          </cell>
          <cell r="C191">
            <v>3005856.76</v>
          </cell>
          <cell r="F191">
            <v>1500000</v>
          </cell>
        </row>
        <row r="192">
          <cell r="A192">
            <v>15529047</v>
          </cell>
          <cell r="B192" t="str">
            <v>AL-HIRAH HOLDINGS SDN BHD</v>
          </cell>
          <cell r="C192">
            <v>927821.36</v>
          </cell>
          <cell r="F192">
            <v>1285000</v>
          </cell>
        </row>
        <row r="193">
          <cell r="A193">
            <v>24689198</v>
          </cell>
          <cell r="B193" t="str">
            <v>ALIANA DURRANI ENTERPRISE</v>
          </cell>
          <cell r="D193">
            <v>500000</v>
          </cell>
        </row>
        <row r="194">
          <cell r="A194">
            <v>18207988</v>
          </cell>
          <cell r="B194" t="str">
            <v>ALIF UTAMA CORPORATION</v>
          </cell>
          <cell r="E194">
            <v>0</v>
          </cell>
          <cell r="F194">
            <v>500000</v>
          </cell>
        </row>
        <row r="195">
          <cell r="A195">
            <v>20802214</v>
          </cell>
          <cell r="B195" t="str">
            <v>ALIF UTAMA HAQIQI SDN BHD</v>
          </cell>
          <cell r="C195">
            <v>432591.3</v>
          </cell>
          <cell r="D195">
            <v>3775000</v>
          </cell>
        </row>
        <row r="196">
          <cell r="A196">
            <v>22031408</v>
          </cell>
          <cell r="B196" t="str">
            <v>ALIFF SYUKRI PROPERTIES SDN BHD</v>
          </cell>
          <cell r="D196">
            <v>11968000</v>
          </cell>
        </row>
        <row r="197">
          <cell r="A197">
            <v>15709765</v>
          </cell>
          <cell r="B197" t="str">
            <v>AL-IKHSAN SPORTS SDN BHD</v>
          </cell>
          <cell r="E197">
            <v>500937.32</v>
          </cell>
          <cell r="F197">
            <v>43500000</v>
          </cell>
        </row>
        <row r="198">
          <cell r="A198">
            <v>19306353</v>
          </cell>
          <cell r="B198" t="str">
            <v>ALIRAN LUAS SDN BHD</v>
          </cell>
          <cell r="C198">
            <v>70000</v>
          </cell>
        </row>
        <row r="199">
          <cell r="A199">
            <v>25585255</v>
          </cell>
          <cell r="B199" t="str">
            <v>ALIRAN TIASA SDN BHD</v>
          </cell>
          <cell r="D199">
            <v>600000</v>
          </cell>
        </row>
        <row r="200">
          <cell r="A200">
            <v>21155481</v>
          </cell>
          <cell r="B200" t="str">
            <v>ALIRAN ZAMANI SDN. BHD.</v>
          </cell>
          <cell r="C200">
            <v>105287</v>
          </cell>
          <cell r="D200">
            <v>570534</v>
          </cell>
          <cell r="E200">
            <v>1440422.3</v>
          </cell>
          <cell r="F200">
            <v>328000</v>
          </cell>
        </row>
        <row r="201">
          <cell r="A201">
            <v>18157250</v>
          </cell>
          <cell r="B201" t="str">
            <v>ALJ DISTRIBUTORS (MALAYSIA) SDN BHD</v>
          </cell>
          <cell r="C201">
            <v>1007987.26</v>
          </cell>
          <cell r="F201">
            <v>2000000</v>
          </cell>
        </row>
        <row r="202">
          <cell r="A202">
            <v>3785143</v>
          </cell>
          <cell r="B202" t="str">
            <v>ALL BUILD SDN BHD</v>
          </cell>
          <cell r="C202">
            <v>1008527.58</v>
          </cell>
          <cell r="F202">
            <v>1250000</v>
          </cell>
        </row>
        <row r="203">
          <cell r="A203">
            <v>14487861</v>
          </cell>
          <cell r="B203" t="str">
            <v>ALL GREEN AGRITECH SDN BHD</v>
          </cell>
          <cell r="C203">
            <v>3692000</v>
          </cell>
          <cell r="D203">
            <v>21500000</v>
          </cell>
        </row>
        <row r="204">
          <cell r="A204">
            <v>6553356</v>
          </cell>
          <cell r="B204" t="str">
            <v>ALLBUMI NETWORK SDN BHD</v>
          </cell>
          <cell r="D204">
            <v>544650</v>
          </cell>
          <cell r="E204">
            <v>519993</v>
          </cell>
          <cell r="F204">
            <v>984660</v>
          </cell>
        </row>
        <row r="205">
          <cell r="A205">
            <v>24018764</v>
          </cell>
          <cell r="B205" t="str">
            <v>ALLIANCE TECHNOLOGY INDUSTRIES SDN BHD</v>
          </cell>
          <cell r="D205">
            <v>700000</v>
          </cell>
        </row>
        <row r="206">
          <cell r="A206">
            <v>7360172</v>
          </cell>
          <cell r="B206" t="str">
            <v>ALLIED ADVANTAGE SDN BHD</v>
          </cell>
          <cell r="C206">
            <v>957866.41</v>
          </cell>
          <cell r="F206">
            <v>6300000</v>
          </cell>
        </row>
        <row r="207">
          <cell r="A207">
            <v>5315729</v>
          </cell>
          <cell r="B207" t="str">
            <v>ALLIED CALIBRATION ENGINEERING SERVICES</v>
          </cell>
          <cell r="E207">
            <v>100167.58</v>
          </cell>
        </row>
        <row r="208">
          <cell r="A208">
            <v>5573073</v>
          </cell>
          <cell r="B208" t="str">
            <v>ALLIED HORI SDN BHD</v>
          </cell>
          <cell r="E208">
            <v>500837.92</v>
          </cell>
          <cell r="F208">
            <v>1000000</v>
          </cell>
        </row>
        <row r="209">
          <cell r="A209">
            <v>16088711</v>
          </cell>
          <cell r="B209" t="str">
            <v>ALLIED PRECISION MANUFACTURING (M) S/B</v>
          </cell>
          <cell r="E209">
            <v>1503873.71</v>
          </cell>
          <cell r="F209">
            <v>5000000</v>
          </cell>
        </row>
        <row r="210">
          <cell r="A210">
            <v>17148393</v>
          </cell>
          <cell r="B210" t="str">
            <v>ALL-PLANTERS SDN. BHD.</v>
          </cell>
          <cell r="C210">
            <v>1512447.4</v>
          </cell>
          <cell r="D210">
            <v>3850000</v>
          </cell>
          <cell r="F210">
            <v>2500000</v>
          </cell>
        </row>
        <row r="211">
          <cell r="A211">
            <v>17877059</v>
          </cell>
          <cell r="B211" t="str">
            <v>ALLSTAR TRAVEL &amp; TOURS SDN. BHD.</v>
          </cell>
          <cell r="F211">
            <v>760000</v>
          </cell>
        </row>
        <row r="212">
          <cell r="A212">
            <v>18350108</v>
          </cell>
          <cell r="B212" t="str">
            <v>ALLVENTURES SDN BHD</v>
          </cell>
          <cell r="C212">
            <v>446113.05</v>
          </cell>
          <cell r="D212">
            <v>447000</v>
          </cell>
        </row>
        <row r="213">
          <cell r="A213">
            <v>16083018</v>
          </cell>
          <cell r="B213" t="str">
            <v>ALMA RUBBER ESTATES SDN BHD</v>
          </cell>
          <cell r="E213">
            <v>450754.12</v>
          </cell>
          <cell r="F213">
            <v>500000</v>
          </cell>
        </row>
        <row r="214">
          <cell r="A214">
            <v>19561505</v>
          </cell>
          <cell r="B214" t="str">
            <v>ALMAL DEVELOPMENT (M) SDN BHD</v>
          </cell>
          <cell r="C214">
            <v>347297.76</v>
          </cell>
          <cell r="D214">
            <v>7300000</v>
          </cell>
          <cell r="F214">
            <v>270516</v>
          </cell>
        </row>
        <row r="215">
          <cell r="A215">
            <v>19507865</v>
          </cell>
          <cell r="B215" t="str">
            <v>ALMER MALAYSIA SDN BHD</v>
          </cell>
          <cell r="D215">
            <v>31758904</v>
          </cell>
          <cell r="E215">
            <v>1001842.41</v>
          </cell>
          <cell r="F215">
            <v>3000000</v>
          </cell>
        </row>
        <row r="216">
          <cell r="A216">
            <v>12150542</v>
          </cell>
          <cell r="B216" t="str">
            <v>ALN DYNAMIC SDN. BHD.</v>
          </cell>
          <cell r="C216">
            <v>0</v>
          </cell>
          <cell r="F216">
            <v>166582.79999999999</v>
          </cell>
        </row>
        <row r="217">
          <cell r="A217">
            <v>7279510</v>
          </cell>
          <cell r="B217" t="str">
            <v>ALNO INDUSTRY SDN BHD</v>
          </cell>
          <cell r="E217">
            <v>500837.92</v>
          </cell>
          <cell r="F217">
            <v>800000</v>
          </cell>
        </row>
        <row r="218">
          <cell r="A218">
            <v>26280740</v>
          </cell>
          <cell r="B218" t="str">
            <v>ALPHA HOME APPLIANCES SDN BHD</v>
          </cell>
          <cell r="F218">
            <v>3000000</v>
          </cell>
        </row>
        <row r="219">
          <cell r="A219">
            <v>7824137</v>
          </cell>
          <cell r="B219" t="str">
            <v>ALPHA MARVEL S/B</v>
          </cell>
          <cell r="C219">
            <v>13762579.130000001</v>
          </cell>
        </row>
        <row r="220">
          <cell r="A220">
            <v>12246211</v>
          </cell>
          <cell r="B220" t="str">
            <v>ALPHAXIUS CONSTRUCTION SDN. BHD.</v>
          </cell>
          <cell r="C220">
            <v>2320837.84</v>
          </cell>
          <cell r="F220">
            <v>1700000</v>
          </cell>
        </row>
        <row r="221">
          <cell r="A221">
            <v>15126993</v>
          </cell>
          <cell r="B221" t="str">
            <v>ALPHAZEN CONTRACT SDN BHD</v>
          </cell>
          <cell r="E221">
            <v>0.02</v>
          </cell>
          <cell r="F221">
            <v>3933709.4</v>
          </cell>
        </row>
        <row r="222">
          <cell r="A222">
            <v>26509371</v>
          </cell>
          <cell r="B222" t="str">
            <v>ALSARACLAD SDN BHD</v>
          </cell>
          <cell r="F222">
            <v>499000</v>
          </cell>
        </row>
        <row r="223">
          <cell r="A223">
            <v>7422598</v>
          </cell>
          <cell r="B223" t="str">
            <v>ALSHEM BINA (M) SDN BHD</v>
          </cell>
          <cell r="C223">
            <v>1363422.13</v>
          </cell>
        </row>
        <row r="224">
          <cell r="A224">
            <v>4385478</v>
          </cell>
          <cell r="B224" t="str">
            <v>ALSHEM BUILDERS SDN BHD</v>
          </cell>
          <cell r="C224">
            <v>1515002.2</v>
          </cell>
        </row>
        <row r="225">
          <cell r="A225">
            <v>15159951</v>
          </cell>
          <cell r="B225" t="str">
            <v>ALSORAYAI COMMERCE SDN BHD</v>
          </cell>
          <cell r="D225">
            <v>4511000</v>
          </cell>
        </row>
        <row r="226">
          <cell r="A226">
            <v>22996053</v>
          </cell>
          <cell r="B226" t="str">
            <v>ALTHAMIS MARINE SDN BHD</v>
          </cell>
          <cell r="E226">
            <v>0</v>
          </cell>
          <cell r="F226">
            <v>6100000</v>
          </cell>
        </row>
        <row r="227">
          <cell r="A227">
            <v>20734116</v>
          </cell>
          <cell r="B227" t="str">
            <v>ALTITUDE ALLIANCE SDN BHD</v>
          </cell>
          <cell r="E227">
            <v>180506.04</v>
          </cell>
        </row>
        <row r="228">
          <cell r="A228">
            <v>7314124</v>
          </cell>
          <cell r="B228" t="str">
            <v>ALUMINIUM ALLOY INDUSTRIES SDN BHD</v>
          </cell>
          <cell r="E228">
            <v>905161.53</v>
          </cell>
          <cell r="F228">
            <v>2250000</v>
          </cell>
        </row>
        <row r="229">
          <cell r="A229">
            <v>17135045</v>
          </cell>
          <cell r="B229" t="str">
            <v>ALUMINIUM ALLOY SMELTER INDUSTRIES SDN B</v>
          </cell>
          <cell r="E229">
            <v>500837.92</v>
          </cell>
          <cell r="F229">
            <v>3210000</v>
          </cell>
        </row>
        <row r="230">
          <cell r="A230">
            <v>11628433</v>
          </cell>
          <cell r="B230" t="str">
            <v>ALUMINIUM SERVICE CENTRE SDN BHD</v>
          </cell>
          <cell r="C230">
            <v>252660.94</v>
          </cell>
          <cell r="F230">
            <v>900000</v>
          </cell>
        </row>
        <row r="231">
          <cell r="A231">
            <v>9143958</v>
          </cell>
          <cell r="B231" t="str">
            <v>ALUMTAN UNION METAL SDN BHD</v>
          </cell>
          <cell r="D231">
            <v>2000000</v>
          </cell>
          <cell r="F231">
            <v>14000000</v>
          </cell>
        </row>
        <row r="232">
          <cell r="A232">
            <v>4871248</v>
          </cell>
          <cell r="B232" t="str">
            <v>ALUNAN ASAS SDN BHD</v>
          </cell>
          <cell r="C232">
            <v>5370564.3499999996</v>
          </cell>
          <cell r="E232">
            <v>800035.53</v>
          </cell>
          <cell r="F232">
            <v>16877374.809999999</v>
          </cell>
        </row>
        <row r="233">
          <cell r="A233">
            <v>23744388</v>
          </cell>
          <cell r="B233" t="str">
            <v>ALWAYS AHEAD (M) SDN BHD</v>
          </cell>
          <cell r="D233">
            <v>29880000</v>
          </cell>
          <cell r="F233">
            <v>5000000</v>
          </cell>
        </row>
        <row r="234">
          <cell r="A234">
            <v>24185014</v>
          </cell>
          <cell r="B234" t="str">
            <v>ALWI STATION SDN BHD</v>
          </cell>
          <cell r="F234">
            <v>150000</v>
          </cell>
        </row>
        <row r="235">
          <cell r="A235">
            <v>25483125</v>
          </cell>
          <cell r="B235" t="str">
            <v>ALZAC REALTY SDN BHD</v>
          </cell>
          <cell r="C235">
            <v>0</v>
          </cell>
          <cell r="F235">
            <v>2535500</v>
          </cell>
        </row>
        <row r="236">
          <cell r="A236">
            <v>7569292</v>
          </cell>
          <cell r="B236" t="str">
            <v>AMALAN CIPTA SDN BHD</v>
          </cell>
          <cell r="C236">
            <v>2107179.91</v>
          </cell>
          <cell r="E236">
            <v>0</v>
          </cell>
        </row>
        <row r="237">
          <cell r="A237">
            <v>10388206</v>
          </cell>
          <cell r="B237" t="str">
            <v>AMALAN PROGRESIF SDN BHD</v>
          </cell>
          <cell r="D237">
            <v>1905000</v>
          </cell>
        </row>
        <row r="238">
          <cell r="A238">
            <v>11701968</v>
          </cell>
          <cell r="B238" t="str">
            <v>AMALAN SANJUNG (M) SDN BHD</v>
          </cell>
          <cell r="C238">
            <v>1008700.79</v>
          </cell>
          <cell r="D238">
            <v>2657900</v>
          </cell>
          <cell r="F238">
            <v>600000</v>
          </cell>
        </row>
        <row r="239">
          <cell r="A239">
            <v>5133495</v>
          </cell>
          <cell r="B239" t="str">
            <v>AMALGAMATED PLANT ENGINEERING SDN BHD</v>
          </cell>
          <cell r="C239">
            <v>3000275.81</v>
          </cell>
          <cell r="E239">
            <v>4613072.18</v>
          </cell>
          <cell r="F239">
            <v>9000000</v>
          </cell>
        </row>
        <row r="240">
          <cell r="A240">
            <v>14830666</v>
          </cell>
          <cell r="B240" t="str">
            <v>AMAN PELANGI (M) SDN BHD</v>
          </cell>
          <cell r="F240">
            <v>200000</v>
          </cell>
        </row>
        <row r="241">
          <cell r="A241">
            <v>3723182</v>
          </cell>
          <cell r="B241" t="str">
            <v>AMAN SENTOSA SDN BHD</v>
          </cell>
          <cell r="C241">
            <v>301157.44</v>
          </cell>
          <cell r="E241">
            <v>100167.58</v>
          </cell>
          <cell r="F241">
            <v>2600000</v>
          </cell>
        </row>
        <row r="242">
          <cell r="A242">
            <v>26025610</v>
          </cell>
          <cell r="B242" t="str">
            <v>AMAN SETIA PETROL SDN BHD</v>
          </cell>
          <cell r="D242">
            <v>1113000</v>
          </cell>
        </row>
        <row r="243">
          <cell r="A243">
            <v>20186689</v>
          </cell>
          <cell r="B243" t="str">
            <v>AMAN SETIA RESOURCES SDN BHD</v>
          </cell>
          <cell r="D243">
            <v>7744500</v>
          </cell>
        </row>
        <row r="244">
          <cell r="A244">
            <v>24680624</v>
          </cell>
          <cell r="B244" t="str">
            <v>AMAN SURIA BINA SDN BHD</v>
          </cell>
          <cell r="D244">
            <v>10000000</v>
          </cell>
        </row>
        <row r="245">
          <cell r="A245">
            <v>20061824</v>
          </cell>
          <cell r="B245" t="str">
            <v>AMAN UNIK SDN BHD</v>
          </cell>
          <cell r="D245">
            <v>2975000</v>
          </cell>
        </row>
        <row r="246">
          <cell r="A246">
            <v>16889735</v>
          </cell>
          <cell r="B246" t="str">
            <v>AMANAB JAYA SDN BHD</v>
          </cell>
          <cell r="D246">
            <v>1000000</v>
          </cell>
        </row>
        <row r="247">
          <cell r="A247">
            <v>21317747</v>
          </cell>
          <cell r="B247" t="str">
            <v>AMANVIDA DEVELOPMENT SDN.BHD.</v>
          </cell>
          <cell r="D247">
            <v>5000000</v>
          </cell>
        </row>
        <row r="248">
          <cell r="A248">
            <v>21880499</v>
          </cell>
          <cell r="B248" t="str">
            <v>AMBANG PROSPEK FORWARDING SDN BHD</v>
          </cell>
          <cell r="F248">
            <v>300000</v>
          </cell>
        </row>
        <row r="249">
          <cell r="A249">
            <v>19546792</v>
          </cell>
          <cell r="B249" t="str">
            <v>AMBANG PROSPEK SDN. BHD.</v>
          </cell>
          <cell r="D249">
            <v>1000000</v>
          </cell>
          <cell r="F249">
            <v>21770</v>
          </cell>
        </row>
        <row r="250">
          <cell r="A250">
            <v>20483994</v>
          </cell>
          <cell r="B250" t="str">
            <v>AMBER CYCLE SDN. BHD.</v>
          </cell>
          <cell r="D250">
            <v>1122000</v>
          </cell>
        </row>
        <row r="251">
          <cell r="A251">
            <v>23237875</v>
          </cell>
          <cell r="B251" t="str">
            <v>AMBER SPECTRA SDN BHD</v>
          </cell>
          <cell r="D251">
            <v>7350000</v>
          </cell>
        </row>
        <row r="252">
          <cell r="A252">
            <v>20540038</v>
          </cell>
          <cell r="B252" t="str">
            <v>AMBER SYNERGY SDN BHD</v>
          </cell>
          <cell r="D252">
            <v>1000000</v>
          </cell>
          <cell r="E252">
            <v>0</v>
          </cell>
          <cell r="F252">
            <v>2742500</v>
          </cell>
        </row>
        <row r="253">
          <cell r="A253">
            <v>26325451</v>
          </cell>
          <cell r="B253" t="str">
            <v>AMCAN SDN BHD</v>
          </cell>
          <cell r="D253">
            <v>1000000</v>
          </cell>
          <cell r="E253">
            <v>1800000</v>
          </cell>
        </row>
        <row r="254">
          <cell r="A254">
            <v>18196495</v>
          </cell>
          <cell r="B254" t="str">
            <v>AMCEE FOOD INDUSTRY SDN BHD</v>
          </cell>
          <cell r="C254">
            <v>1515331.53</v>
          </cell>
          <cell r="E254">
            <v>99532.83</v>
          </cell>
        </row>
        <row r="255">
          <cell r="A255">
            <v>25644953</v>
          </cell>
          <cell r="B255" t="str">
            <v>AME MANUFACTURING SDN BHD</v>
          </cell>
          <cell r="D255">
            <v>4738500</v>
          </cell>
          <cell r="F255">
            <v>167580</v>
          </cell>
        </row>
        <row r="256">
          <cell r="A256">
            <v>8677056</v>
          </cell>
          <cell r="B256" t="str">
            <v>AMERSTRAND ENGINEERING SDN BHD</v>
          </cell>
          <cell r="C256">
            <v>318677.34000000003</v>
          </cell>
          <cell r="D256">
            <v>1524750</v>
          </cell>
          <cell r="F256">
            <v>6213323.8300000001</v>
          </cell>
        </row>
        <row r="257">
          <cell r="A257">
            <v>22647557</v>
          </cell>
          <cell r="B257" t="str">
            <v>AMI AWANA SDN BHD</v>
          </cell>
          <cell r="D257">
            <v>1500000</v>
          </cell>
        </row>
        <row r="258">
          <cell r="A258">
            <v>25085552</v>
          </cell>
          <cell r="B258" t="str">
            <v>AMIENG ENTERPRISE</v>
          </cell>
          <cell r="C258">
            <v>250000</v>
          </cell>
        </row>
        <row r="259">
          <cell r="A259">
            <v>14152885</v>
          </cell>
          <cell r="B259" t="str">
            <v>AMILIA TRADE</v>
          </cell>
          <cell r="C259">
            <v>500131.68</v>
          </cell>
          <cell r="D259">
            <v>1000000</v>
          </cell>
        </row>
        <row r="260">
          <cell r="A260">
            <v>23960143</v>
          </cell>
          <cell r="B260" t="str">
            <v>AMLEX TECHNOLOGY SDN BHD</v>
          </cell>
          <cell r="D260">
            <v>3000000</v>
          </cell>
          <cell r="E260">
            <v>141661.15</v>
          </cell>
          <cell r="F260">
            <v>1100000</v>
          </cell>
        </row>
        <row r="261">
          <cell r="A261">
            <v>24222542</v>
          </cell>
          <cell r="B261" t="str">
            <v>AMLION PERSONAL CARE MFG SDN BHD</v>
          </cell>
          <cell r="C261">
            <v>427695.95</v>
          </cell>
          <cell r="F261">
            <v>769228</v>
          </cell>
        </row>
        <row r="262">
          <cell r="A262">
            <v>17852703</v>
          </cell>
          <cell r="B262" t="str">
            <v>AMONA INFRA CARE SDN BHD (FKA REZEKI GEL</v>
          </cell>
          <cell r="D262">
            <v>5000000</v>
          </cell>
          <cell r="E262">
            <v>3067957.21</v>
          </cell>
          <cell r="F262">
            <v>4325536.7</v>
          </cell>
        </row>
        <row r="263">
          <cell r="A263">
            <v>7566282</v>
          </cell>
          <cell r="B263" t="str">
            <v>AMONA PERMODALAN HOLDINGS SDN BHD</v>
          </cell>
          <cell r="C263">
            <v>4416824.17</v>
          </cell>
          <cell r="D263">
            <v>980000</v>
          </cell>
        </row>
        <row r="264">
          <cell r="A264">
            <v>6723991</v>
          </cell>
          <cell r="B264" t="str">
            <v>AMP CORPORATION (M) SDN BHD</v>
          </cell>
          <cell r="C264">
            <v>2007047.71</v>
          </cell>
        </row>
        <row r="265">
          <cell r="A265">
            <v>14761176</v>
          </cell>
          <cell r="B265" t="str">
            <v>AMP SYSTEMS SDN BHD</v>
          </cell>
          <cell r="C265">
            <v>500277.62</v>
          </cell>
        </row>
        <row r="266">
          <cell r="A266">
            <v>17001910</v>
          </cell>
          <cell r="B266" t="str">
            <v>AMPLE FORMULA SDN BHD</v>
          </cell>
          <cell r="D266">
            <v>1000000</v>
          </cell>
          <cell r="F266">
            <v>3204504.35</v>
          </cell>
        </row>
        <row r="267">
          <cell r="A267">
            <v>19383302</v>
          </cell>
          <cell r="B267" t="str">
            <v>AMPLE SUPPORT SDN BHD</v>
          </cell>
          <cell r="C267">
            <v>452560.68</v>
          </cell>
          <cell r="D267">
            <v>500000</v>
          </cell>
          <cell r="F267">
            <v>500000</v>
          </cell>
        </row>
        <row r="268">
          <cell r="A268">
            <v>21813573</v>
          </cell>
          <cell r="B268" t="str">
            <v>AMPLITUDE MUSIC SDN BHD</v>
          </cell>
          <cell r="D268">
            <v>300000</v>
          </cell>
        </row>
        <row r="269">
          <cell r="A269">
            <v>19174836</v>
          </cell>
          <cell r="B269" t="str">
            <v>AMPREX INTERNATIONAL SDN. BHD.</v>
          </cell>
          <cell r="C269">
            <v>996870.53</v>
          </cell>
        </row>
        <row r="270">
          <cell r="A270">
            <v>18154675</v>
          </cell>
          <cell r="B270" t="str">
            <v>AMRAN TEXTILES SDN BHD</v>
          </cell>
          <cell r="C270">
            <v>4039913.89</v>
          </cell>
        </row>
        <row r="271">
          <cell r="A271">
            <v>19725266</v>
          </cell>
          <cell r="B271" t="str">
            <v>AMSOON SUPPLIES SDN BHD</v>
          </cell>
          <cell r="C271">
            <v>1914665.53</v>
          </cell>
        </row>
        <row r="272">
          <cell r="A272">
            <v>26946234</v>
          </cell>
          <cell r="B272" t="str">
            <v>AMT PC DISTRIBUTORS (SARAWAK) SDN BHD</v>
          </cell>
          <cell r="D272">
            <v>400000</v>
          </cell>
        </row>
        <row r="273">
          <cell r="A273">
            <v>12244147</v>
          </cell>
          <cell r="B273" t="str">
            <v>AMT PC DISTRIBUTORS SDN BHD</v>
          </cell>
          <cell r="D273">
            <v>700000</v>
          </cell>
        </row>
        <row r="274">
          <cell r="A274">
            <v>5213306</v>
          </cell>
          <cell r="B274" t="str">
            <v>AMTEL CELLULAR SDN BHD</v>
          </cell>
          <cell r="E274">
            <v>500000</v>
          </cell>
          <cell r="F274">
            <v>2000000</v>
          </cell>
        </row>
        <row r="275">
          <cell r="A275">
            <v>6866310</v>
          </cell>
          <cell r="B275" t="str">
            <v>AMTEL RESOURCES SDN BHD</v>
          </cell>
          <cell r="E275">
            <v>500569.86</v>
          </cell>
          <cell r="F275">
            <v>1500000</v>
          </cell>
        </row>
        <row r="276">
          <cell r="A276">
            <v>7286185</v>
          </cell>
          <cell r="B276" t="str">
            <v>AMWIC GROUP SDN. BHD.</v>
          </cell>
          <cell r="C276">
            <v>1480336.35</v>
          </cell>
          <cell r="D276">
            <v>2920000</v>
          </cell>
          <cell r="F276">
            <v>1110000</v>
          </cell>
        </row>
        <row r="277">
          <cell r="A277">
            <v>23739646</v>
          </cell>
          <cell r="B277" t="str">
            <v>AN MARKETING TRADING SDN BHD</v>
          </cell>
          <cell r="E277">
            <v>500000</v>
          </cell>
          <cell r="F277">
            <v>4500000</v>
          </cell>
        </row>
        <row r="278">
          <cell r="A278">
            <v>23423247</v>
          </cell>
          <cell r="B278" t="str">
            <v>ANAN TIMBER INDUSTRY SDN BHD</v>
          </cell>
          <cell r="D278">
            <v>1400000</v>
          </cell>
        </row>
        <row r="279">
          <cell r="A279">
            <v>9143614</v>
          </cell>
          <cell r="B279" t="str">
            <v>ANDA METAL SDN BHD</v>
          </cell>
          <cell r="F279">
            <v>100000</v>
          </cell>
        </row>
        <row r="280">
          <cell r="A280">
            <v>14113802</v>
          </cell>
          <cell r="B280" t="str">
            <v>ANDA TRAVEL &amp; TOURS (MALACCA) SDN BHD</v>
          </cell>
          <cell r="F280">
            <v>200000</v>
          </cell>
        </row>
        <row r="281">
          <cell r="A281">
            <v>1446919</v>
          </cell>
          <cell r="B281" t="str">
            <v>ANDA TRAVEL &amp; TOURS SDN BHD</v>
          </cell>
          <cell r="F281">
            <v>280000</v>
          </cell>
        </row>
        <row r="282">
          <cell r="A282">
            <v>4796136</v>
          </cell>
          <cell r="B282" t="str">
            <v>ANDACT SDN BHD</v>
          </cell>
          <cell r="C282">
            <v>303549.93</v>
          </cell>
          <cell r="E282">
            <v>0</v>
          </cell>
        </row>
        <row r="283">
          <cell r="A283">
            <v>16083823</v>
          </cell>
          <cell r="B283" t="str">
            <v>ANDALUSIA TRAVEL &amp; TOURS SDN BHD</v>
          </cell>
          <cell r="F283">
            <v>3000000</v>
          </cell>
        </row>
        <row r="284">
          <cell r="A284">
            <v>15466219</v>
          </cell>
          <cell r="B284" t="str">
            <v>ANDAMAS NIAGA</v>
          </cell>
          <cell r="D284">
            <v>750000</v>
          </cell>
          <cell r="E284">
            <v>711195.63</v>
          </cell>
        </row>
        <row r="285">
          <cell r="A285">
            <v>21680300</v>
          </cell>
          <cell r="B285" t="str">
            <v>ANDAMY RESOURCES SDN BHD</v>
          </cell>
          <cell r="D285">
            <v>10194000</v>
          </cell>
        </row>
        <row r="286">
          <cell r="A286">
            <v>24397019</v>
          </cell>
          <cell r="B286" t="str">
            <v>ANDAMY SQUARE SDN BHD</v>
          </cell>
          <cell r="D286">
            <v>2300000</v>
          </cell>
          <cell r="E286">
            <v>200000</v>
          </cell>
        </row>
        <row r="287">
          <cell r="A287">
            <v>18029329</v>
          </cell>
          <cell r="B287" t="str">
            <v>ANEKA PRESTIJ SDN BHD</v>
          </cell>
          <cell r="D287">
            <v>5250000</v>
          </cell>
        </row>
        <row r="288">
          <cell r="A288">
            <v>22635783</v>
          </cell>
          <cell r="B288" t="str">
            <v>ANEKA WAWASAN SDN BHD</v>
          </cell>
          <cell r="D288">
            <v>2027297</v>
          </cell>
        </row>
        <row r="289">
          <cell r="A289">
            <v>13162020</v>
          </cell>
          <cell r="B289" t="str">
            <v>ANFORT CORPORATION SDN BHD</v>
          </cell>
          <cell r="E289">
            <v>500000</v>
          </cell>
          <cell r="F289">
            <v>1625937.39</v>
          </cell>
        </row>
        <row r="290">
          <cell r="A290">
            <v>9078022</v>
          </cell>
          <cell r="B290" t="str">
            <v>ANG AH CHIN SDN BHD</v>
          </cell>
          <cell r="E290">
            <v>300502.76</v>
          </cell>
        </row>
        <row r="291">
          <cell r="A291">
            <v>6710910</v>
          </cell>
          <cell r="B291" t="str">
            <v>ANG LEE HOO &amp; SONS REALTY S/B</v>
          </cell>
          <cell r="D291">
            <v>2343440</v>
          </cell>
        </row>
        <row r="292">
          <cell r="A292">
            <v>3967656</v>
          </cell>
          <cell r="B292" t="str">
            <v>ANG TRADING</v>
          </cell>
          <cell r="E292">
            <v>1612842.82</v>
          </cell>
        </row>
        <row r="293">
          <cell r="A293">
            <v>21839964</v>
          </cell>
          <cell r="B293" t="str">
            <v>ANGKASA BUMIJAYA SDN BHD</v>
          </cell>
          <cell r="C293">
            <v>2515095.21</v>
          </cell>
          <cell r="D293">
            <v>1700000</v>
          </cell>
        </row>
        <row r="294">
          <cell r="A294">
            <v>12071678</v>
          </cell>
          <cell r="B294" t="str">
            <v>ANGKASA MOTOR SDN BHD</v>
          </cell>
          <cell r="F294">
            <v>10000</v>
          </cell>
        </row>
        <row r="295">
          <cell r="A295">
            <v>13381153</v>
          </cell>
          <cell r="B295" t="str">
            <v>ANGTAI HOLDING SDN BHD</v>
          </cell>
          <cell r="C295">
            <v>641759.61</v>
          </cell>
          <cell r="D295">
            <v>1000000</v>
          </cell>
          <cell r="F295">
            <v>1000000</v>
          </cell>
        </row>
        <row r="296">
          <cell r="A296">
            <v>6001808</v>
          </cell>
          <cell r="B296" t="str">
            <v>ANN YAK SIONG HARDWARE SDN BHD</v>
          </cell>
          <cell r="F296">
            <v>60000000</v>
          </cell>
        </row>
        <row r="297">
          <cell r="A297">
            <v>25882641</v>
          </cell>
          <cell r="B297" t="str">
            <v>ANSON CONTRACTING SDN BHD</v>
          </cell>
          <cell r="F297">
            <v>1009882.2</v>
          </cell>
        </row>
        <row r="298">
          <cell r="A298">
            <v>11825894</v>
          </cell>
          <cell r="B298" t="str">
            <v>ANSON OIL INDUSTRIES SDN BHD</v>
          </cell>
          <cell r="F298">
            <v>3500000</v>
          </cell>
        </row>
        <row r="299">
          <cell r="A299">
            <v>18487513</v>
          </cell>
          <cell r="B299" t="str">
            <v>ANTA UTARA SDN. BHD.</v>
          </cell>
          <cell r="F299">
            <v>736000</v>
          </cell>
        </row>
        <row r="300">
          <cell r="A300">
            <v>1391830</v>
          </cell>
          <cell r="B300" t="str">
            <v>ANTAH PHARMA SDN BHD</v>
          </cell>
          <cell r="C300">
            <v>3024382.95</v>
          </cell>
          <cell r="F300">
            <v>3100000</v>
          </cell>
        </row>
        <row r="301">
          <cell r="A301">
            <v>11887368</v>
          </cell>
          <cell r="B301" t="str">
            <v>ANTAH SRI RADIN SDN BHD</v>
          </cell>
          <cell r="C301">
            <v>1009327.77</v>
          </cell>
          <cell r="F301">
            <v>6750000</v>
          </cell>
        </row>
        <row r="302">
          <cell r="A302">
            <v>16089768</v>
          </cell>
          <cell r="B302" t="str">
            <v>ANTALIS (M) SDN BHD</v>
          </cell>
          <cell r="E302">
            <v>1202357.02</v>
          </cell>
          <cell r="F302">
            <v>6000000</v>
          </cell>
        </row>
        <row r="303">
          <cell r="A303">
            <v>9154042</v>
          </cell>
          <cell r="B303" t="str">
            <v>ANTAMAJU SDN BHD</v>
          </cell>
          <cell r="C303">
            <v>4041310.91</v>
          </cell>
          <cell r="D303">
            <v>3500000</v>
          </cell>
        </row>
        <row r="304">
          <cell r="A304">
            <v>24066796</v>
          </cell>
          <cell r="B304" t="str">
            <v>ANTARA CONCRETE SDN BHD</v>
          </cell>
          <cell r="C304">
            <v>303568.63</v>
          </cell>
          <cell r="D304">
            <v>1812000</v>
          </cell>
        </row>
        <row r="305">
          <cell r="A305">
            <v>4052247</v>
          </cell>
          <cell r="B305" t="str">
            <v>ANTARA HOLIDAY VILLAS SDN BHD</v>
          </cell>
          <cell r="D305">
            <v>1980000</v>
          </cell>
          <cell r="E305">
            <v>125209.48</v>
          </cell>
        </row>
        <row r="306">
          <cell r="A306">
            <v>10244297</v>
          </cell>
          <cell r="B306" t="str">
            <v>ANTARA KITARAN SDN. BHD.</v>
          </cell>
          <cell r="C306">
            <v>197371.46</v>
          </cell>
          <cell r="D306">
            <v>2349800</v>
          </cell>
        </row>
        <row r="307">
          <cell r="A307">
            <v>18137197</v>
          </cell>
          <cell r="B307" t="str">
            <v>ANTARAGRAFIK SYSTEMS SDN BHD</v>
          </cell>
          <cell r="C307">
            <v>2000000</v>
          </cell>
        </row>
        <row r="308">
          <cell r="A308">
            <v>22239274</v>
          </cell>
          <cell r="B308" t="str">
            <v>ANTERO HARAPAN SDN. BHD.</v>
          </cell>
          <cell r="D308">
            <v>12040000</v>
          </cell>
        </row>
        <row r="309">
          <cell r="A309">
            <v>5138197</v>
          </cell>
          <cell r="B309" t="str">
            <v>ANTIK SEMPURNA SDN BHD</v>
          </cell>
          <cell r="D309">
            <v>1609000</v>
          </cell>
          <cell r="E309">
            <v>2060133.36</v>
          </cell>
          <cell r="F309">
            <v>14000000</v>
          </cell>
        </row>
        <row r="310">
          <cell r="A310">
            <v>7437081</v>
          </cell>
          <cell r="B310" t="str">
            <v>ANUGERAH SAINTIFIK SDN BHD</v>
          </cell>
          <cell r="E310">
            <v>1007802.27</v>
          </cell>
          <cell r="F310">
            <v>8819281.3499999996</v>
          </cell>
        </row>
        <row r="311">
          <cell r="A311">
            <v>11315980</v>
          </cell>
          <cell r="B311" t="str">
            <v>APACK MANUFACTURING SDN BHD</v>
          </cell>
          <cell r="F311">
            <v>3000000</v>
          </cell>
        </row>
        <row r="312">
          <cell r="A312">
            <v>13019360</v>
          </cell>
          <cell r="B312" t="str">
            <v>APAI WOOD INDUSTRIES SDN BHD</v>
          </cell>
          <cell r="F312">
            <v>700000</v>
          </cell>
        </row>
        <row r="313">
          <cell r="A313">
            <v>11873197</v>
          </cell>
          <cell r="B313" t="str">
            <v>APEX COMMUNICATIONS SDN BHD</v>
          </cell>
          <cell r="C313">
            <v>506876.18</v>
          </cell>
        </row>
        <row r="314">
          <cell r="A314">
            <v>20107732</v>
          </cell>
          <cell r="B314" t="str">
            <v>APEX CONNECTION SDN. BHD.</v>
          </cell>
          <cell r="D314">
            <v>2700000</v>
          </cell>
        </row>
        <row r="315">
          <cell r="A315">
            <v>20320592</v>
          </cell>
          <cell r="B315" t="str">
            <v>APEX JUTA SDN BHD</v>
          </cell>
          <cell r="D315">
            <v>5624850</v>
          </cell>
          <cell r="F315">
            <v>20512</v>
          </cell>
        </row>
        <row r="316">
          <cell r="A316">
            <v>12081874</v>
          </cell>
          <cell r="B316" t="str">
            <v>APOLLO MEDICAL CENTRE SDN BHD</v>
          </cell>
          <cell r="C316">
            <v>733234.36</v>
          </cell>
          <cell r="D316">
            <v>500000</v>
          </cell>
        </row>
        <row r="317">
          <cell r="A317">
            <v>23085105</v>
          </cell>
          <cell r="B317" t="str">
            <v>APPFUXION CONSULTING SDN. BHD.</v>
          </cell>
          <cell r="D317">
            <v>1000000</v>
          </cell>
        </row>
        <row r="318">
          <cell r="A318">
            <v>22790587</v>
          </cell>
          <cell r="B318" t="str">
            <v>APPLE 99 DEVELOPMENT SDN BHD</v>
          </cell>
          <cell r="D318">
            <v>93189000</v>
          </cell>
        </row>
        <row r="319">
          <cell r="A319">
            <v>21161736</v>
          </cell>
          <cell r="B319" t="str">
            <v>APPLIED ENGINEERING (S) SDN BHD</v>
          </cell>
          <cell r="E319">
            <v>250418.96</v>
          </cell>
          <cell r="F319">
            <v>1000000</v>
          </cell>
        </row>
        <row r="320">
          <cell r="A320">
            <v>22587218</v>
          </cell>
          <cell r="B320" t="str">
            <v>APPRENTEC INDUSTRY SDN BHD</v>
          </cell>
          <cell r="D320">
            <v>10440300</v>
          </cell>
        </row>
        <row r="321">
          <cell r="A321">
            <v>22919831</v>
          </cell>
          <cell r="B321" t="str">
            <v>APPROPOWER SDN BHD</v>
          </cell>
          <cell r="D321">
            <v>2550000</v>
          </cell>
        </row>
        <row r="322">
          <cell r="A322">
            <v>26851066</v>
          </cell>
          <cell r="B322" t="str">
            <v>APS CONCEPT LIGHTING SDN.BHD.</v>
          </cell>
          <cell r="D322">
            <v>12700000</v>
          </cell>
        </row>
        <row r="323">
          <cell r="A323">
            <v>18065653</v>
          </cell>
          <cell r="B323" t="str">
            <v>AQINA FARMING SDN. BHD.</v>
          </cell>
          <cell r="D323">
            <v>2280000</v>
          </cell>
        </row>
        <row r="324">
          <cell r="A324">
            <v>16282629</v>
          </cell>
          <cell r="B324" t="str">
            <v>AQINAJAYA SDN. BHD.</v>
          </cell>
          <cell r="C324">
            <v>455469.44</v>
          </cell>
        </row>
        <row r="325">
          <cell r="A325">
            <v>16146239</v>
          </cell>
          <cell r="B325" t="str">
            <v>AQUABLOOM SDN BHD</v>
          </cell>
          <cell r="C325">
            <v>810086.94</v>
          </cell>
        </row>
        <row r="326">
          <cell r="A326">
            <v>19388683</v>
          </cell>
          <cell r="B326" t="str">
            <v>AQUILA CERAMICS SDN. BHD.</v>
          </cell>
          <cell r="E326">
            <v>1001675.78</v>
          </cell>
        </row>
        <row r="327">
          <cell r="A327">
            <v>15598941</v>
          </cell>
          <cell r="B327" t="str">
            <v>ARA ASA DEVELOPMENT SDN BHD</v>
          </cell>
          <cell r="F327">
            <v>20000</v>
          </cell>
        </row>
        <row r="328">
          <cell r="A328">
            <v>9592479</v>
          </cell>
          <cell r="B328" t="str">
            <v>ARA SETIA SDN BHD</v>
          </cell>
          <cell r="D328">
            <v>1520000</v>
          </cell>
        </row>
        <row r="329">
          <cell r="A329">
            <v>10256770</v>
          </cell>
          <cell r="B329" t="str">
            <v>ARA TECHBIS SDN BHD</v>
          </cell>
          <cell r="C329">
            <v>656940.38</v>
          </cell>
          <cell r="D329">
            <v>200000</v>
          </cell>
          <cell r="E329">
            <v>0</v>
          </cell>
          <cell r="F329">
            <v>605062.35</v>
          </cell>
        </row>
        <row r="330">
          <cell r="A330">
            <v>5619323</v>
          </cell>
          <cell r="B330" t="str">
            <v>ARAH DAGANG SDN BHD</v>
          </cell>
          <cell r="E330">
            <v>1000000</v>
          </cell>
          <cell r="F330">
            <v>5500000</v>
          </cell>
        </row>
        <row r="331">
          <cell r="A331">
            <v>7310857</v>
          </cell>
          <cell r="B331" t="str">
            <v>ARAH MAHIR SDN BHD</v>
          </cell>
          <cell r="E331">
            <v>136246.31</v>
          </cell>
        </row>
        <row r="332">
          <cell r="A332">
            <v>15319664</v>
          </cell>
          <cell r="B332" t="str">
            <v>ARAH SEMANGAT SDN BHD</v>
          </cell>
          <cell r="D332">
            <v>325380</v>
          </cell>
        </row>
        <row r="333">
          <cell r="A333">
            <v>14546338</v>
          </cell>
          <cell r="B333" t="str">
            <v>ARAMEX (MALAYSIA) SDN BHD</v>
          </cell>
          <cell r="F333">
            <v>250000</v>
          </cell>
        </row>
        <row r="334">
          <cell r="A334">
            <v>5980678</v>
          </cell>
          <cell r="B334" t="str">
            <v>ARARAT SPORTS &amp; SOUVENIRS SDN BHD</v>
          </cell>
          <cell r="C334">
            <v>2089671.64</v>
          </cell>
          <cell r="D334">
            <v>3550000</v>
          </cell>
          <cell r="E334">
            <v>10000</v>
          </cell>
          <cell r="F334">
            <v>1835000</v>
          </cell>
        </row>
        <row r="335">
          <cell r="A335">
            <v>4396866</v>
          </cell>
          <cell r="B335" t="str">
            <v>ARAS KEJURUTERAAN SDN BHD</v>
          </cell>
          <cell r="C335">
            <v>50000</v>
          </cell>
          <cell r="F335">
            <v>1700218.93</v>
          </cell>
        </row>
        <row r="336">
          <cell r="A336">
            <v>16088912</v>
          </cell>
          <cell r="B336" t="str">
            <v>ARB WORLDWIDE CORPORATION SDN BHD</v>
          </cell>
          <cell r="D336">
            <v>1164800</v>
          </cell>
          <cell r="E336">
            <v>1804110.8</v>
          </cell>
          <cell r="F336">
            <v>2000000</v>
          </cell>
        </row>
        <row r="337">
          <cell r="A337">
            <v>22474928</v>
          </cell>
          <cell r="B337" t="str">
            <v>ARBA TRAVEL &amp; TOURS SDN. BHD.</v>
          </cell>
          <cell r="C337">
            <v>196000</v>
          </cell>
          <cell r="D337">
            <v>1500000</v>
          </cell>
          <cell r="E337">
            <v>250000</v>
          </cell>
          <cell r="F337">
            <v>110000</v>
          </cell>
        </row>
        <row r="338">
          <cell r="A338">
            <v>12300948</v>
          </cell>
          <cell r="B338" t="str">
            <v>ARCA TRANSLINE SDN. BHD.</v>
          </cell>
          <cell r="C338">
            <v>960000</v>
          </cell>
        </row>
        <row r="339">
          <cell r="A339">
            <v>20916282</v>
          </cell>
          <cell r="B339" t="str">
            <v>ARCHER WELL COMPANY (M) SDN BHD</v>
          </cell>
          <cell r="F339">
            <v>726183.5</v>
          </cell>
        </row>
        <row r="340">
          <cell r="A340">
            <v>19069521</v>
          </cell>
          <cell r="B340" t="str">
            <v>ARCON SDN. BHD.</v>
          </cell>
          <cell r="C340">
            <v>2008440.86</v>
          </cell>
          <cell r="F340">
            <v>4000000</v>
          </cell>
        </row>
        <row r="341">
          <cell r="A341">
            <v>14114134</v>
          </cell>
          <cell r="B341" t="str">
            <v>ARCRADIUS SDN BHD</v>
          </cell>
          <cell r="C341">
            <v>307522.21999999997</v>
          </cell>
          <cell r="E341">
            <v>0</v>
          </cell>
          <cell r="F341">
            <v>1000000</v>
          </cell>
        </row>
        <row r="342">
          <cell r="A342">
            <v>9229517</v>
          </cell>
          <cell r="B342" t="str">
            <v>ARDA-TEK (M) SDN BHD</v>
          </cell>
          <cell r="E342">
            <v>500837.92</v>
          </cell>
          <cell r="F342">
            <v>2500000</v>
          </cell>
        </row>
        <row r="343">
          <cell r="A343">
            <v>13257663</v>
          </cell>
          <cell r="B343" t="str">
            <v>AREACH MARKETING &amp; SUPPLIES SDN.BHD.</v>
          </cell>
          <cell r="F343">
            <v>9882892.2400000002</v>
          </cell>
        </row>
        <row r="344">
          <cell r="A344">
            <v>16651844</v>
          </cell>
          <cell r="B344" t="str">
            <v>ARENA KERJAYA SDN. BHD.</v>
          </cell>
          <cell r="E344">
            <v>651355.6</v>
          </cell>
        </row>
        <row r="345">
          <cell r="A345">
            <v>20372150</v>
          </cell>
          <cell r="B345" t="str">
            <v>ARIF CITRA SDN BHD</v>
          </cell>
          <cell r="D345">
            <v>1000000</v>
          </cell>
        </row>
        <row r="346">
          <cell r="A346">
            <v>18625521</v>
          </cell>
          <cell r="B346" t="str">
            <v>ARIF TCK SDN. BHD.</v>
          </cell>
          <cell r="D346">
            <v>1000000</v>
          </cell>
          <cell r="E346">
            <v>502669.58</v>
          </cell>
          <cell r="F346">
            <v>500000</v>
          </cell>
        </row>
        <row r="347">
          <cell r="A347">
            <v>6173325</v>
          </cell>
          <cell r="B347" t="str">
            <v>ARINA AHMAD UYOB TRADING</v>
          </cell>
          <cell r="F347">
            <v>109362</v>
          </cell>
        </row>
        <row r="348">
          <cell r="A348">
            <v>11781291</v>
          </cell>
          <cell r="B348" t="str">
            <v>ARITA PLASTICS INDUSTRIES (M) SDN BHD</v>
          </cell>
          <cell r="F348">
            <v>3720000</v>
          </cell>
        </row>
        <row r="349">
          <cell r="A349">
            <v>16100192</v>
          </cell>
          <cell r="B349" t="str">
            <v>ARMADA INTERNATIONAL (M) SDN BHD</v>
          </cell>
          <cell r="E349">
            <v>687913.19</v>
          </cell>
        </row>
        <row r="350">
          <cell r="A350">
            <v>18479510</v>
          </cell>
          <cell r="B350" t="str">
            <v>ARMADA KK AUTOMOBILE SDN BHD</v>
          </cell>
          <cell r="D350">
            <v>9100000</v>
          </cell>
        </row>
        <row r="351">
          <cell r="A351">
            <v>26500032</v>
          </cell>
          <cell r="B351" t="str">
            <v>ARMADA WARAK SDN. BHD.</v>
          </cell>
          <cell r="D351">
            <v>19864300</v>
          </cell>
        </row>
        <row r="352">
          <cell r="A352">
            <v>5422963</v>
          </cell>
          <cell r="B352" t="str">
            <v>ARMOURED PROTECTION &amp; INVESTIGATION SERV</v>
          </cell>
          <cell r="C352">
            <v>556317.4</v>
          </cell>
        </row>
        <row r="353">
          <cell r="A353">
            <v>16986063</v>
          </cell>
          <cell r="B353" t="str">
            <v>AROMA NYONYA SDN BHD</v>
          </cell>
          <cell r="D353">
            <v>2550000</v>
          </cell>
        </row>
        <row r="354">
          <cell r="A354">
            <v>7440296</v>
          </cell>
          <cell r="B354" t="str">
            <v>AROPAK SDN BHD</v>
          </cell>
          <cell r="D354">
            <v>1000000</v>
          </cell>
          <cell r="F354">
            <v>4500000</v>
          </cell>
        </row>
        <row r="355">
          <cell r="A355">
            <v>11010635</v>
          </cell>
          <cell r="B355" t="str">
            <v>ARSAD RAIS AND SONS SDN BHD</v>
          </cell>
          <cell r="D355">
            <v>2600000</v>
          </cell>
        </row>
        <row r="356">
          <cell r="A356">
            <v>20918423</v>
          </cell>
          <cell r="B356" t="str">
            <v>ARTABARA TECHNIK SDN. BHD.</v>
          </cell>
          <cell r="C356">
            <v>1353753.05</v>
          </cell>
          <cell r="F356">
            <v>9003622.1600000001</v>
          </cell>
        </row>
        <row r="357">
          <cell r="A357">
            <v>20516612</v>
          </cell>
          <cell r="B357" t="str">
            <v>ARTISAN JAYA LOGISTICS SDN BHD</v>
          </cell>
          <cell r="C357">
            <v>0</v>
          </cell>
        </row>
        <row r="358">
          <cell r="A358">
            <v>23553395</v>
          </cell>
          <cell r="B358" t="str">
            <v>ARTISTIC SUPPORT SDN. BHD.</v>
          </cell>
          <cell r="D358">
            <v>1500000</v>
          </cell>
        </row>
        <row r="359">
          <cell r="A359">
            <v>6453258</v>
          </cell>
          <cell r="B359" t="str">
            <v>ARTRACK STORAGE SYSTEMS (EM) SDN BHD</v>
          </cell>
          <cell r="E359">
            <v>240402.2</v>
          </cell>
          <cell r="F359">
            <v>50000</v>
          </cell>
        </row>
        <row r="360">
          <cell r="A360">
            <v>21068260</v>
          </cell>
          <cell r="B360" t="str">
            <v>ARUH BUMI SDN BHD</v>
          </cell>
          <cell r="E360">
            <v>100172.44</v>
          </cell>
        </row>
        <row r="361">
          <cell r="A361">
            <v>6180527</v>
          </cell>
          <cell r="B361" t="str">
            <v>ARZ SERVICES SDN BHD</v>
          </cell>
          <cell r="C361">
            <v>90498.78</v>
          </cell>
          <cell r="D361">
            <v>1650000</v>
          </cell>
        </row>
        <row r="362">
          <cell r="A362">
            <v>9590385</v>
          </cell>
          <cell r="B362" t="str">
            <v>AS PEMBINAAN SDN BHD</v>
          </cell>
          <cell r="D362">
            <v>2234980</v>
          </cell>
        </row>
        <row r="363">
          <cell r="A363">
            <v>5549807</v>
          </cell>
          <cell r="B363" t="str">
            <v>ASADI SDN BHD</v>
          </cell>
          <cell r="C363">
            <v>191120.42</v>
          </cell>
        </row>
        <row r="364">
          <cell r="A364">
            <v>22070847</v>
          </cell>
          <cell r="B364" t="str">
            <v>ASAPLUS DEVELOPMENT SDN BHD</v>
          </cell>
          <cell r="F364">
            <v>900000</v>
          </cell>
        </row>
        <row r="365">
          <cell r="A365">
            <v>25754195</v>
          </cell>
          <cell r="B365" t="str">
            <v>ASAPLUS PROPERTIES SDN BHD</v>
          </cell>
          <cell r="F365">
            <v>750000</v>
          </cell>
        </row>
        <row r="366">
          <cell r="A366">
            <v>21641800</v>
          </cell>
          <cell r="B366" t="str">
            <v>ASAPLUS SDN BHD</v>
          </cell>
          <cell r="C366">
            <v>361516.71</v>
          </cell>
        </row>
        <row r="367">
          <cell r="A367">
            <v>3077955</v>
          </cell>
          <cell r="B367" t="str">
            <v>ASAS DUNIA BHD</v>
          </cell>
          <cell r="C367">
            <v>0</v>
          </cell>
          <cell r="F367">
            <v>51000000</v>
          </cell>
        </row>
        <row r="368">
          <cell r="A368">
            <v>23869171</v>
          </cell>
          <cell r="B368" t="str">
            <v>ASAS MEDICAL SUPPLIES</v>
          </cell>
          <cell r="F368">
            <v>30000</v>
          </cell>
        </row>
        <row r="369">
          <cell r="A369">
            <v>20847984</v>
          </cell>
          <cell r="B369" t="str">
            <v>ASB MARINE SDN BHD</v>
          </cell>
          <cell r="D369">
            <v>4500000</v>
          </cell>
        </row>
        <row r="370">
          <cell r="A370">
            <v>16866544</v>
          </cell>
          <cell r="B370" t="str">
            <v>ASBENZ MOTORS SDN BHD</v>
          </cell>
          <cell r="C370">
            <v>5387220.2999999998</v>
          </cell>
          <cell r="D370">
            <v>1000000</v>
          </cell>
        </row>
        <row r="371">
          <cell r="A371">
            <v>25453710</v>
          </cell>
          <cell r="B371" t="str">
            <v>ASBENZ STERN SDN BHD</v>
          </cell>
          <cell r="D371">
            <v>1000000</v>
          </cell>
        </row>
        <row r="372">
          <cell r="A372">
            <v>26946410</v>
          </cell>
          <cell r="B372" t="str">
            <v>ASCENTIA ENTERPRISE</v>
          </cell>
          <cell r="D372">
            <v>400000</v>
          </cell>
        </row>
        <row r="373">
          <cell r="A373">
            <v>15842130</v>
          </cell>
          <cell r="B373" t="str">
            <v>ASCO GLOBAL(M) SDN BHD</v>
          </cell>
          <cell r="C373">
            <v>503860.47999999998</v>
          </cell>
          <cell r="F373">
            <v>177764.9</v>
          </cell>
        </row>
        <row r="374">
          <cell r="A374">
            <v>24104498</v>
          </cell>
          <cell r="B374" t="str">
            <v>ASCO GREEN SDN BHD</v>
          </cell>
          <cell r="C374">
            <v>2016011.35</v>
          </cell>
          <cell r="D374">
            <v>10200000</v>
          </cell>
        </row>
        <row r="375">
          <cell r="A375">
            <v>14483893</v>
          </cell>
          <cell r="B375" t="str">
            <v>ASCREST SDN BHD</v>
          </cell>
          <cell r="C375">
            <v>1513055.56</v>
          </cell>
        </row>
        <row r="376">
          <cell r="A376">
            <v>21661519</v>
          </cell>
          <cell r="B376" t="str">
            <v>ASET ANGGUN SDN BHD</v>
          </cell>
          <cell r="C376">
            <v>502758.40000000002</v>
          </cell>
          <cell r="D376">
            <v>2165000</v>
          </cell>
        </row>
        <row r="377">
          <cell r="A377">
            <v>24624369</v>
          </cell>
          <cell r="B377" t="str">
            <v>ASET ILHAM SDN. BHD.</v>
          </cell>
          <cell r="D377">
            <v>927500</v>
          </cell>
        </row>
        <row r="378">
          <cell r="A378">
            <v>14370937</v>
          </cell>
          <cell r="B378" t="str">
            <v>ASFA INDAH SDN BHD</v>
          </cell>
          <cell r="F378">
            <v>23561.73</v>
          </cell>
        </row>
        <row r="379">
          <cell r="A379">
            <v>22974292</v>
          </cell>
          <cell r="B379" t="str">
            <v>ASFINE MARKETING SDN BHD</v>
          </cell>
          <cell r="D379">
            <v>1500000</v>
          </cell>
          <cell r="E379">
            <v>1336880.6000000001</v>
          </cell>
        </row>
        <row r="380">
          <cell r="A380">
            <v>5825949</v>
          </cell>
          <cell r="B380" t="str">
            <v>ASH HOLDINGS SDN BHD</v>
          </cell>
          <cell r="D380">
            <v>867888</v>
          </cell>
        </row>
        <row r="381">
          <cell r="A381">
            <v>18284000</v>
          </cell>
          <cell r="B381" t="str">
            <v>ASHITA COMMUNICATION SDN BHD</v>
          </cell>
          <cell r="F381">
            <v>5000000</v>
          </cell>
        </row>
        <row r="382">
          <cell r="A382">
            <v>6318324</v>
          </cell>
          <cell r="B382" t="str">
            <v>ASIA AGRICULTURE CHEMICALS SDN BHD</v>
          </cell>
          <cell r="F382">
            <v>3700000</v>
          </cell>
        </row>
        <row r="383">
          <cell r="A383">
            <v>7460647</v>
          </cell>
          <cell r="B383" t="str">
            <v>ASIA BARU CONSTRUCTION SDN BHD</v>
          </cell>
          <cell r="C383">
            <v>3015471.14</v>
          </cell>
          <cell r="E383">
            <v>0</v>
          </cell>
          <cell r="F383">
            <v>2862000</v>
          </cell>
        </row>
        <row r="384">
          <cell r="A384">
            <v>19287749</v>
          </cell>
          <cell r="B384" t="str">
            <v>ASIA BINA IDAMAN SDN BHD</v>
          </cell>
          <cell r="D384">
            <v>3617500</v>
          </cell>
          <cell r="F384">
            <v>53900</v>
          </cell>
        </row>
        <row r="385">
          <cell r="A385">
            <v>11297689</v>
          </cell>
          <cell r="B385" t="str">
            <v>ASIA BOLTS &amp; NUTS (KLANG) SDN BHD</v>
          </cell>
          <cell r="D385">
            <v>1000000</v>
          </cell>
        </row>
        <row r="386">
          <cell r="A386">
            <v>9351363</v>
          </cell>
          <cell r="B386" t="str">
            <v>ASIA BOLTS &amp; NUTS (KUANTAN) SDN BHD</v>
          </cell>
          <cell r="C386">
            <v>837045.14</v>
          </cell>
          <cell r="D386">
            <v>650000</v>
          </cell>
        </row>
        <row r="387">
          <cell r="A387">
            <v>15927339</v>
          </cell>
          <cell r="B387" t="str">
            <v>ASIA COMMUNICATION AND ELECTRONIC</v>
          </cell>
          <cell r="D387">
            <v>300000</v>
          </cell>
          <cell r="E387">
            <v>0</v>
          </cell>
          <cell r="F387">
            <v>2829723</v>
          </cell>
        </row>
        <row r="388">
          <cell r="A388">
            <v>24792999</v>
          </cell>
          <cell r="B388" t="str">
            <v>ASIA COUNTRY CONSTRUCTION SDN. BHD.</v>
          </cell>
          <cell r="C388">
            <v>2000000</v>
          </cell>
          <cell r="D388">
            <v>750000</v>
          </cell>
        </row>
        <row r="389">
          <cell r="A389">
            <v>7776779</v>
          </cell>
          <cell r="B389" t="str">
            <v>ASIA DEVELOPMENT &amp; CONSTRUCTION COMPANY</v>
          </cell>
          <cell r="E389">
            <v>301838.65999999997</v>
          </cell>
          <cell r="F389">
            <v>1147000</v>
          </cell>
        </row>
        <row r="390">
          <cell r="A390">
            <v>13184466</v>
          </cell>
          <cell r="B390" t="str">
            <v>ASIA EXPERIENCE TOURS SDN BHD</v>
          </cell>
          <cell r="C390">
            <v>2000719.96</v>
          </cell>
          <cell r="F390">
            <v>20000</v>
          </cell>
        </row>
        <row r="391">
          <cell r="A391">
            <v>24109503</v>
          </cell>
          <cell r="B391" t="str">
            <v>ASIA FOOD INGREDIENTS SOLUTIONS SDN BHD</v>
          </cell>
          <cell r="D391">
            <v>550000</v>
          </cell>
        </row>
        <row r="392">
          <cell r="A392">
            <v>23735357</v>
          </cell>
          <cell r="B392" t="str">
            <v>ASIA FREIGHT WAREHOUSE(BKH) SDN BHD</v>
          </cell>
          <cell r="E392">
            <v>300000</v>
          </cell>
        </row>
        <row r="393">
          <cell r="A393">
            <v>24215953</v>
          </cell>
          <cell r="B393" t="str">
            <v>ASIA GOLDEN PROPERTY MANAGEMENT SDN BHD</v>
          </cell>
          <cell r="D393">
            <v>2430000</v>
          </cell>
        </row>
        <row r="394">
          <cell r="A394">
            <v>18560341</v>
          </cell>
          <cell r="B394" t="str">
            <v>ASIA HARDWARE CORPORATION</v>
          </cell>
          <cell r="C394">
            <v>550000</v>
          </cell>
        </row>
        <row r="395">
          <cell r="A395">
            <v>22556190</v>
          </cell>
          <cell r="B395" t="str">
            <v>ASIA LEISURE &amp; CAR RENTAL SDN.BHD.</v>
          </cell>
          <cell r="D395">
            <v>600000</v>
          </cell>
        </row>
        <row r="396">
          <cell r="A396">
            <v>9054697</v>
          </cell>
          <cell r="B396" t="str">
            <v>ASIA MARINE PRODUCTS SDN BHD</v>
          </cell>
          <cell r="D396">
            <v>5000000</v>
          </cell>
          <cell r="E396">
            <v>589191.41</v>
          </cell>
        </row>
        <row r="397">
          <cell r="A397">
            <v>17177297</v>
          </cell>
          <cell r="B397" t="str">
            <v>ASIA MOBILE SUPPLIES SDN BHD</v>
          </cell>
          <cell r="E397">
            <v>501918.12</v>
          </cell>
          <cell r="F397">
            <v>1982235</v>
          </cell>
        </row>
        <row r="398">
          <cell r="A398">
            <v>21659114</v>
          </cell>
          <cell r="B398" t="str">
            <v>ASIA NUTRI-CHEMICAL (M) SDN BHD</v>
          </cell>
          <cell r="F398">
            <v>5000000</v>
          </cell>
        </row>
        <row r="399">
          <cell r="A399">
            <v>18119437</v>
          </cell>
          <cell r="B399" t="str">
            <v>ASIA PACIFIC HIGHER LEARNING SDN BHD</v>
          </cell>
          <cell r="C399">
            <v>2177119.44</v>
          </cell>
        </row>
        <row r="400">
          <cell r="A400">
            <v>14891360</v>
          </cell>
          <cell r="B400" t="str">
            <v>ASIA PACIFIC UNIVERSITY SDN BHD</v>
          </cell>
          <cell r="F400">
            <v>20000</v>
          </cell>
        </row>
        <row r="401">
          <cell r="A401">
            <v>17886308</v>
          </cell>
          <cell r="B401" t="str">
            <v>ASIA PLUMBTECH ENGINEERING SDN BHD</v>
          </cell>
          <cell r="C401">
            <v>0</v>
          </cell>
          <cell r="D401">
            <v>2144380</v>
          </cell>
        </row>
        <row r="402">
          <cell r="A402">
            <v>5021119</v>
          </cell>
          <cell r="B402" t="str">
            <v>ASIA POLY INDUSTRIAL SDN BHD</v>
          </cell>
          <cell r="F402">
            <v>5000000</v>
          </cell>
        </row>
        <row r="403">
          <cell r="A403">
            <v>11805385</v>
          </cell>
          <cell r="B403" t="str">
            <v>ASIA PORT TRADING CO SDN BHD</v>
          </cell>
          <cell r="C403">
            <v>272300.08</v>
          </cell>
          <cell r="D403">
            <v>1000000</v>
          </cell>
          <cell r="E403">
            <v>684212.75</v>
          </cell>
          <cell r="F403">
            <v>640000</v>
          </cell>
        </row>
        <row r="404">
          <cell r="A404">
            <v>15385998</v>
          </cell>
          <cell r="B404" t="str">
            <v>ASIA SELATAN DEVELOPMENT SDN BHD</v>
          </cell>
          <cell r="C404">
            <v>3900000</v>
          </cell>
          <cell r="F404">
            <v>1500000</v>
          </cell>
        </row>
        <row r="405">
          <cell r="A405">
            <v>18918008</v>
          </cell>
          <cell r="B405" t="str">
            <v>ASIA SELATAN REALTY SDN. BHD.</v>
          </cell>
          <cell r="F405">
            <v>1500000</v>
          </cell>
        </row>
        <row r="406">
          <cell r="A406">
            <v>20046575</v>
          </cell>
          <cell r="B406" t="str">
            <v>ASIA SERVICE STATION SDN BHD</v>
          </cell>
          <cell r="E406">
            <v>200335.18</v>
          </cell>
        </row>
        <row r="407">
          <cell r="A407">
            <v>19396631</v>
          </cell>
          <cell r="B407" t="str">
            <v>ASIA TANK TUNA SDN. BHD.</v>
          </cell>
          <cell r="F407">
            <v>500000</v>
          </cell>
        </row>
        <row r="408">
          <cell r="A408">
            <v>10197425</v>
          </cell>
          <cell r="B408" t="str">
            <v>ASIA VETERINARY SDN. BHD.</v>
          </cell>
          <cell r="D408">
            <v>6873535.9299999997</v>
          </cell>
        </row>
        <row r="409">
          <cell r="A409">
            <v>24492290</v>
          </cell>
          <cell r="B409" t="str">
            <v>ASIA WORLD PROPERTY MANAGEMENT SDN BHD</v>
          </cell>
          <cell r="D409">
            <v>6000000</v>
          </cell>
        </row>
        <row r="410">
          <cell r="A410">
            <v>5771912</v>
          </cell>
          <cell r="B410" t="str">
            <v>ASIABINA SDN BHD</v>
          </cell>
          <cell r="D410">
            <v>539080</v>
          </cell>
        </row>
        <row r="411">
          <cell r="A411">
            <v>1792910</v>
          </cell>
          <cell r="B411" t="str">
            <v>ASIAN INSTITUTE OF CHARTERED BANKERS</v>
          </cell>
          <cell r="E411">
            <v>200335.18</v>
          </cell>
        </row>
        <row r="412">
          <cell r="A412">
            <v>16385409</v>
          </cell>
          <cell r="B412" t="str">
            <v>ASIAN OFFSHORE SERVICES SDN BHD</v>
          </cell>
          <cell r="C412">
            <v>807220.64</v>
          </cell>
          <cell r="E412">
            <v>128214.52</v>
          </cell>
          <cell r="F412">
            <v>840000</v>
          </cell>
        </row>
        <row r="413">
          <cell r="A413">
            <v>19545843</v>
          </cell>
          <cell r="B413" t="str">
            <v>ASIANERA AUTO SDN. BHD.</v>
          </cell>
          <cell r="D413">
            <v>500000</v>
          </cell>
          <cell r="E413">
            <v>303249.64</v>
          </cell>
        </row>
        <row r="414">
          <cell r="A414">
            <v>26180113</v>
          </cell>
          <cell r="B414" t="str">
            <v>ASIAPAC OIL &amp; GAS SDN BHD</v>
          </cell>
          <cell r="F414">
            <v>2500000</v>
          </cell>
        </row>
        <row r="415">
          <cell r="A415">
            <v>1476893</v>
          </cell>
          <cell r="B415" t="str">
            <v>ASIATIC PLASTIC PACKAGING INDUSTRIES SDN</v>
          </cell>
          <cell r="C415">
            <v>917622.43</v>
          </cell>
          <cell r="D415">
            <v>1550000</v>
          </cell>
        </row>
        <row r="416">
          <cell r="A416">
            <v>9196299</v>
          </cell>
          <cell r="B416" t="str">
            <v>ASIA-TON ENTERPRISE SDN BHD</v>
          </cell>
          <cell r="E416">
            <v>90150.82</v>
          </cell>
        </row>
        <row r="417">
          <cell r="A417">
            <v>19119645</v>
          </cell>
          <cell r="B417" t="str">
            <v>ASIQ TRADING (M) SDN BHD</v>
          </cell>
          <cell r="D417">
            <v>1400000</v>
          </cell>
        </row>
        <row r="418">
          <cell r="A418">
            <v>8967149</v>
          </cell>
          <cell r="B418" t="str">
            <v>ASLI MECHANICAL SDN BHD</v>
          </cell>
          <cell r="E418">
            <v>500853.98</v>
          </cell>
          <cell r="F418">
            <v>1500000</v>
          </cell>
        </row>
        <row r="419">
          <cell r="A419">
            <v>19288164</v>
          </cell>
          <cell r="B419" t="str">
            <v>ASLIAN ALAMAJU SDN BHD</v>
          </cell>
          <cell r="D419">
            <v>360000</v>
          </cell>
        </row>
        <row r="420">
          <cell r="A420">
            <v>21352558</v>
          </cell>
          <cell r="B420" t="str">
            <v>ASMA GAS SUPPLY SDN. BHD.</v>
          </cell>
          <cell r="F420">
            <v>500000</v>
          </cell>
        </row>
        <row r="421">
          <cell r="A421">
            <v>22018520</v>
          </cell>
          <cell r="B421" t="str">
            <v>ASOMA TECHNOLOGY SB</v>
          </cell>
          <cell r="D421">
            <v>1415000</v>
          </cell>
          <cell r="E421">
            <v>1000129.08</v>
          </cell>
          <cell r="F421">
            <v>600000</v>
          </cell>
        </row>
        <row r="422">
          <cell r="A422">
            <v>13256062</v>
          </cell>
          <cell r="B422" t="str">
            <v>ASP MEDICAL CLINIC SDN BHD</v>
          </cell>
          <cell r="F422">
            <v>770065.49</v>
          </cell>
        </row>
        <row r="423">
          <cell r="A423">
            <v>23405591</v>
          </cell>
          <cell r="B423" t="str">
            <v>ASPAC TRADE SDN BHD</v>
          </cell>
          <cell r="D423">
            <v>1275000</v>
          </cell>
        </row>
        <row r="424">
          <cell r="A424">
            <v>25423305</v>
          </cell>
          <cell r="B424" t="str">
            <v>ASPEN VICTORY SDN BHD</v>
          </cell>
          <cell r="E424">
            <v>642033.25</v>
          </cell>
        </row>
        <row r="425">
          <cell r="A425">
            <v>23744631</v>
          </cell>
          <cell r="B425" t="str">
            <v>ASPEN VISION BUILDERS SDN BHD</v>
          </cell>
          <cell r="D425">
            <v>25000000</v>
          </cell>
          <cell r="F425">
            <v>3000000</v>
          </cell>
        </row>
        <row r="426">
          <cell r="A426">
            <v>23389039</v>
          </cell>
          <cell r="B426" t="str">
            <v>ASPEN VISION CITY SDN BHD</v>
          </cell>
          <cell r="C426">
            <v>23139795.25</v>
          </cell>
          <cell r="D426">
            <v>138000000</v>
          </cell>
          <cell r="F426">
            <v>13000000</v>
          </cell>
        </row>
        <row r="427">
          <cell r="A427">
            <v>25119650</v>
          </cell>
          <cell r="B427" t="str">
            <v>ASPEN VISION DEVELOPMENT (CENTRAL) SDN B</v>
          </cell>
          <cell r="D427">
            <v>40000000</v>
          </cell>
          <cell r="F427">
            <v>10000000</v>
          </cell>
        </row>
        <row r="428">
          <cell r="A428">
            <v>23307758</v>
          </cell>
          <cell r="B428" t="str">
            <v>ASPEN VISION DEVELOPMENT SDN BHD</v>
          </cell>
          <cell r="D428">
            <v>10400000</v>
          </cell>
        </row>
        <row r="429">
          <cell r="A429">
            <v>1632441</v>
          </cell>
          <cell r="B429" t="str">
            <v>ASPHALT TECHNOLOGY SDN BHD</v>
          </cell>
          <cell r="E429">
            <v>575969.53</v>
          </cell>
          <cell r="F429">
            <v>1850000</v>
          </cell>
        </row>
        <row r="430">
          <cell r="A430">
            <v>22118313</v>
          </cell>
          <cell r="B430" t="str">
            <v>ASPRO CONSTRUCTION SDN. BHD.</v>
          </cell>
          <cell r="D430">
            <v>3655000</v>
          </cell>
          <cell r="F430">
            <v>800000</v>
          </cell>
        </row>
        <row r="431">
          <cell r="A431">
            <v>14039717</v>
          </cell>
          <cell r="B431" t="str">
            <v>ASRI VEGETABLE OIL PRODUCTS SDN BHD</v>
          </cell>
          <cell r="D431">
            <v>1000000</v>
          </cell>
        </row>
        <row r="432">
          <cell r="A432">
            <v>18276026</v>
          </cell>
          <cell r="B432" t="str">
            <v>ASSESS PACKAGING (M) SDN BHD</v>
          </cell>
          <cell r="C432">
            <v>200000</v>
          </cell>
          <cell r="D432">
            <v>770000</v>
          </cell>
        </row>
        <row r="433">
          <cell r="A433">
            <v>5981112</v>
          </cell>
          <cell r="B433" t="str">
            <v>ASSESS PRODUCTS (M) SDN BHD</v>
          </cell>
          <cell r="C433">
            <v>190000</v>
          </cell>
          <cell r="D433">
            <v>1107401.95</v>
          </cell>
        </row>
        <row r="434">
          <cell r="A434">
            <v>18348928</v>
          </cell>
          <cell r="B434" t="str">
            <v>ASSETWISE CORPORATION SDN BHD</v>
          </cell>
          <cell r="C434">
            <v>445832.1</v>
          </cell>
          <cell r="D434">
            <v>447000</v>
          </cell>
        </row>
        <row r="435">
          <cell r="A435">
            <v>16516088</v>
          </cell>
          <cell r="B435" t="str">
            <v>ASTIJ TEKSTIL SDN BHD</v>
          </cell>
          <cell r="C435">
            <v>295256.90000000002</v>
          </cell>
        </row>
        <row r="436">
          <cell r="A436">
            <v>14220727</v>
          </cell>
          <cell r="B436" t="str">
            <v>ASTRA PERMAI SDN BHD</v>
          </cell>
          <cell r="F436">
            <v>241667.67</v>
          </cell>
        </row>
        <row r="437">
          <cell r="A437">
            <v>9346021</v>
          </cell>
          <cell r="B437" t="str">
            <v>ATA INDUSTRIAL (M) SDN. BHD.</v>
          </cell>
          <cell r="D437">
            <v>5950000</v>
          </cell>
          <cell r="E437">
            <v>1001690.02</v>
          </cell>
          <cell r="F437">
            <v>54500000</v>
          </cell>
        </row>
        <row r="438">
          <cell r="A438">
            <v>16082978</v>
          </cell>
          <cell r="B438" t="str">
            <v>A-TAKA ENTERPRISE (M) SDN BHD</v>
          </cell>
          <cell r="F438">
            <v>20000</v>
          </cell>
        </row>
        <row r="439">
          <cell r="A439">
            <v>9335452</v>
          </cell>
          <cell r="B439" t="str">
            <v>ATAMA LOGISTICS (M) SDN. BHD.</v>
          </cell>
          <cell r="F439">
            <v>200000</v>
          </cell>
        </row>
        <row r="440">
          <cell r="A440">
            <v>10098845</v>
          </cell>
          <cell r="B440" t="str">
            <v>A-TECH GOLDSMITH SDN BHD</v>
          </cell>
          <cell r="C440">
            <v>2399406.06</v>
          </cell>
          <cell r="D440">
            <v>1000000</v>
          </cell>
        </row>
        <row r="441">
          <cell r="A441">
            <v>12150234</v>
          </cell>
          <cell r="B441" t="str">
            <v>ATHENS PARK SDN BHD</v>
          </cell>
          <cell r="C441">
            <v>3005027.32</v>
          </cell>
          <cell r="F441">
            <v>2158596.13</v>
          </cell>
        </row>
        <row r="442">
          <cell r="A442">
            <v>23730452</v>
          </cell>
          <cell r="B442" t="str">
            <v>ATIT BUILDERS SDN BHD</v>
          </cell>
          <cell r="F442">
            <v>5000</v>
          </cell>
        </row>
        <row r="443">
          <cell r="A443">
            <v>15747447</v>
          </cell>
          <cell r="B443" t="str">
            <v>ATLANTIC OCEAN LOGISTICS (M) S/B</v>
          </cell>
          <cell r="C443">
            <v>170037.03</v>
          </cell>
          <cell r="F443">
            <v>130000</v>
          </cell>
        </row>
        <row r="444">
          <cell r="A444">
            <v>23138663</v>
          </cell>
          <cell r="B444" t="str">
            <v>ATLANTIS VENTURE SDN BHD</v>
          </cell>
          <cell r="D444">
            <v>5100000</v>
          </cell>
        </row>
        <row r="445">
          <cell r="A445">
            <v>19745376</v>
          </cell>
          <cell r="B445" t="str">
            <v>ATLAS ACRES SDN BHD</v>
          </cell>
          <cell r="D445">
            <v>1646400</v>
          </cell>
        </row>
        <row r="446">
          <cell r="A446">
            <v>27066168</v>
          </cell>
          <cell r="B446" t="str">
            <v>ATMOS MALAYSIA SDN. BHD.</v>
          </cell>
          <cell r="F446">
            <v>300000</v>
          </cell>
        </row>
        <row r="447">
          <cell r="A447">
            <v>26483375</v>
          </cell>
          <cell r="B447" t="str">
            <v>ATNOCOM SDN. BHD.</v>
          </cell>
          <cell r="D447">
            <v>1100000</v>
          </cell>
        </row>
        <row r="448">
          <cell r="A448">
            <v>26102582</v>
          </cell>
          <cell r="B448" t="str">
            <v>ATOMLUBES MALAYSIA SDN BHD</v>
          </cell>
          <cell r="F448">
            <v>773000</v>
          </cell>
        </row>
        <row r="449">
          <cell r="A449">
            <v>13372222</v>
          </cell>
          <cell r="B449" t="str">
            <v>ATS OILFIELD SUPPLY AND SERVICES SB</v>
          </cell>
          <cell r="E449">
            <v>452009.84</v>
          </cell>
          <cell r="F449">
            <v>400000</v>
          </cell>
        </row>
        <row r="450">
          <cell r="A450">
            <v>15192847</v>
          </cell>
          <cell r="B450" t="str">
            <v>ATTRACTIVE VENTURE (JB) SDN BHD</v>
          </cell>
          <cell r="E450">
            <v>1000000</v>
          </cell>
          <cell r="F450">
            <v>370000</v>
          </cell>
        </row>
        <row r="451">
          <cell r="A451">
            <v>21991995</v>
          </cell>
          <cell r="B451" t="str">
            <v>ATTRACTIVE VENTURE (KL) SDN BHD</v>
          </cell>
          <cell r="E451">
            <v>250835.28</v>
          </cell>
          <cell r="F451">
            <v>3000000</v>
          </cell>
        </row>
        <row r="452">
          <cell r="A452">
            <v>16004448</v>
          </cell>
          <cell r="B452" t="str">
            <v>ATURFAX SDN BHD</v>
          </cell>
          <cell r="C452">
            <v>0</v>
          </cell>
        </row>
        <row r="453">
          <cell r="A453">
            <v>22746726</v>
          </cell>
          <cell r="B453" t="str">
            <v>AU VENTURE SDN BHD</v>
          </cell>
          <cell r="D453">
            <v>2843000</v>
          </cell>
        </row>
        <row r="454">
          <cell r="A454">
            <v>22457597</v>
          </cell>
          <cell r="B454" t="str">
            <v>AUDIO PHONAR ELECTRONICS SDN BHD</v>
          </cell>
          <cell r="D454">
            <v>6869000</v>
          </cell>
        </row>
        <row r="455">
          <cell r="A455">
            <v>20787118</v>
          </cell>
          <cell r="B455" t="str">
            <v>AUGMENTED TECHNOLOGY SDN BHD</v>
          </cell>
          <cell r="D455">
            <v>3836000</v>
          </cell>
        </row>
        <row r="456">
          <cell r="A456">
            <v>22861488</v>
          </cell>
          <cell r="B456" t="str">
            <v>AUN LIAN PLASTIC RESOURCES SDN BHD</v>
          </cell>
          <cell r="E456">
            <v>501088.87</v>
          </cell>
          <cell r="F456">
            <v>1500000</v>
          </cell>
        </row>
        <row r="457">
          <cell r="A457">
            <v>17376514</v>
          </cell>
          <cell r="B457" t="str">
            <v>AURA TRADING</v>
          </cell>
          <cell r="C457">
            <v>265796.47999999998</v>
          </cell>
          <cell r="D457">
            <v>574000</v>
          </cell>
        </row>
        <row r="458">
          <cell r="A458">
            <v>25081689</v>
          </cell>
          <cell r="B458" t="str">
            <v>AURELIUS HOLDINGS SDN BHD</v>
          </cell>
          <cell r="D458">
            <v>77850000</v>
          </cell>
        </row>
        <row r="459">
          <cell r="A459">
            <v>6904014</v>
          </cell>
          <cell r="B459" t="str">
            <v>AUSTAR MARKETING SDN BHD</v>
          </cell>
          <cell r="C459">
            <v>1003868.89</v>
          </cell>
          <cell r="F459">
            <v>2800000</v>
          </cell>
        </row>
        <row r="460">
          <cell r="A460">
            <v>1551306</v>
          </cell>
          <cell r="B460" t="str">
            <v>AUSTIN POWDER MALAYSIA SDN. BHD.</v>
          </cell>
          <cell r="E460">
            <v>2605996.39</v>
          </cell>
          <cell r="F460">
            <v>12000000</v>
          </cell>
        </row>
        <row r="461">
          <cell r="A461">
            <v>20291417</v>
          </cell>
          <cell r="B461" t="str">
            <v>AUSTRAL PERFECT SDN BHD</v>
          </cell>
          <cell r="D461">
            <v>1751000</v>
          </cell>
        </row>
        <row r="462">
          <cell r="A462">
            <v>22974088</v>
          </cell>
          <cell r="B462" t="str">
            <v>AUTO GALLERY AFTERSALES CENTRE SDN BHD</v>
          </cell>
          <cell r="F462">
            <v>150000</v>
          </cell>
        </row>
        <row r="463">
          <cell r="A463">
            <v>23793766</v>
          </cell>
          <cell r="B463" t="str">
            <v>AUTO GALLERY CARTRADE SDN BHD</v>
          </cell>
          <cell r="E463">
            <v>450000</v>
          </cell>
          <cell r="F463">
            <v>100000</v>
          </cell>
        </row>
        <row r="464">
          <cell r="A464">
            <v>21750369</v>
          </cell>
          <cell r="B464" t="str">
            <v>AUTOHAUS PRIMA SDN BHD</v>
          </cell>
          <cell r="C464">
            <v>301562.63</v>
          </cell>
        </row>
        <row r="465">
          <cell r="A465">
            <v>13497518</v>
          </cell>
          <cell r="B465" t="str">
            <v>AUTOMOBILE INNOVATIVE MGT SYSTEMS S/B</v>
          </cell>
          <cell r="F465">
            <v>17000</v>
          </cell>
        </row>
        <row r="466">
          <cell r="A466">
            <v>22815695</v>
          </cell>
          <cell r="B466" t="str">
            <v>AUTOPOWER BATTERY SDN BHD</v>
          </cell>
          <cell r="D466">
            <v>1445000</v>
          </cell>
          <cell r="F466">
            <v>400000</v>
          </cell>
        </row>
        <row r="467">
          <cell r="A467">
            <v>3633334</v>
          </cell>
          <cell r="B467" t="str">
            <v>AUTORIA SDN BHD</v>
          </cell>
          <cell r="E467">
            <v>1900571.21</v>
          </cell>
        </row>
        <row r="468">
          <cell r="A468">
            <v>22468715</v>
          </cell>
          <cell r="B468" t="str">
            <v>AUTOWAYS TRADING CO. SDN BHD</v>
          </cell>
          <cell r="D468">
            <v>12615000</v>
          </cell>
        </row>
        <row r="469">
          <cell r="A469">
            <v>10062745</v>
          </cell>
          <cell r="B469" t="str">
            <v>AVANSTAR RESOURCES SDN BHD</v>
          </cell>
          <cell r="D469">
            <v>1000000</v>
          </cell>
          <cell r="E469">
            <v>314716.19</v>
          </cell>
        </row>
        <row r="470">
          <cell r="A470">
            <v>19627803</v>
          </cell>
          <cell r="B470" t="str">
            <v>AVENS RESOURCES SDN BHD</v>
          </cell>
          <cell r="E470">
            <v>300000</v>
          </cell>
          <cell r="F470">
            <v>700000</v>
          </cell>
        </row>
        <row r="471">
          <cell r="A471">
            <v>16552555</v>
          </cell>
          <cell r="B471" t="str">
            <v>AVER AWARDS SDN BHD</v>
          </cell>
          <cell r="F471">
            <v>500000</v>
          </cell>
        </row>
        <row r="472">
          <cell r="A472">
            <v>8990126</v>
          </cell>
          <cell r="B472" t="str">
            <v>AVIA CORPORATION SDN BHD</v>
          </cell>
          <cell r="C472">
            <v>1504232.37</v>
          </cell>
        </row>
        <row r="473">
          <cell r="A473">
            <v>8050295</v>
          </cell>
          <cell r="B473" t="str">
            <v>AVIASIAN SDN BHD</v>
          </cell>
          <cell r="C473">
            <v>4984164</v>
          </cell>
          <cell r="D473">
            <v>1224760</v>
          </cell>
        </row>
        <row r="474">
          <cell r="A474">
            <v>26926178</v>
          </cell>
          <cell r="B474" t="str">
            <v>AVISENA DIALYSIS SETIA ALAM SDN BHD</v>
          </cell>
          <cell r="D474">
            <v>1100000</v>
          </cell>
        </row>
        <row r="475">
          <cell r="A475">
            <v>26036904</v>
          </cell>
          <cell r="B475" t="str">
            <v>AVISENA FRESH CHURROS SDN BHD</v>
          </cell>
          <cell r="D475">
            <v>250000</v>
          </cell>
        </row>
        <row r="476">
          <cell r="A476">
            <v>11244752</v>
          </cell>
          <cell r="B476" t="str">
            <v>AVISENA HOLDINGS SDN.BHD.</v>
          </cell>
          <cell r="D476">
            <v>30600000</v>
          </cell>
        </row>
        <row r="477">
          <cell r="A477">
            <v>26052748</v>
          </cell>
          <cell r="B477" t="str">
            <v>AVISENA PARKING SDN BHD</v>
          </cell>
          <cell r="D477">
            <v>600000</v>
          </cell>
        </row>
        <row r="478">
          <cell r="A478">
            <v>26048553</v>
          </cell>
          <cell r="B478" t="str">
            <v>AVISENA PATISSERIE SDN BHD</v>
          </cell>
          <cell r="D478">
            <v>400000</v>
          </cell>
        </row>
        <row r="479">
          <cell r="A479">
            <v>25090416</v>
          </cell>
          <cell r="B479" t="str">
            <v>AVISENA PHARMA SDN. BHD.</v>
          </cell>
          <cell r="D479">
            <v>200000</v>
          </cell>
        </row>
        <row r="480">
          <cell r="A480">
            <v>26037871</v>
          </cell>
          <cell r="B480" t="str">
            <v>AVISENA WOMEN AND CHILDREN SDN.BHD.</v>
          </cell>
          <cell r="F480">
            <v>15000000</v>
          </cell>
        </row>
        <row r="481">
          <cell r="A481">
            <v>23936476</v>
          </cell>
          <cell r="B481" t="str">
            <v>AVS GSA SERVICES (M) SDN BHD</v>
          </cell>
          <cell r="F481">
            <v>1126970</v>
          </cell>
        </row>
        <row r="482">
          <cell r="A482">
            <v>21529074</v>
          </cell>
          <cell r="B482" t="str">
            <v>AW LUXURY PROPERTY SDN BHD</v>
          </cell>
          <cell r="D482">
            <v>836000</v>
          </cell>
        </row>
        <row r="483">
          <cell r="A483">
            <v>12264321</v>
          </cell>
          <cell r="B483" t="str">
            <v>AWAN TIMUR PALM O/MILL RESOURCES (PK) SB</v>
          </cell>
          <cell r="C483">
            <v>0</v>
          </cell>
        </row>
        <row r="484">
          <cell r="A484">
            <v>16086597</v>
          </cell>
          <cell r="B484" t="str">
            <v>AWANGSA BINA SDN. BHD.</v>
          </cell>
          <cell r="C484">
            <v>3027742.55</v>
          </cell>
          <cell r="E484">
            <v>0.01</v>
          </cell>
          <cell r="F484">
            <v>15709400</v>
          </cell>
        </row>
        <row r="485">
          <cell r="A485">
            <v>4857525</v>
          </cell>
          <cell r="B485" t="str">
            <v>AWATRA SDN BHD</v>
          </cell>
          <cell r="C485">
            <v>2933560.52</v>
          </cell>
          <cell r="D485">
            <v>1147500</v>
          </cell>
        </row>
        <row r="486">
          <cell r="A486">
            <v>15939308</v>
          </cell>
          <cell r="B486" t="str">
            <v>AWI BUILDER SDN BHD</v>
          </cell>
          <cell r="C486">
            <v>30166210.52</v>
          </cell>
          <cell r="D486">
            <v>850000</v>
          </cell>
          <cell r="F486">
            <v>1473400</v>
          </cell>
        </row>
        <row r="487">
          <cell r="A487">
            <v>4446059</v>
          </cell>
          <cell r="B487" t="str">
            <v>AWIN SECURITY SYSTEMS SDN BHD</v>
          </cell>
          <cell r="C487">
            <v>900000</v>
          </cell>
          <cell r="F487">
            <v>195596.28</v>
          </cell>
        </row>
        <row r="488">
          <cell r="A488">
            <v>7604464</v>
          </cell>
          <cell r="B488" t="str">
            <v>AX FURNITURE SDN. BHD.</v>
          </cell>
          <cell r="D488">
            <v>12500000</v>
          </cell>
          <cell r="E488">
            <v>0</v>
          </cell>
          <cell r="F488">
            <v>9500000</v>
          </cell>
        </row>
        <row r="489">
          <cell r="A489">
            <v>5612671</v>
          </cell>
          <cell r="B489" t="str">
            <v>AXALTA POWDER COATING SYSTEMS(M) SDN BHD</v>
          </cell>
          <cell r="F489">
            <v>80000</v>
          </cell>
        </row>
        <row r="490">
          <cell r="A490">
            <v>9250476</v>
          </cell>
          <cell r="B490" t="str">
            <v>AXION TECHNOLOGY SDN BHD</v>
          </cell>
          <cell r="E490">
            <v>0</v>
          </cell>
          <cell r="F490">
            <v>1180449.95</v>
          </cell>
        </row>
        <row r="491">
          <cell r="A491">
            <v>24168729</v>
          </cell>
          <cell r="B491" t="str">
            <v>AXVENTURE SDN BHD</v>
          </cell>
          <cell r="C491">
            <v>2353291.08</v>
          </cell>
          <cell r="E491">
            <v>0</v>
          </cell>
          <cell r="F491">
            <v>3000000</v>
          </cell>
        </row>
        <row r="492">
          <cell r="A492">
            <v>18724770</v>
          </cell>
          <cell r="B492" t="str">
            <v>AYAM BISMI SDN BHD</v>
          </cell>
          <cell r="D492">
            <v>1000000</v>
          </cell>
          <cell r="E492">
            <v>200000</v>
          </cell>
          <cell r="F492">
            <v>1000000</v>
          </cell>
        </row>
        <row r="493">
          <cell r="A493">
            <v>18627703</v>
          </cell>
          <cell r="B493" t="str">
            <v>AYDEN AVERROES HOLIDAYS SDN. BHD.</v>
          </cell>
          <cell r="D493">
            <v>1000000</v>
          </cell>
        </row>
        <row r="494">
          <cell r="A494">
            <v>6049426</v>
          </cell>
          <cell r="B494" t="str">
            <v>AYS MARKETING SDN BHD</v>
          </cell>
          <cell r="F494">
            <v>12000000</v>
          </cell>
        </row>
        <row r="495">
          <cell r="A495">
            <v>2311430</v>
          </cell>
          <cell r="B495" t="str">
            <v>AYZA INDUSTRIES SDN BHD</v>
          </cell>
          <cell r="F495">
            <v>36000</v>
          </cell>
        </row>
        <row r="496">
          <cell r="A496">
            <v>21952793</v>
          </cell>
          <cell r="B496" t="str">
            <v>AZ ZUHA GROUP TRAVEL &amp; TOURS SDN BHD</v>
          </cell>
          <cell r="D496">
            <v>1232500</v>
          </cell>
          <cell r="E496">
            <v>1450468.99</v>
          </cell>
        </row>
        <row r="497">
          <cell r="A497">
            <v>7134385</v>
          </cell>
          <cell r="B497" t="str">
            <v>AZAIR SDN BHD</v>
          </cell>
          <cell r="F497">
            <v>6436125</v>
          </cell>
        </row>
        <row r="498">
          <cell r="A498">
            <v>20574592</v>
          </cell>
          <cell r="B498" t="str">
            <v>AZAM ARMADA SECURITY SDN. BHD.</v>
          </cell>
          <cell r="D498">
            <v>1140000</v>
          </cell>
        </row>
        <row r="499">
          <cell r="A499">
            <v>9881743</v>
          </cell>
          <cell r="B499" t="str">
            <v>AZAM CERIA SDN BHD</v>
          </cell>
          <cell r="D499">
            <v>200000</v>
          </cell>
          <cell r="E499">
            <v>150000</v>
          </cell>
          <cell r="F499">
            <v>28262.03</v>
          </cell>
        </row>
        <row r="500">
          <cell r="A500">
            <v>26561529</v>
          </cell>
          <cell r="B500" t="str">
            <v>AZAM MAJUMAS SDN BHD</v>
          </cell>
          <cell r="C500">
            <v>900000</v>
          </cell>
          <cell r="D500">
            <v>500000</v>
          </cell>
        </row>
        <row r="501">
          <cell r="A501">
            <v>21824140</v>
          </cell>
          <cell r="B501" t="str">
            <v>AZAM MOTOR SERVICES SDN BHD</v>
          </cell>
          <cell r="F501">
            <v>1000000</v>
          </cell>
        </row>
        <row r="502">
          <cell r="A502">
            <v>18522403</v>
          </cell>
          <cell r="B502" t="str">
            <v>AZAM MOTORS SDN BHD</v>
          </cell>
          <cell r="C502">
            <v>1510338.94</v>
          </cell>
        </row>
        <row r="503">
          <cell r="A503">
            <v>17736606</v>
          </cell>
          <cell r="B503" t="str">
            <v>AZARANG GROUP SDN BHD</v>
          </cell>
          <cell r="C503">
            <v>328000</v>
          </cell>
        </row>
        <row r="504">
          <cell r="A504">
            <v>16150312</v>
          </cell>
          <cell r="B504" t="str">
            <v>AZEWA TRADING SDN BHD</v>
          </cell>
          <cell r="C504">
            <v>180723.57</v>
          </cell>
          <cell r="D504">
            <v>3455750</v>
          </cell>
          <cell r="E504">
            <v>70117.320000000007</v>
          </cell>
          <cell r="F504">
            <v>5350000</v>
          </cell>
        </row>
        <row r="505">
          <cell r="A505">
            <v>19226268</v>
          </cell>
          <cell r="B505" t="str">
            <v>AZHAIDA CALTEX PETROL STATION</v>
          </cell>
          <cell r="C505">
            <v>302262.45</v>
          </cell>
          <cell r="F505">
            <v>80000</v>
          </cell>
        </row>
        <row r="506">
          <cell r="A506">
            <v>5088926</v>
          </cell>
          <cell r="B506" t="str">
            <v>AZHAR AHMAD CONSTRUCTION SDN BHD</v>
          </cell>
          <cell r="C506">
            <v>376757.73</v>
          </cell>
          <cell r="E506">
            <v>0</v>
          </cell>
        </row>
        <row r="507">
          <cell r="A507">
            <v>20478035</v>
          </cell>
          <cell r="B507" t="str">
            <v>AZMAN AZEEZ PROPERTIES (M) SDN BHD</v>
          </cell>
          <cell r="D507">
            <v>2000000</v>
          </cell>
        </row>
        <row r="508">
          <cell r="A508">
            <v>16084417</v>
          </cell>
          <cell r="B508" t="str">
            <v>AZMAN HAMZAH PLASTIK SDN BHD</v>
          </cell>
          <cell r="F508">
            <v>500000</v>
          </cell>
        </row>
        <row r="509">
          <cell r="A509">
            <v>7572582</v>
          </cell>
          <cell r="B509" t="str">
            <v>AZMAREX SDN. BHD.</v>
          </cell>
          <cell r="D509">
            <v>3238000</v>
          </cell>
        </row>
        <row r="510">
          <cell r="A510">
            <v>5838937</v>
          </cell>
          <cell r="B510" t="str">
            <v>AZMI &amp; NOOR NIAGA HOLDINGS SDN BHD</v>
          </cell>
          <cell r="C510">
            <v>640000</v>
          </cell>
          <cell r="D510">
            <v>1120000</v>
          </cell>
          <cell r="F510">
            <v>700000</v>
          </cell>
        </row>
        <row r="511">
          <cell r="A511">
            <v>24829963</v>
          </cell>
          <cell r="B511" t="str">
            <v>AZS VENTURE SDN BHD</v>
          </cell>
          <cell r="E511">
            <v>0</v>
          </cell>
          <cell r="F511">
            <v>266284</v>
          </cell>
        </row>
        <row r="512">
          <cell r="A512">
            <v>4134664</v>
          </cell>
          <cell r="B512" t="str">
            <v>AZ-TECHNOLOGY SDN BHD</v>
          </cell>
          <cell r="F512">
            <v>4910425</v>
          </cell>
        </row>
        <row r="513">
          <cell r="A513">
            <v>22514078</v>
          </cell>
          <cell r="B513" t="str">
            <v>AZTI ENGINEERING (M) SDN.BHD.</v>
          </cell>
          <cell r="E513">
            <v>0.02</v>
          </cell>
          <cell r="F513">
            <v>2044958.94</v>
          </cell>
        </row>
        <row r="514">
          <cell r="A514">
            <v>21578124</v>
          </cell>
          <cell r="B514" t="str">
            <v>AZZA MURNI SDN BHD</v>
          </cell>
          <cell r="D514">
            <v>1620000</v>
          </cell>
        </row>
        <row r="515">
          <cell r="A515">
            <v>17006177</v>
          </cell>
          <cell r="B515" t="str">
            <v>AZZA SERVICES SDN BHD</v>
          </cell>
          <cell r="C515">
            <v>523061.54</v>
          </cell>
          <cell r="F515">
            <v>241000</v>
          </cell>
        </row>
        <row r="516">
          <cell r="A516">
            <v>14538171</v>
          </cell>
          <cell r="B516" t="str">
            <v>AZZKA PETRO ENTERPRISE</v>
          </cell>
          <cell r="C516">
            <v>504627.73</v>
          </cell>
        </row>
        <row r="517">
          <cell r="A517">
            <v>4639692</v>
          </cell>
          <cell r="B517" t="str">
            <v>B &amp; Z PLASTIC INDUSTRY SDN BHD</v>
          </cell>
          <cell r="E517">
            <v>828510</v>
          </cell>
        </row>
        <row r="518">
          <cell r="A518">
            <v>15209292</v>
          </cell>
          <cell r="B518" t="str">
            <v>B AND M COCOPALM SDN BHD</v>
          </cell>
          <cell r="C518">
            <v>700000</v>
          </cell>
          <cell r="E518">
            <v>750000</v>
          </cell>
          <cell r="F518">
            <v>1800000</v>
          </cell>
        </row>
        <row r="519">
          <cell r="A519">
            <v>25672284</v>
          </cell>
          <cell r="B519" t="str">
            <v>B FITNESS ASIA SDN. BHD.</v>
          </cell>
          <cell r="F519">
            <v>4000000</v>
          </cell>
        </row>
        <row r="520">
          <cell r="A520">
            <v>6366315</v>
          </cell>
          <cell r="B520" t="str">
            <v>B I G INDUSTRIAL GAS SDN BHD</v>
          </cell>
          <cell r="E520">
            <v>3600000</v>
          </cell>
          <cell r="F520">
            <v>4000000</v>
          </cell>
        </row>
        <row r="521">
          <cell r="A521">
            <v>15843724</v>
          </cell>
          <cell r="B521" t="str">
            <v>B.A. ENGINEERING SDN BHD</v>
          </cell>
          <cell r="E521">
            <v>350888.9</v>
          </cell>
          <cell r="F521">
            <v>450000</v>
          </cell>
        </row>
        <row r="522">
          <cell r="A522">
            <v>21918681</v>
          </cell>
          <cell r="B522" t="str">
            <v>B.H.O TRADING SDN BHD</v>
          </cell>
          <cell r="D522">
            <v>970000</v>
          </cell>
        </row>
        <row r="523">
          <cell r="A523">
            <v>9661822</v>
          </cell>
          <cell r="B523" t="str">
            <v>B.H.O. SDN. BHD.</v>
          </cell>
          <cell r="C523">
            <v>70669.61</v>
          </cell>
        </row>
        <row r="524">
          <cell r="A524">
            <v>22859703</v>
          </cell>
          <cell r="B524" t="str">
            <v>B.K.MACHINERY (M) SDN.BHD.</v>
          </cell>
          <cell r="D524">
            <v>3700000</v>
          </cell>
          <cell r="E524">
            <v>300502.76</v>
          </cell>
          <cell r="F524">
            <v>800000</v>
          </cell>
        </row>
        <row r="525">
          <cell r="A525">
            <v>3595584</v>
          </cell>
          <cell r="B525" t="str">
            <v>B.M. LEAN HUAT CHAN SDN BHD</v>
          </cell>
          <cell r="D525">
            <v>651000</v>
          </cell>
        </row>
        <row r="526">
          <cell r="A526">
            <v>18420464</v>
          </cell>
          <cell r="B526" t="str">
            <v>B.S. POLY INDUSTRIES SDN BHD</v>
          </cell>
          <cell r="D526">
            <v>4200000</v>
          </cell>
          <cell r="E526">
            <v>1000000</v>
          </cell>
          <cell r="F526">
            <v>1500000</v>
          </cell>
        </row>
        <row r="527">
          <cell r="A527">
            <v>11352172</v>
          </cell>
          <cell r="B527" t="str">
            <v>B.T. ENGINEERING SDN. BHD.</v>
          </cell>
          <cell r="C527">
            <v>2768854.59</v>
          </cell>
          <cell r="D527">
            <v>1700000</v>
          </cell>
        </row>
        <row r="528">
          <cell r="A528">
            <v>14243591</v>
          </cell>
          <cell r="B528" t="str">
            <v>B.U. DEVELOPMENTS SDN BHD</v>
          </cell>
          <cell r="C528">
            <v>84427789.769999996</v>
          </cell>
          <cell r="D528">
            <v>29200000</v>
          </cell>
          <cell r="F528">
            <v>63000000</v>
          </cell>
        </row>
        <row r="529">
          <cell r="A529">
            <v>6295378</v>
          </cell>
          <cell r="B529" t="str">
            <v>BABA PRODUCTS (M) SDN. BHD.</v>
          </cell>
          <cell r="D529">
            <v>8500000</v>
          </cell>
        </row>
        <row r="530">
          <cell r="A530">
            <v>15511079</v>
          </cell>
          <cell r="B530" t="str">
            <v>BABENA-MIX INDUSTRIES SDN BHD</v>
          </cell>
          <cell r="D530">
            <v>1337500</v>
          </cell>
          <cell r="F530">
            <v>1500000</v>
          </cell>
        </row>
        <row r="531">
          <cell r="A531">
            <v>7715835</v>
          </cell>
          <cell r="B531" t="str">
            <v>BABYANA KONTRAKTOR</v>
          </cell>
          <cell r="E531">
            <v>50083.8</v>
          </cell>
          <cell r="F531">
            <v>981434.78</v>
          </cell>
        </row>
        <row r="532">
          <cell r="A532">
            <v>18202270</v>
          </cell>
          <cell r="B532" t="str">
            <v>BADAN PENGURUSAN BERSAMA KOMPLEKS BJ</v>
          </cell>
          <cell r="F532">
            <v>600000</v>
          </cell>
        </row>
        <row r="533">
          <cell r="A533">
            <v>22671588</v>
          </cell>
          <cell r="B533" t="str">
            <v>BAGAN SPECIALIST CENTRE SDN BHD</v>
          </cell>
          <cell r="D533">
            <v>100000000</v>
          </cell>
        </row>
        <row r="534">
          <cell r="A534">
            <v>19443732</v>
          </cell>
          <cell r="B534" t="str">
            <v>BAGAN TAMBUN UTAMA DEVELOPMENT SDN BHD</v>
          </cell>
          <cell r="C534">
            <v>1144376.29</v>
          </cell>
        </row>
        <row r="535">
          <cell r="A535">
            <v>12051675</v>
          </cell>
          <cell r="B535" t="str">
            <v>BAGUS MARKETING SDN BHD</v>
          </cell>
          <cell r="C535">
            <v>848390.76</v>
          </cell>
        </row>
        <row r="536">
          <cell r="A536">
            <v>16089037</v>
          </cell>
          <cell r="B536" t="str">
            <v>BAHAGIA TIRAM SDN BHD</v>
          </cell>
          <cell r="D536">
            <v>1000000</v>
          </cell>
          <cell r="F536">
            <v>6000000</v>
          </cell>
        </row>
        <row r="537">
          <cell r="A537">
            <v>24247256</v>
          </cell>
          <cell r="B537" t="str">
            <v>BAHTERA MEKAR SDN. BHD.</v>
          </cell>
          <cell r="D537">
            <v>607150</v>
          </cell>
        </row>
        <row r="538">
          <cell r="A538">
            <v>24111136</v>
          </cell>
          <cell r="B538" t="str">
            <v>BAKRI JUNCTION BALLROOM SDN. BHD.</v>
          </cell>
          <cell r="D538">
            <v>8000000</v>
          </cell>
        </row>
        <row r="539">
          <cell r="A539">
            <v>11936331</v>
          </cell>
          <cell r="B539" t="str">
            <v>BAKTI MAS BINA SDN BHD</v>
          </cell>
          <cell r="C539">
            <v>5790178.4299999997</v>
          </cell>
          <cell r="D539">
            <v>1186600</v>
          </cell>
          <cell r="F539">
            <v>47800000</v>
          </cell>
        </row>
        <row r="540">
          <cell r="A540">
            <v>26940323</v>
          </cell>
          <cell r="B540" t="str">
            <v>BAKTI SEPADU SDN. BHD.</v>
          </cell>
          <cell r="D540">
            <v>400000</v>
          </cell>
        </row>
        <row r="541">
          <cell r="A541">
            <v>11769326</v>
          </cell>
          <cell r="B541" t="str">
            <v>BAKTISAN PERTAMA SDN BHD</v>
          </cell>
          <cell r="C541">
            <v>1401891.96</v>
          </cell>
        </row>
        <row r="542">
          <cell r="A542">
            <v>22732419</v>
          </cell>
          <cell r="B542" t="str">
            <v>BALI SAWIT SDN BHD</v>
          </cell>
          <cell r="D542">
            <v>1000000</v>
          </cell>
        </row>
        <row r="543">
          <cell r="A543">
            <v>24739942</v>
          </cell>
          <cell r="B543" t="str">
            <v>BALOIS RESOURCES SDN. BHD.</v>
          </cell>
          <cell r="F543">
            <v>8500000</v>
          </cell>
        </row>
        <row r="544">
          <cell r="A544">
            <v>5297052</v>
          </cell>
          <cell r="B544" t="str">
            <v>BAN CHAI HUAT SDN BHD</v>
          </cell>
          <cell r="C544">
            <v>1006099.27</v>
          </cell>
          <cell r="E544">
            <v>502806.08</v>
          </cell>
          <cell r="F544">
            <v>1700000</v>
          </cell>
        </row>
        <row r="545">
          <cell r="A545">
            <v>2433624</v>
          </cell>
          <cell r="B545" t="str">
            <v>BAN CHU BEE SDN BHD</v>
          </cell>
          <cell r="D545">
            <v>3500000</v>
          </cell>
          <cell r="F545">
            <v>800000</v>
          </cell>
        </row>
        <row r="546">
          <cell r="A546">
            <v>5044569</v>
          </cell>
          <cell r="B546" t="str">
            <v>BAN DUNG PALM OIL INDUSTRIES SDN. BHD.</v>
          </cell>
          <cell r="E546">
            <v>951089.26</v>
          </cell>
          <cell r="F546">
            <v>150000</v>
          </cell>
        </row>
        <row r="547">
          <cell r="A547">
            <v>3322080</v>
          </cell>
          <cell r="B547" t="str">
            <v>BAN HOCK LEONG TRADING SDN BHD</v>
          </cell>
          <cell r="E547">
            <v>500838.54</v>
          </cell>
        </row>
        <row r="548">
          <cell r="A548">
            <v>22731163</v>
          </cell>
          <cell r="B548" t="str">
            <v>BAN HOE RICE DEALER SDN BHD</v>
          </cell>
          <cell r="E548">
            <v>550000</v>
          </cell>
          <cell r="F548">
            <v>1000000</v>
          </cell>
        </row>
        <row r="549">
          <cell r="A549">
            <v>24722295</v>
          </cell>
          <cell r="B549" t="str">
            <v>BAN HOE SENG (AUTO) SDN. BHD.</v>
          </cell>
          <cell r="D549">
            <v>12150000</v>
          </cell>
          <cell r="E549">
            <v>3014634.19</v>
          </cell>
          <cell r="F549">
            <v>1000000</v>
          </cell>
        </row>
        <row r="550">
          <cell r="A550">
            <v>12285628</v>
          </cell>
          <cell r="B550" t="str">
            <v>BAN HUAT CHAN SDN. BHD.</v>
          </cell>
          <cell r="D550">
            <v>2400000</v>
          </cell>
          <cell r="E550">
            <v>500939.41</v>
          </cell>
          <cell r="F550">
            <v>3700000</v>
          </cell>
        </row>
        <row r="551">
          <cell r="A551">
            <v>24245332</v>
          </cell>
          <cell r="B551" t="str">
            <v>BAN HUAT WOOD INDUSTRIES SDN BHD</v>
          </cell>
          <cell r="C551">
            <v>1602087.08</v>
          </cell>
        </row>
        <row r="552">
          <cell r="A552">
            <v>22527635</v>
          </cell>
          <cell r="B552" t="str">
            <v>BAN LEE HENG MOTOR (MELAKA) SDN BHD</v>
          </cell>
          <cell r="E552">
            <v>500493.6</v>
          </cell>
        </row>
        <row r="553">
          <cell r="A553">
            <v>15292930</v>
          </cell>
          <cell r="B553" t="str">
            <v>BAN LEE HENG MOTOR SDN BHD</v>
          </cell>
          <cell r="D553">
            <v>3300000</v>
          </cell>
          <cell r="E553">
            <v>4000000</v>
          </cell>
        </row>
        <row r="554">
          <cell r="A554">
            <v>25686206</v>
          </cell>
          <cell r="B554" t="str">
            <v>BAN SENG HIN CO SDN BHD</v>
          </cell>
          <cell r="F554">
            <v>2000000</v>
          </cell>
        </row>
        <row r="555">
          <cell r="A555">
            <v>16085823</v>
          </cell>
          <cell r="B555" t="str">
            <v>BAN ZEN MOTORS SDN BHD</v>
          </cell>
          <cell r="F555">
            <v>250000</v>
          </cell>
        </row>
        <row r="556">
          <cell r="A556">
            <v>6699396</v>
          </cell>
          <cell r="B556" t="str">
            <v>BANDA INDUSTRIES SDN. BHD.</v>
          </cell>
          <cell r="F556">
            <v>1000000</v>
          </cell>
        </row>
        <row r="557">
          <cell r="A557">
            <v>7953214</v>
          </cell>
          <cell r="B557" t="str">
            <v>BANDAR KENYALANG SDN BHD</v>
          </cell>
          <cell r="E557">
            <v>50091.95</v>
          </cell>
          <cell r="F557">
            <v>550000</v>
          </cell>
        </row>
        <row r="558">
          <cell r="A558">
            <v>8989430</v>
          </cell>
          <cell r="B558" t="str">
            <v>BANDAR UTAMA CITY CORPORATION SDN BHD</v>
          </cell>
          <cell r="E558">
            <v>5008378.88</v>
          </cell>
          <cell r="F558">
            <v>2500000</v>
          </cell>
        </row>
        <row r="559">
          <cell r="A559">
            <v>4562375</v>
          </cell>
          <cell r="B559" t="str">
            <v>BANDAR UTAMA DEVELOPMENT SDN BHD</v>
          </cell>
          <cell r="F559">
            <v>3000000</v>
          </cell>
        </row>
        <row r="560">
          <cell r="A560">
            <v>4503925</v>
          </cell>
          <cell r="B560" t="str">
            <v>BANDO ELECTRONICS (M) SDN BHD</v>
          </cell>
          <cell r="F560">
            <v>2000000</v>
          </cell>
        </row>
        <row r="561">
          <cell r="A561">
            <v>16945240</v>
          </cell>
          <cell r="B561" t="str">
            <v>BANGI DIALYSIS CENTRE SDN BHD</v>
          </cell>
          <cell r="D561">
            <v>336000</v>
          </cell>
        </row>
        <row r="562">
          <cell r="A562">
            <v>21134057</v>
          </cell>
          <cell r="B562" t="str">
            <v>BANGI GATEWAY SDN BHD</v>
          </cell>
          <cell r="D562">
            <v>3169000</v>
          </cell>
        </row>
        <row r="563">
          <cell r="A563">
            <v>13993878</v>
          </cell>
          <cell r="B563" t="str">
            <v>BANGKIT ENERGY &amp; PRO LOGISTIC(EM)SDN BHD</v>
          </cell>
          <cell r="C563">
            <v>506192.74</v>
          </cell>
          <cell r="D563">
            <v>1000000</v>
          </cell>
          <cell r="F563">
            <v>6000000</v>
          </cell>
        </row>
        <row r="564">
          <cell r="A564">
            <v>22003677</v>
          </cell>
          <cell r="B564" t="str">
            <v>BANJARAN BERKAT SDN BHD</v>
          </cell>
          <cell r="D564">
            <v>735000</v>
          </cell>
        </row>
        <row r="565">
          <cell r="A565">
            <v>22293853</v>
          </cell>
          <cell r="B565" t="str">
            <v>BANTING STAR SDN. BHD.</v>
          </cell>
          <cell r="D565">
            <v>9800000</v>
          </cell>
          <cell r="F565">
            <v>700000</v>
          </cell>
        </row>
        <row r="566">
          <cell r="A566">
            <v>27091648</v>
          </cell>
          <cell r="B566" t="str">
            <v>BANYAN TREASURES SDN BHD</v>
          </cell>
          <cell r="D566">
            <v>1260000</v>
          </cell>
        </row>
        <row r="567">
          <cell r="A567">
            <v>26428464</v>
          </cell>
          <cell r="B567" t="str">
            <v>BAODI PROPERTY SDN. BHD.</v>
          </cell>
          <cell r="D567">
            <v>8840000</v>
          </cell>
        </row>
        <row r="568">
          <cell r="A568">
            <v>14513958</v>
          </cell>
          <cell r="B568" t="str">
            <v>BARISAN PERFORMA SDN BHD</v>
          </cell>
          <cell r="D568">
            <v>550000</v>
          </cell>
          <cell r="E568">
            <v>1209945.21</v>
          </cell>
          <cell r="F568">
            <v>426300</v>
          </cell>
        </row>
        <row r="569">
          <cell r="A569">
            <v>15488803</v>
          </cell>
          <cell r="B569" t="str">
            <v>BARISAN SAMUDERA SDN BHD</v>
          </cell>
          <cell r="D569">
            <v>4400000</v>
          </cell>
          <cell r="E569">
            <v>100167.58</v>
          </cell>
          <cell r="F569">
            <v>2943446.4</v>
          </cell>
        </row>
        <row r="570">
          <cell r="A570">
            <v>8079304</v>
          </cell>
          <cell r="B570" t="str">
            <v>BAROKO SDN. BHD.</v>
          </cell>
          <cell r="D570">
            <v>1000000</v>
          </cell>
          <cell r="F570">
            <v>3320501.31</v>
          </cell>
        </row>
        <row r="571">
          <cell r="A571">
            <v>19433497</v>
          </cell>
          <cell r="B571" t="str">
            <v>BASE FASTENERS SDN BHD</v>
          </cell>
          <cell r="C571">
            <v>1006206.6</v>
          </cell>
          <cell r="D571">
            <v>500000</v>
          </cell>
        </row>
        <row r="572">
          <cell r="A572">
            <v>7690210</v>
          </cell>
          <cell r="B572" t="str">
            <v>BASENET TECHNOLOGY SDN BHD</v>
          </cell>
          <cell r="D572">
            <v>1815000</v>
          </cell>
          <cell r="E572">
            <v>500000</v>
          </cell>
          <cell r="F572">
            <v>4835946.2300000004</v>
          </cell>
        </row>
        <row r="573">
          <cell r="A573">
            <v>11358563</v>
          </cell>
          <cell r="B573" t="str">
            <v>BASIC STANDARD CHEMICALS SDN BHD</v>
          </cell>
          <cell r="D573">
            <v>1500000</v>
          </cell>
          <cell r="E573">
            <v>1652950.02</v>
          </cell>
        </row>
        <row r="574">
          <cell r="A574">
            <v>16823378</v>
          </cell>
          <cell r="B574" t="str">
            <v>BASICS DECOR SDN BHD</v>
          </cell>
          <cell r="C574">
            <v>1300000</v>
          </cell>
          <cell r="F574">
            <v>1300000</v>
          </cell>
        </row>
        <row r="575">
          <cell r="A575">
            <v>23122858</v>
          </cell>
          <cell r="B575" t="str">
            <v>BASILICA BUILDERS (SABAH) SB</v>
          </cell>
          <cell r="F575">
            <v>300000</v>
          </cell>
        </row>
        <row r="576">
          <cell r="A576">
            <v>9389534</v>
          </cell>
          <cell r="B576" t="str">
            <v>BASS BERSATU (M) SDN BHD</v>
          </cell>
          <cell r="E576">
            <v>280469.21999999997</v>
          </cell>
        </row>
        <row r="577">
          <cell r="A577">
            <v>12257463</v>
          </cell>
          <cell r="B577" t="str">
            <v>BASTION SYSTEMS SDN BHD</v>
          </cell>
          <cell r="C577">
            <v>1095535.04</v>
          </cell>
          <cell r="D577">
            <v>923739</v>
          </cell>
          <cell r="F577">
            <v>2420000</v>
          </cell>
        </row>
        <row r="578">
          <cell r="A578">
            <v>18866686</v>
          </cell>
          <cell r="B578" t="str">
            <v>BATARAS SDN BHD</v>
          </cell>
          <cell r="D578">
            <v>4367694</v>
          </cell>
          <cell r="F578">
            <v>1747000</v>
          </cell>
        </row>
        <row r="579">
          <cell r="A579">
            <v>16542768</v>
          </cell>
          <cell r="B579" t="str">
            <v>BATERIKU (M) SDN.BHD.</v>
          </cell>
          <cell r="F579">
            <v>428000</v>
          </cell>
        </row>
        <row r="580">
          <cell r="A580">
            <v>9083384</v>
          </cell>
          <cell r="B580" t="str">
            <v>BATHTECH BUILDING PRODUCTS SDN. BHD.</v>
          </cell>
          <cell r="E580">
            <v>150251.38</v>
          </cell>
          <cell r="F580">
            <v>300000</v>
          </cell>
        </row>
        <row r="581">
          <cell r="A581">
            <v>18437548</v>
          </cell>
          <cell r="B581" t="str">
            <v>BATTLEFRONT MINIATURES MALAYSIA SDN BHD</v>
          </cell>
          <cell r="C581">
            <v>1007763.8</v>
          </cell>
        </row>
        <row r="582">
          <cell r="A582">
            <v>11742303</v>
          </cell>
          <cell r="B582" t="str">
            <v>BATU BATA KAH WEE SDN BHD</v>
          </cell>
          <cell r="D582">
            <v>826000</v>
          </cell>
          <cell r="E582">
            <v>200335.18</v>
          </cell>
        </row>
        <row r="583">
          <cell r="A583">
            <v>10269187</v>
          </cell>
          <cell r="B583" t="str">
            <v>BATU NIAH NGU'S SERVICE STATION</v>
          </cell>
          <cell r="C583">
            <v>502784.38</v>
          </cell>
          <cell r="D583">
            <v>1000000</v>
          </cell>
          <cell r="F583">
            <v>45000</v>
          </cell>
        </row>
        <row r="584">
          <cell r="A584">
            <v>1108869</v>
          </cell>
          <cell r="B584" t="str">
            <v>BAUER (MALAYSIA) SDN BHD</v>
          </cell>
          <cell r="F584">
            <v>20000000</v>
          </cell>
        </row>
        <row r="585">
          <cell r="A585">
            <v>16087453</v>
          </cell>
          <cell r="B585" t="str">
            <v>BAUER EQUIPMENT (M) SDN BHD</v>
          </cell>
          <cell r="E585">
            <v>300502.76</v>
          </cell>
          <cell r="F585">
            <v>1500000</v>
          </cell>
        </row>
        <row r="586">
          <cell r="A586">
            <v>24687077</v>
          </cell>
          <cell r="B586" t="str">
            <v>BAWAH BAYU TRADING PLT</v>
          </cell>
          <cell r="F586">
            <v>201794</v>
          </cell>
        </row>
        <row r="587">
          <cell r="A587">
            <v>22176871</v>
          </cell>
          <cell r="B587" t="str">
            <v>BAWAL EXCLUSIVE SDN. BHD.</v>
          </cell>
          <cell r="C587">
            <v>1000000</v>
          </cell>
          <cell r="D587">
            <v>9243005</v>
          </cell>
          <cell r="F587">
            <v>342445</v>
          </cell>
        </row>
        <row r="588">
          <cell r="A588">
            <v>2084475</v>
          </cell>
          <cell r="B588" t="str">
            <v>BAY ESTATES DEVELOPMENT SDN BHD</v>
          </cell>
          <cell r="C588">
            <v>710866.3</v>
          </cell>
        </row>
        <row r="589">
          <cell r="A589">
            <v>7999436</v>
          </cell>
          <cell r="B589" t="str">
            <v>BAY WATCH ELV SYSTEM SDN. BHD.</v>
          </cell>
          <cell r="F589">
            <v>40546.720000000001</v>
          </cell>
        </row>
        <row r="590">
          <cell r="A590">
            <v>21750862</v>
          </cell>
          <cell r="B590" t="str">
            <v>BAYAMEDIC SERVICES SDN. BHD.</v>
          </cell>
          <cell r="F590">
            <v>430341.2</v>
          </cell>
        </row>
        <row r="591">
          <cell r="A591">
            <v>15481643</v>
          </cell>
          <cell r="B591" t="str">
            <v>BAYANGAN KEMBARA SDN BHD</v>
          </cell>
          <cell r="C591">
            <v>505364.88</v>
          </cell>
          <cell r="D591">
            <v>500000</v>
          </cell>
        </row>
        <row r="592">
          <cell r="A592">
            <v>9095374</v>
          </cell>
          <cell r="B592" t="str">
            <v>BAYCOSTA SDN. BHD.</v>
          </cell>
          <cell r="D592">
            <v>338300</v>
          </cell>
        </row>
        <row r="593">
          <cell r="A593">
            <v>25099084</v>
          </cell>
          <cell r="B593" t="str">
            <v>BAYU SERASI SDN BHD</v>
          </cell>
          <cell r="D593">
            <v>5250000</v>
          </cell>
        </row>
        <row r="594">
          <cell r="A594">
            <v>24959422</v>
          </cell>
          <cell r="B594" t="str">
            <v>BB BATTERY SALES &amp; SERVICES CENTRE S/B</v>
          </cell>
          <cell r="D594">
            <v>650000</v>
          </cell>
        </row>
        <row r="595">
          <cell r="A595">
            <v>12284012</v>
          </cell>
          <cell r="B595" t="str">
            <v>BB TECH SERVICES SDN BHD</v>
          </cell>
          <cell r="D595">
            <v>1600000</v>
          </cell>
          <cell r="F595">
            <v>1500000</v>
          </cell>
        </row>
        <row r="596">
          <cell r="A596">
            <v>5055300</v>
          </cell>
          <cell r="B596" t="str">
            <v>BBC CONSTRUCTION SDN BHD</v>
          </cell>
          <cell r="F596">
            <v>662000</v>
          </cell>
        </row>
        <row r="597">
          <cell r="A597">
            <v>9244978</v>
          </cell>
          <cell r="B597" t="str">
            <v>BBC PETROL STATION SDN BHD</v>
          </cell>
          <cell r="E597">
            <v>851492.12</v>
          </cell>
        </row>
        <row r="598">
          <cell r="A598">
            <v>24182742</v>
          </cell>
          <cell r="B598" t="str">
            <v>BBGM DEVELOPMENT (KK) SDN. BHD.</v>
          </cell>
          <cell r="D598">
            <v>9000000</v>
          </cell>
          <cell r="F598">
            <v>400500</v>
          </cell>
        </row>
        <row r="599">
          <cell r="A599">
            <v>23587472</v>
          </cell>
          <cell r="B599" t="str">
            <v>BBGM TOK BALI DEVELOPMENT SDN BHD</v>
          </cell>
          <cell r="C599">
            <v>5239959.82</v>
          </cell>
        </row>
        <row r="600">
          <cell r="A600">
            <v>5864717</v>
          </cell>
          <cell r="B600" t="str">
            <v>BBR CONSTRUCTION SYSTEMS (M) SDN BHD</v>
          </cell>
          <cell r="E600">
            <v>500837.92</v>
          </cell>
          <cell r="F600">
            <v>4500000</v>
          </cell>
        </row>
        <row r="601">
          <cell r="A601">
            <v>9072816</v>
          </cell>
          <cell r="B601" t="str">
            <v>BC CARD DISTRIBUTORS SDN BHD</v>
          </cell>
          <cell r="D601">
            <v>1627000</v>
          </cell>
          <cell r="E601">
            <v>300502.76</v>
          </cell>
        </row>
        <row r="602">
          <cell r="A602">
            <v>22924302</v>
          </cell>
          <cell r="B602" t="str">
            <v>BCC BRIGHT CAPITAL SDN BHD</v>
          </cell>
          <cell r="D602">
            <v>880600</v>
          </cell>
        </row>
        <row r="603">
          <cell r="A603">
            <v>4526734</v>
          </cell>
          <cell r="B603" t="str">
            <v>BCIC HOLDINGS SDN.BHD.</v>
          </cell>
          <cell r="C603">
            <v>1000000</v>
          </cell>
        </row>
        <row r="604">
          <cell r="A604">
            <v>16086479</v>
          </cell>
          <cell r="B604" t="str">
            <v>BCM ELECTRONICS CORPORATION SDN BHD</v>
          </cell>
          <cell r="D604">
            <v>33000000</v>
          </cell>
          <cell r="E604">
            <v>1001732.82</v>
          </cell>
          <cell r="F604">
            <v>95000000</v>
          </cell>
        </row>
        <row r="605">
          <cell r="A605">
            <v>23835521</v>
          </cell>
          <cell r="B605" t="str">
            <v>BDO PLT</v>
          </cell>
          <cell r="C605">
            <v>10547820.32</v>
          </cell>
        </row>
        <row r="606">
          <cell r="A606">
            <v>22372421</v>
          </cell>
          <cell r="B606" t="str">
            <v>BE GREEN BIOMASS SDN BHD</v>
          </cell>
          <cell r="C606">
            <v>150317.5</v>
          </cell>
          <cell r="D606">
            <v>6456000</v>
          </cell>
          <cell r="F606">
            <v>2250000</v>
          </cell>
        </row>
        <row r="607">
          <cell r="A607">
            <v>25439812</v>
          </cell>
          <cell r="B607" t="str">
            <v>BE GREEN FOREST SDN. BHD.</v>
          </cell>
          <cell r="D607">
            <v>2805000</v>
          </cell>
        </row>
        <row r="608">
          <cell r="A608">
            <v>4843716</v>
          </cell>
          <cell r="B608" t="str">
            <v>BE PACKAGING AND LOGISTIC SDN BHD</v>
          </cell>
          <cell r="C608">
            <v>1780977.43</v>
          </cell>
          <cell r="D608">
            <v>3000000</v>
          </cell>
          <cell r="F608">
            <v>9800000</v>
          </cell>
        </row>
        <row r="609">
          <cell r="A609">
            <v>14824899</v>
          </cell>
          <cell r="B609" t="str">
            <v>BE WOOD CRAFT SDN. BHD.</v>
          </cell>
          <cell r="C609">
            <v>2742493.39</v>
          </cell>
          <cell r="D609">
            <v>2500000</v>
          </cell>
          <cell r="F609">
            <v>6600000</v>
          </cell>
        </row>
        <row r="610">
          <cell r="A610">
            <v>25553908</v>
          </cell>
          <cell r="B610" t="str">
            <v>BEAKS CONSTRUCTION SDN BHD</v>
          </cell>
          <cell r="C610">
            <v>2356021.77</v>
          </cell>
        </row>
        <row r="611">
          <cell r="A611">
            <v>7922338</v>
          </cell>
          <cell r="B611" t="str">
            <v>BEANSENG NT SDN BHD</v>
          </cell>
          <cell r="C611">
            <v>601724</v>
          </cell>
          <cell r="E611">
            <v>250427.05</v>
          </cell>
          <cell r="F611">
            <v>7650000</v>
          </cell>
        </row>
        <row r="612">
          <cell r="A612">
            <v>20047437</v>
          </cell>
          <cell r="B612" t="str">
            <v>BEAU CONSORTIUM SDN BHD</v>
          </cell>
          <cell r="C612">
            <v>0</v>
          </cell>
          <cell r="D612">
            <v>5050000</v>
          </cell>
        </row>
        <row r="613">
          <cell r="A613">
            <v>24701644</v>
          </cell>
          <cell r="B613" t="str">
            <v>BEAU ENERGY EAST SDN BHD</v>
          </cell>
          <cell r="F613">
            <v>200000</v>
          </cell>
        </row>
        <row r="614">
          <cell r="A614">
            <v>12896229</v>
          </cell>
          <cell r="B614" t="str">
            <v>BEE CHUN HENG FOODSTUFF SDN BHD</v>
          </cell>
          <cell r="D614">
            <v>1700000</v>
          </cell>
          <cell r="F614">
            <v>1300000</v>
          </cell>
        </row>
        <row r="615">
          <cell r="A615">
            <v>15222707</v>
          </cell>
          <cell r="B615" t="str">
            <v>BEE HIN MARKETING SDN BHD</v>
          </cell>
          <cell r="E615">
            <v>200756.31</v>
          </cell>
          <cell r="F615">
            <v>300000</v>
          </cell>
        </row>
        <row r="616">
          <cell r="A616">
            <v>26730513</v>
          </cell>
          <cell r="B616" t="str">
            <v>BEE HOSTEL SERVICES SDN. BHD.</v>
          </cell>
          <cell r="D616">
            <v>42500000</v>
          </cell>
        </row>
        <row r="617">
          <cell r="A617">
            <v>5287367</v>
          </cell>
          <cell r="B617" t="str">
            <v>BEE LIAN PLASTIC INDUSTRIES BERHAD</v>
          </cell>
          <cell r="C617">
            <v>3031345.02</v>
          </cell>
          <cell r="E617">
            <v>3007434.61</v>
          </cell>
          <cell r="F617">
            <v>56494200</v>
          </cell>
        </row>
        <row r="618">
          <cell r="A618">
            <v>7115550</v>
          </cell>
          <cell r="B618" t="str">
            <v>BEE SAME TRADING SDN BHD</v>
          </cell>
          <cell r="D618">
            <v>800000</v>
          </cell>
        </row>
        <row r="619">
          <cell r="A619">
            <v>4939053</v>
          </cell>
          <cell r="B619" t="str">
            <v>BEE-DOR AGRICULTURE SDN. BHD.</v>
          </cell>
          <cell r="D619">
            <v>400000</v>
          </cell>
        </row>
        <row r="620">
          <cell r="A620">
            <v>25706552</v>
          </cell>
          <cell r="B620" t="str">
            <v>BEGAS ENERGY SDN BHD</v>
          </cell>
          <cell r="D620">
            <v>708730</v>
          </cell>
        </row>
        <row r="621">
          <cell r="A621">
            <v>26947608</v>
          </cell>
          <cell r="B621" t="str">
            <v>BEHO WOODS SDN BHD</v>
          </cell>
          <cell r="D621">
            <v>550000</v>
          </cell>
        </row>
        <row r="622">
          <cell r="A622">
            <v>5647725</v>
          </cell>
          <cell r="B622" t="str">
            <v>BEHRANG 2020 SDN BHD</v>
          </cell>
          <cell r="C622">
            <v>4191248.63</v>
          </cell>
          <cell r="E622">
            <v>1813667.39</v>
          </cell>
          <cell r="F622">
            <v>200000</v>
          </cell>
        </row>
        <row r="623">
          <cell r="A623">
            <v>15814261</v>
          </cell>
          <cell r="B623" t="str">
            <v>BELL HON AIRFILTER SDN BHD</v>
          </cell>
          <cell r="C623">
            <v>602874.06000000006</v>
          </cell>
          <cell r="D623">
            <v>1031000</v>
          </cell>
        </row>
        <row r="624">
          <cell r="A624">
            <v>25960144</v>
          </cell>
          <cell r="B624" t="str">
            <v>BELL PALM INDUSTRIES SDN. BHD.</v>
          </cell>
          <cell r="C624">
            <v>5500000</v>
          </cell>
          <cell r="F624">
            <v>5500000</v>
          </cell>
        </row>
        <row r="625">
          <cell r="A625">
            <v>26419496</v>
          </cell>
          <cell r="B625" t="str">
            <v>BELL PALOH ESTATES SDN. BHD.</v>
          </cell>
          <cell r="D625">
            <v>25300000</v>
          </cell>
        </row>
        <row r="626">
          <cell r="A626">
            <v>6737033</v>
          </cell>
          <cell r="B626" t="str">
            <v>BEMIS ASIA PACIFIC SDN BHD</v>
          </cell>
          <cell r="F626">
            <v>3000000</v>
          </cell>
        </row>
        <row r="627">
          <cell r="A627">
            <v>23084210</v>
          </cell>
          <cell r="B627" t="str">
            <v>BENAR MAKMUR DEVELOPMENT SDN BHD</v>
          </cell>
          <cell r="D627">
            <v>3980000</v>
          </cell>
        </row>
        <row r="628">
          <cell r="A628">
            <v>16664757</v>
          </cell>
          <cell r="B628" t="str">
            <v>BEND WELD ENGINEERING SDN. BHD.</v>
          </cell>
          <cell r="F628">
            <v>110008.81</v>
          </cell>
        </row>
        <row r="629">
          <cell r="A629">
            <v>13025767</v>
          </cell>
          <cell r="B629" t="str">
            <v>BENDEN PRODUCTION SDN BHD</v>
          </cell>
          <cell r="C629">
            <v>303745.40000000002</v>
          </cell>
          <cell r="D629">
            <v>1870000</v>
          </cell>
          <cell r="F629">
            <v>1285478.6000000001</v>
          </cell>
        </row>
        <row r="630">
          <cell r="A630">
            <v>23905602</v>
          </cell>
          <cell r="B630" t="str">
            <v>BENIH TOKOH SDN BHD</v>
          </cell>
          <cell r="D630">
            <v>432000</v>
          </cell>
          <cell r="E630">
            <v>300061.15999999997</v>
          </cell>
        </row>
        <row r="631">
          <cell r="A631">
            <v>21993988</v>
          </cell>
          <cell r="B631" t="str">
            <v>BENJIE CTC HOLDINGS SDN BHD</v>
          </cell>
          <cell r="C631">
            <v>0</v>
          </cell>
          <cell r="D631">
            <v>864000</v>
          </cell>
        </row>
        <row r="632">
          <cell r="A632">
            <v>9815942</v>
          </cell>
          <cell r="B632" t="str">
            <v>BENNES ENGINEERING SDN BHD</v>
          </cell>
          <cell r="C632">
            <v>6000000</v>
          </cell>
        </row>
        <row r="633">
          <cell r="A633">
            <v>26400661</v>
          </cell>
          <cell r="B633" t="str">
            <v>BENTA MEWAH SDN BHD</v>
          </cell>
          <cell r="C633">
            <v>5013747.28</v>
          </cell>
          <cell r="D633">
            <v>2000000</v>
          </cell>
        </row>
        <row r="634">
          <cell r="A634">
            <v>13255771</v>
          </cell>
          <cell r="B634" t="str">
            <v>BENTONG KIAN GUAN TRADING SDN BHD</v>
          </cell>
          <cell r="C634">
            <v>2000000</v>
          </cell>
          <cell r="D634">
            <v>1000000</v>
          </cell>
          <cell r="F634">
            <v>6000000</v>
          </cell>
        </row>
        <row r="635">
          <cell r="A635">
            <v>9583898</v>
          </cell>
          <cell r="B635" t="str">
            <v>BENUA HAULAGE SDN BHD</v>
          </cell>
          <cell r="C635">
            <v>504474.85</v>
          </cell>
          <cell r="D635">
            <v>500000</v>
          </cell>
        </row>
        <row r="636">
          <cell r="A636">
            <v>4498273</v>
          </cell>
          <cell r="B636" t="str">
            <v>BENWAY CONSTRUCTION SDN BHD</v>
          </cell>
          <cell r="C636">
            <v>1300053.54</v>
          </cell>
        </row>
        <row r="637">
          <cell r="A637">
            <v>4419084</v>
          </cell>
          <cell r="B637" t="str">
            <v>BENWAY DEVELOPMENT SDN. BHD.</v>
          </cell>
          <cell r="E637">
            <v>0</v>
          </cell>
          <cell r="F637">
            <v>100000</v>
          </cell>
        </row>
        <row r="638">
          <cell r="A638">
            <v>13047684</v>
          </cell>
          <cell r="B638" t="str">
            <v>BERINGIN AUTOMOBIL SDN BHD</v>
          </cell>
          <cell r="E638">
            <v>65234.26</v>
          </cell>
        </row>
        <row r="639">
          <cell r="A639">
            <v>16419750</v>
          </cell>
          <cell r="B639" t="str">
            <v>BERKAT OSH SERVICES SDN. BHD.</v>
          </cell>
          <cell r="C639">
            <v>750869.49</v>
          </cell>
          <cell r="D639">
            <v>300000</v>
          </cell>
          <cell r="F639">
            <v>750000</v>
          </cell>
        </row>
        <row r="640">
          <cell r="A640">
            <v>26462567</v>
          </cell>
          <cell r="B640" t="str">
            <v>BERKAT SIGA</v>
          </cell>
          <cell r="F640">
            <v>24257.5</v>
          </cell>
        </row>
        <row r="641">
          <cell r="A641">
            <v>14840260</v>
          </cell>
          <cell r="B641" t="str">
            <v>BERKAT VISTA</v>
          </cell>
          <cell r="C641">
            <v>304121.36</v>
          </cell>
          <cell r="D641">
            <v>500000</v>
          </cell>
        </row>
        <row r="642">
          <cell r="A642">
            <v>25223279</v>
          </cell>
          <cell r="B642" t="str">
            <v>BERSATU WIRE MESH INDUSTRIES SDN. BHD.</v>
          </cell>
          <cell r="D642">
            <v>1000000</v>
          </cell>
          <cell r="F642">
            <v>4455000</v>
          </cell>
        </row>
        <row r="643">
          <cell r="A643">
            <v>14841869</v>
          </cell>
          <cell r="B643" t="str">
            <v>BERWANGER MALAYSIA SDN BHD</v>
          </cell>
          <cell r="E643">
            <v>117000</v>
          </cell>
        </row>
        <row r="644">
          <cell r="A644">
            <v>25682029</v>
          </cell>
          <cell r="B644" t="str">
            <v>BESCARE SDN. BHD.</v>
          </cell>
          <cell r="D644">
            <v>600000</v>
          </cell>
          <cell r="E644">
            <v>601007.24</v>
          </cell>
          <cell r="F644">
            <v>150000</v>
          </cell>
        </row>
        <row r="645">
          <cell r="A645">
            <v>14112903</v>
          </cell>
          <cell r="B645" t="str">
            <v>BESI ASIA ENGINEERING WORKS SDN BHD</v>
          </cell>
          <cell r="D645">
            <v>1000000</v>
          </cell>
          <cell r="E645">
            <v>1803031.15</v>
          </cell>
          <cell r="F645">
            <v>7100000</v>
          </cell>
        </row>
        <row r="646">
          <cell r="A646">
            <v>22698794</v>
          </cell>
          <cell r="B646" t="str">
            <v>BEST ACTIVITY SDN BHD</v>
          </cell>
          <cell r="D646">
            <v>1075000</v>
          </cell>
        </row>
        <row r="647">
          <cell r="A647">
            <v>7126679</v>
          </cell>
          <cell r="B647" t="str">
            <v>BEST DENKI MALAYSIA SDN BHD</v>
          </cell>
          <cell r="E647">
            <v>1502582.69</v>
          </cell>
        </row>
        <row r="648">
          <cell r="A648">
            <v>21462409</v>
          </cell>
          <cell r="B648" t="str">
            <v>BEST HARVEST PLANTATION SDN BHD</v>
          </cell>
          <cell r="D648">
            <v>6510000</v>
          </cell>
        </row>
        <row r="649">
          <cell r="A649">
            <v>23431372</v>
          </cell>
          <cell r="B649" t="str">
            <v>BEST SPOT SDN BHD</v>
          </cell>
          <cell r="D649">
            <v>2386000</v>
          </cell>
          <cell r="F649">
            <v>100000</v>
          </cell>
        </row>
        <row r="650">
          <cell r="A650">
            <v>24155634</v>
          </cell>
          <cell r="B650" t="str">
            <v>BEST TITANIUM SDN BHD</v>
          </cell>
          <cell r="D650">
            <v>3345900</v>
          </cell>
        </row>
        <row r="651">
          <cell r="A651">
            <v>21510712</v>
          </cell>
          <cell r="B651" t="str">
            <v>BESTA WIJAYA SDN BHD</v>
          </cell>
          <cell r="F651">
            <v>3000</v>
          </cell>
        </row>
        <row r="652">
          <cell r="A652">
            <v>18492993</v>
          </cell>
          <cell r="B652" t="str">
            <v>BESTAMART SUPERMARKET (SIPITANG) SDN BHD</v>
          </cell>
          <cell r="C652">
            <v>1010611.64</v>
          </cell>
          <cell r="D652">
            <v>3000000</v>
          </cell>
        </row>
        <row r="653">
          <cell r="A653">
            <v>17324200</v>
          </cell>
          <cell r="B653" t="str">
            <v>BESTAPI HOLDINGS SDN BHD</v>
          </cell>
          <cell r="D653">
            <v>20876000</v>
          </cell>
        </row>
        <row r="654">
          <cell r="A654">
            <v>23753290</v>
          </cell>
          <cell r="B654" t="str">
            <v>BESTARI INDUSTRIAL HOLDINGS SDN BHD</v>
          </cell>
          <cell r="F654">
            <v>20000</v>
          </cell>
        </row>
        <row r="655">
          <cell r="A655">
            <v>20691859</v>
          </cell>
          <cell r="B655" t="str">
            <v>BESTINET SDN BHD</v>
          </cell>
          <cell r="F655">
            <v>10145000</v>
          </cell>
        </row>
        <row r="656">
          <cell r="A656">
            <v>4680099</v>
          </cell>
          <cell r="B656" t="str">
            <v>BEST-LINDETEVES WASTE SYSTEMS S/B</v>
          </cell>
          <cell r="F656">
            <v>38323.800000000003</v>
          </cell>
        </row>
        <row r="657">
          <cell r="A657">
            <v>25256839</v>
          </cell>
          <cell r="B657" t="str">
            <v>BESTMAC CONSTRUCTION SDN BHD</v>
          </cell>
          <cell r="F657">
            <v>230550</v>
          </cell>
        </row>
        <row r="658">
          <cell r="A658">
            <v>5931015</v>
          </cell>
          <cell r="B658" t="str">
            <v>BESTOCK TIMBER SDN BHD</v>
          </cell>
          <cell r="C658">
            <v>503330.97</v>
          </cell>
          <cell r="F658">
            <v>2600000</v>
          </cell>
        </row>
        <row r="659">
          <cell r="A659">
            <v>7370597</v>
          </cell>
          <cell r="B659" t="str">
            <v>BESTPLY SDN BHD</v>
          </cell>
          <cell r="E659">
            <v>601005.48</v>
          </cell>
          <cell r="F659">
            <v>100000</v>
          </cell>
        </row>
        <row r="660">
          <cell r="A660">
            <v>16980959</v>
          </cell>
          <cell r="B660" t="str">
            <v>BESTRICH STAR SDN BHD</v>
          </cell>
          <cell r="C660">
            <v>2000503.81</v>
          </cell>
          <cell r="D660">
            <v>4633000</v>
          </cell>
          <cell r="F660">
            <v>101850</v>
          </cell>
        </row>
        <row r="661">
          <cell r="A661">
            <v>15825800</v>
          </cell>
          <cell r="B661" t="str">
            <v>BETA ENGINEERING &amp; CONSTRUCTIONS SDN BHD</v>
          </cell>
          <cell r="D661">
            <v>616000</v>
          </cell>
        </row>
        <row r="662">
          <cell r="A662">
            <v>16681752</v>
          </cell>
          <cell r="B662" t="str">
            <v>BETA FAME SDN BHD</v>
          </cell>
          <cell r="F662">
            <v>1500000</v>
          </cell>
        </row>
        <row r="663">
          <cell r="A663">
            <v>20365753</v>
          </cell>
          <cell r="B663" t="str">
            <v>BETTER ASSETS SDN BHD</v>
          </cell>
          <cell r="D663">
            <v>4335000</v>
          </cell>
        </row>
        <row r="664">
          <cell r="A664">
            <v>23492650</v>
          </cell>
          <cell r="B664" t="str">
            <v>BETTER POWER (M) SDN BHD</v>
          </cell>
          <cell r="F664">
            <v>3000000</v>
          </cell>
        </row>
        <row r="665">
          <cell r="A665">
            <v>20904847</v>
          </cell>
          <cell r="B665" t="str">
            <v>BETUL DAYA SDN BHD</v>
          </cell>
          <cell r="D665">
            <v>12000000</v>
          </cell>
        </row>
        <row r="666">
          <cell r="A666">
            <v>22102203</v>
          </cell>
          <cell r="B666" t="str">
            <v>BEVERLY WM SDN BHD</v>
          </cell>
          <cell r="D666">
            <v>282782000</v>
          </cell>
          <cell r="F666">
            <v>19800000</v>
          </cell>
        </row>
        <row r="667">
          <cell r="A667">
            <v>20300774</v>
          </cell>
          <cell r="B667" t="str">
            <v>BEYE ALUMINIUM TRADING (KL) SDN BHD</v>
          </cell>
          <cell r="E667">
            <v>326890.21999999997</v>
          </cell>
        </row>
        <row r="668">
          <cell r="A668">
            <v>15217085</v>
          </cell>
          <cell r="B668" t="str">
            <v>BEYE ALUMINIUM TRADING SDN BHD</v>
          </cell>
          <cell r="C668">
            <v>360000</v>
          </cell>
          <cell r="D668">
            <v>1341700</v>
          </cell>
          <cell r="E668">
            <v>1137000</v>
          </cell>
          <cell r="F668">
            <v>2000000</v>
          </cell>
        </row>
        <row r="669">
          <cell r="A669">
            <v>9593456</v>
          </cell>
          <cell r="B669" t="str">
            <v>BGMC CORPORATION SDN BHD</v>
          </cell>
          <cell r="C669">
            <v>2957387.37</v>
          </cell>
        </row>
        <row r="670">
          <cell r="A670">
            <v>11343145</v>
          </cell>
          <cell r="B670" t="str">
            <v>BGS TRADING SDN BHD</v>
          </cell>
          <cell r="E670">
            <v>3506686.12</v>
          </cell>
          <cell r="F670">
            <v>13900000</v>
          </cell>
        </row>
        <row r="671">
          <cell r="A671">
            <v>20099883</v>
          </cell>
          <cell r="B671" t="str">
            <v>BH BINA SDN BHD</v>
          </cell>
          <cell r="E671">
            <v>900000</v>
          </cell>
        </row>
        <row r="672">
          <cell r="A672">
            <v>20317999</v>
          </cell>
          <cell r="B672" t="str">
            <v>BH ELECTRONICS SDN BHD</v>
          </cell>
          <cell r="D672">
            <v>16600000</v>
          </cell>
        </row>
        <row r="673">
          <cell r="A673">
            <v>20631668</v>
          </cell>
          <cell r="B673" t="str">
            <v>BH LEE CORPORATION SDN BHD</v>
          </cell>
          <cell r="D673">
            <v>760000</v>
          </cell>
        </row>
        <row r="674">
          <cell r="A674">
            <v>21903583</v>
          </cell>
          <cell r="B674" t="str">
            <v>BH MART SDN BHD</v>
          </cell>
          <cell r="D674">
            <v>1669000</v>
          </cell>
        </row>
        <row r="675">
          <cell r="A675">
            <v>19377841</v>
          </cell>
          <cell r="B675" t="str">
            <v>BHATT ENTERPRISE SDN BHD</v>
          </cell>
          <cell r="C675">
            <v>50084.54</v>
          </cell>
          <cell r="F675">
            <v>1000000</v>
          </cell>
        </row>
        <row r="676">
          <cell r="A676">
            <v>22996604</v>
          </cell>
          <cell r="B676" t="str">
            <v>BHK DUTY FREE SDN BHD</v>
          </cell>
          <cell r="D676">
            <v>1000000</v>
          </cell>
          <cell r="E676">
            <v>801887.16</v>
          </cell>
        </row>
        <row r="677">
          <cell r="A677">
            <v>8126210</v>
          </cell>
          <cell r="B677" t="str">
            <v>BIAXIS (M) SDN BHD</v>
          </cell>
          <cell r="C677">
            <v>0</v>
          </cell>
          <cell r="E677">
            <v>0.02</v>
          </cell>
          <cell r="F677">
            <v>141333</v>
          </cell>
        </row>
        <row r="678">
          <cell r="A678">
            <v>2301213</v>
          </cell>
          <cell r="B678" t="str">
            <v>BIDOR TAHAN ESTATES SDN BHD</v>
          </cell>
          <cell r="E678">
            <v>300533.52</v>
          </cell>
          <cell r="F678">
            <v>50000</v>
          </cell>
        </row>
        <row r="679">
          <cell r="A679">
            <v>21735351</v>
          </cell>
          <cell r="B679" t="str">
            <v>BIG FIVE CAPITAL SDN BHD</v>
          </cell>
          <cell r="D679">
            <v>2343000</v>
          </cell>
        </row>
        <row r="680">
          <cell r="A680">
            <v>20243721</v>
          </cell>
          <cell r="B680" t="str">
            <v>BIG WHEEL GREEN TYRES SDN BHD</v>
          </cell>
          <cell r="C680">
            <v>0</v>
          </cell>
          <cell r="D680">
            <v>16940000</v>
          </cell>
          <cell r="F680">
            <v>1500000</v>
          </cell>
        </row>
        <row r="681">
          <cell r="A681">
            <v>17971479</v>
          </cell>
          <cell r="B681" t="str">
            <v>BILANG SEMARAK SDN BHD</v>
          </cell>
          <cell r="D681">
            <v>7000000</v>
          </cell>
        </row>
        <row r="682">
          <cell r="A682">
            <v>783156</v>
          </cell>
          <cell r="B682" t="str">
            <v>BILEX CONSTRUCTION SDN BHD</v>
          </cell>
          <cell r="C682">
            <v>148809</v>
          </cell>
        </row>
        <row r="683">
          <cell r="A683">
            <v>18650902</v>
          </cell>
          <cell r="B683" t="str">
            <v>BILLION EDGE SDN BHD</v>
          </cell>
          <cell r="D683">
            <v>12000000</v>
          </cell>
          <cell r="F683">
            <v>200000</v>
          </cell>
        </row>
        <row r="684">
          <cell r="A684">
            <v>14468412</v>
          </cell>
          <cell r="B684" t="str">
            <v>BILLION JUTA SDN BHD</v>
          </cell>
          <cell r="D684">
            <v>3102500</v>
          </cell>
        </row>
        <row r="685">
          <cell r="A685">
            <v>16809984</v>
          </cell>
          <cell r="B685" t="str">
            <v>BILLION MAX SDN BHD</v>
          </cell>
          <cell r="D685">
            <v>901000</v>
          </cell>
        </row>
        <row r="686">
          <cell r="A686">
            <v>20466785</v>
          </cell>
          <cell r="B686" t="str">
            <v>BILLION PAVILION SDN BHD</v>
          </cell>
          <cell r="D686">
            <v>63300000</v>
          </cell>
        </row>
        <row r="687">
          <cell r="A687">
            <v>19993880</v>
          </cell>
          <cell r="B687" t="str">
            <v>BILLION WIND SDN BHD</v>
          </cell>
          <cell r="C687">
            <v>0</v>
          </cell>
        </row>
        <row r="688">
          <cell r="A688">
            <v>19858340</v>
          </cell>
          <cell r="B688" t="str">
            <v>BIMA KURNIA SHIPPING SDN BHD</v>
          </cell>
          <cell r="D688">
            <v>24000000</v>
          </cell>
        </row>
        <row r="689">
          <cell r="A689">
            <v>18139538</v>
          </cell>
          <cell r="B689" t="str">
            <v>BIN ELECTRICAL SUPPLIERS SDN BHD</v>
          </cell>
          <cell r="D689">
            <v>1353000</v>
          </cell>
        </row>
        <row r="690">
          <cell r="A690">
            <v>7285142</v>
          </cell>
          <cell r="B690" t="str">
            <v>BINA JATI SDN. BHD.</v>
          </cell>
          <cell r="C690">
            <v>2020296.74</v>
          </cell>
          <cell r="D690">
            <v>2035622</v>
          </cell>
          <cell r="F690">
            <v>4358050</v>
          </cell>
        </row>
        <row r="691">
          <cell r="A691">
            <v>6710283</v>
          </cell>
          <cell r="B691" t="str">
            <v>BINA JURATI SDN BHD</v>
          </cell>
          <cell r="F691">
            <v>950000</v>
          </cell>
        </row>
        <row r="692">
          <cell r="A692">
            <v>24805356</v>
          </cell>
          <cell r="B692" t="str">
            <v>BINA MAJU SDN BHD</v>
          </cell>
          <cell r="D692">
            <v>750000</v>
          </cell>
          <cell r="F692">
            <v>0</v>
          </cell>
        </row>
        <row r="693">
          <cell r="A693">
            <v>7048108</v>
          </cell>
          <cell r="B693" t="str">
            <v>BINA MASYHUR SDN BHD</v>
          </cell>
          <cell r="C693">
            <v>2004929.35</v>
          </cell>
          <cell r="F693">
            <v>939050</v>
          </cell>
        </row>
        <row r="694">
          <cell r="A694">
            <v>7801375</v>
          </cell>
          <cell r="B694" t="str">
            <v>BINA PLASTIC INDUSTRIES SDN BHD</v>
          </cell>
          <cell r="E694">
            <v>1003351.56</v>
          </cell>
          <cell r="F694">
            <v>9000000</v>
          </cell>
        </row>
        <row r="695">
          <cell r="A695">
            <v>9574565</v>
          </cell>
          <cell r="B695" t="str">
            <v>BINA PURI HOLDINGS BERHAD</v>
          </cell>
          <cell r="E695">
            <v>0</v>
          </cell>
          <cell r="F695">
            <v>40000</v>
          </cell>
        </row>
        <row r="696">
          <cell r="A696">
            <v>5259363</v>
          </cell>
          <cell r="B696" t="str">
            <v>BINA PURI PROPERTIES SDN BHD</v>
          </cell>
          <cell r="C696">
            <v>0</v>
          </cell>
          <cell r="D696">
            <v>5718000</v>
          </cell>
          <cell r="E696">
            <v>0</v>
          </cell>
          <cell r="F696">
            <v>3550000</v>
          </cell>
        </row>
        <row r="697">
          <cell r="A697">
            <v>15641692</v>
          </cell>
          <cell r="B697" t="str">
            <v>BINA PURI SDN BHD</v>
          </cell>
          <cell r="C697">
            <v>0</v>
          </cell>
          <cell r="D697">
            <v>94377841.439999998</v>
          </cell>
          <cell r="F697">
            <v>33566000</v>
          </cell>
        </row>
        <row r="698">
          <cell r="A698">
            <v>8027274</v>
          </cell>
          <cell r="B698" t="str">
            <v>BINA SKK SDN BHD</v>
          </cell>
          <cell r="D698">
            <v>1560600</v>
          </cell>
          <cell r="E698">
            <v>401011.18</v>
          </cell>
          <cell r="F698">
            <v>3800000</v>
          </cell>
        </row>
        <row r="699">
          <cell r="A699">
            <v>19508533</v>
          </cell>
          <cell r="B699" t="str">
            <v>BINA VARIAMAS DEVELOPMENT SDN BHD</v>
          </cell>
          <cell r="C699">
            <v>496724.37</v>
          </cell>
          <cell r="E699">
            <v>0</v>
          </cell>
        </row>
        <row r="700">
          <cell r="A700">
            <v>9784195</v>
          </cell>
          <cell r="B700" t="str">
            <v>BINAAN HALIM</v>
          </cell>
          <cell r="D700">
            <v>500000</v>
          </cell>
          <cell r="E700">
            <v>250000</v>
          </cell>
          <cell r="F700">
            <v>500000</v>
          </cell>
        </row>
        <row r="701">
          <cell r="A701">
            <v>8913227</v>
          </cell>
          <cell r="B701" t="str">
            <v>BINAFORM SDN BHD</v>
          </cell>
          <cell r="E701">
            <v>3000901.88</v>
          </cell>
          <cell r="F701">
            <v>3000000</v>
          </cell>
        </row>
        <row r="702">
          <cell r="A702">
            <v>7647586</v>
          </cell>
          <cell r="B702" t="str">
            <v>BINA-PILE INDUSTRIES SDN BHD</v>
          </cell>
          <cell r="D702">
            <v>5593960</v>
          </cell>
          <cell r="E702">
            <v>425000</v>
          </cell>
        </row>
        <row r="703">
          <cell r="A703">
            <v>17284047</v>
          </cell>
          <cell r="B703" t="str">
            <v>BINARY RELIANCE SDN BHD</v>
          </cell>
          <cell r="F703">
            <v>250000</v>
          </cell>
        </row>
        <row r="704">
          <cell r="A704">
            <v>23566349</v>
          </cell>
          <cell r="B704" t="str">
            <v>BINASEWER NETWORK SERVICES SDN BHD</v>
          </cell>
          <cell r="C704">
            <v>1500000</v>
          </cell>
          <cell r="D704">
            <v>500000</v>
          </cell>
        </row>
        <row r="705">
          <cell r="A705">
            <v>8995991</v>
          </cell>
          <cell r="B705" t="str">
            <v>BINASTRA CONSTRUCTION (M) SDN BHD</v>
          </cell>
          <cell r="E705">
            <v>33350785.5</v>
          </cell>
        </row>
        <row r="706">
          <cell r="A706">
            <v>14453578</v>
          </cell>
          <cell r="B706" t="str">
            <v>BINASTRA LAND SDN BHD</v>
          </cell>
          <cell r="D706">
            <v>42000000</v>
          </cell>
          <cell r="E706">
            <v>0</v>
          </cell>
          <cell r="F706">
            <v>20000</v>
          </cell>
        </row>
        <row r="707">
          <cell r="A707">
            <v>8161440</v>
          </cell>
          <cell r="B707" t="str">
            <v>BINGKISAN PERDANA (M) SDN BHD</v>
          </cell>
          <cell r="C707">
            <v>100728.91</v>
          </cell>
        </row>
        <row r="708">
          <cell r="A708">
            <v>26918196</v>
          </cell>
          <cell r="B708" t="str">
            <v>BINTANG BERNAS SDN. BHD.</v>
          </cell>
          <cell r="F708">
            <v>3000000</v>
          </cell>
        </row>
        <row r="709">
          <cell r="A709">
            <v>14113627</v>
          </cell>
          <cell r="B709" t="str">
            <v>BINTANG DAMANSARA SDN. BHD.</v>
          </cell>
          <cell r="C709">
            <v>5039362.34</v>
          </cell>
          <cell r="D709">
            <v>1000000</v>
          </cell>
        </row>
        <row r="710">
          <cell r="A710">
            <v>17464149</v>
          </cell>
          <cell r="B710" t="str">
            <v>BINTANG GIAT SDN BHD</v>
          </cell>
          <cell r="D710">
            <v>1870000</v>
          </cell>
        </row>
        <row r="711">
          <cell r="A711">
            <v>22406969</v>
          </cell>
          <cell r="B711" t="str">
            <v>BINTULU READYMIXED CONCRETE SDN BHD</v>
          </cell>
          <cell r="C711">
            <v>321310.21999999997</v>
          </cell>
        </row>
        <row r="712">
          <cell r="A712">
            <v>15421976</v>
          </cell>
          <cell r="B712" t="str">
            <v>BINTULU SAN HENG ENGINEERING SDN BHD</v>
          </cell>
          <cell r="D712">
            <v>2100000</v>
          </cell>
          <cell r="E712">
            <v>4600000</v>
          </cell>
          <cell r="F712">
            <v>2000000</v>
          </cell>
        </row>
        <row r="713">
          <cell r="A713">
            <v>18566924</v>
          </cell>
          <cell r="B713" t="str">
            <v>BINTULU SINAR SURIA SDN BHD</v>
          </cell>
          <cell r="D713">
            <v>300000</v>
          </cell>
          <cell r="E713">
            <v>1077229.6200000001</v>
          </cell>
          <cell r="F713">
            <v>1071200</v>
          </cell>
        </row>
        <row r="714">
          <cell r="A714">
            <v>1469332</v>
          </cell>
          <cell r="B714" t="str">
            <v>BIOCLEAR SDN BHD</v>
          </cell>
          <cell r="F714">
            <v>250000</v>
          </cell>
        </row>
        <row r="715">
          <cell r="A715">
            <v>20495442</v>
          </cell>
          <cell r="B715" t="str">
            <v>BIOFUEL ENERGY RESOURCES SDN BHD</v>
          </cell>
          <cell r="C715">
            <v>1000000</v>
          </cell>
          <cell r="D715">
            <v>41908299.990000002</v>
          </cell>
        </row>
        <row r="716">
          <cell r="A716">
            <v>21775220</v>
          </cell>
          <cell r="B716" t="str">
            <v>BIOLIFE DIAMOND SDN BHD</v>
          </cell>
          <cell r="D716">
            <v>4400000</v>
          </cell>
        </row>
        <row r="717">
          <cell r="A717">
            <v>25949420</v>
          </cell>
          <cell r="B717" t="str">
            <v>BIOLIFE LAB SDN BHD</v>
          </cell>
          <cell r="D717">
            <v>1000000</v>
          </cell>
        </row>
        <row r="718">
          <cell r="A718">
            <v>5136632</v>
          </cell>
          <cell r="B718" t="str">
            <v>BIOMARKETING SERVICES (M) SDN BHD</v>
          </cell>
          <cell r="D718">
            <v>25200000</v>
          </cell>
          <cell r="E718">
            <v>500791.5</v>
          </cell>
          <cell r="F718">
            <v>4000000</v>
          </cell>
        </row>
        <row r="719">
          <cell r="A719">
            <v>26943916</v>
          </cell>
          <cell r="B719" t="str">
            <v>BIOMAX RESOURCES SDN BHD</v>
          </cell>
          <cell r="D719">
            <v>1000000</v>
          </cell>
        </row>
        <row r="720">
          <cell r="A720">
            <v>24591765</v>
          </cell>
          <cell r="B720" t="str">
            <v>BIOMAX RUBBER INDUSTRIES SDN BHD</v>
          </cell>
          <cell r="E720">
            <v>1000000</v>
          </cell>
          <cell r="F720">
            <v>4000000</v>
          </cell>
        </row>
        <row r="721">
          <cell r="A721">
            <v>20934864</v>
          </cell>
          <cell r="B721" t="str">
            <v>BIONIC DEVELOPMENT SDN BHD</v>
          </cell>
          <cell r="C721">
            <v>0</v>
          </cell>
          <cell r="D721">
            <v>4460000</v>
          </cell>
        </row>
        <row r="722">
          <cell r="A722">
            <v>26112872</v>
          </cell>
          <cell r="B722" t="str">
            <v>BIONIC VISION SDN BHD</v>
          </cell>
          <cell r="D722">
            <v>840000</v>
          </cell>
        </row>
        <row r="723">
          <cell r="A723">
            <v>16048795</v>
          </cell>
          <cell r="B723" t="str">
            <v>BIOPLUS INDUSTRIES SDN BHD</v>
          </cell>
          <cell r="C723">
            <v>375736.17</v>
          </cell>
          <cell r="F723">
            <v>1664000</v>
          </cell>
        </row>
        <row r="724">
          <cell r="A724">
            <v>14306567</v>
          </cell>
          <cell r="B724" t="str">
            <v>BIRU-HIJAU ENTERPRISE SDN BHD</v>
          </cell>
          <cell r="D724">
            <v>588000</v>
          </cell>
        </row>
        <row r="725">
          <cell r="A725">
            <v>14612910</v>
          </cell>
          <cell r="B725" t="str">
            <v>BISMI CERGAS SDN BHD</v>
          </cell>
          <cell r="E725">
            <v>175000</v>
          </cell>
          <cell r="F725">
            <v>3500000</v>
          </cell>
        </row>
        <row r="726">
          <cell r="A726">
            <v>11318709</v>
          </cell>
          <cell r="B726" t="str">
            <v>BIT GROUP SDN BHD</v>
          </cell>
          <cell r="C726">
            <v>1459753.92</v>
          </cell>
        </row>
        <row r="727">
          <cell r="A727">
            <v>13088844</v>
          </cell>
          <cell r="B727" t="str">
            <v>BITUMAX INDUSTRIES S/B</v>
          </cell>
          <cell r="F727">
            <v>911000</v>
          </cell>
        </row>
        <row r="728">
          <cell r="A728">
            <v>14423158</v>
          </cell>
          <cell r="B728" t="str">
            <v>BITUMIX PROPERTIES SDN BHD</v>
          </cell>
          <cell r="C728">
            <v>2465000</v>
          </cell>
        </row>
        <row r="729">
          <cell r="A729">
            <v>22709370</v>
          </cell>
          <cell r="B729" t="str">
            <v>BIZ PLUS SDN BHD</v>
          </cell>
          <cell r="D729">
            <v>1075000</v>
          </cell>
        </row>
        <row r="730">
          <cell r="A730">
            <v>21110276</v>
          </cell>
          <cell r="B730" t="str">
            <v>BIZ88 DELTA SDN BHD</v>
          </cell>
          <cell r="D730">
            <v>680000</v>
          </cell>
        </row>
        <row r="731">
          <cell r="A731">
            <v>20531394</v>
          </cell>
          <cell r="B731" t="str">
            <v>BK MAJU CONSTRUCTION SDN BHD</v>
          </cell>
          <cell r="C731">
            <v>201031.56</v>
          </cell>
        </row>
        <row r="732">
          <cell r="A732">
            <v>13472123</v>
          </cell>
          <cell r="B732" t="str">
            <v>BKNT RESOURCES SDN BHD</v>
          </cell>
          <cell r="D732">
            <v>1870000</v>
          </cell>
        </row>
        <row r="733">
          <cell r="A733">
            <v>23178029</v>
          </cell>
          <cell r="B733" t="str">
            <v>BLACK DOG ESTATE SDN BHD</v>
          </cell>
          <cell r="D733">
            <v>1440000</v>
          </cell>
        </row>
        <row r="734">
          <cell r="A734">
            <v>25686752</v>
          </cell>
          <cell r="B734" t="str">
            <v>BLACK LOTUS DEVELOPMENT SDN BHD</v>
          </cell>
          <cell r="D734">
            <v>25000000</v>
          </cell>
          <cell r="F734">
            <v>3000000</v>
          </cell>
        </row>
        <row r="735">
          <cell r="A735">
            <v>14494012</v>
          </cell>
          <cell r="B735" t="str">
            <v>BLACK TIGER AQUACULTURE SDN BHD</v>
          </cell>
          <cell r="D735">
            <v>10100000</v>
          </cell>
        </row>
        <row r="736">
          <cell r="A736">
            <v>15739683</v>
          </cell>
          <cell r="B736" t="str">
            <v>BLACKFOX ENGINEERING SDN BHD</v>
          </cell>
          <cell r="D736">
            <v>495000</v>
          </cell>
          <cell r="E736">
            <v>2</v>
          </cell>
        </row>
        <row r="737">
          <cell r="A737">
            <v>5938589</v>
          </cell>
          <cell r="B737" t="str">
            <v>BLESSED GENERAL CONTRACTOR SDN BHD</v>
          </cell>
          <cell r="C737">
            <v>127000</v>
          </cell>
          <cell r="F737">
            <v>669605.76</v>
          </cell>
        </row>
        <row r="738">
          <cell r="A738">
            <v>18442163</v>
          </cell>
          <cell r="B738" t="str">
            <v>BLESSPLUS SDN. BHD.</v>
          </cell>
          <cell r="C738">
            <v>2171173.44</v>
          </cell>
        </row>
        <row r="739">
          <cell r="A739">
            <v>23647063</v>
          </cell>
          <cell r="B739" t="str">
            <v>BLOOM RICHMARK SDN BHD</v>
          </cell>
          <cell r="C739">
            <v>1507793.29</v>
          </cell>
          <cell r="F739">
            <v>1486084.9</v>
          </cell>
        </row>
        <row r="740">
          <cell r="A740">
            <v>19249885</v>
          </cell>
          <cell r="B740" t="str">
            <v>BLOSSOM EASTLAND SDN BHD</v>
          </cell>
          <cell r="D740">
            <v>9100000</v>
          </cell>
        </row>
        <row r="741">
          <cell r="A741">
            <v>26369981</v>
          </cell>
          <cell r="B741" t="str">
            <v>BLUE OCEAN CONCEPT SDN BHD</v>
          </cell>
          <cell r="D741">
            <v>3200000</v>
          </cell>
        </row>
        <row r="742">
          <cell r="A742">
            <v>2671033</v>
          </cell>
          <cell r="B742" t="str">
            <v>BLUE SKY AGRICULTURE SDN. BHD.</v>
          </cell>
          <cell r="F742">
            <v>3000000</v>
          </cell>
        </row>
        <row r="743">
          <cell r="A743">
            <v>24649969</v>
          </cell>
          <cell r="B743" t="str">
            <v>BLUE WAGON SDN BHD</v>
          </cell>
          <cell r="F743">
            <v>2465000</v>
          </cell>
        </row>
        <row r="744">
          <cell r="A744">
            <v>5588670</v>
          </cell>
          <cell r="B744" t="str">
            <v>BM ENG LEONG SDN BHD</v>
          </cell>
          <cell r="C744">
            <v>2022532</v>
          </cell>
          <cell r="D744">
            <v>5413000</v>
          </cell>
          <cell r="F744">
            <v>3700000</v>
          </cell>
        </row>
        <row r="745">
          <cell r="A745">
            <v>19959843</v>
          </cell>
          <cell r="B745" t="str">
            <v>B-MATHAVON STORES (M) SDN BHD</v>
          </cell>
          <cell r="C745">
            <v>460000</v>
          </cell>
          <cell r="D745">
            <v>6195000</v>
          </cell>
        </row>
        <row r="746">
          <cell r="A746">
            <v>24039634</v>
          </cell>
          <cell r="B746" t="str">
            <v>BMECH ENGINEERING SDN BHD</v>
          </cell>
          <cell r="C746">
            <v>378174.74</v>
          </cell>
          <cell r="F746">
            <v>1642000</v>
          </cell>
        </row>
        <row r="747">
          <cell r="A747">
            <v>15606943</v>
          </cell>
          <cell r="B747" t="str">
            <v>BMG GLOBAL SDN BHD</v>
          </cell>
          <cell r="F747">
            <v>771104.66</v>
          </cell>
        </row>
        <row r="748">
          <cell r="A748">
            <v>24442976</v>
          </cell>
          <cell r="B748" t="str">
            <v>BMG URUSHARTA SDN BHD</v>
          </cell>
          <cell r="D748">
            <v>771300</v>
          </cell>
        </row>
        <row r="749">
          <cell r="A749">
            <v>10017147</v>
          </cell>
          <cell r="B749" t="str">
            <v>BN NGU'S TRADING SDN BHD</v>
          </cell>
          <cell r="D749">
            <v>1000000</v>
          </cell>
        </row>
        <row r="750">
          <cell r="A750">
            <v>3103750</v>
          </cell>
          <cell r="B750" t="str">
            <v>BO FUNG INDUSTRIES (M) SDN BHD</v>
          </cell>
          <cell r="C750">
            <v>1229558.55</v>
          </cell>
        </row>
        <row r="751">
          <cell r="A751">
            <v>25422784</v>
          </cell>
          <cell r="B751" t="str">
            <v>BOH MING COLDSTORAGE SDN BHD</v>
          </cell>
          <cell r="D751">
            <v>730000</v>
          </cell>
        </row>
        <row r="752">
          <cell r="A752">
            <v>6458690</v>
          </cell>
          <cell r="B752" t="str">
            <v>BOH MING ENTERPRISE SDN BHD</v>
          </cell>
          <cell r="E752">
            <v>142251.17000000001</v>
          </cell>
          <cell r="F752">
            <v>77900</v>
          </cell>
        </row>
        <row r="753">
          <cell r="A753">
            <v>7557091</v>
          </cell>
          <cell r="B753" t="str">
            <v>BOH MING FEEDMILL SDN BHD</v>
          </cell>
          <cell r="D753">
            <v>3000000</v>
          </cell>
        </row>
        <row r="754">
          <cell r="A754">
            <v>17641624</v>
          </cell>
          <cell r="B754" t="str">
            <v>BOLTER CAPITAL SDN BHD</v>
          </cell>
          <cell r="D754">
            <v>1000000</v>
          </cell>
        </row>
        <row r="755">
          <cell r="A755">
            <v>18939099</v>
          </cell>
          <cell r="B755" t="str">
            <v>BON ESTATES SDN BHD</v>
          </cell>
          <cell r="C755">
            <v>10073074.539999999</v>
          </cell>
          <cell r="D755">
            <v>40000000</v>
          </cell>
          <cell r="F755">
            <v>12000000</v>
          </cell>
        </row>
        <row r="756">
          <cell r="A756">
            <v>14115531</v>
          </cell>
          <cell r="B756" t="str">
            <v>BON HON COMMODITY TRADING SDN BHD</v>
          </cell>
          <cell r="C756">
            <v>5000000</v>
          </cell>
          <cell r="F756">
            <v>7000000</v>
          </cell>
        </row>
        <row r="757">
          <cell r="A757">
            <v>21194556</v>
          </cell>
          <cell r="B757" t="str">
            <v>BONANZA ICON SDN BHD</v>
          </cell>
          <cell r="D757">
            <v>460000</v>
          </cell>
        </row>
        <row r="758">
          <cell r="A758">
            <v>21972829</v>
          </cell>
          <cell r="B758" t="str">
            <v>BONUS DUTAMAS SDN. BHD.</v>
          </cell>
          <cell r="D758">
            <v>30800000</v>
          </cell>
        </row>
        <row r="759">
          <cell r="A759">
            <v>21983509</v>
          </cell>
          <cell r="B759" t="str">
            <v>BONUSOON WOOD SDN BHD</v>
          </cell>
          <cell r="D759">
            <v>694000</v>
          </cell>
        </row>
        <row r="760">
          <cell r="A760">
            <v>6641913</v>
          </cell>
          <cell r="B760" t="str">
            <v>BOON HOUSING SDN BHD</v>
          </cell>
          <cell r="F760">
            <v>528000</v>
          </cell>
        </row>
        <row r="761">
          <cell r="A761">
            <v>15485234</v>
          </cell>
          <cell r="B761" t="str">
            <v>BOON HUA IMPORTERS &amp; EXPORTERS SDN BHD</v>
          </cell>
          <cell r="D761">
            <v>4867680</v>
          </cell>
          <cell r="E761">
            <v>1755975.73</v>
          </cell>
          <cell r="F761">
            <v>18022000</v>
          </cell>
        </row>
        <row r="762">
          <cell r="A762">
            <v>5828710</v>
          </cell>
          <cell r="B762" t="str">
            <v>BORHILL ESTATES SDN BHD</v>
          </cell>
          <cell r="E762">
            <v>0</v>
          </cell>
          <cell r="F762">
            <v>526000</v>
          </cell>
        </row>
        <row r="763">
          <cell r="A763">
            <v>8091134</v>
          </cell>
          <cell r="B763" t="str">
            <v>BORNEO AGRO-RESOURCES SDN BHD</v>
          </cell>
          <cell r="E763">
            <v>6000000</v>
          </cell>
        </row>
        <row r="764">
          <cell r="A764">
            <v>22631317</v>
          </cell>
          <cell r="B764" t="str">
            <v>BORNEO ESTATE DEVELOPMENT SDN BHD</v>
          </cell>
          <cell r="D764">
            <v>6800000</v>
          </cell>
        </row>
        <row r="765">
          <cell r="A765">
            <v>24391849</v>
          </cell>
          <cell r="B765" t="str">
            <v>BORNEO KENCANA SDN BHD</v>
          </cell>
          <cell r="F765">
            <v>413432.2</v>
          </cell>
        </row>
        <row r="766">
          <cell r="A766">
            <v>24686905</v>
          </cell>
          <cell r="B766" t="str">
            <v>BORNEO KREATIF ENTERPRISE PLT</v>
          </cell>
          <cell r="F766">
            <v>85412.6</v>
          </cell>
        </row>
        <row r="767">
          <cell r="A767">
            <v>15137990</v>
          </cell>
          <cell r="B767" t="str">
            <v>BORNEO MURNI SDN BHD</v>
          </cell>
          <cell r="E767">
            <v>0.01</v>
          </cell>
          <cell r="F767">
            <v>0</v>
          </cell>
        </row>
        <row r="768">
          <cell r="A768">
            <v>8231536</v>
          </cell>
          <cell r="B768" t="str">
            <v>BORNEO STARCRUISE SDN BHD</v>
          </cell>
          <cell r="D768">
            <v>1200000</v>
          </cell>
          <cell r="F768">
            <v>27720</v>
          </cell>
        </row>
        <row r="769">
          <cell r="A769">
            <v>13862630</v>
          </cell>
          <cell r="B769" t="str">
            <v>BORNEO UNITED SAWMILLS SDN BHD</v>
          </cell>
          <cell r="E769">
            <v>500837.92</v>
          </cell>
          <cell r="F769">
            <v>1500000</v>
          </cell>
        </row>
        <row r="770">
          <cell r="A770">
            <v>4942629</v>
          </cell>
          <cell r="B770" t="str">
            <v>BORNEON CORPORATION SDN BHD</v>
          </cell>
          <cell r="C770">
            <v>3544132.17</v>
          </cell>
          <cell r="E770">
            <v>182817.15</v>
          </cell>
          <cell r="F770">
            <v>1830000</v>
          </cell>
        </row>
        <row r="771">
          <cell r="A771">
            <v>26193602</v>
          </cell>
          <cell r="B771" t="str">
            <v>BORNEOSUN PREMIX SDN. BHD.</v>
          </cell>
          <cell r="C771">
            <v>2021114.02</v>
          </cell>
          <cell r="F771">
            <v>3000000</v>
          </cell>
        </row>
        <row r="772">
          <cell r="A772">
            <v>15719808</v>
          </cell>
          <cell r="B772" t="str">
            <v>BORNION TIMBER SDN BHD</v>
          </cell>
          <cell r="C772">
            <v>5046413.8600000003</v>
          </cell>
          <cell r="F772">
            <v>5000000</v>
          </cell>
        </row>
        <row r="773">
          <cell r="A773">
            <v>16089369</v>
          </cell>
          <cell r="B773" t="str">
            <v>BOROCHEMIE (M) SDN. BHD.</v>
          </cell>
          <cell r="C773">
            <v>1000929.53</v>
          </cell>
          <cell r="F773">
            <v>5000000</v>
          </cell>
        </row>
        <row r="774">
          <cell r="A774">
            <v>26688709</v>
          </cell>
          <cell r="B774" t="str">
            <v>BOSS OFFSHORE SDN BHD</v>
          </cell>
          <cell r="F774">
            <v>170531.67</v>
          </cell>
        </row>
        <row r="775">
          <cell r="A775">
            <v>8917694</v>
          </cell>
          <cell r="B775" t="str">
            <v>BOULEVARD IT SUPERSTORE SDN BHD</v>
          </cell>
          <cell r="C775">
            <v>400000</v>
          </cell>
          <cell r="D775">
            <v>1500000</v>
          </cell>
        </row>
        <row r="776">
          <cell r="A776">
            <v>3627863</v>
          </cell>
          <cell r="B776" t="str">
            <v>BOWANG PVC PRODUCTS SDN BHD</v>
          </cell>
          <cell r="E776">
            <v>24748.639999999999</v>
          </cell>
        </row>
        <row r="777">
          <cell r="A777">
            <v>25702925</v>
          </cell>
          <cell r="B777" t="str">
            <v>BPE SYNERGY ENGINEERING SDN BHD</v>
          </cell>
          <cell r="C777">
            <v>1005013.11</v>
          </cell>
        </row>
        <row r="778">
          <cell r="A778">
            <v>20470400</v>
          </cell>
          <cell r="B778" t="str">
            <v>BRAIN ESSENCE NUTRITIONALS SDN BHD</v>
          </cell>
          <cell r="D778">
            <v>3000000</v>
          </cell>
        </row>
        <row r="779">
          <cell r="A779">
            <v>20348291</v>
          </cell>
          <cell r="B779" t="str">
            <v>BRAINY BUNCH SDN BHD</v>
          </cell>
          <cell r="C779">
            <v>7365663.1200000001</v>
          </cell>
          <cell r="D779">
            <v>2890000</v>
          </cell>
        </row>
        <row r="780">
          <cell r="A780">
            <v>19879927</v>
          </cell>
          <cell r="B780" t="str">
            <v>BRAND8 CREATIVE SOLUTIONS SDN BHD</v>
          </cell>
          <cell r="D780">
            <v>4544876</v>
          </cell>
        </row>
        <row r="781">
          <cell r="A781">
            <v>7911845</v>
          </cell>
          <cell r="B781" t="str">
            <v>BRAS VENTURES BERHAD</v>
          </cell>
          <cell r="E781">
            <v>1903184</v>
          </cell>
          <cell r="F781">
            <v>6131725</v>
          </cell>
        </row>
        <row r="782">
          <cell r="A782">
            <v>9536222</v>
          </cell>
          <cell r="B782" t="str">
            <v>BRAVO-LINE SDN BHD</v>
          </cell>
          <cell r="D782">
            <v>1000000</v>
          </cell>
        </row>
        <row r="783">
          <cell r="A783">
            <v>6553845</v>
          </cell>
          <cell r="B783" t="str">
            <v>BRAYTECH SDN BHD</v>
          </cell>
          <cell r="D783">
            <v>3000000</v>
          </cell>
        </row>
        <row r="784">
          <cell r="A784">
            <v>6622535</v>
          </cell>
          <cell r="B784" t="str">
            <v>BRC GROUP SDN. BHD.</v>
          </cell>
          <cell r="C784">
            <v>0</v>
          </cell>
        </row>
        <row r="785">
          <cell r="A785">
            <v>2291876</v>
          </cell>
          <cell r="B785" t="str">
            <v>BRDB DEVELOPMENTS SDN BHD</v>
          </cell>
          <cell r="F785">
            <v>80000000</v>
          </cell>
        </row>
        <row r="786">
          <cell r="A786">
            <v>25231612</v>
          </cell>
          <cell r="B786" t="str">
            <v>BREW VANTAGE SDN. BHD.</v>
          </cell>
          <cell r="F786">
            <v>1269900</v>
          </cell>
        </row>
        <row r="787">
          <cell r="A787">
            <v>22261691</v>
          </cell>
          <cell r="B787" t="str">
            <v>BRICKFIELDS ASIA COLLEGE SDN BHD</v>
          </cell>
          <cell r="D787">
            <v>40875867</v>
          </cell>
        </row>
        <row r="788">
          <cell r="A788">
            <v>18636413</v>
          </cell>
          <cell r="B788" t="str">
            <v>BRIDGENET SOLUTIONS SDN BHD</v>
          </cell>
          <cell r="C788">
            <v>1001013.54</v>
          </cell>
          <cell r="F788">
            <v>500000</v>
          </cell>
        </row>
        <row r="789">
          <cell r="A789">
            <v>5886946</v>
          </cell>
          <cell r="B789" t="str">
            <v>BRIGHT ALLIANCE SDN BHD</v>
          </cell>
          <cell r="C789">
            <v>1515960.06</v>
          </cell>
        </row>
        <row r="790">
          <cell r="A790">
            <v>13070976</v>
          </cell>
          <cell r="B790" t="str">
            <v>BRIGHT MIDLAND SDN BHD</v>
          </cell>
          <cell r="D790">
            <v>2500000</v>
          </cell>
          <cell r="E790">
            <v>0</v>
          </cell>
          <cell r="F790">
            <v>500000</v>
          </cell>
        </row>
        <row r="791">
          <cell r="A791">
            <v>23087227</v>
          </cell>
          <cell r="B791" t="str">
            <v>BRIGHTWAY M&amp;E SDN BHD</v>
          </cell>
          <cell r="C791">
            <v>36768.83</v>
          </cell>
          <cell r="F791">
            <v>4157528.49</v>
          </cell>
        </row>
        <row r="792">
          <cell r="A792">
            <v>6719220</v>
          </cell>
          <cell r="B792" t="str">
            <v>BRILLIANCE INFORMATION SDN BHD</v>
          </cell>
          <cell r="E792">
            <v>200000</v>
          </cell>
          <cell r="F792">
            <v>2235114.81</v>
          </cell>
        </row>
        <row r="793">
          <cell r="A793">
            <v>22541970</v>
          </cell>
          <cell r="B793" t="str">
            <v>BRILLIANT LTP BUILDER SDN. BHD.</v>
          </cell>
          <cell r="C793">
            <v>1050266.8899999999</v>
          </cell>
          <cell r="D793">
            <v>225000</v>
          </cell>
        </row>
        <row r="794">
          <cell r="A794">
            <v>22262759</v>
          </cell>
          <cell r="B794" t="str">
            <v>BRISTEEL CONSTRUCTION SDN BHD</v>
          </cell>
          <cell r="D794">
            <v>2830000</v>
          </cell>
        </row>
        <row r="795">
          <cell r="A795">
            <v>9416625</v>
          </cell>
          <cell r="B795" t="str">
            <v>BRISTEEL CORPORATION SDN BHD</v>
          </cell>
          <cell r="F795">
            <v>5000</v>
          </cell>
        </row>
        <row r="796">
          <cell r="A796">
            <v>22605173</v>
          </cell>
          <cell r="B796" t="str">
            <v>BRITE-TECH CORPORATION SDN BHD</v>
          </cell>
          <cell r="D796">
            <v>2720000</v>
          </cell>
        </row>
        <row r="797">
          <cell r="A797">
            <v>20057060</v>
          </cell>
          <cell r="B797" t="str">
            <v>BROAD-WAY ENGINEERING SERVICES AND TRADI</v>
          </cell>
          <cell r="C797">
            <v>994952.12</v>
          </cell>
          <cell r="F797">
            <v>183900</v>
          </cell>
        </row>
        <row r="798">
          <cell r="A798">
            <v>25119241</v>
          </cell>
          <cell r="B798" t="str">
            <v>BRONANG SPUGU RESOURCES SDN BHD</v>
          </cell>
          <cell r="D798">
            <v>547500</v>
          </cell>
        </row>
        <row r="799">
          <cell r="A799">
            <v>5165049</v>
          </cell>
          <cell r="B799" t="str">
            <v>BRUNSFIELD ENGINEERING SDN BHD</v>
          </cell>
          <cell r="C799">
            <v>17723722</v>
          </cell>
        </row>
        <row r="800">
          <cell r="A800">
            <v>9997295</v>
          </cell>
          <cell r="B800" t="str">
            <v>BRUNSWICK ASSET SDN BHD</v>
          </cell>
          <cell r="D800">
            <v>7640000</v>
          </cell>
        </row>
        <row r="801">
          <cell r="A801">
            <v>22499806</v>
          </cell>
          <cell r="B801" t="str">
            <v>BS EASTERN FISHERY SDN BHD</v>
          </cell>
          <cell r="D801">
            <v>1767000</v>
          </cell>
        </row>
        <row r="802">
          <cell r="A802">
            <v>22502318</v>
          </cell>
          <cell r="B802" t="str">
            <v>BS FISHERY SDN BHD</v>
          </cell>
          <cell r="D802">
            <v>1178000</v>
          </cell>
        </row>
        <row r="803">
          <cell r="A803">
            <v>20765508</v>
          </cell>
          <cell r="B803" t="str">
            <v>BSL VENTURE SDN BHD</v>
          </cell>
          <cell r="D803">
            <v>3100000</v>
          </cell>
        </row>
        <row r="804">
          <cell r="A804">
            <v>21023500</v>
          </cell>
          <cell r="B804" t="str">
            <v>BST MARKETING AND SALES SDN BHD</v>
          </cell>
          <cell r="D804">
            <v>500000</v>
          </cell>
          <cell r="E804">
            <v>851730.48</v>
          </cell>
          <cell r="F804">
            <v>2500000</v>
          </cell>
        </row>
        <row r="805">
          <cell r="A805">
            <v>14113905</v>
          </cell>
          <cell r="B805" t="str">
            <v>BTA CAPITAL SDN BHD</v>
          </cell>
          <cell r="C805">
            <v>7000000</v>
          </cell>
          <cell r="D805">
            <v>28000000</v>
          </cell>
        </row>
        <row r="806">
          <cell r="A806">
            <v>14116897</v>
          </cell>
          <cell r="B806" t="str">
            <v>BTA FROZEN SDN BHD</v>
          </cell>
          <cell r="C806">
            <v>1008000</v>
          </cell>
          <cell r="D806">
            <v>8398907.3699999992</v>
          </cell>
        </row>
        <row r="807">
          <cell r="A807">
            <v>14113493</v>
          </cell>
          <cell r="B807" t="str">
            <v>BTA PROPERTY SDN. BHD.</v>
          </cell>
          <cell r="D807">
            <v>1390000</v>
          </cell>
        </row>
        <row r="808">
          <cell r="A808">
            <v>5448704</v>
          </cell>
          <cell r="B808" t="str">
            <v>BTC CORPORATION SDN BHD</v>
          </cell>
          <cell r="D808">
            <v>700000</v>
          </cell>
        </row>
        <row r="809">
          <cell r="A809">
            <v>5489963</v>
          </cell>
          <cell r="B809" t="str">
            <v>BTC IMPEX SDN BHD</v>
          </cell>
          <cell r="D809">
            <v>2100000</v>
          </cell>
          <cell r="F809">
            <v>1200000</v>
          </cell>
        </row>
        <row r="810">
          <cell r="A810">
            <v>4940166</v>
          </cell>
          <cell r="B810" t="str">
            <v>BTC MAJU HOLDING SDN BHD</v>
          </cell>
          <cell r="C810">
            <v>253182.04</v>
          </cell>
          <cell r="D810">
            <v>2048000</v>
          </cell>
          <cell r="E810">
            <v>0</v>
          </cell>
          <cell r="F810">
            <v>35000</v>
          </cell>
        </row>
        <row r="811">
          <cell r="A811">
            <v>4928870</v>
          </cell>
          <cell r="B811" t="str">
            <v>BTR SAWMILL SDN BHD</v>
          </cell>
          <cell r="F811">
            <v>35000</v>
          </cell>
        </row>
        <row r="812">
          <cell r="A812">
            <v>3995308</v>
          </cell>
          <cell r="B812" t="str">
            <v>BUDI TIMAH SDN BHD</v>
          </cell>
          <cell r="E812">
            <v>300502.76</v>
          </cell>
          <cell r="F812">
            <v>150000</v>
          </cell>
        </row>
        <row r="813">
          <cell r="A813">
            <v>19772426</v>
          </cell>
          <cell r="B813" t="str">
            <v>BUDIMAS JUTA SDN BHD</v>
          </cell>
          <cell r="D813">
            <v>5044800</v>
          </cell>
        </row>
        <row r="814">
          <cell r="A814">
            <v>14536593</v>
          </cell>
          <cell r="B814" t="str">
            <v>BUILD TECHNOLOGY SUPPLY SDN BHD</v>
          </cell>
          <cell r="D814">
            <v>9935000</v>
          </cell>
          <cell r="E814">
            <v>2504766.34</v>
          </cell>
          <cell r="F814">
            <v>37849700</v>
          </cell>
        </row>
        <row r="815">
          <cell r="A815">
            <v>26633085</v>
          </cell>
          <cell r="B815" t="str">
            <v>BUILDINMAS DEVELOPMENT SDN. BHD.</v>
          </cell>
          <cell r="D815">
            <v>1000000</v>
          </cell>
        </row>
        <row r="816">
          <cell r="A816">
            <v>25493755</v>
          </cell>
          <cell r="B816" t="str">
            <v>BUILDMANN CONSTRUCTION SDN BHD</v>
          </cell>
          <cell r="C816">
            <v>3040538.81</v>
          </cell>
        </row>
        <row r="817">
          <cell r="A817">
            <v>16099107</v>
          </cell>
          <cell r="B817" t="str">
            <v>BUKIT ASA SDN BHD</v>
          </cell>
          <cell r="F817">
            <v>30000</v>
          </cell>
        </row>
        <row r="818">
          <cell r="A818">
            <v>15243381</v>
          </cell>
          <cell r="B818" t="str">
            <v>BUKIT KENYALANG DEVELOPMENT SDN BHD</v>
          </cell>
          <cell r="C818">
            <v>2101935.59</v>
          </cell>
          <cell r="F818">
            <v>1668236</v>
          </cell>
        </row>
        <row r="819">
          <cell r="A819">
            <v>5148248</v>
          </cell>
          <cell r="B819" t="str">
            <v>BUKIT KENYALANG SDN BHD</v>
          </cell>
          <cell r="C819">
            <v>1798584.21</v>
          </cell>
        </row>
        <row r="820">
          <cell r="A820">
            <v>6860325</v>
          </cell>
          <cell r="B820" t="str">
            <v>BUKIT PASIR SHELL FILLING STATION S/B</v>
          </cell>
          <cell r="D820">
            <v>1000000</v>
          </cell>
          <cell r="F820">
            <v>4200000</v>
          </cell>
        </row>
        <row r="821">
          <cell r="A821">
            <v>26014307</v>
          </cell>
          <cell r="B821" t="str">
            <v>BUKIT PENGKALAN REALTY SDN. BHD.</v>
          </cell>
          <cell r="D821">
            <v>1810500</v>
          </cell>
        </row>
        <row r="822">
          <cell r="A822">
            <v>16640965</v>
          </cell>
          <cell r="B822" t="str">
            <v>BUKIT RAMAI HOLDING SDN BHD</v>
          </cell>
          <cell r="D822">
            <v>2700000</v>
          </cell>
        </row>
        <row r="823">
          <cell r="A823">
            <v>23275454</v>
          </cell>
          <cell r="B823" t="str">
            <v>BULAT PALM CENTRE SDN BHD</v>
          </cell>
          <cell r="D823">
            <v>1000000</v>
          </cell>
          <cell r="E823">
            <v>6003302.0800000001</v>
          </cell>
          <cell r="F823">
            <v>200000</v>
          </cell>
        </row>
        <row r="824">
          <cell r="A824">
            <v>24772909</v>
          </cell>
          <cell r="B824" t="str">
            <v>BULAT PALM DEVELOPMENT SDN BHD</v>
          </cell>
          <cell r="F824">
            <v>600000</v>
          </cell>
        </row>
        <row r="825">
          <cell r="A825">
            <v>6101510</v>
          </cell>
          <cell r="B825" t="str">
            <v>BULK FORWARDING &amp; WAREHOUSING SDN BHD</v>
          </cell>
          <cell r="E825">
            <v>500000</v>
          </cell>
          <cell r="F825">
            <v>500000</v>
          </cell>
        </row>
        <row r="826">
          <cell r="A826">
            <v>14719544</v>
          </cell>
          <cell r="B826" t="str">
            <v>BULLION INCOME SDN BHD</v>
          </cell>
          <cell r="D826">
            <v>1250000</v>
          </cell>
          <cell r="F826">
            <v>500000</v>
          </cell>
        </row>
        <row r="827">
          <cell r="A827">
            <v>23001266</v>
          </cell>
          <cell r="B827" t="str">
            <v>BUMI FIKIR SDN BHD</v>
          </cell>
          <cell r="E827">
            <v>9991.1299999999992</v>
          </cell>
          <cell r="F827">
            <v>1799825.5</v>
          </cell>
        </row>
        <row r="828">
          <cell r="A828">
            <v>8645458</v>
          </cell>
          <cell r="B828" t="str">
            <v>BUMI JIWA SDN BHD</v>
          </cell>
          <cell r="F828">
            <v>6874.97</v>
          </cell>
        </row>
        <row r="829">
          <cell r="A829">
            <v>19494348</v>
          </cell>
          <cell r="B829" t="str">
            <v>BUMI PROAKTIF SDN BHD</v>
          </cell>
          <cell r="D829">
            <v>3300000</v>
          </cell>
        </row>
        <row r="830">
          <cell r="A830">
            <v>19352764</v>
          </cell>
          <cell r="B830" t="str">
            <v>BUMI REWARDS SDN BHD</v>
          </cell>
          <cell r="D830">
            <v>3500000</v>
          </cell>
        </row>
        <row r="831">
          <cell r="A831">
            <v>21458678</v>
          </cell>
          <cell r="B831" t="str">
            <v>BUMI TERUS MAJU (BALOK) SDN BHD</v>
          </cell>
          <cell r="C831">
            <v>100000</v>
          </cell>
          <cell r="D831">
            <v>435500</v>
          </cell>
        </row>
        <row r="832">
          <cell r="A832">
            <v>15501887</v>
          </cell>
          <cell r="B832" t="str">
            <v>BUMI TERUS MAJU HOLDING SDN BHD</v>
          </cell>
          <cell r="C832">
            <v>750000</v>
          </cell>
          <cell r="D832">
            <v>2500000</v>
          </cell>
        </row>
        <row r="833">
          <cell r="A833">
            <v>7479699</v>
          </cell>
          <cell r="B833" t="str">
            <v>BUMI TERUS MAJU SDN BHD</v>
          </cell>
          <cell r="C833">
            <v>210000</v>
          </cell>
          <cell r="D833">
            <v>799600</v>
          </cell>
        </row>
        <row r="834">
          <cell r="A834">
            <v>5721066</v>
          </cell>
          <cell r="B834" t="str">
            <v>BUMI WANGSA SDN BHD</v>
          </cell>
          <cell r="E834">
            <v>500837.92</v>
          </cell>
          <cell r="F834">
            <v>0</v>
          </cell>
        </row>
        <row r="835">
          <cell r="A835">
            <v>20101790</v>
          </cell>
          <cell r="B835" t="str">
            <v>BUMIA SDN BHD</v>
          </cell>
          <cell r="C835">
            <v>5032493.79</v>
          </cell>
          <cell r="F835">
            <v>500000</v>
          </cell>
        </row>
        <row r="836">
          <cell r="A836">
            <v>14738957</v>
          </cell>
          <cell r="B836" t="str">
            <v>BUMIENT DEVELOPMENT SDN BHD</v>
          </cell>
          <cell r="D836">
            <v>1675000</v>
          </cell>
          <cell r="E836">
            <v>1300836.67</v>
          </cell>
          <cell r="F836">
            <v>731000</v>
          </cell>
        </row>
        <row r="837">
          <cell r="A837">
            <v>9568045</v>
          </cell>
          <cell r="B837" t="str">
            <v>BUMIKAWAN ELECTRICAL SDN BHD</v>
          </cell>
          <cell r="F837">
            <v>1532769.25</v>
          </cell>
        </row>
        <row r="838">
          <cell r="A838">
            <v>13999824</v>
          </cell>
          <cell r="B838" t="str">
            <v>BUMIRIM SDN BHD</v>
          </cell>
          <cell r="C838">
            <v>855662.57</v>
          </cell>
          <cell r="D838">
            <v>1000000</v>
          </cell>
        </row>
        <row r="839">
          <cell r="A839">
            <v>19684090</v>
          </cell>
          <cell r="B839" t="str">
            <v>BUMITECH GLOBAL ENERGY SDN BHD</v>
          </cell>
          <cell r="C839">
            <v>1012460.62</v>
          </cell>
          <cell r="D839">
            <v>700000</v>
          </cell>
          <cell r="E839">
            <v>0</v>
          </cell>
        </row>
        <row r="840">
          <cell r="A840">
            <v>10864582</v>
          </cell>
          <cell r="B840" t="str">
            <v>BUN SENG HARDWARE SDN BHD</v>
          </cell>
          <cell r="D840">
            <v>62624900</v>
          </cell>
          <cell r="E840">
            <v>4008536.5</v>
          </cell>
          <cell r="F840">
            <v>18374000</v>
          </cell>
        </row>
        <row r="841">
          <cell r="A841">
            <v>10938546</v>
          </cell>
          <cell r="B841" t="str">
            <v>BUNGA CEMPAKA SDN BHD</v>
          </cell>
          <cell r="F841">
            <v>780474</v>
          </cell>
        </row>
        <row r="842">
          <cell r="A842">
            <v>21274142</v>
          </cell>
          <cell r="B842" t="str">
            <v>BUNGA RAYA PETROLEUM &amp; LOGISTIC SDN BHD</v>
          </cell>
          <cell r="F842">
            <v>3600000</v>
          </cell>
        </row>
        <row r="843">
          <cell r="A843">
            <v>1497019</v>
          </cell>
          <cell r="B843" t="str">
            <v>BUTTERFLY HOUSE (PG) SDN BHD</v>
          </cell>
          <cell r="C843">
            <v>300393.46000000002</v>
          </cell>
          <cell r="D843">
            <v>9500000</v>
          </cell>
        </row>
        <row r="844">
          <cell r="A844">
            <v>3684464</v>
          </cell>
          <cell r="B844" t="str">
            <v>BUTTERWORTH LIM CONSTRUCTION SDN BHD</v>
          </cell>
          <cell r="C844">
            <v>902278.85</v>
          </cell>
        </row>
        <row r="845">
          <cell r="A845">
            <v>7932932</v>
          </cell>
          <cell r="B845" t="str">
            <v>BW SCAFFOLD INDUSTRIES SDN BHD</v>
          </cell>
          <cell r="C845">
            <v>1004277.23</v>
          </cell>
          <cell r="D845">
            <v>24800000</v>
          </cell>
          <cell r="F845">
            <v>4000000</v>
          </cell>
        </row>
        <row r="846">
          <cell r="A846">
            <v>9951665</v>
          </cell>
          <cell r="B846" t="str">
            <v>BW YEE SENG STEEL INDUSTRIES SDN BHD</v>
          </cell>
          <cell r="E846">
            <v>500944.89</v>
          </cell>
          <cell r="F846">
            <v>3000000</v>
          </cell>
        </row>
        <row r="847">
          <cell r="A847">
            <v>13163400</v>
          </cell>
          <cell r="B847" t="str">
            <v>BWS ENGINEERING SDN. BHD.</v>
          </cell>
          <cell r="C847">
            <v>8999960.7300000004</v>
          </cell>
          <cell r="F847">
            <v>17877201.510000002</v>
          </cell>
        </row>
        <row r="848">
          <cell r="A848">
            <v>19808599</v>
          </cell>
          <cell r="B848" t="str">
            <v>BWYS SERVICES SDN BHD</v>
          </cell>
          <cell r="D848">
            <v>2000000</v>
          </cell>
          <cell r="E848">
            <v>451166.51</v>
          </cell>
        </row>
        <row r="849">
          <cell r="A849">
            <v>18925540</v>
          </cell>
          <cell r="B849" t="str">
            <v>BY CONWAY PRODUCTS SDN BHD</v>
          </cell>
          <cell r="C849">
            <v>1500493.72</v>
          </cell>
          <cell r="D849">
            <v>1578000</v>
          </cell>
          <cell r="F849">
            <v>6000000</v>
          </cell>
        </row>
        <row r="850">
          <cell r="A850">
            <v>23636342</v>
          </cell>
          <cell r="B850" t="str">
            <v>BYD AUTO SDN BHD</v>
          </cell>
          <cell r="D850">
            <v>1870000</v>
          </cell>
        </row>
        <row r="851">
          <cell r="A851">
            <v>14544530</v>
          </cell>
          <cell r="B851" t="str">
            <v>BZ TOP AUTOMOBILE SERVICES</v>
          </cell>
          <cell r="E851">
            <v>251541.2</v>
          </cell>
        </row>
        <row r="852">
          <cell r="A852">
            <v>19571724</v>
          </cell>
          <cell r="B852" t="str">
            <v>C &amp; A AVIATION SDN BHD</v>
          </cell>
          <cell r="C852">
            <v>1209476.32</v>
          </cell>
        </row>
        <row r="853">
          <cell r="A853">
            <v>24429561</v>
          </cell>
          <cell r="B853" t="str">
            <v>C &amp; B PACKAGING ENTERPRISE</v>
          </cell>
          <cell r="C853">
            <v>270000</v>
          </cell>
        </row>
        <row r="854">
          <cell r="A854">
            <v>15948620</v>
          </cell>
          <cell r="B854" t="str">
            <v>C &amp; P BUILDER SDN BHD</v>
          </cell>
          <cell r="C854">
            <v>1506618.13</v>
          </cell>
          <cell r="D854">
            <v>3360000</v>
          </cell>
          <cell r="E854">
            <v>0</v>
          </cell>
        </row>
        <row r="855">
          <cell r="A855">
            <v>26943376</v>
          </cell>
          <cell r="B855" t="str">
            <v>C &amp; S TASTY BAKERY SDN BHD</v>
          </cell>
          <cell r="D855">
            <v>800000</v>
          </cell>
        </row>
        <row r="856">
          <cell r="A856">
            <v>20147209</v>
          </cell>
          <cell r="B856" t="str">
            <v>C A CAR SERVICES SDN BHD</v>
          </cell>
          <cell r="C856">
            <v>830779.15</v>
          </cell>
          <cell r="D856">
            <v>2000000</v>
          </cell>
          <cell r="F856">
            <v>480343.95</v>
          </cell>
        </row>
        <row r="857">
          <cell r="A857">
            <v>25106468</v>
          </cell>
          <cell r="B857" t="str">
            <v>C N H HOLDINGS SDN BHD</v>
          </cell>
          <cell r="D857">
            <v>910000</v>
          </cell>
        </row>
        <row r="858">
          <cell r="A858">
            <v>10007476</v>
          </cell>
          <cell r="B858" t="str">
            <v>C S HOLIDAYS SDN BHD</v>
          </cell>
          <cell r="D858">
            <v>1500000</v>
          </cell>
          <cell r="E858">
            <v>900000</v>
          </cell>
          <cell r="F858">
            <v>425000</v>
          </cell>
        </row>
        <row r="859">
          <cell r="A859">
            <v>20721037</v>
          </cell>
          <cell r="B859" t="str">
            <v>C TECH MULTIMEDIA SDN BHD</v>
          </cell>
          <cell r="D859">
            <v>9600000</v>
          </cell>
        </row>
        <row r="860">
          <cell r="A860">
            <v>17592788</v>
          </cell>
          <cell r="B860" t="str">
            <v>C. S. IMPORT &amp; EXPORT TRADING SDN BHD</v>
          </cell>
          <cell r="C860">
            <v>2500000</v>
          </cell>
        </row>
        <row r="861">
          <cell r="A861">
            <v>9183840</v>
          </cell>
          <cell r="B861" t="str">
            <v>C.F. CHEW SDN BHD</v>
          </cell>
          <cell r="F861">
            <v>500000</v>
          </cell>
        </row>
        <row r="862">
          <cell r="A862">
            <v>5587133</v>
          </cell>
          <cell r="B862" t="str">
            <v>C.K.C. FOOD INDUSTRIES SDN BHD</v>
          </cell>
          <cell r="D862">
            <v>1500000</v>
          </cell>
          <cell r="F862">
            <v>18000</v>
          </cell>
        </row>
        <row r="863">
          <cell r="A863">
            <v>16085720</v>
          </cell>
          <cell r="B863" t="str">
            <v>C.K.L. GROUP (M) SDN. BHD.</v>
          </cell>
          <cell r="E863">
            <v>3518362.3</v>
          </cell>
          <cell r="F863">
            <v>2500000</v>
          </cell>
        </row>
        <row r="864">
          <cell r="A864">
            <v>1169702</v>
          </cell>
          <cell r="B864" t="str">
            <v>C.MELCHERS GMBH &amp; CO</v>
          </cell>
          <cell r="F864">
            <v>7300000</v>
          </cell>
        </row>
        <row r="865">
          <cell r="A865">
            <v>9286124</v>
          </cell>
          <cell r="B865" t="str">
            <v>C.N. CHEMICALS SDN BHD</v>
          </cell>
          <cell r="D865">
            <v>5000000</v>
          </cell>
        </row>
        <row r="866">
          <cell r="A866">
            <v>24052496</v>
          </cell>
          <cell r="B866" t="str">
            <v>C.N. MACHINERY SDN BHD</v>
          </cell>
          <cell r="C866">
            <v>2847571.24</v>
          </cell>
          <cell r="D866">
            <v>2900000</v>
          </cell>
        </row>
        <row r="867">
          <cell r="A867">
            <v>9286370</v>
          </cell>
          <cell r="B867" t="str">
            <v>C.S HUI HOLDINGS SDN BHD</v>
          </cell>
          <cell r="C867">
            <v>2220567.8199999998</v>
          </cell>
          <cell r="D867">
            <v>2600000</v>
          </cell>
        </row>
        <row r="868">
          <cell r="A868">
            <v>15100881</v>
          </cell>
          <cell r="B868" t="str">
            <v>C.T.M. INDUSTRIES SDN BHD</v>
          </cell>
          <cell r="E868">
            <v>300000</v>
          </cell>
          <cell r="F868">
            <v>350000</v>
          </cell>
        </row>
        <row r="869">
          <cell r="A869">
            <v>26067746</v>
          </cell>
          <cell r="B869" t="str">
            <v>C2 JAYA HARDWARE (M) SDN. BHD.</v>
          </cell>
          <cell r="D869">
            <v>700000</v>
          </cell>
          <cell r="E869">
            <v>283388.83</v>
          </cell>
        </row>
        <row r="870">
          <cell r="A870">
            <v>23933436</v>
          </cell>
          <cell r="B870" t="str">
            <v>C4A GLOBAL MALAYSIA SDN BHD</v>
          </cell>
          <cell r="F870">
            <v>2000000</v>
          </cell>
        </row>
        <row r="871">
          <cell r="A871">
            <v>19688984</v>
          </cell>
          <cell r="B871" t="str">
            <v>CABARAN QUARRY SDN BHD</v>
          </cell>
          <cell r="D871">
            <v>900000</v>
          </cell>
        </row>
        <row r="872">
          <cell r="A872">
            <v>13363063</v>
          </cell>
          <cell r="B872" t="str">
            <v>CABLES &amp; CONTROLS ENGINEERING SDN BHD</v>
          </cell>
          <cell r="F872">
            <v>641882.14</v>
          </cell>
        </row>
        <row r="873">
          <cell r="A873">
            <v>1470168</v>
          </cell>
          <cell r="B873" t="str">
            <v>CAELY (M) SDN BHD</v>
          </cell>
          <cell r="C873">
            <v>303265.58</v>
          </cell>
        </row>
        <row r="874">
          <cell r="A874">
            <v>9746704</v>
          </cell>
          <cell r="B874" t="str">
            <v>CAG MAJUBINA SDN BHD</v>
          </cell>
          <cell r="C874">
            <v>1000000</v>
          </cell>
          <cell r="F874">
            <v>4000000</v>
          </cell>
        </row>
        <row r="875">
          <cell r="A875">
            <v>24206576</v>
          </cell>
          <cell r="B875" t="str">
            <v>CAHAYA AULIA SDN BHD</v>
          </cell>
          <cell r="D875">
            <v>4000000</v>
          </cell>
        </row>
        <row r="876">
          <cell r="A876">
            <v>14111091</v>
          </cell>
          <cell r="B876" t="str">
            <v>CAHAYA BUMI SDN.BHD.</v>
          </cell>
          <cell r="C876">
            <v>503795.75</v>
          </cell>
          <cell r="D876">
            <v>1000000</v>
          </cell>
          <cell r="F876">
            <v>1000000</v>
          </cell>
        </row>
        <row r="877">
          <cell r="A877">
            <v>6209042</v>
          </cell>
          <cell r="B877" t="str">
            <v>CAHAYA GURINDAM SDN BHD</v>
          </cell>
          <cell r="D877">
            <v>6028000</v>
          </cell>
        </row>
        <row r="878">
          <cell r="A878">
            <v>24938665</v>
          </cell>
          <cell r="B878" t="str">
            <v>CAHAYA IKHTIAR SDN BHD</v>
          </cell>
          <cell r="F878">
            <v>26500</v>
          </cell>
        </row>
        <row r="879">
          <cell r="A879">
            <v>21126839</v>
          </cell>
          <cell r="B879" t="str">
            <v>CAHAYA SEMPURNA ENTERPRISE SDN BHD</v>
          </cell>
          <cell r="C879">
            <v>959079.04</v>
          </cell>
          <cell r="D879">
            <v>2620000</v>
          </cell>
        </row>
        <row r="880">
          <cell r="A880">
            <v>22306405</v>
          </cell>
          <cell r="B880" t="str">
            <v>CAHAYA TEJA SDN. BHD.</v>
          </cell>
          <cell r="C880">
            <v>500000</v>
          </cell>
          <cell r="F880">
            <v>2000000</v>
          </cell>
        </row>
        <row r="881">
          <cell r="A881">
            <v>14387374</v>
          </cell>
          <cell r="B881" t="str">
            <v>CAL-COMP PRECISION (MALAYSIA) SDN BHD</v>
          </cell>
          <cell r="F881">
            <v>680000</v>
          </cell>
        </row>
        <row r="882">
          <cell r="A882">
            <v>25420862</v>
          </cell>
          <cell r="B882" t="str">
            <v>CALDERA MACHINERY SDN BHD</v>
          </cell>
          <cell r="D882">
            <v>6300000</v>
          </cell>
        </row>
        <row r="883">
          <cell r="A883">
            <v>19915399</v>
          </cell>
          <cell r="B883" t="str">
            <v>CALIBER INTERCONNECTS SDN BHD</v>
          </cell>
          <cell r="F883">
            <v>214525.83</v>
          </cell>
        </row>
        <row r="884">
          <cell r="A884">
            <v>22239308</v>
          </cell>
          <cell r="B884" t="str">
            <v>CAM PLASTIC INDUSTRY SDN BHD</v>
          </cell>
          <cell r="D884">
            <v>2975000</v>
          </cell>
          <cell r="E884">
            <v>500837.92</v>
          </cell>
          <cell r="F884">
            <v>2525000</v>
          </cell>
        </row>
        <row r="885">
          <cell r="A885">
            <v>12301289</v>
          </cell>
          <cell r="B885" t="str">
            <v>CAMERON FAR EAST SDN. BHD.</v>
          </cell>
          <cell r="C885">
            <v>521907.5</v>
          </cell>
          <cell r="D885">
            <v>430000</v>
          </cell>
          <cell r="E885">
            <v>250499.13</v>
          </cell>
          <cell r="F885">
            <v>2000000</v>
          </cell>
        </row>
        <row r="886">
          <cell r="A886">
            <v>6578920</v>
          </cell>
          <cell r="B886" t="str">
            <v>CAMFIL MALAYSIA SDN BHD</v>
          </cell>
          <cell r="F886">
            <v>1700000</v>
          </cell>
        </row>
        <row r="887">
          <cell r="A887">
            <v>14114958</v>
          </cell>
          <cell r="B887" t="str">
            <v>CAMWELL SDN BHD</v>
          </cell>
          <cell r="D887">
            <v>12070000</v>
          </cell>
          <cell r="E887">
            <v>250000</v>
          </cell>
          <cell r="F887">
            <v>1500000</v>
          </cell>
        </row>
        <row r="888">
          <cell r="A888">
            <v>20206343</v>
          </cell>
          <cell r="B888" t="str">
            <v>CAN CABLE SDN. BHD.</v>
          </cell>
          <cell r="E888">
            <v>0</v>
          </cell>
          <cell r="F888">
            <v>1525000</v>
          </cell>
        </row>
        <row r="889">
          <cell r="A889">
            <v>9776793</v>
          </cell>
          <cell r="B889" t="str">
            <v>CANGGIH KILAT SDN BHD</v>
          </cell>
          <cell r="F889">
            <v>721400</v>
          </cell>
        </row>
        <row r="890">
          <cell r="A890">
            <v>24408711</v>
          </cell>
          <cell r="B890" t="str">
            <v>CANGKAT RAMU (KUALA SLIM) SDN. BHD.</v>
          </cell>
          <cell r="D890">
            <v>2400000</v>
          </cell>
          <cell r="F890">
            <v>300000</v>
          </cell>
        </row>
        <row r="891">
          <cell r="A891">
            <v>22101334</v>
          </cell>
          <cell r="B891" t="str">
            <v>CANNA STATION SDN BHD</v>
          </cell>
          <cell r="D891">
            <v>1000000</v>
          </cell>
          <cell r="F891">
            <v>500000</v>
          </cell>
        </row>
        <row r="892">
          <cell r="A892">
            <v>21849481</v>
          </cell>
          <cell r="B892" t="str">
            <v>CAO MINERALS SDN. BHD.</v>
          </cell>
          <cell r="C892">
            <v>1004287.03</v>
          </cell>
          <cell r="F892">
            <v>1130000</v>
          </cell>
        </row>
        <row r="893">
          <cell r="A893">
            <v>7080952</v>
          </cell>
          <cell r="B893" t="str">
            <v>CAPAIAN SETIA SDN. BHD.</v>
          </cell>
          <cell r="D893">
            <v>9044000</v>
          </cell>
        </row>
        <row r="894">
          <cell r="A894">
            <v>6245974</v>
          </cell>
          <cell r="B894" t="str">
            <v>CAPE TECHNOLOGY SDN BHD</v>
          </cell>
          <cell r="F894">
            <v>60000</v>
          </cell>
        </row>
        <row r="895">
          <cell r="A895">
            <v>19261371</v>
          </cell>
          <cell r="B895" t="str">
            <v>CAPITAL ASSOCIATES PRINTING PRESS (S)SB</v>
          </cell>
          <cell r="C895">
            <v>522269.14</v>
          </cell>
          <cell r="F895">
            <v>500000</v>
          </cell>
        </row>
        <row r="896">
          <cell r="A896">
            <v>15131476</v>
          </cell>
          <cell r="B896" t="str">
            <v>CAPITAL FARMOSA SDN BHD</v>
          </cell>
          <cell r="D896">
            <v>9750000</v>
          </cell>
        </row>
        <row r="897">
          <cell r="A897">
            <v>9289156</v>
          </cell>
          <cell r="B897" t="str">
            <v>CAPITAL ROUTE SDN BHD</v>
          </cell>
          <cell r="C897">
            <v>1006519.11</v>
          </cell>
          <cell r="F897">
            <v>14000000</v>
          </cell>
        </row>
        <row r="898">
          <cell r="A898">
            <v>23845742</v>
          </cell>
          <cell r="B898" t="str">
            <v>CAPITALGAINS ASSETS SDN BHD</v>
          </cell>
          <cell r="C898">
            <v>1003537.73</v>
          </cell>
        </row>
        <row r="899">
          <cell r="A899">
            <v>15741510</v>
          </cell>
          <cell r="B899" t="str">
            <v>CAPITALGAINS MANAGEMENT SDN BHD</v>
          </cell>
          <cell r="C899">
            <v>352605.42</v>
          </cell>
          <cell r="D899">
            <v>350000</v>
          </cell>
        </row>
        <row r="900">
          <cell r="A900">
            <v>7412571</v>
          </cell>
          <cell r="B900" t="str">
            <v>CAPITOL GRAVURE CYLINDER SDN. BHD.</v>
          </cell>
          <cell r="D900">
            <v>7225000</v>
          </cell>
          <cell r="E900">
            <v>1000000</v>
          </cell>
          <cell r="F900">
            <v>800000</v>
          </cell>
        </row>
        <row r="901">
          <cell r="A901">
            <v>20042093</v>
          </cell>
          <cell r="B901" t="str">
            <v>CAPITOL PROSPER (UTILITIES) SDN BHD</v>
          </cell>
          <cell r="F901">
            <v>920000</v>
          </cell>
        </row>
        <row r="902">
          <cell r="A902">
            <v>4036629</v>
          </cell>
          <cell r="B902" t="str">
            <v>CAPTAIN ROSELEY ENTERPRISES SDN BHD</v>
          </cell>
          <cell r="C902">
            <v>1109588.55</v>
          </cell>
          <cell r="D902">
            <v>560000</v>
          </cell>
          <cell r="F902">
            <v>560000</v>
          </cell>
        </row>
        <row r="903">
          <cell r="A903">
            <v>14111223</v>
          </cell>
          <cell r="B903" t="str">
            <v>CARA RAYA SDN BHD</v>
          </cell>
          <cell r="C903">
            <v>300502.76</v>
          </cell>
          <cell r="F903">
            <v>510000</v>
          </cell>
        </row>
        <row r="904">
          <cell r="A904">
            <v>21661478</v>
          </cell>
          <cell r="B904" t="str">
            <v>CARA ULUNG SDN BHD</v>
          </cell>
          <cell r="C904">
            <v>502769.86</v>
          </cell>
          <cell r="D904">
            <v>851000</v>
          </cell>
        </row>
        <row r="905">
          <cell r="A905">
            <v>16715365</v>
          </cell>
          <cell r="B905" t="str">
            <v>CARCOMOBIL SDN BHD</v>
          </cell>
          <cell r="C905">
            <v>168850</v>
          </cell>
        </row>
        <row r="906">
          <cell r="A906">
            <v>19408569</v>
          </cell>
          <cell r="B906" t="str">
            <v>CARE LUXURY SDN BHD</v>
          </cell>
          <cell r="F906">
            <v>300000</v>
          </cell>
        </row>
        <row r="907">
          <cell r="A907">
            <v>5571811</v>
          </cell>
          <cell r="B907" t="str">
            <v>CARIMIN SDN BHD</v>
          </cell>
          <cell r="D907">
            <v>1847365</v>
          </cell>
          <cell r="E907">
            <v>4006703.1</v>
          </cell>
          <cell r="F907">
            <v>6000000</v>
          </cell>
        </row>
        <row r="908">
          <cell r="A908">
            <v>26946067</v>
          </cell>
          <cell r="B908" t="str">
            <v>CARING DIALYSIS (BANGI) SDN. BHD.</v>
          </cell>
          <cell r="D908">
            <v>300000</v>
          </cell>
        </row>
        <row r="909">
          <cell r="A909">
            <v>6218116</v>
          </cell>
          <cell r="B909" t="str">
            <v>CARJEN FOOD SDN BHD</v>
          </cell>
          <cell r="C909">
            <v>3189070.27</v>
          </cell>
          <cell r="F909">
            <v>459486</v>
          </cell>
        </row>
        <row r="910">
          <cell r="A910">
            <v>22792590</v>
          </cell>
          <cell r="B910" t="str">
            <v>CARPETON INDUSTRIES SDN. BHD.</v>
          </cell>
          <cell r="D910">
            <v>3804000</v>
          </cell>
          <cell r="E910">
            <v>400560.36</v>
          </cell>
          <cell r="F910">
            <v>1600000</v>
          </cell>
        </row>
        <row r="911">
          <cell r="A911">
            <v>1379322</v>
          </cell>
          <cell r="B911" t="str">
            <v>CARRIMAD INDUSTRIES SDN BHD</v>
          </cell>
          <cell r="F911">
            <v>30000</v>
          </cell>
        </row>
        <row r="912">
          <cell r="A912">
            <v>22854321</v>
          </cell>
          <cell r="B912" t="str">
            <v>CARTEL DISTRIBUTION SDN. BHD.</v>
          </cell>
          <cell r="E912">
            <v>1000000</v>
          </cell>
          <cell r="F912">
            <v>6030000</v>
          </cell>
        </row>
        <row r="913">
          <cell r="A913">
            <v>18612177</v>
          </cell>
          <cell r="B913" t="str">
            <v>CARTEL MARKETING AND SALES SDN BHD</v>
          </cell>
          <cell r="C913">
            <v>500000</v>
          </cell>
          <cell r="D913">
            <v>2800000</v>
          </cell>
          <cell r="E913">
            <v>1000000</v>
          </cell>
          <cell r="F913">
            <v>2000000</v>
          </cell>
        </row>
        <row r="914">
          <cell r="A914">
            <v>19959782</v>
          </cell>
          <cell r="B914" t="str">
            <v>CARZO SDN BHD</v>
          </cell>
          <cell r="C914">
            <v>250000</v>
          </cell>
          <cell r="F914">
            <v>3000000</v>
          </cell>
        </row>
        <row r="915">
          <cell r="A915">
            <v>20333996</v>
          </cell>
          <cell r="B915" t="str">
            <v>CASA ANDAMAN SDN BHD</v>
          </cell>
          <cell r="D915">
            <v>246000</v>
          </cell>
        </row>
        <row r="916">
          <cell r="A916">
            <v>12081755</v>
          </cell>
          <cell r="B916" t="str">
            <v>CASA ARMADA SDN BHD</v>
          </cell>
          <cell r="C916">
            <v>510000</v>
          </cell>
          <cell r="D916">
            <v>3657000</v>
          </cell>
        </row>
        <row r="917">
          <cell r="A917">
            <v>27103983</v>
          </cell>
          <cell r="B917" t="str">
            <v>CASA BOLOGNA SDN. BHD.</v>
          </cell>
          <cell r="D917">
            <v>41949000</v>
          </cell>
        </row>
        <row r="918">
          <cell r="A918">
            <v>19322155</v>
          </cell>
          <cell r="B918" t="str">
            <v>CASA FINA SDN BHD</v>
          </cell>
          <cell r="D918">
            <v>3990000</v>
          </cell>
          <cell r="F918">
            <v>13000</v>
          </cell>
        </row>
        <row r="919">
          <cell r="A919">
            <v>22519717</v>
          </cell>
          <cell r="B919" t="str">
            <v>CASA HARTAMAS SDN BHD</v>
          </cell>
          <cell r="E919">
            <v>10029654.25</v>
          </cell>
          <cell r="F919">
            <v>30146382</v>
          </cell>
        </row>
        <row r="920">
          <cell r="A920">
            <v>23241998</v>
          </cell>
          <cell r="B920" t="str">
            <v>CASA IMPRESSION DEVELOPMENT SDN BHD</v>
          </cell>
          <cell r="D920">
            <v>3879000</v>
          </cell>
        </row>
        <row r="921">
          <cell r="A921">
            <v>20956500</v>
          </cell>
          <cell r="B921" t="str">
            <v>CASA INFOMAS SDN BHD</v>
          </cell>
          <cell r="D921">
            <v>360000</v>
          </cell>
        </row>
        <row r="922">
          <cell r="A922">
            <v>21278050</v>
          </cell>
          <cell r="B922" t="str">
            <v>CASA KASTURI SDN BHD</v>
          </cell>
          <cell r="F922">
            <v>500000</v>
          </cell>
        </row>
        <row r="923">
          <cell r="A923">
            <v>9800819</v>
          </cell>
          <cell r="B923" t="str">
            <v>CASA RICH HOLDINGS SDN BHD</v>
          </cell>
          <cell r="C923">
            <v>663717.15</v>
          </cell>
          <cell r="D923">
            <v>900000</v>
          </cell>
        </row>
        <row r="924">
          <cell r="A924">
            <v>17258230</v>
          </cell>
          <cell r="B924" t="str">
            <v>CASA TECHNOLOGY RESOURCES SDN BHD</v>
          </cell>
          <cell r="C924">
            <v>130722.7</v>
          </cell>
        </row>
        <row r="925">
          <cell r="A925">
            <v>21489470</v>
          </cell>
          <cell r="B925" t="str">
            <v>CASABRINA VACATION VILLAS SDN BHD</v>
          </cell>
          <cell r="C925">
            <v>2000000</v>
          </cell>
          <cell r="D925">
            <v>11000000</v>
          </cell>
        </row>
        <row r="926">
          <cell r="A926">
            <v>17863318</v>
          </cell>
          <cell r="B926" t="str">
            <v>CASMORE SDN BHD</v>
          </cell>
          <cell r="C926">
            <v>1700000</v>
          </cell>
          <cell r="D926">
            <v>6950000</v>
          </cell>
          <cell r="F926">
            <v>500000</v>
          </cell>
        </row>
        <row r="927">
          <cell r="A927">
            <v>16149655</v>
          </cell>
          <cell r="B927" t="str">
            <v>CASSO (M) SDN BHD</v>
          </cell>
          <cell r="E927">
            <v>910000</v>
          </cell>
          <cell r="F927">
            <v>300000</v>
          </cell>
        </row>
        <row r="928">
          <cell r="A928">
            <v>10280086</v>
          </cell>
          <cell r="B928" t="str">
            <v>CASTLE CHEMICAL SDN BHD</v>
          </cell>
          <cell r="C928">
            <v>936915.52</v>
          </cell>
          <cell r="E928">
            <v>1004670.5</v>
          </cell>
        </row>
        <row r="929">
          <cell r="A929">
            <v>17061294</v>
          </cell>
          <cell r="B929" t="str">
            <v>CASTMET LAND SDN. BHD.</v>
          </cell>
          <cell r="D929">
            <v>17000000</v>
          </cell>
          <cell r="F929">
            <v>34220</v>
          </cell>
        </row>
        <row r="930">
          <cell r="A930">
            <v>16078163</v>
          </cell>
          <cell r="B930" t="str">
            <v>CASTMET SDN BHD</v>
          </cell>
          <cell r="C930">
            <v>0</v>
          </cell>
          <cell r="D930">
            <v>1777000</v>
          </cell>
          <cell r="E930">
            <v>0</v>
          </cell>
        </row>
        <row r="931">
          <cell r="A931">
            <v>13422504</v>
          </cell>
          <cell r="B931" t="str">
            <v>CATATAN JAYA SDN BHD</v>
          </cell>
          <cell r="D931">
            <v>8540000</v>
          </cell>
          <cell r="E931">
            <v>0</v>
          </cell>
          <cell r="F931">
            <v>1600000</v>
          </cell>
        </row>
        <row r="932">
          <cell r="A932">
            <v>26355877</v>
          </cell>
          <cell r="B932" t="str">
            <v>CATTLEYA CALDWELL SDN BHD</v>
          </cell>
          <cell r="D932">
            <v>3800000</v>
          </cell>
        </row>
        <row r="933">
          <cell r="A933">
            <v>20162957</v>
          </cell>
          <cell r="B933" t="str">
            <v>CAWANMAS BEVERAGE INDUSTRIES M SDN. BHD.</v>
          </cell>
          <cell r="C933">
            <v>3124601.84</v>
          </cell>
          <cell r="D933">
            <v>7300000</v>
          </cell>
          <cell r="F933">
            <v>1500000</v>
          </cell>
        </row>
        <row r="934">
          <cell r="A934">
            <v>7563622</v>
          </cell>
          <cell r="B934" t="str">
            <v>CBE TECH SDN BHD</v>
          </cell>
          <cell r="F934">
            <v>1424187.51</v>
          </cell>
        </row>
        <row r="935">
          <cell r="A935">
            <v>6836138</v>
          </cell>
          <cell r="B935" t="str">
            <v>CBH ENGINEERING SDN BHD</v>
          </cell>
          <cell r="E935">
            <v>800000</v>
          </cell>
          <cell r="F935">
            <v>47698400</v>
          </cell>
        </row>
        <row r="936">
          <cell r="A936">
            <v>16469872</v>
          </cell>
          <cell r="B936" t="str">
            <v>CBH PROPERTY SDN BHD</v>
          </cell>
          <cell r="D936">
            <v>2800000</v>
          </cell>
        </row>
        <row r="937">
          <cell r="A937">
            <v>14973405</v>
          </cell>
          <cell r="B937" t="str">
            <v>CBN STAINLESS INDUSTRIES SDN BHD</v>
          </cell>
          <cell r="D937">
            <v>1000000</v>
          </cell>
          <cell r="E937">
            <v>250000</v>
          </cell>
          <cell r="F937">
            <v>5500000</v>
          </cell>
        </row>
        <row r="938">
          <cell r="A938">
            <v>16007812</v>
          </cell>
          <cell r="B938" t="str">
            <v>CCP BUILDERS SDN BHD</v>
          </cell>
          <cell r="D938">
            <v>200000</v>
          </cell>
        </row>
        <row r="939">
          <cell r="A939">
            <v>7696615</v>
          </cell>
          <cell r="B939" t="str">
            <v>CCS CORPORATION SDN BHD</v>
          </cell>
          <cell r="C939">
            <v>200335.18</v>
          </cell>
          <cell r="F939">
            <v>1500000</v>
          </cell>
        </row>
        <row r="940">
          <cell r="A940">
            <v>4376468</v>
          </cell>
          <cell r="B940" t="str">
            <v>CD ADVERTISING SDN. BHD.</v>
          </cell>
          <cell r="D940">
            <v>1000000</v>
          </cell>
        </row>
        <row r="941">
          <cell r="A941">
            <v>19323367</v>
          </cell>
          <cell r="B941" t="str">
            <v>CEC SALES &amp; SERVICES SDN BHD</v>
          </cell>
          <cell r="D941">
            <v>3250000</v>
          </cell>
        </row>
        <row r="942">
          <cell r="A942">
            <v>22530005</v>
          </cell>
          <cell r="B942" t="str">
            <v>CEKAP MINERAL SDN BHD</v>
          </cell>
          <cell r="D942">
            <v>10200000</v>
          </cell>
        </row>
        <row r="943">
          <cell r="A943">
            <v>19261357</v>
          </cell>
          <cell r="B943" t="str">
            <v>CEKAP USAHA JAYA SDN BHD</v>
          </cell>
          <cell r="D943">
            <v>3845858</v>
          </cell>
        </row>
        <row r="944">
          <cell r="A944">
            <v>13542988</v>
          </cell>
          <cell r="B944" t="str">
            <v>CEMARA AGRICULTURAL CONSTRUCTION</v>
          </cell>
          <cell r="F944">
            <v>100000</v>
          </cell>
        </row>
        <row r="945">
          <cell r="A945">
            <v>9110806</v>
          </cell>
          <cell r="B945" t="str">
            <v>CEMPAKA SDN BHD</v>
          </cell>
          <cell r="F945">
            <v>40000</v>
          </cell>
        </row>
        <row r="946">
          <cell r="A946">
            <v>6047345</v>
          </cell>
          <cell r="B946" t="str">
            <v>CENAD ART SDN BHD</v>
          </cell>
          <cell r="D946">
            <v>6464000</v>
          </cell>
        </row>
        <row r="947">
          <cell r="A947">
            <v>16092804</v>
          </cell>
          <cell r="B947" t="str">
            <v>CENDEKIA TEKNIK SDN BHD</v>
          </cell>
          <cell r="F947">
            <v>5150</v>
          </cell>
        </row>
        <row r="948">
          <cell r="A948">
            <v>25507227</v>
          </cell>
          <cell r="B948" t="str">
            <v>CENGAL PADU SDN BHD</v>
          </cell>
          <cell r="D948">
            <v>5000000</v>
          </cell>
          <cell r="F948">
            <v>600000</v>
          </cell>
        </row>
        <row r="949">
          <cell r="A949">
            <v>18655222</v>
          </cell>
          <cell r="B949" t="str">
            <v>CENTERITE DEVELOPMENT SDN BHD</v>
          </cell>
          <cell r="C949">
            <v>1562427.5</v>
          </cell>
          <cell r="D949">
            <v>1500000</v>
          </cell>
          <cell r="F949">
            <v>650000</v>
          </cell>
        </row>
        <row r="950">
          <cell r="A950">
            <v>6257343</v>
          </cell>
          <cell r="B950" t="str">
            <v>CENTRAL ALUMINIUM MANUFACTORY SDN BHD</v>
          </cell>
          <cell r="D950">
            <v>15600000</v>
          </cell>
          <cell r="E950">
            <v>1154964.68</v>
          </cell>
          <cell r="F950">
            <v>10150000</v>
          </cell>
        </row>
        <row r="951">
          <cell r="A951">
            <v>6814050</v>
          </cell>
          <cell r="B951" t="str">
            <v>CENTRAL EIGHT (M) SDN BHD</v>
          </cell>
          <cell r="D951">
            <v>2054000</v>
          </cell>
        </row>
        <row r="952">
          <cell r="A952">
            <v>6507773</v>
          </cell>
          <cell r="B952" t="str">
            <v>CENTRAL INDUSTRIAL CORPORATION BHD</v>
          </cell>
          <cell r="F952">
            <v>300000</v>
          </cell>
        </row>
        <row r="953">
          <cell r="A953">
            <v>24119596</v>
          </cell>
          <cell r="B953" t="str">
            <v>CENTRAL KARGO SDN BHD</v>
          </cell>
          <cell r="D953">
            <v>8000000</v>
          </cell>
          <cell r="E953">
            <v>4700000</v>
          </cell>
          <cell r="F953">
            <v>200000</v>
          </cell>
        </row>
        <row r="954">
          <cell r="A954">
            <v>14115903</v>
          </cell>
          <cell r="B954" t="str">
            <v>CENTRAL MANAGEMENT CATALOGUE AGENCY SDN</v>
          </cell>
          <cell r="F954">
            <v>107540</v>
          </cell>
        </row>
        <row r="955">
          <cell r="A955">
            <v>17224998</v>
          </cell>
          <cell r="B955" t="str">
            <v>CENTRAL MEDICARE SDN BHD</v>
          </cell>
          <cell r="F955">
            <v>2320000</v>
          </cell>
        </row>
        <row r="956">
          <cell r="A956">
            <v>5710636</v>
          </cell>
          <cell r="B956" t="str">
            <v>CENTRAL MELAMINEWARE SDN BHD</v>
          </cell>
          <cell r="C956">
            <v>1355423.55</v>
          </cell>
          <cell r="D956">
            <v>5530000</v>
          </cell>
          <cell r="F956">
            <v>6500000</v>
          </cell>
        </row>
        <row r="957">
          <cell r="A957">
            <v>20591664</v>
          </cell>
          <cell r="B957" t="str">
            <v>CENTRAL PALM OIL MILL SDN BHD</v>
          </cell>
          <cell r="D957">
            <v>10000000</v>
          </cell>
          <cell r="E957">
            <v>3000306.31</v>
          </cell>
          <cell r="F957">
            <v>11000000</v>
          </cell>
        </row>
        <row r="958">
          <cell r="A958">
            <v>19199725</v>
          </cell>
          <cell r="B958" t="str">
            <v>CENTRAL PANEL PRODUCTS SDN BHD</v>
          </cell>
          <cell r="F958">
            <v>2103415.2400000002</v>
          </cell>
        </row>
        <row r="959">
          <cell r="A959">
            <v>14237003</v>
          </cell>
          <cell r="B959" t="str">
            <v>CENTRAL PIONEER SDN BHD</v>
          </cell>
          <cell r="C959">
            <v>0</v>
          </cell>
          <cell r="D959">
            <v>1000000</v>
          </cell>
        </row>
        <row r="960">
          <cell r="A960">
            <v>17141664</v>
          </cell>
          <cell r="B960" t="str">
            <v>CENTRAL PLANET SDN. BHD.</v>
          </cell>
          <cell r="C960">
            <v>475000</v>
          </cell>
        </row>
        <row r="961">
          <cell r="A961">
            <v>17600002</v>
          </cell>
          <cell r="B961" t="str">
            <v>CENTRAL PLASTIC INDUSTRY SDN BHD</v>
          </cell>
          <cell r="D961">
            <v>1340000</v>
          </cell>
        </row>
        <row r="962">
          <cell r="A962">
            <v>16614292</v>
          </cell>
          <cell r="B962" t="str">
            <v>CENTRAL RISE SDN BHD</v>
          </cell>
          <cell r="C962">
            <v>1006348.47</v>
          </cell>
        </row>
        <row r="963">
          <cell r="A963">
            <v>22951249</v>
          </cell>
          <cell r="B963" t="str">
            <v>CENTRAL WISE ENGINEERING SDN. BHD.</v>
          </cell>
          <cell r="F963">
            <v>1686600</v>
          </cell>
        </row>
        <row r="964">
          <cell r="A964">
            <v>19306300</v>
          </cell>
          <cell r="B964" t="str">
            <v>CENTRALINE VENTURES SDN BHD</v>
          </cell>
          <cell r="D964">
            <v>510000</v>
          </cell>
        </row>
        <row r="965">
          <cell r="A965">
            <v>15664591</v>
          </cell>
          <cell r="B965" t="str">
            <v>CENTRE POINT ENTERPRISE SDN BHD</v>
          </cell>
          <cell r="C965">
            <v>1010737.05</v>
          </cell>
          <cell r="D965">
            <v>6000000</v>
          </cell>
        </row>
        <row r="966">
          <cell r="A966">
            <v>18325876</v>
          </cell>
          <cell r="B966" t="str">
            <v>CENTRE SIDE EXPRESS SDN BHD</v>
          </cell>
          <cell r="D966">
            <v>718813.22</v>
          </cell>
        </row>
        <row r="967">
          <cell r="A967">
            <v>2740957</v>
          </cell>
          <cell r="B967" t="str">
            <v>CENTURY CHEMICAL WORKS SENDIRIAN BERHAD</v>
          </cell>
          <cell r="F967">
            <v>1500000</v>
          </cell>
        </row>
        <row r="968">
          <cell r="A968">
            <v>4408753</v>
          </cell>
          <cell r="B968" t="str">
            <v>CENTURY MOTOLITE BATTERY SDN. BHD.</v>
          </cell>
          <cell r="E968">
            <v>200335.18</v>
          </cell>
          <cell r="F968">
            <v>20000000</v>
          </cell>
        </row>
        <row r="969">
          <cell r="A969">
            <v>14116825</v>
          </cell>
          <cell r="B969" t="str">
            <v>CENTURY STEEL SDN BHD</v>
          </cell>
          <cell r="F969">
            <v>4500000</v>
          </cell>
        </row>
        <row r="970">
          <cell r="A970">
            <v>25738567</v>
          </cell>
          <cell r="B970" t="str">
            <v>CENTURY WORLD DEVELOPMENT SDN BHD</v>
          </cell>
          <cell r="D970">
            <v>3000000</v>
          </cell>
          <cell r="F970">
            <v>6000000</v>
          </cell>
        </row>
        <row r="971">
          <cell r="A971">
            <v>21813477</v>
          </cell>
          <cell r="B971" t="str">
            <v>CENTUS MARINE SDN BHD</v>
          </cell>
          <cell r="C971">
            <v>7007394.5899999999</v>
          </cell>
          <cell r="F971">
            <v>2572572</v>
          </cell>
        </row>
        <row r="972">
          <cell r="A972">
            <v>1402658</v>
          </cell>
          <cell r="B972" t="str">
            <v>CEPAT EKSPRES SDN BHD</v>
          </cell>
          <cell r="C972">
            <v>441964.5</v>
          </cell>
          <cell r="D972">
            <v>600000</v>
          </cell>
        </row>
        <row r="973">
          <cell r="A973">
            <v>13388418</v>
          </cell>
          <cell r="B973" t="str">
            <v>CERAH HARMONI SDN BHD</v>
          </cell>
          <cell r="C973">
            <v>9394997.5399999991</v>
          </cell>
          <cell r="D973">
            <v>750000</v>
          </cell>
          <cell r="F973">
            <v>5342392</v>
          </cell>
        </row>
        <row r="974">
          <cell r="A974">
            <v>27274561</v>
          </cell>
          <cell r="B974" t="str">
            <v>CERAH KENYALANG SDN BHD</v>
          </cell>
          <cell r="D974">
            <v>325000</v>
          </cell>
        </row>
        <row r="975">
          <cell r="A975">
            <v>20073366</v>
          </cell>
          <cell r="B975" t="str">
            <v>CERASMEGA SDN BHD</v>
          </cell>
          <cell r="D975">
            <v>800000</v>
          </cell>
          <cell r="F975">
            <v>120000</v>
          </cell>
        </row>
        <row r="976">
          <cell r="A976">
            <v>3863627</v>
          </cell>
          <cell r="B976" t="str">
            <v>CERDAS BINA (M) SDN BHD</v>
          </cell>
          <cell r="D976">
            <v>400000</v>
          </cell>
        </row>
        <row r="977">
          <cell r="A977">
            <v>3540122</v>
          </cell>
          <cell r="B977" t="str">
            <v>CERGAS MURNI SDN BHD</v>
          </cell>
          <cell r="E977">
            <v>0.01</v>
          </cell>
          <cell r="F977">
            <v>36588982.119999997</v>
          </cell>
        </row>
        <row r="978">
          <cell r="A978">
            <v>3903034</v>
          </cell>
          <cell r="B978" t="str">
            <v>CERGAS UTARA SDN BHD</v>
          </cell>
          <cell r="E978">
            <v>2200000</v>
          </cell>
          <cell r="F978">
            <v>4900000</v>
          </cell>
        </row>
        <row r="979">
          <cell r="A979">
            <v>5230467</v>
          </cell>
          <cell r="B979" t="str">
            <v>CERICORN (M) SDN. BHD.</v>
          </cell>
          <cell r="F979">
            <v>561407</v>
          </cell>
        </row>
        <row r="980">
          <cell r="A980">
            <v>9165758</v>
          </cell>
          <cell r="B980" t="str">
            <v>CERMIN KFL SDN BHD</v>
          </cell>
          <cell r="D980">
            <v>600000</v>
          </cell>
        </row>
        <row r="981">
          <cell r="A981">
            <v>21489576</v>
          </cell>
          <cell r="B981" t="str">
            <v>CES REPMAL SDN BHD</v>
          </cell>
          <cell r="D981">
            <v>40000000</v>
          </cell>
        </row>
        <row r="982">
          <cell r="A982">
            <v>17199665</v>
          </cell>
          <cell r="B982" t="str">
            <v>CETCO ENERGY SERVICES (MALAYSIA) SDN BHD</v>
          </cell>
          <cell r="F982">
            <v>500000</v>
          </cell>
        </row>
        <row r="983">
          <cell r="A983">
            <v>5445013</v>
          </cell>
          <cell r="B983" t="str">
            <v>CETICO SDN BHD</v>
          </cell>
          <cell r="C983">
            <v>707974.67</v>
          </cell>
          <cell r="F983">
            <v>700000</v>
          </cell>
        </row>
        <row r="984">
          <cell r="A984">
            <v>19281358</v>
          </cell>
          <cell r="B984" t="str">
            <v>CETUSAN INDAH SDN BHD</v>
          </cell>
          <cell r="C984">
            <v>1871518.9</v>
          </cell>
        </row>
        <row r="985">
          <cell r="A985">
            <v>11854489</v>
          </cell>
          <cell r="B985" t="str">
            <v>CEW SIN PLASTIC PIPE SDN BHD</v>
          </cell>
          <cell r="F985">
            <v>8500000</v>
          </cell>
        </row>
        <row r="986">
          <cell r="A986">
            <v>15266488</v>
          </cell>
          <cell r="B986" t="str">
            <v>CF CHAN FURNITURE SDN BHD</v>
          </cell>
          <cell r="D986">
            <v>5978000</v>
          </cell>
          <cell r="E986">
            <v>367228.09</v>
          </cell>
        </row>
        <row r="987">
          <cell r="A987">
            <v>21357806</v>
          </cell>
          <cell r="B987" t="str">
            <v>CF MAJU HARDWARE SDN BHD</v>
          </cell>
          <cell r="C987">
            <v>400131.07</v>
          </cell>
          <cell r="D987">
            <v>3278000</v>
          </cell>
          <cell r="E987">
            <v>300118.75</v>
          </cell>
          <cell r="F987">
            <v>900000</v>
          </cell>
        </row>
        <row r="988">
          <cell r="A988">
            <v>16684671</v>
          </cell>
          <cell r="B988" t="str">
            <v>CG TRADEWARE (KB) SDN BHD</v>
          </cell>
          <cell r="C988">
            <v>300000</v>
          </cell>
          <cell r="D988">
            <v>1735000</v>
          </cell>
        </row>
        <row r="989">
          <cell r="A989">
            <v>13862712</v>
          </cell>
          <cell r="B989" t="str">
            <v>CGC WOOD INDUSTRIES SDN BHD</v>
          </cell>
          <cell r="D989">
            <v>1000000</v>
          </cell>
          <cell r="F989">
            <v>2900000</v>
          </cell>
        </row>
        <row r="990">
          <cell r="A990">
            <v>18029129</v>
          </cell>
          <cell r="B990" t="str">
            <v>CGG SERVICES (MALAYSIA) SDN BHD</v>
          </cell>
          <cell r="F990">
            <v>2440890.1</v>
          </cell>
        </row>
        <row r="991">
          <cell r="A991">
            <v>15021474</v>
          </cell>
          <cell r="B991" t="str">
            <v>CGL KOTA SDN BHD</v>
          </cell>
          <cell r="C991">
            <v>1459380.31</v>
          </cell>
          <cell r="F991">
            <v>100000</v>
          </cell>
        </row>
        <row r="992">
          <cell r="A992">
            <v>6764178</v>
          </cell>
          <cell r="B992" t="str">
            <v>CH YODOFORM SDN BHD</v>
          </cell>
          <cell r="F992">
            <v>2000000</v>
          </cell>
        </row>
        <row r="993">
          <cell r="A993">
            <v>13046546</v>
          </cell>
          <cell r="B993" t="str">
            <v>CHAAH SAWMILL SDN BHD</v>
          </cell>
          <cell r="E993">
            <v>50131.37</v>
          </cell>
        </row>
        <row r="994">
          <cell r="A994">
            <v>4432904</v>
          </cell>
          <cell r="B994" t="str">
            <v>CHAH JOON HENG SDN BHD</v>
          </cell>
          <cell r="C994">
            <v>613582.87</v>
          </cell>
        </row>
        <row r="995">
          <cell r="A995">
            <v>8059747</v>
          </cell>
          <cell r="B995" t="str">
            <v>CHAI HENG SENG SDN BHD</v>
          </cell>
          <cell r="E995">
            <v>2008448.75</v>
          </cell>
          <cell r="F995">
            <v>4750000</v>
          </cell>
        </row>
        <row r="996">
          <cell r="A996">
            <v>19504279</v>
          </cell>
          <cell r="B996" t="str">
            <v>CHAI HUAT MEAT SDN. BHD.</v>
          </cell>
          <cell r="D996">
            <v>1000000</v>
          </cell>
        </row>
        <row r="997">
          <cell r="A997">
            <v>25161365</v>
          </cell>
          <cell r="B997" t="str">
            <v>CHAI SENG FILLING &amp; SERVICE STATION</v>
          </cell>
          <cell r="C997">
            <v>1725528.92</v>
          </cell>
        </row>
        <row r="998">
          <cell r="A998">
            <v>5456866</v>
          </cell>
          <cell r="B998" t="str">
            <v>CHALIM WAREHOUSE SDN BHD</v>
          </cell>
          <cell r="F998">
            <v>600000</v>
          </cell>
        </row>
        <row r="999">
          <cell r="A999">
            <v>15727591</v>
          </cell>
          <cell r="B999" t="str">
            <v>CHAMPAGNE PROPERTIES SDN BHD</v>
          </cell>
          <cell r="C999">
            <v>1003578.31</v>
          </cell>
          <cell r="D999">
            <v>1001725</v>
          </cell>
        </row>
        <row r="1000">
          <cell r="A1000">
            <v>18677865</v>
          </cell>
          <cell r="B1000" t="str">
            <v>CHAMPION SCALE SDN BHD</v>
          </cell>
          <cell r="C1000">
            <v>522854.67</v>
          </cell>
          <cell r="D1000">
            <v>500000</v>
          </cell>
        </row>
        <row r="1001">
          <cell r="A1001">
            <v>21155027</v>
          </cell>
          <cell r="B1001" t="str">
            <v>CHAMPION VISTA SDN BHD</v>
          </cell>
          <cell r="D1001">
            <v>1000000</v>
          </cell>
        </row>
        <row r="1002">
          <cell r="A1002">
            <v>16082636</v>
          </cell>
          <cell r="B1002" t="str">
            <v>CHAN HENG GUAN TRADING SDN BHD</v>
          </cell>
          <cell r="D1002">
            <v>1500000</v>
          </cell>
        </row>
        <row r="1003">
          <cell r="A1003">
            <v>20238660</v>
          </cell>
          <cell r="B1003" t="str">
            <v>CHAN SEONG DEVELOPMENT SDN BHD</v>
          </cell>
          <cell r="C1003">
            <v>4617808.43</v>
          </cell>
        </row>
        <row r="1004">
          <cell r="A1004">
            <v>25475312</v>
          </cell>
          <cell r="B1004" t="str">
            <v>CHAN SOON TRANSPORT AND TRADING SB</v>
          </cell>
          <cell r="D1004">
            <v>9540000</v>
          </cell>
          <cell r="E1004">
            <v>1000000</v>
          </cell>
          <cell r="F1004">
            <v>1000000</v>
          </cell>
        </row>
        <row r="1005">
          <cell r="A1005">
            <v>1470303</v>
          </cell>
          <cell r="B1005" t="str">
            <v>CHANG KEE SDN BHD</v>
          </cell>
          <cell r="C1005">
            <v>240405.45</v>
          </cell>
          <cell r="F1005">
            <v>2000000</v>
          </cell>
        </row>
        <row r="1006">
          <cell r="A1006">
            <v>10153058</v>
          </cell>
          <cell r="B1006" t="str">
            <v>CHANG SHENG HAU SDN BHD</v>
          </cell>
          <cell r="E1006">
            <v>100167.58</v>
          </cell>
          <cell r="F1006">
            <v>3000000</v>
          </cell>
        </row>
        <row r="1007">
          <cell r="A1007">
            <v>20288812</v>
          </cell>
          <cell r="B1007" t="str">
            <v>CHANGSHI SDN BHD</v>
          </cell>
          <cell r="C1007">
            <v>2018173.7</v>
          </cell>
        </row>
        <row r="1008">
          <cell r="A1008">
            <v>14987067</v>
          </cell>
          <cell r="B1008" t="str">
            <v>CHANNEL SYSTEMS ASIA S/B</v>
          </cell>
          <cell r="F1008">
            <v>3100000</v>
          </cell>
        </row>
        <row r="1009">
          <cell r="A1009">
            <v>10670427</v>
          </cell>
          <cell r="B1009" t="str">
            <v>CHANTIKA KELANG BERAS SDN BHD</v>
          </cell>
          <cell r="C1009">
            <v>3450000</v>
          </cell>
          <cell r="F1009">
            <v>9000000</v>
          </cell>
        </row>
        <row r="1010">
          <cell r="A1010">
            <v>6232170</v>
          </cell>
          <cell r="B1010" t="str">
            <v>CHARERN PROPERTIES SDN BHD</v>
          </cell>
          <cell r="C1010">
            <v>456611.19</v>
          </cell>
        </row>
        <row r="1011">
          <cell r="A1011">
            <v>9505249</v>
          </cell>
          <cell r="B1011" t="str">
            <v>CHARM PROPERTIES SDN BHD</v>
          </cell>
          <cell r="D1011">
            <v>2090000</v>
          </cell>
        </row>
        <row r="1012">
          <cell r="A1012">
            <v>25209693</v>
          </cell>
          <cell r="B1012" t="str">
            <v>CHATIME MALAYSIA SDN BHD</v>
          </cell>
          <cell r="C1012">
            <v>0</v>
          </cell>
          <cell r="D1012">
            <v>2000000</v>
          </cell>
          <cell r="F1012">
            <v>3000000</v>
          </cell>
        </row>
        <row r="1013">
          <cell r="A1013">
            <v>19636462</v>
          </cell>
          <cell r="B1013" t="str">
            <v>CHAW MING SDN BHD</v>
          </cell>
          <cell r="C1013">
            <v>1614020.01</v>
          </cell>
        </row>
        <row r="1014">
          <cell r="A1014">
            <v>4237627</v>
          </cell>
          <cell r="B1014" t="str">
            <v>CHE KIANG REALTY SDN BHD</v>
          </cell>
          <cell r="F1014">
            <v>194000</v>
          </cell>
        </row>
        <row r="1015">
          <cell r="A1015">
            <v>14621582</v>
          </cell>
          <cell r="B1015" t="str">
            <v>CHE YU TRADING SDN BHD</v>
          </cell>
          <cell r="C1015">
            <v>2020753.46</v>
          </cell>
        </row>
        <row r="1016">
          <cell r="A1016">
            <v>16082148</v>
          </cell>
          <cell r="B1016" t="str">
            <v>CHEAH HONG INN (SENDIRIAN) BHD</v>
          </cell>
          <cell r="D1016">
            <v>2225000</v>
          </cell>
          <cell r="E1016">
            <v>0</v>
          </cell>
        </row>
        <row r="1017">
          <cell r="A1017">
            <v>21001609</v>
          </cell>
          <cell r="B1017" t="str">
            <v>CHEAN &amp; YONG SDN BHD</v>
          </cell>
          <cell r="F1017">
            <v>2800000</v>
          </cell>
        </row>
        <row r="1018">
          <cell r="A1018">
            <v>15403739</v>
          </cell>
          <cell r="B1018" t="str">
            <v>CHEANG ZIE (M) SDN. BHD.</v>
          </cell>
          <cell r="D1018">
            <v>820000</v>
          </cell>
        </row>
        <row r="1019">
          <cell r="A1019">
            <v>20108051</v>
          </cell>
          <cell r="B1019" t="str">
            <v>CHECKEREIT SDN BHD</v>
          </cell>
          <cell r="D1019">
            <v>17000000</v>
          </cell>
          <cell r="F1019">
            <v>100000</v>
          </cell>
        </row>
        <row r="1020">
          <cell r="A1020">
            <v>16086954</v>
          </cell>
          <cell r="B1020" t="str">
            <v>CHEE WAH CORPORATION BERHAD</v>
          </cell>
          <cell r="C1020">
            <v>2005740.72</v>
          </cell>
          <cell r="F1020">
            <v>13000000</v>
          </cell>
        </row>
        <row r="1021">
          <cell r="A1021">
            <v>24661274</v>
          </cell>
          <cell r="B1021" t="str">
            <v>CHELLAM HOLDINGS SDN BHD</v>
          </cell>
          <cell r="D1021">
            <v>2310686</v>
          </cell>
        </row>
        <row r="1022">
          <cell r="A1022">
            <v>26812983</v>
          </cell>
          <cell r="B1022" t="str">
            <v>CHEMHILL SDN BHD</v>
          </cell>
          <cell r="D1022">
            <v>2800000</v>
          </cell>
          <cell r="F1022">
            <v>5000000</v>
          </cell>
        </row>
        <row r="1023">
          <cell r="A1023">
            <v>8991213</v>
          </cell>
          <cell r="B1023" t="str">
            <v>CHEMICAL LABORATORY (MALAYSIA) SDN BHD</v>
          </cell>
          <cell r="C1023">
            <v>201178.15</v>
          </cell>
        </row>
        <row r="1024">
          <cell r="A1024">
            <v>5085667</v>
          </cell>
          <cell r="B1024" t="str">
            <v>CHEMINDUS SDN BHD</v>
          </cell>
          <cell r="C1024">
            <v>300095.81</v>
          </cell>
          <cell r="F1024">
            <v>353411.4</v>
          </cell>
        </row>
        <row r="1025">
          <cell r="A1025">
            <v>26784611</v>
          </cell>
          <cell r="B1025" t="str">
            <v>CHEMOPHARM SDN BHD</v>
          </cell>
          <cell r="F1025">
            <v>5000000</v>
          </cell>
        </row>
        <row r="1026">
          <cell r="A1026">
            <v>17397175</v>
          </cell>
          <cell r="B1026" t="str">
            <v>CHEMREX CORPORATION SDN BHD</v>
          </cell>
          <cell r="E1026">
            <v>1001675.78</v>
          </cell>
          <cell r="F1026">
            <v>5999500</v>
          </cell>
        </row>
        <row r="1027">
          <cell r="A1027">
            <v>9045046</v>
          </cell>
          <cell r="B1027" t="str">
            <v>CHEMSAIN KONSULTANT SDN BHD</v>
          </cell>
          <cell r="C1027">
            <v>6047305.4299999997</v>
          </cell>
          <cell r="D1027">
            <v>20000000</v>
          </cell>
          <cell r="F1027">
            <v>8000000</v>
          </cell>
        </row>
        <row r="1028">
          <cell r="A1028">
            <v>9730653</v>
          </cell>
          <cell r="B1028" t="str">
            <v>CHEMSTATION DCCM SDN. BHD.</v>
          </cell>
          <cell r="D1028">
            <v>1000000</v>
          </cell>
          <cell r="E1028">
            <v>0</v>
          </cell>
          <cell r="F1028">
            <v>5000000</v>
          </cell>
        </row>
        <row r="1029">
          <cell r="A1029">
            <v>16089456</v>
          </cell>
          <cell r="B1029" t="str">
            <v>CHEMSTATION DISTRIBUTION SDN BHD</v>
          </cell>
          <cell r="E1029">
            <v>2254823.8199999998</v>
          </cell>
          <cell r="F1029">
            <v>30000000</v>
          </cell>
        </row>
        <row r="1030">
          <cell r="A1030">
            <v>8669887</v>
          </cell>
          <cell r="B1030" t="str">
            <v>CHEN YII CONSTRUCTION SDN BHD</v>
          </cell>
          <cell r="F1030">
            <v>200000</v>
          </cell>
        </row>
        <row r="1031">
          <cell r="A1031">
            <v>14376233</v>
          </cell>
          <cell r="B1031" t="str">
            <v>CHEN YII ENTERPRISE SDN BHD</v>
          </cell>
          <cell r="E1031">
            <v>601005.48</v>
          </cell>
          <cell r="F1031">
            <v>150000</v>
          </cell>
        </row>
        <row r="1032">
          <cell r="A1032">
            <v>1441124</v>
          </cell>
          <cell r="B1032" t="str">
            <v>CHENG XING SDN BHD</v>
          </cell>
          <cell r="C1032">
            <v>1108858.94</v>
          </cell>
          <cell r="F1032">
            <v>2800000</v>
          </cell>
        </row>
        <row r="1033">
          <cell r="A1033">
            <v>18242379</v>
          </cell>
          <cell r="B1033" t="str">
            <v>CHENG YEW HENG MANUFACTORY SDN BHD</v>
          </cell>
          <cell r="E1033">
            <v>4250000</v>
          </cell>
        </row>
        <row r="1034">
          <cell r="A1034">
            <v>13392684</v>
          </cell>
          <cell r="B1034" t="str">
            <v>CHENG YING SDN BHD</v>
          </cell>
          <cell r="E1034">
            <v>0</v>
          </cell>
          <cell r="F1034">
            <v>626000</v>
          </cell>
        </row>
        <row r="1035">
          <cell r="A1035">
            <v>16576462</v>
          </cell>
          <cell r="B1035" t="str">
            <v>CHENGALJATI SDN BHD</v>
          </cell>
          <cell r="C1035">
            <v>1300000</v>
          </cell>
          <cell r="D1035">
            <v>1725000</v>
          </cell>
          <cell r="F1035">
            <v>1200000</v>
          </cell>
        </row>
        <row r="1036">
          <cell r="A1036">
            <v>19547335</v>
          </cell>
          <cell r="B1036" t="str">
            <v>CHEONG BEE FEEDMILLS SDN BHD</v>
          </cell>
          <cell r="D1036">
            <v>1500000</v>
          </cell>
          <cell r="F1036">
            <v>1500000</v>
          </cell>
        </row>
        <row r="1037">
          <cell r="A1037">
            <v>15691507</v>
          </cell>
          <cell r="B1037" t="str">
            <v>CHEONG YAU SEAFOOD PRODUCTS SDN BHD</v>
          </cell>
          <cell r="C1037">
            <v>0</v>
          </cell>
          <cell r="D1037">
            <v>5906000</v>
          </cell>
        </row>
        <row r="1038">
          <cell r="A1038">
            <v>25666506</v>
          </cell>
          <cell r="B1038" t="str">
            <v>CHEP LEE AUTO PARTS SDN BHD</v>
          </cell>
          <cell r="D1038">
            <v>400000</v>
          </cell>
        </row>
        <row r="1039">
          <cell r="A1039">
            <v>25297248</v>
          </cell>
          <cell r="B1039" t="str">
            <v>CHERAS PROPERTY SDN. BHD.</v>
          </cell>
          <cell r="D1039">
            <v>118000000</v>
          </cell>
        </row>
        <row r="1040">
          <cell r="A1040">
            <v>26542361</v>
          </cell>
          <cell r="B1040" t="str">
            <v>CHERAS TRADERS SQUARE SDN BHD</v>
          </cell>
          <cell r="D1040">
            <v>26470125</v>
          </cell>
        </row>
        <row r="1041">
          <cell r="A1041">
            <v>1392144</v>
          </cell>
          <cell r="B1041" t="str">
            <v>CHERATING HOLIDAY VILLA BERHAD</v>
          </cell>
          <cell r="F1041">
            <v>80000</v>
          </cell>
        </row>
        <row r="1042">
          <cell r="A1042">
            <v>13179056</v>
          </cell>
          <cell r="B1042" t="str">
            <v>CHESTRONICS SDN BHD</v>
          </cell>
          <cell r="D1042">
            <v>9000000</v>
          </cell>
        </row>
        <row r="1043">
          <cell r="A1043">
            <v>21990492</v>
          </cell>
          <cell r="B1043" t="str">
            <v>CHEW AND YEW ENTERPRISE SDN BHD</v>
          </cell>
          <cell r="C1043">
            <v>1394855.92</v>
          </cell>
          <cell r="D1043">
            <v>927000</v>
          </cell>
          <cell r="F1043">
            <v>1840000</v>
          </cell>
        </row>
        <row r="1044">
          <cell r="A1044">
            <v>5165595</v>
          </cell>
          <cell r="B1044" t="str">
            <v>CHEW CHIT BOON SDN BHD</v>
          </cell>
          <cell r="D1044">
            <v>1000000</v>
          </cell>
          <cell r="E1044">
            <v>3866663.58</v>
          </cell>
          <cell r="F1044">
            <v>100000</v>
          </cell>
        </row>
        <row r="1045">
          <cell r="A1045">
            <v>17106479</v>
          </cell>
          <cell r="B1045" t="str">
            <v>CHIA CHEE CHUAN TRADING SDN. BHD.</v>
          </cell>
          <cell r="C1045">
            <v>1204901.8899999999</v>
          </cell>
          <cell r="D1045">
            <v>4300800</v>
          </cell>
          <cell r="E1045">
            <v>502063.9</v>
          </cell>
        </row>
        <row r="1046">
          <cell r="A1046">
            <v>6548092</v>
          </cell>
          <cell r="B1046" t="str">
            <v>CHIA SONG KOW COLDSTORAGE TRADING CO</v>
          </cell>
          <cell r="E1046">
            <v>903079.77</v>
          </cell>
          <cell r="F1046">
            <v>759694.82</v>
          </cell>
        </row>
        <row r="1047">
          <cell r="A1047">
            <v>6235853</v>
          </cell>
          <cell r="B1047" t="str">
            <v>CHIAP HENG CH'NG (M) SDN BHD</v>
          </cell>
          <cell r="C1047">
            <v>2008293.97</v>
          </cell>
          <cell r="F1047">
            <v>2000000</v>
          </cell>
        </row>
        <row r="1048">
          <cell r="A1048">
            <v>24770096</v>
          </cell>
          <cell r="B1048" t="str">
            <v>CHIAT FENG MECHANICAL WORKS SDN BHD</v>
          </cell>
          <cell r="D1048">
            <v>1000000</v>
          </cell>
        </row>
        <row r="1049">
          <cell r="A1049">
            <v>6852978</v>
          </cell>
          <cell r="B1049" t="str">
            <v>CHICAGO METALLIC (M) SDN BHD</v>
          </cell>
          <cell r="F1049">
            <v>100000</v>
          </cell>
        </row>
        <row r="1050">
          <cell r="A1050">
            <v>22603204</v>
          </cell>
          <cell r="B1050" t="str">
            <v>CHICAGO RIB HOUSE SDN BHD</v>
          </cell>
          <cell r="D1050">
            <v>1000000</v>
          </cell>
        </row>
        <row r="1051">
          <cell r="A1051">
            <v>10386433</v>
          </cell>
          <cell r="B1051" t="str">
            <v>CHICWAN HOLDINGS SDN BHD</v>
          </cell>
          <cell r="C1051">
            <v>121185.73</v>
          </cell>
          <cell r="E1051">
            <v>338532.08</v>
          </cell>
        </row>
        <row r="1052">
          <cell r="A1052">
            <v>14115984</v>
          </cell>
          <cell r="B1052" t="str">
            <v>CHICWAN POULTRY FARMS SDN BHD</v>
          </cell>
          <cell r="E1052">
            <v>302440.71999999997</v>
          </cell>
        </row>
        <row r="1053">
          <cell r="A1053">
            <v>10100874</v>
          </cell>
          <cell r="B1053" t="str">
            <v>CHICWAN RESTAURANTS SDN BHD</v>
          </cell>
          <cell r="C1053">
            <v>60334.32</v>
          </cell>
        </row>
        <row r="1054">
          <cell r="A1054">
            <v>18532677</v>
          </cell>
          <cell r="B1054" t="str">
            <v>CHIENG CHUANG CAPITAL SDN BHD</v>
          </cell>
          <cell r="C1054">
            <v>3029309.36</v>
          </cell>
          <cell r="D1054">
            <v>7900000</v>
          </cell>
          <cell r="F1054">
            <v>238800</v>
          </cell>
        </row>
        <row r="1055">
          <cell r="A1055">
            <v>18532674</v>
          </cell>
          <cell r="B1055" t="str">
            <v>CHIENG CHUANG HOLDINGS SDN BHD</v>
          </cell>
          <cell r="D1055">
            <v>3750000</v>
          </cell>
        </row>
        <row r="1056">
          <cell r="A1056">
            <v>3412078</v>
          </cell>
          <cell r="B1056" t="str">
            <v>CHIEW TRADING SDN BHD</v>
          </cell>
          <cell r="E1056">
            <v>500306.14</v>
          </cell>
          <cell r="F1056">
            <v>2500000</v>
          </cell>
        </row>
        <row r="1057">
          <cell r="A1057">
            <v>27043236</v>
          </cell>
          <cell r="B1057" t="str">
            <v>CHILL MASTER DAIRY DISTRIBUTORS SDN BHD</v>
          </cell>
          <cell r="D1057">
            <v>2295000</v>
          </cell>
        </row>
        <row r="1058">
          <cell r="A1058">
            <v>24016661</v>
          </cell>
          <cell r="B1058" t="str">
            <v>CHIMAEK RESTAURANTS SDN. BHD.</v>
          </cell>
          <cell r="D1058">
            <v>1000000</v>
          </cell>
        </row>
        <row r="1059">
          <cell r="A1059">
            <v>15674420</v>
          </cell>
          <cell r="B1059" t="str">
            <v>CHIN 3S CENTRE SDN BHD</v>
          </cell>
          <cell r="C1059">
            <v>800000</v>
          </cell>
        </row>
        <row r="1060">
          <cell r="A1060">
            <v>14113110</v>
          </cell>
          <cell r="B1060" t="str">
            <v>CHIN FAN HEE &amp; SONS SDN BHD</v>
          </cell>
          <cell r="D1060">
            <v>1906192</v>
          </cell>
          <cell r="E1060">
            <v>4484011.99</v>
          </cell>
        </row>
        <row r="1061">
          <cell r="A1061">
            <v>7384096</v>
          </cell>
          <cell r="B1061" t="str">
            <v>CHIN GUAN CHAN REALTY SDN BHD</v>
          </cell>
          <cell r="E1061">
            <v>201072.32</v>
          </cell>
        </row>
        <row r="1062">
          <cell r="A1062">
            <v>11801082</v>
          </cell>
          <cell r="B1062" t="str">
            <v>CHIN GUAN CHAN SDN. BHD.</v>
          </cell>
          <cell r="D1062">
            <v>1000000</v>
          </cell>
          <cell r="E1062">
            <v>700499.1</v>
          </cell>
          <cell r="F1062">
            <v>3950000</v>
          </cell>
        </row>
        <row r="1063">
          <cell r="A1063">
            <v>14111112</v>
          </cell>
          <cell r="B1063" t="str">
            <v>CHIN HENG (HUP KEE) CO SDN BHD</v>
          </cell>
          <cell r="E1063">
            <v>2053551.55</v>
          </cell>
        </row>
        <row r="1064">
          <cell r="A1064">
            <v>23530759</v>
          </cell>
          <cell r="B1064" t="str">
            <v>CHIN HOE TRANSPORT SDN BHD</v>
          </cell>
          <cell r="D1064">
            <v>1000000</v>
          </cell>
        </row>
        <row r="1065">
          <cell r="A1065">
            <v>16574749</v>
          </cell>
          <cell r="B1065" t="str">
            <v>CHIN SAM CHIAP SDN. BHD.</v>
          </cell>
          <cell r="F1065">
            <v>3000000</v>
          </cell>
        </row>
        <row r="1066">
          <cell r="A1066">
            <v>15211380</v>
          </cell>
          <cell r="B1066" t="str">
            <v>CHIN THYE TYRE SERVICE SDN BHD</v>
          </cell>
          <cell r="F1066">
            <v>1600000</v>
          </cell>
        </row>
        <row r="1067">
          <cell r="A1067">
            <v>22762006</v>
          </cell>
          <cell r="B1067" t="str">
            <v>CHINE AMBRUM PROPERTIES SDN BHD</v>
          </cell>
          <cell r="D1067">
            <v>1700000</v>
          </cell>
        </row>
        <row r="1068">
          <cell r="A1068">
            <v>19584286</v>
          </cell>
          <cell r="B1068" t="str">
            <v>CHIONG SUI CHAI &amp; SONS SDN BHD</v>
          </cell>
          <cell r="C1068">
            <v>439463.78</v>
          </cell>
        </row>
        <row r="1069">
          <cell r="A1069">
            <v>2066804</v>
          </cell>
          <cell r="B1069" t="str">
            <v>CHIP HONG RUBBER SDN BHD</v>
          </cell>
          <cell r="C1069">
            <v>999918.64</v>
          </cell>
          <cell r="F1069">
            <v>8000000</v>
          </cell>
        </row>
        <row r="1070">
          <cell r="A1070">
            <v>16082415</v>
          </cell>
          <cell r="B1070" t="str">
            <v>CHIP HWA SDN BHD</v>
          </cell>
          <cell r="C1070">
            <v>1820356.18</v>
          </cell>
          <cell r="F1070">
            <v>6800000</v>
          </cell>
        </row>
        <row r="1071">
          <cell r="A1071">
            <v>6014198</v>
          </cell>
          <cell r="B1071" t="str">
            <v>CHIP HWA TRADING SDN BHD</v>
          </cell>
          <cell r="D1071">
            <v>300000</v>
          </cell>
        </row>
        <row r="1072">
          <cell r="A1072">
            <v>14112273</v>
          </cell>
          <cell r="B1072" t="str">
            <v>CHIP NGAI ENGINEERING WORKS SDN BHD</v>
          </cell>
          <cell r="C1072">
            <v>2008771.58</v>
          </cell>
          <cell r="F1072">
            <v>485500</v>
          </cell>
        </row>
        <row r="1073">
          <cell r="A1073">
            <v>14815457</v>
          </cell>
          <cell r="B1073" t="str">
            <v>CHIP SENG HENG MARKETING SDN BHD</v>
          </cell>
          <cell r="D1073">
            <v>1050000</v>
          </cell>
        </row>
        <row r="1074">
          <cell r="A1074">
            <v>26935445</v>
          </cell>
          <cell r="B1074" t="str">
            <v>CHM HARDWARE TRADING SDN. BHD.</v>
          </cell>
          <cell r="D1074">
            <v>400000</v>
          </cell>
        </row>
        <row r="1075">
          <cell r="A1075">
            <v>5491897</v>
          </cell>
          <cell r="B1075" t="str">
            <v>CHOCOLATE SALES &amp; SUPPLIES SDN BHD</v>
          </cell>
          <cell r="D1075">
            <v>1831000</v>
          </cell>
          <cell r="F1075">
            <v>880000</v>
          </cell>
        </row>
        <row r="1076">
          <cell r="A1076">
            <v>19422655</v>
          </cell>
          <cell r="B1076" t="str">
            <v>CHOICE APPROACH SDN BHD</v>
          </cell>
          <cell r="D1076">
            <v>796200</v>
          </cell>
          <cell r="E1076">
            <v>4000000</v>
          </cell>
        </row>
        <row r="1077">
          <cell r="A1077">
            <v>12987256</v>
          </cell>
          <cell r="B1077" t="str">
            <v>CHONG AH KOW POTTERY SDN BHD</v>
          </cell>
          <cell r="C1077">
            <v>415285.05</v>
          </cell>
        </row>
        <row r="1078">
          <cell r="A1078">
            <v>25607070</v>
          </cell>
          <cell r="B1078" t="str">
            <v>CHONG BROTHER CAPITAL SDN BHD</v>
          </cell>
          <cell r="D1078">
            <v>2400000</v>
          </cell>
        </row>
        <row r="1079">
          <cell r="A1079">
            <v>5316820</v>
          </cell>
          <cell r="B1079" t="str">
            <v>CHONG CHING REALTY SDN BHD</v>
          </cell>
          <cell r="C1079">
            <v>1223076.24</v>
          </cell>
        </row>
        <row r="1080">
          <cell r="A1080">
            <v>9106286</v>
          </cell>
          <cell r="B1080" t="str">
            <v>CHONG COMPANY SDN BHD</v>
          </cell>
          <cell r="C1080">
            <v>2003456.37</v>
          </cell>
        </row>
        <row r="1081">
          <cell r="A1081">
            <v>2190131</v>
          </cell>
          <cell r="B1081" t="str">
            <v>CHONG EE</v>
          </cell>
          <cell r="F1081">
            <v>45000</v>
          </cell>
        </row>
        <row r="1082">
          <cell r="A1082">
            <v>21665976</v>
          </cell>
          <cell r="B1082" t="str">
            <v>CHONG KANG LIN &amp; SONS HOLDING SDN BHD</v>
          </cell>
          <cell r="D1082">
            <v>1695800</v>
          </cell>
        </row>
        <row r="1083">
          <cell r="A1083">
            <v>17135238</v>
          </cell>
          <cell r="B1083" t="str">
            <v>CHONG KIA HOI REALTY SDN BHD</v>
          </cell>
          <cell r="C1083">
            <v>43718325.350000001</v>
          </cell>
          <cell r="E1083">
            <v>18005399.48</v>
          </cell>
          <cell r="F1083">
            <v>238000</v>
          </cell>
        </row>
        <row r="1084">
          <cell r="A1084">
            <v>7618005</v>
          </cell>
          <cell r="B1084" t="str">
            <v>CHONG WAH PLASTICS SDN BHD</v>
          </cell>
          <cell r="E1084">
            <v>200000</v>
          </cell>
          <cell r="F1084">
            <v>3000000</v>
          </cell>
        </row>
        <row r="1085">
          <cell r="A1085">
            <v>11298887</v>
          </cell>
          <cell r="B1085" t="str">
            <v>CHOO SENG HARDWARE CO (IPOH)SDN BHD</v>
          </cell>
          <cell r="E1085">
            <v>500000</v>
          </cell>
          <cell r="F1085">
            <v>2350000</v>
          </cell>
        </row>
        <row r="1086">
          <cell r="A1086">
            <v>19440438</v>
          </cell>
          <cell r="B1086" t="str">
            <v>CHOO TIAN VEHICLE INDUSTRIES SDN BHD</v>
          </cell>
          <cell r="D1086">
            <v>1000000</v>
          </cell>
          <cell r="E1086">
            <v>500883.03</v>
          </cell>
          <cell r="F1086">
            <v>3500000</v>
          </cell>
        </row>
        <row r="1087">
          <cell r="A1087">
            <v>16440023</v>
          </cell>
          <cell r="B1087" t="str">
            <v>CHOON GUAN OIL PALM SDN. BHD.</v>
          </cell>
          <cell r="D1087">
            <v>700857</v>
          </cell>
        </row>
        <row r="1088">
          <cell r="A1088">
            <v>16082395</v>
          </cell>
          <cell r="B1088" t="str">
            <v>CHOON HIN ENGINEERING WORKS SDN. BHD.</v>
          </cell>
          <cell r="D1088">
            <v>1000000</v>
          </cell>
          <cell r="F1088">
            <v>7500000</v>
          </cell>
        </row>
        <row r="1089">
          <cell r="A1089">
            <v>5533167</v>
          </cell>
          <cell r="B1089" t="str">
            <v>CHOON HIN ENVIRONMENTAL SDN. BHD.</v>
          </cell>
          <cell r="D1089">
            <v>1000000</v>
          </cell>
        </row>
        <row r="1090">
          <cell r="A1090">
            <v>9560719</v>
          </cell>
          <cell r="B1090" t="str">
            <v>CHOON HOAY TRADING SDN BHD</v>
          </cell>
          <cell r="D1090">
            <v>370000</v>
          </cell>
        </row>
        <row r="1091">
          <cell r="A1091">
            <v>24909396</v>
          </cell>
          <cell r="B1091" t="str">
            <v>CHOON HUA BORNEO SDN BHD</v>
          </cell>
          <cell r="E1091">
            <v>501680</v>
          </cell>
          <cell r="F1091">
            <v>3710000</v>
          </cell>
        </row>
        <row r="1092">
          <cell r="A1092">
            <v>26127419</v>
          </cell>
          <cell r="B1092" t="str">
            <v>CHOON HUA COLD STORAGE SDN. BHD.</v>
          </cell>
          <cell r="F1092">
            <v>2350000</v>
          </cell>
        </row>
        <row r="1093">
          <cell r="A1093">
            <v>17776237</v>
          </cell>
          <cell r="B1093" t="str">
            <v>CHOON HUA TRADING CORPORATION SDN BHD</v>
          </cell>
          <cell r="E1093">
            <v>751928.36</v>
          </cell>
          <cell r="F1093">
            <v>13500000</v>
          </cell>
        </row>
        <row r="1094">
          <cell r="A1094">
            <v>19068885</v>
          </cell>
          <cell r="B1094" t="str">
            <v>CHOONG HOLDINGS SDN BHD</v>
          </cell>
          <cell r="D1094">
            <v>6350000</v>
          </cell>
        </row>
        <row r="1095">
          <cell r="A1095">
            <v>6961273</v>
          </cell>
          <cell r="B1095" t="str">
            <v>CHOONG NAM FATHER &amp; SONS CONSTRUCTION SB</v>
          </cell>
          <cell r="C1095">
            <v>4013331.45</v>
          </cell>
          <cell r="D1095">
            <v>4630500</v>
          </cell>
        </row>
        <row r="1096">
          <cell r="A1096">
            <v>3077396</v>
          </cell>
          <cell r="B1096" t="str">
            <v>CHOP CHEE MENG</v>
          </cell>
          <cell r="D1096">
            <v>1760000</v>
          </cell>
        </row>
        <row r="1097">
          <cell r="A1097">
            <v>5819050</v>
          </cell>
          <cell r="B1097" t="str">
            <v>CHOP CHEONG BEE SDN BHD</v>
          </cell>
          <cell r="F1097">
            <v>13000000</v>
          </cell>
        </row>
        <row r="1098">
          <cell r="A1098">
            <v>1532427</v>
          </cell>
          <cell r="B1098" t="str">
            <v>CHOP CHUAN LAM CHAN</v>
          </cell>
          <cell r="C1098">
            <v>131029.9</v>
          </cell>
        </row>
        <row r="1099">
          <cell r="A1099">
            <v>25274793</v>
          </cell>
          <cell r="B1099" t="str">
            <v>CHOP ENG SENG HUAT PLANTATION SDN BHD</v>
          </cell>
          <cell r="C1099">
            <v>5530701.7800000003</v>
          </cell>
        </row>
        <row r="1100">
          <cell r="A1100">
            <v>1503607</v>
          </cell>
          <cell r="B1100" t="str">
            <v>CHOP GUAN SENG</v>
          </cell>
          <cell r="D1100">
            <v>765000</v>
          </cell>
        </row>
        <row r="1101">
          <cell r="A1101">
            <v>6848722</v>
          </cell>
          <cell r="B1101" t="str">
            <v>CHOP KIAT SIANG</v>
          </cell>
          <cell r="E1101">
            <v>500837.92</v>
          </cell>
          <cell r="F1101">
            <v>1500000</v>
          </cell>
        </row>
        <row r="1102">
          <cell r="A1102">
            <v>22325274</v>
          </cell>
          <cell r="B1102" t="str">
            <v>CHOP LEE CHEONG HARDWARE AND MATERIALS</v>
          </cell>
          <cell r="C1102">
            <v>488500</v>
          </cell>
          <cell r="D1102">
            <v>1090000</v>
          </cell>
          <cell r="E1102">
            <v>1000000</v>
          </cell>
        </row>
        <row r="1103">
          <cell r="A1103">
            <v>4150401</v>
          </cell>
          <cell r="B1103" t="str">
            <v>CHOP LIAN HUP KEE</v>
          </cell>
          <cell r="C1103">
            <v>3020820.85</v>
          </cell>
        </row>
        <row r="1104">
          <cell r="A1104">
            <v>21256925</v>
          </cell>
          <cell r="B1104" t="str">
            <v>CHOP SWEE CHEONG (M) SDN BHD</v>
          </cell>
          <cell r="C1104">
            <v>400599.95</v>
          </cell>
          <cell r="F1104">
            <v>815800</v>
          </cell>
        </row>
        <row r="1105">
          <cell r="A1105">
            <v>25065416</v>
          </cell>
          <cell r="B1105" t="str">
            <v>CHOP SWEE HIN CHAN (M) SDN BHD</v>
          </cell>
          <cell r="C1105">
            <v>1003953.82</v>
          </cell>
          <cell r="D1105">
            <v>1870000</v>
          </cell>
          <cell r="F1105">
            <v>748000</v>
          </cell>
        </row>
        <row r="1106">
          <cell r="A1106">
            <v>8088829</v>
          </cell>
          <cell r="B1106" t="str">
            <v>CHOP TONG GUAN SDN BHD</v>
          </cell>
          <cell r="D1106">
            <v>11790830</v>
          </cell>
          <cell r="E1106">
            <v>200335.18</v>
          </cell>
          <cell r="F1106">
            <v>21000000</v>
          </cell>
        </row>
        <row r="1107">
          <cell r="A1107">
            <v>1567531</v>
          </cell>
          <cell r="B1107" t="str">
            <v>CHOP WAH LEE CONSTRUCTION CO</v>
          </cell>
          <cell r="C1107">
            <v>449192.77</v>
          </cell>
        </row>
        <row r="1108">
          <cell r="A1108">
            <v>9073452</v>
          </cell>
          <cell r="B1108" t="str">
            <v>CHRS SAMAWIRA MESH SDN BHD</v>
          </cell>
          <cell r="F1108">
            <v>8000000</v>
          </cell>
        </row>
        <row r="1109">
          <cell r="A1109">
            <v>22104167</v>
          </cell>
          <cell r="B1109" t="str">
            <v>CHS MOBILE RESOURCES SDN BHD</v>
          </cell>
          <cell r="E1109">
            <v>702416.36</v>
          </cell>
        </row>
        <row r="1110">
          <cell r="A1110">
            <v>14114166</v>
          </cell>
          <cell r="B1110" t="str">
            <v>CHU BEE SDN BHD</v>
          </cell>
          <cell r="E1110">
            <v>100000</v>
          </cell>
        </row>
        <row r="1111">
          <cell r="A1111">
            <v>13905473</v>
          </cell>
          <cell r="B1111" t="str">
            <v>CHUA KAH SENG SUPERMARKET SDN BHD</v>
          </cell>
          <cell r="D1111">
            <v>13200000</v>
          </cell>
          <cell r="E1111">
            <v>1500000</v>
          </cell>
          <cell r="F1111">
            <v>15750000</v>
          </cell>
        </row>
        <row r="1112">
          <cell r="A1112">
            <v>3538138</v>
          </cell>
          <cell r="B1112" t="str">
            <v>CHUA TONG HIN HARDWARE SDN BHD</v>
          </cell>
          <cell r="C1112">
            <v>1504848.59</v>
          </cell>
          <cell r="F1112">
            <v>19500000</v>
          </cell>
        </row>
        <row r="1113">
          <cell r="A1113">
            <v>17148470</v>
          </cell>
          <cell r="B1113" t="str">
            <v>CHUAN HOE SENG REALTY SDN BHD</v>
          </cell>
          <cell r="F1113">
            <v>750000</v>
          </cell>
        </row>
        <row r="1114">
          <cell r="A1114">
            <v>1731251</v>
          </cell>
          <cell r="B1114" t="str">
            <v>CHUAN HONG OIL MILLS SDN BHD</v>
          </cell>
          <cell r="E1114">
            <v>400670.34</v>
          </cell>
          <cell r="F1114">
            <v>35000</v>
          </cell>
        </row>
        <row r="1115">
          <cell r="A1115">
            <v>5788185</v>
          </cell>
          <cell r="B1115" t="str">
            <v>CHUAN HUAT INDUSTRIAL MARKETING SDN BHD</v>
          </cell>
          <cell r="D1115">
            <v>8000000</v>
          </cell>
          <cell r="F1115">
            <v>5000000</v>
          </cell>
        </row>
        <row r="1116">
          <cell r="A1116">
            <v>9034892</v>
          </cell>
          <cell r="B1116" t="str">
            <v>CHUAN HUAT STEEL SDN BHD</v>
          </cell>
          <cell r="C1116">
            <v>100925.83</v>
          </cell>
          <cell r="E1116">
            <v>302024.48</v>
          </cell>
          <cell r="F1116">
            <v>13000000</v>
          </cell>
        </row>
        <row r="1117">
          <cell r="A1117">
            <v>22942470</v>
          </cell>
          <cell r="B1117" t="str">
            <v>CHUAN LAM CHAN (M) SDN. BHD.</v>
          </cell>
          <cell r="D1117">
            <v>1000000</v>
          </cell>
          <cell r="E1117">
            <v>3004886.46</v>
          </cell>
        </row>
        <row r="1118">
          <cell r="A1118">
            <v>9237988</v>
          </cell>
          <cell r="B1118" t="str">
            <v>CHUANHENG FURNITURE PRODUCTS SDN BHD</v>
          </cell>
          <cell r="F1118">
            <v>500000</v>
          </cell>
        </row>
        <row r="1119">
          <cell r="A1119">
            <v>6657740</v>
          </cell>
          <cell r="B1119" t="str">
            <v>CHUGAI (MALAYSIA) SDN BHD</v>
          </cell>
          <cell r="F1119">
            <v>20600000</v>
          </cell>
        </row>
        <row r="1120">
          <cell r="A1120">
            <v>18447476</v>
          </cell>
          <cell r="B1120" t="str">
            <v>CHUKAI UTAMA HARDWARE</v>
          </cell>
          <cell r="C1120">
            <v>2025000</v>
          </cell>
          <cell r="D1120">
            <v>112500</v>
          </cell>
        </row>
        <row r="1121">
          <cell r="A1121">
            <v>22141642</v>
          </cell>
          <cell r="B1121" t="str">
            <v>CHUN HUA SDN BHD</v>
          </cell>
          <cell r="D1121">
            <v>1000000</v>
          </cell>
        </row>
        <row r="1122">
          <cell r="A1122">
            <v>16089749</v>
          </cell>
          <cell r="B1122" t="str">
            <v>CHUNG CHEMICALS SDN BHD</v>
          </cell>
          <cell r="F1122">
            <v>6000000</v>
          </cell>
        </row>
        <row r="1123">
          <cell r="A1123">
            <v>7184647</v>
          </cell>
          <cell r="B1123" t="str">
            <v>CHUNG HUAT ENTERPRISES</v>
          </cell>
          <cell r="D1123">
            <v>700000</v>
          </cell>
        </row>
        <row r="1124">
          <cell r="A1124">
            <v>8154873</v>
          </cell>
          <cell r="B1124" t="str">
            <v>CHUNG HUAT INDUSTRIES SDN BHD</v>
          </cell>
          <cell r="C1124">
            <v>201640.86</v>
          </cell>
          <cell r="D1124">
            <v>1000000</v>
          </cell>
          <cell r="E1124">
            <v>1255700.1399999999</v>
          </cell>
          <cell r="F1124">
            <v>2200000</v>
          </cell>
        </row>
        <row r="1125">
          <cell r="A1125">
            <v>4729414</v>
          </cell>
          <cell r="B1125" t="str">
            <v>CHUNG YIH STEEL SDN BHD</v>
          </cell>
          <cell r="F1125">
            <v>100000</v>
          </cell>
        </row>
        <row r="1126">
          <cell r="A1126">
            <v>9190584</v>
          </cell>
          <cell r="B1126" t="str">
            <v>CHUNLIAN SDN BHD</v>
          </cell>
          <cell r="C1126">
            <v>404103.35</v>
          </cell>
          <cell r="D1126">
            <v>6880000</v>
          </cell>
        </row>
        <row r="1127">
          <cell r="A1127">
            <v>4702563</v>
          </cell>
          <cell r="B1127" t="str">
            <v>CHURCH OF GOD IN MIRI</v>
          </cell>
          <cell r="F1127">
            <v>119400</v>
          </cell>
        </row>
        <row r="1128">
          <cell r="A1128">
            <v>14114155</v>
          </cell>
          <cell r="B1128" t="str">
            <v>CHYE HUP HENG SDN BHD</v>
          </cell>
          <cell r="C1128">
            <v>7000000</v>
          </cell>
        </row>
        <row r="1129">
          <cell r="A1129">
            <v>6369047</v>
          </cell>
          <cell r="B1129" t="str">
            <v>CICET (M) CORPORATION SDN BHD</v>
          </cell>
          <cell r="F1129">
            <v>200000</v>
          </cell>
        </row>
        <row r="1130">
          <cell r="A1130">
            <v>6822056</v>
          </cell>
          <cell r="B1130" t="str">
            <v>CIPLI HARDWARE SDN BHD</v>
          </cell>
          <cell r="E1130">
            <v>360610.35</v>
          </cell>
          <cell r="F1130">
            <v>5500000</v>
          </cell>
        </row>
        <row r="1131">
          <cell r="A1131">
            <v>7577653</v>
          </cell>
          <cell r="B1131" t="str">
            <v>CIPTA BRIQUETTES SDN. BHD.</v>
          </cell>
          <cell r="C1131">
            <v>3251130.45</v>
          </cell>
          <cell r="D1131">
            <v>2125000</v>
          </cell>
        </row>
        <row r="1132">
          <cell r="A1132">
            <v>24765323</v>
          </cell>
          <cell r="B1132" t="str">
            <v>CIPTA REFORESTATION SDN. BHD.</v>
          </cell>
          <cell r="C1132">
            <v>949679.42</v>
          </cell>
        </row>
        <row r="1133">
          <cell r="A1133">
            <v>17375776</v>
          </cell>
          <cell r="B1133" t="str">
            <v>CIPTA TEKNOLOGI SDN BHD</v>
          </cell>
          <cell r="F1133">
            <v>168700</v>
          </cell>
        </row>
        <row r="1134">
          <cell r="A1134">
            <v>17377066</v>
          </cell>
          <cell r="B1134" t="str">
            <v>CIRI MURNI SDN BHD</v>
          </cell>
          <cell r="D1134">
            <v>1007760</v>
          </cell>
        </row>
        <row r="1135">
          <cell r="A1135">
            <v>14036458</v>
          </cell>
          <cell r="B1135" t="str">
            <v>CITA HIDUP SDN BHD</v>
          </cell>
          <cell r="F1135">
            <v>680000</v>
          </cell>
        </row>
        <row r="1136">
          <cell r="A1136">
            <v>15003215</v>
          </cell>
          <cell r="B1136" t="str">
            <v>CITAGLOBAL SDN BHD</v>
          </cell>
          <cell r="C1136">
            <v>2010381.08</v>
          </cell>
        </row>
        <row r="1137">
          <cell r="A1137">
            <v>16216376</v>
          </cell>
          <cell r="B1137" t="str">
            <v>CITIMAJU SDN BHD</v>
          </cell>
          <cell r="F1137">
            <v>316194.08</v>
          </cell>
        </row>
        <row r="1138">
          <cell r="A1138">
            <v>6648976</v>
          </cell>
          <cell r="B1138" t="str">
            <v>CITRA ALTI SDN BHD</v>
          </cell>
          <cell r="C1138">
            <v>0</v>
          </cell>
          <cell r="F1138">
            <v>4065226</v>
          </cell>
        </row>
        <row r="1139">
          <cell r="A1139">
            <v>3796309</v>
          </cell>
          <cell r="B1139" t="str">
            <v>CITY CONNECTIONS TRAVEL SDN BHD</v>
          </cell>
          <cell r="F1139">
            <v>795000</v>
          </cell>
        </row>
        <row r="1140">
          <cell r="A1140">
            <v>25587972</v>
          </cell>
          <cell r="B1140" t="str">
            <v>CITY LANDMARK PROPERTY SDN BHD</v>
          </cell>
          <cell r="D1140">
            <v>2500000</v>
          </cell>
          <cell r="E1140">
            <v>1003509.04</v>
          </cell>
        </row>
        <row r="1141">
          <cell r="A1141">
            <v>6474860</v>
          </cell>
          <cell r="B1141" t="str">
            <v>CITY LITE LETRIK SDN BHD</v>
          </cell>
          <cell r="E1141">
            <v>2349069.84</v>
          </cell>
          <cell r="F1141">
            <v>13453990.59</v>
          </cell>
        </row>
        <row r="1142">
          <cell r="A1142">
            <v>22662217</v>
          </cell>
          <cell r="B1142" t="str">
            <v>CITY PARADE SDN BHD</v>
          </cell>
          <cell r="D1142">
            <v>980070</v>
          </cell>
        </row>
        <row r="1143">
          <cell r="A1143">
            <v>16793652</v>
          </cell>
          <cell r="B1143" t="str">
            <v>CITY PILING AND CONSTRUCTION SB</v>
          </cell>
          <cell r="C1143">
            <v>1489994.19</v>
          </cell>
          <cell r="F1143">
            <v>1400000</v>
          </cell>
        </row>
        <row r="1144">
          <cell r="A1144">
            <v>19603377</v>
          </cell>
          <cell r="B1144" t="str">
            <v>CITY SHOP DISTRIBUTION SDN BHD</v>
          </cell>
          <cell r="E1144">
            <v>3002571.22</v>
          </cell>
        </row>
        <row r="1145">
          <cell r="A1145">
            <v>18351059</v>
          </cell>
          <cell r="B1145" t="str">
            <v>CITY STAR DEPARTMENT STORE SDN BHD</v>
          </cell>
          <cell r="D1145">
            <v>1440750</v>
          </cell>
        </row>
        <row r="1146">
          <cell r="A1146">
            <v>25076730</v>
          </cell>
          <cell r="B1146" t="str">
            <v>CITY TUNNELING SDN BHD</v>
          </cell>
          <cell r="D1146">
            <v>1000000</v>
          </cell>
        </row>
        <row r="1147">
          <cell r="A1147">
            <v>25417519</v>
          </cell>
          <cell r="B1147" t="str">
            <v>CITY ZONE EXPRESS SDN. BHD.</v>
          </cell>
          <cell r="C1147">
            <v>1000000</v>
          </cell>
          <cell r="F1147">
            <v>2000000</v>
          </cell>
        </row>
        <row r="1148">
          <cell r="A1148">
            <v>1370294</v>
          </cell>
          <cell r="B1148" t="str">
            <v>CITY-LINK AIR CARGO SDN BHD</v>
          </cell>
          <cell r="F1148">
            <v>175000</v>
          </cell>
        </row>
        <row r="1149">
          <cell r="A1149">
            <v>17286533</v>
          </cell>
          <cell r="B1149" t="str">
            <v>CITY-LINK EXPRESS (M) SDN BHD</v>
          </cell>
          <cell r="C1149">
            <v>17039361.309999999</v>
          </cell>
          <cell r="D1149">
            <v>1785000</v>
          </cell>
          <cell r="F1149">
            <v>2000000</v>
          </cell>
        </row>
        <row r="1150">
          <cell r="A1150">
            <v>20442470</v>
          </cell>
          <cell r="B1150" t="str">
            <v>CITYON DEVELOPMENT SDN BHD</v>
          </cell>
          <cell r="E1150">
            <v>0</v>
          </cell>
          <cell r="F1150">
            <v>8293510</v>
          </cell>
        </row>
        <row r="1151">
          <cell r="A1151">
            <v>13746393</v>
          </cell>
          <cell r="B1151" t="str">
            <v>CIVILINK SDN. BHD.</v>
          </cell>
          <cell r="C1151">
            <v>926123.8</v>
          </cell>
          <cell r="E1151">
            <v>0</v>
          </cell>
          <cell r="F1151">
            <v>1531054.5</v>
          </cell>
        </row>
        <row r="1152">
          <cell r="A1152">
            <v>13301330</v>
          </cell>
          <cell r="B1152" t="str">
            <v>CK ALLIANCE SDN BHD</v>
          </cell>
          <cell r="C1152">
            <v>4111256.85</v>
          </cell>
          <cell r="F1152">
            <v>12500000</v>
          </cell>
        </row>
        <row r="1153">
          <cell r="A1153">
            <v>18183521</v>
          </cell>
          <cell r="B1153" t="str">
            <v>CK DISTRIBUTORS SDN BHD</v>
          </cell>
          <cell r="E1153">
            <v>1254583.3</v>
          </cell>
          <cell r="F1153">
            <v>14937000</v>
          </cell>
        </row>
        <row r="1154">
          <cell r="A1154">
            <v>17380757</v>
          </cell>
          <cell r="B1154" t="str">
            <v>CK RAHIM COLLECTIONS SDN BHD</v>
          </cell>
          <cell r="D1154">
            <v>1000000</v>
          </cell>
          <cell r="F1154">
            <v>500000</v>
          </cell>
        </row>
        <row r="1155">
          <cell r="A1155">
            <v>18816629</v>
          </cell>
          <cell r="B1155" t="str">
            <v>CK TEIK ENTERPRISE SDN BHD</v>
          </cell>
          <cell r="C1155">
            <v>646302.85</v>
          </cell>
        </row>
        <row r="1156">
          <cell r="A1156">
            <v>3103775</v>
          </cell>
          <cell r="B1156" t="str">
            <v>CKE ENTERPRISE SDN BHD</v>
          </cell>
          <cell r="C1156">
            <v>1610104.23</v>
          </cell>
          <cell r="D1156">
            <v>500000</v>
          </cell>
          <cell r="F1156">
            <v>1100000</v>
          </cell>
        </row>
        <row r="1157">
          <cell r="A1157">
            <v>22213545</v>
          </cell>
          <cell r="B1157" t="str">
            <v>CKH RETAILS SDN BHD</v>
          </cell>
          <cell r="D1157">
            <v>1600000</v>
          </cell>
        </row>
        <row r="1158">
          <cell r="A1158">
            <v>11041399</v>
          </cell>
          <cell r="B1158" t="str">
            <v>CKJ ENGINEERING &amp; SERVICES SDN BHD</v>
          </cell>
          <cell r="C1158">
            <v>9527731.5800000001</v>
          </cell>
          <cell r="D1158">
            <v>3620550</v>
          </cell>
          <cell r="E1158">
            <v>23312.84</v>
          </cell>
          <cell r="F1158">
            <v>4511550</v>
          </cell>
        </row>
        <row r="1159">
          <cell r="A1159">
            <v>19617250</v>
          </cell>
          <cell r="B1159" t="str">
            <v>CKS MAJU SDN. BHD.</v>
          </cell>
          <cell r="D1159">
            <v>2400000</v>
          </cell>
        </row>
        <row r="1160">
          <cell r="A1160">
            <v>25905759</v>
          </cell>
          <cell r="B1160" t="str">
            <v>CKS MART SDN BHD</v>
          </cell>
          <cell r="D1160">
            <v>1080000</v>
          </cell>
          <cell r="E1160">
            <v>501025.04</v>
          </cell>
          <cell r="F1160">
            <v>1300000</v>
          </cell>
        </row>
        <row r="1161">
          <cell r="A1161">
            <v>26781941</v>
          </cell>
          <cell r="B1161" t="str">
            <v>CKW REALTY SDN BHD</v>
          </cell>
          <cell r="C1161">
            <v>0</v>
          </cell>
          <cell r="D1161">
            <v>20000000</v>
          </cell>
          <cell r="F1161">
            <v>55000000</v>
          </cell>
        </row>
        <row r="1162">
          <cell r="A1162">
            <v>7552466</v>
          </cell>
          <cell r="B1162" t="str">
            <v>CL CAPITAL SDN. BHD.</v>
          </cell>
          <cell r="D1162">
            <v>14150000</v>
          </cell>
        </row>
        <row r="1163">
          <cell r="A1163">
            <v>5487248</v>
          </cell>
          <cell r="B1163" t="str">
            <v>CL HARDWARE SDN BHD</v>
          </cell>
          <cell r="E1163">
            <v>300502.76</v>
          </cell>
          <cell r="F1163">
            <v>11000000</v>
          </cell>
        </row>
        <row r="1164">
          <cell r="A1164">
            <v>5467855</v>
          </cell>
          <cell r="B1164" t="str">
            <v>CL MACHINERIES SDN BHD</v>
          </cell>
          <cell r="D1164">
            <v>6794000</v>
          </cell>
          <cell r="E1164">
            <v>1254125.54</v>
          </cell>
        </row>
        <row r="1165">
          <cell r="A1165">
            <v>16001239</v>
          </cell>
          <cell r="B1165" t="str">
            <v>CL WATERWARE SDN BHD</v>
          </cell>
          <cell r="E1165">
            <v>420000</v>
          </cell>
          <cell r="F1165">
            <v>1400000</v>
          </cell>
        </row>
        <row r="1166">
          <cell r="A1166">
            <v>4811463</v>
          </cell>
          <cell r="B1166" t="str">
            <v>CLARION (MALAYSIA) SENDIRIAN BERHAD</v>
          </cell>
          <cell r="F1166">
            <v>4000000</v>
          </cell>
        </row>
        <row r="1167">
          <cell r="A1167">
            <v>16351764</v>
          </cell>
          <cell r="B1167" t="str">
            <v>CLARION PROPERTIES SDN BHD</v>
          </cell>
          <cell r="D1167">
            <v>11850000</v>
          </cell>
        </row>
        <row r="1168">
          <cell r="A1168">
            <v>17598282</v>
          </cell>
          <cell r="B1168" t="str">
            <v>CLASSIC (1993) SDN BHD</v>
          </cell>
          <cell r="D1168">
            <v>2014210</v>
          </cell>
        </row>
        <row r="1169">
          <cell r="A1169">
            <v>9343131</v>
          </cell>
          <cell r="B1169" t="str">
            <v>CLASSIC COUNTERS (M) SDN BHD</v>
          </cell>
          <cell r="E1169">
            <v>1510082.83</v>
          </cell>
          <cell r="F1169">
            <v>5000000</v>
          </cell>
        </row>
        <row r="1170">
          <cell r="A1170">
            <v>22001821</v>
          </cell>
          <cell r="B1170" t="str">
            <v>CLASSIC GOLD AND JEWELLERY SDN BHD</v>
          </cell>
          <cell r="C1170">
            <v>927778.9</v>
          </cell>
        </row>
        <row r="1171">
          <cell r="A1171">
            <v>19614081</v>
          </cell>
          <cell r="B1171" t="str">
            <v>CLASSIC MARINE &amp; SERVICES (M) SDN BHD</v>
          </cell>
          <cell r="C1171">
            <v>1011849.72</v>
          </cell>
        </row>
        <row r="1172">
          <cell r="A1172">
            <v>5978950</v>
          </cell>
          <cell r="B1172" t="str">
            <v>CLASSIC MODE SDN BHD</v>
          </cell>
          <cell r="D1172">
            <v>2200000</v>
          </cell>
          <cell r="E1172">
            <v>500000</v>
          </cell>
          <cell r="F1172">
            <v>2000000</v>
          </cell>
        </row>
        <row r="1173">
          <cell r="A1173">
            <v>24496428</v>
          </cell>
          <cell r="B1173" t="str">
            <v>CLASSIC VANTAGE DEVELOPMENT SDN BHD</v>
          </cell>
          <cell r="C1173">
            <v>50474.64</v>
          </cell>
        </row>
        <row r="1174">
          <cell r="A1174">
            <v>3994769</v>
          </cell>
          <cell r="B1174" t="str">
            <v>CLASSY GLORY FURNITURE SDN BHD</v>
          </cell>
          <cell r="D1174">
            <v>1000000</v>
          </cell>
        </row>
        <row r="1175">
          <cell r="A1175">
            <v>11817553</v>
          </cell>
          <cell r="B1175" t="str">
            <v>CLCE CONSTRUCTION SDN. BHD.</v>
          </cell>
          <cell r="E1175">
            <v>1250000</v>
          </cell>
          <cell r="F1175">
            <v>2240000</v>
          </cell>
        </row>
        <row r="1176">
          <cell r="A1176">
            <v>5825885</v>
          </cell>
          <cell r="B1176" t="str">
            <v>CLEAN LIVING MARKETING SDN. BHD.</v>
          </cell>
          <cell r="E1176">
            <v>60100.56</v>
          </cell>
          <cell r="F1176">
            <v>300000</v>
          </cell>
        </row>
        <row r="1177">
          <cell r="A1177">
            <v>6368424</v>
          </cell>
          <cell r="B1177" t="str">
            <v>CLEAR WATER SANCTUARY GOLF MANAGEMENT</v>
          </cell>
          <cell r="F1177">
            <v>98000</v>
          </cell>
        </row>
        <row r="1178">
          <cell r="A1178">
            <v>22613756</v>
          </cell>
          <cell r="B1178" t="str">
            <v>CLEVERICH SDN BHD</v>
          </cell>
          <cell r="D1178">
            <v>2080000</v>
          </cell>
          <cell r="E1178">
            <v>500000</v>
          </cell>
          <cell r="F1178">
            <v>300000</v>
          </cell>
        </row>
        <row r="1179">
          <cell r="A1179">
            <v>10128908</v>
          </cell>
          <cell r="B1179" t="str">
            <v>CLF TRADING SDN. BHD.</v>
          </cell>
          <cell r="D1179">
            <v>14430000</v>
          </cell>
          <cell r="E1179">
            <v>4212020.68</v>
          </cell>
          <cell r="F1179">
            <v>47503500</v>
          </cell>
        </row>
        <row r="1180">
          <cell r="A1180">
            <v>15740073</v>
          </cell>
          <cell r="B1180" t="str">
            <v>CLOUD TEN EXECUTIVE TRAVEL AND TOURS SDN</v>
          </cell>
          <cell r="F1180">
            <v>175000</v>
          </cell>
        </row>
        <row r="1181">
          <cell r="A1181">
            <v>15999451</v>
          </cell>
          <cell r="B1181" t="str">
            <v>CLP AGRO TECHNOLOGY SDN BHD</v>
          </cell>
          <cell r="E1181">
            <v>550000</v>
          </cell>
          <cell r="F1181">
            <v>2045000</v>
          </cell>
        </row>
        <row r="1182">
          <cell r="A1182">
            <v>5940038</v>
          </cell>
          <cell r="B1182" t="str">
            <v>CLP CONSTRUCTION SYSTEMS SDN BHD</v>
          </cell>
          <cell r="D1182">
            <v>720000</v>
          </cell>
        </row>
        <row r="1183">
          <cell r="A1183">
            <v>4465536</v>
          </cell>
          <cell r="B1183" t="str">
            <v>CLP INDUSTRIES SDN BHD</v>
          </cell>
          <cell r="D1183">
            <v>1315000</v>
          </cell>
          <cell r="E1183">
            <v>701173.1</v>
          </cell>
          <cell r="F1183">
            <v>7000000</v>
          </cell>
        </row>
        <row r="1184">
          <cell r="A1184">
            <v>25728797</v>
          </cell>
          <cell r="B1184" t="str">
            <v>CM PRECAST &amp; CONSTRUCTION SDN BHD</v>
          </cell>
          <cell r="C1184">
            <v>1011404.62</v>
          </cell>
          <cell r="F1184">
            <v>1377000</v>
          </cell>
        </row>
        <row r="1185">
          <cell r="A1185">
            <v>6524602</v>
          </cell>
          <cell r="B1185" t="str">
            <v>CMC I-CARE SDN BHD</v>
          </cell>
          <cell r="D1185">
            <v>3825000</v>
          </cell>
        </row>
        <row r="1186">
          <cell r="A1186">
            <v>20820718</v>
          </cell>
          <cell r="B1186" t="str">
            <v>CMPM SDN BHD</v>
          </cell>
          <cell r="D1186">
            <v>537000</v>
          </cell>
        </row>
        <row r="1187">
          <cell r="A1187">
            <v>17095416</v>
          </cell>
          <cell r="B1187" t="str">
            <v>CMR GLOBAL (M) SDN. BHD.</v>
          </cell>
          <cell r="D1187">
            <v>800000</v>
          </cell>
        </row>
        <row r="1188">
          <cell r="A1188">
            <v>22694940</v>
          </cell>
          <cell r="B1188" t="str">
            <v>CMW ENGINEERING CORPORATION SDN BHD</v>
          </cell>
          <cell r="D1188">
            <v>500000</v>
          </cell>
          <cell r="E1188">
            <v>50083.8</v>
          </cell>
          <cell r="F1188">
            <v>4950000</v>
          </cell>
        </row>
        <row r="1189">
          <cell r="A1189">
            <v>9600280</v>
          </cell>
          <cell r="B1189" t="str">
            <v>CNC FREIGHT SERVICES SDN BHD</v>
          </cell>
          <cell r="D1189">
            <v>1000000</v>
          </cell>
          <cell r="E1189">
            <v>2107726.5</v>
          </cell>
          <cell r="F1189">
            <v>100000</v>
          </cell>
        </row>
        <row r="1190">
          <cell r="A1190">
            <v>3822117</v>
          </cell>
          <cell r="B1190" t="str">
            <v>CNI ENTERPRISE (M) SDN. BHD.</v>
          </cell>
          <cell r="E1190">
            <v>170301.64</v>
          </cell>
          <cell r="F1190">
            <v>310000</v>
          </cell>
        </row>
        <row r="1191">
          <cell r="A1191">
            <v>22799158</v>
          </cell>
          <cell r="B1191" t="str">
            <v>COC SAWIT SDN BHD</v>
          </cell>
          <cell r="E1191">
            <v>500000</v>
          </cell>
        </row>
        <row r="1192">
          <cell r="A1192">
            <v>20064000</v>
          </cell>
          <cell r="B1192" t="str">
            <v>COCO FURNITURE MARKETING SDN BHD</v>
          </cell>
          <cell r="D1192">
            <v>3847000</v>
          </cell>
        </row>
        <row r="1193">
          <cell r="A1193">
            <v>6938710</v>
          </cell>
          <cell r="B1193" t="str">
            <v>COCOLIN INDUSTRIES SDN BHD</v>
          </cell>
          <cell r="D1193">
            <v>1000000</v>
          </cell>
        </row>
        <row r="1194">
          <cell r="A1194">
            <v>4872706</v>
          </cell>
          <cell r="B1194" t="str">
            <v>COCON FOOD INDUSTRIES SDN.BHD.</v>
          </cell>
          <cell r="F1194">
            <v>1200000</v>
          </cell>
        </row>
        <row r="1195">
          <cell r="A1195">
            <v>6118766</v>
          </cell>
          <cell r="B1195" t="str">
            <v>COHOME DEVELOPMENT SDN BHD</v>
          </cell>
          <cell r="C1195">
            <v>116977.13</v>
          </cell>
        </row>
        <row r="1196">
          <cell r="A1196">
            <v>26487773</v>
          </cell>
          <cell r="B1196" t="str">
            <v>COLLECTIVE CAPITAL SDN BHD</v>
          </cell>
          <cell r="C1196">
            <v>2104897.52</v>
          </cell>
        </row>
        <row r="1197">
          <cell r="A1197">
            <v>8953264</v>
          </cell>
          <cell r="B1197" t="str">
            <v>COLOURCOIL INDUSTRIES SDN BHD</v>
          </cell>
          <cell r="D1197">
            <v>8000000</v>
          </cell>
          <cell r="E1197">
            <v>2310275.85</v>
          </cell>
          <cell r="F1197">
            <v>149900</v>
          </cell>
        </row>
        <row r="1198">
          <cell r="A1198">
            <v>1494349</v>
          </cell>
          <cell r="B1198" t="str">
            <v>COLOURS &amp; FRAGRANCES SDN BHD</v>
          </cell>
          <cell r="D1198">
            <v>1330000</v>
          </cell>
          <cell r="F1198">
            <v>6960290.9800000004</v>
          </cell>
        </row>
        <row r="1199">
          <cell r="A1199">
            <v>6364592</v>
          </cell>
          <cell r="B1199" t="str">
            <v>COMBAT COATING (M) SDN BHD</v>
          </cell>
          <cell r="E1199">
            <v>100167.58</v>
          </cell>
          <cell r="F1199">
            <v>400000</v>
          </cell>
        </row>
        <row r="1200">
          <cell r="A1200">
            <v>5752600</v>
          </cell>
          <cell r="B1200" t="str">
            <v>COMBAT ENGINEERING (M) SDN BHD</v>
          </cell>
          <cell r="F1200">
            <v>1000000</v>
          </cell>
        </row>
        <row r="1201">
          <cell r="A1201">
            <v>3563814</v>
          </cell>
          <cell r="B1201" t="str">
            <v>COMBAT ENTERPRISE (M) SDN. BHD.</v>
          </cell>
          <cell r="E1201">
            <v>100155.74</v>
          </cell>
          <cell r="F1201">
            <v>3700000</v>
          </cell>
        </row>
        <row r="1202">
          <cell r="A1202">
            <v>25565459</v>
          </cell>
          <cell r="B1202" t="str">
            <v>COMEBEST MALAYSIA SDN BHD</v>
          </cell>
          <cell r="F1202">
            <v>1499000</v>
          </cell>
        </row>
        <row r="1203">
          <cell r="A1203">
            <v>4633578</v>
          </cell>
          <cell r="B1203" t="str">
            <v>COMFORT RUBBER GLOVES INDUSTRIES SDN BHD</v>
          </cell>
          <cell r="D1203">
            <v>10000000</v>
          </cell>
          <cell r="E1203">
            <v>1000000</v>
          </cell>
          <cell r="F1203">
            <v>60000000</v>
          </cell>
        </row>
        <row r="1204">
          <cell r="A1204">
            <v>4470803</v>
          </cell>
          <cell r="B1204" t="str">
            <v>COMINTEL SDN BHD</v>
          </cell>
          <cell r="F1204">
            <v>31363.33</v>
          </cell>
        </row>
        <row r="1205">
          <cell r="A1205">
            <v>16088205</v>
          </cell>
          <cell r="B1205" t="str">
            <v>COMINTEL TECH SERVICES SDN. BHD.</v>
          </cell>
          <cell r="F1205">
            <v>205000</v>
          </cell>
        </row>
        <row r="1206">
          <cell r="A1206">
            <v>23269054</v>
          </cell>
          <cell r="B1206" t="str">
            <v>COMM ZED SDN. BHD.</v>
          </cell>
          <cell r="F1206">
            <v>260613.5</v>
          </cell>
        </row>
        <row r="1207">
          <cell r="A1207">
            <v>5448454</v>
          </cell>
          <cell r="B1207" t="str">
            <v>COMMERCIAL PLASTIC INDUSTRIES SDN BHD</v>
          </cell>
          <cell r="D1207">
            <v>15976384</v>
          </cell>
          <cell r="E1207">
            <v>250000</v>
          </cell>
          <cell r="F1207">
            <v>30000000</v>
          </cell>
        </row>
        <row r="1208">
          <cell r="A1208">
            <v>11987893</v>
          </cell>
          <cell r="B1208" t="str">
            <v>COMMON AVENUE (M) SDN BHD</v>
          </cell>
          <cell r="D1208">
            <v>350000</v>
          </cell>
          <cell r="E1208">
            <v>474673.32</v>
          </cell>
        </row>
        <row r="1209">
          <cell r="A1209">
            <v>4095780</v>
          </cell>
          <cell r="B1209" t="str">
            <v>COMPACT INDUSTRIES SDN BHD</v>
          </cell>
          <cell r="F1209">
            <v>150000</v>
          </cell>
        </row>
        <row r="1210">
          <cell r="A1210">
            <v>13021180</v>
          </cell>
          <cell r="B1210" t="str">
            <v>COMPUNATION TECHNOLOGY SDN BHD</v>
          </cell>
          <cell r="C1210">
            <v>434310.32</v>
          </cell>
          <cell r="F1210">
            <v>1000000</v>
          </cell>
        </row>
        <row r="1211">
          <cell r="A1211">
            <v>9600393</v>
          </cell>
          <cell r="B1211" t="str">
            <v>COMPUTER BUSINESS SOLUTIONS SDN BHD</v>
          </cell>
          <cell r="F1211">
            <v>3500000</v>
          </cell>
        </row>
        <row r="1212">
          <cell r="A1212">
            <v>16081997</v>
          </cell>
          <cell r="B1212" t="str">
            <v>COMPUTER FORMS (M) BHD</v>
          </cell>
          <cell r="E1212">
            <v>955313.31</v>
          </cell>
          <cell r="F1212">
            <v>2071803.1</v>
          </cell>
        </row>
        <row r="1213">
          <cell r="A1213">
            <v>12038111</v>
          </cell>
          <cell r="B1213" t="str">
            <v>COMSPACE CORPORATION SDN BHD</v>
          </cell>
          <cell r="E1213">
            <v>200335.18</v>
          </cell>
        </row>
        <row r="1214">
          <cell r="A1214">
            <v>4454590</v>
          </cell>
          <cell r="B1214" t="str">
            <v>CONAIRE ENGINEERING SDN BHD</v>
          </cell>
          <cell r="C1214">
            <v>4579411.7300000004</v>
          </cell>
          <cell r="F1214">
            <v>8000000</v>
          </cell>
        </row>
        <row r="1215">
          <cell r="A1215">
            <v>3305203</v>
          </cell>
          <cell r="B1215" t="str">
            <v>CONCEPT RUBBER PRODUCTS SDN BHD</v>
          </cell>
          <cell r="E1215">
            <v>150251.45000000001</v>
          </cell>
          <cell r="F1215">
            <v>500000</v>
          </cell>
        </row>
        <row r="1216">
          <cell r="A1216">
            <v>9000738</v>
          </cell>
          <cell r="B1216" t="str">
            <v>CONEFF CORPORATION SDN BHD</v>
          </cell>
          <cell r="F1216">
            <v>4285736.55</v>
          </cell>
        </row>
        <row r="1217">
          <cell r="A1217">
            <v>17994893</v>
          </cell>
          <cell r="B1217" t="str">
            <v>CONNECT &amp; LINK CORPORATE CARE SDN BHD</v>
          </cell>
          <cell r="C1217">
            <v>303317.61</v>
          </cell>
        </row>
        <row r="1218">
          <cell r="A1218">
            <v>8011777</v>
          </cell>
          <cell r="B1218" t="str">
            <v>CONNELL BROS COMPANY (M) S/B</v>
          </cell>
          <cell r="F1218">
            <v>1600000</v>
          </cell>
        </row>
        <row r="1219">
          <cell r="A1219">
            <v>6718364</v>
          </cell>
          <cell r="B1219" t="str">
            <v>CONQUEST ELECTRONICS SDN.BHD.</v>
          </cell>
          <cell r="F1219">
            <v>46000</v>
          </cell>
        </row>
        <row r="1220">
          <cell r="A1220">
            <v>20737361</v>
          </cell>
          <cell r="B1220" t="str">
            <v>CONSO HYDRO R E SDN BHD</v>
          </cell>
          <cell r="D1220">
            <v>3010000</v>
          </cell>
        </row>
        <row r="1221">
          <cell r="A1221">
            <v>11319639</v>
          </cell>
          <cell r="B1221" t="str">
            <v>CONTINENTAL GATEWAY SDN BHD</v>
          </cell>
          <cell r="C1221">
            <v>508971.11</v>
          </cell>
        </row>
        <row r="1222">
          <cell r="A1222">
            <v>23646215</v>
          </cell>
          <cell r="B1222" t="str">
            <v>CONTINENTAL INGENIOUS SDN BHD</v>
          </cell>
          <cell r="D1222">
            <v>4340000</v>
          </cell>
        </row>
        <row r="1223">
          <cell r="A1223">
            <v>17920761</v>
          </cell>
          <cell r="B1223" t="str">
            <v>CONTINENTAL PLATFORM (M) SDN BHD</v>
          </cell>
          <cell r="F1223">
            <v>35150897.799999997</v>
          </cell>
        </row>
        <row r="1224">
          <cell r="A1224">
            <v>9274767</v>
          </cell>
          <cell r="B1224" t="str">
            <v>CONTINUOUS GAINS SDN. BHD.</v>
          </cell>
          <cell r="D1224">
            <v>680000</v>
          </cell>
        </row>
        <row r="1225">
          <cell r="A1225">
            <v>5319479</v>
          </cell>
          <cell r="B1225" t="str">
            <v>CONTRAIL SDN BHD</v>
          </cell>
          <cell r="F1225">
            <v>299410</v>
          </cell>
        </row>
        <row r="1226">
          <cell r="A1226">
            <v>1472948</v>
          </cell>
          <cell r="B1226" t="str">
            <v>CONTRAMEC SDN BHD</v>
          </cell>
          <cell r="C1226">
            <v>4649344</v>
          </cell>
        </row>
        <row r="1227">
          <cell r="A1227">
            <v>2578806</v>
          </cell>
          <cell r="B1227" t="str">
            <v>CONTROL INSTRUMENTS (M) SDN. BHD.</v>
          </cell>
          <cell r="D1227">
            <v>1000000</v>
          </cell>
          <cell r="F1227">
            <v>5000000</v>
          </cell>
        </row>
        <row r="1228">
          <cell r="A1228">
            <v>10094605</v>
          </cell>
          <cell r="B1228" t="str">
            <v>CONVERGENCE NETWORKS SDN BHD</v>
          </cell>
          <cell r="D1228">
            <v>840000</v>
          </cell>
        </row>
        <row r="1229">
          <cell r="A1229">
            <v>26268807</v>
          </cell>
          <cell r="B1229" t="str">
            <v>COOL CHARM SDN BHD</v>
          </cell>
          <cell r="D1229">
            <v>3000000</v>
          </cell>
        </row>
        <row r="1230">
          <cell r="A1230">
            <v>19742848</v>
          </cell>
          <cell r="B1230" t="str">
            <v>COOLDEC INDUSTRIES SDN BHD</v>
          </cell>
          <cell r="D1230">
            <v>4000000</v>
          </cell>
        </row>
        <row r="1231">
          <cell r="A1231">
            <v>12197923</v>
          </cell>
          <cell r="B1231" t="str">
            <v>COPENS SCIENTIFIC (M) SDN BHD</v>
          </cell>
          <cell r="E1231">
            <v>1007031.67</v>
          </cell>
        </row>
        <row r="1232">
          <cell r="A1232">
            <v>20641408</v>
          </cell>
          <cell r="B1232" t="str">
            <v>CORAK KEMBANG SDN BHD</v>
          </cell>
          <cell r="D1232">
            <v>11500000</v>
          </cell>
        </row>
        <row r="1233">
          <cell r="A1233">
            <v>24608106</v>
          </cell>
          <cell r="B1233" t="str">
            <v>CORAK MERDU SDN BHD</v>
          </cell>
          <cell r="D1233">
            <v>250000</v>
          </cell>
        </row>
        <row r="1234">
          <cell r="A1234">
            <v>22409736</v>
          </cell>
          <cell r="B1234" t="str">
            <v>CORAMAX MALL SDN BHD</v>
          </cell>
          <cell r="F1234">
            <v>835800</v>
          </cell>
        </row>
        <row r="1235">
          <cell r="A1235">
            <v>16921422</v>
          </cell>
          <cell r="B1235" t="str">
            <v>CORAMAX SDN BHD</v>
          </cell>
          <cell r="C1235">
            <v>46061604.049999997</v>
          </cell>
          <cell r="D1235">
            <v>75000000</v>
          </cell>
        </row>
        <row r="1236">
          <cell r="A1236">
            <v>14217720</v>
          </cell>
          <cell r="B1236" t="str">
            <v>CORAZA SYSTEMS MALAYSIA SDN. BHD.</v>
          </cell>
          <cell r="D1236">
            <v>650000</v>
          </cell>
          <cell r="E1236">
            <v>2500000</v>
          </cell>
          <cell r="F1236">
            <v>4850000</v>
          </cell>
        </row>
        <row r="1237">
          <cell r="A1237">
            <v>24688471</v>
          </cell>
          <cell r="B1237" t="str">
            <v>CORFIELD DEVELOPMENT SDN BHD</v>
          </cell>
          <cell r="F1237">
            <v>3300000</v>
          </cell>
        </row>
        <row r="1238">
          <cell r="A1238">
            <v>23155388</v>
          </cell>
          <cell r="B1238" t="str">
            <v>Corporate Jubilee Sdn Bhd</v>
          </cell>
          <cell r="D1238">
            <v>5200000</v>
          </cell>
        </row>
        <row r="1239">
          <cell r="A1239">
            <v>20243644</v>
          </cell>
          <cell r="B1239" t="str">
            <v>CORROCOAT CORROSION TECHNOLOGIES SDN BHD</v>
          </cell>
          <cell r="F1239">
            <v>99565</v>
          </cell>
        </row>
        <row r="1240">
          <cell r="A1240">
            <v>26918304</v>
          </cell>
          <cell r="B1240" t="str">
            <v>CORTEX ROBOTICS SDN BHD</v>
          </cell>
          <cell r="D1240">
            <v>800000</v>
          </cell>
        </row>
        <row r="1241">
          <cell r="A1241">
            <v>13156709</v>
          </cell>
          <cell r="B1241" t="str">
            <v>CORTINA WATCH SDN BHD</v>
          </cell>
          <cell r="E1241">
            <v>500837.92</v>
          </cell>
          <cell r="F1241">
            <v>10000000</v>
          </cell>
        </row>
        <row r="1242">
          <cell r="A1242">
            <v>16089066</v>
          </cell>
          <cell r="B1242" t="str">
            <v>COSME ASIA SDN. BHD.</v>
          </cell>
          <cell r="F1242">
            <v>75000</v>
          </cell>
        </row>
        <row r="1243">
          <cell r="A1243">
            <v>6006772</v>
          </cell>
          <cell r="B1243" t="str">
            <v>COTRA ENTERPRISES SDN BHD</v>
          </cell>
          <cell r="E1243">
            <v>2003351.56</v>
          </cell>
        </row>
        <row r="1244">
          <cell r="A1244">
            <v>18220061</v>
          </cell>
          <cell r="B1244" t="str">
            <v>COUGAR SHIPYARD &amp; ENGINEERING SDN. BHD.</v>
          </cell>
          <cell r="F1244">
            <v>20000</v>
          </cell>
        </row>
        <row r="1245">
          <cell r="A1245">
            <v>18238992</v>
          </cell>
          <cell r="B1245" t="str">
            <v>CP POWDERS SDN BHD</v>
          </cell>
          <cell r="F1245">
            <v>10000000</v>
          </cell>
        </row>
        <row r="1246">
          <cell r="A1246">
            <v>9958147</v>
          </cell>
          <cell r="B1246" t="str">
            <v>CP STATIONERY SDN BHD</v>
          </cell>
          <cell r="D1246">
            <v>500000</v>
          </cell>
          <cell r="F1246">
            <v>3777000</v>
          </cell>
        </row>
        <row r="1247">
          <cell r="A1247">
            <v>26866794</v>
          </cell>
          <cell r="B1247" t="str">
            <v>CPI CITY SDN BHD</v>
          </cell>
          <cell r="D1247">
            <v>32736705</v>
          </cell>
          <cell r="F1247">
            <v>6596455</v>
          </cell>
        </row>
        <row r="1248">
          <cell r="A1248">
            <v>26366679</v>
          </cell>
          <cell r="B1248" t="str">
            <v>CPI EMPOWER SDN BHD</v>
          </cell>
          <cell r="D1248">
            <v>1000000</v>
          </cell>
        </row>
        <row r="1249">
          <cell r="A1249">
            <v>26502343</v>
          </cell>
          <cell r="B1249" t="str">
            <v>CPI GLENMARIE SDN BHD</v>
          </cell>
          <cell r="D1249">
            <v>12600000</v>
          </cell>
        </row>
        <row r="1250">
          <cell r="A1250">
            <v>17333519</v>
          </cell>
          <cell r="B1250" t="str">
            <v>CPMS SDN BHD</v>
          </cell>
          <cell r="F1250">
            <v>80000</v>
          </cell>
        </row>
        <row r="1251">
          <cell r="A1251">
            <v>19843543</v>
          </cell>
          <cell r="B1251" t="str">
            <v>CPS RESOURCES SDN BHD</v>
          </cell>
          <cell r="D1251">
            <v>2450000</v>
          </cell>
        </row>
        <row r="1252">
          <cell r="A1252">
            <v>3254671</v>
          </cell>
          <cell r="B1252" t="str">
            <v>CPSB STONE QUARRY SDN BHD</v>
          </cell>
          <cell r="F1252">
            <v>400000</v>
          </cell>
        </row>
        <row r="1253">
          <cell r="A1253">
            <v>18334557</v>
          </cell>
          <cell r="B1253" t="str">
            <v>CRANE GLOBAL SERVICES SDN BHD</v>
          </cell>
          <cell r="E1253">
            <v>140268.14000000001</v>
          </cell>
          <cell r="F1253">
            <v>378394.45</v>
          </cell>
        </row>
        <row r="1254">
          <cell r="A1254">
            <v>21625479</v>
          </cell>
          <cell r="B1254" t="str">
            <v>CREST MAX SDN BHD</v>
          </cell>
          <cell r="F1254">
            <v>220000</v>
          </cell>
        </row>
        <row r="1255">
          <cell r="A1255">
            <v>4945978</v>
          </cell>
          <cell r="B1255" t="str">
            <v>CRESTMONT SDN. BHD.</v>
          </cell>
          <cell r="C1255">
            <v>228835.97</v>
          </cell>
          <cell r="E1255">
            <v>652199.44999999995</v>
          </cell>
          <cell r="F1255">
            <v>3000000</v>
          </cell>
        </row>
        <row r="1256">
          <cell r="A1256">
            <v>24741454</v>
          </cell>
          <cell r="B1256" t="str">
            <v>CRISTAL LAGOON SDN BHD</v>
          </cell>
          <cell r="D1256">
            <v>35000000</v>
          </cell>
        </row>
        <row r="1257">
          <cell r="A1257">
            <v>4948091</v>
          </cell>
          <cell r="B1257" t="str">
            <v>CRITAK ESTATE CONTRACTORS</v>
          </cell>
          <cell r="E1257">
            <v>100000</v>
          </cell>
        </row>
        <row r="1258">
          <cell r="A1258">
            <v>16692750</v>
          </cell>
          <cell r="B1258" t="str">
            <v>CROP-CHEM SDN BHD</v>
          </cell>
          <cell r="C1258">
            <v>1005975.71</v>
          </cell>
          <cell r="D1258">
            <v>5122000</v>
          </cell>
        </row>
        <row r="1259">
          <cell r="A1259">
            <v>17603629</v>
          </cell>
          <cell r="B1259" t="str">
            <v>CROSSBORDER SCAPES M SDN BHD</v>
          </cell>
          <cell r="D1259">
            <v>24800000</v>
          </cell>
        </row>
        <row r="1260">
          <cell r="A1260">
            <v>5244961</v>
          </cell>
          <cell r="B1260" t="str">
            <v>CROWN BEVERAGE CANS MALAYSIA SDN BHD</v>
          </cell>
          <cell r="E1260">
            <v>1001675.78</v>
          </cell>
          <cell r="F1260">
            <v>2000000</v>
          </cell>
        </row>
        <row r="1261">
          <cell r="A1261">
            <v>3755301</v>
          </cell>
          <cell r="B1261" t="str">
            <v>CROWN WORLDWIDE GROUP SDN BHD</v>
          </cell>
          <cell r="E1261">
            <v>400670.34</v>
          </cell>
          <cell r="F1261">
            <v>440000</v>
          </cell>
        </row>
        <row r="1262">
          <cell r="A1262">
            <v>7698954</v>
          </cell>
          <cell r="B1262" t="str">
            <v>CRYSTAL DIGNITY (M) SDN BHD</v>
          </cell>
          <cell r="E1262">
            <v>1000000</v>
          </cell>
          <cell r="F1262">
            <v>8050000</v>
          </cell>
        </row>
        <row r="1263">
          <cell r="A1263">
            <v>20809813</v>
          </cell>
          <cell r="B1263" t="str">
            <v>CRYSTAL RESOURCES (M) SDN BHD</v>
          </cell>
          <cell r="D1263">
            <v>805000</v>
          </cell>
        </row>
        <row r="1264">
          <cell r="A1264">
            <v>16323447</v>
          </cell>
          <cell r="B1264" t="str">
            <v>CRYSTAL SAFETY GLASS (M) SDN BHD</v>
          </cell>
          <cell r="F1264">
            <v>3908000</v>
          </cell>
        </row>
        <row r="1265">
          <cell r="A1265">
            <v>21215622</v>
          </cell>
          <cell r="B1265" t="str">
            <v>CS EURO AUTO SDN. BHD.</v>
          </cell>
          <cell r="C1265">
            <v>426559.14</v>
          </cell>
          <cell r="F1265">
            <v>1000000</v>
          </cell>
        </row>
        <row r="1266">
          <cell r="A1266">
            <v>23167350</v>
          </cell>
          <cell r="B1266" t="str">
            <v>CS FISHERY SDN BHD</v>
          </cell>
          <cell r="E1266">
            <v>1002964.68</v>
          </cell>
          <cell r="F1266">
            <v>4000000</v>
          </cell>
        </row>
        <row r="1267">
          <cell r="A1267">
            <v>16078397</v>
          </cell>
          <cell r="B1267" t="str">
            <v>CS MUJUR SDN BHD</v>
          </cell>
          <cell r="C1267">
            <v>3750000</v>
          </cell>
        </row>
        <row r="1268">
          <cell r="A1268">
            <v>7385379</v>
          </cell>
          <cell r="B1268" t="str">
            <v>CS TYRE &amp; BATTERY SDN BHD</v>
          </cell>
          <cell r="C1268">
            <v>500000</v>
          </cell>
          <cell r="D1268">
            <v>2520000</v>
          </cell>
          <cell r="F1268">
            <v>1600000</v>
          </cell>
        </row>
        <row r="1269">
          <cell r="A1269">
            <v>16099048</v>
          </cell>
          <cell r="B1269" t="str">
            <v>CSA CHEMICALS SDN. BHD.</v>
          </cell>
          <cell r="D1269">
            <v>4579000</v>
          </cell>
          <cell r="E1269">
            <v>6516520.0300000003</v>
          </cell>
          <cell r="F1269">
            <v>20000000</v>
          </cell>
        </row>
        <row r="1270">
          <cell r="A1270">
            <v>23171183</v>
          </cell>
          <cell r="B1270" t="str">
            <v>CSA INDUSTRIES SDN. BHD.</v>
          </cell>
          <cell r="D1270">
            <v>2700000</v>
          </cell>
          <cell r="E1270">
            <v>450055.83</v>
          </cell>
          <cell r="F1270">
            <v>3000000</v>
          </cell>
        </row>
        <row r="1271">
          <cell r="A1271">
            <v>24722855</v>
          </cell>
          <cell r="B1271" t="str">
            <v>CSA TECHNIC SDN BHD</v>
          </cell>
          <cell r="F1271">
            <v>336373.9</v>
          </cell>
        </row>
        <row r="1272">
          <cell r="A1272">
            <v>6058399</v>
          </cell>
          <cell r="B1272" t="str">
            <v>CSC RUBBER SDN BHD</v>
          </cell>
          <cell r="C1272">
            <v>2009663.78</v>
          </cell>
          <cell r="D1272">
            <v>1000000</v>
          </cell>
        </row>
        <row r="1273">
          <cell r="A1273">
            <v>20253728</v>
          </cell>
          <cell r="B1273" t="str">
            <v>CSE BESTARI SDN BHD</v>
          </cell>
          <cell r="F1273">
            <v>435000</v>
          </cell>
        </row>
        <row r="1274">
          <cell r="A1274">
            <v>25362768</v>
          </cell>
          <cell r="B1274" t="str">
            <v>CSF FOOD INDUSTRIES SDN BHD</v>
          </cell>
          <cell r="C1274">
            <v>50292.36</v>
          </cell>
          <cell r="D1274">
            <v>1843240</v>
          </cell>
        </row>
        <row r="1275">
          <cell r="A1275">
            <v>26195656</v>
          </cell>
          <cell r="B1275" t="str">
            <v>CSP GLOBAL TECHNOLOGIES SDN BHD</v>
          </cell>
          <cell r="F1275">
            <v>5031250</v>
          </cell>
        </row>
        <row r="1276">
          <cell r="A1276">
            <v>15083690</v>
          </cell>
          <cell r="B1276" t="str">
            <v>CT CERIA SDN BHD</v>
          </cell>
          <cell r="F1276">
            <v>500000</v>
          </cell>
        </row>
        <row r="1277">
          <cell r="A1277">
            <v>19735959</v>
          </cell>
          <cell r="B1277" t="str">
            <v>CT NORHALIZA PETROMART</v>
          </cell>
          <cell r="C1277">
            <v>323123.05</v>
          </cell>
        </row>
        <row r="1278">
          <cell r="A1278">
            <v>14625072</v>
          </cell>
          <cell r="B1278" t="str">
            <v>CTLPLAST.MANUFACTURING SDN BHD</v>
          </cell>
          <cell r="C1278">
            <v>1002956.54</v>
          </cell>
          <cell r="F1278">
            <v>1823457.57</v>
          </cell>
        </row>
        <row r="1279">
          <cell r="A1279">
            <v>20531162</v>
          </cell>
          <cell r="B1279" t="str">
            <v>CTR PREFAB SYSTEM SDN BHD</v>
          </cell>
          <cell r="C1279">
            <v>861569.51</v>
          </cell>
        </row>
        <row r="1280">
          <cell r="A1280">
            <v>21264541</v>
          </cell>
          <cell r="B1280" t="str">
            <v>CUBE PROPERTIES (M) SDN BHD</v>
          </cell>
          <cell r="C1280">
            <v>3088216.81</v>
          </cell>
        </row>
        <row r="1281">
          <cell r="A1281">
            <v>7128053</v>
          </cell>
          <cell r="B1281" t="str">
            <v>CUSTOMMEDIA SDN BHD</v>
          </cell>
          <cell r="D1281">
            <v>500000</v>
          </cell>
          <cell r="E1281">
            <v>200000</v>
          </cell>
          <cell r="F1281">
            <v>300000</v>
          </cell>
        </row>
        <row r="1282">
          <cell r="A1282">
            <v>21758178</v>
          </cell>
          <cell r="B1282" t="str">
            <v>CW COATING SDN.BHD.</v>
          </cell>
          <cell r="C1282">
            <v>1211267.8999999999</v>
          </cell>
          <cell r="D1282">
            <v>189000</v>
          </cell>
          <cell r="F1282">
            <v>207000</v>
          </cell>
        </row>
        <row r="1283">
          <cell r="A1283">
            <v>13251316</v>
          </cell>
          <cell r="B1283" t="str">
            <v>CWM TRADING SDN BHD</v>
          </cell>
          <cell r="C1283">
            <v>797471.57</v>
          </cell>
        </row>
        <row r="1284">
          <cell r="A1284">
            <v>19970346</v>
          </cell>
          <cell r="B1284" t="str">
            <v>CXL EXECUTIVE SDN. BHD.</v>
          </cell>
          <cell r="C1284">
            <v>2000124.7</v>
          </cell>
          <cell r="D1284">
            <v>1000000</v>
          </cell>
          <cell r="F1284">
            <v>190714.3</v>
          </cell>
        </row>
        <row r="1285">
          <cell r="A1285">
            <v>6645429</v>
          </cell>
          <cell r="B1285" t="str">
            <v>CYBERSHIELD PLASTIC SDN BHD</v>
          </cell>
          <cell r="F1285">
            <v>95000</v>
          </cell>
        </row>
        <row r="1286">
          <cell r="A1286">
            <v>18573432</v>
          </cell>
          <cell r="B1286" t="str">
            <v>CYBERSOLUTION TECHNOLOGIES SDN BHD</v>
          </cell>
          <cell r="F1286">
            <v>49717.61</v>
          </cell>
        </row>
        <row r="1287">
          <cell r="A1287">
            <v>20761165</v>
          </cell>
          <cell r="B1287" t="str">
            <v>CYC LEISURE WORLD (M) SDN. BHD.</v>
          </cell>
          <cell r="D1287">
            <v>4675000</v>
          </cell>
        </row>
        <row r="1288">
          <cell r="A1288">
            <v>8146139</v>
          </cell>
          <cell r="B1288" t="str">
            <v>D &amp; C DUMMY ACCOUNT</v>
          </cell>
          <cell r="D1288">
            <v>38000000</v>
          </cell>
        </row>
        <row r="1289">
          <cell r="A1289">
            <v>9387384</v>
          </cell>
          <cell r="B1289" t="str">
            <v>D &amp; M AUTO SDN BHD</v>
          </cell>
          <cell r="C1289">
            <v>2000000</v>
          </cell>
          <cell r="E1289">
            <v>500837.92</v>
          </cell>
          <cell r="F1289">
            <v>100000</v>
          </cell>
        </row>
        <row r="1290">
          <cell r="A1290">
            <v>15696839</v>
          </cell>
          <cell r="B1290" t="str">
            <v>D &amp; U DISTRIBUTOR SDN BHD</v>
          </cell>
          <cell r="F1290">
            <v>950000</v>
          </cell>
        </row>
        <row r="1291">
          <cell r="A1291">
            <v>22778799</v>
          </cell>
          <cell r="B1291" t="str">
            <v>D AMAN RESIDENCES SDN BHD</v>
          </cell>
          <cell r="D1291">
            <v>19000000</v>
          </cell>
          <cell r="F1291">
            <v>1220000</v>
          </cell>
        </row>
        <row r="1292">
          <cell r="A1292">
            <v>4508013</v>
          </cell>
          <cell r="B1292" t="str">
            <v>D ROSH SERVCARE</v>
          </cell>
          <cell r="C1292">
            <v>455819.86</v>
          </cell>
          <cell r="D1292">
            <v>500000</v>
          </cell>
        </row>
        <row r="1293">
          <cell r="A1293">
            <v>14725333</v>
          </cell>
          <cell r="B1293" t="str">
            <v>D. YEO AUTO SDN BHD</v>
          </cell>
          <cell r="C1293">
            <v>2477548.09</v>
          </cell>
        </row>
        <row r="1294">
          <cell r="A1294">
            <v>5589541</v>
          </cell>
          <cell r="B1294" t="str">
            <v>D.A. DYNASTY CORPORATION SDN. BHD.</v>
          </cell>
          <cell r="F1294">
            <v>202000</v>
          </cell>
        </row>
        <row r="1295">
          <cell r="A1295">
            <v>15605604</v>
          </cell>
          <cell r="B1295" t="str">
            <v>D.S. MEGA (M) SDN BHD</v>
          </cell>
          <cell r="D1295">
            <v>3460000</v>
          </cell>
        </row>
        <row r="1296">
          <cell r="A1296">
            <v>16794703</v>
          </cell>
          <cell r="B1296" t="str">
            <v>DACING SEMPURNA SDN BHD</v>
          </cell>
          <cell r="C1296">
            <v>182596.59</v>
          </cell>
        </row>
        <row r="1297">
          <cell r="A1297">
            <v>16088012</v>
          </cell>
          <cell r="B1297" t="str">
            <v>DAEWOO ELEC SALES &amp; SERVICES (M) SB</v>
          </cell>
          <cell r="D1297">
            <v>1300000</v>
          </cell>
        </row>
        <row r="1298">
          <cell r="A1298">
            <v>24568981</v>
          </cell>
          <cell r="B1298" t="str">
            <v>DAFNAH KEMEWAHAN SDN BHD</v>
          </cell>
          <cell r="C1298">
            <v>682654.89</v>
          </cell>
          <cell r="D1298">
            <v>3575000</v>
          </cell>
        </row>
        <row r="1299">
          <cell r="A1299">
            <v>10306272</v>
          </cell>
          <cell r="B1299" t="str">
            <v>DAG TECHNOLOGIES (M) SDN BHD</v>
          </cell>
          <cell r="F1299">
            <v>150000</v>
          </cell>
        </row>
        <row r="1300">
          <cell r="A1300">
            <v>17084331</v>
          </cell>
          <cell r="B1300" t="str">
            <v>DAGAN CAFE SDN. BHD.</v>
          </cell>
          <cell r="D1300">
            <v>1300000</v>
          </cell>
        </row>
        <row r="1301">
          <cell r="A1301">
            <v>25064384</v>
          </cell>
          <cell r="B1301" t="str">
            <v>DAGANG EKAR SDN BHD</v>
          </cell>
          <cell r="E1301">
            <v>64391.95</v>
          </cell>
          <cell r="F1301">
            <v>900000</v>
          </cell>
        </row>
        <row r="1302">
          <cell r="A1302">
            <v>10934116</v>
          </cell>
          <cell r="B1302" t="str">
            <v>DAGANG MEWAH SDN BHD</v>
          </cell>
          <cell r="C1302">
            <v>2000000</v>
          </cell>
          <cell r="D1302">
            <v>7200000</v>
          </cell>
          <cell r="F1302">
            <v>2050000</v>
          </cell>
        </row>
        <row r="1303">
          <cell r="A1303">
            <v>19954300</v>
          </cell>
          <cell r="B1303" t="str">
            <v>DAHLIA CEMERLANG SDN. BHD.</v>
          </cell>
          <cell r="D1303">
            <v>15800000</v>
          </cell>
        </row>
        <row r="1304">
          <cell r="A1304">
            <v>7710970</v>
          </cell>
          <cell r="B1304" t="str">
            <v>DAICHEM ENTERPRISE (M) SDN BHD</v>
          </cell>
          <cell r="E1304">
            <v>50083.8</v>
          </cell>
          <cell r="F1304">
            <v>500000</v>
          </cell>
        </row>
        <row r="1305">
          <cell r="A1305">
            <v>5237489</v>
          </cell>
          <cell r="B1305" t="str">
            <v>DAIKEN SARAWAK SDN BHD</v>
          </cell>
          <cell r="F1305">
            <v>6000000</v>
          </cell>
        </row>
        <row r="1306">
          <cell r="A1306">
            <v>19284070</v>
          </cell>
          <cell r="B1306" t="str">
            <v>DAILY PACK &amp; STATIONERY SDN. BHD.</v>
          </cell>
          <cell r="D1306">
            <v>320000</v>
          </cell>
        </row>
        <row r="1307">
          <cell r="A1307">
            <v>20435132</v>
          </cell>
          <cell r="B1307" t="str">
            <v>DAIMAN HARTAMAS SDN BHD</v>
          </cell>
          <cell r="D1307">
            <v>11196000</v>
          </cell>
        </row>
        <row r="1308">
          <cell r="A1308">
            <v>20872434</v>
          </cell>
          <cell r="B1308" t="str">
            <v>DAIMAN VISTA SISTEM SDN BHD</v>
          </cell>
          <cell r="C1308">
            <v>3199500.54</v>
          </cell>
        </row>
        <row r="1309">
          <cell r="A1309">
            <v>19370931</v>
          </cell>
          <cell r="B1309" t="str">
            <v>DAITTI HARDWARE SDN BHD</v>
          </cell>
          <cell r="D1309">
            <v>3500000</v>
          </cell>
          <cell r="E1309">
            <v>500000</v>
          </cell>
        </row>
        <row r="1310">
          <cell r="A1310">
            <v>2490615</v>
          </cell>
          <cell r="B1310" t="str">
            <v>DAKMAZ SDN BHD</v>
          </cell>
          <cell r="F1310">
            <v>10000</v>
          </cell>
        </row>
        <row r="1311">
          <cell r="A1311">
            <v>4846368</v>
          </cell>
          <cell r="B1311" t="str">
            <v>DALAT INTERNATIONAL SCHOOL SDN BHD</v>
          </cell>
          <cell r="F1311">
            <v>250000</v>
          </cell>
        </row>
        <row r="1312">
          <cell r="A1312">
            <v>1507400</v>
          </cell>
          <cell r="B1312" t="str">
            <v>DALLAS ENTERPRISE SDN BHD</v>
          </cell>
          <cell r="D1312">
            <v>1100000</v>
          </cell>
        </row>
        <row r="1313">
          <cell r="A1313">
            <v>20359722</v>
          </cell>
          <cell r="B1313" t="str">
            <v>DAMAC CAPITAL SDN BHD</v>
          </cell>
          <cell r="D1313">
            <v>8000000</v>
          </cell>
        </row>
        <row r="1314">
          <cell r="A1314">
            <v>20871940</v>
          </cell>
          <cell r="B1314" t="str">
            <v>DAMAI INPIRA SDN BHD</v>
          </cell>
          <cell r="D1314">
            <v>4365000</v>
          </cell>
        </row>
        <row r="1315">
          <cell r="A1315">
            <v>1458426</v>
          </cell>
          <cell r="B1315" t="str">
            <v>DAMAI KUARI SDN BHD</v>
          </cell>
          <cell r="E1315">
            <v>1007988.3</v>
          </cell>
        </row>
        <row r="1316">
          <cell r="A1316">
            <v>20168043</v>
          </cell>
          <cell r="B1316" t="str">
            <v>DAMAN RESOURCES SDN BHD</v>
          </cell>
          <cell r="D1316">
            <v>56590120</v>
          </cell>
        </row>
        <row r="1317">
          <cell r="A1317">
            <v>7828003</v>
          </cell>
          <cell r="B1317" t="str">
            <v>DAMINI CORPORATION SDN BHD</v>
          </cell>
          <cell r="D1317">
            <v>7668300</v>
          </cell>
          <cell r="F1317">
            <v>2576617.87</v>
          </cell>
        </row>
        <row r="1318">
          <cell r="A1318">
            <v>24487395</v>
          </cell>
          <cell r="B1318" t="str">
            <v>DAN &amp; DEX VENTURES SDN BHD</v>
          </cell>
          <cell r="D1318">
            <v>13020000</v>
          </cell>
        </row>
        <row r="1319">
          <cell r="A1319">
            <v>17765832</v>
          </cell>
          <cell r="B1319" t="str">
            <v>DANAGAS ENGINEERING SDN BHD</v>
          </cell>
          <cell r="C1319">
            <v>301572.57</v>
          </cell>
          <cell r="D1319">
            <v>120000</v>
          </cell>
        </row>
        <row r="1320">
          <cell r="A1320">
            <v>24713928</v>
          </cell>
          <cell r="B1320" t="str">
            <v>DANAU MESRA SDN. BHD.</v>
          </cell>
          <cell r="D1320">
            <v>1338328</v>
          </cell>
        </row>
        <row r="1321">
          <cell r="A1321">
            <v>9575299</v>
          </cell>
          <cell r="B1321" t="str">
            <v>DANBERG (M) SDN BHD</v>
          </cell>
          <cell r="C1321">
            <v>651638.32999999996</v>
          </cell>
          <cell r="F1321">
            <v>13000000</v>
          </cell>
        </row>
        <row r="1322">
          <cell r="A1322">
            <v>6124685</v>
          </cell>
          <cell r="B1322" t="str">
            <v>DANTECH SDN BHD</v>
          </cell>
          <cell r="C1322">
            <v>400673.78</v>
          </cell>
          <cell r="F1322">
            <v>535000</v>
          </cell>
        </row>
        <row r="1323">
          <cell r="A1323">
            <v>21265246</v>
          </cell>
          <cell r="B1323" t="str">
            <v>DARUL INTAN SDN BHD</v>
          </cell>
          <cell r="C1323">
            <v>251364.22</v>
          </cell>
        </row>
        <row r="1324">
          <cell r="A1324">
            <v>22697512</v>
          </cell>
          <cell r="B1324" t="str">
            <v>DARULFIKIR PROPERTIES (M) SDN BHD</v>
          </cell>
          <cell r="D1324">
            <v>600000</v>
          </cell>
        </row>
        <row r="1325">
          <cell r="A1325">
            <v>10196965</v>
          </cell>
          <cell r="B1325" t="str">
            <v>DASACON SDN BHD</v>
          </cell>
          <cell r="C1325">
            <v>400000</v>
          </cell>
        </row>
        <row r="1326">
          <cell r="A1326">
            <v>24490335</v>
          </cell>
          <cell r="B1326" t="str">
            <v>DASAR AFDAL (PK) SDN BHD</v>
          </cell>
          <cell r="F1326">
            <v>23076.42</v>
          </cell>
        </row>
        <row r="1327">
          <cell r="A1327">
            <v>10356607</v>
          </cell>
          <cell r="B1327" t="str">
            <v>DASAR SISTEMATIK SDN BHD</v>
          </cell>
          <cell r="D1327">
            <v>600000</v>
          </cell>
          <cell r="E1327">
            <v>180352.02</v>
          </cell>
        </row>
        <row r="1328">
          <cell r="A1328">
            <v>7909299</v>
          </cell>
          <cell r="B1328" t="str">
            <v>DATACASH ENTERPRISE SDN BHD</v>
          </cell>
          <cell r="C1328">
            <v>304536.82</v>
          </cell>
        </row>
        <row r="1329">
          <cell r="A1329">
            <v>26632640</v>
          </cell>
          <cell r="B1329" t="str">
            <v>DATAJASA PLUS SDN. BHD.</v>
          </cell>
          <cell r="D1329">
            <v>500000</v>
          </cell>
        </row>
        <row r="1330">
          <cell r="A1330">
            <v>23998549</v>
          </cell>
          <cell r="B1330" t="str">
            <v>DATARAN ALAMJAYA SDN. BHD.</v>
          </cell>
          <cell r="D1330">
            <v>2340000</v>
          </cell>
        </row>
        <row r="1331">
          <cell r="A1331">
            <v>10912590</v>
          </cell>
          <cell r="B1331" t="str">
            <v>DATARAN TENAGA (M) SDN BHD</v>
          </cell>
          <cell r="F1331">
            <v>5005000</v>
          </cell>
        </row>
        <row r="1332">
          <cell r="A1332">
            <v>21603171</v>
          </cell>
          <cell r="B1332" t="str">
            <v>DATARAN TUMPUAN SDN BHD</v>
          </cell>
          <cell r="D1332">
            <v>5000000</v>
          </cell>
        </row>
        <row r="1333">
          <cell r="A1333">
            <v>12230123</v>
          </cell>
          <cell r="B1333" t="str">
            <v>DATTA SHREE SDN BHD</v>
          </cell>
          <cell r="C1333">
            <v>301812.12</v>
          </cell>
          <cell r="F1333">
            <v>6810114.3499999996</v>
          </cell>
        </row>
        <row r="1334">
          <cell r="A1334">
            <v>9835000</v>
          </cell>
          <cell r="B1334" t="str">
            <v>DATUMSTRUCT (M) SDN BHD</v>
          </cell>
          <cell r="F1334">
            <v>370100.41</v>
          </cell>
        </row>
        <row r="1335">
          <cell r="A1335">
            <v>5307321</v>
          </cell>
          <cell r="B1335" t="str">
            <v>DAWLA CAPITAL SDN BHD</v>
          </cell>
          <cell r="D1335">
            <v>825000</v>
          </cell>
        </row>
        <row r="1336">
          <cell r="A1336">
            <v>15165898</v>
          </cell>
          <cell r="B1336" t="str">
            <v>DAYA MAXFLO SDN BHD</v>
          </cell>
          <cell r="F1336">
            <v>650000</v>
          </cell>
        </row>
        <row r="1337">
          <cell r="A1337">
            <v>5062578</v>
          </cell>
          <cell r="B1337" t="str">
            <v>DAYA SERVICE STATION SDN. BHD.</v>
          </cell>
          <cell r="C1337">
            <v>460563.02</v>
          </cell>
        </row>
        <row r="1338">
          <cell r="A1338">
            <v>10827429</v>
          </cell>
          <cell r="B1338" t="str">
            <v>DAYACOP SECURITY SERVICES SDN BHD</v>
          </cell>
          <cell r="D1338">
            <v>2788000</v>
          </cell>
          <cell r="F1338">
            <v>1620437.3</v>
          </cell>
        </row>
        <row r="1339">
          <cell r="A1339">
            <v>25152715</v>
          </cell>
          <cell r="B1339" t="str">
            <v>DAYANG GEMILANG SDN BHD</v>
          </cell>
          <cell r="C1339">
            <v>16253665.68</v>
          </cell>
        </row>
        <row r="1340">
          <cell r="A1340">
            <v>26435747</v>
          </cell>
          <cell r="B1340" t="str">
            <v>DAYANG IMPIAN SDN. BHD.</v>
          </cell>
          <cell r="D1340">
            <v>480000</v>
          </cell>
        </row>
        <row r="1341">
          <cell r="A1341">
            <v>26289612</v>
          </cell>
          <cell r="B1341" t="str">
            <v>DAYSWOOD SDN BHD</v>
          </cell>
          <cell r="F1341">
            <v>384041.21</v>
          </cell>
        </row>
        <row r="1342">
          <cell r="A1342">
            <v>20022810</v>
          </cell>
          <cell r="B1342" t="str">
            <v>DBS ASSET MANAGEMENT SDN BHD</v>
          </cell>
          <cell r="D1342">
            <v>11415800</v>
          </cell>
        </row>
        <row r="1343">
          <cell r="A1343">
            <v>16082971</v>
          </cell>
          <cell r="B1343" t="str">
            <v>DC &amp; A DEVELOPMENTS SDN BHD</v>
          </cell>
          <cell r="C1343">
            <v>1500000</v>
          </cell>
          <cell r="D1343">
            <v>10000000</v>
          </cell>
        </row>
        <row r="1344">
          <cell r="A1344">
            <v>7559246</v>
          </cell>
          <cell r="B1344" t="str">
            <v>DC &amp; A PROPERTIES SDN BHD</v>
          </cell>
          <cell r="C1344">
            <v>477641.14</v>
          </cell>
        </row>
        <row r="1345">
          <cell r="A1345">
            <v>24946904</v>
          </cell>
          <cell r="B1345" t="str">
            <v>DCOAT INDUSTRIES SDN BHD</v>
          </cell>
          <cell r="F1345">
            <v>500000</v>
          </cell>
        </row>
        <row r="1346">
          <cell r="A1346">
            <v>25928740</v>
          </cell>
          <cell r="B1346" t="str">
            <v>DE INPATIENT DINING SDN BHD</v>
          </cell>
          <cell r="D1346">
            <v>360000</v>
          </cell>
        </row>
        <row r="1347">
          <cell r="A1347">
            <v>9881522</v>
          </cell>
          <cell r="B1347" t="str">
            <v>DE SHENG GLOBAL (M) SDN BHD</v>
          </cell>
          <cell r="C1347">
            <v>1004831.26</v>
          </cell>
          <cell r="D1347">
            <v>2510000</v>
          </cell>
          <cell r="F1347">
            <v>3600000</v>
          </cell>
        </row>
        <row r="1348">
          <cell r="A1348">
            <v>22962261</v>
          </cell>
          <cell r="B1348" t="str">
            <v>DEBEST REALTY SDN BHD</v>
          </cell>
          <cell r="C1348">
            <v>404620.64</v>
          </cell>
          <cell r="D1348">
            <v>1608000</v>
          </cell>
        </row>
        <row r="1349">
          <cell r="A1349">
            <v>16089503</v>
          </cell>
          <cell r="B1349" t="str">
            <v>DECENTCO (M) SDN. BHD.</v>
          </cell>
          <cell r="D1349">
            <v>1000000</v>
          </cell>
          <cell r="E1349">
            <v>1000000</v>
          </cell>
        </row>
        <row r="1350">
          <cell r="A1350">
            <v>6062567</v>
          </cell>
          <cell r="B1350" t="str">
            <v>DEENN CONSTRUCTION &amp; TRADING SDN BHD</v>
          </cell>
          <cell r="C1350">
            <v>709699.61</v>
          </cell>
        </row>
        <row r="1351">
          <cell r="A1351">
            <v>9298539</v>
          </cell>
          <cell r="B1351" t="str">
            <v>DEFENCE VENTURE SOLUTIONS SDN. BHD.</v>
          </cell>
          <cell r="C1351">
            <v>202160.54</v>
          </cell>
          <cell r="E1351">
            <v>0.02</v>
          </cell>
        </row>
        <row r="1352">
          <cell r="A1352">
            <v>23457914</v>
          </cell>
          <cell r="B1352" t="str">
            <v>DEFINITE RESOURCES SDN BHD</v>
          </cell>
          <cell r="D1352">
            <v>6569400</v>
          </cell>
        </row>
        <row r="1353">
          <cell r="A1353">
            <v>25130142</v>
          </cell>
          <cell r="B1353" t="str">
            <v>DEJAYA AUTO SUPPLY SDN. BHD.</v>
          </cell>
          <cell r="D1353">
            <v>2369000</v>
          </cell>
        </row>
        <row r="1354">
          <cell r="A1354">
            <v>20271866</v>
          </cell>
          <cell r="B1354" t="str">
            <v>DEKAD JITU SDN BHD</v>
          </cell>
          <cell r="D1354">
            <v>1000000</v>
          </cell>
          <cell r="E1354">
            <v>1001012.34</v>
          </cell>
        </row>
        <row r="1355">
          <cell r="A1355">
            <v>5665718</v>
          </cell>
          <cell r="B1355" t="str">
            <v>DEKS AIR (M) SDN BHD</v>
          </cell>
          <cell r="F1355">
            <v>334480</v>
          </cell>
        </row>
        <row r="1356">
          <cell r="A1356">
            <v>9156283</v>
          </cell>
          <cell r="B1356" t="str">
            <v>DELAB SCIENTIFIC SDN BHD</v>
          </cell>
          <cell r="D1356">
            <v>4176899.3</v>
          </cell>
          <cell r="E1356">
            <v>200335.18</v>
          </cell>
        </row>
        <row r="1357">
          <cell r="A1357">
            <v>18481969</v>
          </cell>
          <cell r="B1357" t="str">
            <v>DELIMA KINTA SDN BHD</v>
          </cell>
          <cell r="C1357">
            <v>1109466.97</v>
          </cell>
          <cell r="D1357">
            <v>3000000</v>
          </cell>
          <cell r="F1357">
            <v>712000</v>
          </cell>
        </row>
        <row r="1358">
          <cell r="A1358">
            <v>19931274</v>
          </cell>
          <cell r="B1358" t="str">
            <v>DELIMA MASTIARA EDAR (KL) SDN BHD</v>
          </cell>
          <cell r="C1358">
            <v>344185.51</v>
          </cell>
        </row>
        <row r="1359">
          <cell r="A1359">
            <v>18732514</v>
          </cell>
          <cell r="B1359" t="str">
            <v>DELIMA MASTIARA EDAR (PAHANG) SDN BHD</v>
          </cell>
          <cell r="C1359">
            <v>1198752.19</v>
          </cell>
        </row>
        <row r="1360">
          <cell r="A1360">
            <v>19153311</v>
          </cell>
          <cell r="B1360" t="str">
            <v>DELISPRINGS SDN BHD</v>
          </cell>
          <cell r="D1360">
            <v>35204000</v>
          </cell>
        </row>
        <row r="1361">
          <cell r="A1361">
            <v>9731728</v>
          </cell>
          <cell r="B1361" t="str">
            <v>DELTA BERHAD</v>
          </cell>
          <cell r="F1361">
            <v>3000000</v>
          </cell>
        </row>
        <row r="1362">
          <cell r="A1362">
            <v>6727469</v>
          </cell>
          <cell r="B1362" t="str">
            <v>DELTA FORCE SECURITY SERVICES AND CONSUL</v>
          </cell>
          <cell r="D1362">
            <v>3882000</v>
          </cell>
          <cell r="F1362">
            <v>888481.95</v>
          </cell>
        </row>
        <row r="1363">
          <cell r="A1363">
            <v>19698514</v>
          </cell>
          <cell r="B1363" t="str">
            <v>DELTA GALAXY SDN BHD</v>
          </cell>
          <cell r="C1363">
            <v>502222.81</v>
          </cell>
          <cell r="F1363">
            <v>2400000</v>
          </cell>
        </row>
        <row r="1364">
          <cell r="A1364">
            <v>15924655</v>
          </cell>
          <cell r="B1364" t="str">
            <v>DELTA LAND BERHAD</v>
          </cell>
          <cell r="E1364">
            <v>1001675.78</v>
          </cell>
          <cell r="F1364">
            <v>1000000</v>
          </cell>
        </row>
        <row r="1365">
          <cell r="A1365">
            <v>15229386</v>
          </cell>
          <cell r="B1365" t="str">
            <v>DELTA PERDANA SDN BHD</v>
          </cell>
          <cell r="D1365">
            <v>2640000</v>
          </cell>
        </row>
        <row r="1366">
          <cell r="A1366">
            <v>22511300</v>
          </cell>
          <cell r="B1366" t="str">
            <v>DELTA PRIMA METERING SDN BHD</v>
          </cell>
          <cell r="F1366">
            <v>538218.94999999995</v>
          </cell>
        </row>
        <row r="1367">
          <cell r="A1367">
            <v>20297232</v>
          </cell>
          <cell r="B1367" t="str">
            <v>DELTA ROOF TRUSS SYSTEM SDN BHD</v>
          </cell>
          <cell r="C1367">
            <v>957905.75</v>
          </cell>
          <cell r="D1367">
            <v>850000</v>
          </cell>
          <cell r="F1367">
            <v>475000</v>
          </cell>
        </row>
        <row r="1368">
          <cell r="A1368">
            <v>20617021</v>
          </cell>
          <cell r="B1368" t="str">
            <v>DELTA STEEL MARKETING SDN BHD</v>
          </cell>
          <cell r="C1368">
            <v>1165236.6399999999</v>
          </cell>
          <cell r="D1368">
            <v>1000000</v>
          </cell>
          <cell r="F1368">
            <v>1538000</v>
          </cell>
        </row>
        <row r="1369">
          <cell r="A1369">
            <v>7917874</v>
          </cell>
          <cell r="B1369" t="str">
            <v>DELUXE BRICKWORKS SDN BHD</v>
          </cell>
          <cell r="C1369">
            <v>2816240.33</v>
          </cell>
          <cell r="D1369">
            <v>3000000</v>
          </cell>
          <cell r="F1369">
            <v>5000000</v>
          </cell>
        </row>
        <row r="1370">
          <cell r="A1370">
            <v>14856356</v>
          </cell>
          <cell r="B1370" t="str">
            <v>DELUXE CERAMIC MARKETING SDN BHD</v>
          </cell>
          <cell r="D1370">
            <v>4150000</v>
          </cell>
          <cell r="E1370">
            <v>2268797.7599999998</v>
          </cell>
          <cell r="F1370">
            <v>2000000</v>
          </cell>
        </row>
        <row r="1371">
          <cell r="A1371">
            <v>18821208</v>
          </cell>
          <cell r="B1371" t="str">
            <v>DE-LUXE FOOD SERVICES SDN BHD</v>
          </cell>
          <cell r="F1371">
            <v>3000000</v>
          </cell>
        </row>
        <row r="1372">
          <cell r="A1372">
            <v>16865342</v>
          </cell>
          <cell r="B1372" t="str">
            <v>DELUXE HOME CENTRE SDN. BHD.</v>
          </cell>
          <cell r="E1372">
            <v>1180000</v>
          </cell>
        </row>
        <row r="1373">
          <cell r="A1373">
            <v>19996399</v>
          </cell>
          <cell r="B1373" t="str">
            <v>DELUXE TOURS (PERAK) SDN BHD</v>
          </cell>
          <cell r="D1373">
            <v>1850000</v>
          </cell>
        </row>
        <row r="1374">
          <cell r="A1374">
            <v>21927730</v>
          </cell>
          <cell r="B1374" t="str">
            <v>DENEL SOC LTD</v>
          </cell>
          <cell r="F1374">
            <v>21504890.07</v>
          </cell>
        </row>
        <row r="1375">
          <cell r="A1375">
            <v>22800108</v>
          </cell>
          <cell r="B1375" t="str">
            <v>DENNIS LING HOLDINGS SDN BHD</v>
          </cell>
          <cell r="D1375">
            <v>680000</v>
          </cell>
        </row>
        <row r="1376">
          <cell r="A1376">
            <v>25768440</v>
          </cell>
          <cell r="B1376" t="str">
            <v>DENTECH PMC SDN BHD</v>
          </cell>
          <cell r="D1376">
            <v>200000</v>
          </cell>
        </row>
        <row r="1377">
          <cell r="A1377">
            <v>5053846</v>
          </cell>
          <cell r="B1377" t="str">
            <v>DENVER EURO MASTER SDN BHD</v>
          </cell>
          <cell r="F1377">
            <v>195000</v>
          </cell>
        </row>
        <row r="1378">
          <cell r="A1378">
            <v>15102873</v>
          </cell>
          <cell r="B1378" t="str">
            <v>DERAU EMAS (M) SDN BHD</v>
          </cell>
          <cell r="F1378">
            <v>921130.52</v>
          </cell>
        </row>
        <row r="1379">
          <cell r="A1379">
            <v>10180867</v>
          </cell>
          <cell r="B1379" t="str">
            <v>DERMAGA NALURI SDN BHD</v>
          </cell>
          <cell r="C1379">
            <v>989608.94</v>
          </cell>
          <cell r="F1379">
            <v>233750</v>
          </cell>
        </row>
        <row r="1380">
          <cell r="A1380">
            <v>20221450</v>
          </cell>
          <cell r="B1380" t="str">
            <v>DESA ALPHA TRADING SDN BHD</v>
          </cell>
          <cell r="C1380">
            <v>3304863.81</v>
          </cell>
          <cell r="D1380">
            <v>2000000</v>
          </cell>
          <cell r="F1380">
            <v>1000000</v>
          </cell>
        </row>
        <row r="1381">
          <cell r="A1381">
            <v>14498724</v>
          </cell>
          <cell r="B1381" t="str">
            <v>DESA DARA SDN BHD</v>
          </cell>
          <cell r="C1381">
            <v>4096733.01</v>
          </cell>
          <cell r="F1381">
            <v>265500</v>
          </cell>
        </row>
        <row r="1382">
          <cell r="A1382">
            <v>5384801</v>
          </cell>
          <cell r="B1382" t="str">
            <v>DESA SOUTHERN AGENCY (TAIPING) SDN BHD</v>
          </cell>
          <cell r="F1382">
            <v>300000</v>
          </cell>
        </row>
        <row r="1383">
          <cell r="A1383">
            <v>9010761</v>
          </cell>
          <cell r="B1383" t="str">
            <v>DESA SOUTHERN AGENCY SDN. BHD.</v>
          </cell>
          <cell r="E1383">
            <v>500845.44</v>
          </cell>
          <cell r="F1383">
            <v>1500000</v>
          </cell>
        </row>
        <row r="1384">
          <cell r="A1384">
            <v>3765871</v>
          </cell>
          <cell r="B1384" t="str">
            <v>DESA TOP QUALITY PRODUCTS SDN. BHD.</v>
          </cell>
          <cell r="E1384">
            <v>300502.76</v>
          </cell>
        </row>
        <row r="1385">
          <cell r="A1385">
            <v>22865008</v>
          </cell>
          <cell r="B1385" t="str">
            <v>DESSERT CAPTAIN SDN BHD</v>
          </cell>
          <cell r="C1385">
            <v>571843.6</v>
          </cell>
          <cell r="D1385">
            <v>6610000</v>
          </cell>
          <cell r="E1385">
            <v>160121.46</v>
          </cell>
        </row>
        <row r="1386">
          <cell r="A1386">
            <v>9348141</v>
          </cell>
          <cell r="B1386" t="str">
            <v>DESTINY HOLDINGS (M) SDN BHD</v>
          </cell>
          <cell r="F1386">
            <v>100000</v>
          </cell>
        </row>
        <row r="1387">
          <cell r="A1387">
            <v>15688448</v>
          </cell>
          <cell r="B1387" t="str">
            <v>DESTINY INTEGRATED LOGISTICS SERVICES SB</v>
          </cell>
          <cell r="D1387">
            <v>1000000</v>
          </cell>
        </row>
        <row r="1388">
          <cell r="A1388">
            <v>14997291</v>
          </cell>
          <cell r="B1388" t="str">
            <v>DESTINY PROPERTIES SDN BHD</v>
          </cell>
          <cell r="D1388">
            <v>3050000</v>
          </cell>
          <cell r="F1388">
            <v>119400</v>
          </cell>
        </row>
        <row r="1389">
          <cell r="A1389">
            <v>12086190</v>
          </cell>
          <cell r="B1389" t="str">
            <v>DEWANSITE COMPUTER SOLUTIONS SDN BHD</v>
          </cell>
          <cell r="F1389">
            <v>167465.84</v>
          </cell>
        </row>
        <row r="1390">
          <cell r="A1390">
            <v>8246425</v>
          </cell>
          <cell r="B1390" t="str">
            <v>DHAYA MAJU INFRASTRUCTURE (ASIA) SDN BHD</v>
          </cell>
          <cell r="C1390">
            <v>9206518.3800000008</v>
          </cell>
          <cell r="F1390">
            <v>18203625.199999999</v>
          </cell>
        </row>
        <row r="1391">
          <cell r="A1391">
            <v>20382146</v>
          </cell>
          <cell r="B1391" t="str">
            <v>D'HERBS HOLDINGS (M) SDN BHD</v>
          </cell>
          <cell r="D1391">
            <v>5780000</v>
          </cell>
        </row>
        <row r="1392">
          <cell r="A1392">
            <v>1423244</v>
          </cell>
          <cell r="B1392" t="str">
            <v>DHN (KK) SDN BHD</v>
          </cell>
          <cell r="D1392">
            <v>800000</v>
          </cell>
        </row>
        <row r="1393">
          <cell r="A1393">
            <v>25104728</v>
          </cell>
          <cell r="B1393" t="str">
            <v>DIAMOND CLASS SDN BHD</v>
          </cell>
          <cell r="F1393">
            <v>79419.8</v>
          </cell>
        </row>
        <row r="1394">
          <cell r="A1394">
            <v>7572933</v>
          </cell>
          <cell r="B1394" t="str">
            <v>DIAMOND CREST SDN BHD</v>
          </cell>
          <cell r="D1394">
            <v>24600000</v>
          </cell>
        </row>
        <row r="1395">
          <cell r="A1395">
            <v>6729110</v>
          </cell>
          <cell r="B1395" t="str">
            <v>DIAMOND GROWTH SDN. BHD.</v>
          </cell>
          <cell r="C1395">
            <v>7000000</v>
          </cell>
          <cell r="D1395">
            <v>8500000</v>
          </cell>
        </row>
        <row r="1396">
          <cell r="A1396">
            <v>12207900</v>
          </cell>
          <cell r="B1396" t="str">
            <v>DICKSON MARINE COMPANY SDN BHD</v>
          </cell>
          <cell r="C1396">
            <v>1011196.08</v>
          </cell>
          <cell r="D1396">
            <v>1300000</v>
          </cell>
          <cell r="F1396">
            <v>7000000</v>
          </cell>
        </row>
        <row r="1397">
          <cell r="A1397">
            <v>6220542</v>
          </cell>
          <cell r="B1397" t="str">
            <v>DIGIMERGE (M) SDN BHD</v>
          </cell>
          <cell r="D1397">
            <v>2000000</v>
          </cell>
        </row>
        <row r="1398">
          <cell r="A1398">
            <v>11297514</v>
          </cell>
          <cell r="B1398" t="str">
            <v>DIGISTAR HOLDINGS SDN BHD</v>
          </cell>
          <cell r="C1398">
            <v>1010016.66</v>
          </cell>
        </row>
        <row r="1399">
          <cell r="A1399">
            <v>23195598</v>
          </cell>
          <cell r="B1399" t="str">
            <v>DIGITAL AWAN SDN BHD</v>
          </cell>
          <cell r="D1399">
            <v>8000000</v>
          </cell>
        </row>
        <row r="1400">
          <cell r="A1400">
            <v>12299329</v>
          </cell>
          <cell r="B1400" t="str">
            <v>DIGITAL FORTUNE SDN BHD</v>
          </cell>
          <cell r="C1400">
            <v>2012098.57</v>
          </cell>
          <cell r="D1400">
            <v>1100000</v>
          </cell>
        </row>
        <row r="1401">
          <cell r="A1401">
            <v>13778142</v>
          </cell>
          <cell r="B1401" t="str">
            <v>DIGITAL FURNITURE SDN BHD</v>
          </cell>
          <cell r="D1401">
            <v>3000000</v>
          </cell>
          <cell r="E1401">
            <v>500837.92</v>
          </cell>
          <cell r="F1401">
            <v>8500000</v>
          </cell>
        </row>
        <row r="1402">
          <cell r="A1402">
            <v>7168275</v>
          </cell>
          <cell r="B1402" t="str">
            <v>DIMENSI TUAH SDN BHD</v>
          </cell>
          <cell r="C1402">
            <v>607189.44999999995</v>
          </cell>
          <cell r="F1402">
            <v>121000</v>
          </cell>
        </row>
        <row r="1403">
          <cell r="A1403">
            <v>8996582</v>
          </cell>
          <cell r="B1403" t="str">
            <v>DIMERCO EXPRESS (MALAYSIA) SDN BHD</v>
          </cell>
          <cell r="F1403">
            <v>1000000</v>
          </cell>
        </row>
        <row r="1404">
          <cell r="A1404">
            <v>9413089</v>
          </cell>
          <cell r="B1404" t="str">
            <v>DINAMIK MAJU CORPORATION SDN BHD</v>
          </cell>
          <cell r="C1404">
            <v>2500000</v>
          </cell>
        </row>
        <row r="1405">
          <cell r="A1405">
            <v>15960237</v>
          </cell>
          <cell r="B1405" t="str">
            <v>DINAR FILLING STATION</v>
          </cell>
          <cell r="C1405">
            <v>607947.39</v>
          </cell>
          <cell r="D1405">
            <v>1000000</v>
          </cell>
        </row>
        <row r="1406">
          <cell r="A1406">
            <v>14912879</v>
          </cell>
          <cell r="B1406" t="str">
            <v>DINASTI AGRESIF (M) SDN BHD</v>
          </cell>
          <cell r="E1406">
            <v>45000</v>
          </cell>
        </row>
        <row r="1407">
          <cell r="A1407">
            <v>6983151</v>
          </cell>
          <cell r="B1407" t="str">
            <v>DINDINGS FARMS SDN BHD</v>
          </cell>
          <cell r="C1407">
            <v>1513016.52</v>
          </cell>
          <cell r="F1407">
            <v>100000</v>
          </cell>
        </row>
        <row r="1408">
          <cell r="A1408">
            <v>25821743</v>
          </cell>
          <cell r="B1408" t="str">
            <v>DING FENG GROUP SDN. BHD.</v>
          </cell>
          <cell r="C1408">
            <v>1509372.23</v>
          </cell>
        </row>
        <row r="1409">
          <cell r="A1409">
            <v>14245315</v>
          </cell>
          <cell r="B1409" t="str">
            <v>D'INTAN TRADE SDN BHD</v>
          </cell>
          <cell r="F1409">
            <v>2059600</v>
          </cell>
        </row>
        <row r="1410">
          <cell r="A1410">
            <v>5872884</v>
          </cell>
          <cell r="B1410" t="str">
            <v>DINXINGS (M) SDN BHD</v>
          </cell>
          <cell r="C1410">
            <v>1003152.27</v>
          </cell>
          <cell r="D1410">
            <v>1600000</v>
          </cell>
        </row>
        <row r="1411">
          <cell r="A1411">
            <v>22843775</v>
          </cell>
          <cell r="B1411" t="str">
            <v>DIPETRO SYNERGY ENG SDN. BHD.</v>
          </cell>
          <cell r="C1411">
            <v>1258200.56</v>
          </cell>
          <cell r="F1411">
            <v>985900</v>
          </cell>
        </row>
        <row r="1412">
          <cell r="A1412">
            <v>21414577</v>
          </cell>
          <cell r="B1412" t="str">
            <v>DIRECTD RETAIL &amp; WHOLESALE SDN.BHD.</v>
          </cell>
          <cell r="F1412">
            <v>5000000</v>
          </cell>
        </row>
        <row r="1413">
          <cell r="A1413">
            <v>26757158</v>
          </cell>
          <cell r="B1413" t="str">
            <v>DIRGAHAYU SERI MAHKOTA MANUFACTURING SDN</v>
          </cell>
          <cell r="C1413">
            <v>500000</v>
          </cell>
          <cell r="F1413">
            <v>2000000</v>
          </cell>
        </row>
        <row r="1414">
          <cell r="A1414">
            <v>6403173</v>
          </cell>
          <cell r="B1414" t="str">
            <v>DISITU HOLDINGS SDN BHD</v>
          </cell>
          <cell r="F1414">
            <v>250000</v>
          </cell>
        </row>
        <row r="1415">
          <cell r="A1415">
            <v>23384889</v>
          </cell>
          <cell r="B1415" t="str">
            <v>DISTINCTION PORTFOLIO SDN BHD</v>
          </cell>
          <cell r="D1415">
            <v>4000000</v>
          </cell>
        </row>
        <row r="1416">
          <cell r="A1416">
            <v>16082377</v>
          </cell>
          <cell r="B1416" t="str">
            <v>DITALI SDN BHD</v>
          </cell>
          <cell r="C1416">
            <v>5000000</v>
          </cell>
          <cell r="D1416">
            <v>1000000</v>
          </cell>
          <cell r="F1416">
            <v>11500000</v>
          </cell>
        </row>
        <row r="1417">
          <cell r="A1417">
            <v>11164726</v>
          </cell>
          <cell r="B1417" t="str">
            <v>DIVERSATECH (M) SDN BHD</v>
          </cell>
          <cell r="C1417">
            <v>0</v>
          </cell>
          <cell r="D1417">
            <v>35940000</v>
          </cell>
          <cell r="E1417">
            <v>500000</v>
          </cell>
          <cell r="F1417">
            <v>12000000</v>
          </cell>
        </row>
        <row r="1418">
          <cell r="A1418">
            <v>18547719</v>
          </cell>
          <cell r="B1418" t="str">
            <v>DIVERSATECH FERTILIZER SDN BHD</v>
          </cell>
          <cell r="D1418">
            <v>8925000</v>
          </cell>
          <cell r="F1418">
            <v>5000000</v>
          </cell>
        </row>
        <row r="1419">
          <cell r="A1419">
            <v>7005094</v>
          </cell>
          <cell r="B1419" t="str">
            <v>DK COMPOSITES SDN BHD(F/K DIAN KREATI SB</v>
          </cell>
          <cell r="C1419">
            <v>1011163.6</v>
          </cell>
          <cell r="F1419">
            <v>1380000</v>
          </cell>
        </row>
        <row r="1420">
          <cell r="A1420">
            <v>21981278</v>
          </cell>
          <cell r="B1420" t="str">
            <v>DKASIH HEMODIALISIS SDN BHD</v>
          </cell>
          <cell r="D1420">
            <v>365670</v>
          </cell>
        </row>
        <row r="1421">
          <cell r="A1421">
            <v>7276777</v>
          </cell>
          <cell r="B1421" t="str">
            <v>DKLS SERVICE STATION</v>
          </cell>
          <cell r="E1421">
            <v>100167.58</v>
          </cell>
        </row>
        <row r="1422">
          <cell r="A1422">
            <v>13403872</v>
          </cell>
          <cell r="B1422" t="str">
            <v>DMC DAGANGAN (EAST) SDN BHD</v>
          </cell>
          <cell r="E1422">
            <v>500000</v>
          </cell>
          <cell r="F1422">
            <v>1500000</v>
          </cell>
        </row>
        <row r="1423">
          <cell r="A1423">
            <v>1486994</v>
          </cell>
          <cell r="B1423" t="str">
            <v>DMV SDN BHD</v>
          </cell>
          <cell r="F1423">
            <v>30000</v>
          </cell>
        </row>
        <row r="1424">
          <cell r="A1424">
            <v>13278368</v>
          </cell>
          <cell r="B1424" t="str">
            <v>DMW 1 AUTOMOBILE (SABAH) SDN BHD</v>
          </cell>
          <cell r="D1424">
            <v>600000</v>
          </cell>
        </row>
        <row r="1425">
          <cell r="A1425">
            <v>13083125</v>
          </cell>
          <cell r="B1425" t="str">
            <v>DNC ASIATIC HOLDINGS SDN BHD</v>
          </cell>
          <cell r="C1425">
            <v>8500000</v>
          </cell>
          <cell r="D1425">
            <v>32500000</v>
          </cell>
        </row>
        <row r="1426">
          <cell r="A1426">
            <v>25049602</v>
          </cell>
          <cell r="B1426" t="str">
            <v>D'NONCE (K.L) SDN BHD</v>
          </cell>
          <cell r="E1426">
            <v>503505.19</v>
          </cell>
          <cell r="F1426">
            <v>1000000</v>
          </cell>
        </row>
        <row r="1427">
          <cell r="A1427">
            <v>21468050</v>
          </cell>
          <cell r="B1427" t="str">
            <v>D'NONCE (KELANTAN) SDN BHD</v>
          </cell>
          <cell r="E1427">
            <v>500168.39</v>
          </cell>
          <cell r="F1427">
            <v>1500000</v>
          </cell>
        </row>
        <row r="1428">
          <cell r="A1428">
            <v>1515041</v>
          </cell>
          <cell r="B1428" t="str">
            <v>D'NONCE (M) SDN BHD</v>
          </cell>
          <cell r="E1428">
            <v>500852.94</v>
          </cell>
          <cell r="F1428">
            <v>8000000</v>
          </cell>
        </row>
        <row r="1429">
          <cell r="A1429">
            <v>20637831</v>
          </cell>
          <cell r="B1429" t="str">
            <v>DOCOMO CHINA BORNEO DEVELOPMENT SDN BHD</v>
          </cell>
          <cell r="C1429">
            <v>264889.38</v>
          </cell>
          <cell r="D1429">
            <v>1600000</v>
          </cell>
        </row>
        <row r="1430">
          <cell r="A1430">
            <v>18220862</v>
          </cell>
          <cell r="B1430" t="str">
            <v>DOCOMO CORPORATION SDN BHD</v>
          </cell>
          <cell r="D1430">
            <v>4062500</v>
          </cell>
        </row>
        <row r="1431">
          <cell r="A1431">
            <v>19299270</v>
          </cell>
          <cell r="B1431" t="str">
            <v>DOCOMO DEVELOPMENT SDN BHD</v>
          </cell>
          <cell r="F1431">
            <v>572000</v>
          </cell>
        </row>
        <row r="1432">
          <cell r="A1432">
            <v>22290399</v>
          </cell>
          <cell r="B1432" t="str">
            <v>DOH PROPERTIES SDN BHD</v>
          </cell>
          <cell r="D1432">
            <v>13400000</v>
          </cell>
        </row>
        <row r="1433">
          <cell r="A1433">
            <v>21750985</v>
          </cell>
          <cell r="B1433" t="str">
            <v>DOLLARAMA SDN BHD</v>
          </cell>
          <cell r="D1433">
            <v>5737500</v>
          </cell>
        </row>
        <row r="1434">
          <cell r="A1434">
            <v>6251899</v>
          </cell>
          <cell r="B1434" t="str">
            <v>DOMICA FURNITURE (M) SDN BHD</v>
          </cell>
          <cell r="D1434">
            <v>1000000</v>
          </cell>
          <cell r="E1434">
            <v>501403.37</v>
          </cell>
        </row>
        <row r="1435">
          <cell r="A1435">
            <v>14116822</v>
          </cell>
          <cell r="B1435" t="str">
            <v>DOMICA FURNITURE INDUSTRIES SDN BHD</v>
          </cell>
          <cell r="E1435">
            <v>2004125.86</v>
          </cell>
          <cell r="F1435">
            <v>2500000</v>
          </cell>
        </row>
        <row r="1436">
          <cell r="A1436">
            <v>13128761</v>
          </cell>
          <cell r="B1436" t="str">
            <v>DOMINANT ENERGY SDN BHD</v>
          </cell>
          <cell r="C1436">
            <v>1384660.76</v>
          </cell>
          <cell r="D1436">
            <v>430000</v>
          </cell>
          <cell r="E1436">
            <v>3800000</v>
          </cell>
          <cell r="F1436">
            <v>4200000</v>
          </cell>
        </row>
        <row r="1437">
          <cell r="A1437">
            <v>13009864</v>
          </cell>
          <cell r="B1437" t="str">
            <v>DONG HUA FORWARDING AGENT SDN BHD</v>
          </cell>
          <cell r="C1437">
            <v>3614954.83</v>
          </cell>
          <cell r="D1437">
            <v>430000</v>
          </cell>
          <cell r="F1437">
            <v>2543000</v>
          </cell>
        </row>
        <row r="1438">
          <cell r="A1438">
            <v>22072646</v>
          </cell>
          <cell r="B1438" t="str">
            <v>DONGKUK TECHCO RUBBER INDUSTRIES SDN BHD</v>
          </cell>
          <cell r="F1438">
            <v>45000</v>
          </cell>
        </row>
        <row r="1439">
          <cell r="A1439">
            <v>21023141</v>
          </cell>
          <cell r="B1439" t="str">
            <v>DONGWHA ELECTROLYTE MALAYSIA SDN. BHD.</v>
          </cell>
          <cell r="F1439">
            <v>100000</v>
          </cell>
        </row>
        <row r="1440">
          <cell r="A1440">
            <v>6284468</v>
          </cell>
          <cell r="B1440" t="str">
            <v>DONYUN PARTS SDN BHD</v>
          </cell>
          <cell r="E1440">
            <v>300502.76</v>
          </cell>
        </row>
        <row r="1441">
          <cell r="A1441">
            <v>26838781</v>
          </cell>
          <cell r="B1441" t="str">
            <v>DOOBON HITECH SDN BHD</v>
          </cell>
          <cell r="F1441">
            <v>837200</v>
          </cell>
        </row>
        <row r="1442">
          <cell r="A1442">
            <v>5671890</v>
          </cell>
          <cell r="B1442" t="str">
            <v>DORMAKABA PRODUCTION MALAYSIA SDN.BHD.</v>
          </cell>
          <cell r="F1442">
            <v>500000</v>
          </cell>
        </row>
        <row r="1443">
          <cell r="A1443">
            <v>19297553</v>
          </cell>
          <cell r="B1443" t="str">
            <v>DORRA SLIMMING SDN BHD</v>
          </cell>
          <cell r="F1443">
            <v>1084499</v>
          </cell>
        </row>
        <row r="1444">
          <cell r="A1444">
            <v>23242561</v>
          </cell>
          <cell r="B1444" t="str">
            <v>DOUBLE WORTH RESOURCES SDN BHD</v>
          </cell>
          <cell r="D1444">
            <v>2970000</v>
          </cell>
        </row>
        <row r="1445">
          <cell r="A1445">
            <v>15559802</v>
          </cell>
          <cell r="B1445" t="str">
            <v>DOUBLELITE LOGISTICS SDN BHD</v>
          </cell>
          <cell r="D1445">
            <v>838000</v>
          </cell>
        </row>
        <row r="1446">
          <cell r="A1446">
            <v>25378222</v>
          </cell>
          <cell r="B1446" t="str">
            <v>DOUBLEMAX DEVELOPMENT SDN BHD</v>
          </cell>
          <cell r="F1446">
            <v>383000</v>
          </cell>
        </row>
        <row r="1447">
          <cell r="A1447">
            <v>6311274</v>
          </cell>
          <cell r="B1447" t="str">
            <v>DOVER ELEVATORS (MALAYSIA) SDN BHD</v>
          </cell>
          <cell r="F1447">
            <v>1936586.48</v>
          </cell>
        </row>
        <row r="1448">
          <cell r="A1448">
            <v>7400353</v>
          </cell>
          <cell r="B1448" t="str">
            <v>DOVER ENGINEERING SDN BHD</v>
          </cell>
          <cell r="F1448">
            <v>1098838.48</v>
          </cell>
        </row>
        <row r="1449">
          <cell r="A1449">
            <v>20963587</v>
          </cell>
          <cell r="B1449" t="str">
            <v>DOWEALTH PLANTATIONS SDN BHD</v>
          </cell>
          <cell r="C1449">
            <v>2951267.58</v>
          </cell>
          <cell r="D1449">
            <v>25500000</v>
          </cell>
        </row>
        <row r="1450">
          <cell r="A1450">
            <v>25078251</v>
          </cell>
          <cell r="B1450" t="str">
            <v>DOYEN LEGACY SDN BHD</v>
          </cell>
          <cell r="D1450">
            <v>6500000</v>
          </cell>
        </row>
        <row r="1451">
          <cell r="A1451">
            <v>6401450</v>
          </cell>
          <cell r="B1451" t="str">
            <v>DOYES ENGINEERING SDN BHD</v>
          </cell>
          <cell r="C1451">
            <v>800215.42</v>
          </cell>
          <cell r="F1451">
            <v>1191654.3999999999</v>
          </cell>
        </row>
        <row r="1452">
          <cell r="A1452">
            <v>7636566</v>
          </cell>
          <cell r="B1452" t="str">
            <v>DPI KONSULT SDN BHD</v>
          </cell>
          <cell r="C1452">
            <v>598070.80000000005</v>
          </cell>
          <cell r="F1452">
            <v>200000</v>
          </cell>
        </row>
        <row r="1453">
          <cell r="A1453">
            <v>21591611</v>
          </cell>
          <cell r="B1453" t="str">
            <v>DRACOWIN SDN BHD</v>
          </cell>
          <cell r="D1453">
            <v>7000000</v>
          </cell>
          <cell r="E1453">
            <v>500000</v>
          </cell>
          <cell r="F1453">
            <v>1000000</v>
          </cell>
        </row>
        <row r="1454">
          <cell r="A1454">
            <v>21661321</v>
          </cell>
          <cell r="B1454" t="str">
            <v>DRAGON COVE DEVELOPMENT SDN BHD</v>
          </cell>
          <cell r="C1454">
            <v>3915682.14</v>
          </cell>
          <cell r="F1454">
            <v>2500000</v>
          </cell>
        </row>
        <row r="1455">
          <cell r="A1455">
            <v>13174254</v>
          </cell>
          <cell r="B1455" t="str">
            <v>DRAGON SAIL SDN BHD</v>
          </cell>
          <cell r="D1455">
            <v>1440750</v>
          </cell>
          <cell r="E1455">
            <v>160000</v>
          </cell>
        </row>
        <row r="1456">
          <cell r="A1456">
            <v>16802871</v>
          </cell>
          <cell r="B1456" t="str">
            <v>DREAMEDGE SDN BHD</v>
          </cell>
          <cell r="D1456">
            <v>4675000</v>
          </cell>
        </row>
        <row r="1457">
          <cell r="A1457">
            <v>7213380</v>
          </cell>
          <cell r="B1457" t="str">
            <v>DREAMGATE (MALAYSIA) SDN BHD</v>
          </cell>
          <cell r="F1457">
            <v>166000</v>
          </cell>
        </row>
        <row r="1458">
          <cell r="A1458">
            <v>22337265</v>
          </cell>
          <cell r="B1458" t="str">
            <v>DSCAFF ENGINEERING SDN BHD</v>
          </cell>
          <cell r="D1458">
            <v>3859800</v>
          </cell>
          <cell r="E1458">
            <v>801354.72</v>
          </cell>
          <cell r="F1458">
            <v>4000000</v>
          </cell>
        </row>
        <row r="1459">
          <cell r="A1459">
            <v>6327910</v>
          </cell>
          <cell r="B1459" t="str">
            <v>DSOP OFFICE SYSTEM &amp; SUPPLIES SDN BHD</v>
          </cell>
          <cell r="C1459">
            <v>301295.63</v>
          </cell>
          <cell r="D1459">
            <v>700000</v>
          </cell>
          <cell r="E1459">
            <v>301183.45</v>
          </cell>
          <cell r="F1459">
            <v>2225000</v>
          </cell>
        </row>
        <row r="1460">
          <cell r="A1460">
            <v>25890527</v>
          </cell>
          <cell r="B1460" t="str">
            <v>DST AVENUE SDN. BHD.</v>
          </cell>
          <cell r="E1460">
            <v>7500000</v>
          </cell>
        </row>
        <row r="1461">
          <cell r="A1461">
            <v>11866526</v>
          </cell>
          <cell r="B1461" t="str">
            <v>DUA MEDAN CONSTRUCTION SDN BHD</v>
          </cell>
          <cell r="C1461">
            <v>2025033.69</v>
          </cell>
          <cell r="E1461">
            <v>180434.52</v>
          </cell>
          <cell r="F1461">
            <v>3570725</v>
          </cell>
        </row>
        <row r="1462">
          <cell r="A1462">
            <v>16114905</v>
          </cell>
          <cell r="B1462" t="str">
            <v>DUAL ORIENT SDN. BHD.</v>
          </cell>
          <cell r="D1462">
            <v>3926000</v>
          </cell>
        </row>
        <row r="1463">
          <cell r="A1463">
            <v>14112602</v>
          </cell>
          <cell r="B1463" t="str">
            <v>DUGA SAGA SDN. BHD.</v>
          </cell>
          <cell r="C1463">
            <v>401320</v>
          </cell>
        </row>
        <row r="1464">
          <cell r="A1464">
            <v>5346358</v>
          </cell>
          <cell r="B1464" t="str">
            <v>DUMAS DEVELOPMENT SDN BHD</v>
          </cell>
          <cell r="C1464">
            <v>4041328.66</v>
          </cell>
          <cell r="D1464">
            <v>6900000</v>
          </cell>
        </row>
        <row r="1465">
          <cell r="A1465">
            <v>25002780</v>
          </cell>
          <cell r="B1465" t="str">
            <v>DURA CONSTRUCTION SDN BHD</v>
          </cell>
          <cell r="E1465">
            <v>0</v>
          </cell>
          <cell r="F1465">
            <v>11308233.5</v>
          </cell>
        </row>
        <row r="1466">
          <cell r="A1466">
            <v>16144389</v>
          </cell>
          <cell r="B1466" t="str">
            <v>DURA TECHNOLOGY SDN BHD</v>
          </cell>
          <cell r="E1466">
            <v>2000000</v>
          </cell>
        </row>
        <row r="1467">
          <cell r="A1467">
            <v>1476773</v>
          </cell>
          <cell r="B1467" t="str">
            <v>DURABEAU CORPORATION SDN BHD</v>
          </cell>
          <cell r="C1467">
            <v>7066291.4299999997</v>
          </cell>
          <cell r="F1467">
            <v>3500000</v>
          </cell>
        </row>
        <row r="1468">
          <cell r="A1468">
            <v>20332250</v>
          </cell>
          <cell r="B1468" t="str">
            <v>DURABLE HOLDINGS SDN BHD</v>
          </cell>
          <cell r="D1468">
            <v>1000000</v>
          </cell>
          <cell r="F1468">
            <v>4000000</v>
          </cell>
        </row>
        <row r="1469">
          <cell r="A1469">
            <v>23209922</v>
          </cell>
          <cell r="B1469" t="str">
            <v>DURABLE INDUSTRIES SDN. BHD.</v>
          </cell>
          <cell r="F1469">
            <v>2500000</v>
          </cell>
        </row>
        <row r="1470">
          <cell r="A1470">
            <v>17328791</v>
          </cell>
          <cell r="B1470" t="str">
            <v>DURABLE MIX SDN. BHD.</v>
          </cell>
          <cell r="C1470">
            <v>2008896.85</v>
          </cell>
          <cell r="D1470">
            <v>1000000</v>
          </cell>
          <cell r="F1470">
            <v>2980000</v>
          </cell>
        </row>
        <row r="1471">
          <cell r="A1471">
            <v>7549786</v>
          </cell>
          <cell r="B1471" t="str">
            <v>DURAFLOOR (M) SDN BHD</v>
          </cell>
          <cell r="C1471">
            <v>303280.12</v>
          </cell>
        </row>
        <row r="1472">
          <cell r="A1472">
            <v>7690247</v>
          </cell>
          <cell r="B1472" t="str">
            <v>DURAFLOOR RESOURCES SDN.BHD.</v>
          </cell>
          <cell r="C1472">
            <v>278281.69</v>
          </cell>
        </row>
        <row r="1473">
          <cell r="A1473">
            <v>18955976</v>
          </cell>
          <cell r="B1473" t="str">
            <v>DURAMITT SDN BHD</v>
          </cell>
          <cell r="C1473">
            <v>0</v>
          </cell>
          <cell r="D1473">
            <v>9522000</v>
          </cell>
          <cell r="E1473">
            <v>2336772.5</v>
          </cell>
          <cell r="F1473">
            <v>9000000</v>
          </cell>
        </row>
        <row r="1474">
          <cell r="A1474">
            <v>12230217</v>
          </cell>
          <cell r="B1474" t="str">
            <v>DUTA BERKAT CORPORATION SDN BHD</v>
          </cell>
          <cell r="F1474">
            <v>1325500</v>
          </cell>
        </row>
        <row r="1475">
          <cell r="A1475">
            <v>4216205</v>
          </cell>
          <cell r="B1475" t="str">
            <v>DUTA JASA SDN BHD</v>
          </cell>
          <cell r="E1475">
            <v>1000000</v>
          </cell>
          <cell r="F1475">
            <v>1750000</v>
          </cell>
        </row>
        <row r="1476">
          <cell r="A1476">
            <v>20651579</v>
          </cell>
          <cell r="B1476" t="str">
            <v>DUTA KLASIK SDN. BHD</v>
          </cell>
          <cell r="F1476">
            <v>350000</v>
          </cell>
        </row>
        <row r="1477">
          <cell r="A1477">
            <v>25332312</v>
          </cell>
          <cell r="B1477" t="str">
            <v>DUTA LUMAYAN SDN BHD</v>
          </cell>
          <cell r="D1477">
            <v>5570000</v>
          </cell>
        </row>
        <row r="1478">
          <cell r="A1478">
            <v>11280594</v>
          </cell>
          <cell r="B1478" t="str">
            <v>DUTA MARINE SDN BHD</v>
          </cell>
          <cell r="E1478">
            <v>0.02</v>
          </cell>
          <cell r="F1478">
            <v>302550</v>
          </cell>
        </row>
        <row r="1479">
          <cell r="A1479">
            <v>14888154</v>
          </cell>
          <cell r="B1479" t="str">
            <v>DUTA SIERRA DEVELOPMENT SDN BHD</v>
          </cell>
          <cell r="E1479">
            <v>311909.31</v>
          </cell>
        </row>
        <row r="1480">
          <cell r="A1480">
            <v>21912259</v>
          </cell>
          <cell r="B1480" t="str">
            <v>DUTAMAS HAYAT SDN BHD</v>
          </cell>
          <cell r="D1480">
            <v>4998000</v>
          </cell>
        </row>
        <row r="1481">
          <cell r="A1481">
            <v>26349928</v>
          </cell>
          <cell r="B1481" t="str">
            <v>DUTAMESRA BINA SDN BHD</v>
          </cell>
          <cell r="C1481">
            <v>5002135.2300000004</v>
          </cell>
        </row>
        <row r="1482">
          <cell r="A1482">
            <v>7266246</v>
          </cell>
          <cell r="B1482" t="str">
            <v>DUYONG FAMILY STORE SDN BHD</v>
          </cell>
          <cell r="E1482">
            <v>100000</v>
          </cell>
        </row>
        <row r="1483">
          <cell r="A1483">
            <v>18550945</v>
          </cell>
          <cell r="B1483" t="str">
            <v>DV ENGINEERING SDN BHD</v>
          </cell>
          <cell r="D1483">
            <v>700000</v>
          </cell>
          <cell r="E1483">
            <v>100272.4</v>
          </cell>
        </row>
        <row r="1484">
          <cell r="A1484">
            <v>16445882</v>
          </cell>
          <cell r="B1484" t="str">
            <v>DWIJAYA FISHERIES SDN BHD</v>
          </cell>
          <cell r="D1484">
            <v>3071600</v>
          </cell>
        </row>
        <row r="1485">
          <cell r="A1485">
            <v>7582838</v>
          </cell>
          <cell r="B1485" t="str">
            <v>DXN DEVELOPMENT SDN BHD</v>
          </cell>
          <cell r="C1485">
            <v>935800.94</v>
          </cell>
        </row>
        <row r="1486">
          <cell r="A1486">
            <v>13899496</v>
          </cell>
          <cell r="B1486" t="str">
            <v>DXN INDUSTRIES (M) SDN BHD</v>
          </cell>
          <cell r="F1486">
            <v>3000000</v>
          </cell>
        </row>
        <row r="1487">
          <cell r="A1487">
            <v>7578377</v>
          </cell>
          <cell r="B1487" t="str">
            <v>DXN PHARMACEUTICAL SDN BHD</v>
          </cell>
          <cell r="E1487">
            <v>0</v>
          </cell>
          <cell r="F1487">
            <v>1000000</v>
          </cell>
        </row>
        <row r="1488">
          <cell r="A1488">
            <v>1438591</v>
          </cell>
          <cell r="B1488" t="str">
            <v>DYNABOOK COMPUTER CENTRE M S/B</v>
          </cell>
          <cell r="F1488">
            <v>3700000</v>
          </cell>
        </row>
        <row r="1489">
          <cell r="A1489">
            <v>5539064</v>
          </cell>
          <cell r="B1489" t="str">
            <v>DYNACAST (MELAKA) S/B</v>
          </cell>
          <cell r="F1489">
            <v>2114800</v>
          </cell>
        </row>
        <row r="1490">
          <cell r="A1490">
            <v>11689117</v>
          </cell>
          <cell r="B1490" t="str">
            <v>DYNAMEC SDN. BHD.</v>
          </cell>
          <cell r="E1490">
            <v>100167.58</v>
          </cell>
          <cell r="F1490">
            <v>46912.35</v>
          </cell>
        </row>
        <row r="1491">
          <cell r="A1491">
            <v>13154001</v>
          </cell>
          <cell r="B1491" t="str">
            <v>DYNAMEWA SDN BHD</v>
          </cell>
          <cell r="D1491">
            <v>2031500</v>
          </cell>
        </row>
        <row r="1492">
          <cell r="A1492">
            <v>21613759</v>
          </cell>
          <cell r="B1492" t="str">
            <v>DYNAMIC AGE CONSTRUCTION SDN BHD</v>
          </cell>
          <cell r="D1492">
            <v>44764626</v>
          </cell>
          <cell r="F1492">
            <v>0</v>
          </cell>
        </row>
        <row r="1493">
          <cell r="A1493">
            <v>24720832</v>
          </cell>
          <cell r="B1493" t="str">
            <v>DYNAMIC ASSETS SDN BHD</v>
          </cell>
          <cell r="F1493">
            <v>110000</v>
          </cell>
        </row>
        <row r="1494">
          <cell r="A1494">
            <v>17807514</v>
          </cell>
          <cell r="B1494" t="str">
            <v>DYNAMIC ENGINEERING &amp; PLANT SERVICES S/B</v>
          </cell>
          <cell r="C1494">
            <v>1420381.68</v>
          </cell>
          <cell r="D1494">
            <v>3557052</v>
          </cell>
        </row>
        <row r="1495">
          <cell r="A1495">
            <v>9098653</v>
          </cell>
          <cell r="B1495" t="str">
            <v>DYNAMIC FRANK SDN BHD</v>
          </cell>
          <cell r="C1495">
            <v>501701.29</v>
          </cell>
          <cell r="F1495">
            <v>3500000</v>
          </cell>
        </row>
        <row r="1496">
          <cell r="A1496">
            <v>10976147</v>
          </cell>
          <cell r="B1496" t="str">
            <v>DYNAMIC JAYA PLUMBING &amp; CONSTRUCTION SDN</v>
          </cell>
          <cell r="C1496">
            <v>507130.36</v>
          </cell>
          <cell r="D1496">
            <v>334800</v>
          </cell>
        </row>
        <row r="1497">
          <cell r="A1497">
            <v>6335835</v>
          </cell>
          <cell r="B1497" t="str">
            <v>DYNAMIC MFG. (M) SDN BHD</v>
          </cell>
          <cell r="C1497">
            <v>201424.22</v>
          </cell>
          <cell r="D1497">
            <v>240000</v>
          </cell>
          <cell r="F1497">
            <v>4000000</v>
          </cell>
        </row>
        <row r="1498">
          <cell r="A1498">
            <v>6335836</v>
          </cell>
          <cell r="B1498" t="str">
            <v>DYNAMIC MOULD SDN. BHD.</v>
          </cell>
          <cell r="D1498">
            <v>7150000</v>
          </cell>
        </row>
        <row r="1499">
          <cell r="A1499">
            <v>26600676</v>
          </cell>
          <cell r="B1499" t="str">
            <v>DYNAMIC SUNRAY SDN BHD</v>
          </cell>
          <cell r="D1499">
            <v>460000</v>
          </cell>
          <cell r="E1499">
            <v>504780.77</v>
          </cell>
        </row>
        <row r="1500">
          <cell r="A1500">
            <v>9063515</v>
          </cell>
          <cell r="B1500" t="str">
            <v>DYNAPHARM (M) SDN BHD</v>
          </cell>
          <cell r="E1500">
            <v>2000000</v>
          </cell>
          <cell r="F1500">
            <v>2000000</v>
          </cell>
        </row>
        <row r="1501">
          <cell r="A1501">
            <v>16326058</v>
          </cell>
          <cell r="B1501" t="str">
            <v>DYNASTY STREAMS SDN BHD</v>
          </cell>
          <cell r="C1501">
            <v>618000</v>
          </cell>
          <cell r="D1501">
            <v>7700000</v>
          </cell>
        </row>
        <row r="1502">
          <cell r="A1502">
            <v>14396115</v>
          </cell>
          <cell r="B1502" t="str">
            <v>DYNASYNERGY TECHNOLOGY SDN BHD</v>
          </cell>
          <cell r="C1502">
            <v>602024.03</v>
          </cell>
        </row>
        <row r="1503">
          <cell r="A1503">
            <v>19420674</v>
          </cell>
          <cell r="B1503" t="str">
            <v>DZN GLOBAL SDN BHD</v>
          </cell>
          <cell r="D1503">
            <v>1600000</v>
          </cell>
        </row>
        <row r="1504">
          <cell r="A1504">
            <v>20590820</v>
          </cell>
          <cell r="B1504" t="str">
            <v>E - CONTENT (M) SDN BHD</v>
          </cell>
          <cell r="D1504">
            <v>1000000</v>
          </cell>
          <cell r="F1504">
            <v>1010308.9</v>
          </cell>
        </row>
        <row r="1505">
          <cell r="A1505">
            <v>26638677</v>
          </cell>
          <cell r="B1505" t="str">
            <v>E &amp; H FRESH &amp; FROZEN SDN BHD</v>
          </cell>
          <cell r="C1505">
            <v>744868.43</v>
          </cell>
          <cell r="F1505">
            <v>3750000</v>
          </cell>
        </row>
        <row r="1506">
          <cell r="A1506">
            <v>8235938</v>
          </cell>
          <cell r="B1506" t="str">
            <v>E H H FOOD INDUSTRY SDN BHD</v>
          </cell>
          <cell r="C1506">
            <v>1470000</v>
          </cell>
          <cell r="D1506">
            <v>530000</v>
          </cell>
          <cell r="F1506">
            <v>1000000</v>
          </cell>
        </row>
        <row r="1507">
          <cell r="A1507">
            <v>22075057</v>
          </cell>
          <cell r="B1507" t="str">
            <v>E SPONGE HOUSEHOLD SDN BHD</v>
          </cell>
          <cell r="E1507">
            <v>501234.27</v>
          </cell>
        </row>
        <row r="1508">
          <cell r="A1508">
            <v>7015920</v>
          </cell>
          <cell r="B1508" t="str">
            <v>E.H UTARA HOLDINGS SDN BHD</v>
          </cell>
          <cell r="E1508">
            <v>0</v>
          </cell>
          <cell r="F1508">
            <v>590000</v>
          </cell>
        </row>
        <row r="1509">
          <cell r="A1509">
            <v>21300989</v>
          </cell>
          <cell r="B1509" t="str">
            <v>E.H. PARK (UTARA) SDN BHD</v>
          </cell>
          <cell r="D1509">
            <v>6500000</v>
          </cell>
        </row>
        <row r="1510">
          <cell r="A1510">
            <v>21327075</v>
          </cell>
          <cell r="B1510" t="str">
            <v>E.K. CEMERLANG SDN BHD</v>
          </cell>
          <cell r="D1510">
            <v>1305720</v>
          </cell>
        </row>
        <row r="1511">
          <cell r="A1511">
            <v>11585799</v>
          </cell>
          <cell r="B1511" t="str">
            <v>E.S. YANG MOTOR SDN BHD</v>
          </cell>
          <cell r="D1511">
            <v>1000000</v>
          </cell>
          <cell r="F1511">
            <v>210000</v>
          </cell>
        </row>
        <row r="1512">
          <cell r="A1512">
            <v>7276669</v>
          </cell>
          <cell r="B1512" t="str">
            <v>EADECO SDN BHD</v>
          </cell>
          <cell r="C1512">
            <v>0</v>
          </cell>
          <cell r="E1512">
            <v>230385.44</v>
          </cell>
          <cell r="F1512">
            <v>4000000</v>
          </cell>
        </row>
        <row r="1513">
          <cell r="A1513">
            <v>17811923</v>
          </cell>
          <cell r="B1513" t="str">
            <v>EADESS SDN BHD</v>
          </cell>
          <cell r="E1513">
            <v>1008994.03</v>
          </cell>
          <cell r="F1513">
            <v>2000000</v>
          </cell>
        </row>
        <row r="1514">
          <cell r="A1514">
            <v>13939021</v>
          </cell>
          <cell r="B1514" t="str">
            <v>EAGA TRADE SQUARE SDN BHD</v>
          </cell>
          <cell r="D1514">
            <v>1682000</v>
          </cell>
          <cell r="E1514">
            <v>200687</v>
          </cell>
        </row>
        <row r="1515">
          <cell r="A1515">
            <v>7688154</v>
          </cell>
          <cell r="B1515" t="str">
            <v>EAGLE CHEMICALS SDN BHD</v>
          </cell>
          <cell r="D1515">
            <v>1000000</v>
          </cell>
          <cell r="E1515">
            <v>601068.93999999994</v>
          </cell>
          <cell r="F1515">
            <v>9500000</v>
          </cell>
        </row>
        <row r="1516">
          <cell r="A1516">
            <v>16088428</v>
          </cell>
          <cell r="B1516" t="str">
            <v>EAGLE ORGANO SDN BHD</v>
          </cell>
          <cell r="F1516">
            <v>450000</v>
          </cell>
        </row>
        <row r="1517">
          <cell r="A1517">
            <v>6018051</v>
          </cell>
          <cell r="B1517" t="str">
            <v>EAGLEBURGMANN SEALING TEKNOLOGI SDN BHD</v>
          </cell>
          <cell r="F1517">
            <v>12331.53</v>
          </cell>
        </row>
        <row r="1518">
          <cell r="A1518">
            <v>20861859</v>
          </cell>
          <cell r="B1518" t="str">
            <v>EARNING CONCEPT SDN BHD</v>
          </cell>
          <cell r="C1518">
            <v>855656.7</v>
          </cell>
          <cell r="D1518">
            <v>830000</v>
          </cell>
          <cell r="F1518">
            <v>1050000</v>
          </cell>
        </row>
        <row r="1519">
          <cell r="A1519">
            <v>26945562</v>
          </cell>
          <cell r="B1519" t="str">
            <v>EARTH STORES PLANTATION SDN BHD</v>
          </cell>
          <cell r="D1519">
            <v>700000</v>
          </cell>
        </row>
        <row r="1520">
          <cell r="A1520">
            <v>15739625</v>
          </cell>
          <cell r="B1520" t="str">
            <v>EAST ASIA PALM PRODUCTS SDN. BHD.</v>
          </cell>
          <cell r="C1520">
            <v>1504881.58</v>
          </cell>
          <cell r="D1520">
            <v>1000000</v>
          </cell>
          <cell r="F1520">
            <v>8400000</v>
          </cell>
        </row>
        <row r="1521">
          <cell r="A1521">
            <v>5478110</v>
          </cell>
          <cell r="B1521" t="str">
            <v>EAST DESIGN ARCHITECT SDN BHD</v>
          </cell>
          <cell r="D1521">
            <v>2514430</v>
          </cell>
        </row>
        <row r="1522">
          <cell r="A1522">
            <v>19833166</v>
          </cell>
          <cell r="B1522" t="str">
            <v>EAST MALAYSIA BULK LOGISTICS SDN BHD</v>
          </cell>
          <cell r="F1522">
            <v>275479.55</v>
          </cell>
        </row>
        <row r="1523">
          <cell r="A1523">
            <v>24118992</v>
          </cell>
          <cell r="B1523" t="str">
            <v>EAST POWER TRADING SDN. BHD.</v>
          </cell>
          <cell r="C1523">
            <v>2009770.14</v>
          </cell>
        </row>
        <row r="1524">
          <cell r="A1524">
            <v>27004012</v>
          </cell>
          <cell r="B1524" t="str">
            <v>EAST ROCK HOLDING SDN. BHD.</v>
          </cell>
          <cell r="D1524">
            <v>1200000</v>
          </cell>
        </row>
        <row r="1525">
          <cell r="A1525">
            <v>5161885</v>
          </cell>
          <cell r="B1525" t="str">
            <v>EASTBOND LOGISTICS SDN BHD</v>
          </cell>
          <cell r="F1525">
            <v>102000</v>
          </cell>
        </row>
        <row r="1526">
          <cell r="A1526">
            <v>5191110</v>
          </cell>
          <cell r="B1526" t="str">
            <v>EASTBOURNE CORPORATION BHD</v>
          </cell>
          <cell r="C1526">
            <v>1565767.7</v>
          </cell>
          <cell r="F1526">
            <v>450000</v>
          </cell>
        </row>
        <row r="1527">
          <cell r="A1527">
            <v>7723096</v>
          </cell>
          <cell r="B1527" t="str">
            <v>EASTERN ALLIANCE CORPORATION SDN BHD</v>
          </cell>
          <cell r="D1527">
            <v>6596000</v>
          </cell>
        </row>
        <row r="1528">
          <cell r="A1528">
            <v>1503363</v>
          </cell>
          <cell r="B1528" t="str">
            <v>EASTERN ALLIANCE TRADING CO (EM) SDN BHD</v>
          </cell>
          <cell r="E1528">
            <v>1331947.03</v>
          </cell>
          <cell r="F1528">
            <v>16110000</v>
          </cell>
        </row>
        <row r="1529">
          <cell r="A1529">
            <v>21273499</v>
          </cell>
          <cell r="B1529" t="str">
            <v>EASTERN AUTOMOBILE SDN BHD</v>
          </cell>
          <cell r="C1529">
            <v>1517826.97</v>
          </cell>
          <cell r="E1529">
            <v>0</v>
          </cell>
        </row>
        <row r="1530">
          <cell r="A1530">
            <v>16082399</v>
          </cell>
          <cell r="B1530" t="str">
            <v>EASTERN DECORATOR SDN BHD</v>
          </cell>
          <cell r="C1530">
            <v>0</v>
          </cell>
          <cell r="E1530">
            <v>1001675.78</v>
          </cell>
          <cell r="F1530">
            <v>5200000</v>
          </cell>
        </row>
        <row r="1531">
          <cell r="A1531">
            <v>16997067</v>
          </cell>
          <cell r="B1531" t="str">
            <v>EASY EQUITY SDN BHD</v>
          </cell>
          <cell r="C1531">
            <v>1282305.52</v>
          </cell>
        </row>
        <row r="1532">
          <cell r="A1532">
            <v>24908335</v>
          </cell>
          <cell r="B1532" t="str">
            <v>EASY FIT CASH &amp; CARRY SDN BHD</v>
          </cell>
          <cell r="D1532">
            <v>2000000</v>
          </cell>
        </row>
        <row r="1533">
          <cell r="A1533">
            <v>16890219</v>
          </cell>
          <cell r="B1533" t="str">
            <v>EATON GROUP SDN BHD</v>
          </cell>
          <cell r="F1533">
            <v>3855000</v>
          </cell>
        </row>
        <row r="1534">
          <cell r="A1534">
            <v>15161031</v>
          </cell>
          <cell r="B1534" t="str">
            <v>EBS ENGINEERING SDN. BHD.</v>
          </cell>
          <cell r="C1534">
            <v>100175.64</v>
          </cell>
          <cell r="E1534">
            <v>0</v>
          </cell>
          <cell r="F1534">
            <v>2336162.2000000002</v>
          </cell>
        </row>
        <row r="1535">
          <cell r="A1535">
            <v>16896073</v>
          </cell>
          <cell r="B1535" t="str">
            <v>EC EXCEL WIRE SDN BHD</v>
          </cell>
          <cell r="E1535">
            <v>1000037.86</v>
          </cell>
          <cell r="F1535">
            <v>25000000</v>
          </cell>
        </row>
        <row r="1536">
          <cell r="A1536">
            <v>23384846</v>
          </cell>
          <cell r="B1536" t="str">
            <v>EC MOULDING (MALAYSIA) SDN BHD</v>
          </cell>
          <cell r="D1536">
            <v>2000000</v>
          </cell>
        </row>
        <row r="1537">
          <cell r="A1537">
            <v>22531820</v>
          </cell>
          <cell r="B1537" t="str">
            <v>ECA C AND E SDN BHD</v>
          </cell>
          <cell r="F1537">
            <v>1000000</v>
          </cell>
        </row>
        <row r="1538">
          <cell r="A1538">
            <v>14513053</v>
          </cell>
          <cell r="B1538" t="str">
            <v>E-CAST INDUSTRIES SDN BHD</v>
          </cell>
          <cell r="D1538">
            <v>4607000</v>
          </cell>
          <cell r="F1538">
            <v>1300000</v>
          </cell>
        </row>
        <row r="1539">
          <cell r="A1539">
            <v>8010011</v>
          </cell>
          <cell r="B1539" t="str">
            <v>ECM COACHBUILDERS SDN BHD</v>
          </cell>
          <cell r="C1539">
            <v>503009.96</v>
          </cell>
          <cell r="D1539">
            <v>2500000</v>
          </cell>
          <cell r="F1539">
            <v>247697.4</v>
          </cell>
        </row>
        <row r="1540">
          <cell r="A1540">
            <v>25244803</v>
          </cell>
          <cell r="B1540" t="str">
            <v>ECO ENCLAVE SDN.BHD.</v>
          </cell>
          <cell r="F1540">
            <v>1255257.6000000001</v>
          </cell>
        </row>
        <row r="1541">
          <cell r="A1541">
            <v>22833605</v>
          </cell>
          <cell r="B1541" t="str">
            <v>ECO LIVING HOME (M) SDN BHD</v>
          </cell>
          <cell r="D1541">
            <v>1000000</v>
          </cell>
        </row>
        <row r="1542">
          <cell r="A1542">
            <v>26190351</v>
          </cell>
          <cell r="B1542" t="str">
            <v>ECO SINAR JAYA SDN BHD</v>
          </cell>
          <cell r="C1542">
            <v>7509666.5599999996</v>
          </cell>
        </row>
        <row r="1543">
          <cell r="A1543">
            <v>16886635</v>
          </cell>
          <cell r="B1543" t="str">
            <v>ECOBRICKS (EM) SDN BHD</v>
          </cell>
          <cell r="D1543">
            <v>850000</v>
          </cell>
          <cell r="E1543">
            <v>775417.18</v>
          </cell>
          <cell r="F1543">
            <v>119000</v>
          </cell>
        </row>
        <row r="1544">
          <cell r="A1544">
            <v>14115271</v>
          </cell>
          <cell r="B1544" t="str">
            <v>ECOBUILDERS SDN BHD</v>
          </cell>
          <cell r="C1544">
            <v>302801.45</v>
          </cell>
        </row>
        <row r="1545">
          <cell r="A1545">
            <v>24111685</v>
          </cell>
          <cell r="B1545" t="str">
            <v>ECOGREEN SOLAR ENGINEERING SDN BHD</v>
          </cell>
          <cell r="F1545">
            <v>5550906.3099999996</v>
          </cell>
        </row>
        <row r="1546">
          <cell r="A1546">
            <v>3762157</v>
          </cell>
          <cell r="B1546" t="str">
            <v>ECOLAB SDN BHD</v>
          </cell>
          <cell r="E1546">
            <v>1322212.02</v>
          </cell>
          <cell r="F1546">
            <v>500000</v>
          </cell>
        </row>
        <row r="1547">
          <cell r="A1547">
            <v>16562459</v>
          </cell>
          <cell r="B1547" t="str">
            <v>ECONSAVE CASH &amp; CARRY (BPJ) SDN BHD</v>
          </cell>
          <cell r="D1547">
            <v>13400000</v>
          </cell>
        </row>
        <row r="1548">
          <cell r="A1548">
            <v>7193895</v>
          </cell>
          <cell r="B1548" t="str">
            <v>ECONSAVE CASH &amp; CARRY (BT) SDN BHD</v>
          </cell>
          <cell r="D1548">
            <v>7700000</v>
          </cell>
        </row>
        <row r="1549">
          <cell r="A1549">
            <v>14385428</v>
          </cell>
          <cell r="B1549" t="str">
            <v>ECONSAVE CASH &amp; CARRY (KM) S/B</v>
          </cell>
          <cell r="D1549">
            <v>15000000</v>
          </cell>
        </row>
        <row r="1550">
          <cell r="A1550">
            <v>9046763</v>
          </cell>
          <cell r="B1550" t="str">
            <v>ECONSAVE CASH &amp; CARRY (PD) SDN BHD</v>
          </cell>
          <cell r="D1550">
            <v>4000000</v>
          </cell>
          <cell r="E1550">
            <v>4800000</v>
          </cell>
        </row>
        <row r="1551">
          <cell r="A1551">
            <v>6051219</v>
          </cell>
          <cell r="B1551" t="str">
            <v>ECONSAVE CASH &amp; CARRY SDN BHD</v>
          </cell>
          <cell r="C1551">
            <v>0</v>
          </cell>
          <cell r="F1551">
            <v>686365.24</v>
          </cell>
        </row>
        <row r="1552">
          <cell r="A1552">
            <v>23503697</v>
          </cell>
          <cell r="B1552" t="str">
            <v>ECONSAVE DISTRIBUTION SDN BHD</v>
          </cell>
          <cell r="D1552">
            <v>21998000</v>
          </cell>
        </row>
        <row r="1553">
          <cell r="A1553">
            <v>20935725</v>
          </cell>
          <cell r="B1553" t="str">
            <v>ECONSAVE SDN BHD</v>
          </cell>
          <cell r="D1553">
            <v>8000000</v>
          </cell>
        </row>
        <row r="1554">
          <cell r="A1554">
            <v>15040434</v>
          </cell>
          <cell r="B1554" t="str">
            <v>ECOSCIENCE MANUFACTURING &amp; ENG SB</v>
          </cell>
          <cell r="C1554">
            <v>6064886.3899999997</v>
          </cell>
        </row>
        <row r="1555">
          <cell r="A1555">
            <v>16134751</v>
          </cell>
          <cell r="B1555" t="str">
            <v>ECOSTEEL SDN BHD</v>
          </cell>
          <cell r="C1555">
            <v>502787.1</v>
          </cell>
          <cell r="F1555">
            <v>810000</v>
          </cell>
        </row>
        <row r="1556">
          <cell r="A1556">
            <v>16089406</v>
          </cell>
          <cell r="B1556" t="str">
            <v>E-CREATION (M) SDN BHD</v>
          </cell>
          <cell r="F1556">
            <v>240000</v>
          </cell>
        </row>
        <row r="1557">
          <cell r="A1557">
            <v>24865535</v>
          </cell>
          <cell r="B1557" t="str">
            <v>ECSI ENTERPRISE SDN BHD</v>
          </cell>
          <cell r="C1557">
            <v>505747.37</v>
          </cell>
        </row>
        <row r="1558">
          <cell r="A1558">
            <v>4180328</v>
          </cell>
          <cell r="B1558" t="str">
            <v>ED LAMB CONSTRUCTION SDN BHD</v>
          </cell>
          <cell r="F1558">
            <v>1000000</v>
          </cell>
        </row>
        <row r="1559">
          <cell r="A1559">
            <v>9857549</v>
          </cell>
          <cell r="B1559" t="str">
            <v>EDARAN IDAMAN SURI SDN.BHD.</v>
          </cell>
          <cell r="C1559">
            <v>503245.89</v>
          </cell>
        </row>
        <row r="1560">
          <cell r="A1560">
            <v>5186063</v>
          </cell>
          <cell r="B1560" t="str">
            <v>EDARAN IT SERVICES SDN BHD</v>
          </cell>
          <cell r="E1560">
            <v>3008540.73</v>
          </cell>
          <cell r="F1560">
            <v>15000000</v>
          </cell>
        </row>
        <row r="1561">
          <cell r="A1561">
            <v>22812438</v>
          </cell>
          <cell r="B1561" t="str">
            <v>EDARAN KEMAMAN SDN BHD</v>
          </cell>
          <cell r="C1561">
            <v>626321.56000000006</v>
          </cell>
        </row>
        <row r="1562">
          <cell r="A1562">
            <v>13126537</v>
          </cell>
          <cell r="B1562" t="str">
            <v>EDARAN KOMACHI SDN BHD</v>
          </cell>
          <cell r="C1562">
            <v>0</v>
          </cell>
          <cell r="F1562">
            <v>2590000</v>
          </cell>
        </row>
        <row r="1563">
          <cell r="A1563">
            <v>24675138</v>
          </cell>
          <cell r="B1563" t="str">
            <v>EDARAN MUTIARA KK SDN.BHD.</v>
          </cell>
          <cell r="D1563">
            <v>1000000</v>
          </cell>
        </row>
        <row r="1564">
          <cell r="A1564">
            <v>13354863</v>
          </cell>
          <cell r="B1564" t="str">
            <v>EDARAN NHL SDN BHD</v>
          </cell>
          <cell r="E1564">
            <v>140235.72</v>
          </cell>
        </row>
        <row r="1565">
          <cell r="A1565">
            <v>15101326</v>
          </cell>
          <cell r="B1565" t="str">
            <v>EDARAN SETIA CONSTRUCTION (M) SDN BHD</v>
          </cell>
          <cell r="C1565">
            <v>0</v>
          </cell>
          <cell r="F1565">
            <v>750000</v>
          </cell>
        </row>
        <row r="1566">
          <cell r="A1566">
            <v>22066450</v>
          </cell>
          <cell r="B1566" t="str">
            <v>EDARAN TANAMERA SDN.BHD.</v>
          </cell>
          <cell r="C1566">
            <v>994324.64</v>
          </cell>
        </row>
        <row r="1567">
          <cell r="A1567">
            <v>20456291</v>
          </cell>
          <cell r="B1567" t="str">
            <v>EDEN EMPIRE DEVELOPMENT SDN BHD</v>
          </cell>
          <cell r="D1567">
            <v>1105000</v>
          </cell>
          <cell r="E1567">
            <v>135372.78</v>
          </cell>
        </row>
        <row r="1568">
          <cell r="A1568">
            <v>24870572</v>
          </cell>
          <cell r="B1568" t="str">
            <v>EDEN LEGACY SDN BHD</v>
          </cell>
          <cell r="F1568">
            <v>3600</v>
          </cell>
        </row>
        <row r="1569">
          <cell r="A1569">
            <v>25990391</v>
          </cell>
          <cell r="B1569" t="str">
            <v>EDEN RESOURCES SDN BHD</v>
          </cell>
          <cell r="D1569">
            <v>5600000</v>
          </cell>
        </row>
        <row r="1570">
          <cell r="A1570">
            <v>18568088</v>
          </cell>
          <cell r="B1570" t="str">
            <v>EDEN WOOD TRADING SDN BHD</v>
          </cell>
          <cell r="E1570">
            <v>1001675.78</v>
          </cell>
        </row>
        <row r="1571">
          <cell r="A1571">
            <v>15567201</v>
          </cell>
          <cell r="B1571" t="str">
            <v>EDIBLE SPECIALITIES SDN BHD</v>
          </cell>
          <cell r="E1571">
            <v>500994.94</v>
          </cell>
          <cell r="F1571">
            <v>5500000</v>
          </cell>
        </row>
        <row r="1572">
          <cell r="A1572">
            <v>7440759</v>
          </cell>
          <cell r="B1572" t="str">
            <v>EDICO UTAMA SDN BHD</v>
          </cell>
          <cell r="C1572">
            <v>247344.55</v>
          </cell>
          <cell r="F1572">
            <v>800000</v>
          </cell>
        </row>
        <row r="1573">
          <cell r="A1573">
            <v>9746966</v>
          </cell>
          <cell r="B1573" t="str">
            <v>EDISIJUTA PARKING SDN BHD</v>
          </cell>
          <cell r="C1573">
            <v>2022884.67</v>
          </cell>
          <cell r="F1573">
            <v>500000</v>
          </cell>
        </row>
        <row r="1574">
          <cell r="A1574">
            <v>16085287</v>
          </cell>
          <cell r="B1574" t="str">
            <v>EDMARK INDUSTRIES SDN BHD</v>
          </cell>
          <cell r="C1574">
            <v>4407572.4400000004</v>
          </cell>
          <cell r="D1574">
            <v>19800000</v>
          </cell>
        </row>
        <row r="1575">
          <cell r="A1575">
            <v>27142296</v>
          </cell>
          <cell r="B1575" t="str">
            <v>EDUCAP SDN. BHD.</v>
          </cell>
          <cell r="D1575">
            <v>50000000</v>
          </cell>
        </row>
        <row r="1576">
          <cell r="A1576">
            <v>19962596</v>
          </cell>
          <cell r="B1576" t="str">
            <v>EDUMAS INDUSTRIES SDN BHD</v>
          </cell>
          <cell r="D1576">
            <v>5000000</v>
          </cell>
        </row>
        <row r="1577">
          <cell r="A1577">
            <v>23167109</v>
          </cell>
          <cell r="B1577" t="str">
            <v>EE ENGINEERING (MALAYSIA) SDN BHD</v>
          </cell>
          <cell r="C1577">
            <v>976313.78</v>
          </cell>
          <cell r="D1577">
            <v>2000000</v>
          </cell>
        </row>
        <row r="1578">
          <cell r="A1578">
            <v>4906862</v>
          </cell>
          <cell r="B1578" t="str">
            <v>EE INAEL SDN BHD</v>
          </cell>
          <cell r="E1578">
            <v>345661.94</v>
          </cell>
        </row>
        <row r="1579">
          <cell r="A1579">
            <v>15207945</v>
          </cell>
          <cell r="B1579" t="str">
            <v>EE JIA HOUSEWARES (M) SDN BHD</v>
          </cell>
          <cell r="D1579">
            <v>11475000</v>
          </cell>
          <cell r="E1579">
            <v>1000000</v>
          </cell>
          <cell r="F1579">
            <v>7500000</v>
          </cell>
        </row>
        <row r="1580">
          <cell r="A1580">
            <v>11724858</v>
          </cell>
          <cell r="B1580" t="str">
            <v>EE-LIAN ENTERPRISE (M) SDN BHD</v>
          </cell>
          <cell r="E1580">
            <v>3006300.04</v>
          </cell>
          <cell r="F1580">
            <v>9000000</v>
          </cell>
        </row>
        <row r="1581">
          <cell r="A1581">
            <v>7788981</v>
          </cell>
          <cell r="B1581" t="str">
            <v>EE-TON (M) SDN BHD</v>
          </cell>
          <cell r="D1581">
            <v>4872000</v>
          </cell>
        </row>
        <row r="1582">
          <cell r="A1582">
            <v>20536777</v>
          </cell>
          <cell r="B1582" t="str">
            <v>EFFICIENT TECHNOLOGIES HOLDINGS SDN BHD</v>
          </cell>
          <cell r="D1582">
            <v>5001082</v>
          </cell>
        </row>
        <row r="1583">
          <cell r="A1583">
            <v>12098195</v>
          </cell>
          <cell r="B1583" t="str">
            <v>EFFORT EZY SDN. BHD.</v>
          </cell>
          <cell r="D1583">
            <v>15451494</v>
          </cell>
        </row>
        <row r="1584">
          <cell r="A1584">
            <v>20972829</v>
          </cell>
          <cell r="B1584" t="str">
            <v>E-FLEXI MOBILE SDN. BHD.</v>
          </cell>
          <cell r="D1584">
            <v>433500</v>
          </cell>
        </row>
        <row r="1585">
          <cell r="A1585">
            <v>18452703</v>
          </cell>
          <cell r="B1585" t="str">
            <v>E-FLEXI NETWORK SDN BHD</v>
          </cell>
          <cell r="D1585">
            <v>720000</v>
          </cell>
        </row>
        <row r="1586">
          <cell r="A1586">
            <v>23472304</v>
          </cell>
          <cell r="B1586" t="str">
            <v>EFTECH DRILLING SOLUTIONS SDN. BHD.</v>
          </cell>
          <cell r="F1586">
            <v>393978</v>
          </cell>
        </row>
        <row r="1587">
          <cell r="A1587">
            <v>10067696</v>
          </cell>
          <cell r="B1587" t="str">
            <v>EFTECH INTERNATIONAL SDN. BHD.</v>
          </cell>
          <cell r="F1587">
            <v>1252992.3700000001</v>
          </cell>
        </row>
        <row r="1588">
          <cell r="A1588">
            <v>25041685</v>
          </cell>
          <cell r="B1588" t="str">
            <v>EGM CORPORATE SDN BHD</v>
          </cell>
          <cell r="D1588">
            <v>1147263.5</v>
          </cell>
        </row>
        <row r="1589">
          <cell r="A1589">
            <v>20011014</v>
          </cell>
          <cell r="B1589" t="str">
            <v>E-H MIX SDN. BHD.</v>
          </cell>
          <cell r="C1589">
            <v>400000</v>
          </cell>
          <cell r="D1589">
            <v>1000000</v>
          </cell>
          <cell r="E1589">
            <v>383707.2</v>
          </cell>
          <cell r="F1589">
            <v>3152000</v>
          </cell>
        </row>
        <row r="1590">
          <cell r="A1590">
            <v>20627964</v>
          </cell>
          <cell r="B1590" t="str">
            <v>EHS FOOD INDUSTRIES SDN BHD</v>
          </cell>
          <cell r="D1590">
            <v>2600000</v>
          </cell>
        </row>
        <row r="1591">
          <cell r="A1591">
            <v>14449905</v>
          </cell>
          <cell r="B1591" t="str">
            <v>EHSAN BINA SDN BHD</v>
          </cell>
          <cell r="C1591">
            <v>2000625.67</v>
          </cell>
          <cell r="F1591">
            <v>500000</v>
          </cell>
        </row>
        <row r="1592">
          <cell r="A1592">
            <v>15261071</v>
          </cell>
          <cell r="B1592" t="str">
            <v>EIE INDUSTRIAL PRODUCTS SDN BHD</v>
          </cell>
          <cell r="C1592">
            <v>2712895.99</v>
          </cell>
          <cell r="D1592">
            <v>1500000</v>
          </cell>
          <cell r="F1592">
            <v>4000000</v>
          </cell>
        </row>
        <row r="1593">
          <cell r="A1593">
            <v>9089636</v>
          </cell>
          <cell r="B1593" t="str">
            <v>EISEI MARKETING SDN BHD</v>
          </cell>
          <cell r="E1593">
            <v>1000000</v>
          </cell>
          <cell r="F1593">
            <v>0</v>
          </cell>
        </row>
        <row r="1594">
          <cell r="A1594">
            <v>21095502</v>
          </cell>
          <cell r="B1594" t="str">
            <v>EIT LIFESTYLE SDN BHD</v>
          </cell>
          <cell r="D1594">
            <v>1329000</v>
          </cell>
        </row>
        <row r="1595">
          <cell r="A1595">
            <v>18659690</v>
          </cell>
          <cell r="B1595" t="str">
            <v>EK BUILD SDN BHD</v>
          </cell>
          <cell r="C1595">
            <v>300000</v>
          </cell>
          <cell r="F1595">
            <v>2943336.79</v>
          </cell>
        </row>
        <row r="1596">
          <cell r="A1596">
            <v>23715202</v>
          </cell>
          <cell r="B1596" t="str">
            <v>EKA MEWAH SDN BHD</v>
          </cell>
          <cell r="D1596">
            <v>294000</v>
          </cell>
        </row>
        <row r="1597">
          <cell r="A1597">
            <v>5230172</v>
          </cell>
          <cell r="B1597" t="str">
            <v>EKAJAYA (M) SDN BHD</v>
          </cell>
          <cell r="E1597">
            <v>1702919.88</v>
          </cell>
          <cell r="F1597">
            <v>13700000</v>
          </cell>
        </row>
        <row r="1598">
          <cell r="A1598">
            <v>7633620</v>
          </cell>
          <cell r="B1598" t="str">
            <v>EKAJAYA LOGISTICS SDN BHD</v>
          </cell>
          <cell r="E1598">
            <v>200409.94</v>
          </cell>
          <cell r="F1598">
            <v>70000</v>
          </cell>
        </row>
        <row r="1599">
          <cell r="A1599">
            <v>25856746</v>
          </cell>
          <cell r="B1599" t="str">
            <v>EKON WOOD SDN BHD</v>
          </cell>
          <cell r="C1599">
            <v>502214.63</v>
          </cell>
          <cell r="D1599">
            <v>1000000</v>
          </cell>
        </row>
        <row r="1600">
          <cell r="A1600">
            <v>8051403</v>
          </cell>
          <cell r="B1600" t="str">
            <v>EKSPO PERABUT TECK SEONG</v>
          </cell>
          <cell r="C1600">
            <v>452655.02</v>
          </cell>
        </row>
        <row r="1601">
          <cell r="A1601">
            <v>3835768</v>
          </cell>
          <cell r="B1601" t="str">
            <v>EKSPRES BAHAGIA (LANGKAWI) SDN BHD</v>
          </cell>
          <cell r="F1601">
            <v>3000</v>
          </cell>
        </row>
        <row r="1602">
          <cell r="A1602">
            <v>20706271</v>
          </cell>
          <cell r="B1602" t="str">
            <v>EKSTRAPALMA SDN BHD</v>
          </cell>
          <cell r="C1602">
            <v>1412570.88</v>
          </cell>
          <cell r="D1602">
            <v>500000</v>
          </cell>
        </row>
        <row r="1603">
          <cell r="A1603">
            <v>19793376</v>
          </cell>
          <cell r="B1603" t="str">
            <v>EL CHONG MOTOR TRADING SDN BHD</v>
          </cell>
          <cell r="D1603">
            <v>3445000</v>
          </cell>
          <cell r="E1603">
            <v>700000</v>
          </cell>
          <cell r="F1603">
            <v>3640000</v>
          </cell>
        </row>
        <row r="1604">
          <cell r="A1604">
            <v>4192081</v>
          </cell>
          <cell r="B1604" t="str">
            <v>EL TRANSMISSIONS GROUP (M) SDN BHD</v>
          </cell>
          <cell r="C1604">
            <v>800468.84</v>
          </cell>
        </row>
        <row r="1605">
          <cell r="A1605">
            <v>20182084</v>
          </cell>
          <cell r="B1605" t="str">
            <v>ELASTIC BOOST LINK SDN BHD</v>
          </cell>
          <cell r="D1605">
            <v>998400</v>
          </cell>
        </row>
        <row r="1606">
          <cell r="A1606">
            <v>9170976</v>
          </cell>
          <cell r="B1606" t="str">
            <v>ELECTCOMS BERHAD</v>
          </cell>
          <cell r="E1606">
            <v>200335.18</v>
          </cell>
          <cell r="F1606">
            <v>2000000</v>
          </cell>
        </row>
        <row r="1607">
          <cell r="A1607">
            <v>20225200</v>
          </cell>
          <cell r="B1607" t="str">
            <v>ELEGANT BEAUFORT SDN BHD</v>
          </cell>
          <cell r="D1607">
            <v>544410</v>
          </cell>
        </row>
        <row r="1608">
          <cell r="A1608">
            <v>6978599</v>
          </cell>
          <cell r="B1608" t="str">
            <v>ELEGANT CLASS SDN BHD</v>
          </cell>
          <cell r="F1608">
            <v>190000</v>
          </cell>
        </row>
        <row r="1609">
          <cell r="A1609">
            <v>19605758</v>
          </cell>
          <cell r="B1609" t="str">
            <v>ELEGANT INTEGRATE SDN BHD</v>
          </cell>
          <cell r="D1609">
            <v>3315500</v>
          </cell>
        </row>
        <row r="1610">
          <cell r="A1610">
            <v>19515360</v>
          </cell>
          <cell r="B1610" t="str">
            <v>ELEKTRIK LIZA SDN BHD</v>
          </cell>
          <cell r="C1610">
            <v>3003769.96</v>
          </cell>
          <cell r="D1610">
            <v>500000</v>
          </cell>
          <cell r="F1610">
            <v>3000000</v>
          </cell>
        </row>
        <row r="1611">
          <cell r="A1611">
            <v>6755683</v>
          </cell>
          <cell r="B1611" t="str">
            <v>ELEKTRO SERVE (MALAYSIA) SDN. BHD.</v>
          </cell>
          <cell r="D1611">
            <v>2907000</v>
          </cell>
        </row>
        <row r="1612">
          <cell r="A1612">
            <v>11719388</v>
          </cell>
          <cell r="B1612" t="str">
            <v>ELEPLAS INDUSTRIES SDN BHD</v>
          </cell>
          <cell r="C1612">
            <v>8281794.2199999997</v>
          </cell>
          <cell r="D1612">
            <v>6000000</v>
          </cell>
          <cell r="E1612">
            <v>0</v>
          </cell>
          <cell r="F1612">
            <v>21900000</v>
          </cell>
        </row>
        <row r="1613">
          <cell r="A1613">
            <v>14956339</v>
          </cell>
          <cell r="B1613" t="str">
            <v>ELEPLAS WOOD TECHNOLOGY SDN BHD</v>
          </cell>
          <cell r="C1613">
            <v>3817077.74</v>
          </cell>
          <cell r="D1613">
            <v>1000000</v>
          </cell>
          <cell r="F1613">
            <v>8500000</v>
          </cell>
        </row>
        <row r="1614">
          <cell r="A1614">
            <v>22985467</v>
          </cell>
          <cell r="B1614" t="str">
            <v>ELEVEN SECTION SIXTEEN SDN BHD</v>
          </cell>
          <cell r="C1614">
            <v>1469855.55</v>
          </cell>
          <cell r="D1614">
            <v>37659000</v>
          </cell>
        </row>
        <row r="1615">
          <cell r="A1615">
            <v>24535308</v>
          </cell>
          <cell r="B1615" t="str">
            <v>ELIT SEMPURNA DEVELOPMENT SDN BHD</v>
          </cell>
          <cell r="D1615">
            <v>30500000</v>
          </cell>
        </row>
        <row r="1616">
          <cell r="A1616">
            <v>16966632</v>
          </cell>
          <cell r="B1616" t="str">
            <v>ELITE ALLIANCE ENGINEERING SDN BHD</v>
          </cell>
          <cell r="C1616">
            <v>2025363.34</v>
          </cell>
        </row>
        <row r="1617">
          <cell r="A1617">
            <v>14414308</v>
          </cell>
          <cell r="B1617" t="str">
            <v>ELITE HIGHWAY AUTOMOBILE (M) SDN BHD</v>
          </cell>
          <cell r="D1617">
            <v>8245000</v>
          </cell>
        </row>
        <row r="1618">
          <cell r="A1618">
            <v>16723457</v>
          </cell>
          <cell r="B1618" t="str">
            <v>ELITE SCORE SDN.BHD.</v>
          </cell>
          <cell r="C1618">
            <v>1540585.32</v>
          </cell>
          <cell r="F1618">
            <v>1500000</v>
          </cell>
        </row>
        <row r="1619">
          <cell r="A1619">
            <v>4588496</v>
          </cell>
          <cell r="B1619" t="str">
            <v>ELITE YIELD SDN BHD</v>
          </cell>
          <cell r="E1619">
            <v>1552597.46</v>
          </cell>
        </row>
        <row r="1620">
          <cell r="A1620">
            <v>13523899</v>
          </cell>
          <cell r="B1620" t="str">
            <v>ELITETRAX MARKETING SDN BHD</v>
          </cell>
          <cell r="F1620">
            <v>15000000</v>
          </cell>
        </row>
        <row r="1621">
          <cell r="A1621">
            <v>6539728</v>
          </cell>
          <cell r="B1621" t="str">
            <v>ELLEDI (M) SDN BHD</v>
          </cell>
          <cell r="C1621">
            <v>502740.67</v>
          </cell>
          <cell r="F1621">
            <v>2500000</v>
          </cell>
        </row>
        <row r="1622">
          <cell r="A1622">
            <v>24743579</v>
          </cell>
          <cell r="B1622" t="str">
            <v>ELMAR DEVELOPMENT SDN BHD</v>
          </cell>
          <cell r="D1622">
            <v>330720</v>
          </cell>
        </row>
        <row r="1623">
          <cell r="A1623">
            <v>9603309</v>
          </cell>
          <cell r="B1623" t="str">
            <v>ELMAR ENGINEERING SERVICES SDN BHD</v>
          </cell>
          <cell r="F1623">
            <v>350000</v>
          </cell>
        </row>
        <row r="1624">
          <cell r="A1624">
            <v>15051248</v>
          </cell>
          <cell r="B1624" t="str">
            <v>ELSA ENERGY SDN BHD</v>
          </cell>
          <cell r="F1624">
            <v>311000</v>
          </cell>
        </row>
        <row r="1625">
          <cell r="A1625">
            <v>18325014</v>
          </cell>
          <cell r="B1625" t="str">
            <v>ELTECH ENGINEERING SDN. BHD.</v>
          </cell>
          <cell r="D1625">
            <v>3810000</v>
          </cell>
        </row>
        <row r="1626">
          <cell r="A1626">
            <v>13111350</v>
          </cell>
          <cell r="B1626" t="str">
            <v>EMART (BATU NIAH) SDN BHD</v>
          </cell>
          <cell r="D1626">
            <v>1000000</v>
          </cell>
          <cell r="F1626">
            <v>3000000</v>
          </cell>
        </row>
        <row r="1627">
          <cell r="A1627">
            <v>26474686</v>
          </cell>
          <cell r="B1627" t="str">
            <v>EMART (BINTULU) SDN BHD</v>
          </cell>
          <cell r="C1627">
            <v>1000165.24</v>
          </cell>
          <cell r="D1627">
            <v>2100000</v>
          </cell>
          <cell r="F1627">
            <v>2400000</v>
          </cell>
        </row>
        <row r="1628">
          <cell r="A1628">
            <v>23276671</v>
          </cell>
          <cell r="B1628" t="str">
            <v>EMART (RIAM) SDN BHD</v>
          </cell>
          <cell r="E1628">
            <v>3527875</v>
          </cell>
          <cell r="F1628">
            <v>3892245.59</v>
          </cell>
        </row>
        <row r="1629">
          <cell r="A1629">
            <v>15460961</v>
          </cell>
          <cell r="B1629" t="str">
            <v>EMART (SARAWAK) SDN BHD</v>
          </cell>
          <cell r="D1629">
            <v>2860000</v>
          </cell>
          <cell r="E1629">
            <v>100000</v>
          </cell>
          <cell r="F1629">
            <v>5015300</v>
          </cell>
        </row>
        <row r="1630">
          <cell r="A1630">
            <v>17827714</v>
          </cell>
          <cell r="B1630" t="str">
            <v>EMART REALTY (KUCHING) SDN BHD</v>
          </cell>
          <cell r="D1630">
            <v>21675000</v>
          </cell>
          <cell r="F1630">
            <v>343000</v>
          </cell>
        </row>
        <row r="1631">
          <cell r="A1631">
            <v>13823135</v>
          </cell>
          <cell r="B1631" t="str">
            <v>EMART REALTY (MIRI) SDN BHD</v>
          </cell>
          <cell r="F1631">
            <v>119400</v>
          </cell>
        </row>
        <row r="1632">
          <cell r="A1632">
            <v>21180747</v>
          </cell>
          <cell r="B1632" t="str">
            <v>EMART REALTY (RIAM) SDN BHD</v>
          </cell>
          <cell r="C1632">
            <v>4532945.57</v>
          </cell>
          <cell r="D1632">
            <v>55500000</v>
          </cell>
          <cell r="F1632">
            <v>238800</v>
          </cell>
        </row>
        <row r="1633">
          <cell r="A1633">
            <v>26280667</v>
          </cell>
          <cell r="B1633" t="str">
            <v>EMART XPRESS (BAKAM) SDN BHD</v>
          </cell>
          <cell r="D1633">
            <v>840000</v>
          </cell>
        </row>
        <row r="1634">
          <cell r="A1634">
            <v>20929803</v>
          </cell>
          <cell r="B1634" t="str">
            <v>EMART XPRESS SDN BHD</v>
          </cell>
          <cell r="F1634">
            <v>60000</v>
          </cell>
        </row>
        <row r="1635">
          <cell r="A1635">
            <v>25265437</v>
          </cell>
          <cell r="B1635" t="str">
            <v>EMASAR MEWAH SDN BHD</v>
          </cell>
          <cell r="D1635">
            <v>3500000</v>
          </cell>
        </row>
        <row r="1636">
          <cell r="A1636">
            <v>15798022</v>
          </cell>
          <cell r="B1636" t="str">
            <v>EMASKANG SDN. BHD.</v>
          </cell>
          <cell r="F1636">
            <v>3075959.55</v>
          </cell>
        </row>
        <row r="1637">
          <cell r="A1637">
            <v>24307642</v>
          </cell>
          <cell r="B1637" t="str">
            <v>EMBITION SDN BHD</v>
          </cell>
          <cell r="D1637">
            <v>50000000</v>
          </cell>
          <cell r="F1637">
            <v>220000</v>
          </cell>
        </row>
        <row r="1638">
          <cell r="A1638">
            <v>18217392</v>
          </cell>
          <cell r="B1638" t="str">
            <v>EMERALD CAPITAL DEVELOPMENT SDN BHD</v>
          </cell>
          <cell r="D1638">
            <v>2640000</v>
          </cell>
        </row>
        <row r="1639">
          <cell r="A1639">
            <v>9603653</v>
          </cell>
          <cell r="B1639" t="str">
            <v>EMERALD DOMAIN DEVELOPMENT SDN BHD</v>
          </cell>
          <cell r="C1639">
            <v>2943834.56</v>
          </cell>
          <cell r="D1639">
            <v>20020000</v>
          </cell>
          <cell r="F1639">
            <v>2000000</v>
          </cell>
        </row>
        <row r="1640">
          <cell r="A1640">
            <v>11723117</v>
          </cell>
          <cell r="B1640" t="str">
            <v>EMERALD PARK SDN BHD</v>
          </cell>
          <cell r="F1640">
            <v>500000</v>
          </cell>
        </row>
        <row r="1641">
          <cell r="A1641">
            <v>8065605</v>
          </cell>
          <cell r="B1641" t="str">
            <v>EMERGE ASSETS SDN BHD</v>
          </cell>
          <cell r="F1641">
            <v>103000</v>
          </cell>
        </row>
        <row r="1642">
          <cell r="A1642">
            <v>16025168</v>
          </cell>
          <cell r="B1642" t="str">
            <v>EMERGING EPC SDN BHD</v>
          </cell>
          <cell r="D1642">
            <v>500000</v>
          </cell>
          <cell r="F1642">
            <v>1560100</v>
          </cell>
        </row>
        <row r="1643">
          <cell r="A1643">
            <v>22780403</v>
          </cell>
          <cell r="B1643" t="str">
            <v>EMINENT HAULAGE SDN BHD</v>
          </cell>
          <cell r="C1643">
            <v>1813638.26</v>
          </cell>
        </row>
        <row r="1644">
          <cell r="A1644">
            <v>21718676</v>
          </cell>
          <cell r="B1644" t="str">
            <v>EMINENT HOTEL</v>
          </cell>
          <cell r="F1644">
            <v>50000</v>
          </cell>
        </row>
        <row r="1645">
          <cell r="A1645">
            <v>13313294</v>
          </cell>
          <cell r="B1645" t="str">
            <v>EMINENT JV GROUP SDN BHD</v>
          </cell>
          <cell r="C1645">
            <v>2526998.2599999998</v>
          </cell>
          <cell r="F1645">
            <v>2500000</v>
          </cell>
        </row>
        <row r="1646">
          <cell r="A1646">
            <v>22064391</v>
          </cell>
          <cell r="B1646" t="str">
            <v>EMPADA SDN BHD</v>
          </cell>
          <cell r="C1646">
            <v>650332.72</v>
          </cell>
          <cell r="D1646">
            <v>300000</v>
          </cell>
          <cell r="F1646">
            <v>3365000</v>
          </cell>
        </row>
        <row r="1647">
          <cell r="A1647">
            <v>16255029</v>
          </cell>
          <cell r="B1647" t="str">
            <v>EMPAYAR DAMAI SDN BHD</v>
          </cell>
          <cell r="C1647">
            <v>5017561.18</v>
          </cell>
          <cell r="D1647">
            <v>1916500</v>
          </cell>
        </row>
        <row r="1648">
          <cell r="A1648">
            <v>15822082</v>
          </cell>
          <cell r="B1648" t="str">
            <v>EMPAYAR INSPIRASI SDN BHD</v>
          </cell>
          <cell r="C1648">
            <v>1261675.1100000001</v>
          </cell>
        </row>
        <row r="1649">
          <cell r="A1649">
            <v>18594818</v>
          </cell>
          <cell r="B1649" t="str">
            <v>EMPEROR MARINE MARKETING SDN. BHD.</v>
          </cell>
          <cell r="C1649">
            <v>1010293.66</v>
          </cell>
          <cell r="F1649">
            <v>1977024.22</v>
          </cell>
        </row>
        <row r="1650">
          <cell r="A1650">
            <v>19993594</v>
          </cell>
          <cell r="B1650" t="str">
            <v>EMPEROR MARINE SEAFOOD SDN BHD</v>
          </cell>
          <cell r="D1650">
            <v>1000000</v>
          </cell>
          <cell r="F1650">
            <v>2500000</v>
          </cell>
        </row>
        <row r="1651">
          <cell r="A1651">
            <v>9326307</v>
          </cell>
          <cell r="B1651" t="str">
            <v>EMPEROR SHIPPING &amp; FORWARDING SDN. BHD.</v>
          </cell>
          <cell r="F1651">
            <v>100000</v>
          </cell>
        </row>
        <row r="1652">
          <cell r="A1652">
            <v>17241399</v>
          </cell>
          <cell r="B1652" t="str">
            <v>EMPIRE RHEA (M) SDN.BHD.</v>
          </cell>
          <cell r="D1652">
            <v>3145250</v>
          </cell>
          <cell r="E1652">
            <v>850000</v>
          </cell>
          <cell r="F1652">
            <v>5753362.9000000004</v>
          </cell>
        </row>
        <row r="1653">
          <cell r="A1653">
            <v>7133444</v>
          </cell>
          <cell r="B1653" t="str">
            <v>EMUM CAPITAL SDN BHD</v>
          </cell>
          <cell r="E1653">
            <v>1001675.78</v>
          </cell>
          <cell r="F1653">
            <v>39000000</v>
          </cell>
        </row>
        <row r="1654">
          <cell r="A1654">
            <v>1988009</v>
          </cell>
          <cell r="B1654" t="str">
            <v>EMUM SENDIRIAN BERHAD</v>
          </cell>
          <cell r="E1654">
            <v>200335.18</v>
          </cell>
          <cell r="F1654">
            <v>3800000</v>
          </cell>
        </row>
        <row r="1655">
          <cell r="A1655">
            <v>17137834</v>
          </cell>
          <cell r="B1655" t="str">
            <v>EMZET SDN BHD</v>
          </cell>
          <cell r="D1655">
            <v>724210</v>
          </cell>
        </row>
        <row r="1656">
          <cell r="A1656">
            <v>14708866</v>
          </cell>
          <cell r="B1656" t="str">
            <v>ENC RESOURCES SDN BHD</v>
          </cell>
          <cell r="C1656">
            <v>987143.94</v>
          </cell>
          <cell r="F1656">
            <v>2747000</v>
          </cell>
        </row>
        <row r="1657">
          <cell r="A1657">
            <v>5684297</v>
          </cell>
          <cell r="B1657" t="str">
            <v>ENCORAL DIGITAL SOLUTIONS SDN BHD</v>
          </cell>
          <cell r="C1657">
            <v>0</v>
          </cell>
          <cell r="D1657">
            <v>2060000</v>
          </cell>
          <cell r="F1657">
            <v>3974.84</v>
          </cell>
        </row>
        <row r="1658">
          <cell r="A1658">
            <v>1803490</v>
          </cell>
          <cell r="B1658" t="str">
            <v>ENDAI (M) SDN BHD</v>
          </cell>
          <cell r="C1658">
            <v>2935043.21</v>
          </cell>
          <cell r="D1658">
            <v>1940000</v>
          </cell>
          <cell r="F1658">
            <v>2000000</v>
          </cell>
        </row>
        <row r="1659">
          <cell r="A1659">
            <v>22557476</v>
          </cell>
          <cell r="B1659" t="str">
            <v>ENDAU OIL PALM TRADING</v>
          </cell>
          <cell r="C1659">
            <v>440328.36</v>
          </cell>
        </row>
        <row r="1660">
          <cell r="A1660">
            <v>19159744</v>
          </cell>
          <cell r="B1660" t="str">
            <v>ENE ENGINEERING SDN BHD</v>
          </cell>
          <cell r="D1660">
            <v>1000000</v>
          </cell>
        </row>
        <row r="1661">
          <cell r="A1661">
            <v>23079716</v>
          </cell>
          <cell r="B1661" t="str">
            <v>ENE PETRO SERVICES SDN BHD</v>
          </cell>
          <cell r="C1661">
            <v>301283.09999999998</v>
          </cell>
          <cell r="D1661">
            <v>3289600</v>
          </cell>
          <cell r="F1661">
            <v>1465550.76</v>
          </cell>
        </row>
        <row r="1662">
          <cell r="A1662">
            <v>21893483</v>
          </cell>
          <cell r="B1662" t="str">
            <v>ENERGY ORGANIC SDN. BHD.</v>
          </cell>
          <cell r="E1662">
            <v>3737144.39</v>
          </cell>
        </row>
        <row r="1663">
          <cell r="A1663">
            <v>10381539</v>
          </cell>
          <cell r="B1663" t="str">
            <v>ENERTRA SDN BHD</v>
          </cell>
          <cell r="C1663">
            <v>502073.58</v>
          </cell>
          <cell r="F1663">
            <v>1670658.08</v>
          </cell>
        </row>
        <row r="1664">
          <cell r="A1664">
            <v>4904163</v>
          </cell>
          <cell r="B1664" t="str">
            <v>ENESTY TRAVEL &amp; TOURS SDN. BHD.</v>
          </cell>
          <cell r="C1664">
            <v>200776.45</v>
          </cell>
        </row>
        <row r="1665">
          <cell r="A1665">
            <v>12927880</v>
          </cell>
          <cell r="B1665" t="str">
            <v>ENFRASYS SOLUTIONS SDN. BHD.</v>
          </cell>
          <cell r="F1665">
            <v>415700</v>
          </cell>
        </row>
        <row r="1666">
          <cell r="A1666">
            <v>1484117</v>
          </cell>
          <cell r="B1666" t="str">
            <v>ENG GUAN AGRICULTURE SDN BHD</v>
          </cell>
          <cell r="D1666">
            <v>1550000</v>
          </cell>
          <cell r="E1666">
            <v>500838.40000000002</v>
          </cell>
        </row>
        <row r="1667">
          <cell r="A1667">
            <v>9015061</v>
          </cell>
          <cell r="B1667" t="str">
            <v>ENG HAN BINA SDN BHD</v>
          </cell>
          <cell r="C1667">
            <v>2009233.37</v>
          </cell>
          <cell r="F1667">
            <v>6500000</v>
          </cell>
        </row>
        <row r="1668">
          <cell r="A1668">
            <v>22728743</v>
          </cell>
          <cell r="B1668" t="str">
            <v>ENG HAN ENGINEERING SDN BHD</v>
          </cell>
          <cell r="E1668">
            <v>2003351.56</v>
          </cell>
        </row>
        <row r="1669">
          <cell r="A1669">
            <v>14924725</v>
          </cell>
          <cell r="B1669" t="str">
            <v>ENG HAN PROPERTY SDN BHD</v>
          </cell>
          <cell r="D1669">
            <v>17000000</v>
          </cell>
          <cell r="F1669">
            <v>1000000</v>
          </cell>
        </row>
        <row r="1670">
          <cell r="A1670">
            <v>4798900</v>
          </cell>
          <cell r="B1670" t="str">
            <v>ENG HEAP SENG RICE &amp; FLOUR MILL (M)SDN B</v>
          </cell>
          <cell r="C1670">
            <v>5868186.2400000002</v>
          </cell>
          <cell r="F1670">
            <v>6000000</v>
          </cell>
        </row>
        <row r="1671">
          <cell r="A1671">
            <v>16089846</v>
          </cell>
          <cell r="B1671" t="str">
            <v>ENG HENG TRADING CO</v>
          </cell>
          <cell r="C1671">
            <v>1970000</v>
          </cell>
        </row>
        <row r="1672">
          <cell r="A1672">
            <v>13366783</v>
          </cell>
          <cell r="B1672" t="str">
            <v>ENG HIAP SENG (RENGIT) SDN BHD</v>
          </cell>
          <cell r="C1672">
            <v>28556139.379999999</v>
          </cell>
          <cell r="D1672">
            <v>35545000</v>
          </cell>
          <cell r="F1672">
            <v>41000000</v>
          </cell>
        </row>
        <row r="1673">
          <cell r="A1673">
            <v>18362424</v>
          </cell>
          <cell r="B1673" t="str">
            <v>ENG HIN LEE SDN BHD</v>
          </cell>
          <cell r="D1673">
            <v>2000000</v>
          </cell>
          <cell r="F1673">
            <v>761280</v>
          </cell>
        </row>
        <row r="1674">
          <cell r="A1674">
            <v>5803136</v>
          </cell>
          <cell r="B1674" t="str">
            <v>ENG HOCK AGENCY SDN BHD</v>
          </cell>
          <cell r="E1674">
            <v>100167.58</v>
          </cell>
        </row>
        <row r="1675">
          <cell r="A1675">
            <v>6125815</v>
          </cell>
          <cell r="B1675" t="str">
            <v>ENG HUAT LATEX CONCENTRATE SDN BHD</v>
          </cell>
          <cell r="D1675">
            <v>8250000</v>
          </cell>
          <cell r="E1675">
            <v>4473000</v>
          </cell>
          <cell r="F1675">
            <v>6000000</v>
          </cell>
        </row>
        <row r="1676">
          <cell r="A1676">
            <v>18246163</v>
          </cell>
          <cell r="B1676" t="str">
            <v>ENG HUP HENG HARDWARE SDN. BHD.</v>
          </cell>
          <cell r="C1676">
            <v>1207245.19</v>
          </cell>
          <cell r="D1676">
            <v>1850000</v>
          </cell>
          <cell r="E1676">
            <v>100041.84</v>
          </cell>
        </row>
        <row r="1677">
          <cell r="A1677">
            <v>19039386</v>
          </cell>
          <cell r="B1677" t="str">
            <v>ENG LEE HENG TRADING SDN.BHD.</v>
          </cell>
          <cell r="D1677">
            <v>3630000</v>
          </cell>
        </row>
        <row r="1678">
          <cell r="A1678">
            <v>12236846</v>
          </cell>
          <cell r="B1678" t="str">
            <v>ENG LIAN CONCRETE SDN BHD</v>
          </cell>
          <cell r="E1678">
            <v>30050.3</v>
          </cell>
        </row>
        <row r="1679">
          <cell r="A1679">
            <v>12927660</v>
          </cell>
          <cell r="B1679" t="str">
            <v>ENG MING PROPERTIES SDN BHD</v>
          </cell>
          <cell r="C1679">
            <v>0</v>
          </cell>
        </row>
        <row r="1680">
          <cell r="A1680">
            <v>1408916</v>
          </cell>
          <cell r="B1680" t="str">
            <v>ENG TEKNOLOGI SDN BHD</v>
          </cell>
          <cell r="E1680">
            <v>250418.96</v>
          </cell>
          <cell r="F1680">
            <v>1500000</v>
          </cell>
        </row>
        <row r="1681">
          <cell r="A1681">
            <v>18805595</v>
          </cell>
          <cell r="B1681" t="str">
            <v>ENG YEAN RUBBER SDN BHD</v>
          </cell>
          <cell r="D1681">
            <v>400000</v>
          </cell>
        </row>
        <row r="1682">
          <cell r="A1682">
            <v>18518466</v>
          </cell>
          <cell r="B1682" t="str">
            <v>ENGFU FEEDMILL SDN BHD</v>
          </cell>
          <cell r="D1682">
            <v>3000000</v>
          </cell>
          <cell r="E1682">
            <v>200353.45</v>
          </cell>
          <cell r="F1682">
            <v>6500000</v>
          </cell>
        </row>
        <row r="1683">
          <cell r="A1683">
            <v>20044280</v>
          </cell>
          <cell r="B1683" t="str">
            <v>ENHANCE PLASTIC INDUSTRY SDN BHD</v>
          </cell>
          <cell r="D1683">
            <v>2600000</v>
          </cell>
          <cell r="E1683">
            <v>2007083.29</v>
          </cell>
        </row>
        <row r="1684">
          <cell r="A1684">
            <v>25474070</v>
          </cell>
          <cell r="B1684" t="str">
            <v>ENIGMA PEDOMAN SDN BHD</v>
          </cell>
          <cell r="D1684">
            <v>5064000</v>
          </cell>
          <cell r="F1684">
            <v>400000</v>
          </cell>
        </row>
        <row r="1685">
          <cell r="A1685">
            <v>14115671</v>
          </cell>
          <cell r="B1685" t="str">
            <v>ENKEI (MALAYSIA) SDN BHD</v>
          </cell>
          <cell r="F1685">
            <v>11200</v>
          </cell>
        </row>
        <row r="1686">
          <cell r="A1686">
            <v>20896124</v>
          </cell>
          <cell r="B1686" t="str">
            <v>ENNOVA SDN BHD</v>
          </cell>
          <cell r="D1686">
            <v>2275000</v>
          </cell>
        </row>
        <row r="1687">
          <cell r="A1687">
            <v>20247478</v>
          </cell>
          <cell r="B1687" t="str">
            <v>ENPROSERVE (M) SDN BHD</v>
          </cell>
          <cell r="D1687">
            <v>7120000</v>
          </cell>
          <cell r="E1687">
            <v>7000000</v>
          </cell>
        </row>
        <row r="1688">
          <cell r="A1688">
            <v>10963830</v>
          </cell>
          <cell r="B1688" t="str">
            <v>ENSERV SDN BHD</v>
          </cell>
          <cell r="F1688">
            <v>2000000</v>
          </cell>
        </row>
        <row r="1689">
          <cell r="A1689">
            <v>9713995</v>
          </cell>
          <cell r="B1689" t="str">
            <v>ENSIGN INFOSECURITY (MALAYSIA) SDN. BHD.</v>
          </cell>
          <cell r="F1689">
            <v>164577</v>
          </cell>
        </row>
        <row r="1690">
          <cell r="A1690">
            <v>6645845</v>
          </cell>
          <cell r="B1690" t="str">
            <v>ENSIN CORPORATION (JB) SDN BHD</v>
          </cell>
          <cell r="F1690">
            <v>500000</v>
          </cell>
        </row>
        <row r="1691">
          <cell r="A1691">
            <v>26232244</v>
          </cell>
          <cell r="B1691" t="str">
            <v>ENSO DEVELOPMENT SDN BHD</v>
          </cell>
          <cell r="D1691">
            <v>250250000</v>
          </cell>
          <cell r="F1691">
            <v>15000000</v>
          </cell>
        </row>
        <row r="1692">
          <cell r="A1692">
            <v>17326142</v>
          </cell>
          <cell r="B1692" t="str">
            <v>ENSPIRE VENTURES SDN BHD</v>
          </cell>
          <cell r="D1692">
            <v>5335200</v>
          </cell>
        </row>
        <row r="1693">
          <cell r="A1693">
            <v>9961159</v>
          </cell>
          <cell r="B1693" t="str">
            <v>ENTIARA JAYA SDN BHD</v>
          </cell>
          <cell r="D1693">
            <v>1000000</v>
          </cell>
          <cell r="E1693">
            <v>2240402.2000000002</v>
          </cell>
          <cell r="F1693">
            <v>1111316.5</v>
          </cell>
        </row>
        <row r="1694">
          <cell r="A1694">
            <v>3239309</v>
          </cell>
          <cell r="B1694" t="str">
            <v>ENVICO ENTERPRISES SDN BHD</v>
          </cell>
          <cell r="C1694">
            <v>1004749.49</v>
          </cell>
          <cell r="F1694">
            <v>50000000</v>
          </cell>
        </row>
        <row r="1695">
          <cell r="A1695">
            <v>25149363</v>
          </cell>
          <cell r="B1695" t="str">
            <v>ENVICTUS DAIRIES MARKETING SDN. BHD.</v>
          </cell>
          <cell r="C1695">
            <v>0</v>
          </cell>
          <cell r="E1695">
            <v>500000</v>
          </cell>
          <cell r="F1695">
            <v>4500000</v>
          </cell>
        </row>
        <row r="1696">
          <cell r="A1696">
            <v>19760298</v>
          </cell>
          <cell r="B1696" t="str">
            <v>ENVICTUS FOOD SERVICES SDN BHD</v>
          </cell>
          <cell r="D1696">
            <v>17199129.68</v>
          </cell>
        </row>
        <row r="1697">
          <cell r="A1697">
            <v>18244168</v>
          </cell>
          <cell r="B1697" t="str">
            <v>ENVIRO LAND SERVICES SDN BHD</v>
          </cell>
          <cell r="F1697">
            <v>48553.3</v>
          </cell>
        </row>
        <row r="1698">
          <cell r="A1698">
            <v>17242740</v>
          </cell>
          <cell r="B1698" t="str">
            <v>ENVIROVERKS (M) SDN BHD</v>
          </cell>
          <cell r="D1698">
            <v>800000</v>
          </cell>
        </row>
        <row r="1699">
          <cell r="A1699">
            <v>24797175</v>
          </cell>
          <cell r="B1699" t="str">
            <v>ENZET ENTERPRISE</v>
          </cell>
          <cell r="F1699">
            <v>120000</v>
          </cell>
        </row>
        <row r="1700">
          <cell r="A1700">
            <v>14111566</v>
          </cell>
          <cell r="B1700" t="str">
            <v>EONMETALL INDUSTRIES SDN BHD</v>
          </cell>
          <cell r="C1700">
            <v>504376.64</v>
          </cell>
          <cell r="F1700">
            <v>5150000</v>
          </cell>
        </row>
        <row r="1701">
          <cell r="A1701">
            <v>14156623</v>
          </cell>
          <cell r="B1701" t="str">
            <v>EONMETALL SYSTEMS SDN BHD</v>
          </cell>
          <cell r="C1701">
            <v>503967</v>
          </cell>
        </row>
        <row r="1702">
          <cell r="A1702">
            <v>14112342</v>
          </cell>
          <cell r="B1702" t="str">
            <v>EONMETALL TECHNOLOGY SDN BHD</v>
          </cell>
          <cell r="C1702">
            <v>501952.75</v>
          </cell>
          <cell r="F1702">
            <v>7200000</v>
          </cell>
        </row>
        <row r="1703">
          <cell r="A1703">
            <v>4792383</v>
          </cell>
          <cell r="B1703" t="str">
            <v>EP ENGINEERING SDN BHD</v>
          </cell>
          <cell r="E1703">
            <v>3005027.32</v>
          </cell>
        </row>
        <row r="1704">
          <cell r="A1704">
            <v>7060473</v>
          </cell>
          <cell r="B1704" t="str">
            <v>EPC SYNERGY SDN BHD</v>
          </cell>
          <cell r="D1704">
            <v>300000</v>
          </cell>
          <cell r="E1704">
            <v>50083.8</v>
          </cell>
          <cell r="F1704">
            <v>103000</v>
          </cell>
        </row>
        <row r="1705">
          <cell r="A1705">
            <v>7300660</v>
          </cell>
          <cell r="B1705" t="str">
            <v>EPIC VALLEY ENGINEERING SDN BHD</v>
          </cell>
          <cell r="C1705">
            <v>1897440.07</v>
          </cell>
        </row>
        <row r="1706">
          <cell r="A1706">
            <v>21060577</v>
          </cell>
          <cell r="B1706" t="str">
            <v>EQ MIX SDN BHD</v>
          </cell>
          <cell r="C1706">
            <v>2011214.25</v>
          </cell>
        </row>
        <row r="1707">
          <cell r="A1707">
            <v>23037456</v>
          </cell>
          <cell r="B1707" t="str">
            <v>EQS BUILDERS MANAGEMENT SDN BHD</v>
          </cell>
          <cell r="E1707">
            <v>1298403.24</v>
          </cell>
          <cell r="F1707">
            <v>1721140</v>
          </cell>
        </row>
        <row r="1708">
          <cell r="A1708">
            <v>1476644</v>
          </cell>
          <cell r="B1708" t="str">
            <v>EQUITY MALIA SDN BHD</v>
          </cell>
          <cell r="E1708">
            <v>410770</v>
          </cell>
          <cell r="F1708">
            <v>80000</v>
          </cell>
        </row>
        <row r="1709">
          <cell r="A1709">
            <v>20671318</v>
          </cell>
          <cell r="B1709" t="str">
            <v>EQX MATERIALS SDN BHD</v>
          </cell>
          <cell r="E1709">
            <v>500223.59</v>
          </cell>
          <cell r="F1709">
            <v>4500000</v>
          </cell>
        </row>
        <row r="1710">
          <cell r="A1710">
            <v>20088612</v>
          </cell>
          <cell r="B1710" t="str">
            <v>ER MEKATRON MANUFACTURING SDN. BHD.</v>
          </cell>
          <cell r="F1710">
            <v>6000000</v>
          </cell>
        </row>
        <row r="1711">
          <cell r="A1711">
            <v>6561384</v>
          </cell>
          <cell r="B1711" t="str">
            <v>ERA BINA SDN BHD</v>
          </cell>
          <cell r="F1711">
            <v>104459.98</v>
          </cell>
        </row>
        <row r="1712">
          <cell r="A1712">
            <v>9885915</v>
          </cell>
          <cell r="B1712" t="str">
            <v>ERA INTEGRATED LOGISTICS SDN BHD</v>
          </cell>
          <cell r="F1712">
            <v>130000</v>
          </cell>
        </row>
        <row r="1713">
          <cell r="A1713">
            <v>20794766</v>
          </cell>
          <cell r="B1713" t="str">
            <v>ERA JAYA REALTY SDN BHD</v>
          </cell>
          <cell r="D1713">
            <v>1180000</v>
          </cell>
        </row>
        <row r="1714">
          <cell r="A1714">
            <v>20376504</v>
          </cell>
          <cell r="B1714" t="str">
            <v>ERA SEPADU SDN BHD</v>
          </cell>
          <cell r="D1714">
            <v>2783800</v>
          </cell>
          <cell r="E1714">
            <v>1338000</v>
          </cell>
        </row>
        <row r="1715">
          <cell r="A1715">
            <v>22386429</v>
          </cell>
          <cell r="B1715" t="str">
            <v>ERA UNIVERSE DEVELOPMENT SDN BHD</v>
          </cell>
          <cell r="F1715">
            <v>81883.75</v>
          </cell>
        </row>
        <row r="1716">
          <cell r="A1716">
            <v>5469451</v>
          </cell>
          <cell r="B1716" t="str">
            <v>ERAKAMI EDARAN SDN BHD</v>
          </cell>
          <cell r="C1716">
            <v>1008801.77</v>
          </cell>
          <cell r="F1716">
            <v>110000</v>
          </cell>
        </row>
        <row r="1717">
          <cell r="A1717">
            <v>5706</v>
          </cell>
          <cell r="B1717" t="str">
            <v>ERAKAMI SERVICE STATION</v>
          </cell>
          <cell r="F1717">
            <v>15000</v>
          </cell>
        </row>
        <row r="1718">
          <cell r="A1718">
            <v>15949420</v>
          </cell>
          <cell r="B1718" t="str">
            <v>ERAT TEMURUN SDN BHD</v>
          </cell>
          <cell r="C1718">
            <v>500000</v>
          </cell>
          <cell r="F1718">
            <v>2850000</v>
          </cell>
        </row>
        <row r="1719">
          <cell r="A1719">
            <v>7080933</v>
          </cell>
          <cell r="B1719" t="str">
            <v>ERAWAN LMW INDUSTRIES SDN BHD</v>
          </cell>
          <cell r="D1719">
            <v>5000000</v>
          </cell>
          <cell r="E1719">
            <v>400276.2</v>
          </cell>
          <cell r="F1719">
            <v>3220463</v>
          </cell>
        </row>
        <row r="1720">
          <cell r="A1720">
            <v>18553114</v>
          </cell>
          <cell r="B1720" t="str">
            <v>ERAYEAR DEVELOPMENT SDN BHD</v>
          </cell>
          <cell r="F1720">
            <v>7600</v>
          </cell>
        </row>
        <row r="1721">
          <cell r="A1721">
            <v>14962077</v>
          </cell>
          <cell r="B1721" t="str">
            <v>ERAZOOM PARTS AND SERVICE CENTRE SDN BHD</v>
          </cell>
          <cell r="C1721">
            <v>200000</v>
          </cell>
          <cell r="E1721">
            <v>11000</v>
          </cell>
          <cell r="F1721">
            <v>100000</v>
          </cell>
        </row>
        <row r="1722">
          <cell r="A1722">
            <v>16082019</v>
          </cell>
          <cell r="B1722" t="str">
            <v>E-RETE (M) SDN BHD</v>
          </cell>
          <cell r="C1722">
            <v>1312505.44</v>
          </cell>
          <cell r="F1722">
            <v>1800000</v>
          </cell>
        </row>
        <row r="1723">
          <cell r="A1723">
            <v>8023181</v>
          </cell>
          <cell r="B1723" t="str">
            <v>ERIC MOTORS</v>
          </cell>
          <cell r="D1723">
            <v>500000</v>
          </cell>
        </row>
        <row r="1724">
          <cell r="A1724">
            <v>9851668</v>
          </cell>
          <cell r="B1724" t="str">
            <v>ERLA TECHNOLOGIES (M) SDN BHD</v>
          </cell>
          <cell r="E1724">
            <v>10000</v>
          </cell>
        </row>
        <row r="1725">
          <cell r="A1725">
            <v>26627742</v>
          </cell>
          <cell r="B1725" t="str">
            <v>ES ENG SOON LAND SDN BHD</v>
          </cell>
          <cell r="D1725">
            <v>12400000</v>
          </cell>
        </row>
        <row r="1726">
          <cell r="A1726">
            <v>26628216</v>
          </cell>
          <cell r="B1726" t="str">
            <v>ES ENG SOON TRADING SDN BHD</v>
          </cell>
          <cell r="F1726">
            <v>6000000</v>
          </cell>
        </row>
        <row r="1727">
          <cell r="A1727">
            <v>6215585</v>
          </cell>
          <cell r="B1727" t="str">
            <v>ESAJADI SDN BHD</v>
          </cell>
          <cell r="F1727">
            <v>128177.7</v>
          </cell>
        </row>
        <row r="1728">
          <cell r="A1728">
            <v>24710018</v>
          </cell>
          <cell r="B1728" t="str">
            <v>ESKIMO FROZEN FOOD SDN BHD</v>
          </cell>
          <cell r="D1728">
            <v>1976000</v>
          </cell>
          <cell r="E1728">
            <v>150251.38</v>
          </cell>
          <cell r="F1728">
            <v>1200000</v>
          </cell>
        </row>
        <row r="1729">
          <cell r="A1729">
            <v>19743879</v>
          </cell>
          <cell r="B1729" t="str">
            <v>ESM MACHINERY (IPOH) SDN BHD</v>
          </cell>
          <cell r="D1729">
            <v>2000000</v>
          </cell>
        </row>
        <row r="1730">
          <cell r="A1730">
            <v>14524886</v>
          </cell>
          <cell r="B1730" t="str">
            <v>ESPIRA SRI PETALING SDN BHD</v>
          </cell>
          <cell r="F1730">
            <v>160000</v>
          </cell>
        </row>
        <row r="1731">
          <cell r="A1731">
            <v>5064940</v>
          </cell>
          <cell r="B1731" t="str">
            <v>ESSEM CORPORATION SDN BHD</v>
          </cell>
          <cell r="E1731">
            <v>2005763.93</v>
          </cell>
          <cell r="F1731">
            <v>2500000</v>
          </cell>
        </row>
        <row r="1732">
          <cell r="A1732">
            <v>16959311</v>
          </cell>
          <cell r="B1732" t="str">
            <v>ESSENTIAL EDUCARE SDN BHD</v>
          </cell>
          <cell r="D1732">
            <v>1000000</v>
          </cell>
        </row>
        <row r="1733">
          <cell r="A1733">
            <v>3947567</v>
          </cell>
          <cell r="B1733" t="str">
            <v>ESSMART SYSTEMS SDN BHD</v>
          </cell>
          <cell r="C1733">
            <v>1510036.83</v>
          </cell>
          <cell r="F1733">
            <v>300000</v>
          </cell>
        </row>
        <row r="1734">
          <cell r="A1734">
            <v>13088591</v>
          </cell>
          <cell r="B1734" t="str">
            <v>ESSTAR VISION SDN BHD</v>
          </cell>
          <cell r="D1734">
            <v>2000000</v>
          </cell>
        </row>
        <row r="1735">
          <cell r="A1735">
            <v>19943788</v>
          </cell>
          <cell r="B1735" t="str">
            <v>ESTABLISHED METAL INDUSTRIES SDN BHD</v>
          </cell>
          <cell r="F1735">
            <v>1540000</v>
          </cell>
        </row>
        <row r="1736">
          <cell r="A1736">
            <v>20207889</v>
          </cell>
          <cell r="B1736" t="str">
            <v>ESTEEM PARTNERS SDN BHD</v>
          </cell>
          <cell r="D1736">
            <v>1650000</v>
          </cell>
        </row>
        <row r="1737">
          <cell r="A1737">
            <v>16074917</v>
          </cell>
          <cell r="B1737" t="str">
            <v>ESWIRA AUTO SDN BHD</v>
          </cell>
          <cell r="D1737">
            <v>600000</v>
          </cell>
        </row>
        <row r="1738">
          <cell r="A1738">
            <v>7053545</v>
          </cell>
          <cell r="B1738" t="str">
            <v>E-TECH IT SDN BHD</v>
          </cell>
          <cell r="E1738">
            <v>200335.18</v>
          </cell>
          <cell r="F1738">
            <v>6500000</v>
          </cell>
        </row>
        <row r="1739">
          <cell r="A1739">
            <v>5990178</v>
          </cell>
          <cell r="B1739" t="str">
            <v>ETERNAL POWER SDN BHD</v>
          </cell>
          <cell r="E1739">
            <v>20050.3</v>
          </cell>
          <cell r="F1739">
            <v>500000</v>
          </cell>
        </row>
        <row r="1740">
          <cell r="A1740">
            <v>7840514</v>
          </cell>
          <cell r="B1740" t="str">
            <v>ETERNAL PROMENADE SDN BHD</v>
          </cell>
          <cell r="C1740">
            <v>2539645.41</v>
          </cell>
          <cell r="F1740">
            <v>220000</v>
          </cell>
        </row>
        <row r="1741">
          <cell r="A1741">
            <v>16454534</v>
          </cell>
          <cell r="B1741" t="str">
            <v>ETERNITY HEALTHCARE SDN BHD</v>
          </cell>
          <cell r="D1741">
            <v>765000</v>
          </cell>
          <cell r="F1741">
            <v>200000</v>
          </cell>
        </row>
        <row r="1742">
          <cell r="A1742">
            <v>5757064</v>
          </cell>
          <cell r="B1742" t="str">
            <v>ETHEOS IMPRINT TECHNOLOGY SDN. BHD.</v>
          </cell>
          <cell r="E1742">
            <v>0</v>
          </cell>
          <cell r="F1742">
            <v>2500000</v>
          </cell>
        </row>
        <row r="1743">
          <cell r="A1743">
            <v>20972013</v>
          </cell>
          <cell r="B1743" t="str">
            <v>ETHICAL HOLDINGS SDN BHD</v>
          </cell>
          <cell r="D1743">
            <v>660000</v>
          </cell>
        </row>
        <row r="1744">
          <cell r="A1744">
            <v>25519006</v>
          </cell>
          <cell r="B1744" t="str">
            <v>EURATECH INDUSTRIES SDN BHD</v>
          </cell>
          <cell r="D1744">
            <v>1000000</v>
          </cell>
          <cell r="F1744">
            <v>2000000</v>
          </cell>
        </row>
        <row r="1745">
          <cell r="A1745">
            <v>21992728</v>
          </cell>
          <cell r="B1745" t="str">
            <v>EUREKA ARTISAN SDN BHD</v>
          </cell>
          <cell r="F1745">
            <v>32300</v>
          </cell>
        </row>
        <row r="1746">
          <cell r="A1746">
            <v>18519370</v>
          </cell>
          <cell r="B1746" t="str">
            <v>EUREKA EXCEL SDN BHD</v>
          </cell>
          <cell r="D1746">
            <v>2500000</v>
          </cell>
        </row>
        <row r="1747">
          <cell r="A1747">
            <v>14626162</v>
          </cell>
          <cell r="B1747" t="str">
            <v>EURIHO INDUSTRIES SDN BHD</v>
          </cell>
          <cell r="D1747">
            <v>3000000</v>
          </cell>
        </row>
        <row r="1748">
          <cell r="A1748">
            <v>1673578</v>
          </cell>
          <cell r="B1748" t="str">
            <v>EURO CHEMO-PHARMA SDN BHD</v>
          </cell>
          <cell r="E1748">
            <v>1001675.78</v>
          </cell>
          <cell r="F1748">
            <v>13000000</v>
          </cell>
        </row>
        <row r="1749">
          <cell r="A1749">
            <v>26946187</v>
          </cell>
          <cell r="B1749" t="str">
            <v>EUROFARM SDN. BHD.</v>
          </cell>
          <cell r="D1749">
            <v>1000000</v>
          </cell>
        </row>
        <row r="1750">
          <cell r="A1750">
            <v>14080479</v>
          </cell>
          <cell r="B1750" t="str">
            <v>EUROLLENCE INDUSTRY SDN BHD</v>
          </cell>
          <cell r="E1750">
            <v>402251.27</v>
          </cell>
          <cell r="F1750">
            <v>1000000</v>
          </cell>
        </row>
        <row r="1751">
          <cell r="A1751">
            <v>11296568</v>
          </cell>
          <cell r="B1751" t="str">
            <v>EUROMATEC SDN BHD</v>
          </cell>
          <cell r="E1751">
            <v>1500000</v>
          </cell>
        </row>
        <row r="1752">
          <cell r="A1752">
            <v>10417638</v>
          </cell>
          <cell r="B1752" t="str">
            <v>EUSOLID SDN BHD</v>
          </cell>
          <cell r="F1752">
            <v>327642</v>
          </cell>
        </row>
        <row r="1753">
          <cell r="A1753">
            <v>8073813</v>
          </cell>
          <cell r="B1753" t="str">
            <v>EUTAMA SDN BHD</v>
          </cell>
          <cell r="D1753">
            <v>778566</v>
          </cell>
        </row>
        <row r="1754">
          <cell r="A1754">
            <v>13062074</v>
          </cell>
          <cell r="B1754" t="str">
            <v>EVECON ENGINEERING SDN BHD</v>
          </cell>
          <cell r="C1754">
            <v>2149029.48</v>
          </cell>
        </row>
        <row r="1755">
          <cell r="A1755">
            <v>22988975</v>
          </cell>
          <cell r="B1755" t="str">
            <v>EVECON ENTERPRISE SDN. BHD.</v>
          </cell>
          <cell r="F1755">
            <v>505700</v>
          </cell>
        </row>
        <row r="1756">
          <cell r="A1756">
            <v>20576764</v>
          </cell>
          <cell r="B1756" t="str">
            <v>EVER LAND &amp; DEVELOPMENT SDN BHD</v>
          </cell>
          <cell r="E1756">
            <v>0</v>
          </cell>
          <cell r="F1756">
            <v>2925578</v>
          </cell>
        </row>
        <row r="1757">
          <cell r="A1757">
            <v>16087928</v>
          </cell>
          <cell r="B1757" t="str">
            <v>EVER-ADVANCE SDN. BHD.</v>
          </cell>
          <cell r="D1757">
            <v>600000</v>
          </cell>
          <cell r="E1757">
            <v>100167.58</v>
          </cell>
          <cell r="F1757">
            <v>3400000</v>
          </cell>
        </row>
        <row r="1758">
          <cell r="A1758">
            <v>15653011</v>
          </cell>
          <cell r="B1758" t="str">
            <v>EVEREST M &amp; E SDN BHD</v>
          </cell>
          <cell r="F1758">
            <v>450000</v>
          </cell>
        </row>
        <row r="1759">
          <cell r="A1759">
            <v>18264438</v>
          </cell>
          <cell r="B1759" t="str">
            <v>EVERFRESH FRUITS IMPORT TRADING SDN BHD</v>
          </cell>
          <cell r="C1759">
            <v>2010687.87</v>
          </cell>
        </row>
        <row r="1760">
          <cell r="A1760">
            <v>9539474</v>
          </cell>
          <cell r="B1760" t="str">
            <v>EVERGREEN CREDIT EXPRESS SDN.BHD.</v>
          </cell>
          <cell r="D1760">
            <v>918000</v>
          </cell>
        </row>
        <row r="1761">
          <cell r="A1761">
            <v>26298452</v>
          </cell>
          <cell r="B1761" t="str">
            <v>EVERGREEN ESTABLISHMENT SDN BHD</v>
          </cell>
          <cell r="D1761">
            <v>400000</v>
          </cell>
        </row>
        <row r="1762">
          <cell r="A1762">
            <v>14500729</v>
          </cell>
          <cell r="B1762" t="str">
            <v>EVERGREEN ONE DEVELOPMENT SDN BHD</v>
          </cell>
          <cell r="D1762">
            <v>4890000</v>
          </cell>
          <cell r="F1762">
            <v>650000</v>
          </cell>
        </row>
        <row r="1763">
          <cell r="A1763">
            <v>11690860</v>
          </cell>
          <cell r="B1763" t="str">
            <v>EVERGREEN PAPER (M) SDN BHD</v>
          </cell>
          <cell r="E1763">
            <v>100000</v>
          </cell>
          <cell r="F1763">
            <v>2750000</v>
          </cell>
        </row>
        <row r="1764">
          <cell r="A1764">
            <v>10100710</v>
          </cell>
          <cell r="B1764" t="str">
            <v>EVERGREEN RICE MILL (M) SDN BHD</v>
          </cell>
          <cell r="C1764">
            <v>6124944.5300000003</v>
          </cell>
          <cell r="F1764">
            <v>3500000</v>
          </cell>
        </row>
        <row r="1765">
          <cell r="A1765">
            <v>21024689</v>
          </cell>
          <cell r="B1765" t="str">
            <v>EVERGREEN RUBBERWOOD PRODUCTS SDN BHD</v>
          </cell>
          <cell r="C1765">
            <v>992468.42</v>
          </cell>
          <cell r="D1765">
            <v>1000000</v>
          </cell>
        </row>
        <row r="1766">
          <cell r="A1766">
            <v>14116420</v>
          </cell>
          <cell r="B1766" t="str">
            <v>EVERLANTERN (ALOR SETAR) SDN BHD</v>
          </cell>
          <cell r="E1766">
            <v>190330.41</v>
          </cell>
        </row>
        <row r="1767">
          <cell r="A1767">
            <v>14409425</v>
          </cell>
          <cell r="B1767" t="str">
            <v>EVERLANTERN SDN BHD</v>
          </cell>
          <cell r="E1767">
            <v>1252928.92</v>
          </cell>
          <cell r="F1767">
            <v>3650000</v>
          </cell>
        </row>
        <row r="1768">
          <cell r="A1768">
            <v>16086162</v>
          </cell>
          <cell r="B1768" t="str">
            <v>EVERMAL INDUSTRY SDN BHD</v>
          </cell>
          <cell r="C1768">
            <v>202527.43</v>
          </cell>
          <cell r="D1768">
            <v>1000000</v>
          </cell>
          <cell r="F1768">
            <v>600000</v>
          </cell>
        </row>
        <row r="1769">
          <cell r="A1769">
            <v>21954706</v>
          </cell>
          <cell r="B1769" t="str">
            <v>EVERSURF SDN BHD</v>
          </cell>
          <cell r="D1769">
            <v>2000000</v>
          </cell>
        </row>
        <row r="1770">
          <cell r="A1770">
            <v>24743272</v>
          </cell>
          <cell r="B1770" t="str">
            <v>EVERTHON MARKETING SDN BHD</v>
          </cell>
          <cell r="D1770">
            <v>3200000</v>
          </cell>
        </row>
        <row r="1771">
          <cell r="A1771">
            <v>5214493</v>
          </cell>
          <cell r="B1771" t="str">
            <v>EVERTHREE (M) SDN BHD</v>
          </cell>
          <cell r="F1771">
            <v>150000</v>
          </cell>
        </row>
        <row r="1772">
          <cell r="A1772">
            <v>13748208</v>
          </cell>
          <cell r="B1772" t="str">
            <v>EVERTHROUGH CORPORATION SDN BHD</v>
          </cell>
          <cell r="F1772">
            <v>90000</v>
          </cell>
        </row>
        <row r="1773">
          <cell r="A1773">
            <v>4453019</v>
          </cell>
          <cell r="B1773" t="str">
            <v>EVERTHROUGH RUBBER PRODUCTS SDN BHD</v>
          </cell>
          <cell r="C1773">
            <v>2329773.62</v>
          </cell>
          <cell r="D1773">
            <v>10000000</v>
          </cell>
          <cell r="F1773">
            <v>4420000</v>
          </cell>
        </row>
        <row r="1774">
          <cell r="A1774">
            <v>2234981</v>
          </cell>
          <cell r="B1774" t="str">
            <v>EVERWIN PLASTIC SDN BHD</v>
          </cell>
          <cell r="F1774">
            <v>50000</v>
          </cell>
        </row>
        <row r="1775">
          <cell r="A1775">
            <v>18537451</v>
          </cell>
          <cell r="B1775" t="str">
            <v>EVERY RED ENTERPRISE SDN. BHD.</v>
          </cell>
          <cell r="C1775">
            <v>0</v>
          </cell>
          <cell r="D1775">
            <v>8980000</v>
          </cell>
        </row>
        <row r="1776">
          <cell r="A1776">
            <v>4691366</v>
          </cell>
          <cell r="B1776" t="str">
            <v>EVERYDAY BRUSH INDUSTRIES (M) SDN BHD</v>
          </cell>
          <cell r="C1776">
            <v>754225.98</v>
          </cell>
          <cell r="F1776">
            <v>1000000</v>
          </cell>
        </row>
        <row r="1777">
          <cell r="A1777">
            <v>5391275</v>
          </cell>
          <cell r="B1777" t="str">
            <v>EVERZINC MALAYSIA SDN BHD</v>
          </cell>
          <cell r="F1777">
            <v>2410000</v>
          </cell>
        </row>
        <row r="1778">
          <cell r="A1778">
            <v>15199773</v>
          </cell>
          <cell r="B1778" t="str">
            <v>EVOLUSI WAJA ENTERPRISE</v>
          </cell>
          <cell r="C1778">
            <v>412717.49</v>
          </cell>
        </row>
        <row r="1779">
          <cell r="A1779">
            <v>7570373</v>
          </cell>
          <cell r="B1779" t="str">
            <v>EVOLVELAND BHD</v>
          </cell>
          <cell r="D1779">
            <v>1100000</v>
          </cell>
        </row>
        <row r="1780">
          <cell r="A1780">
            <v>5766750</v>
          </cell>
          <cell r="B1780" t="str">
            <v>EXACT ANALYTICAL SDN BHD</v>
          </cell>
          <cell r="E1780">
            <v>100167.58</v>
          </cell>
        </row>
        <row r="1781">
          <cell r="A1781">
            <v>5070916</v>
          </cell>
          <cell r="B1781" t="str">
            <v>EXACT AUTOMATION SDN BHD</v>
          </cell>
          <cell r="E1781">
            <v>50000</v>
          </cell>
          <cell r="F1781">
            <v>200000</v>
          </cell>
        </row>
        <row r="1782">
          <cell r="A1782">
            <v>19296197</v>
          </cell>
          <cell r="B1782" t="str">
            <v>EXCEL AIR ENGINEERING SDN. BHD.</v>
          </cell>
          <cell r="C1782">
            <v>500000</v>
          </cell>
          <cell r="F1782">
            <v>2000000</v>
          </cell>
        </row>
        <row r="1783">
          <cell r="A1783">
            <v>23934098</v>
          </cell>
          <cell r="B1783" t="str">
            <v>EXCEL PIPES SDN. BHD.</v>
          </cell>
          <cell r="F1783">
            <v>500000</v>
          </cell>
        </row>
        <row r="1784">
          <cell r="A1784">
            <v>15139005</v>
          </cell>
          <cell r="B1784" t="str">
            <v>EXCEL RIM SDN BHD</v>
          </cell>
          <cell r="F1784">
            <v>10866000</v>
          </cell>
        </row>
        <row r="1785">
          <cell r="A1785">
            <v>9833702</v>
          </cell>
          <cell r="B1785" t="str">
            <v>EXCEL SOUTH ASIA SDN.BHD.</v>
          </cell>
          <cell r="F1785">
            <v>12000000</v>
          </cell>
        </row>
        <row r="1786">
          <cell r="A1786">
            <v>1540332</v>
          </cell>
          <cell r="B1786" t="str">
            <v>EXCELKOS MARKETING SDN BHD</v>
          </cell>
          <cell r="E1786">
            <v>125209.48</v>
          </cell>
        </row>
        <row r="1787">
          <cell r="A1787">
            <v>1494114</v>
          </cell>
          <cell r="B1787" t="str">
            <v>EXCELKOS SDN BHD</v>
          </cell>
          <cell r="E1787">
            <v>500837.92</v>
          </cell>
        </row>
        <row r="1788">
          <cell r="A1788">
            <v>21319454</v>
          </cell>
          <cell r="B1788" t="str">
            <v>EXCELLENCE TOWARDS VISION SDN. BHD.</v>
          </cell>
          <cell r="D1788">
            <v>9777000</v>
          </cell>
        </row>
        <row r="1789">
          <cell r="A1789">
            <v>15587660</v>
          </cell>
          <cell r="B1789" t="str">
            <v>EXCELLENT DEAL (M) SDN BHD</v>
          </cell>
          <cell r="E1789">
            <v>75000</v>
          </cell>
        </row>
        <row r="1790">
          <cell r="A1790">
            <v>21513471</v>
          </cell>
          <cell r="B1790" t="str">
            <v>EXCELLENT DISPLAY SDN BHD</v>
          </cell>
          <cell r="D1790">
            <v>2340000</v>
          </cell>
        </row>
        <row r="1791">
          <cell r="A1791">
            <v>27036948</v>
          </cell>
          <cell r="B1791" t="str">
            <v>EXCELLENT GREEN SDN BHD</v>
          </cell>
          <cell r="D1791">
            <v>960000</v>
          </cell>
        </row>
        <row r="1792">
          <cell r="A1792">
            <v>25991209</v>
          </cell>
          <cell r="B1792" t="str">
            <v>EXCELLENT PALM TECH SDN BHD</v>
          </cell>
          <cell r="D1792">
            <v>400000</v>
          </cell>
          <cell r="E1792">
            <v>633362.28</v>
          </cell>
        </row>
        <row r="1793">
          <cell r="A1793">
            <v>16805786</v>
          </cell>
          <cell r="B1793" t="str">
            <v>EXCELLENT REALTY SDN BHD</v>
          </cell>
          <cell r="D1793">
            <v>6000000</v>
          </cell>
        </row>
        <row r="1794">
          <cell r="A1794">
            <v>25193881</v>
          </cell>
          <cell r="B1794" t="str">
            <v>EXCLUSIVE EXPANSION SDN BHD</v>
          </cell>
          <cell r="D1794">
            <v>2702000</v>
          </cell>
        </row>
        <row r="1795">
          <cell r="A1795">
            <v>9372200</v>
          </cell>
          <cell r="B1795" t="str">
            <v>EXECUTIVE TRAVEL AND TOURS M SDN BHD</v>
          </cell>
          <cell r="F1795">
            <v>140000</v>
          </cell>
        </row>
        <row r="1796">
          <cell r="A1796">
            <v>9907245</v>
          </cell>
          <cell r="B1796" t="str">
            <v>EXIS APPAREL SDN BHD</v>
          </cell>
          <cell r="C1796">
            <v>809329.86</v>
          </cell>
        </row>
        <row r="1797">
          <cell r="A1797">
            <v>20244359</v>
          </cell>
          <cell r="B1797" t="str">
            <v>EXPERT CREATION CORPORATION SDN BHD</v>
          </cell>
          <cell r="D1797">
            <v>1870000</v>
          </cell>
        </row>
        <row r="1798">
          <cell r="A1798">
            <v>18630841</v>
          </cell>
          <cell r="B1798" t="str">
            <v>EXPOGAYA SDN BHD</v>
          </cell>
          <cell r="E1798">
            <v>200367.05</v>
          </cell>
          <cell r="F1798">
            <v>3368000</v>
          </cell>
        </row>
        <row r="1799">
          <cell r="A1799">
            <v>20790400</v>
          </cell>
          <cell r="B1799" t="str">
            <v>EXPOJUTA TRADING SDN BHD</v>
          </cell>
          <cell r="D1799">
            <v>1395550</v>
          </cell>
        </row>
        <row r="1800">
          <cell r="A1800">
            <v>25862414</v>
          </cell>
          <cell r="B1800" t="str">
            <v>EXPOWARISAN KONSORTIUM SDN BHD</v>
          </cell>
          <cell r="F1800">
            <v>43725000</v>
          </cell>
        </row>
        <row r="1801">
          <cell r="A1801">
            <v>15485114</v>
          </cell>
          <cell r="B1801" t="str">
            <v>EXPRESS MISSION SDN BHD</v>
          </cell>
          <cell r="C1801">
            <v>2810803.58</v>
          </cell>
          <cell r="D1801">
            <v>1000000</v>
          </cell>
        </row>
        <row r="1802">
          <cell r="A1802">
            <v>18651612</v>
          </cell>
          <cell r="B1802" t="str">
            <v>EXQUISITE SPEED SDN BHD</v>
          </cell>
          <cell r="F1802">
            <v>150000</v>
          </cell>
        </row>
        <row r="1803">
          <cell r="A1803">
            <v>14399219</v>
          </cell>
          <cell r="B1803" t="str">
            <v>EXQUISITE SQUARE SDN BHD</v>
          </cell>
          <cell r="D1803">
            <v>1000000</v>
          </cell>
        </row>
        <row r="1804">
          <cell r="A1804">
            <v>19045681</v>
          </cell>
          <cell r="B1804" t="str">
            <v>EXSIM DEVELOPMENT SDN BHD</v>
          </cell>
          <cell r="D1804">
            <v>11965560</v>
          </cell>
        </row>
        <row r="1805">
          <cell r="A1805">
            <v>21592377</v>
          </cell>
          <cell r="B1805" t="str">
            <v>EXTEX SDN.BHD.</v>
          </cell>
          <cell r="D1805">
            <v>18000000</v>
          </cell>
          <cell r="F1805">
            <v>3000000</v>
          </cell>
        </row>
        <row r="1806">
          <cell r="A1806">
            <v>22885408</v>
          </cell>
          <cell r="B1806" t="str">
            <v>EXTRAORDINARY GAIN SDN BHD</v>
          </cell>
          <cell r="D1806">
            <v>8400000</v>
          </cell>
        </row>
        <row r="1807">
          <cell r="A1807">
            <v>4330549</v>
          </cell>
          <cell r="B1807" t="str">
            <v>EXXOBRITE SDN BHD</v>
          </cell>
          <cell r="C1807">
            <v>1000000</v>
          </cell>
          <cell r="E1807">
            <v>1500000</v>
          </cell>
          <cell r="F1807">
            <v>34300000</v>
          </cell>
        </row>
        <row r="1808">
          <cell r="A1808">
            <v>15880278</v>
          </cell>
          <cell r="B1808" t="str">
            <v>EYESIGHT OPTIC SDN BHD</v>
          </cell>
          <cell r="D1808">
            <v>4885878</v>
          </cell>
          <cell r="E1808">
            <v>850487.49</v>
          </cell>
        </row>
        <row r="1809">
          <cell r="A1809">
            <v>21631545</v>
          </cell>
          <cell r="B1809" t="str">
            <v>F &amp; G ASIA DISTRIBUTION SDN BHD</v>
          </cell>
          <cell r="E1809">
            <v>200000</v>
          </cell>
          <cell r="F1809">
            <v>1300000</v>
          </cell>
        </row>
        <row r="1810">
          <cell r="A1810">
            <v>21465584</v>
          </cell>
          <cell r="B1810" t="str">
            <v>F &amp; H EMPIRE MACHINERY SDN BHD</v>
          </cell>
          <cell r="F1810">
            <v>700000</v>
          </cell>
        </row>
        <row r="1811">
          <cell r="A1811">
            <v>20440170</v>
          </cell>
          <cell r="B1811" t="str">
            <v>F &amp; H FARM DIRECT SDN BHD</v>
          </cell>
          <cell r="D1811">
            <v>1324130</v>
          </cell>
        </row>
        <row r="1812">
          <cell r="A1812">
            <v>3108663</v>
          </cell>
          <cell r="B1812" t="str">
            <v>F J BENJAMIN (M) SDN BHD</v>
          </cell>
          <cell r="E1812">
            <v>2003886.37</v>
          </cell>
          <cell r="F1812">
            <v>11000000</v>
          </cell>
        </row>
        <row r="1813">
          <cell r="A1813">
            <v>22255550</v>
          </cell>
          <cell r="B1813" t="str">
            <v>FABER VISTA SDN BHD</v>
          </cell>
          <cell r="F1813">
            <v>89869.4</v>
          </cell>
        </row>
        <row r="1814">
          <cell r="A1814">
            <v>22088246</v>
          </cell>
          <cell r="B1814" t="str">
            <v>FABERWORTH TRADING</v>
          </cell>
          <cell r="E1814">
            <v>210500.69</v>
          </cell>
          <cell r="F1814">
            <v>55000</v>
          </cell>
        </row>
        <row r="1815">
          <cell r="A1815">
            <v>6080097</v>
          </cell>
          <cell r="B1815" t="str">
            <v>FABULOUS HOLDINGS SDN BHD</v>
          </cell>
          <cell r="C1815">
            <v>719347.55</v>
          </cell>
        </row>
        <row r="1816">
          <cell r="A1816">
            <v>16082471</v>
          </cell>
          <cell r="B1816" t="str">
            <v>FADASON SDN BHD</v>
          </cell>
          <cell r="F1816">
            <v>6700</v>
          </cell>
        </row>
        <row r="1817">
          <cell r="A1817">
            <v>22097303</v>
          </cell>
          <cell r="B1817" t="str">
            <v>FAH YONG HOLDINGS SDN BHD</v>
          </cell>
          <cell r="D1817">
            <v>3282500</v>
          </cell>
        </row>
        <row r="1818">
          <cell r="A1818">
            <v>20309321</v>
          </cell>
          <cell r="B1818" t="str">
            <v>FAIR HILL PROPERTY SDN BHD</v>
          </cell>
          <cell r="D1818">
            <v>930000</v>
          </cell>
        </row>
        <row r="1819">
          <cell r="A1819">
            <v>23084077</v>
          </cell>
          <cell r="B1819" t="str">
            <v>FAIR WEST PROPERTY SDN BHD</v>
          </cell>
          <cell r="D1819">
            <v>3666363</v>
          </cell>
        </row>
        <row r="1820">
          <cell r="A1820">
            <v>15977176</v>
          </cell>
          <cell r="B1820" t="str">
            <v>FAIRTRADE COMMODITIES SDN BHD</v>
          </cell>
          <cell r="C1820">
            <v>505636.76</v>
          </cell>
          <cell r="F1820">
            <v>4500000</v>
          </cell>
        </row>
        <row r="1821">
          <cell r="A1821">
            <v>6497386</v>
          </cell>
          <cell r="B1821" t="str">
            <v>FAIRY FOOD INDUSTRIES SDN BHD</v>
          </cell>
          <cell r="D1821">
            <v>550000</v>
          </cell>
        </row>
        <row r="1822">
          <cell r="A1822">
            <v>5085696</v>
          </cell>
          <cell r="B1822" t="str">
            <v>FAIRY HOT BREAD &amp; CAKE HOUSE SDN BHD</v>
          </cell>
          <cell r="F1822">
            <v>58000</v>
          </cell>
        </row>
        <row r="1823">
          <cell r="A1823">
            <v>14816190</v>
          </cell>
          <cell r="B1823" t="str">
            <v>FAIRY PASTRY (PENANG) SDN BHD</v>
          </cell>
          <cell r="C1823">
            <v>505564.21</v>
          </cell>
          <cell r="D1823">
            <v>2125000</v>
          </cell>
        </row>
        <row r="1824">
          <cell r="A1824">
            <v>26063854</v>
          </cell>
          <cell r="B1824" t="str">
            <v>FAITHVIEW AMBIENCE SDN. BHD.</v>
          </cell>
          <cell r="D1824">
            <v>3720000</v>
          </cell>
        </row>
        <row r="1825">
          <cell r="A1825">
            <v>25800456</v>
          </cell>
          <cell r="B1825" t="str">
            <v>FAITHVIEW GROUP HOLDING SDN BHD</v>
          </cell>
          <cell r="C1825">
            <v>8009004.9100000001</v>
          </cell>
        </row>
        <row r="1826">
          <cell r="A1826">
            <v>22060029</v>
          </cell>
          <cell r="B1826" t="str">
            <v>FAJAR ELIT SDN BHD</v>
          </cell>
          <cell r="D1826">
            <v>977500</v>
          </cell>
        </row>
        <row r="1827">
          <cell r="A1827">
            <v>12143365</v>
          </cell>
          <cell r="B1827" t="str">
            <v>FAJAR GALAXY SDN BHD</v>
          </cell>
          <cell r="D1827">
            <v>1000000</v>
          </cell>
        </row>
        <row r="1828">
          <cell r="A1828">
            <v>25113744</v>
          </cell>
          <cell r="B1828" t="str">
            <v>FAKTOR RIMBA SDN BHD</v>
          </cell>
          <cell r="D1828">
            <v>942500</v>
          </cell>
        </row>
        <row r="1829">
          <cell r="A1829">
            <v>9163016</v>
          </cell>
          <cell r="B1829" t="str">
            <v>FALCON SPEED AUTOMOBILE SDN BHD</v>
          </cell>
          <cell r="D1829">
            <v>2935944</v>
          </cell>
        </row>
        <row r="1830">
          <cell r="A1830">
            <v>15588044</v>
          </cell>
          <cell r="B1830" t="str">
            <v>FALTECH ENGINEERING SDN BHD</v>
          </cell>
          <cell r="D1830">
            <v>1274000</v>
          </cell>
          <cell r="F1830">
            <v>1170460</v>
          </cell>
        </row>
        <row r="1831">
          <cell r="A1831">
            <v>21741668</v>
          </cell>
          <cell r="B1831" t="str">
            <v>FAME INTERNATIONAL TRAINING SDN BHD</v>
          </cell>
          <cell r="D1831">
            <v>2550000</v>
          </cell>
        </row>
        <row r="1832">
          <cell r="A1832">
            <v>1506766</v>
          </cell>
          <cell r="B1832" t="str">
            <v>FAMILY BAKERY SDN BHD</v>
          </cell>
          <cell r="F1832">
            <v>79000</v>
          </cell>
        </row>
        <row r="1833">
          <cell r="A1833">
            <v>17992252</v>
          </cell>
          <cell r="B1833" t="str">
            <v>FAMILY CEREAL SDN BHD</v>
          </cell>
          <cell r="D1833">
            <v>7040000</v>
          </cell>
          <cell r="E1833">
            <v>1400000</v>
          </cell>
          <cell r="F1833">
            <v>8600000</v>
          </cell>
        </row>
        <row r="1834">
          <cell r="A1834">
            <v>23452205</v>
          </cell>
          <cell r="B1834" t="str">
            <v>FAN FENG SDN. BHD.</v>
          </cell>
          <cell r="D1834">
            <v>1000000</v>
          </cell>
        </row>
        <row r="1835">
          <cell r="A1835">
            <v>7386666</v>
          </cell>
          <cell r="B1835" t="str">
            <v>FAQUA BUILD SDN BHD</v>
          </cell>
          <cell r="E1835">
            <v>0</v>
          </cell>
          <cell r="F1835">
            <v>5184913.62</v>
          </cell>
        </row>
        <row r="1836">
          <cell r="A1836">
            <v>19383204</v>
          </cell>
          <cell r="B1836" t="str">
            <v>FAR EAST DELUXE SDN BHD</v>
          </cell>
          <cell r="D1836">
            <v>10500000</v>
          </cell>
        </row>
        <row r="1837">
          <cell r="A1837">
            <v>5775256</v>
          </cell>
          <cell r="B1837" t="str">
            <v>FAR EAST IMPORT-EXPORT (SERDANG) SDN BHD</v>
          </cell>
          <cell r="F1837">
            <v>3000000</v>
          </cell>
        </row>
        <row r="1838">
          <cell r="A1838">
            <v>12919104</v>
          </cell>
          <cell r="B1838" t="str">
            <v>FAR EAST PACKAGING IND (JOHOR) SDN. BHD.</v>
          </cell>
          <cell r="E1838">
            <v>500837.92</v>
          </cell>
          <cell r="F1838">
            <v>14000000</v>
          </cell>
        </row>
        <row r="1839">
          <cell r="A1839">
            <v>12929974</v>
          </cell>
          <cell r="B1839" t="str">
            <v>FARLEY (SIBU) SDN BHD</v>
          </cell>
          <cell r="E1839">
            <v>1001714.96</v>
          </cell>
        </row>
        <row r="1840">
          <cell r="A1840">
            <v>10066654</v>
          </cell>
          <cell r="B1840" t="str">
            <v>FARMASI MURNI MARKETING SDN. BHD.</v>
          </cell>
          <cell r="F1840">
            <v>2100000</v>
          </cell>
        </row>
        <row r="1841">
          <cell r="A1841">
            <v>17789570</v>
          </cell>
          <cell r="B1841" t="str">
            <v>FARMERS ENTERPRISE SDN BHD</v>
          </cell>
          <cell r="C1841">
            <v>331935.42</v>
          </cell>
          <cell r="D1841">
            <v>2155000</v>
          </cell>
          <cell r="E1841">
            <v>151043.76</v>
          </cell>
        </row>
        <row r="1842">
          <cell r="A1842">
            <v>25343417</v>
          </cell>
          <cell r="B1842" t="str">
            <v>FARMIERA CONTRACT FARMING SDN BHD</v>
          </cell>
          <cell r="D1842">
            <v>550000</v>
          </cell>
          <cell r="F1842">
            <v>4500000</v>
          </cell>
        </row>
        <row r="1843">
          <cell r="A1843">
            <v>24983661</v>
          </cell>
          <cell r="B1843" t="str">
            <v>FARMSAFE CORPORATION SDN BHD</v>
          </cell>
          <cell r="F1843">
            <v>97426</v>
          </cell>
        </row>
        <row r="1844">
          <cell r="A1844">
            <v>18235618</v>
          </cell>
          <cell r="B1844" t="str">
            <v>FARMTRAC MALAYSIA SDN BHD</v>
          </cell>
          <cell r="C1844">
            <v>1007556.8</v>
          </cell>
          <cell r="F1844">
            <v>4000000</v>
          </cell>
        </row>
        <row r="1845">
          <cell r="A1845">
            <v>15650836</v>
          </cell>
          <cell r="B1845" t="str">
            <v>FATIMA CORPORATION SDN BHD</v>
          </cell>
          <cell r="D1845">
            <v>1796000</v>
          </cell>
        </row>
        <row r="1846">
          <cell r="A1846">
            <v>12106683</v>
          </cell>
          <cell r="B1846" t="str">
            <v>FATT HO CONSTRUCTION SDN BHD</v>
          </cell>
          <cell r="C1846">
            <v>192338.19</v>
          </cell>
        </row>
        <row r="1847">
          <cell r="A1847">
            <v>17040221</v>
          </cell>
          <cell r="B1847" t="str">
            <v>FC CLUB SDN BHD</v>
          </cell>
          <cell r="E1847">
            <v>0</v>
          </cell>
          <cell r="F1847">
            <v>236764.6</v>
          </cell>
        </row>
        <row r="1848">
          <cell r="A1848">
            <v>21578552</v>
          </cell>
          <cell r="B1848" t="str">
            <v>FDZ ENGINEERING SDN BHD</v>
          </cell>
          <cell r="F1848">
            <v>24481.5</v>
          </cell>
        </row>
        <row r="1849">
          <cell r="A1849">
            <v>16082089</v>
          </cell>
          <cell r="B1849" t="str">
            <v>FEC CABLES (M) SDN BHD</v>
          </cell>
          <cell r="C1849">
            <v>850249.53</v>
          </cell>
          <cell r="D1849">
            <v>19132000</v>
          </cell>
          <cell r="F1849">
            <v>740776.87</v>
          </cell>
        </row>
        <row r="1850">
          <cell r="A1850">
            <v>4434225</v>
          </cell>
          <cell r="B1850" t="str">
            <v>FEDERAL FURNITURE (1982) SDN BHD</v>
          </cell>
          <cell r="E1850">
            <v>1001801.02</v>
          </cell>
          <cell r="F1850">
            <v>2000000</v>
          </cell>
        </row>
        <row r="1851">
          <cell r="A1851">
            <v>7559852</v>
          </cell>
          <cell r="B1851" t="str">
            <v>FEDERAL FURNITURE INDUSTRIES SDN BHD</v>
          </cell>
          <cell r="C1851">
            <v>2209956.73</v>
          </cell>
          <cell r="F1851">
            <v>5275000</v>
          </cell>
        </row>
        <row r="1852">
          <cell r="A1852">
            <v>18581531</v>
          </cell>
          <cell r="B1852" t="str">
            <v>FEDERAL PAINTS MANUFACTURING (M) SDN BHD</v>
          </cell>
          <cell r="D1852">
            <v>3000000</v>
          </cell>
        </row>
        <row r="1853">
          <cell r="A1853">
            <v>1459357</v>
          </cell>
          <cell r="B1853" t="str">
            <v>FEDERATION OIL FACTORY (J) S/B</v>
          </cell>
          <cell r="E1853">
            <v>170366.98</v>
          </cell>
          <cell r="F1853">
            <v>500000</v>
          </cell>
        </row>
        <row r="1854">
          <cell r="A1854">
            <v>14895960</v>
          </cell>
          <cell r="B1854" t="str">
            <v>FELDA D SAJI SDN BHD</v>
          </cell>
          <cell r="C1854">
            <v>0</v>
          </cell>
          <cell r="F1854">
            <v>10162.5</v>
          </cell>
        </row>
        <row r="1855">
          <cell r="A1855">
            <v>18180309</v>
          </cell>
          <cell r="B1855" t="str">
            <v>FELDRYSON SDN BHD</v>
          </cell>
          <cell r="D1855">
            <v>5325000</v>
          </cell>
        </row>
        <row r="1856">
          <cell r="A1856">
            <v>7792217</v>
          </cell>
          <cell r="B1856" t="str">
            <v>FELIO GROUP (M) SDN BHD</v>
          </cell>
          <cell r="F1856">
            <v>3000000</v>
          </cell>
        </row>
        <row r="1857">
          <cell r="A1857">
            <v>13208266</v>
          </cell>
          <cell r="B1857" t="str">
            <v>FENG SHUN CONSTRUCTION SDN BHD</v>
          </cell>
          <cell r="C1857">
            <v>1023440.79</v>
          </cell>
          <cell r="D1857">
            <v>700000</v>
          </cell>
        </row>
        <row r="1858">
          <cell r="A1858">
            <v>19397537</v>
          </cell>
          <cell r="B1858" t="str">
            <v>FERN VALLEY SDN BHD</v>
          </cell>
          <cell r="C1858">
            <v>1006510.45</v>
          </cell>
        </row>
        <row r="1859">
          <cell r="A1859">
            <v>7730675</v>
          </cell>
          <cell r="B1859" t="str">
            <v>FERROUS METALS SDN BHD</v>
          </cell>
          <cell r="F1859">
            <v>2975000</v>
          </cell>
        </row>
        <row r="1860">
          <cell r="A1860">
            <v>23203494</v>
          </cell>
          <cell r="B1860" t="str">
            <v>FICENTIARA SDN BHD</v>
          </cell>
          <cell r="C1860">
            <v>488157.72</v>
          </cell>
        </row>
        <row r="1861">
          <cell r="A1861">
            <v>22349574</v>
          </cell>
          <cell r="B1861" t="str">
            <v>FIDELITY TRADING PLT</v>
          </cell>
          <cell r="D1861">
            <v>1700000</v>
          </cell>
        </row>
        <row r="1862">
          <cell r="A1862">
            <v>1489425</v>
          </cell>
          <cell r="B1862" t="str">
            <v>FIDEN HEAVY EQUIPMENT SDN BERHAD</v>
          </cell>
          <cell r="D1862">
            <v>2787000</v>
          </cell>
        </row>
        <row r="1863">
          <cell r="A1863">
            <v>5610582</v>
          </cell>
          <cell r="B1863" t="str">
            <v>FIDIN UNIVERSAL SDN BHD</v>
          </cell>
          <cell r="F1863">
            <v>808238.62</v>
          </cell>
        </row>
        <row r="1864">
          <cell r="A1864">
            <v>18419638</v>
          </cell>
          <cell r="B1864" t="str">
            <v>FILIX (BTU) ELECTRICAL WORKS SDN BHD</v>
          </cell>
          <cell r="E1864">
            <v>491443.28</v>
          </cell>
          <cell r="F1864">
            <v>350000</v>
          </cell>
        </row>
        <row r="1865">
          <cell r="A1865">
            <v>17111173</v>
          </cell>
          <cell r="B1865" t="str">
            <v>FILTON INDUSTRIES SDN BHD</v>
          </cell>
          <cell r="C1865">
            <v>1202082.1200000001</v>
          </cell>
          <cell r="F1865">
            <v>1400000</v>
          </cell>
        </row>
        <row r="1866">
          <cell r="A1866">
            <v>16830783</v>
          </cell>
          <cell r="B1866" t="str">
            <v>FINE ACCESS SDN BHD</v>
          </cell>
          <cell r="D1866">
            <v>700000</v>
          </cell>
        </row>
        <row r="1867">
          <cell r="A1867">
            <v>9778923</v>
          </cell>
          <cell r="B1867" t="str">
            <v>FINISAR MALAYSIA SDN BHD</v>
          </cell>
          <cell r="F1867">
            <v>13295000</v>
          </cell>
        </row>
        <row r="1868">
          <cell r="A1868">
            <v>18286108</v>
          </cell>
          <cell r="B1868" t="str">
            <v>FIRAMA JAYA SDN BHD</v>
          </cell>
          <cell r="C1868">
            <v>3000000</v>
          </cell>
          <cell r="E1868">
            <v>3005027.32</v>
          </cell>
        </row>
        <row r="1869">
          <cell r="A1869">
            <v>15157908</v>
          </cell>
          <cell r="B1869" t="str">
            <v>FIRMA RENA SDN. BHD.</v>
          </cell>
          <cell r="C1869">
            <v>1009885.88</v>
          </cell>
          <cell r="D1869">
            <v>2000000</v>
          </cell>
          <cell r="F1869">
            <v>16000000</v>
          </cell>
        </row>
        <row r="1870">
          <cell r="A1870">
            <v>21062828</v>
          </cell>
          <cell r="B1870" t="str">
            <v>FIRST BINARY PLANTATION SDN BHD</v>
          </cell>
          <cell r="C1870">
            <v>1001740.49</v>
          </cell>
          <cell r="D1870">
            <v>13100000</v>
          </cell>
        </row>
        <row r="1871">
          <cell r="A1871">
            <v>9002669</v>
          </cell>
          <cell r="B1871" t="str">
            <v>FIRST CITY HEAVY INDUSTRIES SDN BHD</v>
          </cell>
          <cell r="F1871">
            <v>10000</v>
          </cell>
        </row>
        <row r="1872">
          <cell r="A1872">
            <v>18778859</v>
          </cell>
          <cell r="B1872" t="str">
            <v>FIRST CRESCENT SDN BHD</v>
          </cell>
          <cell r="E1872">
            <v>115.04</v>
          </cell>
        </row>
        <row r="1873">
          <cell r="A1873">
            <v>13406178</v>
          </cell>
          <cell r="B1873" t="str">
            <v>FIRST DIRECT LINE SDN BHD</v>
          </cell>
          <cell r="E1873">
            <v>200000</v>
          </cell>
          <cell r="F1873">
            <v>6495000</v>
          </cell>
        </row>
        <row r="1874">
          <cell r="A1874">
            <v>14592755</v>
          </cell>
          <cell r="B1874" t="str">
            <v>FIRST EVERWAY SDN BHD</v>
          </cell>
          <cell r="D1874">
            <v>2000000</v>
          </cell>
        </row>
        <row r="1875">
          <cell r="A1875">
            <v>5891765</v>
          </cell>
          <cell r="B1875" t="str">
            <v>FIRST GENESIS SDN BHD</v>
          </cell>
          <cell r="D1875">
            <v>2540800</v>
          </cell>
          <cell r="E1875">
            <v>504724.31</v>
          </cell>
        </row>
        <row r="1876">
          <cell r="A1876">
            <v>23854699</v>
          </cell>
          <cell r="B1876" t="str">
            <v>FIRST HALLMARK SDN BHD</v>
          </cell>
          <cell r="D1876">
            <v>18965000</v>
          </cell>
        </row>
        <row r="1877">
          <cell r="A1877">
            <v>9003106</v>
          </cell>
          <cell r="B1877" t="str">
            <v>FIRST NATIONWIDE CAPITAL SDN BHD</v>
          </cell>
          <cell r="F1877">
            <v>100000</v>
          </cell>
        </row>
        <row r="1878">
          <cell r="A1878">
            <v>8989435</v>
          </cell>
          <cell r="B1878" t="str">
            <v>FIRST NATIONWIDE DEVELOPMENT SB</v>
          </cell>
          <cell r="F1878">
            <v>500000</v>
          </cell>
        </row>
        <row r="1879">
          <cell r="A1879">
            <v>9030519</v>
          </cell>
          <cell r="B1879" t="str">
            <v>FIRST NATIONWIDE INDUSTRIES SDN BHD</v>
          </cell>
          <cell r="F1879">
            <v>10000</v>
          </cell>
        </row>
        <row r="1880">
          <cell r="A1880">
            <v>12132570</v>
          </cell>
          <cell r="B1880" t="str">
            <v>FIRST NATIONWIDE KEL SDN BHD</v>
          </cell>
          <cell r="F1880">
            <v>100000</v>
          </cell>
        </row>
        <row r="1881">
          <cell r="A1881">
            <v>13293904</v>
          </cell>
          <cell r="B1881" t="str">
            <v>FIRST STAR CONSTRUCTION SDN BHD</v>
          </cell>
          <cell r="C1881">
            <v>2106013.1</v>
          </cell>
          <cell r="D1881">
            <v>700000</v>
          </cell>
          <cell r="E1881">
            <v>253193.1</v>
          </cell>
          <cell r="F1881">
            <v>1662000</v>
          </cell>
        </row>
        <row r="1882">
          <cell r="A1882">
            <v>5496159</v>
          </cell>
          <cell r="B1882" t="str">
            <v>FIRST STAR ENGINEERING SDN BHD</v>
          </cell>
          <cell r="C1882">
            <v>480090.12</v>
          </cell>
        </row>
        <row r="1883">
          <cell r="A1883">
            <v>21469642</v>
          </cell>
          <cell r="B1883" t="str">
            <v>FIRST WORLD ESTATE SDN BHD</v>
          </cell>
          <cell r="D1883">
            <v>7623000</v>
          </cell>
        </row>
        <row r="1884">
          <cell r="A1884">
            <v>25243327</v>
          </cell>
          <cell r="B1884" t="str">
            <v>FIRSTLINE CAPITAL SDN. BHD.</v>
          </cell>
          <cell r="D1884">
            <v>3990000</v>
          </cell>
        </row>
        <row r="1885">
          <cell r="A1885">
            <v>24022199</v>
          </cell>
          <cell r="B1885" t="str">
            <v>FITRAH NYATA SDN BHD</v>
          </cell>
          <cell r="D1885">
            <v>7600000</v>
          </cell>
        </row>
        <row r="1886">
          <cell r="A1886">
            <v>21759458</v>
          </cell>
          <cell r="B1886" t="str">
            <v>FITRAH RESOURCES SDN BHD</v>
          </cell>
          <cell r="D1886">
            <v>24000000</v>
          </cell>
        </row>
        <row r="1887">
          <cell r="A1887">
            <v>5032671</v>
          </cell>
          <cell r="B1887" t="str">
            <v>FIVE PETROLEUM MALAYSIA SDN.BHD.</v>
          </cell>
          <cell r="D1887">
            <v>260000</v>
          </cell>
        </row>
        <row r="1888">
          <cell r="A1888">
            <v>15308286</v>
          </cell>
          <cell r="B1888" t="str">
            <v>FIVE STARS PLASTIC INDUSTRIES (M) SDN BH</v>
          </cell>
          <cell r="F1888">
            <v>3000000</v>
          </cell>
        </row>
        <row r="1889">
          <cell r="A1889">
            <v>21504105</v>
          </cell>
          <cell r="B1889" t="str">
            <v>FIXMAX ENTITY SDN BHD</v>
          </cell>
          <cell r="E1889">
            <v>3500384.59</v>
          </cell>
          <cell r="F1889">
            <v>1367972.74</v>
          </cell>
        </row>
        <row r="1890">
          <cell r="A1890">
            <v>20401205</v>
          </cell>
          <cell r="B1890" t="str">
            <v>FJ CONCRETE &amp; PILES SDN BHD</v>
          </cell>
          <cell r="C1890">
            <v>1667503.42</v>
          </cell>
          <cell r="D1890">
            <v>4500000</v>
          </cell>
          <cell r="F1890">
            <v>3332000</v>
          </cell>
        </row>
        <row r="1891">
          <cell r="A1891">
            <v>20134561</v>
          </cell>
          <cell r="B1891" t="str">
            <v>FL TIMBER &amp; HARDWARE TRADING</v>
          </cell>
          <cell r="D1891">
            <v>2856000</v>
          </cell>
          <cell r="F1891">
            <v>300000</v>
          </cell>
        </row>
        <row r="1892">
          <cell r="A1892">
            <v>1620240</v>
          </cell>
          <cell r="B1892" t="str">
            <v>FLAMMART SDN BHD</v>
          </cell>
          <cell r="E1892">
            <v>401007.03</v>
          </cell>
        </row>
        <row r="1893">
          <cell r="A1893">
            <v>25854526</v>
          </cell>
          <cell r="B1893" t="str">
            <v>FLAVOR INNOVATION SDN BHD</v>
          </cell>
          <cell r="C1893">
            <v>3000000</v>
          </cell>
        </row>
        <row r="1894">
          <cell r="A1894">
            <v>18606278</v>
          </cell>
          <cell r="B1894" t="str">
            <v>FLEET PALMS SDN BHD</v>
          </cell>
          <cell r="D1894">
            <v>3900000</v>
          </cell>
          <cell r="E1894">
            <v>100411.8</v>
          </cell>
          <cell r="F1894">
            <v>2800000</v>
          </cell>
        </row>
        <row r="1895">
          <cell r="A1895">
            <v>5935888</v>
          </cell>
          <cell r="B1895" t="str">
            <v>FLEET QUALITY SDN. BHD.</v>
          </cell>
          <cell r="D1895">
            <v>300000</v>
          </cell>
          <cell r="E1895">
            <v>526064.51</v>
          </cell>
        </row>
        <row r="1896">
          <cell r="A1896">
            <v>7980534</v>
          </cell>
          <cell r="B1896" t="str">
            <v>FLEXI-VAN LOGISTICS SDN BHD</v>
          </cell>
          <cell r="C1896">
            <v>1374190.65</v>
          </cell>
          <cell r="F1896">
            <v>500000</v>
          </cell>
        </row>
        <row r="1897">
          <cell r="A1897">
            <v>25247218</v>
          </cell>
          <cell r="B1897" t="str">
            <v>FLO SOLUTION ENGINEERING SDN BHD</v>
          </cell>
          <cell r="F1897">
            <v>1000000</v>
          </cell>
        </row>
        <row r="1898">
          <cell r="A1898">
            <v>8897308</v>
          </cell>
          <cell r="B1898" t="str">
            <v>FLONIX ENTERPRISE SDN.BHD.</v>
          </cell>
          <cell r="C1898">
            <v>301874.78000000003</v>
          </cell>
          <cell r="D1898">
            <v>4500000</v>
          </cell>
        </row>
        <row r="1899">
          <cell r="A1899">
            <v>16089154</v>
          </cell>
          <cell r="B1899" t="str">
            <v>FLOOR DEPOT DISTRIBUTION SDN.BHD.</v>
          </cell>
          <cell r="D1899">
            <v>600000</v>
          </cell>
          <cell r="F1899">
            <v>4500000</v>
          </cell>
        </row>
        <row r="1900">
          <cell r="A1900">
            <v>14272039</v>
          </cell>
          <cell r="B1900" t="str">
            <v>FLORA KIARA SDN BHD</v>
          </cell>
          <cell r="D1900">
            <v>242250</v>
          </cell>
        </row>
        <row r="1901">
          <cell r="A1901">
            <v>14527966</v>
          </cell>
          <cell r="B1901" t="str">
            <v>FLOW TECH RESOURCES SDN BHD</v>
          </cell>
          <cell r="C1901">
            <v>500000</v>
          </cell>
          <cell r="D1901">
            <v>1000000</v>
          </cell>
          <cell r="F1901">
            <v>2000000</v>
          </cell>
        </row>
        <row r="1902">
          <cell r="A1902">
            <v>14372370</v>
          </cell>
          <cell r="B1902" t="str">
            <v>FLOWCRETE MALAYSIA SDN BHD</v>
          </cell>
          <cell r="D1902">
            <v>750000</v>
          </cell>
        </row>
        <row r="1903">
          <cell r="A1903">
            <v>18109214</v>
          </cell>
          <cell r="B1903" t="str">
            <v>FM GLOBAL LOGISTICS (M) SDN BHD</v>
          </cell>
          <cell r="D1903">
            <v>7650000</v>
          </cell>
          <cell r="F1903">
            <v>5000000</v>
          </cell>
        </row>
        <row r="1904">
          <cell r="A1904">
            <v>10213870</v>
          </cell>
          <cell r="B1904" t="str">
            <v>FNA BUILDERS &amp; SERVICES SDN BHD</v>
          </cell>
          <cell r="C1904">
            <v>855757.82</v>
          </cell>
          <cell r="F1904">
            <v>975000</v>
          </cell>
        </row>
        <row r="1905">
          <cell r="A1905">
            <v>25337410</v>
          </cell>
          <cell r="B1905" t="str">
            <v>FOCUS ACE CONSTRUCTION SDN BHD</v>
          </cell>
          <cell r="C1905">
            <v>500000</v>
          </cell>
          <cell r="F1905">
            <v>1500000</v>
          </cell>
        </row>
        <row r="1906">
          <cell r="A1906">
            <v>18960978</v>
          </cell>
          <cell r="B1906" t="str">
            <v>FOCUS ACE SDN.BHD.</v>
          </cell>
          <cell r="F1906">
            <v>407500</v>
          </cell>
        </row>
        <row r="1907">
          <cell r="A1907">
            <v>5134883</v>
          </cell>
          <cell r="B1907" t="str">
            <v>FOCUS POINT VISION CARE GROUP SDN BHD</v>
          </cell>
          <cell r="D1907">
            <v>684000</v>
          </cell>
          <cell r="F1907">
            <v>10528000</v>
          </cell>
        </row>
        <row r="1908">
          <cell r="A1908">
            <v>26991152</v>
          </cell>
          <cell r="B1908" t="str">
            <v>FOHMAY PAPER PRODUCTS SDN BHD</v>
          </cell>
          <cell r="E1908">
            <v>500000</v>
          </cell>
          <cell r="F1908">
            <v>1000000</v>
          </cell>
        </row>
        <row r="1909">
          <cell r="A1909">
            <v>15238270</v>
          </cell>
          <cell r="B1909" t="str">
            <v>FOJOHN DEVELOPMENT SDN BHD</v>
          </cell>
          <cell r="D1909">
            <v>1000000</v>
          </cell>
        </row>
        <row r="1910">
          <cell r="A1910">
            <v>16088453</v>
          </cell>
          <cell r="B1910" t="str">
            <v>FOJOHN ENTERPRISE (SIBU) SDN BHD</v>
          </cell>
          <cell r="C1910">
            <v>3326554.07</v>
          </cell>
          <cell r="D1910">
            <v>1800000</v>
          </cell>
          <cell r="F1910">
            <v>2700000</v>
          </cell>
        </row>
        <row r="1911">
          <cell r="A1911">
            <v>6074886</v>
          </cell>
          <cell r="B1911" t="str">
            <v>FOJOHN ENTERPRISE SDN BHD</v>
          </cell>
          <cell r="D1911">
            <v>1400000</v>
          </cell>
          <cell r="E1911">
            <v>1741480.82</v>
          </cell>
          <cell r="F1911">
            <v>3200000</v>
          </cell>
        </row>
        <row r="1912">
          <cell r="A1912">
            <v>22982066</v>
          </cell>
          <cell r="B1912" t="str">
            <v>FOJOHN HARDWARE (MIRI) SDN BHD</v>
          </cell>
          <cell r="D1912">
            <v>3500000</v>
          </cell>
          <cell r="E1912">
            <v>1751090.09</v>
          </cell>
          <cell r="F1912">
            <v>3250000</v>
          </cell>
        </row>
        <row r="1913">
          <cell r="A1913">
            <v>6172297</v>
          </cell>
          <cell r="B1913" t="str">
            <v>FOJOHN HARDWARE SDN BHD</v>
          </cell>
          <cell r="C1913">
            <v>7021067.5700000003</v>
          </cell>
          <cell r="D1913">
            <v>4485000</v>
          </cell>
          <cell r="F1913">
            <v>13500000</v>
          </cell>
        </row>
        <row r="1914">
          <cell r="A1914">
            <v>7178520</v>
          </cell>
          <cell r="B1914" t="str">
            <v>FOJOHN HOLDING SDN BHD</v>
          </cell>
          <cell r="D1914">
            <v>2500000</v>
          </cell>
        </row>
        <row r="1915">
          <cell r="A1915">
            <v>2429825</v>
          </cell>
          <cell r="B1915" t="str">
            <v>FOK BEE HOLDINGS SDN BHD</v>
          </cell>
          <cell r="E1915">
            <v>552315.21</v>
          </cell>
        </row>
        <row r="1916">
          <cell r="A1916">
            <v>16148442</v>
          </cell>
          <cell r="B1916" t="str">
            <v>FOKASJADI SDN BHD</v>
          </cell>
          <cell r="F1916">
            <v>780000</v>
          </cell>
        </row>
        <row r="1917">
          <cell r="A1917">
            <v>9882237</v>
          </cell>
          <cell r="B1917" t="str">
            <v>FOKLIEN HARDWARE (M) SDN BHD</v>
          </cell>
          <cell r="C1917">
            <v>2000000</v>
          </cell>
        </row>
        <row r="1918">
          <cell r="A1918">
            <v>23012943</v>
          </cell>
          <cell r="B1918" t="str">
            <v>FOKUS TEJITIM SDN BHD</v>
          </cell>
          <cell r="C1918">
            <v>437315.35</v>
          </cell>
        </row>
        <row r="1919">
          <cell r="A1919">
            <v>5134869</v>
          </cell>
          <cell r="B1919" t="str">
            <v>FOLLOW ME INDUSTRIES SDN BHD</v>
          </cell>
          <cell r="E1919">
            <v>2003351.56</v>
          </cell>
          <cell r="F1919">
            <v>500000</v>
          </cell>
        </row>
        <row r="1920">
          <cell r="A1920">
            <v>19245250</v>
          </cell>
          <cell r="B1920" t="str">
            <v>FONDCARE SDN BHD</v>
          </cell>
          <cell r="F1920">
            <v>800000</v>
          </cell>
        </row>
        <row r="1921">
          <cell r="A1921">
            <v>14116761</v>
          </cell>
          <cell r="B1921" t="str">
            <v>FONG TAK DEVELOPMENT SDN BHD</v>
          </cell>
          <cell r="C1921">
            <v>2212684.38</v>
          </cell>
          <cell r="D1921">
            <v>716700</v>
          </cell>
        </row>
        <row r="1922">
          <cell r="A1922">
            <v>20753564</v>
          </cell>
          <cell r="B1922" t="str">
            <v>FONG TAK RESOURCES SDN BHD</v>
          </cell>
          <cell r="C1922">
            <v>1010586.9</v>
          </cell>
        </row>
        <row r="1923">
          <cell r="A1923">
            <v>7848393</v>
          </cell>
          <cell r="B1923" t="str">
            <v>FONG YAP TRADING SDN BHD</v>
          </cell>
          <cell r="C1923">
            <v>1660012</v>
          </cell>
        </row>
        <row r="1924">
          <cell r="A1924">
            <v>20918658</v>
          </cell>
          <cell r="B1924" t="str">
            <v>FONG YEE PRINTERS SDN BHD</v>
          </cell>
          <cell r="D1924">
            <v>4675000</v>
          </cell>
          <cell r="F1924">
            <v>6925000</v>
          </cell>
        </row>
        <row r="1925">
          <cell r="A1925">
            <v>23185256</v>
          </cell>
          <cell r="B1925" t="str">
            <v>FONG YI INDUSTRIES SDN BHD</v>
          </cell>
          <cell r="D1925">
            <v>5600000</v>
          </cell>
        </row>
        <row r="1926">
          <cell r="A1926">
            <v>18640828</v>
          </cell>
          <cell r="B1926" t="str">
            <v>FONGCHENG POULTRY SENDIRIAN BERHAD</v>
          </cell>
          <cell r="D1926">
            <v>4000000</v>
          </cell>
        </row>
        <row r="1927">
          <cell r="A1927">
            <v>25120968</v>
          </cell>
          <cell r="B1927" t="str">
            <v>FONGSHUN CAPITAL SDN BHD</v>
          </cell>
          <cell r="C1927">
            <v>2421893.0499999998</v>
          </cell>
          <cell r="D1927">
            <v>4000000</v>
          </cell>
        </row>
        <row r="1928">
          <cell r="A1928">
            <v>19806188</v>
          </cell>
          <cell r="B1928" t="str">
            <v>FONTOS DISTRIBUTION S/B FKA FAVVE &amp; FIED</v>
          </cell>
          <cell r="D1928">
            <v>748000</v>
          </cell>
        </row>
        <row r="1929">
          <cell r="A1929">
            <v>1401509</v>
          </cell>
          <cell r="B1929" t="str">
            <v>FOO TYE ELECTRICAL ENGINEERING SDN BHD</v>
          </cell>
          <cell r="E1929">
            <v>657932.31000000006</v>
          </cell>
          <cell r="F1929">
            <v>10000</v>
          </cell>
        </row>
        <row r="1930">
          <cell r="A1930">
            <v>21126320</v>
          </cell>
          <cell r="B1930" t="str">
            <v>FOOD DELICACY MATERIAL SDN BHD</v>
          </cell>
          <cell r="C1930">
            <v>2476000</v>
          </cell>
          <cell r="D1930">
            <v>3868655</v>
          </cell>
          <cell r="E1930">
            <v>666000</v>
          </cell>
          <cell r="F1930">
            <v>3334000</v>
          </cell>
        </row>
        <row r="1931">
          <cell r="A1931">
            <v>23484157</v>
          </cell>
          <cell r="B1931" t="str">
            <v>FOOD JOURNAL SDN BHD</v>
          </cell>
          <cell r="D1931">
            <v>350000</v>
          </cell>
          <cell r="E1931">
            <v>39921.93</v>
          </cell>
        </row>
        <row r="1932">
          <cell r="A1932">
            <v>16829699</v>
          </cell>
          <cell r="B1932" t="str">
            <v>FOOK LOI AUTOMAX SDN BHD</v>
          </cell>
          <cell r="C1932">
            <v>1000000</v>
          </cell>
        </row>
        <row r="1933">
          <cell r="A1933">
            <v>20159360</v>
          </cell>
          <cell r="B1933" t="str">
            <v>FOOK NGEE SENG ENGINEERING SDN BHD</v>
          </cell>
          <cell r="D1933">
            <v>806000</v>
          </cell>
          <cell r="E1933">
            <v>1652058.37</v>
          </cell>
        </row>
        <row r="1934">
          <cell r="A1934">
            <v>20295897</v>
          </cell>
          <cell r="B1934" t="str">
            <v>FOOK YONG MOTOR TRADING SDN BHD</v>
          </cell>
          <cell r="C1934">
            <v>833334</v>
          </cell>
        </row>
        <row r="1935">
          <cell r="A1935">
            <v>4836322</v>
          </cell>
          <cell r="B1935" t="str">
            <v>FOOK YU ELECTRICAL &amp; BLDG CONTRACTOR SB</v>
          </cell>
          <cell r="C1935">
            <v>1514186.85</v>
          </cell>
          <cell r="D1935">
            <v>750000</v>
          </cell>
          <cell r="F1935">
            <v>18000000</v>
          </cell>
        </row>
        <row r="1936">
          <cell r="A1936">
            <v>2035474</v>
          </cell>
          <cell r="B1936" t="str">
            <v>FOONG LEE PLANTATIONS SDN BHD</v>
          </cell>
          <cell r="E1936">
            <v>320603.28000000003</v>
          </cell>
        </row>
        <row r="1937">
          <cell r="A1937">
            <v>17116958</v>
          </cell>
          <cell r="B1937" t="str">
            <v>FOONG LEE SAWI MINYAK SDN BHD</v>
          </cell>
          <cell r="E1937">
            <v>1202265.43</v>
          </cell>
          <cell r="F1937">
            <v>5000000</v>
          </cell>
        </row>
        <row r="1938">
          <cell r="A1938">
            <v>26788365</v>
          </cell>
          <cell r="B1938" t="str">
            <v>FORECOURT TAMBUN SDN. BHD.</v>
          </cell>
          <cell r="F1938">
            <v>150000</v>
          </cell>
        </row>
        <row r="1939">
          <cell r="A1939">
            <v>20430964</v>
          </cell>
          <cell r="B1939" t="str">
            <v>FOREMOST CABLE ACCESSORIES SDN BHD</v>
          </cell>
          <cell r="D1939">
            <v>3252500</v>
          </cell>
          <cell r="E1939">
            <v>501906.43</v>
          </cell>
          <cell r="F1939">
            <v>5041212.07</v>
          </cell>
        </row>
        <row r="1940">
          <cell r="A1940">
            <v>21620125</v>
          </cell>
          <cell r="B1940" t="str">
            <v>FOREMOST HORIZON SDN BHD</v>
          </cell>
          <cell r="C1940">
            <v>1475293.71</v>
          </cell>
          <cell r="D1940">
            <v>1794000</v>
          </cell>
          <cell r="F1940">
            <v>2392000</v>
          </cell>
        </row>
        <row r="1941">
          <cell r="A1941">
            <v>24432117</v>
          </cell>
          <cell r="B1941" t="str">
            <v>FOREMOST QUALITY SDN BHD</v>
          </cell>
          <cell r="C1941">
            <v>142047.09</v>
          </cell>
          <cell r="D1941">
            <v>200000</v>
          </cell>
        </row>
        <row r="1942">
          <cell r="A1942">
            <v>25781229</v>
          </cell>
          <cell r="B1942" t="str">
            <v>FORESIGHT REALM SDN. BHD.</v>
          </cell>
          <cell r="D1942">
            <v>13920000</v>
          </cell>
        </row>
        <row r="1943">
          <cell r="A1943">
            <v>23676569</v>
          </cell>
          <cell r="B1943" t="str">
            <v>FOREST HOUSE SDN. BHD.</v>
          </cell>
          <cell r="C1943">
            <v>501978.81</v>
          </cell>
          <cell r="F1943">
            <v>1756787</v>
          </cell>
        </row>
        <row r="1944">
          <cell r="A1944">
            <v>12111282</v>
          </cell>
          <cell r="B1944" t="str">
            <v>FORESTSPORT SDN BHD</v>
          </cell>
          <cell r="D1944">
            <v>4000000</v>
          </cell>
        </row>
        <row r="1945">
          <cell r="A1945">
            <v>17457679</v>
          </cell>
          <cell r="B1945" t="str">
            <v>FORETASK RESOURCES SDN BHD</v>
          </cell>
          <cell r="E1945">
            <v>250418.96</v>
          </cell>
        </row>
        <row r="1946">
          <cell r="A1946">
            <v>21326099</v>
          </cell>
          <cell r="B1946" t="str">
            <v>FORHIL SDN BHD</v>
          </cell>
          <cell r="C1946">
            <v>502059.12</v>
          </cell>
          <cell r="D1946">
            <v>1600000</v>
          </cell>
          <cell r="F1946">
            <v>700000</v>
          </cell>
        </row>
        <row r="1947">
          <cell r="A1947">
            <v>13102956</v>
          </cell>
          <cell r="B1947" t="str">
            <v>FORM UP ENTERPRISE</v>
          </cell>
          <cell r="D1947">
            <v>500000</v>
          </cell>
          <cell r="E1947">
            <v>250033.62</v>
          </cell>
        </row>
        <row r="1948">
          <cell r="A1948">
            <v>16471446</v>
          </cell>
          <cell r="B1948" t="str">
            <v>FORMASI CEKAL SDN BHD</v>
          </cell>
          <cell r="C1948">
            <v>1000000</v>
          </cell>
          <cell r="D1948">
            <v>66200000</v>
          </cell>
        </row>
        <row r="1949">
          <cell r="A1949">
            <v>22122980</v>
          </cell>
          <cell r="B1949" t="str">
            <v>FORMCITY SDN BHD</v>
          </cell>
          <cell r="C1949">
            <v>7566172.3099999996</v>
          </cell>
          <cell r="D1949">
            <v>12000000</v>
          </cell>
        </row>
        <row r="1950">
          <cell r="A1950">
            <v>9628221</v>
          </cell>
          <cell r="B1950" t="str">
            <v>FORMOSA SHYEN HORNG METAL SDN BHD</v>
          </cell>
          <cell r="E1950">
            <v>1001675.78</v>
          </cell>
          <cell r="F1950">
            <v>30500000</v>
          </cell>
        </row>
        <row r="1951">
          <cell r="A1951">
            <v>15183796</v>
          </cell>
          <cell r="B1951" t="str">
            <v>FORMULA VENTURE SDN BHD</v>
          </cell>
          <cell r="E1951">
            <v>1500715.4</v>
          </cell>
        </row>
        <row r="1952">
          <cell r="A1952">
            <v>19602014</v>
          </cell>
          <cell r="B1952" t="str">
            <v>FORTESYS DISTRIBUTION SDN BHD</v>
          </cell>
          <cell r="C1952">
            <v>1009576.68</v>
          </cell>
        </row>
        <row r="1953">
          <cell r="A1953">
            <v>14529523</v>
          </cell>
          <cell r="B1953" t="str">
            <v>FORTUNE COLDSTORAGE SDN BHD</v>
          </cell>
          <cell r="E1953">
            <v>2400000</v>
          </cell>
          <cell r="F1953">
            <v>1960000</v>
          </cell>
        </row>
        <row r="1954">
          <cell r="A1954">
            <v>9695133</v>
          </cell>
          <cell r="B1954" t="str">
            <v>FORTUNE CONTRACTS SDN BHD</v>
          </cell>
          <cell r="D1954">
            <v>613000</v>
          </cell>
          <cell r="E1954">
            <v>38174.800000000003</v>
          </cell>
        </row>
        <row r="1955">
          <cell r="A1955">
            <v>4183481</v>
          </cell>
          <cell r="B1955" t="str">
            <v>FORTUNE LEGEND SDN BHD</v>
          </cell>
          <cell r="D1955">
            <v>6581680</v>
          </cell>
        </row>
        <row r="1956">
          <cell r="A1956">
            <v>5261762</v>
          </cell>
          <cell r="B1956" t="str">
            <v>FORTUNE OCEAN SHIP &amp; FWD AGENCIES S/BHD</v>
          </cell>
          <cell r="F1956">
            <v>225000</v>
          </cell>
        </row>
        <row r="1957">
          <cell r="A1957">
            <v>1504043</v>
          </cell>
          <cell r="B1957" t="str">
            <v>FORTUNEVIEW LAND (M) SDN BHD</v>
          </cell>
          <cell r="F1957">
            <v>556850</v>
          </cell>
        </row>
        <row r="1958">
          <cell r="A1958">
            <v>16192100</v>
          </cell>
          <cell r="B1958" t="str">
            <v>FORUM BERKAT SDN.BHD.</v>
          </cell>
          <cell r="E1958">
            <v>250000</v>
          </cell>
        </row>
        <row r="1959">
          <cell r="A1959">
            <v>3661343</v>
          </cell>
          <cell r="B1959" t="str">
            <v>FORWARD FREIGHT SERVICES SDN BHD</v>
          </cell>
          <cell r="F1959">
            <v>3261500</v>
          </cell>
        </row>
        <row r="1960">
          <cell r="A1960">
            <v>19794218</v>
          </cell>
          <cell r="B1960" t="str">
            <v>FORWARD RESOURCES AND CONSTRUCTION SDN B</v>
          </cell>
          <cell r="C1960">
            <v>4606955.83</v>
          </cell>
        </row>
        <row r="1961">
          <cell r="A1961">
            <v>6669768</v>
          </cell>
          <cell r="B1961" t="str">
            <v>FOSAN S/B</v>
          </cell>
          <cell r="D1961">
            <v>800000</v>
          </cell>
        </row>
        <row r="1962">
          <cell r="A1962">
            <v>25644679</v>
          </cell>
          <cell r="B1962" t="str">
            <v>FOSSAN DEVELOPMENT SDN BHD</v>
          </cell>
          <cell r="D1962">
            <v>800000</v>
          </cell>
        </row>
        <row r="1963">
          <cell r="A1963">
            <v>5426267</v>
          </cell>
          <cell r="B1963" t="str">
            <v>FOSTER INSULATION SDN BHD</v>
          </cell>
          <cell r="E1963">
            <v>300521.33</v>
          </cell>
          <cell r="F1963">
            <v>10000</v>
          </cell>
        </row>
        <row r="1964">
          <cell r="A1964">
            <v>5264427</v>
          </cell>
          <cell r="B1964" t="str">
            <v>FOSTER THERMAL ENGINEERING (M) SDN BHD</v>
          </cell>
          <cell r="E1964">
            <v>1001743.7</v>
          </cell>
          <cell r="F1964">
            <v>3500000</v>
          </cell>
        </row>
        <row r="1965">
          <cell r="A1965">
            <v>9818759</v>
          </cell>
          <cell r="B1965" t="str">
            <v>FOUNDRY ENGINEERING CORPORATION SDN BHD</v>
          </cell>
          <cell r="D1965">
            <v>490000</v>
          </cell>
        </row>
        <row r="1966">
          <cell r="A1966">
            <v>25395670</v>
          </cell>
          <cell r="B1966" t="str">
            <v>FOUR SYNERGY ENTERPRISE</v>
          </cell>
          <cell r="C1966">
            <v>0</v>
          </cell>
          <cell r="F1966">
            <v>330000</v>
          </cell>
        </row>
        <row r="1967">
          <cell r="A1967">
            <v>5625499</v>
          </cell>
          <cell r="B1967" t="str">
            <v>FRAGSTAR CORPORATION SDN BHD</v>
          </cell>
          <cell r="C1967">
            <v>251120.13</v>
          </cell>
          <cell r="F1967">
            <v>6800000</v>
          </cell>
        </row>
        <row r="1968">
          <cell r="A1968">
            <v>7875788</v>
          </cell>
          <cell r="B1968" t="str">
            <v>FRANKY CONSTRUCTION SDN BHD</v>
          </cell>
          <cell r="C1968">
            <v>15168032.800000001</v>
          </cell>
          <cell r="F1968">
            <v>15000000</v>
          </cell>
        </row>
        <row r="1969">
          <cell r="A1969">
            <v>13138365</v>
          </cell>
          <cell r="B1969" t="str">
            <v>FRANKY LAND SDN BHD</v>
          </cell>
          <cell r="C1969">
            <v>4000000</v>
          </cell>
        </row>
        <row r="1970">
          <cell r="A1970">
            <v>24592556</v>
          </cell>
          <cell r="B1970" t="str">
            <v>FRAZEL LINK SDN BHD</v>
          </cell>
          <cell r="D1970">
            <v>10230000</v>
          </cell>
        </row>
        <row r="1971">
          <cell r="A1971">
            <v>24176080</v>
          </cell>
          <cell r="B1971" t="str">
            <v>FRAZEL SUNRISE SDN BHD</v>
          </cell>
          <cell r="D1971">
            <v>6600000</v>
          </cell>
        </row>
        <row r="1972">
          <cell r="A1972">
            <v>20233919</v>
          </cell>
          <cell r="B1972" t="str">
            <v>FREEWAY BUDGET SDN BHD</v>
          </cell>
          <cell r="D1972">
            <v>391000</v>
          </cell>
        </row>
        <row r="1973">
          <cell r="A1973">
            <v>12733842</v>
          </cell>
          <cell r="B1973" t="str">
            <v>FREEWAY MACHINERY SDN. BHD.</v>
          </cell>
          <cell r="D1973">
            <v>950000</v>
          </cell>
        </row>
        <row r="1974">
          <cell r="A1974">
            <v>26069767</v>
          </cell>
          <cell r="B1974" t="str">
            <v>FREIGHT MARK HOLDINGS SDN BHD</v>
          </cell>
          <cell r="D1974">
            <v>680000</v>
          </cell>
        </row>
        <row r="1975">
          <cell r="A1975">
            <v>25390242</v>
          </cell>
          <cell r="B1975" t="str">
            <v>FREIGHT MASTER AGENCY SDN BHD</v>
          </cell>
          <cell r="C1975">
            <v>2511728.2599999998</v>
          </cell>
          <cell r="D1975">
            <v>830000</v>
          </cell>
        </row>
        <row r="1976">
          <cell r="A1976">
            <v>10646998</v>
          </cell>
          <cell r="B1976" t="str">
            <v>FRENCH MALAYSIAN LIVESTOCK IND SDN BHD</v>
          </cell>
          <cell r="E1976">
            <v>100000</v>
          </cell>
          <cell r="F1976">
            <v>2332000</v>
          </cell>
        </row>
        <row r="1977">
          <cell r="A1977">
            <v>12090099</v>
          </cell>
          <cell r="B1977" t="str">
            <v>FRESH FOOD ENTERPRISE SDN BHD</v>
          </cell>
          <cell r="D1977">
            <v>5220000</v>
          </cell>
          <cell r="E1977">
            <v>0</v>
          </cell>
        </row>
        <row r="1978">
          <cell r="A1978">
            <v>16629019</v>
          </cell>
          <cell r="B1978" t="str">
            <v>FRESH N CONVENIENT RETAIL (MERLIMAU) SDN</v>
          </cell>
          <cell r="D1978">
            <v>200000</v>
          </cell>
          <cell r="E1978">
            <v>501570.64</v>
          </cell>
        </row>
        <row r="1979">
          <cell r="A1979">
            <v>25103872</v>
          </cell>
          <cell r="B1979" t="str">
            <v>FRESH N CONVENIENT RETAIL (TANGKAK) S/B</v>
          </cell>
          <cell r="C1979">
            <v>503815.44</v>
          </cell>
        </row>
        <row r="1980">
          <cell r="A1980">
            <v>24722665</v>
          </cell>
          <cell r="B1980" t="str">
            <v>FRIENDLY HOTEL SDN BHD</v>
          </cell>
          <cell r="F1980">
            <v>77000</v>
          </cell>
        </row>
        <row r="1981">
          <cell r="A1981">
            <v>9605429</v>
          </cell>
          <cell r="B1981" t="str">
            <v>FRONTIER FOOD INDUSTRIES SDN BHD</v>
          </cell>
          <cell r="F1981">
            <v>900000</v>
          </cell>
        </row>
        <row r="1982">
          <cell r="A1982">
            <v>24842706</v>
          </cell>
          <cell r="B1982" t="str">
            <v>FRONTIER FULFILLMENT (M) SDN BHD</v>
          </cell>
          <cell r="D1982">
            <v>1500000</v>
          </cell>
          <cell r="E1982">
            <v>500607.4</v>
          </cell>
        </row>
        <row r="1983">
          <cell r="A1983">
            <v>20836731</v>
          </cell>
          <cell r="B1983" t="str">
            <v>FRUITSPOT SDN BHD</v>
          </cell>
          <cell r="D1983">
            <v>11900000</v>
          </cell>
        </row>
        <row r="1984">
          <cell r="A1984">
            <v>16089056</v>
          </cell>
          <cell r="B1984" t="str">
            <v>FU YUN FRUITS TRADING SDN BHD</v>
          </cell>
          <cell r="D1984">
            <v>1000000</v>
          </cell>
          <cell r="E1984">
            <v>200000</v>
          </cell>
          <cell r="F1984">
            <v>2350000</v>
          </cell>
        </row>
        <row r="1985">
          <cell r="A1985">
            <v>14879967</v>
          </cell>
          <cell r="B1985" t="str">
            <v>FUCA ENTERPRISE SDN BHD</v>
          </cell>
          <cell r="D1985">
            <v>10565000</v>
          </cell>
          <cell r="E1985">
            <v>451459.58</v>
          </cell>
        </row>
        <row r="1986">
          <cell r="A1986">
            <v>8103349</v>
          </cell>
          <cell r="B1986" t="str">
            <v>FUCA TRADING</v>
          </cell>
          <cell r="E1986">
            <v>201348.49</v>
          </cell>
        </row>
        <row r="1987">
          <cell r="A1987">
            <v>9605524</v>
          </cell>
          <cell r="B1987" t="str">
            <v>FUCHI ENGINEERING (M) SDN BHD</v>
          </cell>
          <cell r="F1987">
            <v>1400000</v>
          </cell>
        </row>
        <row r="1988">
          <cell r="A1988">
            <v>16961878</v>
          </cell>
          <cell r="B1988" t="str">
            <v>FUCIPHAGUS AGRITECH SDN BHD</v>
          </cell>
          <cell r="D1988">
            <v>1500000</v>
          </cell>
        </row>
        <row r="1989">
          <cell r="A1989">
            <v>22468838</v>
          </cell>
          <cell r="B1989" t="str">
            <v>FUELPLUS ASIA INC</v>
          </cell>
          <cell r="F1989">
            <v>167446.5</v>
          </cell>
        </row>
        <row r="1990">
          <cell r="A1990">
            <v>7104894</v>
          </cell>
          <cell r="B1990" t="str">
            <v>FUHLI SDN BHD</v>
          </cell>
          <cell r="C1990">
            <v>1103367.33</v>
          </cell>
          <cell r="F1990">
            <v>3200000</v>
          </cell>
        </row>
        <row r="1991">
          <cell r="A1991">
            <v>17445086</v>
          </cell>
          <cell r="B1991" t="str">
            <v>FUJI DNDT SDN BHD</v>
          </cell>
          <cell r="F1991">
            <v>72794.600000000006</v>
          </cell>
        </row>
        <row r="1992">
          <cell r="A1992">
            <v>8057144</v>
          </cell>
          <cell r="B1992" t="str">
            <v>FUJI KOKI RESOURCES (M) SDN.BHD.</v>
          </cell>
          <cell r="E1992">
            <v>500837.92</v>
          </cell>
          <cell r="F1992">
            <v>10000000</v>
          </cell>
        </row>
        <row r="1993">
          <cell r="A1993">
            <v>16549914</v>
          </cell>
          <cell r="B1993" t="str">
            <v>FUJIWANA ENTERPRISE SDN. BHD.</v>
          </cell>
          <cell r="D1993">
            <v>2400000</v>
          </cell>
        </row>
        <row r="1994">
          <cell r="A1994">
            <v>18447571</v>
          </cell>
          <cell r="B1994" t="str">
            <v>FULBRIGHT TIMBER TRADING</v>
          </cell>
          <cell r="E1994">
            <v>1132311.76</v>
          </cell>
        </row>
        <row r="1995">
          <cell r="A1995">
            <v>24670699</v>
          </cell>
          <cell r="B1995" t="str">
            <v>FULL AGRICULTURE ENTERPRISE SDN. BHD.</v>
          </cell>
          <cell r="C1995">
            <v>537519.84</v>
          </cell>
        </row>
        <row r="1996">
          <cell r="A1996">
            <v>20037693</v>
          </cell>
          <cell r="B1996" t="str">
            <v>FULLERTON HOMES SDN BHD</v>
          </cell>
          <cell r="C1996">
            <v>70000</v>
          </cell>
        </row>
        <row r="1997">
          <cell r="A1997">
            <v>14114152</v>
          </cell>
          <cell r="B1997" t="str">
            <v>FULLMARK MANUFACTURING SDN.BHD.</v>
          </cell>
          <cell r="C1997">
            <v>2477552.88</v>
          </cell>
          <cell r="F1997">
            <v>5940000</v>
          </cell>
        </row>
        <row r="1998">
          <cell r="A1998">
            <v>5479667</v>
          </cell>
          <cell r="B1998" t="str">
            <v>FUNDAMENTAL GAINS SDN BHD</v>
          </cell>
          <cell r="D1998">
            <v>4348000</v>
          </cell>
        </row>
        <row r="1999">
          <cell r="A1999">
            <v>24691176</v>
          </cell>
          <cell r="B1999" t="str">
            <v>FURTHER TOP SDN BHD</v>
          </cell>
          <cell r="C1999">
            <v>3032744.93</v>
          </cell>
          <cell r="F1999">
            <v>2300000</v>
          </cell>
        </row>
        <row r="2000">
          <cell r="A2000">
            <v>22496339</v>
          </cell>
          <cell r="B2000" t="str">
            <v>FUSION CLUB SDN BHD</v>
          </cell>
          <cell r="C2000">
            <v>1971379.63</v>
          </cell>
          <cell r="D2000">
            <v>5700000</v>
          </cell>
        </row>
        <row r="2001">
          <cell r="A2001">
            <v>19377603</v>
          </cell>
          <cell r="B2001" t="str">
            <v>FUSION COSMETICS SDN BHD</v>
          </cell>
          <cell r="E2001">
            <v>500000</v>
          </cell>
          <cell r="F2001">
            <v>626000</v>
          </cell>
        </row>
        <row r="2002">
          <cell r="A2002">
            <v>18466894</v>
          </cell>
          <cell r="B2002" t="str">
            <v>FUSIONEX CORP. SDN BHD</v>
          </cell>
          <cell r="E2002">
            <v>7025977.6399999997</v>
          </cell>
        </row>
        <row r="2003">
          <cell r="A2003">
            <v>8959100</v>
          </cell>
          <cell r="B2003" t="str">
            <v>FUSIPIM SDN BHD</v>
          </cell>
          <cell r="C2003">
            <v>2506190.66</v>
          </cell>
          <cell r="F2003">
            <v>8000000</v>
          </cell>
        </row>
        <row r="2004">
          <cell r="A2004">
            <v>7318974</v>
          </cell>
          <cell r="B2004" t="str">
            <v>FUTUROMIC PHOTO AV SDN. BHD.</v>
          </cell>
          <cell r="F2004">
            <v>3000000</v>
          </cell>
        </row>
        <row r="2005">
          <cell r="A2005">
            <v>14116461</v>
          </cell>
          <cell r="B2005" t="str">
            <v>FUXIN INDUSTRIES SDN BHD</v>
          </cell>
          <cell r="E2005">
            <v>200339.35</v>
          </cell>
          <cell r="F2005">
            <v>900000</v>
          </cell>
        </row>
        <row r="2006">
          <cell r="A2006">
            <v>26859574</v>
          </cell>
          <cell r="B2006" t="str">
            <v>FVL DEVELOPMENT (AT) SDN. BHD.</v>
          </cell>
          <cell r="D2006">
            <v>1680000</v>
          </cell>
          <cell r="F2006">
            <v>500000</v>
          </cell>
        </row>
        <row r="2007">
          <cell r="A2007">
            <v>23411049</v>
          </cell>
          <cell r="B2007" t="str">
            <v>FVL DEVELOPMENT (BS) SDN BHD</v>
          </cell>
          <cell r="F2007">
            <v>200000</v>
          </cell>
        </row>
        <row r="2008">
          <cell r="A2008">
            <v>21420134</v>
          </cell>
          <cell r="B2008" t="str">
            <v>FY SYNERGY SDN BHD</v>
          </cell>
          <cell r="D2008">
            <v>1200000</v>
          </cell>
        </row>
        <row r="2009">
          <cell r="A2009">
            <v>19820860</v>
          </cell>
          <cell r="B2009" t="str">
            <v>G AVENUE LANDCAPS SDN BHD</v>
          </cell>
          <cell r="D2009">
            <v>5100000</v>
          </cell>
        </row>
        <row r="2010">
          <cell r="A2010">
            <v>3925405</v>
          </cell>
          <cell r="B2010" t="str">
            <v>G.B. FARMING SDN BHD</v>
          </cell>
          <cell r="E2010">
            <v>1001675.84</v>
          </cell>
          <cell r="F2010">
            <v>455000</v>
          </cell>
        </row>
        <row r="2011">
          <cell r="A2011">
            <v>18226680</v>
          </cell>
          <cell r="B2011" t="str">
            <v>G.U. INDUSTRIES (M) SDN BHD</v>
          </cell>
          <cell r="C2011">
            <v>301531.83</v>
          </cell>
          <cell r="F2011">
            <v>300000</v>
          </cell>
        </row>
        <row r="2012">
          <cell r="A2012">
            <v>19708919</v>
          </cell>
          <cell r="B2012" t="str">
            <v>G2 GOLD (M) SDN BHD</v>
          </cell>
          <cell r="C2012">
            <v>1518562.05</v>
          </cell>
          <cell r="D2012">
            <v>11378000</v>
          </cell>
          <cell r="F2012">
            <v>1000000</v>
          </cell>
        </row>
        <row r="2013">
          <cell r="A2013">
            <v>22121714</v>
          </cell>
          <cell r="B2013" t="str">
            <v>G5 PROPERTY SDN BHD</v>
          </cell>
          <cell r="D2013">
            <v>16303000</v>
          </cell>
        </row>
        <row r="2014">
          <cell r="A2014">
            <v>10219883</v>
          </cell>
          <cell r="B2014" t="str">
            <v>GA HING TRADING SDN BHD</v>
          </cell>
          <cell r="C2014">
            <v>1292521.68</v>
          </cell>
          <cell r="D2014">
            <v>750000</v>
          </cell>
          <cell r="F2014">
            <v>2800000</v>
          </cell>
        </row>
        <row r="2015">
          <cell r="A2015">
            <v>11615613</v>
          </cell>
          <cell r="B2015" t="str">
            <v>GABONGAN PEMBORONG QUARRY SDN BHD</v>
          </cell>
          <cell r="E2015">
            <v>1001675.78</v>
          </cell>
          <cell r="F2015">
            <v>3500000</v>
          </cell>
        </row>
        <row r="2016">
          <cell r="A2016">
            <v>18450012</v>
          </cell>
          <cell r="B2016" t="str">
            <v>GABUNGAN AQUAJAYA SDN BHD</v>
          </cell>
          <cell r="D2016">
            <v>200000</v>
          </cell>
        </row>
        <row r="2017">
          <cell r="A2017">
            <v>7160246</v>
          </cell>
          <cell r="B2017" t="str">
            <v>GABUNGAN BINAAN JURUTENAGA SDN BHD</v>
          </cell>
          <cell r="C2017">
            <v>1000000</v>
          </cell>
          <cell r="E2017">
            <v>2455138.9500000002</v>
          </cell>
          <cell r="F2017">
            <v>4700000</v>
          </cell>
        </row>
        <row r="2018">
          <cell r="A2018">
            <v>25061333</v>
          </cell>
          <cell r="B2018" t="str">
            <v>GABUNGAN MAJUMAS SDN BHD</v>
          </cell>
          <cell r="C2018">
            <v>150715.26</v>
          </cell>
        </row>
        <row r="2019">
          <cell r="A2019">
            <v>15959555</v>
          </cell>
          <cell r="B2019" t="str">
            <v>GAGASAN CARRIERS SDN BHD</v>
          </cell>
          <cell r="C2019">
            <v>1750000</v>
          </cell>
          <cell r="D2019">
            <v>72900000</v>
          </cell>
        </row>
        <row r="2020">
          <cell r="A2020">
            <v>16938272</v>
          </cell>
          <cell r="B2020" t="str">
            <v>GAGASAN JOH SDN BHD</v>
          </cell>
          <cell r="C2020">
            <v>1750000</v>
          </cell>
        </row>
        <row r="2021">
          <cell r="A2021">
            <v>16938238</v>
          </cell>
          <cell r="B2021" t="str">
            <v>GAGASAN SEL SDN BHD</v>
          </cell>
          <cell r="C2021">
            <v>1750000</v>
          </cell>
        </row>
        <row r="2022">
          <cell r="A2022">
            <v>3923575</v>
          </cell>
          <cell r="B2022" t="str">
            <v>GAGASAN TEGUH SDN BHD</v>
          </cell>
          <cell r="F2022">
            <v>100000</v>
          </cell>
        </row>
        <row r="2023">
          <cell r="A2023">
            <v>9077068</v>
          </cell>
          <cell r="B2023" t="str">
            <v>GALA EMAS SDN BHD</v>
          </cell>
          <cell r="E2023">
            <v>100324.6</v>
          </cell>
          <cell r="F2023">
            <v>3000000</v>
          </cell>
        </row>
        <row r="2024">
          <cell r="A2024">
            <v>18382286</v>
          </cell>
          <cell r="B2024" t="str">
            <v>GALAK MAJU SDN BHD</v>
          </cell>
          <cell r="C2024">
            <v>860307.13</v>
          </cell>
          <cell r="D2024">
            <v>500000</v>
          </cell>
          <cell r="F2024">
            <v>220550</v>
          </cell>
        </row>
        <row r="2025">
          <cell r="A2025">
            <v>22938018</v>
          </cell>
          <cell r="B2025" t="str">
            <v>GALIANCON DEVELOPMENT SDN BHD</v>
          </cell>
          <cell r="F2025">
            <v>283000</v>
          </cell>
        </row>
        <row r="2026">
          <cell r="A2026">
            <v>11891002</v>
          </cell>
          <cell r="B2026" t="str">
            <v>GALITEK ENGINEERING SDN BHD</v>
          </cell>
          <cell r="E2026">
            <v>200335.18</v>
          </cell>
          <cell r="F2026">
            <v>100000</v>
          </cell>
        </row>
        <row r="2027">
          <cell r="A2027">
            <v>15518281</v>
          </cell>
          <cell r="B2027" t="str">
            <v>GALLA DENTAL CORPORATION SDN BHD</v>
          </cell>
          <cell r="F2027">
            <v>275000</v>
          </cell>
        </row>
        <row r="2028">
          <cell r="A2028">
            <v>6505600</v>
          </cell>
          <cell r="B2028" t="str">
            <v>GALVACO INDUSTRIES SDN BHD</v>
          </cell>
          <cell r="F2028">
            <v>1254000</v>
          </cell>
        </row>
        <row r="2029">
          <cell r="A2029">
            <v>7551292</v>
          </cell>
          <cell r="B2029" t="str">
            <v>GALVANISING ENGINEERING &amp; SERVICES S/B</v>
          </cell>
          <cell r="F2029">
            <v>0</v>
          </cell>
        </row>
        <row r="2030">
          <cell r="A2030">
            <v>4769260</v>
          </cell>
          <cell r="B2030" t="str">
            <v>GALVAPOLE INDUSTRIES SDN BHD</v>
          </cell>
          <cell r="E2030">
            <v>801340.64</v>
          </cell>
          <cell r="F2030">
            <v>800000</v>
          </cell>
        </row>
        <row r="2031">
          <cell r="A2031">
            <v>9243119</v>
          </cell>
          <cell r="B2031" t="str">
            <v>GAMA ALLIANCE SDN BHD</v>
          </cell>
          <cell r="D2031">
            <v>300000</v>
          </cell>
        </row>
        <row r="2032">
          <cell r="A2032">
            <v>25100472</v>
          </cell>
          <cell r="B2032" t="str">
            <v>GAMA INDAH SDN BHD</v>
          </cell>
          <cell r="D2032">
            <v>750000</v>
          </cell>
        </row>
        <row r="2033">
          <cell r="A2033">
            <v>15659150</v>
          </cell>
          <cell r="B2033" t="str">
            <v>GAMA SUPERMARKET &amp; DEPARTMENTAL STORES S</v>
          </cell>
          <cell r="E2033">
            <v>500000</v>
          </cell>
          <cell r="F2033">
            <v>50000</v>
          </cell>
        </row>
        <row r="2034">
          <cell r="A2034">
            <v>18664795</v>
          </cell>
          <cell r="B2034" t="str">
            <v>GAMALUX OILS SDN BHD</v>
          </cell>
          <cell r="D2034">
            <v>15410000</v>
          </cell>
          <cell r="E2034">
            <v>1008965.08</v>
          </cell>
          <cell r="F2034">
            <v>22126763.32</v>
          </cell>
        </row>
        <row r="2035">
          <cell r="A2035">
            <v>16692694</v>
          </cell>
          <cell r="B2035" t="str">
            <v>GAMMA WOOD SDN BHD</v>
          </cell>
          <cell r="C2035">
            <v>1950247.23</v>
          </cell>
          <cell r="D2035">
            <v>5750935</v>
          </cell>
          <cell r="F2035">
            <v>1176000</v>
          </cell>
        </row>
        <row r="2036">
          <cell r="A2036">
            <v>1660121</v>
          </cell>
          <cell r="B2036" t="str">
            <v>GAN KIM KIAT &amp; BROTHERS REALTY SDN. BHD.</v>
          </cell>
          <cell r="C2036">
            <v>2123474.36</v>
          </cell>
        </row>
        <row r="2037">
          <cell r="A2037">
            <v>6096697</v>
          </cell>
          <cell r="B2037" t="str">
            <v>GAN TENG SIEW REALTY SDN BHD</v>
          </cell>
          <cell r="E2037">
            <v>400000</v>
          </cell>
        </row>
        <row r="2038">
          <cell r="A2038">
            <v>9971943</v>
          </cell>
          <cell r="B2038" t="str">
            <v>GANDA IMBUHAN SDN BHD</v>
          </cell>
          <cell r="F2038">
            <v>560000</v>
          </cell>
        </row>
        <row r="2039">
          <cell r="A2039">
            <v>22506695</v>
          </cell>
          <cell r="B2039" t="str">
            <v>GANDA MANTAP SDN BHD</v>
          </cell>
          <cell r="D2039">
            <v>2670400</v>
          </cell>
        </row>
        <row r="2040">
          <cell r="A2040">
            <v>22545018</v>
          </cell>
          <cell r="B2040" t="str">
            <v>GANDA PALMA SDN BHD</v>
          </cell>
          <cell r="E2040">
            <v>1000000</v>
          </cell>
        </row>
        <row r="2041">
          <cell r="A2041">
            <v>23333837</v>
          </cell>
          <cell r="B2041" t="str">
            <v>GANDA REALTY SDN BHD</v>
          </cell>
          <cell r="E2041">
            <v>1000000</v>
          </cell>
        </row>
        <row r="2042">
          <cell r="A2042">
            <v>17794119</v>
          </cell>
          <cell r="B2042" t="str">
            <v>GANNETS SDN BHD</v>
          </cell>
          <cell r="D2042">
            <v>1100000</v>
          </cell>
        </row>
        <row r="2043">
          <cell r="A2043">
            <v>24364464</v>
          </cell>
          <cell r="B2043" t="str">
            <v>GAO MENG SDN BHD</v>
          </cell>
          <cell r="D2043">
            <v>3114800</v>
          </cell>
        </row>
        <row r="2044">
          <cell r="A2044">
            <v>24374431</v>
          </cell>
          <cell r="B2044" t="str">
            <v>GAO YANG RUBBER</v>
          </cell>
          <cell r="C2044">
            <v>150000</v>
          </cell>
        </row>
        <row r="2045">
          <cell r="A2045">
            <v>24944024</v>
          </cell>
          <cell r="B2045" t="str">
            <v>GARUDA SEARAH SDN BHD</v>
          </cell>
          <cell r="C2045">
            <v>53144006.869999997</v>
          </cell>
          <cell r="E2045">
            <v>59758566.030000001</v>
          </cell>
          <cell r="F2045">
            <v>0</v>
          </cell>
        </row>
        <row r="2046">
          <cell r="A2046">
            <v>20427809</v>
          </cell>
          <cell r="B2046" t="str">
            <v>GASA TULEN SDN BHD</v>
          </cell>
          <cell r="C2046">
            <v>1106379.83</v>
          </cell>
          <cell r="D2046">
            <v>500000</v>
          </cell>
          <cell r="E2046">
            <v>0</v>
          </cell>
        </row>
        <row r="2047">
          <cell r="A2047">
            <v>22284422</v>
          </cell>
          <cell r="B2047" t="str">
            <v>GATESWAY CONNECTION SDN BHD</v>
          </cell>
          <cell r="D2047">
            <v>13732600</v>
          </cell>
        </row>
        <row r="2048">
          <cell r="A2048">
            <v>14934857</v>
          </cell>
          <cell r="B2048" t="str">
            <v>GATEWAY SHIPPING SDN BHD</v>
          </cell>
          <cell r="C2048">
            <v>1874304.44</v>
          </cell>
          <cell r="D2048">
            <v>3100000</v>
          </cell>
        </row>
        <row r="2049">
          <cell r="A2049">
            <v>17338747</v>
          </cell>
          <cell r="B2049" t="str">
            <v>GAYA ANALISA SDN BHD</v>
          </cell>
          <cell r="F2049">
            <v>2616950</v>
          </cell>
        </row>
        <row r="2050">
          <cell r="A2050">
            <v>7572371</v>
          </cell>
          <cell r="B2050" t="str">
            <v>GAYA RESOURCES SDN.BHD.</v>
          </cell>
          <cell r="C2050">
            <v>0</v>
          </cell>
          <cell r="D2050">
            <v>300000</v>
          </cell>
          <cell r="E2050">
            <v>2884072.11</v>
          </cell>
          <cell r="F2050">
            <v>200000</v>
          </cell>
        </row>
        <row r="2051">
          <cell r="A2051">
            <v>19726162</v>
          </cell>
          <cell r="B2051" t="str">
            <v>GAYA SEMESTA SDN BHD</v>
          </cell>
          <cell r="D2051">
            <v>3100000</v>
          </cell>
        </row>
        <row r="2052">
          <cell r="A2052">
            <v>22773526</v>
          </cell>
          <cell r="B2052" t="str">
            <v>GAYABUMI KONSORTIUM SDN. BHD.</v>
          </cell>
          <cell r="D2052">
            <v>2050000</v>
          </cell>
          <cell r="F2052">
            <v>832109.68</v>
          </cell>
        </row>
        <row r="2053">
          <cell r="A2053">
            <v>26876906</v>
          </cell>
          <cell r="B2053" t="str">
            <v>GB BOND SDN BHD</v>
          </cell>
          <cell r="E2053">
            <v>400000</v>
          </cell>
          <cell r="F2053">
            <v>1500000</v>
          </cell>
        </row>
        <row r="2054">
          <cell r="A2054">
            <v>19769659</v>
          </cell>
          <cell r="B2054" t="str">
            <v>GB MOTORS REALTY SDN BHD</v>
          </cell>
          <cell r="D2054">
            <v>1350000</v>
          </cell>
          <cell r="E2054">
            <v>500000</v>
          </cell>
        </row>
        <row r="2055">
          <cell r="A2055">
            <v>5179029</v>
          </cell>
          <cell r="B2055" t="str">
            <v>GBA CORPORATION SDN BHD</v>
          </cell>
          <cell r="E2055">
            <v>500837.92</v>
          </cell>
          <cell r="F2055">
            <v>1000000</v>
          </cell>
        </row>
        <row r="2056">
          <cell r="A2056">
            <v>16054135</v>
          </cell>
          <cell r="B2056" t="str">
            <v>GBA HOLDINGS SDN BHD</v>
          </cell>
          <cell r="D2056">
            <v>3400000</v>
          </cell>
        </row>
        <row r="2057">
          <cell r="A2057">
            <v>22262071</v>
          </cell>
          <cell r="B2057" t="str">
            <v>GC GREENLAND CAPITAL SDN.BHD.</v>
          </cell>
          <cell r="F2057">
            <v>2000000</v>
          </cell>
        </row>
        <row r="2058">
          <cell r="A2058">
            <v>14240941</v>
          </cell>
          <cell r="B2058" t="str">
            <v>GCF INDUSTRIES SDN BHD</v>
          </cell>
          <cell r="D2058">
            <v>4000000</v>
          </cell>
        </row>
        <row r="2059">
          <cell r="A2059">
            <v>9605801</v>
          </cell>
          <cell r="B2059" t="str">
            <v>GDS INSTRUMENTS SDN BHD</v>
          </cell>
          <cell r="D2059">
            <v>4187900</v>
          </cell>
        </row>
        <row r="2060">
          <cell r="A2060">
            <v>20793763</v>
          </cell>
          <cell r="B2060" t="str">
            <v>GE CARRIAGE SDN BHD</v>
          </cell>
          <cell r="C2060">
            <v>1006618.65</v>
          </cell>
          <cell r="D2060">
            <v>1000000</v>
          </cell>
        </row>
        <row r="2061">
          <cell r="A2061">
            <v>16546858</v>
          </cell>
          <cell r="B2061" t="str">
            <v>GEDUNG BIG 10 (KTN) SDN BHD</v>
          </cell>
          <cell r="D2061">
            <v>2500000</v>
          </cell>
        </row>
        <row r="2062">
          <cell r="A2062">
            <v>15344373</v>
          </cell>
          <cell r="B2062" t="str">
            <v>GEDUNG BIG 10 (SEREMBAN) SDN BHD</v>
          </cell>
          <cell r="D2062">
            <v>960000</v>
          </cell>
        </row>
        <row r="2063">
          <cell r="A2063">
            <v>16701186</v>
          </cell>
          <cell r="B2063" t="str">
            <v>GELAMNIAGA TECHNOLOGIES SDN BHD</v>
          </cell>
          <cell r="F2063">
            <v>3000000</v>
          </cell>
        </row>
        <row r="2064">
          <cell r="A2064">
            <v>9818144</v>
          </cell>
          <cell r="B2064" t="str">
            <v>GELIGA SISTEM SDN BHD</v>
          </cell>
          <cell r="F2064">
            <v>302680.33</v>
          </cell>
        </row>
        <row r="2065">
          <cell r="A2065">
            <v>4621268</v>
          </cell>
          <cell r="B2065" t="str">
            <v>GEMA MARKETING SDN. BHD.</v>
          </cell>
          <cell r="D2065">
            <v>1500000</v>
          </cell>
        </row>
        <row r="2066">
          <cell r="A2066">
            <v>15485982</v>
          </cell>
          <cell r="B2066" t="str">
            <v>GEMENCHEH DEVELOPMENT SDN BHD</v>
          </cell>
          <cell r="F2066">
            <v>2000000</v>
          </cell>
        </row>
        <row r="2067">
          <cell r="A2067">
            <v>6465234</v>
          </cell>
          <cell r="B2067" t="str">
            <v>GEMENCHEH GRANITE SDN BHD</v>
          </cell>
          <cell r="E2067">
            <v>1001718.43</v>
          </cell>
          <cell r="F2067">
            <v>2100430.23</v>
          </cell>
        </row>
        <row r="2068">
          <cell r="A2068">
            <v>26429230</v>
          </cell>
          <cell r="B2068" t="str">
            <v>GEMILANG BINTANG SDN BHD</v>
          </cell>
          <cell r="D2068">
            <v>1000000</v>
          </cell>
        </row>
        <row r="2069">
          <cell r="A2069">
            <v>16373823</v>
          </cell>
          <cell r="B2069" t="str">
            <v>GEMILANG PETROMART</v>
          </cell>
          <cell r="D2069">
            <v>550000</v>
          </cell>
        </row>
        <row r="2070">
          <cell r="A2070">
            <v>27162634</v>
          </cell>
          <cell r="B2070" t="str">
            <v>GEMILANG SERBA MAJU SDN. BHD.</v>
          </cell>
          <cell r="C2070">
            <v>28000000</v>
          </cell>
        </row>
        <row r="2071">
          <cell r="A2071">
            <v>22862213</v>
          </cell>
          <cell r="B2071" t="str">
            <v>GENE &amp; QUIN REALTY SDN BHD</v>
          </cell>
          <cell r="C2071">
            <v>1500000</v>
          </cell>
          <cell r="D2071">
            <v>17000000</v>
          </cell>
          <cell r="F2071">
            <v>3000000</v>
          </cell>
        </row>
        <row r="2072">
          <cell r="A2072">
            <v>9606692</v>
          </cell>
          <cell r="B2072" t="str">
            <v>GENERAL ALUMINIUM WORKS(M) SDN BHD</v>
          </cell>
          <cell r="E2072">
            <v>500841.37</v>
          </cell>
          <cell r="F2072">
            <v>5000000</v>
          </cell>
        </row>
        <row r="2073">
          <cell r="A2073">
            <v>25470338</v>
          </cell>
          <cell r="B2073" t="str">
            <v>GENERASI CERGAS SDN. BHD.</v>
          </cell>
          <cell r="D2073">
            <v>700000</v>
          </cell>
        </row>
        <row r="2074">
          <cell r="A2074">
            <v>22854614</v>
          </cell>
          <cell r="B2074" t="str">
            <v>GENERTECH CONSTRUCTION SDN BHD</v>
          </cell>
          <cell r="D2074">
            <v>3757000</v>
          </cell>
        </row>
        <row r="2075">
          <cell r="A2075">
            <v>18331493</v>
          </cell>
          <cell r="B2075" t="str">
            <v>GENESIS SPECTRUM SDN BHD</v>
          </cell>
          <cell r="D2075">
            <v>348038</v>
          </cell>
          <cell r="F2075">
            <v>3700000</v>
          </cell>
        </row>
        <row r="2076">
          <cell r="A2076">
            <v>10405371</v>
          </cell>
          <cell r="B2076" t="str">
            <v>GENIUS EDGE SDN. BHD.</v>
          </cell>
          <cell r="D2076">
            <v>1500000</v>
          </cell>
        </row>
        <row r="2077">
          <cell r="A2077">
            <v>15158725</v>
          </cell>
          <cell r="B2077" t="str">
            <v>GENIUS VISION SDN BHD</v>
          </cell>
          <cell r="F2077">
            <v>1000000</v>
          </cell>
        </row>
        <row r="2078">
          <cell r="A2078">
            <v>15852275</v>
          </cell>
          <cell r="B2078" t="str">
            <v>GENMARINE SDN BHD</v>
          </cell>
          <cell r="C2078">
            <v>0</v>
          </cell>
        </row>
        <row r="2079">
          <cell r="A2079">
            <v>21134570</v>
          </cell>
          <cell r="B2079" t="str">
            <v>GENTING CITRA SDN BHD</v>
          </cell>
          <cell r="D2079">
            <v>18700000</v>
          </cell>
        </row>
        <row r="2080">
          <cell r="A2080">
            <v>20183640</v>
          </cell>
          <cell r="B2080" t="str">
            <v>GENTING EHSAN SDN BHD</v>
          </cell>
          <cell r="D2080">
            <v>1500000</v>
          </cell>
        </row>
        <row r="2081">
          <cell r="A2081">
            <v>25283603</v>
          </cell>
          <cell r="B2081" t="str">
            <v>GENTLE OASIS SDN BHD</v>
          </cell>
          <cell r="C2081">
            <v>505379.97</v>
          </cell>
        </row>
        <row r="2082">
          <cell r="A2082">
            <v>13480590</v>
          </cell>
          <cell r="B2082" t="str">
            <v>GENUINE EXPERTISE SDN BHD</v>
          </cell>
          <cell r="D2082">
            <v>5867014.0300000003</v>
          </cell>
        </row>
        <row r="2083">
          <cell r="A2083">
            <v>16615180</v>
          </cell>
          <cell r="B2083" t="str">
            <v>GEO SPATIAL SOLUTIONS SDN.BHD.</v>
          </cell>
          <cell r="F2083">
            <v>131162.45000000001</v>
          </cell>
        </row>
        <row r="2084">
          <cell r="A2084">
            <v>19854666</v>
          </cell>
          <cell r="B2084" t="str">
            <v>GEO WORKS SDN. BHD.</v>
          </cell>
          <cell r="E2084">
            <v>200335.18</v>
          </cell>
          <cell r="F2084">
            <v>1595662.75</v>
          </cell>
        </row>
        <row r="2085">
          <cell r="A2085">
            <v>6942842</v>
          </cell>
          <cell r="B2085" t="str">
            <v>GEOCITY SDN BHD</v>
          </cell>
          <cell r="D2085">
            <v>1215900</v>
          </cell>
        </row>
        <row r="2086">
          <cell r="A2086">
            <v>16934343</v>
          </cell>
          <cell r="B2086" t="str">
            <v>GEOMEGA SDN BHD</v>
          </cell>
          <cell r="D2086">
            <v>7840000</v>
          </cell>
        </row>
        <row r="2087">
          <cell r="A2087">
            <v>19326250</v>
          </cell>
          <cell r="B2087" t="str">
            <v>GEOPREMIUM SDN BHD</v>
          </cell>
          <cell r="F2087">
            <v>215000</v>
          </cell>
        </row>
        <row r="2088">
          <cell r="A2088">
            <v>20953822</v>
          </cell>
          <cell r="B2088" t="str">
            <v>GEOREALTIME SDN BHD</v>
          </cell>
          <cell r="E2088">
            <v>0</v>
          </cell>
          <cell r="F2088">
            <v>1048948</v>
          </cell>
        </row>
        <row r="2089">
          <cell r="A2089">
            <v>13471268</v>
          </cell>
          <cell r="B2089" t="str">
            <v>GERAK DAYA ENTERPRISE</v>
          </cell>
          <cell r="D2089">
            <v>1000000</v>
          </cell>
          <cell r="E2089">
            <v>500000</v>
          </cell>
        </row>
        <row r="2090">
          <cell r="A2090">
            <v>20339407</v>
          </cell>
          <cell r="B2090" t="str">
            <v>GERBANG CITARASA SDN BHD</v>
          </cell>
          <cell r="C2090">
            <v>6425375.6100000003</v>
          </cell>
        </row>
        <row r="2091">
          <cell r="A2091">
            <v>20989162</v>
          </cell>
          <cell r="B2091" t="str">
            <v>GERBANG EMAS MFOODS SDN BHD</v>
          </cell>
          <cell r="E2091">
            <v>25000</v>
          </cell>
        </row>
        <row r="2092">
          <cell r="A2092">
            <v>24202887</v>
          </cell>
          <cell r="B2092" t="str">
            <v>GERBANG TIMUR JAYA CONSTRUCTION SDN BHD</v>
          </cell>
          <cell r="C2092">
            <v>1510980.45</v>
          </cell>
          <cell r="F2092">
            <v>491991.05</v>
          </cell>
        </row>
        <row r="2093">
          <cell r="A2093">
            <v>18306295</v>
          </cell>
          <cell r="B2093" t="str">
            <v>GERGASI BARU SDN BHD</v>
          </cell>
          <cell r="D2093">
            <v>17192000</v>
          </cell>
        </row>
        <row r="2094">
          <cell r="A2094">
            <v>7954863</v>
          </cell>
          <cell r="B2094" t="str">
            <v>GES MANUFACTURING SERVICES (M) S/B</v>
          </cell>
          <cell r="F2094">
            <v>4000000</v>
          </cell>
        </row>
        <row r="2095">
          <cell r="A2095">
            <v>6300420</v>
          </cell>
          <cell r="B2095" t="str">
            <v>GESING GROUP SDN BHD</v>
          </cell>
          <cell r="C2095">
            <v>1001321.35</v>
          </cell>
          <cell r="D2095">
            <v>3300000</v>
          </cell>
          <cell r="F2095">
            <v>7000000</v>
          </cell>
        </row>
        <row r="2096">
          <cell r="A2096">
            <v>16756507</v>
          </cell>
          <cell r="B2096" t="str">
            <v>GETAHWANG MALAYSIA SDN BHD</v>
          </cell>
          <cell r="C2096">
            <v>131574.62</v>
          </cell>
          <cell r="D2096">
            <v>455500</v>
          </cell>
        </row>
        <row r="2097">
          <cell r="A2097">
            <v>7552165</v>
          </cell>
          <cell r="B2097" t="str">
            <v>GG CIRCUITS INDUSTRIES SDN. BHD.</v>
          </cell>
          <cell r="C2097">
            <v>2416093.41</v>
          </cell>
          <cell r="D2097">
            <v>1000000</v>
          </cell>
          <cell r="F2097">
            <v>1201000</v>
          </cell>
        </row>
        <row r="2098">
          <cell r="A2098">
            <v>19291122</v>
          </cell>
          <cell r="B2098" t="str">
            <v>GH PLANTATION SDN BHD</v>
          </cell>
          <cell r="D2098">
            <v>390000</v>
          </cell>
        </row>
        <row r="2099">
          <cell r="A2099">
            <v>13250048</v>
          </cell>
          <cell r="B2099" t="str">
            <v>GHAZALI SHAWAL SDN BHD</v>
          </cell>
          <cell r="D2099">
            <v>2260000</v>
          </cell>
        </row>
        <row r="2100">
          <cell r="A2100">
            <v>23175170</v>
          </cell>
          <cell r="B2100" t="str">
            <v>GIANT KINGDOM HOLDINGS SDN BHD</v>
          </cell>
          <cell r="D2100">
            <v>5000000</v>
          </cell>
          <cell r="E2100">
            <v>2514592.85</v>
          </cell>
        </row>
        <row r="2101">
          <cell r="A2101">
            <v>25779242</v>
          </cell>
          <cell r="B2101" t="str">
            <v>GIANT KINGDOM LAND SDN BHD</v>
          </cell>
          <cell r="D2101">
            <v>59610000</v>
          </cell>
        </row>
        <row r="2102">
          <cell r="A2102">
            <v>9787922</v>
          </cell>
          <cell r="B2102" t="str">
            <v>GIAT BERSAMA SDN BHD</v>
          </cell>
          <cell r="D2102">
            <v>631994</v>
          </cell>
        </row>
        <row r="2103">
          <cell r="A2103">
            <v>14459823</v>
          </cell>
          <cell r="B2103" t="str">
            <v>GIATREKA SDN BHD</v>
          </cell>
          <cell r="D2103">
            <v>800000</v>
          </cell>
        </row>
        <row r="2104">
          <cell r="A2104">
            <v>22556340</v>
          </cell>
          <cell r="B2104" t="str">
            <v>GIGA BUILDERS SDN BHD</v>
          </cell>
          <cell r="F2104">
            <v>1855000</v>
          </cell>
        </row>
        <row r="2105">
          <cell r="A2105">
            <v>11982939</v>
          </cell>
          <cell r="B2105" t="str">
            <v>GIGA SHIPPING SDN BHD</v>
          </cell>
          <cell r="D2105">
            <v>11380000</v>
          </cell>
          <cell r="F2105">
            <v>7700000</v>
          </cell>
        </row>
        <row r="2106">
          <cell r="A2106">
            <v>18159299</v>
          </cell>
          <cell r="B2106" t="str">
            <v>GIGATECH ENGINEERING SDN BHD</v>
          </cell>
          <cell r="C2106">
            <v>1166556.23</v>
          </cell>
        </row>
        <row r="2107">
          <cell r="A2107">
            <v>24037142</v>
          </cell>
          <cell r="B2107" t="str">
            <v>GINGER &amp; COCONUT DEVELOPMENT SDN BHD</v>
          </cell>
          <cell r="C2107">
            <v>2014050.4</v>
          </cell>
        </row>
        <row r="2108">
          <cell r="A2108">
            <v>10782078</v>
          </cell>
          <cell r="B2108" t="str">
            <v>GINOVA MARKETING SDN BHD</v>
          </cell>
          <cell r="D2108">
            <v>2000000</v>
          </cell>
          <cell r="E2108">
            <v>805373.17</v>
          </cell>
        </row>
        <row r="2109">
          <cell r="A2109">
            <v>21182287</v>
          </cell>
          <cell r="B2109" t="str">
            <v>GIS PROPERTIES SDN BHD</v>
          </cell>
          <cell r="D2109">
            <v>750000</v>
          </cell>
        </row>
        <row r="2110">
          <cell r="A2110">
            <v>23926588</v>
          </cell>
          <cell r="B2110" t="str">
            <v>GJM GLOBAL SDN BHD</v>
          </cell>
          <cell r="D2110">
            <v>8780700</v>
          </cell>
        </row>
        <row r="2111">
          <cell r="A2111">
            <v>23887460</v>
          </cell>
          <cell r="B2111" t="str">
            <v>GK LOGISTICS SDN BHD</v>
          </cell>
          <cell r="D2111">
            <v>450000</v>
          </cell>
        </row>
        <row r="2112">
          <cell r="A2112">
            <v>21439858</v>
          </cell>
          <cell r="B2112" t="str">
            <v>GK WORLDWIDE TRADING SDN BHD</v>
          </cell>
          <cell r="F2112">
            <v>15000000</v>
          </cell>
        </row>
        <row r="2113">
          <cell r="A2113">
            <v>10750448</v>
          </cell>
          <cell r="B2113" t="str">
            <v>GKM DEVELOPMENT BERHAD</v>
          </cell>
          <cell r="C2113">
            <v>4469476.12</v>
          </cell>
        </row>
        <row r="2114">
          <cell r="A2114">
            <v>5384841</v>
          </cell>
          <cell r="B2114" t="str">
            <v>GKM DEVELOPMENT SDN BHD</v>
          </cell>
          <cell r="D2114">
            <v>1000000</v>
          </cell>
        </row>
        <row r="2115">
          <cell r="A2115">
            <v>15092614</v>
          </cell>
          <cell r="B2115" t="str">
            <v>GKS DEVELOPMENT SDN BHD</v>
          </cell>
          <cell r="C2115">
            <v>900000</v>
          </cell>
          <cell r="E2115">
            <v>300000</v>
          </cell>
          <cell r="F2115">
            <v>6684683</v>
          </cell>
        </row>
        <row r="2116">
          <cell r="A2116">
            <v>11196028</v>
          </cell>
          <cell r="B2116" t="str">
            <v>GKY MACHINERY (M) SDN BHD</v>
          </cell>
          <cell r="D2116">
            <v>1598000</v>
          </cell>
        </row>
        <row r="2117">
          <cell r="A2117">
            <v>20257492</v>
          </cell>
          <cell r="B2117" t="str">
            <v>GL CONSTRUCTION WORKS</v>
          </cell>
          <cell r="C2117">
            <v>2565638.2799999998</v>
          </cell>
        </row>
        <row r="2118">
          <cell r="A2118">
            <v>18910815</v>
          </cell>
          <cell r="B2118" t="str">
            <v>GL TECH NETWORK SDN BHD</v>
          </cell>
          <cell r="D2118">
            <v>2023000</v>
          </cell>
        </row>
        <row r="2119">
          <cell r="A2119">
            <v>7765354</v>
          </cell>
          <cell r="B2119" t="str">
            <v>GLADRON CHEMICALS SDN.BHD.</v>
          </cell>
          <cell r="E2119">
            <v>500000</v>
          </cell>
          <cell r="F2119">
            <v>1137000</v>
          </cell>
        </row>
        <row r="2120">
          <cell r="A2120">
            <v>7565770</v>
          </cell>
          <cell r="B2120" t="str">
            <v>GLAMI LEMI SDN BHD</v>
          </cell>
          <cell r="D2120">
            <v>1764000</v>
          </cell>
        </row>
        <row r="2121">
          <cell r="A2121">
            <v>25151640</v>
          </cell>
          <cell r="B2121" t="str">
            <v>GLAMJAYA SDN BHD</v>
          </cell>
          <cell r="D2121">
            <v>8000000</v>
          </cell>
        </row>
        <row r="2122">
          <cell r="A2122">
            <v>24343930</v>
          </cell>
          <cell r="B2122" t="str">
            <v>GLAMOROUS SYMPHONY SDN. BHD.</v>
          </cell>
          <cell r="D2122">
            <v>25200000</v>
          </cell>
        </row>
        <row r="2123">
          <cell r="A2123">
            <v>4239207</v>
          </cell>
          <cell r="B2123" t="str">
            <v>GLAMOUR HEIGHTS SDN BHD</v>
          </cell>
          <cell r="D2123">
            <v>600000</v>
          </cell>
        </row>
        <row r="2124">
          <cell r="A2124">
            <v>3383412</v>
          </cell>
          <cell r="B2124" t="str">
            <v>GLAXOSMITHKLINE CONSUMER HEALTHCARE SDN</v>
          </cell>
          <cell r="E2124">
            <v>100167.58</v>
          </cell>
          <cell r="F2124">
            <v>2900000</v>
          </cell>
        </row>
        <row r="2125">
          <cell r="A2125">
            <v>18241272</v>
          </cell>
          <cell r="B2125" t="str">
            <v>GLG PARTNERS SDN BHD</v>
          </cell>
          <cell r="D2125">
            <v>8490000</v>
          </cell>
        </row>
        <row r="2126">
          <cell r="A2126">
            <v>1485233</v>
          </cell>
          <cell r="B2126" t="str">
            <v>GLOBAL AIRFREIGHT (M) SDN BHD</v>
          </cell>
          <cell r="E2126">
            <v>100167.58</v>
          </cell>
          <cell r="F2126">
            <v>200000</v>
          </cell>
        </row>
        <row r="2127">
          <cell r="A2127">
            <v>10368905</v>
          </cell>
          <cell r="B2127" t="str">
            <v>GLOBAL CONTAINER FREIGHT (M) SDN BHD</v>
          </cell>
          <cell r="F2127">
            <v>700000</v>
          </cell>
        </row>
        <row r="2128">
          <cell r="A2128">
            <v>13423622</v>
          </cell>
          <cell r="B2128" t="str">
            <v>GLOBAL ELITE VENTURES SDN BHD</v>
          </cell>
          <cell r="E2128">
            <v>442045.55</v>
          </cell>
          <cell r="F2128">
            <v>1164535.92</v>
          </cell>
        </row>
        <row r="2129">
          <cell r="A2129">
            <v>10407816</v>
          </cell>
          <cell r="B2129" t="str">
            <v>GLOBAL GLOBE (M) SDN BHD</v>
          </cell>
          <cell r="F2129">
            <v>14334</v>
          </cell>
        </row>
        <row r="2130">
          <cell r="A2130">
            <v>9606405</v>
          </cell>
          <cell r="B2130" t="str">
            <v>GLOBAL PHOENIX SDN BHD</v>
          </cell>
          <cell r="D2130">
            <v>3903000</v>
          </cell>
        </row>
        <row r="2131">
          <cell r="A2131">
            <v>6891808</v>
          </cell>
          <cell r="B2131" t="str">
            <v>GLOBAL PLUS SOLUTIONS SENDIRIAN BERHAD</v>
          </cell>
          <cell r="E2131">
            <v>281001.2</v>
          </cell>
          <cell r="F2131">
            <v>800000</v>
          </cell>
        </row>
        <row r="2132">
          <cell r="A2132">
            <v>16580985</v>
          </cell>
          <cell r="B2132" t="str">
            <v>GLOBAL SUPER 10 SUPPLY SDN. BHD.</v>
          </cell>
          <cell r="C2132">
            <v>2000000</v>
          </cell>
          <cell r="D2132">
            <v>3000000</v>
          </cell>
          <cell r="F2132">
            <v>5000000</v>
          </cell>
        </row>
        <row r="2133">
          <cell r="A2133">
            <v>21404908</v>
          </cell>
          <cell r="B2133" t="str">
            <v>GLOBAL TURBINE ASIA SDN BHD</v>
          </cell>
          <cell r="C2133">
            <v>1355329</v>
          </cell>
          <cell r="F2133">
            <v>2444219.7000000002</v>
          </cell>
        </row>
        <row r="2134">
          <cell r="A2134">
            <v>25420785</v>
          </cell>
          <cell r="B2134" t="str">
            <v>GLOBAL VICTORY NETWORK SDN. BHD.</v>
          </cell>
          <cell r="C2134">
            <v>250914.24</v>
          </cell>
          <cell r="E2134">
            <v>402329.57</v>
          </cell>
        </row>
        <row r="2135">
          <cell r="A2135">
            <v>5703590</v>
          </cell>
          <cell r="B2135" t="str">
            <v>GLOBAL-P (M) SDN. BHD.</v>
          </cell>
          <cell r="E2135">
            <v>100167.58</v>
          </cell>
          <cell r="F2135">
            <v>1000000</v>
          </cell>
        </row>
        <row r="2136">
          <cell r="A2136">
            <v>10533637</v>
          </cell>
          <cell r="B2136" t="str">
            <v>GLOBE ENGINEERING SDN BHD</v>
          </cell>
          <cell r="C2136">
            <v>755405</v>
          </cell>
          <cell r="F2136">
            <v>5349000</v>
          </cell>
        </row>
        <row r="2137">
          <cell r="A2137">
            <v>9261040</v>
          </cell>
          <cell r="B2137" t="str">
            <v>GLOBE EXPRESS SERVICES SDN BHD</v>
          </cell>
          <cell r="C2137">
            <v>365740.6</v>
          </cell>
        </row>
        <row r="2138">
          <cell r="A2138">
            <v>10388078</v>
          </cell>
          <cell r="B2138" t="str">
            <v>GLOBE SUCCESS LEARNING SDN BHD</v>
          </cell>
          <cell r="C2138">
            <v>202739.38</v>
          </cell>
        </row>
        <row r="2139">
          <cell r="A2139">
            <v>6507966</v>
          </cell>
          <cell r="B2139" t="str">
            <v>GLOBONUS SDN BHD</v>
          </cell>
          <cell r="F2139">
            <v>50000</v>
          </cell>
        </row>
        <row r="2140">
          <cell r="A2140">
            <v>16088544</v>
          </cell>
          <cell r="B2140" t="str">
            <v>GLOCOMP SYSTEMS (M) SDN BHD</v>
          </cell>
          <cell r="E2140">
            <v>500000</v>
          </cell>
          <cell r="F2140">
            <v>8355411</v>
          </cell>
        </row>
        <row r="2141">
          <cell r="A2141">
            <v>23094663</v>
          </cell>
          <cell r="B2141" t="str">
            <v>GLORADE SDN BHD</v>
          </cell>
          <cell r="D2141">
            <v>13400000</v>
          </cell>
        </row>
        <row r="2142">
          <cell r="A2142">
            <v>17004305</v>
          </cell>
          <cell r="B2142" t="str">
            <v>GLORY 78 HOLDINGS SDN BHD</v>
          </cell>
          <cell r="D2142">
            <v>4328700</v>
          </cell>
        </row>
        <row r="2143">
          <cell r="A2143">
            <v>24701218</v>
          </cell>
          <cell r="B2143" t="str">
            <v>GLORY BUILDING MATERIALS SDN BHD</v>
          </cell>
          <cell r="E2143">
            <v>150000</v>
          </cell>
          <cell r="F2143">
            <v>850000</v>
          </cell>
        </row>
        <row r="2144">
          <cell r="A2144">
            <v>12173148</v>
          </cell>
          <cell r="B2144" t="str">
            <v>GLOTEL SDN BHD</v>
          </cell>
          <cell r="E2144">
            <v>200335.18</v>
          </cell>
          <cell r="F2144">
            <v>163409.06</v>
          </cell>
        </row>
        <row r="2145">
          <cell r="A2145">
            <v>3947257</v>
          </cell>
          <cell r="B2145" t="str">
            <v>GM CORPORATION SDN BHD</v>
          </cell>
          <cell r="F2145">
            <v>500000</v>
          </cell>
        </row>
        <row r="2146">
          <cell r="A2146">
            <v>16802039</v>
          </cell>
          <cell r="B2146" t="str">
            <v>GM STATION SDN BHD</v>
          </cell>
          <cell r="C2146">
            <v>301255.63</v>
          </cell>
          <cell r="D2146">
            <v>5770000</v>
          </cell>
          <cell r="F2146">
            <v>300000</v>
          </cell>
        </row>
        <row r="2147">
          <cell r="A2147">
            <v>9828505</v>
          </cell>
          <cell r="B2147" t="str">
            <v>G-MARK GARMENT FACTORY (M) SDN BHD</v>
          </cell>
          <cell r="E2147">
            <v>1400000</v>
          </cell>
          <cell r="F2147">
            <v>4850000</v>
          </cell>
        </row>
        <row r="2148">
          <cell r="A2148">
            <v>16323415</v>
          </cell>
          <cell r="B2148" t="str">
            <v>G-MART AUTOWORLD SDN. BHD.</v>
          </cell>
          <cell r="D2148">
            <v>8195000</v>
          </cell>
        </row>
        <row r="2149">
          <cell r="A2149">
            <v>26322565</v>
          </cell>
          <cell r="B2149" t="str">
            <v>G-MART COLD STORAGE SDN BHD</v>
          </cell>
          <cell r="C2149">
            <v>1721449.69</v>
          </cell>
          <cell r="F2149">
            <v>150000</v>
          </cell>
        </row>
        <row r="2150">
          <cell r="A2150">
            <v>3172215</v>
          </cell>
          <cell r="B2150" t="str">
            <v>G-MART CORPORATION SDN BHD</v>
          </cell>
          <cell r="D2150">
            <v>2310000</v>
          </cell>
        </row>
        <row r="2151">
          <cell r="A2151">
            <v>1518020</v>
          </cell>
          <cell r="B2151" t="str">
            <v>G-MART MOTOR SDN BHD</v>
          </cell>
          <cell r="D2151">
            <v>5198000</v>
          </cell>
        </row>
        <row r="2152">
          <cell r="A2152">
            <v>23158917</v>
          </cell>
          <cell r="B2152" t="str">
            <v>GME CHEMTECH SDN BHD</v>
          </cell>
          <cell r="F2152">
            <v>589120.5</v>
          </cell>
        </row>
        <row r="2153">
          <cell r="A2153">
            <v>6685188</v>
          </cell>
          <cell r="B2153" t="str">
            <v>GMR TRADING (M) SDN.BHD.</v>
          </cell>
          <cell r="C2153">
            <v>100000</v>
          </cell>
          <cell r="F2153">
            <v>1300000</v>
          </cell>
        </row>
        <row r="2154">
          <cell r="A2154">
            <v>24345358</v>
          </cell>
          <cell r="B2154" t="str">
            <v>GODSPEED DEVELOPMENT SDN BHD</v>
          </cell>
          <cell r="D2154">
            <v>2100000</v>
          </cell>
        </row>
        <row r="2155">
          <cell r="A2155">
            <v>5165386</v>
          </cell>
          <cell r="B2155" t="str">
            <v>GOGGLES MARKETING SDN BHD</v>
          </cell>
          <cell r="F2155">
            <v>3000000</v>
          </cell>
        </row>
        <row r="2156">
          <cell r="A2156">
            <v>11747685</v>
          </cell>
          <cell r="B2156" t="str">
            <v>GOH &amp; SONS SDN BHD</v>
          </cell>
          <cell r="E2156">
            <v>2003351.56</v>
          </cell>
          <cell r="F2156">
            <v>1000000</v>
          </cell>
        </row>
        <row r="2157">
          <cell r="A2157">
            <v>16605611</v>
          </cell>
          <cell r="B2157" t="str">
            <v>GOH BROTHERS MOTOR SDN BHD</v>
          </cell>
          <cell r="F2157">
            <v>4000000</v>
          </cell>
        </row>
        <row r="2158">
          <cell r="A2158">
            <v>16082117</v>
          </cell>
          <cell r="B2158" t="str">
            <v>GOH TIONG SIN CONSTRUCTION SDN BHD</v>
          </cell>
          <cell r="E2158">
            <v>1181977.46</v>
          </cell>
          <cell r="F2158">
            <v>20000</v>
          </cell>
        </row>
        <row r="2159">
          <cell r="A2159">
            <v>5062696</v>
          </cell>
          <cell r="B2159" t="str">
            <v>GOLD BREEZE CORPORATION SDN BHD</v>
          </cell>
          <cell r="D2159">
            <v>3000000</v>
          </cell>
        </row>
        <row r="2160">
          <cell r="A2160">
            <v>5088915</v>
          </cell>
          <cell r="B2160" t="str">
            <v>GOLD CHOICE FOOD INDUSTRIES SDN BHD</v>
          </cell>
          <cell r="E2160">
            <v>200177.31</v>
          </cell>
          <cell r="F2160">
            <v>3000000</v>
          </cell>
        </row>
        <row r="2161">
          <cell r="A2161">
            <v>15395522</v>
          </cell>
          <cell r="B2161" t="str">
            <v>GOLD COIN JEWELLERY SDN BHD</v>
          </cell>
          <cell r="D2161">
            <v>1000000</v>
          </cell>
        </row>
        <row r="2162">
          <cell r="A2162">
            <v>16848568</v>
          </cell>
          <cell r="B2162" t="str">
            <v>GOLDBELL EQUIPMENT SDN BHD</v>
          </cell>
          <cell r="F2162">
            <v>10000000</v>
          </cell>
        </row>
        <row r="2163">
          <cell r="A2163">
            <v>25465692</v>
          </cell>
          <cell r="B2163" t="str">
            <v>GOLDCOIN STARHILL SDN BHD</v>
          </cell>
          <cell r="D2163">
            <v>11060000</v>
          </cell>
        </row>
        <row r="2164">
          <cell r="A2164">
            <v>6217191</v>
          </cell>
          <cell r="B2164" t="str">
            <v>GOLDCOURSE SDN BHD</v>
          </cell>
          <cell r="D2164">
            <v>27000000</v>
          </cell>
        </row>
        <row r="2165">
          <cell r="A2165">
            <v>24801387</v>
          </cell>
          <cell r="B2165" t="str">
            <v>GOLDEN ARMANI SDN BHD</v>
          </cell>
          <cell r="D2165">
            <v>30050000</v>
          </cell>
          <cell r="F2165">
            <v>3000000</v>
          </cell>
        </row>
        <row r="2166">
          <cell r="A2166">
            <v>1948567</v>
          </cell>
          <cell r="B2166" t="str">
            <v>GOLDEN BILLION CONSTRUCTION SDN BHD</v>
          </cell>
          <cell r="E2166">
            <v>300262.87</v>
          </cell>
        </row>
        <row r="2167">
          <cell r="A2167">
            <v>23619422</v>
          </cell>
          <cell r="B2167" t="str">
            <v>GOLDEN BLUECHIP SDN BHD</v>
          </cell>
          <cell r="D2167">
            <v>37936000</v>
          </cell>
        </row>
        <row r="2168">
          <cell r="A2168">
            <v>19751325</v>
          </cell>
          <cell r="B2168" t="str">
            <v>GOLDEN BORNEO AUTO SDN BHD</v>
          </cell>
          <cell r="D2168">
            <v>1400000</v>
          </cell>
        </row>
        <row r="2169">
          <cell r="A2169">
            <v>16195278</v>
          </cell>
          <cell r="B2169" t="str">
            <v>GOLDEN DELUXE TRAVEL SERVICE AGENCY S/B</v>
          </cell>
          <cell r="C2169">
            <v>504279.2</v>
          </cell>
          <cell r="F2169">
            <v>900000</v>
          </cell>
        </row>
        <row r="2170">
          <cell r="A2170">
            <v>17794182</v>
          </cell>
          <cell r="B2170" t="str">
            <v>GOLDEN DRAGON CITY (SABAH) SDN BHD</v>
          </cell>
          <cell r="D2170">
            <v>6710000</v>
          </cell>
          <cell r="E2170">
            <v>500297.22</v>
          </cell>
          <cell r="F2170">
            <v>1500000</v>
          </cell>
        </row>
        <row r="2171">
          <cell r="A2171">
            <v>5126590</v>
          </cell>
          <cell r="B2171" t="str">
            <v>GOLDEN ELATE SDN BHD</v>
          </cell>
          <cell r="E2171">
            <v>2003559.5</v>
          </cell>
          <cell r="F2171">
            <v>1000000</v>
          </cell>
        </row>
        <row r="2172">
          <cell r="A2172">
            <v>1504518</v>
          </cell>
          <cell r="B2172" t="str">
            <v>GOLDEN FIRST TRAVEL &amp; TOURS (M) SDN BHD</v>
          </cell>
          <cell r="D2172">
            <v>1000000</v>
          </cell>
          <cell r="E2172">
            <v>400670.34</v>
          </cell>
          <cell r="F2172">
            <v>2500000</v>
          </cell>
        </row>
        <row r="2173">
          <cell r="A2173">
            <v>16082275</v>
          </cell>
          <cell r="B2173" t="str">
            <v>GOLDEN FRONTIER BHD</v>
          </cell>
          <cell r="F2173">
            <v>2300000</v>
          </cell>
        </row>
        <row r="2174">
          <cell r="A2174">
            <v>21725013</v>
          </cell>
          <cell r="B2174" t="str">
            <v>GOLDEN FRONTIER PACKAGING (JOHOR) SDN BH</v>
          </cell>
          <cell r="E2174">
            <v>100000</v>
          </cell>
          <cell r="F2174">
            <v>6000000</v>
          </cell>
        </row>
        <row r="2175">
          <cell r="A2175">
            <v>16082727</v>
          </cell>
          <cell r="B2175" t="str">
            <v>GOLDEN FRONTIER PACKAGING SDN BHD</v>
          </cell>
          <cell r="E2175">
            <v>300502.74</v>
          </cell>
          <cell r="F2175">
            <v>9500000</v>
          </cell>
        </row>
        <row r="2176">
          <cell r="A2176">
            <v>24553910</v>
          </cell>
          <cell r="B2176" t="str">
            <v>GOLDEN HARVEST PLANTATIONS SDN BHD</v>
          </cell>
          <cell r="D2176">
            <v>3570000</v>
          </cell>
        </row>
        <row r="2177">
          <cell r="A2177">
            <v>7976270</v>
          </cell>
          <cell r="B2177" t="str">
            <v>GOLDEN HORSE PLANTATIONS SDN BHD</v>
          </cell>
          <cell r="F2177">
            <v>10000000</v>
          </cell>
        </row>
        <row r="2178">
          <cell r="A2178">
            <v>9547785</v>
          </cell>
          <cell r="B2178" t="str">
            <v>GOLDEN HP AGENCY SDN BHD</v>
          </cell>
          <cell r="C2178">
            <v>2398415.0699999998</v>
          </cell>
          <cell r="F2178">
            <v>14587000</v>
          </cell>
        </row>
        <row r="2179">
          <cell r="A2179">
            <v>17155157</v>
          </cell>
          <cell r="B2179" t="str">
            <v>GOLDEN MAN LEE TRADING SDN. BHD.</v>
          </cell>
          <cell r="C2179">
            <v>939261.35</v>
          </cell>
          <cell r="D2179">
            <v>600000</v>
          </cell>
        </row>
        <row r="2180">
          <cell r="A2180">
            <v>19440744</v>
          </cell>
          <cell r="B2180" t="str">
            <v>GOLDEN MD SDN BHD</v>
          </cell>
          <cell r="D2180">
            <v>1000000</v>
          </cell>
          <cell r="F2180">
            <v>134000</v>
          </cell>
        </row>
        <row r="2181">
          <cell r="A2181">
            <v>21532628</v>
          </cell>
          <cell r="B2181" t="str">
            <v>GOLDEN ONFLOW SDN BHD</v>
          </cell>
          <cell r="D2181">
            <v>1312000</v>
          </cell>
        </row>
        <row r="2182">
          <cell r="A2182">
            <v>16029200</v>
          </cell>
          <cell r="B2182" t="str">
            <v>GOLDEN PALM TREE RESORT &amp; SPA SDN BHD</v>
          </cell>
          <cell r="F2182">
            <v>842000</v>
          </cell>
        </row>
        <row r="2183">
          <cell r="A2183">
            <v>25506670</v>
          </cell>
          <cell r="B2183" t="str">
            <v>GOLDEN PHAROS GLASS SDN BHD</v>
          </cell>
          <cell r="D2183">
            <v>8000000</v>
          </cell>
          <cell r="E2183">
            <v>500096.73</v>
          </cell>
          <cell r="F2183">
            <v>2000000</v>
          </cell>
        </row>
        <row r="2184">
          <cell r="A2184">
            <v>9317262</v>
          </cell>
          <cell r="B2184" t="str">
            <v>GOLDEN SHOGUN SDN. BHD.</v>
          </cell>
          <cell r="C2184">
            <v>241495.22</v>
          </cell>
          <cell r="F2184">
            <v>320000</v>
          </cell>
        </row>
        <row r="2185">
          <cell r="A2185">
            <v>8101294</v>
          </cell>
          <cell r="B2185" t="str">
            <v>GOLDEN SHOWCASE PROPERTIES SDN BHD</v>
          </cell>
          <cell r="D2185">
            <v>125000000</v>
          </cell>
          <cell r="F2185">
            <v>11000000</v>
          </cell>
        </row>
        <row r="2186">
          <cell r="A2186">
            <v>23117077</v>
          </cell>
          <cell r="B2186" t="str">
            <v>GOLDEN STAR CONCRETE SDN BHD</v>
          </cell>
          <cell r="C2186">
            <v>600000</v>
          </cell>
          <cell r="D2186">
            <v>1000000</v>
          </cell>
          <cell r="F2186">
            <v>5000000</v>
          </cell>
        </row>
        <row r="2187">
          <cell r="A2187">
            <v>14111747</v>
          </cell>
          <cell r="B2187" t="str">
            <v>GOLDEN STATE RESOURCES SDN BHD</v>
          </cell>
          <cell r="D2187">
            <v>1488063</v>
          </cell>
        </row>
        <row r="2188">
          <cell r="A2188">
            <v>21392643</v>
          </cell>
          <cell r="B2188" t="str">
            <v>GOLDEN STREAM SDN BHD</v>
          </cell>
          <cell r="D2188">
            <v>2707500</v>
          </cell>
        </row>
        <row r="2189">
          <cell r="A2189">
            <v>20146702</v>
          </cell>
          <cell r="B2189" t="str">
            <v>GOLDEN UPTREND SDN BHD</v>
          </cell>
          <cell r="D2189">
            <v>16095000</v>
          </cell>
          <cell r="F2189">
            <v>306240</v>
          </cell>
        </row>
        <row r="2190">
          <cell r="A2190">
            <v>21209718</v>
          </cell>
          <cell r="B2190" t="str">
            <v>GOLDEN ZONE PLANTATION SDN BHD</v>
          </cell>
          <cell r="C2190">
            <v>500445.41</v>
          </cell>
          <cell r="F2190">
            <v>2000000</v>
          </cell>
        </row>
        <row r="2191">
          <cell r="A2191">
            <v>12884575</v>
          </cell>
          <cell r="B2191" t="str">
            <v>GOLDEN-EAGLE ENTERPRISE SDN. BHD.</v>
          </cell>
          <cell r="C2191">
            <v>0</v>
          </cell>
          <cell r="D2191">
            <v>2975000</v>
          </cell>
        </row>
        <row r="2192">
          <cell r="A2192">
            <v>4834521</v>
          </cell>
          <cell r="B2192" t="str">
            <v>GOLDINAS SDN BHD</v>
          </cell>
          <cell r="D2192">
            <v>1000000</v>
          </cell>
        </row>
        <row r="2193">
          <cell r="A2193">
            <v>22581148</v>
          </cell>
          <cell r="B2193" t="str">
            <v>GOLDNEXUS DEVELOPMENT SDN. BHD.</v>
          </cell>
          <cell r="C2193">
            <v>0</v>
          </cell>
          <cell r="D2193">
            <v>14235000</v>
          </cell>
        </row>
        <row r="2194">
          <cell r="A2194">
            <v>5954076</v>
          </cell>
          <cell r="B2194" t="str">
            <v>GOLION ELECTRICAL SDN. BHD.</v>
          </cell>
          <cell r="C2194">
            <v>293655.23</v>
          </cell>
          <cell r="E2194">
            <v>290487.53999999998</v>
          </cell>
        </row>
        <row r="2195">
          <cell r="A2195">
            <v>11732537</v>
          </cell>
          <cell r="B2195" t="str">
            <v>GOLSTA SDN BHD</v>
          </cell>
          <cell r="D2195">
            <v>13587000</v>
          </cell>
        </row>
        <row r="2196">
          <cell r="A2196">
            <v>16883073</v>
          </cell>
          <cell r="B2196" t="str">
            <v>GOOD COUNTRY TOURS &amp; TRAVEL SDN BHD</v>
          </cell>
          <cell r="F2196">
            <v>110000</v>
          </cell>
        </row>
        <row r="2197">
          <cell r="A2197">
            <v>25687348</v>
          </cell>
          <cell r="B2197" t="str">
            <v>GOOD FRUITS SDN. BHD.</v>
          </cell>
          <cell r="D2197">
            <v>443000</v>
          </cell>
        </row>
        <row r="2198">
          <cell r="A2198">
            <v>20253121</v>
          </cell>
          <cell r="B2198" t="str">
            <v>GOOD RECORD SDN BHD</v>
          </cell>
          <cell r="D2198">
            <v>640000</v>
          </cell>
        </row>
        <row r="2199">
          <cell r="A2199">
            <v>14970539</v>
          </cell>
          <cell r="B2199" t="str">
            <v>GOOD WIN CIVIL SDN. BHD.</v>
          </cell>
          <cell r="D2199">
            <v>1000000</v>
          </cell>
        </row>
        <row r="2200">
          <cell r="A2200">
            <v>9742084</v>
          </cell>
          <cell r="B2200" t="str">
            <v>GOOD WIN CONCRETE SDN. BHD.</v>
          </cell>
          <cell r="D2200">
            <v>1000000</v>
          </cell>
          <cell r="E2200">
            <v>1002287.45</v>
          </cell>
        </row>
        <row r="2201">
          <cell r="A2201">
            <v>9088623</v>
          </cell>
          <cell r="B2201" t="str">
            <v>GOODHELP ENTERPRISE (M) SDN BHD</v>
          </cell>
          <cell r="D2201">
            <v>1721358.6</v>
          </cell>
        </row>
        <row r="2202">
          <cell r="A2202">
            <v>20367607</v>
          </cell>
          <cell r="B2202" t="str">
            <v>GOODLINK PACIFIC SDN BHD</v>
          </cell>
          <cell r="D2202">
            <v>320000</v>
          </cell>
        </row>
        <row r="2203">
          <cell r="A2203">
            <v>18282789</v>
          </cell>
          <cell r="B2203" t="str">
            <v>GOODMORNING GLOBAL SDN BHD</v>
          </cell>
          <cell r="E2203">
            <v>833880.36</v>
          </cell>
        </row>
        <row r="2204">
          <cell r="A2204">
            <v>17899434</v>
          </cell>
          <cell r="B2204" t="str">
            <v>GOODNITE FOAM &amp; LATEX SDN. BHD.</v>
          </cell>
          <cell r="F2204">
            <v>500000</v>
          </cell>
        </row>
        <row r="2205">
          <cell r="A2205">
            <v>5133109</v>
          </cell>
          <cell r="B2205" t="str">
            <v>GOODWAY RUBBER INDUSTRIES SDN BHD</v>
          </cell>
          <cell r="C2205">
            <v>2022756.63</v>
          </cell>
          <cell r="D2205">
            <v>56000000</v>
          </cell>
          <cell r="F2205">
            <v>7000000</v>
          </cell>
        </row>
        <row r="2206">
          <cell r="A2206">
            <v>25917396</v>
          </cell>
          <cell r="B2206" t="str">
            <v>GOODWILL PINNACLE SDN. BHD.</v>
          </cell>
          <cell r="D2206">
            <v>6290000</v>
          </cell>
        </row>
        <row r="2207">
          <cell r="A2207">
            <v>17983904</v>
          </cell>
          <cell r="B2207" t="str">
            <v>G-ORANGE HOMEMART SDN BHD</v>
          </cell>
          <cell r="C2207">
            <v>7843905.71</v>
          </cell>
          <cell r="D2207">
            <v>24934537.789999999</v>
          </cell>
          <cell r="F2207">
            <v>7000000</v>
          </cell>
        </row>
        <row r="2208">
          <cell r="A2208">
            <v>24457593</v>
          </cell>
          <cell r="B2208" t="str">
            <v>GOURMESSA SDN BHD</v>
          </cell>
          <cell r="D2208">
            <v>40087160</v>
          </cell>
          <cell r="F2208">
            <v>0</v>
          </cell>
        </row>
        <row r="2209">
          <cell r="A2209">
            <v>6870299</v>
          </cell>
          <cell r="B2209" t="str">
            <v>GOVI CHEMICALS SDN BHD</v>
          </cell>
          <cell r="D2209">
            <v>19620000</v>
          </cell>
          <cell r="E2209">
            <v>0</v>
          </cell>
          <cell r="F2209">
            <v>15000000</v>
          </cell>
        </row>
        <row r="2210">
          <cell r="A2210">
            <v>7697334</v>
          </cell>
          <cell r="B2210" t="str">
            <v>GPC DEVELOPMENT SDN BHD</v>
          </cell>
          <cell r="C2210">
            <v>1108055.45</v>
          </cell>
          <cell r="D2210">
            <v>8000000</v>
          </cell>
          <cell r="F2210">
            <v>3000000</v>
          </cell>
        </row>
        <row r="2211">
          <cell r="A2211">
            <v>15725157</v>
          </cell>
          <cell r="B2211" t="str">
            <v>G-PLANTER SDN. BHD.</v>
          </cell>
          <cell r="C2211">
            <v>2001176.31</v>
          </cell>
          <cell r="E2211">
            <v>1507081.09</v>
          </cell>
          <cell r="F2211">
            <v>3100000</v>
          </cell>
        </row>
        <row r="2212">
          <cell r="A2212">
            <v>13794631</v>
          </cell>
          <cell r="B2212" t="str">
            <v>GR TRADING SDN BHD</v>
          </cell>
          <cell r="F2212">
            <v>1300000</v>
          </cell>
        </row>
        <row r="2213">
          <cell r="A2213">
            <v>1647974</v>
          </cell>
          <cell r="B2213" t="str">
            <v>GRACE ASSEMBLY OF GOD</v>
          </cell>
          <cell r="F2213">
            <v>16000</v>
          </cell>
        </row>
        <row r="2214">
          <cell r="A2214">
            <v>15782702</v>
          </cell>
          <cell r="B2214" t="str">
            <v>GRADE ONE MARINE SHIPYARD SDN BHD</v>
          </cell>
          <cell r="D2214">
            <v>35000000</v>
          </cell>
          <cell r="F2214">
            <v>1218581.32</v>
          </cell>
        </row>
        <row r="2215">
          <cell r="A2215">
            <v>25028212</v>
          </cell>
          <cell r="B2215" t="str">
            <v>GRAND BAGAN HOTEL SDN BHD</v>
          </cell>
          <cell r="D2215">
            <v>3100000</v>
          </cell>
          <cell r="F2215">
            <v>100000</v>
          </cell>
        </row>
        <row r="2216">
          <cell r="A2216">
            <v>22324491</v>
          </cell>
          <cell r="B2216" t="str">
            <v>GRAND CITY CONSTRUCTION SDN BHD</v>
          </cell>
          <cell r="C2216">
            <v>1508992.82</v>
          </cell>
          <cell r="D2216">
            <v>1000000</v>
          </cell>
        </row>
        <row r="2217">
          <cell r="A2217">
            <v>14497084</v>
          </cell>
          <cell r="B2217" t="str">
            <v>GRAND CITY CORPORATION (M) SDN BHD</v>
          </cell>
          <cell r="D2217">
            <v>15270000</v>
          </cell>
          <cell r="E2217">
            <v>0</v>
          </cell>
          <cell r="F2217">
            <v>906157.5</v>
          </cell>
        </row>
        <row r="2218">
          <cell r="A2218">
            <v>13402046</v>
          </cell>
          <cell r="B2218" t="str">
            <v>GRAND CITY DEVELOPMENT SDN BHD</v>
          </cell>
          <cell r="D2218">
            <v>11000000</v>
          </cell>
          <cell r="E2218">
            <v>0</v>
          </cell>
          <cell r="F2218">
            <v>1879015.48</v>
          </cell>
        </row>
        <row r="2219">
          <cell r="A2219">
            <v>22434732</v>
          </cell>
          <cell r="B2219" t="str">
            <v>GRAND INTER MARK NETWORK SDN BHD</v>
          </cell>
          <cell r="C2219">
            <v>1887811.08</v>
          </cell>
          <cell r="D2219">
            <v>7254606</v>
          </cell>
        </row>
        <row r="2220">
          <cell r="A2220">
            <v>17256232</v>
          </cell>
          <cell r="B2220" t="str">
            <v>GRAND LIKAS VILLAS SDN BHD</v>
          </cell>
          <cell r="D2220">
            <v>6000000</v>
          </cell>
          <cell r="E2220">
            <v>2021430.94</v>
          </cell>
          <cell r="F2220">
            <v>3000000</v>
          </cell>
        </row>
        <row r="2221">
          <cell r="A2221">
            <v>23237236</v>
          </cell>
          <cell r="B2221" t="str">
            <v>GRAND MELTIQUE FOOD TRADING(KL)SDN BHD</v>
          </cell>
          <cell r="D2221">
            <v>2890000</v>
          </cell>
        </row>
        <row r="2222">
          <cell r="A2222">
            <v>25092762</v>
          </cell>
          <cell r="B2222" t="str">
            <v>GRAND MERDEKA ASSET SDN BHD</v>
          </cell>
          <cell r="C2222">
            <v>4151181.66</v>
          </cell>
          <cell r="D2222">
            <v>15000000</v>
          </cell>
        </row>
        <row r="2223">
          <cell r="A2223">
            <v>17114356</v>
          </cell>
          <cell r="B2223" t="str">
            <v>GRAND MERDEKA DEVELOPMENT SDN BHD</v>
          </cell>
          <cell r="C2223">
            <v>913441.28000000003</v>
          </cell>
          <cell r="D2223">
            <v>8500000</v>
          </cell>
          <cell r="F2223">
            <v>144000</v>
          </cell>
        </row>
        <row r="2224">
          <cell r="A2224">
            <v>14466594</v>
          </cell>
          <cell r="B2224" t="str">
            <v>GRAND PACIFIC INDUSTRIAL EQUIPMENT S/B</v>
          </cell>
          <cell r="E2224">
            <v>1001675.78</v>
          </cell>
          <cell r="F2224">
            <v>2000000</v>
          </cell>
        </row>
        <row r="2225">
          <cell r="A2225">
            <v>16000389</v>
          </cell>
          <cell r="B2225" t="str">
            <v>GRAND PACIFIC MULTI TRADE SDN BHD</v>
          </cell>
          <cell r="E2225">
            <v>500000</v>
          </cell>
          <cell r="F2225">
            <v>3000000</v>
          </cell>
        </row>
        <row r="2226">
          <cell r="A2226">
            <v>20368914</v>
          </cell>
          <cell r="B2226" t="str">
            <v>GRAND PLATTERS SDN BHD</v>
          </cell>
          <cell r="C2226">
            <v>90869.28</v>
          </cell>
          <cell r="D2226">
            <v>490000</v>
          </cell>
          <cell r="E2226">
            <v>0</v>
          </cell>
        </row>
        <row r="2227">
          <cell r="A2227">
            <v>22480751</v>
          </cell>
          <cell r="B2227" t="str">
            <v>GRAND STARSHIP SDN BHD</v>
          </cell>
          <cell r="D2227">
            <v>10200000</v>
          </cell>
        </row>
        <row r="2228">
          <cell r="A2228">
            <v>24449064</v>
          </cell>
          <cell r="B2228" t="str">
            <v>GRAND SUGAR SDN BHD</v>
          </cell>
          <cell r="C2228">
            <v>172380.19</v>
          </cell>
        </row>
        <row r="2229">
          <cell r="A2229">
            <v>20728869</v>
          </cell>
          <cell r="B2229" t="str">
            <v>GRAND SWIFT SDN BHD</v>
          </cell>
          <cell r="C2229">
            <v>5029998.04</v>
          </cell>
          <cell r="D2229">
            <v>20000000</v>
          </cell>
        </row>
        <row r="2230">
          <cell r="A2230">
            <v>25435536</v>
          </cell>
          <cell r="B2230" t="str">
            <v>GRAND TUNNELLING (INTERNATIONAL) LIMITED</v>
          </cell>
          <cell r="F2230">
            <v>470355.6</v>
          </cell>
        </row>
        <row r="2231">
          <cell r="A2231">
            <v>24936330</v>
          </cell>
          <cell r="B2231" t="str">
            <v>GRAND UNITED DEVELOPMENT SDN BHD</v>
          </cell>
          <cell r="D2231">
            <v>2330000</v>
          </cell>
        </row>
        <row r="2232">
          <cell r="A2232">
            <v>16231956</v>
          </cell>
          <cell r="B2232" t="str">
            <v>GRAND VENTURE TECHNOLOGY SDN BHD</v>
          </cell>
          <cell r="D2232">
            <v>4290000</v>
          </cell>
        </row>
        <row r="2233">
          <cell r="A2233">
            <v>9815086</v>
          </cell>
          <cell r="B2233" t="str">
            <v>GRAND VICTERY FURNITURE SDN BHD</v>
          </cell>
          <cell r="F2233">
            <v>1000000</v>
          </cell>
        </row>
        <row r="2234">
          <cell r="A2234">
            <v>20282831</v>
          </cell>
          <cell r="B2234" t="str">
            <v>GRANDAX ENGINEERING SDN BHD</v>
          </cell>
          <cell r="D2234">
            <v>2325600</v>
          </cell>
        </row>
        <row r="2235">
          <cell r="A2235">
            <v>24633105</v>
          </cell>
          <cell r="B2235" t="str">
            <v>GRANDSTAGE CAPITAL SDN.BHD.</v>
          </cell>
          <cell r="E2235">
            <v>16000000</v>
          </cell>
        </row>
        <row r="2236">
          <cell r="A2236">
            <v>5288686</v>
          </cell>
          <cell r="B2236" t="str">
            <v>GREAT ARRANGEMENT SDN BHD</v>
          </cell>
          <cell r="C2236">
            <v>446598.2</v>
          </cell>
          <cell r="E2236">
            <v>76127.360000000001</v>
          </cell>
        </row>
        <row r="2237">
          <cell r="A2237">
            <v>19969195</v>
          </cell>
          <cell r="B2237" t="str">
            <v>GREAT CORE MARKETING SDN BHD</v>
          </cell>
          <cell r="D2237">
            <v>7238000</v>
          </cell>
        </row>
        <row r="2238">
          <cell r="A2238">
            <v>23145364</v>
          </cell>
          <cell r="B2238" t="str">
            <v>GREAT DEVELOPER SDN BHD</v>
          </cell>
          <cell r="C2238">
            <v>312350.15999999997</v>
          </cell>
          <cell r="D2238">
            <v>8000000</v>
          </cell>
          <cell r="F2238">
            <v>2000000</v>
          </cell>
        </row>
        <row r="2239">
          <cell r="A2239">
            <v>25471777</v>
          </cell>
          <cell r="B2239" t="str">
            <v>GREAT FOOD ENTERPRISE</v>
          </cell>
          <cell r="D2239">
            <v>500000</v>
          </cell>
          <cell r="E2239">
            <v>453293.77</v>
          </cell>
        </row>
        <row r="2240">
          <cell r="A2240">
            <v>8161464</v>
          </cell>
          <cell r="B2240" t="str">
            <v>GREAT FREEHOLD SDN BHD</v>
          </cell>
          <cell r="D2240">
            <v>759000</v>
          </cell>
        </row>
        <row r="2241">
          <cell r="A2241">
            <v>21459121</v>
          </cell>
          <cell r="B2241" t="str">
            <v>GREAT HOME DEVELOPMENT SDN BHD</v>
          </cell>
          <cell r="D2241">
            <v>552500</v>
          </cell>
        </row>
        <row r="2242">
          <cell r="A2242">
            <v>21634096</v>
          </cell>
          <cell r="B2242" t="str">
            <v>GREAT LAND TALENT SDN.BHD.</v>
          </cell>
          <cell r="C2242">
            <v>1901367.34</v>
          </cell>
          <cell r="D2242">
            <v>2667000</v>
          </cell>
        </row>
        <row r="2243">
          <cell r="A2243">
            <v>19833409</v>
          </cell>
          <cell r="B2243" t="str">
            <v>GREAT ORGANIC SDN BHD</v>
          </cell>
          <cell r="D2243">
            <v>550000</v>
          </cell>
        </row>
        <row r="2244">
          <cell r="A2244">
            <v>23492471</v>
          </cell>
          <cell r="B2244" t="str">
            <v>GREAT PENTA SDN BHD</v>
          </cell>
          <cell r="D2244">
            <v>1440000</v>
          </cell>
        </row>
        <row r="2245">
          <cell r="A2245">
            <v>18548673</v>
          </cell>
          <cell r="B2245" t="str">
            <v>GREAT PLUS ENTERPRISE SDN BHD</v>
          </cell>
          <cell r="E2245">
            <v>1800267.47</v>
          </cell>
          <cell r="F2245">
            <v>3000000</v>
          </cell>
        </row>
        <row r="2246">
          <cell r="A2246">
            <v>5617899</v>
          </cell>
          <cell r="B2246" t="str">
            <v>GREAT PURPOSE SDN BHD</v>
          </cell>
          <cell r="C2246">
            <v>3405743.95</v>
          </cell>
          <cell r="D2246">
            <v>1000000</v>
          </cell>
        </row>
        <row r="2247">
          <cell r="A2247">
            <v>15597735</v>
          </cell>
          <cell r="B2247" t="str">
            <v>GREAT TRADE CENTRE SDN.BHD.</v>
          </cell>
          <cell r="C2247">
            <v>479493.65</v>
          </cell>
          <cell r="D2247">
            <v>600000</v>
          </cell>
          <cell r="F2247">
            <v>1045000</v>
          </cell>
        </row>
        <row r="2248">
          <cell r="A2248">
            <v>24727817</v>
          </cell>
          <cell r="B2248" t="str">
            <v>GREAT WEALTH PROPERTY SDN BHD</v>
          </cell>
          <cell r="D2248">
            <v>2500000</v>
          </cell>
        </row>
        <row r="2249">
          <cell r="A2249">
            <v>21995143</v>
          </cell>
          <cell r="B2249" t="str">
            <v>GREATER TAMPIN OTO SDN. BHD.</v>
          </cell>
          <cell r="C2249">
            <v>999077.42</v>
          </cell>
          <cell r="F2249">
            <v>300000</v>
          </cell>
        </row>
        <row r="2250">
          <cell r="A2250">
            <v>25548504</v>
          </cell>
          <cell r="B2250" t="str">
            <v>GREATIDE RESOURCES SDN. BHD.</v>
          </cell>
          <cell r="D2250">
            <v>4335000</v>
          </cell>
        </row>
        <row r="2251">
          <cell r="A2251">
            <v>23454678</v>
          </cell>
          <cell r="B2251" t="str">
            <v>GREATWALL TYRE &amp; BATTERY (KUCHING) SDN B</v>
          </cell>
          <cell r="C2251">
            <v>2013676.38</v>
          </cell>
          <cell r="F2251">
            <v>3500000</v>
          </cell>
        </row>
        <row r="2252">
          <cell r="A2252">
            <v>11260281</v>
          </cell>
          <cell r="B2252" t="str">
            <v>GREATWALL TYRE &amp; BATTERY (MIRI) SDN BHD</v>
          </cell>
          <cell r="D2252">
            <v>1000000</v>
          </cell>
        </row>
        <row r="2253">
          <cell r="A2253">
            <v>13028781</v>
          </cell>
          <cell r="B2253" t="str">
            <v>GREATWALL TYRE &amp; BATTERY (SIBU) SDN BHD</v>
          </cell>
          <cell r="D2253">
            <v>3155000</v>
          </cell>
          <cell r="E2253">
            <v>500894.51</v>
          </cell>
          <cell r="F2253">
            <v>3000000</v>
          </cell>
        </row>
        <row r="2254">
          <cell r="A2254">
            <v>14272397</v>
          </cell>
          <cell r="B2254" t="str">
            <v>GREATWALL TYRE INDUSTRIES SDN BHD</v>
          </cell>
          <cell r="D2254">
            <v>1700000</v>
          </cell>
          <cell r="E2254">
            <v>305511.12</v>
          </cell>
          <cell r="F2254">
            <v>2000000</v>
          </cell>
        </row>
        <row r="2255">
          <cell r="A2255">
            <v>20949321</v>
          </cell>
          <cell r="B2255" t="str">
            <v>GREEN APPLE GALLERY SDN. BHD.</v>
          </cell>
          <cell r="C2255">
            <v>597225.77</v>
          </cell>
          <cell r="D2255">
            <v>1170000</v>
          </cell>
        </row>
        <row r="2256">
          <cell r="A2256">
            <v>17182263</v>
          </cell>
          <cell r="B2256" t="str">
            <v>GREEN ASCENT DISTRIBUTION SDN. BHD.</v>
          </cell>
          <cell r="C2256">
            <v>2360000</v>
          </cell>
        </row>
        <row r="2257">
          <cell r="A2257">
            <v>18378877</v>
          </cell>
          <cell r="B2257" t="str">
            <v>GREEN ASCENT TRADING SDN BHD</v>
          </cell>
          <cell r="C2257">
            <v>1140000</v>
          </cell>
        </row>
        <row r="2258">
          <cell r="A2258">
            <v>16089279</v>
          </cell>
          <cell r="B2258" t="str">
            <v>GREEN CIRCLE INDUSTRY SDN BHD</v>
          </cell>
          <cell r="E2258">
            <v>0</v>
          </cell>
          <cell r="F2258">
            <v>14000</v>
          </cell>
        </row>
        <row r="2259">
          <cell r="A2259">
            <v>20244219</v>
          </cell>
          <cell r="B2259" t="str">
            <v>GREEN LIVING GALLERY SDN BHD</v>
          </cell>
          <cell r="D2259">
            <v>4217500</v>
          </cell>
          <cell r="E2259">
            <v>276388.11</v>
          </cell>
        </row>
        <row r="2260">
          <cell r="A2260">
            <v>4255029</v>
          </cell>
          <cell r="B2260" t="str">
            <v>GREEN PACIFIC SDN BHD</v>
          </cell>
          <cell r="F2260">
            <v>150000</v>
          </cell>
        </row>
        <row r="2261">
          <cell r="A2261">
            <v>10227120</v>
          </cell>
          <cell r="B2261" t="str">
            <v>GREEN POINT DEPARTMENTAL STORE SDN BHD</v>
          </cell>
          <cell r="C2261">
            <v>804399.68</v>
          </cell>
          <cell r="D2261">
            <v>1500000</v>
          </cell>
        </row>
        <row r="2262">
          <cell r="A2262">
            <v>17209673</v>
          </cell>
          <cell r="B2262" t="str">
            <v>GREEN PULP PAPER INDUSTRY SDN. BHD.</v>
          </cell>
          <cell r="C2262">
            <v>500000</v>
          </cell>
          <cell r="D2262">
            <v>2612900</v>
          </cell>
        </row>
        <row r="2263">
          <cell r="A2263">
            <v>24812885</v>
          </cell>
          <cell r="B2263" t="str">
            <v>GREEN SOURCE ENERGY SDN BHD</v>
          </cell>
          <cell r="C2263">
            <v>503441.14</v>
          </cell>
          <cell r="F2263">
            <v>1500000</v>
          </cell>
        </row>
        <row r="2264">
          <cell r="A2264">
            <v>22471818</v>
          </cell>
          <cell r="B2264" t="str">
            <v>GREEN SUMMIT DEVELOPMENT REALTY (SG) S/B</v>
          </cell>
          <cell r="D2264">
            <v>3300000</v>
          </cell>
        </row>
        <row r="2265">
          <cell r="A2265">
            <v>18779320</v>
          </cell>
          <cell r="B2265" t="str">
            <v>GREEN SUMMIT DEVELOPMENT SDN BHD</v>
          </cell>
          <cell r="C2265">
            <v>1466033.85</v>
          </cell>
          <cell r="D2265">
            <v>2035000</v>
          </cell>
          <cell r="F2265">
            <v>400000</v>
          </cell>
        </row>
        <row r="2266">
          <cell r="A2266">
            <v>17237470</v>
          </cell>
          <cell r="B2266" t="str">
            <v>GREEN SUMMIT ENERGY SDN BHD</v>
          </cell>
          <cell r="D2266">
            <v>1000000</v>
          </cell>
          <cell r="E2266">
            <v>201046.02</v>
          </cell>
          <cell r="F2266">
            <v>100000</v>
          </cell>
        </row>
        <row r="2267">
          <cell r="A2267">
            <v>22449723</v>
          </cell>
          <cell r="B2267" t="str">
            <v>GREEN SUMMIT PROPERTIES SDN BHD</v>
          </cell>
          <cell r="D2267">
            <v>7296000</v>
          </cell>
        </row>
        <row r="2268">
          <cell r="A2268">
            <v>15353129</v>
          </cell>
          <cell r="B2268" t="str">
            <v>GREEN WEB SDN. BHD. FKA EVEREST PASTRY S</v>
          </cell>
          <cell r="D2268">
            <v>3600000</v>
          </cell>
        </row>
        <row r="2269">
          <cell r="A2269">
            <v>23569889</v>
          </cell>
          <cell r="B2269" t="str">
            <v>GREENBAY CES (PG) SDN BHD</v>
          </cell>
          <cell r="D2269">
            <v>2273000</v>
          </cell>
          <cell r="E2269">
            <v>262540.06</v>
          </cell>
        </row>
        <row r="2270">
          <cell r="A2270">
            <v>14286020</v>
          </cell>
          <cell r="B2270" t="str">
            <v>GREENFEED AGRO SDN BHD</v>
          </cell>
          <cell r="D2270">
            <v>6000000</v>
          </cell>
          <cell r="E2270">
            <v>1000000</v>
          </cell>
        </row>
        <row r="2271">
          <cell r="A2271">
            <v>8056839</v>
          </cell>
          <cell r="B2271" t="str">
            <v>GREENLOVE DISTRIBUTION SDN BHD</v>
          </cell>
          <cell r="C2271">
            <v>200335.18</v>
          </cell>
          <cell r="F2271">
            <v>500000</v>
          </cell>
        </row>
        <row r="2272">
          <cell r="A2272">
            <v>13844078</v>
          </cell>
          <cell r="B2272" t="str">
            <v>GREENTON PLANTATIONS SDN BHD</v>
          </cell>
          <cell r="D2272">
            <v>7421000</v>
          </cell>
        </row>
        <row r="2273">
          <cell r="A2273">
            <v>21994064</v>
          </cell>
          <cell r="B2273" t="str">
            <v>GRM COMPOSITE WOOD (M) SDN BHD</v>
          </cell>
          <cell r="C2273">
            <v>455677.98</v>
          </cell>
        </row>
        <row r="2274">
          <cell r="A2274">
            <v>25532552</v>
          </cell>
          <cell r="B2274" t="str">
            <v>GROBUILD DEVELOPMENT SDN. BHD.</v>
          </cell>
          <cell r="D2274">
            <v>1578000</v>
          </cell>
        </row>
        <row r="2275">
          <cell r="A2275">
            <v>7402173</v>
          </cell>
          <cell r="B2275" t="str">
            <v>GROLITE SHIPPING SDN BHD</v>
          </cell>
          <cell r="E2275">
            <v>801340.64</v>
          </cell>
        </row>
        <row r="2276">
          <cell r="A2276">
            <v>7829732</v>
          </cell>
          <cell r="B2276" t="str">
            <v>GROUP ENGINEERS MALAYSIA SDN BHD</v>
          </cell>
          <cell r="E2276">
            <v>1108884.48</v>
          </cell>
          <cell r="F2276">
            <v>7271648.8899999997</v>
          </cell>
        </row>
        <row r="2277">
          <cell r="A2277">
            <v>7211982</v>
          </cell>
          <cell r="B2277" t="str">
            <v>GROUPLITE ENGINEERING SDN BHD</v>
          </cell>
          <cell r="E2277">
            <v>500856.89</v>
          </cell>
          <cell r="F2277">
            <v>5000000</v>
          </cell>
        </row>
        <row r="2278">
          <cell r="A2278">
            <v>22351299</v>
          </cell>
          <cell r="B2278" t="str">
            <v>GROW WELL MARKETING SDN BHD</v>
          </cell>
          <cell r="D2278">
            <v>10625000</v>
          </cell>
          <cell r="F2278">
            <v>4000000</v>
          </cell>
        </row>
        <row r="2279">
          <cell r="A2279">
            <v>25575146</v>
          </cell>
          <cell r="B2279" t="str">
            <v>GROW WELL PARTS CENTRE SDN BHD</v>
          </cell>
          <cell r="D2279">
            <v>1000000</v>
          </cell>
          <cell r="F2279">
            <v>2500000</v>
          </cell>
        </row>
        <row r="2280">
          <cell r="A2280">
            <v>19271832</v>
          </cell>
          <cell r="B2280" t="str">
            <v>GROWTH CAPACITY SDN BHD</v>
          </cell>
          <cell r="C2280">
            <v>220000</v>
          </cell>
        </row>
        <row r="2281">
          <cell r="A2281">
            <v>16082025</v>
          </cell>
          <cell r="B2281" t="str">
            <v>GRP SDN BHD</v>
          </cell>
          <cell r="C2281">
            <v>503707.58</v>
          </cell>
          <cell r="E2281">
            <v>501596.86</v>
          </cell>
          <cell r="F2281">
            <v>3500000</v>
          </cell>
        </row>
        <row r="2282">
          <cell r="A2282">
            <v>16083057</v>
          </cell>
          <cell r="B2282" t="str">
            <v>GRUP MAJALAH KARANGKRAF S B</v>
          </cell>
          <cell r="F2282">
            <v>74425.37</v>
          </cell>
        </row>
        <row r="2283">
          <cell r="A2283">
            <v>16060135</v>
          </cell>
          <cell r="B2283" t="str">
            <v>GS AUTO TECH SDN.BHD.</v>
          </cell>
          <cell r="C2283">
            <v>0</v>
          </cell>
          <cell r="D2283">
            <v>5270000</v>
          </cell>
        </row>
        <row r="2284">
          <cell r="A2284">
            <v>17628537</v>
          </cell>
          <cell r="B2284" t="str">
            <v>GS SMART AUTO SDN BHD</v>
          </cell>
          <cell r="C2284">
            <v>600000</v>
          </cell>
          <cell r="D2284">
            <v>4322400</v>
          </cell>
        </row>
        <row r="2285">
          <cell r="A2285">
            <v>15958757</v>
          </cell>
          <cell r="B2285" t="str">
            <v>GS TANKERS DUA SDN BHD</v>
          </cell>
          <cell r="C2285">
            <v>4642083.2300000004</v>
          </cell>
          <cell r="D2285">
            <v>61471252.5</v>
          </cell>
        </row>
        <row r="2286">
          <cell r="A2286">
            <v>22427809</v>
          </cell>
          <cell r="B2286" t="str">
            <v>GSION PROPERTY LINK SDN BHD</v>
          </cell>
          <cell r="D2286">
            <v>952000</v>
          </cell>
        </row>
        <row r="2287">
          <cell r="A2287">
            <v>22427817</v>
          </cell>
          <cell r="B2287" t="str">
            <v>GSION RESOURCES (M) SDN BHD</v>
          </cell>
          <cell r="C2287">
            <v>1500000</v>
          </cell>
          <cell r="D2287">
            <v>1000000</v>
          </cell>
          <cell r="F2287">
            <v>4000000</v>
          </cell>
        </row>
        <row r="2288">
          <cell r="A2288">
            <v>19709821</v>
          </cell>
          <cell r="B2288" t="str">
            <v>GSM DEPARTMENT STORES SDN BHD</v>
          </cell>
          <cell r="C2288">
            <v>2973589.21</v>
          </cell>
          <cell r="D2288">
            <v>500000</v>
          </cell>
          <cell r="F2288">
            <v>3500000</v>
          </cell>
        </row>
        <row r="2289">
          <cell r="A2289">
            <v>18659798</v>
          </cell>
          <cell r="B2289" t="str">
            <v>GSP HARDWARE SDN. BHD.</v>
          </cell>
          <cell r="D2289">
            <v>800000</v>
          </cell>
        </row>
        <row r="2290">
          <cell r="A2290">
            <v>24134524</v>
          </cell>
          <cell r="B2290" t="str">
            <v>GT ONE SMARTKEY SDN. BHD.</v>
          </cell>
          <cell r="D2290">
            <v>2120000</v>
          </cell>
        </row>
        <row r="2291">
          <cell r="A2291">
            <v>26762593</v>
          </cell>
          <cell r="B2291" t="str">
            <v>GT PYRAMID HOLDINGS SDN BHD</v>
          </cell>
          <cell r="D2291">
            <v>4445500</v>
          </cell>
        </row>
        <row r="2292">
          <cell r="A2292">
            <v>17822622</v>
          </cell>
          <cell r="B2292" t="str">
            <v>GT TRUCK SDN BHD</v>
          </cell>
          <cell r="D2292">
            <v>1000000</v>
          </cell>
          <cell r="E2292">
            <v>1701409.03</v>
          </cell>
        </row>
        <row r="2293">
          <cell r="A2293">
            <v>24812800</v>
          </cell>
          <cell r="B2293" t="str">
            <v>GTM BUILDER SDN BHD</v>
          </cell>
          <cell r="C2293">
            <v>1438815.11</v>
          </cell>
        </row>
        <row r="2294">
          <cell r="A2294">
            <v>20959495</v>
          </cell>
          <cell r="B2294" t="str">
            <v>GTM CAPITAL SDN BHD</v>
          </cell>
          <cell r="D2294">
            <v>4400000</v>
          </cell>
        </row>
        <row r="2295">
          <cell r="A2295">
            <v>19745423</v>
          </cell>
          <cell r="B2295" t="str">
            <v>GTM LAND AND PROPERTY SDN BHD</v>
          </cell>
          <cell r="D2295">
            <v>5300000</v>
          </cell>
          <cell r="F2295">
            <v>15000</v>
          </cell>
        </row>
        <row r="2296">
          <cell r="A2296">
            <v>23008246</v>
          </cell>
          <cell r="B2296" t="str">
            <v>GTM NOBLE SDN BHD</v>
          </cell>
          <cell r="D2296">
            <v>12300000</v>
          </cell>
        </row>
        <row r="2297">
          <cell r="A2297">
            <v>16781678</v>
          </cell>
          <cell r="B2297" t="str">
            <v>GT-MAX INDUSTRIES SDN. BHD.</v>
          </cell>
          <cell r="D2297">
            <v>1000000</v>
          </cell>
        </row>
        <row r="2298">
          <cell r="A2298">
            <v>18824587</v>
          </cell>
          <cell r="B2298" t="str">
            <v>GUAN HONG FROZEN SEAFOODS SDN. BHD.</v>
          </cell>
          <cell r="D2298">
            <v>4000000</v>
          </cell>
        </row>
        <row r="2299">
          <cell r="A2299">
            <v>19551678</v>
          </cell>
          <cell r="B2299" t="str">
            <v>GUAN HUAT SENG (HENG KEE) SDN BHD</v>
          </cell>
          <cell r="D2299">
            <v>360000</v>
          </cell>
          <cell r="E2299">
            <v>150251.38</v>
          </cell>
          <cell r="F2299">
            <v>250000</v>
          </cell>
        </row>
        <row r="2300">
          <cell r="A2300">
            <v>7714777</v>
          </cell>
          <cell r="B2300" t="str">
            <v>GUAN LENG TRADING SDN BHD</v>
          </cell>
          <cell r="C2300">
            <v>2908392.56</v>
          </cell>
          <cell r="D2300">
            <v>3370000</v>
          </cell>
        </row>
        <row r="2301">
          <cell r="A2301">
            <v>13253269</v>
          </cell>
          <cell r="B2301" t="str">
            <v>GUAN SEIN TRADING CO SDN BHD</v>
          </cell>
          <cell r="C2301">
            <v>20446.310000000001</v>
          </cell>
        </row>
        <row r="2302">
          <cell r="A2302">
            <v>17297214</v>
          </cell>
          <cell r="B2302" t="str">
            <v>GUESTSERV (MALAYSIA) SDN BHD</v>
          </cell>
          <cell r="D2302">
            <v>700000</v>
          </cell>
        </row>
        <row r="2303">
          <cell r="A2303">
            <v>20215534</v>
          </cell>
          <cell r="B2303" t="str">
            <v>GUGUSAN MURNI SDN BHD</v>
          </cell>
          <cell r="D2303">
            <v>11100000</v>
          </cell>
        </row>
        <row r="2304">
          <cell r="A2304">
            <v>6399521</v>
          </cell>
          <cell r="B2304" t="str">
            <v>GUI FAMILY HOLDINGS SDN BHD</v>
          </cell>
          <cell r="D2304">
            <v>2720000</v>
          </cell>
        </row>
        <row r="2305">
          <cell r="A2305">
            <v>13013288</v>
          </cell>
          <cell r="B2305" t="str">
            <v>GUNUNG LANG DEVELOPMENT SDN BHD</v>
          </cell>
          <cell r="F2305">
            <v>126799</v>
          </cell>
        </row>
        <row r="2306">
          <cell r="A2306">
            <v>3982287</v>
          </cell>
          <cell r="B2306" t="str">
            <v>GUNUNG RAMAI SDN BHD</v>
          </cell>
          <cell r="C2306">
            <v>1712543.86</v>
          </cell>
        </row>
        <row r="2307">
          <cell r="A2307">
            <v>24353293</v>
          </cell>
          <cell r="B2307" t="str">
            <v>GUPPY PLASTIC INDUSTRIES (PENANG) SDN BH</v>
          </cell>
          <cell r="D2307">
            <v>33622000</v>
          </cell>
          <cell r="E2307">
            <v>500837.92</v>
          </cell>
          <cell r="F2307">
            <v>29000000</v>
          </cell>
        </row>
        <row r="2308">
          <cell r="A2308">
            <v>20712778</v>
          </cell>
          <cell r="B2308" t="str">
            <v>GURUN PREMIX PLANT SDN BHD( FKA MINE</v>
          </cell>
          <cell r="D2308">
            <v>1804059.6</v>
          </cell>
          <cell r="E2308">
            <v>676156.12</v>
          </cell>
          <cell r="F2308">
            <v>75000</v>
          </cell>
        </row>
        <row r="2309">
          <cell r="A2309">
            <v>15983125</v>
          </cell>
          <cell r="B2309" t="str">
            <v>GUVAS (SABAH) SDN BHD</v>
          </cell>
          <cell r="D2309">
            <v>2624600</v>
          </cell>
        </row>
        <row r="2310">
          <cell r="A2310">
            <v>15901125</v>
          </cell>
          <cell r="B2310" t="str">
            <v>GV BUMISINAR SDN BHD</v>
          </cell>
          <cell r="D2310">
            <v>5276960</v>
          </cell>
          <cell r="F2310">
            <v>2000000</v>
          </cell>
        </row>
        <row r="2311">
          <cell r="A2311">
            <v>24077153</v>
          </cell>
          <cell r="B2311" t="str">
            <v>GV METALS SDN BHD</v>
          </cell>
          <cell r="C2311">
            <v>0</v>
          </cell>
          <cell r="F2311">
            <v>1980312</v>
          </cell>
        </row>
        <row r="2312">
          <cell r="A2312">
            <v>13890508</v>
          </cell>
          <cell r="B2312" t="str">
            <v>GV TECHNOLOGY SALES &amp; SERVICES SDN BHD</v>
          </cell>
          <cell r="C2312">
            <v>0</v>
          </cell>
          <cell r="F2312">
            <v>3500000</v>
          </cell>
        </row>
        <row r="2313">
          <cell r="A2313">
            <v>15282922</v>
          </cell>
          <cell r="B2313" t="str">
            <v>GW FUI FUNG SDN BHD</v>
          </cell>
          <cell r="C2313">
            <v>0</v>
          </cell>
          <cell r="E2313">
            <v>0</v>
          </cell>
          <cell r="F2313">
            <v>300000</v>
          </cell>
        </row>
        <row r="2314">
          <cell r="A2314">
            <v>16145100</v>
          </cell>
          <cell r="B2314" t="str">
            <v>H &amp; FRIENDS GTL (MALAYSIA) SDN BHD</v>
          </cell>
          <cell r="F2314">
            <v>439000</v>
          </cell>
        </row>
        <row r="2315">
          <cell r="A2315">
            <v>17028278</v>
          </cell>
          <cell r="B2315" t="str">
            <v>H &amp; J EIDAMAN</v>
          </cell>
          <cell r="C2315">
            <v>151290.01999999999</v>
          </cell>
          <cell r="E2315">
            <v>150038.44</v>
          </cell>
        </row>
        <row r="2316">
          <cell r="A2316">
            <v>23364071</v>
          </cell>
          <cell r="B2316" t="str">
            <v>H &amp; P VEGETABLE TRADING SDN. BHD.</v>
          </cell>
          <cell r="D2316">
            <v>2500000</v>
          </cell>
          <cell r="E2316">
            <v>359170.64</v>
          </cell>
        </row>
        <row r="2317">
          <cell r="A2317">
            <v>16089409</v>
          </cell>
          <cell r="B2317" t="str">
            <v>H H FILTERS SDN BHD</v>
          </cell>
          <cell r="C2317">
            <v>720000</v>
          </cell>
          <cell r="D2317">
            <v>1810000</v>
          </cell>
          <cell r="E2317">
            <v>0</v>
          </cell>
        </row>
        <row r="2318">
          <cell r="A2318">
            <v>18524895</v>
          </cell>
          <cell r="B2318" t="str">
            <v>H L T DISTRIBUTORS SDN BHD</v>
          </cell>
          <cell r="C2318">
            <v>166614.57999999999</v>
          </cell>
          <cell r="F2318">
            <v>270000</v>
          </cell>
        </row>
        <row r="2319">
          <cell r="A2319">
            <v>19557068</v>
          </cell>
          <cell r="B2319" t="str">
            <v>H S S CONFECTIONERY FOODSTUFF</v>
          </cell>
          <cell r="C2319">
            <v>150000</v>
          </cell>
          <cell r="E2319">
            <v>561122.84</v>
          </cell>
          <cell r="F2319">
            <v>1500000</v>
          </cell>
        </row>
        <row r="2320">
          <cell r="A2320">
            <v>21136238</v>
          </cell>
          <cell r="B2320" t="str">
            <v>H&amp;F PENINSULAR ENTERPRISE SDN BHD</v>
          </cell>
          <cell r="E2320">
            <v>2005173.75</v>
          </cell>
          <cell r="F2320">
            <v>300000</v>
          </cell>
        </row>
        <row r="2321">
          <cell r="A2321">
            <v>19316311</v>
          </cell>
          <cell r="B2321" t="str">
            <v>H.E.M. MARKETING SDN BHD</v>
          </cell>
          <cell r="D2321">
            <v>1000000</v>
          </cell>
          <cell r="E2321">
            <v>501111.74</v>
          </cell>
          <cell r="F2321">
            <v>1490000</v>
          </cell>
        </row>
        <row r="2322">
          <cell r="A2322">
            <v>13984941</v>
          </cell>
          <cell r="B2322" t="str">
            <v>H.F. AGROCHEMICALS SDN BHD</v>
          </cell>
          <cell r="C2322">
            <v>1229224.46</v>
          </cell>
          <cell r="D2322">
            <v>1874830</v>
          </cell>
        </row>
        <row r="2323">
          <cell r="A2323">
            <v>1459961</v>
          </cell>
          <cell r="B2323" t="str">
            <v>H.G TIMBER MERCHANT SDN BHD</v>
          </cell>
          <cell r="C2323">
            <v>2022683.06</v>
          </cell>
          <cell r="D2323">
            <v>5112000</v>
          </cell>
          <cell r="F2323">
            <v>5500000</v>
          </cell>
        </row>
        <row r="2324">
          <cell r="A2324">
            <v>10838610</v>
          </cell>
          <cell r="B2324" t="str">
            <v>H.H. PRECISION MOULD SDN.BHD.</v>
          </cell>
          <cell r="E2324">
            <v>500000</v>
          </cell>
          <cell r="F2324">
            <v>500000</v>
          </cell>
        </row>
        <row r="2325">
          <cell r="A2325">
            <v>11818455</v>
          </cell>
          <cell r="B2325" t="str">
            <v>H.M.S. CORPORATION SDN BHD</v>
          </cell>
          <cell r="F2325">
            <v>535000</v>
          </cell>
        </row>
        <row r="2326">
          <cell r="A2326">
            <v>19389953</v>
          </cell>
          <cell r="B2326" t="str">
            <v>H.M.SHAH'S REALTY (SDN.) BERHAD</v>
          </cell>
          <cell r="D2326">
            <v>2053586</v>
          </cell>
          <cell r="E2326">
            <v>0</v>
          </cell>
        </row>
        <row r="2327">
          <cell r="A2327">
            <v>14425689</v>
          </cell>
          <cell r="B2327" t="str">
            <v>H.O.T. REE INDUSTRIES (M) SDN BHD</v>
          </cell>
          <cell r="C2327">
            <v>906227.17</v>
          </cell>
          <cell r="D2327">
            <v>500000</v>
          </cell>
          <cell r="F2327">
            <v>50000</v>
          </cell>
        </row>
        <row r="2328">
          <cell r="A2328">
            <v>4880020</v>
          </cell>
          <cell r="B2328" t="str">
            <v>H.ROSEN ENGINEERING (M) SDN BHD</v>
          </cell>
          <cell r="F2328">
            <v>257765.26</v>
          </cell>
        </row>
        <row r="2329">
          <cell r="A2329">
            <v>15869665</v>
          </cell>
          <cell r="B2329" t="str">
            <v>H2R OIL &amp; GAS SERVICES SDN BHD</v>
          </cell>
          <cell r="C2329">
            <v>600280.78</v>
          </cell>
          <cell r="D2329">
            <v>1000000</v>
          </cell>
          <cell r="E2329">
            <v>0</v>
          </cell>
          <cell r="F2329">
            <v>75000</v>
          </cell>
        </row>
        <row r="2330">
          <cell r="A2330">
            <v>4282907</v>
          </cell>
          <cell r="B2330" t="str">
            <v>HABIB JEWELS SDN BHD</v>
          </cell>
          <cell r="D2330">
            <v>3400000</v>
          </cell>
        </row>
        <row r="2331">
          <cell r="A2331">
            <v>25083306</v>
          </cell>
          <cell r="B2331" t="str">
            <v>HABU CAMERON DEVELOPMENT SDN. BHD.</v>
          </cell>
          <cell r="D2331">
            <v>1672000</v>
          </cell>
        </row>
        <row r="2332">
          <cell r="A2332">
            <v>25688631</v>
          </cell>
          <cell r="B2332" t="str">
            <v>HAI FU SHEET PILES SDN BHD</v>
          </cell>
          <cell r="D2332">
            <v>1000000</v>
          </cell>
          <cell r="E2332">
            <v>361636.94</v>
          </cell>
        </row>
        <row r="2333">
          <cell r="A2333">
            <v>4216155</v>
          </cell>
          <cell r="B2333" t="str">
            <v>HAI GUAN HENG CO. SDN BHD</v>
          </cell>
          <cell r="E2333">
            <v>204341.88</v>
          </cell>
          <cell r="F2333">
            <v>3600000</v>
          </cell>
        </row>
        <row r="2334">
          <cell r="A2334">
            <v>4970970</v>
          </cell>
          <cell r="B2334" t="str">
            <v>HAI HENG ENTERPRISE SDN BHD</v>
          </cell>
          <cell r="E2334">
            <v>1322860.99</v>
          </cell>
        </row>
        <row r="2335">
          <cell r="A2335">
            <v>4860166</v>
          </cell>
          <cell r="B2335" t="str">
            <v>HAI HIN RADIO SDN BHD</v>
          </cell>
          <cell r="C2335">
            <v>139000</v>
          </cell>
        </row>
        <row r="2336">
          <cell r="A2336">
            <v>16427429</v>
          </cell>
          <cell r="B2336" t="str">
            <v>HAI KANG STEEL (M) SDN BHD</v>
          </cell>
          <cell r="D2336">
            <v>9258000</v>
          </cell>
          <cell r="F2336">
            <v>4290000</v>
          </cell>
        </row>
        <row r="2337">
          <cell r="A2337">
            <v>20930771</v>
          </cell>
          <cell r="B2337" t="str">
            <v>HAI SENG HENG MARINE PRODUCTS SDN BHD</v>
          </cell>
          <cell r="D2337">
            <v>8710000</v>
          </cell>
        </row>
        <row r="2338">
          <cell r="A2338">
            <v>3169154</v>
          </cell>
          <cell r="B2338" t="str">
            <v>HAI SIN HUNG SDN BHD</v>
          </cell>
          <cell r="D2338">
            <v>5840000</v>
          </cell>
          <cell r="E2338">
            <v>200000</v>
          </cell>
          <cell r="F2338">
            <v>1030000</v>
          </cell>
        </row>
        <row r="2339">
          <cell r="A2339">
            <v>14551184</v>
          </cell>
          <cell r="B2339" t="str">
            <v>HAI SOON LEONG SDN BHD</v>
          </cell>
          <cell r="C2339">
            <v>504241.8</v>
          </cell>
          <cell r="F2339">
            <v>3000000</v>
          </cell>
        </row>
        <row r="2340">
          <cell r="A2340">
            <v>22722369</v>
          </cell>
          <cell r="B2340" t="str">
            <v>HAI XHENG IMPORT &amp; EXPORT SDN BHD</v>
          </cell>
          <cell r="F2340">
            <v>200000</v>
          </cell>
        </row>
        <row r="2341">
          <cell r="A2341">
            <v>23688353</v>
          </cell>
          <cell r="B2341" t="str">
            <v>HAINAN ASSOCIATION KOTA KINABALU</v>
          </cell>
          <cell r="D2341">
            <v>2480000</v>
          </cell>
        </row>
        <row r="2342">
          <cell r="A2342">
            <v>13376941</v>
          </cell>
          <cell r="B2342" t="str">
            <v>HAI-POINT MARKETING SDN BHD</v>
          </cell>
          <cell r="D2342">
            <v>1000000</v>
          </cell>
          <cell r="E2342">
            <v>200335.18</v>
          </cell>
        </row>
        <row r="2343">
          <cell r="A2343">
            <v>13415141</v>
          </cell>
          <cell r="B2343" t="str">
            <v>HAI-POINT STEEL SDN BHD</v>
          </cell>
          <cell r="D2343">
            <v>2700000</v>
          </cell>
          <cell r="E2343">
            <v>0</v>
          </cell>
          <cell r="F2343">
            <v>16020000</v>
          </cell>
        </row>
        <row r="2344">
          <cell r="A2344">
            <v>6477224</v>
          </cell>
          <cell r="B2344" t="str">
            <v>HAJAT TEMU SDN BHD</v>
          </cell>
          <cell r="D2344">
            <v>675000</v>
          </cell>
        </row>
        <row r="2345">
          <cell r="A2345">
            <v>17009692</v>
          </cell>
          <cell r="B2345" t="str">
            <v>HAJAT UNGGUL SDN. BHD.</v>
          </cell>
          <cell r="F2345">
            <v>255083.1</v>
          </cell>
        </row>
        <row r="2346">
          <cell r="A2346">
            <v>17299474</v>
          </cell>
          <cell r="B2346" t="str">
            <v>HAJOON SDN.BHD.</v>
          </cell>
          <cell r="C2346">
            <v>3000979.2</v>
          </cell>
          <cell r="F2346">
            <v>1380000</v>
          </cell>
        </row>
        <row r="2347">
          <cell r="A2347">
            <v>20930132</v>
          </cell>
          <cell r="B2347" t="str">
            <v>HALAMAN MATRIK SDN BHD</v>
          </cell>
          <cell r="D2347">
            <v>4770000</v>
          </cell>
        </row>
        <row r="2348">
          <cell r="A2348">
            <v>21785412</v>
          </cell>
          <cell r="B2348" t="str">
            <v>HALAMAN UNGGUL SDN. BHD.</v>
          </cell>
          <cell r="D2348">
            <v>4840000</v>
          </cell>
        </row>
        <row r="2349">
          <cell r="A2349">
            <v>19407647</v>
          </cell>
          <cell r="B2349" t="str">
            <v>HALIM &amp; YU SDN. BHD.</v>
          </cell>
          <cell r="D2349">
            <v>12589485.15</v>
          </cell>
        </row>
        <row r="2350">
          <cell r="A2350">
            <v>19180639</v>
          </cell>
          <cell r="B2350" t="str">
            <v>HALLMARK SIGN SDN BHD</v>
          </cell>
          <cell r="D2350">
            <v>5296900</v>
          </cell>
        </row>
        <row r="2351">
          <cell r="A2351">
            <v>15861466</v>
          </cell>
          <cell r="B2351" t="str">
            <v>HALUAN CAHAYA SDN BHD</v>
          </cell>
          <cell r="D2351">
            <v>3900000</v>
          </cell>
        </row>
        <row r="2352">
          <cell r="A2352">
            <v>16384497</v>
          </cell>
          <cell r="B2352" t="str">
            <v>HALUAN CEKAP SDN. BHD.</v>
          </cell>
          <cell r="D2352">
            <v>1961420</v>
          </cell>
          <cell r="E2352">
            <v>2006134.68</v>
          </cell>
          <cell r="F2352">
            <v>6877113.79</v>
          </cell>
        </row>
        <row r="2353">
          <cell r="A2353">
            <v>25590761</v>
          </cell>
          <cell r="B2353" t="str">
            <v>HALUAN SAMA SDN BHD</v>
          </cell>
          <cell r="D2353">
            <v>2100000</v>
          </cell>
        </row>
        <row r="2354">
          <cell r="A2354">
            <v>18177140</v>
          </cell>
          <cell r="B2354" t="str">
            <v>HAMAL BINA'IN SDN BHD</v>
          </cell>
          <cell r="E2354">
            <v>465045.02</v>
          </cell>
          <cell r="F2354">
            <v>27429.95</v>
          </cell>
        </row>
        <row r="2355">
          <cell r="A2355">
            <v>21941453</v>
          </cell>
          <cell r="B2355" t="str">
            <v>HAMBURGOLD SDN BHD</v>
          </cell>
          <cell r="D2355">
            <v>1000000</v>
          </cell>
        </row>
        <row r="2356">
          <cell r="A2356">
            <v>15500579</v>
          </cell>
          <cell r="B2356" t="str">
            <v>HAMDAN ABDULLAH SDN BHD</v>
          </cell>
          <cell r="E2356">
            <v>100267</v>
          </cell>
          <cell r="F2356">
            <v>1755600</v>
          </cell>
        </row>
        <row r="2357">
          <cell r="A2357">
            <v>13134458</v>
          </cell>
          <cell r="B2357" t="str">
            <v>HAMIDAH TRADING SDN BHD</v>
          </cell>
          <cell r="E2357">
            <v>1000000</v>
          </cell>
        </row>
        <row r="2358">
          <cell r="A2358">
            <v>26991087</v>
          </cell>
          <cell r="B2358" t="str">
            <v>HAMPARAN PREMIX SDN. BHD.</v>
          </cell>
          <cell r="C2358">
            <v>1000000</v>
          </cell>
        </row>
        <row r="2359">
          <cell r="A2359">
            <v>17869075</v>
          </cell>
          <cell r="B2359" t="str">
            <v>HAMZAH IBIR SDN BHD</v>
          </cell>
          <cell r="C2359">
            <v>663294.12</v>
          </cell>
          <cell r="D2359">
            <v>2443438.2000000002</v>
          </cell>
        </row>
        <row r="2360">
          <cell r="A2360">
            <v>24123862</v>
          </cell>
          <cell r="B2360" t="str">
            <v>HAN LING FRUITS SDN BHD</v>
          </cell>
          <cell r="C2360">
            <v>332000</v>
          </cell>
        </row>
        <row r="2361">
          <cell r="A2361">
            <v>6912144</v>
          </cell>
          <cell r="B2361" t="str">
            <v>HAN TE INDUSTRIES (M) SDN BHD</v>
          </cell>
          <cell r="E2361">
            <v>501793.92</v>
          </cell>
          <cell r="F2361">
            <v>2400000</v>
          </cell>
        </row>
        <row r="2362">
          <cell r="A2362">
            <v>20817131</v>
          </cell>
          <cell r="B2362" t="str">
            <v>HANAPERMAI SDN BHD</v>
          </cell>
          <cell r="C2362">
            <v>453524.08</v>
          </cell>
          <cell r="D2362">
            <v>808000</v>
          </cell>
        </row>
        <row r="2363">
          <cell r="A2363">
            <v>27092310</v>
          </cell>
          <cell r="B2363" t="str">
            <v>HANDAL CERIA SDN. BHD.</v>
          </cell>
          <cell r="F2363">
            <v>700000</v>
          </cell>
        </row>
        <row r="2364">
          <cell r="A2364">
            <v>12187618</v>
          </cell>
          <cell r="B2364" t="str">
            <v>HANDAL INDAH SDN BHD</v>
          </cell>
          <cell r="F2364">
            <v>33000000</v>
          </cell>
        </row>
        <row r="2365">
          <cell r="A2365">
            <v>7569834</v>
          </cell>
          <cell r="B2365" t="str">
            <v>HANDAL YAKIN SDN BHD</v>
          </cell>
          <cell r="D2365">
            <v>2760000</v>
          </cell>
        </row>
        <row r="2366">
          <cell r="A2366">
            <v>21009629</v>
          </cell>
          <cell r="B2366" t="str">
            <v>HANDERSON INTERLOGISTICS SDN. BHD.</v>
          </cell>
          <cell r="D2366">
            <v>3300000</v>
          </cell>
        </row>
        <row r="2367">
          <cell r="A2367">
            <v>20328774</v>
          </cell>
          <cell r="B2367" t="str">
            <v>HANDY BUILDER SDN BHD</v>
          </cell>
          <cell r="C2367">
            <v>914999.52</v>
          </cell>
          <cell r="D2367">
            <v>500000</v>
          </cell>
        </row>
        <row r="2368">
          <cell r="A2368">
            <v>23602529</v>
          </cell>
          <cell r="B2368" t="str">
            <v>HANDY CONSTRUCTION SDN BHD</v>
          </cell>
          <cell r="D2368">
            <v>200000</v>
          </cell>
          <cell r="E2368">
            <v>601005.48</v>
          </cell>
        </row>
        <row r="2369">
          <cell r="A2369">
            <v>20682052</v>
          </cell>
          <cell r="B2369" t="str">
            <v>HANDY GOALS DEVELOPMENT SDN BHD</v>
          </cell>
          <cell r="D2369">
            <v>10000000</v>
          </cell>
        </row>
        <row r="2370">
          <cell r="A2370">
            <v>3668234</v>
          </cell>
          <cell r="B2370" t="str">
            <v>HANG SUAN PROPERTY SDN BHD</v>
          </cell>
          <cell r="D2370">
            <v>1864300</v>
          </cell>
        </row>
        <row r="2371">
          <cell r="A2371">
            <v>5121568</v>
          </cell>
          <cell r="B2371" t="str">
            <v>HANG TUAH FURNITURE SDN BHD</v>
          </cell>
          <cell r="C2371">
            <v>1004066.68</v>
          </cell>
        </row>
        <row r="2372">
          <cell r="A2372">
            <v>14539117</v>
          </cell>
          <cell r="B2372" t="str">
            <v>HANIFFA PROPERTIES SDN BHD</v>
          </cell>
          <cell r="D2372">
            <v>28044000</v>
          </cell>
        </row>
        <row r="2373">
          <cell r="A2373">
            <v>4933448</v>
          </cell>
          <cell r="B2373" t="str">
            <v>HANITEK SDN BHD</v>
          </cell>
          <cell r="E2373">
            <v>200335.18</v>
          </cell>
          <cell r="F2373">
            <v>7400000</v>
          </cell>
        </row>
        <row r="2374">
          <cell r="A2374">
            <v>26944813</v>
          </cell>
          <cell r="B2374" t="str">
            <v>HANKEE FARMING SDN BHD</v>
          </cell>
          <cell r="D2374">
            <v>800000</v>
          </cell>
        </row>
        <row r="2375">
          <cell r="A2375">
            <v>26127929</v>
          </cell>
          <cell r="B2375" t="str">
            <v>HANKONG ELECTRICAL &amp; CONSTRUCTION SDN BH</v>
          </cell>
          <cell r="F2375">
            <v>4000000</v>
          </cell>
        </row>
        <row r="2376">
          <cell r="A2376">
            <v>15605404</v>
          </cell>
          <cell r="B2376" t="str">
            <v>HANTARAN ASIA SDN BHD</v>
          </cell>
          <cell r="C2376">
            <v>3506060.29</v>
          </cell>
          <cell r="D2376">
            <v>6000000</v>
          </cell>
          <cell r="E2376">
            <v>0</v>
          </cell>
        </row>
        <row r="2377">
          <cell r="A2377">
            <v>9688326</v>
          </cell>
          <cell r="B2377" t="str">
            <v>HANTONG METAL COMPONENT (PG) SDN BHD</v>
          </cell>
          <cell r="D2377">
            <v>4658000</v>
          </cell>
          <cell r="E2377">
            <v>800000</v>
          </cell>
        </row>
        <row r="2378">
          <cell r="A2378">
            <v>5302944</v>
          </cell>
          <cell r="B2378" t="str">
            <v>HANWA STEEL CENTRE(M) SDN BHD</v>
          </cell>
          <cell r="E2378">
            <v>500000</v>
          </cell>
          <cell r="F2378">
            <v>13000000</v>
          </cell>
        </row>
        <row r="2379">
          <cell r="A2379">
            <v>26945661</v>
          </cell>
          <cell r="B2379" t="str">
            <v>HAO XIANG CHI SEAFOOD (SETIA ALAM) SDN.</v>
          </cell>
          <cell r="D2379">
            <v>550000</v>
          </cell>
        </row>
        <row r="2380">
          <cell r="A2380">
            <v>26122822</v>
          </cell>
          <cell r="B2380" t="str">
            <v>HAO XIANG CHI SEAFOOD RESTAURANT GROUP S</v>
          </cell>
          <cell r="D2380">
            <v>2030000</v>
          </cell>
        </row>
        <row r="2381">
          <cell r="A2381">
            <v>26947547</v>
          </cell>
          <cell r="B2381" t="str">
            <v>HAO XIANG CHI SEAFOOD SDN. BHD.</v>
          </cell>
          <cell r="D2381">
            <v>500000</v>
          </cell>
        </row>
        <row r="2382">
          <cell r="A2382">
            <v>15461430</v>
          </cell>
          <cell r="B2382" t="str">
            <v>HAPPIWIN DEVELOPMENT SDN BHD</v>
          </cell>
          <cell r="C2382">
            <v>754896.77</v>
          </cell>
        </row>
        <row r="2383">
          <cell r="A2383">
            <v>3166793</v>
          </cell>
          <cell r="B2383" t="str">
            <v>HARAPAN BAKTI SDN. BHD.</v>
          </cell>
          <cell r="D2383">
            <v>500000</v>
          </cell>
        </row>
        <row r="2384">
          <cell r="A2384">
            <v>26090676</v>
          </cell>
          <cell r="B2384" t="str">
            <v>HARAPAN GIGIH MAJU SDN. BHD.</v>
          </cell>
          <cell r="D2384">
            <v>2960000</v>
          </cell>
          <cell r="F2384">
            <v>200000</v>
          </cell>
        </row>
        <row r="2385">
          <cell r="A2385">
            <v>6964772</v>
          </cell>
          <cell r="B2385" t="str">
            <v>HARAPAN KONSEP SDN BHD</v>
          </cell>
          <cell r="E2385">
            <v>500930.07</v>
          </cell>
          <cell r="F2385">
            <v>3615</v>
          </cell>
        </row>
        <row r="2386">
          <cell r="A2386">
            <v>25527593</v>
          </cell>
          <cell r="B2386" t="str">
            <v>HARCOS ENGINEERING (M) SDN BHD</v>
          </cell>
          <cell r="D2386">
            <v>4700000</v>
          </cell>
          <cell r="F2386">
            <v>5000000</v>
          </cell>
        </row>
        <row r="2387">
          <cell r="A2387">
            <v>12230323</v>
          </cell>
          <cell r="B2387" t="str">
            <v>HARESH ENTERPRISES SDN BHD</v>
          </cell>
          <cell r="D2387">
            <v>938100</v>
          </cell>
          <cell r="E2387">
            <v>2000000</v>
          </cell>
        </row>
        <row r="2388">
          <cell r="A2388">
            <v>9951666</v>
          </cell>
          <cell r="B2388" t="str">
            <v>HARIFIELD SDN. BHD.</v>
          </cell>
          <cell r="C2388">
            <v>178556.66</v>
          </cell>
        </row>
        <row r="2389">
          <cell r="A2389">
            <v>22771574</v>
          </cell>
          <cell r="B2389" t="str">
            <v>HARI-HARI ESTET SDN BHD</v>
          </cell>
          <cell r="D2389">
            <v>850000</v>
          </cell>
        </row>
        <row r="2390">
          <cell r="A2390">
            <v>26475730</v>
          </cell>
          <cell r="B2390" t="str">
            <v>HARI-HARI MANAGEMENT SDN. BHD.</v>
          </cell>
          <cell r="D2390">
            <v>9800000</v>
          </cell>
        </row>
        <row r="2391">
          <cell r="A2391">
            <v>9261672</v>
          </cell>
          <cell r="B2391" t="str">
            <v>HARIMA AUTO MOBIL SDN. BHD.</v>
          </cell>
          <cell r="C2391">
            <v>1405254.59</v>
          </cell>
          <cell r="D2391">
            <v>4750000</v>
          </cell>
        </row>
        <row r="2392">
          <cell r="A2392">
            <v>20666471</v>
          </cell>
          <cell r="B2392" t="str">
            <v>HARMONY BROADWAY SDN BHD</v>
          </cell>
          <cell r="F2392">
            <v>2234000</v>
          </cell>
        </row>
        <row r="2393">
          <cell r="A2393">
            <v>5198873</v>
          </cell>
          <cell r="B2393" t="str">
            <v>HARP SOON CONSTRUCTION SDN BHD</v>
          </cell>
          <cell r="C2393">
            <v>3327909.16</v>
          </cell>
          <cell r="D2393">
            <v>780000</v>
          </cell>
        </row>
        <row r="2394">
          <cell r="A2394">
            <v>19168871</v>
          </cell>
          <cell r="B2394" t="str">
            <v>HARRIS LUQMAN GROUP SDN BHD</v>
          </cell>
          <cell r="D2394">
            <v>1289700</v>
          </cell>
        </row>
        <row r="2395">
          <cell r="A2395">
            <v>6167673</v>
          </cell>
          <cell r="B2395" t="str">
            <v>HART BUILDERS SDN BHD</v>
          </cell>
          <cell r="F2395">
            <v>1309457</v>
          </cell>
        </row>
        <row r="2396">
          <cell r="A2396">
            <v>7569809</v>
          </cell>
          <cell r="B2396" t="str">
            <v>HARTA MINDA SDN BHD</v>
          </cell>
          <cell r="F2396">
            <v>1347730.24</v>
          </cell>
        </row>
        <row r="2397">
          <cell r="A2397">
            <v>21593848</v>
          </cell>
          <cell r="B2397" t="str">
            <v>HARTAMAS BESTARI SDN BHD</v>
          </cell>
          <cell r="F2397">
            <v>295600</v>
          </cell>
        </row>
        <row r="2398">
          <cell r="A2398">
            <v>16628486</v>
          </cell>
          <cell r="B2398" t="str">
            <v>HARTAMAS INDAH SDN BHD</v>
          </cell>
          <cell r="F2398">
            <v>63600</v>
          </cell>
        </row>
        <row r="2399">
          <cell r="A2399">
            <v>21729425</v>
          </cell>
          <cell r="B2399" t="str">
            <v>HARTAMAS NUSAJAYA DEVELOPMENT SDN BHD</v>
          </cell>
          <cell r="D2399">
            <v>7910000</v>
          </cell>
          <cell r="E2399">
            <v>0</v>
          </cell>
          <cell r="F2399">
            <v>36200</v>
          </cell>
        </row>
        <row r="2400">
          <cell r="A2400">
            <v>23050823</v>
          </cell>
          <cell r="B2400" t="str">
            <v>HARTANAH GLOKAL CEMERLANG SDN BHD</v>
          </cell>
          <cell r="D2400">
            <v>5200000</v>
          </cell>
        </row>
        <row r="2401">
          <cell r="A2401">
            <v>19977656</v>
          </cell>
          <cell r="B2401" t="str">
            <v>HARTANAH MUHIBBAH SDN BHD</v>
          </cell>
          <cell r="C2401">
            <v>1004112.05</v>
          </cell>
          <cell r="D2401">
            <v>13720000</v>
          </cell>
        </row>
        <row r="2402">
          <cell r="A2402">
            <v>5143533</v>
          </cell>
          <cell r="B2402" t="str">
            <v>HARTANAHATUR (M) SDN BHD</v>
          </cell>
          <cell r="D2402">
            <v>750000</v>
          </cell>
        </row>
        <row r="2403">
          <cell r="A2403">
            <v>5275750</v>
          </cell>
          <cell r="B2403" t="str">
            <v>HARTAWAN BAHAGIA SDN BHD</v>
          </cell>
          <cell r="D2403">
            <v>510000</v>
          </cell>
          <cell r="F2403">
            <v>420000</v>
          </cell>
        </row>
        <row r="2404">
          <cell r="A2404">
            <v>21944137</v>
          </cell>
          <cell r="B2404" t="str">
            <v>HARTAWAN SEJATI SDN BHD</v>
          </cell>
          <cell r="D2404">
            <v>2252500</v>
          </cell>
        </row>
        <row r="2405">
          <cell r="A2405">
            <v>12912263</v>
          </cell>
          <cell r="B2405" t="str">
            <v>HARUS GEMILANG SDN BHD</v>
          </cell>
          <cell r="C2405">
            <v>504424.67</v>
          </cell>
          <cell r="D2405">
            <v>544000</v>
          </cell>
        </row>
        <row r="2406">
          <cell r="A2406">
            <v>21642443</v>
          </cell>
          <cell r="B2406" t="str">
            <v>HARVES DISTRIBUTION SDN. BHD.</v>
          </cell>
          <cell r="D2406">
            <v>1180000</v>
          </cell>
          <cell r="E2406">
            <v>500000</v>
          </cell>
        </row>
        <row r="2407">
          <cell r="A2407">
            <v>12140466</v>
          </cell>
          <cell r="B2407" t="str">
            <v>HARVEST IMPACT SDN BHD</v>
          </cell>
          <cell r="D2407">
            <v>15875000</v>
          </cell>
        </row>
        <row r="2408">
          <cell r="A2408">
            <v>19910858</v>
          </cell>
          <cell r="B2408" t="str">
            <v>HARVEST PROPERTY MANAGEMENT SDN BHD</v>
          </cell>
          <cell r="C2408">
            <v>637812</v>
          </cell>
          <cell r="D2408">
            <v>3665420</v>
          </cell>
          <cell r="E2408">
            <v>504000</v>
          </cell>
        </row>
        <row r="2409">
          <cell r="A2409">
            <v>4657368</v>
          </cell>
          <cell r="B2409" t="str">
            <v>HARVIK RUBBER INDUSTRIES SDN. BHD.</v>
          </cell>
          <cell r="F2409">
            <v>562000</v>
          </cell>
        </row>
        <row r="2410">
          <cell r="A2410">
            <v>6831483</v>
          </cell>
          <cell r="B2410" t="str">
            <v>HASANI EDAR SDN BHD</v>
          </cell>
          <cell r="C2410">
            <v>709743.44</v>
          </cell>
          <cell r="D2410">
            <v>2485160</v>
          </cell>
        </row>
        <row r="2411">
          <cell r="A2411">
            <v>15901382</v>
          </cell>
          <cell r="B2411" t="str">
            <v>HASANI TRAVEL &amp; TOURS (M) SDN BHD</v>
          </cell>
          <cell r="F2411">
            <v>103000</v>
          </cell>
        </row>
        <row r="2412">
          <cell r="A2412">
            <v>14112166</v>
          </cell>
          <cell r="B2412" t="str">
            <v>HASIL CONSTRUCTION SDN BHD</v>
          </cell>
          <cell r="C2412">
            <v>780000</v>
          </cell>
          <cell r="F2412">
            <v>1560003.3</v>
          </cell>
        </row>
        <row r="2413">
          <cell r="A2413">
            <v>22506302</v>
          </cell>
          <cell r="B2413" t="str">
            <v>HASIL GLORY SDN BHD</v>
          </cell>
          <cell r="D2413">
            <v>1500000</v>
          </cell>
          <cell r="E2413">
            <v>300502.76</v>
          </cell>
          <cell r="F2413">
            <v>200000</v>
          </cell>
        </row>
        <row r="2414">
          <cell r="A2414">
            <v>21249815</v>
          </cell>
          <cell r="B2414" t="str">
            <v>HASIL UTARA TRADING SDN BHD</v>
          </cell>
          <cell r="D2414">
            <v>2276000</v>
          </cell>
        </row>
        <row r="2415">
          <cell r="A2415">
            <v>9005423</v>
          </cell>
          <cell r="B2415" t="str">
            <v>HASILWAN (M) SDN BHD</v>
          </cell>
          <cell r="F2415">
            <v>1003001</v>
          </cell>
        </row>
        <row r="2416">
          <cell r="A2416">
            <v>10741365</v>
          </cell>
          <cell r="B2416" t="str">
            <v>HASLITA MOTOR SDN. BHD.</v>
          </cell>
          <cell r="E2416">
            <v>500000</v>
          </cell>
        </row>
        <row r="2417">
          <cell r="A2417">
            <v>17957129</v>
          </cell>
          <cell r="B2417" t="str">
            <v>HASRAT MAHIR SDN BHD</v>
          </cell>
          <cell r="C2417">
            <v>758211.99</v>
          </cell>
          <cell r="F2417">
            <v>870260</v>
          </cell>
        </row>
        <row r="2418">
          <cell r="A2418">
            <v>18526551</v>
          </cell>
          <cell r="B2418" t="str">
            <v>HASRAT MENANG SDN BHD</v>
          </cell>
          <cell r="D2418">
            <v>1880000</v>
          </cell>
          <cell r="E2418">
            <v>1800000</v>
          </cell>
        </row>
        <row r="2419">
          <cell r="A2419">
            <v>11631819</v>
          </cell>
          <cell r="B2419" t="str">
            <v>HASRAT MERANTI SDN.BHD.</v>
          </cell>
          <cell r="E2419">
            <v>5013336.5599999996</v>
          </cell>
          <cell r="F2419">
            <v>15000000</v>
          </cell>
        </row>
        <row r="2420">
          <cell r="A2420">
            <v>6732139</v>
          </cell>
          <cell r="B2420" t="str">
            <v>HATIA PROPERTIES SB</v>
          </cell>
          <cell r="E2420">
            <v>250000</v>
          </cell>
        </row>
        <row r="2421">
          <cell r="A2421">
            <v>7781996</v>
          </cell>
          <cell r="B2421" t="str">
            <v>HATIMUDA SDN.BHD.</v>
          </cell>
          <cell r="C2421">
            <v>2514180.27</v>
          </cell>
          <cell r="E2421">
            <v>41229.879999999997</v>
          </cell>
          <cell r="F2421">
            <v>28843787.050000001</v>
          </cell>
        </row>
        <row r="2422">
          <cell r="A2422">
            <v>5559351</v>
          </cell>
          <cell r="B2422" t="str">
            <v>HAVI LOGISTICS M SDN BHD</v>
          </cell>
          <cell r="F2422">
            <v>165000</v>
          </cell>
        </row>
        <row r="2423">
          <cell r="A2423">
            <v>19754497</v>
          </cell>
          <cell r="B2423" t="str">
            <v>HAWKS TECHNOLOGIES (M) SDN BHD</v>
          </cell>
          <cell r="D2423">
            <v>600000</v>
          </cell>
        </row>
        <row r="2424">
          <cell r="A2424">
            <v>20183723</v>
          </cell>
          <cell r="B2424" t="str">
            <v>HAYAN PACKAGING SDN. BHD.</v>
          </cell>
          <cell r="D2424">
            <v>1300000</v>
          </cell>
          <cell r="E2424">
            <v>800000</v>
          </cell>
          <cell r="F2424">
            <v>500000</v>
          </cell>
        </row>
        <row r="2425">
          <cell r="A2425">
            <v>16087561</v>
          </cell>
          <cell r="B2425" t="str">
            <v>HAYAN PRINTS (M) SDN BHD</v>
          </cell>
          <cell r="D2425">
            <v>6602400</v>
          </cell>
          <cell r="F2425">
            <v>2000000</v>
          </cell>
        </row>
        <row r="2426">
          <cell r="A2426">
            <v>18806801</v>
          </cell>
          <cell r="B2426" t="str">
            <v>HAYNIK HOLDING SDN BHD</v>
          </cell>
          <cell r="F2426">
            <v>43937.86</v>
          </cell>
        </row>
        <row r="2427">
          <cell r="A2427">
            <v>15923077</v>
          </cell>
          <cell r="B2427" t="str">
            <v>HAZANAZ SERVICES</v>
          </cell>
          <cell r="D2427">
            <v>340000</v>
          </cell>
        </row>
        <row r="2428">
          <cell r="A2428">
            <v>26260437</v>
          </cell>
          <cell r="B2428" t="str">
            <v>HBA LAND SDN BHD</v>
          </cell>
          <cell r="F2428">
            <v>1000000</v>
          </cell>
        </row>
        <row r="2429">
          <cell r="A2429">
            <v>24857858</v>
          </cell>
          <cell r="B2429" t="str">
            <v>HBA VENTURE PARTNERS SDN. BHD.</v>
          </cell>
          <cell r="F2429">
            <v>1002000</v>
          </cell>
        </row>
        <row r="2430">
          <cell r="A2430">
            <v>16011602</v>
          </cell>
          <cell r="B2430" t="str">
            <v>HCH RUBBER DEALERS SDN BHD</v>
          </cell>
          <cell r="C2430">
            <v>1511474.64</v>
          </cell>
        </row>
        <row r="2431">
          <cell r="A2431">
            <v>11016129</v>
          </cell>
          <cell r="B2431" t="str">
            <v>HCL &amp; SONS HOLDINGS SDN BHD</v>
          </cell>
          <cell r="D2431">
            <v>15024000</v>
          </cell>
        </row>
        <row r="2432">
          <cell r="A2432">
            <v>5518443</v>
          </cell>
          <cell r="B2432" t="str">
            <v>HCM-HYGENIC CORPORATION (M) SDN BHD</v>
          </cell>
          <cell r="F2432">
            <v>235000</v>
          </cell>
        </row>
        <row r="2433">
          <cell r="A2433">
            <v>18958351</v>
          </cell>
          <cell r="B2433" t="str">
            <v>HEALTHLINK SERVICES SDN BHD</v>
          </cell>
          <cell r="C2433">
            <v>12324664.779999999</v>
          </cell>
          <cell r="D2433">
            <v>20000000</v>
          </cell>
          <cell r="F2433">
            <v>20000</v>
          </cell>
        </row>
        <row r="2434">
          <cell r="A2434">
            <v>9901495</v>
          </cell>
          <cell r="B2434" t="str">
            <v>HEALTHY WORLD LIFESTYLE SDN BHD</v>
          </cell>
          <cell r="F2434">
            <v>2000000</v>
          </cell>
        </row>
        <row r="2435">
          <cell r="A2435">
            <v>11750284</v>
          </cell>
          <cell r="B2435" t="str">
            <v>HEAP SEONG CHAN CO.SDN.BHD.</v>
          </cell>
          <cell r="F2435">
            <v>50000</v>
          </cell>
        </row>
        <row r="2436">
          <cell r="A2436">
            <v>3571225</v>
          </cell>
          <cell r="B2436" t="str">
            <v>HEAP SING HUAT METALS AND MACHINERY SDN</v>
          </cell>
          <cell r="E2436">
            <v>100167.74</v>
          </cell>
          <cell r="F2436">
            <v>4000000</v>
          </cell>
        </row>
        <row r="2437">
          <cell r="A2437">
            <v>14112988</v>
          </cell>
          <cell r="B2437" t="str">
            <v>HEAP WAH ENTERPRISE SDN BHD</v>
          </cell>
          <cell r="E2437">
            <v>250426.96</v>
          </cell>
          <cell r="F2437">
            <v>1374000</v>
          </cell>
        </row>
        <row r="2438">
          <cell r="A2438">
            <v>5079196</v>
          </cell>
          <cell r="B2438" t="str">
            <v>HEAP YEE BROTHERS REALTY SDN BHD</v>
          </cell>
          <cell r="C2438">
            <v>565205.88</v>
          </cell>
        </row>
        <row r="2439">
          <cell r="A2439">
            <v>18022101</v>
          </cell>
          <cell r="B2439" t="str">
            <v>HEAVEN BIRD SDN. BHD.</v>
          </cell>
          <cell r="D2439">
            <v>425000</v>
          </cell>
        </row>
        <row r="2440">
          <cell r="A2440">
            <v>16224065</v>
          </cell>
          <cell r="B2440" t="str">
            <v>HEAVENLY LAND SDN BHD</v>
          </cell>
          <cell r="C2440">
            <v>402991.21</v>
          </cell>
        </row>
        <row r="2441">
          <cell r="A2441">
            <v>17243804</v>
          </cell>
          <cell r="B2441" t="str">
            <v>HEIGHTS DRIVE TRADING</v>
          </cell>
          <cell r="C2441">
            <v>201649.06</v>
          </cell>
          <cell r="E2441">
            <v>151130.18</v>
          </cell>
          <cell r="F2441">
            <v>100000</v>
          </cell>
        </row>
        <row r="2442">
          <cell r="A2442">
            <v>9216983</v>
          </cell>
          <cell r="B2442" t="str">
            <v>HEKTAR SAWIT SDN BHD</v>
          </cell>
          <cell r="C2442">
            <v>452283.11</v>
          </cell>
          <cell r="E2442">
            <v>200851.73</v>
          </cell>
        </row>
        <row r="2443">
          <cell r="A2443">
            <v>24413377</v>
          </cell>
          <cell r="B2443" t="str">
            <v>HELANG FLYING ACADEMY SDN. BHD</v>
          </cell>
          <cell r="F2443">
            <v>432480.22</v>
          </cell>
        </row>
        <row r="2444">
          <cell r="A2444">
            <v>21927418</v>
          </cell>
          <cell r="B2444" t="str">
            <v>HELIOS PHOTOVOLTAIC SDN BHD</v>
          </cell>
          <cell r="C2444">
            <v>6041181.2000000002</v>
          </cell>
          <cell r="F2444">
            <v>5990000</v>
          </cell>
        </row>
        <row r="2445">
          <cell r="A2445">
            <v>8038206</v>
          </cell>
          <cell r="B2445" t="str">
            <v>HELISTROM SDN BHD</v>
          </cell>
          <cell r="E2445">
            <v>401432.13</v>
          </cell>
          <cell r="F2445">
            <v>22447591.920000002</v>
          </cell>
        </row>
        <row r="2446">
          <cell r="A2446">
            <v>7691965</v>
          </cell>
          <cell r="B2446" t="str">
            <v>HELLO DEVELOPMENT (M) SDN BHD</v>
          </cell>
          <cell r="D2446">
            <v>2640000</v>
          </cell>
        </row>
        <row r="2447">
          <cell r="A2447">
            <v>7730715</v>
          </cell>
          <cell r="B2447" t="str">
            <v>HELLO MARKETING M SDN BHD</v>
          </cell>
          <cell r="D2447">
            <v>1320000</v>
          </cell>
        </row>
        <row r="2448">
          <cell r="A2448">
            <v>8224017</v>
          </cell>
          <cell r="B2448" t="str">
            <v>HELLO PROPERTY (M) SDN BHD</v>
          </cell>
          <cell r="D2448">
            <v>28000000</v>
          </cell>
          <cell r="F2448">
            <v>239500</v>
          </cell>
        </row>
        <row r="2449">
          <cell r="A2449">
            <v>14940443</v>
          </cell>
          <cell r="B2449" t="str">
            <v>HEN FUNG GROCERY SDN BHD</v>
          </cell>
          <cell r="C2449">
            <v>350699.09</v>
          </cell>
          <cell r="D2449">
            <v>500000</v>
          </cell>
          <cell r="E2449">
            <v>0</v>
          </cell>
        </row>
        <row r="2450">
          <cell r="A2450">
            <v>23523808</v>
          </cell>
          <cell r="B2450" t="str">
            <v>HENG BUILDERS SDN BHD</v>
          </cell>
          <cell r="D2450">
            <v>9000000</v>
          </cell>
        </row>
        <row r="2451">
          <cell r="A2451">
            <v>12008092</v>
          </cell>
          <cell r="B2451" t="str">
            <v>HENG CHEE TONG TRADING SDN BHD</v>
          </cell>
          <cell r="D2451">
            <v>1188000</v>
          </cell>
          <cell r="F2451">
            <v>600000</v>
          </cell>
        </row>
        <row r="2452">
          <cell r="A2452">
            <v>25783077</v>
          </cell>
          <cell r="B2452" t="str">
            <v>HENG DA LOGISTIC (M) SDN BHD</v>
          </cell>
          <cell r="C2452">
            <v>1000000</v>
          </cell>
        </row>
        <row r="2453">
          <cell r="A2453">
            <v>1385823</v>
          </cell>
          <cell r="B2453" t="str">
            <v>HENG GUAN SENDIRIAN BERHAD</v>
          </cell>
          <cell r="F2453">
            <v>150000</v>
          </cell>
        </row>
        <row r="2454">
          <cell r="A2454">
            <v>14114456</v>
          </cell>
          <cell r="B2454" t="str">
            <v>HENG HO ENGINEERING SDN BHD</v>
          </cell>
          <cell r="D2454">
            <v>1000000</v>
          </cell>
        </row>
        <row r="2455">
          <cell r="A2455">
            <v>3891025</v>
          </cell>
          <cell r="B2455" t="str">
            <v>HENG HUAT FURNITURE SDN BHD</v>
          </cell>
          <cell r="D2455">
            <v>2310000</v>
          </cell>
        </row>
        <row r="2456">
          <cell r="A2456">
            <v>9058159</v>
          </cell>
          <cell r="B2456" t="str">
            <v>HENG LEE ROLLER SHUTTER &amp; HARDWARE</v>
          </cell>
          <cell r="F2456">
            <v>2000000</v>
          </cell>
        </row>
        <row r="2457">
          <cell r="A2457">
            <v>13508010</v>
          </cell>
          <cell r="B2457" t="str">
            <v>HENG LEE TIMBER TRADING SDN BHD</v>
          </cell>
          <cell r="C2457">
            <v>2003338.6</v>
          </cell>
        </row>
        <row r="2458">
          <cell r="A2458">
            <v>21017293</v>
          </cell>
          <cell r="B2458" t="str">
            <v>HENG LIAN ENTERPRISE BHD</v>
          </cell>
          <cell r="E2458">
            <v>801340.64</v>
          </cell>
        </row>
        <row r="2459">
          <cell r="A2459">
            <v>7401884</v>
          </cell>
          <cell r="B2459" t="str">
            <v>HENG SAY PROPERTIES SDN BHD</v>
          </cell>
          <cell r="F2459">
            <v>8000000</v>
          </cell>
        </row>
        <row r="2460">
          <cell r="A2460">
            <v>25713489</v>
          </cell>
          <cell r="B2460" t="str">
            <v>HENG SENG &amp; COMPANY SDN. BHD.</v>
          </cell>
          <cell r="C2460">
            <v>862020.12</v>
          </cell>
          <cell r="F2460">
            <v>1087219.5</v>
          </cell>
        </row>
        <row r="2461">
          <cell r="A2461">
            <v>16289869</v>
          </cell>
          <cell r="B2461" t="str">
            <v>HENG YE TRADING SDN BHD</v>
          </cell>
          <cell r="D2461">
            <v>550000</v>
          </cell>
        </row>
        <row r="2462">
          <cell r="A2462">
            <v>21044601</v>
          </cell>
          <cell r="B2462" t="str">
            <v>HENLE STEEL SDN BHD</v>
          </cell>
          <cell r="D2462">
            <v>1000000</v>
          </cell>
        </row>
        <row r="2463">
          <cell r="A2463">
            <v>16317471</v>
          </cell>
          <cell r="B2463" t="str">
            <v>HERBAL FAME SDN BHD</v>
          </cell>
          <cell r="C2463">
            <v>53737.49</v>
          </cell>
        </row>
        <row r="2464">
          <cell r="A2464">
            <v>22108657</v>
          </cell>
          <cell r="B2464" t="str">
            <v>HERMES MIX SDN BHD</v>
          </cell>
          <cell r="D2464">
            <v>1000000</v>
          </cell>
          <cell r="F2464">
            <v>1330000</v>
          </cell>
        </row>
        <row r="2465">
          <cell r="A2465">
            <v>10112577</v>
          </cell>
          <cell r="B2465" t="str">
            <v>HERNAN CORPORATION SDN BHD</v>
          </cell>
          <cell r="C2465">
            <v>5039699.79</v>
          </cell>
        </row>
        <row r="2466">
          <cell r="A2466">
            <v>5702150</v>
          </cell>
          <cell r="B2466" t="str">
            <v>HEXAMAS SDN BHD</v>
          </cell>
          <cell r="D2466">
            <v>623900</v>
          </cell>
          <cell r="F2466">
            <v>83202.2</v>
          </cell>
        </row>
        <row r="2467">
          <cell r="A2467">
            <v>24772762</v>
          </cell>
          <cell r="B2467" t="str">
            <v>HEXAMATICS ENGINEERING SDN BHD</v>
          </cell>
          <cell r="F2467">
            <v>685543.52</v>
          </cell>
        </row>
        <row r="2468">
          <cell r="A2468">
            <v>6852017</v>
          </cell>
          <cell r="B2468" t="str">
            <v>HEXATECH ENGINEERING SDN BHD</v>
          </cell>
          <cell r="C2468">
            <v>601055.03</v>
          </cell>
          <cell r="F2468">
            <v>1293000</v>
          </cell>
        </row>
        <row r="2469">
          <cell r="A2469">
            <v>3577548</v>
          </cell>
          <cell r="B2469" t="str">
            <v>HEXATREND SDN BHD</v>
          </cell>
          <cell r="C2469">
            <v>0</v>
          </cell>
          <cell r="E2469">
            <v>5013288.97</v>
          </cell>
          <cell r="F2469">
            <v>20367035.699999999</v>
          </cell>
        </row>
        <row r="2470">
          <cell r="A2470">
            <v>7581352</v>
          </cell>
          <cell r="B2470" t="str">
            <v>HEXBON INDUSTRIES (M) SDN BHD</v>
          </cell>
          <cell r="D2470">
            <v>758000</v>
          </cell>
        </row>
        <row r="2471">
          <cell r="A2471">
            <v>23308392</v>
          </cell>
          <cell r="B2471" t="str">
            <v>HEXGREEN PROPERTIES SDN BHD</v>
          </cell>
          <cell r="D2471">
            <v>270270</v>
          </cell>
          <cell r="E2471">
            <v>74826</v>
          </cell>
          <cell r="F2471">
            <v>250000</v>
          </cell>
        </row>
        <row r="2472">
          <cell r="A2472">
            <v>25723046</v>
          </cell>
          <cell r="B2472" t="str">
            <v>HFF COLD STORAGE SDN. BHD.</v>
          </cell>
          <cell r="D2472">
            <v>2399400</v>
          </cell>
          <cell r="E2472">
            <v>100000</v>
          </cell>
        </row>
        <row r="2473">
          <cell r="A2473">
            <v>14467547</v>
          </cell>
          <cell r="B2473" t="str">
            <v>HH AQUATIC SDN. BHD.</v>
          </cell>
          <cell r="C2473">
            <v>1202653.2</v>
          </cell>
        </row>
        <row r="2474">
          <cell r="A2474">
            <v>25433358</v>
          </cell>
          <cell r="B2474" t="str">
            <v>HH AVENUE SDN BHD</v>
          </cell>
          <cell r="D2474">
            <v>6000000</v>
          </cell>
        </row>
        <row r="2475">
          <cell r="A2475">
            <v>25574605</v>
          </cell>
          <cell r="B2475" t="str">
            <v>HH SIGNATURE SDN BHD</v>
          </cell>
          <cell r="D2475">
            <v>2100000</v>
          </cell>
        </row>
        <row r="2476">
          <cell r="A2476">
            <v>16089533</v>
          </cell>
          <cell r="B2476" t="str">
            <v>HHA ASSOCIATES SDN BHD</v>
          </cell>
          <cell r="C2476">
            <v>3945899.11</v>
          </cell>
          <cell r="F2476">
            <v>8559800</v>
          </cell>
        </row>
        <row r="2477">
          <cell r="A2477">
            <v>20102949</v>
          </cell>
          <cell r="B2477" t="str">
            <v>HHH RUBBER DEALERS SDN. BHD.</v>
          </cell>
          <cell r="C2477">
            <v>1004454.52</v>
          </cell>
        </row>
        <row r="2478">
          <cell r="A2478">
            <v>26848032</v>
          </cell>
          <cell r="B2478" t="str">
            <v>HHR SETIA SDN BHD</v>
          </cell>
          <cell r="C2478">
            <v>2000000</v>
          </cell>
          <cell r="F2478">
            <v>2000000</v>
          </cell>
        </row>
        <row r="2479">
          <cell r="A2479">
            <v>10095491</v>
          </cell>
          <cell r="B2479" t="str">
            <v>HIA UNION ENGINEERING SDN. BHD</v>
          </cell>
          <cell r="C2479">
            <v>2000000</v>
          </cell>
          <cell r="D2479">
            <v>1426200</v>
          </cell>
          <cell r="F2479">
            <v>2000000</v>
          </cell>
        </row>
        <row r="2480">
          <cell r="A2480">
            <v>16423394</v>
          </cell>
          <cell r="B2480" t="str">
            <v>HIAP GHEE SENG SDN BHD</v>
          </cell>
          <cell r="C2480">
            <v>23822299.289999999</v>
          </cell>
          <cell r="D2480">
            <v>4000000</v>
          </cell>
          <cell r="F2480">
            <v>25343552</v>
          </cell>
        </row>
        <row r="2481">
          <cell r="A2481">
            <v>12239181</v>
          </cell>
          <cell r="B2481" t="str">
            <v>HIAP HOE LOON TAI SDN BHD</v>
          </cell>
          <cell r="D2481">
            <v>1000000</v>
          </cell>
        </row>
        <row r="2482">
          <cell r="A2482">
            <v>22988074</v>
          </cell>
          <cell r="B2482" t="str">
            <v>HIAP HOE RIMS SDN BHD</v>
          </cell>
          <cell r="D2482">
            <v>500000</v>
          </cell>
        </row>
        <row r="2483">
          <cell r="A2483">
            <v>16900068</v>
          </cell>
          <cell r="B2483" t="str">
            <v>HIAP HONG AGENCIES (SEREMBAN) SDN. BHD.</v>
          </cell>
          <cell r="D2483">
            <v>727600</v>
          </cell>
        </row>
        <row r="2484">
          <cell r="A2484">
            <v>1391250</v>
          </cell>
          <cell r="B2484" t="str">
            <v>HIAP HONG AGENCIES SDN. BHD.</v>
          </cell>
          <cell r="D2484">
            <v>500000</v>
          </cell>
        </row>
        <row r="2485">
          <cell r="A2485">
            <v>20108365</v>
          </cell>
          <cell r="B2485" t="str">
            <v>HIAP HONG DISTRIBUTORS SDN BHD</v>
          </cell>
          <cell r="C2485">
            <v>877775.85</v>
          </cell>
          <cell r="D2485">
            <v>300000</v>
          </cell>
          <cell r="F2485">
            <v>100000</v>
          </cell>
        </row>
        <row r="2486">
          <cell r="A2486">
            <v>5230149</v>
          </cell>
          <cell r="B2486" t="str">
            <v>HIAP HONG INDUSTRIAL (SARAWAK) SDN BHD</v>
          </cell>
          <cell r="D2486">
            <v>600000</v>
          </cell>
        </row>
        <row r="2487">
          <cell r="A2487">
            <v>3098453</v>
          </cell>
          <cell r="B2487" t="str">
            <v>HIAP HONG PROPERTIES SDN BHD</v>
          </cell>
          <cell r="D2487">
            <v>690000</v>
          </cell>
        </row>
        <row r="2488">
          <cell r="A2488">
            <v>8924041</v>
          </cell>
          <cell r="B2488" t="str">
            <v>HIAP HONG TRADING SDN BHD</v>
          </cell>
          <cell r="D2488">
            <v>737500</v>
          </cell>
        </row>
        <row r="2489">
          <cell r="A2489">
            <v>22428826</v>
          </cell>
          <cell r="B2489" t="str">
            <v>HIAP LEE (WHOLESALE) MARKETING SDN. BHD.</v>
          </cell>
          <cell r="D2489">
            <v>7546550</v>
          </cell>
          <cell r="E2489">
            <v>501265.9</v>
          </cell>
        </row>
        <row r="2490">
          <cell r="A2490">
            <v>21273508</v>
          </cell>
          <cell r="B2490" t="str">
            <v>HIAP LEE SHOPPING CENTRE SDN.BHD.</v>
          </cell>
          <cell r="D2490">
            <v>1000000</v>
          </cell>
          <cell r="F2490">
            <v>24800</v>
          </cell>
        </row>
        <row r="2491">
          <cell r="A2491">
            <v>21273534</v>
          </cell>
          <cell r="B2491" t="str">
            <v>HIAP LEE SUPERMARKET SDN.BHD.</v>
          </cell>
          <cell r="D2491">
            <v>1000000</v>
          </cell>
          <cell r="F2491">
            <v>64000</v>
          </cell>
        </row>
        <row r="2492">
          <cell r="A2492">
            <v>3785163</v>
          </cell>
          <cell r="B2492" t="str">
            <v>HIAP MOH PAPER CO (M) SDN BHD</v>
          </cell>
          <cell r="E2492">
            <v>0</v>
          </cell>
          <cell r="F2492">
            <v>1000000</v>
          </cell>
        </row>
        <row r="2493">
          <cell r="A2493">
            <v>16728908</v>
          </cell>
          <cell r="B2493" t="str">
            <v>HICOMI SDN BHD</v>
          </cell>
          <cell r="D2493">
            <v>1000000</v>
          </cell>
        </row>
        <row r="2494">
          <cell r="A2494">
            <v>18792316</v>
          </cell>
          <cell r="B2494" t="str">
            <v>HIDDEN STRATEGY SDN BHD</v>
          </cell>
          <cell r="C2494">
            <v>909107.55</v>
          </cell>
          <cell r="D2494">
            <v>900000</v>
          </cell>
        </row>
        <row r="2495">
          <cell r="A2495">
            <v>9818357</v>
          </cell>
          <cell r="B2495" t="str">
            <v>HIEP LEE TRADING SDN BHD</v>
          </cell>
          <cell r="C2495">
            <v>5331578.25</v>
          </cell>
          <cell r="D2495">
            <v>2000000</v>
          </cell>
          <cell r="F2495">
            <v>7500000</v>
          </cell>
        </row>
        <row r="2496">
          <cell r="A2496">
            <v>25250422</v>
          </cell>
          <cell r="B2496" t="str">
            <v>HIEWA AUTO GALLERY (MELAKA) SDN BHD</v>
          </cell>
          <cell r="D2496">
            <v>6291000</v>
          </cell>
          <cell r="E2496">
            <v>500000</v>
          </cell>
        </row>
        <row r="2497">
          <cell r="A2497">
            <v>21467460</v>
          </cell>
          <cell r="B2497" t="str">
            <v>HIGH GREEN PRODUCT SDN. BHD.</v>
          </cell>
          <cell r="D2497">
            <v>540000</v>
          </cell>
          <cell r="E2497">
            <v>700000</v>
          </cell>
        </row>
        <row r="2498">
          <cell r="A2498">
            <v>4126012</v>
          </cell>
          <cell r="B2498" t="str">
            <v>HIGH RESERVE MARKETING SDN BHD</v>
          </cell>
          <cell r="E2498">
            <v>0</v>
          </cell>
          <cell r="F2498">
            <v>966000</v>
          </cell>
        </row>
        <row r="2499">
          <cell r="A2499">
            <v>24026041</v>
          </cell>
          <cell r="B2499" t="str">
            <v>HIGHBASE SOLUTIONS SDN. BHD.</v>
          </cell>
          <cell r="D2499">
            <v>2400000</v>
          </cell>
        </row>
        <row r="2500">
          <cell r="A2500">
            <v>15001142</v>
          </cell>
          <cell r="B2500" t="str">
            <v>HIGHBASE STRATEGIC SDN BHD</v>
          </cell>
          <cell r="C2500">
            <v>0</v>
          </cell>
          <cell r="D2500">
            <v>5000000</v>
          </cell>
          <cell r="E2500">
            <v>0</v>
          </cell>
          <cell r="F2500">
            <v>1406950</v>
          </cell>
        </row>
        <row r="2501">
          <cell r="A2501">
            <v>14113881</v>
          </cell>
          <cell r="B2501" t="str">
            <v>HIGHLAND PALM PRODUCE SDN BHD</v>
          </cell>
          <cell r="E2501">
            <v>3010627.52</v>
          </cell>
        </row>
        <row r="2502">
          <cell r="A2502">
            <v>23521911</v>
          </cell>
          <cell r="B2502" t="str">
            <v>HIGHLANDS HARVEST AGRI FARM SDN BHD</v>
          </cell>
          <cell r="D2502">
            <v>8274000</v>
          </cell>
        </row>
        <row r="2503">
          <cell r="A2503">
            <v>21470479</v>
          </cell>
          <cell r="B2503" t="str">
            <v>HIGHLANDS SEAFOOD RESTAURANT SDN BHD</v>
          </cell>
          <cell r="D2503">
            <v>11000000</v>
          </cell>
          <cell r="E2503">
            <v>100447.81</v>
          </cell>
        </row>
        <row r="2504">
          <cell r="A2504">
            <v>5257427</v>
          </cell>
          <cell r="B2504" t="str">
            <v>HIGHSTAGE MARKETING (M) SDN BHD</v>
          </cell>
          <cell r="C2504">
            <v>960498.74</v>
          </cell>
          <cell r="F2504">
            <v>240000</v>
          </cell>
        </row>
        <row r="2505">
          <cell r="A2505">
            <v>15571391</v>
          </cell>
          <cell r="B2505" t="str">
            <v>HIGH-VEG SDN BHD</v>
          </cell>
          <cell r="D2505">
            <v>2465000</v>
          </cell>
        </row>
        <row r="2506">
          <cell r="A2506">
            <v>25341254</v>
          </cell>
          <cell r="B2506" t="str">
            <v>HIGHWAY STATION PLT</v>
          </cell>
          <cell r="D2506">
            <v>3200000</v>
          </cell>
          <cell r="E2506">
            <v>500000</v>
          </cell>
        </row>
        <row r="2507">
          <cell r="A2507">
            <v>13885590</v>
          </cell>
          <cell r="B2507" t="str">
            <v>HIGLOWTEC SDN BHD</v>
          </cell>
          <cell r="D2507">
            <v>1080000</v>
          </cell>
        </row>
        <row r="2508">
          <cell r="A2508">
            <v>18276717</v>
          </cell>
          <cell r="B2508" t="str">
            <v>HIKMAT BUMIMAS SDN BHD</v>
          </cell>
          <cell r="F2508">
            <v>240000</v>
          </cell>
        </row>
        <row r="2509">
          <cell r="A2509">
            <v>7057672</v>
          </cell>
          <cell r="B2509" t="str">
            <v>HIKMAT SAUJANA SDN BHD</v>
          </cell>
          <cell r="C2509">
            <v>150000</v>
          </cell>
          <cell r="F2509">
            <v>100000</v>
          </cell>
        </row>
        <row r="2510">
          <cell r="A2510">
            <v>18195416</v>
          </cell>
          <cell r="B2510" t="str">
            <v>HIKMAT SERVICE STATION</v>
          </cell>
          <cell r="C2510">
            <v>401721.49</v>
          </cell>
          <cell r="D2510">
            <v>1500000</v>
          </cell>
          <cell r="F2510">
            <v>150000</v>
          </cell>
        </row>
        <row r="2511">
          <cell r="A2511">
            <v>7165957</v>
          </cell>
          <cell r="B2511" t="str">
            <v>HILL CITY ELECTRICAL SALES &amp; SERVICE</v>
          </cell>
          <cell r="E2511">
            <v>50119.63</v>
          </cell>
        </row>
        <row r="2512">
          <cell r="A2512">
            <v>24169336</v>
          </cell>
          <cell r="B2512" t="str">
            <v>HILLMAX DEVELOPMENT SDN BHD</v>
          </cell>
          <cell r="C2512">
            <v>70290738.060000002</v>
          </cell>
        </row>
        <row r="2513">
          <cell r="A2513">
            <v>26919068</v>
          </cell>
          <cell r="B2513" t="str">
            <v>HIMALAYA PROPERTY SDN. BHD.</v>
          </cell>
          <cell r="D2513">
            <v>1200000</v>
          </cell>
        </row>
        <row r="2514">
          <cell r="A2514">
            <v>19760025</v>
          </cell>
          <cell r="B2514" t="str">
            <v>HIN HUAT SERVICES SDN. BHD.</v>
          </cell>
          <cell r="E2514">
            <v>2000000</v>
          </cell>
        </row>
        <row r="2515">
          <cell r="A2515">
            <v>16276020</v>
          </cell>
          <cell r="B2515" t="str">
            <v>HIN HUAT TRADING SDN. BHD.</v>
          </cell>
          <cell r="D2515">
            <v>1000000</v>
          </cell>
        </row>
        <row r="2516">
          <cell r="A2516">
            <v>6124668</v>
          </cell>
          <cell r="B2516" t="str">
            <v>HIN LIM FURNITURE MANUFACTURER SDN BHD</v>
          </cell>
          <cell r="C2516">
            <v>1510349.6</v>
          </cell>
          <cell r="D2516">
            <v>9855000</v>
          </cell>
          <cell r="F2516">
            <v>9500000</v>
          </cell>
        </row>
        <row r="2517">
          <cell r="A2517">
            <v>15803233</v>
          </cell>
          <cell r="B2517" t="str">
            <v>HIN REE CONSTRUCTION SDN BHD</v>
          </cell>
          <cell r="F2517">
            <v>260000</v>
          </cell>
        </row>
        <row r="2518">
          <cell r="A2518">
            <v>3991813</v>
          </cell>
          <cell r="B2518" t="str">
            <v>HING WONG HING SDN BHD</v>
          </cell>
          <cell r="E2518">
            <v>1000000</v>
          </cell>
        </row>
        <row r="2519">
          <cell r="A2519">
            <v>3903453</v>
          </cell>
          <cell r="B2519" t="str">
            <v>HIP HOE ENGINEERING WORKS SDN BHD</v>
          </cell>
          <cell r="E2519">
            <v>250000</v>
          </cell>
          <cell r="F2519">
            <v>50000</v>
          </cell>
        </row>
        <row r="2520">
          <cell r="A2520">
            <v>21265014</v>
          </cell>
          <cell r="B2520" t="str">
            <v>HITTI ALUMINIUM SDN BHD</v>
          </cell>
          <cell r="C2520">
            <v>500837.92</v>
          </cell>
          <cell r="F2520">
            <v>5300000</v>
          </cell>
        </row>
        <row r="2521">
          <cell r="A2521">
            <v>14413114</v>
          </cell>
          <cell r="B2521" t="str">
            <v>H-KEY HARDWARE SDN BHD</v>
          </cell>
          <cell r="D2521">
            <v>600000</v>
          </cell>
          <cell r="F2521">
            <v>1353000</v>
          </cell>
        </row>
        <row r="2522">
          <cell r="A2522">
            <v>18667633</v>
          </cell>
          <cell r="B2522" t="str">
            <v>HL PORCELAIN SDN BHD</v>
          </cell>
          <cell r="D2522">
            <v>7095915.0899999999</v>
          </cell>
          <cell r="F2522">
            <v>350000</v>
          </cell>
        </row>
        <row r="2523">
          <cell r="A2523">
            <v>16085453</v>
          </cell>
          <cell r="B2523" t="str">
            <v>H-LAI ENTERPRISE SDN BHD</v>
          </cell>
          <cell r="D2523">
            <v>200000</v>
          </cell>
          <cell r="E2523">
            <v>1000000</v>
          </cell>
        </row>
        <row r="2524">
          <cell r="A2524">
            <v>9414633</v>
          </cell>
          <cell r="B2524" t="str">
            <v>HLK (CHAIN-STORE) SDN BHD</v>
          </cell>
          <cell r="D2524">
            <v>3451000</v>
          </cell>
        </row>
        <row r="2525">
          <cell r="A2525">
            <v>18522007</v>
          </cell>
          <cell r="B2525" t="str">
            <v>HLS MOTORS SDN. BHD.</v>
          </cell>
          <cell r="C2525">
            <v>376165.76</v>
          </cell>
        </row>
        <row r="2526">
          <cell r="A2526">
            <v>25207666</v>
          </cell>
          <cell r="B2526" t="str">
            <v>HLT TEMERLOH SDN.BHD.</v>
          </cell>
          <cell r="E2526">
            <v>500000</v>
          </cell>
        </row>
        <row r="2527">
          <cell r="A2527">
            <v>15091496</v>
          </cell>
          <cell r="B2527" t="str">
            <v>HM AEROSPACE SDN BHD</v>
          </cell>
          <cell r="D2527">
            <v>1000000</v>
          </cell>
          <cell r="F2527">
            <v>50000</v>
          </cell>
        </row>
        <row r="2528">
          <cell r="A2528">
            <v>22576944</v>
          </cell>
          <cell r="B2528" t="str">
            <v>HM RICH SDN BHD</v>
          </cell>
          <cell r="D2528">
            <v>800000</v>
          </cell>
        </row>
        <row r="2529">
          <cell r="A2529">
            <v>25713401</v>
          </cell>
          <cell r="B2529" t="str">
            <v>H-MASTER SECURITY SERVICES SDN. BHD.</v>
          </cell>
          <cell r="D2529">
            <v>1295000</v>
          </cell>
        </row>
        <row r="2530">
          <cell r="A2530">
            <v>14347034</v>
          </cell>
          <cell r="B2530" t="str">
            <v>HME DEVELOPMENT SDN BHD</v>
          </cell>
          <cell r="D2530">
            <v>3000000</v>
          </cell>
        </row>
        <row r="2531">
          <cell r="A2531">
            <v>7348298</v>
          </cell>
          <cell r="B2531" t="str">
            <v>HMF GLOVEMART SDN BHD</v>
          </cell>
          <cell r="E2531">
            <v>200655.37</v>
          </cell>
          <cell r="F2531">
            <v>6000000</v>
          </cell>
        </row>
        <row r="2532">
          <cell r="A2532">
            <v>24966232</v>
          </cell>
          <cell r="B2532" t="str">
            <v>HMH RECYCLE SDN. BHD.</v>
          </cell>
          <cell r="C2532">
            <v>2000000</v>
          </cell>
        </row>
        <row r="2533">
          <cell r="A2533">
            <v>14977161</v>
          </cell>
          <cell r="B2533" t="str">
            <v>HMN NADHIR SDN BHD</v>
          </cell>
          <cell r="C2533">
            <v>454030.62</v>
          </cell>
          <cell r="D2533">
            <v>200000</v>
          </cell>
          <cell r="F2533">
            <v>500000</v>
          </cell>
        </row>
        <row r="2534">
          <cell r="A2534">
            <v>15726439</v>
          </cell>
          <cell r="B2534" t="str">
            <v>HND JOINBUILDER SDN BHD</v>
          </cell>
          <cell r="D2534">
            <v>700000</v>
          </cell>
        </row>
        <row r="2535">
          <cell r="A2535">
            <v>16314196</v>
          </cell>
          <cell r="B2535" t="str">
            <v>HO &amp; L WOOD PRODUCTS TRADING SDN BHD</v>
          </cell>
          <cell r="D2535">
            <v>1856000</v>
          </cell>
        </row>
        <row r="2536">
          <cell r="A2536">
            <v>1408180</v>
          </cell>
          <cell r="B2536" t="str">
            <v>HO HIN MOTORS SDN BHD</v>
          </cell>
          <cell r="D2536">
            <v>500000</v>
          </cell>
          <cell r="E2536">
            <v>997000</v>
          </cell>
          <cell r="F2536">
            <v>6000</v>
          </cell>
        </row>
        <row r="2537">
          <cell r="A2537">
            <v>6708418</v>
          </cell>
          <cell r="B2537" t="str">
            <v>HOCK CHOO HOE COMPANY SENDIRIAN BERHAD</v>
          </cell>
          <cell r="E2537">
            <v>352973.69</v>
          </cell>
          <cell r="F2537">
            <v>100000</v>
          </cell>
        </row>
        <row r="2538">
          <cell r="A2538">
            <v>20014895</v>
          </cell>
          <cell r="B2538" t="str">
            <v>HOCK GUAN RESOURCES SDN BHD</v>
          </cell>
          <cell r="C2538">
            <v>476059.44</v>
          </cell>
          <cell r="D2538">
            <v>1675000</v>
          </cell>
          <cell r="F2538">
            <v>2425000</v>
          </cell>
        </row>
        <row r="2539">
          <cell r="A2539">
            <v>11674551</v>
          </cell>
          <cell r="B2539" t="str">
            <v>HOCK HIN (MUAR) RUBBER CO SDN BHD</v>
          </cell>
          <cell r="E2539">
            <v>100171.77</v>
          </cell>
          <cell r="F2539">
            <v>5000000</v>
          </cell>
        </row>
        <row r="2540">
          <cell r="A2540">
            <v>18368412</v>
          </cell>
          <cell r="B2540" t="str">
            <v>HOCK HUAT CHAN SDN BHD</v>
          </cell>
          <cell r="C2540">
            <v>2185468.36</v>
          </cell>
          <cell r="F2540">
            <v>66000</v>
          </cell>
        </row>
        <row r="2541">
          <cell r="A2541">
            <v>4948112</v>
          </cell>
          <cell r="B2541" t="str">
            <v>HOCK HUAT HEONG SDN BHD</v>
          </cell>
          <cell r="F2541">
            <v>1500000</v>
          </cell>
        </row>
        <row r="2542">
          <cell r="A2542">
            <v>11547392</v>
          </cell>
          <cell r="B2542" t="str">
            <v>HOCK JU EDAR SDN BHD</v>
          </cell>
          <cell r="F2542">
            <v>3000000</v>
          </cell>
        </row>
        <row r="2543">
          <cell r="A2543">
            <v>1493479</v>
          </cell>
          <cell r="B2543" t="str">
            <v>HOCK KUI DEVELOPMENT SDN BHD</v>
          </cell>
          <cell r="C2543">
            <v>2371261.9900000002</v>
          </cell>
        </row>
        <row r="2544">
          <cell r="A2544">
            <v>4975664</v>
          </cell>
          <cell r="B2544" t="str">
            <v>HOCK PENG REALTY SENDIRIAN BERHAD</v>
          </cell>
          <cell r="E2544">
            <v>9016031.6899999995</v>
          </cell>
          <cell r="F2544">
            <v>10000000</v>
          </cell>
        </row>
        <row r="2545">
          <cell r="A2545">
            <v>9899990</v>
          </cell>
          <cell r="B2545" t="str">
            <v>HOCK SENG FOOD (M) SDN BHD</v>
          </cell>
          <cell r="E2545">
            <v>900000</v>
          </cell>
          <cell r="F2545">
            <v>5300000</v>
          </cell>
        </row>
        <row r="2546">
          <cell r="A2546">
            <v>5732818</v>
          </cell>
          <cell r="B2546" t="str">
            <v>HOCK SOON SENG MARKETING (M) SDN BHD</v>
          </cell>
          <cell r="F2546">
            <v>100000</v>
          </cell>
        </row>
        <row r="2547">
          <cell r="A2547">
            <v>1756025</v>
          </cell>
          <cell r="B2547" t="str">
            <v>HOCK SOON SENG SDN BHD</v>
          </cell>
          <cell r="D2547">
            <v>1000000</v>
          </cell>
          <cell r="E2547">
            <v>6504296.21</v>
          </cell>
          <cell r="F2547">
            <v>33955000</v>
          </cell>
        </row>
        <row r="2548">
          <cell r="A2548">
            <v>19872277</v>
          </cell>
          <cell r="B2548" t="str">
            <v>HOCKGUAN COMMODITIES SDN BHD</v>
          </cell>
          <cell r="D2548">
            <v>870000</v>
          </cell>
        </row>
        <row r="2549">
          <cell r="A2549">
            <v>18685571</v>
          </cell>
          <cell r="B2549" t="str">
            <v>HOE HUAT HANG TRADING SDN BHD</v>
          </cell>
          <cell r="C2549">
            <v>1514926.99</v>
          </cell>
          <cell r="D2549">
            <v>9877700</v>
          </cell>
          <cell r="F2549">
            <v>2500000</v>
          </cell>
        </row>
        <row r="2550">
          <cell r="A2550">
            <v>20419447</v>
          </cell>
          <cell r="B2550" t="str">
            <v>HOE HUP SERVICE STATION SDN BHD</v>
          </cell>
          <cell r="D2550">
            <v>1000000</v>
          </cell>
          <cell r="E2550">
            <v>100167.58</v>
          </cell>
        </row>
        <row r="2551">
          <cell r="A2551">
            <v>9377283</v>
          </cell>
          <cell r="B2551" t="str">
            <v>HOE SENG CHAN COMPANY SDN BHD</v>
          </cell>
          <cell r="E2551">
            <v>100000</v>
          </cell>
          <cell r="F2551">
            <v>20000000</v>
          </cell>
        </row>
        <row r="2552">
          <cell r="A2552">
            <v>18387468</v>
          </cell>
          <cell r="B2552" t="str">
            <v>HOI SENG SEA PRODUCTS (TAWAU) SDN BHD</v>
          </cell>
          <cell r="C2552">
            <v>404456.61</v>
          </cell>
          <cell r="D2552">
            <v>500000</v>
          </cell>
        </row>
        <row r="2553">
          <cell r="A2553">
            <v>14315209</v>
          </cell>
          <cell r="B2553" t="str">
            <v>HOJOO PLANTATIONS SDN BHD</v>
          </cell>
          <cell r="D2553">
            <v>1000000</v>
          </cell>
        </row>
        <row r="2554">
          <cell r="A2554">
            <v>2215318</v>
          </cell>
          <cell r="B2554" t="str">
            <v>HOK HUAT KELAPA SAWIT SDN BHD</v>
          </cell>
          <cell r="C2554">
            <v>300511.92</v>
          </cell>
        </row>
        <row r="2555">
          <cell r="A2555">
            <v>1409197</v>
          </cell>
          <cell r="B2555" t="str">
            <v>HOKSON RUBBER TRADING SDN BHD</v>
          </cell>
          <cell r="F2555">
            <v>3300000</v>
          </cell>
        </row>
        <row r="2556">
          <cell r="A2556">
            <v>14114888</v>
          </cell>
          <cell r="B2556" t="str">
            <v>HOKUDEN (MALAYSIA) SDN.BHD.</v>
          </cell>
          <cell r="F2556">
            <v>3000000</v>
          </cell>
        </row>
        <row r="2557">
          <cell r="A2557">
            <v>21989639</v>
          </cell>
          <cell r="B2557" t="str">
            <v>HOME &amp; BOOM (M) SDN. BHD.</v>
          </cell>
          <cell r="C2557">
            <v>10042447.5</v>
          </cell>
        </row>
        <row r="2558">
          <cell r="A2558">
            <v>24077860</v>
          </cell>
          <cell r="B2558" t="str">
            <v>HOME WORLD DECOR SDN BHD</v>
          </cell>
          <cell r="D2558">
            <v>1911110</v>
          </cell>
        </row>
        <row r="2559">
          <cell r="A2559">
            <v>19984681</v>
          </cell>
          <cell r="B2559" t="str">
            <v>HOMEBASE PROPERTIES SDN BHD</v>
          </cell>
          <cell r="D2559">
            <v>4400000</v>
          </cell>
        </row>
        <row r="2560">
          <cell r="A2560">
            <v>15100154</v>
          </cell>
          <cell r="B2560" t="str">
            <v>HOMECITY ASIA SDN. BHD.</v>
          </cell>
          <cell r="F2560">
            <v>769595</v>
          </cell>
        </row>
        <row r="2561">
          <cell r="A2561">
            <v>21404616</v>
          </cell>
          <cell r="B2561" t="str">
            <v>HOMECITY PROPERTY MANAGEMENT SB</v>
          </cell>
          <cell r="D2561">
            <v>400000</v>
          </cell>
        </row>
        <row r="2562">
          <cell r="A2562">
            <v>20878126</v>
          </cell>
          <cell r="B2562" t="str">
            <v>HOMEGROWN DEVELOPMENT SDN BHD</v>
          </cell>
          <cell r="C2562">
            <v>474748.12</v>
          </cell>
          <cell r="D2562">
            <v>11100000</v>
          </cell>
          <cell r="F2562">
            <v>1000000</v>
          </cell>
        </row>
        <row r="2563">
          <cell r="A2563">
            <v>9285852</v>
          </cell>
          <cell r="B2563" t="str">
            <v>HOMESERTA ENTERPRISES SDN BHD</v>
          </cell>
          <cell r="C2563">
            <v>188471.43</v>
          </cell>
          <cell r="F2563">
            <v>100000</v>
          </cell>
        </row>
        <row r="2564">
          <cell r="A2564">
            <v>26942632</v>
          </cell>
          <cell r="B2564" t="str">
            <v>HOMETOWN F&amp;B (CENTRAL) SDN BHD</v>
          </cell>
          <cell r="D2564">
            <v>1000000</v>
          </cell>
        </row>
        <row r="2565">
          <cell r="A2565">
            <v>23292623</v>
          </cell>
          <cell r="B2565" t="str">
            <v>HOMETOWN F&amp;B HOLDINGS SDN BHD</v>
          </cell>
          <cell r="C2565">
            <v>3030339.86</v>
          </cell>
          <cell r="D2565">
            <v>10525000</v>
          </cell>
        </row>
        <row r="2566">
          <cell r="A2566">
            <v>24032807</v>
          </cell>
          <cell r="B2566" t="str">
            <v>HOMEWISE CONSTRUCTION (MELAKA) SDN BHD</v>
          </cell>
          <cell r="D2566">
            <v>2700000</v>
          </cell>
        </row>
        <row r="2567">
          <cell r="A2567">
            <v>17222122</v>
          </cell>
          <cell r="B2567" t="str">
            <v>HONG BEE AGRICULTURE SDN BHD</v>
          </cell>
          <cell r="D2567">
            <v>300000</v>
          </cell>
          <cell r="E2567">
            <v>300307.28000000003</v>
          </cell>
        </row>
        <row r="2568">
          <cell r="A2568">
            <v>12915102</v>
          </cell>
          <cell r="B2568" t="str">
            <v>HONG BEE HARDWARE COMPANY SDN BHD</v>
          </cell>
          <cell r="C2568">
            <v>0</v>
          </cell>
          <cell r="E2568">
            <v>500910.58</v>
          </cell>
          <cell r="F2568">
            <v>9000000</v>
          </cell>
        </row>
        <row r="2569">
          <cell r="A2569">
            <v>21041839</v>
          </cell>
          <cell r="B2569" t="str">
            <v>HONG HUEI TRADING SDN BHD</v>
          </cell>
          <cell r="D2569">
            <v>550000</v>
          </cell>
        </row>
        <row r="2570">
          <cell r="A2570">
            <v>9607545</v>
          </cell>
          <cell r="B2570" t="str">
            <v>HONG KIM TENG &amp; SONS SDN BHD</v>
          </cell>
          <cell r="E2570">
            <v>2007593.01</v>
          </cell>
        </row>
        <row r="2571">
          <cell r="A2571">
            <v>6924603</v>
          </cell>
          <cell r="B2571" t="str">
            <v>HONG LAM &amp; CO SDN BHD</v>
          </cell>
          <cell r="C2571">
            <v>250577.99</v>
          </cell>
        </row>
        <row r="2572">
          <cell r="A2572">
            <v>7758819</v>
          </cell>
          <cell r="B2572" t="str">
            <v>HONG LEA DISTRIBUTORS SDN BHD</v>
          </cell>
          <cell r="E2572">
            <v>200647.99</v>
          </cell>
          <cell r="F2572">
            <v>2675000</v>
          </cell>
        </row>
        <row r="2573">
          <cell r="A2573">
            <v>6502697</v>
          </cell>
          <cell r="B2573" t="str">
            <v>HONG LEA TRADING SDN BHD</v>
          </cell>
          <cell r="F2573">
            <v>258000</v>
          </cell>
        </row>
        <row r="2574">
          <cell r="A2574">
            <v>4289276</v>
          </cell>
          <cell r="B2574" t="str">
            <v>HONG MING ENGINEERING WORKS</v>
          </cell>
          <cell r="C2574">
            <v>299250</v>
          </cell>
          <cell r="D2574">
            <v>1276750</v>
          </cell>
          <cell r="E2574">
            <v>1345119.5</v>
          </cell>
          <cell r="F2574">
            <v>160000</v>
          </cell>
        </row>
        <row r="2575">
          <cell r="A2575">
            <v>16121410</v>
          </cell>
          <cell r="B2575" t="str">
            <v>HONG POH ENGINEERING CONSTRUCTION SDN BH</v>
          </cell>
          <cell r="D2575">
            <v>1287500</v>
          </cell>
          <cell r="E2575">
            <v>2085.64</v>
          </cell>
          <cell r="F2575">
            <v>2000000</v>
          </cell>
        </row>
        <row r="2576">
          <cell r="A2576">
            <v>13373767</v>
          </cell>
          <cell r="B2576" t="str">
            <v>HONG SENG CONSTRUCTION (E.M.) SDN BHD</v>
          </cell>
          <cell r="C2576">
            <v>2001474.32</v>
          </cell>
        </row>
        <row r="2577">
          <cell r="A2577">
            <v>19544706</v>
          </cell>
          <cell r="B2577" t="str">
            <v>HONG SENG POULTRY &amp; FARMING SDN BHD</v>
          </cell>
          <cell r="D2577">
            <v>3000000</v>
          </cell>
        </row>
        <row r="2578">
          <cell r="A2578">
            <v>6043314</v>
          </cell>
          <cell r="B2578" t="str">
            <v>HONG SENG POWER SDN BHD</v>
          </cell>
          <cell r="E2578">
            <v>500837.92</v>
          </cell>
          <cell r="F2578">
            <v>12500000</v>
          </cell>
        </row>
        <row r="2579">
          <cell r="A2579">
            <v>13356615</v>
          </cell>
          <cell r="B2579" t="str">
            <v>HONG SHUN TRADING</v>
          </cell>
          <cell r="D2579">
            <v>500000</v>
          </cell>
          <cell r="E2579">
            <v>500000</v>
          </cell>
        </row>
        <row r="2580">
          <cell r="A2580">
            <v>6180942</v>
          </cell>
          <cell r="B2580" t="str">
            <v>HONG SOON CHAN HUP KEE SDN BHD</v>
          </cell>
          <cell r="C2580">
            <v>5014678.3099999996</v>
          </cell>
          <cell r="F2580">
            <v>17500000</v>
          </cell>
        </row>
        <row r="2581">
          <cell r="A2581">
            <v>22935139</v>
          </cell>
          <cell r="B2581" t="str">
            <v>HONG YEH MARINE PRODUCTS SDN BHD</v>
          </cell>
          <cell r="E2581">
            <v>301005.61</v>
          </cell>
          <cell r="F2581">
            <v>675000</v>
          </cell>
        </row>
        <row r="2582">
          <cell r="A2582">
            <v>26305146</v>
          </cell>
          <cell r="B2582" t="str">
            <v>HONG YONG SEAFOOD SUPPLIES SDN. BHD.</v>
          </cell>
          <cell r="F2582">
            <v>2800000</v>
          </cell>
        </row>
        <row r="2583">
          <cell r="A2583">
            <v>19525040</v>
          </cell>
          <cell r="B2583" t="str">
            <v>HONGJIN TIMBER TRADING SDN. BHD.</v>
          </cell>
          <cell r="D2583">
            <v>750000</v>
          </cell>
          <cell r="E2583">
            <v>500124.44</v>
          </cell>
        </row>
        <row r="2584">
          <cell r="A2584">
            <v>20272939</v>
          </cell>
          <cell r="B2584" t="str">
            <v>HONGYEN INDUSTRIES SDN BHD</v>
          </cell>
          <cell r="D2584">
            <v>11200000</v>
          </cell>
        </row>
        <row r="2585">
          <cell r="A2585">
            <v>11315017</v>
          </cell>
          <cell r="B2585" t="str">
            <v>HONJEN ENTERPRISE SDN BHD</v>
          </cell>
          <cell r="D2585">
            <v>861000</v>
          </cell>
        </row>
        <row r="2586">
          <cell r="A2586">
            <v>20414617</v>
          </cell>
          <cell r="B2586" t="str">
            <v>HOONG CHAN TRADING &amp; TRANSPORT SDN BHD</v>
          </cell>
          <cell r="C2586">
            <v>500836.9</v>
          </cell>
          <cell r="D2586">
            <v>3020000</v>
          </cell>
          <cell r="E2586">
            <v>801556.67</v>
          </cell>
        </row>
        <row r="2587">
          <cell r="A2587">
            <v>22962706</v>
          </cell>
          <cell r="B2587" t="str">
            <v>HOONG FATT PLT</v>
          </cell>
          <cell r="D2587">
            <v>1000000</v>
          </cell>
          <cell r="E2587">
            <v>1504183.98</v>
          </cell>
          <cell r="F2587">
            <v>1500000</v>
          </cell>
        </row>
        <row r="2588">
          <cell r="A2588">
            <v>20253165</v>
          </cell>
          <cell r="B2588" t="str">
            <v>HOSHIN KENZI (M) SDN BHD</v>
          </cell>
          <cell r="D2588">
            <v>2000000</v>
          </cell>
          <cell r="E2588">
            <v>500000</v>
          </cell>
          <cell r="F2588">
            <v>3652000</v>
          </cell>
        </row>
        <row r="2589">
          <cell r="A2589">
            <v>16089252</v>
          </cell>
          <cell r="B2589" t="str">
            <v>HOSPIMETRIX SDN. BHD.</v>
          </cell>
          <cell r="E2589">
            <v>200335.18</v>
          </cell>
          <cell r="F2589">
            <v>1620000</v>
          </cell>
        </row>
        <row r="2590">
          <cell r="A2590">
            <v>1746225</v>
          </cell>
          <cell r="B2590" t="str">
            <v>HOSPITAL LAM WAH EE</v>
          </cell>
          <cell r="D2590">
            <v>8854900</v>
          </cell>
        </row>
        <row r="2591">
          <cell r="A2591">
            <v>15194528</v>
          </cell>
          <cell r="B2591" t="str">
            <v>HOSPITAL PAKAR AN-NUR HASANAH SDN BHD</v>
          </cell>
          <cell r="C2591">
            <v>767775.4</v>
          </cell>
          <cell r="D2591">
            <v>2125000</v>
          </cell>
          <cell r="F2591">
            <v>750000</v>
          </cell>
        </row>
        <row r="2592">
          <cell r="A2592">
            <v>15926644</v>
          </cell>
          <cell r="B2592" t="str">
            <v>HOSTA DEVELOPMENT SDN BHD</v>
          </cell>
          <cell r="D2592">
            <v>1912000</v>
          </cell>
        </row>
        <row r="2593">
          <cell r="A2593">
            <v>22265349</v>
          </cell>
          <cell r="B2593" t="str">
            <v>HOSTELS ASIA SDN BHD</v>
          </cell>
          <cell r="D2593">
            <v>66674133</v>
          </cell>
        </row>
        <row r="2594">
          <cell r="A2594">
            <v>25455773</v>
          </cell>
          <cell r="B2594" t="str">
            <v>HOTEL CHUA GIN</v>
          </cell>
          <cell r="D2594">
            <v>1200000</v>
          </cell>
        </row>
        <row r="2595">
          <cell r="A2595">
            <v>6633043</v>
          </cell>
          <cell r="B2595" t="str">
            <v>HOTEL JUTA SDN BHD</v>
          </cell>
          <cell r="F2595">
            <v>109500</v>
          </cell>
        </row>
        <row r="2596">
          <cell r="A2596">
            <v>16983086</v>
          </cell>
          <cell r="B2596" t="str">
            <v>HOTEL SRI BERA SDN BHD</v>
          </cell>
          <cell r="D2596">
            <v>1224000</v>
          </cell>
        </row>
        <row r="2597">
          <cell r="A2597">
            <v>15863194</v>
          </cell>
          <cell r="B2597" t="str">
            <v>HOTEL TITIWANGSA SDN BHD</v>
          </cell>
          <cell r="C2597">
            <v>605708.42000000004</v>
          </cell>
          <cell r="D2597">
            <v>4410000</v>
          </cell>
        </row>
        <row r="2598">
          <cell r="A2598">
            <v>24263305</v>
          </cell>
          <cell r="B2598" t="str">
            <v>HOULEE CONTRACTS SDN BHD</v>
          </cell>
          <cell r="D2598">
            <v>800000</v>
          </cell>
          <cell r="E2598">
            <v>0</v>
          </cell>
        </row>
        <row r="2599">
          <cell r="A2599">
            <v>11442803</v>
          </cell>
          <cell r="B2599" t="str">
            <v>HOUSECOFF SDN BHD</v>
          </cell>
          <cell r="C2599">
            <v>301448.06</v>
          </cell>
          <cell r="F2599">
            <v>30000</v>
          </cell>
        </row>
        <row r="2600">
          <cell r="A2600">
            <v>16085588</v>
          </cell>
          <cell r="B2600" t="str">
            <v>HOUSECOFF TRAVEL &amp; TOURS SDN BHD</v>
          </cell>
          <cell r="F2600">
            <v>100000</v>
          </cell>
        </row>
        <row r="2601">
          <cell r="A2601">
            <v>13853112</v>
          </cell>
          <cell r="B2601" t="str">
            <v>HOWASAR CONTRACTS SDN BHD</v>
          </cell>
          <cell r="D2601">
            <v>1380000</v>
          </cell>
        </row>
        <row r="2602">
          <cell r="A2602">
            <v>23085328</v>
          </cell>
          <cell r="B2602" t="str">
            <v>HOWASAR SDN BHD</v>
          </cell>
          <cell r="C2602">
            <v>1516327.68</v>
          </cell>
          <cell r="F2602">
            <v>500000</v>
          </cell>
        </row>
        <row r="2603">
          <cell r="A2603">
            <v>21185606</v>
          </cell>
          <cell r="B2603" t="str">
            <v>HR CITY VIEW SDN. BHD.</v>
          </cell>
          <cell r="D2603">
            <v>2090000</v>
          </cell>
        </row>
        <row r="2604">
          <cell r="A2604">
            <v>7480790</v>
          </cell>
          <cell r="B2604" t="str">
            <v>HR MARKETING SENDIRIAN BERHAD</v>
          </cell>
          <cell r="C2604">
            <v>381305.55</v>
          </cell>
        </row>
        <row r="2605">
          <cell r="A2605">
            <v>19852681</v>
          </cell>
          <cell r="B2605" t="str">
            <v>HS HANVAN COMMERCIAL VEHICLES SDN</v>
          </cell>
          <cell r="F2605">
            <v>5000000</v>
          </cell>
        </row>
        <row r="2606">
          <cell r="A2606">
            <v>26390851</v>
          </cell>
          <cell r="B2606" t="str">
            <v>HS LAUNDRY SDN. BHD.</v>
          </cell>
          <cell r="D2606">
            <v>500000</v>
          </cell>
        </row>
        <row r="2607">
          <cell r="A2607">
            <v>10836438</v>
          </cell>
          <cell r="B2607" t="str">
            <v>HSIHOU ENTERPRISE (M) SDN BHD</v>
          </cell>
          <cell r="E2607">
            <v>60103.61</v>
          </cell>
          <cell r="F2607">
            <v>2600000</v>
          </cell>
        </row>
        <row r="2608">
          <cell r="A2608">
            <v>7192200</v>
          </cell>
          <cell r="B2608" t="str">
            <v>HSIHOU ENTERPRISE (SP) SDN. BHD.</v>
          </cell>
          <cell r="D2608">
            <v>1240000</v>
          </cell>
        </row>
        <row r="2609">
          <cell r="A2609">
            <v>5840439</v>
          </cell>
          <cell r="B2609" t="str">
            <v>HSIN FOONG MANUFACTURER SDN BHD</v>
          </cell>
          <cell r="E2609">
            <v>1202364.7</v>
          </cell>
          <cell r="F2609">
            <v>8800000</v>
          </cell>
        </row>
        <row r="2610">
          <cell r="A2610">
            <v>14412218</v>
          </cell>
          <cell r="B2610" t="str">
            <v>HT &amp; T HOLDINGS SDN BHD</v>
          </cell>
          <cell r="D2610">
            <v>13800000</v>
          </cell>
        </row>
        <row r="2611">
          <cell r="A2611">
            <v>21311241</v>
          </cell>
          <cell r="B2611" t="str">
            <v>HT ALLIANCE SDN BHD</v>
          </cell>
          <cell r="D2611">
            <v>18904459</v>
          </cell>
        </row>
        <row r="2612">
          <cell r="A2612">
            <v>20661868</v>
          </cell>
          <cell r="B2612" t="str">
            <v>HT DISTRIBUTORS SDN BHD</v>
          </cell>
          <cell r="C2612">
            <v>2237870.2200000002</v>
          </cell>
          <cell r="F2612">
            <v>550000</v>
          </cell>
        </row>
        <row r="2613">
          <cell r="A2613">
            <v>6750243</v>
          </cell>
          <cell r="B2613" t="str">
            <v>HTH TRANSPORT SDN BHD</v>
          </cell>
          <cell r="F2613">
            <v>398000</v>
          </cell>
        </row>
        <row r="2614">
          <cell r="A2614">
            <v>15607999</v>
          </cell>
          <cell r="B2614" t="str">
            <v>HTK AGRICULTURE PRODUCTS SDN BHD</v>
          </cell>
          <cell r="C2614">
            <v>1570120.82</v>
          </cell>
          <cell r="D2614">
            <v>500000</v>
          </cell>
        </row>
        <row r="2615">
          <cell r="A2615">
            <v>26936981</v>
          </cell>
          <cell r="B2615" t="str">
            <v>HTM HARDWARE TRADING SDN BHD</v>
          </cell>
          <cell r="F2615">
            <v>500000</v>
          </cell>
        </row>
        <row r="2616">
          <cell r="A2616">
            <v>24093699</v>
          </cell>
          <cell r="B2616" t="str">
            <v>HTW MAJU SDN BHD</v>
          </cell>
          <cell r="C2616">
            <v>1042122.93</v>
          </cell>
          <cell r="D2616">
            <v>2080000</v>
          </cell>
          <cell r="F2616">
            <v>1732000</v>
          </cell>
        </row>
        <row r="2617">
          <cell r="A2617">
            <v>26822344</v>
          </cell>
          <cell r="B2617" t="str">
            <v>HUA BAN MARKETING (SIBU) SDN BHD</v>
          </cell>
          <cell r="F2617">
            <v>2000000</v>
          </cell>
        </row>
        <row r="2618">
          <cell r="A2618">
            <v>7117313</v>
          </cell>
          <cell r="B2618" t="str">
            <v>HUA KIONG ENTERPRISE SDN BHD</v>
          </cell>
          <cell r="C2618">
            <v>5000000</v>
          </cell>
          <cell r="D2618">
            <v>1000000</v>
          </cell>
          <cell r="F2618">
            <v>5000000</v>
          </cell>
        </row>
        <row r="2619">
          <cell r="A2619">
            <v>9607294</v>
          </cell>
          <cell r="B2619" t="str">
            <v>HUA LEONG REALTY (S) SDN BHD</v>
          </cell>
          <cell r="D2619">
            <v>1300000</v>
          </cell>
        </row>
        <row r="2620">
          <cell r="A2620">
            <v>27017665</v>
          </cell>
          <cell r="B2620" t="str">
            <v>HUACHANG GROWMAX (M) SDN BHD</v>
          </cell>
          <cell r="C2620">
            <v>0</v>
          </cell>
          <cell r="D2620">
            <v>1000000</v>
          </cell>
          <cell r="E2620">
            <v>950000</v>
          </cell>
          <cell r="F2620">
            <v>2375000</v>
          </cell>
        </row>
        <row r="2621">
          <cell r="A2621">
            <v>20234343</v>
          </cell>
          <cell r="B2621" t="str">
            <v>HUACHIAN ENTERPRISE SDN BHD</v>
          </cell>
          <cell r="C2621">
            <v>501907.99</v>
          </cell>
          <cell r="D2621">
            <v>620300</v>
          </cell>
        </row>
        <row r="2622">
          <cell r="A2622">
            <v>24933873</v>
          </cell>
          <cell r="B2622" t="str">
            <v>HUASIN FOOD MANUFACTURING SDN BHD</v>
          </cell>
          <cell r="D2622">
            <v>6800000</v>
          </cell>
        </row>
        <row r="2623">
          <cell r="A2623">
            <v>7976127</v>
          </cell>
          <cell r="B2623" t="str">
            <v>HUAT HING CORPORATION SDN BHD</v>
          </cell>
          <cell r="E2623">
            <v>502589.25</v>
          </cell>
          <cell r="F2623">
            <v>3700000</v>
          </cell>
        </row>
        <row r="2624">
          <cell r="A2624">
            <v>5856919</v>
          </cell>
          <cell r="B2624" t="str">
            <v>HUAT HING RUBBERWOOD SDN BHD</v>
          </cell>
          <cell r="E2624">
            <v>2011079.45</v>
          </cell>
          <cell r="F2624">
            <v>15020000</v>
          </cell>
        </row>
        <row r="2625">
          <cell r="A2625">
            <v>19768688</v>
          </cell>
          <cell r="B2625" t="str">
            <v>HUB ZONE SDN BHD</v>
          </cell>
          <cell r="C2625">
            <v>3030947.11</v>
          </cell>
          <cell r="D2625">
            <v>39000000</v>
          </cell>
        </row>
        <row r="2626">
          <cell r="A2626">
            <v>14229958</v>
          </cell>
          <cell r="B2626" t="str">
            <v>HUBJAYA SDN BHD</v>
          </cell>
          <cell r="F2626">
            <v>14000</v>
          </cell>
        </row>
        <row r="2627">
          <cell r="A2627">
            <v>22796741</v>
          </cell>
          <cell r="B2627" t="str">
            <v>HUBLONG OIL AND FOOD SDN BHD</v>
          </cell>
          <cell r="F2627">
            <v>3000000</v>
          </cell>
        </row>
        <row r="2628">
          <cell r="A2628">
            <v>20959615</v>
          </cell>
          <cell r="B2628" t="str">
            <v>HUGE ACRES DEVELOPMENT SDN BHD</v>
          </cell>
          <cell r="F2628">
            <v>7275</v>
          </cell>
        </row>
        <row r="2629">
          <cell r="A2629">
            <v>20820133</v>
          </cell>
          <cell r="B2629" t="str">
            <v>HUGEFORM RESOURCES SDN BHD</v>
          </cell>
          <cell r="C2629">
            <v>1022710.99</v>
          </cell>
          <cell r="D2629">
            <v>66000</v>
          </cell>
        </row>
        <row r="2630">
          <cell r="A2630">
            <v>19508175</v>
          </cell>
          <cell r="B2630" t="str">
            <v>HUGES HOLDINGS SDN BERHAD</v>
          </cell>
          <cell r="D2630">
            <v>41620000</v>
          </cell>
        </row>
        <row r="2631">
          <cell r="A2631">
            <v>23521220</v>
          </cell>
          <cell r="B2631" t="str">
            <v>HUMANA CHILD AID SOCIETY SABAH</v>
          </cell>
          <cell r="D2631">
            <v>848300</v>
          </cell>
        </row>
        <row r="2632">
          <cell r="A2632">
            <v>25104600</v>
          </cell>
          <cell r="B2632" t="str">
            <v>HUNDRED VISION DEVELOPMENT SDN BHD</v>
          </cell>
          <cell r="D2632">
            <v>1900000</v>
          </cell>
        </row>
        <row r="2633">
          <cell r="A2633">
            <v>13302385</v>
          </cell>
          <cell r="B2633" t="str">
            <v>HUP GUAN OIL PALM TRADING SDN BHD</v>
          </cell>
          <cell r="D2633">
            <v>1000000</v>
          </cell>
          <cell r="E2633">
            <v>2814452.09</v>
          </cell>
        </row>
        <row r="2634">
          <cell r="A2634">
            <v>1354015</v>
          </cell>
          <cell r="B2634" t="str">
            <v>HUP LEE CHAN SDN BHD</v>
          </cell>
          <cell r="E2634">
            <v>500837.92</v>
          </cell>
        </row>
        <row r="2635">
          <cell r="A2635">
            <v>25636768</v>
          </cell>
          <cell r="B2635" t="str">
            <v>HUP LUNG CONSTRUCTION SDN BHD</v>
          </cell>
          <cell r="F2635">
            <v>452509</v>
          </cell>
        </row>
        <row r="2636">
          <cell r="A2636">
            <v>1387978</v>
          </cell>
          <cell r="B2636" t="str">
            <v>HUP SENG GAN BROTHERS REALTY SDN. BHD.</v>
          </cell>
          <cell r="C2636">
            <v>242418.31</v>
          </cell>
          <cell r="D2636">
            <v>330000</v>
          </cell>
        </row>
        <row r="2637">
          <cell r="A2637">
            <v>5549547</v>
          </cell>
          <cell r="B2637" t="str">
            <v>HUP SENG HENG PARTS SDN BHD</v>
          </cell>
          <cell r="D2637">
            <v>1000000</v>
          </cell>
          <cell r="E2637">
            <v>400000</v>
          </cell>
          <cell r="F2637">
            <v>3700000</v>
          </cell>
        </row>
        <row r="2638">
          <cell r="A2638">
            <v>15062147</v>
          </cell>
          <cell r="B2638" t="str">
            <v>HUP SOON FOOTWEAR SDN BHD</v>
          </cell>
          <cell r="C2638">
            <v>0</v>
          </cell>
          <cell r="D2638">
            <v>1800000</v>
          </cell>
        </row>
        <row r="2639">
          <cell r="A2639">
            <v>14605308</v>
          </cell>
          <cell r="B2639" t="str">
            <v>HUP SOON FROZEN FOOD SDN BHD</v>
          </cell>
          <cell r="C2639">
            <v>740000</v>
          </cell>
          <cell r="D2639">
            <v>850000</v>
          </cell>
        </row>
        <row r="2640">
          <cell r="A2640">
            <v>8082973</v>
          </cell>
          <cell r="B2640" t="str">
            <v>HUP SOON HARDWARE SDN BHD</v>
          </cell>
          <cell r="D2640">
            <v>800000</v>
          </cell>
          <cell r="E2640">
            <v>100066.2</v>
          </cell>
          <cell r="F2640">
            <v>331000</v>
          </cell>
        </row>
        <row r="2641">
          <cell r="A2641">
            <v>18874409</v>
          </cell>
          <cell r="B2641" t="str">
            <v>HUP SOON IRON WORKS</v>
          </cell>
          <cell r="D2641">
            <v>300000</v>
          </cell>
          <cell r="E2641">
            <v>140852.09</v>
          </cell>
        </row>
        <row r="2642">
          <cell r="A2642">
            <v>13219754</v>
          </cell>
          <cell r="B2642" t="str">
            <v>HUP SOON RECYCLE SDN.BHD</v>
          </cell>
          <cell r="C2642">
            <v>1012368.88</v>
          </cell>
        </row>
        <row r="2643">
          <cell r="A2643">
            <v>5968445</v>
          </cell>
          <cell r="B2643" t="str">
            <v>HUP SUN MARINE PRODUCTS SDN BHD</v>
          </cell>
          <cell r="E2643">
            <v>502050.02</v>
          </cell>
        </row>
        <row r="2644">
          <cell r="A2644">
            <v>20517721</v>
          </cell>
          <cell r="B2644" t="str">
            <v>HURRICANE GEO INSPECTION SURVEY SDN BHD</v>
          </cell>
          <cell r="F2644">
            <v>507152.2</v>
          </cell>
        </row>
        <row r="2645">
          <cell r="A2645">
            <v>12097634</v>
          </cell>
          <cell r="B2645" t="str">
            <v>HVN CONNECTIONS SDN BHD</v>
          </cell>
          <cell r="F2645">
            <v>2550000</v>
          </cell>
        </row>
        <row r="2646">
          <cell r="A2646">
            <v>17176939</v>
          </cell>
          <cell r="B2646" t="str">
            <v>HWA EIK TRADING (KEDAH) SDN BHD</v>
          </cell>
          <cell r="F2646">
            <v>650000</v>
          </cell>
        </row>
        <row r="2647">
          <cell r="A2647">
            <v>16355562</v>
          </cell>
          <cell r="B2647" t="str">
            <v>HWA HUAT FEEDMILLS SDN BHD</v>
          </cell>
          <cell r="F2647">
            <v>5000000</v>
          </cell>
        </row>
        <row r="2648">
          <cell r="A2648">
            <v>16355729</v>
          </cell>
          <cell r="B2648" t="str">
            <v>HWA HUAT LIVESTOCK INDUSTRIES SDN BHD</v>
          </cell>
          <cell r="F2648">
            <v>8000000</v>
          </cell>
        </row>
        <row r="2649">
          <cell r="A2649">
            <v>16084474</v>
          </cell>
          <cell r="B2649" t="str">
            <v>HWEE NIK (M) SDN BHD</v>
          </cell>
          <cell r="E2649">
            <v>2000000</v>
          </cell>
          <cell r="F2649">
            <v>10000000</v>
          </cell>
        </row>
        <row r="2650">
          <cell r="A2650">
            <v>26109611</v>
          </cell>
          <cell r="B2650" t="str">
            <v>HXC PROPERTY (TRIANG) SDN BHD</v>
          </cell>
          <cell r="D2650">
            <v>11370000</v>
          </cell>
        </row>
        <row r="2651">
          <cell r="A2651">
            <v>19921969</v>
          </cell>
          <cell r="B2651" t="str">
            <v>HY FRUITS TRADING</v>
          </cell>
          <cell r="D2651">
            <v>500000</v>
          </cell>
          <cell r="E2651">
            <v>460000</v>
          </cell>
        </row>
        <row r="2652">
          <cell r="A2652">
            <v>25630475</v>
          </cell>
          <cell r="B2652" t="str">
            <v>HYC BUILDERS SDN BHD</v>
          </cell>
          <cell r="C2652">
            <v>2510963.37</v>
          </cell>
        </row>
        <row r="2653">
          <cell r="A2653">
            <v>11122040</v>
          </cell>
          <cell r="B2653" t="str">
            <v>HYDRO ENGINEERING SDN. BHD.</v>
          </cell>
          <cell r="C2653">
            <v>1260999.72</v>
          </cell>
        </row>
        <row r="2654">
          <cell r="A2654">
            <v>18011747</v>
          </cell>
          <cell r="B2654" t="str">
            <v>HY-FRESH INDUSTRIES SDN BHD</v>
          </cell>
          <cell r="D2654">
            <v>1372000</v>
          </cell>
          <cell r="E2654">
            <v>1001675.78</v>
          </cell>
          <cell r="F2654">
            <v>7000000</v>
          </cell>
        </row>
        <row r="2655">
          <cell r="A2655">
            <v>13874424</v>
          </cell>
          <cell r="B2655" t="str">
            <v>HYK BINA SDN BHD</v>
          </cell>
          <cell r="C2655">
            <v>0</v>
          </cell>
          <cell r="E2655">
            <v>501609.4</v>
          </cell>
          <cell r="F2655">
            <v>1606356</v>
          </cell>
        </row>
        <row r="2656">
          <cell r="A2656">
            <v>25785603</v>
          </cell>
          <cell r="B2656" t="str">
            <v>HYM SIGNATURE SDN. BHD.</v>
          </cell>
          <cell r="D2656">
            <v>30000000</v>
          </cell>
        </row>
        <row r="2657">
          <cell r="A2657">
            <v>23184387</v>
          </cell>
          <cell r="B2657" t="str">
            <v>HYUNDAI MASBOH SDN BHD</v>
          </cell>
          <cell r="D2657">
            <v>770000</v>
          </cell>
          <cell r="E2657">
            <v>525000</v>
          </cell>
        </row>
        <row r="2658">
          <cell r="A2658">
            <v>1379013</v>
          </cell>
          <cell r="B2658" t="str">
            <v>HYUP SOON INDUSTRIES SDN BHD</v>
          </cell>
          <cell r="C2658">
            <v>1507271.86</v>
          </cell>
          <cell r="F2658">
            <v>9879716</v>
          </cell>
        </row>
        <row r="2659">
          <cell r="A2659">
            <v>19891992</v>
          </cell>
          <cell r="B2659" t="str">
            <v>HZN CARS SDN BHD</v>
          </cell>
          <cell r="D2659">
            <v>15488000</v>
          </cell>
          <cell r="F2659">
            <v>5000000</v>
          </cell>
        </row>
        <row r="2660">
          <cell r="A2660">
            <v>22468261</v>
          </cell>
          <cell r="B2660" t="str">
            <v>HZN OILFIELDS SDN BHD</v>
          </cell>
          <cell r="D2660">
            <v>3380000</v>
          </cell>
        </row>
        <row r="2661">
          <cell r="A2661">
            <v>26559256</v>
          </cell>
          <cell r="B2661" t="str">
            <v>I HOMES PROPERTIES SDN. BHD.</v>
          </cell>
          <cell r="D2661">
            <v>99450000</v>
          </cell>
          <cell r="F2661">
            <v>2034150</v>
          </cell>
        </row>
        <row r="2662">
          <cell r="A2662">
            <v>6739639</v>
          </cell>
          <cell r="B2662" t="str">
            <v>I.S.E.T. ENGINEERING SDN BHD</v>
          </cell>
          <cell r="E2662">
            <v>1005719.3</v>
          </cell>
          <cell r="F2662">
            <v>1600000</v>
          </cell>
        </row>
        <row r="2663">
          <cell r="A2663">
            <v>19243105</v>
          </cell>
          <cell r="B2663" t="str">
            <v>IAC TECHNIQUE SDN. BHD.</v>
          </cell>
          <cell r="C2663">
            <v>1009704.56</v>
          </cell>
          <cell r="D2663">
            <v>2400000</v>
          </cell>
          <cell r="F2663">
            <v>5000</v>
          </cell>
        </row>
        <row r="2664">
          <cell r="A2664">
            <v>16296276</v>
          </cell>
          <cell r="B2664" t="str">
            <v>IAQ SOLUTIONS SDN BHD</v>
          </cell>
          <cell r="C2664">
            <v>1004036.73</v>
          </cell>
          <cell r="F2664">
            <v>2000000</v>
          </cell>
        </row>
        <row r="2665">
          <cell r="A2665">
            <v>14533385</v>
          </cell>
          <cell r="B2665" t="str">
            <v>IAQ TECHNOLOGY INTERNATIONAL SDN BHD</v>
          </cell>
          <cell r="E2665">
            <v>0</v>
          </cell>
          <cell r="F2665">
            <v>300000</v>
          </cell>
        </row>
        <row r="2666">
          <cell r="A2666">
            <v>20585705</v>
          </cell>
          <cell r="B2666" t="str">
            <v>IBC WORLDWIDE SDN. BHD.</v>
          </cell>
          <cell r="C2666">
            <v>1354057.62</v>
          </cell>
          <cell r="D2666">
            <v>646000</v>
          </cell>
        </row>
        <row r="2667">
          <cell r="A2667">
            <v>20556059</v>
          </cell>
          <cell r="B2667" t="str">
            <v>IBRA VISTA HOLDINGS BHD</v>
          </cell>
          <cell r="D2667">
            <v>1020000</v>
          </cell>
        </row>
        <row r="2668">
          <cell r="A2668">
            <v>11247582</v>
          </cell>
          <cell r="B2668" t="str">
            <v>IBRAHIM BIN BAHUDIN</v>
          </cell>
          <cell r="D2668">
            <v>51000</v>
          </cell>
        </row>
        <row r="2669">
          <cell r="A2669">
            <v>4763891</v>
          </cell>
          <cell r="B2669" t="str">
            <v>IBSUL HOLDINGS SDN BHD</v>
          </cell>
          <cell r="C2669">
            <v>13214398.550000001</v>
          </cell>
        </row>
        <row r="2670">
          <cell r="A2670">
            <v>11927256</v>
          </cell>
          <cell r="B2670" t="str">
            <v>IBUJAYA BERSATU</v>
          </cell>
          <cell r="C2670">
            <v>506727.56</v>
          </cell>
        </row>
        <row r="2671">
          <cell r="A2671">
            <v>8007841</v>
          </cell>
          <cell r="B2671" t="str">
            <v>IBZI HOLDINGS SDN BHD</v>
          </cell>
          <cell r="E2671">
            <v>0</v>
          </cell>
          <cell r="F2671">
            <v>180000</v>
          </cell>
        </row>
        <row r="2672">
          <cell r="A2672">
            <v>18518299</v>
          </cell>
          <cell r="B2672" t="str">
            <v>IC SECURITY SERVICES SDN BHD</v>
          </cell>
          <cell r="D2672">
            <v>2445000</v>
          </cell>
          <cell r="F2672">
            <v>84575.28</v>
          </cell>
        </row>
        <row r="2673">
          <cell r="A2673">
            <v>18448080</v>
          </cell>
          <cell r="B2673" t="str">
            <v>ICB CARBONATE TECHNOLOGIES SDN. BHD.</v>
          </cell>
          <cell r="D2673">
            <v>5425000</v>
          </cell>
        </row>
        <row r="2674">
          <cell r="A2674">
            <v>19378216</v>
          </cell>
          <cell r="B2674" t="str">
            <v>ICE HOLIDAYS SDN BHD</v>
          </cell>
          <cell r="D2674">
            <v>1000000</v>
          </cell>
        </row>
        <row r="2675">
          <cell r="A2675">
            <v>22927475</v>
          </cell>
          <cell r="B2675" t="str">
            <v>I-CITY DEVELOPMENT SDN BHD</v>
          </cell>
          <cell r="C2675">
            <v>886632.44</v>
          </cell>
        </row>
        <row r="2676">
          <cell r="A2676">
            <v>18559601</v>
          </cell>
          <cell r="B2676" t="str">
            <v>ICLOUD SYSTEMS SDN. BHD.</v>
          </cell>
          <cell r="C2676">
            <v>1008722.42</v>
          </cell>
          <cell r="D2676">
            <v>1472500</v>
          </cell>
          <cell r="E2676">
            <v>1254089.73</v>
          </cell>
          <cell r="F2676">
            <v>2858000</v>
          </cell>
        </row>
        <row r="2677">
          <cell r="A2677">
            <v>21059977</v>
          </cell>
          <cell r="B2677" t="str">
            <v>I-CON FOOD ENTERPRISE SDN BHD</v>
          </cell>
          <cell r="D2677">
            <v>1500000</v>
          </cell>
        </row>
        <row r="2678">
          <cell r="A2678">
            <v>20753869</v>
          </cell>
          <cell r="B2678" t="str">
            <v>ICONIC DEVELOPMENT SDN BHD</v>
          </cell>
          <cell r="D2678">
            <v>45000000</v>
          </cell>
          <cell r="F2678">
            <v>3000000</v>
          </cell>
        </row>
        <row r="2679">
          <cell r="A2679">
            <v>19782600</v>
          </cell>
          <cell r="B2679" t="str">
            <v>IDAMAN EKSPRES SDN BHD</v>
          </cell>
          <cell r="D2679">
            <v>900000</v>
          </cell>
          <cell r="F2679">
            <v>438125.55</v>
          </cell>
        </row>
        <row r="2680">
          <cell r="A2680">
            <v>14525720</v>
          </cell>
          <cell r="B2680" t="str">
            <v>IDAMAN PHARMA SDN BHD</v>
          </cell>
          <cell r="D2680">
            <v>1267000</v>
          </cell>
        </row>
        <row r="2681">
          <cell r="A2681">
            <v>7780862</v>
          </cell>
          <cell r="B2681" t="str">
            <v>IDAMAN PRIMA SDN BHD</v>
          </cell>
          <cell r="C2681">
            <v>1755264.75</v>
          </cell>
        </row>
        <row r="2682">
          <cell r="A2682">
            <v>7479552</v>
          </cell>
          <cell r="B2682" t="str">
            <v>IDEAHOME DEVELOPMENT SDN BHD</v>
          </cell>
          <cell r="C2682">
            <v>1853422.38</v>
          </cell>
        </row>
        <row r="2683">
          <cell r="A2683">
            <v>24795448</v>
          </cell>
          <cell r="B2683" t="str">
            <v>IDEAL ACTIVE SDN. BHD.</v>
          </cell>
          <cell r="D2683">
            <v>350000</v>
          </cell>
          <cell r="E2683">
            <v>800000</v>
          </cell>
        </row>
        <row r="2684">
          <cell r="A2684">
            <v>9610478</v>
          </cell>
          <cell r="B2684" t="str">
            <v>IDEAL ADVANTAGE SDN BHD</v>
          </cell>
          <cell r="D2684">
            <v>5000000</v>
          </cell>
        </row>
        <row r="2685">
          <cell r="A2685">
            <v>18291252</v>
          </cell>
          <cell r="B2685" t="str">
            <v>IDEAL FORCE SDN BHD</v>
          </cell>
          <cell r="D2685">
            <v>2850000</v>
          </cell>
        </row>
        <row r="2686">
          <cell r="A2686">
            <v>21496734</v>
          </cell>
          <cell r="B2686" t="str">
            <v>IDEAL GIM VENTURE SDN. BHD.</v>
          </cell>
          <cell r="F2686">
            <v>7200000</v>
          </cell>
        </row>
        <row r="2687">
          <cell r="A2687">
            <v>23790669</v>
          </cell>
          <cell r="B2687" t="str">
            <v>IDEAL HEALTH CARE SDN.BHD.</v>
          </cell>
          <cell r="D2687">
            <v>13272000</v>
          </cell>
          <cell r="E2687">
            <v>1000000</v>
          </cell>
          <cell r="F2687">
            <v>5000000</v>
          </cell>
        </row>
        <row r="2688">
          <cell r="A2688">
            <v>23084129</v>
          </cell>
          <cell r="B2688" t="str">
            <v>IDEAL HOME REAL ESTATE SDN BHD</v>
          </cell>
          <cell r="D2688">
            <v>1441000</v>
          </cell>
        </row>
        <row r="2689">
          <cell r="A2689">
            <v>21601583</v>
          </cell>
          <cell r="B2689" t="str">
            <v>IDEAL HOMES PROPERTIES SDN BHD</v>
          </cell>
          <cell r="F2689">
            <v>4218890.12</v>
          </cell>
        </row>
        <row r="2690">
          <cell r="A2690">
            <v>7938164</v>
          </cell>
          <cell r="B2690" t="str">
            <v>IDEAL MALAYSIAN SUPPORT SDN BHD</v>
          </cell>
          <cell r="C2690">
            <v>50000</v>
          </cell>
        </row>
        <row r="2691">
          <cell r="A2691">
            <v>19044838</v>
          </cell>
          <cell r="B2691" t="str">
            <v>IDEAL PROPERTY DEVELOPMENT SDN BHD</v>
          </cell>
          <cell r="C2691">
            <v>15151417.470000001</v>
          </cell>
          <cell r="F2691">
            <v>2785000</v>
          </cell>
        </row>
        <row r="2692">
          <cell r="A2692">
            <v>11300504</v>
          </cell>
          <cell r="B2692" t="str">
            <v>IDEAL RANGE SDN BHD</v>
          </cell>
          <cell r="C2692">
            <v>1812209.96</v>
          </cell>
        </row>
        <row r="2693">
          <cell r="A2693">
            <v>22694600</v>
          </cell>
          <cell r="B2693" t="str">
            <v>IDRISSI INTERNATIONAL SDN. BHD.</v>
          </cell>
          <cell r="D2693">
            <v>400000</v>
          </cell>
          <cell r="E2693">
            <v>1564883.04</v>
          </cell>
        </row>
        <row r="2694">
          <cell r="A2694">
            <v>18597778</v>
          </cell>
          <cell r="B2694" t="str">
            <v>IDX MULTI RESOURCES SDN. BHD.</v>
          </cell>
          <cell r="C2694">
            <v>10003825.060000001</v>
          </cell>
        </row>
        <row r="2695">
          <cell r="A2695">
            <v>22177166</v>
          </cell>
          <cell r="B2695" t="str">
            <v>IE REALTY SDN BHD</v>
          </cell>
          <cell r="C2695">
            <v>5256357.78</v>
          </cell>
          <cell r="D2695">
            <v>2900000</v>
          </cell>
        </row>
        <row r="2696">
          <cell r="A2696">
            <v>11631755</v>
          </cell>
          <cell r="B2696" t="str">
            <v>IG ENTERPRISE SDN BHD</v>
          </cell>
          <cell r="F2696">
            <v>190000</v>
          </cell>
        </row>
        <row r="2697">
          <cell r="A2697">
            <v>22293473</v>
          </cell>
          <cell r="B2697" t="str">
            <v>IG PREMIUM SDN BHD</v>
          </cell>
          <cell r="C2697">
            <v>240000</v>
          </cell>
          <cell r="D2697">
            <v>2505000</v>
          </cell>
          <cell r="E2697">
            <v>1285000</v>
          </cell>
        </row>
        <row r="2698">
          <cell r="A2698">
            <v>3775383</v>
          </cell>
          <cell r="B2698" t="str">
            <v>IGC INDUSTRIAL GALVANIZERS CORP M S/B</v>
          </cell>
          <cell r="E2698">
            <v>250418.96</v>
          </cell>
          <cell r="F2698">
            <v>5000000</v>
          </cell>
        </row>
        <row r="2699">
          <cell r="A2699">
            <v>22726800</v>
          </cell>
          <cell r="B2699" t="str">
            <v>I-GLOBAL PROPERTY NETWORK SDN BHD</v>
          </cell>
          <cell r="D2699">
            <v>40000000</v>
          </cell>
          <cell r="F2699">
            <v>13519000</v>
          </cell>
        </row>
        <row r="2700">
          <cell r="A2700">
            <v>16523306</v>
          </cell>
          <cell r="B2700" t="str">
            <v>IGNEUS SETIA SDN BHD</v>
          </cell>
          <cell r="F2700">
            <v>6000000</v>
          </cell>
        </row>
        <row r="2701">
          <cell r="A2701">
            <v>21247116</v>
          </cell>
          <cell r="B2701" t="str">
            <v>I-HEALTHCARE HOLDING SDN BHD</v>
          </cell>
          <cell r="C2701">
            <v>2522913.91</v>
          </cell>
          <cell r="D2701">
            <v>13907700</v>
          </cell>
        </row>
        <row r="2702">
          <cell r="A2702">
            <v>26203964</v>
          </cell>
          <cell r="B2702" t="str">
            <v>IJ VENTURES SDN BHD</v>
          </cell>
          <cell r="D2702">
            <v>3996000</v>
          </cell>
        </row>
        <row r="2703">
          <cell r="A2703">
            <v>7669212</v>
          </cell>
          <cell r="B2703" t="str">
            <v>IK CHIN TRAVEL SERVICE (K) SDN BHD</v>
          </cell>
          <cell r="F2703">
            <v>60000</v>
          </cell>
        </row>
        <row r="2704">
          <cell r="A2704">
            <v>24399969</v>
          </cell>
          <cell r="B2704" t="str">
            <v>IK PLUS INDUSTRIES SDN BHD</v>
          </cell>
          <cell r="C2704">
            <v>701868.46</v>
          </cell>
          <cell r="D2704">
            <v>750000</v>
          </cell>
          <cell r="F2704">
            <v>1461000</v>
          </cell>
        </row>
        <row r="2705">
          <cell r="A2705">
            <v>14611081</v>
          </cell>
          <cell r="B2705" t="str">
            <v>IKATAN CHUN LEE SAWMILL SDN BHD</v>
          </cell>
          <cell r="D2705">
            <v>525000</v>
          </cell>
        </row>
        <row r="2706">
          <cell r="A2706">
            <v>18849358</v>
          </cell>
          <cell r="B2706" t="str">
            <v>IKATAN CONSTRUCTION SDN BHD</v>
          </cell>
          <cell r="C2706">
            <v>9211145.5199999996</v>
          </cell>
        </row>
        <row r="2707">
          <cell r="A2707">
            <v>25498332</v>
          </cell>
          <cell r="B2707" t="str">
            <v>IKATAN KUKUH JAYA SDN BHD</v>
          </cell>
          <cell r="F2707">
            <v>3000000</v>
          </cell>
        </row>
        <row r="2708">
          <cell r="A2708">
            <v>22395491</v>
          </cell>
          <cell r="B2708" t="str">
            <v>IKATAN RIBUAN SAWIT SDN BHD</v>
          </cell>
          <cell r="C2708">
            <v>3445218.44</v>
          </cell>
          <cell r="D2708">
            <v>1710000</v>
          </cell>
          <cell r="E2708">
            <v>0</v>
          </cell>
          <cell r="F2708">
            <v>1756000</v>
          </cell>
        </row>
        <row r="2709">
          <cell r="A2709">
            <v>11855049</v>
          </cell>
          <cell r="B2709" t="str">
            <v>IKATECH SDN. BHD.</v>
          </cell>
          <cell r="F2709">
            <v>1296507</v>
          </cell>
        </row>
        <row r="2710">
          <cell r="A2710">
            <v>6029732</v>
          </cell>
          <cell r="B2710" t="str">
            <v>IKHMAS JAYA SDN BHD</v>
          </cell>
          <cell r="C2710">
            <v>0</v>
          </cell>
          <cell r="F2710">
            <v>8715000</v>
          </cell>
        </row>
        <row r="2711">
          <cell r="A2711">
            <v>26846607</v>
          </cell>
          <cell r="B2711" t="str">
            <v>IKHTIAR ERAMAS SDN. BHD.</v>
          </cell>
          <cell r="D2711">
            <v>4260000</v>
          </cell>
          <cell r="E2711">
            <v>1000000</v>
          </cell>
        </row>
        <row r="2712">
          <cell r="A2712">
            <v>24979759</v>
          </cell>
          <cell r="B2712" t="str">
            <v>IKHTIAR GAWA SDN BHD</v>
          </cell>
          <cell r="D2712">
            <v>48000000</v>
          </cell>
        </row>
        <row r="2713">
          <cell r="A2713">
            <v>9053229</v>
          </cell>
          <cell r="B2713" t="str">
            <v>IKHUA ENGINEERING SDN BHD</v>
          </cell>
          <cell r="D2713">
            <v>1860000</v>
          </cell>
          <cell r="E2713">
            <v>1300000</v>
          </cell>
          <cell r="F2713">
            <v>4500000</v>
          </cell>
        </row>
        <row r="2714">
          <cell r="A2714">
            <v>18551684</v>
          </cell>
          <cell r="B2714" t="str">
            <v>IKRAR JAYA BINA SDN BHD</v>
          </cell>
          <cell r="C2714">
            <v>1700039.91</v>
          </cell>
          <cell r="F2714">
            <v>7180000</v>
          </cell>
        </row>
        <row r="2715">
          <cell r="A2715">
            <v>16160342</v>
          </cell>
          <cell r="B2715" t="str">
            <v>IKUTHASIL SDN BHD</v>
          </cell>
          <cell r="C2715">
            <v>136764.85999999999</v>
          </cell>
          <cell r="D2715">
            <v>100000</v>
          </cell>
        </row>
        <row r="2716">
          <cell r="A2716">
            <v>14361317</v>
          </cell>
          <cell r="B2716" t="str">
            <v>ILAUNCH SDN. BHD.</v>
          </cell>
          <cell r="C2716">
            <v>966099.77</v>
          </cell>
          <cell r="D2716">
            <v>1452000</v>
          </cell>
          <cell r="E2716">
            <v>0</v>
          </cell>
        </row>
        <row r="2717">
          <cell r="A2717">
            <v>19317278</v>
          </cell>
          <cell r="B2717" t="str">
            <v>ILHAMSAMA SDN BHD</v>
          </cell>
          <cell r="F2717">
            <v>262880</v>
          </cell>
        </row>
        <row r="2718">
          <cell r="A2718">
            <v>22604014</v>
          </cell>
          <cell r="B2718" t="str">
            <v>ILLEGEAR SDN BHD</v>
          </cell>
          <cell r="C2718">
            <v>3118526.6</v>
          </cell>
        </row>
        <row r="2719">
          <cell r="A2719">
            <v>3638166</v>
          </cell>
          <cell r="B2719" t="str">
            <v>ILLUMINA SDN BHD</v>
          </cell>
          <cell r="C2719">
            <v>1418233.3</v>
          </cell>
          <cell r="D2719">
            <v>3760000</v>
          </cell>
          <cell r="E2719">
            <v>0</v>
          </cell>
        </row>
        <row r="2720">
          <cell r="A2720">
            <v>20087730</v>
          </cell>
          <cell r="B2720" t="str">
            <v>ILLUMINET SDN BHD</v>
          </cell>
          <cell r="C2720">
            <v>371413.09</v>
          </cell>
        </row>
        <row r="2721">
          <cell r="A2721">
            <v>14112268</v>
          </cell>
          <cell r="B2721" t="str">
            <v>IM HOLDINGS SDN BHD</v>
          </cell>
          <cell r="E2721">
            <v>500404.93</v>
          </cell>
        </row>
        <row r="2722">
          <cell r="A2722">
            <v>13254037</v>
          </cell>
          <cell r="B2722" t="str">
            <v>IMAGNIA CORPORATION (M) SDN BHD</v>
          </cell>
          <cell r="D2722">
            <v>7150000</v>
          </cell>
        </row>
        <row r="2723">
          <cell r="A2723">
            <v>15402530</v>
          </cell>
          <cell r="B2723" t="str">
            <v>I-MAJU DEVELOPMENT SDN BHD</v>
          </cell>
          <cell r="D2723">
            <v>7000000</v>
          </cell>
          <cell r="F2723">
            <v>1000000</v>
          </cell>
        </row>
        <row r="2724">
          <cell r="A2724">
            <v>12942639</v>
          </cell>
          <cell r="B2724" t="str">
            <v>IMAXTECH ELECTRONICS SDN BHD</v>
          </cell>
          <cell r="E2724">
            <v>375983.65</v>
          </cell>
          <cell r="F2724">
            <v>3400000</v>
          </cell>
        </row>
        <row r="2725">
          <cell r="A2725">
            <v>15343971</v>
          </cell>
          <cell r="B2725" t="str">
            <v>IMBASAN TENGGARA SDN BHD</v>
          </cell>
          <cell r="E2725">
            <v>500000</v>
          </cell>
          <cell r="F2725">
            <v>9000000</v>
          </cell>
        </row>
        <row r="2726">
          <cell r="A2726">
            <v>17061537</v>
          </cell>
          <cell r="B2726" t="str">
            <v>IMEC HYGIENE SDN BHD</v>
          </cell>
          <cell r="D2726">
            <v>2000000</v>
          </cell>
        </row>
        <row r="2727">
          <cell r="A2727">
            <v>6458000</v>
          </cell>
          <cell r="B2727" t="str">
            <v>IMEJ WARISAN SDN BHD</v>
          </cell>
          <cell r="C2727">
            <v>2011520.51</v>
          </cell>
          <cell r="F2727">
            <v>10002000</v>
          </cell>
        </row>
        <row r="2728">
          <cell r="A2728">
            <v>25970277</v>
          </cell>
          <cell r="B2728" t="str">
            <v>IMMORTAL ENTITY SDN. BHD.</v>
          </cell>
          <cell r="C2728">
            <v>9600000</v>
          </cell>
        </row>
        <row r="2729">
          <cell r="A2729">
            <v>14141772</v>
          </cell>
          <cell r="B2729" t="str">
            <v>IMPERCO SDN BHD</v>
          </cell>
          <cell r="C2729">
            <v>3845832.27</v>
          </cell>
        </row>
        <row r="2730">
          <cell r="A2730">
            <v>20859216</v>
          </cell>
          <cell r="B2730" t="str">
            <v>IMPERIO DEVELOPMENT SDN BHD</v>
          </cell>
          <cell r="D2730">
            <v>8000000</v>
          </cell>
          <cell r="F2730">
            <v>1460000</v>
          </cell>
        </row>
        <row r="2731">
          <cell r="A2731">
            <v>22364109</v>
          </cell>
          <cell r="B2731" t="str">
            <v>IMPERIO VENTURE SDN BHD</v>
          </cell>
          <cell r="F2731">
            <v>40000</v>
          </cell>
        </row>
        <row r="2732">
          <cell r="A2732">
            <v>21805480</v>
          </cell>
          <cell r="B2732" t="str">
            <v>IMPIAN KUKUH SDN BHD</v>
          </cell>
          <cell r="C2732">
            <v>273195.07</v>
          </cell>
          <cell r="D2732">
            <v>1060000</v>
          </cell>
        </row>
        <row r="2733">
          <cell r="A2733">
            <v>23883226</v>
          </cell>
          <cell r="B2733" t="str">
            <v>IMPIAN MESRA PETROL STATION SDN BHD</v>
          </cell>
          <cell r="C2733">
            <v>201252.48000000001</v>
          </cell>
          <cell r="D2733">
            <v>3050000</v>
          </cell>
          <cell r="F2733">
            <v>200000</v>
          </cell>
        </row>
        <row r="2734">
          <cell r="A2734">
            <v>18135159</v>
          </cell>
          <cell r="B2734" t="str">
            <v>IMPIANA HOTEL IPOH SDN.BHD.</v>
          </cell>
          <cell r="F2734">
            <v>300000</v>
          </cell>
        </row>
        <row r="2735">
          <cell r="A2735">
            <v>14253453</v>
          </cell>
          <cell r="B2735" t="str">
            <v>IMPRESS LOGISTICS SDN BHD</v>
          </cell>
          <cell r="C2735">
            <v>1000671.17</v>
          </cell>
        </row>
        <row r="2736">
          <cell r="A2736">
            <v>11873886</v>
          </cell>
          <cell r="B2736" t="str">
            <v>IMPRESSIVE COMMUNICATIONS SDN BHD</v>
          </cell>
          <cell r="D2736">
            <v>2625000</v>
          </cell>
        </row>
        <row r="2737">
          <cell r="A2737">
            <v>15987884</v>
          </cell>
          <cell r="B2737" t="str">
            <v>IMPRESSIVE EDGE SDN BHD</v>
          </cell>
          <cell r="D2737">
            <v>1000000</v>
          </cell>
          <cell r="E2737">
            <v>2000000</v>
          </cell>
        </row>
        <row r="2738">
          <cell r="A2738">
            <v>15357504</v>
          </cell>
          <cell r="B2738" t="str">
            <v>IMPROBUILT SDN BHD</v>
          </cell>
          <cell r="D2738">
            <v>2940000</v>
          </cell>
        </row>
        <row r="2739">
          <cell r="A2739">
            <v>12863420</v>
          </cell>
          <cell r="B2739" t="str">
            <v>IMPROVAGE PRECISION SDN. BHD.</v>
          </cell>
          <cell r="C2739">
            <v>1275000</v>
          </cell>
          <cell r="D2739">
            <v>8225000</v>
          </cell>
        </row>
        <row r="2740">
          <cell r="A2740">
            <v>20941651</v>
          </cell>
          <cell r="B2740" t="str">
            <v>IMS CAPITAL HOLDINGS SDN BHD</v>
          </cell>
          <cell r="C2740">
            <v>9507740.1699999999</v>
          </cell>
          <cell r="D2740">
            <v>20400000</v>
          </cell>
        </row>
        <row r="2741">
          <cell r="A2741">
            <v>26131607</v>
          </cell>
          <cell r="B2741" t="str">
            <v>IMS DEVELOPMENT SDN BHD</v>
          </cell>
          <cell r="D2741">
            <v>46900000</v>
          </cell>
          <cell r="E2741">
            <v>3100000</v>
          </cell>
        </row>
        <row r="2742">
          <cell r="A2742">
            <v>7784855</v>
          </cell>
          <cell r="B2742" t="str">
            <v>IMZ SDN BHD</v>
          </cell>
          <cell r="D2742">
            <v>500000</v>
          </cell>
        </row>
        <row r="2743">
          <cell r="A2743">
            <v>14561630</v>
          </cell>
          <cell r="B2743" t="str">
            <v>IN PROCESS SDN BHD</v>
          </cell>
          <cell r="D2743">
            <v>1000000</v>
          </cell>
        </row>
        <row r="2744">
          <cell r="A2744">
            <v>24348254</v>
          </cell>
          <cell r="B2744" t="str">
            <v>IN.D SOLUTION SDN BHD</v>
          </cell>
          <cell r="E2744">
            <v>2000000</v>
          </cell>
          <cell r="F2744">
            <v>4000000</v>
          </cell>
        </row>
        <row r="2745">
          <cell r="A2745">
            <v>13110034</v>
          </cell>
          <cell r="B2745" t="str">
            <v>INAI ANGGERIK SDN BHD</v>
          </cell>
          <cell r="D2745">
            <v>250000000</v>
          </cell>
        </row>
        <row r="2746">
          <cell r="A2746">
            <v>5681563</v>
          </cell>
          <cell r="B2746" t="str">
            <v>INAI KIARA SDN BHD</v>
          </cell>
          <cell r="C2746">
            <v>2000000</v>
          </cell>
          <cell r="D2746">
            <v>174853000</v>
          </cell>
        </row>
        <row r="2747">
          <cell r="A2747">
            <v>18550644</v>
          </cell>
          <cell r="B2747" t="str">
            <v>INAI RIMBA SDN.BHD.</v>
          </cell>
          <cell r="D2747">
            <v>500000000</v>
          </cell>
        </row>
        <row r="2748">
          <cell r="A2748">
            <v>17346905</v>
          </cell>
          <cell r="B2748" t="str">
            <v>INAZUME (M) SDN BHD</v>
          </cell>
          <cell r="D2748">
            <v>1859000</v>
          </cell>
          <cell r="F2748">
            <v>1100000</v>
          </cell>
        </row>
        <row r="2749">
          <cell r="A2749">
            <v>11777646</v>
          </cell>
          <cell r="B2749" t="str">
            <v>INCH &amp; METRIC MARKETING SDN BHD</v>
          </cell>
          <cell r="C2749">
            <v>482237.54</v>
          </cell>
          <cell r="F2749">
            <v>1448000</v>
          </cell>
        </row>
        <row r="2750">
          <cell r="A2750">
            <v>9746330</v>
          </cell>
          <cell r="B2750" t="str">
            <v>INDAH BANDARAN SDN BHD</v>
          </cell>
          <cell r="F2750">
            <v>2500</v>
          </cell>
        </row>
        <row r="2751">
          <cell r="A2751">
            <v>21823662</v>
          </cell>
          <cell r="B2751" t="str">
            <v>INDAH BISTARI SDN BHD</v>
          </cell>
          <cell r="D2751">
            <v>5615500</v>
          </cell>
        </row>
        <row r="2752">
          <cell r="A2752">
            <v>3106771</v>
          </cell>
          <cell r="B2752" t="str">
            <v>INDAH MARAK (MM2H) SDN BHD</v>
          </cell>
          <cell r="D2752">
            <v>2500000</v>
          </cell>
          <cell r="E2752">
            <v>500838.43</v>
          </cell>
          <cell r="F2752">
            <v>220000</v>
          </cell>
        </row>
        <row r="2753">
          <cell r="A2753">
            <v>10175570</v>
          </cell>
          <cell r="B2753" t="str">
            <v>INDAH PERAK SDN BHD</v>
          </cell>
          <cell r="D2753">
            <v>17201400</v>
          </cell>
        </row>
        <row r="2754">
          <cell r="A2754">
            <v>11266962</v>
          </cell>
          <cell r="B2754" t="str">
            <v>INDAH RAYA ENTERPRISE SDN BHD</v>
          </cell>
          <cell r="C2754">
            <v>1151659.76</v>
          </cell>
          <cell r="D2754">
            <v>2700000</v>
          </cell>
          <cell r="E2754">
            <v>8366.85</v>
          </cell>
        </row>
        <row r="2755">
          <cell r="A2755">
            <v>9878034</v>
          </cell>
          <cell r="B2755" t="str">
            <v>INDAH SARI OTOMOBIL SDN BHD</v>
          </cell>
          <cell r="D2755">
            <v>1000000</v>
          </cell>
        </row>
        <row r="2756">
          <cell r="A2756">
            <v>6027667</v>
          </cell>
          <cell r="B2756" t="str">
            <v>INDAWAN ENTERPRISE S/B</v>
          </cell>
          <cell r="D2756">
            <v>2117000</v>
          </cell>
        </row>
        <row r="2757">
          <cell r="A2757">
            <v>24359411</v>
          </cell>
          <cell r="B2757" t="str">
            <v>INDO SERIMAJU SDN BHD</v>
          </cell>
          <cell r="F2757">
            <v>500000</v>
          </cell>
        </row>
        <row r="2758">
          <cell r="A2758">
            <v>23616139</v>
          </cell>
          <cell r="B2758" t="str">
            <v>INDOMA (MALAYSIA) SDN BHD</v>
          </cell>
          <cell r="E2758">
            <v>500000</v>
          </cell>
          <cell r="F2758">
            <v>800000</v>
          </cell>
        </row>
        <row r="2759">
          <cell r="A2759">
            <v>4669867</v>
          </cell>
          <cell r="B2759" t="str">
            <v>INDRA PUSAKA SDN BHD</v>
          </cell>
          <cell r="E2759">
            <v>379139.07</v>
          </cell>
        </row>
        <row r="2760">
          <cell r="A2760">
            <v>25480501</v>
          </cell>
          <cell r="B2760" t="str">
            <v>INDUK SETIA (BACHOK) SDN BHD</v>
          </cell>
          <cell r="D2760">
            <v>2100000</v>
          </cell>
        </row>
        <row r="2761">
          <cell r="A2761">
            <v>23378579</v>
          </cell>
          <cell r="B2761" t="str">
            <v>INDUK SETIA SDN BHD</v>
          </cell>
          <cell r="C2761">
            <v>0</v>
          </cell>
          <cell r="D2761">
            <v>7500000</v>
          </cell>
        </row>
        <row r="2762">
          <cell r="A2762">
            <v>26149428</v>
          </cell>
          <cell r="B2762" t="str">
            <v>INDUSTRI OTOMOBIL ARUS PELANGI SDN BHD</v>
          </cell>
          <cell r="D2762">
            <v>2125000</v>
          </cell>
        </row>
        <row r="2763">
          <cell r="A2763">
            <v>4726508</v>
          </cell>
          <cell r="B2763" t="str">
            <v>INDUSTRIAL QUALITY MANAGEMENT SDN BHD</v>
          </cell>
          <cell r="D2763">
            <v>18600000</v>
          </cell>
          <cell r="E2763">
            <v>50083.8</v>
          </cell>
          <cell r="F2763">
            <v>50000</v>
          </cell>
        </row>
        <row r="2764">
          <cell r="A2764">
            <v>16082520</v>
          </cell>
          <cell r="B2764" t="str">
            <v>INDUSTRONICS BERHAD</v>
          </cell>
          <cell r="E2764">
            <v>201468.43</v>
          </cell>
          <cell r="F2764">
            <v>210055</v>
          </cell>
        </row>
        <row r="2765">
          <cell r="A2765">
            <v>25237567</v>
          </cell>
          <cell r="B2765" t="str">
            <v>INFINITI WAWASAN SDN BHD</v>
          </cell>
          <cell r="D2765">
            <v>80000000</v>
          </cell>
        </row>
        <row r="2766">
          <cell r="A2766">
            <v>12073634</v>
          </cell>
          <cell r="B2766" t="str">
            <v>INFINITY LOGISTICS &amp; TRANSPORT SDN BHD</v>
          </cell>
          <cell r="D2766">
            <v>2660000</v>
          </cell>
          <cell r="E2766">
            <v>15000177.23</v>
          </cell>
          <cell r="F2766">
            <v>5110000</v>
          </cell>
        </row>
        <row r="2767">
          <cell r="A2767">
            <v>19421054</v>
          </cell>
          <cell r="B2767" t="str">
            <v>INFINITY MACHINERY &amp; PARTS SDN BHD</v>
          </cell>
          <cell r="C2767">
            <v>560036.06999999995</v>
          </cell>
          <cell r="D2767">
            <v>2367000</v>
          </cell>
          <cell r="E2767">
            <v>150281.32</v>
          </cell>
        </row>
        <row r="2768">
          <cell r="A2768">
            <v>7949388</v>
          </cell>
          <cell r="B2768" t="str">
            <v>INFOLADA ENGINEERING (M)SDN.BHD.</v>
          </cell>
          <cell r="C2768">
            <v>1000000</v>
          </cell>
        </row>
        <row r="2769">
          <cell r="A2769">
            <v>18414487</v>
          </cell>
          <cell r="B2769" t="str">
            <v>INFOMINA SDN BHD</v>
          </cell>
          <cell r="D2769">
            <v>600000</v>
          </cell>
          <cell r="F2769">
            <v>1904556.2</v>
          </cell>
        </row>
        <row r="2770">
          <cell r="A2770">
            <v>9738182</v>
          </cell>
          <cell r="B2770" t="str">
            <v>INFOVINES SDN BHD</v>
          </cell>
          <cell r="D2770">
            <v>11475000</v>
          </cell>
        </row>
        <row r="2771">
          <cell r="A2771">
            <v>14111587</v>
          </cell>
          <cell r="B2771" t="str">
            <v>INFRA DESA (JOHOR) SDN. BHD.</v>
          </cell>
          <cell r="E2771">
            <v>1000000</v>
          </cell>
          <cell r="F2771">
            <v>24782013</v>
          </cell>
        </row>
        <row r="2772">
          <cell r="A2772">
            <v>18429945</v>
          </cell>
          <cell r="B2772" t="str">
            <v>INFRA RANCAK SDN. BHD.</v>
          </cell>
          <cell r="F2772">
            <v>202000</v>
          </cell>
        </row>
        <row r="2773">
          <cell r="A2773">
            <v>14073828</v>
          </cell>
          <cell r="B2773" t="str">
            <v>INFRA TEGUH SDN BHD</v>
          </cell>
          <cell r="D2773">
            <v>1000000</v>
          </cell>
          <cell r="E2773">
            <v>451531.46</v>
          </cell>
          <cell r="F2773">
            <v>1309740.25</v>
          </cell>
        </row>
        <row r="2774">
          <cell r="A2774">
            <v>25456493</v>
          </cell>
          <cell r="B2774" t="str">
            <v>INFRA TOTAL CARE SDN BHD</v>
          </cell>
          <cell r="D2774">
            <v>7700000</v>
          </cell>
        </row>
        <row r="2775">
          <cell r="A2775">
            <v>16180051</v>
          </cell>
          <cell r="B2775" t="str">
            <v>INFRA-WAY CONSTRUCTION SDN. BHD.</v>
          </cell>
          <cell r="E2775">
            <v>504096.36</v>
          </cell>
        </row>
        <row r="2776">
          <cell r="A2776">
            <v>16082969</v>
          </cell>
          <cell r="B2776" t="str">
            <v>ING PING BROTHERS HARDWARE SDN BHD</v>
          </cell>
          <cell r="C2776">
            <v>504916.38</v>
          </cell>
          <cell r="D2776">
            <v>455000</v>
          </cell>
          <cell r="F2776">
            <v>600000</v>
          </cell>
        </row>
        <row r="2777">
          <cell r="A2777">
            <v>19492358</v>
          </cell>
          <cell r="B2777" t="str">
            <v>INMA DEVELOPMENT SDN BHD</v>
          </cell>
          <cell r="D2777">
            <v>5000000</v>
          </cell>
          <cell r="F2777">
            <v>5000</v>
          </cell>
        </row>
        <row r="2778">
          <cell r="A2778">
            <v>3338734</v>
          </cell>
          <cell r="B2778" t="str">
            <v>INMAX SDN BHD</v>
          </cell>
          <cell r="E2778">
            <v>500837.92</v>
          </cell>
          <cell r="F2778">
            <v>3793322.5</v>
          </cell>
        </row>
        <row r="2779">
          <cell r="A2779">
            <v>22577642</v>
          </cell>
          <cell r="B2779" t="str">
            <v>INNATECH COMMUNICATION SDN BHD</v>
          </cell>
          <cell r="D2779">
            <v>479865.59999999998</v>
          </cell>
        </row>
        <row r="2780">
          <cell r="A2780">
            <v>22592077</v>
          </cell>
          <cell r="B2780" t="str">
            <v>INNATECH MARINE CONSULTANCY SDN BHD</v>
          </cell>
          <cell r="D2780">
            <v>420000</v>
          </cell>
        </row>
        <row r="2781">
          <cell r="A2781">
            <v>16088460</v>
          </cell>
          <cell r="B2781" t="str">
            <v>INNATECH SDN BHD</v>
          </cell>
          <cell r="E2781">
            <v>501348.64</v>
          </cell>
          <cell r="F2781">
            <v>10417928.939999999</v>
          </cell>
        </row>
        <row r="2782">
          <cell r="A2782">
            <v>4801926</v>
          </cell>
          <cell r="B2782" t="str">
            <v>INNO CONCRETE TECHNOLOGIES SDN BHD</v>
          </cell>
          <cell r="E2782">
            <v>50083.8</v>
          </cell>
        </row>
        <row r="2783">
          <cell r="A2783">
            <v>19051899</v>
          </cell>
          <cell r="B2783" t="str">
            <v>INNOCERA MARKETING SDN BHD</v>
          </cell>
          <cell r="C2783">
            <v>301610.82</v>
          </cell>
          <cell r="D2783">
            <v>1000000</v>
          </cell>
          <cell r="F2783">
            <v>500000</v>
          </cell>
        </row>
        <row r="2784">
          <cell r="A2784">
            <v>24771300</v>
          </cell>
          <cell r="B2784" t="str">
            <v>INNOMATT TRADING SDN BHD</v>
          </cell>
          <cell r="D2784">
            <v>500000</v>
          </cell>
        </row>
        <row r="2785">
          <cell r="A2785">
            <v>7417714</v>
          </cell>
          <cell r="B2785" t="str">
            <v>INNOTECH DESIGN ARCHITECTS SDN BHD</v>
          </cell>
          <cell r="C2785">
            <v>916068.22</v>
          </cell>
          <cell r="E2785">
            <v>300000</v>
          </cell>
        </row>
        <row r="2786">
          <cell r="A2786">
            <v>12943286</v>
          </cell>
          <cell r="B2786" t="str">
            <v>INNOVANS PALM INDUSTRIES SDN BHD</v>
          </cell>
          <cell r="C2786">
            <v>4015995.85</v>
          </cell>
          <cell r="D2786">
            <v>2184000</v>
          </cell>
          <cell r="F2786">
            <v>4000000</v>
          </cell>
        </row>
        <row r="2787">
          <cell r="A2787">
            <v>10002888</v>
          </cell>
          <cell r="B2787" t="str">
            <v>INNOVATION ASSOCIATES CONSULTING SDN BHD</v>
          </cell>
          <cell r="C2787">
            <v>2982710.26</v>
          </cell>
          <cell r="E2787">
            <v>3211181.46</v>
          </cell>
          <cell r="F2787">
            <v>5396594.5</v>
          </cell>
        </row>
        <row r="2788">
          <cell r="A2788">
            <v>7180353</v>
          </cell>
          <cell r="B2788" t="str">
            <v>INNO-WANGSA OILS &amp; FATS SDN BHD</v>
          </cell>
          <cell r="C2788">
            <v>0</v>
          </cell>
          <cell r="F2788">
            <v>1847000</v>
          </cell>
        </row>
        <row r="2789">
          <cell r="A2789">
            <v>3171215</v>
          </cell>
          <cell r="B2789" t="str">
            <v>INPARTS SDN BHD</v>
          </cell>
          <cell r="D2789">
            <v>4355000</v>
          </cell>
          <cell r="E2789">
            <v>1900000</v>
          </cell>
          <cell r="F2789">
            <v>2100000</v>
          </cell>
        </row>
        <row r="2790">
          <cell r="A2790">
            <v>17160043</v>
          </cell>
          <cell r="B2790" t="str">
            <v>IN-PRIORITY SDN BHD</v>
          </cell>
          <cell r="D2790">
            <v>2380000</v>
          </cell>
        </row>
        <row r="2791">
          <cell r="A2791">
            <v>17486989</v>
          </cell>
          <cell r="B2791" t="str">
            <v>IN-PROS COLDSTORAGE MARKETING (T) SDN BH</v>
          </cell>
          <cell r="D2791">
            <v>6380000</v>
          </cell>
        </row>
        <row r="2792">
          <cell r="A2792">
            <v>21883165</v>
          </cell>
          <cell r="B2792" t="str">
            <v>INSALAND SDN BHD</v>
          </cell>
          <cell r="D2792">
            <v>12000000</v>
          </cell>
        </row>
        <row r="2793">
          <cell r="A2793">
            <v>3305573</v>
          </cell>
          <cell r="B2793" t="str">
            <v>INSAN DINAMIK SDN BHD</v>
          </cell>
          <cell r="D2793">
            <v>2600000</v>
          </cell>
          <cell r="F2793">
            <v>1555660</v>
          </cell>
        </row>
        <row r="2794">
          <cell r="A2794">
            <v>5601249</v>
          </cell>
          <cell r="B2794" t="str">
            <v>INSAN PERTIWI SDN BHD</v>
          </cell>
          <cell r="F2794">
            <v>4000000</v>
          </cell>
        </row>
        <row r="2795">
          <cell r="A2795">
            <v>11448289</v>
          </cell>
          <cell r="B2795" t="str">
            <v>INSTANMAR SDN. BHD.</v>
          </cell>
          <cell r="D2795">
            <v>616000</v>
          </cell>
        </row>
        <row r="2796">
          <cell r="A2796">
            <v>22574673</v>
          </cell>
          <cell r="B2796" t="str">
            <v>INSTANT OPTION RESOURCES SDN BHD</v>
          </cell>
          <cell r="C2796">
            <v>1511614.46</v>
          </cell>
          <cell r="F2796">
            <v>5498143.8499999996</v>
          </cell>
        </row>
        <row r="2797">
          <cell r="A2797">
            <v>5062753</v>
          </cell>
          <cell r="B2797" t="str">
            <v>INSTRUMENTATION &amp; PETROLEUM SERVICES ASI</v>
          </cell>
          <cell r="E2797">
            <v>200000</v>
          </cell>
          <cell r="F2797">
            <v>321397.5</v>
          </cell>
        </row>
        <row r="2798">
          <cell r="A2798">
            <v>13357560</v>
          </cell>
          <cell r="B2798" t="str">
            <v>INSTYLE SOFA SDN BHD</v>
          </cell>
          <cell r="C2798">
            <v>0</v>
          </cell>
          <cell r="F2798">
            <v>45000</v>
          </cell>
        </row>
        <row r="2799">
          <cell r="A2799">
            <v>26946182</v>
          </cell>
          <cell r="B2799" t="str">
            <v>INTACT SYSTEM SDN BHD</v>
          </cell>
          <cell r="D2799">
            <v>1000000</v>
          </cell>
        </row>
        <row r="2800">
          <cell r="A2800">
            <v>19986779</v>
          </cell>
          <cell r="B2800" t="str">
            <v>INTAN BIOTECH INDUSTRIES SDN.BHD.</v>
          </cell>
          <cell r="D2800">
            <v>967500</v>
          </cell>
        </row>
        <row r="2801">
          <cell r="A2801">
            <v>18631134</v>
          </cell>
          <cell r="B2801" t="str">
            <v>INTEC PRECISION ENGINEERING SDN BHD</v>
          </cell>
          <cell r="D2801">
            <v>7650000</v>
          </cell>
        </row>
        <row r="2802">
          <cell r="A2802">
            <v>24567701</v>
          </cell>
          <cell r="B2802" t="str">
            <v>INTEGER ENGINEERING SDN BHD</v>
          </cell>
          <cell r="C2802">
            <v>1003011.77</v>
          </cell>
          <cell r="D2802">
            <v>1900000</v>
          </cell>
          <cell r="F2802">
            <v>2680710</v>
          </cell>
        </row>
        <row r="2803">
          <cell r="A2803">
            <v>21095723</v>
          </cell>
          <cell r="B2803" t="str">
            <v>INTEGRATED LOGISTICS SOLUTIONS SDN BHD</v>
          </cell>
          <cell r="C2803">
            <v>986958.54</v>
          </cell>
        </row>
        <row r="2804">
          <cell r="A2804">
            <v>17361142</v>
          </cell>
          <cell r="B2804" t="str">
            <v>INTEKSOFT SDN. BHD.</v>
          </cell>
          <cell r="E2804">
            <v>0</v>
          </cell>
          <cell r="F2804">
            <v>11820000</v>
          </cell>
        </row>
        <row r="2805">
          <cell r="A2805">
            <v>21267907</v>
          </cell>
          <cell r="B2805" t="str">
            <v>INTELLIGENCE NETCARE SDN BHD</v>
          </cell>
          <cell r="F2805">
            <v>12062101.300000001</v>
          </cell>
        </row>
        <row r="2806">
          <cell r="A2806">
            <v>15899027</v>
          </cell>
          <cell r="B2806" t="str">
            <v>INTER AVER SDN BHD</v>
          </cell>
          <cell r="C2806">
            <v>1304856.48</v>
          </cell>
          <cell r="D2806">
            <v>2716556</v>
          </cell>
        </row>
        <row r="2807">
          <cell r="A2807">
            <v>18319989</v>
          </cell>
          <cell r="B2807" t="str">
            <v>INTER GENESIS SDN BHD</v>
          </cell>
          <cell r="C2807">
            <v>500000</v>
          </cell>
        </row>
        <row r="2808">
          <cell r="A2808">
            <v>26250058</v>
          </cell>
          <cell r="B2808" t="str">
            <v>INTER MARK RESOURCES SDN.BHD.</v>
          </cell>
          <cell r="D2808">
            <v>4000000</v>
          </cell>
        </row>
        <row r="2809">
          <cell r="A2809">
            <v>20017712</v>
          </cell>
          <cell r="B2809" t="str">
            <v>INTER PARAGON SDN BHD</v>
          </cell>
          <cell r="D2809">
            <v>875500</v>
          </cell>
        </row>
        <row r="2810">
          <cell r="A2810">
            <v>13712154</v>
          </cell>
          <cell r="B2810" t="str">
            <v>INTERBRAND SDN BHD</v>
          </cell>
          <cell r="D2810">
            <v>500000</v>
          </cell>
        </row>
        <row r="2811">
          <cell r="A2811">
            <v>9416714</v>
          </cell>
          <cell r="B2811" t="str">
            <v>INTERCOSMETIC ASIA PACIFIC SDN BHD</v>
          </cell>
          <cell r="C2811">
            <v>1011268.33</v>
          </cell>
          <cell r="D2811">
            <v>1000000</v>
          </cell>
          <cell r="E2811">
            <v>0.01</v>
          </cell>
          <cell r="F2811">
            <v>2728423.85</v>
          </cell>
        </row>
        <row r="2812">
          <cell r="A2812">
            <v>9610211</v>
          </cell>
          <cell r="B2812" t="str">
            <v>INTERGATE STEEL MILL SDN. BHD.</v>
          </cell>
          <cell r="E2812">
            <v>1001675.78</v>
          </cell>
          <cell r="F2812">
            <v>5900000</v>
          </cell>
        </row>
        <row r="2813">
          <cell r="A2813">
            <v>11552170</v>
          </cell>
          <cell r="B2813" t="str">
            <v>INTERNATIONAL BEARINGS (KL) SDN BHD</v>
          </cell>
          <cell r="D2813">
            <v>6800000</v>
          </cell>
        </row>
        <row r="2814">
          <cell r="A2814">
            <v>8064522</v>
          </cell>
          <cell r="B2814" t="str">
            <v>INTERNATIONAL BEARINGS (PG) S/B</v>
          </cell>
          <cell r="E2814">
            <v>500837.92</v>
          </cell>
        </row>
        <row r="2815">
          <cell r="A2815">
            <v>4147613</v>
          </cell>
          <cell r="B2815" t="str">
            <v>INTERNATIONAL FOOTWEAR (PENANG) S/B</v>
          </cell>
          <cell r="D2815">
            <v>1000000</v>
          </cell>
          <cell r="E2815">
            <v>3009457.11</v>
          </cell>
          <cell r="F2815">
            <v>17474000</v>
          </cell>
        </row>
        <row r="2816">
          <cell r="A2816">
            <v>25835807</v>
          </cell>
          <cell r="B2816" t="str">
            <v>INTERNATIONAL TRADING PROFILE (M) SDN BH</v>
          </cell>
          <cell r="C2816">
            <v>502506.75</v>
          </cell>
          <cell r="F2816">
            <v>1800000</v>
          </cell>
        </row>
        <row r="2817">
          <cell r="A2817">
            <v>5989495</v>
          </cell>
          <cell r="B2817" t="str">
            <v>INTERPRINT DECOR (MALAYSIA) SDN BHD</v>
          </cell>
          <cell r="F2817">
            <v>6000000</v>
          </cell>
        </row>
        <row r="2818">
          <cell r="A2818">
            <v>8200796</v>
          </cell>
          <cell r="B2818" t="str">
            <v>INTI DERAS MOTORS SDN BHD</v>
          </cell>
          <cell r="D2818">
            <v>1445000</v>
          </cell>
        </row>
        <row r="2819">
          <cell r="A2819">
            <v>21641238</v>
          </cell>
          <cell r="B2819" t="str">
            <v>INTI DERAS PLANTATIONS SDN BHD</v>
          </cell>
          <cell r="D2819">
            <v>467500</v>
          </cell>
        </row>
        <row r="2820">
          <cell r="A2820">
            <v>4487354</v>
          </cell>
          <cell r="B2820" t="str">
            <v>INTIGA SDN BHD</v>
          </cell>
          <cell r="E2820">
            <v>1002816.59</v>
          </cell>
          <cell r="F2820">
            <v>500000</v>
          </cell>
        </row>
        <row r="2821">
          <cell r="A2821">
            <v>15328922</v>
          </cell>
          <cell r="B2821" t="str">
            <v>INTIGUS SDN BHD</v>
          </cell>
          <cell r="D2821">
            <v>918000</v>
          </cell>
        </row>
        <row r="2822">
          <cell r="A2822">
            <v>22767323</v>
          </cell>
          <cell r="B2822" t="str">
            <v>INTRA REKA LAND SDN. BHD.</v>
          </cell>
          <cell r="D2822">
            <v>570000</v>
          </cell>
          <cell r="E2822">
            <v>440710.36</v>
          </cell>
          <cell r="F2822">
            <v>118489.63</v>
          </cell>
        </row>
        <row r="2823">
          <cell r="A2823">
            <v>16088710</v>
          </cell>
          <cell r="B2823" t="str">
            <v>INTRALINK TECHNO SDN. BHD.</v>
          </cell>
          <cell r="F2823">
            <v>4000000</v>
          </cell>
        </row>
        <row r="2824">
          <cell r="A2824">
            <v>14073294</v>
          </cell>
          <cell r="B2824" t="str">
            <v>INVENCO ASIA SDN BHD</v>
          </cell>
          <cell r="F2824">
            <v>1300000</v>
          </cell>
        </row>
        <row r="2825">
          <cell r="A2825">
            <v>7085114</v>
          </cell>
          <cell r="B2825" t="str">
            <v>IO SETIA VENTURES SDN BHD</v>
          </cell>
          <cell r="C2825">
            <v>2012444.33</v>
          </cell>
          <cell r="D2825">
            <v>1710000</v>
          </cell>
          <cell r="F2825">
            <v>2000000</v>
          </cell>
        </row>
        <row r="2826">
          <cell r="A2826">
            <v>16089448</v>
          </cell>
          <cell r="B2826" t="str">
            <v>IOT PETROLEUM SDN. BHD.</v>
          </cell>
          <cell r="F2826">
            <v>4000000</v>
          </cell>
        </row>
        <row r="2827">
          <cell r="A2827">
            <v>12959925</v>
          </cell>
          <cell r="B2827" t="str">
            <v>IP FOKUS SDN BHD</v>
          </cell>
          <cell r="D2827">
            <v>8114000</v>
          </cell>
          <cell r="F2827">
            <v>1409484.57</v>
          </cell>
        </row>
        <row r="2828">
          <cell r="A2828">
            <v>9966763</v>
          </cell>
          <cell r="B2828" t="str">
            <v>IPAY88 (M) SDN BHD</v>
          </cell>
          <cell r="F2828">
            <v>285000</v>
          </cell>
        </row>
        <row r="2829">
          <cell r="A2829">
            <v>22251264</v>
          </cell>
          <cell r="B2829" t="str">
            <v>I-PLATINUM SDN. BHD.</v>
          </cell>
          <cell r="F2829">
            <v>27500</v>
          </cell>
        </row>
        <row r="2830">
          <cell r="A2830">
            <v>23740541</v>
          </cell>
          <cell r="B2830" t="str">
            <v>IPMA INDUSTRY SDN BHD</v>
          </cell>
          <cell r="C2830">
            <v>2731031.36</v>
          </cell>
        </row>
        <row r="2831">
          <cell r="A2831">
            <v>9353975</v>
          </cell>
          <cell r="B2831" t="str">
            <v>IPOH AUTO CITY SB (FK PROFAIR RESOURCES)</v>
          </cell>
          <cell r="C2831">
            <v>3024699.31</v>
          </cell>
          <cell r="D2831">
            <v>1400000</v>
          </cell>
        </row>
        <row r="2832">
          <cell r="A2832">
            <v>17231437</v>
          </cell>
          <cell r="B2832" t="str">
            <v>IPOH BEST CHANGES SDN. BHD.</v>
          </cell>
          <cell r="D2832">
            <v>800000</v>
          </cell>
        </row>
        <row r="2833">
          <cell r="A2833">
            <v>6872422</v>
          </cell>
          <cell r="B2833" t="str">
            <v>IPSEN LOGISTICS (M) SDN BHD</v>
          </cell>
          <cell r="C2833">
            <v>1005330.58</v>
          </cell>
        </row>
        <row r="2834">
          <cell r="A2834">
            <v>16564698</v>
          </cell>
          <cell r="B2834" t="str">
            <v>IPTIMAS MOTOR SDN BHD</v>
          </cell>
          <cell r="E2834">
            <v>800000</v>
          </cell>
        </row>
        <row r="2835">
          <cell r="A2835">
            <v>9834937</v>
          </cell>
          <cell r="B2835" t="str">
            <v>IPTISAN SDN BHD</v>
          </cell>
          <cell r="F2835">
            <v>200000</v>
          </cell>
        </row>
        <row r="2836">
          <cell r="A2836">
            <v>24068778</v>
          </cell>
          <cell r="B2836" t="str">
            <v>IRAMA DINAMIK DEVELOPMENT SDN. BHD.</v>
          </cell>
          <cell r="F2836">
            <v>95340</v>
          </cell>
        </row>
        <row r="2837">
          <cell r="A2837">
            <v>5476286</v>
          </cell>
          <cell r="B2837" t="str">
            <v>IRAMA DUTA SDN BHD</v>
          </cell>
          <cell r="F2837">
            <v>4000000</v>
          </cell>
        </row>
        <row r="2838">
          <cell r="A2838">
            <v>23052881</v>
          </cell>
          <cell r="B2838" t="str">
            <v>IRAMA JAYA DEVELOPMENT SDN. BHD.</v>
          </cell>
          <cell r="D2838">
            <v>490000</v>
          </cell>
        </row>
        <row r="2839">
          <cell r="A2839">
            <v>19158864</v>
          </cell>
          <cell r="B2839" t="str">
            <v>IRAS BAHAGIA DEVELOPMENT SDN BHD</v>
          </cell>
          <cell r="D2839">
            <v>5268606</v>
          </cell>
        </row>
        <row r="2840">
          <cell r="A2840">
            <v>13799552</v>
          </cell>
          <cell r="B2840" t="str">
            <v>IRAWI HOLDINGS SDN BHD</v>
          </cell>
          <cell r="F2840">
            <v>1750000</v>
          </cell>
        </row>
        <row r="2841">
          <cell r="A2841">
            <v>25855371</v>
          </cell>
          <cell r="B2841" t="str">
            <v>IRKAZ BUILDERS SDN BHD</v>
          </cell>
          <cell r="E2841">
            <v>1000000</v>
          </cell>
        </row>
        <row r="2842">
          <cell r="A2842">
            <v>20496800</v>
          </cell>
          <cell r="B2842" t="str">
            <v>IRKAZ GROUP SDN BHD</v>
          </cell>
          <cell r="C2842">
            <v>3000000</v>
          </cell>
          <cell r="D2842">
            <v>2160000</v>
          </cell>
          <cell r="E2842">
            <v>151000</v>
          </cell>
        </row>
        <row r="2843">
          <cell r="A2843">
            <v>24770375</v>
          </cell>
          <cell r="B2843" t="str">
            <v>IROLL AUTO SDN BHD</v>
          </cell>
          <cell r="F2843">
            <v>4000000</v>
          </cell>
        </row>
        <row r="2844">
          <cell r="A2844">
            <v>23439990</v>
          </cell>
          <cell r="B2844" t="str">
            <v>ISAGA UTARA SDN BHD</v>
          </cell>
          <cell r="D2844">
            <v>2792000</v>
          </cell>
          <cell r="F2844">
            <v>500000</v>
          </cell>
        </row>
        <row r="2845">
          <cell r="A2845">
            <v>18924329</v>
          </cell>
          <cell r="B2845" t="str">
            <v>ISHOSU SDN BHD</v>
          </cell>
          <cell r="C2845">
            <v>493603.44</v>
          </cell>
          <cell r="D2845">
            <v>650000</v>
          </cell>
        </row>
        <row r="2846">
          <cell r="A2846">
            <v>16088379</v>
          </cell>
          <cell r="B2846" t="str">
            <v>ISIANPADU SYSTEMS SDN BHD</v>
          </cell>
          <cell r="E2846">
            <v>0.01</v>
          </cell>
          <cell r="F2846">
            <v>713622.4</v>
          </cell>
        </row>
        <row r="2847">
          <cell r="A2847">
            <v>19375133</v>
          </cell>
          <cell r="B2847" t="str">
            <v>ISLAND CIRCLE DEVELOPMENT (M) SDN BHD</v>
          </cell>
          <cell r="D2847">
            <v>12474800</v>
          </cell>
        </row>
        <row r="2848">
          <cell r="A2848">
            <v>15885565</v>
          </cell>
          <cell r="B2848" t="str">
            <v>ISLAND LANDCAP CONSTRUCTION SDN BHD</v>
          </cell>
          <cell r="C2848">
            <v>764345.97</v>
          </cell>
        </row>
        <row r="2849">
          <cell r="A2849">
            <v>4274699</v>
          </cell>
          <cell r="B2849" t="str">
            <v>ISMACO SDN BHD</v>
          </cell>
          <cell r="F2849">
            <v>358795</v>
          </cell>
        </row>
        <row r="2850">
          <cell r="A2850">
            <v>16168327</v>
          </cell>
          <cell r="B2850" t="str">
            <v>ISTIBARU SDN BHD</v>
          </cell>
          <cell r="D2850">
            <v>1000000</v>
          </cell>
          <cell r="E2850">
            <v>1502513.7</v>
          </cell>
          <cell r="F2850">
            <v>12000000</v>
          </cell>
        </row>
        <row r="2851">
          <cell r="A2851">
            <v>15320533</v>
          </cell>
          <cell r="B2851" t="str">
            <v>ISTIMEWA BARU SDN BHD</v>
          </cell>
          <cell r="C2851">
            <v>1264587.26</v>
          </cell>
          <cell r="E2851">
            <v>401285.59</v>
          </cell>
          <cell r="F2851">
            <v>5000000</v>
          </cell>
        </row>
        <row r="2852">
          <cell r="A2852">
            <v>25240262</v>
          </cell>
          <cell r="B2852" t="str">
            <v>I-STONE SYSTEMS SDN.BHD.</v>
          </cell>
          <cell r="E2852">
            <v>3500000</v>
          </cell>
        </row>
        <row r="2853">
          <cell r="A2853">
            <v>5630761</v>
          </cell>
          <cell r="B2853" t="str">
            <v>IT PORTLINK SDN BHD</v>
          </cell>
          <cell r="C2853">
            <v>5038720.05</v>
          </cell>
          <cell r="F2853">
            <v>6300000</v>
          </cell>
        </row>
        <row r="2854">
          <cell r="A2854">
            <v>23296985</v>
          </cell>
          <cell r="B2854" t="str">
            <v>IT WONG HOLDINGS (M) SDN BHD</v>
          </cell>
          <cell r="D2854">
            <v>8755000</v>
          </cell>
        </row>
        <row r="2855">
          <cell r="A2855">
            <v>1477193</v>
          </cell>
          <cell r="B2855" t="str">
            <v>ITALIA CERAMICS SDN BHD</v>
          </cell>
          <cell r="C2855">
            <v>1464097.5</v>
          </cell>
          <cell r="F2855">
            <v>1000000</v>
          </cell>
        </row>
        <row r="2856">
          <cell r="A2856">
            <v>9685827</v>
          </cell>
          <cell r="B2856" t="str">
            <v>ITDISTRIBUTION SDN BHD</v>
          </cell>
          <cell r="F2856">
            <v>204750</v>
          </cell>
        </row>
        <row r="2857">
          <cell r="A2857">
            <v>20205375</v>
          </cell>
          <cell r="B2857" t="str">
            <v>ITEC ELECTRIC (MALACCA) SDN. BHD.</v>
          </cell>
          <cell r="C2857">
            <v>659252.81000000006</v>
          </cell>
          <cell r="D2857">
            <v>588000</v>
          </cell>
        </row>
        <row r="2858">
          <cell r="A2858">
            <v>22669380</v>
          </cell>
          <cell r="B2858" t="str">
            <v>ITG MACHINERY SDN BHD</v>
          </cell>
          <cell r="F2858">
            <v>3000000</v>
          </cell>
        </row>
        <row r="2859">
          <cell r="A2859">
            <v>7586647</v>
          </cell>
          <cell r="B2859" t="str">
            <v>ITL ASIA PACIFIC SDN BHD</v>
          </cell>
          <cell r="C2859">
            <v>2650000</v>
          </cell>
          <cell r="D2859">
            <v>6450000</v>
          </cell>
          <cell r="F2859">
            <v>6000000</v>
          </cell>
        </row>
        <row r="2860">
          <cell r="A2860">
            <v>25835640</v>
          </cell>
          <cell r="B2860" t="str">
            <v>ITP FOODS SDN BHD</v>
          </cell>
          <cell r="D2860">
            <v>8970000</v>
          </cell>
        </row>
        <row r="2861">
          <cell r="A2861">
            <v>15980900</v>
          </cell>
          <cell r="B2861" t="str">
            <v>ITSERVICES SDN BHD</v>
          </cell>
          <cell r="F2861">
            <v>1309880</v>
          </cell>
        </row>
        <row r="2862">
          <cell r="A2862">
            <v>26305318</v>
          </cell>
          <cell r="B2862" t="str">
            <v>IVORIE INTERNATIONAL SDN BHD</v>
          </cell>
          <cell r="D2862">
            <v>2990000</v>
          </cell>
        </row>
        <row r="2863">
          <cell r="A2863">
            <v>13414850</v>
          </cell>
          <cell r="B2863" t="str">
            <v>IVORY BAY SDN BHD</v>
          </cell>
          <cell r="D2863">
            <v>4000000</v>
          </cell>
          <cell r="E2863">
            <v>0</v>
          </cell>
        </row>
        <row r="2864">
          <cell r="A2864">
            <v>7223135</v>
          </cell>
          <cell r="B2864" t="str">
            <v>IVORY PEARL SDN BHD</v>
          </cell>
          <cell r="E2864">
            <v>300502.76</v>
          </cell>
          <cell r="F2864">
            <v>2500000</v>
          </cell>
        </row>
        <row r="2865">
          <cell r="A2865">
            <v>15585266</v>
          </cell>
          <cell r="B2865" t="str">
            <v>IVY TECHNOLOGY GLOBAL SERVICES MALAYSIA</v>
          </cell>
          <cell r="F2865">
            <v>645000</v>
          </cell>
        </row>
        <row r="2866">
          <cell r="A2866">
            <v>12919966</v>
          </cell>
          <cell r="B2866" t="str">
            <v>J.O.E. SUPPLIER SDN BHD</v>
          </cell>
          <cell r="E2866">
            <v>603369.57999999996</v>
          </cell>
          <cell r="F2866">
            <v>2411000</v>
          </cell>
        </row>
        <row r="2867">
          <cell r="A2867">
            <v>26639757</v>
          </cell>
          <cell r="B2867" t="str">
            <v>J.S WONG CONTRACTOR ENTERPRISE</v>
          </cell>
          <cell r="F2867">
            <v>1828400</v>
          </cell>
        </row>
        <row r="2868">
          <cell r="A2868">
            <v>20898483</v>
          </cell>
          <cell r="B2868" t="str">
            <v>J.V. CERGAS SDN BHD</v>
          </cell>
          <cell r="C2868">
            <v>2018090.95</v>
          </cell>
          <cell r="D2868">
            <v>1741000</v>
          </cell>
        </row>
        <row r="2869">
          <cell r="A2869">
            <v>7234478</v>
          </cell>
          <cell r="B2869" t="str">
            <v>JABI RICE MILL SDN BHD</v>
          </cell>
          <cell r="C2869">
            <v>3900000</v>
          </cell>
          <cell r="F2869">
            <v>11000000</v>
          </cell>
        </row>
        <row r="2870">
          <cell r="A2870">
            <v>15983639</v>
          </cell>
          <cell r="B2870" t="str">
            <v>JACK-IN PILE (M) SDN BHD</v>
          </cell>
          <cell r="C2870">
            <v>1008355.86</v>
          </cell>
        </row>
        <row r="2871">
          <cell r="A2871">
            <v>16892255</v>
          </cell>
          <cell r="B2871" t="str">
            <v>JAGUH BARAT SDN BHD</v>
          </cell>
          <cell r="D2871">
            <v>1000000</v>
          </cell>
        </row>
        <row r="2872">
          <cell r="A2872">
            <v>18126427</v>
          </cell>
          <cell r="B2872" t="str">
            <v>JAGUH DINAMIK SDN BHD</v>
          </cell>
          <cell r="D2872">
            <v>1000000</v>
          </cell>
        </row>
        <row r="2873">
          <cell r="A2873">
            <v>24150688</v>
          </cell>
          <cell r="B2873" t="str">
            <v>JAGUH SOLARIS SDN BHD</v>
          </cell>
          <cell r="D2873">
            <v>4581000</v>
          </cell>
        </row>
        <row r="2874">
          <cell r="A2874">
            <v>11756492</v>
          </cell>
          <cell r="B2874" t="str">
            <v>JAIHIN SUPERMARKET SDN BHD</v>
          </cell>
          <cell r="C2874">
            <v>500947.71</v>
          </cell>
          <cell r="D2874">
            <v>1290000</v>
          </cell>
          <cell r="E2874">
            <v>500950.01</v>
          </cell>
          <cell r="F2874">
            <v>2900000</v>
          </cell>
        </row>
        <row r="2875">
          <cell r="A2875">
            <v>5435731</v>
          </cell>
          <cell r="B2875" t="str">
            <v>JALEN SDN. BHD.</v>
          </cell>
          <cell r="D2875">
            <v>5950000</v>
          </cell>
        </row>
        <row r="2876">
          <cell r="A2876">
            <v>17122707</v>
          </cell>
          <cell r="B2876" t="str">
            <v>JAMIL GHANI CONSTRUCTION SDN BHD</v>
          </cell>
          <cell r="C2876">
            <v>120227.63</v>
          </cell>
          <cell r="E2876">
            <v>0</v>
          </cell>
        </row>
        <row r="2877">
          <cell r="A2877">
            <v>19625415</v>
          </cell>
          <cell r="B2877" t="str">
            <v>JAN SUPPLIES SDN BHD</v>
          </cell>
          <cell r="F2877">
            <v>1151982.78</v>
          </cell>
        </row>
        <row r="2878">
          <cell r="A2878">
            <v>16262852</v>
          </cell>
          <cell r="B2878" t="str">
            <v>JANA DCS SDN BHD</v>
          </cell>
          <cell r="C2878">
            <v>1342277.06</v>
          </cell>
          <cell r="D2878">
            <v>60251439.659999996</v>
          </cell>
        </row>
        <row r="2879">
          <cell r="A2879">
            <v>13041649</v>
          </cell>
          <cell r="B2879" t="str">
            <v>JANA TANMIA RESOURCES SDN BHD</v>
          </cell>
          <cell r="F2879">
            <v>1020688.36</v>
          </cell>
        </row>
        <row r="2880">
          <cell r="A2880">
            <v>5655527</v>
          </cell>
          <cell r="B2880" t="str">
            <v>JANGKA TEKNOLOGI SDN BHD</v>
          </cell>
          <cell r="C2880">
            <v>75831.98</v>
          </cell>
        </row>
        <row r="2881">
          <cell r="A2881">
            <v>10822954</v>
          </cell>
          <cell r="B2881" t="str">
            <v>JAPMAS STEEL SDN BHD</v>
          </cell>
          <cell r="E2881">
            <v>1001675.78</v>
          </cell>
          <cell r="F2881">
            <v>4850000</v>
          </cell>
        </row>
        <row r="2882">
          <cell r="A2882">
            <v>24350423</v>
          </cell>
          <cell r="B2882" t="str">
            <v>JAROM PROPERTIES SDN BHD</v>
          </cell>
          <cell r="D2882">
            <v>1860000</v>
          </cell>
        </row>
        <row r="2883">
          <cell r="A2883">
            <v>16083088</v>
          </cell>
          <cell r="B2883" t="str">
            <v>JASA MERIN (MALAYSIA) SDN BHD</v>
          </cell>
          <cell r="D2883">
            <v>248431000</v>
          </cell>
        </row>
        <row r="2884">
          <cell r="A2884">
            <v>7332962</v>
          </cell>
          <cell r="B2884" t="str">
            <v>JASA PAKAT SAMABINA SDN BHD</v>
          </cell>
          <cell r="E2884">
            <v>140234.62</v>
          </cell>
        </row>
        <row r="2885">
          <cell r="A2885">
            <v>10923270</v>
          </cell>
          <cell r="B2885" t="str">
            <v>JASA SAMA HARDWARE SDN. BHD.</v>
          </cell>
          <cell r="C2885">
            <v>420000</v>
          </cell>
          <cell r="D2885">
            <v>780000</v>
          </cell>
        </row>
        <row r="2886">
          <cell r="A2886">
            <v>24473812</v>
          </cell>
          <cell r="B2886" t="str">
            <v>JASA SERIMAS SDN BHD</v>
          </cell>
          <cell r="C2886">
            <v>150302.43</v>
          </cell>
        </row>
        <row r="2887">
          <cell r="A2887">
            <v>9610672</v>
          </cell>
          <cell r="B2887" t="str">
            <v>JASA TETAP SDN BHD</v>
          </cell>
          <cell r="E2887">
            <v>200564.23</v>
          </cell>
          <cell r="F2887">
            <v>12392.65</v>
          </cell>
        </row>
        <row r="2888">
          <cell r="A2888">
            <v>7550002</v>
          </cell>
          <cell r="B2888" t="str">
            <v>JASIN SHOPPING CENTRE SDN BHD</v>
          </cell>
          <cell r="E2888">
            <v>50161.38</v>
          </cell>
        </row>
        <row r="2889">
          <cell r="A2889">
            <v>15902875</v>
          </cell>
          <cell r="B2889" t="str">
            <v>JASKOTA DEVELOPMENT SDN BHD</v>
          </cell>
          <cell r="D2889">
            <v>19500000</v>
          </cell>
        </row>
        <row r="2890">
          <cell r="A2890">
            <v>22788351</v>
          </cell>
          <cell r="B2890" t="str">
            <v>JASLYN CAKES SDN BHD</v>
          </cell>
          <cell r="D2890">
            <v>700000</v>
          </cell>
        </row>
        <row r="2891">
          <cell r="A2891">
            <v>8974331</v>
          </cell>
          <cell r="B2891" t="str">
            <v>JASMINE TRAVEL &amp; TOURS (SABAH) SDN BHD</v>
          </cell>
          <cell r="E2891">
            <v>0</v>
          </cell>
          <cell r="F2891">
            <v>274000</v>
          </cell>
        </row>
        <row r="2892">
          <cell r="A2892">
            <v>1412868</v>
          </cell>
          <cell r="B2892" t="str">
            <v>JATI (MALAYSIA TIMOR) SDN BHD</v>
          </cell>
          <cell r="F2892">
            <v>6200</v>
          </cell>
        </row>
        <row r="2893">
          <cell r="A2893">
            <v>22677252</v>
          </cell>
          <cell r="B2893" t="str">
            <v>JATI HOME FURNITURE MARKETING SDN.BHD.</v>
          </cell>
          <cell r="D2893">
            <v>5348000</v>
          </cell>
          <cell r="E2893">
            <v>2004540.16</v>
          </cell>
          <cell r="F2893">
            <v>2300000</v>
          </cell>
        </row>
        <row r="2894">
          <cell r="A2894">
            <v>23021864</v>
          </cell>
          <cell r="B2894" t="str">
            <v>JAUHARI PERMAI RESOURCES SDN BHD</v>
          </cell>
          <cell r="C2894">
            <v>350000</v>
          </cell>
        </row>
        <row r="2895">
          <cell r="A2895">
            <v>20143881</v>
          </cell>
          <cell r="B2895" t="str">
            <v>JAWAT JOHAN SDN BHD</v>
          </cell>
          <cell r="C2895">
            <v>1413500.81</v>
          </cell>
          <cell r="D2895">
            <v>2720000</v>
          </cell>
          <cell r="E2895">
            <v>2002986.09</v>
          </cell>
          <cell r="F2895">
            <v>2780000</v>
          </cell>
        </row>
        <row r="2896">
          <cell r="A2896">
            <v>9204096</v>
          </cell>
          <cell r="B2896" t="str">
            <v>JAWIRA SDN BHD</v>
          </cell>
          <cell r="C2896">
            <v>182316.26</v>
          </cell>
        </row>
        <row r="2897">
          <cell r="A2897">
            <v>17740070</v>
          </cell>
          <cell r="B2897" t="str">
            <v>JAYA GLUCOSE (M) SDN BHD</v>
          </cell>
          <cell r="D2897">
            <v>1000000</v>
          </cell>
          <cell r="F2897">
            <v>1602693.6</v>
          </cell>
        </row>
        <row r="2898">
          <cell r="A2898">
            <v>20906550</v>
          </cell>
          <cell r="B2898" t="str">
            <v>JAYA JUTABINA SDN BHD</v>
          </cell>
          <cell r="C2898">
            <v>1009468.98</v>
          </cell>
          <cell r="E2898">
            <v>0</v>
          </cell>
        </row>
        <row r="2899">
          <cell r="A2899">
            <v>3684509</v>
          </cell>
          <cell r="B2899" t="str">
            <v>JAYA PETROLEUM SERVICES SDN BHD</v>
          </cell>
          <cell r="D2899">
            <v>640800</v>
          </cell>
        </row>
        <row r="2900">
          <cell r="A2900">
            <v>14111327</v>
          </cell>
          <cell r="B2900" t="str">
            <v>JAYALU SDN BHD</v>
          </cell>
          <cell r="F2900">
            <v>932581</v>
          </cell>
        </row>
        <row r="2901">
          <cell r="A2901">
            <v>21983926</v>
          </cell>
          <cell r="B2901" t="str">
            <v>JAYAMAS PROPERTY CONSTRUCTION SDN BHD</v>
          </cell>
          <cell r="E2901">
            <v>1238863.4099999999</v>
          </cell>
        </row>
        <row r="2902">
          <cell r="A2902">
            <v>25177108</v>
          </cell>
          <cell r="B2902" t="str">
            <v>JAYCORP ENGINEERING &amp; CONSTRUCTION SDN B</v>
          </cell>
          <cell r="C2902">
            <v>400097.35</v>
          </cell>
        </row>
        <row r="2903">
          <cell r="A2903">
            <v>6222586</v>
          </cell>
          <cell r="B2903" t="str">
            <v>JAYHONG SDN BHD</v>
          </cell>
          <cell r="D2903">
            <v>1000000</v>
          </cell>
        </row>
        <row r="2904">
          <cell r="A2904">
            <v>17268628</v>
          </cell>
          <cell r="B2904" t="str">
            <v>JB LOCK MARKETING ENTERPRISE</v>
          </cell>
          <cell r="C2904">
            <v>116872.68</v>
          </cell>
        </row>
        <row r="2905">
          <cell r="A2905">
            <v>11130739</v>
          </cell>
          <cell r="B2905" t="str">
            <v>JC TOOLS SDN BHD</v>
          </cell>
          <cell r="C2905">
            <v>4022648.83</v>
          </cell>
          <cell r="D2905">
            <v>3000000</v>
          </cell>
        </row>
        <row r="2906">
          <cell r="A2906">
            <v>19713132</v>
          </cell>
          <cell r="B2906" t="str">
            <v>JCB OIL &amp; GAS SERVICES SDN BHD</v>
          </cell>
          <cell r="D2906">
            <v>16000000</v>
          </cell>
          <cell r="E2906">
            <v>10627.25</v>
          </cell>
        </row>
        <row r="2907">
          <cell r="A2907">
            <v>26552802</v>
          </cell>
          <cell r="B2907" t="str">
            <v>JD RESOURCES LIMITED</v>
          </cell>
          <cell r="C2907">
            <v>1000000</v>
          </cell>
          <cell r="F2907">
            <v>21000000</v>
          </cell>
        </row>
        <row r="2908">
          <cell r="A2908">
            <v>10411252</v>
          </cell>
          <cell r="B2908" t="str">
            <v>JEBPLUS SDN BHD</v>
          </cell>
          <cell r="E2908">
            <v>100534.61</v>
          </cell>
          <cell r="F2908">
            <v>1500000</v>
          </cell>
        </row>
        <row r="2909">
          <cell r="A2909">
            <v>1419923</v>
          </cell>
          <cell r="B2909" t="str">
            <v>JECMETAL INDUSTRIES SDN BHD</v>
          </cell>
          <cell r="E2909">
            <v>1400807.22</v>
          </cell>
        </row>
        <row r="2910">
          <cell r="A2910">
            <v>5940030</v>
          </cell>
          <cell r="B2910" t="str">
            <v>JEENHUAT FOODSTUFFS INDUSTRIES SDN BHD</v>
          </cell>
          <cell r="C2910">
            <v>0</v>
          </cell>
          <cell r="D2910">
            <v>27600000</v>
          </cell>
        </row>
        <row r="2911">
          <cell r="A2911">
            <v>19942093</v>
          </cell>
          <cell r="B2911" t="str">
            <v>JEFI AQUATECH RESOURCES SDN BHD</v>
          </cell>
          <cell r="E2911">
            <v>3000000</v>
          </cell>
        </row>
        <row r="2912">
          <cell r="A2912">
            <v>13265346</v>
          </cell>
          <cell r="B2912" t="str">
            <v>JEJARI TENGGARA SDN BHD</v>
          </cell>
          <cell r="C2912">
            <v>160965.34</v>
          </cell>
          <cell r="D2912">
            <v>2323600</v>
          </cell>
        </row>
        <row r="2913">
          <cell r="A2913">
            <v>19514399</v>
          </cell>
          <cell r="B2913" t="str">
            <v>JELANG JAYA SDN BHD</v>
          </cell>
          <cell r="C2913">
            <v>500156.6</v>
          </cell>
          <cell r="F2913">
            <v>4500000</v>
          </cell>
        </row>
        <row r="2914">
          <cell r="A2914">
            <v>9149780</v>
          </cell>
          <cell r="B2914" t="str">
            <v>JEMARAMAS JAYA SDN BHD</v>
          </cell>
          <cell r="E2914">
            <v>200335.18</v>
          </cell>
          <cell r="F2914">
            <v>100000</v>
          </cell>
        </row>
        <row r="2915">
          <cell r="A2915">
            <v>18614888</v>
          </cell>
          <cell r="B2915" t="str">
            <v>JEMENTAH SOON HUAT TRADING SDN BHD</v>
          </cell>
          <cell r="D2915">
            <v>614400</v>
          </cell>
        </row>
        <row r="2916">
          <cell r="A2916">
            <v>7213290</v>
          </cell>
          <cell r="B2916" t="str">
            <v>JEN INFOTECH SDN BHD</v>
          </cell>
          <cell r="D2916">
            <v>3234692</v>
          </cell>
        </row>
        <row r="2917">
          <cell r="A2917">
            <v>26962072</v>
          </cell>
          <cell r="B2917" t="str">
            <v>JEN TWILIGHT SDN BHD</v>
          </cell>
          <cell r="C2917">
            <v>0</v>
          </cell>
          <cell r="D2917">
            <v>1440000</v>
          </cell>
        </row>
        <row r="2918">
          <cell r="A2918">
            <v>7553821</v>
          </cell>
          <cell r="B2918" t="str">
            <v>JENG HUAT (BAHAU) REALTY SDN BHD</v>
          </cell>
          <cell r="F2918">
            <v>75000</v>
          </cell>
        </row>
        <row r="2919">
          <cell r="A2919">
            <v>1488363</v>
          </cell>
          <cell r="B2919" t="str">
            <v>JENG HUAT PROPERTIES SDN BHD</v>
          </cell>
          <cell r="F2919">
            <v>10000</v>
          </cell>
        </row>
        <row r="2920">
          <cell r="A2920">
            <v>8035198</v>
          </cell>
          <cell r="B2920" t="str">
            <v>JERAM PERWIRA SDN BHD</v>
          </cell>
          <cell r="D2920">
            <v>2000000</v>
          </cell>
          <cell r="F2920">
            <v>1500000</v>
          </cell>
        </row>
        <row r="2921">
          <cell r="A2921">
            <v>26329135</v>
          </cell>
          <cell r="B2921" t="str">
            <v>JERANTUT GREEN DEVELOPMENT SDN BHD</v>
          </cell>
          <cell r="D2921">
            <v>5880000</v>
          </cell>
        </row>
        <row r="2922">
          <cell r="A2922">
            <v>16905910</v>
          </cell>
          <cell r="B2922" t="str">
            <v>JERBA INTAN (M) SDN BHD</v>
          </cell>
          <cell r="D2922">
            <v>1672000</v>
          </cell>
        </row>
        <row r="2923">
          <cell r="A2923">
            <v>26941869</v>
          </cell>
          <cell r="B2923" t="str">
            <v>JERNIH SPEKTRUM SDN. BHD.</v>
          </cell>
          <cell r="C2923">
            <v>1500000</v>
          </cell>
          <cell r="D2923">
            <v>750000</v>
          </cell>
        </row>
        <row r="2924">
          <cell r="A2924">
            <v>20310830</v>
          </cell>
          <cell r="B2924" t="str">
            <v>JESIN BUILDERS SDN BHD</v>
          </cell>
          <cell r="D2924">
            <v>550000</v>
          </cell>
          <cell r="E2924">
            <v>3521897.06</v>
          </cell>
        </row>
        <row r="2925">
          <cell r="A2925">
            <v>7401796</v>
          </cell>
          <cell r="B2925" t="str">
            <v>JESIN CONSTRUCTION SDN BHD</v>
          </cell>
          <cell r="E2925">
            <v>2431137.84</v>
          </cell>
        </row>
        <row r="2926">
          <cell r="A2926">
            <v>20794575</v>
          </cell>
          <cell r="B2926" t="str">
            <v>JESIN DEVELOPMENT (BKT KAYU HITAM) SDN B</v>
          </cell>
          <cell r="E2926">
            <v>3005191.67</v>
          </cell>
          <cell r="F2926">
            <v>500000</v>
          </cell>
        </row>
        <row r="2927">
          <cell r="A2927">
            <v>26137833</v>
          </cell>
          <cell r="B2927" t="str">
            <v>JESIN SYNERGY SDN BHD</v>
          </cell>
          <cell r="D2927">
            <v>1350000</v>
          </cell>
        </row>
        <row r="2928">
          <cell r="A2928">
            <v>19423891</v>
          </cell>
          <cell r="B2928" t="str">
            <v>JESSELTON CONCRETE SDN BHD</v>
          </cell>
          <cell r="C2928">
            <v>504648.15</v>
          </cell>
          <cell r="F2928">
            <v>1300000</v>
          </cell>
        </row>
        <row r="2929">
          <cell r="A2929">
            <v>21168206</v>
          </cell>
          <cell r="B2929" t="str">
            <v>JESSELTON HEVEA SDN BHD</v>
          </cell>
          <cell r="C2929">
            <v>4028499.17</v>
          </cell>
        </row>
        <row r="2930">
          <cell r="A2930">
            <v>22444812</v>
          </cell>
          <cell r="B2930" t="str">
            <v>JESSELTON PROPERTIES SDN BHD</v>
          </cell>
          <cell r="D2930">
            <v>120000000</v>
          </cell>
          <cell r="F2930">
            <v>34345000</v>
          </cell>
        </row>
        <row r="2931">
          <cell r="A2931">
            <v>12289421</v>
          </cell>
          <cell r="B2931" t="str">
            <v>JET GOMBAK SDN BHD</v>
          </cell>
          <cell r="D2931">
            <v>2000000</v>
          </cell>
        </row>
        <row r="2932">
          <cell r="A2932">
            <v>4852216</v>
          </cell>
          <cell r="B2932" t="str">
            <v>JETAINE CORPORATION SDN BHD</v>
          </cell>
          <cell r="E2932">
            <v>1502665.36</v>
          </cell>
          <cell r="F2932">
            <v>3700000</v>
          </cell>
        </row>
        <row r="2933">
          <cell r="A2933">
            <v>10135742</v>
          </cell>
          <cell r="B2933" t="str">
            <v>JETSON CONSTRUCTION SDN. BHD.</v>
          </cell>
          <cell r="C2933">
            <v>1493080.42</v>
          </cell>
          <cell r="F2933">
            <v>14504689.08</v>
          </cell>
        </row>
        <row r="2934">
          <cell r="A2934">
            <v>19993750</v>
          </cell>
          <cell r="B2934" t="str">
            <v>JETSON DEVELOPMENT (ASIA) SDN BHD</v>
          </cell>
          <cell r="D2934">
            <v>20825000</v>
          </cell>
        </row>
        <row r="2935">
          <cell r="A2935">
            <v>4814062</v>
          </cell>
          <cell r="B2935" t="str">
            <v>JETTY POINT REALTY SDN BHD</v>
          </cell>
          <cell r="F2935">
            <v>170000</v>
          </cell>
        </row>
        <row r="2936">
          <cell r="A2936">
            <v>15925809</v>
          </cell>
          <cell r="B2936" t="str">
            <v>JEWEL CONSTRUCTION SDN BHD</v>
          </cell>
          <cell r="F2936">
            <v>249407.38</v>
          </cell>
        </row>
        <row r="2937">
          <cell r="A2937">
            <v>26456620</v>
          </cell>
          <cell r="B2937" t="str">
            <v>JF DEVELOPMENTS SDN BHD</v>
          </cell>
          <cell r="D2937">
            <v>1000000</v>
          </cell>
          <cell r="F2937">
            <v>2155016.7999999998</v>
          </cell>
        </row>
        <row r="2938">
          <cell r="A2938">
            <v>19053298</v>
          </cell>
          <cell r="B2938" t="str">
            <v>JFA JAYA SDN BHD</v>
          </cell>
          <cell r="C2938">
            <v>500000</v>
          </cell>
          <cell r="F2938">
            <v>1500000</v>
          </cell>
        </row>
        <row r="2939">
          <cell r="A2939">
            <v>11944621</v>
          </cell>
          <cell r="B2939" t="str">
            <v>JHC EXPRESS SDN BHD</v>
          </cell>
          <cell r="D2939">
            <v>1416878</v>
          </cell>
        </row>
        <row r="2940">
          <cell r="A2940">
            <v>26466449</v>
          </cell>
          <cell r="B2940" t="str">
            <v>JI ENGINEERING SDN BHD</v>
          </cell>
          <cell r="D2940">
            <v>1000000</v>
          </cell>
          <cell r="F2940">
            <v>2500000</v>
          </cell>
        </row>
        <row r="2941">
          <cell r="A2941">
            <v>14114526</v>
          </cell>
          <cell r="B2941" t="str">
            <v>JI KANG DIMENSI SDN BHD</v>
          </cell>
          <cell r="F2941">
            <v>24824631.5</v>
          </cell>
        </row>
        <row r="2942">
          <cell r="A2942">
            <v>9611729</v>
          </cell>
          <cell r="B2942" t="str">
            <v>JIA TECK INDUSTRIES SDN BHD</v>
          </cell>
          <cell r="D2942">
            <v>792000</v>
          </cell>
        </row>
        <row r="2943">
          <cell r="A2943">
            <v>12730626</v>
          </cell>
          <cell r="B2943" t="str">
            <v>JIAJAYA SDN BHD</v>
          </cell>
          <cell r="C2943">
            <v>3061962.9</v>
          </cell>
          <cell r="F2943">
            <v>0</v>
          </cell>
        </row>
        <row r="2944">
          <cell r="A2944">
            <v>12085168</v>
          </cell>
          <cell r="B2944" t="str">
            <v>JIALI POULTRY FARM SDN BHD</v>
          </cell>
          <cell r="D2944">
            <v>4810000</v>
          </cell>
          <cell r="E2944">
            <v>300502.76</v>
          </cell>
          <cell r="F2944">
            <v>13800000</v>
          </cell>
        </row>
        <row r="2945">
          <cell r="A2945">
            <v>14707333</v>
          </cell>
          <cell r="B2945" t="str">
            <v>JI-AUTO SDN BHD</v>
          </cell>
          <cell r="D2945">
            <v>3874000</v>
          </cell>
          <cell r="F2945">
            <v>5000000</v>
          </cell>
        </row>
        <row r="2946">
          <cell r="A2946">
            <v>11958499</v>
          </cell>
          <cell r="B2946" t="str">
            <v>JIAWOOD JAYA SDN BHD</v>
          </cell>
          <cell r="C2946">
            <v>897865.06</v>
          </cell>
          <cell r="D2946">
            <v>1000000</v>
          </cell>
        </row>
        <row r="2947">
          <cell r="A2947">
            <v>22224384</v>
          </cell>
          <cell r="B2947" t="str">
            <v>JIBBYNCO SDN. BHD.</v>
          </cell>
          <cell r="D2947">
            <v>1000000</v>
          </cell>
          <cell r="E2947">
            <v>345000</v>
          </cell>
        </row>
        <row r="2948">
          <cell r="A2948">
            <v>4190396</v>
          </cell>
          <cell r="B2948" t="str">
            <v>JIM PROJECT &amp; EXPO LOGISTICS (M) SDN BHD</v>
          </cell>
          <cell r="C2948">
            <v>958828.41</v>
          </cell>
          <cell r="D2948">
            <v>1569508</v>
          </cell>
          <cell r="F2948">
            <v>2500000</v>
          </cell>
        </row>
        <row r="2949">
          <cell r="A2949">
            <v>5825799</v>
          </cell>
          <cell r="B2949" t="str">
            <v>JIMISAR CORPORATION SDN BHD</v>
          </cell>
          <cell r="E2949">
            <v>200346.94</v>
          </cell>
          <cell r="F2949">
            <v>5940000</v>
          </cell>
        </row>
        <row r="2950">
          <cell r="A2950">
            <v>15156679</v>
          </cell>
          <cell r="B2950" t="str">
            <v>JIN BIN CORPORATION SDN BHD</v>
          </cell>
          <cell r="E2950">
            <v>1050000</v>
          </cell>
        </row>
        <row r="2951">
          <cell r="A2951">
            <v>27064831</v>
          </cell>
          <cell r="B2951" t="str">
            <v>JIN HUA COLD STORAGE SDN BHD</v>
          </cell>
          <cell r="E2951">
            <v>500000</v>
          </cell>
        </row>
        <row r="2952">
          <cell r="A2952">
            <v>17788718</v>
          </cell>
          <cell r="B2952" t="str">
            <v>JIN KION SDN. BHD.</v>
          </cell>
          <cell r="E2952">
            <v>986577.38</v>
          </cell>
        </row>
        <row r="2953">
          <cell r="A2953">
            <v>19528866</v>
          </cell>
          <cell r="B2953" t="str">
            <v>JIN SAN ENGINEERING SDN BHD</v>
          </cell>
          <cell r="F2953">
            <v>150000</v>
          </cell>
        </row>
        <row r="2954">
          <cell r="A2954">
            <v>16889710</v>
          </cell>
          <cell r="B2954" t="str">
            <v>JIN SAN TRANSPORT CONTRACTOR SDN BHD</v>
          </cell>
          <cell r="C2954">
            <v>1002291.54</v>
          </cell>
          <cell r="F2954">
            <v>115000</v>
          </cell>
        </row>
        <row r="2955">
          <cell r="A2955">
            <v>4804552</v>
          </cell>
          <cell r="B2955" t="str">
            <v>JIN SHUN LEE S/B</v>
          </cell>
          <cell r="E2955">
            <v>1001675.78</v>
          </cell>
          <cell r="F2955">
            <v>1000000</v>
          </cell>
        </row>
        <row r="2956">
          <cell r="A2956">
            <v>5459517</v>
          </cell>
          <cell r="B2956" t="str">
            <v>JIN WEI (M) SDN BHD</v>
          </cell>
          <cell r="C2956">
            <v>1613081.36</v>
          </cell>
          <cell r="E2956">
            <v>605419.78</v>
          </cell>
          <cell r="F2956">
            <v>3000000</v>
          </cell>
        </row>
        <row r="2957">
          <cell r="A2957">
            <v>20237516</v>
          </cell>
          <cell r="B2957" t="str">
            <v>JINDAR SDN BHD</v>
          </cell>
          <cell r="C2957">
            <v>2017523.13</v>
          </cell>
          <cell r="D2957">
            <v>2222500</v>
          </cell>
          <cell r="E2957">
            <v>200611.01</v>
          </cell>
          <cell r="F2957">
            <v>100000</v>
          </cell>
        </row>
        <row r="2958">
          <cell r="A2958">
            <v>13006770</v>
          </cell>
          <cell r="B2958" t="str">
            <v>JING DAI MARKETING SDN BHD</v>
          </cell>
          <cell r="D2958">
            <v>960700</v>
          </cell>
        </row>
        <row r="2959">
          <cell r="A2959">
            <v>5133496</v>
          </cell>
          <cell r="B2959" t="str">
            <v>JING HUAT BRICK (MIRI) SDN. BHD.</v>
          </cell>
          <cell r="C2959">
            <v>534332.13</v>
          </cell>
        </row>
        <row r="2960">
          <cell r="A2960">
            <v>9074137</v>
          </cell>
          <cell r="B2960" t="str">
            <v>JINHOLD ENTERPRISE SDN. BHD.</v>
          </cell>
          <cell r="C2960">
            <v>155863.71</v>
          </cell>
        </row>
        <row r="2961">
          <cell r="A2961">
            <v>9940013</v>
          </cell>
          <cell r="B2961" t="str">
            <v>JINHUI INDUSTRIES SDN BHD</v>
          </cell>
          <cell r="F2961">
            <v>5000000</v>
          </cell>
        </row>
        <row r="2962">
          <cell r="A2962">
            <v>22740468</v>
          </cell>
          <cell r="B2962" t="str">
            <v>JINSHARE ENTERPRISE</v>
          </cell>
          <cell r="D2962">
            <v>100000</v>
          </cell>
        </row>
        <row r="2963">
          <cell r="A2963">
            <v>9213822</v>
          </cell>
          <cell r="B2963" t="str">
            <v>JINSOLID SDN BHD</v>
          </cell>
          <cell r="D2963">
            <v>3920000</v>
          </cell>
        </row>
        <row r="2964">
          <cell r="A2964">
            <v>26837265</v>
          </cell>
          <cell r="B2964" t="str">
            <v>JINTYE CORPORATION SDN BHD</v>
          </cell>
          <cell r="D2964">
            <v>1700000</v>
          </cell>
          <cell r="E2964">
            <v>100000</v>
          </cell>
          <cell r="F2964">
            <v>1200000</v>
          </cell>
        </row>
        <row r="2965">
          <cell r="A2965">
            <v>14454282</v>
          </cell>
          <cell r="B2965" t="str">
            <v>JIRAN BINA SDN BHD</v>
          </cell>
          <cell r="D2965">
            <v>12000000</v>
          </cell>
        </row>
        <row r="2966">
          <cell r="A2966">
            <v>18842412</v>
          </cell>
          <cell r="B2966" t="str">
            <v>JIT HENG MARKETING SDN BHD</v>
          </cell>
          <cell r="D2966">
            <v>1810000</v>
          </cell>
          <cell r="F2966">
            <v>1000000</v>
          </cell>
        </row>
        <row r="2967">
          <cell r="A2967">
            <v>13297880</v>
          </cell>
          <cell r="B2967" t="str">
            <v>JITSHEN REALTY SDN BHD</v>
          </cell>
          <cell r="F2967">
            <v>100000</v>
          </cell>
        </row>
        <row r="2968">
          <cell r="A2968">
            <v>16371092</v>
          </cell>
          <cell r="B2968" t="str">
            <v>JIWA PANDUAN SDN BHD</v>
          </cell>
          <cell r="C2968">
            <v>447285.41</v>
          </cell>
        </row>
        <row r="2969">
          <cell r="A2969">
            <v>16087787</v>
          </cell>
          <cell r="B2969" t="str">
            <v>JJ TOUR SERVICE SDN BHD</v>
          </cell>
          <cell r="F2969">
            <v>531000</v>
          </cell>
        </row>
        <row r="2970">
          <cell r="A2970">
            <v>25500072</v>
          </cell>
          <cell r="B2970" t="str">
            <v>JK JI SENG SDN. BHD.</v>
          </cell>
          <cell r="F2970">
            <v>40000000</v>
          </cell>
        </row>
        <row r="2971">
          <cell r="A2971">
            <v>24051422</v>
          </cell>
          <cell r="B2971" t="str">
            <v>JKI DEVELOPMENT SDN BHD</v>
          </cell>
          <cell r="D2971">
            <v>16800000</v>
          </cell>
          <cell r="F2971">
            <v>3830000</v>
          </cell>
        </row>
        <row r="2972">
          <cell r="A2972">
            <v>17877381</v>
          </cell>
          <cell r="B2972" t="str">
            <v>JLG INDUSTRIES (M) SDN.BHD.</v>
          </cell>
          <cell r="F2972">
            <v>1400000</v>
          </cell>
        </row>
        <row r="2973">
          <cell r="A2973">
            <v>26945650</v>
          </cell>
          <cell r="B2973" t="str">
            <v>JLJ TIMBER SDN. BHD.</v>
          </cell>
          <cell r="D2973">
            <v>1000000</v>
          </cell>
        </row>
        <row r="2974">
          <cell r="A2974">
            <v>6334331</v>
          </cell>
          <cell r="B2974" t="str">
            <v>JLM ENGINEERING SDN BHD</v>
          </cell>
          <cell r="C2974">
            <v>595241.63</v>
          </cell>
          <cell r="D2974">
            <v>1357000</v>
          </cell>
        </row>
        <row r="2975">
          <cell r="A2975">
            <v>20890119</v>
          </cell>
          <cell r="B2975" t="str">
            <v>JM AUTO GALLERY (ALOR STAR) SDN. BHD.</v>
          </cell>
          <cell r="D2975">
            <v>4852000</v>
          </cell>
          <cell r="E2975">
            <v>1340074.8799999999</v>
          </cell>
          <cell r="F2975">
            <v>500000</v>
          </cell>
        </row>
        <row r="2976">
          <cell r="A2976">
            <v>16976385</v>
          </cell>
          <cell r="B2976" t="str">
            <v>JM AUTO GALLERY SDN BHD</v>
          </cell>
          <cell r="E2976">
            <v>803159.88</v>
          </cell>
        </row>
        <row r="2977">
          <cell r="A2977">
            <v>24347161</v>
          </cell>
          <cell r="B2977" t="str">
            <v>JM BESTARI LAND SDN BHD</v>
          </cell>
          <cell r="D2977">
            <v>18490000</v>
          </cell>
        </row>
        <row r="2978">
          <cell r="A2978">
            <v>23263414</v>
          </cell>
          <cell r="B2978" t="str">
            <v>JM BESTARI SDN BHD</v>
          </cell>
          <cell r="D2978">
            <v>1080000</v>
          </cell>
        </row>
        <row r="2979">
          <cell r="A2979">
            <v>17818785</v>
          </cell>
          <cell r="B2979" t="str">
            <v>JM MOTOR VENTURE SDN BHD</v>
          </cell>
          <cell r="D2979">
            <v>1000000</v>
          </cell>
          <cell r="E2979">
            <v>1000000</v>
          </cell>
        </row>
        <row r="2980">
          <cell r="A2980">
            <v>17492350</v>
          </cell>
          <cell r="B2980" t="str">
            <v>JMB SRI ACAPPELLA</v>
          </cell>
          <cell r="F2980">
            <v>50000</v>
          </cell>
        </row>
        <row r="2981">
          <cell r="A2981">
            <v>16644594</v>
          </cell>
          <cell r="B2981" t="str">
            <v>JNH BINA SDN BHD</v>
          </cell>
          <cell r="E2981">
            <v>0</v>
          </cell>
          <cell r="F2981">
            <v>912373.78</v>
          </cell>
        </row>
        <row r="2982">
          <cell r="A2982">
            <v>23714180</v>
          </cell>
          <cell r="B2982" t="str">
            <v>JODY'S TIMBER PRODUCTS SDN BHD</v>
          </cell>
          <cell r="F2982">
            <v>32000</v>
          </cell>
        </row>
        <row r="2983">
          <cell r="A2983">
            <v>14922158</v>
          </cell>
          <cell r="B2983" t="str">
            <v>JOEN JOEN INDUSTRIES SDN BHD</v>
          </cell>
          <cell r="D2983">
            <v>2656250</v>
          </cell>
        </row>
        <row r="2984">
          <cell r="A2984">
            <v>21269104</v>
          </cell>
          <cell r="B2984" t="str">
            <v>JOEY YAP RESEARCH INTERNATIONAL SDN BHD</v>
          </cell>
          <cell r="D2984">
            <v>6117000</v>
          </cell>
        </row>
        <row r="2985">
          <cell r="A2985">
            <v>20237241</v>
          </cell>
          <cell r="B2985" t="str">
            <v>JOHABARU DEVELOPMENT SDN BHD</v>
          </cell>
          <cell r="D2985">
            <v>4000000</v>
          </cell>
          <cell r="E2985">
            <v>1903066.76</v>
          </cell>
        </row>
        <row r="2986">
          <cell r="A2986">
            <v>26865327</v>
          </cell>
          <cell r="B2986" t="str">
            <v>JOHABARU REALTY SDN. BHD.</v>
          </cell>
          <cell r="C2986">
            <v>2000000</v>
          </cell>
          <cell r="F2986">
            <v>2000000</v>
          </cell>
        </row>
        <row r="2987">
          <cell r="A2987">
            <v>17531864</v>
          </cell>
          <cell r="B2987" t="str">
            <v>JOHAN BEST SDN. BHD.</v>
          </cell>
          <cell r="E2987">
            <v>700332.34</v>
          </cell>
        </row>
        <row r="2988">
          <cell r="A2988">
            <v>21117077</v>
          </cell>
          <cell r="B2988" t="str">
            <v>JOHAN ERAMAS SDN BHD</v>
          </cell>
          <cell r="D2988">
            <v>2400000</v>
          </cell>
        </row>
        <row r="2989">
          <cell r="A2989">
            <v>19113116</v>
          </cell>
          <cell r="B2989" t="str">
            <v>JOHAN SAWIT SDN BHD</v>
          </cell>
          <cell r="C2989">
            <v>2817194.58</v>
          </cell>
          <cell r="F2989">
            <v>2000000</v>
          </cell>
        </row>
        <row r="2990">
          <cell r="A2990">
            <v>14114810</v>
          </cell>
          <cell r="B2990" t="str">
            <v>JOHMANCO SDN BHD</v>
          </cell>
          <cell r="C2990">
            <v>0</v>
          </cell>
          <cell r="D2990">
            <v>1000000</v>
          </cell>
          <cell r="E2990">
            <v>0</v>
          </cell>
        </row>
        <row r="2991">
          <cell r="A2991">
            <v>7560196</v>
          </cell>
          <cell r="B2991" t="str">
            <v>JOHN HO &amp; COMPANY</v>
          </cell>
          <cell r="D2991">
            <v>1867500</v>
          </cell>
          <cell r="F2991">
            <v>4924725.62</v>
          </cell>
        </row>
        <row r="2992">
          <cell r="A2992">
            <v>21785441</v>
          </cell>
          <cell r="B2992" t="str">
            <v>JOHN HO &amp; SONS SDN. BHD.</v>
          </cell>
          <cell r="F2992">
            <v>1325000</v>
          </cell>
        </row>
        <row r="2993">
          <cell r="A2993">
            <v>8024546</v>
          </cell>
          <cell r="B2993" t="str">
            <v>JOHNSON PUMP (M) SDN BHD</v>
          </cell>
          <cell r="F2993">
            <v>1049250.02</v>
          </cell>
        </row>
        <row r="2994">
          <cell r="A2994">
            <v>19127666</v>
          </cell>
          <cell r="B2994" t="str">
            <v>JOINLAND CAPITAL SDN BHD</v>
          </cell>
          <cell r="D2994">
            <v>7240000</v>
          </cell>
        </row>
        <row r="2995">
          <cell r="A2995">
            <v>7959386</v>
          </cell>
          <cell r="B2995" t="str">
            <v>JOLAC ENGINEERING SDN BHD</v>
          </cell>
          <cell r="C2995">
            <v>691207.56</v>
          </cell>
          <cell r="E2995">
            <v>1001988.92</v>
          </cell>
          <cell r="F2995">
            <v>2000000</v>
          </cell>
        </row>
        <row r="2996">
          <cell r="A2996">
            <v>11875370</v>
          </cell>
          <cell r="B2996" t="str">
            <v>JONG HUAT PILING SDN BHD</v>
          </cell>
          <cell r="E2996">
            <v>903506.7</v>
          </cell>
        </row>
        <row r="2997">
          <cell r="A2997">
            <v>16945616</v>
          </cell>
          <cell r="B2997" t="str">
            <v>JONG SENG SDN BHD</v>
          </cell>
          <cell r="E2997">
            <v>1684954.61</v>
          </cell>
        </row>
        <row r="2998">
          <cell r="A2998">
            <v>26335638</v>
          </cell>
          <cell r="B2998" t="str">
            <v>JONKER HOUSE SDN BHD</v>
          </cell>
          <cell r="C2998">
            <v>1919190.75</v>
          </cell>
          <cell r="D2998">
            <v>3000000</v>
          </cell>
        </row>
        <row r="2999">
          <cell r="A2999">
            <v>23765222</v>
          </cell>
          <cell r="B2999" t="str">
            <v>JONMAR QIANJIN SDN BHD</v>
          </cell>
          <cell r="E2999">
            <v>1227052.8400000001</v>
          </cell>
        </row>
        <row r="3000">
          <cell r="A3000">
            <v>21211704</v>
          </cell>
          <cell r="B3000" t="str">
            <v>JONSSON PROTEIN HEALTHY HAIR GROWTH SB</v>
          </cell>
          <cell r="F3000">
            <v>450381</v>
          </cell>
        </row>
        <row r="3001">
          <cell r="A3001">
            <v>6767523</v>
          </cell>
          <cell r="B3001" t="str">
            <v>JON-TEN JEWELLERY SDN BHD</v>
          </cell>
          <cell r="E3001">
            <v>501321.15</v>
          </cell>
        </row>
        <row r="3002">
          <cell r="A3002">
            <v>1384331</v>
          </cell>
          <cell r="B3002" t="str">
            <v>JOO GUAN HUP KEE TRADING SDN BHD</v>
          </cell>
          <cell r="E3002">
            <v>50083.8</v>
          </cell>
          <cell r="F3002">
            <v>4200000</v>
          </cell>
        </row>
        <row r="3003">
          <cell r="A3003">
            <v>1504490</v>
          </cell>
          <cell r="B3003" t="str">
            <v>JOO LEONG CHAN SDN BHD</v>
          </cell>
          <cell r="D3003">
            <v>550000</v>
          </cell>
        </row>
        <row r="3004">
          <cell r="A3004">
            <v>19538204</v>
          </cell>
          <cell r="B3004" t="str">
            <v>JOO LOONG TRADING COMPANY (K.K.) SDN BHD</v>
          </cell>
          <cell r="C3004">
            <v>250000</v>
          </cell>
          <cell r="D3004">
            <v>1943100</v>
          </cell>
          <cell r="F3004">
            <v>1350000</v>
          </cell>
        </row>
        <row r="3005">
          <cell r="A3005">
            <v>14933474</v>
          </cell>
          <cell r="B3005" t="str">
            <v>JOO LOONG TRADING COMPANY SDN BHD</v>
          </cell>
          <cell r="D3005">
            <v>5287000</v>
          </cell>
          <cell r="E3005">
            <v>175293.28</v>
          </cell>
          <cell r="F3005">
            <v>10000000</v>
          </cell>
        </row>
        <row r="3006">
          <cell r="A3006">
            <v>21872456</v>
          </cell>
          <cell r="B3006" t="str">
            <v>JOO YAN PROPERTY SDN BHD</v>
          </cell>
          <cell r="C3006">
            <v>25164540.510000002</v>
          </cell>
        </row>
        <row r="3007">
          <cell r="A3007">
            <v>6316102</v>
          </cell>
          <cell r="B3007" t="str">
            <v>JOOI BROTHERS SDN BHD</v>
          </cell>
          <cell r="E3007">
            <v>500852.91</v>
          </cell>
          <cell r="F3007">
            <v>7500000</v>
          </cell>
        </row>
        <row r="3008">
          <cell r="A3008">
            <v>3882799</v>
          </cell>
          <cell r="B3008" t="str">
            <v>JOPAMI SDN BHD</v>
          </cell>
          <cell r="F3008">
            <v>1404944.75</v>
          </cell>
        </row>
        <row r="3009">
          <cell r="A3009">
            <v>12886224</v>
          </cell>
          <cell r="B3009" t="str">
            <v>JOSPUN JAYA SDN. BHD.</v>
          </cell>
          <cell r="D3009">
            <v>1000000</v>
          </cell>
          <cell r="F3009">
            <v>296500</v>
          </cell>
        </row>
        <row r="3010">
          <cell r="A3010">
            <v>1513743</v>
          </cell>
          <cell r="B3010" t="str">
            <v>JOUBERT S.A. (M) SDN BHD</v>
          </cell>
          <cell r="E3010">
            <v>503314.73</v>
          </cell>
          <cell r="F3010">
            <v>3500000</v>
          </cell>
        </row>
        <row r="3011">
          <cell r="A3011">
            <v>9012415</v>
          </cell>
          <cell r="B3011" t="str">
            <v>JOVEN ELECTRIC CO. SDN BHD</v>
          </cell>
          <cell r="F3011">
            <v>680000</v>
          </cell>
        </row>
        <row r="3012">
          <cell r="A3012">
            <v>9142041</v>
          </cell>
          <cell r="B3012" t="str">
            <v>JOVEN MARKETING SDN BHD</v>
          </cell>
          <cell r="F3012">
            <v>1000000</v>
          </cell>
        </row>
        <row r="3013">
          <cell r="A3013">
            <v>20279511</v>
          </cell>
          <cell r="B3013" t="str">
            <v>JP &amp; CREW SDN BHD</v>
          </cell>
          <cell r="F3013">
            <v>50000</v>
          </cell>
        </row>
        <row r="3014">
          <cell r="A3014">
            <v>18832508</v>
          </cell>
          <cell r="B3014" t="str">
            <v>JP HERITAGE SDN BHD</v>
          </cell>
          <cell r="D3014">
            <v>12843680</v>
          </cell>
        </row>
        <row r="3015">
          <cell r="A3015">
            <v>24116327</v>
          </cell>
          <cell r="B3015" t="str">
            <v>JP MEGA SDN BHD</v>
          </cell>
          <cell r="D3015">
            <v>2570000</v>
          </cell>
          <cell r="E3015">
            <v>200000</v>
          </cell>
        </row>
        <row r="3016">
          <cell r="A3016">
            <v>22398677</v>
          </cell>
          <cell r="B3016" t="str">
            <v>JP SIGNATURE INTERNATIONAL SDN BHD</v>
          </cell>
          <cell r="F3016">
            <v>250000</v>
          </cell>
        </row>
        <row r="3017">
          <cell r="A3017">
            <v>22397855</v>
          </cell>
          <cell r="B3017" t="str">
            <v>JPT CONSULTING ENGINEERS SDN BHD</v>
          </cell>
          <cell r="E3017">
            <v>1000194.17</v>
          </cell>
        </row>
        <row r="3018">
          <cell r="A3018">
            <v>21182987</v>
          </cell>
          <cell r="B3018" t="str">
            <v>JS PETROLEUM SDN BHD</v>
          </cell>
          <cell r="F3018">
            <v>3000000</v>
          </cell>
        </row>
        <row r="3019">
          <cell r="A3019">
            <v>19967332</v>
          </cell>
          <cell r="B3019" t="str">
            <v>JST REALTY SDN BHD</v>
          </cell>
          <cell r="E3019">
            <v>1649390.33</v>
          </cell>
          <cell r="F3019">
            <v>500000</v>
          </cell>
        </row>
        <row r="3020">
          <cell r="A3020">
            <v>23048288</v>
          </cell>
          <cell r="B3020" t="str">
            <v>JT AKADEMI SDN BHD</v>
          </cell>
          <cell r="D3020">
            <v>10380000</v>
          </cell>
        </row>
        <row r="3021">
          <cell r="A3021">
            <v>14394510</v>
          </cell>
          <cell r="B3021" t="str">
            <v>JT CEMERLANG SDN BHD</v>
          </cell>
          <cell r="F3021">
            <v>54492.9</v>
          </cell>
        </row>
        <row r="3022">
          <cell r="A3022">
            <v>16087196</v>
          </cell>
          <cell r="B3022" t="str">
            <v>JUANG-ANTARA BINA SDN.BHD.</v>
          </cell>
          <cell r="E3022">
            <v>1002850.74</v>
          </cell>
          <cell r="F3022">
            <v>875750</v>
          </cell>
        </row>
        <row r="3023">
          <cell r="A3023">
            <v>5268001</v>
          </cell>
          <cell r="B3023" t="str">
            <v>JUARA BEETUAH SDN BHD</v>
          </cell>
          <cell r="E3023">
            <v>1206047.73</v>
          </cell>
          <cell r="F3023">
            <v>1059406</v>
          </cell>
        </row>
        <row r="3024">
          <cell r="A3024">
            <v>16423631</v>
          </cell>
          <cell r="B3024" t="str">
            <v>JUARA TRAVEL &amp; TOURS SDN BHD</v>
          </cell>
          <cell r="D3024">
            <v>2618600</v>
          </cell>
          <cell r="E3024">
            <v>200338.15</v>
          </cell>
          <cell r="F3024">
            <v>1100000</v>
          </cell>
        </row>
        <row r="3025">
          <cell r="A3025">
            <v>4313611</v>
          </cell>
          <cell r="B3025" t="str">
            <v>JUBILEE LINK SDN BHD</v>
          </cell>
          <cell r="D3025">
            <v>4250000</v>
          </cell>
        </row>
        <row r="3026">
          <cell r="A3026">
            <v>9800955</v>
          </cell>
          <cell r="B3026" t="str">
            <v>JUBILEE SKY SDN.BHD.</v>
          </cell>
          <cell r="D3026">
            <v>920000</v>
          </cell>
        </row>
        <row r="3027">
          <cell r="A3027">
            <v>7299125</v>
          </cell>
          <cell r="B3027" t="str">
            <v>JUBRINCON BINA SENDIRIAN BERHAD</v>
          </cell>
          <cell r="C3027">
            <v>325035.71000000002</v>
          </cell>
        </row>
        <row r="3028">
          <cell r="A3028">
            <v>3757216</v>
          </cell>
          <cell r="B3028" t="str">
            <v>JUHALIM BIOTECH SDN BHD</v>
          </cell>
          <cell r="E3028">
            <v>1312424.1499999999</v>
          </cell>
          <cell r="F3028">
            <v>1800000</v>
          </cell>
        </row>
        <row r="3029">
          <cell r="A3029">
            <v>14113638</v>
          </cell>
          <cell r="B3029" t="str">
            <v>JULIE'S MANUFACTURING SDN BHD</v>
          </cell>
          <cell r="E3029">
            <v>1000000</v>
          </cell>
          <cell r="F3029">
            <v>8000000</v>
          </cell>
        </row>
        <row r="3030">
          <cell r="A3030">
            <v>25503794</v>
          </cell>
          <cell r="B3030" t="str">
            <v>JULUNG BANGGA SDN BHD</v>
          </cell>
          <cell r="D3030">
            <v>2386000</v>
          </cell>
        </row>
        <row r="3031">
          <cell r="A3031">
            <v>18704153</v>
          </cell>
          <cell r="B3031" t="str">
            <v>JUMBO GLOBAL INDUSTRIES SDN BHD</v>
          </cell>
          <cell r="C3031">
            <v>171587.96</v>
          </cell>
          <cell r="D3031">
            <v>8337375</v>
          </cell>
          <cell r="F3031">
            <v>1196000</v>
          </cell>
        </row>
        <row r="3032">
          <cell r="A3032">
            <v>23486938</v>
          </cell>
          <cell r="B3032" t="str">
            <v>JUN MANUFACTURING SDN BHD</v>
          </cell>
          <cell r="C3032">
            <v>1976060.25</v>
          </cell>
          <cell r="D3032">
            <v>2190000</v>
          </cell>
        </row>
        <row r="3033">
          <cell r="A3033">
            <v>25507231</v>
          </cell>
          <cell r="B3033" t="str">
            <v>JUNACRES SDN BHD</v>
          </cell>
          <cell r="D3033">
            <v>2743000</v>
          </cell>
          <cell r="F3033">
            <v>500000</v>
          </cell>
        </row>
        <row r="3034">
          <cell r="A3034">
            <v>9071500</v>
          </cell>
          <cell r="B3034" t="str">
            <v>JUNWAY CORPORATION SDN BHD</v>
          </cell>
          <cell r="C3034">
            <v>0</v>
          </cell>
        </row>
        <row r="3035">
          <cell r="A3035">
            <v>6136858</v>
          </cell>
          <cell r="B3035" t="str">
            <v>JUPITERLAND SDN BHD</v>
          </cell>
          <cell r="C3035">
            <v>1180346.73</v>
          </cell>
        </row>
        <row r="3036">
          <cell r="A3036">
            <v>7986791</v>
          </cell>
          <cell r="B3036" t="str">
            <v>JURUKIN SDN BHD</v>
          </cell>
          <cell r="C3036">
            <v>300763.21000000002</v>
          </cell>
          <cell r="D3036">
            <v>100000</v>
          </cell>
          <cell r="F3036">
            <v>505332</v>
          </cell>
        </row>
        <row r="3037">
          <cell r="A3037">
            <v>1477329</v>
          </cell>
          <cell r="B3037" t="str">
            <v>JURUSTRA SDN BHD</v>
          </cell>
          <cell r="C3037">
            <v>1005872.88</v>
          </cell>
          <cell r="F3037">
            <v>73400</v>
          </cell>
        </row>
        <row r="3038">
          <cell r="A3038">
            <v>20156333</v>
          </cell>
          <cell r="B3038" t="str">
            <v>JURUTERA AZAN BERSEKUTU SDN BHD</v>
          </cell>
          <cell r="D3038">
            <v>700000</v>
          </cell>
          <cell r="E3038">
            <v>301306.39</v>
          </cell>
        </row>
        <row r="3039">
          <cell r="A3039">
            <v>7085467</v>
          </cell>
          <cell r="B3039" t="str">
            <v>JURUTERA KONSULT MAJU SDN BHD</v>
          </cell>
          <cell r="E3039">
            <v>250277.78</v>
          </cell>
        </row>
        <row r="3040">
          <cell r="A3040">
            <v>9151980</v>
          </cell>
          <cell r="B3040" t="str">
            <v>JURUTERA PERUNDING TEGAP SDN BHD</v>
          </cell>
          <cell r="C3040">
            <v>1222200.8999999999</v>
          </cell>
          <cell r="D3040">
            <v>3240000</v>
          </cell>
        </row>
        <row r="3041">
          <cell r="A3041">
            <v>3999627</v>
          </cell>
          <cell r="B3041" t="str">
            <v>JURUTERA PERUNDING WAHBA SDN BHD</v>
          </cell>
          <cell r="D3041">
            <v>1000000</v>
          </cell>
          <cell r="E3041">
            <v>1500890.39</v>
          </cell>
        </row>
        <row r="3042">
          <cell r="A3042">
            <v>25795398</v>
          </cell>
          <cell r="B3042" t="str">
            <v>JUST IMEX SDN BHD</v>
          </cell>
          <cell r="D3042">
            <v>637500</v>
          </cell>
          <cell r="F3042">
            <v>2957997.8</v>
          </cell>
        </row>
        <row r="3043">
          <cell r="A3043">
            <v>6062248</v>
          </cell>
          <cell r="B3043" t="str">
            <v>JUTA HAJAT SDN BHD</v>
          </cell>
          <cell r="F3043">
            <v>50000</v>
          </cell>
        </row>
        <row r="3044">
          <cell r="A3044">
            <v>3945858</v>
          </cell>
          <cell r="B3044" t="str">
            <v>JUTA KENANGAN (M) SDN BHD</v>
          </cell>
          <cell r="C3044">
            <v>1012500.09</v>
          </cell>
        </row>
        <row r="3045">
          <cell r="A3045">
            <v>26943761</v>
          </cell>
          <cell r="B3045" t="str">
            <v>JUTA SEMANGAT (M) SDN. BHD.</v>
          </cell>
          <cell r="D3045">
            <v>250000</v>
          </cell>
        </row>
        <row r="3046">
          <cell r="A3046">
            <v>1413640</v>
          </cell>
          <cell r="B3046" t="str">
            <v>JUTAKU SDN BHD</v>
          </cell>
          <cell r="C3046">
            <v>2029859.11</v>
          </cell>
        </row>
        <row r="3047">
          <cell r="A3047">
            <v>26497131</v>
          </cell>
          <cell r="B3047" t="str">
            <v>JVC UTAMA SDN BHD</v>
          </cell>
          <cell r="F3047">
            <v>241380.3</v>
          </cell>
        </row>
        <row r="3048">
          <cell r="A3048">
            <v>25134846</v>
          </cell>
          <cell r="B3048" t="str">
            <v>JVG BINA SDN BHD</v>
          </cell>
          <cell r="C3048">
            <v>589298.65</v>
          </cell>
          <cell r="D3048">
            <v>500000</v>
          </cell>
          <cell r="E3048">
            <v>903966.99</v>
          </cell>
          <cell r="F3048">
            <v>1200000</v>
          </cell>
        </row>
        <row r="3049">
          <cell r="A3049">
            <v>23240379</v>
          </cell>
          <cell r="B3049" t="str">
            <v>JW ECO BUILDERS SDN.BHD.</v>
          </cell>
          <cell r="C3049">
            <v>503891.27</v>
          </cell>
          <cell r="F3049">
            <v>3000000</v>
          </cell>
        </row>
        <row r="3050">
          <cell r="A3050">
            <v>15312698</v>
          </cell>
          <cell r="B3050" t="str">
            <v>K &amp; H LUXURY TRANSPORT SDN BHD</v>
          </cell>
          <cell r="D3050">
            <v>3193000</v>
          </cell>
          <cell r="E3050">
            <v>500000</v>
          </cell>
        </row>
        <row r="3051">
          <cell r="A3051">
            <v>21178950</v>
          </cell>
          <cell r="B3051" t="str">
            <v>K &amp; L CAPITAL PROPERTY SDN BHD</v>
          </cell>
          <cell r="D3051">
            <v>5285426</v>
          </cell>
        </row>
        <row r="3052">
          <cell r="A3052">
            <v>6486445</v>
          </cell>
          <cell r="B3052" t="str">
            <v>K &amp; T ENGINEERING &amp; TRADING SDN. BHD.</v>
          </cell>
          <cell r="C3052">
            <v>774222.38</v>
          </cell>
          <cell r="D3052">
            <v>650000</v>
          </cell>
          <cell r="F3052">
            <v>300000</v>
          </cell>
        </row>
        <row r="3053">
          <cell r="A3053">
            <v>20063868</v>
          </cell>
          <cell r="B3053" t="str">
            <v>K C GOH DEVELOPMENT SDN BHD</v>
          </cell>
          <cell r="D3053">
            <v>1954000</v>
          </cell>
        </row>
        <row r="3054">
          <cell r="A3054">
            <v>12731705</v>
          </cell>
          <cell r="B3054" t="str">
            <v>K C GOH ENTERPRISE SDN BHD</v>
          </cell>
          <cell r="D3054">
            <v>2000000</v>
          </cell>
        </row>
        <row r="3055">
          <cell r="A3055">
            <v>18359684</v>
          </cell>
          <cell r="B3055" t="str">
            <v>K ENTERPRISE SDN BHD</v>
          </cell>
          <cell r="D3055">
            <v>4210000</v>
          </cell>
          <cell r="E3055">
            <v>460853.47</v>
          </cell>
          <cell r="F3055">
            <v>132000</v>
          </cell>
        </row>
        <row r="3056">
          <cell r="A3056">
            <v>19888860</v>
          </cell>
          <cell r="B3056" t="str">
            <v>K GLOBAL VENTURES SDN BHD</v>
          </cell>
          <cell r="D3056">
            <v>2670000</v>
          </cell>
        </row>
        <row r="3057">
          <cell r="A3057">
            <v>6685203</v>
          </cell>
          <cell r="B3057" t="str">
            <v>K H CHONG PROPERTY HOLDINGS SDN BHD</v>
          </cell>
          <cell r="D3057">
            <v>3120000</v>
          </cell>
        </row>
        <row r="3058">
          <cell r="A3058">
            <v>1505843</v>
          </cell>
          <cell r="B3058" t="str">
            <v>K LINE LOGISTICS (M) SDN BHD</v>
          </cell>
          <cell r="F3058">
            <v>7500</v>
          </cell>
        </row>
        <row r="3059">
          <cell r="A3059">
            <v>7835405</v>
          </cell>
          <cell r="B3059" t="str">
            <v>K SENG SENG INDUSTRIES SDN BHD</v>
          </cell>
          <cell r="E3059">
            <v>1001675.78</v>
          </cell>
          <cell r="F3059">
            <v>39000000</v>
          </cell>
        </row>
        <row r="3060">
          <cell r="A3060">
            <v>1466485</v>
          </cell>
          <cell r="B3060" t="str">
            <v>K T OOI HOLDINGS SDN BHD</v>
          </cell>
          <cell r="E3060">
            <v>520168.99</v>
          </cell>
        </row>
        <row r="3061">
          <cell r="A3061">
            <v>11584548</v>
          </cell>
          <cell r="B3061" t="str">
            <v>K. D. HOWA SENG SDN BHD</v>
          </cell>
          <cell r="D3061">
            <v>5690000</v>
          </cell>
        </row>
        <row r="3062">
          <cell r="A3062">
            <v>4014649</v>
          </cell>
          <cell r="B3062" t="str">
            <v>K.H.H.DOUBLE LION FRUIT JUICE MANUFACTU</v>
          </cell>
          <cell r="D3062">
            <v>5250000</v>
          </cell>
        </row>
        <row r="3063">
          <cell r="A3063">
            <v>23120465</v>
          </cell>
          <cell r="B3063" t="str">
            <v>K.I. ENGINEERING SDN BHD</v>
          </cell>
          <cell r="F3063">
            <v>341225.5</v>
          </cell>
        </row>
        <row r="3064">
          <cell r="A3064">
            <v>16086183</v>
          </cell>
          <cell r="B3064" t="str">
            <v>K.L KRIS FOOD IND.S/B</v>
          </cell>
          <cell r="C3064">
            <v>1505427.41</v>
          </cell>
          <cell r="F3064">
            <v>3000000</v>
          </cell>
        </row>
        <row r="3065">
          <cell r="A3065">
            <v>14434040</v>
          </cell>
          <cell r="B3065" t="str">
            <v>K.L. KRIS COCOA MANUFACTURER (M) BHD.</v>
          </cell>
          <cell r="C3065">
            <v>1510266.3</v>
          </cell>
          <cell r="D3065">
            <v>3485435</v>
          </cell>
        </row>
        <row r="3066">
          <cell r="A3066">
            <v>17247656</v>
          </cell>
          <cell r="B3066" t="str">
            <v>K.M. LIM MOTOR SDN BHD</v>
          </cell>
          <cell r="E3066">
            <v>1600000</v>
          </cell>
        </row>
        <row r="3067">
          <cell r="A3067">
            <v>13919637</v>
          </cell>
          <cell r="B3067" t="str">
            <v>K.N. RENOCON SDN BHD</v>
          </cell>
          <cell r="C3067">
            <v>1005375.89</v>
          </cell>
        </row>
        <row r="3068">
          <cell r="A3068">
            <v>5204949</v>
          </cell>
          <cell r="B3068" t="str">
            <v>K.N.L. FOUNDRY SDN. BHD.</v>
          </cell>
          <cell r="C3068">
            <v>725000</v>
          </cell>
          <cell r="E3068">
            <v>100000</v>
          </cell>
          <cell r="F3068">
            <v>500000</v>
          </cell>
        </row>
        <row r="3069">
          <cell r="A3069">
            <v>1763984</v>
          </cell>
          <cell r="B3069" t="str">
            <v>K.S. CHIN MINERALS SDN BHD</v>
          </cell>
          <cell r="F3069">
            <v>210000</v>
          </cell>
        </row>
        <row r="3070">
          <cell r="A3070">
            <v>6306923</v>
          </cell>
          <cell r="B3070" t="str">
            <v>K.S. TIONG SDN.BHD.</v>
          </cell>
          <cell r="F3070">
            <v>100000</v>
          </cell>
        </row>
        <row r="3071">
          <cell r="A3071">
            <v>6995645</v>
          </cell>
          <cell r="B3071" t="str">
            <v>K.T.I. DEVELOPMENT SDN BHD</v>
          </cell>
          <cell r="D3071">
            <v>1450000</v>
          </cell>
          <cell r="E3071">
            <v>0</v>
          </cell>
          <cell r="F3071">
            <v>1275000</v>
          </cell>
        </row>
        <row r="3072">
          <cell r="A3072">
            <v>1406777</v>
          </cell>
          <cell r="B3072" t="str">
            <v>K.T.I.SDN BHD</v>
          </cell>
          <cell r="C3072">
            <v>7522698.79</v>
          </cell>
          <cell r="E3072">
            <v>0</v>
          </cell>
          <cell r="F3072">
            <v>10046920</v>
          </cell>
        </row>
        <row r="3073">
          <cell r="A3073">
            <v>15139822</v>
          </cell>
          <cell r="B3073" t="str">
            <v>K.Y.H. SAWIT SDN BHD</v>
          </cell>
          <cell r="C3073">
            <v>237873.7</v>
          </cell>
          <cell r="D3073">
            <v>840000</v>
          </cell>
        </row>
        <row r="3074">
          <cell r="A3074">
            <v>25581194</v>
          </cell>
          <cell r="B3074" t="str">
            <v>KABINA MAJU JAYA SDN BHD</v>
          </cell>
          <cell r="E3074">
            <v>450223.7</v>
          </cell>
        </row>
        <row r="3075">
          <cell r="A3075">
            <v>7402248</v>
          </cell>
          <cell r="B3075" t="str">
            <v>KAH HWA INDUSTRIES SDN. BHD.</v>
          </cell>
          <cell r="D3075">
            <v>400000</v>
          </cell>
          <cell r="E3075">
            <v>2204069.84</v>
          </cell>
          <cell r="F3075">
            <v>2450000</v>
          </cell>
        </row>
        <row r="3076">
          <cell r="A3076">
            <v>17306851</v>
          </cell>
          <cell r="B3076" t="str">
            <v>KAH SOON CONSTRUCTION &amp; DEVELOPMENT SDN</v>
          </cell>
          <cell r="D3076">
            <v>10000000</v>
          </cell>
        </row>
        <row r="3077">
          <cell r="A3077">
            <v>22904225</v>
          </cell>
          <cell r="B3077" t="str">
            <v>KAH TUNG LOGISTIC SDN BHD</v>
          </cell>
          <cell r="D3077">
            <v>400000</v>
          </cell>
        </row>
        <row r="3078">
          <cell r="A3078">
            <v>13961251</v>
          </cell>
          <cell r="B3078" t="str">
            <v>KAHANG PALM OIL MILL SDN BHD</v>
          </cell>
          <cell r="C3078">
            <v>65244244.68</v>
          </cell>
          <cell r="D3078">
            <v>173485000</v>
          </cell>
        </row>
        <row r="3079">
          <cell r="A3079">
            <v>5626785</v>
          </cell>
          <cell r="B3079" t="str">
            <v>KAI PENG CONSTRUCTION SDN. BHD.</v>
          </cell>
          <cell r="E3079">
            <v>501345.12</v>
          </cell>
          <cell r="F3079">
            <v>3000000</v>
          </cell>
        </row>
        <row r="3080">
          <cell r="A3080">
            <v>14515766</v>
          </cell>
          <cell r="B3080" t="str">
            <v>KAI SHEN MARKETING (EM) SDN BHD</v>
          </cell>
          <cell r="D3080">
            <v>500000</v>
          </cell>
          <cell r="F3080">
            <v>3100000</v>
          </cell>
        </row>
        <row r="3081">
          <cell r="A3081">
            <v>18103323</v>
          </cell>
          <cell r="B3081" t="str">
            <v>KAIFU HARDWARE TRADING SDN BHD</v>
          </cell>
          <cell r="D3081">
            <v>1500000</v>
          </cell>
        </row>
        <row r="3082">
          <cell r="A3082">
            <v>7899158</v>
          </cell>
          <cell r="B3082" t="str">
            <v>KAISEN AUTO PARTS SDN BHD</v>
          </cell>
          <cell r="C3082">
            <v>483390.4</v>
          </cell>
        </row>
        <row r="3083">
          <cell r="A3083">
            <v>1516974</v>
          </cell>
          <cell r="B3083" t="str">
            <v>KAISEN DEVELOPMENT SDN BHD</v>
          </cell>
          <cell r="C3083">
            <v>302498.2</v>
          </cell>
        </row>
        <row r="3084">
          <cell r="A3084">
            <v>3105333</v>
          </cell>
          <cell r="B3084" t="str">
            <v>KALTECH SDN BHD</v>
          </cell>
          <cell r="C3084">
            <v>357013.98</v>
          </cell>
          <cell r="D3084">
            <v>6346000</v>
          </cell>
          <cell r="F3084">
            <v>125000</v>
          </cell>
        </row>
        <row r="3085">
          <cell r="A3085">
            <v>23084332</v>
          </cell>
          <cell r="B3085" t="str">
            <v>KAMAL ENGINEERING SDN BHD</v>
          </cell>
          <cell r="D3085">
            <v>1402000</v>
          </cell>
          <cell r="F3085">
            <v>500000</v>
          </cell>
        </row>
        <row r="3086">
          <cell r="A3086">
            <v>6247139</v>
          </cell>
          <cell r="B3086" t="str">
            <v>KAMCO ALUMINIUM SDN BHD</v>
          </cell>
          <cell r="F3086">
            <v>3325000</v>
          </cell>
        </row>
        <row r="3087">
          <cell r="A3087">
            <v>1401530</v>
          </cell>
          <cell r="B3087" t="str">
            <v>KAMDAR SDN BHD</v>
          </cell>
          <cell r="C3087">
            <v>4031620.87</v>
          </cell>
          <cell r="F3087">
            <v>18600000</v>
          </cell>
        </row>
        <row r="3088">
          <cell r="A3088">
            <v>9702729</v>
          </cell>
          <cell r="B3088" t="str">
            <v>KAMDAR STORES SDN BHD</v>
          </cell>
          <cell r="D3088">
            <v>14002500</v>
          </cell>
        </row>
        <row r="3089">
          <cell r="A3089">
            <v>13355156</v>
          </cell>
          <cell r="B3089" t="str">
            <v>KAMEI GOLDSMITH &amp; JEWELLER SDN BHD</v>
          </cell>
          <cell r="C3089">
            <v>680000</v>
          </cell>
          <cell r="D3089">
            <v>3400000</v>
          </cell>
        </row>
        <row r="3090">
          <cell r="A3090">
            <v>12882273</v>
          </cell>
          <cell r="B3090" t="str">
            <v>KAMI FARMING SDN BHD</v>
          </cell>
          <cell r="E3090">
            <v>871457.94</v>
          </cell>
          <cell r="F3090">
            <v>23000000</v>
          </cell>
        </row>
        <row r="3091">
          <cell r="A3091">
            <v>7576500</v>
          </cell>
          <cell r="B3091" t="str">
            <v>KAMI FOOD SERVICES SDN. BHD.</v>
          </cell>
          <cell r="F3091">
            <v>3350000</v>
          </cell>
        </row>
        <row r="3092">
          <cell r="A3092">
            <v>15127218</v>
          </cell>
          <cell r="B3092" t="str">
            <v>KAMIRU ENTERPRISE</v>
          </cell>
          <cell r="C3092">
            <v>151923.34</v>
          </cell>
          <cell r="E3092">
            <v>0</v>
          </cell>
        </row>
        <row r="3093">
          <cell r="A3093">
            <v>24193853</v>
          </cell>
          <cell r="B3093" t="str">
            <v>KAMPAJAYA REALTY SDN BHD</v>
          </cell>
          <cell r="F3093">
            <v>189920</v>
          </cell>
        </row>
        <row r="3094">
          <cell r="A3094">
            <v>21994340</v>
          </cell>
          <cell r="B3094" t="str">
            <v>KAMPAR DESA AMAN PETROL STATION SDN BHD</v>
          </cell>
          <cell r="C3094">
            <v>233284.95</v>
          </cell>
          <cell r="D3094">
            <v>2198000</v>
          </cell>
          <cell r="F3094">
            <v>250000</v>
          </cell>
        </row>
        <row r="3095">
          <cell r="A3095">
            <v>21999556</v>
          </cell>
          <cell r="B3095" t="str">
            <v>KAMPAR JAYA DEVELOPMENT SDN BHD</v>
          </cell>
          <cell r="D3095">
            <v>1900000</v>
          </cell>
        </row>
        <row r="3096">
          <cell r="A3096">
            <v>8940653</v>
          </cell>
          <cell r="B3096" t="str">
            <v>KAMSO SDN BHD</v>
          </cell>
          <cell r="F3096">
            <v>434050</v>
          </cell>
        </row>
        <row r="3097">
          <cell r="A3097">
            <v>9057207</v>
          </cell>
          <cell r="B3097" t="str">
            <v>KAMUNTING PREMIX PLANT SDN BHD</v>
          </cell>
          <cell r="D3097">
            <v>616000</v>
          </cell>
        </row>
        <row r="3098">
          <cell r="A3098">
            <v>15468377</v>
          </cell>
          <cell r="B3098" t="str">
            <v>KANG NAM ENGINEERING SDN. BHD.</v>
          </cell>
          <cell r="D3098">
            <v>2192400</v>
          </cell>
          <cell r="F3098">
            <v>1000000</v>
          </cell>
        </row>
        <row r="3099">
          <cell r="A3099">
            <v>3061780</v>
          </cell>
          <cell r="B3099" t="str">
            <v>KANGLIAN DEVELOPMENT SDN BHD</v>
          </cell>
          <cell r="E3099">
            <v>3270016.08</v>
          </cell>
          <cell r="F3099">
            <v>1500000</v>
          </cell>
        </row>
        <row r="3100">
          <cell r="A3100">
            <v>24608599</v>
          </cell>
          <cell r="B3100" t="str">
            <v>KANSON TYRE SDN. BHD.</v>
          </cell>
          <cell r="D3100">
            <v>3650000</v>
          </cell>
          <cell r="E3100">
            <v>1000227.7</v>
          </cell>
          <cell r="F3100">
            <v>1200000</v>
          </cell>
        </row>
        <row r="3101">
          <cell r="A3101">
            <v>5597176</v>
          </cell>
          <cell r="B3101" t="str">
            <v>KANTA PASTI SDN BHD</v>
          </cell>
          <cell r="F3101">
            <v>50000</v>
          </cell>
        </row>
        <row r="3102">
          <cell r="A3102">
            <v>25079648</v>
          </cell>
          <cell r="B3102" t="str">
            <v>KAPPA FOOD (M) SDN BHD</v>
          </cell>
          <cell r="D3102">
            <v>1780000</v>
          </cell>
        </row>
        <row r="3103">
          <cell r="A3103">
            <v>18068395</v>
          </cell>
          <cell r="B3103" t="str">
            <v>KAR SIN BERHAD</v>
          </cell>
          <cell r="C3103">
            <v>4046992.64</v>
          </cell>
          <cell r="F3103">
            <v>9000000</v>
          </cell>
        </row>
        <row r="3104">
          <cell r="A3104">
            <v>23943415</v>
          </cell>
          <cell r="B3104" t="str">
            <v>KAR SIN HARDWARE SDN BHD</v>
          </cell>
          <cell r="D3104">
            <v>444000</v>
          </cell>
        </row>
        <row r="3105">
          <cell r="A3105">
            <v>7919744</v>
          </cell>
          <cell r="B3105" t="str">
            <v>KAR TIMUR STAINLESS STEEL &amp; COPPER</v>
          </cell>
          <cell r="F3105">
            <v>2000000</v>
          </cell>
        </row>
        <row r="3106">
          <cell r="A3106">
            <v>16082911</v>
          </cell>
          <cell r="B3106" t="str">
            <v>KARANGKRAF NETWORK SDN BHD</v>
          </cell>
          <cell r="E3106">
            <v>1001675.78</v>
          </cell>
          <cell r="F3106">
            <v>2000000</v>
          </cell>
        </row>
        <row r="3107">
          <cell r="A3107">
            <v>9889147</v>
          </cell>
          <cell r="B3107" t="str">
            <v>KARGOYA SDN. BHD.</v>
          </cell>
          <cell r="C3107">
            <v>1200626.81</v>
          </cell>
          <cell r="D3107">
            <v>1288000</v>
          </cell>
        </row>
        <row r="3108">
          <cell r="A3108">
            <v>6964424</v>
          </cell>
          <cell r="B3108" t="str">
            <v>KARIB SERASI (M) SDN BHD</v>
          </cell>
          <cell r="C3108">
            <v>0.01</v>
          </cell>
        </row>
        <row r="3109">
          <cell r="A3109">
            <v>5835706</v>
          </cell>
          <cell r="B3109" t="str">
            <v>KARISMA INTAN SDN.BHD.</v>
          </cell>
          <cell r="C3109">
            <v>4272.07</v>
          </cell>
          <cell r="D3109">
            <v>130000</v>
          </cell>
          <cell r="E3109">
            <v>0.01</v>
          </cell>
        </row>
        <row r="3110">
          <cell r="A3110">
            <v>21424191</v>
          </cell>
          <cell r="B3110" t="str">
            <v>KARISMA MANDIRI SDN BHD</v>
          </cell>
          <cell r="C3110">
            <v>3000000</v>
          </cell>
          <cell r="D3110">
            <v>1130000</v>
          </cell>
        </row>
        <row r="3111">
          <cell r="A3111">
            <v>10669627</v>
          </cell>
          <cell r="B3111" t="str">
            <v>KASAH ENTERPRISE SDN BHD</v>
          </cell>
          <cell r="D3111">
            <v>1020000</v>
          </cell>
        </row>
        <row r="3112">
          <cell r="A3112">
            <v>10645887</v>
          </cell>
          <cell r="B3112" t="str">
            <v>KASAH TRANSPORT (S) SDN BHD</v>
          </cell>
          <cell r="C3112">
            <v>151815.96</v>
          </cell>
          <cell r="D3112">
            <v>1105000</v>
          </cell>
        </row>
        <row r="3113">
          <cell r="A3113">
            <v>7367239</v>
          </cell>
          <cell r="B3113" t="str">
            <v>KASUGI PRIMA SDN BHD</v>
          </cell>
          <cell r="C3113">
            <v>752373.05</v>
          </cell>
          <cell r="D3113">
            <v>849672</v>
          </cell>
          <cell r="F3113">
            <v>806971.95</v>
          </cell>
        </row>
        <row r="3114">
          <cell r="A3114">
            <v>5649128</v>
          </cell>
          <cell r="B3114" t="str">
            <v>KASUI TECHNO SDN BHD</v>
          </cell>
          <cell r="F3114">
            <v>3350780.6</v>
          </cell>
        </row>
        <row r="3115">
          <cell r="A3115">
            <v>15603227</v>
          </cell>
          <cell r="B3115" t="str">
            <v>KATATA CONSTRUCTION (SABAH) SDN BHD</v>
          </cell>
          <cell r="F3115">
            <v>1096895.22</v>
          </cell>
        </row>
        <row r="3116">
          <cell r="A3116">
            <v>10907529</v>
          </cell>
          <cell r="B3116" t="str">
            <v>KAWAGUCHI MANUFACTURING SDN BHD</v>
          </cell>
          <cell r="C3116">
            <v>1518444.86</v>
          </cell>
          <cell r="D3116">
            <v>2300000</v>
          </cell>
          <cell r="F3116">
            <v>31130000</v>
          </cell>
        </row>
        <row r="3117">
          <cell r="A3117">
            <v>18518290</v>
          </cell>
          <cell r="B3117" t="str">
            <v>KAWALAN JEBAT SDN BHD</v>
          </cell>
          <cell r="F3117">
            <v>285862.89</v>
          </cell>
        </row>
        <row r="3118">
          <cell r="A3118">
            <v>6213882</v>
          </cell>
          <cell r="B3118" t="str">
            <v>KAWAMAJU SDN BHD</v>
          </cell>
          <cell r="C3118">
            <v>1461691.01</v>
          </cell>
          <cell r="D3118">
            <v>2000000</v>
          </cell>
          <cell r="F3118">
            <v>650000</v>
          </cell>
        </row>
        <row r="3119">
          <cell r="A3119">
            <v>19225042</v>
          </cell>
          <cell r="B3119" t="str">
            <v>KAYA BORNEO HOLDINGS SDN BHD</v>
          </cell>
          <cell r="D3119">
            <v>1179800</v>
          </cell>
        </row>
        <row r="3120">
          <cell r="A3120">
            <v>7793726</v>
          </cell>
          <cell r="B3120" t="str">
            <v>KAYANGAN KEMAS SDN BHD</v>
          </cell>
          <cell r="E3120">
            <v>0</v>
          </cell>
          <cell r="F3120">
            <v>19300000</v>
          </cell>
        </row>
        <row r="3121">
          <cell r="A3121">
            <v>3511980</v>
          </cell>
          <cell r="B3121" t="str">
            <v>KAZAKON SDN BHD</v>
          </cell>
          <cell r="C3121">
            <v>2389683.11</v>
          </cell>
          <cell r="D3121">
            <v>3033505.96</v>
          </cell>
          <cell r="F3121">
            <v>839590.76</v>
          </cell>
        </row>
        <row r="3122">
          <cell r="A3122">
            <v>23537538</v>
          </cell>
          <cell r="B3122" t="str">
            <v>KAZOX MATERIALS SDN BHD</v>
          </cell>
          <cell r="F3122">
            <v>2000000</v>
          </cell>
        </row>
        <row r="3123">
          <cell r="A3123">
            <v>11085890</v>
          </cell>
          <cell r="B3123" t="str">
            <v>KBM QUARRY SDN BHD</v>
          </cell>
          <cell r="C3123">
            <v>1214346.6599999999</v>
          </cell>
        </row>
        <row r="3124">
          <cell r="A3124">
            <v>14413290</v>
          </cell>
          <cell r="B3124" t="str">
            <v>KC HAZRINA</v>
          </cell>
          <cell r="D3124">
            <v>150000</v>
          </cell>
        </row>
        <row r="3125">
          <cell r="A3125">
            <v>9398116</v>
          </cell>
          <cell r="B3125" t="str">
            <v>KCC DEVELOPMENT M SDN BHD</v>
          </cell>
          <cell r="C3125">
            <v>9795036.1999999993</v>
          </cell>
          <cell r="F3125">
            <v>2000000</v>
          </cell>
        </row>
        <row r="3126">
          <cell r="A3126">
            <v>7572512</v>
          </cell>
          <cell r="B3126" t="str">
            <v>KCC INDUSTRIES (M) SDN BHD</v>
          </cell>
          <cell r="C3126">
            <v>2460325.52</v>
          </cell>
          <cell r="F3126">
            <v>500000</v>
          </cell>
        </row>
        <row r="3127">
          <cell r="A3127">
            <v>13518736</v>
          </cell>
          <cell r="B3127" t="str">
            <v>KCK METAL SDN BHD</v>
          </cell>
          <cell r="C3127">
            <v>456059.8</v>
          </cell>
          <cell r="D3127">
            <v>1340000</v>
          </cell>
        </row>
        <row r="3128">
          <cell r="A3128">
            <v>6041423</v>
          </cell>
          <cell r="B3128" t="str">
            <v>KCK PHARMACEUTICAL INDUSTRIES SDN BHD</v>
          </cell>
          <cell r="D3128">
            <v>5159000</v>
          </cell>
        </row>
        <row r="3129">
          <cell r="A3129">
            <v>13277565</v>
          </cell>
          <cell r="B3129" t="str">
            <v>KCT SETIA BINA SDN BHD</v>
          </cell>
          <cell r="C3129">
            <v>2907000</v>
          </cell>
        </row>
        <row r="3130">
          <cell r="A3130">
            <v>17310524</v>
          </cell>
          <cell r="B3130" t="str">
            <v>KDI BALLOONS SDN BHD</v>
          </cell>
          <cell r="D3130">
            <v>5680000</v>
          </cell>
        </row>
        <row r="3131">
          <cell r="A3131">
            <v>14112703</v>
          </cell>
          <cell r="B3131" t="str">
            <v>KEAN CHIEW TRADING CO. SDN BHD</v>
          </cell>
          <cell r="C3131">
            <v>452934.71</v>
          </cell>
          <cell r="D3131">
            <v>2720000</v>
          </cell>
          <cell r="F3131">
            <v>2000000</v>
          </cell>
        </row>
        <row r="3132">
          <cell r="A3132">
            <v>9534740</v>
          </cell>
          <cell r="B3132" t="str">
            <v>KEAN ENG SDN BHD</v>
          </cell>
          <cell r="E3132">
            <v>2804692.16</v>
          </cell>
          <cell r="F3132">
            <v>3300000</v>
          </cell>
        </row>
        <row r="3133">
          <cell r="A3133">
            <v>2578694</v>
          </cell>
          <cell r="B3133" t="str">
            <v>KEAN TEONG (PERLIS) SDN BHD</v>
          </cell>
          <cell r="E3133">
            <v>851669.67</v>
          </cell>
          <cell r="F3133">
            <v>200000</v>
          </cell>
        </row>
        <row r="3134">
          <cell r="A3134">
            <v>15051969</v>
          </cell>
          <cell r="B3134" t="str">
            <v>KEAT LEONG PROPERTIES SDN BHD</v>
          </cell>
          <cell r="D3134">
            <v>4501686</v>
          </cell>
        </row>
        <row r="3135">
          <cell r="A3135">
            <v>1436202</v>
          </cell>
          <cell r="B3135" t="str">
            <v>KEAT RADIO CO SDN BHD</v>
          </cell>
          <cell r="C3135">
            <v>801675.78</v>
          </cell>
          <cell r="F3135">
            <v>3200000</v>
          </cell>
        </row>
        <row r="3136">
          <cell r="A3136">
            <v>7554399</v>
          </cell>
          <cell r="B3136" t="str">
            <v>KEATYEW DEVELOPMENT SDN BHD</v>
          </cell>
          <cell r="D3136">
            <v>462000</v>
          </cell>
        </row>
        <row r="3137">
          <cell r="A3137">
            <v>24722416</v>
          </cell>
          <cell r="B3137" t="str">
            <v>KEB LAND SDN BHD</v>
          </cell>
          <cell r="F3137">
            <v>4800000</v>
          </cell>
        </row>
        <row r="3138">
          <cell r="A3138">
            <v>25873871</v>
          </cell>
          <cell r="B3138" t="str">
            <v>KEB NETIZEN SDN BHD</v>
          </cell>
          <cell r="F3138">
            <v>660000</v>
          </cell>
        </row>
        <row r="3139">
          <cell r="A3139">
            <v>23981563</v>
          </cell>
          <cell r="B3139" t="str">
            <v>KEB PROPERTIES SDN BHD</v>
          </cell>
          <cell r="D3139">
            <v>8250000</v>
          </cell>
        </row>
        <row r="3140">
          <cell r="A3140">
            <v>24527220</v>
          </cell>
          <cell r="B3140" t="str">
            <v>KEB UTAMA SDN BHD</v>
          </cell>
          <cell r="C3140">
            <v>18915484.030000001</v>
          </cell>
          <cell r="F3140">
            <v>10000000</v>
          </cell>
        </row>
        <row r="3141">
          <cell r="A3141">
            <v>19621688</v>
          </cell>
          <cell r="B3141" t="str">
            <v>KEDAI BORONG DINHH SDN BHD</v>
          </cell>
          <cell r="D3141">
            <v>1535000</v>
          </cell>
          <cell r="F3141">
            <v>400000</v>
          </cell>
        </row>
        <row r="3142">
          <cell r="A3142">
            <v>19212280</v>
          </cell>
          <cell r="B3142" t="str">
            <v>KEDAI BUKU MAJU EDAR SDN BHD</v>
          </cell>
          <cell r="C3142">
            <v>211652.79</v>
          </cell>
        </row>
        <row r="3143">
          <cell r="A3143">
            <v>20407101</v>
          </cell>
          <cell r="B3143" t="str">
            <v>KEDAI EMAS DZUL SDN BHD</v>
          </cell>
          <cell r="C3143">
            <v>765732.23</v>
          </cell>
          <cell r="D3143">
            <v>1593750</v>
          </cell>
        </row>
        <row r="3144">
          <cell r="A3144">
            <v>1687863</v>
          </cell>
          <cell r="B3144" t="str">
            <v>KEDAI ENG HUAT</v>
          </cell>
          <cell r="D3144">
            <v>2700000</v>
          </cell>
        </row>
        <row r="3145">
          <cell r="A3145">
            <v>14931964</v>
          </cell>
          <cell r="B3145" t="str">
            <v>KEDAI MAWAR SDN BHD</v>
          </cell>
          <cell r="E3145">
            <v>300717.53999999998</v>
          </cell>
        </row>
        <row r="3146">
          <cell r="A3146">
            <v>19796945</v>
          </cell>
          <cell r="B3146" t="str">
            <v>KEDAI PAJAKGADAI DENGKIL SDN BHD</v>
          </cell>
          <cell r="D3146">
            <v>1898236</v>
          </cell>
        </row>
        <row r="3147">
          <cell r="A3147">
            <v>15362757</v>
          </cell>
          <cell r="B3147" t="str">
            <v>KEE SAN HUAT OIL PALM SDN BHD</v>
          </cell>
          <cell r="D3147">
            <v>3330000</v>
          </cell>
        </row>
        <row r="3148">
          <cell r="A3148">
            <v>9159294</v>
          </cell>
          <cell r="B3148" t="str">
            <v>KEE SENG HARDWARE SDN BHD</v>
          </cell>
          <cell r="E3148">
            <v>1503260.89</v>
          </cell>
          <cell r="F3148">
            <v>16000000</v>
          </cell>
        </row>
        <row r="3149">
          <cell r="A3149">
            <v>25722727</v>
          </cell>
          <cell r="B3149" t="str">
            <v>KEE SONG REALTY (M) SDN BHD</v>
          </cell>
          <cell r="D3149">
            <v>1330000</v>
          </cell>
        </row>
        <row r="3150">
          <cell r="A3150">
            <v>18661989</v>
          </cell>
          <cell r="B3150" t="str">
            <v>KEHZEN ENGINEERING SDN BHD</v>
          </cell>
          <cell r="D3150">
            <v>1000000</v>
          </cell>
        </row>
        <row r="3151">
          <cell r="A3151">
            <v>1598904</v>
          </cell>
          <cell r="B3151" t="str">
            <v>KEIN HING INDUSTRY SDN BHD</v>
          </cell>
          <cell r="E3151">
            <v>1001850.18</v>
          </cell>
        </row>
        <row r="3152">
          <cell r="A3152">
            <v>20842879</v>
          </cell>
          <cell r="B3152" t="str">
            <v>KEISHA MARINE SERVICES SDN BHD</v>
          </cell>
          <cell r="D3152">
            <v>4720600</v>
          </cell>
          <cell r="E3152">
            <v>500000</v>
          </cell>
          <cell r="F3152">
            <v>2000000</v>
          </cell>
        </row>
        <row r="3153">
          <cell r="A3153">
            <v>13231876</v>
          </cell>
          <cell r="B3153" t="str">
            <v>KEJURUTERAAN ASASTERA BHD</v>
          </cell>
          <cell r="D3153">
            <v>1338000</v>
          </cell>
        </row>
        <row r="3154">
          <cell r="A3154">
            <v>17395126</v>
          </cell>
          <cell r="B3154" t="str">
            <v>KEJURUTERAAN BROAD-WAY SDN. BHD.</v>
          </cell>
          <cell r="D3154">
            <v>1773000</v>
          </cell>
          <cell r="E3154">
            <v>200264.8</v>
          </cell>
          <cell r="F3154">
            <v>1800000</v>
          </cell>
        </row>
        <row r="3155">
          <cell r="A3155">
            <v>12112227</v>
          </cell>
          <cell r="B3155" t="str">
            <v>KEJURUTERAAN CHENG KUNG SDN. BHD.</v>
          </cell>
          <cell r="E3155">
            <v>260953.89</v>
          </cell>
        </row>
        <row r="3156">
          <cell r="A3156">
            <v>4473519</v>
          </cell>
          <cell r="B3156" t="str">
            <v>KEJURUTERAAN DAN PEMBINAAN SIKOJAYA S/B</v>
          </cell>
          <cell r="C3156">
            <v>2068098.67</v>
          </cell>
          <cell r="E3156">
            <v>0</v>
          </cell>
        </row>
        <row r="3157">
          <cell r="A3157">
            <v>18577101</v>
          </cell>
          <cell r="B3157" t="str">
            <v>KEJURUTERAAN ELEKTRIK DELTA SAUJANA SB</v>
          </cell>
          <cell r="C3157">
            <v>0</v>
          </cell>
          <cell r="E3157">
            <v>500000</v>
          </cell>
        </row>
        <row r="3158">
          <cell r="A3158">
            <v>19525343</v>
          </cell>
          <cell r="B3158" t="str">
            <v>KEJURUTERAAN FONG HONG SDN. BHD.</v>
          </cell>
          <cell r="C3158">
            <v>2313828.29</v>
          </cell>
          <cell r="D3158">
            <v>7375950</v>
          </cell>
          <cell r="F3158">
            <v>1828621.33</v>
          </cell>
        </row>
        <row r="3159">
          <cell r="A3159">
            <v>4476015</v>
          </cell>
          <cell r="B3159" t="str">
            <v>KEJURUTERAAN KINTATEKNIK SDN BHD</v>
          </cell>
          <cell r="E3159">
            <v>140268.14000000001</v>
          </cell>
          <cell r="F3159">
            <v>476076</v>
          </cell>
        </row>
        <row r="3160">
          <cell r="A3160">
            <v>9810910</v>
          </cell>
          <cell r="B3160" t="str">
            <v>KEJURUTERAAN KUASA BUMI SDN BHD</v>
          </cell>
          <cell r="E3160">
            <v>200000</v>
          </cell>
        </row>
        <row r="3161">
          <cell r="A3161">
            <v>16762173</v>
          </cell>
          <cell r="B3161" t="str">
            <v>KEJURUTERAAN LETRIK KB SDN. BHD.</v>
          </cell>
          <cell r="E3161">
            <v>1802399.53</v>
          </cell>
          <cell r="F3161">
            <v>3000000</v>
          </cell>
        </row>
        <row r="3162">
          <cell r="A3162">
            <v>15104744</v>
          </cell>
          <cell r="B3162" t="str">
            <v>KEJURUTERAAN MEGAJARING SDN BHD</v>
          </cell>
          <cell r="E3162">
            <v>100584.94</v>
          </cell>
          <cell r="F3162">
            <v>100000</v>
          </cell>
        </row>
        <row r="3163">
          <cell r="A3163">
            <v>7090286</v>
          </cell>
          <cell r="B3163" t="str">
            <v>KEJURUTERAAN WLV SDN BHD</v>
          </cell>
          <cell r="C3163">
            <v>1000000</v>
          </cell>
          <cell r="E3163">
            <v>0</v>
          </cell>
        </row>
        <row r="3164">
          <cell r="A3164">
            <v>14115045</v>
          </cell>
          <cell r="B3164" t="str">
            <v>KELANG BERAS COMPANY TITI SERONG SDN BHD</v>
          </cell>
          <cell r="C3164">
            <v>1250000</v>
          </cell>
          <cell r="D3164">
            <v>1000000</v>
          </cell>
        </row>
        <row r="3165">
          <cell r="A3165">
            <v>18714684</v>
          </cell>
          <cell r="B3165" t="str">
            <v>KELLY WOOD TRADING</v>
          </cell>
          <cell r="C3165">
            <v>0</v>
          </cell>
        </row>
        <row r="3166">
          <cell r="A3166">
            <v>6182176</v>
          </cell>
          <cell r="B3166" t="str">
            <v>KELMEDIC SDN BHD</v>
          </cell>
          <cell r="D3166">
            <v>22000000</v>
          </cell>
          <cell r="F3166">
            <v>2655286</v>
          </cell>
        </row>
        <row r="3167">
          <cell r="A3167">
            <v>17376331</v>
          </cell>
          <cell r="B3167" t="str">
            <v>KELOIL BOTTLING SDN BHD</v>
          </cell>
          <cell r="C3167">
            <v>1084000</v>
          </cell>
          <cell r="D3167">
            <v>9940000</v>
          </cell>
        </row>
        <row r="3168">
          <cell r="A3168">
            <v>13833778</v>
          </cell>
          <cell r="B3168" t="str">
            <v>KELOIL-PTT LPG SDN BHD</v>
          </cell>
          <cell r="C3168">
            <v>9300000</v>
          </cell>
          <cell r="D3168">
            <v>9300000</v>
          </cell>
        </row>
        <row r="3169">
          <cell r="A3169">
            <v>11971193</v>
          </cell>
          <cell r="B3169" t="str">
            <v>KELPILE (TERENGGANU) SDN. BHD.</v>
          </cell>
          <cell r="C3169">
            <v>50716.17</v>
          </cell>
          <cell r="D3169">
            <v>180000</v>
          </cell>
        </row>
        <row r="3170">
          <cell r="A3170">
            <v>6808203</v>
          </cell>
          <cell r="B3170" t="str">
            <v>KELPILE GEOTECHNICS SDN BHD</v>
          </cell>
          <cell r="C3170">
            <v>809801.9</v>
          </cell>
          <cell r="F3170">
            <v>1500000</v>
          </cell>
        </row>
        <row r="3171">
          <cell r="A3171">
            <v>15251571</v>
          </cell>
          <cell r="B3171" t="str">
            <v>KELUARGA HARMONI SDN BHD</v>
          </cell>
          <cell r="F3171">
            <v>2400000</v>
          </cell>
        </row>
        <row r="3172">
          <cell r="A3172">
            <v>21715717</v>
          </cell>
          <cell r="B3172" t="str">
            <v>KELVIN ENG ENTERPRISE SDN BHD</v>
          </cell>
          <cell r="F3172">
            <v>2170000</v>
          </cell>
        </row>
        <row r="3173">
          <cell r="A3173">
            <v>3723193</v>
          </cell>
          <cell r="B3173" t="str">
            <v>KEMAS JAYA SDN BHD</v>
          </cell>
          <cell r="C3173">
            <v>812822.17</v>
          </cell>
          <cell r="F3173">
            <v>440000</v>
          </cell>
        </row>
        <row r="3174">
          <cell r="A3174">
            <v>1384803</v>
          </cell>
          <cell r="B3174" t="str">
            <v>KEMENA HOLDING SDN BHD</v>
          </cell>
          <cell r="C3174">
            <v>4223134.41</v>
          </cell>
          <cell r="D3174">
            <v>1852000</v>
          </cell>
          <cell r="E3174">
            <v>351095.23</v>
          </cell>
          <cell r="F3174">
            <v>16485964.699999999</v>
          </cell>
        </row>
        <row r="3175">
          <cell r="A3175">
            <v>12143796</v>
          </cell>
          <cell r="B3175" t="str">
            <v>KEMPAS VIEWS SDN. BHD.</v>
          </cell>
          <cell r="F3175">
            <v>196000</v>
          </cell>
        </row>
        <row r="3176">
          <cell r="A3176">
            <v>12977873</v>
          </cell>
          <cell r="B3176" t="str">
            <v>KEMUDI TIMUR ELEKTRONIK SDN BHD</v>
          </cell>
          <cell r="D3176">
            <v>572000</v>
          </cell>
        </row>
        <row r="3177">
          <cell r="A3177">
            <v>10099163</v>
          </cell>
          <cell r="B3177" t="str">
            <v>KEMUNCAK PESAKA SDN BHD</v>
          </cell>
          <cell r="E3177">
            <v>500837.92</v>
          </cell>
          <cell r="F3177">
            <v>2550995.87</v>
          </cell>
        </row>
        <row r="3178">
          <cell r="A3178">
            <v>27293035</v>
          </cell>
          <cell r="B3178" t="str">
            <v>KEMUNING MEWAH SDN BHD</v>
          </cell>
          <cell r="D3178">
            <v>500000</v>
          </cell>
        </row>
        <row r="3179">
          <cell r="A3179">
            <v>9884983</v>
          </cell>
          <cell r="B3179" t="str">
            <v>KENANGAN SANUBARI SDN BHD</v>
          </cell>
          <cell r="C3179">
            <v>501934.69</v>
          </cell>
          <cell r="D3179">
            <v>3000000</v>
          </cell>
        </row>
        <row r="3180">
          <cell r="A3180">
            <v>20347624</v>
          </cell>
          <cell r="B3180" t="str">
            <v>KENBEST PROPERTIES SDN BHD</v>
          </cell>
          <cell r="C3180">
            <v>10579610.83</v>
          </cell>
          <cell r="F3180">
            <v>500000</v>
          </cell>
        </row>
        <row r="3181">
          <cell r="A3181">
            <v>17313295</v>
          </cell>
          <cell r="B3181" t="str">
            <v>KENBEST SDN BHD</v>
          </cell>
          <cell r="C3181">
            <v>23210895.359999999</v>
          </cell>
          <cell r="D3181">
            <v>20000000</v>
          </cell>
        </row>
        <row r="3182">
          <cell r="A3182">
            <v>18382530</v>
          </cell>
          <cell r="B3182" t="str">
            <v>KENCANA JAYAMAS SDN.BHD.</v>
          </cell>
          <cell r="C3182">
            <v>731748.15</v>
          </cell>
          <cell r="D3182">
            <v>1283000</v>
          </cell>
          <cell r="F3182">
            <v>1452125</v>
          </cell>
        </row>
        <row r="3183">
          <cell r="A3183">
            <v>12153220</v>
          </cell>
          <cell r="B3183" t="str">
            <v>KENDEK PRODUCTS SDN BHD</v>
          </cell>
          <cell r="E3183">
            <v>300277.07</v>
          </cell>
          <cell r="F3183">
            <v>8000000</v>
          </cell>
        </row>
        <row r="3184">
          <cell r="A3184">
            <v>22952420</v>
          </cell>
          <cell r="B3184" t="str">
            <v>KENMART JAYA SDN BHD</v>
          </cell>
          <cell r="D3184">
            <v>1000000</v>
          </cell>
        </row>
        <row r="3185">
          <cell r="A3185">
            <v>16085152</v>
          </cell>
          <cell r="B3185" t="str">
            <v>KENNY LEATHER (M) SDN BHD</v>
          </cell>
          <cell r="E3185">
            <v>200000</v>
          </cell>
          <cell r="F3185">
            <v>5000000</v>
          </cell>
        </row>
        <row r="3186">
          <cell r="A3186">
            <v>25233517</v>
          </cell>
          <cell r="B3186" t="str">
            <v>KENSINGTON GREEN SPECIALIST CENTRE SDN.B</v>
          </cell>
          <cell r="D3186">
            <v>25000000</v>
          </cell>
          <cell r="E3186">
            <v>2000000</v>
          </cell>
          <cell r="F3186">
            <v>1000000</v>
          </cell>
        </row>
        <row r="3187">
          <cell r="A3187">
            <v>23074755</v>
          </cell>
          <cell r="B3187" t="str">
            <v>KENSINGTON PROJECTS SDN BHD</v>
          </cell>
          <cell r="D3187">
            <v>3360000</v>
          </cell>
        </row>
        <row r="3188">
          <cell r="A3188">
            <v>16082451</v>
          </cell>
          <cell r="B3188" t="str">
            <v>KENSO CORPORATION (M) SDN BHD</v>
          </cell>
          <cell r="F3188">
            <v>4100000</v>
          </cell>
        </row>
        <row r="3189">
          <cell r="A3189">
            <v>3373208</v>
          </cell>
          <cell r="B3189" t="str">
            <v>KENSO GOLDEN GOOSE (M) SDN BHD</v>
          </cell>
          <cell r="D3189">
            <v>4300000</v>
          </cell>
        </row>
        <row r="3190">
          <cell r="A3190">
            <v>20113531</v>
          </cell>
          <cell r="B3190" t="str">
            <v>KENSTON INDUSTRY SDN. BHD.</v>
          </cell>
          <cell r="C3190">
            <v>1002709.74</v>
          </cell>
          <cell r="D3190">
            <v>3600000</v>
          </cell>
          <cell r="F3190">
            <v>4000000</v>
          </cell>
        </row>
        <row r="3191">
          <cell r="A3191">
            <v>24357298</v>
          </cell>
          <cell r="B3191" t="str">
            <v>KENTING DEVELOPMENT SDN. BHD.</v>
          </cell>
          <cell r="F3191">
            <v>1097493.5</v>
          </cell>
        </row>
        <row r="3192">
          <cell r="A3192">
            <v>4588530</v>
          </cell>
          <cell r="B3192" t="str">
            <v>KENTOWN DEVELOPMENT SDN BHD</v>
          </cell>
          <cell r="D3192">
            <v>1926950</v>
          </cell>
        </row>
        <row r="3193">
          <cell r="A3193">
            <v>24527653</v>
          </cell>
          <cell r="B3193" t="str">
            <v>KENWINGSTON LAND SDN. BHD.</v>
          </cell>
          <cell r="D3193">
            <v>23400000</v>
          </cell>
          <cell r="F3193">
            <v>4962934.7</v>
          </cell>
        </row>
        <row r="3194">
          <cell r="A3194">
            <v>19524683</v>
          </cell>
          <cell r="B3194" t="str">
            <v>KENWINGSTON SDN BHD</v>
          </cell>
          <cell r="C3194">
            <v>6167357.3200000003</v>
          </cell>
          <cell r="D3194">
            <v>26000000</v>
          </cell>
          <cell r="E3194">
            <v>0</v>
          </cell>
        </row>
        <row r="3195">
          <cell r="A3195">
            <v>22343575</v>
          </cell>
          <cell r="B3195" t="str">
            <v>KENWINGSTON SEVEN UP SDN BHD</v>
          </cell>
          <cell r="F3195">
            <v>8861807</v>
          </cell>
        </row>
        <row r="3196">
          <cell r="A3196">
            <v>19940353</v>
          </cell>
          <cell r="B3196" t="str">
            <v>KENWINGSTON VENTURE SDN BHD</v>
          </cell>
          <cell r="D3196">
            <v>88740000</v>
          </cell>
          <cell r="F3196">
            <v>9183028.5</v>
          </cell>
        </row>
        <row r="3197">
          <cell r="A3197">
            <v>22455485</v>
          </cell>
          <cell r="B3197" t="str">
            <v>KENYALANG AVENUE SDN BHD</v>
          </cell>
          <cell r="F3197">
            <v>500000</v>
          </cell>
        </row>
        <row r="3198">
          <cell r="A3198">
            <v>5806965</v>
          </cell>
          <cell r="B3198" t="str">
            <v>KENYGOLD RESOURCES SDN BHD</v>
          </cell>
          <cell r="C3198">
            <v>1107817.1399999999</v>
          </cell>
          <cell r="F3198">
            <v>4000000</v>
          </cell>
        </row>
        <row r="3199">
          <cell r="A3199">
            <v>4001090</v>
          </cell>
          <cell r="B3199" t="str">
            <v>KENYGOLD SDN BHD</v>
          </cell>
          <cell r="D3199">
            <v>1440000</v>
          </cell>
          <cell r="E3199">
            <v>203288.02</v>
          </cell>
        </row>
        <row r="3200">
          <cell r="A3200">
            <v>7752851</v>
          </cell>
          <cell r="B3200" t="str">
            <v>KENYGOLD TRADING SDN BHD</v>
          </cell>
          <cell r="D3200">
            <v>1000000</v>
          </cell>
        </row>
        <row r="3201">
          <cell r="A3201">
            <v>12888801</v>
          </cell>
          <cell r="B3201" t="str">
            <v>KENYIN HARDWARE SDN. BHD.</v>
          </cell>
          <cell r="E3201">
            <v>500929.46</v>
          </cell>
          <cell r="F3201">
            <v>5000000</v>
          </cell>
        </row>
        <row r="3202">
          <cell r="A3202">
            <v>21186467</v>
          </cell>
          <cell r="B3202" t="str">
            <v>KEONG TRADING (B.P.)SDN BHD</v>
          </cell>
          <cell r="C3202">
            <v>0</v>
          </cell>
        </row>
        <row r="3203">
          <cell r="A3203">
            <v>20041798</v>
          </cell>
          <cell r="B3203" t="str">
            <v>KEONGCO DEVELOPMENT SDN. BHD.</v>
          </cell>
          <cell r="C3203">
            <v>838719.78</v>
          </cell>
        </row>
        <row r="3204">
          <cell r="A3204">
            <v>3358541</v>
          </cell>
          <cell r="B3204" t="str">
            <v>KEONGCO MALAYSIA SDN. BHD.</v>
          </cell>
          <cell r="E3204">
            <v>4858170.8600000003</v>
          </cell>
          <cell r="F3204">
            <v>20000000</v>
          </cell>
        </row>
        <row r="3205">
          <cell r="A3205">
            <v>15936154</v>
          </cell>
          <cell r="B3205" t="str">
            <v>KEPPEL WOOD INDUSTRIES (M) SDN BHD</v>
          </cell>
          <cell r="F3205">
            <v>150000</v>
          </cell>
        </row>
        <row r="3206">
          <cell r="A3206">
            <v>16087715</v>
          </cell>
          <cell r="B3206" t="str">
            <v>KERAPJAYA DEVELOPMENT SDN BHD</v>
          </cell>
          <cell r="D3206">
            <v>894000</v>
          </cell>
        </row>
        <row r="3207">
          <cell r="A3207">
            <v>7684738</v>
          </cell>
          <cell r="B3207" t="str">
            <v>KERIS ENGINEERING &amp; COMMUNICATIONS SDN B</v>
          </cell>
          <cell r="C3207">
            <v>20117489.77</v>
          </cell>
        </row>
        <row r="3208">
          <cell r="A3208">
            <v>24347171</v>
          </cell>
          <cell r="B3208" t="str">
            <v>KERJAYA DAMAI SDN BHD</v>
          </cell>
          <cell r="D3208">
            <v>11550000</v>
          </cell>
        </row>
        <row r="3209">
          <cell r="A3209">
            <v>1795878</v>
          </cell>
          <cell r="B3209" t="str">
            <v>KESAR SDN BHD</v>
          </cell>
          <cell r="E3209">
            <v>401147.03</v>
          </cell>
          <cell r="F3209">
            <v>6100000</v>
          </cell>
        </row>
        <row r="3210">
          <cell r="A3210">
            <v>25788817</v>
          </cell>
          <cell r="B3210" t="str">
            <v>KESIDANG HOLDING SDN. BHD.</v>
          </cell>
          <cell r="D3210">
            <v>490000</v>
          </cell>
        </row>
        <row r="3211">
          <cell r="A3211">
            <v>2921981</v>
          </cell>
          <cell r="B3211" t="str">
            <v>KETARA TEKNIK SDN BHD</v>
          </cell>
          <cell r="C3211">
            <v>2019628.58</v>
          </cell>
          <cell r="F3211">
            <v>698987.5</v>
          </cell>
        </row>
        <row r="3212">
          <cell r="A3212">
            <v>6496570</v>
          </cell>
          <cell r="B3212" t="str">
            <v>KEU CONTROL ENGINEERING SDN BHD</v>
          </cell>
          <cell r="C3212">
            <v>267707.28999999998</v>
          </cell>
          <cell r="F3212">
            <v>220000</v>
          </cell>
        </row>
        <row r="3213">
          <cell r="A3213">
            <v>17998713</v>
          </cell>
          <cell r="B3213" t="str">
            <v>KEY POWER MOTOR SDN. BHD.</v>
          </cell>
          <cell r="C3213">
            <v>1001195.46</v>
          </cell>
        </row>
        <row r="3214">
          <cell r="A3214">
            <v>22342949</v>
          </cell>
          <cell r="B3214" t="str">
            <v>KEY STAGE SDN BHD</v>
          </cell>
          <cell r="D3214">
            <v>680000</v>
          </cell>
        </row>
        <row r="3215">
          <cell r="A3215">
            <v>9038828</v>
          </cell>
          <cell r="B3215" t="str">
            <v>KEYLARGO INDUSTRIAL SDN BHD</v>
          </cell>
          <cell r="C3215">
            <v>301650.09999999998</v>
          </cell>
          <cell r="F3215">
            <v>40534.050000000003</v>
          </cell>
        </row>
        <row r="3216">
          <cell r="A3216">
            <v>15565854</v>
          </cell>
          <cell r="B3216" t="str">
            <v>KFG PLYWOOD TRADING SDN BHD</v>
          </cell>
          <cell r="E3216">
            <v>500846.64</v>
          </cell>
          <cell r="F3216">
            <v>5500000</v>
          </cell>
        </row>
        <row r="3217">
          <cell r="A3217">
            <v>14093819</v>
          </cell>
          <cell r="B3217" t="str">
            <v>K-FRONTIERS SDN BHD</v>
          </cell>
          <cell r="C3217">
            <v>3021443.43</v>
          </cell>
          <cell r="D3217">
            <v>1115000</v>
          </cell>
          <cell r="F3217">
            <v>1350000</v>
          </cell>
        </row>
        <row r="3218">
          <cell r="A3218">
            <v>14112633</v>
          </cell>
          <cell r="B3218" t="str">
            <v>KG PELANGI SERVICE STATION SDN BHD</v>
          </cell>
          <cell r="C3218">
            <v>303754.25</v>
          </cell>
          <cell r="F3218">
            <v>500000</v>
          </cell>
        </row>
        <row r="3219">
          <cell r="A3219">
            <v>20163123</v>
          </cell>
          <cell r="B3219" t="str">
            <v>KGF REALTY SDN BHD</v>
          </cell>
          <cell r="D3219">
            <v>2125000</v>
          </cell>
        </row>
        <row r="3220">
          <cell r="A3220">
            <v>19273688</v>
          </cell>
          <cell r="B3220" t="str">
            <v>KGL (KUL) SDN BHD</v>
          </cell>
          <cell r="F3220">
            <v>881000</v>
          </cell>
        </row>
        <row r="3221">
          <cell r="A3221">
            <v>16951887</v>
          </cell>
          <cell r="B3221" t="str">
            <v>KGW LOGISTICS (M) SDN.BHD.</v>
          </cell>
          <cell r="C3221">
            <v>1000778.81</v>
          </cell>
        </row>
        <row r="3222">
          <cell r="A3222">
            <v>21934607</v>
          </cell>
          <cell r="B3222" t="str">
            <v>KH ISMAIL REALTY SDN BHD</v>
          </cell>
          <cell r="D3222">
            <v>3258000</v>
          </cell>
        </row>
        <row r="3223">
          <cell r="A3223">
            <v>24574812</v>
          </cell>
          <cell r="B3223" t="str">
            <v>KH MOTOR SDN BHD</v>
          </cell>
          <cell r="D3223">
            <v>1000000</v>
          </cell>
        </row>
        <row r="3224">
          <cell r="A3224">
            <v>24973691</v>
          </cell>
          <cell r="B3224" t="str">
            <v>KHAI SENG PACKAGING INDUSTRIES SDN BHD</v>
          </cell>
          <cell r="F3224">
            <v>7000000</v>
          </cell>
        </row>
        <row r="3225">
          <cell r="A3225">
            <v>13094052</v>
          </cell>
          <cell r="B3225" t="str">
            <v>KHAI YO TRADING (M) SDN BHD</v>
          </cell>
          <cell r="D3225">
            <v>3060000</v>
          </cell>
        </row>
        <row r="3226">
          <cell r="A3226">
            <v>4877056</v>
          </cell>
          <cell r="B3226" t="str">
            <v>KHAISHEN TRADING SDN BHD</v>
          </cell>
          <cell r="D3226">
            <v>1000000</v>
          </cell>
          <cell r="F3226">
            <v>3800000</v>
          </cell>
        </row>
        <row r="3227">
          <cell r="A3227">
            <v>6178278</v>
          </cell>
          <cell r="B3227" t="str">
            <v>KHAS PERKASA SDN. BHD.</v>
          </cell>
          <cell r="F3227">
            <v>3182829.93</v>
          </cell>
        </row>
        <row r="3228">
          <cell r="A3228">
            <v>21697016</v>
          </cell>
          <cell r="B3228" t="str">
            <v>KHENG HONG GIAP FISHERY</v>
          </cell>
          <cell r="D3228">
            <v>1295000</v>
          </cell>
        </row>
        <row r="3229">
          <cell r="A3229">
            <v>24495610</v>
          </cell>
          <cell r="B3229" t="str">
            <v>KHEY LINK DEVELOPMENT SDN BHD</v>
          </cell>
          <cell r="C3229">
            <v>2000000</v>
          </cell>
        </row>
        <row r="3230">
          <cell r="A3230">
            <v>9084084</v>
          </cell>
          <cell r="B3230" t="str">
            <v>KHIAN HENN CORPORATION SDN BHD</v>
          </cell>
          <cell r="E3230">
            <v>100169.87</v>
          </cell>
          <cell r="F3230">
            <v>300000</v>
          </cell>
        </row>
        <row r="3231">
          <cell r="A3231">
            <v>3955943</v>
          </cell>
          <cell r="B3231" t="str">
            <v>KHIAN HENN METAL INDUSTRIES SDN BHD</v>
          </cell>
          <cell r="E3231">
            <v>175335.18</v>
          </cell>
        </row>
        <row r="3232">
          <cell r="A3232">
            <v>16086035</v>
          </cell>
          <cell r="B3232" t="str">
            <v>KHL PRINTING CO SDN BHD</v>
          </cell>
          <cell r="C3232">
            <v>352420.04</v>
          </cell>
          <cell r="F3232">
            <v>159876</v>
          </cell>
        </row>
        <row r="3233">
          <cell r="A3233">
            <v>1809387</v>
          </cell>
          <cell r="B3233" t="str">
            <v>KHOO EWE AIK REALTY SDN BHD</v>
          </cell>
          <cell r="C3233">
            <v>201586.11</v>
          </cell>
        </row>
        <row r="3234">
          <cell r="A3234">
            <v>2142115</v>
          </cell>
          <cell r="B3234" t="str">
            <v>KHOR ENG HOCK &amp; SONS SDN BHD</v>
          </cell>
          <cell r="D3234">
            <v>3557000</v>
          </cell>
        </row>
        <row r="3235">
          <cell r="A3235">
            <v>13421872</v>
          </cell>
          <cell r="B3235" t="str">
            <v>KHP STEEL PRODUCT (M) SDN BHD</v>
          </cell>
          <cell r="D3235">
            <v>2000000</v>
          </cell>
          <cell r="E3235">
            <v>300000</v>
          </cell>
          <cell r="F3235">
            <v>14700000</v>
          </cell>
        </row>
        <row r="3236">
          <cell r="A3236">
            <v>6119609</v>
          </cell>
          <cell r="B3236" t="str">
            <v>KHSB MARKETING SDN BHD</v>
          </cell>
          <cell r="F3236">
            <v>20000</v>
          </cell>
        </row>
        <row r="3237">
          <cell r="A3237">
            <v>8966216</v>
          </cell>
          <cell r="B3237" t="str">
            <v>KIA CAPITAL SDN BHD</v>
          </cell>
          <cell r="D3237">
            <v>948000</v>
          </cell>
        </row>
        <row r="3238">
          <cell r="A3238">
            <v>11026077</v>
          </cell>
          <cell r="B3238" t="str">
            <v>KIAM FATT MOTOR SDN BHD</v>
          </cell>
          <cell r="E3238">
            <v>4036837.16</v>
          </cell>
          <cell r="F3238">
            <v>150000</v>
          </cell>
        </row>
        <row r="3239">
          <cell r="A3239">
            <v>12952727</v>
          </cell>
          <cell r="B3239" t="str">
            <v>KIAN HIN ENTERPRISE SDN BHD</v>
          </cell>
          <cell r="D3239">
            <v>2000000</v>
          </cell>
        </row>
        <row r="3240">
          <cell r="A3240">
            <v>1987867</v>
          </cell>
          <cell r="B3240" t="str">
            <v>KIAN HOE PLANTATIONS BHD</v>
          </cell>
          <cell r="E3240">
            <v>1000000</v>
          </cell>
        </row>
        <row r="3241">
          <cell r="A3241">
            <v>5181743</v>
          </cell>
          <cell r="B3241" t="str">
            <v>KIAN HON TYRES SDN BHD</v>
          </cell>
          <cell r="D3241">
            <v>2792000</v>
          </cell>
          <cell r="E3241">
            <v>501233.1</v>
          </cell>
          <cell r="F3241">
            <v>2700000</v>
          </cell>
        </row>
        <row r="3242">
          <cell r="A3242">
            <v>14109220</v>
          </cell>
          <cell r="B3242" t="str">
            <v>KIAN KUANG COLDSTORAGE TRADING SDN BHD</v>
          </cell>
          <cell r="D3242">
            <v>2846400</v>
          </cell>
          <cell r="F3242">
            <v>750000</v>
          </cell>
        </row>
        <row r="3243">
          <cell r="A3243">
            <v>13907511</v>
          </cell>
          <cell r="B3243" t="str">
            <v>KIAN LEE S.M.R. FACTORY SENDIRIAN BERHAD</v>
          </cell>
          <cell r="C3243">
            <v>5038771.83</v>
          </cell>
          <cell r="F3243">
            <v>10451852.1</v>
          </cell>
        </row>
        <row r="3244">
          <cell r="A3244">
            <v>20638305</v>
          </cell>
          <cell r="B3244" t="str">
            <v>KIAN SENG (THAY &amp; SONS) SDN BHD</v>
          </cell>
          <cell r="C3244">
            <v>2950000</v>
          </cell>
          <cell r="F3244">
            <v>9790000</v>
          </cell>
        </row>
        <row r="3245">
          <cell r="A3245">
            <v>16649970</v>
          </cell>
          <cell r="B3245" t="str">
            <v>KIAN SENG BUILDING MATERIAL SDN BHD</v>
          </cell>
          <cell r="D3245">
            <v>500000</v>
          </cell>
        </row>
        <row r="3246">
          <cell r="A3246">
            <v>21568153</v>
          </cell>
          <cell r="B3246" t="str">
            <v>KIANCHION CO SDN BHD</v>
          </cell>
          <cell r="F3246">
            <v>3500000</v>
          </cell>
        </row>
        <row r="3247">
          <cell r="A3247">
            <v>25461100</v>
          </cell>
          <cell r="B3247" t="str">
            <v>KIARA ARENA SDN BHD</v>
          </cell>
          <cell r="D3247">
            <v>9000000</v>
          </cell>
        </row>
        <row r="3248">
          <cell r="A3248">
            <v>26215812</v>
          </cell>
          <cell r="B3248" t="str">
            <v>KIARA AROWANA SDN BHD</v>
          </cell>
          <cell r="D3248">
            <v>30900000</v>
          </cell>
        </row>
        <row r="3249">
          <cell r="A3249">
            <v>24005176</v>
          </cell>
          <cell r="B3249" t="str">
            <v>KIARA DESARU SDN BHD</v>
          </cell>
          <cell r="D3249">
            <v>20900000</v>
          </cell>
        </row>
        <row r="3250">
          <cell r="A3250">
            <v>19826977</v>
          </cell>
          <cell r="B3250" t="str">
            <v>KIARA HARAPAN SDN BHD</v>
          </cell>
          <cell r="F3250">
            <v>3000000</v>
          </cell>
        </row>
        <row r="3251">
          <cell r="A3251">
            <v>18608822</v>
          </cell>
          <cell r="B3251" t="str">
            <v>KIARA KILAT SDN BHD</v>
          </cell>
          <cell r="C3251">
            <v>486449.73</v>
          </cell>
          <cell r="F3251">
            <v>2737568.45</v>
          </cell>
        </row>
        <row r="3252">
          <cell r="A3252">
            <v>26484815</v>
          </cell>
          <cell r="B3252" t="str">
            <v>KIARA SQUARE SDN BHD</v>
          </cell>
          <cell r="D3252">
            <v>27050760</v>
          </cell>
        </row>
        <row r="3253">
          <cell r="A3253">
            <v>18910122</v>
          </cell>
          <cell r="B3253" t="str">
            <v>KIARA TIMUR SDN BHD</v>
          </cell>
          <cell r="D3253">
            <v>2072000</v>
          </cell>
        </row>
        <row r="3254">
          <cell r="A3254">
            <v>4929477</v>
          </cell>
          <cell r="B3254" t="str">
            <v>KIDVISIONS SDN BHD</v>
          </cell>
          <cell r="E3254">
            <v>100218.89</v>
          </cell>
        </row>
        <row r="3255">
          <cell r="A3255">
            <v>14115190</v>
          </cell>
          <cell r="B3255" t="str">
            <v>KIEHUO ENTERPRISE SDN BHD</v>
          </cell>
          <cell r="D3255">
            <v>5460400</v>
          </cell>
        </row>
        <row r="3256">
          <cell r="A3256">
            <v>21438231</v>
          </cell>
          <cell r="B3256" t="str">
            <v>KIEN HONG FROZEN SDN. BHD.</v>
          </cell>
          <cell r="C3256">
            <v>742517.86</v>
          </cell>
        </row>
        <row r="3257">
          <cell r="A3257">
            <v>25479710</v>
          </cell>
          <cell r="B3257" t="str">
            <v>KIENSON HARDWARE SDN BHD</v>
          </cell>
          <cell r="F3257">
            <v>5000000</v>
          </cell>
        </row>
        <row r="3258">
          <cell r="A3258">
            <v>21914409</v>
          </cell>
          <cell r="B3258" t="str">
            <v>KIHARTA DEVELOPMENT SDN BHD</v>
          </cell>
          <cell r="D3258">
            <v>25010000</v>
          </cell>
        </row>
        <row r="3259">
          <cell r="A3259">
            <v>23426649</v>
          </cell>
          <cell r="B3259" t="str">
            <v>KILANG BERAS BUKIT KALONG SDN BHD</v>
          </cell>
          <cell r="C3259">
            <v>4705240.42</v>
          </cell>
          <cell r="D3259">
            <v>1800000</v>
          </cell>
          <cell r="F3259">
            <v>7602810</v>
          </cell>
        </row>
        <row r="3260">
          <cell r="A3260">
            <v>9508385</v>
          </cell>
          <cell r="B3260" t="str">
            <v>KILANG BERAS JERAI SENDIRIAN BERHAD</v>
          </cell>
          <cell r="C3260">
            <v>2028000</v>
          </cell>
          <cell r="D3260">
            <v>2000000</v>
          </cell>
          <cell r="F3260">
            <v>320000</v>
          </cell>
        </row>
        <row r="3261">
          <cell r="A3261">
            <v>20237637</v>
          </cell>
          <cell r="B3261" t="str">
            <v>KILANG BERAS KERPAN SDN. BHD.</v>
          </cell>
          <cell r="D3261">
            <v>500000</v>
          </cell>
        </row>
        <row r="3262">
          <cell r="A3262">
            <v>1470545</v>
          </cell>
          <cell r="B3262" t="str">
            <v>KILANG BERAS MIHODA SDN BHD</v>
          </cell>
          <cell r="F3262">
            <v>500000</v>
          </cell>
        </row>
        <row r="3263">
          <cell r="A3263">
            <v>10250956</v>
          </cell>
          <cell r="B3263" t="str">
            <v>KILANG BERAS PEK CHOO KEOK S/B</v>
          </cell>
          <cell r="C3263">
            <v>1003966.99</v>
          </cell>
          <cell r="D3263">
            <v>28029627.859999999</v>
          </cell>
          <cell r="F3263">
            <v>10000000</v>
          </cell>
        </row>
        <row r="3264">
          <cell r="A3264">
            <v>5197128</v>
          </cell>
          <cell r="B3264" t="str">
            <v>KILANG BERAS PERING (KEDAH) SDN BHD</v>
          </cell>
          <cell r="C3264">
            <v>4500000</v>
          </cell>
        </row>
        <row r="3265">
          <cell r="A3265">
            <v>22802849</v>
          </cell>
          <cell r="B3265" t="str">
            <v>KILANG BERAS RAJANG SDN BHD</v>
          </cell>
          <cell r="C3265">
            <v>2010362.29</v>
          </cell>
          <cell r="D3265">
            <v>1000000</v>
          </cell>
          <cell r="F3265">
            <v>44000000</v>
          </cell>
        </row>
        <row r="3266">
          <cell r="A3266">
            <v>18906602</v>
          </cell>
          <cell r="B3266" t="str">
            <v>KILANG BERAS RAKYAT SEKINCHAN SDN BHD</v>
          </cell>
          <cell r="C3266">
            <v>658031.15</v>
          </cell>
          <cell r="D3266">
            <v>6250000</v>
          </cell>
          <cell r="F3266">
            <v>11300000</v>
          </cell>
        </row>
        <row r="3267">
          <cell r="A3267">
            <v>19848871</v>
          </cell>
          <cell r="B3267" t="str">
            <v>KILANG BERAS SERI MERBOK SDN. BHD.</v>
          </cell>
          <cell r="C3267">
            <v>7053286.5</v>
          </cell>
          <cell r="F3267">
            <v>28000000</v>
          </cell>
        </row>
        <row r="3268">
          <cell r="A3268">
            <v>26403214</v>
          </cell>
          <cell r="B3268" t="str">
            <v>KILANG BERAS SG. LIMAU DALAM SDN BHD</v>
          </cell>
          <cell r="D3268">
            <v>1500000</v>
          </cell>
        </row>
        <row r="3269">
          <cell r="A3269">
            <v>15034343</v>
          </cell>
          <cell r="B3269" t="str">
            <v>KILANG BERAS TAJAR SDN BHD</v>
          </cell>
          <cell r="C3269">
            <v>3360000</v>
          </cell>
          <cell r="D3269">
            <v>1000000</v>
          </cell>
        </row>
        <row r="3270">
          <cell r="A3270">
            <v>14292109</v>
          </cell>
          <cell r="B3270" t="str">
            <v>KILANG BERAS TEIK GUAN SDN BHD</v>
          </cell>
          <cell r="F3270">
            <v>3000000</v>
          </cell>
        </row>
        <row r="3271">
          <cell r="A3271">
            <v>14826930</v>
          </cell>
          <cell r="B3271" t="str">
            <v>KILANG BIHUN BERAS INDAH SDN BHD</v>
          </cell>
          <cell r="D3271">
            <v>2550000</v>
          </cell>
          <cell r="E3271">
            <v>500871.16</v>
          </cell>
          <cell r="F3271">
            <v>1000000</v>
          </cell>
        </row>
        <row r="3272">
          <cell r="A3272">
            <v>2213351</v>
          </cell>
          <cell r="B3272" t="str">
            <v>KILANG KAYU HOE HUP SDN BHD</v>
          </cell>
          <cell r="E3272">
            <v>452013.61</v>
          </cell>
        </row>
        <row r="3273">
          <cell r="A3273">
            <v>21107119</v>
          </cell>
          <cell r="B3273" t="str">
            <v>KILANG MEMPROSES BARANG2 TEMPATAN SB</v>
          </cell>
          <cell r="C3273">
            <v>100000</v>
          </cell>
          <cell r="F3273">
            <v>7500000</v>
          </cell>
        </row>
        <row r="3274">
          <cell r="A3274">
            <v>6046032</v>
          </cell>
          <cell r="B3274" t="str">
            <v>KILANG PAPAN JENDELA BARU SDN BHD</v>
          </cell>
          <cell r="C3274">
            <v>328614.26</v>
          </cell>
          <cell r="D3274">
            <v>2520000</v>
          </cell>
        </row>
        <row r="3275">
          <cell r="A3275">
            <v>10748629</v>
          </cell>
          <cell r="B3275" t="str">
            <v>KILANG PAPAN SALAMAH SDN BHD</v>
          </cell>
          <cell r="E3275">
            <v>500990.77</v>
          </cell>
          <cell r="F3275">
            <v>3020000</v>
          </cell>
        </row>
        <row r="3276">
          <cell r="A3276">
            <v>9357187</v>
          </cell>
          <cell r="B3276" t="str">
            <v>KILANG SAWIT MUAR BHD</v>
          </cell>
          <cell r="E3276">
            <v>5000000</v>
          </cell>
          <cell r="F3276">
            <v>500000</v>
          </cell>
        </row>
        <row r="3277">
          <cell r="A3277">
            <v>24698601</v>
          </cell>
          <cell r="B3277" t="str">
            <v>KILAUAN KAYANGAN (M) SDN BHD</v>
          </cell>
          <cell r="F3277">
            <v>2500000</v>
          </cell>
        </row>
        <row r="3278">
          <cell r="A3278">
            <v>15554777</v>
          </cell>
          <cell r="B3278" t="str">
            <v>KIM HOUSE TILING &amp; SANITARY SDN BHD</v>
          </cell>
          <cell r="D3278">
            <v>1600000</v>
          </cell>
        </row>
        <row r="3279">
          <cell r="A3279">
            <v>14909850</v>
          </cell>
          <cell r="B3279" t="str">
            <v>KIM MA OIL PALM (TRANSPORT) SDN BHD</v>
          </cell>
          <cell r="E3279">
            <v>4007510.59</v>
          </cell>
          <cell r="F3279">
            <v>12500000</v>
          </cell>
        </row>
        <row r="3280">
          <cell r="A3280">
            <v>18952824</v>
          </cell>
          <cell r="B3280" t="str">
            <v>KIM MONG SDN BHD.</v>
          </cell>
          <cell r="E3280">
            <v>194543.11</v>
          </cell>
        </row>
        <row r="3281">
          <cell r="A3281">
            <v>16089630</v>
          </cell>
          <cell r="B3281" t="str">
            <v>KIM TECK CHEONG (BORNEO) SDN BHD</v>
          </cell>
          <cell r="E3281">
            <v>1003187.05</v>
          </cell>
          <cell r="F3281">
            <v>9000000</v>
          </cell>
        </row>
        <row r="3282">
          <cell r="A3282">
            <v>14004354</v>
          </cell>
          <cell r="B3282" t="str">
            <v>KIM TECK CHEONG SDN BHD</v>
          </cell>
          <cell r="E3282">
            <v>0</v>
          </cell>
          <cell r="F3282">
            <v>10000000</v>
          </cell>
        </row>
        <row r="3283">
          <cell r="A3283">
            <v>3104551</v>
          </cell>
          <cell r="B3283" t="str">
            <v>KIM WANG TRADING SDN BHD</v>
          </cell>
          <cell r="C3283">
            <v>711763.86</v>
          </cell>
          <cell r="D3283">
            <v>1500000</v>
          </cell>
        </row>
        <row r="3284">
          <cell r="A3284">
            <v>6737631</v>
          </cell>
          <cell r="B3284" t="str">
            <v>KIM YONG TRADING SDN BHD</v>
          </cell>
          <cell r="D3284">
            <v>8807500</v>
          </cell>
        </row>
        <row r="3285">
          <cell r="A3285">
            <v>16082344</v>
          </cell>
          <cell r="B3285" t="str">
            <v>KIM YUAN AMANG FACTORY SDN BHD</v>
          </cell>
          <cell r="F3285">
            <v>900000</v>
          </cell>
        </row>
        <row r="3286">
          <cell r="A3286">
            <v>23122264</v>
          </cell>
          <cell r="B3286" t="str">
            <v>KIMANIS PETROL STATION SDN BHD</v>
          </cell>
          <cell r="C3286">
            <v>501135.24</v>
          </cell>
          <cell r="D3286">
            <v>3600000</v>
          </cell>
          <cell r="F3286">
            <v>150000</v>
          </cell>
        </row>
        <row r="3287">
          <cell r="A3287">
            <v>16086655</v>
          </cell>
          <cell r="B3287" t="str">
            <v>KIMIA UTAMA (E.M.) SDN BHD</v>
          </cell>
          <cell r="F3287">
            <v>1750000</v>
          </cell>
        </row>
        <row r="3288">
          <cell r="A3288">
            <v>4642836</v>
          </cell>
          <cell r="B3288" t="str">
            <v>KIMIA ZUE HUAT SDN BHD</v>
          </cell>
          <cell r="D3288">
            <v>7900000</v>
          </cell>
          <cell r="E3288">
            <v>1400000</v>
          </cell>
          <cell r="F3288">
            <v>55000</v>
          </cell>
        </row>
        <row r="3289">
          <cell r="A3289">
            <v>6125826</v>
          </cell>
          <cell r="B3289" t="str">
            <v>KIN EASTERN FROZEN FOOD SDN BHD</v>
          </cell>
          <cell r="E3289">
            <v>501242.04</v>
          </cell>
          <cell r="F3289">
            <v>70000</v>
          </cell>
        </row>
        <row r="3290">
          <cell r="A3290">
            <v>9997480</v>
          </cell>
          <cell r="B3290" t="str">
            <v>KIN LINK DEVELOPMENT SDN. BHD.</v>
          </cell>
          <cell r="C3290">
            <v>633202.16</v>
          </cell>
        </row>
        <row r="3291">
          <cell r="A3291">
            <v>15011049</v>
          </cell>
          <cell r="B3291" t="str">
            <v>KIN LINK SDN BHD</v>
          </cell>
          <cell r="C3291">
            <v>1006117.76</v>
          </cell>
        </row>
        <row r="3292">
          <cell r="A3292">
            <v>21066397</v>
          </cell>
          <cell r="B3292" t="str">
            <v>KIN YIN TRADING SDN BHD</v>
          </cell>
          <cell r="E3292">
            <v>1001758.97</v>
          </cell>
          <cell r="F3292">
            <v>11000000</v>
          </cell>
        </row>
        <row r="3293">
          <cell r="A3293">
            <v>15946881</v>
          </cell>
          <cell r="B3293" t="str">
            <v>KINA BIOPOWER SDN BHD</v>
          </cell>
          <cell r="C3293">
            <v>5000000</v>
          </cell>
          <cell r="D3293">
            <v>50000000</v>
          </cell>
        </row>
        <row r="3294">
          <cell r="A3294">
            <v>14581159</v>
          </cell>
          <cell r="B3294" t="str">
            <v>KINA ROOF INDUSTRIES (SABAH) SDN. BHD.</v>
          </cell>
          <cell r="C3294">
            <v>2024582.41</v>
          </cell>
          <cell r="E3294">
            <v>601501.35</v>
          </cell>
          <cell r="F3294">
            <v>9920921.9000000004</v>
          </cell>
        </row>
        <row r="3295">
          <cell r="A3295">
            <v>3971934</v>
          </cell>
          <cell r="B3295" t="str">
            <v>KINABALU AGENCY CORPORATION SDN BHD</v>
          </cell>
          <cell r="C3295">
            <v>911921.39</v>
          </cell>
          <cell r="F3295">
            <v>110000</v>
          </cell>
        </row>
        <row r="3296">
          <cell r="A3296">
            <v>4821090</v>
          </cell>
          <cell r="B3296" t="str">
            <v>KINDRACO HARDWARE SDN BHD</v>
          </cell>
          <cell r="E3296">
            <v>3009339.98</v>
          </cell>
          <cell r="F3296">
            <v>10000000</v>
          </cell>
        </row>
        <row r="3297">
          <cell r="A3297">
            <v>5042913</v>
          </cell>
          <cell r="B3297" t="str">
            <v>KING ONG DEVELOPMENT SDN BHD</v>
          </cell>
          <cell r="D3297">
            <v>17500000</v>
          </cell>
          <cell r="F3297">
            <v>6594094.1699999999</v>
          </cell>
        </row>
        <row r="3298">
          <cell r="A3298">
            <v>16823071</v>
          </cell>
          <cell r="B3298" t="str">
            <v>KING ONG INDUSTRIES SDN BHD</v>
          </cell>
          <cell r="D3298">
            <v>3000000</v>
          </cell>
          <cell r="E3298">
            <v>1700000</v>
          </cell>
          <cell r="F3298">
            <v>7000000</v>
          </cell>
        </row>
        <row r="3299">
          <cell r="A3299">
            <v>21821403</v>
          </cell>
          <cell r="B3299" t="str">
            <v>KING ONG PLANTATIONS SDN BHD</v>
          </cell>
          <cell r="D3299">
            <v>3732000</v>
          </cell>
        </row>
        <row r="3300">
          <cell r="A3300">
            <v>25641827</v>
          </cell>
          <cell r="B3300" t="str">
            <v>KING ONG PROPERTIES SDN BHD</v>
          </cell>
          <cell r="D3300">
            <v>469000</v>
          </cell>
        </row>
        <row r="3301">
          <cell r="A3301">
            <v>24352975</v>
          </cell>
          <cell r="B3301" t="str">
            <v>KINGDOM LUCK REALTY SDN BHD</v>
          </cell>
          <cell r="C3301">
            <v>11062461.630000001</v>
          </cell>
        </row>
        <row r="3302">
          <cell r="A3302">
            <v>17897314</v>
          </cell>
          <cell r="B3302" t="str">
            <v>KINGSLEY HILLS SDN BHD</v>
          </cell>
          <cell r="C3302">
            <v>3508595.9</v>
          </cell>
        </row>
        <row r="3303">
          <cell r="A3303">
            <v>20058535</v>
          </cell>
          <cell r="B3303" t="str">
            <v>KINGSLEY INTERNATIONAL SDN BHD</v>
          </cell>
          <cell r="F3303">
            <v>232500</v>
          </cell>
        </row>
        <row r="3304">
          <cell r="A3304">
            <v>23143018</v>
          </cell>
          <cell r="B3304" t="str">
            <v>KINI MART (M) SDN. BHD.</v>
          </cell>
          <cell r="D3304">
            <v>300000</v>
          </cell>
        </row>
        <row r="3305">
          <cell r="A3305">
            <v>15584616</v>
          </cell>
          <cell r="B3305" t="str">
            <v>KINSABINA SDN BHD</v>
          </cell>
          <cell r="C3305">
            <v>2786548.93</v>
          </cell>
          <cell r="D3305">
            <v>15640000</v>
          </cell>
          <cell r="F3305">
            <v>6261500</v>
          </cell>
        </row>
        <row r="3306">
          <cell r="A3306">
            <v>16462107</v>
          </cell>
          <cell r="B3306" t="str">
            <v>KINSANURI SDN BHD</v>
          </cell>
          <cell r="C3306">
            <v>0</v>
          </cell>
          <cell r="F3306">
            <v>65000</v>
          </cell>
        </row>
        <row r="3307">
          <cell r="A3307">
            <v>18870846</v>
          </cell>
          <cell r="B3307" t="str">
            <v>KINSARESORTS BHD</v>
          </cell>
          <cell r="D3307">
            <v>1406600</v>
          </cell>
        </row>
        <row r="3308">
          <cell r="A3308">
            <v>20306172</v>
          </cell>
          <cell r="B3308" t="str">
            <v>KINTA BERKAT SDN BHD (IN LIQUIDATION)</v>
          </cell>
          <cell r="D3308">
            <v>15000000</v>
          </cell>
        </row>
        <row r="3309">
          <cell r="A3309">
            <v>7597351</v>
          </cell>
          <cell r="B3309" t="str">
            <v>KINTA ECOCITY SDN BHD</v>
          </cell>
          <cell r="C3309">
            <v>6576881.8099999996</v>
          </cell>
        </row>
        <row r="3310">
          <cell r="A3310">
            <v>6713048</v>
          </cell>
          <cell r="B3310" t="str">
            <v>KINTA PROPERTIES SDN BERHAD</v>
          </cell>
          <cell r="D3310">
            <v>11000000</v>
          </cell>
          <cell r="F3310">
            <v>1520000</v>
          </cell>
        </row>
        <row r="3311">
          <cell r="A3311">
            <v>22085182</v>
          </cell>
          <cell r="B3311" t="str">
            <v>KINTA REAL ESTATE SDN BHD</v>
          </cell>
          <cell r="D3311">
            <v>3254900</v>
          </cell>
        </row>
        <row r="3312">
          <cell r="A3312">
            <v>18628005</v>
          </cell>
          <cell r="B3312" t="str">
            <v>KINTA SAKURA SDN BHD</v>
          </cell>
          <cell r="D3312">
            <v>7553024</v>
          </cell>
          <cell r="F3312">
            <v>14500000</v>
          </cell>
        </row>
        <row r="3313">
          <cell r="A3313">
            <v>26281382</v>
          </cell>
          <cell r="B3313" t="str">
            <v>KINTA URUS SDN BHD</v>
          </cell>
          <cell r="D3313">
            <v>1533000</v>
          </cell>
        </row>
        <row r="3314">
          <cell r="A3314">
            <v>9612870</v>
          </cell>
          <cell r="B3314" t="str">
            <v>KINTAS (M) SDN BHD</v>
          </cell>
          <cell r="C3314">
            <v>505639.66</v>
          </cell>
        </row>
        <row r="3315">
          <cell r="A3315">
            <v>9159725</v>
          </cell>
          <cell r="B3315" t="str">
            <v>KINTETSU WORLD EXPRESS (MALAYSIA) SDN BH</v>
          </cell>
          <cell r="E3315">
            <v>134224.56</v>
          </cell>
          <cell r="F3315">
            <v>155000</v>
          </cell>
        </row>
        <row r="3316">
          <cell r="A3316">
            <v>9330030</v>
          </cell>
          <cell r="B3316" t="str">
            <v>KINTOWN CONTRACTOR SDN BHD</v>
          </cell>
          <cell r="C3316">
            <v>506360.29</v>
          </cell>
        </row>
        <row r="3317">
          <cell r="A3317">
            <v>7564550</v>
          </cell>
          <cell r="B3317" t="str">
            <v>KINTOWN DEVELOPMENT SDN BHD</v>
          </cell>
          <cell r="C3317">
            <v>808209.62</v>
          </cell>
          <cell r="F3317">
            <v>1900000</v>
          </cell>
        </row>
        <row r="3318">
          <cell r="A3318">
            <v>18832535</v>
          </cell>
          <cell r="B3318" t="str">
            <v>KINTOWN PETROL STATION (PERMYJAYA) SDN B</v>
          </cell>
          <cell r="C3318">
            <v>1510978.67</v>
          </cell>
          <cell r="D3318">
            <v>4301750</v>
          </cell>
          <cell r="F3318">
            <v>400000</v>
          </cell>
        </row>
        <row r="3319">
          <cell r="A3319">
            <v>17567127</v>
          </cell>
          <cell r="B3319" t="str">
            <v>KINTOWN PETROL STATION SDN BHD</v>
          </cell>
          <cell r="C3319">
            <v>1311665.7</v>
          </cell>
          <cell r="D3319">
            <v>3300000</v>
          </cell>
          <cell r="F3319">
            <v>800000</v>
          </cell>
        </row>
        <row r="3320">
          <cell r="A3320">
            <v>7575103</v>
          </cell>
          <cell r="B3320" t="str">
            <v>KINTOWN PROPERTIES SDN BHD</v>
          </cell>
          <cell r="D3320">
            <v>1800000</v>
          </cell>
        </row>
        <row r="3321">
          <cell r="A3321">
            <v>19538354</v>
          </cell>
          <cell r="B3321" t="str">
            <v>KIONG FA TIMBER SDN BHD</v>
          </cell>
          <cell r="C3321">
            <v>504273.39</v>
          </cell>
        </row>
        <row r="3322">
          <cell r="A3322">
            <v>20079404</v>
          </cell>
          <cell r="B3322" t="str">
            <v>KIONG SIANG HOUSING SDN BHD</v>
          </cell>
          <cell r="E3322">
            <v>900000</v>
          </cell>
          <cell r="F3322">
            <v>100000</v>
          </cell>
        </row>
        <row r="3323">
          <cell r="A3323">
            <v>16082313</v>
          </cell>
          <cell r="B3323" t="str">
            <v>KIONG SING (SABAH) SDN BHD</v>
          </cell>
          <cell r="D3323">
            <v>3500000</v>
          </cell>
        </row>
        <row r="3324">
          <cell r="A3324">
            <v>16087388</v>
          </cell>
          <cell r="B3324" t="str">
            <v>KIPAL INDUSTRIES SDN BHD</v>
          </cell>
          <cell r="D3324">
            <v>1000000</v>
          </cell>
          <cell r="E3324">
            <v>580971.98</v>
          </cell>
          <cell r="F3324">
            <v>1000000</v>
          </cell>
        </row>
        <row r="3325">
          <cell r="A3325">
            <v>24962789</v>
          </cell>
          <cell r="B3325" t="str">
            <v>KIRANA KEMAJUAN SDN BHD</v>
          </cell>
          <cell r="D3325">
            <v>33000000</v>
          </cell>
          <cell r="F3325">
            <v>4000000</v>
          </cell>
        </row>
        <row r="3326">
          <cell r="A3326">
            <v>20189739</v>
          </cell>
          <cell r="B3326" t="str">
            <v>KIRANA MAKSIMA SDN BHD</v>
          </cell>
          <cell r="D3326">
            <v>8690000</v>
          </cell>
        </row>
        <row r="3327">
          <cell r="A3327">
            <v>6514190</v>
          </cell>
          <cell r="B3327" t="str">
            <v>KIRAWANG SDN BHD</v>
          </cell>
          <cell r="C3327">
            <v>70624.08</v>
          </cell>
        </row>
        <row r="3328">
          <cell r="A3328">
            <v>20604880</v>
          </cell>
          <cell r="B3328" t="str">
            <v>KIT LOONG TYRE MANAGEMENT SDN BHD</v>
          </cell>
          <cell r="C3328">
            <v>1000054.62</v>
          </cell>
          <cell r="F3328">
            <v>2000000</v>
          </cell>
        </row>
        <row r="3329">
          <cell r="A3329">
            <v>7099041</v>
          </cell>
          <cell r="B3329" t="str">
            <v>KITA TEAMWORK SDN. BHD.</v>
          </cell>
          <cell r="D3329">
            <v>132000</v>
          </cell>
          <cell r="E3329">
            <v>0</v>
          </cell>
          <cell r="F3329">
            <v>264855</v>
          </cell>
        </row>
        <row r="3330">
          <cell r="A3330">
            <v>15047998</v>
          </cell>
          <cell r="B3330" t="str">
            <v>KITANG BRICK WORK SDN BHD</v>
          </cell>
          <cell r="D3330">
            <v>1000000</v>
          </cell>
        </row>
        <row r="3331">
          <cell r="A3331">
            <v>15093556</v>
          </cell>
          <cell r="B3331" t="str">
            <v>KITORAU ENTERPRISE SDN. BHD.</v>
          </cell>
          <cell r="D3331">
            <v>150000</v>
          </cell>
        </row>
        <row r="3332">
          <cell r="A3332">
            <v>5155039</v>
          </cell>
          <cell r="B3332" t="str">
            <v>KITRA INDUSTRIES (M) SDN BHD</v>
          </cell>
          <cell r="E3332">
            <v>300573.86</v>
          </cell>
          <cell r="F3332">
            <v>1700000</v>
          </cell>
        </row>
        <row r="3333">
          <cell r="A3333">
            <v>21914003</v>
          </cell>
          <cell r="B3333" t="str">
            <v>KJ TECHNICAL SERVICES SDN BHD</v>
          </cell>
          <cell r="F3333">
            <v>3750000</v>
          </cell>
        </row>
        <row r="3334">
          <cell r="A3334">
            <v>16085907</v>
          </cell>
          <cell r="B3334" t="str">
            <v>KJB AUTO SDN BHD</v>
          </cell>
          <cell r="D3334">
            <v>2000000</v>
          </cell>
          <cell r="F3334">
            <v>60000</v>
          </cell>
        </row>
        <row r="3335">
          <cell r="A3335">
            <v>12124149</v>
          </cell>
          <cell r="B3335" t="str">
            <v>KK DRINKS SDN BHD</v>
          </cell>
          <cell r="C3335">
            <v>388290.46</v>
          </cell>
        </row>
        <row r="3336">
          <cell r="A3336">
            <v>23556435</v>
          </cell>
          <cell r="B3336" t="str">
            <v>KK PACIFIC ENRICHMENT SDN BHD</v>
          </cell>
          <cell r="D3336">
            <v>3142906</v>
          </cell>
        </row>
        <row r="3337">
          <cell r="A3337">
            <v>14761887</v>
          </cell>
          <cell r="B3337" t="str">
            <v>KK PRECISION PLASTIC SDN BHD</v>
          </cell>
          <cell r="F3337">
            <v>150000</v>
          </cell>
        </row>
        <row r="3338">
          <cell r="A3338">
            <v>24197397</v>
          </cell>
          <cell r="B3338" t="str">
            <v>KK STRAITS INTERNATIONAL EDUCATION S/B</v>
          </cell>
          <cell r="C3338">
            <v>476593.05</v>
          </cell>
          <cell r="D3338">
            <v>3000000</v>
          </cell>
        </row>
        <row r="3339">
          <cell r="A3339">
            <v>13366048</v>
          </cell>
          <cell r="B3339" t="str">
            <v>KK SUPERMART &amp; SUPERSTORE SDN BHD</v>
          </cell>
          <cell r="D3339">
            <v>29160000</v>
          </cell>
          <cell r="E3339">
            <v>3005027.32</v>
          </cell>
        </row>
        <row r="3340">
          <cell r="A3340">
            <v>14936451</v>
          </cell>
          <cell r="B3340" t="str">
            <v>KK TETAP JAYA SDN. BHD.</v>
          </cell>
          <cell r="C3340">
            <v>451216.04</v>
          </cell>
          <cell r="F3340">
            <v>30000</v>
          </cell>
        </row>
        <row r="3341">
          <cell r="A3341">
            <v>18019649</v>
          </cell>
          <cell r="B3341" t="str">
            <v>KKH HARDWARE</v>
          </cell>
          <cell r="E3341">
            <v>5000</v>
          </cell>
        </row>
        <row r="3342">
          <cell r="A3342">
            <v>7969881</v>
          </cell>
          <cell r="B3342" t="str">
            <v>KL 247 MOBILE TYRE SERVICES SDN. BHD.</v>
          </cell>
          <cell r="D3342">
            <v>1000000</v>
          </cell>
          <cell r="E3342">
            <v>355000</v>
          </cell>
          <cell r="F3342">
            <v>335000</v>
          </cell>
        </row>
        <row r="3343">
          <cell r="A3343">
            <v>7438983</v>
          </cell>
          <cell r="B3343" t="str">
            <v>KL MED SUPPLIES (M) SDN BHD</v>
          </cell>
          <cell r="D3343">
            <v>6077500</v>
          </cell>
        </row>
        <row r="3344">
          <cell r="A3344">
            <v>7773046</v>
          </cell>
          <cell r="B3344" t="str">
            <v>KL PILE SDN. BHD.</v>
          </cell>
          <cell r="D3344">
            <v>7280000</v>
          </cell>
          <cell r="E3344">
            <v>601641.4</v>
          </cell>
          <cell r="F3344">
            <v>6000000</v>
          </cell>
        </row>
        <row r="3345">
          <cell r="A3345">
            <v>5295514</v>
          </cell>
          <cell r="B3345" t="str">
            <v>KL RIA INDUSTRIES SDN BHD</v>
          </cell>
          <cell r="D3345">
            <v>780000</v>
          </cell>
          <cell r="E3345">
            <v>800402.69</v>
          </cell>
          <cell r="F3345">
            <v>750000</v>
          </cell>
        </row>
        <row r="3346">
          <cell r="A3346">
            <v>22688847</v>
          </cell>
          <cell r="B3346" t="str">
            <v>KL TEH LAND &amp; DEVELOPMENT SDN BHD</v>
          </cell>
          <cell r="C3346">
            <v>21790296.210000001</v>
          </cell>
          <cell r="D3346">
            <v>55800000</v>
          </cell>
        </row>
        <row r="3347">
          <cell r="A3347">
            <v>25923426</v>
          </cell>
          <cell r="B3347" t="str">
            <v>KLANG RIVER PROPERTY SDN BHD</v>
          </cell>
          <cell r="D3347">
            <v>7000000</v>
          </cell>
        </row>
        <row r="3348">
          <cell r="A3348">
            <v>20934355</v>
          </cell>
          <cell r="B3348" t="str">
            <v>KLH MELAWATI SDN. BHD.</v>
          </cell>
          <cell r="D3348">
            <v>5150000</v>
          </cell>
          <cell r="F3348">
            <v>2300000</v>
          </cell>
        </row>
        <row r="3349">
          <cell r="A3349">
            <v>7273443</v>
          </cell>
          <cell r="B3349" t="str">
            <v>KLINIK DINAMIK SDN BHD</v>
          </cell>
          <cell r="D3349">
            <v>911400</v>
          </cell>
        </row>
        <row r="3350">
          <cell r="A3350">
            <v>14833948</v>
          </cell>
          <cell r="B3350" t="str">
            <v>KLINIK IDZHAM SDN. BHD.</v>
          </cell>
          <cell r="C3350">
            <v>635963.89</v>
          </cell>
          <cell r="D3350">
            <v>3560000</v>
          </cell>
          <cell r="E3350">
            <v>2000000</v>
          </cell>
        </row>
        <row r="3351">
          <cell r="A3351">
            <v>21727881</v>
          </cell>
          <cell r="B3351" t="str">
            <v>KLINIK SYED BADARUDDIN (TERENGGANU) S/B</v>
          </cell>
          <cell r="D3351">
            <v>1592000</v>
          </cell>
          <cell r="E3351">
            <v>150000</v>
          </cell>
        </row>
        <row r="3352">
          <cell r="A3352">
            <v>7982951</v>
          </cell>
          <cell r="B3352" t="str">
            <v>KLINIK SYED BADARUDDIN SDN BHD</v>
          </cell>
          <cell r="C3352">
            <v>806778.47</v>
          </cell>
          <cell r="D3352">
            <v>266000</v>
          </cell>
        </row>
        <row r="3353">
          <cell r="A3353">
            <v>7716197</v>
          </cell>
          <cell r="B3353" t="str">
            <v>K-LINK INTERNATIONAL SDN. BHD.</v>
          </cell>
          <cell r="E3353">
            <v>1001675.78</v>
          </cell>
          <cell r="F3353">
            <v>1000000</v>
          </cell>
        </row>
        <row r="3354">
          <cell r="A3354">
            <v>24043516</v>
          </cell>
          <cell r="B3354" t="str">
            <v>KLK MARKETING SDN BHD</v>
          </cell>
          <cell r="D3354">
            <v>3980000</v>
          </cell>
        </row>
        <row r="3355">
          <cell r="A3355">
            <v>25893858</v>
          </cell>
          <cell r="B3355" t="str">
            <v>KLOUDIUS SDN. BHD.</v>
          </cell>
          <cell r="D3355">
            <v>3370500</v>
          </cell>
        </row>
        <row r="3356">
          <cell r="A3356">
            <v>24242645</v>
          </cell>
          <cell r="B3356" t="str">
            <v>KLUANG OIL PALM PROCESSING SDN BHD</v>
          </cell>
          <cell r="D3356">
            <v>22300000</v>
          </cell>
          <cell r="E3356">
            <v>3005475.64</v>
          </cell>
          <cell r="F3356">
            <v>7000000</v>
          </cell>
        </row>
        <row r="3357">
          <cell r="A3357">
            <v>20265119</v>
          </cell>
          <cell r="B3357" t="str">
            <v>KLUANG SETIA HOLDINGS SDN BHD</v>
          </cell>
          <cell r="F3357">
            <v>1337907</v>
          </cell>
        </row>
        <row r="3358">
          <cell r="A3358">
            <v>10176529</v>
          </cell>
          <cell r="B3358" t="str">
            <v>KLUANG WELDING SDN BHD</v>
          </cell>
          <cell r="D3358">
            <v>3575998</v>
          </cell>
        </row>
        <row r="3359">
          <cell r="A3359">
            <v>18116755</v>
          </cell>
          <cell r="B3359" t="str">
            <v>KM LAND DEVELOPMENT SDN BHD</v>
          </cell>
          <cell r="D3359">
            <v>15260000</v>
          </cell>
        </row>
        <row r="3360">
          <cell r="A3360">
            <v>25896340</v>
          </cell>
          <cell r="B3360" t="str">
            <v>KM MAJUBINA SDN BHD</v>
          </cell>
          <cell r="D3360">
            <v>3493800</v>
          </cell>
        </row>
        <row r="3361">
          <cell r="A3361">
            <v>18916650</v>
          </cell>
          <cell r="B3361" t="str">
            <v>KM MARINE TECHNICAL &amp; INSPECTION SDN BHD</v>
          </cell>
          <cell r="D3361">
            <v>1120000</v>
          </cell>
        </row>
        <row r="3362">
          <cell r="A3362">
            <v>22445692</v>
          </cell>
          <cell r="B3362" t="str">
            <v>KM PRECISION (M) SDN BHD</v>
          </cell>
          <cell r="C3362">
            <v>250120.52</v>
          </cell>
        </row>
        <row r="3363">
          <cell r="A3363">
            <v>12237261</v>
          </cell>
          <cell r="B3363" t="str">
            <v>KMC COLDSTORAGE &amp; WAREHOUSING SDN BHD</v>
          </cell>
          <cell r="C3363">
            <v>400691.47</v>
          </cell>
          <cell r="F3363">
            <v>11700000</v>
          </cell>
        </row>
        <row r="3364">
          <cell r="A3364">
            <v>5087989</v>
          </cell>
          <cell r="B3364" t="str">
            <v>KMC PACKAGING SDN BHD</v>
          </cell>
          <cell r="F3364">
            <v>1000000</v>
          </cell>
        </row>
        <row r="3365">
          <cell r="A3365">
            <v>22692616</v>
          </cell>
          <cell r="B3365" t="str">
            <v>KME VENTURE SDN. BHD.</v>
          </cell>
          <cell r="D3365">
            <v>500000</v>
          </cell>
          <cell r="F3365">
            <v>140000</v>
          </cell>
        </row>
        <row r="3366">
          <cell r="A3366">
            <v>9006269</v>
          </cell>
          <cell r="B3366" t="str">
            <v>KMN DEVELOPMENT SDN BHD</v>
          </cell>
          <cell r="C3366">
            <v>100903.71</v>
          </cell>
        </row>
        <row r="3367">
          <cell r="A3367">
            <v>13101629</v>
          </cell>
          <cell r="B3367" t="str">
            <v>KMR FREIGHT &amp; LOGISTIC SDN BHD</v>
          </cell>
          <cell r="D3367">
            <v>485350</v>
          </cell>
          <cell r="E3367">
            <v>935000</v>
          </cell>
        </row>
        <row r="3368">
          <cell r="A3368">
            <v>25290494</v>
          </cell>
          <cell r="B3368" t="str">
            <v>KNACK KNACK SYSTEM SDN BHD</v>
          </cell>
          <cell r="F3368">
            <v>1000000</v>
          </cell>
        </row>
        <row r="3369">
          <cell r="A3369">
            <v>14115579</v>
          </cell>
          <cell r="B3369" t="str">
            <v>KNIT TEXTILES MFG SDN BHD</v>
          </cell>
          <cell r="E3369">
            <v>100171.25</v>
          </cell>
          <cell r="F3369">
            <v>9975000</v>
          </cell>
        </row>
        <row r="3370">
          <cell r="A3370">
            <v>1404239</v>
          </cell>
          <cell r="B3370" t="str">
            <v>KOBAY ASSETS SDN BHD</v>
          </cell>
          <cell r="F3370">
            <v>195000</v>
          </cell>
        </row>
        <row r="3371">
          <cell r="A3371">
            <v>19468556</v>
          </cell>
          <cell r="B3371" t="str">
            <v>KODA WOODCRAFT SDN BHD</v>
          </cell>
          <cell r="E3371">
            <v>500000</v>
          </cell>
          <cell r="F3371">
            <v>3000000</v>
          </cell>
        </row>
        <row r="3372">
          <cell r="A3372">
            <v>25389616</v>
          </cell>
          <cell r="B3372" t="str">
            <v>KOH MI ENTERPRISE</v>
          </cell>
          <cell r="D3372">
            <v>500000</v>
          </cell>
          <cell r="E3372">
            <v>1000037.77</v>
          </cell>
        </row>
        <row r="3373">
          <cell r="A3373">
            <v>11816073</v>
          </cell>
          <cell r="B3373" t="str">
            <v>KOH YONG LONG SDN. BHD.</v>
          </cell>
          <cell r="E3373">
            <v>1000000</v>
          </cell>
        </row>
        <row r="3374">
          <cell r="A3374">
            <v>5465098</v>
          </cell>
          <cell r="B3374" t="str">
            <v>KOHIMARAN IMPEX (MALAYSIA) SDN BHD</v>
          </cell>
          <cell r="C3374">
            <v>50629.23</v>
          </cell>
          <cell r="F3374">
            <v>55000</v>
          </cell>
        </row>
        <row r="3375">
          <cell r="A3375">
            <v>16089449</v>
          </cell>
          <cell r="B3375" t="str">
            <v>KOI HAI SENG IMP &amp; EXP SDN BHD</v>
          </cell>
          <cell r="C3375">
            <v>1350000</v>
          </cell>
        </row>
        <row r="3376">
          <cell r="A3376">
            <v>9004560</v>
          </cell>
          <cell r="B3376" t="str">
            <v>KOI KIM SENG HOLDINGS SDN BHD</v>
          </cell>
          <cell r="C3376">
            <v>8000000</v>
          </cell>
        </row>
        <row r="3377">
          <cell r="A3377">
            <v>20005460</v>
          </cell>
          <cell r="B3377" t="str">
            <v>KOK &amp; CHAN FOOD SDN BHD</v>
          </cell>
          <cell r="D3377">
            <v>919334</v>
          </cell>
          <cell r="E3377">
            <v>1295591.6599999999</v>
          </cell>
        </row>
        <row r="3378">
          <cell r="A3378">
            <v>15185270</v>
          </cell>
          <cell r="B3378" t="str">
            <v>KOK HWA MOTOR SALES &amp; SERVICES SDN BHD</v>
          </cell>
          <cell r="F3378">
            <v>250000</v>
          </cell>
        </row>
        <row r="3379">
          <cell r="A3379">
            <v>4863009</v>
          </cell>
          <cell r="B3379" t="str">
            <v>KOK HWA MOTOR SALES SERVICE CENTRE</v>
          </cell>
          <cell r="E3379">
            <v>1000</v>
          </cell>
        </row>
        <row r="3380">
          <cell r="A3380">
            <v>16732147</v>
          </cell>
          <cell r="B3380" t="str">
            <v>KOK POH DEVELOPMENT SDN BHD</v>
          </cell>
          <cell r="D3380">
            <v>4600000</v>
          </cell>
          <cell r="E3380">
            <v>0</v>
          </cell>
          <cell r="F3380">
            <v>940000</v>
          </cell>
        </row>
        <row r="3381">
          <cell r="A3381">
            <v>18818994</v>
          </cell>
          <cell r="B3381" t="str">
            <v>KOK POH JAYA PLANTATION SDN BHD</v>
          </cell>
          <cell r="C3381">
            <v>2527275.08</v>
          </cell>
        </row>
        <row r="3382">
          <cell r="A3382">
            <v>21076042</v>
          </cell>
          <cell r="B3382" t="str">
            <v>KOK SAN ENGINEERING WORKS SDN BHD</v>
          </cell>
          <cell r="C3382">
            <v>1313350.6100000001</v>
          </cell>
          <cell r="D3382">
            <v>345000</v>
          </cell>
          <cell r="F3382">
            <v>1810000</v>
          </cell>
        </row>
        <row r="3383">
          <cell r="A3383">
            <v>25267680</v>
          </cell>
          <cell r="B3383" t="str">
            <v>KOKING HOLDINGS SDN BHD</v>
          </cell>
          <cell r="D3383">
            <v>9811680</v>
          </cell>
        </row>
        <row r="3384">
          <cell r="A3384">
            <v>15821471</v>
          </cell>
          <cell r="B3384" t="str">
            <v>KOLEJ POLY-TECH MARA SDN.BHD.</v>
          </cell>
          <cell r="D3384">
            <v>32980000</v>
          </cell>
        </row>
        <row r="3385">
          <cell r="A3385">
            <v>19722035</v>
          </cell>
          <cell r="B3385" t="str">
            <v>KOM TECHNOLOGIES (M) SDN BHD</v>
          </cell>
          <cell r="D3385">
            <v>1370000</v>
          </cell>
          <cell r="E3385">
            <v>1004379.81</v>
          </cell>
          <cell r="F3385">
            <v>4900000</v>
          </cell>
        </row>
        <row r="3386">
          <cell r="A3386">
            <v>9267002</v>
          </cell>
          <cell r="B3386" t="str">
            <v>KOMBINASI ANEKA TEKNIK SDN. BHD.</v>
          </cell>
          <cell r="F3386">
            <v>489702.93</v>
          </cell>
        </row>
        <row r="3387">
          <cell r="A3387">
            <v>17479837</v>
          </cell>
          <cell r="B3387" t="str">
            <v>KOMBINASI BUMI SOLAR SDN BHD</v>
          </cell>
          <cell r="D3387">
            <v>5645640</v>
          </cell>
        </row>
        <row r="3388">
          <cell r="A3388">
            <v>8663152</v>
          </cell>
          <cell r="B3388" t="str">
            <v>KOMBINASI ERA SDN BHD</v>
          </cell>
          <cell r="D3388">
            <v>100000</v>
          </cell>
          <cell r="F3388">
            <v>1000000</v>
          </cell>
        </row>
        <row r="3389">
          <cell r="A3389">
            <v>13332310</v>
          </cell>
          <cell r="B3389" t="str">
            <v>KOMETSOFT (M) SDN BHD</v>
          </cell>
          <cell r="F3389">
            <v>116392.43</v>
          </cell>
        </row>
        <row r="3390">
          <cell r="A3390">
            <v>22587784</v>
          </cell>
          <cell r="B3390" t="str">
            <v>KOMIYA ROOFING (M) SDN BHD</v>
          </cell>
          <cell r="D3390">
            <v>330480</v>
          </cell>
        </row>
        <row r="3391">
          <cell r="A3391">
            <v>18368451</v>
          </cell>
          <cell r="B3391" t="str">
            <v>KOMPLEKS PERKAYUAN KELANTAN SDN.BHD.</v>
          </cell>
          <cell r="C3391">
            <v>483000</v>
          </cell>
        </row>
        <row r="3392">
          <cell r="A3392">
            <v>15646149</v>
          </cell>
          <cell r="B3392" t="str">
            <v>KONE PRODUCTS &amp; ENGINEERING (M) SDN BHD</v>
          </cell>
          <cell r="F3392">
            <v>11000</v>
          </cell>
        </row>
        <row r="3393">
          <cell r="A3393">
            <v>1751495</v>
          </cell>
          <cell r="B3393" t="str">
            <v>KONG JEE TRADING SDN BHD</v>
          </cell>
          <cell r="E3393">
            <v>40083.800000000003</v>
          </cell>
        </row>
        <row r="3394">
          <cell r="A3394">
            <v>11035662</v>
          </cell>
          <cell r="B3394" t="str">
            <v>KONG LONG HUAT CHEMICALS SDN BHD</v>
          </cell>
          <cell r="F3394">
            <v>20000000</v>
          </cell>
        </row>
        <row r="3395">
          <cell r="A3395">
            <v>12963841</v>
          </cell>
          <cell r="B3395" t="str">
            <v>KONG SAW MING &amp; SONS CONTRACT SERVICES</v>
          </cell>
          <cell r="C3395">
            <v>2423342.48</v>
          </cell>
          <cell r="D3395">
            <v>525000</v>
          </cell>
        </row>
        <row r="3396">
          <cell r="A3396">
            <v>15719958</v>
          </cell>
          <cell r="B3396" t="str">
            <v>KONSORTIUM E-MUTIARA BERHAD</v>
          </cell>
          <cell r="C3396">
            <v>502819.33</v>
          </cell>
          <cell r="D3396">
            <v>2400000</v>
          </cell>
          <cell r="F3396">
            <v>200000</v>
          </cell>
        </row>
        <row r="3397">
          <cell r="A3397">
            <v>16755450</v>
          </cell>
          <cell r="B3397" t="str">
            <v>KONSORTIUM PD SDN BHD</v>
          </cell>
          <cell r="D3397">
            <v>5925000</v>
          </cell>
          <cell r="E3397">
            <v>1800000</v>
          </cell>
          <cell r="F3397">
            <v>100000</v>
          </cell>
        </row>
        <row r="3398">
          <cell r="A3398">
            <v>13796904</v>
          </cell>
          <cell r="B3398" t="str">
            <v>KOON SENG SDN BHD</v>
          </cell>
          <cell r="C3398">
            <v>2006949.84</v>
          </cell>
          <cell r="D3398">
            <v>13944000</v>
          </cell>
        </row>
        <row r="3399">
          <cell r="A3399">
            <v>16431329</v>
          </cell>
          <cell r="B3399" t="str">
            <v>KOONG PHIN CORPORATION (M) SDN BHD</v>
          </cell>
          <cell r="D3399">
            <v>7422200</v>
          </cell>
        </row>
        <row r="3400">
          <cell r="A3400">
            <v>2407255</v>
          </cell>
          <cell r="B3400" t="str">
            <v>KOOP PELABURAN PEKERJA2 KOTA TINGGI BHD</v>
          </cell>
          <cell r="E3400">
            <v>500000</v>
          </cell>
        </row>
        <row r="3401">
          <cell r="A3401">
            <v>2291875</v>
          </cell>
          <cell r="B3401" t="str">
            <v>KOOP PENEROKA FELDA TUNGGAL K TINGGI BHD</v>
          </cell>
          <cell r="E3401">
            <v>310000</v>
          </cell>
        </row>
        <row r="3402">
          <cell r="A3402">
            <v>5268041</v>
          </cell>
          <cell r="B3402" t="str">
            <v>KOP CONSTRUCTION SERVICES (M) SDN BHD</v>
          </cell>
          <cell r="C3402">
            <v>400000</v>
          </cell>
          <cell r="D3402">
            <v>200000</v>
          </cell>
        </row>
        <row r="3403">
          <cell r="A3403">
            <v>1401228</v>
          </cell>
          <cell r="B3403" t="str">
            <v>KOP K/TGN K'JAAN TRG (KOKITAB) BHD</v>
          </cell>
          <cell r="E3403">
            <v>3000000</v>
          </cell>
        </row>
        <row r="3404">
          <cell r="A3404">
            <v>17092859</v>
          </cell>
          <cell r="B3404" t="str">
            <v>KOP KELUARGA DATO HAJI HASHIM MAMAT K T</v>
          </cell>
          <cell r="C3404">
            <v>180000</v>
          </cell>
          <cell r="F3404">
            <v>160000</v>
          </cell>
        </row>
        <row r="3405">
          <cell r="A3405">
            <v>3380653</v>
          </cell>
          <cell r="B3405" t="str">
            <v>KOP PEG KERAJAAN TAPAH BERHAD</v>
          </cell>
          <cell r="C3405">
            <v>567000</v>
          </cell>
          <cell r="D3405">
            <v>2988250</v>
          </cell>
        </row>
        <row r="3406">
          <cell r="A3406">
            <v>1961488</v>
          </cell>
          <cell r="B3406" t="str">
            <v>KOP PEGAWAI KERAJAAN NEGERI MELAKA BHD</v>
          </cell>
          <cell r="E3406">
            <v>1000000</v>
          </cell>
        </row>
        <row r="3407">
          <cell r="A3407">
            <v>11903074</v>
          </cell>
          <cell r="B3407" t="str">
            <v>KOP PEMBANGUNAN DAERAH SETIU BHD</v>
          </cell>
          <cell r="C3407">
            <v>500000</v>
          </cell>
          <cell r="D3407">
            <v>880000</v>
          </cell>
        </row>
        <row r="3408">
          <cell r="A3408">
            <v>22303972</v>
          </cell>
          <cell r="B3408" t="str">
            <v>KOP PEMBANGUNAN DAERAH TAMPIN BERHAD</v>
          </cell>
          <cell r="D3408">
            <v>365000</v>
          </cell>
        </row>
        <row r="3409">
          <cell r="A3409">
            <v>18262806</v>
          </cell>
          <cell r="B3409" t="str">
            <v>KOP PEMBANGUNAN USAHASAMA MASYARAKAT</v>
          </cell>
          <cell r="D3409">
            <v>14892000</v>
          </cell>
        </row>
        <row r="3410">
          <cell r="A3410">
            <v>2102023</v>
          </cell>
          <cell r="B3410" t="str">
            <v>KOP PENEROKA FELDA SG SAYONG KULAIJAYA B</v>
          </cell>
          <cell r="F3410">
            <v>100000</v>
          </cell>
        </row>
        <row r="3411">
          <cell r="A3411">
            <v>18950570</v>
          </cell>
          <cell r="B3411" t="str">
            <v>KOP PENEROKA FELDA SIMPANG WA HA KT BHD</v>
          </cell>
          <cell r="E3411">
            <v>100000</v>
          </cell>
        </row>
        <row r="3412">
          <cell r="A3412">
            <v>3462692</v>
          </cell>
          <cell r="B3412" t="str">
            <v>KOP RAN TANAH SG SUNGKAI MATI HILIR</v>
          </cell>
          <cell r="E3412">
            <v>130000</v>
          </cell>
        </row>
        <row r="3413">
          <cell r="A3413">
            <v>985448</v>
          </cell>
          <cell r="B3413" t="str">
            <v>KOP SERBAGUNA FELDA AIR TAWAR 3 BHD</v>
          </cell>
          <cell r="C3413">
            <v>31000</v>
          </cell>
        </row>
        <row r="3414">
          <cell r="A3414">
            <v>1913589</v>
          </cell>
          <cell r="B3414" t="str">
            <v>KOP SERBAGUNA KAUM IBU KBG PASU BHD</v>
          </cell>
          <cell r="E3414">
            <v>350000</v>
          </cell>
          <cell r="F3414">
            <v>2855.25</v>
          </cell>
        </row>
        <row r="3415">
          <cell r="A3415">
            <v>3565842</v>
          </cell>
          <cell r="B3415" t="str">
            <v>KOP.PENEROKA FELDA KLEDANG KOTA TINGGI B</v>
          </cell>
          <cell r="C3415">
            <v>20000</v>
          </cell>
        </row>
        <row r="3416">
          <cell r="A3416">
            <v>12955978</v>
          </cell>
          <cell r="B3416" t="str">
            <v>KOPATHA HOLDINGS SDN. BHD.</v>
          </cell>
          <cell r="D3416">
            <v>2890000</v>
          </cell>
        </row>
        <row r="3417">
          <cell r="A3417">
            <v>19094480</v>
          </cell>
          <cell r="B3417" t="str">
            <v>KOPERASI 3K BERHAD</v>
          </cell>
          <cell r="F3417">
            <v>285000</v>
          </cell>
        </row>
        <row r="3418">
          <cell r="A3418">
            <v>6846066</v>
          </cell>
          <cell r="B3418" t="str">
            <v>KOPERASI AL-HAQ BERHAD</v>
          </cell>
          <cell r="C3418">
            <v>0</v>
          </cell>
        </row>
        <row r="3419">
          <cell r="A3419">
            <v>15950473</v>
          </cell>
          <cell r="B3419" t="str">
            <v>KOPERASI ANAK-ANAK TEMELONG LENGGONG BHD</v>
          </cell>
          <cell r="D3419">
            <v>525300</v>
          </cell>
        </row>
        <row r="3420">
          <cell r="A3420">
            <v>1782686</v>
          </cell>
          <cell r="B3420" t="str">
            <v>KOPERASI ANGKATAN TENTERA MALAYSIA BHD</v>
          </cell>
          <cell r="C3420">
            <v>50000000</v>
          </cell>
          <cell r="F3420">
            <v>200000000</v>
          </cell>
        </row>
        <row r="3421">
          <cell r="A3421">
            <v>25375314</v>
          </cell>
          <cell r="B3421" t="str">
            <v>KOPERASI BANK PERTANIAN MALAYSIA (KOBPM)</v>
          </cell>
          <cell r="D3421">
            <v>787800</v>
          </cell>
        </row>
        <row r="3422">
          <cell r="A3422">
            <v>18126690</v>
          </cell>
          <cell r="B3422" t="str">
            <v>KOPERASI BERSATU TENAGA MALAYSIA BERHAD</v>
          </cell>
          <cell r="D3422">
            <v>2437500</v>
          </cell>
        </row>
        <row r="3423">
          <cell r="A3423">
            <v>8213247</v>
          </cell>
          <cell r="B3423" t="str">
            <v>KOPERASI BIDOR BHD</v>
          </cell>
          <cell r="F3423">
            <v>6519</v>
          </cell>
        </row>
        <row r="3424">
          <cell r="A3424">
            <v>10895302</v>
          </cell>
          <cell r="B3424" t="str">
            <v>KOPERASI CELCOM BERHAD</v>
          </cell>
          <cell r="D3424">
            <v>780000</v>
          </cell>
        </row>
        <row r="3425">
          <cell r="A3425">
            <v>2210474</v>
          </cell>
          <cell r="B3425" t="str">
            <v>KOPERASI FELDA SEBERTAK PAHANG BERHAD</v>
          </cell>
          <cell r="D3425">
            <v>2063000</v>
          </cell>
          <cell r="F3425">
            <v>195000</v>
          </cell>
        </row>
        <row r="3426">
          <cell r="A3426">
            <v>5602369</v>
          </cell>
          <cell r="B3426" t="str">
            <v>KOPERASI FELDA SEMENCU BERHAD</v>
          </cell>
          <cell r="E3426">
            <v>20000</v>
          </cell>
        </row>
        <row r="3427">
          <cell r="A3427">
            <v>2211316</v>
          </cell>
          <cell r="B3427" t="str">
            <v>KOPERASI FELDA TEMENTI BERHAD</v>
          </cell>
          <cell r="E3427">
            <v>15600</v>
          </cell>
        </row>
        <row r="3428">
          <cell r="A3428">
            <v>22498736</v>
          </cell>
          <cell r="B3428" t="str">
            <v>KOPERASI GABUNGAN PEKEBUN KECIL PERAK BE</v>
          </cell>
          <cell r="D3428">
            <v>1236000</v>
          </cell>
        </row>
        <row r="3429">
          <cell r="A3429">
            <v>3079285</v>
          </cell>
          <cell r="B3429" t="str">
            <v>KOPERASI GURU-GURU MELAYU KEDAH BERHAD</v>
          </cell>
          <cell r="D3429">
            <v>6690000</v>
          </cell>
        </row>
        <row r="3430">
          <cell r="A3430">
            <v>1605099</v>
          </cell>
          <cell r="B3430" t="str">
            <v>KOPERASI GURU-GURU MELAYU PAHANG</v>
          </cell>
          <cell r="E3430">
            <v>50000</v>
          </cell>
        </row>
        <row r="3431">
          <cell r="A3431">
            <v>1862273</v>
          </cell>
          <cell r="B3431" t="str">
            <v>KOPERASI KAKITANGAN KERAJAAN DAN BADAN-B</v>
          </cell>
          <cell r="D3431">
            <v>1652600</v>
          </cell>
        </row>
        <row r="3432">
          <cell r="A3432">
            <v>1408148</v>
          </cell>
          <cell r="B3432" t="str">
            <v>KOPERASI KAKITANGAN KERAJAAN MERSING BHD</v>
          </cell>
          <cell r="D3432">
            <v>3090000</v>
          </cell>
        </row>
        <row r="3433">
          <cell r="A3433">
            <v>21927611</v>
          </cell>
          <cell r="B3433" t="str">
            <v>KOPERASI KAKITANGAN KESEDAR PERKILANGAN</v>
          </cell>
          <cell r="D3433">
            <v>387000</v>
          </cell>
        </row>
        <row r="3434">
          <cell r="A3434">
            <v>6946137</v>
          </cell>
          <cell r="B3434" t="str">
            <v>KOPERASI KAKITANGAN PETRONAS BHD</v>
          </cell>
          <cell r="D3434">
            <v>17799654.5</v>
          </cell>
          <cell r="E3434">
            <v>2000000</v>
          </cell>
          <cell r="F3434">
            <v>24703000</v>
          </cell>
        </row>
        <row r="3435">
          <cell r="A3435">
            <v>19340084</v>
          </cell>
          <cell r="B3435" t="str">
            <v>KOPERASI KAKITANGAN SAWIT KINABALU SABAH</v>
          </cell>
          <cell r="D3435">
            <v>1797750</v>
          </cell>
        </row>
        <row r="3436">
          <cell r="A3436">
            <v>11076050</v>
          </cell>
          <cell r="B3436" t="str">
            <v>KOPERASI KIJANG MAS BHD</v>
          </cell>
          <cell r="D3436">
            <v>620899.19999999995</v>
          </cell>
        </row>
        <row r="3437">
          <cell r="A3437">
            <v>26712639</v>
          </cell>
          <cell r="B3437" t="str">
            <v>KOPERASI KOLEJ POLY-TECH MARA KUALA LUMP</v>
          </cell>
          <cell r="D3437">
            <v>281160</v>
          </cell>
        </row>
        <row r="3438">
          <cell r="A3438">
            <v>2579211</v>
          </cell>
          <cell r="B3438" t="str">
            <v>KOPERASI KOSPETA MALAYSIA BERHAD</v>
          </cell>
          <cell r="D3438">
            <v>874142</v>
          </cell>
        </row>
        <row r="3439">
          <cell r="A3439">
            <v>5971936</v>
          </cell>
          <cell r="B3439" t="str">
            <v>KOPERASI LADANG BERHAD</v>
          </cell>
          <cell r="E3439">
            <v>1500000</v>
          </cell>
        </row>
        <row r="3440">
          <cell r="A3440">
            <v>2016925</v>
          </cell>
          <cell r="B3440" t="str">
            <v>KOPERASI LADANG SUNGAI TONG TERENGGANU B</v>
          </cell>
          <cell r="E3440">
            <v>150000</v>
          </cell>
        </row>
        <row r="3441">
          <cell r="A3441">
            <v>10911544</v>
          </cell>
          <cell r="B3441" t="str">
            <v>KOPERASI LKPP PAHANG BERHAD</v>
          </cell>
          <cell r="C3441">
            <v>600000</v>
          </cell>
        </row>
        <row r="3442">
          <cell r="A3442">
            <v>704829</v>
          </cell>
          <cell r="B3442" t="str">
            <v>KOPERASI MALIMJAYA TANJONG MALIM BERHAD</v>
          </cell>
          <cell r="E3442">
            <v>268000</v>
          </cell>
        </row>
        <row r="3443">
          <cell r="A3443">
            <v>12206889</v>
          </cell>
          <cell r="B3443" t="str">
            <v>KOPERASI MCIS BERHAD</v>
          </cell>
          <cell r="D3443">
            <v>45000000</v>
          </cell>
          <cell r="E3443">
            <v>5000000</v>
          </cell>
        </row>
        <row r="3444">
          <cell r="A3444">
            <v>2372621</v>
          </cell>
          <cell r="B3444" t="str">
            <v>KOPERASI MELAYU PERKASA PERAK BHD</v>
          </cell>
          <cell r="D3444">
            <v>250000</v>
          </cell>
        </row>
        <row r="3445">
          <cell r="A3445">
            <v>13377994</v>
          </cell>
          <cell r="B3445" t="str">
            <v>KOPERASI MERCANTILE IPOH BHD</v>
          </cell>
          <cell r="D3445">
            <v>1207000</v>
          </cell>
        </row>
        <row r="3446">
          <cell r="A3446">
            <v>22506825</v>
          </cell>
          <cell r="B3446" t="str">
            <v>KOPERASI NASIP KITA TAWAU SABAH BERHAD</v>
          </cell>
          <cell r="E3446">
            <v>40000</v>
          </cell>
        </row>
        <row r="3447">
          <cell r="A3447">
            <v>1948074</v>
          </cell>
          <cell r="B3447" t="str">
            <v>KOPERASI NELAYAN TANJUNG DAWAI BHD</v>
          </cell>
          <cell r="F3447">
            <v>16000</v>
          </cell>
        </row>
        <row r="3448">
          <cell r="A3448">
            <v>1953768</v>
          </cell>
          <cell r="B3448" t="str">
            <v>KOPERASI NEW STRAITS TIMES PRESS (M) BHD</v>
          </cell>
          <cell r="D3448">
            <v>1122000</v>
          </cell>
        </row>
        <row r="3449">
          <cell r="A3449">
            <v>14966162</v>
          </cell>
          <cell r="B3449" t="str">
            <v>KOPERASI NUCW BERHAD</v>
          </cell>
          <cell r="C3449">
            <v>2900000</v>
          </cell>
        </row>
        <row r="3450">
          <cell r="A3450">
            <v>24939864</v>
          </cell>
          <cell r="B3450" t="str">
            <v>KOPERASI ORANG KURANG UPAYA PENGLIHATAN</v>
          </cell>
          <cell r="D3450">
            <v>595000</v>
          </cell>
        </row>
        <row r="3451">
          <cell r="A3451">
            <v>2126726</v>
          </cell>
          <cell r="B3451" t="str">
            <v>KOPERASI ORANG MELAYU KERAJAAN (SKOMK) P</v>
          </cell>
          <cell r="C3451">
            <v>3700000</v>
          </cell>
          <cell r="D3451">
            <v>7106379.21</v>
          </cell>
        </row>
        <row r="3452">
          <cell r="A3452">
            <v>15286192</v>
          </cell>
          <cell r="B3452" t="str">
            <v>KOPERASI PAUH BUTUT BERHAD</v>
          </cell>
          <cell r="D3452">
            <v>600000</v>
          </cell>
        </row>
        <row r="3453">
          <cell r="A3453">
            <v>6727473</v>
          </cell>
          <cell r="B3453" t="str">
            <v>KOPERASI PEGAWAI KERAJAAN NG KEDAH BHD</v>
          </cell>
          <cell r="D3453">
            <v>1500000</v>
          </cell>
          <cell r="F3453">
            <v>320000</v>
          </cell>
        </row>
        <row r="3454">
          <cell r="A3454">
            <v>4253165</v>
          </cell>
          <cell r="B3454" t="str">
            <v>KOPERASI PEGAWAI KERAJAAN PAHANG BHD</v>
          </cell>
          <cell r="F3454">
            <v>90000</v>
          </cell>
        </row>
        <row r="3455">
          <cell r="A3455">
            <v>25501306</v>
          </cell>
          <cell r="B3455" t="str">
            <v>KOPERASI PEGAWAI-PEGAWAI DBKL BHD</v>
          </cell>
          <cell r="D3455">
            <v>1757700</v>
          </cell>
        </row>
        <row r="3456">
          <cell r="A3456">
            <v>11169293</v>
          </cell>
          <cell r="B3456" t="str">
            <v>KOPERASI PEGAWAI-PEGAWAI MARDI BERHAD</v>
          </cell>
          <cell r="C3456">
            <v>0</v>
          </cell>
          <cell r="D3456">
            <v>136000</v>
          </cell>
        </row>
        <row r="3457">
          <cell r="A3457">
            <v>985488</v>
          </cell>
          <cell r="B3457" t="str">
            <v>KOPERASI PEKEBUN GETAH JAJAHAN TANAH MER</v>
          </cell>
          <cell r="E3457">
            <v>76000</v>
          </cell>
        </row>
        <row r="3458">
          <cell r="A3458">
            <v>2016249</v>
          </cell>
          <cell r="B3458" t="str">
            <v>KOPERASI PEKEBUN KECIL DAERAH LIPIS BHD</v>
          </cell>
          <cell r="C3458">
            <v>100000</v>
          </cell>
        </row>
        <row r="3459">
          <cell r="A3459">
            <v>19064518</v>
          </cell>
          <cell r="B3459" t="str">
            <v>KOPERASI PEKERJA KUMPULAN SOKONGAN PULAU</v>
          </cell>
          <cell r="F3459">
            <v>120000</v>
          </cell>
        </row>
        <row r="3460">
          <cell r="A3460">
            <v>7552111</v>
          </cell>
          <cell r="B3460" t="str">
            <v>KOPERASI PEKERJA2 KERAJAAN SABAH BHD</v>
          </cell>
          <cell r="D3460">
            <v>20000000</v>
          </cell>
        </row>
        <row r="3461">
          <cell r="A3461">
            <v>25078210</v>
          </cell>
          <cell r="B3461" t="str">
            <v>KOPERASI PELABURAN KAKITANGAN BANK MUAMA</v>
          </cell>
          <cell r="D3461">
            <v>2720000</v>
          </cell>
        </row>
        <row r="3462">
          <cell r="A3462">
            <v>22603557</v>
          </cell>
          <cell r="B3462" t="str">
            <v>KOPERASI PENDIDIKAN USAHAWAN BERHAD</v>
          </cell>
          <cell r="D3462">
            <v>520000</v>
          </cell>
        </row>
        <row r="3463">
          <cell r="A3463">
            <v>6053436</v>
          </cell>
          <cell r="B3463" t="str">
            <v>KOPERASI PENEROKA FELDA CHIKU TIGA GUA</v>
          </cell>
          <cell r="F3463">
            <v>20000</v>
          </cell>
        </row>
        <row r="3464">
          <cell r="A3464">
            <v>1951680</v>
          </cell>
          <cell r="B3464" t="str">
            <v>KOPERASI PENGGUNA PAHANG BHD</v>
          </cell>
          <cell r="C3464">
            <v>300000</v>
          </cell>
          <cell r="D3464">
            <v>500000</v>
          </cell>
        </row>
        <row r="3465">
          <cell r="A3465">
            <v>4903629</v>
          </cell>
          <cell r="B3465" t="str">
            <v>KOPERASI PERBADANAN PERAK BERHAD</v>
          </cell>
          <cell r="F3465">
            <v>55000</v>
          </cell>
        </row>
        <row r="3466">
          <cell r="A3466">
            <v>6821138</v>
          </cell>
          <cell r="B3466" t="str">
            <v>KOPERASI PERMODALAN KELANTAN BERHAD</v>
          </cell>
          <cell r="C3466">
            <v>1000000</v>
          </cell>
        </row>
        <row r="3467">
          <cell r="A3467">
            <v>23804564</v>
          </cell>
          <cell r="B3467" t="str">
            <v>KOPERASI PESERTA FELCRA PALOH BERHAD</v>
          </cell>
          <cell r="C3467">
            <v>500000</v>
          </cell>
          <cell r="E3467">
            <v>200000</v>
          </cell>
        </row>
        <row r="3468">
          <cell r="A3468">
            <v>11765122</v>
          </cell>
          <cell r="B3468" t="str">
            <v>KOPERASI PESERTA-PESERTA FELCRA GUGUSAN</v>
          </cell>
          <cell r="D3468">
            <v>67000</v>
          </cell>
        </row>
        <row r="3469">
          <cell r="A3469">
            <v>2236741</v>
          </cell>
          <cell r="B3469" t="str">
            <v>KOPERASI PKINK BERHAD</v>
          </cell>
          <cell r="C3469">
            <v>375000</v>
          </cell>
          <cell r="F3469">
            <v>1000000</v>
          </cell>
        </row>
        <row r="3470">
          <cell r="A3470">
            <v>12261470</v>
          </cell>
          <cell r="B3470" t="str">
            <v>KOPERASI POLIS DIRAJA MALAYSIA BERHAD</v>
          </cell>
          <cell r="E3470">
            <v>5000000</v>
          </cell>
          <cell r="F3470">
            <v>600000</v>
          </cell>
        </row>
        <row r="3471">
          <cell r="A3471">
            <v>16150571</v>
          </cell>
          <cell r="B3471" t="str">
            <v>KOPERASI PUTRI TERBILANG MALAYSIA BERHAD</v>
          </cell>
          <cell r="D3471">
            <v>6270000</v>
          </cell>
        </row>
        <row r="3472">
          <cell r="A3472">
            <v>23748913</v>
          </cell>
          <cell r="B3472" t="str">
            <v>KOPERASI RAKAN SEKERJA PNB BERHAD</v>
          </cell>
          <cell r="D3472">
            <v>1600000</v>
          </cell>
        </row>
        <row r="3473">
          <cell r="A3473">
            <v>22748374</v>
          </cell>
          <cell r="B3473" t="str">
            <v>KOPERASI RANCANGAN TANAH BELIA KHAS PADI</v>
          </cell>
          <cell r="D3473">
            <v>1079500</v>
          </cell>
        </row>
        <row r="3474">
          <cell r="A3474">
            <v>1818819</v>
          </cell>
          <cell r="B3474" t="str">
            <v>KOPERASI RISDA KELANTAN BHD</v>
          </cell>
          <cell r="C3474">
            <v>497500</v>
          </cell>
        </row>
        <row r="3475">
          <cell r="A3475">
            <v>16672614</v>
          </cell>
          <cell r="B3475" t="str">
            <v>KOPERASI SERBAGUNA ANAK-ANAK SELANGOR BE</v>
          </cell>
          <cell r="D3475">
            <v>5225687</v>
          </cell>
        </row>
        <row r="3476">
          <cell r="A3476">
            <v>3160464</v>
          </cell>
          <cell r="B3476" t="str">
            <v>KOPERASI SERBAGUNA DARA BHD</v>
          </cell>
          <cell r="C3476">
            <v>1185000</v>
          </cell>
          <cell r="E3476">
            <v>185000</v>
          </cell>
        </row>
        <row r="3477">
          <cell r="A3477">
            <v>13452098</v>
          </cell>
          <cell r="B3477" t="str">
            <v>KOPERASI SERBAGUNA IMAN MALAYSIA BHD</v>
          </cell>
          <cell r="D3477">
            <v>3825000</v>
          </cell>
        </row>
        <row r="3478">
          <cell r="A3478">
            <v>2104596</v>
          </cell>
          <cell r="B3478" t="str">
            <v>KOPERASI SERBAGUNA KAKITANGAN MAS(M)BHD</v>
          </cell>
          <cell r="C3478">
            <v>4000000</v>
          </cell>
        </row>
        <row r="3479">
          <cell r="A3479">
            <v>19661106</v>
          </cell>
          <cell r="B3479" t="str">
            <v>KOPERASI SERBAGUNA KEBANGSAAN BERHAD</v>
          </cell>
          <cell r="D3479">
            <v>9860000</v>
          </cell>
        </row>
        <row r="3480">
          <cell r="A3480">
            <v>10855058</v>
          </cell>
          <cell r="B3480" t="str">
            <v>KOPERASI SERBAGUNA MINI ESTET PAYA KERTA</v>
          </cell>
          <cell r="D3480">
            <v>99600</v>
          </cell>
        </row>
        <row r="3481">
          <cell r="A3481">
            <v>4884654</v>
          </cell>
          <cell r="B3481" t="str">
            <v>KOPERASI SERBAGUNA PEKERJA PEKERJA KERAJ</v>
          </cell>
          <cell r="E3481">
            <v>419000</v>
          </cell>
        </row>
        <row r="3482">
          <cell r="A3482">
            <v>1150796</v>
          </cell>
          <cell r="B3482" t="str">
            <v>KOPERASI SERI CHEEDING BERHAD</v>
          </cell>
          <cell r="E3482">
            <v>100000</v>
          </cell>
        </row>
        <row r="3483">
          <cell r="A3483">
            <v>14113244</v>
          </cell>
          <cell r="B3483" t="str">
            <v>KOPERASI SETIAJAYA STEVEDORING DAN PENGA</v>
          </cell>
          <cell r="D3483">
            <v>679150</v>
          </cell>
        </row>
        <row r="3484">
          <cell r="A3484">
            <v>7176250</v>
          </cell>
          <cell r="B3484" t="str">
            <v>KOPERASI SRI PERMATA SELANGOR BERHAD</v>
          </cell>
          <cell r="C3484">
            <v>0</v>
          </cell>
        </row>
        <row r="3485">
          <cell r="A3485">
            <v>18128214</v>
          </cell>
          <cell r="B3485" t="str">
            <v>KOPERASI TASEK GELUGOR PULAU PINANG BHD</v>
          </cell>
          <cell r="D3485">
            <v>1080360</v>
          </cell>
        </row>
        <row r="3486">
          <cell r="A3486">
            <v>3090902</v>
          </cell>
          <cell r="B3486" t="str">
            <v>KOPERASI TENAGA NASIONAL BHD</v>
          </cell>
          <cell r="F3486">
            <v>255000</v>
          </cell>
        </row>
        <row r="3487">
          <cell r="A3487">
            <v>7272871</v>
          </cell>
          <cell r="B3487" t="str">
            <v>KOPERASI TERNAK JAYA PERAK BERHAD</v>
          </cell>
          <cell r="D3487">
            <v>630400</v>
          </cell>
        </row>
        <row r="3488">
          <cell r="A3488">
            <v>11839058</v>
          </cell>
          <cell r="B3488" t="str">
            <v>KOPERASI TUNAS MUDA SG. ARA BERHAD</v>
          </cell>
          <cell r="F3488">
            <v>930000</v>
          </cell>
        </row>
        <row r="3489">
          <cell r="A3489">
            <v>15263290</v>
          </cell>
          <cell r="B3489" t="str">
            <v>KOPERASI UKHWAH MALAYSIA BERHAD</v>
          </cell>
          <cell r="C3489">
            <v>0</v>
          </cell>
          <cell r="D3489">
            <v>9186040</v>
          </cell>
        </row>
        <row r="3490">
          <cell r="A3490">
            <v>3956033</v>
          </cell>
          <cell r="B3490" t="str">
            <v>KOPERASI UNIKEB BERHAD</v>
          </cell>
          <cell r="D3490">
            <v>2300000</v>
          </cell>
        </row>
        <row r="3491">
          <cell r="A3491">
            <v>14065108</v>
          </cell>
          <cell r="B3491" t="str">
            <v>KOPERASI UNIVERSITI PUTRA MALAYSIA BERHA</v>
          </cell>
          <cell r="D3491">
            <v>2900000</v>
          </cell>
        </row>
        <row r="3492">
          <cell r="A3492">
            <v>17589094</v>
          </cell>
          <cell r="B3492" t="str">
            <v>KOPERASI WAWASAN MALAYSIA BERHAD</v>
          </cell>
          <cell r="D3492">
            <v>5992500</v>
          </cell>
        </row>
        <row r="3493">
          <cell r="A3493">
            <v>21760222</v>
          </cell>
          <cell r="B3493" t="str">
            <v>KOPETRO TRADING &amp; SERVICES SDN BHD</v>
          </cell>
          <cell r="E3493">
            <v>3000035</v>
          </cell>
          <cell r="F3493">
            <v>650000</v>
          </cell>
        </row>
        <row r="3494">
          <cell r="A3494">
            <v>16956229</v>
          </cell>
          <cell r="B3494" t="str">
            <v>KOPETRO TRAVEL AND TOURS SDN BHD</v>
          </cell>
          <cell r="E3494">
            <v>2502559.37</v>
          </cell>
          <cell r="F3494">
            <v>2500</v>
          </cell>
        </row>
        <row r="3495">
          <cell r="A3495">
            <v>24514821</v>
          </cell>
          <cell r="B3495" t="str">
            <v>KORIDOR UTILITI PAHANG SDN BHD</v>
          </cell>
          <cell r="D3495">
            <v>1760000</v>
          </cell>
        </row>
        <row r="3496">
          <cell r="A3496">
            <v>21383765</v>
          </cell>
          <cell r="B3496" t="str">
            <v>KOTA AUTO MALL SDN BHD</v>
          </cell>
          <cell r="D3496">
            <v>2250000</v>
          </cell>
        </row>
        <row r="3497">
          <cell r="A3497">
            <v>4297293</v>
          </cell>
          <cell r="B3497" t="str">
            <v>KOTA JELITA SDN BHD</v>
          </cell>
          <cell r="D3497">
            <v>1200000</v>
          </cell>
        </row>
        <row r="3498">
          <cell r="A3498">
            <v>4789945</v>
          </cell>
          <cell r="B3498" t="str">
            <v>KOTASAS SDN BHD</v>
          </cell>
          <cell r="C3498">
            <v>0</v>
          </cell>
          <cell r="D3498">
            <v>10000000</v>
          </cell>
          <cell r="F3498">
            <v>301700</v>
          </cell>
        </row>
        <row r="3499">
          <cell r="A3499">
            <v>24737543</v>
          </cell>
          <cell r="B3499" t="str">
            <v>KOW HOCK BUILDING MATERIALS (J) SDN BHD</v>
          </cell>
          <cell r="D3499">
            <v>2500000</v>
          </cell>
        </row>
        <row r="3500">
          <cell r="A3500">
            <v>20584509</v>
          </cell>
          <cell r="B3500" t="str">
            <v>KOW HOCK BUILDING MATERIALS (M) SDN BHD</v>
          </cell>
          <cell r="D3500">
            <v>3500000</v>
          </cell>
          <cell r="E3500">
            <v>1000000</v>
          </cell>
          <cell r="F3500">
            <v>2500000</v>
          </cell>
        </row>
        <row r="3501">
          <cell r="A3501">
            <v>21859156</v>
          </cell>
          <cell r="B3501" t="str">
            <v>KOWAMAS HOLIDAYS SDN BHD</v>
          </cell>
          <cell r="F3501">
            <v>100000</v>
          </cell>
        </row>
        <row r="3502">
          <cell r="A3502">
            <v>13896022</v>
          </cell>
          <cell r="B3502" t="str">
            <v>KPG ENGINEERING SDN BHD</v>
          </cell>
          <cell r="C3502">
            <v>1546128.82</v>
          </cell>
          <cell r="D3502">
            <v>450000</v>
          </cell>
        </row>
        <row r="3503">
          <cell r="A3503">
            <v>21947210</v>
          </cell>
          <cell r="B3503" t="str">
            <v>KPH PROPERTIES SDN. BHD.</v>
          </cell>
          <cell r="D3503">
            <v>6550000</v>
          </cell>
        </row>
        <row r="3504">
          <cell r="A3504">
            <v>22335593</v>
          </cell>
          <cell r="B3504" t="str">
            <v>KPM DEVELOPMENT SDN. BHD.</v>
          </cell>
          <cell r="D3504">
            <v>4500000</v>
          </cell>
          <cell r="F3504">
            <v>107339.1</v>
          </cell>
        </row>
        <row r="3505">
          <cell r="A3505">
            <v>4863090</v>
          </cell>
          <cell r="B3505" t="str">
            <v>KPMG PLT</v>
          </cell>
          <cell r="C3505">
            <v>13016896.82</v>
          </cell>
          <cell r="F3505">
            <v>0</v>
          </cell>
        </row>
        <row r="3506">
          <cell r="A3506">
            <v>9379854</v>
          </cell>
          <cell r="B3506" t="str">
            <v>KPT LANDMARK SDN BHD</v>
          </cell>
          <cell r="E3506">
            <v>50083.8</v>
          </cell>
        </row>
        <row r="3507">
          <cell r="A3507">
            <v>26156619</v>
          </cell>
          <cell r="B3507" t="str">
            <v>KRC SOLUTION SDN BHD</v>
          </cell>
          <cell r="C3507">
            <v>150835.96</v>
          </cell>
          <cell r="D3507">
            <v>350000</v>
          </cell>
        </row>
        <row r="3508">
          <cell r="A3508">
            <v>13174040</v>
          </cell>
          <cell r="B3508" t="str">
            <v>KREATIF JAGUH SDN BHD</v>
          </cell>
          <cell r="C3508">
            <v>0</v>
          </cell>
          <cell r="D3508">
            <v>1000000</v>
          </cell>
          <cell r="E3508">
            <v>0</v>
          </cell>
          <cell r="F3508">
            <v>491699.32</v>
          </cell>
        </row>
        <row r="3509">
          <cell r="A3509">
            <v>4898111</v>
          </cell>
          <cell r="B3509" t="str">
            <v>KRIS INTERNATIONAL TRAVELTOURS SDN BHD</v>
          </cell>
          <cell r="E3509">
            <v>200000</v>
          </cell>
        </row>
        <row r="3510">
          <cell r="A3510">
            <v>3390515</v>
          </cell>
          <cell r="B3510" t="str">
            <v>KRIS SAUJANA SDN BHD</v>
          </cell>
          <cell r="D3510">
            <v>8619023</v>
          </cell>
        </row>
        <row r="3511">
          <cell r="A3511">
            <v>6923489</v>
          </cell>
          <cell r="B3511" t="str">
            <v>KRIZIK (MALAYSIA) SDN. BHD.</v>
          </cell>
          <cell r="C3511">
            <v>681849.94</v>
          </cell>
          <cell r="F3511">
            <v>5000000</v>
          </cell>
        </row>
        <row r="3512">
          <cell r="A3512">
            <v>12039236</v>
          </cell>
          <cell r="B3512" t="str">
            <v>KROMNICKEL SDN BHD</v>
          </cell>
          <cell r="C3512">
            <v>1002136.56</v>
          </cell>
          <cell r="F3512">
            <v>2000000</v>
          </cell>
        </row>
        <row r="3513">
          <cell r="A3513">
            <v>19551110</v>
          </cell>
          <cell r="B3513" t="str">
            <v>KRS TRAVEL SDN BHD</v>
          </cell>
          <cell r="C3513">
            <v>501273.93</v>
          </cell>
          <cell r="D3513">
            <v>461000</v>
          </cell>
          <cell r="F3513">
            <v>100000</v>
          </cell>
        </row>
        <row r="3514">
          <cell r="A3514">
            <v>26500423</v>
          </cell>
          <cell r="B3514" t="str">
            <v>KS FUTURE SDN. BHD.</v>
          </cell>
          <cell r="C3514">
            <v>1004376.48</v>
          </cell>
          <cell r="F3514">
            <v>2000000</v>
          </cell>
        </row>
        <row r="3515">
          <cell r="A3515">
            <v>25438115</v>
          </cell>
          <cell r="B3515" t="str">
            <v>KSG MEDICARE SDN. BHD.</v>
          </cell>
          <cell r="D3515">
            <v>27562750</v>
          </cell>
          <cell r="E3515">
            <v>2500000</v>
          </cell>
          <cell r="F3515">
            <v>7500000</v>
          </cell>
        </row>
        <row r="3516">
          <cell r="A3516">
            <v>7431758</v>
          </cell>
          <cell r="B3516" t="str">
            <v>KSL PD ENGINEERING SDN BHD</v>
          </cell>
          <cell r="C3516">
            <v>1000080.67</v>
          </cell>
        </row>
        <row r="3517">
          <cell r="A3517">
            <v>22851643</v>
          </cell>
          <cell r="B3517" t="str">
            <v>KT LEE BUILDERS SDN BHD</v>
          </cell>
          <cell r="C3517">
            <v>510852.07</v>
          </cell>
          <cell r="F3517">
            <v>500000</v>
          </cell>
        </row>
        <row r="3518">
          <cell r="A3518">
            <v>22764168</v>
          </cell>
          <cell r="B3518" t="str">
            <v>KT LEE PROPERTIES SDN BHD</v>
          </cell>
          <cell r="D3518">
            <v>59450000</v>
          </cell>
          <cell r="E3518">
            <v>0</v>
          </cell>
          <cell r="F3518">
            <v>3000000</v>
          </cell>
        </row>
        <row r="3519">
          <cell r="A3519">
            <v>24459047</v>
          </cell>
          <cell r="B3519" t="str">
            <v>KT LEE REALTY DEVELOPMENT SDN BHD</v>
          </cell>
          <cell r="D3519">
            <v>20000000</v>
          </cell>
          <cell r="F3519">
            <v>10000000</v>
          </cell>
        </row>
        <row r="3520">
          <cell r="A3520">
            <v>24370832</v>
          </cell>
          <cell r="B3520" t="str">
            <v>KT LEE WIRE &amp; CABLE SDN BHD</v>
          </cell>
          <cell r="C3520">
            <v>753387.59</v>
          </cell>
          <cell r="D3520">
            <v>4250000</v>
          </cell>
          <cell r="F3520">
            <v>4800000</v>
          </cell>
        </row>
        <row r="3521">
          <cell r="A3521">
            <v>2043608</v>
          </cell>
          <cell r="B3521" t="str">
            <v>KT OOI RADIO SDN BHD</v>
          </cell>
          <cell r="E3521">
            <v>350603.31</v>
          </cell>
        </row>
        <row r="3522">
          <cell r="A3522">
            <v>13243820</v>
          </cell>
          <cell r="B3522" t="str">
            <v>KT POTENTIAL SDN BHD</v>
          </cell>
          <cell r="C3522">
            <v>909460.54</v>
          </cell>
          <cell r="D3522">
            <v>255150</v>
          </cell>
          <cell r="F3522">
            <v>120000</v>
          </cell>
        </row>
        <row r="3523">
          <cell r="A3523">
            <v>16001994</v>
          </cell>
          <cell r="B3523" t="str">
            <v>KT YAKIN SDN BHD</v>
          </cell>
          <cell r="C3523">
            <v>9427000</v>
          </cell>
          <cell r="D3523">
            <v>7081000</v>
          </cell>
        </row>
        <row r="3524">
          <cell r="A3524">
            <v>15449441</v>
          </cell>
          <cell r="B3524" t="str">
            <v>KTC AUTO SDN BHD</v>
          </cell>
          <cell r="D3524">
            <v>318750</v>
          </cell>
          <cell r="F3524">
            <v>50000</v>
          </cell>
        </row>
        <row r="3525">
          <cell r="A3525">
            <v>26317165</v>
          </cell>
          <cell r="B3525" t="str">
            <v>KTD FROZEN TRADING</v>
          </cell>
          <cell r="E3525">
            <v>471314.99</v>
          </cell>
        </row>
        <row r="3526">
          <cell r="A3526">
            <v>6100191</v>
          </cell>
          <cell r="B3526" t="str">
            <v>KTL ENTERPRISE SDN BHD</v>
          </cell>
          <cell r="C3526">
            <v>300539.43</v>
          </cell>
          <cell r="D3526">
            <v>2173000</v>
          </cell>
          <cell r="F3526">
            <v>5000</v>
          </cell>
        </row>
        <row r="3527">
          <cell r="A3527">
            <v>19128632</v>
          </cell>
          <cell r="B3527" t="str">
            <v>KTNB TRAVEL &amp; TOURS SDN BHD</v>
          </cell>
          <cell r="F3527">
            <v>1000000</v>
          </cell>
        </row>
        <row r="3528">
          <cell r="A3528">
            <v>18423218</v>
          </cell>
          <cell r="B3528" t="str">
            <v>KTSPS TRADING SDN BHD</v>
          </cell>
          <cell r="C3528">
            <v>2011182.59</v>
          </cell>
          <cell r="D3528">
            <v>1411000</v>
          </cell>
          <cell r="F3528">
            <v>5000000</v>
          </cell>
        </row>
        <row r="3529">
          <cell r="A3529">
            <v>14122929</v>
          </cell>
          <cell r="B3529" t="str">
            <v>KU FERTILIZERS SDN BHD</v>
          </cell>
          <cell r="F3529">
            <v>1700000</v>
          </cell>
        </row>
        <row r="3530">
          <cell r="A3530">
            <v>21847279</v>
          </cell>
          <cell r="B3530" t="str">
            <v>KUALA LUMPUR COSMOPOLITAN SDN.BHD.</v>
          </cell>
          <cell r="D3530">
            <v>73000000</v>
          </cell>
          <cell r="F3530">
            <v>1000000</v>
          </cell>
        </row>
        <row r="3531">
          <cell r="A3531">
            <v>14601683</v>
          </cell>
          <cell r="B3531" t="str">
            <v>KUALA LUMPUR METRO DEVELOPMENT SDN BHD</v>
          </cell>
          <cell r="F3531">
            <v>620000</v>
          </cell>
        </row>
        <row r="3532">
          <cell r="A3532">
            <v>19804838</v>
          </cell>
          <cell r="B3532" t="str">
            <v>KUAN PENG SUGARCANE TRADING</v>
          </cell>
          <cell r="D3532">
            <v>800000</v>
          </cell>
        </row>
        <row r="3533">
          <cell r="A3533">
            <v>15434035</v>
          </cell>
          <cell r="B3533" t="str">
            <v>KUANG BENG PLASTIC INDUSTRY SDN BHD</v>
          </cell>
          <cell r="F3533">
            <v>3500000</v>
          </cell>
        </row>
        <row r="3534">
          <cell r="A3534">
            <v>15622249</v>
          </cell>
          <cell r="B3534" t="str">
            <v>KUCHING SAMARAHAN EXPRESSWAY STATION</v>
          </cell>
          <cell r="C3534">
            <v>200335.18</v>
          </cell>
          <cell r="D3534">
            <v>1000000</v>
          </cell>
          <cell r="E3534">
            <v>300000</v>
          </cell>
          <cell r="F3534">
            <v>94200</v>
          </cell>
        </row>
        <row r="3535">
          <cell r="A3535">
            <v>24799070</v>
          </cell>
          <cell r="B3535" t="str">
            <v>KUDAT SOLAR SYNERGY SDN BHD</v>
          </cell>
          <cell r="D3535">
            <v>6000000</v>
          </cell>
        </row>
        <row r="3536">
          <cell r="A3536">
            <v>19050111</v>
          </cell>
          <cell r="B3536" t="str">
            <v>KUDRAT PARTNERS PROPERTIES (M) SDN BHD</v>
          </cell>
          <cell r="D3536">
            <v>9051000</v>
          </cell>
        </row>
        <row r="3537">
          <cell r="A3537">
            <v>13095595</v>
          </cell>
          <cell r="B3537" t="str">
            <v>KUEEN LAI PROPERTIES SDN BHD</v>
          </cell>
          <cell r="D3537">
            <v>10000000</v>
          </cell>
          <cell r="E3537">
            <v>7696493.3600000003</v>
          </cell>
          <cell r="F3537">
            <v>0</v>
          </cell>
        </row>
        <row r="3538">
          <cell r="A3538">
            <v>19736123</v>
          </cell>
          <cell r="B3538" t="str">
            <v>KUEEN LAI VILLA SDN BHD</v>
          </cell>
          <cell r="D3538">
            <v>5500000</v>
          </cell>
        </row>
        <row r="3539">
          <cell r="A3539">
            <v>23116534</v>
          </cell>
          <cell r="B3539" t="str">
            <v>KUKUP GUAN SENG SDN BHD</v>
          </cell>
          <cell r="D3539">
            <v>500000</v>
          </cell>
          <cell r="E3539">
            <v>756613.22</v>
          </cell>
        </row>
        <row r="3540">
          <cell r="A3540">
            <v>13430523</v>
          </cell>
          <cell r="B3540" t="str">
            <v>KULIS AUTO SDN BHD</v>
          </cell>
          <cell r="F3540">
            <v>230000</v>
          </cell>
        </row>
        <row r="3541">
          <cell r="A3541">
            <v>1669546</v>
          </cell>
          <cell r="B3541" t="str">
            <v>KUM WAH SDN BHD</v>
          </cell>
          <cell r="E3541">
            <v>1888.91</v>
          </cell>
        </row>
        <row r="3542">
          <cell r="A3542">
            <v>12054919</v>
          </cell>
          <cell r="B3542" t="str">
            <v>KUMPULAN AKAMEWA SDN BHD</v>
          </cell>
          <cell r="D3542">
            <v>51000000</v>
          </cell>
        </row>
        <row r="3543">
          <cell r="A3543">
            <v>9912156</v>
          </cell>
          <cell r="B3543" t="str">
            <v>KUMPULAN CLO BERSEKUTU SDN BHD</v>
          </cell>
          <cell r="D3543">
            <v>546700</v>
          </cell>
          <cell r="E3543">
            <v>2006301.51</v>
          </cell>
        </row>
        <row r="3544">
          <cell r="A3544">
            <v>10411243</v>
          </cell>
          <cell r="B3544" t="str">
            <v>KUMPULAN JEBCO (M) SDN BHD</v>
          </cell>
          <cell r="C3544">
            <v>1506045.1</v>
          </cell>
          <cell r="F3544">
            <v>10000000</v>
          </cell>
        </row>
        <row r="3545">
          <cell r="A3545">
            <v>2476098</v>
          </cell>
          <cell r="B3545" t="str">
            <v>KUMPULAN LIZIZ SDN BHD</v>
          </cell>
          <cell r="C3545">
            <v>70000000</v>
          </cell>
          <cell r="E3545">
            <v>472500</v>
          </cell>
          <cell r="F3545">
            <v>71883000</v>
          </cell>
        </row>
        <row r="3546">
          <cell r="A3546">
            <v>7044165</v>
          </cell>
          <cell r="B3546" t="str">
            <v>KUMPULAN MEGA (HLDG) SDN BHD</v>
          </cell>
          <cell r="F3546">
            <v>16000</v>
          </cell>
        </row>
        <row r="3547">
          <cell r="A3547">
            <v>5828470</v>
          </cell>
          <cell r="B3547" t="str">
            <v>KUMPULAN NOVALAB (M) SDN BHD</v>
          </cell>
          <cell r="C3547">
            <v>0</v>
          </cell>
          <cell r="D3547">
            <v>2124000</v>
          </cell>
          <cell r="E3547">
            <v>100000</v>
          </cell>
          <cell r="F3547">
            <v>1200000</v>
          </cell>
        </row>
        <row r="3548">
          <cell r="A3548">
            <v>16083588</v>
          </cell>
          <cell r="B3548" t="str">
            <v>KUMPULAN PARABENA SDN BHD</v>
          </cell>
          <cell r="C3548">
            <v>606548.85</v>
          </cell>
        </row>
        <row r="3549">
          <cell r="A3549">
            <v>25893616</v>
          </cell>
          <cell r="B3549" t="str">
            <v>KUMPULAN SENTOSA SDN BHD</v>
          </cell>
          <cell r="D3549">
            <v>1920000</v>
          </cell>
          <cell r="F3549">
            <v>107493</v>
          </cell>
        </row>
        <row r="3550">
          <cell r="A3550">
            <v>11586447</v>
          </cell>
          <cell r="B3550" t="str">
            <v>KUMPULAN VOIR SDN BHD</v>
          </cell>
          <cell r="E3550">
            <v>501378.04</v>
          </cell>
          <cell r="F3550">
            <v>5000000</v>
          </cell>
        </row>
        <row r="3551">
          <cell r="A3551">
            <v>9304374</v>
          </cell>
          <cell r="B3551" t="str">
            <v>KUMPULANIAGA MAHMUD TAIB SDN BHD</v>
          </cell>
          <cell r="E3551">
            <v>3674760.76</v>
          </cell>
          <cell r="F3551">
            <v>50000</v>
          </cell>
        </row>
        <row r="3552">
          <cell r="A3552">
            <v>16101200</v>
          </cell>
          <cell r="B3552" t="str">
            <v>KUN KEE FOOD INDUSTRIES SDN BHD</v>
          </cell>
          <cell r="C3552">
            <v>1800000</v>
          </cell>
          <cell r="D3552">
            <v>1500000</v>
          </cell>
        </row>
        <row r="3553">
          <cell r="A3553">
            <v>20527570</v>
          </cell>
          <cell r="B3553" t="str">
            <v>KUNCI GALAKSI REALTY SDN BHD</v>
          </cell>
          <cell r="D3553">
            <v>2780995</v>
          </cell>
        </row>
        <row r="3554">
          <cell r="A3554">
            <v>25371417</v>
          </cell>
          <cell r="B3554" t="str">
            <v>KUNCI SEMANGAT SDN BHD</v>
          </cell>
          <cell r="D3554">
            <v>5213960</v>
          </cell>
        </row>
        <row r="3555">
          <cell r="A3555">
            <v>6408355</v>
          </cell>
          <cell r="B3555" t="str">
            <v>KUNG ENG TRADING</v>
          </cell>
          <cell r="C3555">
            <v>182282.87</v>
          </cell>
          <cell r="D3555">
            <v>779000</v>
          </cell>
        </row>
        <row r="3556">
          <cell r="A3556">
            <v>23579536</v>
          </cell>
          <cell r="B3556" t="str">
            <v>KUNTUM UTAMA SDN BHD</v>
          </cell>
          <cell r="D3556">
            <v>300000</v>
          </cell>
        </row>
        <row r="3557">
          <cell r="A3557">
            <v>20863813</v>
          </cell>
          <cell r="B3557" t="str">
            <v>KUNYIT WOOD INDUSTRY SDN BHD</v>
          </cell>
          <cell r="D3557">
            <v>1060000</v>
          </cell>
          <cell r="E3557">
            <v>2210764.36</v>
          </cell>
        </row>
        <row r="3558">
          <cell r="A3558">
            <v>12228148</v>
          </cell>
          <cell r="B3558" t="str">
            <v>KUO SENG CONSTRUCTION SDN BHD</v>
          </cell>
          <cell r="C3558">
            <v>556982.51</v>
          </cell>
        </row>
        <row r="3559">
          <cell r="A3559">
            <v>15856341</v>
          </cell>
          <cell r="B3559" t="str">
            <v>KURNIA FOOD CORPORATION SDN. BHD.</v>
          </cell>
          <cell r="C3559">
            <v>1008117.64</v>
          </cell>
          <cell r="F3559">
            <v>1700000</v>
          </cell>
        </row>
        <row r="3560">
          <cell r="A3560">
            <v>26392330</v>
          </cell>
          <cell r="B3560" t="str">
            <v>KURNIA JAYA HASIL SDN BHD</v>
          </cell>
          <cell r="D3560">
            <v>924000</v>
          </cell>
        </row>
        <row r="3561">
          <cell r="A3561">
            <v>14104707</v>
          </cell>
          <cell r="B3561" t="str">
            <v>KURNIA MASTIARA SDN BHD</v>
          </cell>
          <cell r="C3561">
            <v>927991.79</v>
          </cell>
          <cell r="F3561">
            <v>3947000</v>
          </cell>
        </row>
        <row r="3562">
          <cell r="A3562">
            <v>19547684</v>
          </cell>
          <cell r="B3562" t="str">
            <v>KURNIA SALING DEVELOPMENT SDN BHD</v>
          </cell>
          <cell r="C3562">
            <v>4945955.96</v>
          </cell>
        </row>
        <row r="3563">
          <cell r="A3563">
            <v>11190681</v>
          </cell>
          <cell r="B3563" t="str">
            <v>KURNIA SEJATI SDN. BHD.</v>
          </cell>
          <cell r="F3563">
            <v>3000000</v>
          </cell>
        </row>
        <row r="3564">
          <cell r="A3564">
            <v>15237459</v>
          </cell>
          <cell r="B3564" t="str">
            <v>KURSITA (M) SDN BHD</v>
          </cell>
          <cell r="C3564">
            <v>970559.13</v>
          </cell>
          <cell r="F3564">
            <v>30000</v>
          </cell>
        </row>
        <row r="3565">
          <cell r="A3565">
            <v>24882381</v>
          </cell>
          <cell r="B3565" t="str">
            <v>KUS BUILDING SUPPLIES SDN. BHD.</v>
          </cell>
          <cell r="F3565">
            <v>1121154.76</v>
          </cell>
        </row>
        <row r="3566">
          <cell r="A3566">
            <v>18767771</v>
          </cell>
          <cell r="B3566" t="str">
            <v>KUS PRE-CAST CONCRETE (M) SDN BHD</v>
          </cell>
          <cell r="F3566">
            <v>170000</v>
          </cell>
        </row>
        <row r="3567">
          <cell r="A3567">
            <v>24183558</v>
          </cell>
          <cell r="B3567" t="str">
            <v>KW KEAT WEI MOTOR SDN BHD</v>
          </cell>
          <cell r="C3567">
            <v>801611.16</v>
          </cell>
          <cell r="D3567">
            <v>700000</v>
          </cell>
        </row>
        <row r="3568">
          <cell r="A3568">
            <v>19568298</v>
          </cell>
          <cell r="B3568" t="str">
            <v>KW KELLY WOOD TRADING SDN BHD</v>
          </cell>
          <cell r="C3568">
            <v>1800000</v>
          </cell>
          <cell r="D3568">
            <v>7700000</v>
          </cell>
        </row>
        <row r="3569">
          <cell r="A3569">
            <v>19831541</v>
          </cell>
          <cell r="B3569" t="str">
            <v>KW PRECISION ENGINEERING SDN BHD</v>
          </cell>
          <cell r="D3569">
            <v>5100000</v>
          </cell>
          <cell r="E3569">
            <v>1008139.84</v>
          </cell>
          <cell r="F3569">
            <v>3000000</v>
          </cell>
        </row>
        <row r="3570">
          <cell r="A3570">
            <v>1112191</v>
          </cell>
          <cell r="B3570" t="str">
            <v>KWAN TEOW CHEANG (M) SDN BHD</v>
          </cell>
          <cell r="E3570">
            <v>0</v>
          </cell>
          <cell r="F3570">
            <v>1300000</v>
          </cell>
        </row>
        <row r="3571">
          <cell r="A3571">
            <v>23009726</v>
          </cell>
          <cell r="B3571" t="str">
            <v>KWANG TAI DEVELOPMENT SDN BHD</v>
          </cell>
          <cell r="C3571">
            <v>4507516.42</v>
          </cell>
        </row>
        <row r="3572">
          <cell r="A3572">
            <v>4023583</v>
          </cell>
          <cell r="B3572" t="str">
            <v>KWEE HONG LETRIK SDN BHD</v>
          </cell>
          <cell r="D3572">
            <v>800000</v>
          </cell>
        </row>
        <row r="3573">
          <cell r="A3573">
            <v>19879787</v>
          </cell>
          <cell r="B3573" t="str">
            <v>KWEH BENG HUI SDN BHD</v>
          </cell>
          <cell r="F3573">
            <v>925000</v>
          </cell>
        </row>
        <row r="3574">
          <cell r="A3574">
            <v>15184359</v>
          </cell>
          <cell r="B3574" t="str">
            <v>KWENG HONG PACKAGING INDUSTRY SDN BHD</v>
          </cell>
          <cell r="C3574">
            <v>1006087.16</v>
          </cell>
          <cell r="D3574">
            <v>8500000</v>
          </cell>
          <cell r="F3574">
            <v>5000000</v>
          </cell>
        </row>
        <row r="3575">
          <cell r="A3575">
            <v>21846547</v>
          </cell>
          <cell r="B3575" t="str">
            <v>KWN TECHNOLOGY SDN BHD</v>
          </cell>
          <cell r="D3575">
            <v>24600000</v>
          </cell>
        </row>
        <row r="3576">
          <cell r="A3576">
            <v>16202049</v>
          </cell>
          <cell r="B3576" t="str">
            <v>KWONG HUAT RUBBER SDN BHD</v>
          </cell>
          <cell r="D3576">
            <v>700000</v>
          </cell>
          <cell r="E3576">
            <v>500000</v>
          </cell>
        </row>
        <row r="3577">
          <cell r="A3577">
            <v>14115622</v>
          </cell>
          <cell r="B3577" t="str">
            <v>KWONG SOON CHEONG (KULAI) SDN BHD</v>
          </cell>
          <cell r="E3577">
            <v>2802113.36</v>
          </cell>
          <cell r="F3577">
            <v>2000000</v>
          </cell>
        </row>
        <row r="3578">
          <cell r="A3578">
            <v>20675855</v>
          </cell>
          <cell r="B3578" t="str">
            <v>KWONG WAI SIEW ASSOCIATION</v>
          </cell>
          <cell r="D3578">
            <v>1000000</v>
          </cell>
        </row>
        <row r="3579">
          <cell r="A3579">
            <v>16006366</v>
          </cell>
          <cell r="B3579" t="str">
            <v>KWONG YAK HONG SDN BHD</v>
          </cell>
          <cell r="C3579">
            <v>4384500</v>
          </cell>
          <cell r="D3579">
            <v>2030000</v>
          </cell>
        </row>
        <row r="3580">
          <cell r="A3580">
            <v>7556383</v>
          </cell>
          <cell r="B3580" t="str">
            <v>KWONG YUEN HOLDINGS SDN BHD</v>
          </cell>
          <cell r="E3580">
            <v>347066.06</v>
          </cell>
        </row>
        <row r="3581">
          <cell r="A3581">
            <v>21533801</v>
          </cell>
          <cell r="B3581" t="str">
            <v>KY MAJU DEVELOPMENT SDN BHD</v>
          </cell>
          <cell r="F3581">
            <v>130000</v>
          </cell>
        </row>
        <row r="3582">
          <cell r="A3582">
            <v>25489803</v>
          </cell>
          <cell r="B3582" t="str">
            <v>KYH PROPERTIES SDN. BHD.</v>
          </cell>
          <cell r="D3582">
            <v>1652000</v>
          </cell>
        </row>
        <row r="3583">
          <cell r="A3583">
            <v>21678653</v>
          </cell>
          <cell r="B3583" t="str">
            <v>KYH TRADING SDN BHD</v>
          </cell>
          <cell r="D3583">
            <v>4675000</v>
          </cell>
        </row>
        <row r="3584">
          <cell r="A3584">
            <v>25348088</v>
          </cell>
          <cell r="B3584" t="str">
            <v>KYO KOH PRODUCTS SDN BHD</v>
          </cell>
          <cell r="E3584">
            <v>145261.42000000001</v>
          </cell>
        </row>
        <row r="3585">
          <cell r="A3585">
            <v>22439336</v>
          </cell>
          <cell r="B3585" t="str">
            <v>KYODO PIPE SDN BHD</v>
          </cell>
          <cell r="C3585">
            <v>100547.56</v>
          </cell>
          <cell r="D3585">
            <v>1000000</v>
          </cell>
          <cell r="F3585">
            <v>3600000</v>
          </cell>
        </row>
        <row r="3586">
          <cell r="A3586">
            <v>26247384</v>
          </cell>
          <cell r="B3586" t="str">
            <v>KYODO SCAFFOLDING SDN BHD</v>
          </cell>
          <cell r="C3586">
            <v>100644.99</v>
          </cell>
          <cell r="D3586">
            <v>500000</v>
          </cell>
          <cell r="F3586">
            <v>1000000</v>
          </cell>
        </row>
        <row r="3587">
          <cell r="A3587">
            <v>1407785</v>
          </cell>
          <cell r="B3587" t="str">
            <v>KYOWA KANKO KAIHATSU (M) BHD</v>
          </cell>
          <cell r="F3587">
            <v>100000</v>
          </cell>
        </row>
        <row r="3588">
          <cell r="A3588">
            <v>24583958</v>
          </cell>
          <cell r="B3588" t="str">
            <v>KYT PROPERTIES SDN. BHD.</v>
          </cell>
          <cell r="D3588">
            <v>3065160</v>
          </cell>
        </row>
        <row r="3589">
          <cell r="A3589">
            <v>16276876</v>
          </cell>
          <cell r="B3589" t="str">
            <v>L &amp; A PACKAGING SDN BHD</v>
          </cell>
          <cell r="F3589">
            <v>3000000</v>
          </cell>
        </row>
        <row r="3590">
          <cell r="A3590">
            <v>5126591</v>
          </cell>
          <cell r="B3590" t="str">
            <v>L &amp; BROTHER CONSTRUCTION</v>
          </cell>
          <cell r="E3590">
            <v>155259.74</v>
          </cell>
        </row>
        <row r="3591">
          <cell r="A3591">
            <v>6049432</v>
          </cell>
          <cell r="B3591" t="str">
            <v>L &amp; L GLASS ALUMINIUM TRADING SDN BHD</v>
          </cell>
          <cell r="C3591">
            <v>0</v>
          </cell>
          <cell r="E3591">
            <v>0</v>
          </cell>
        </row>
        <row r="3592">
          <cell r="A3592">
            <v>5826359</v>
          </cell>
          <cell r="B3592" t="str">
            <v>L C S TRADING CO SDN BHD</v>
          </cell>
          <cell r="D3592">
            <v>500000</v>
          </cell>
          <cell r="F3592">
            <v>500000</v>
          </cell>
        </row>
        <row r="3593">
          <cell r="A3593">
            <v>4180026</v>
          </cell>
          <cell r="B3593" t="str">
            <v>L P LEONG HOLDINGS S/B</v>
          </cell>
          <cell r="D3593">
            <v>2654400</v>
          </cell>
        </row>
        <row r="3594">
          <cell r="A3594">
            <v>9025240</v>
          </cell>
          <cell r="B3594" t="str">
            <v>L.A.W.TRANSPORT (KL) SDN. BHD.</v>
          </cell>
          <cell r="C3594">
            <v>302395.65000000002</v>
          </cell>
          <cell r="E3594">
            <v>206245.72</v>
          </cell>
          <cell r="F3594">
            <v>5000</v>
          </cell>
        </row>
        <row r="3595">
          <cell r="A3595">
            <v>12051334</v>
          </cell>
          <cell r="B3595" t="str">
            <v>L.K.C VENTURES SDN BHD</v>
          </cell>
          <cell r="D3595">
            <v>3375000</v>
          </cell>
        </row>
        <row r="3596">
          <cell r="A3596">
            <v>11851917</v>
          </cell>
          <cell r="B3596" t="str">
            <v>L.S.MOTOR SDN.BHD.</v>
          </cell>
          <cell r="C3596">
            <v>1005659.84</v>
          </cell>
        </row>
        <row r="3597">
          <cell r="A3597">
            <v>6158547</v>
          </cell>
          <cell r="B3597" t="str">
            <v>L.T.G ENTERPRISE (B.P) SDN. BHD.</v>
          </cell>
          <cell r="D3597">
            <v>4900000</v>
          </cell>
          <cell r="F3597">
            <v>2000000</v>
          </cell>
        </row>
        <row r="3598">
          <cell r="A3598">
            <v>23857795</v>
          </cell>
          <cell r="B3598" t="str">
            <v>LA JUICERIA SUPERFOODS SDN BHD</v>
          </cell>
          <cell r="D3598">
            <v>1000000</v>
          </cell>
          <cell r="E3598">
            <v>1500000</v>
          </cell>
        </row>
        <row r="3599">
          <cell r="A3599">
            <v>27061994</v>
          </cell>
          <cell r="B3599" t="str">
            <v>LA MONTE MOULDING SDN BHD</v>
          </cell>
          <cell r="D3599">
            <v>210000</v>
          </cell>
        </row>
        <row r="3600">
          <cell r="A3600">
            <v>14052045</v>
          </cell>
          <cell r="B3600" t="str">
            <v>LAC MEDICAL SUPPLIES SDN BHD</v>
          </cell>
          <cell r="D3600">
            <v>2000000</v>
          </cell>
        </row>
        <row r="3601">
          <cell r="A3601">
            <v>4857847</v>
          </cell>
          <cell r="B3601" t="str">
            <v>LADANG RAKYAT TRENGGANU SDN BHD</v>
          </cell>
          <cell r="E3601">
            <v>5000480.17</v>
          </cell>
          <cell r="F3601">
            <v>5000000</v>
          </cell>
        </row>
        <row r="3602">
          <cell r="A3602">
            <v>23574563</v>
          </cell>
          <cell r="B3602" t="str">
            <v>LADANG RESTU JAYA SDN BHD</v>
          </cell>
          <cell r="D3602">
            <v>10000000</v>
          </cell>
        </row>
        <row r="3603">
          <cell r="A3603">
            <v>20180727</v>
          </cell>
          <cell r="B3603" t="str">
            <v>LADANG SABDI SDN BHD</v>
          </cell>
          <cell r="E3603">
            <v>1302346.08</v>
          </cell>
        </row>
        <row r="3604">
          <cell r="A3604">
            <v>6072952</v>
          </cell>
          <cell r="B3604" t="str">
            <v>LADANG TAPIS SDN BHD</v>
          </cell>
          <cell r="D3604">
            <v>30278666.460000001</v>
          </cell>
        </row>
        <row r="3605">
          <cell r="A3605">
            <v>22558713</v>
          </cell>
          <cell r="B3605" t="str">
            <v>LADANG ULU TINGKAYU SDN BHD</v>
          </cell>
          <cell r="D3605">
            <v>45000000</v>
          </cell>
        </row>
        <row r="3606">
          <cell r="A3606">
            <v>20344481</v>
          </cell>
          <cell r="B3606" t="str">
            <v>LADICO SDN BHD</v>
          </cell>
          <cell r="D3606">
            <v>3000000</v>
          </cell>
        </row>
        <row r="3607">
          <cell r="A3607">
            <v>20238725</v>
          </cell>
          <cell r="B3607" t="str">
            <v>LAGENDA AKTIF SDN BHD</v>
          </cell>
          <cell r="F3607">
            <v>1000000</v>
          </cell>
        </row>
        <row r="3608">
          <cell r="A3608">
            <v>15412321</v>
          </cell>
          <cell r="B3608" t="str">
            <v>LAGENDA FAS SDN BHD</v>
          </cell>
          <cell r="F3608">
            <v>55000</v>
          </cell>
        </row>
        <row r="3609">
          <cell r="A3609">
            <v>7535837</v>
          </cell>
          <cell r="B3609" t="str">
            <v>LAGENDA TUNJONG SDN BHD</v>
          </cell>
          <cell r="C3609">
            <v>10000000</v>
          </cell>
          <cell r="D3609">
            <v>27980327.920000002</v>
          </cell>
        </row>
        <row r="3610">
          <cell r="A3610">
            <v>19909215</v>
          </cell>
          <cell r="B3610" t="str">
            <v>LAGI SURIA SDN BHD</v>
          </cell>
          <cell r="D3610">
            <v>2700000</v>
          </cell>
        </row>
        <row r="3611">
          <cell r="A3611">
            <v>16353689</v>
          </cell>
          <cell r="B3611" t="str">
            <v>LAHAD DATU METAL SDN BHD</v>
          </cell>
          <cell r="C3611">
            <v>500981.32</v>
          </cell>
          <cell r="D3611">
            <v>3000000</v>
          </cell>
          <cell r="F3611">
            <v>1500000</v>
          </cell>
        </row>
        <row r="3612">
          <cell r="A3612">
            <v>5831606</v>
          </cell>
          <cell r="B3612" t="str">
            <v>LAHAD DATU WATER SUPPLY SDN BHD</v>
          </cell>
          <cell r="F3612">
            <v>8599320.25</v>
          </cell>
        </row>
        <row r="3613">
          <cell r="A3613">
            <v>14432052</v>
          </cell>
          <cell r="B3613" t="str">
            <v>LAI KEAT DEVELOPMENT SDN BHD</v>
          </cell>
          <cell r="F3613">
            <v>390900.29</v>
          </cell>
        </row>
        <row r="3614">
          <cell r="A3614">
            <v>5463660</v>
          </cell>
          <cell r="B3614" t="str">
            <v>LAIHENG REALTY SDN BHD</v>
          </cell>
          <cell r="D3614">
            <v>1081000</v>
          </cell>
        </row>
        <row r="3615">
          <cell r="A3615">
            <v>19304678</v>
          </cell>
          <cell r="B3615" t="str">
            <v>LAJU KURNIA MAJU SHIPYARD SDN BHD</v>
          </cell>
          <cell r="C3615">
            <v>506421.49</v>
          </cell>
        </row>
        <row r="3616">
          <cell r="A3616">
            <v>22719029</v>
          </cell>
          <cell r="B3616" t="str">
            <v>LAKARAN CERIA SDN BHD</v>
          </cell>
          <cell r="D3616">
            <v>27500000</v>
          </cell>
          <cell r="F3616">
            <v>10000000</v>
          </cell>
        </row>
        <row r="3617">
          <cell r="A3617">
            <v>25238828</v>
          </cell>
          <cell r="B3617" t="str">
            <v>LAKEFOREST SDN BHD</v>
          </cell>
          <cell r="C3617">
            <v>703778.01</v>
          </cell>
          <cell r="F3617">
            <v>300000</v>
          </cell>
        </row>
        <row r="3618">
          <cell r="A3618">
            <v>5146663</v>
          </cell>
          <cell r="B3618" t="str">
            <v>LAKSAMANA BUILDERS SDN BHD</v>
          </cell>
          <cell r="C3618">
            <v>21007.040000000001</v>
          </cell>
          <cell r="D3618">
            <v>1768000</v>
          </cell>
        </row>
        <row r="3619">
          <cell r="A3619">
            <v>2692326</v>
          </cell>
          <cell r="B3619" t="str">
            <v>LAM SENG PLASTICS INDUSTRIES SDN BHD</v>
          </cell>
          <cell r="E3619">
            <v>801340.64</v>
          </cell>
          <cell r="F3619">
            <v>4500000</v>
          </cell>
        </row>
        <row r="3620">
          <cell r="A3620">
            <v>16808120</v>
          </cell>
          <cell r="B3620" t="str">
            <v>LAMAN EXOTIKA SDN BHD</v>
          </cell>
          <cell r="F3620">
            <v>2060000</v>
          </cell>
        </row>
        <row r="3621">
          <cell r="A3621">
            <v>25627949</v>
          </cell>
          <cell r="B3621" t="str">
            <v>LAMBANG EHSAN SDN BHD</v>
          </cell>
          <cell r="D3621">
            <v>17400000</v>
          </cell>
        </row>
        <row r="3622">
          <cell r="A3622">
            <v>11913788</v>
          </cell>
          <cell r="B3622" t="str">
            <v>LAMBIR PETROL SERVICES SDN BHD</v>
          </cell>
          <cell r="C3622">
            <v>502939.08</v>
          </cell>
          <cell r="D3622">
            <v>1688187.25</v>
          </cell>
          <cell r="F3622">
            <v>150000</v>
          </cell>
        </row>
        <row r="3623">
          <cell r="A3623">
            <v>26692907</v>
          </cell>
          <cell r="B3623" t="str">
            <v>LAMITECH INTERNATIONAL SDN BHD</v>
          </cell>
          <cell r="C3623">
            <v>603423.47</v>
          </cell>
          <cell r="F3623">
            <v>5200000</v>
          </cell>
        </row>
        <row r="3624">
          <cell r="A3624">
            <v>24191934</v>
          </cell>
          <cell r="B3624" t="str">
            <v>LAMKON INDUSTRIES SDN. BHD.</v>
          </cell>
          <cell r="D3624">
            <v>1500000</v>
          </cell>
        </row>
        <row r="3625">
          <cell r="A3625">
            <v>13050236</v>
          </cell>
          <cell r="B3625" t="str">
            <v>LANC CORPORATION SDN BHD</v>
          </cell>
          <cell r="E3625">
            <v>2504189.48</v>
          </cell>
          <cell r="F3625">
            <v>1200000</v>
          </cell>
        </row>
        <row r="3626">
          <cell r="A3626">
            <v>22040660</v>
          </cell>
          <cell r="B3626" t="str">
            <v>LAND BASE PROSPECTS SDN BHD</v>
          </cell>
          <cell r="D3626">
            <v>1744000</v>
          </cell>
        </row>
        <row r="3627">
          <cell r="A3627">
            <v>24396207</v>
          </cell>
          <cell r="B3627" t="str">
            <v>LAND MARKER SDN BHD</v>
          </cell>
          <cell r="C3627">
            <v>10095117.609999999</v>
          </cell>
          <cell r="D3627">
            <v>23000000</v>
          </cell>
          <cell r="F3627">
            <v>10000000</v>
          </cell>
        </row>
        <row r="3628">
          <cell r="A3628">
            <v>18725143</v>
          </cell>
          <cell r="B3628" t="str">
            <v>LANDASAN CAHAYA SDN. BHD.</v>
          </cell>
          <cell r="E3628">
            <v>135226.23999999999</v>
          </cell>
        </row>
        <row r="3629">
          <cell r="A3629">
            <v>24047802</v>
          </cell>
          <cell r="B3629" t="str">
            <v>LANDASAN KEMBAR SDN BHD</v>
          </cell>
          <cell r="D3629">
            <v>300000</v>
          </cell>
        </row>
        <row r="3630">
          <cell r="A3630">
            <v>26275412</v>
          </cell>
          <cell r="B3630" t="str">
            <v>LANDHON BUILDERS SDN BHD</v>
          </cell>
          <cell r="F3630">
            <v>4420053.3600000003</v>
          </cell>
        </row>
        <row r="3631">
          <cell r="A3631">
            <v>21286964</v>
          </cell>
          <cell r="B3631" t="str">
            <v>LANDMARK EVOLUTION SDN BHD</v>
          </cell>
          <cell r="D3631">
            <v>467500</v>
          </cell>
        </row>
        <row r="3632">
          <cell r="A3632">
            <v>6723986</v>
          </cell>
          <cell r="B3632" t="str">
            <v>LANDMARK PROPERTY SDN BHD</v>
          </cell>
          <cell r="E3632">
            <v>0</v>
          </cell>
          <cell r="F3632">
            <v>1841000</v>
          </cell>
        </row>
        <row r="3633">
          <cell r="A3633">
            <v>6139796</v>
          </cell>
          <cell r="B3633" t="str">
            <v>LANDWORKS COMPANY SDN BHD</v>
          </cell>
          <cell r="E3633">
            <v>506857.98</v>
          </cell>
          <cell r="F3633">
            <v>200000</v>
          </cell>
        </row>
        <row r="3634">
          <cell r="A3634">
            <v>26914903</v>
          </cell>
          <cell r="B3634" t="str">
            <v>LANG PROPERTY SDN. BHD.</v>
          </cell>
          <cell r="D3634">
            <v>3864000</v>
          </cell>
        </row>
        <row r="3635">
          <cell r="A3635">
            <v>16950822</v>
          </cell>
          <cell r="B3635" t="str">
            <v>LANGIT SAUJANA SDN BHD</v>
          </cell>
          <cell r="F3635">
            <v>300000</v>
          </cell>
        </row>
        <row r="3636">
          <cell r="A3636">
            <v>18776744</v>
          </cell>
          <cell r="B3636" t="str">
            <v>LANGKAH PRIMA SDN BHD</v>
          </cell>
          <cell r="F3636">
            <v>18200</v>
          </cell>
        </row>
        <row r="3637">
          <cell r="A3637">
            <v>25436934</v>
          </cell>
          <cell r="B3637" t="str">
            <v>LANGKASURI SDN. BHD.</v>
          </cell>
          <cell r="C3637">
            <v>1004620.63</v>
          </cell>
        </row>
        <row r="3638">
          <cell r="A3638">
            <v>3829641</v>
          </cell>
          <cell r="B3638" t="str">
            <v>LANGKAWI HOLIDAY VILLA SDN BHD</v>
          </cell>
          <cell r="F3638">
            <v>600000</v>
          </cell>
        </row>
        <row r="3639">
          <cell r="A3639">
            <v>7582276</v>
          </cell>
          <cell r="B3639" t="str">
            <v>LANGKAWI IDAMAN SURI SDN BHD</v>
          </cell>
          <cell r="F3639">
            <v>8700000</v>
          </cell>
        </row>
        <row r="3640">
          <cell r="A3640">
            <v>16270927</v>
          </cell>
          <cell r="B3640" t="str">
            <v>LANGKAWI INTERNATIONAL SDN BHD</v>
          </cell>
          <cell r="F3640">
            <v>1600000</v>
          </cell>
        </row>
        <row r="3641">
          <cell r="A3641">
            <v>16088065</v>
          </cell>
          <cell r="B3641" t="str">
            <v>LANGKAWI PORT SDN BHD</v>
          </cell>
          <cell r="C3641">
            <v>1005669.54</v>
          </cell>
        </row>
        <row r="3642">
          <cell r="A3642">
            <v>4477283</v>
          </cell>
          <cell r="B3642" t="str">
            <v>LANGKAWI SEAVIEW HOTEL SDN BHD</v>
          </cell>
          <cell r="F3642">
            <v>149000</v>
          </cell>
        </row>
        <row r="3643">
          <cell r="A3643">
            <v>20246423</v>
          </cell>
          <cell r="B3643" t="str">
            <v>LAO HANG JIA GROUP SDN BHD</v>
          </cell>
          <cell r="D3643">
            <v>2244000</v>
          </cell>
        </row>
        <row r="3644">
          <cell r="A3644">
            <v>17299820</v>
          </cell>
          <cell r="B3644" t="str">
            <v>LARAS ARCHITECTS SDN BHD</v>
          </cell>
          <cell r="C3644">
            <v>303653.57</v>
          </cell>
        </row>
        <row r="3645">
          <cell r="A3645">
            <v>7694847</v>
          </cell>
          <cell r="B3645" t="str">
            <v>LARAS JAYA CONSTRUCTION SDN BHD</v>
          </cell>
          <cell r="C3645">
            <v>2575790.71</v>
          </cell>
          <cell r="F3645">
            <v>4444216.88</v>
          </cell>
        </row>
        <row r="3646">
          <cell r="A3646">
            <v>26212282</v>
          </cell>
          <cell r="B3646" t="str">
            <v>LARAS JAYA ENGINEERING SDN BHD</v>
          </cell>
          <cell r="C3646">
            <v>8516698.2699999996</v>
          </cell>
          <cell r="F3646">
            <v>9466687</v>
          </cell>
        </row>
        <row r="3647">
          <cell r="A3647">
            <v>17778621</v>
          </cell>
          <cell r="B3647" t="str">
            <v>LARICO INFRASTRUCTURE SDN BHD</v>
          </cell>
          <cell r="E3647">
            <v>0</v>
          </cell>
          <cell r="F3647">
            <v>2895087</v>
          </cell>
        </row>
        <row r="3648">
          <cell r="A3648">
            <v>5328433</v>
          </cell>
          <cell r="B3648" t="str">
            <v>LARRIE CORPORATION (M) SDN BHD</v>
          </cell>
          <cell r="C3648">
            <v>3000000</v>
          </cell>
          <cell r="F3648">
            <v>7000000</v>
          </cell>
        </row>
        <row r="3649">
          <cell r="A3649">
            <v>22957367</v>
          </cell>
          <cell r="B3649" t="str">
            <v>LASER MOTOR 4S SDN BHD</v>
          </cell>
          <cell r="D3649">
            <v>1000000</v>
          </cell>
        </row>
        <row r="3650">
          <cell r="A3650">
            <v>15499662</v>
          </cell>
          <cell r="B3650" t="str">
            <v>LASER MOTOR SDN BHD</v>
          </cell>
          <cell r="D3650">
            <v>1000000</v>
          </cell>
        </row>
        <row r="3651">
          <cell r="A3651">
            <v>16894016</v>
          </cell>
          <cell r="B3651" t="str">
            <v>LATIMAX SYSTEMS SDN BHD</v>
          </cell>
          <cell r="F3651">
            <v>8800</v>
          </cell>
        </row>
        <row r="3652">
          <cell r="A3652">
            <v>4465521</v>
          </cell>
          <cell r="B3652" t="str">
            <v>LATIMER CORPORATION SDN BHD</v>
          </cell>
          <cell r="E3652">
            <v>7886279.6900000004</v>
          </cell>
          <cell r="F3652">
            <v>16000000</v>
          </cell>
        </row>
        <row r="3653">
          <cell r="A3653">
            <v>9805071</v>
          </cell>
          <cell r="B3653" t="str">
            <v>LATIPAH PETROL KIOSK</v>
          </cell>
          <cell r="D3653">
            <v>3230000</v>
          </cell>
        </row>
        <row r="3654">
          <cell r="A3654">
            <v>26944595</v>
          </cell>
          <cell r="B3654" t="str">
            <v>LAYANGAN SUPERSTORE (L) SDN BHD</v>
          </cell>
          <cell r="F3654">
            <v>2000000</v>
          </cell>
        </row>
        <row r="3655">
          <cell r="A3655">
            <v>18226069</v>
          </cell>
          <cell r="B3655" t="str">
            <v>LAYAR SEJAGAT SDN.BHD.</v>
          </cell>
          <cell r="F3655">
            <v>235104.96</v>
          </cell>
        </row>
        <row r="3656">
          <cell r="A3656">
            <v>10781403</v>
          </cell>
          <cell r="B3656" t="str">
            <v>LAYTAC AUTO SDN BHD</v>
          </cell>
          <cell r="C3656">
            <v>1350890.81</v>
          </cell>
          <cell r="E3656">
            <v>200335.13</v>
          </cell>
        </row>
        <row r="3657">
          <cell r="A3657">
            <v>8926299</v>
          </cell>
          <cell r="B3657" t="str">
            <v>LAYUN ENTERPRISE SDN BHD</v>
          </cell>
          <cell r="D3657">
            <v>1269000</v>
          </cell>
          <cell r="E3657">
            <v>501606.41</v>
          </cell>
          <cell r="F3657">
            <v>1286394.8999999999</v>
          </cell>
        </row>
        <row r="3658">
          <cell r="A3658">
            <v>15706287</v>
          </cell>
          <cell r="B3658" t="str">
            <v>LAZO DIAMOND JEWELLERY SDN BHD</v>
          </cell>
          <cell r="C3658">
            <v>6258849.6699999999</v>
          </cell>
        </row>
        <row r="3659">
          <cell r="A3659">
            <v>9506527</v>
          </cell>
          <cell r="B3659" t="str">
            <v>LB AUTO FORCE (M) SDN BHD</v>
          </cell>
          <cell r="D3659">
            <v>3105000</v>
          </cell>
        </row>
        <row r="3660">
          <cell r="A3660">
            <v>19524930</v>
          </cell>
          <cell r="B3660" t="str">
            <v>LB AUTO PRO (M) SDN. BHD.</v>
          </cell>
          <cell r="D3660">
            <v>500000</v>
          </cell>
        </row>
        <row r="3661">
          <cell r="A3661">
            <v>17635590</v>
          </cell>
          <cell r="B3661" t="str">
            <v>LB GASES HARDWARE SDN BHD</v>
          </cell>
          <cell r="E3661">
            <v>180301.64</v>
          </cell>
        </row>
        <row r="3662">
          <cell r="A3662">
            <v>26401544</v>
          </cell>
          <cell r="B3662" t="str">
            <v>LBG AUTO MARKETING (CENTRAL) SDN BHD</v>
          </cell>
          <cell r="D3662">
            <v>1209468</v>
          </cell>
        </row>
        <row r="3663">
          <cell r="A3663">
            <v>9643194</v>
          </cell>
          <cell r="B3663" t="str">
            <v>LCK LAND SDN BHD</v>
          </cell>
          <cell r="E3663">
            <v>0</v>
          </cell>
          <cell r="F3663">
            <v>200000</v>
          </cell>
        </row>
        <row r="3664">
          <cell r="A3664">
            <v>6466007</v>
          </cell>
          <cell r="B3664" t="str">
            <v>LCP SUPPLIES (M) SDN BHD</v>
          </cell>
          <cell r="D3664">
            <v>7157000</v>
          </cell>
        </row>
        <row r="3665">
          <cell r="A3665">
            <v>17574755</v>
          </cell>
          <cell r="B3665" t="str">
            <v>LCS DEVELOPMENT SDN. BHD.</v>
          </cell>
          <cell r="D3665">
            <v>1473477</v>
          </cell>
        </row>
        <row r="3666">
          <cell r="A3666">
            <v>7689794</v>
          </cell>
          <cell r="B3666" t="str">
            <v>LCS INDUSTRIES SDN BHD</v>
          </cell>
          <cell r="C3666">
            <v>201574.47</v>
          </cell>
        </row>
        <row r="3667">
          <cell r="A3667">
            <v>5713302</v>
          </cell>
          <cell r="B3667" t="str">
            <v>LCS METAL WORKS SDN BHD</v>
          </cell>
          <cell r="C3667">
            <v>200611.62</v>
          </cell>
          <cell r="F3667">
            <v>1000000</v>
          </cell>
        </row>
        <row r="3668">
          <cell r="A3668">
            <v>25613213</v>
          </cell>
          <cell r="B3668" t="str">
            <v>LCS MIX SDN. BHD.</v>
          </cell>
          <cell r="D3668">
            <v>4210000</v>
          </cell>
        </row>
        <row r="3669">
          <cell r="A3669">
            <v>15762982</v>
          </cell>
          <cell r="B3669" t="str">
            <v>LCT LOGISTICS SDN BHD</v>
          </cell>
          <cell r="D3669">
            <v>750000</v>
          </cell>
        </row>
        <row r="3670">
          <cell r="A3670">
            <v>24156565</v>
          </cell>
          <cell r="B3670" t="str">
            <v>LCT VENTURE SDN. BHD.</v>
          </cell>
          <cell r="C3670">
            <v>502580.62</v>
          </cell>
          <cell r="D3670">
            <v>9900000</v>
          </cell>
          <cell r="F3670">
            <v>20000</v>
          </cell>
        </row>
        <row r="3671">
          <cell r="A3671">
            <v>17123231</v>
          </cell>
          <cell r="B3671" t="str">
            <v>LD CEMERLANG TRADING SDN BHD</v>
          </cell>
          <cell r="D3671">
            <v>739000</v>
          </cell>
          <cell r="E3671">
            <v>0</v>
          </cell>
        </row>
        <row r="3672">
          <cell r="A3672">
            <v>23783652</v>
          </cell>
          <cell r="B3672" t="str">
            <v>LD GLOBAL SDN BHD</v>
          </cell>
          <cell r="F3672">
            <v>2565000</v>
          </cell>
        </row>
        <row r="3673">
          <cell r="A3673">
            <v>7740953</v>
          </cell>
          <cell r="B3673" t="str">
            <v>LE NAM MEGASHEET (M) SDN BHD</v>
          </cell>
          <cell r="F3673">
            <v>3000000</v>
          </cell>
        </row>
        <row r="3674">
          <cell r="A3674">
            <v>9568118</v>
          </cell>
          <cell r="B3674" t="str">
            <v>LEA C &amp; C SDN BHD</v>
          </cell>
          <cell r="C3674">
            <v>1504804.11</v>
          </cell>
          <cell r="F3674">
            <v>2000000</v>
          </cell>
        </row>
        <row r="3675">
          <cell r="A3675">
            <v>5896562</v>
          </cell>
          <cell r="B3675" t="str">
            <v>LEA CENTRE SDN BHD</v>
          </cell>
          <cell r="E3675">
            <v>3005027.32</v>
          </cell>
          <cell r="F3675">
            <v>3000000</v>
          </cell>
        </row>
        <row r="3676">
          <cell r="A3676">
            <v>10952926</v>
          </cell>
          <cell r="B3676" t="str">
            <v>LEA HOLDINGS (M) SDN BHD</v>
          </cell>
          <cell r="C3676">
            <v>201034.07</v>
          </cell>
          <cell r="D3676">
            <v>800000</v>
          </cell>
        </row>
        <row r="3677">
          <cell r="A3677">
            <v>7572234</v>
          </cell>
          <cell r="B3677" t="str">
            <v>LEAD SUN AUTO INDUSTRIES SDN BHD</v>
          </cell>
          <cell r="C3677">
            <v>506092.35</v>
          </cell>
          <cell r="D3677">
            <v>800000</v>
          </cell>
        </row>
        <row r="3678">
          <cell r="A3678">
            <v>17381574</v>
          </cell>
          <cell r="B3678" t="str">
            <v>LEADER CONCRETE SDN BHD</v>
          </cell>
          <cell r="D3678">
            <v>1000000</v>
          </cell>
          <cell r="E3678">
            <v>702123.31</v>
          </cell>
          <cell r="F3678">
            <v>800000</v>
          </cell>
        </row>
        <row r="3679">
          <cell r="A3679">
            <v>6734176</v>
          </cell>
          <cell r="B3679" t="str">
            <v>LEADER STEEL SDN BHD</v>
          </cell>
          <cell r="E3679">
            <v>501257.5</v>
          </cell>
          <cell r="F3679">
            <v>4600000</v>
          </cell>
        </row>
        <row r="3680">
          <cell r="A3680">
            <v>7574910</v>
          </cell>
          <cell r="B3680" t="str">
            <v>LEADER STEEL SERVICE CENTRE SDN BHD</v>
          </cell>
          <cell r="E3680">
            <v>501270.34</v>
          </cell>
          <cell r="F3680">
            <v>18400000</v>
          </cell>
        </row>
        <row r="3681">
          <cell r="A3681">
            <v>23271656</v>
          </cell>
          <cell r="B3681" t="str">
            <v>LEADMONT PROPERTIES SDN BHD</v>
          </cell>
          <cell r="D3681">
            <v>5851600</v>
          </cell>
        </row>
        <row r="3682">
          <cell r="A3682">
            <v>8224421</v>
          </cell>
          <cell r="B3682" t="str">
            <v>LEAN BROTHERS TRANSPORT S/B</v>
          </cell>
          <cell r="E3682">
            <v>55491.69</v>
          </cell>
        </row>
        <row r="3683">
          <cell r="A3683">
            <v>14274464</v>
          </cell>
          <cell r="B3683" t="str">
            <v>LEAN BROTHERS TRUCK &amp; MACHINERY SDN BHD</v>
          </cell>
          <cell r="D3683">
            <v>1000000</v>
          </cell>
          <cell r="E3683">
            <v>75358.13</v>
          </cell>
        </row>
        <row r="3684">
          <cell r="A3684">
            <v>10016212</v>
          </cell>
          <cell r="B3684" t="str">
            <v>LEAN HUP LEE ENGINEERING SDN BHD</v>
          </cell>
          <cell r="E3684">
            <v>1000000</v>
          </cell>
        </row>
        <row r="3685">
          <cell r="A3685">
            <v>22622804</v>
          </cell>
          <cell r="B3685" t="str">
            <v>LEAN KEE CHAN (IPOH) SDN BHD</v>
          </cell>
          <cell r="E3685">
            <v>800000</v>
          </cell>
          <cell r="F3685">
            <v>3200000</v>
          </cell>
        </row>
        <row r="3686">
          <cell r="A3686">
            <v>14116901</v>
          </cell>
          <cell r="B3686" t="str">
            <v>LEAPCO SDN BHD</v>
          </cell>
          <cell r="C3686">
            <v>758789.45</v>
          </cell>
          <cell r="D3686">
            <v>8467000</v>
          </cell>
          <cell r="E3686">
            <v>653397.81000000006</v>
          </cell>
          <cell r="F3686">
            <v>1470500</v>
          </cell>
        </row>
        <row r="3687">
          <cell r="A3687">
            <v>24448970</v>
          </cell>
          <cell r="B3687" t="str">
            <v>LEBAR PERKASA SDN. BHD.</v>
          </cell>
          <cell r="C3687">
            <v>1213282.1299999999</v>
          </cell>
          <cell r="D3687">
            <v>500000</v>
          </cell>
        </row>
        <row r="3688">
          <cell r="A3688">
            <v>14114396</v>
          </cell>
          <cell r="B3688" t="str">
            <v>LEBLANC BERHAD (IN LIQUIDATION)</v>
          </cell>
          <cell r="C3688">
            <v>0</v>
          </cell>
        </row>
        <row r="3689">
          <cell r="A3689">
            <v>19500328</v>
          </cell>
          <cell r="B3689" t="str">
            <v>LEC &amp; SONS SDN BHD</v>
          </cell>
          <cell r="D3689">
            <v>4560000</v>
          </cell>
        </row>
        <row r="3690">
          <cell r="A3690">
            <v>9623378</v>
          </cell>
          <cell r="B3690" t="str">
            <v>LEC WATER SDN BHD</v>
          </cell>
          <cell r="C3690">
            <v>557409.96</v>
          </cell>
        </row>
        <row r="3691">
          <cell r="A3691">
            <v>24476617</v>
          </cell>
          <cell r="B3691" t="str">
            <v>LEDCO PROFESSIONAL SDN BHD</v>
          </cell>
          <cell r="C3691">
            <v>302204.28000000003</v>
          </cell>
          <cell r="D3691">
            <v>1000000</v>
          </cell>
          <cell r="F3691">
            <v>2059562.18</v>
          </cell>
        </row>
        <row r="3692">
          <cell r="A3692">
            <v>21688944</v>
          </cell>
          <cell r="B3692" t="str">
            <v>LEDDER ENTERPRISE (LABUAN) SDN BHD</v>
          </cell>
          <cell r="C3692">
            <v>150891.62</v>
          </cell>
          <cell r="D3692">
            <v>220000</v>
          </cell>
        </row>
        <row r="3693">
          <cell r="A3693">
            <v>22003644</v>
          </cell>
          <cell r="B3693" t="str">
            <v>LEE BEE SENG HOLDINGS SDN BHD</v>
          </cell>
          <cell r="D3693">
            <v>763200</v>
          </cell>
        </row>
        <row r="3694">
          <cell r="A3694">
            <v>9191067</v>
          </cell>
          <cell r="B3694" t="str">
            <v>LEE CHUAN GUAN STEEL SDN BHD</v>
          </cell>
          <cell r="E3694">
            <v>502673.04</v>
          </cell>
          <cell r="F3694">
            <v>9500000</v>
          </cell>
        </row>
        <row r="3695">
          <cell r="A3695">
            <v>10989541</v>
          </cell>
          <cell r="B3695" t="str">
            <v>LEE LING CONSTRUCTION &amp; DEVELOPMENT SDN.</v>
          </cell>
          <cell r="C3695">
            <v>12112085.529999999</v>
          </cell>
          <cell r="D3695">
            <v>750000</v>
          </cell>
          <cell r="F3695">
            <v>28000000</v>
          </cell>
        </row>
        <row r="3696">
          <cell r="A3696">
            <v>6322930</v>
          </cell>
          <cell r="B3696" t="str">
            <v>LEE LING TIMBER SDN BHD</v>
          </cell>
          <cell r="F3696">
            <v>350000</v>
          </cell>
        </row>
        <row r="3697">
          <cell r="A3697">
            <v>25643843</v>
          </cell>
          <cell r="B3697" t="str">
            <v>LEE MING PRESS SDN. BHD.</v>
          </cell>
          <cell r="D3697">
            <v>1000000</v>
          </cell>
        </row>
        <row r="3698">
          <cell r="A3698">
            <v>12078316</v>
          </cell>
          <cell r="B3698" t="str">
            <v>LEE MING PRINTING INDUSTRIES SDN. BHD.</v>
          </cell>
          <cell r="C3698">
            <v>3003453.38</v>
          </cell>
          <cell r="D3698">
            <v>4000000</v>
          </cell>
        </row>
        <row r="3699">
          <cell r="A3699">
            <v>6145916</v>
          </cell>
          <cell r="B3699" t="str">
            <v>LEE SWEE ANN &amp; BROTHERS SDN BHD</v>
          </cell>
          <cell r="D3699">
            <v>2900000</v>
          </cell>
        </row>
        <row r="3700">
          <cell r="A3700">
            <v>14563693</v>
          </cell>
          <cell r="B3700" t="str">
            <v>LEE SWEE CONSTRUCTION &amp; TRADING SDN BHD</v>
          </cell>
          <cell r="D3700">
            <v>1260000</v>
          </cell>
          <cell r="F3700">
            <v>460715.49</v>
          </cell>
        </row>
        <row r="3701">
          <cell r="A3701">
            <v>7740007</v>
          </cell>
          <cell r="B3701" t="str">
            <v>LEE TING SAN LORRY TRANSPORT SDN BHD</v>
          </cell>
          <cell r="D3701">
            <v>2000000</v>
          </cell>
          <cell r="E3701">
            <v>1805000</v>
          </cell>
        </row>
        <row r="3702">
          <cell r="A3702">
            <v>11825138</v>
          </cell>
          <cell r="B3702" t="str">
            <v>LEE WAH SAWMILL SDN BHD</v>
          </cell>
          <cell r="C3702">
            <v>3895296.02</v>
          </cell>
          <cell r="F3702">
            <v>51000</v>
          </cell>
        </row>
        <row r="3703">
          <cell r="A3703">
            <v>17322856</v>
          </cell>
          <cell r="B3703" t="str">
            <v>LEE'S FROZEN FOOD SDN. BHD.</v>
          </cell>
          <cell r="C3703">
            <v>2011462.23</v>
          </cell>
          <cell r="D3703">
            <v>1850000</v>
          </cell>
          <cell r="F3703">
            <v>24841927.98</v>
          </cell>
        </row>
        <row r="3704">
          <cell r="A3704">
            <v>13069829</v>
          </cell>
          <cell r="B3704" t="str">
            <v>LEESA FORMULA SDN BHD</v>
          </cell>
          <cell r="D3704">
            <v>293400</v>
          </cell>
        </row>
        <row r="3705">
          <cell r="A3705">
            <v>9837246</v>
          </cell>
          <cell r="B3705" t="str">
            <v>LEESONMECH ENGINEERING (M) SDN BHD</v>
          </cell>
          <cell r="D3705">
            <v>12070000</v>
          </cell>
        </row>
        <row r="3706">
          <cell r="A3706">
            <v>13766646</v>
          </cell>
          <cell r="B3706" t="str">
            <v>LEGA KREATIF SDN BHD</v>
          </cell>
          <cell r="F3706">
            <v>2500000</v>
          </cell>
        </row>
        <row r="3707">
          <cell r="A3707">
            <v>19460705</v>
          </cell>
          <cell r="B3707" t="str">
            <v>LEGALAND SDN BHD</v>
          </cell>
          <cell r="D3707">
            <v>11882000</v>
          </cell>
          <cell r="E3707">
            <v>0</v>
          </cell>
          <cell r="F3707">
            <v>1000000</v>
          </cell>
        </row>
        <row r="3708">
          <cell r="A3708">
            <v>26383819</v>
          </cell>
          <cell r="B3708" t="str">
            <v>LEGASI Z SUFI SDN BHD</v>
          </cell>
          <cell r="C3708">
            <v>192853.23</v>
          </cell>
          <cell r="F3708">
            <v>2700000</v>
          </cell>
        </row>
        <row r="3709">
          <cell r="A3709">
            <v>23188635</v>
          </cell>
          <cell r="B3709" t="str">
            <v>LEGEND VISTA DEVELOPMENT SDN BHD</v>
          </cell>
          <cell r="C3709">
            <v>0</v>
          </cell>
          <cell r="F3709">
            <v>20000</v>
          </cell>
        </row>
        <row r="3710">
          <cell r="A3710">
            <v>23517031</v>
          </cell>
          <cell r="B3710" t="str">
            <v>LEGENT ELECTRICAL ENGINEERING SDN. BHD.</v>
          </cell>
          <cell r="D3710">
            <v>1440000</v>
          </cell>
        </row>
        <row r="3711">
          <cell r="A3711">
            <v>4141359</v>
          </cell>
          <cell r="B3711" t="str">
            <v>LEIKA SDN BHD</v>
          </cell>
          <cell r="E3711">
            <v>0</v>
          </cell>
          <cell r="F3711">
            <v>2867662.3</v>
          </cell>
        </row>
        <row r="3712">
          <cell r="A3712">
            <v>20189204</v>
          </cell>
          <cell r="B3712" t="str">
            <v>LEISURE EXPERTISE SDN. BHD.</v>
          </cell>
          <cell r="D3712">
            <v>3090000</v>
          </cell>
        </row>
        <row r="3713">
          <cell r="A3713">
            <v>18935384</v>
          </cell>
          <cell r="B3713" t="str">
            <v>LEITECH SDN BHD</v>
          </cell>
          <cell r="E3713">
            <v>900641.27</v>
          </cell>
          <cell r="F3713">
            <v>200000</v>
          </cell>
        </row>
        <row r="3714">
          <cell r="A3714">
            <v>24018634</v>
          </cell>
          <cell r="B3714" t="str">
            <v>LEMBAH KAYA DEVELOPMENT SDN. BHD.</v>
          </cell>
          <cell r="C3714">
            <v>556692.57999999996</v>
          </cell>
        </row>
        <row r="3715">
          <cell r="A3715">
            <v>21325099</v>
          </cell>
          <cell r="B3715" t="str">
            <v>LEMON SKY ANIMATION SDN BHD</v>
          </cell>
          <cell r="E3715">
            <v>4000000</v>
          </cell>
        </row>
        <row r="3716">
          <cell r="A3716">
            <v>14029612</v>
          </cell>
          <cell r="B3716" t="str">
            <v>LENG WAH FISHERY SDN BHD</v>
          </cell>
          <cell r="C3716">
            <v>2934977.62</v>
          </cell>
          <cell r="D3716">
            <v>600000</v>
          </cell>
          <cell r="E3716">
            <v>350973.38</v>
          </cell>
          <cell r="F3716">
            <v>745000</v>
          </cell>
        </row>
        <row r="3717">
          <cell r="A3717">
            <v>7011201</v>
          </cell>
          <cell r="B3717" t="str">
            <v>LENGA PALMOIL INDUSTRIES SDN BHD</v>
          </cell>
          <cell r="E3717">
            <v>500837.92</v>
          </cell>
          <cell r="F3717">
            <v>1500000</v>
          </cell>
        </row>
        <row r="3718">
          <cell r="A3718">
            <v>7324152</v>
          </cell>
          <cell r="B3718" t="str">
            <v>LENO MARKETING (M) SDN BHD</v>
          </cell>
          <cell r="C3718">
            <v>0</v>
          </cell>
          <cell r="E3718">
            <v>0</v>
          </cell>
        </row>
        <row r="3719">
          <cell r="A3719">
            <v>1444682</v>
          </cell>
          <cell r="B3719" t="str">
            <v>LENSA DEVELOPMENT SDN BHD</v>
          </cell>
          <cell r="D3719">
            <v>5700000</v>
          </cell>
        </row>
        <row r="3720">
          <cell r="A3720">
            <v>13531043</v>
          </cell>
          <cell r="B3720" t="str">
            <v>LENSA PRISMA SDN BHD</v>
          </cell>
          <cell r="D3720">
            <v>1266500</v>
          </cell>
        </row>
        <row r="3721">
          <cell r="A3721">
            <v>17215468</v>
          </cell>
          <cell r="B3721" t="str">
            <v>LEO LOGISTICS (M) SDN BHD</v>
          </cell>
          <cell r="D3721">
            <v>1500000</v>
          </cell>
          <cell r="E3721">
            <v>300000</v>
          </cell>
        </row>
        <row r="3722">
          <cell r="A3722">
            <v>1528333</v>
          </cell>
          <cell r="B3722" t="str">
            <v>LEOCO INDUSTRIES SDN BHD</v>
          </cell>
          <cell r="D3722">
            <v>4420000</v>
          </cell>
        </row>
        <row r="3723">
          <cell r="A3723">
            <v>19288824</v>
          </cell>
          <cell r="B3723" t="str">
            <v>LEONARDO MALAYSIA SDN. BHD.</v>
          </cell>
          <cell r="F3723">
            <v>481875.48</v>
          </cell>
        </row>
        <row r="3724">
          <cell r="A3724">
            <v>14114002</v>
          </cell>
          <cell r="B3724" t="str">
            <v>LEONG BEE &amp; SOO BEE SDN BHD</v>
          </cell>
          <cell r="D3724">
            <v>9987500</v>
          </cell>
          <cell r="E3724">
            <v>500000</v>
          </cell>
          <cell r="F3724">
            <v>1000000</v>
          </cell>
        </row>
        <row r="3725">
          <cell r="A3725">
            <v>14114347</v>
          </cell>
          <cell r="B3725" t="str">
            <v>LEONG HUAT TIEN GUAN TRADING SDN BHD</v>
          </cell>
          <cell r="D3725">
            <v>1000000</v>
          </cell>
          <cell r="E3725">
            <v>6500000</v>
          </cell>
          <cell r="F3725">
            <v>6000000</v>
          </cell>
        </row>
        <row r="3726">
          <cell r="A3726">
            <v>16082161</v>
          </cell>
          <cell r="B3726" t="str">
            <v>LEONG SENG SAWMILL SDN BHD</v>
          </cell>
          <cell r="E3726">
            <v>897545.67</v>
          </cell>
          <cell r="F3726">
            <v>3600000</v>
          </cell>
        </row>
        <row r="3727">
          <cell r="A3727">
            <v>25511745</v>
          </cell>
          <cell r="B3727" t="str">
            <v>LEOPAD PROPERTIES SDN. BHD.</v>
          </cell>
          <cell r="D3727">
            <v>8530000</v>
          </cell>
        </row>
        <row r="3728">
          <cell r="A3728">
            <v>19704531</v>
          </cell>
          <cell r="B3728" t="str">
            <v>LEPAN JAYA FARM SDN BHD</v>
          </cell>
          <cell r="D3728">
            <v>2000000</v>
          </cell>
        </row>
        <row r="3729">
          <cell r="A3729">
            <v>15748453</v>
          </cell>
          <cell r="B3729" t="str">
            <v>LERTTRAL (MALAYSIA) SDN BHD</v>
          </cell>
          <cell r="C3729">
            <v>2019605.31</v>
          </cell>
          <cell r="D3729">
            <v>19998500</v>
          </cell>
          <cell r="F3729">
            <v>1000000</v>
          </cell>
        </row>
        <row r="3730">
          <cell r="A3730">
            <v>23542900</v>
          </cell>
          <cell r="B3730" t="str">
            <v>LESKY BUILDERS SDN BHD</v>
          </cell>
          <cell r="D3730">
            <v>1012640</v>
          </cell>
          <cell r="E3730">
            <v>1100000</v>
          </cell>
          <cell r="F3730">
            <v>3815000</v>
          </cell>
        </row>
        <row r="3731">
          <cell r="A3731">
            <v>25806228</v>
          </cell>
          <cell r="B3731" t="str">
            <v>LESMORE DC SDN. BHD.</v>
          </cell>
          <cell r="C3731">
            <v>1002821.82</v>
          </cell>
        </row>
        <row r="3732">
          <cell r="A3732">
            <v>16587926</v>
          </cell>
          <cell r="B3732" t="str">
            <v>LESTARI IHSAN SDN BHD</v>
          </cell>
          <cell r="C3732">
            <v>1010908.54</v>
          </cell>
        </row>
        <row r="3733">
          <cell r="A3733">
            <v>18374914</v>
          </cell>
          <cell r="B3733" t="str">
            <v>LETRIK MK SDN BHD</v>
          </cell>
          <cell r="D3733">
            <v>3000000</v>
          </cell>
          <cell r="E3733">
            <v>5778472.4500000002</v>
          </cell>
        </row>
        <row r="3734">
          <cell r="A3734">
            <v>8997009</v>
          </cell>
          <cell r="B3734" t="str">
            <v>LETRIK P.J. UNION SDN BHD</v>
          </cell>
          <cell r="E3734">
            <v>0.02</v>
          </cell>
          <cell r="F3734">
            <v>2500000</v>
          </cell>
        </row>
        <row r="3735">
          <cell r="A3735">
            <v>9287135</v>
          </cell>
          <cell r="B3735" t="str">
            <v>LEW PENG ENTERPRISE SDN BHD</v>
          </cell>
          <cell r="C3735">
            <v>100433.2</v>
          </cell>
          <cell r="D3735">
            <v>5000000</v>
          </cell>
        </row>
        <row r="3736">
          <cell r="A3736">
            <v>18169086</v>
          </cell>
          <cell r="B3736" t="str">
            <v>LEXINGTON SDN BHD</v>
          </cell>
          <cell r="C3736">
            <v>0</v>
          </cell>
          <cell r="F3736">
            <v>1228582</v>
          </cell>
        </row>
        <row r="3737">
          <cell r="A3737">
            <v>20660396</v>
          </cell>
          <cell r="B3737" t="str">
            <v>LEXUS ENTERPRISE SDN BHD</v>
          </cell>
          <cell r="E3737">
            <v>0</v>
          </cell>
          <cell r="F3737">
            <v>600000</v>
          </cell>
        </row>
        <row r="3738">
          <cell r="A3738">
            <v>15778798</v>
          </cell>
          <cell r="B3738" t="str">
            <v>LF FURNITURE INDUSTRIES SDN BHD</v>
          </cell>
          <cell r="D3738">
            <v>950000</v>
          </cell>
        </row>
        <row r="3739">
          <cell r="A3739">
            <v>1883406</v>
          </cell>
          <cell r="B3739" t="str">
            <v>LFK ENTERPRISE</v>
          </cell>
          <cell r="F3739">
            <v>160000</v>
          </cell>
        </row>
        <row r="3740">
          <cell r="A3740">
            <v>14571937</v>
          </cell>
          <cell r="B3740" t="str">
            <v>LH ALIGN RESOURCES SDN BHD</v>
          </cell>
          <cell r="C3740">
            <v>4000000</v>
          </cell>
          <cell r="F3740">
            <v>43000000</v>
          </cell>
        </row>
        <row r="3741">
          <cell r="A3741">
            <v>23329504</v>
          </cell>
          <cell r="B3741" t="str">
            <v>LH SALES &amp; SERVICES SDN BHD</v>
          </cell>
          <cell r="D3741">
            <v>680000</v>
          </cell>
        </row>
        <row r="3742">
          <cell r="A3742">
            <v>26945543</v>
          </cell>
          <cell r="B3742" t="str">
            <v>LHJ SAWIT SDN BHD</v>
          </cell>
          <cell r="D3742">
            <v>700000</v>
          </cell>
        </row>
        <row r="3743">
          <cell r="A3743">
            <v>15571018</v>
          </cell>
          <cell r="B3743" t="str">
            <v>LHS DEVELOPMENT SDN. BHD.</v>
          </cell>
          <cell r="F3743">
            <v>200000</v>
          </cell>
        </row>
        <row r="3744">
          <cell r="A3744">
            <v>19552906</v>
          </cell>
          <cell r="B3744" t="str">
            <v>LHY ENGINEERING &amp; MACHINERY SDN BHD</v>
          </cell>
          <cell r="C3744">
            <v>706006.55</v>
          </cell>
          <cell r="D3744">
            <v>2000000</v>
          </cell>
        </row>
        <row r="3745">
          <cell r="A3745">
            <v>15573929</v>
          </cell>
          <cell r="B3745" t="str">
            <v>LHY KONG ENGINEERING &amp; CONSTRUCTION S/B</v>
          </cell>
          <cell r="C3745">
            <v>600516.82999999996</v>
          </cell>
        </row>
        <row r="3746">
          <cell r="A3746">
            <v>14110614</v>
          </cell>
          <cell r="B3746" t="str">
            <v>LI HUA SERVICE STATION SDN BHD</v>
          </cell>
          <cell r="E3746">
            <v>100167.58</v>
          </cell>
        </row>
        <row r="3747">
          <cell r="A3747">
            <v>17146209</v>
          </cell>
          <cell r="B3747" t="str">
            <v>LI JAYA HOLDING SDN BHD</v>
          </cell>
          <cell r="D3747">
            <v>4166092</v>
          </cell>
        </row>
        <row r="3748">
          <cell r="A3748">
            <v>15851505</v>
          </cell>
          <cell r="B3748" t="str">
            <v>LIA EDON ENTERPRISE</v>
          </cell>
          <cell r="C3748">
            <v>100055.79</v>
          </cell>
        </row>
        <row r="3749">
          <cell r="A3749">
            <v>19874131</v>
          </cell>
          <cell r="B3749" t="str">
            <v>LIAN HIN JAYA SDN BHD</v>
          </cell>
          <cell r="C3749">
            <v>2023149.92</v>
          </cell>
        </row>
        <row r="3750">
          <cell r="A3750">
            <v>6197765</v>
          </cell>
          <cell r="B3750" t="str">
            <v>LIAN HUA SENG FEEDMILL SDN BHD</v>
          </cell>
          <cell r="C3750">
            <v>2013171.08</v>
          </cell>
          <cell r="D3750">
            <v>1000000</v>
          </cell>
          <cell r="F3750">
            <v>10500000</v>
          </cell>
        </row>
        <row r="3751">
          <cell r="A3751">
            <v>15884695</v>
          </cell>
          <cell r="B3751" t="str">
            <v>LIAN HUA SENG SDN BHD</v>
          </cell>
          <cell r="F3751">
            <v>4800000</v>
          </cell>
        </row>
        <row r="3752">
          <cell r="A3752">
            <v>4300529</v>
          </cell>
          <cell r="B3752" t="str">
            <v>LIAN HUP INDUSTRIAL &amp; PARTS SDN BHD</v>
          </cell>
          <cell r="D3752">
            <v>2295000</v>
          </cell>
        </row>
        <row r="3753">
          <cell r="A3753">
            <v>19306933</v>
          </cell>
          <cell r="B3753" t="str">
            <v>LIAN KERK SDN BHD</v>
          </cell>
          <cell r="C3753">
            <v>1096672.55</v>
          </cell>
          <cell r="D3753">
            <v>200000</v>
          </cell>
        </row>
        <row r="3754">
          <cell r="A3754">
            <v>1434727</v>
          </cell>
          <cell r="B3754" t="str">
            <v>LIAN SOON THIAM SDN BHD</v>
          </cell>
          <cell r="C3754">
            <v>400824.75</v>
          </cell>
        </row>
        <row r="3755">
          <cell r="A3755">
            <v>26430992</v>
          </cell>
          <cell r="B3755" t="str">
            <v>LIANG TEIK FARM SDN. BHD.</v>
          </cell>
          <cell r="C3755">
            <v>501869.59</v>
          </cell>
          <cell r="D3755">
            <v>2000000</v>
          </cell>
          <cell r="F3755">
            <v>2500000</v>
          </cell>
        </row>
        <row r="3756">
          <cell r="A3756">
            <v>25837049</v>
          </cell>
          <cell r="B3756" t="str">
            <v>LIANG TEIK TRADING CO. SDN. BHD.</v>
          </cell>
          <cell r="C3756">
            <v>2018909.28</v>
          </cell>
          <cell r="F3756">
            <v>7000000</v>
          </cell>
        </row>
        <row r="3757">
          <cell r="A3757">
            <v>6149762</v>
          </cell>
          <cell r="B3757" t="str">
            <v>LIBERTY PROPERTIES SDN BHD</v>
          </cell>
          <cell r="C3757">
            <v>1897850.2</v>
          </cell>
          <cell r="D3757">
            <v>2520000</v>
          </cell>
          <cell r="F3757">
            <v>2100000</v>
          </cell>
        </row>
        <row r="3758">
          <cell r="A3758">
            <v>11776478</v>
          </cell>
          <cell r="B3758" t="str">
            <v>LIEN DAK CONSTRUCTION CO SDN BHD</v>
          </cell>
          <cell r="C3758">
            <v>506185.98</v>
          </cell>
          <cell r="D3758">
            <v>600000</v>
          </cell>
        </row>
        <row r="3759">
          <cell r="A3759">
            <v>20321044</v>
          </cell>
          <cell r="B3759" t="str">
            <v>LIEN DAK DEVELOPMENT SDN BHD</v>
          </cell>
          <cell r="F3759">
            <v>500000</v>
          </cell>
        </row>
        <row r="3760">
          <cell r="A3760">
            <v>7169740</v>
          </cell>
          <cell r="B3760" t="str">
            <v>LIEW BOON LEONG AUTOMOBILE SDN BHD</v>
          </cell>
          <cell r="C3760">
            <v>2008478.27</v>
          </cell>
        </row>
        <row r="3761">
          <cell r="A3761">
            <v>26945193</v>
          </cell>
          <cell r="B3761" t="str">
            <v>LIFE CARE ALLIANCE SDN.BHD.</v>
          </cell>
          <cell r="D3761">
            <v>450000</v>
          </cell>
        </row>
        <row r="3762">
          <cell r="A3762">
            <v>24999217</v>
          </cell>
          <cell r="B3762" t="str">
            <v>LIFE CARE INTERNATIONAL MEDICAL GROUP SB</v>
          </cell>
          <cell r="D3762">
            <v>650000</v>
          </cell>
        </row>
        <row r="3763">
          <cell r="A3763">
            <v>21087379</v>
          </cell>
          <cell r="B3763" t="str">
            <v>LIFE WATER INDUSTRIES SDN BHD</v>
          </cell>
          <cell r="D3763">
            <v>19872543</v>
          </cell>
          <cell r="E3763">
            <v>2000000</v>
          </cell>
          <cell r="F3763">
            <v>4400000</v>
          </cell>
        </row>
        <row r="3764">
          <cell r="A3764">
            <v>23084154</v>
          </cell>
          <cell r="B3764" t="str">
            <v>LIFESTYLE REAL ESTATE SDN BHD</v>
          </cell>
          <cell r="D3764">
            <v>1200000</v>
          </cell>
        </row>
        <row r="3765">
          <cell r="A3765">
            <v>14457308</v>
          </cell>
          <cell r="B3765" t="str">
            <v>LIFOMAX WOODBUILD SDN BHD</v>
          </cell>
          <cell r="C3765">
            <v>0</v>
          </cell>
          <cell r="F3765">
            <v>13000000</v>
          </cell>
        </row>
        <row r="3766">
          <cell r="A3766">
            <v>20422869</v>
          </cell>
          <cell r="B3766" t="str">
            <v>LIGHT METALS INDUSTRIES SDN BHD</v>
          </cell>
          <cell r="F3766">
            <v>3000000</v>
          </cell>
        </row>
        <row r="3767">
          <cell r="A3767">
            <v>9046865</v>
          </cell>
          <cell r="B3767" t="str">
            <v>LIGHTCRAFT (KL) SDN BHD</v>
          </cell>
          <cell r="E3767">
            <v>400670.34</v>
          </cell>
        </row>
        <row r="3768">
          <cell r="A3768">
            <v>6059311</v>
          </cell>
          <cell r="B3768" t="str">
            <v>LIH MEI INDUSTRIAL SDN BHD</v>
          </cell>
          <cell r="F3768">
            <v>300000</v>
          </cell>
        </row>
        <row r="3769">
          <cell r="A3769">
            <v>16019724</v>
          </cell>
          <cell r="B3769" t="str">
            <v>LIK TIN CENTURY SDN BHD</v>
          </cell>
          <cell r="C3769">
            <v>281555.82</v>
          </cell>
          <cell r="E3769">
            <v>0.02</v>
          </cell>
        </row>
        <row r="3770">
          <cell r="A3770">
            <v>10255025</v>
          </cell>
          <cell r="B3770" t="str">
            <v>LIK-YONG ENTERPRISE SDN BHD</v>
          </cell>
          <cell r="D3770">
            <v>500000</v>
          </cell>
        </row>
        <row r="3771">
          <cell r="A3771">
            <v>23083996</v>
          </cell>
          <cell r="B3771" t="str">
            <v>LIM AIK CHAI ELECTRICAL SDN BHD</v>
          </cell>
          <cell r="D3771">
            <v>1800000</v>
          </cell>
        </row>
        <row r="3772">
          <cell r="A3772">
            <v>13422424</v>
          </cell>
          <cell r="B3772" t="str">
            <v>LIM BOON CHUAN TRADING SDN BHD</v>
          </cell>
          <cell r="C3772">
            <v>3012006.08</v>
          </cell>
        </row>
        <row r="3773">
          <cell r="A3773">
            <v>12181714</v>
          </cell>
          <cell r="B3773" t="str">
            <v>LIM CHENG HAI &amp; SONS PROPERTIES SDN BHD</v>
          </cell>
          <cell r="D3773">
            <v>2800000</v>
          </cell>
        </row>
        <row r="3774">
          <cell r="A3774">
            <v>18922353</v>
          </cell>
          <cell r="B3774" t="str">
            <v>LIM CHIN MOH AGENCY SDN BHD</v>
          </cell>
          <cell r="C3774">
            <v>500073.89</v>
          </cell>
          <cell r="D3774">
            <v>2730000</v>
          </cell>
          <cell r="E3774">
            <v>100245.5</v>
          </cell>
          <cell r="F3774">
            <v>80000</v>
          </cell>
        </row>
        <row r="3775">
          <cell r="A3775">
            <v>20216667</v>
          </cell>
          <cell r="B3775" t="str">
            <v>LIM ENG WI ENTERPRISE SDN BHD</v>
          </cell>
          <cell r="C3775">
            <v>50189.8</v>
          </cell>
          <cell r="D3775">
            <v>664000</v>
          </cell>
          <cell r="F3775">
            <v>500000</v>
          </cell>
        </row>
        <row r="3776">
          <cell r="A3776">
            <v>7626241</v>
          </cell>
          <cell r="B3776" t="str">
            <v>LIM HONG THONG SDN BHD</v>
          </cell>
          <cell r="C3776">
            <v>2007618.5</v>
          </cell>
          <cell r="D3776">
            <v>300000</v>
          </cell>
          <cell r="F3776">
            <v>507068.2</v>
          </cell>
        </row>
        <row r="3777">
          <cell r="A3777">
            <v>25390878</v>
          </cell>
          <cell r="B3777" t="str">
            <v>LIM KIM SEONG DEVELOPMENT SDN BHD</v>
          </cell>
          <cell r="D3777">
            <v>32000000</v>
          </cell>
        </row>
        <row r="3778">
          <cell r="A3778">
            <v>6565840</v>
          </cell>
          <cell r="B3778" t="str">
            <v>LIM LEE SENG SDN BHD</v>
          </cell>
          <cell r="C3778">
            <v>0</v>
          </cell>
        </row>
        <row r="3779">
          <cell r="A3779">
            <v>24901287</v>
          </cell>
          <cell r="B3779" t="str">
            <v>LIM LEGACY PROPERTIES SDN BHD</v>
          </cell>
          <cell r="D3779">
            <v>39000000</v>
          </cell>
        </row>
        <row r="3780">
          <cell r="A3780">
            <v>1394040</v>
          </cell>
          <cell r="B3780" t="str">
            <v>LIM LIAN TOH SDN BHD</v>
          </cell>
          <cell r="E3780">
            <v>70117.320000000007</v>
          </cell>
        </row>
        <row r="3781">
          <cell r="A3781">
            <v>18953058</v>
          </cell>
          <cell r="B3781" t="str">
            <v>LIM MENG SOW ENTERPRISE SDN BHD</v>
          </cell>
          <cell r="C3781">
            <v>10000000</v>
          </cell>
        </row>
        <row r="3782">
          <cell r="A3782">
            <v>5187437</v>
          </cell>
          <cell r="B3782" t="str">
            <v>LIM MEOW FATT &amp; SONS SDN BHD</v>
          </cell>
          <cell r="D3782">
            <v>1300000</v>
          </cell>
        </row>
        <row r="3783">
          <cell r="A3783">
            <v>14368385</v>
          </cell>
          <cell r="B3783" t="str">
            <v>LIM SENG HIN &amp; SONS SDN BHD</v>
          </cell>
          <cell r="C3783">
            <v>161499.37</v>
          </cell>
          <cell r="D3783">
            <v>1200000</v>
          </cell>
          <cell r="E3783">
            <v>520917.26</v>
          </cell>
          <cell r="F3783">
            <v>5105000</v>
          </cell>
        </row>
        <row r="3784">
          <cell r="A3784">
            <v>18527713</v>
          </cell>
          <cell r="B3784" t="str">
            <v>LIM SENG PLASTIC SDN BHD</v>
          </cell>
          <cell r="F3784">
            <v>1500000</v>
          </cell>
        </row>
        <row r="3785">
          <cell r="A3785">
            <v>25561209</v>
          </cell>
          <cell r="B3785" t="str">
            <v>LIM SEONG HAI HOLDINGS SDN BHD</v>
          </cell>
          <cell r="D3785">
            <v>4230000</v>
          </cell>
        </row>
        <row r="3786">
          <cell r="A3786">
            <v>5424088</v>
          </cell>
          <cell r="B3786" t="str">
            <v>LIM TAI MING &amp; SONS SDN BHD</v>
          </cell>
          <cell r="F3786">
            <v>50000</v>
          </cell>
        </row>
        <row r="3787">
          <cell r="A3787">
            <v>9673572</v>
          </cell>
          <cell r="B3787" t="str">
            <v>LIM THYE KIANG TRANSPORT SDN BHD</v>
          </cell>
          <cell r="F3787">
            <v>110000</v>
          </cell>
        </row>
        <row r="3788">
          <cell r="A3788">
            <v>14116915</v>
          </cell>
          <cell r="B3788" t="str">
            <v>LIMA BINTANG LOGISTICS SDN BHD</v>
          </cell>
          <cell r="D3788">
            <v>3000000</v>
          </cell>
        </row>
        <row r="3789">
          <cell r="A3789">
            <v>7152579</v>
          </cell>
          <cell r="B3789" t="str">
            <v>LIMA SEN SDN BHD</v>
          </cell>
          <cell r="C3789">
            <v>2013368.34</v>
          </cell>
          <cell r="D3789">
            <v>6052800</v>
          </cell>
          <cell r="E3789">
            <v>0</v>
          </cell>
          <cell r="F3789">
            <v>3250000</v>
          </cell>
        </row>
        <row r="3790">
          <cell r="A3790">
            <v>7819251</v>
          </cell>
          <cell r="B3790" t="str">
            <v>LIMBANG PARTS SERVICES SDN BHD</v>
          </cell>
          <cell r="E3790">
            <v>40067.06</v>
          </cell>
        </row>
        <row r="3791">
          <cell r="A3791">
            <v>18497684</v>
          </cell>
          <cell r="B3791" t="str">
            <v>LIMKOKWING UNI OF CREATIVE TECH INTL S/B</v>
          </cell>
          <cell r="D3791">
            <v>2100000</v>
          </cell>
        </row>
        <row r="3792">
          <cell r="A3792">
            <v>22753950</v>
          </cell>
          <cell r="B3792" t="str">
            <v>LIMPAHAN MASYHUR SDN BHD</v>
          </cell>
          <cell r="D3792">
            <v>584250</v>
          </cell>
        </row>
        <row r="3793">
          <cell r="A3793">
            <v>16951876</v>
          </cell>
          <cell r="B3793" t="str">
            <v>LIMTECH ENGINEERING &amp; CONSTRUCTION SDN</v>
          </cell>
          <cell r="C3793">
            <v>1504120.09</v>
          </cell>
          <cell r="F3793">
            <v>2000000</v>
          </cell>
        </row>
        <row r="3794">
          <cell r="A3794">
            <v>23807275</v>
          </cell>
          <cell r="B3794" t="str">
            <v>LIN FENG PETROL STATION SDN BHD</v>
          </cell>
          <cell r="C3794">
            <v>604640.07999999996</v>
          </cell>
          <cell r="D3794">
            <v>4500000</v>
          </cell>
          <cell r="F3794">
            <v>200000</v>
          </cell>
        </row>
        <row r="3795">
          <cell r="A3795">
            <v>19209764</v>
          </cell>
          <cell r="B3795" t="str">
            <v>LIN LOY FOOK CONSTRUCTION SDN BHD</v>
          </cell>
          <cell r="E3795">
            <v>1000000</v>
          </cell>
        </row>
        <row r="3796">
          <cell r="A3796">
            <v>14114382</v>
          </cell>
          <cell r="B3796" t="str">
            <v>LING TIONG KHENG &amp; SONS SDN BHD</v>
          </cell>
          <cell r="D3796">
            <v>1400000</v>
          </cell>
        </row>
        <row r="3797">
          <cell r="A3797">
            <v>22218805</v>
          </cell>
          <cell r="B3797" t="str">
            <v>LINGKARAN EFEKTIF SDN. BHD.</v>
          </cell>
          <cell r="E3797">
            <v>500590.53</v>
          </cell>
        </row>
        <row r="3798">
          <cell r="A3798">
            <v>16055374</v>
          </cell>
          <cell r="B3798" t="str">
            <v>LINGKARAN PREMIX SDN BHD</v>
          </cell>
          <cell r="F3798">
            <v>20000</v>
          </cell>
        </row>
        <row r="3799">
          <cell r="A3799">
            <v>15484837</v>
          </cell>
          <cell r="B3799" t="str">
            <v>LINK HOLDERS PACKAGING INDUSTRIES SDN. B</v>
          </cell>
          <cell r="C3799">
            <v>1602754.43</v>
          </cell>
        </row>
        <row r="3800">
          <cell r="A3800">
            <v>7563207</v>
          </cell>
          <cell r="B3800" t="str">
            <v>LINK HOLDERS PROPERTIES SDN BHD</v>
          </cell>
          <cell r="C3800">
            <v>2001144.69</v>
          </cell>
        </row>
        <row r="3801">
          <cell r="A3801">
            <v>26136737</v>
          </cell>
          <cell r="B3801" t="str">
            <v>LINKK BUSWAY SYSTEMS (M) SDN BHD</v>
          </cell>
          <cell r="F3801">
            <v>3000000</v>
          </cell>
        </row>
        <row r="3802">
          <cell r="A3802">
            <v>18776184</v>
          </cell>
          <cell r="B3802" t="str">
            <v>LINTAS HARTA KEKALAN SDN BHD</v>
          </cell>
          <cell r="D3802">
            <v>1040000</v>
          </cell>
        </row>
        <row r="3803">
          <cell r="A3803">
            <v>11962205</v>
          </cell>
          <cell r="B3803" t="str">
            <v>LINTAS TRAVEL SERVICES (M) SDN. BHD.</v>
          </cell>
          <cell r="C3803">
            <v>1960760.12</v>
          </cell>
          <cell r="E3803">
            <v>0</v>
          </cell>
        </row>
        <row r="3804">
          <cell r="A3804">
            <v>20592667</v>
          </cell>
          <cell r="B3804" t="str">
            <v>LINTAS VIEW HOTEL SDN BHD</v>
          </cell>
          <cell r="D3804">
            <v>7925000</v>
          </cell>
        </row>
        <row r="3805">
          <cell r="A3805">
            <v>17848809</v>
          </cell>
          <cell r="B3805" t="str">
            <v>LINTASAN EHSAN SDN BHD</v>
          </cell>
          <cell r="F3805">
            <v>15000</v>
          </cell>
        </row>
        <row r="3806">
          <cell r="A3806">
            <v>5028035</v>
          </cell>
          <cell r="B3806" t="str">
            <v>LIONAPEX EQUIPMENT (M) SDN BHD</v>
          </cell>
          <cell r="E3806">
            <v>100167.58</v>
          </cell>
        </row>
        <row r="3807">
          <cell r="A3807">
            <v>22386165</v>
          </cell>
          <cell r="B3807" t="str">
            <v>LIQUI MOLY (EAST MALAYSIA) SDN BHD</v>
          </cell>
          <cell r="C3807">
            <v>0</v>
          </cell>
          <cell r="D3807">
            <v>1000000</v>
          </cell>
          <cell r="E3807">
            <v>200335.18</v>
          </cell>
          <cell r="F3807">
            <v>2400000</v>
          </cell>
        </row>
        <row r="3808">
          <cell r="A3808">
            <v>20369620</v>
          </cell>
          <cell r="B3808" t="str">
            <v>LIQUI MOLY ASIA PACIFIC SDN BHD</v>
          </cell>
          <cell r="F3808">
            <v>4000000</v>
          </cell>
        </row>
        <row r="3809">
          <cell r="A3809">
            <v>22955773</v>
          </cell>
          <cell r="B3809" t="str">
            <v>LIT TAT SUPPLIES SDN BHD</v>
          </cell>
          <cell r="C3809">
            <v>1514974.53</v>
          </cell>
        </row>
        <row r="3810">
          <cell r="A3810">
            <v>15288508</v>
          </cell>
          <cell r="B3810" t="str">
            <v>LIT TAT TRADING SDN BHD</v>
          </cell>
          <cell r="C3810">
            <v>1308278.3899999999</v>
          </cell>
          <cell r="D3810">
            <v>4980000</v>
          </cell>
        </row>
        <row r="3811">
          <cell r="A3811">
            <v>16083376</v>
          </cell>
          <cell r="B3811" t="str">
            <v>LITAKO ENTERPRISE SDN BHD</v>
          </cell>
          <cell r="C3811">
            <v>2000000</v>
          </cell>
        </row>
        <row r="3812">
          <cell r="A3812">
            <v>4276454</v>
          </cell>
          <cell r="B3812" t="str">
            <v>LITYAN SYSTEMS SDN BHD</v>
          </cell>
          <cell r="C3812">
            <v>500000</v>
          </cell>
        </row>
        <row r="3813">
          <cell r="A3813">
            <v>19390128</v>
          </cell>
          <cell r="B3813" t="str">
            <v>LIVING WORLD (M) SDN. BHD.</v>
          </cell>
          <cell r="D3813">
            <v>10206000</v>
          </cell>
          <cell r="E3813">
            <v>2007093.12</v>
          </cell>
          <cell r="F3813">
            <v>5555000</v>
          </cell>
        </row>
        <row r="3814">
          <cell r="A3814">
            <v>14727445</v>
          </cell>
          <cell r="B3814" t="str">
            <v>LIZIZ STANDACO SDN BHD</v>
          </cell>
          <cell r="F3814">
            <v>1000000</v>
          </cell>
        </row>
        <row r="3815">
          <cell r="A3815">
            <v>25830016</v>
          </cell>
          <cell r="B3815" t="str">
            <v>LJK PROPERTIES SDN BHD</v>
          </cell>
          <cell r="D3815">
            <v>5700000</v>
          </cell>
        </row>
        <row r="3816">
          <cell r="A3816">
            <v>25516843</v>
          </cell>
          <cell r="B3816" t="str">
            <v>LKK RESOURCES SDN BHD</v>
          </cell>
          <cell r="D3816">
            <v>2100000</v>
          </cell>
        </row>
        <row r="3817">
          <cell r="A3817">
            <v>25514092</v>
          </cell>
          <cell r="B3817" t="str">
            <v>LKK VERTICAL SDN BHD</v>
          </cell>
          <cell r="D3817">
            <v>4100000</v>
          </cell>
        </row>
        <row r="3818">
          <cell r="A3818">
            <v>18495946</v>
          </cell>
          <cell r="B3818" t="str">
            <v>LKM PLYWOOD &amp; TIMBER SDN BHD</v>
          </cell>
          <cell r="D3818">
            <v>500000</v>
          </cell>
          <cell r="F3818">
            <v>200000</v>
          </cell>
        </row>
        <row r="3819">
          <cell r="A3819">
            <v>5083731</v>
          </cell>
          <cell r="B3819" t="str">
            <v>LKPP CORPORATION SDN BHD</v>
          </cell>
          <cell r="F3819">
            <v>1000000</v>
          </cell>
        </row>
        <row r="3820">
          <cell r="A3820">
            <v>12036375</v>
          </cell>
          <cell r="B3820" t="str">
            <v>LKW FROZEN SUPPLIES SDN BHD</v>
          </cell>
          <cell r="D3820">
            <v>4675000</v>
          </cell>
          <cell r="E3820">
            <v>591903.79</v>
          </cell>
          <cell r="F3820">
            <v>3000000</v>
          </cell>
        </row>
        <row r="3821">
          <cell r="A3821">
            <v>18349731</v>
          </cell>
          <cell r="B3821" t="str">
            <v>LKW INDUSTRIAL SDN. BHD.</v>
          </cell>
          <cell r="C3821">
            <v>2346108.84</v>
          </cell>
          <cell r="D3821">
            <v>518000</v>
          </cell>
        </row>
        <row r="3822">
          <cell r="A3822">
            <v>18349734</v>
          </cell>
          <cell r="B3822" t="str">
            <v>LKW PETROLEUM SDN. BHD.</v>
          </cell>
          <cell r="C3822">
            <v>1736170.14</v>
          </cell>
        </row>
        <row r="3823">
          <cell r="A3823">
            <v>18432094</v>
          </cell>
          <cell r="B3823" t="str">
            <v>LM AUTO SUPPLY SDN BHD</v>
          </cell>
          <cell r="F3823">
            <v>3000000</v>
          </cell>
        </row>
        <row r="3824">
          <cell r="A3824">
            <v>9678009</v>
          </cell>
          <cell r="B3824" t="str">
            <v>LMS TECHNOLOGY DISTRIBUTIONS SDN.BHD.</v>
          </cell>
          <cell r="F3824">
            <v>349128.2</v>
          </cell>
        </row>
        <row r="3825">
          <cell r="A3825">
            <v>22536529</v>
          </cell>
          <cell r="B3825" t="str">
            <v>LNH SYNERGY SDN BHD</v>
          </cell>
          <cell r="D3825">
            <v>850000</v>
          </cell>
        </row>
        <row r="3826">
          <cell r="A3826">
            <v>23159549</v>
          </cell>
          <cell r="B3826" t="str">
            <v>LNL AGRICULTURE SDN BHD</v>
          </cell>
          <cell r="D3826">
            <v>800000</v>
          </cell>
        </row>
        <row r="3827">
          <cell r="A3827">
            <v>21167946</v>
          </cell>
          <cell r="B3827" t="str">
            <v>LOADED PIPELINE SDN BHD</v>
          </cell>
          <cell r="D3827">
            <v>400000</v>
          </cell>
        </row>
        <row r="3828">
          <cell r="A3828">
            <v>21648249</v>
          </cell>
          <cell r="B3828" t="str">
            <v>LOFTY AMBITION SDN BHD</v>
          </cell>
          <cell r="D3828">
            <v>1000000</v>
          </cell>
        </row>
        <row r="3829">
          <cell r="A3829">
            <v>7552486</v>
          </cell>
          <cell r="B3829" t="str">
            <v>LOGISTIK SERIMAS PROPERTY SDN BHD</v>
          </cell>
          <cell r="D3829">
            <v>1640000</v>
          </cell>
        </row>
        <row r="3830">
          <cell r="A3830">
            <v>7410444</v>
          </cell>
          <cell r="B3830" t="str">
            <v>LOH GUAN LYE &amp; SONS SDN BHD</v>
          </cell>
          <cell r="F3830">
            <v>627000</v>
          </cell>
        </row>
        <row r="3831">
          <cell r="A3831">
            <v>17623558</v>
          </cell>
          <cell r="B3831" t="str">
            <v>LOH KIM HAI ENTERPRISE SDN.BHD.</v>
          </cell>
          <cell r="C3831">
            <v>403516.2</v>
          </cell>
        </row>
        <row r="3832">
          <cell r="A3832">
            <v>22448361</v>
          </cell>
          <cell r="B3832" t="str">
            <v>LOJING DE GREEN SDN BHD</v>
          </cell>
          <cell r="D3832">
            <v>15708000</v>
          </cell>
        </row>
        <row r="3833">
          <cell r="A3833">
            <v>8236450</v>
          </cell>
          <cell r="B3833" t="str">
            <v>LOKE KEE DEVELOPMENT SDN BHD</v>
          </cell>
          <cell r="D3833">
            <v>7000000</v>
          </cell>
        </row>
        <row r="3834">
          <cell r="A3834">
            <v>26105124</v>
          </cell>
          <cell r="B3834" t="str">
            <v>LOKIT POLYMER SDN. BHD.</v>
          </cell>
          <cell r="C3834">
            <v>3120538.36</v>
          </cell>
        </row>
        <row r="3835">
          <cell r="A3835">
            <v>21676406</v>
          </cell>
          <cell r="B3835" t="str">
            <v>LON DAH INDUSTRIES SDN BHD</v>
          </cell>
          <cell r="D3835">
            <v>867000</v>
          </cell>
          <cell r="F3835">
            <v>5000000</v>
          </cell>
        </row>
        <row r="3836">
          <cell r="A3836">
            <v>13754669</v>
          </cell>
          <cell r="B3836" t="str">
            <v>LONDON WEIGHT MANAGEMENT SDN BHD</v>
          </cell>
          <cell r="F3836">
            <v>1305397.5</v>
          </cell>
        </row>
        <row r="3837">
          <cell r="A3837">
            <v>25239357</v>
          </cell>
          <cell r="B3837" t="str">
            <v>LONG STAY CONSTRUCTION SDN BHD</v>
          </cell>
          <cell r="E3837">
            <v>600000</v>
          </cell>
        </row>
        <row r="3838">
          <cell r="A3838">
            <v>21668695</v>
          </cell>
          <cell r="B3838" t="str">
            <v>LONG ZHUAN DEVELOPMENT SDN BHD</v>
          </cell>
          <cell r="C3838">
            <v>5055176.07</v>
          </cell>
          <cell r="D3838">
            <v>3200000</v>
          </cell>
          <cell r="F3838">
            <v>1117900</v>
          </cell>
        </row>
        <row r="3839">
          <cell r="A3839">
            <v>19998029</v>
          </cell>
          <cell r="B3839" t="str">
            <v>LONGFA MOTORSPORTS SDN BHD</v>
          </cell>
          <cell r="C3839">
            <v>380000</v>
          </cell>
          <cell r="D3839">
            <v>600000</v>
          </cell>
        </row>
        <row r="3840">
          <cell r="A3840">
            <v>24939320</v>
          </cell>
          <cell r="B3840" t="str">
            <v>LONGTERM DISTRIBUTION SDN. BHD.</v>
          </cell>
          <cell r="D3840">
            <v>1950000</v>
          </cell>
        </row>
        <row r="3841">
          <cell r="A3841">
            <v>22744299</v>
          </cell>
          <cell r="B3841" t="str">
            <v>LONGTERM HAULAGE SDN BHD</v>
          </cell>
          <cell r="D3841">
            <v>1000000</v>
          </cell>
        </row>
        <row r="3842">
          <cell r="A3842">
            <v>9676344</v>
          </cell>
          <cell r="B3842" t="str">
            <v>LONGTERM TRANSPORT &amp; TYRE SERVICES SDN.</v>
          </cell>
          <cell r="D3842">
            <v>1000000</v>
          </cell>
        </row>
        <row r="3843">
          <cell r="A3843">
            <v>22643719</v>
          </cell>
          <cell r="B3843" t="str">
            <v>LONGWAN RETAIL &amp; WHOLESALES (M) SDN BHD</v>
          </cell>
          <cell r="D3843">
            <v>700000</v>
          </cell>
          <cell r="E3843">
            <v>575000</v>
          </cell>
        </row>
        <row r="3844">
          <cell r="A3844">
            <v>25313255</v>
          </cell>
          <cell r="B3844" t="str">
            <v>LONSON REALTY SDN.BHD.</v>
          </cell>
          <cell r="D3844">
            <v>1146000</v>
          </cell>
        </row>
        <row r="3845">
          <cell r="A3845">
            <v>9383902</v>
          </cell>
          <cell r="B3845" t="str">
            <v>LOO SEK CHOY PLUMBING CONSTRUCTION SDN B</v>
          </cell>
          <cell r="D3845">
            <v>1965000</v>
          </cell>
          <cell r="E3845">
            <v>495829.52</v>
          </cell>
          <cell r="F3845">
            <v>10814616.9</v>
          </cell>
        </row>
        <row r="3846">
          <cell r="A3846">
            <v>1391367</v>
          </cell>
          <cell r="B3846" t="str">
            <v>LOONGSYN SDN BHD</v>
          </cell>
          <cell r="E3846">
            <v>500837.92</v>
          </cell>
          <cell r="F3846">
            <v>10000000</v>
          </cell>
        </row>
        <row r="3847">
          <cell r="A3847">
            <v>23118713</v>
          </cell>
          <cell r="B3847" t="str">
            <v>LOT SEVEN (M) SDN BHD</v>
          </cell>
          <cell r="D3847">
            <v>3400000</v>
          </cell>
        </row>
        <row r="3848">
          <cell r="A3848">
            <v>17868456</v>
          </cell>
          <cell r="B3848" t="str">
            <v>LOTUS ORACLE SDN BHD</v>
          </cell>
          <cell r="C3848">
            <v>0</v>
          </cell>
        </row>
        <row r="3849">
          <cell r="A3849">
            <v>18806592</v>
          </cell>
          <cell r="B3849" t="str">
            <v>LOTUS SEAVIEW BEACH RESORT SDN. BHD.</v>
          </cell>
          <cell r="C3849">
            <v>1057965.1200000001</v>
          </cell>
          <cell r="D3849">
            <v>15000000</v>
          </cell>
        </row>
        <row r="3850">
          <cell r="A3850">
            <v>17875983</v>
          </cell>
          <cell r="B3850" t="str">
            <v>LOTUS SUPPLIES SDN BHD</v>
          </cell>
          <cell r="E3850">
            <v>100167.58</v>
          </cell>
          <cell r="F3850">
            <v>100000</v>
          </cell>
        </row>
        <row r="3851">
          <cell r="A3851">
            <v>4291317</v>
          </cell>
          <cell r="B3851" t="str">
            <v>LOURDES MEDICAL CENTRE SDN BHD</v>
          </cell>
          <cell r="D3851">
            <v>1000000</v>
          </cell>
        </row>
        <row r="3852">
          <cell r="A3852">
            <v>20351885</v>
          </cell>
          <cell r="B3852" t="str">
            <v>LOW CHAN AND BROTHERS SDN BHD</v>
          </cell>
          <cell r="C3852">
            <v>2034940.53</v>
          </cell>
          <cell r="D3852">
            <v>2660000</v>
          </cell>
        </row>
        <row r="3853">
          <cell r="A3853">
            <v>16114787</v>
          </cell>
          <cell r="B3853" t="str">
            <v>LOW CONSTRUCTION WORKS (M) SDN BHD</v>
          </cell>
          <cell r="D3853">
            <v>500000</v>
          </cell>
        </row>
        <row r="3854">
          <cell r="A3854">
            <v>10165581</v>
          </cell>
          <cell r="B3854" t="str">
            <v>LOW KIT SENG PROPERTIES SDN BHD</v>
          </cell>
          <cell r="D3854">
            <v>2800000</v>
          </cell>
        </row>
        <row r="3855">
          <cell r="A3855">
            <v>19510033</v>
          </cell>
          <cell r="B3855" t="str">
            <v>LOYAL GREENWORLD SDN BHD</v>
          </cell>
          <cell r="C3855">
            <v>2528801.23</v>
          </cell>
          <cell r="D3855">
            <v>1085166</v>
          </cell>
          <cell r="F3855">
            <v>1000000</v>
          </cell>
        </row>
        <row r="3856">
          <cell r="A3856">
            <v>21916470</v>
          </cell>
          <cell r="B3856" t="str">
            <v>LOYANG EKUITI SDN BHD</v>
          </cell>
          <cell r="F3856">
            <v>500000</v>
          </cell>
        </row>
        <row r="3857">
          <cell r="A3857">
            <v>22018479</v>
          </cell>
          <cell r="B3857" t="str">
            <v>LP TEAMWORK SDN BHD</v>
          </cell>
          <cell r="F3857">
            <v>4945205.43</v>
          </cell>
        </row>
        <row r="3858">
          <cell r="A3858">
            <v>19091471</v>
          </cell>
          <cell r="B3858" t="str">
            <v>LPL 118 CORPORATION SDN BHD</v>
          </cell>
          <cell r="D3858">
            <v>1875000</v>
          </cell>
        </row>
        <row r="3859">
          <cell r="A3859">
            <v>25396788</v>
          </cell>
          <cell r="B3859" t="str">
            <v>LSH GLOBAL ENTERPRISE SDN BHD</v>
          </cell>
          <cell r="C3859">
            <v>7019704.5300000003</v>
          </cell>
          <cell r="F3859">
            <v>250000</v>
          </cell>
        </row>
        <row r="3860">
          <cell r="A3860">
            <v>5871546</v>
          </cell>
          <cell r="B3860" t="str">
            <v>LSPCM (MELAKA) SDN BHD</v>
          </cell>
          <cell r="C3860">
            <v>3014365.76</v>
          </cell>
        </row>
        <row r="3861">
          <cell r="A3861">
            <v>15797330</v>
          </cell>
          <cell r="B3861" t="str">
            <v>LSS RIMBUN SDN BHD</v>
          </cell>
          <cell r="D3861">
            <v>1242500</v>
          </cell>
          <cell r="F3861">
            <v>2375000</v>
          </cell>
        </row>
        <row r="3862">
          <cell r="A3862">
            <v>15358246</v>
          </cell>
          <cell r="B3862" t="str">
            <v>LT HARDWARE TRADING SDN BHD</v>
          </cell>
          <cell r="F3862">
            <v>4750000</v>
          </cell>
        </row>
        <row r="3863">
          <cell r="A3863">
            <v>22681775</v>
          </cell>
          <cell r="B3863" t="str">
            <v>LT MURNI SDN BHD</v>
          </cell>
          <cell r="F3863">
            <v>907000</v>
          </cell>
        </row>
        <row r="3864">
          <cell r="A3864">
            <v>21794869</v>
          </cell>
          <cell r="B3864" t="str">
            <v>LTB AUTO HOLDINGS (M) SDN. BHD.</v>
          </cell>
          <cell r="D3864">
            <v>1800000</v>
          </cell>
        </row>
        <row r="3865">
          <cell r="A3865">
            <v>21475868</v>
          </cell>
          <cell r="B3865" t="str">
            <v>LTC WEST GATE SDN BHD</v>
          </cell>
          <cell r="D3865">
            <v>500000</v>
          </cell>
          <cell r="F3865">
            <v>3000000</v>
          </cell>
        </row>
        <row r="3866">
          <cell r="A3866">
            <v>21935225</v>
          </cell>
          <cell r="B3866" t="str">
            <v>LTK &amp; SWF PARTNERS CAPITAL SDN BHD</v>
          </cell>
          <cell r="D3866">
            <v>929400</v>
          </cell>
        </row>
        <row r="3867">
          <cell r="A3867">
            <v>23001838</v>
          </cell>
          <cell r="B3867" t="str">
            <v>LTK ASSOCIATES REALTY SDN BHD</v>
          </cell>
          <cell r="D3867">
            <v>4278000</v>
          </cell>
        </row>
        <row r="3868">
          <cell r="A3868">
            <v>24763806</v>
          </cell>
          <cell r="B3868" t="str">
            <v>LTS ALAM (M) SDN BHD</v>
          </cell>
          <cell r="D3868">
            <v>1000000</v>
          </cell>
          <cell r="F3868">
            <v>4000000</v>
          </cell>
        </row>
        <row r="3869">
          <cell r="A3869">
            <v>14116238</v>
          </cell>
          <cell r="B3869" t="str">
            <v>LTS COLD STORAGE SUPPLIES (M) SDN BHD</v>
          </cell>
          <cell r="D3869">
            <v>38000000</v>
          </cell>
        </row>
        <row r="3870">
          <cell r="A3870">
            <v>19849317</v>
          </cell>
          <cell r="B3870" t="str">
            <v>LTS DISTRIBUTION (M) SDN BHD</v>
          </cell>
          <cell r="E3870">
            <v>1309106.76</v>
          </cell>
        </row>
        <row r="3871">
          <cell r="A3871">
            <v>26943625</v>
          </cell>
          <cell r="B3871" t="str">
            <v>LTS LOGISTICS (PG) SDN BHD</v>
          </cell>
          <cell r="D3871">
            <v>550000</v>
          </cell>
        </row>
        <row r="3872">
          <cell r="A3872">
            <v>7736814</v>
          </cell>
          <cell r="B3872" t="str">
            <v>LU &amp; SONS ENGINEERING SDN BHD</v>
          </cell>
          <cell r="C3872">
            <v>2635261.9900000002</v>
          </cell>
          <cell r="D3872">
            <v>3765000</v>
          </cell>
          <cell r="E3872">
            <v>601522.84</v>
          </cell>
          <cell r="F3872">
            <v>9630000</v>
          </cell>
        </row>
        <row r="3873">
          <cell r="A3873">
            <v>24107376</v>
          </cell>
          <cell r="B3873" t="str">
            <v>LUBKITA SDN. BHD.</v>
          </cell>
          <cell r="F3873">
            <v>300000</v>
          </cell>
        </row>
        <row r="3874">
          <cell r="A3874">
            <v>18507487</v>
          </cell>
          <cell r="B3874" t="str">
            <v>LUBOK TUALANG ENTERPRISE</v>
          </cell>
          <cell r="C3874">
            <v>1121759.46</v>
          </cell>
        </row>
        <row r="3875">
          <cell r="A3875">
            <v>21570428</v>
          </cell>
          <cell r="B3875" t="str">
            <v>LUCKSOON COATINGS SDN BHD</v>
          </cell>
          <cell r="D3875">
            <v>8062500</v>
          </cell>
        </row>
        <row r="3876">
          <cell r="A3876">
            <v>8236444</v>
          </cell>
          <cell r="B3876" t="str">
            <v>LUCKSOON METAL WORKS SDN BHD</v>
          </cell>
          <cell r="C3876">
            <v>6715112.4400000004</v>
          </cell>
          <cell r="F3876">
            <v>24225426.920000002</v>
          </cell>
        </row>
        <row r="3877">
          <cell r="A3877">
            <v>23041762</v>
          </cell>
          <cell r="B3877" t="str">
            <v>LUCKY 888 SDN BHD</v>
          </cell>
          <cell r="D3877">
            <v>25000000</v>
          </cell>
          <cell r="F3877">
            <v>340000</v>
          </cell>
        </row>
        <row r="3878">
          <cell r="A3878">
            <v>22806818</v>
          </cell>
          <cell r="B3878" t="str">
            <v>LUCKY PALACE RESTAURANT (MELAKA) SDN BHD</v>
          </cell>
          <cell r="C3878">
            <v>212426.07</v>
          </cell>
        </row>
        <row r="3879">
          <cell r="A3879">
            <v>24902737</v>
          </cell>
          <cell r="B3879" t="str">
            <v>LUCKY-BEST CONSTRUCTION SDN BHD</v>
          </cell>
          <cell r="F3879">
            <v>51264.5</v>
          </cell>
        </row>
        <row r="3880">
          <cell r="A3880">
            <v>21609291</v>
          </cell>
          <cell r="B3880" t="str">
            <v>LUENLITE ELECTRICAL TRADING SDN BHD</v>
          </cell>
          <cell r="D3880">
            <v>475000</v>
          </cell>
        </row>
        <row r="3881">
          <cell r="A3881">
            <v>14025628</v>
          </cell>
          <cell r="B3881" t="str">
            <v>LUK BROTHERS COLD STORAGE SDN BHD</v>
          </cell>
          <cell r="C3881">
            <v>0</v>
          </cell>
          <cell r="D3881">
            <v>3229000</v>
          </cell>
        </row>
        <row r="3882">
          <cell r="A3882">
            <v>20020765</v>
          </cell>
          <cell r="B3882" t="str">
            <v>LUMIN ENGINEERING WORKS SDN BHD</v>
          </cell>
          <cell r="F3882">
            <v>575484</v>
          </cell>
        </row>
        <row r="3883">
          <cell r="A3883">
            <v>16534312</v>
          </cell>
          <cell r="B3883" t="str">
            <v>LUN HENG PROPERTIES SDN BHD</v>
          </cell>
          <cell r="D3883">
            <v>3054846</v>
          </cell>
        </row>
        <row r="3884">
          <cell r="A3884">
            <v>6219006</v>
          </cell>
          <cell r="B3884" t="str">
            <v>LUN HENG SDN. BHD.</v>
          </cell>
          <cell r="E3884">
            <v>600000</v>
          </cell>
          <cell r="F3884">
            <v>5000000</v>
          </cell>
        </row>
        <row r="3885">
          <cell r="A3885">
            <v>13213767</v>
          </cell>
          <cell r="B3885" t="str">
            <v>LUNA FAR EAST SDN BHD</v>
          </cell>
          <cell r="F3885">
            <v>2000000</v>
          </cell>
        </row>
        <row r="3886">
          <cell r="A3886">
            <v>4623116</v>
          </cell>
          <cell r="B3886" t="str">
            <v>LUNG CHIA PIN TRAVEL &amp; TOURS SDN BHD</v>
          </cell>
          <cell r="F3886">
            <v>100000</v>
          </cell>
        </row>
        <row r="3887">
          <cell r="A3887">
            <v>14813221</v>
          </cell>
          <cell r="B3887" t="str">
            <v>LUNG KONG RUBBER SDN BHD</v>
          </cell>
          <cell r="C3887">
            <v>1005552.8</v>
          </cell>
          <cell r="F3887">
            <v>6770000</v>
          </cell>
        </row>
        <row r="3888">
          <cell r="A3888">
            <v>20321226</v>
          </cell>
          <cell r="B3888" t="str">
            <v>LUNG SHING SDN BHD</v>
          </cell>
          <cell r="D3888">
            <v>5509000</v>
          </cell>
        </row>
        <row r="3889">
          <cell r="A3889">
            <v>6681210</v>
          </cell>
          <cell r="B3889" t="str">
            <v>LURUHMAS SDN. BHD.</v>
          </cell>
          <cell r="C3889">
            <v>252058.78</v>
          </cell>
          <cell r="F3889">
            <v>150000</v>
          </cell>
        </row>
        <row r="3890">
          <cell r="A3890">
            <v>4736559</v>
          </cell>
          <cell r="B3890" t="str">
            <v>LUXABUILT SDN BHD</v>
          </cell>
          <cell r="E3890">
            <v>1001679.14</v>
          </cell>
          <cell r="F3890">
            <v>7000000</v>
          </cell>
        </row>
        <row r="3891">
          <cell r="A3891">
            <v>6039445</v>
          </cell>
          <cell r="B3891" t="str">
            <v>LUXURY SENSATION SDN BHD</v>
          </cell>
          <cell r="D3891">
            <v>8000000</v>
          </cell>
        </row>
        <row r="3892">
          <cell r="A3892">
            <v>20269115</v>
          </cell>
          <cell r="B3892" t="str">
            <v>LV CONCRETE SDN BHD</v>
          </cell>
          <cell r="D3892">
            <v>1000000</v>
          </cell>
          <cell r="E3892">
            <v>284146.77</v>
          </cell>
          <cell r="F3892">
            <v>1885000</v>
          </cell>
        </row>
        <row r="3893">
          <cell r="A3893">
            <v>25049642</v>
          </cell>
          <cell r="B3893" t="str">
            <v>LX BRICKS SDN BHD</v>
          </cell>
          <cell r="C3893">
            <v>716347.18</v>
          </cell>
        </row>
        <row r="3894">
          <cell r="A3894">
            <v>15703785</v>
          </cell>
          <cell r="B3894" t="str">
            <v>LX MODE (M) SDN BHD</v>
          </cell>
          <cell r="C3894">
            <v>4048023.96</v>
          </cell>
        </row>
        <row r="3895">
          <cell r="A3895">
            <v>26232693</v>
          </cell>
          <cell r="B3895" t="str">
            <v>LY FROZEN FOOD SDN BHD</v>
          </cell>
          <cell r="C3895">
            <v>1917037.66</v>
          </cell>
          <cell r="D3895">
            <v>1000000</v>
          </cell>
        </row>
        <row r="3896">
          <cell r="A3896">
            <v>23468909</v>
          </cell>
          <cell r="B3896" t="str">
            <v>LY PALM RESOURCES SDN. BHD.</v>
          </cell>
          <cell r="E3896">
            <v>2164443.91</v>
          </cell>
        </row>
        <row r="3897">
          <cell r="A3897">
            <v>12994103</v>
          </cell>
          <cell r="B3897" t="str">
            <v>LYC MARKETING &amp; TRANSPORT SDN BHD</v>
          </cell>
          <cell r="E3897">
            <v>1510749.72</v>
          </cell>
          <cell r="F3897">
            <v>2804363.3</v>
          </cell>
        </row>
        <row r="3898">
          <cell r="A3898">
            <v>1459731</v>
          </cell>
          <cell r="B3898" t="str">
            <v>LYE PENG TRAVEL &amp; TOURS SDN BHD</v>
          </cell>
          <cell r="F3898">
            <v>620000</v>
          </cell>
        </row>
        <row r="3899">
          <cell r="A3899">
            <v>20811894</v>
          </cell>
          <cell r="B3899" t="str">
            <v>LYK HONG &amp; SONS REALTY SDN BHD</v>
          </cell>
          <cell r="C3899">
            <v>1000000</v>
          </cell>
          <cell r="D3899">
            <v>2000000</v>
          </cell>
          <cell r="F3899">
            <v>400000</v>
          </cell>
        </row>
        <row r="3900">
          <cell r="A3900">
            <v>13498557</v>
          </cell>
          <cell r="B3900" t="str">
            <v>LYL CHEMICALS SDN. BHD.</v>
          </cell>
          <cell r="D3900">
            <v>4151000</v>
          </cell>
        </row>
        <row r="3901">
          <cell r="A3901">
            <v>16882500</v>
          </cell>
          <cell r="B3901" t="str">
            <v>LYL HARDWARE SDN. BHD.</v>
          </cell>
          <cell r="C3901">
            <v>2465598.75</v>
          </cell>
        </row>
        <row r="3902">
          <cell r="A3902">
            <v>18965113</v>
          </cell>
          <cell r="B3902" t="str">
            <v>LYL VENTURES GROUP SDN. BHD.</v>
          </cell>
          <cell r="C3902">
            <v>1027126.31</v>
          </cell>
          <cell r="D3902">
            <v>12555000</v>
          </cell>
        </row>
        <row r="3903">
          <cell r="A3903">
            <v>24852305</v>
          </cell>
          <cell r="B3903" t="str">
            <v>LYNSON LOGISTIC SDN BHD</v>
          </cell>
          <cell r="D3903">
            <v>500000</v>
          </cell>
          <cell r="E3903">
            <v>150000</v>
          </cell>
        </row>
        <row r="3904">
          <cell r="A3904">
            <v>26950550</v>
          </cell>
          <cell r="B3904" t="str">
            <v>LYS REALTY SDN BHD</v>
          </cell>
          <cell r="D3904">
            <v>4000000</v>
          </cell>
          <cell r="F3904">
            <v>500000</v>
          </cell>
        </row>
        <row r="3905">
          <cell r="A3905">
            <v>13040871</v>
          </cell>
          <cell r="B3905" t="str">
            <v>M &amp; C SAATCHI (M) SDN BHD</v>
          </cell>
          <cell r="F3905">
            <v>209880.08</v>
          </cell>
        </row>
        <row r="3906">
          <cell r="A3906">
            <v>15114395</v>
          </cell>
          <cell r="B3906" t="str">
            <v>M &amp; S FOOD HOLDINGS SDN. BHD.</v>
          </cell>
          <cell r="D3906">
            <v>3791148</v>
          </cell>
        </row>
        <row r="3907">
          <cell r="A3907">
            <v>21847512</v>
          </cell>
          <cell r="B3907" t="str">
            <v>M C YEW SDN BHD</v>
          </cell>
          <cell r="C3907">
            <v>1506230.99</v>
          </cell>
          <cell r="D3907">
            <v>340000</v>
          </cell>
          <cell r="F3907">
            <v>1440000</v>
          </cell>
        </row>
        <row r="3908">
          <cell r="A3908">
            <v>16762075</v>
          </cell>
          <cell r="B3908" t="str">
            <v>M P GOH MOTOR SDN BHD</v>
          </cell>
          <cell r="C3908">
            <v>722808.09</v>
          </cell>
          <cell r="D3908">
            <v>1445000</v>
          </cell>
        </row>
        <row r="3909">
          <cell r="A3909">
            <v>10111091</v>
          </cell>
          <cell r="B3909" t="str">
            <v>M S ELEVATORS SDN BHD</v>
          </cell>
          <cell r="F3909">
            <v>1779670.03</v>
          </cell>
        </row>
        <row r="3910">
          <cell r="A3910">
            <v>24669422</v>
          </cell>
          <cell r="B3910" t="str">
            <v>M SUMMIT DEVELOPMENT SDN BHD</v>
          </cell>
          <cell r="D3910">
            <v>2200000</v>
          </cell>
        </row>
        <row r="3911">
          <cell r="A3911">
            <v>9562839</v>
          </cell>
          <cell r="B3911" t="str">
            <v>M.A. PRESTIGE ENGINEERING SDN BHD</v>
          </cell>
          <cell r="E3911">
            <v>500837.92</v>
          </cell>
          <cell r="F3911">
            <v>8700679.5700000003</v>
          </cell>
        </row>
        <row r="3912">
          <cell r="A3912">
            <v>19600109</v>
          </cell>
          <cell r="B3912" t="str">
            <v>M.A.H PROPERTIES SDN BHD</v>
          </cell>
          <cell r="D3912">
            <v>707000</v>
          </cell>
        </row>
        <row r="3913">
          <cell r="A3913">
            <v>14972753</v>
          </cell>
          <cell r="B3913" t="str">
            <v>M.K. SEPADU SDN. BHD.</v>
          </cell>
          <cell r="F3913">
            <v>262000</v>
          </cell>
        </row>
        <row r="3914">
          <cell r="A3914">
            <v>14585909</v>
          </cell>
          <cell r="B3914" t="str">
            <v>M.O. JAYA SDN BHD</v>
          </cell>
          <cell r="C3914">
            <v>503644.29</v>
          </cell>
          <cell r="E3914">
            <v>1001698.28</v>
          </cell>
          <cell r="F3914">
            <v>2393147.1</v>
          </cell>
        </row>
        <row r="3915">
          <cell r="A3915">
            <v>18152367</v>
          </cell>
          <cell r="B3915" t="str">
            <v>M2U AVENUE SDN BHD</v>
          </cell>
          <cell r="C3915">
            <v>700000</v>
          </cell>
          <cell r="D3915">
            <v>1204000</v>
          </cell>
          <cell r="E3915">
            <v>476000</v>
          </cell>
          <cell r="F3915">
            <v>125000</v>
          </cell>
        </row>
        <row r="3916">
          <cell r="A3916">
            <v>21868921</v>
          </cell>
          <cell r="B3916" t="str">
            <v>M2U NILAI SDN BHD</v>
          </cell>
          <cell r="D3916">
            <v>1000000</v>
          </cell>
        </row>
        <row r="3917">
          <cell r="A3917">
            <v>21090210</v>
          </cell>
          <cell r="B3917" t="str">
            <v>M2U WARISAN SDN BHD</v>
          </cell>
          <cell r="D3917">
            <v>1000000</v>
          </cell>
        </row>
        <row r="3918">
          <cell r="A3918">
            <v>20119513</v>
          </cell>
          <cell r="B3918" t="str">
            <v>M2U WATERFRONT SDN BHD</v>
          </cell>
          <cell r="E3918">
            <v>500000</v>
          </cell>
        </row>
        <row r="3919">
          <cell r="A3919">
            <v>20217698</v>
          </cell>
          <cell r="B3919" t="str">
            <v>MAARIJ DEVELOPMENT SDN BHD</v>
          </cell>
          <cell r="F3919">
            <v>700000</v>
          </cell>
        </row>
        <row r="3920">
          <cell r="A3920">
            <v>16605749</v>
          </cell>
          <cell r="B3920" t="str">
            <v>MAC CITY SDN BHD</v>
          </cell>
          <cell r="D3920">
            <v>1156000</v>
          </cell>
        </row>
        <row r="3921">
          <cell r="A3921">
            <v>5274140</v>
          </cell>
          <cell r="B3921" t="str">
            <v>MACCAFERRI (MALAYSIA) SDN BHD</v>
          </cell>
          <cell r="C3921">
            <v>3008649.41</v>
          </cell>
          <cell r="F3921">
            <v>3000000</v>
          </cell>
        </row>
        <row r="3922">
          <cell r="A3922">
            <v>14972937</v>
          </cell>
          <cell r="B3922" t="str">
            <v>MACFEAM SDN BHD</v>
          </cell>
          <cell r="C3922">
            <v>1002570.15</v>
          </cell>
          <cell r="F3922">
            <v>2000000</v>
          </cell>
        </row>
        <row r="3923">
          <cell r="A3923">
            <v>21563758</v>
          </cell>
          <cell r="B3923" t="str">
            <v>MACRU CONSTRUCTION SDN BHD</v>
          </cell>
          <cell r="E3923">
            <v>34297.870000000003</v>
          </cell>
          <cell r="F3923">
            <v>9400000</v>
          </cell>
        </row>
        <row r="3924">
          <cell r="A3924">
            <v>13453690</v>
          </cell>
          <cell r="B3924" t="str">
            <v>MADEYS TRADING (M) SDN BHD</v>
          </cell>
          <cell r="C3924">
            <v>440000</v>
          </cell>
          <cell r="D3924">
            <v>7958806</v>
          </cell>
        </row>
        <row r="3925">
          <cell r="A3925">
            <v>10269097</v>
          </cell>
          <cell r="B3925" t="str">
            <v>MADOS CITOH DAIKEN SDN BHD</v>
          </cell>
          <cell r="F3925">
            <v>80000</v>
          </cell>
        </row>
        <row r="3926">
          <cell r="A3926">
            <v>19432087</v>
          </cell>
          <cell r="B3926" t="str">
            <v>MAECON &amp; TRADING SDN BHD</v>
          </cell>
          <cell r="D3926">
            <v>995000</v>
          </cell>
        </row>
        <row r="3927">
          <cell r="A3927">
            <v>16159905</v>
          </cell>
          <cell r="B3927" t="str">
            <v>MAESTRO LABORATORIES SDN BHD</v>
          </cell>
          <cell r="E3927">
            <v>650000</v>
          </cell>
          <cell r="F3927">
            <v>500000</v>
          </cell>
        </row>
        <row r="3928">
          <cell r="A3928">
            <v>7657386</v>
          </cell>
          <cell r="B3928" t="str">
            <v>MAFARMCO SDN BHD</v>
          </cell>
          <cell r="D3928">
            <v>171000</v>
          </cell>
          <cell r="E3928">
            <v>481724.3</v>
          </cell>
        </row>
        <row r="3929">
          <cell r="A3929">
            <v>16820863</v>
          </cell>
          <cell r="B3929" t="str">
            <v>MAGIC COAST SDN BHD</v>
          </cell>
          <cell r="F3929">
            <v>38300</v>
          </cell>
        </row>
        <row r="3930">
          <cell r="A3930">
            <v>19816513</v>
          </cell>
          <cell r="B3930" t="str">
            <v>MAGJAYA RESOURCES (M) SDN BHD</v>
          </cell>
          <cell r="D3930">
            <v>1000000</v>
          </cell>
          <cell r="E3930">
            <v>0</v>
          </cell>
          <cell r="F3930">
            <v>761653.83</v>
          </cell>
        </row>
        <row r="3931">
          <cell r="A3931">
            <v>8067511</v>
          </cell>
          <cell r="B3931" t="str">
            <v>MAGMA BUMI TRADING SDN BHD</v>
          </cell>
          <cell r="C3931">
            <v>852855.98</v>
          </cell>
          <cell r="D3931">
            <v>1819700</v>
          </cell>
          <cell r="F3931">
            <v>1525000</v>
          </cell>
        </row>
        <row r="3932">
          <cell r="A3932">
            <v>14906912</v>
          </cell>
          <cell r="B3932" t="str">
            <v>MAGNA GROWTH SDN BHD</v>
          </cell>
          <cell r="C3932">
            <v>1257716.54</v>
          </cell>
        </row>
        <row r="3933">
          <cell r="A3933">
            <v>17587306</v>
          </cell>
          <cell r="B3933" t="str">
            <v>MAGNA HAVEN SDN BHD</v>
          </cell>
          <cell r="E3933">
            <v>751363.35</v>
          </cell>
        </row>
        <row r="3934">
          <cell r="A3934">
            <v>18676691</v>
          </cell>
          <cell r="B3934" t="str">
            <v>MAGNA KLASIK SDN BHD</v>
          </cell>
          <cell r="C3934">
            <v>200304.43</v>
          </cell>
        </row>
        <row r="3935">
          <cell r="A3935">
            <v>26416090</v>
          </cell>
          <cell r="B3935" t="str">
            <v>MAGNA LEGACY SDN. BHD.</v>
          </cell>
          <cell r="D3935">
            <v>7000000</v>
          </cell>
          <cell r="E3935">
            <v>0</v>
          </cell>
          <cell r="F3935">
            <v>1300000</v>
          </cell>
        </row>
        <row r="3936">
          <cell r="A3936">
            <v>24107792</v>
          </cell>
          <cell r="B3936" t="str">
            <v>MAGNA MEDITECH SDN. BHD.</v>
          </cell>
          <cell r="E3936">
            <v>501320.4</v>
          </cell>
          <cell r="F3936">
            <v>3357142</v>
          </cell>
        </row>
        <row r="3937">
          <cell r="A3937">
            <v>13739117</v>
          </cell>
          <cell r="B3937" t="str">
            <v>MAGNA-MITRE SDN. BHD.</v>
          </cell>
          <cell r="C3937">
            <v>966526.49</v>
          </cell>
          <cell r="D3937">
            <v>6478000</v>
          </cell>
          <cell r="F3937">
            <v>2143962.2400000002</v>
          </cell>
        </row>
        <row r="3938">
          <cell r="A3938">
            <v>18747650</v>
          </cell>
          <cell r="B3938" t="str">
            <v>MAGNETIIC BUSINESS DEALS SDN BHD</v>
          </cell>
          <cell r="C3938">
            <v>186153.81</v>
          </cell>
          <cell r="D3938">
            <v>2968000</v>
          </cell>
          <cell r="F3938">
            <v>4000000</v>
          </cell>
        </row>
        <row r="3939">
          <cell r="A3939">
            <v>20649848</v>
          </cell>
          <cell r="B3939" t="str">
            <v>MAGNIFICENT RESOURCES SDN BHD</v>
          </cell>
          <cell r="C3939">
            <v>215281.72</v>
          </cell>
        </row>
        <row r="3940">
          <cell r="A3940">
            <v>19237612</v>
          </cell>
          <cell r="B3940" t="str">
            <v>MAGNUM CABLE SDN. BHD.</v>
          </cell>
          <cell r="D3940">
            <v>1000000</v>
          </cell>
          <cell r="F3940">
            <v>1000000</v>
          </cell>
        </row>
        <row r="3941">
          <cell r="A3941">
            <v>19093662</v>
          </cell>
          <cell r="B3941" t="str">
            <v>MAGNUM CONSORTIUM SDN BHD</v>
          </cell>
          <cell r="F3941">
            <v>110000</v>
          </cell>
        </row>
        <row r="3942">
          <cell r="A3942">
            <v>22995170</v>
          </cell>
          <cell r="B3942" t="str">
            <v>MAGNUM PLATINUM SDN BHD</v>
          </cell>
          <cell r="F3942">
            <v>355070</v>
          </cell>
        </row>
        <row r="3943">
          <cell r="A3943">
            <v>22029273</v>
          </cell>
          <cell r="B3943" t="str">
            <v>MAGS SDN BHD</v>
          </cell>
          <cell r="D3943">
            <v>11640000</v>
          </cell>
        </row>
        <row r="3944">
          <cell r="A3944">
            <v>21830274</v>
          </cell>
          <cell r="B3944" t="str">
            <v>MAHA GLOBAL SDN BHD</v>
          </cell>
          <cell r="D3944">
            <v>3636000</v>
          </cell>
        </row>
        <row r="3945">
          <cell r="A3945">
            <v>7665622</v>
          </cell>
          <cell r="B3945" t="str">
            <v>MAHIR RIMBUN SDN BHD</v>
          </cell>
          <cell r="D3945">
            <v>550000</v>
          </cell>
        </row>
        <row r="3946">
          <cell r="A3946">
            <v>5065437</v>
          </cell>
          <cell r="B3946" t="str">
            <v>MAHKOTA MEDICAL CENTRE SDN BHD</v>
          </cell>
          <cell r="C3946">
            <v>20000000</v>
          </cell>
          <cell r="E3946">
            <v>1602681.24</v>
          </cell>
          <cell r="F3946">
            <v>1400000</v>
          </cell>
        </row>
        <row r="3947">
          <cell r="A3947">
            <v>3070854</v>
          </cell>
          <cell r="B3947" t="str">
            <v>MAHKOTA TECHNOLOGIES SDN BHD</v>
          </cell>
          <cell r="C3947">
            <v>3033823.12</v>
          </cell>
          <cell r="F3947">
            <v>800000</v>
          </cell>
        </row>
        <row r="3948">
          <cell r="A3948">
            <v>1379124</v>
          </cell>
          <cell r="B3948" t="str">
            <v>MAHMOOD SECURITY (M) SDN BHD</v>
          </cell>
          <cell r="F3948">
            <v>225967.69</v>
          </cell>
        </row>
        <row r="3949">
          <cell r="A3949">
            <v>7292299</v>
          </cell>
          <cell r="B3949" t="str">
            <v>MAHUMAS SDN BHD</v>
          </cell>
          <cell r="C3949">
            <v>2986346.33</v>
          </cell>
        </row>
        <row r="3950">
          <cell r="A3950">
            <v>20077040</v>
          </cell>
          <cell r="B3950" t="str">
            <v>MAI SHANG ESTATES SDN.BHD.</v>
          </cell>
          <cell r="D3950">
            <v>1547000</v>
          </cell>
          <cell r="E3950">
            <v>0</v>
          </cell>
        </row>
        <row r="3951">
          <cell r="A3951">
            <v>11192893</v>
          </cell>
          <cell r="B3951" t="str">
            <v>MAICA CORPORATION SDN. BHD</v>
          </cell>
          <cell r="D3951">
            <v>1000000</v>
          </cell>
          <cell r="E3951">
            <v>2003351.56</v>
          </cell>
          <cell r="F3951">
            <v>6000000</v>
          </cell>
        </row>
        <row r="3952">
          <cell r="A3952">
            <v>4595187</v>
          </cell>
          <cell r="B3952" t="str">
            <v>MAICA LAMINATES SDN BHD</v>
          </cell>
          <cell r="D3952">
            <v>892800</v>
          </cell>
          <cell r="E3952">
            <v>3005027.32</v>
          </cell>
          <cell r="F3952">
            <v>6000000</v>
          </cell>
        </row>
        <row r="3953">
          <cell r="A3953">
            <v>15696209</v>
          </cell>
          <cell r="B3953" t="str">
            <v>MAINLAND SEASONS SDN BHD</v>
          </cell>
          <cell r="D3953">
            <v>889000</v>
          </cell>
        </row>
        <row r="3954">
          <cell r="A3954">
            <v>14114298</v>
          </cell>
          <cell r="B3954" t="str">
            <v>MAINLINE ENTERPRISE SDN BHD</v>
          </cell>
          <cell r="C3954">
            <v>1504789.82</v>
          </cell>
          <cell r="D3954">
            <v>3453838</v>
          </cell>
          <cell r="E3954">
            <v>1916919.26</v>
          </cell>
          <cell r="F3954">
            <v>1600000</v>
          </cell>
        </row>
        <row r="3955">
          <cell r="A3955">
            <v>16327207</v>
          </cell>
          <cell r="B3955" t="str">
            <v>MAINSTAY HOLDINGS SDN BHD</v>
          </cell>
          <cell r="C3955">
            <v>1109670.42</v>
          </cell>
          <cell r="D3955">
            <v>1300000</v>
          </cell>
        </row>
        <row r="3956">
          <cell r="A3956">
            <v>26547430</v>
          </cell>
          <cell r="B3956" t="str">
            <v>MAINWORKS BUILDER SDN BHD</v>
          </cell>
          <cell r="C3956">
            <v>500000</v>
          </cell>
        </row>
        <row r="3957">
          <cell r="A3957">
            <v>18818384</v>
          </cell>
          <cell r="B3957" t="str">
            <v>MAJESTAR SDN BHD</v>
          </cell>
          <cell r="C3957">
            <v>703539.18</v>
          </cell>
        </row>
        <row r="3958">
          <cell r="A3958">
            <v>24115293</v>
          </cell>
          <cell r="B3958" t="str">
            <v>MAJESTIC MERCHANT (SABAH) SDN BHD</v>
          </cell>
          <cell r="E3958">
            <v>1012.35</v>
          </cell>
          <cell r="F3958">
            <v>500000</v>
          </cell>
        </row>
        <row r="3959">
          <cell r="A3959">
            <v>24115473</v>
          </cell>
          <cell r="B3959" t="str">
            <v>MAJESTIC MERCHANT (SARAWAK) SDN BHD</v>
          </cell>
          <cell r="E3959">
            <v>300839.28999999998</v>
          </cell>
          <cell r="F3959">
            <v>500000</v>
          </cell>
        </row>
        <row r="3960">
          <cell r="A3960">
            <v>19852187</v>
          </cell>
          <cell r="B3960" t="str">
            <v>MAJESTIC MERCHANT SDN BHD</v>
          </cell>
          <cell r="D3960">
            <v>1000000</v>
          </cell>
          <cell r="E3960">
            <v>303176.53999999998</v>
          </cell>
          <cell r="F3960">
            <v>2000000</v>
          </cell>
        </row>
        <row r="3961">
          <cell r="A3961">
            <v>20655478</v>
          </cell>
          <cell r="B3961" t="str">
            <v>MAJESTIC OFFSHORE SDN. BHD.</v>
          </cell>
          <cell r="D3961">
            <v>460000</v>
          </cell>
          <cell r="F3961">
            <v>250000</v>
          </cell>
        </row>
        <row r="3962">
          <cell r="A3962">
            <v>17025303</v>
          </cell>
          <cell r="B3962" t="str">
            <v>MAJESTINE DEVELOPMENT SDN. BHD.</v>
          </cell>
          <cell r="D3962">
            <v>600000</v>
          </cell>
          <cell r="F3962">
            <v>1662806.79</v>
          </cell>
        </row>
        <row r="3963">
          <cell r="A3963">
            <v>16090024</v>
          </cell>
          <cell r="B3963" t="str">
            <v>MAJIDEE (HOLDINGS) SDN. BHD.</v>
          </cell>
          <cell r="E3963">
            <v>1500000</v>
          </cell>
        </row>
        <row r="3964">
          <cell r="A3964">
            <v>25966509</v>
          </cell>
          <cell r="B3964" t="str">
            <v>MAJOR HECTARES SDN BHD</v>
          </cell>
          <cell r="D3964">
            <v>12000000</v>
          </cell>
          <cell r="F3964">
            <v>1100000</v>
          </cell>
        </row>
        <row r="3965">
          <cell r="A3965">
            <v>23716336</v>
          </cell>
          <cell r="B3965" t="str">
            <v>MAJOR TRADE SDN BHD</v>
          </cell>
          <cell r="D3965">
            <v>400000</v>
          </cell>
          <cell r="E3965">
            <v>185653.39</v>
          </cell>
          <cell r="F3965">
            <v>510000</v>
          </cell>
        </row>
        <row r="3966">
          <cell r="A3966">
            <v>16062846</v>
          </cell>
          <cell r="B3966" t="str">
            <v>MAJU ENGINEERING SERVICES SDN BHD</v>
          </cell>
          <cell r="C3966">
            <v>433271.33</v>
          </cell>
          <cell r="E3966">
            <v>0</v>
          </cell>
          <cell r="F3966">
            <v>1847000</v>
          </cell>
        </row>
        <row r="3967">
          <cell r="A3967">
            <v>25628510</v>
          </cell>
          <cell r="B3967" t="str">
            <v>MAJU HARTAJAYA SDN BHD</v>
          </cell>
          <cell r="C3967">
            <v>710588.28</v>
          </cell>
          <cell r="D3967">
            <v>4000000</v>
          </cell>
        </row>
        <row r="3968">
          <cell r="A3968">
            <v>16810090</v>
          </cell>
          <cell r="B3968" t="str">
            <v>MAJU HORAS SAWIT</v>
          </cell>
          <cell r="C3968">
            <v>1007691.69</v>
          </cell>
        </row>
        <row r="3969">
          <cell r="A3969">
            <v>17558239</v>
          </cell>
          <cell r="B3969" t="str">
            <v>MAJU INTAN BIOMASS ENERGY SDN BHD</v>
          </cell>
          <cell r="C3969">
            <v>7588192.4800000004</v>
          </cell>
          <cell r="D3969">
            <v>99735298.079999998</v>
          </cell>
          <cell r="F3969">
            <v>160000</v>
          </cell>
        </row>
        <row r="3970">
          <cell r="A3970">
            <v>17360709</v>
          </cell>
          <cell r="B3970" t="str">
            <v>MAJU TUMBUH SDN BHD</v>
          </cell>
          <cell r="C3970">
            <v>303211.71000000002</v>
          </cell>
        </row>
        <row r="3971">
          <cell r="A3971">
            <v>3598317</v>
          </cell>
          <cell r="B3971" t="str">
            <v>MAJUBINAMAS SDN. BHD.</v>
          </cell>
          <cell r="D3971">
            <v>1000000</v>
          </cell>
          <cell r="F3971">
            <v>320000</v>
          </cell>
        </row>
        <row r="3972">
          <cell r="A3972">
            <v>18900536</v>
          </cell>
          <cell r="B3972" t="str">
            <v>MAJULAH CAPITAL SDN BHD</v>
          </cell>
          <cell r="D3972">
            <v>22780000</v>
          </cell>
        </row>
        <row r="3973">
          <cell r="A3973">
            <v>16088658</v>
          </cell>
          <cell r="B3973" t="str">
            <v>MAJUPADU DEVELOPMENT SDN BHD</v>
          </cell>
          <cell r="C3973">
            <v>8043375.3099999996</v>
          </cell>
          <cell r="D3973">
            <v>20000000</v>
          </cell>
          <cell r="F3973">
            <v>1550000</v>
          </cell>
        </row>
        <row r="3974">
          <cell r="A3974">
            <v>4841994</v>
          </cell>
          <cell r="B3974" t="str">
            <v>MAJUPADU HOLDINGS SDN BHD</v>
          </cell>
          <cell r="D3974">
            <v>1000000</v>
          </cell>
        </row>
        <row r="3975">
          <cell r="A3975">
            <v>3535771</v>
          </cell>
          <cell r="B3975" t="str">
            <v>MAJUPUN SDN BHD</v>
          </cell>
          <cell r="F3975">
            <v>500000</v>
          </cell>
        </row>
        <row r="3976">
          <cell r="A3976">
            <v>15738299</v>
          </cell>
          <cell r="B3976" t="str">
            <v>MAJUSATU DEVELOPMENT SDN BHD</v>
          </cell>
          <cell r="C3976">
            <v>600000</v>
          </cell>
        </row>
        <row r="3977">
          <cell r="A3977">
            <v>23107692</v>
          </cell>
          <cell r="B3977" t="str">
            <v>MAKALIFF CORPORATION (M) SDN BHD</v>
          </cell>
          <cell r="D3977">
            <v>300000</v>
          </cell>
        </row>
        <row r="3978">
          <cell r="A3978">
            <v>5149864</v>
          </cell>
          <cell r="B3978" t="str">
            <v>MAKASSAR SDN BHD</v>
          </cell>
          <cell r="E3978">
            <v>500837.92</v>
          </cell>
          <cell r="F3978">
            <v>25000</v>
          </cell>
        </row>
        <row r="3979">
          <cell r="A3979">
            <v>17152016</v>
          </cell>
          <cell r="B3979" t="str">
            <v>MAKER RECIPE SDN BHD</v>
          </cell>
          <cell r="F3979">
            <v>13000</v>
          </cell>
        </row>
        <row r="3980">
          <cell r="A3980">
            <v>9672741</v>
          </cell>
          <cell r="B3980" t="str">
            <v>MAKEWAY CONSTRUCTION SDN BHD</v>
          </cell>
          <cell r="F3980">
            <v>770000</v>
          </cell>
        </row>
        <row r="3981">
          <cell r="A3981">
            <v>10411162</v>
          </cell>
          <cell r="B3981" t="str">
            <v>MAKIN JUTA SDN BHD</v>
          </cell>
          <cell r="D3981">
            <v>1000000</v>
          </cell>
          <cell r="E3981">
            <v>1002182.4</v>
          </cell>
          <cell r="F3981">
            <v>21000000</v>
          </cell>
        </row>
        <row r="3982">
          <cell r="A3982">
            <v>20372805</v>
          </cell>
          <cell r="B3982" t="str">
            <v>MAKMUR AKUAKULTUR SDN BHD</v>
          </cell>
          <cell r="F3982">
            <v>810000</v>
          </cell>
        </row>
        <row r="3983">
          <cell r="A3983">
            <v>24750041</v>
          </cell>
          <cell r="B3983" t="str">
            <v>MAKMUR TERBILANG SDN BHD</v>
          </cell>
          <cell r="D3983">
            <v>9000000</v>
          </cell>
        </row>
        <row r="3984">
          <cell r="A3984">
            <v>23069815</v>
          </cell>
          <cell r="B3984" t="str">
            <v>MAKNA SETIA SDN BHD</v>
          </cell>
          <cell r="D3984">
            <v>850000</v>
          </cell>
        </row>
        <row r="3985">
          <cell r="A3985">
            <v>16331346</v>
          </cell>
          <cell r="B3985" t="str">
            <v>MAKNONA MARKETING SDN BHD</v>
          </cell>
          <cell r="C3985">
            <v>2479455.2400000002</v>
          </cell>
          <cell r="D3985">
            <v>1500000</v>
          </cell>
          <cell r="F3985">
            <v>2450000</v>
          </cell>
        </row>
        <row r="3986">
          <cell r="A3986">
            <v>7900146</v>
          </cell>
          <cell r="B3986" t="str">
            <v>MAKSU CORPORATION SDN BHD</v>
          </cell>
          <cell r="F3986">
            <v>556579.5</v>
          </cell>
        </row>
        <row r="3987">
          <cell r="A3987">
            <v>22151023</v>
          </cell>
          <cell r="B3987" t="str">
            <v>MAL TEL PROPERTIES SDN BHD</v>
          </cell>
          <cell r="D3987">
            <v>5015000</v>
          </cell>
        </row>
        <row r="3988">
          <cell r="A3988">
            <v>26942443</v>
          </cell>
          <cell r="B3988" t="str">
            <v>MAL WAH SELATAN SDN BHD</v>
          </cell>
          <cell r="D3988">
            <v>1000000</v>
          </cell>
        </row>
        <row r="3989">
          <cell r="A3989">
            <v>21115580</v>
          </cell>
          <cell r="B3989" t="str">
            <v>MALAMEGA SDN BHD</v>
          </cell>
          <cell r="D3989">
            <v>320000</v>
          </cell>
        </row>
        <row r="3990">
          <cell r="A3990">
            <v>4167575</v>
          </cell>
          <cell r="B3990" t="str">
            <v>MALAVIET CORPORATION SDN BHD</v>
          </cell>
          <cell r="F3990">
            <v>250000</v>
          </cell>
        </row>
        <row r="3991">
          <cell r="A3991">
            <v>4765200</v>
          </cell>
          <cell r="B3991" t="str">
            <v>MALAYAN ELECTRO-CHEMICAL INDUSTRY</v>
          </cell>
          <cell r="F3991">
            <v>500000</v>
          </cell>
        </row>
        <row r="3992">
          <cell r="A3992">
            <v>3603441</v>
          </cell>
          <cell r="B3992" t="str">
            <v>MALAYSIA MILK SENDIRIAN BERHAD</v>
          </cell>
          <cell r="E3992">
            <v>501051.54</v>
          </cell>
          <cell r="F3992">
            <v>3755024</v>
          </cell>
        </row>
        <row r="3993">
          <cell r="A3993">
            <v>21886161</v>
          </cell>
          <cell r="B3993" t="str">
            <v>MALAYSIA STEEL INSTITUTE</v>
          </cell>
          <cell r="F3993">
            <v>200000</v>
          </cell>
        </row>
        <row r="3994">
          <cell r="A3994">
            <v>1712475</v>
          </cell>
          <cell r="B3994" t="str">
            <v>MALAYSIA TRADE &amp; TRANSPORT CO. SDN BHD</v>
          </cell>
          <cell r="E3994">
            <v>450796</v>
          </cell>
        </row>
        <row r="3995">
          <cell r="A3995">
            <v>1503611</v>
          </cell>
          <cell r="B3995" t="str">
            <v>MALAYSIAN AUTOMOTIVE LIGHTING SDN BHD</v>
          </cell>
          <cell r="E3995">
            <v>500837.92</v>
          </cell>
          <cell r="F3995">
            <v>3000000</v>
          </cell>
        </row>
        <row r="3996">
          <cell r="A3996">
            <v>13089005</v>
          </cell>
          <cell r="B3996" t="str">
            <v>MALAYSIAN CHINESE ASSOCIATION, TLK INTAN</v>
          </cell>
          <cell r="D3996">
            <v>234500</v>
          </cell>
        </row>
        <row r="3997">
          <cell r="A3997">
            <v>9151260</v>
          </cell>
          <cell r="B3997" t="str">
            <v>MALAYSIAN ENGINEERING CONSULTANTS SDN BH</v>
          </cell>
          <cell r="D3997">
            <v>2940000</v>
          </cell>
        </row>
        <row r="3998">
          <cell r="A3998">
            <v>11975140</v>
          </cell>
          <cell r="B3998" t="str">
            <v>MALAYSIAN EXPRESS LOGISTICS SDN BHD</v>
          </cell>
          <cell r="F3998">
            <v>379000</v>
          </cell>
        </row>
        <row r="3999">
          <cell r="A3999">
            <v>9666297</v>
          </cell>
          <cell r="B3999" t="str">
            <v>MALAYSIAN INDIAN METAL TRADERS AND RECYC</v>
          </cell>
          <cell r="D3999">
            <v>1000000</v>
          </cell>
        </row>
        <row r="4000">
          <cell r="A4000">
            <v>9983342</v>
          </cell>
          <cell r="B4000" t="str">
            <v>MALAYSIAN PHOSPHATE ADDITIVES SDN BHD</v>
          </cell>
          <cell r="E4000">
            <v>590994.32999999996</v>
          </cell>
          <cell r="F4000">
            <v>400000</v>
          </cell>
        </row>
        <row r="4001">
          <cell r="A4001">
            <v>17884222</v>
          </cell>
          <cell r="B4001" t="str">
            <v>MALBASE SDN BHD</v>
          </cell>
          <cell r="D4001">
            <v>10000000</v>
          </cell>
        </row>
        <row r="4002">
          <cell r="A4002">
            <v>6919143</v>
          </cell>
          <cell r="B4002" t="str">
            <v>MALEE MINERAL WATER SDN BHD</v>
          </cell>
          <cell r="C4002">
            <v>1009943.09</v>
          </cell>
          <cell r="D4002">
            <v>8000000</v>
          </cell>
          <cell r="F4002">
            <v>6500000</v>
          </cell>
        </row>
        <row r="4003">
          <cell r="A4003">
            <v>17049428</v>
          </cell>
          <cell r="B4003" t="str">
            <v>MALINDO EXIM SDN BHD</v>
          </cell>
          <cell r="E4003">
            <v>400000</v>
          </cell>
          <cell r="F4003">
            <v>70000</v>
          </cell>
        </row>
        <row r="4004">
          <cell r="A4004">
            <v>23791205</v>
          </cell>
          <cell r="B4004" t="str">
            <v>MALNIAGA MAKMUR SDN. BHD.</v>
          </cell>
          <cell r="C4004">
            <v>272574.42</v>
          </cell>
          <cell r="D4004">
            <v>1000000</v>
          </cell>
          <cell r="E4004">
            <v>0</v>
          </cell>
        </row>
        <row r="4005">
          <cell r="A4005">
            <v>26411752</v>
          </cell>
          <cell r="B4005" t="str">
            <v>MALPAKAT F&amp;B SDN. BHD.</v>
          </cell>
          <cell r="D4005">
            <v>700000</v>
          </cell>
        </row>
        <row r="4006">
          <cell r="A4006">
            <v>14114777</v>
          </cell>
          <cell r="B4006" t="str">
            <v>MALPAKAT GROUP SDN BHD</v>
          </cell>
          <cell r="C4006">
            <v>502822.86</v>
          </cell>
          <cell r="D4006">
            <v>2140000</v>
          </cell>
          <cell r="F4006">
            <v>1940000</v>
          </cell>
        </row>
        <row r="4007">
          <cell r="A4007">
            <v>1458721</v>
          </cell>
          <cell r="B4007" t="str">
            <v>MALPRO INDUSTRI SDN BHD</v>
          </cell>
          <cell r="C4007">
            <v>1009996.15</v>
          </cell>
          <cell r="F4007">
            <v>45134.080000000002</v>
          </cell>
        </row>
        <row r="4008">
          <cell r="A4008">
            <v>19334413</v>
          </cell>
          <cell r="B4008" t="str">
            <v>MAMMOTH EMPIRE LAND SDN BHD</v>
          </cell>
          <cell r="D4008">
            <v>146000000</v>
          </cell>
        </row>
        <row r="4009">
          <cell r="A4009">
            <v>24168410</v>
          </cell>
          <cell r="B4009" t="str">
            <v>MAMPAN SECURITY SDN. BHD.</v>
          </cell>
          <cell r="C4009">
            <v>467509.79</v>
          </cell>
          <cell r="F4009">
            <v>500000</v>
          </cell>
        </row>
        <row r="4010">
          <cell r="A4010">
            <v>6922114</v>
          </cell>
          <cell r="B4010" t="str">
            <v>MANAP MAJU SDN BHD</v>
          </cell>
          <cell r="C4010">
            <v>1315451.43</v>
          </cell>
          <cell r="E4010">
            <v>0</v>
          </cell>
          <cell r="F4010">
            <v>2430000</v>
          </cell>
        </row>
        <row r="4011">
          <cell r="A4011">
            <v>20483496</v>
          </cell>
          <cell r="B4011" t="str">
            <v>MANEK URAI PETROL STATION</v>
          </cell>
          <cell r="C4011">
            <v>251420.77</v>
          </cell>
          <cell r="D4011">
            <v>1200000</v>
          </cell>
          <cell r="E4011">
            <v>0</v>
          </cell>
          <cell r="F4011">
            <v>130000</v>
          </cell>
        </row>
        <row r="4012">
          <cell r="A4012">
            <v>15448327</v>
          </cell>
          <cell r="B4012" t="str">
            <v>MANGKUBUMI SDN.BHD.</v>
          </cell>
          <cell r="C4012">
            <v>0</v>
          </cell>
          <cell r="D4012">
            <v>8300000</v>
          </cell>
          <cell r="E4012">
            <v>0</v>
          </cell>
          <cell r="F4012">
            <v>13900000</v>
          </cell>
        </row>
        <row r="4013">
          <cell r="A4013">
            <v>20000018</v>
          </cell>
          <cell r="B4013" t="str">
            <v>MANJAKU HOLDINGS SDN. BHD.</v>
          </cell>
          <cell r="D4013">
            <v>6470000</v>
          </cell>
        </row>
        <row r="4014">
          <cell r="A4014">
            <v>18805617</v>
          </cell>
          <cell r="B4014" t="str">
            <v>MAPLE BRICK SDN BHD</v>
          </cell>
          <cell r="D4014">
            <v>500000</v>
          </cell>
        </row>
        <row r="4015">
          <cell r="A4015">
            <v>26978353</v>
          </cell>
          <cell r="B4015" t="str">
            <v>MAPLE SIERRA SDN BHD</v>
          </cell>
          <cell r="D4015">
            <v>1500000</v>
          </cell>
        </row>
        <row r="4016">
          <cell r="A4016">
            <v>18254210</v>
          </cell>
          <cell r="B4016" t="str">
            <v>MAPLE STEEL SDN BHD</v>
          </cell>
          <cell r="D4016">
            <v>6240000</v>
          </cell>
          <cell r="E4016">
            <v>300961.65000000002</v>
          </cell>
          <cell r="F4016">
            <v>1000000</v>
          </cell>
        </row>
        <row r="4017">
          <cell r="A4017">
            <v>19888791</v>
          </cell>
          <cell r="B4017" t="str">
            <v>MAPLE SYNERGY SDN BHD</v>
          </cell>
          <cell r="D4017">
            <v>3100000</v>
          </cell>
        </row>
        <row r="4018">
          <cell r="A4018">
            <v>5200478</v>
          </cell>
          <cell r="B4018" t="str">
            <v>MAPLE TRICOT INDUSTRIES SDN. BHD.</v>
          </cell>
          <cell r="C4018">
            <v>1308151.8400000001</v>
          </cell>
          <cell r="D4018">
            <v>490000</v>
          </cell>
          <cell r="E4018">
            <v>0</v>
          </cell>
          <cell r="F4018">
            <v>3750124.17</v>
          </cell>
        </row>
        <row r="4019">
          <cell r="A4019">
            <v>8967174</v>
          </cell>
          <cell r="B4019" t="str">
            <v>MAPLELAND CORPORATION SDN BHD</v>
          </cell>
          <cell r="C4019">
            <v>100167.58</v>
          </cell>
        </row>
        <row r="4020">
          <cell r="A4020">
            <v>13293982</v>
          </cell>
          <cell r="B4020" t="str">
            <v>MAPO INDUSTRIES SDN BHD</v>
          </cell>
          <cell r="D4020">
            <v>5000000</v>
          </cell>
          <cell r="F4020">
            <v>4000000</v>
          </cell>
        </row>
        <row r="4021">
          <cell r="A4021">
            <v>20755982</v>
          </cell>
          <cell r="B4021" t="str">
            <v>MARA LINER SDN. BHD.</v>
          </cell>
          <cell r="F4021">
            <v>551560.16</v>
          </cell>
        </row>
        <row r="4022">
          <cell r="A4022">
            <v>23602947</v>
          </cell>
          <cell r="B4022" t="str">
            <v>MARAN NG TRADING</v>
          </cell>
          <cell r="F4022">
            <v>200000</v>
          </cell>
        </row>
        <row r="4023">
          <cell r="A4023">
            <v>1767224</v>
          </cell>
          <cell r="B4023" t="str">
            <v>MARAPUTRA SDN BHD</v>
          </cell>
          <cell r="E4023">
            <v>500837.92</v>
          </cell>
          <cell r="F4023">
            <v>231200</v>
          </cell>
        </row>
        <row r="4024">
          <cell r="A4024">
            <v>3767635</v>
          </cell>
          <cell r="B4024" t="str">
            <v>MARCOCO FURNITURE INDUSTRIES SDN BHD</v>
          </cell>
          <cell r="E4024">
            <v>3007319.43</v>
          </cell>
          <cell r="F4024">
            <v>12000000</v>
          </cell>
        </row>
        <row r="4025">
          <cell r="A4025">
            <v>21114230</v>
          </cell>
          <cell r="B4025" t="str">
            <v>MARIMO LAND SDN BHD</v>
          </cell>
          <cell r="F4025">
            <v>5500000</v>
          </cell>
        </row>
        <row r="4026">
          <cell r="A4026">
            <v>25135703</v>
          </cell>
          <cell r="B4026" t="str">
            <v>MARINA STATION SDN BHD</v>
          </cell>
          <cell r="D4026">
            <v>3300000</v>
          </cell>
        </row>
        <row r="4027">
          <cell r="A4027">
            <v>994807</v>
          </cell>
          <cell r="B4027" t="str">
            <v>MARINE TRADING</v>
          </cell>
          <cell r="C4027">
            <v>1450000</v>
          </cell>
          <cell r="D4027">
            <v>3500000</v>
          </cell>
        </row>
        <row r="4028">
          <cell r="A4028">
            <v>18596269</v>
          </cell>
          <cell r="B4028" t="str">
            <v>MARITIME INTELLIGENCE SDN BHD</v>
          </cell>
          <cell r="C4028">
            <v>574329.11</v>
          </cell>
        </row>
        <row r="4029">
          <cell r="A4029">
            <v>16082785</v>
          </cell>
          <cell r="B4029" t="str">
            <v>MARKAIDS (MALAYSIA) SDN BHD</v>
          </cell>
          <cell r="D4029">
            <v>3000000</v>
          </cell>
          <cell r="E4029">
            <v>2555092.16</v>
          </cell>
        </row>
        <row r="4030">
          <cell r="A4030">
            <v>20495879</v>
          </cell>
          <cell r="B4030" t="str">
            <v>MARNA CAPITAL SDN BHD</v>
          </cell>
          <cell r="D4030">
            <v>1880000</v>
          </cell>
        </row>
        <row r="4031">
          <cell r="A4031">
            <v>22177948</v>
          </cell>
          <cell r="B4031" t="str">
            <v>MARQUIS OIL (M) SDN. BHD.</v>
          </cell>
          <cell r="D4031">
            <v>2252500</v>
          </cell>
          <cell r="F4031">
            <v>500000</v>
          </cell>
        </row>
        <row r="4032">
          <cell r="A4032">
            <v>18419014</v>
          </cell>
          <cell r="B4032" t="str">
            <v>MARS MOBILE DISTRIBUTION SDN BHD</v>
          </cell>
          <cell r="D4032">
            <v>960500</v>
          </cell>
        </row>
        <row r="4033">
          <cell r="A4033">
            <v>19785909</v>
          </cell>
          <cell r="B4033" t="str">
            <v>MARUDA SDN BHD</v>
          </cell>
          <cell r="D4033">
            <v>500000</v>
          </cell>
          <cell r="E4033">
            <v>673.64</v>
          </cell>
        </row>
        <row r="4034">
          <cell r="A4034">
            <v>10067115</v>
          </cell>
          <cell r="B4034" t="str">
            <v>MARUDU ENGINEERING SDN BHD</v>
          </cell>
          <cell r="E4034">
            <v>2003351.56</v>
          </cell>
        </row>
        <row r="4035">
          <cell r="A4035">
            <v>24154438</v>
          </cell>
          <cell r="B4035" t="str">
            <v>MARUDU POWER SDN BHD</v>
          </cell>
          <cell r="D4035">
            <v>7052500</v>
          </cell>
        </row>
        <row r="4036">
          <cell r="A4036">
            <v>23315972</v>
          </cell>
          <cell r="B4036" t="str">
            <v>MARUDU RIA SDN BHD</v>
          </cell>
          <cell r="D4036">
            <v>2344000</v>
          </cell>
          <cell r="E4036">
            <v>230415.42</v>
          </cell>
          <cell r="F4036">
            <v>100000</v>
          </cell>
        </row>
        <row r="4037">
          <cell r="A4037">
            <v>3567784</v>
          </cell>
          <cell r="B4037" t="str">
            <v>MARUWA (MALAYSIA) SDN BHD</v>
          </cell>
          <cell r="F4037">
            <v>6000000</v>
          </cell>
        </row>
        <row r="4038">
          <cell r="A4038">
            <v>21580578</v>
          </cell>
          <cell r="B4038" t="str">
            <v>MARVELANE SDN BHD</v>
          </cell>
          <cell r="C4038">
            <v>6341265.9100000001</v>
          </cell>
        </row>
        <row r="4039">
          <cell r="A4039">
            <v>25176640</v>
          </cell>
          <cell r="B4039" t="str">
            <v>MARVELOUS PROGRESS SDN BHD</v>
          </cell>
          <cell r="D4039">
            <v>1005000</v>
          </cell>
        </row>
        <row r="4040">
          <cell r="A4040">
            <v>14113745</v>
          </cell>
          <cell r="B4040" t="str">
            <v>MASAI UNION INTEGRATED SDN BHD</v>
          </cell>
          <cell r="E4040">
            <v>601934.69999999995</v>
          </cell>
          <cell r="F4040">
            <v>500000</v>
          </cell>
        </row>
        <row r="4041">
          <cell r="A4041">
            <v>20470511</v>
          </cell>
          <cell r="B4041" t="str">
            <v>MASCOM (M) SDN BHD</v>
          </cell>
          <cell r="C4041">
            <v>2035000</v>
          </cell>
        </row>
        <row r="4042">
          <cell r="A4042">
            <v>11554525</v>
          </cell>
          <cell r="B4042" t="str">
            <v>MASCOT ENGINEERING &amp; CONSTRUCTION SDN BH</v>
          </cell>
          <cell r="C4042">
            <v>1864393.56</v>
          </cell>
        </row>
        <row r="4043">
          <cell r="A4043">
            <v>15727454</v>
          </cell>
          <cell r="B4043" t="str">
            <v>MASDEF (MALAYSIA) SDN. BHD.</v>
          </cell>
          <cell r="F4043">
            <v>239983.95</v>
          </cell>
        </row>
        <row r="4044">
          <cell r="A4044">
            <v>10264056</v>
          </cell>
          <cell r="B4044" t="str">
            <v>MASIJAYA SDN BHD</v>
          </cell>
          <cell r="F4044">
            <v>299648.49</v>
          </cell>
        </row>
        <row r="4045">
          <cell r="A4045">
            <v>14114856</v>
          </cell>
          <cell r="B4045" t="str">
            <v>MASLEE WHOLESALE CASH &amp; CARRY SDN BHD</v>
          </cell>
          <cell r="E4045">
            <v>1121878.52</v>
          </cell>
        </row>
        <row r="4046">
          <cell r="A4046">
            <v>9799053</v>
          </cell>
          <cell r="B4046" t="str">
            <v>MASLINO SDN BHD</v>
          </cell>
          <cell r="D4046">
            <v>1000000</v>
          </cell>
        </row>
        <row r="4047">
          <cell r="A4047">
            <v>22142749</v>
          </cell>
          <cell r="B4047" t="str">
            <v>MASSIVE DISTRIBUTION SDN BHD</v>
          </cell>
          <cell r="D4047">
            <v>4000000</v>
          </cell>
          <cell r="E4047">
            <v>300502.76</v>
          </cell>
          <cell r="F4047">
            <v>17500000</v>
          </cell>
        </row>
        <row r="4048">
          <cell r="A4048">
            <v>19248295</v>
          </cell>
          <cell r="B4048" t="str">
            <v>MASTECH CITY ENGINEERING (M) SDN BHD</v>
          </cell>
          <cell r="C4048">
            <v>2008386.75</v>
          </cell>
        </row>
        <row r="4049">
          <cell r="A4049">
            <v>20692656</v>
          </cell>
          <cell r="B4049" t="str">
            <v>MASTER ASTER SDN BHD</v>
          </cell>
          <cell r="D4049">
            <v>1625000</v>
          </cell>
        </row>
        <row r="4050">
          <cell r="A4050">
            <v>18780234</v>
          </cell>
          <cell r="B4050" t="str">
            <v>MASTER NURTURE SDN. BHD.</v>
          </cell>
          <cell r="D4050">
            <v>768000</v>
          </cell>
        </row>
        <row r="4051">
          <cell r="A4051">
            <v>16026883</v>
          </cell>
          <cell r="B4051" t="str">
            <v>MASTER TEC WIRE &amp; CABLE SDN BHD</v>
          </cell>
          <cell r="D4051">
            <v>25403400</v>
          </cell>
          <cell r="E4051">
            <v>1101924.8799999999</v>
          </cell>
          <cell r="F4051">
            <v>19935051.02</v>
          </cell>
        </row>
        <row r="4052">
          <cell r="A4052">
            <v>6031799</v>
          </cell>
          <cell r="B4052" t="str">
            <v>MASTER VIEW SDN BHD</v>
          </cell>
          <cell r="C4052">
            <v>302399.76</v>
          </cell>
        </row>
        <row r="4053">
          <cell r="A4053">
            <v>17320788</v>
          </cell>
          <cell r="B4053" t="str">
            <v>MASTERJAYA ENTERPRISE</v>
          </cell>
          <cell r="E4053">
            <v>2010603.08</v>
          </cell>
          <cell r="F4053">
            <v>2908000</v>
          </cell>
        </row>
        <row r="4054">
          <cell r="A4054">
            <v>3108851</v>
          </cell>
          <cell r="B4054" t="str">
            <v>MASTERON SDN BHD</v>
          </cell>
          <cell r="D4054">
            <v>60750000</v>
          </cell>
        </row>
        <row r="4055">
          <cell r="A4055">
            <v>16845812</v>
          </cell>
          <cell r="B4055" t="str">
            <v>MASTERSKILL SYNERGY SDN BHD</v>
          </cell>
          <cell r="C4055">
            <v>353660.91</v>
          </cell>
          <cell r="D4055">
            <v>3800000</v>
          </cell>
          <cell r="F4055">
            <v>120000</v>
          </cell>
        </row>
        <row r="4056">
          <cell r="A4056">
            <v>24057826</v>
          </cell>
          <cell r="B4056" t="str">
            <v>MATAHARI INDAH SDN BHD</v>
          </cell>
          <cell r="D4056">
            <v>2892500</v>
          </cell>
        </row>
        <row r="4057">
          <cell r="A4057">
            <v>19983265</v>
          </cell>
          <cell r="B4057" t="str">
            <v>MATAHARI SDN. BHD.</v>
          </cell>
          <cell r="D4057">
            <v>1000000</v>
          </cell>
          <cell r="E4057">
            <v>500000</v>
          </cell>
          <cell r="F4057">
            <v>3000000</v>
          </cell>
        </row>
        <row r="4058">
          <cell r="A4058">
            <v>9021461</v>
          </cell>
          <cell r="B4058" t="str">
            <v>MATAK (M) SDN BHD</v>
          </cell>
          <cell r="F4058">
            <v>500000</v>
          </cell>
        </row>
        <row r="4059">
          <cell r="A4059">
            <v>14896932</v>
          </cell>
          <cell r="B4059" t="str">
            <v>MATANG MANUFACTURING SDN BHD</v>
          </cell>
          <cell r="F4059">
            <v>3000000</v>
          </cell>
        </row>
        <row r="4060">
          <cell r="A4060">
            <v>5639908</v>
          </cell>
          <cell r="B4060" t="str">
            <v>MATCO (MALAYSIA) SDN BHD</v>
          </cell>
          <cell r="E4060">
            <v>0</v>
          </cell>
          <cell r="F4060">
            <v>6133.71</v>
          </cell>
        </row>
        <row r="4061">
          <cell r="A4061">
            <v>25125720</v>
          </cell>
          <cell r="B4061" t="str">
            <v>MATORRO SDN BHD</v>
          </cell>
          <cell r="D4061">
            <v>500000</v>
          </cell>
        </row>
        <row r="4062">
          <cell r="A4062">
            <v>15872667</v>
          </cell>
          <cell r="B4062" t="str">
            <v>MATRIX COOLING</v>
          </cell>
          <cell r="E4062">
            <v>500839.5</v>
          </cell>
          <cell r="F4062">
            <v>931927.25</v>
          </cell>
        </row>
        <row r="4063">
          <cell r="A4063">
            <v>20544442</v>
          </cell>
          <cell r="B4063" t="str">
            <v>MATRIX NAVIGATOR SDN BHD</v>
          </cell>
          <cell r="D4063">
            <v>1190000</v>
          </cell>
        </row>
        <row r="4064">
          <cell r="A4064">
            <v>12877829</v>
          </cell>
          <cell r="B4064" t="str">
            <v>MATRIX POWER NETWORK SDN BHD</v>
          </cell>
          <cell r="C4064">
            <v>0</v>
          </cell>
          <cell r="D4064">
            <v>2000000</v>
          </cell>
        </row>
        <row r="4065">
          <cell r="A4065">
            <v>18827436</v>
          </cell>
          <cell r="B4065" t="str">
            <v>MATRIX STREAMS SDN BHD</v>
          </cell>
          <cell r="D4065">
            <v>350000</v>
          </cell>
        </row>
        <row r="4066">
          <cell r="A4066">
            <v>23398921</v>
          </cell>
          <cell r="B4066" t="str">
            <v>MATTAN ENGINEERING SDN.BHD</v>
          </cell>
          <cell r="C4066">
            <v>3659417.01</v>
          </cell>
          <cell r="D4066">
            <v>700000</v>
          </cell>
          <cell r="F4066">
            <v>2700000</v>
          </cell>
        </row>
        <row r="4067">
          <cell r="A4067">
            <v>12895608</v>
          </cell>
          <cell r="B4067" t="str">
            <v>MAU HONG TRADING CO</v>
          </cell>
          <cell r="E4067">
            <v>651089.30000000005</v>
          </cell>
        </row>
        <row r="4068">
          <cell r="A4068">
            <v>23292938</v>
          </cell>
          <cell r="B4068" t="str">
            <v>MAWAR EDUCATION CENTRE SDN BHD</v>
          </cell>
          <cell r="E4068">
            <v>500837.92</v>
          </cell>
        </row>
        <row r="4069">
          <cell r="A4069">
            <v>19474682</v>
          </cell>
          <cell r="B4069" t="str">
            <v>MAXCO FOOD INDUSTRIES SDN BHD</v>
          </cell>
          <cell r="C4069">
            <v>451498.19</v>
          </cell>
          <cell r="D4069">
            <v>6000000</v>
          </cell>
        </row>
        <row r="4070">
          <cell r="A4070">
            <v>7392063</v>
          </cell>
          <cell r="B4070" t="str">
            <v>MAXCOM ENGINEERING SDN BHD</v>
          </cell>
          <cell r="C4070">
            <v>1361788.33</v>
          </cell>
          <cell r="F4070">
            <v>500000</v>
          </cell>
        </row>
        <row r="4071">
          <cell r="A4071">
            <v>24590983</v>
          </cell>
          <cell r="B4071" t="str">
            <v>MAXGAIN DEVELOPMENT SDN. BHD.</v>
          </cell>
          <cell r="D4071">
            <v>1120000</v>
          </cell>
        </row>
        <row r="4072">
          <cell r="A4072">
            <v>26317344</v>
          </cell>
          <cell r="B4072" t="str">
            <v>MAXGRIP SERVICES SDN BHD</v>
          </cell>
          <cell r="D4072">
            <v>800000</v>
          </cell>
          <cell r="E4072">
            <v>151107.32</v>
          </cell>
          <cell r="F4072">
            <v>150000</v>
          </cell>
        </row>
        <row r="4073">
          <cell r="A4073">
            <v>5398582</v>
          </cell>
          <cell r="B4073" t="str">
            <v>MAXIMIN CORPORATION SDN BHD</v>
          </cell>
          <cell r="C4073">
            <v>15000000</v>
          </cell>
          <cell r="D4073">
            <v>6700000</v>
          </cell>
        </row>
        <row r="4074">
          <cell r="A4074">
            <v>10012441</v>
          </cell>
          <cell r="B4074" t="str">
            <v>MAXRAJIN SDN BHD</v>
          </cell>
          <cell r="D4074">
            <v>586000</v>
          </cell>
        </row>
        <row r="4075">
          <cell r="A4075">
            <v>18530485</v>
          </cell>
          <cell r="B4075" t="str">
            <v>MAXSPEED AUTOMART SDN BHD</v>
          </cell>
          <cell r="E4075">
            <v>150251.38</v>
          </cell>
          <cell r="F4075">
            <v>1500000</v>
          </cell>
        </row>
        <row r="4076">
          <cell r="A4076">
            <v>9707318</v>
          </cell>
          <cell r="B4076" t="str">
            <v>MAXWELL WOOD SDN BHD</v>
          </cell>
          <cell r="C4076">
            <v>505010.17</v>
          </cell>
          <cell r="D4076">
            <v>8000000</v>
          </cell>
          <cell r="F4076">
            <v>600000</v>
          </cell>
        </row>
        <row r="4077">
          <cell r="A4077">
            <v>20191682</v>
          </cell>
          <cell r="B4077" t="str">
            <v>MAXWOOD DEVELOPMENT SDN BHD</v>
          </cell>
          <cell r="C4077">
            <v>440072.11</v>
          </cell>
        </row>
        <row r="4078">
          <cell r="A4078">
            <v>24293270</v>
          </cell>
          <cell r="B4078" t="str">
            <v>MAXX MEDIA PROPERTY SDN BHD</v>
          </cell>
          <cell r="D4078">
            <v>1899451</v>
          </cell>
        </row>
        <row r="4079">
          <cell r="A4079">
            <v>20359701</v>
          </cell>
          <cell r="B4079" t="str">
            <v>MAXXWHEEL CORPORATION (M) SDN BHD</v>
          </cell>
          <cell r="D4079">
            <v>975800</v>
          </cell>
        </row>
        <row r="4080">
          <cell r="A4080">
            <v>16085311</v>
          </cell>
          <cell r="B4080" t="str">
            <v>MAY CHEMICAL SDN BHD</v>
          </cell>
          <cell r="E4080">
            <v>4500798.76</v>
          </cell>
          <cell r="F4080">
            <v>34500000</v>
          </cell>
        </row>
        <row r="4081">
          <cell r="A4081">
            <v>17029639</v>
          </cell>
          <cell r="B4081" t="str">
            <v>MAYA MAJU (M) SDN BHD</v>
          </cell>
          <cell r="F4081">
            <v>4825168.5</v>
          </cell>
        </row>
        <row r="4082">
          <cell r="A4082">
            <v>15575528</v>
          </cell>
          <cell r="B4082" t="str">
            <v>MAYANG BAYUMAS SDN BHD</v>
          </cell>
          <cell r="C4082">
            <v>962147.19</v>
          </cell>
          <cell r="D4082">
            <v>1000000</v>
          </cell>
        </row>
        <row r="4083">
          <cell r="A4083">
            <v>11978742</v>
          </cell>
          <cell r="B4083" t="str">
            <v>MAYBEST SABERKAS PLANTATION SDN. BHD.</v>
          </cell>
          <cell r="D4083">
            <v>25000000</v>
          </cell>
          <cell r="E4083">
            <v>2000000</v>
          </cell>
        </row>
        <row r="4084">
          <cell r="A4084">
            <v>23278932</v>
          </cell>
          <cell r="B4084" t="str">
            <v>MAYFIELD COMMERCE SDN BHD</v>
          </cell>
          <cell r="E4084">
            <v>1500918.25</v>
          </cell>
          <cell r="F4084">
            <v>815000</v>
          </cell>
        </row>
        <row r="4085">
          <cell r="A4085">
            <v>18167345</v>
          </cell>
          <cell r="B4085" t="str">
            <v>MAYFRESH FROZEN SEA PRODUCTS SDN BHD</v>
          </cell>
          <cell r="E4085">
            <v>1511084.37</v>
          </cell>
          <cell r="F4085">
            <v>129000</v>
          </cell>
        </row>
        <row r="4086">
          <cell r="A4086">
            <v>1421584</v>
          </cell>
          <cell r="B4086" t="str">
            <v>MAYGOYA (GARDEN HOTEL) SDN BHD</v>
          </cell>
          <cell r="F4086">
            <v>38500</v>
          </cell>
        </row>
        <row r="4087">
          <cell r="A4087">
            <v>26693369</v>
          </cell>
          <cell r="B4087" t="str">
            <v>MAYSHOWA MANUFACTURING SDN BHD</v>
          </cell>
          <cell r="E4087">
            <v>500000</v>
          </cell>
          <cell r="F4087">
            <v>2500000</v>
          </cell>
        </row>
        <row r="4088">
          <cell r="A4088">
            <v>12101250</v>
          </cell>
          <cell r="B4088" t="str">
            <v>MAYSVILLE SDN BHD</v>
          </cell>
          <cell r="C4088">
            <v>943807.71</v>
          </cell>
          <cell r="E4088">
            <v>2368770.39</v>
          </cell>
          <cell r="F4088">
            <v>2415000</v>
          </cell>
        </row>
        <row r="4089">
          <cell r="A4089">
            <v>15540644</v>
          </cell>
          <cell r="B4089" t="str">
            <v>MAZ INTERNATIONAL SCHOOL SDN BHD</v>
          </cell>
          <cell r="D4089">
            <v>25000000</v>
          </cell>
          <cell r="F4089">
            <v>20000</v>
          </cell>
        </row>
        <row r="4090">
          <cell r="A4090">
            <v>22634940</v>
          </cell>
          <cell r="B4090" t="str">
            <v>MAZARS TAXATION SERVICES SDN BHD</v>
          </cell>
          <cell r="E4090">
            <v>1145379.0900000001</v>
          </cell>
        </row>
        <row r="4091">
          <cell r="A4091">
            <v>20355721</v>
          </cell>
          <cell r="B4091" t="str">
            <v>MAZDU MAJU SDN BHD</v>
          </cell>
          <cell r="D4091">
            <v>2791860</v>
          </cell>
        </row>
        <row r="4092">
          <cell r="A4092">
            <v>26628119</v>
          </cell>
          <cell r="B4092" t="str">
            <v>MAZTAN SDN BHD</v>
          </cell>
          <cell r="D4092">
            <v>1020000</v>
          </cell>
        </row>
        <row r="4093">
          <cell r="A4093">
            <v>21673439</v>
          </cell>
          <cell r="B4093" t="str">
            <v>MB MAX SDN BHD</v>
          </cell>
          <cell r="D4093">
            <v>23500000</v>
          </cell>
          <cell r="F4093">
            <v>2000000</v>
          </cell>
        </row>
        <row r="4094">
          <cell r="A4094">
            <v>22794182</v>
          </cell>
          <cell r="B4094" t="str">
            <v>MB SYNERGY RESOURCES SDN.BHD</v>
          </cell>
          <cell r="D4094">
            <v>300000</v>
          </cell>
          <cell r="E4094">
            <v>304274.37</v>
          </cell>
          <cell r="F4094">
            <v>953000</v>
          </cell>
        </row>
        <row r="4095">
          <cell r="A4095">
            <v>16094781</v>
          </cell>
          <cell r="B4095" t="str">
            <v>MBAS JAYA SDN BHD</v>
          </cell>
          <cell r="D4095">
            <v>2178000</v>
          </cell>
        </row>
        <row r="4096">
          <cell r="A4096">
            <v>7680484</v>
          </cell>
          <cell r="B4096" t="str">
            <v>MBJ BINA JAYA MACHINERY &amp; HARDWARE S/B</v>
          </cell>
          <cell r="F4096">
            <v>1850000</v>
          </cell>
        </row>
        <row r="4097">
          <cell r="A4097">
            <v>16082514</v>
          </cell>
          <cell r="B4097" t="str">
            <v>MBM DISTRIBUTORS SDN BHD</v>
          </cell>
          <cell r="C4097">
            <v>501843.79</v>
          </cell>
        </row>
        <row r="4098">
          <cell r="A4098">
            <v>21643171</v>
          </cell>
          <cell r="B4098" t="str">
            <v>MBM LAND SDN BHD</v>
          </cell>
          <cell r="D4098">
            <v>3755700</v>
          </cell>
        </row>
        <row r="4099">
          <cell r="A4099">
            <v>22703931</v>
          </cell>
          <cell r="B4099" t="str">
            <v>MBT PROPERTIES SDN BHD</v>
          </cell>
          <cell r="D4099">
            <v>1863000</v>
          </cell>
        </row>
        <row r="4100">
          <cell r="A4100">
            <v>7551868</v>
          </cell>
          <cell r="B4100" t="str">
            <v>MCB INDUSTRIES SDN BHD</v>
          </cell>
          <cell r="C4100">
            <v>4998401</v>
          </cell>
          <cell r="D4100">
            <v>16400000</v>
          </cell>
          <cell r="F4100">
            <v>21000000</v>
          </cell>
        </row>
        <row r="4101">
          <cell r="A4101">
            <v>21803604</v>
          </cell>
          <cell r="B4101" t="str">
            <v>MCCS INTERNATIONAL SDN BHD</v>
          </cell>
          <cell r="F4101">
            <v>100000</v>
          </cell>
        </row>
        <row r="4102">
          <cell r="A4102">
            <v>7764202</v>
          </cell>
          <cell r="B4102" t="str">
            <v>MCE TECHNOLOGIES SDN BHD</v>
          </cell>
          <cell r="E4102">
            <v>503986.66</v>
          </cell>
          <cell r="F4102">
            <v>1400000</v>
          </cell>
        </row>
        <row r="4103">
          <cell r="A4103">
            <v>12309019</v>
          </cell>
          <cell r="B4103" t="str">
            <v>MCG PAWNSHOP SDN BHD</v>
          </cell>
          <cell r="C4103">
            <v>3229872.45</v>
          </cell>
        </row>
        <row r="4104">
          <cell r="A4104">
            <v>20150005</v>
          </cell>
          <cell r="B4104" t="str">
            <v>MCI PAINT SDN. BHD.</v>
          </cell>
          <cell r="C4104">
            <v>300000</v>
          </cell>
          <cell r="D4104">
            <v>6054000</v>
          </cell>
          <cell r="F4104">
            <v>500000</v>
          </cell>
        </row>
        <row r="4105">
          <cell r="A4105">
            <v>21529899</v>
          </cell>
          <cell r="B4105" t="str">
            <v>MCM PETCARE (M) SDN. BHD.</v>
          </cell>
          <cell r="D4105">
            <v>2800000</v>
          </cell>
          <cell r="E4105">
            <v>500000</v>
          </cell>
          <cell r="F4105">
            <v>6000000</v>
          </cell>
        </row>
        <row r="4106">
          <cell r="A4106">
            <v>18551474</v>
          </cell>
          <cell r="B4106" t="str">
            <v>MCOAT HARDWARE SDN. BHD.</v>
          </cell>
          <cell r="D4106">
            <v>500000</v>
          </cell>
        </row>
        <row r="4107">
          <cell r="A4107">
            <v>11355386</v>
          </cell>
          <cell r="B4107" t="str">
            <v>MCTRONIC INDUSTRIES SDN BHD</v>
          </cell>
          <cell r="C4107">
            <v>779446.46</v>
          </cell>
        </row>
        <row r="4108">
          <cell r="A4108">
            <v>23632385</v>
          </cell>
          <cell r="B4108" t="str">
            <v>MCV PETROLEUM SDN BHD</v>
          </cell>
          <cell r="C4108">
            <v>353419.8</v>
          </cell>
          <cell r="D4108">
            <v>2700000</v>
          </cell>
          <cell r="F4108">
            <v>100000</v>
          </cell>
        </row>
        <row r="4109">
          <cell r="A4109">
            <v>6770078</v>
          </cell>
          <cell r="B4109" t="str">
            <v>MDD BEVERAGE SDN BHD</v>
          </cell>
          <cell r="F4109">
            <v>700000</v>
          </cell>
        </row>
        <row r="4110">
          <cell r="A4110">
            <v>19360997</v>
          </cell>
          <cell r="B4110" t="str">
            <v>MD-KWANG TAI REALTY SDN BHD</v>
          </cell>
          <cell r="C4110">
            <v>3565965.78</v>
          </cell>
          <cell r="E4110">
            <v>5004756.46</v>
          </cell>
          <cell r="F4110">
            <v>2000000</v>
          </cell>
        </row>
        <row r="4111">
          <cell r="A4111">
            <v>26947192</v>
          </cell>
          <cell r="B4111" t="str">
            <v>MDS MART (JEPAK) SDN. BHD.</v>
          </cell>
          <cell r="D4111">
            <v>400000</v>
          </cell>
        </row>
        <row r="4112">
          <cell r="A4112">
            <v>26942626</v>
          </cell>
          <cell r="B4112" t="str">
            <v>MDS MART (KEMENA) SDN. BHD.</v>
          </cell>
          <cell r="D4112">
            <v>1000000</v>
          </cell>
        </row>
        <row r="4113">
          <cell r="A4113">
            <v>25643778</v>
          </cell>
          <cell r="B4113" t="str">
            <v>MDS MART (SIBU) SDN. BHD.</v>
          </cell>
          <cell r="D4113">
            <v>1581000</v>
          </cell>
        </row>
        <row r="4114">
          <cell r="A4114">
            <v>26946833</v>
          </cell>
          <cell r="B4114" t="str">
            <v>MDS MART (SUNGAI PLAN) SDN. BHD.</v>
          </cell>
          <cell r="D4114">
            <v>500000</v>
          </cell>
        </row>
        <row r="4115">
          <cell r="A4115">
            <v>23758211</v>
          </cell>
          <cell r="B4115" t="str">
            <v>MDS MART (TATAU) SDN BHD</v>
          </cell>
          <cell r="D4115">
            <v>750000</v>
          </cell>
        </row>
        <row r="4116">
          <cell r="A4116">
            <v>13868837</v>
          </cell>
          <cell r="B4116" t="str">
            <v>MDS MART SDN. BHD.</v>
          </cell>
          <cell r="E4116">
            <v>2074000</v>
          </cell>
        </row>
        <row r="4117">
          <cell r="A4117">
            <v>26946594</v>
          </cell>
          <cell r="B4117" t="str">
            <v>MDS TRADING (BINTULU) SDN. BHD.</v>
          </cell>
          <cell r="D4117">
            <v>1000000</v>
          </cell>
        </row>
        <row r="4118">
          <cell r="A4118">
            <v>17203079</v>
          </cell>
          <cell r="B4118" t="str">
            <v>MDSA DEVELOPMENT SDN BHD</v>
          </cell>
          <cell r="F4118">
            <v>830000</v>
          </cell>
        </row>
        <row r="4119">
          <cell r="A4119">
            <v>7837052</v>
          </cell>
          <cell r="B4119" t="str">
            <v>MDZ CONSTRUCTION SDN BHD</v>
          </cell>
          <cell r="C4119">
            <v>401610.49</v>
          </cell>
          <cell r="D4119">
            <v>750000</v>
          </cell>
          <cell r="E4119">
            <v>700493.01</v>
          </cell>
          <cell r="F4119">
            <v>116655.67999999999</v>
          </cell>
        </row>
        <row r="4120">
          <cell r="A4120">
            <v>21654919</v>
          </cell>
          <cell r="B4120" t="str">
            <v>ME SING ENTERPRISE SDN BHD</v>
          </cell>
          <cell r="D4120">
            <v>500000</v>
          </cell>
          <cell r="F4120">
            <v>3000000</v>
          </cell>
        </row>
        <row r="4121">
          <cell r="A4121">
            <v>10421669</v>
          </cell>
          <cell r="B4121" t="str">
            <v>MEADOW GARDEN SDN BHD</v>
          </cell>
          <cell r="D4121">
            <v>180000</v>
          </cell>
          <cell r="E4121">
            <v>60134.06</v>
          </cell>
        </row>
        <row r="4122">
          <cell r="A4122">
            <v>25316832</v>
          </cell>
          <cell r="B4122" t="str">
            <v>MEADOW INTERNATIONAL SDN.BHD.</v>
          </cell>
          <cell r="D4122">
            <v>46000</v>
          </cell>
          <cell r="E4122">
            <v>240402.2</v>
          </cell>
        </row>
        <row r="4123">
          <cell r="A4123">
            <v>13935116</v>
          </cell>
          <cell r="B4123" t="str">
            <v>MEC JATI CONSORTIUM SDN BHD</v>
          </cell>
          <cell r="E4123">
            <v>100184.31</v>
          </cell>
          <cell r="F4123">
            <v>2298947.9</v>
          </cell>
        </row>
        <row r="4124">
          <cell r="A4124">
            <v>4424674</v>
          </cell>
          <cell r="B4124" t="str">
            <v>MECH POWER GENERATOR SDN BHD</v>
          </cell>
          <cell r="D4124">
            <v>5458000</v>
          </cell>
          <cell r="E4124">
            <v>200335.18</v>
          </cell>
          <cell r="F4124">
            <v>2053000</v>
          </cell>
        </row>
        <row r="4125">
          <cell r="A4125">
            <v>23474644</v>
          </cell>
          <cell r="B4125" t="str">
            <v>MEDAL - TECH CONSTRUCTION SDN BHD</v>
          </cell>
          <cell r="D4125">
            <v>694750</v>
          </cell>
        </row>
        <row r="4126">
          <cell r="A4126">
            <v>14995002</v>
          </cell>
          <cell r="B4126" t="str">
            <v>MEDAN SAWIT SDN BHD</v>
          </cell>
          <cell r="C4126">
            <v>0</v>
          </cell>
          <cell r="E4126">
            <v>630000</v>
          </cell>
        </row>
        <row r="4127">
          <cell r="A4127">
            <v>1461213</v>
          </cell>
          <cell r="B4127" t="str">
            <v>MEDAN USAHA DEVELOPMENT SDN BHD</v>
          </cell>
          <cell r="C4127">
            <v>925760.39</v>
          </cell>
        </row>
        <row r="4128">
          <cell r="A4128">
            <v>7125626</v>
          </cell>
          <cell r="B4128" t="str">
            <v>MEDI - CIRCLE SDN. BHD.</v>
          </cell>
          <cell r="C4128">
            <v>2950000</v>
          </cell>
          <cell r="D4128">
            <v>12086378</v>
          </cell>
        </row>
        <row r="4129">
          <cell r="A4129">
            <v>17154187</v>
          </cell>
          <cell r="B4129" t="str">
            <v>MEDI Q RESOURCES</v>
          </cell>
          <cell r="D4129">
            <v>673600</v>
          </cell>
        </row>
        <row r="4130">
          <cell r="A4130">
            <v>21707131</v>
          </cell>
          <cell r="B4130" t="str">
            <v>MEDI Q RESOURCES HOLDING SDN BHD</v>
          </cell>
          <cell r="D4130">
            <v>2480000</v>
          </cell>
        </row>
        <row r="4131">
          <cell r="A4131">
            <v>26278923</v>
          </cell>
          <cell r="B4131" t="str">
            <v>MEDIA CONSORTIUM CORPORATION SDN BHD</v>
          </cell>
          <cell r="D4131">
            <v>1250000</v>
          </cell>
        </row>
        <row r="4132">
          <cell r="A4132">
            <v>7391544</v>
          </cell>
          <cell r="B4132" t="str">
            <v>MEDIAREX SDN BHD</v>
          </cell>
          <cell r="E4132">
            <v>751924.21</v>
          </cell>
          <cell r="F4132">
            <v>14933150</v>
          </cell>
        </row>
        <row r="4133">
          <cell r="A4133">
            <v>10045834</v>
          </cell>
          <cell r="B4133" t="str">
            <v>MEDIC IG HOLDINGS SDN BHD</v>
          </cell>
          <cell r="C4133">
            <v>328082.77</v>
          </cell>
          <cell r="D4133">
            <v>1380000</v>
          </cell>
        </row>
        <row r="4134">
          <cell r="A4134">
            <v>16082408</v>
          </cell>
          <cell r="B4134" t="str">
            <v>MEDI-CARE PRODUCTS SDN BHD</v>
          </cell>
          <cell r="C4134">
            <v>2000000</v>
          </cell>
          <cell r="D4134">
            <v>2900000</v>
          </cell>
          <cell r="E4134">
            <v>1</v>
          </cell>
          <cell r="F4134">
            <v>6500000</v>
          </cell>
        </row>
        <row r="4135">
          <cell r="A4135">
            <v>19138838</v>
          </cell>
          <cell r="B4135" t="str">
            <v>MEDICERAM SDN BHD</v>
          </cell>
          <cell r="C4135">
            <v>1013330.45</v>
          </cell>
          <cell r="F4135">
            <v>2000000</v>
          </cell>
        </row>
        <row r="4136">
          <cell r="A4136">
            <v>23349940</v>
          </cell>
          <cell r="B4136" t="str">
            <v>MEDIKRAFT SDN. BHD.</v>
          </cell>
          <cell r="E4136">
            <v>800000</v>
          </cell>
          <cell r="F4136">
            <v>883705.88</v>
          </cell>
        </row>
        <row r="4137">
          <cell r="A4137">
            <v>23652334</v>
          </cell>
          <cell r="B4137" t="str">
            <v>MEDINI MARINA SDN BHD</v>
          </cell>
          <cell r="D4137">
            <v>3000000</v>
          </cell>
        </row>
        <row r="4138">
          <cell r="A4138">
            <v>15704471</v>
          </cell>
          <cell r="B4138" t="str">
            <v>MEE WAH FOOD INDUSTRIES SDN. BHD.</v>
          </cell>
          <cell r="E4138">
            <v>1008952.44</v>
          </cell>
          <cell r="F4138">
            <v>5000000</v>
          </cell>
        </row>
        <row r="4139">
          <cell r="A4139">
            <v>14588199</v>
          </cell>
          <cell r="B4139" t="str">
            <v>MEENA GEMS &amp; JEWELS SDN BHD</v>
          </cell>
          <cell r="C4139">
            <v>5015354.18</v>
          </cell>
          <cell r="D4139">
            <v>1000000</v>
          </cell>
        </row>
        <row r="4140">
          <cell r="A4140">
            <v>19722676</v>
          </cell>
          <cell r="B4140" t="str">
            <v>MEGA AGENCIES SDN BHD</v>
          </cell>
          <cell r="F4140">
            <v>20000</v>
          </cell>
        </row>
        <row r="4141">
          <cell r="A4141">
            <v>25607836</v>
          </cell>
          <cell r="B4141" t="str">
            <v>MEGA CITY AVENUE SDN BHD</v>
          </cell>
          <cell r="D4141">
            <v>45000000</v>
          </cell>
          <cell r="F4141">
            <v>3658000</v>
          </cell>
        </row>
        <row r="4142">
          <cell r="A4142">
            <v>7492060</v>
          </cell>
          <cell r="B4142" t="str">
            <v>MEGA GAS STATION</v>
          </cell>
          <cell r="E4142">
            <v>300581.02</v>
          </cell>
        </row>
        <row r="4143">
          <cell r="A4143">
            <v>17431980</v>
          </cell>
          <cell r="B4143" t="str">
            <v>MEGA KINGDOM SDN BHD</v>
          </cell>
          <cell r="C4143">
            <v>706695.72</v>
          </cell>
          <cell r="D4143">
            <v>1800000</v>
          </cell>
        </row>
        <row r="4144">
          <cell r="A4144">
            <v>19926175</v>
          </cell>
          <cell r="B4144" t="str">
            <v>MEGA LACE (KT) SDN. BHD.</v>
          </cell>
          <cell r="C4144">
            <v>298957.78999999998</v>
          </cell>
          <cell r="D4144">
            <v>954000</v>
          </cell>
        </row>
        <row r="4145">
          <cell r="A4145">
            <v>13443133</v>
          </cell>
          <cell r="B4145" t="str">
            <v>MEGA LIFESCIENCES SDN BHD</v>
          </cell>
          <cell r="F4145">
            <v>225000</v>
          </cell>
        </row>
        <row r="4146">
          <cell r="A4146">
            <v>7796720</v>
          </cell>
          <cell r="B4146" t="str">
            <v>MEGA OIL MILL SDN.BHD.</v>
          </cell>
          <cell r="D4146">
            <v>1200000</v>
          </cell>
          <cell r="E4146">
            <v>425818.02</v>
          </cell>
        </row>
        <row r="4147">
          <cell r="A4147">
            <v>22545729</v>
          </cell>
          <cell r="B4147" t="str">
            <v>MEGA PROJECT DEVELOPMENT SB</v>
          </cell>
          <cell r="D4147">
            <v>70000000</v>
          </cell>
        </row>
        <row r="4148">
          <cell r="A4148">
            <v>21515661</v>
          </cell>
          <cell r="B4148" t="str">
            <v>MEGA PROMOTION SDN BHD</v>
          </cell>
          <cell r="D4148">
            <v>1370000</v>
          </cell>
        </row>
        <row r="4149">
          <cell r="A4149">
            <v>21587357</v>
          </cell>
          <cell r="B4149" t="str">
            <v>MEGA SAVANA SDN BHD</v>
          </cell>
          <cell r="D4149">
            <v>2579400</v>
          </cell>
        </row>
        <row r="4150">
          <cell r="A4150">
            <v>14111532</v>
          </cell>
          <cell r="B4150" t="str">
            <v>MEGA SQUARE SDN BHD</v>
          </cell>
          <cell r="E4150">
            <v>1212027.68</v>
          </cell>
          <cell r="F4150">
            <v>752000</v>
          </cell>
        </row>
        <row r="4151">
          <cell r="A4151">
            <v>12022649</v>
          </cell>
          <cell r="B4151" t="str">
            <v>MEGA SUNWISE SDN BHD</v>
          </cell>
          <cell r="C4151">
            <v>1184811.33</v>
          </cell>
          <cell r="E4151">
            <v>3742490.27</v>
          </cell>
        </row>
        <row r="4152">
          <cell r="A4152">
            <v>14943804</v>
          </cell>
          <cell r="B4152" t="str">
            <v>MEGA SURIA TRADING</v>
          </cell>
          <cell r="D4152">
            <v>2520000</v>
          </cell>
        </row>
        <row r="4153">
          <cell r="A4153">
            <v>23179891</v>
          </cell>
          <cell r="B4153" t="str">
            <v>MEGA TRUSS SYSTEM (M) SDN BHD</v>
          </cell>
          <cell r="D4153">
            <v>500000</v>
          </cell>
          <cell r="E4153">
            <v>1351290.8</v>
          </cell>
        </row>
        <row r="4154">
          <cell r="A4154">
            <v>19416523</v>
          </cell>
          <cell r="B4154" t="str">
            <v>MEGA VILLAGE DESIGN SDN BHD</v>
          </cell>
          <cell r="D4154">
            <v>220000</v>
          </cell>
        </row>
        <row r="4155">
          <cell r="A4155">
            <v>16236133</v>
          </cell>
          <cell r="B4155" t="str">
            <v>MEGA VISTA CONSTRUCTION SDN BHD</v>
          </cell>
          <cell r="C4155">
            <v>2517740.89</v>
          </cell>
          <cell r="D4155">
            <v>2422500</v>
          </cell>
        </row>
        <row r="4156">
          <cell r="A4156">
            <v>3920112</v>
          </cell>
          <cell r="B4156" t="str">
            <v>MEGAH S/MARKET &amp; DEPARTMENTAL STORE S/B</v>
          </cell>
          <cell r="E4156">
            <v>1000000</v>
          </cell>
          <cell r="F4156">
            <v>160000</v>
          </cell>
        </row>
        <row r="4157">
          <cell r="A4157">
            <v>4576078</v>
          </cell>
          <cell r="B4157" t="str">
            <v>MEGAH TRANSPORT SDN BHD</v>
          </cell>
          <cell r="C4157">
            <v>2527583.37</v>
          </cell>
          <cell r="D4157">
            <v>3427000</v>
          </cell>
        </row>
        <row r="4158">
          <cell r="A4158">
            <v>24119097</v>
          </cell>
          <cell r="B4158" t="str">
            <v>MEGAH UTAMA TRADING (M) SDN BHD</v>
          </cell>
          <cell r="C4158">
            <v>2176634.63</v>
          </cell>
          <cell r="F4158">
            <v>1900000</v>
          </cell>
        </row>
        <row r="4159">
          <cell r="A4159">
            <v>5972293</v>
          </cell>
          <cell r="B4159" t="str">
            <v>MEGAHOCK PIPES &amp; PROFILE MANUFACTURING</v>
          </cell>
          <cell r="D4159">
            <v>1000000</v>
          </cell>
          <cell r="F4159">
            <v>4800000</v>
          </cell>
        </row>
        <row r="4160">
          <cell r="A4160">
            <v>26427958</v>
          </cell>
          <cell r="B4160" t="str">
            <v>MEGALODON PROPERTY SDN BHD</v>
          </cell>
          <cell r="D4160">
            <v>8869000</v>
          </cell>
        </row>
        <row r="4161">
          <cell r="A4161">
            <v>18766897</v>
          </cell>
          <cell r="B4161" t="str">
            <v>MEGAREADY STEEL SDN BHD</v>
          </cell>
          <cell r="C4161">
            <v>77709.77</v>
          </cell>
          <cell r="D4161">
            <v>1000000</v>
          </cell>
          <cell r="F4161">
            <v>2195523.85</v>
          </cell>
        </row>
        <row r="4162">
          <cell r="A4162">
            <v>25692886</v>
          </cell>
          <cell r="B4162" t="str">
            <v>MEGATARA PROPERTIES SDN BHD</v>
          </cell>
          <cell r="D4162">
            <v>1112300</v>
          </cell>
        </row>
        <row r="4163">
          <cell r="A4163">
            <v>5969605</v>
          </cell>
          <cell r="B4163" t="str">
            <v>MEGATARA SDN BHD</v>
          </cell>
          <cell r="E4163">
            <v>0.02</v>
          </cell>
          <cell r="F4163">
            <v>1330250</v>
          </cell>
        </row>
        <row r="4164">
          <cell r="A4164">
            <v>6931419</v>
          </cell>
          <cell r="B4164" t="str">
            <v>MEGATEMAS SDN BHD</v>
          </cell>
          <cell r="D4164">
            <v>700000</v>
          </cell>
        </row>
        <row r="4165">
          <cell r="A4165">
            <v>9796571</v>
          </cell>
          <cell r="B4165" t="str">
            <v>MEGNASCO SDN BHD</v>
          </cell>
          <cell r="F4165">
            <v>4740000</v>
          </cell>
        </row>
        <row r="4166">
          <cell r="A4166">
            <v>13987236</v>
          </cell>
          <cell r="B4166" t="str">
            <v>MEH ELECTRICAL &amp; HARDWARE SUPPLIES S/BHD</v>
          </cell>
          <cell r="D4166">
            <v>2180000</v>
          </cell>
          <cell r="F4166">
            <v>2500000</v>
          </cell>
        </row>
        <row r="4167">
          <cell r="A4167">
            <v>16233261</v>
          </cell>
          <cell r="B4167" t="str">
            <v>MEIBAN TECHNOLOGIES (MALAYSIA) SDN BHD</v>
          </cell>
          <cell r="F4167">
            <v>5000000</v>
          </cell>
        </row>
        <row r="4168">
          <cell r="A4168">
            <v>9086563</v>
          </cell>
          <cell r="B4168" t="str">
            <v>MEKAR INDUSTRIES SDN BHD</v>
          </cell>
          <cell r="F4168">
            <v>4351.2299999999996</v>
          </cell>
        </row>
        <row r="4169">
          <cell r="A4169">
            <v>25170463</v>
          </cell>
          <cell r="B4169" t="str">
            <v>MEKING INDUSTRIES SDN BHD</v>
          </cell>
          <cell r="D4169">
            <v>4200000</v>
          </cell>
          <cell r="E4169">
            <v>2000000</v>
          </cell>
        </row>
        <row r="4170">
          <cell r="A4170">
            <v>25384649</v>
          </cell>
          <cell r="B4170" t="str">
            <v>MELBOURNE WEALTH INTERNATIONAL SDN. BHD.</v>
          </cell>
          <cell r="C4170">
            <v>125377.54</v>
          </cell>
          <cell r="D4170">
            <v>700000</v>
          </cell>
        </row>
        <row r="4171">
          <cell r="A4171">
            <v>25205756</v>
          </cell>
          <cell r="B4171" t="str">
            <v>MELEWAR LOGISTICS SDN BHD</v>
          </cell>
          <cell r="F4171">
            <v>600000</v>
          </cell>
        </row>
        <row r="4172">
          <cell r="A4172">
            <v>20734240</v>
          </cell>
          <cell r="B4172" t="str">
            <v>MELIDEX PRECAST SDN BHD</v>
          </cell>
          <cell r="D4172">
            <v>3500000</v>
          </cell>
        </row>
        <row r="4173">
          <cell r="A4173">
            <v>16909040</v>
          </cell>
          <cell r="B4173" t="str">
            <v>MELIMA ASSETS SDN BHD</v>
          </cell>
          <cell r="D4173">
            <v>13200000</v>
          </cell>
          <cell r="E4173">
            <v>3693893.94</v>
          </cell>
          <cell r="F4173">
            <v>1300000</v>
          </cell>
        </row>
        <row r="4174">
          <cell r="A4174">
            <v>9628756</v>
          </cell>
          <cell r="B4174" t="str">
            <v>MELPEN SDN BHD</v>
          </cell>
          <cell r="D4174">
            <v>2702000</v>
          </cell>
        </row>
        <row r="4175">
          <cell r="A4175">
            <v>25271241</v>
          </cell>
          <cell r="B4175" t="str">
            <v>MEMORI JAYA SDN BHD</v>
          </cell>
          <cell r="D4175">
            <v>2200000</v>
          </cell>
        </row>
        <row r="4176">
          <cell r="A4176">
            <v>15504921</v>
          </cell>
          <cell r="B4176" t="str">
            <v>MEMORY BREAD SDN BHD</v>
          </cell>
          <cell r="D4176">
            <v>327320</v>
          </cell>
        </row>
        <row r="4177">
          <cell r="A4177">
            <v>24493234</v>
          </cell>
          <cell r="B4177" t="str">
            <v>MENA JAYA OIL &amp; FATS SDN BHD</v>
          </cell>
          <cell r="D4177">
            <v>28676500</v>
          </cell>
        </row>
        <row r="4178">
          <cell r="A4178">
            <v>20215819</v>
          </cell>
          <cell r="B4178" t="str">
            <v>MENANG IDAMAN SDN BHD</v>
          </cell>
          <cell r="C4178">
            <v>10003168.689999999</v>
          </cell>
          <cell r="F4178">
            <v>255000</v>
          </cell>
        </row>
        <row r="4179">
          <cell r="A4179">
            <v>20939992</v>
          </cell>
          <cell r="B4179" t="str">
            <v>MENANG NUSANTARA AUTO SDN BHD</v>
          </cell>
          <cell r="E4179">
            <v>750000</v>
          </cell>
        </row>
        <row r="4180">
          <cell r="A4180">
            <v>7360086</v>
          </cell>
          <cell r="B4180" t="str">
            <v>MENANG NUSANTARA SDN BHD</v>
          </cell>
          <cell r="D4180">
            <v>4651200</v>
          </cell>
          <cell r="E4180">
            <v>602099.39</v>
          </cell>
        </row>
        <row r="4181">
          <cell r="A4181">
            <v>17765201</v>
          </cell>
          <cell r="B4181" t="str">
            <v>MENAWAN MEGAH SDN BHD</v>
          </cell>
          <cell r="C4181">
            <v>2577741.59</v>
          </cell>
          <cell r="D4181">
            <v>28500000</v>
          </cell>
        </row>
        <row r="4182">
          <cell r="A4182">
            <v>16657085</v>
          </cell>
          <cell r="B4182" t="str">
            <v>MENAWAR RESOURCES SDN BHD</v>
          </cell>
          <cell r="C4182">
            <v>1912612.67</v>
          </cell>
          <cell r="D4182">
            <v>1971000</v>
          </cell>
          <cell r="E4182">
            <v>100096.26</v>
          </cell>
          <cell r="F4182">
            <v>507142.32</v>
          </cell>
        </row>
        <row r="4183">
          <cell r="A4183">
            <v>14317134</v>
          </cell>
          <cell r="B4183" t="str">
            <v>MENG CHOON PLANTATION SDN BHD</v>
          </cell>
          <cell r="C4183">
            <v>808341.12</v>
          </cell>
        </row>
        <row r="4184">
          <cell r="A4184">
            <v>7583597</v>
          </cell>
          <cell r="B4184" t="str">
            <v>MENGAWARTI SDN BHD</v>
          </cell>
          <cell r="C4184">
            <v>2128223.65</v>
          </cell>
        </row>
        <row r="4185">
          <cell r="A4185">
            <v>20202701</v>
          </cell>
          <cell r="B4185" t="str">
            <v>MENTAKAB AGRICULTURAL MACHINERY SDN BHD</v>
          </cell>
          <cell r="D4185">
            <v>5878447</v>
          </cell>
        </row>
        <row r="4186">
          <cell r="A4186">
            <v>23425154</v>
          </cell>
          <cell r="B4186" t="str">
            <v>Mentiga Corporation Berhad</v>
          </cell>
          <cell r="D4186">
            <v>28500000</v>
          </cell>
        </row>
        <row r="4187">
          <cell r="A4187">
            <v>7011031</v>
          </cell>
          <cell r="B4187" t="str">
            <v>MERAK HATI SDN BHD</v>
          </cell>
          <cell r="E4187">
            <v>300750.09999999998</v>
          </cell>
        </row>
        <row r="4188">
          <cell r="A4188">
            <v>24720224</v>
          </cell>
          <cell r="B4188" t="str">
            <v>MERAK MESRA DEVELOPMENT SDN BHD</v>
          </cell>
          <cell r="D4188">
            <v>1777000</v>
          </cell>
        </row>
        <row r="4189">
          <cell r="A4189">
            <v>11692089</v>
          </cell>
          <cell r="B4189" t="str">
            <v>MERAK SUTRA SDN BHD</v>
          </cell>
          <cell r="F4189">
            <v>718778.63</v>
          </cell>
        </row>
        <row r="4190">
          <cell r="A4190">
            <v>24119608</v>
          </cell>
          <cell r="B4190" t="str">
            <v>MERANTI BUDIMAN SDN BHD</v>
          </cell>
          <cell r="C4190">
            <v>1201249.2</v>
          </cell>
          <cell r="F4190">
            <v>3800000</v>
          </cell>
        </row>
        <row r="4191">
          <cell r="A4191">
            <v>4432905</v>
          </cell>
          <cell r="B4191" t="str">
            <v>MERANTI INDAH SDN BHD</v>
          </cell>
          <cell r="C4191">
            <v>754481.75</v>
          </cell>
          <cell r="F4191">
            <v>1100000</v>
          </cell>
        </row>
        <row r="4192">
          <cell r="A4192">
            <v>23364411</v>
          </cell>
          <cell r="B4192" t="str">
            <v>MERBA ENTERPRISE</v>
          </cell>
          <cell r="F4192">
            <v>100000</v>
          </cell>
        </row>
        <row r="4193">
          <cell r="A4193">
            <v>19541272</v>
          </cell>
          <cell r="B4193" t="str">
            <v>MERCANTILE LANE SDN BHD</v>
          </cell>
          <cell r="D4193">
            <v>2468000</v>
          </cell>
        </row>
        <row r="4194">
          <cell r="A4194">
            <v>13169198</v>
          </cell>
          <cell r="B4194" t="str">
            <v>MERCOMS SYSTEMS SDN BHD</v>
          </cell>
          <cell r="C4194">
            <v>200335.18</v>
          </cell>
        </row>
        <row r="4195">
          <cell r="A4195">
            <v>20427116</v>
          </cell>
          <cell r="B4195" t="str">
            <v>MERGONG TILING SDN. BHD.</v>
          </cell>
          <cell r="D4195">
            <v>678300</v>
          </cell>
          <cell r="F4195">
            <v>500000</v>
          </cell>
        </row>
        <row r="4196">
          <cell r="A4196">
            <v>25108827</v>
          </cell>
          <cell r="B4196" t="str">
            <v>MERIAH INDUSTRIES SDN BHD</v>
          </cell>
          <cell r="C4196">
            <v>5059601.3600000003</v>
          </cell>
          <cell r="D4196">
            <v>24140000</v>
          </cell>
          <cell r="F4196">
            <v>2000000</v>
          </cell>
        </row>
        <row r="4197">
          <cell r="A4197">
            <v>17218777</v>
          </cell>
          <cell r="B4197" t="str">
            <v>MERIDIAN RESIDENCE SDN BHD</v>
          </cell>
          <cell r="D4197">
            <v>708663</v>
          </cell>
        </row>
        <row r="4198">
          <cell r="A4198">
            <v>21144169</v>
          </cell>
          <cell r="B4198" t="str">
            <v>MERIT OMEGA SDN BHD</v>
          </cell>
          <cell r="D4198">
            <v>3500000</v>
          </cell>
        </row>
        <row r="4199">
          <cell r="A4199">
            <v>22395295</v>
          </cell>
          <cell r="B4199" t="str">
            <v>MERITMAS SDN BHD</v>
          </cell>
          <cell r="C4199">
            <v>455280.59</v>
          </cell>
          <cell r="D4199">
            <v>4620000</v>
          </cell>
        </row>
        <row r="4200">
          <cell r="A4200">
            <v>24462217</v>
          </cell>
          <cell r="B4200" t="str">
            <v>MERLIMAU LAND SDN BHD</v>
          </cell>
          <cell r="F4200">
            <v>391920</v>
          </cell>
        </row>
        <row r="4201">
          <cell r="A4201">
            <v>21612652</v>
          </cell>
          <cell r="B4201" t="str">
            <v>MERLIN OIL DISTRIBUTOR SDN BHD</v>
          </cell>
          <cell r="C4201">
            <v>303498.09000000003</v>
          </cell>
          <cell r="F4201">
            <v>917000</v>
          </cell>
        </row>
        <row r="4202">
          <cell r="A4202">
            <v>20231258</v>
          </cell>
          <cell r="B4202" t="str">
            <v>MERONI SDN BHD</v>
          </cell>
          <cell r="F4202">
            <v>1000000</v>
          </cell>
        </row>
        <row r="4203">
          <cell r="A4203">
            <v>6818536</v>
          </cell>
          <cell r="B4203" t="str">
            <v>MERSING CONCRETE SDN BHD</v>
          </cell>
          <cell r="D4203">
            <v>4800000</v>
          </cell>
        </row>
        <row r="4204">
          <cell r="A4204">
            <v>22663631</v>
          </cell>
          <cell r="B4204" t="str">
            <v>MERU EXCEL SDN BHD</v>
          </cell>
          <cell r="D4204">
            <v>1100000</v>
          </cell>
          <cell r="E4204">
            <v>0</v>
          </cell>
        </row>
        <row r="4205">
          <cell r="A4205">
            <v>19080459</v>
          </cell>
          <cell r="B4205" t="str">
            <v>MERU PROPERTIES SDN. BHD.</v>
          </cell>
          <cell r="D4205">
            <v>4000000</v>
          </cell>
          <cell r="E4205">
            <v>0</v>
          </cell>
          <cell r="F4205">
            <v>800000</v>
          </cell>
        </row>
        <row r="4206">
          <cell r="A4206">
            <v>24048417</v>
          </cell>
          <cell r="B4206" t="str">
            <v>MESRA TANAH &amp; TANI SDN BHD</v>
          </cell>
          <cell r="D4206">
            <v>4200000</v>
          </cell>
        </row>
        <row r="4207">
          <cell r="A4207">
            <v>22623723</v>
          </cell>
          <cell r="B4207" t="str">
            <v>MESSER &amp; SAEGEN PRODUCTS SDN BHD</v>
          </cell>
          <cell r="F4207">
            <v>1500000</v>
          </cell>
        </row>
        <row r="4208">
          <cell r="A4208">
            <v>20607582</v>
          </cell>
          <cell r="B4208" t="str">
            <v>METALFINISHING INDUSTRIES SDN. BHD.</v>
          </cell>
          <cell r="D4208">
            <v>1000000</v>
          </cell>
          <cell r="E4208">
            <v>808219.69</v>
          </cell>
        </row>
        <row r="4209">
          <cell r="A4209">
            <v>3397826</v>
          </cell>
          <cell r="B4209" t="str">
            <v>METERAYA SDN. BHD.</v>
          </cell>
          <cell r="F4209">
            <v>3767317.24</v>
          </cell>
        </row>
        <row r="4210">
          <cell r="A4210">
            <v>15895768</v>
          </cell>
          <cell r="B4210" t="str">
            <v>METONPRO OILFIELD SUPPLY SDN BHD</v>
          </cell>
          <cell r="D4210">
            <v>488000</v>
          </cell>
        </row>
        <row r="4211">
          <cell r="A4211">
            <v>14940175</v>
          </cell>
          <cell r="B4211" t="str">
            <v>METRIO HILL SDN BHD</v>
          </cell>
          <cell r="F4211">
            <v>600000</v>
          </cell>
        </row>
        <row r="4212">
          <cell r="A4212">
            <v>19287194</v>
          </cell>
          <cell r="B4212" t="str">
            <v>METRO GLIDE SDN BHD</v>
          </cell>
          <cell r="D4212">
            <v>600000</v>
          </cell>
          <cell r="E4212">
            <v>501284.33</v>
          </cell>
        </row>
        <row r="4213">
          <cell r="A4213">
            <v>16971983</v>
          </cell>
          <cell r="B4213" t="str">
            <v>METRO INTERISE (MISB) SDN BHD</v>
          </cell>
          <cell r="E4213">
            <v>470000</v>
          </cell>
        </row>
        <row r="4214">
          <cell r="A4214">
            <v>16561880</v>
          </cell>
          <cell r="B4214" t="str">
            <v>METRO INTERISE RESOURCES SDN BHD</v>
          </cell>
          <cell r="D4214">
            <v>1441850</v>
          </cell>
        </row>
        <row r="4215">
          <cell r="A4215">
            <v>4571645</v>
          </cell>
          <cell r="B4215" t="str">
            <v>METRO MILE SDN BHD</v>
          </cell>
          <cell r="C4215">
            <v>3894873.6</v>
          </cell>
        </row>
        <row r="4216">
          <cell r="A4216">
            <v>7470540</v>
          </cell>
          <cell r="B4216" t="str">
            <v>METRO SEDIA PETROLEUM (KUCHING) SDN BHD</v>
          </cell>
          <cell r="E4216">
            <v>160000</v>
          </cell>
        </row>
        <row r="4217">
          <cell r="A4217">
            <v>7644331</v>
          </cell>
          <cell r="B4217" t="str">
            <v>METROBRITE ENGINEERING SDN BHD</v>
          </cell>
          <cell r="F4217">
            <v>4569751.5</v>
          </cell>
        </row>
        <row r="4218">
          <cell r="A4218">
            <v>14920421</v>
          </cell>
          <cell r="B4218" t="str">
            <v>METROD (MALAYSIA) SDN. BHD.</v>
          </cell>
          <cell r="F4218">
            <v>52194000</v>
          </cell>
        </row>
        <row r="4219">
          <cell r="A4219">
            <v>26602677</v>
          </cell>
          <cell r="B4219" t="str">
            <v>METROD COPPER PRODUCTS SDN BHD</v>
          </cell>
          <cell r="F4219">
            <v>0</v>
          </cell>
        </row>
        <row r="4220">
          <cell r="A4220">
            <v>19564770</v>
          </cell>
          <cell r="B4220" t="str">
            <v>METROGEN SDN BHD</v>
          </cell>
          <cell r="C4220">
            <v>20171800.32</v>
          </cell>
          <cell r="D4220">
            <v>1000000</v>
          </cell>
          <cell r="F4220">
            <v>2000000</v>
          </cell>
        </row>
        <row r="4221">
          <cell r="A4221">
            <v>6826519</v>
          </cell>
          <cell r="B4221" t="str">
            <v>METRONIC ENGINEERING SDN. BHD.</v>
          </cell>
          <cell r="C4221">
            <v>5549249.79</v>
          </cell>
          <cell r="F4221">
            <v>15053724.67</v>
          </cell>
        </row>
        <row r="4222">
          <cell r="A4222">
            <v>18117105</v>
          </cell>
          <cell r="B4222" t="str">
            <v>METTAKARUNA BUDDHIST SOCIETY MALAYSIA</v>
          </cell>
          <cell r="D4222">
            <v>374000</v>
          </cell>
        </row>
        <row r="4223">
          <cell r="A4223">
            <v>19136523</v>
          </cell>
          <cell r="B4223" t="str">
            <v>METTUBE INTERNATIONAL SDN BHD</v>
          </cell>
          <cell r="C4223">
            <v>0</v>
          </cell>
          <cell r="F4223">
            <v>0</v>
          </cell>
        </row>
        <row r="4224">
          <cell r="A4224">
            <v>7557337</v>
          </cell>
          <cell r="B4224" t="str">
            <v>METTUBE SDN BHD</v>
          </cell>
          <cell r="F4224">
            <v>32750000</v>
          </cell>
        </row>
        <row r="4225">
          <cell r="A4225">
            <v>22674877</v>
          </cell>
          <cell r="B4225" t="str">
            <v>MEWAH PALMA SDN BHD</v>
          </cell>
          <cell r="D4225">
            <v>900000</v>
          </cell>
        </row>
        <row r="4226">
          <cell r="A4226">
            <v>18261707</v>
          </cell>
          <cell r="B4226" t="str">
            <v>MEWAH TRAVEL SERVICES SDN BHD</v>
          </cell>
          <cell r="D4226">
            <v>300000</v>
          </cell>
        </row>
        <row r="4227">
          <cell r="A4227">
            <v>19698735</v>
          </cell>
          <cell r="B4227" t="str">
            <v>MF INTERNATIONAL SDN BHD</v>
          </cell>
          <cell r="C4227">
            <v>3525282.27</v>
          </cell>
          <cell r="D4227">
            <v>4000000</v>
          </cell>
          <cell r="F4227">
            <v>5000000</v>
          </cell>
        </row>
        <row r="4228">
          <cell r="A4228">
            <v>4814829</v>
          </cell>
          <cell r="B4228" t="str">
            <v>MFE FORMWORK TECHNOLOGY SDN BHD</v>
          </cell>
          <cell r="F4228">
            <v>1680260.67</v>
          </cell>
        </row>
        <row r="4229">
          <cell r="A4229">
            <v>15580495</v>
          </cell>
          <cell r="B4229" t="str">
            <v>M-FISCHER TECH SDN BHD</v>
          </cell>
          <cell r="F4229">
            <v>3700000</v>
          </cell>
        </row>
        <row r="4230">
          <cell r="A4230">
            <v>25729532</v>
          </cell>
          <cell r="B4230" t="str">
            <v>MFM FOOD &amp; BEVERAGES SDN BHD</v>
          </cell>
          <cell r="C4230">
            <v>500659.44</v>
          </cell>
          <cell r="D4230">
            <v>900000</v>
          </cell>
        </row>
        <row r="4231">
          <cell r="A4231">
            <v>22614787</v>
          </cell>
          <cell r="B4231" t="str">
            <v>MFM RESOURCES SDN BHD</v>
          </cell>
          <cell r="C4231">
            <v>604158.93000000005</v>
          </cell>
          <cell r="D4231">
            <v>2872750</v>
          </cell>
        </row>
        <row r="4232">
          <cell r="A4232">
            <v>19813822</v>
          </cell>
          <cell r="B4232" t="str">
            <v>MFORCE BIKE HOLDINGS SDN BHD</v>
          </cell>
          <cell r="D4232">
            <v>1800000</v>
          </cell>
          <cell r="E4232">
            <v>400670.34</v>
          </cell>
          <cell r="F4232">
            <v>12000000</v>
          </cell>
        </row>
        <row r="4233">
          <cell r="A4233">
            <v>16081942</v>
          </cell>
          <cell r="B4233" t="str">
            <v>MFS TECHNOLOGY (M) SDN BHD</v>
          </cell>
          <cell r="E4233">
            <v>1001675.78</v>
          </cell>
          <cell r="F4233">
            <v>5100000</v>
          </cell>
        </row>
        <row r="4234">
          <cell r="A4234">
            <v>20774338</v>
          </cell>
          <cell r="B4234" t="str">
            <v>MG FURNITURE SDN BHD</v>
          </cell>
          <cell r="E4234">
            <v>200000</v>
          </cell>
          <cell r="F4234">
            <v>800000</v>
          </cell>
        </row>
        <row r="4235">
          <cell r="A4235">
            <v>22982750</v>
          </cell>
          <cell r="B4235" t="str">
            <v>MH PLATINUM SDN BHD</v>
          </cell>
          <cell r="D4235">
            <v>50378580</v>
          </cell>
          <cell r="F4235">
            <v>500000</v>
          </cell>
        </row>
        <row r="4236">
          <cell r="A4236">
            <v>12014203</v>
          </cell>
          <cell r="B4236" t="str">
            <v>MH PRESTIGE AUTO SDN BHD</v>
          </cell>
          <cell r="F4236">
            <v>10000</v>
          </cell>
        </row>
        <row r="4237">
          <cell r="A4237">
            <v>16081985</v>
          </cell>
          <cell r="B4237" t="str">
            <v>MHC PLANTATIONS BERHAD</v>
          </cell>
          <cell r="F4237">
            <v>2250000</v>
          </cell>
        </row>
        <row r="4238">
          <cell r="A4238">
            <v>13147296</v>
          </cell>
          <cell r="B4238" t="str">
            <v>MHMT ENGINEERING SDN BHD</v>
          </cell>
          <cell r="C4238">
            <v>301535.43</v>
          </cell>
          <cell r="F4238">
            <v>700000</v>
          </cell>
        </row>
        <row r="4239">
          <cell r="A4239">
            <v>16318270</v>
          </cell>
          <cell r="B4239" t="str">
            <v>MICHEEL CONSTRUCTION HOLDING SDN BHD</v>
          </cell>
          <cell r="D4239">
            <v>500000</v>
          </cell>
        </row>
        <row r="4240">
          <cell r="A4240">
            <v>12270361</v>
          </cell>
          <cell r="B4240" t="str">
            <v>MICRON TM SDN BHD</v>
          </cell>
          <cell r="C4240">
            <v>182207.51</v>
          </cell>
          <cell r="D4240">
            <v>2000000</v>
          </cell>
          <cell r="F4240">
            <v>450000</v>
          </cell>
        </row>
        <row r="4241">
          <cell r="A4241">
            <v>18755333</v>
          </cell>
          <cell r="B4241" t="str">
            <v>MICROTECH SECURITY SDN BHD</v>
          </cell>
          <cell r="F4241">
            <v>333028.47999999998</v>
          </cell>
        </row>
        <row r="4242">
          <cell r="A4242">
            <v>23331379</v>
          </cell>
          <cell r="B4242" t="str">
            <v>MICROVEST POWER VENTURES SDN BHD</v>
          </cell>
          <cell r="D4242">
            <v>7700000</v>
          </cell>
        </row>
        <row r="4243">
          <cell r="A4243">
            <v>21529186</v>
          </cell>
          <cell r="B4243" t="str">
            <v>MID VALLEY KONGKOI SDN BHD</v>
          </cell>
          <cell r="D4243">
            <v>3565000</v>
          </cell>
        </row>
        <row r="4244">
          <cell r="A4244">
            <v>12145154</v>
          </cell>
          <cell r="B4244" t="str">
            <v>MIDAS TALENT SDN BHD</v>
          </cell>
          <cell r="D4244">
            <v>620500</v>
          </cell>
          <cell r="F4244">
            <v>200000</v>
          </cell>
        </row>
        <row r="4245">
          <cell r="A4245">
            <v>25431467</v>
          </cell>
          <cell r="B4245" t="str">
            <v>MIDAS VISION SDN BHD</v>
          </cell>
          <cell r="E4245">
            <v>537703.43000000005</v>
          </cell>
        </row>
        <row r="4246">
          <cell r="A4246">
            <v>20617800</v>
          </cell>
          <cell r="B4246" t="str">
            <v>MIDASCOM NETWORK SDN BHD</v>
          </cell>
          <cell r="D4246">
            <v>1500000</v>
          </cell>
          <cell r="E4246">
            <v>500700.52</v>
          </cell>
          <cell r="F4246">
            <v>3000000</v>
          </cell>
        </row>
        <row r="4247">
          <cell r="A4247">
            <v>22554069</v>
          </cell>
          <cell r="B4247" t="str">
            <v>MIDLANDS CITY SDN BHD</v>
          </cell>
          <cell r="D4247">
            <v>29000000</v>
          </cell>
          <cell r="F4247">
            <v>1000000</v>
          </cell>
        </row>
        <row r="4248">
          <cell r="A4248">
            <v>20390590</v>
          </cell>
          <cell r="B4248" t="str">
            <v>MIGHTY MERIDIAN SDN BHD</v>
          </cell>
          <cell r="D4248">
            <v>8500000</v>
          </cell>
        </row>
        <row r="4249">
          <cell r="A4249">
            <v>8668140</v>
          </cell>
          <cell r="B4249" t="str">
            <v>MIGHTY SHIELD INDUSTRIES SDN BHD</v>
          </cell>
          <cell r="F4249">
            <v>1500000</v>
          </cell>
        </row>
        <row r="4250">
          <cell r="A4250">
            <v>25906212</v>
          </cell>
          <cell r="B4250" t="str">
            <v>MIGHTYPROP SDN BHD</v>
          </cell>
          <cell r="D4250">
            <v>460000000</v>
          </cell>
          <cell r="F4250">
            <v>23000000</v>
          </cell>
        </row>
        <row r="4251">
          <cell r="A4251">
            <v>16838779</v>
          </cell>
          <cell r="B4251" t="str">
            <v>MIKA ENTERPRISE</v>
          </cell>
          <cell r="C4251">
            <v>505740.62</v>
          </cell>
        </row>
        <row r="4252">
          <cell r="A4252">
            <v>25062522</v>
          </cell>
          <cell r="B4252" t="str">
            <v>MILANN BRIDGE SDN BHD</v>
          </cell>
          <cell r="D4252">
            <v>3600000</v>
          </cell>
        </row>
        <row r="4253">
          <cell r="A4253">
            <v>25241283</v>
          </cell>
          <cell r="B4253" t="str">
            <v>MILANO MARKETING SDN BHD</v>
          </cell>
          <cell r="C4253">
            <v>845510.48</v>
          </cell>
          <cell r="F4253">
            <v>1245000</v>
          </cell>
        </row>
        <row r="4254">
          <cell r="A4254">
            <v>15479904</v>
          </cell>
          <cell r="B4254" t="str">
            <v>MILDEF INTERNATIONAL TECHNOLOGIES SDN. B</v>
          </cell>
          <cell r="C4254">
            <v>0</v>
          </cell>
          <cell r="D4254">
            <v>1840595</v>
          </cell>
          <cell r="E4254">
            <v>1853952.85</v>
          </cell>
          <cell r="F4254">
            <v>4062135</v>
          </cell>
        </row>
        <row r="4255">
          <cell r="A4255">
            <v>16729650</v>
          </cell>
          <cell r="B4255" t="str">
            <v>MILICORP SDN BHD</v>
          </cell>
          <cell r="D4255">
            <v>1000000</v>
          </cell>
          <cell r="E4255">
            <v>400000</v>
          </cell>
          <cell r="F4255">
            <v>1000000</v>
          </cell>
        </row>
        <row r="4256">
          <cell r="A4256">
            <v>16423322</v>
          </cell>
          <cell r="B4256" t="str">
            <v>MILISERV TECHNOLOGIES (M) SDN. BHD.</v>
          </cell>
          <cell r="C4256">
            <v>300502.76</v>
          </cell>
        </row>
        <row r="4257">
          <cell r="A4257">
            <v>20046830</v>
          </cell>
          <cell r="B4257" t="str">
            <v>MILLION EFFECTIVE SDN BHD</v>
          </cell>
          <cell r="C4257">
            <v>80478.69</v>
          </cell>
        </row>
        <row r="4258">
          <cell r="A4258">
            <v>24001039</v>
          </cell>
          <cell r="B4258" t="str">
            <v>MIMARS ENERGY SDN BHD</v>
          </cell>
          <cell r="E4258">
            <v>141.99</v>
          </cell>
        </row>
        <row r="4259">
          <cell r="A4259">
            <v>19808111</v>
          </cell>
          <cell r="B4259" t="str">
            <v>MIMI MERICAN DESIGN SDN BHD</v>
          </cell>
          <cell r="D4259">
            <v>300000</v>
          </cell>
        </row>
        <row r="4260">
          <cell r="A4260">
            <v>8929668</v>
          </cell>
          <cell r="B4260" t="str">
            <v>MIN AIK TECHNOLOGY (M) S/B</v>
          </cell>
          <cell r="F4260">
            <v>1900000</v>
          </cell>
        </row>
        <row r="4261">
          <cell r="A4261">
            <v>7227607</v>
          </cell>
          <cell r="B4261" t="str">
            <v>MINAT JOHAN SDN BHD</v>
          </cell>
          <cell r="E4261">
            <v>540000</v>
          </cell>
          <cell r="F4261">
            <v>11000000</v>
          </cell>
        </row>
        <row r="4262">
          <cell r="A4262">
            <v>14916771</v>
          </cell>
          <cell r="B4262" t="str">
            <v>MINDA PERTIWI SDN BHD</v>
          </cell>
          <cell r="D4262">
            <v>2302000</v>
          </cell>
        </row>
        <row r="4263">
          <cell r="A4263">
            <v>13129684</v>
          </cell>
          <cell r="B4263" t="str">
            <v>MINDMATICS SDN BHD</v>
          </cell>
          <cell r="D4263">
            <v>663000</v>
          </cell>
          <cell r="E4263">
            <v>17000</v>
          </cell>
          <cell r="F4263">
            <v>1500000</v>
          </cell>
        </row>
        <row r="4264">
          <cell r="A4264">
            <v>20133690</v>
          </cell>
          <cell r="B4264" t="str">
            <v>MINE LOGISTICS SDN BHD</v>
          </cell>
          <cell r="C4264">
            <v>1003102.79</v>
          </cell>
        </row>
        <row r="4265">
          <cell r="A4265">
            <v>14888165</v>
          </cell>
          <cell r="B4265" t="str">
            <v>MINERALS &amp; CHEMICALS CORPORATION SDN BHD</v>
          </cell>
          <cell r="F4265">
            <v>45000000</v>
          </cell>
        </row>
        <row r="4266">
          <cell r="A4266">
            <v>1518124</v>
          </cell>
          <cell r="B4266" t="str">
            <v>MINETECH CONSTRUCTION SDN BHD</v>
          </cell>
          <cell r="E4266">
            <v>200335.18</v>
          </cell>
        </row>
        <row r="4267">
          <cell r="A4267">
            <v>12050217</v>
          </cell>
          <cell r="B4267" t="str">
            <v>MINETECH PREMIX SDN BHD</v>
          </cell>
          <cell r="E4267">
            <v>126373.3</v>
          </cell>
        </row>
        <row r="4268">
          <cell r="A4268">
            <v>19432573</v>
          </cell>
          <cell r="B4268" t="str">
            <v>MINETRADE (M) SDN. BHD.</v>
          </cell>
          <cell r="C4268">
            <v>2031320.92</v>
          </cell>
        </row>
        <row r="4269">
          <cell r="A4269">
            <v>8233411</v>
          </cell>
          <cell r="B4269" t="str">
            <v>MINFAJAYA SDN BHD</v>
          </cell>
          <cell r="C4269">
            <v>201424.27</v>
          </cell>
          <cell r="E4269">
            <v>100199.55</v>
          </cell>
          <cell r="F4269">
            <v>114255</v>
          </cell>
        </row>
        <row r="4270">
          <cell r="A4270">
            <v>21035132</v>
          </cell>
          <cell r="B4270" t="str">
            <v>MING CHUAN BIOTECH SDN BHD</v>
          </cell>
          <cell r="F4270">
            <v>1750000</v>
          </cell>
        </row>
        <row r="4271">
          <cell r="A4271">
            <v>1108838</v>
          </cell>
          <cell r="B4271" t="str">
            <v>MING HUAT INDUSTRIES SDN BHD</v>
          </cell>
          <cell r="E4271">
            <v>0</v>
          </cell>
          <cell r="F4271">
            <v>2200</v>
          </cell>
        </row>
        <row r="4272">
          <cell r="A4272">
            <v>24833161</v>
          </cell>
          <cell r="B4272" t="str">
            <v>MING LIONG EARTHWORKS &amp; MINERALS SDN BHD</v>
          </cell>
          <cell r="C4272">
            <v>1514927.99</v>
          </cell>
          <cell r="D4272">
            <v>1000000</v>
          </cell>
        </row>
        <row r="4273">
          <cell r="A4273">
            <v>17103006</v>
          </cell>
          <cell r="B4273" t="str">
            <v>MING YI FEEDS SDN BHD</v>
          </cell>
          <cell r="E4273">
            <v>100167.58</v>
          </cell>
          <cell r="F4273">
            <v>5500000</v>
          </cell>
        </row>
        <row r="4274">
          <cell r="A4274">
            <v>25778913</v>
          </cell>
          <cell r="B4274" t="str">
            <v>MING ZHANG GROUP SDN BHD</v>
          </cell>
          <cell r="F4274">
            <v>950000</v>
          </cell>
        </row>
        <row r="4275">
          <cell r="A4275">
            <v>9002576</v>
          </cell>
          <cell r="B4275" t="str">
            <v>MINSOON CREDIT CORPN (M) SDN BHD</v>
          </cell>
          <cell r="C4275">
            <v>4683772.5</v>
          </cell>
          <cell r="D4275">
            <v>364000</v>
          </cell>
          <cell r="E4275">
            <v>641093.14</v>
          </cell>
          <cell r="F4275">
            <v>400000</v>
          </cell>
        </row>
        <row r="4276">
          <cell r="A4276">
            <v>3809106</v>
          </cell>
          <cell r="B4276" t="str">
            <v>MINTYE INDUSTRIES SDN BHD</v>
          </cell>
          <cell r="E4276">
            <v>200335.18</v>
          </cell>
          <cell r="F4276">
            <v>1000000</v>
          </cell>
        </row>
        <row r="4277">
          <cell r="A4277">
            <v>14842501</v>
          </cell>
          <cell r="B4277" t="str">
            <v>MINUFA AUTOMOBILE (PUCHONG) SDN BHD</v>
          </cell>
          <cell r="F4277">
            <v>2600000</v>
          </cell>
        </row>
        <row r="4278">
          <cell r="A4278">
            <v>8419183</v>
          </cell>
          <cell r="B4278" t="str">
            <v>MIP EQUIPMENT SDN BHD</v>
          </cell>
          <cell r="F4278">
            <v>928551.4</v>
          </cell>
        </row>
        <row r="4279">
          <cell r="A4279">
            <v>6551645</v>
          </cell>
          <cell r="B4279" t="str">
            <v>MIPOX MALAYSIA SDN BHD</v>
          </cell>
          <cell r="F4279">
            <v>1200000</v>
          </cell>
        </row>
        <row r="4280">
          <cell r="A4280">
            <v>25500390</v>
          </cell>
          <cell r="B4280" t="str">
            <v>MIRAGO HOLDINGS SDN BHD</v>
          </cell>
          <cell r="D4280">
            <v>5000000</v>
          </cell>
          <cell r="E4280">
            <v>1937505.19</v>
          </cell>
        </row>
        <row r="4281">
          <cell r="A4281">
            <v>14709099</v>
          </cell>
          <cell r="B4281" t="str">
            <v>MIRAGO INTERNATIONAL SDN. BHD.</v>
          </cell>
          <cell r="C4281">
            <v>2011214.52</v>
          </cell>
        </row>
        <row r="4282">
          <cell r="A4282">
            <v>21922342</v>
          </cell>
          <cell r="B4282" t="str">
            <v>MIRAGO RESOURCES SDN BHD</v>
          </cell>
          <cell r="D4282">
            <v>500000</v>
          </cell>
        </row>
        <row r="4283">
          <cell r="A4283">
            <v>24227144</v>
          </cell>
          <cell r="B4283" t="str">
            <v>MIRECONT SDN BHD</v>
          </cell>
          <cell r="C4283">
            <v>5952333.6500000004</v>
          </cell>
          <cell r="F4283">
            <v>10686984.4</v>
          </cell>
        </row>
        <row r="4284">
          <cell r="A4284">
            <v>8849134</v>
          </cell>
          <cell r="B4284" t="str">
            <v>MIRI HOUSING DEVELOPMENT REALTY SDN.BHD.</v>
          </cell>
          <cell r="C4284">
            <v>11324663.1</v>
          </cell>
          <cell r="F4284">
            <v>2344194.5</v>
          </cell>
        </row>
        <row r="4285">
          <cell r="A4285">
            <v>16793045</v>
          </cell>
          <cell r="B4285" t="str">
            <v>MIRI HOUSING PROPERTIES SDN BHD</v>
          </cell>
          <cell r="C4285">
            <v>3035133.33</v>
          </cell>
          <cell r="D4285">
            <v>131450000</v>
          </cell>
        </row>
        <row r="4286">
          <cell r="A4286">
            <v>15199329</v>
          </cell>
          <cell r="B4286" t="str">
            <v>MIRI NEW HOUSING SDN BHD</v>
          </cell>
          <cell r="D4286">
            <v>9000000</v>
          </cell>
          <cell r="E4286">
            <v>250684.21</v>
          </cell>
        </row>
        <row r="4287">
          <cell r="A4287">
            <v>22148561</v>
          </cell>
          <cell r="B4287" t="str">
            <v>MIRI NORTH CITY DEVELOPMENT SDN BHD</v>
          </cell>
          <cell r="D4287">
            <v>129600000</v>
          </cell>
        </row>
        <row r="4288">
          <cell r="A4288">
            <v>9960160</v>
          </cell>
          <cell r="B4288" t="str">
            <v>MIRI TILES INDUSTRIES SDN BHD</v>
          </cell>
          <cell r="D4288">
            <v>6400000</v>
          </cell>
        </row>
        <row r="4289">
          <cell r="A4289">
            <v>8205690</v>
          </cell>
          <cell r="B4289" t="str">
            <v>MIRI TRANSPORT COMPANY SDN BHD</v>
          </cell>
          <cell r="F4289">
            <v>250000</v>
          </cell>
        </row>
        <row r="4290">
          <cell r="A4290">
            <v>18539245</v>
          </cell>
          <cell r="B4290" t="str">
            <v>MIRICLE MILES SDN BHD</v>
          </cell>
          <cell r="D4290">
            <v>1254381</v>
          </cell>
          <cell r="E4290">
            <v>1050515.31</v>
          </cell>
          <cell r="F4290">
            <v>100000</v>
          </cell>
        </row>
        <row r="4291">
          <cell r="A4291">
            <v>6645887</v>
          </cell>
          <cell r="B4291" t="str">
            <v>MIROZA LEATHER (M) SDN. BHD.</v>
          </cell>
          <cell r="E4291">
            <v>500215.56</v>
          </cell>
          <cell r="F4291">
            <v>4500000</v>
          </cell>
        </row>
        <row r="4292">
          <cell r="A4292">
            <v>14564460</v>
          </cell>
          <cell r="B4292" t="str">
            <v>MISI JUTARI SDN BHD</v>
          </cell>
          <cell r="D4292">
            <v>479500</v>
          </cell>
        </row>
        <row r="4293">
          <cell r="A4293">
            <v>27230920</v>
          </cell>
          <cell r="B4293" t="str">
            <v>MITALEE MARKETING &amp; CONTRACT SDN BHD</v>
          </cell>
          <cell r="F4293">
            <v>2100000</v>
          </cell>
        </row>
        <row r="4294">
          <cell r="A4294">
            <v>10217220</v>
          </cell>
          <cell r="B4294" t="str">
            <v>MITCOM SDN BHD</v>
          </cell>
          <cell r="F4294">
            <v>2700000</v>
          </cell>
        </row>
        <row r="4295">
          <cell r="A4295">
            <v>3077586</v>
          </cell>
          <cell r="B4295" t="str">
            <v>MITRA MALAYSIA SDN BHD</v>
          </cell>
          <cell r="C4295">
            <v>481610.57</v>
          </cell>
          <cell r="D4295">
            <v>500000</v>
          </cell>
        </row>
        <row r="4296">
          <cell r="A4296">
            <v>12183667</v>
          </cell>
          <cell r="B4296" t="str">
            <v>MITRALAND DEVELOPMENT SDN BHD</v>
          </cell>
          <cell r="D4296">
            <v>30000000</v>
          </cell>
          <cell r="F4296">
            <v>3000000</v>
          </cell>
        </row>
        <row r="4297">
          <cell r="A4297">
            <v>6808809</v>
          </cell>
          <cell r="B4297" t="str">
            <v>MITTI POWER CABLES SDN BHD</v>
          </cell>
          <cell r="F4297">
            <v>2500</v>
          </cell>
        </row>
        <row r="4298">
          <cell r="A4298">
            <v>14085777</v>
          </cell>
          <cell r="B4298" t="str">
            <v>MIXBOX FURNITURE INDUSTRIES SDN BHD</v>
          </cell>
          <cell r="C4298">
            <v>506130.01</v>
          </cell>
          <cell r="F4298">
            <v>1125000</v>
          </cell>
        </row>
        <row r="4299">
          <cell r="A4299">
            <v>14251722</v>
          </cell>
          <cell r="B4299" t="str">
            <v>MIXBOX FURNITURE SDN BHD</v>
          </cell>
          <cell r="C4299">
            <v>605242.18999999994</v>
          </cell>
        </row>
        <row r="4300">
          <cell r="A4300">
            <v>24466565</v>
          </cell>
          <cell r="B4300" t="str">
            <v>MJ DYNASTY HOLDING SDN BHD</v>
          </cell>
          <cell r="D4300">
            <v>1000000</v>
          </cell>
          <cell r="F4300">
            <v>3623333</v>
          </cell>
        </row>
        <row r="4301">
          <cell r="A4301">
            <v>19590333</v>
          </cell>
          <cell r="B4301" t="str">
            <v>MJB FORESTRY SDN BHD</v>
          </cell>
          <cell r="D4301">
            <v>40000000</v>
          </cell>
        </row>
        <row r="4302">
          <cell r="A4302">
            <v>25772838</v>
          </cell>
          <cell r="B4302" t="str">
            <v>MJN AUTO SDN BHD</v>
          </cell>
          <cell r="C4302">
            <v>2000387.89</v>
          </cell>
          <cell r="F4302">
            <v>100000</v>
          </cell>
        </row>
        <row r="4303">
          <cell r="A4303">
            <v>17102278</v>
          </cell>
          <cell r="B4303" t="str">
            <v>MJN INDAH ALAM SDN BHD</v>
          </cell>
          <cell r="C4303">
            <v>45178.12</v>
          </cell>
          <cell r="D4303">
            <v>212500</v>
          </cell>
          <cell r="E4303">
            <v>0</v>
          </cell>
        </row>
        <row r="4304">
          <cell r="A4304">
            <v>25064575</v>
          </cell>
          <cell r="B4304" t="str">
            <v>MJN MOTORS SDN BHD</v>
          </cell>
          <cell r="C4304">
            <v>1001029.78</v>
          </cell>
          <cell r="D4304">
            <v>2516283</v>
          </cell>
          <cell r="F4304">
            <v>500000</v>
          </cell>
        </row>
        <row r="4305">
          <cell r="A4305">
            <v>16190731</v>
          </cell>
          <cell r="B4305" t="str">
            <v>MK BUMIMAS SDN BHD</v>
          </cell>
          <cell r="C4305">
            <v>141624.48000000001</v>
          </cell>
          <cell r="D4305">
            <v>200000</v>
          </cell>
          <cell r="F4305">
            <v>2000000</v>
          </cell>
        </row>
        <row r="4306">
          <cell r="A4306">
            <v>15125609</v>
          </cell>
          <cell r="B4306" t="str">
            <v>MK MUTIARA SDN BHD</v>
          </cell>
          <cell r="F4306">
            <v>500000</v>
          </cell>
        </row>
        <row r="4307">
          <cell r="A4307">
            <v>22803303</v>
          </cell>
          <cell r="B4307" t="str">
            <v>MK SIDHU TRADING SDN BHD</v>
          </cell>
          <cell r="D4307">
            <v>595000</v>
          </cell>
        </row>
        <row r="4308">
          <cell r="A4308">
            <v>19860952</v>
          </cell>
          <cell r="B4308" t="str">
            <v>MK SIDHU VRAR HOLDINGS SDN BHD</v>
          </cell>
          <cell r="D4308">
            <v>7992000</v>
          </cell>
        </row>
        <row r="4309">
          <cell r="A4309">
            <v>16645595</v>
          </cell>
          <cell r="B4309" t="str">
            <v>MKA PROJECT SDN BHD</v>
          </cell>
          <cell r="D4309">
            <v>1541796</v>
          </cell>
        </row>
        <row r="4310">
          <cell r="A4310">
            <v>21685738</v>
          </cell>
          <cell r="B4310" t="str">
            <v>MKG RUBBER &amp; SAWIT SDN. BHD.</v>
          </cell>
          <cell r="C4310">
            <v>702111.92</v>
          </cell>
          <cell r="D4310">
            <v>500000</v>
          </cell>
        </row>
        <row r="4311">
          <cell r="A4311">
            <v>4411183</v>
          </cell>
          <cell r="B4311" t="str">
            <v>MKN HOLDINGS SDN BHD</v>
          </cell>
          <cell r="D4311">
            <v>86705744</v>
          </cell>
          <cell r="E4311">
            <v>3000033.51</v>
          </cell>
        </row>
        <row r="4312">
          <cell r="A4312">
            <v>16088061</v>
          </cell>
          <cell r="B4312" t="str">
            <v>MLCL CONSTRUCTION SDN BHD</v>
          </cell>
          <cell r="C4312">
            <v>1001776.87</v>
          </cell>
          <cell r="F4312">
            <v>1500000</v>
          </cell>
        </row>
        <row r="4313">
          <cell r="A4313">
            <v>5722357</v>
          </cell>
          <cell r="B4313" t="str">
            <v>M-LINK SYSTEM (M) SDN BHD</v>
          </cell>
          <cell r="C4313">
            <v>1000000</v>
          </cell>
          <cell r="E4313">
            <v>1505397.43</v>
          </cell>
          <cell r="F4313">
            <v>16500000</v>
          </cell>
        </row>
        <row r="4314">
          <cell r="A4314">
            <v>7800274</v>
          </cell>
          <cell r="B4314" t="str">
            <v>MM FREIGHT LOGISTICS SDN BHD</v>
          </cell>
          <cell r="D4314">
            <v>300000</v>
          </cell>
        </row>
        <row r="4315">
          <cell r="A4315">
            <v>18228355</v>
          </cell>
          <cell r="B4315" t="str">
            <v>MM SUPREME SDN. BHD.</v>
          </cell>
          <cell r="C4315">
            <v>708375.99</v>
          </cell>
        </row>
        <row r="4316">
          <cell r="A4316">
            <v>5791950</v>
          </cell>
          <cell r="B4316" t="str">
            <v>MMN BINA SDN BHD</v>
          </cell>
          <cell r="C4316">
            <v>303697.63</v>
          </cell>
          <cell r="D4316">
            <v>1780000</v>
          </cell>
          <cell r="E4316">
            <v>2</v>
          </cell>
        </row>
        <row r="4317">
          <cell r="A4317">
            <v>4481037</v>
          </cell>
          <cell r="B4317" t="str">
            <v>MMSB CONSULT SDN BHD (FKA MAUNSELL MALAY</v>
          </cell>
          <cell r="E4317">
            <v>4000000</v>
          </cell>
          <cell r="F4317">
            <v>430091.13</v>
          </cell>
        </row>
        <row r="4318">
          <cell r="A4318">
            <v>24496309</v>
          </cell>
          <cell r="B4318" t="str">
            <v>MN EMPIRE SDN. BHD.</v>
          </cell>
          <cell r="D4318">
            <v>3000000</v>
          </cell>
        </row>
        <row r="4319">
          <cell r="A4319">
            <v>16040764</v>
          </cell>
          <cell r="B4319" t="str">
            <v>MN MILLENNIUM SECURITY SDN BHD</v>
          </cell>
          <cell r="E4319">
            <v>1507095.53</v>
          </cell>
          <cell r="F4319">
            <v>368350.17</v>
          </cell>
        </row>
        <row r="4320">
          <cell r="A4320">
            <v>23919215</v>
          </cell>
          <cell r="B4320" t="str">
            <v>MNB OIL RESOURCES SDN. BHD.</v>
          </cell>
          <cell r="C4320">
            <v>1009449.9</v>
          </cell>
          <cell r="D4320">
            <v>2880000</v>
          </cell>
        </row>
        <row r="4321">
          <cell r="A4321">
            <v>26350295</v>
          </cell>
          <cell r="B4321" t="str">
            <v>MNG ASSOCIATES SDN BHD</v>
          </cell>
          <cell r="C4321">
            <v>910457.29</v>
          </cell>
        </row>
        <row r="4322">
          <cell r="A4322">
            <v>19653601</v>
          </cell>
          <cell r="B4322" t="str">
            <v>MNG CORPORATE REENGINEERING SDN. BHD.</v>
          </cell>
          <cell r="D4322">
            <v>494124</v>
          </cell>
        </row>
        <row r="4323">
          <cell r="A4323">
            <v>16804086</v>
          </cell>
          <cell r="B4323" t="str">
            <v>MNPL ALUMINIUM CENTRE SDN BHD</v>
          </cell>
          <cell r="D4323">
            <v>3416000</v>
          </cell>
          <cell r="E4323">
            <v>200335.18</v>
          </cell>
          <cell r="F4323">
            <v>1050000</v>
          </cell>
        </row>
        <row r="4324">
          <cell r="A4324">
            <v>14063209</v>
          </cell>
          <cell r="B4324" t="str">
            <v>MOBILE ADVERTISING SERV. FOR</v>
          </cell>
          <cell r="F4324">
            <v>89278.5</v>
          </cell>
        </row>
        <row r="4325">
          <cell r="A4325">
            <v>21396526</v>
          </cell>
          <cell r="B4325" t="str">
            <v>MOBILE MISSION DISTRIBUTION SDN.BHD</v>
          </cell>
          <cell r="C4325">
            <v>450000</v>
          </cell>
          <cell r="F4325">
            <v>2350000</v>
          </cell>
        </row>
        <row r="4326">
          <cell r="A4326">
            <v>19282564</v>
          </cell>
          <cell r="B4326" t="str">
            <v>MOBILIA INTERNATIONAL SDN.BHD.</v>
          </cell>
          <cell r="D4326">
            <v>20071000</v>
          </cell>
          <cell r="E4326">
            <v>500000</v>
          </cell>
          <cell r="F4326">
            <v>6500000</v>
          </cell>
        </row>
        <row r="4327">
          <cell r="A4327">
            <v>14911456</v>
          </cell>
          <cell r="B4327" t="str">
            <v>MOBILITYONE SDN BHD</v>
          </cell>
          <cell r="C4327">
            <v>703236.91</v>
          </cell>
          <cell r="F4327">
            <v>16178831</v>
          </cell>
        </row>
        <row r="4328">
          <cell r="A4328">
            <v>20067739</v>
          </cell>
          <cell r="B4328" t="str">
            <v>MODERN DIVERSIFIED SDN BHD</v>
          </cell>
          <cell r="F4328">
            <v>1437045</v>
          </cell>
        </row>
        <row r="4329">
          <cell r="A4329">
            <v>19800668</v>
          </cell>
          <cell r="B4329" t="str">
            <v>MODERN GLOBAL HOLDINGS SDN BHD</v>
          </cell>
          <cell r="C4329">
            <v>5031011.2</v>
          </cell>
        </row>
        <row r="4330">
          <cell r="A4330">
            <v>1539172</v>
          </cell>
          <cell r="B4330" t="str">
            <v>MODERN TIMBER PRODUCTS SDN BHD</v>
          </cell>
          <cell r="C4330">
            <v>801842.1</v>
          </cell>
          <cell r="D4330">
            <v>680000</v>
          </cell>
          <cell r="E4330">
            <v>0</v>
          </cell>
          <cell r="F4330">
            <v>3500000</v>
          </cell>
        </row>
        <row r="4331">
          <cell r="A4331">
            <v>14241622</v>
          </cell>
          <cell r="B4331" t="str">
            <v>MODERNAS TRADING SDN BHD</v>
          </cell>
          <cell r="D4331">
            <v>150000</v>
          </cell>
        </row>
        <row r="4332">
          <cell r="A4332">
            <v>5406875</v>
          </cell>
          <cell r="B4332" t="str">
            <v>MODERNFORM SDN BHD</v>
          </cell>
          <cell r="E4332">
            <v>40068.239999999998</v>
          </cell>
        </row>
        <row r="4333">
          <cell r="A4333">
            <v>21039321</v>
          </cell>
          <cell r="B4333" t="str">
            <v>MODULAR PLATINUM SDN BHD</v>
          </cell>
          <cell r="F4333">
            <v>56700000</v>
          </cell>
        </row>
        <row r="4334">
          <cell r="A4334">
            <v>7592264</v>
          </cell>
          <cell r="B4334" t="str">
            <v>MOFAZ (M) SDN BHD</v>
          </cell>
          <cell r="C4334">
            <v>252609.34</v>
          </cell>
        </row>
        <row r="4335">
          <cell r="A4335">
            <v>11564072</v>
          </cell>
          <cell r="B4335" t="str">
            <v>MOFAZ YCM CONSTRUCTION SDN BHD</v>
          </cell>
          <cell r="D4335">
            <v>1000000</v>
          </cell>
        </row>
        <row r="4336">
          <cell r="A4336">
            <v>26946223</v>
          </cell>
          <cell r="B4336" t="str">
            <v>MOH HUAT SPECIAL STEEL SDN BHD</v>
          </cell>
          <cell r="D4336">
            <v>500000</v>
          </cell>
        </row>
        <row r="4337">
          <cell r="A4337">
            <v>14568400</v>
          </cell>
          <cell r="B4337" t="str">
            <v>MOHAMED MEERA SAHIB (M) SDN BHD</v>
          </cell>
          <cell r="D4337">
            <v>1000000</v>
          </cell>
        </row>
        <row r="4338">
          <cell r="A4338">
            <v>7430078</v>
          </cell>
          <cell r="B4338" t="str">
            <v>MOHD AFZHAN ENTERPRISE</v>
          </cell>
          <cell r="C4338">
            <v>2630812.54</v>
          </cell>
        </row>
        <row r="4339">
          <cell r="A4339">
            <v>11247578</v>
          </cell>
          <cell r="B4339" t="str">
            <v>MOHD DIAH B. DAUD</v>
          </cell>
          <cell r="D4339">
            <v>35000</v>
          </cell>
        </row>
        <row r="4340">
          <cell r="A4340">
            <v>15257183</v>
          </cell>
          <cell r="B4340" t="str">
            <v>MOHD EKBAL GROUP SDN BHD</v>
          </cell>
          <cell r="C4340">
            <v>400000</v>
          </cell>
          <cell r="E4340">
            <v>600781.31000000006</v>
          </cell>
        </row>
        <row r="4341">
          <cell r="A4341">
            <v>19878181</v>
          </cell>
          <cell r="B4341" t="str">
            <v>MOHMED REESAH BERKAT SDN BHD</v>
          </cell>
          <cell r="C4341">
            <v>0</v>
          </cell>
        </row>
        <row r="4342">
          <cell r="A4342">
            <v>7570908</v>
          </cell>
          <cell r="B4342" t="str">
            <v>MOKPO BRICK (SERIAN) S/B</v>
          </cell>
          <cell r="F4342">
            <v>140000</v>
          </cell>
        </row>
        <row r="4343">
          <cell r="A4343">
            <v>1485532</v>
          </cell>
          <cell r="B4343" t="str">
            <v>MOLNLYCKE HEALTH CARE SDN. BHD.</v>
          </cell>
          <cell r="F4343">
            <v>10000000</v>
          </cell>
        </row>
        <row r="4344">
          <cell r="A4344">
            <v>15221353</v>
          </cell>
          <cell r="B4344" t="str">
            <v>MONALIZA &amp; MASTURA ENTERPRISE SDN BHD</v>
          </cell>
          <cell r="C4344">
            <v>0</v>
          </cell>
          <cell r="E4344">
            <v>1001777.3</v>
          </cell>
          <cell r="F4344">
            <v>296000</v>
          </cell>
        </row>
        <row r="4345">
          <cell r="A4345">
            <v>18849739</v>
          </cell>
          <cell r="B4345" t="str">
            <v>MONISPRINGS DEVELOPMENT SDN BHD</v>
          </cell>
          <cell r="D4345">
            <v>6840000</v>
          </cell>
          <cell r="F4345">
            <v>2322139.5</v>
          </cell>
        </row>
        <row r="4346">
          <cell r="A4346">
            <v>23095365</v>
          </cell>
          <cell r="B4346" t="str">
            <v>MONT STONE SDN. BHD.</v>
          </cell>
          <cell r="C4346">
            <v>705034.32</v>
          </cell>
        </row>
        <row r="4347">
          <cell r="A4347">
            <v>20913765</v>
          </cell>
          <cell r="B4347" t="str">
            <v>MONT TRINITY SDN BHD</v>
          </cell>
          <cell r="C4347">
            <v>504777.17</v>
          </cell>
          <cell r="D4347">
            <v>5560000</v>
          </cell>
          <cell r="F4347">
            <v>200000</v>
          </cell>
        </row>
        <row r="4348">
          <cell r="A4348">
            <v>21661801</v>
          </cell>
          <cell r="B4348" t="str">
            <v>MONTANA ASSETS SDN BHD</v>
          </cell>
          <cell r="D4348">
            <v>2480000</v>
          </cell>
        </row>
        <row r="4349">
          <cell r="A4349">
            <v>20309753</v>
          </cell>
          <cell r="B4349" t="str">
            <v>MONTANE CONSTRUCTION SDN BHD</v>
          </cell>
          <cell r="C4349">
            <v>0</v>
          </cell>
        </row>
        <row r="4350">
          <cell r="A4350">
            <v>10370910</v>
          </cell>
          <cell r="B4350" t="str">
            <v>MONTCREST SDN BHD</v>
          </cell>
          <cell r="D4350">
            <v>1500000</v>
          </cell>
        </row>
        <row r="4351">
          <cell r="A4351">
            <v>1352165</v>
          </cell>
          <cell r="B4351" t="str">
            <v>MONTFORT BOYS TOWN</v>
          </cell>
          <cell r="F4351">
            <v>80000</v>
          </cell>
        </row>
        <row r="4352">
          <cell r="A4352">
            <v>23045601</v>
          </cell>
          <cell r="B4352" t="str">
            <v>MOORE STEPHENS ADVISORY SDN BHD</v>
          </cell>
          <cell r="F4352">
            <v>410000</v>
          </cell>
        </row>
        <row r="4353">
          <cell r="A4353">
            <v>18561642</v>
          </cell>
          <cell r="B4353" t="str">
            <v>MOREASIATRAVEL SDN BHD</v>
          </cell>
          <cell r="F4353">
            <v>100000</v>
          </cell>
        </row>
        <row r="4354">
          <cell r="A4354">
            <v>20894010</v>
          </cell>
          <cell r="B4354" t="str">
            <v>MORIB PALM OIL ESTATES SDN BHD</v>
          </cell>
          <cell r="D4354">
            <v>20000000</v>
          </cell>
        </row>
        <row r="4355">
          <cell r="A4355">
            <v>20281634</v>
          </cell>
          <cell r="B4355" t="str">
            <v>MOSTWELL HOLDING SDN BHD</v>
          </cell>
          <cell r="D4355">
            <v>3910000</v>
          </cell>
        </row>
        <row r="4356">
          <cell r="A4356">
            <v>20911265</v>
          </cell>
          <cell r="B4356" t="str">
            <v>MOTION BEYOND SDN BHD</v>
          </cell>
          <cell r="C4356">
            <v>706080.81</v>
          </cell>
          <cell r="D4356">
            <v>1400000</v>
          </cell>
        </row>
        <row r="4357">
          <cell r="A4357">
            <v>23223760</v>
          </cell>
          <cell r="B4357" t="str">
            <v>MOTIVAGE SDN BHD</v>
          </cell>
          <cell r="C4357">
            <v>1005101.81</v>
          </cell>
          <cell r="F4357">
            <v>9000000</v>
          </cell>
        </row>
        <row r="4358">
          <cell r="A4358">
            <v>18448801</v>
          </cell>
          <cell r="B4358" t="str">
            <v>MOTOBINA SDN BHD</v>
          </cell>
          <cell r="C4358">
            <v>506910.03</v>
          </cell>
          <cell r="D4358">
            <v>2445000</v>
          </cell>
          <cell r="E4358">
            <v>0</v>
          </cell>
        </row>
        <row r="4359">
          <cell r="A4359">
            <v>24185935</v>
          </cell>
          <cell r="B4359" t="str">
            <v>MOTORS CONFIDENCE (KS) SDN BHD</v>
          </cell>
          <cell r="D4359">
            <v>1000000</v>
          </cell>
        </row>
        <row r="4360">
          <cell r="A4360">
            <v>18377930</v>
          </cell>
          <cell r="B4360" t="str">
            <v>MOTOZOOM SDN BHD</v>
          </cell>
          <cell r="E4360">
            <v>1001675.78</v>
          </cell>
        </row>
        <row r="4361">
          <cell r="A4361">
            <v>15090313</v>
          </cell>
          <cell r="B4361" t="str">
            <v>MOWIS (M) SDN BHD</v>
          </cell>
          <cell r="C4361">
            <v>245000</v>
          </cell>
        </row>
        <row r="4362">
          <cell r="A4362">
            <v>25145366</v>
          </cell>
          <cell r="B4362" t="str">
            <v>MR AVENUE SDN BHD</v>
          </cell>
          <cell r="D4362">
            <v>1600000</v>
          </cell>
          <cell r="E4362">
            <v>710000</v>
          </cell>
        </row>
        <row r="4363">
          <cell r="A4363">
            <v>22853379</v>
          </cell>
          <cell r="B4363" t="str">
            <v>MR D. I. Y. (JOHOR) SDN. BHD.</v>
          </cell>
          <cell r="F4363">
            <v>0</v>
          </cell>
        </row>
        <row r="4364">
          <cell r="A4364">
            <v>17451452</v>
          </cell>
          <cell r="B4364" t="str">
            <v>MR D.I.Y (H) SDN BHD</v>
          </cell>
          <cell r="F4364">
            <v>0</v>
          </cell>
        </row>
        <row r="4365">
          <cell r="A4365">
            <v>24462487</v>
          </cell>
          <cell r="B4365" t="str">
            <v>MR D.I.Y. SDN. BHD.</v>
          </cell>
          <cell r="F4365">
            <v>0</v>
          </cell>
        </row>
        <row r="4366">
          <cell r="A4366">
            <v>18220029</v>
          </cell>
          <cell r="B4366" t="str">
            <v>MR D.I.Y.(KK) SDN.BHD.</v>
          </cell>
          <cell r="F4366">
            <v>0</v>
          </cell>
        </row>
        <row r="4367">
          <cell r="A4367">
            <v>14523909</v>
          </cell>
          <cell r="B4367" t="str">
            <v>MR MEGA BEAN MARKETING SDN BHD</v>
          </cell>
          <cell r="C4367">
            <v>1944621.53</v>
          </cell>
          <cell r="D4367">
            <v>3405400</v>
          </cell>
          <cell r="F4367">
            <v>1700000</v>
          </cell>
        </row>
        <row r="4368">
          <cell r="A4368">
            <v>20589279</v>
          </cell>
          <cell r="B4368" t="str">
            <v>MR SERDANG JAYA</v>
          </cell>
          <cell r="D4368">
            <v>3200000</v>
          </cell>
        </row>
        <row r="4369">
          <cell r="A4369">
            <v>26837326</v>
          </cell>
          <cell r="B4369" t="str">
            <v>MR TRADING &amp; SERVICES SDN. BHD.</v>
          </cell>
          <cell r="C4369">
            <v>250000</v>
          </cell>
        </row>
        <row r="4370">
          <cell r="A4370">
            <v>16012569</v>
          </cell>
          <cell r="B4370" t="str">
            <v>MR TRAVEL &amp; SERVICES SDN BHD</v>
          </cell>
          <cell r="D4370">
            <v>1785000</v>
          </cell>
        </row>
        <row r="4371">
          <cell r="A4371">
            <v>22853544</v>
          </cell>
          <cell r="B4371" t="str">
            <v>MR. D. I. Y. TRADING SDN. BHD.</v>
          </cell>
          <cell r="F4371">
            <v>0</v>
          </cell>
        </row>
        <row r="4372">
          <cell r="A4372">
            <v>25991996</v>
          </cell>
          <cell r="B4372" t="str">
            <v>MR. D.I.Y GROUP (M) BERHAD</v>
          </cell>
          <cell r="F4372">
            <v>100000000</v>
          </cell>
        </row>
        <row r="4373">
          <cell r="A4373">
            <v>16267105</v>
          </cell>
          <cell r="B4373" t="str">
            <v>MR. D.I.Y. (KUCHAI) SDN BHD</v>
          </cell>
          <cell r="F4373">
            <v>0</v>
          </cell>
        </row>
        <row r="4374">
          <cell r="A4374">
            <v>18526370</v>
          </cell>
          <cell r="B4374" t="str">
            <v>MR. D.I.Y. (M) SDN BHD</v>
          </cell>
          <cell r="F4374">
            <v>0</v>
          </cell>
        </row>
        <row r="4375">
          <cell r="A4375">
            <v>21432487</v>
          </cell>
          <cell r="B4375" t="str">
            <v>MR. PAINT SHOP (PUCHONG) SDN BHD</v>
          </cell>
          <cell r="D4375">
            <v>1266395</v>
          </cell>
          <cell r="E4375">
            <v>503864.45</v>
          </cell>
        </row>
        <row r="4376">
          <cell r="A4376">
            <v>19386389</v>
          </cell>
          <cell r="B4376" t="str">
            <v>MR. PAINT SHOP SDN BHD</v>
          </cell>
          <cell r="D4376">
            <v>3773754</v>
          </cell>
          <cell r="F4376">
            <v>1000000</v>
          </cell>
        </row>
        <row r="4377">
          <cell r="A4377">
            <v>23979444</v>
          </cell>
          <cell r="B4377" t="str">
            <v>MRC INDUSTRIES SDN BHD</v>
          </cell>
          <cell r="D4377">
            <v>8281872</v>
          </cell>
          <cell r="E4377">
            <v>675000</v>
          </cell>
        </row>
        <row r="4378">
          <cell r="A4378">
            <v>15612650</v>
          </cell>
          <cell r="B4378" t="str">
            <v>MS ELEVATORS ENGINEERING SDN BHD</v>
          </cell>
          <cell r="F4378">
            <v>5468778.7699999996</v>
          </cell>
        </row>
        <row r="4379">
          <cell r="A4379">
            <v>17852695</v>
          </cell>
          <cell r="B4379" t="str">
            <v>MS ICT SOLUTION SDN BHD</v>
          </cell>
          <cell r="F4379">
            <v>863700</v>
          </cell>
        </row>
        <row r="4380">
          <cell r="A4380">
            <v>26011707</v>
          </cell>
          <cell r="B4380" t="str">
            <v>MS MEMPAGA SEGAR SDN BHD</v>
          </cell>
          <cell r="D4380">
            <v>1530000</v>
          </cell>
        </row>
        <row r="4381">
          <cell r="A4381">
            <v>9814523</v>
          </cell>
          <cell r="B4381" t="str">
            <v>MSBB ENGINEERING SDN BHD</v>
          </cell>
          <cell r="F4381">
            <v>2500000</v>
          </cell>
        </row>
        <row r="4382">
          <cell r="A4382">
            <v>18784147</v>
          </cell>
          <cell r="B4382" t="str">
            <v>MSD DIGITAL INTELLIGENCE SDN BHD</v>
          </cell>
          <cell r="F4382">
            <v>16566975.4</v>
          </cell>
        </row>
        <row r="4383">
          <cell r="A4383">
            <v>7101719</v>
          </cell>
          <cell r="B4383" t="str">
            <v>MSET ENGINEERING CORPORATION SDN BHD</v>
          </cell>
          <cell r="D4383">
            <v>9678000</v>
          </cell>
        </row>
        <row r="4384">
          <cell r="A4384">
            <v>7230976</v>
          </cell>
          <cell r="B4384" t="str">
            <v>MSET SHIPBUILDING CORPORATION SDN BHD</v>
          </cell>
          <cell r="C4384">
            <v>4873537.76</v>
          </cell>
          <cell r="D4384">
            <v>49328244.509999998</v>
          </cell>
          <cell r="F4384">
            <v>100000</v>
          </cell>
        </row>
        <row r="4385">
          <cell r="A4385">
            <v>26182566</v>
          </cell>
          <cell r="B4385" t="str">
            <v>MSL &amp; HARVEST ENGINEERING SDN.BHD.</v>
          </cell>
          <cell r="F4385">
            <v>3443934.95</v>
          </cell>
        </row>
        <row r="4386">
          <cell r="A4386">
            <v>9039712</v>
          </cell>
          <cell r="B4386" t="str">
            <v>MSO CORPORATION SDN.BHD.</v>
          </cell>
          <cell r="D4386">
            <v>2000000</v>
          </cell>
          <cell r="E4386">
            <v>21195.21</v>
          </cell>
        </row>
        <row r="4387">
          <cell r="A4387">
            <v>15568822</v>
          </cell>
          <cell r="B4387" t="str">
            <v>MSP SYSTEMS (M) SDN BHD</v>
          </cell>
          <cell r="C4387">
            <v>1302970.99</v>
          </cell>
          <cell r="D4387">
            <v>800000</v>
          </cell>
        </row>
        <row r="4388">
          <cell r="A4388">
            <v>13025391</v>
          </cell>
          <cell r="B4388" t="str">
            <v>MSTS ASIA SDN BHD</v>
          </cell>
          <cell r="F4388">
            <v>138368.4</v>
          </cell>
        </row>
        <row r="4389">
          <cell r="A4389">
            <v>24483544</v>
          </cell>
          <cell r="B4389" t="str">
            <v>MTG TIMUR SDN BHD</v>
          </cell>
          <cell r="E4389">
            <v>100098.12</v>
          </cell>
        </row>
        <row r="4390">
          <cell r="A4390">
            <v>22741058</v>
          </cell>
          <cell r="B4390" t="str">
            <v>MTS IMPORT &amp; EXPORT SDN. BHD.</v>
          </cell>
          <cell r="D4390">
            <v>2000000</v>
          </cell>
        </row>
        <row r="4391">
          <cell r="A4391">
            <v>3333105</v>
          </cell>
          <cell r="B4391" t="str">
            <v>MTU SERVICES (MALAYSIA) SDN BHD</v>
          </cell>
          <cell r="C4391">
            <v>64967209.5</v>
          </cell>
          <cell r="E4391">
            <v>200335.18</v>
          </cell>
          <cell r="F4391">
            <v>22000000</v>
          </cell>
        </row>
        <row r="4392">
          <cell r="A4392">
            <v>13378255</v>
          </cell>
          <cell r="B4392" t="str">
            <v>MUAFUR INDUSTIRES SDN BHD</v>
          </cell>
          <cell r="C4392">
            <v>3027142.66</v>
          </cell>
          <cell r="F4392">
            <v>2000000</v>
          </cell>
        </row>
        <row r="4393">
          <cell r="A4393">
            <v>25189612</v>
          </cell>
          <cell r="B4393" t="str">
            <v>MUAR KUO LIN FURNITURE SDN BHD</v>
          </cell>
          <cell r="C4393">
            <v>362959.14</v>
          </cell>
        </row>
        <row r="4394">
          <cell r="A4394">
            <v>23403626</v>
          </cell>
          <cell r="B4394" t="str">
            <v>MUAR READY-MIX CONCRETE(M) SDN BHD</v>
          </cell>
          <cell r="C4394">
            <v>4520831.22</v>
          </cell>
        </row>
        <row r="4395">
          <cell r="A4395">
            <v>25349610</v>
          </cell>
          <cell r="B4395" t="str">
            <v>MUAZ MAJU ENTERPRISE</v>
          </cell>
          <cell r="D4395">
            <v>1170000</v>
          </cell>
        </row>
        <row r="4396">
          <cell r="A4396">
            <v>23696669</v>
          </cell>
          <cell r="B4396" t="str">
            <v>MUBY AL JABAL (M) SDN.BHD.</v>
          </cell>
          <cell r="C4396">
            <v>350169.21</v>
          </cell>
          <cell r="D4396">
            <v>3430000</v>
          </cell>
          <cell r="F4396">
            <v>130000</v>
          </cell>
        </row>
        <row r="4397">
          <cell r="A4397">
            <v>17455242</v>
          </cell>
          <cell r="B4397" t="str">
            <v>MUDRA TROPIKA SDN. BHD.</v>
          </cell>
          <cell r="F4397">
            <v>4000</v>
          </cell>
        </row>
        <row r="4398">
          <cell r="A4398">
            <v>15123419</v>
          </cell>
          <cell r="B4398" t="str">
            <v>MUHIBAH PALM PRODUCTS SDN BHD</v>
          </cell>
          <cell r="C4398">
            <v>706212.63</v>
          </cell>
          <cell r="F4398">
            <v>7000000</v>
          </cell>
        </row>
        <row r="4399">
          <cell r="A4399">
            <v>17925309</v>
          </cell>
          <cell r="B4399" t="str">
            <v>MUHIBBAH BINA SDN BHD</v>
          </cell>
          <cell r="F4399">
            <v>2150000</v>
          </cell>
        </row>
        <row r="4400">
          <cell r="A4400">
            <v>3930117</v>
          </cell>
          <cell r="B4400" t="str">
            <v>MUHIBBAH DUA (M) SDN BHD</v>
          </cell>
          <cell r="F4400">
            <v>15000</v>
          </cell>
        </row>
        <row r="4401">
          <cell r="A4401">
            <v>6546699</v>
          </cell>
          <cell r="B4401" t="str">
            <v>MUHIBBAH LATEKS SDN.BHD.</v>
          </cell>
          <cell r="C4401">
            <v>480009.92</v>
          </cell>
          <cell r="F4401">
            <v>3020000</v>
          </cell>
        </row>
        <row r="4402">
          <cell r="A4402">
            <v>4029537</v>
          </cell>
          <cell r="B4402" t="str">
            <v>MUI LEE ENTERPRISE SDN BHD</v>
          </cell>
          <cell r="D4402">
            <v>4250000</v>
          </cell>
          <cell r="E4402">
            <v>1001675.78</v>
          </cell>
        </row>
        <row r="4403">
          <cell r="A4403">
            <v>18495405</v>
          </cell>
          <cell r="B4403" t="str">
            <v>MUIP HOTEL SDN BHD</v>
          </cell>
          <cell r="F4403">
            <v>300000</v>
          </cell>
        </row>
        <row r="4404">
          <cell r="A4404">
            <v>5774652</v>
          </cell>
          <cell r="B4404" t="str">
            <v>MUJUR MINAT SDN BHD</v>
          </cell>
          <cell r="F4404">
            <v>4268191.63</v>
          </cell>
        </row>
        <row r="4405">
          <cell r="A4405">
            <v>23593706</v>
          </cell>
          <cell r="B4405" t="str">
            <v>MUKSYN ENGINEERING &amp; SERVICES SDN BHD</v>
          </cell>
          <cell r="C4405">
            <v>636965.11</v>
          </cell>
          <cell r="D4405">
            <v>1180000</v>
          </cell>
        </row>
        <row r="4406">
          <cell r="A4406">
            <v>16083323</v>
          </cell>
          <cell r="B4406" t="str">
            <v>MULIA BERSAMA SDN BHD</v>
          </cell>
          <cell r="D4406">
            <v>8000000</v>
          </cell>
          <cell r="F4406">
            <v>18000</v>
          </cell>
        </row>
        <row r="4407">
          <cell r="A4407">
            <v>7391975</v>
          </cell>
          <cell r="B4407" t="str">
            <v>MULIA CEMERLANG SDN BHD</v>
          </cell>
          <cell r="C4407">
            <v>0</v>
          </cell>
          <cell r="D4407">
            <v>487500</v>
          </cell>
          <cell r="E4407">
            <v>0</v>
          </cell>
        </row>
        <row r="4408">
          <cell r="A4408">
            <v>3571255</v>
          </cell>
          <cell r="B4408" t="str">
            <v>MULTI BAKE SDN BHD</v>
          </cell>
          <cell r="C4408">
            <v>344469.03</v>
          </cell>
          <cell r="D4408">
            <v>1453500</v>
          </cell>
          <cell r="E4408">
            <v>1156553.02</v>
          </cell>
        </row>
        <row r="4409">
          <cell r="A4409">
            <v>17628060</v>
          </cell>
          <cell r="B4409" t="str">
            <v>MULTI DESTINY SDN BHD</v>
          </cell>
          <cell r="D4409">
            <v>1410000</v>
          </cell>
        </row>
        <row r="4410">
          <cell r="A4410">
            <v>3800333</v>
          </cell>
          <cell r="B4410" t="str">
            <v>MULTI ENGINEERING &amp; MANAGEMENT SDN BHD</v>
          </cell>
          <cell r="F4410">
            <v>356634</v>
          </cell>
        </row>
        <row r="4411">
          <cell r="A4411">
            <v>7079830</v>
          </cell>
          <cell r="B4411" t="str">
            <v>MULTI GRADED INDUSTRIES SDN. BHD.</v>
          </cell>
          <cell r="D4411">
            <v>3500000</v>
          </cell>
          <cell r="F4411">
            <v>3000000</v>
          </cell>
        </row>
        <row r="4412">
          <cell r="A4412">
            <v>24702621</v>
          </cell>
          <cell r="B4412" t="str">
            <v>MULTI MOULD INDUSTRIES SDN. BHD.</v>
          </cell>
          <cell r="D4412">
            <v>7440000</v>
          </cell>
          <cell r="E4412">
            <v>500000</v>
          </cell>
          <cell r="F4412">
            <v>1050000</v>
          </cell>
        </row>
        <row r="4413">
          <cell r="A4413">
            <v>19859028</v>
          </cell>
          <cell r="B4413" t="str">
            <v>MULTI TECH ELECTRICAL CONSTRUCTION S/B</v>
          </cell>
          <cell r="C4413">
            <v>1223450.19</v>
          </cell>
          <cell r="D4413">
            <v>1400000</v>
          </cell>
        </row>
        <row r="4414">
          <cell r="A4414">
            <v>21115048</v>
          </cell>
          <cell r="B4414" t="str">
            <v>MULTI TRADA ALAM SDN BHD</v>
          </cell>
          <cell r="D4414">
            <v>2975000</v>
          </cell>
          <cell r="E4414">
            <v>0</v>
          </cell>
        </row>
        <row r="4415">
          <cell r="A4415">
            <v>3787157</v>
          </cell>
          <cell r="B4415" t="str">
            <v>MULTI TRADING &amp; SUPPLIES SDN. BHD.</v>
          </cell>
          <cell r="F4415">
            <v>1610112.76</v>
          </cell>
        </row>
        <row r="4416">
          <cell r="A4416">
            <v>13914307</v>
          </cell>
          <cell r="B4416" t="str">
            <v>MULTI VENTURE NETWORKS SDN BHD</v>
          </cell>
          <cell r="F4416">
            <v>1000000</v>
          </cell>
        </row>
        <row r="4417">
          <cell r="A4417">
            <v>17869332</v>
          </cell>
          <cell r="B4417" t="str">
            <v>MULTICHAIN ALLIANCE SDN BHD</v>
          </cell>
          <cell r="D4417">
            <v>2500000</v>
          </cell>
        </row>
        <row r="4418">
          <cell r="A4418">
            <v>20942341</v>
          </cell>
          <cell r="B4418" t="str">
            <v>MULTICHAIN MARKETING SDN BHD</v>
          </cell>
          <cell r="D4418">
            <v>561000</v>
          </cell>
        </row>
        <row r="4419">
          <cell r="A4419">
            <v>18417686</v>
          </cell>
          <cell r="B4419" t="str">
            <v>MULTIPLE REWARD SDN BHD</v>
          </cell>
          <cell r="E4419">
            <v>200000</v>
          </cell>
          <cell r="F4419">
            <v>600000</v>
          </cell>
        </row>
        <row r="4420">
          <cell r="A4420">
            <v>9766109</v>
          </cell>
          <cell r="B4420" t="str">
            <v>MULTIPLEX REALTY SDN BHD</v>
          </cell>
          <cell r="C4420">
            <v>1312680.05</v>
          </cell>
        </row>
        <row r="4421">
          <cell r="A4421">
            <v>9686259</v>
          </cell>
          <cell r="B4421" t="str">
            <v>MULTIWAY AUTO SDN BHD</v>
          </cell>
          <cell r="F4421">
            <v>300000</v>
          </cell>
        </row>
        <row r="4422">
          <cell r="A4422">
            <v>16169433</v>
          </cell>
          <cell r="B4422" t="str">
            <v>MULTI-ZONE DISTRIBUTIONS (M) SDN BHD</v>
          </cell>
          <cell r="D4422">
            <v>3750000</v>
          </cell>
          <cell r="E4422">
            <v>1002278.58</v>
          </cell>
          <cell r="F4422">
            <v>10700000</v>
          </cell>
        </row>
        <row r="4423">
          <cell r="A4423">
            <v>14433183</v>
          </cell>
          <cell r="B4423" t="str">
            <v>MUN XIN SDN BHD</v>
          </cell>
          <cell r="C4423">
            <v>801612.39</v>
          </cell>
          <cell r="F4423">
            <v>6000000</v>
          </cell>
        </row>
        <row r="4424">
          <cell r="A4424">
            <v>18298330</v>
          </cell>
          <cell r="B4424" t="str">
            <v>MUNSEH ENGINEERING SDN BHD</v>
          </cell>
          <cell r="F4424">
            <v>1957874.63</v>
          </cell>
        </row>
        <row r="4425">
          <cell r="A4425">
            <v>14716383</v>
          </cell>
          <cell r="B4425" t="str">
            <v>MURNI PLUS INDUSTRY SDN. BHD.</v>
          </cell>
          <cell r="D4425">
            <v>6000000</v>
          </cell>
          <cell r="E4425">
            <v>202.93</v>
          </cell>
          <cell r="F4425">
            <v>19300000</v>
          </cell>
        </row>
        <row r="4426">
          <cell r="A4426">
            <v>11588463</v>
          </cell>
          <cell r="B4426" t="str">
            <v>MUSHTARI MAINTENANCE SERVICES SDN. BHD.</v>
          </cell>
          <cell r="D4426">
            <v>926760</v>
          </cell>
          <cell r="F4426">
            <v>2637000</v>
          </cell>
        </row>
        <row r="4427">
          <cell r="A4427">
            <v>23397183</v>
          </cell>
          <cell r="B4427" t="str">
            <v>MUSNAWAR BERSAUDARA SDN BHD</v>
          </cell>
          <cell r="C4427">
            <v>1003826.34</v>
          </cell>
          <cell r="F4427">
            <v>2420000</v>
          </cell>
        </row>
        <row r="4428">
          <cell r="A4428">
            <v>6213067</v>
          </cell>
          <cell r="B4428" t="str">
            <v>MUSTIKA TERATAI SDN BHD</v>
          </cell>
          <cell r="D4428">
            <v>3285000</v>
          </cell>
          <cell r="F4428">
            <v>1500000</v>
          </cell>
        </row>
        <row r="4429">
          <cell r="A4429">
            <v>24252733</v>
          </cell>
          <cell r="B4429" t="str">
            <v>MUSYATI MUDAJAYA JV SDN BHD</v>
          </cell>
          <cell r="C4429">
            <v>34039069.340000004</v>
          </cell>
          <cell r="F4429">
            <v>91277500</v>
          </cell>
        </row>
        <row r="4430">
          <cell r="A4430">
            <v>8145163</v>
          </cell>
          <cell r="B4430" t="str">
            <v>MUSYATI SDN BHD</v>
          </cell>
          <cell r="C4430">
            <v>5555327</v>
          </cell>
          <cell r="D4430">
            <v>850000</v>
          </cell>
          <cell r="F4430">
            <v>7950000</v>
          </cell>
        </row>
        <row r="4431">
          <cell r="A4431">
            <v>15036905</v>
          </cell>
          <cell r="B4431" t="str">
            <v>MUTIARA ETNIK SDN BHD</v>
          </cell>
          <cell r="F4431">
            <v>354914</v>
          </cell>
        </row>
        <row r="4432">
          <cell r="A4432">
            <v>25543796</v>
          </cell>
          <cell r="B4432" t="str">
            <v>MUTIARA LAFAZ SDN. BHD.</v>
          </cell>
          <cell r="D4432">
            <v>3000000</v>
          </cell>
        </row>
        <row r="4433">
          <cell r="A4433">
            <v>10084339</v>
          </cell>
          <cell r="B4433" t="str">
            <v>MUTIARA SEMANGAT JAYA SDN BHD</v>
          </cell>
          <cell r="C4433">
            <v>2382500</v>
          </cell>
        </row>
        <row r="4434">
          <cell r="A4434">
            <v>18651634</v>
          </cell>
          <cell r="B4434" t="str">
            <v>MUTUAL BOUNDARY SDN BHD</v>
          </cell>
          <cell r="F4434">
            <v>150000</v>
          </cell>
        </row>
        <row r="4435">
          <cell r="A4435">
            <v>22029065</v>
          </cell>
          <cell r="B4435" t="str">
            <v>MUTUAL HARVARD SDN BHD</v>
          </cell>
          <cell r="D4435">
            <v>6193218</v>
          </cell>
        </row>
        <row r="4436">
          <cell r="A4436">
            <v>21333982</v>
          </cell>
          <cell r="B4436" t="str">
            <v>MUTUAL OPTION SDN BHD</v>
          </cell>
          <cell r="D4436">
            <v>3000000</v>
          </cell>
        </row>
        <row r="4437">
          <cell r="A4437">
            <v>3169034</v>
          </cell>
          <cell r="B4437" t="str">
            <v>MUTUAL WAY CIVIL WORKS SDN. BHD.</v>
          </cell>
          <cell r="D4437">
            <v>1000000</v>
          </cell>
        </row>
        <row r="4438">
          <cell r="A4438">
            <v>2128655</v>
          </cell>
          <cell r="B4438" t="str">
            <v>MUTUAL WAY DEVELOPMENT &amp; CONSTRUCTION SD</v>
          </cell>
          <cell r="C4438">
            <v>111165.13</v>
          </cell>
        </row>
        <row r="4439">
          <cell r="A4439">
            <v>6157247</v>
          </cell>
          <cell r="B4439" t="str">
            <v>MUTUAL WAY LIME PRODUCTS SDN BHD</v>
          </cell>
          <cell r="D4439">
            <v>1649000</v>
          </cell>
        </row>
        <row r="4440">
          <cell r="A4440">
            <v>1470288</v>
          </cell>
          <cell r="B4440" t="str">
            <v>MUTUAL WAY PREMIX SDN BHD</v>
          </cell>
          <cell r="C4440">
            <v>902751.79</v>
          </cell>
          <cell r="F4440">
            <v>1000000</v>
          </cell>
        </row>
        <row r="4441">
          <cell r="A4441">
            <v>21583904</v>
          </cell>
          <cell r="B4441" t="str">
            <v>MV PALM ENGINEERING SDN BHD</v>
          </cell>
          <cell r="C4441">
            <v>951084.1</v>
          </cell>
          <cell r="D4441">
            <v>4400000</v>
          </cell>
          <cell r="F4441">
            <v>1420000</v>
          </cell>
        </row>
        <row r="4442">
          <cell r="A4442">
            <v>1428211</v>
          </cell>
          <cell r="B4442" t="str">
            <v>MW CHEMICALS SDN BHD</v>
          </cell>
          <cell r="C4442">
            <v>1004822.97</v>
          </cell>
          <cell r="D4442">
            <v>1000000</v>
          </cell>
        </row>
        <row r="4443">
          <cell r="A4443">
            <v>1394228</v>
          </cell>
          <cell r="B4443" t="str">
            <v>MY BOOKSTORE SDN BHD</v>
          </cell>
          <cell r="C4443">
            <v>658529.69999999995</v>
          </cell>
          <cell r="F4443">
            <v>70000</v>
          </cell>
        </row>
        <row r="4444">
          <cell r="A4444">
            <v>15829316</v>
          </cell>
          <cell r="B4444" t="str">
            <v>MY FLEXITANK INDUSTRIES SDN.BHD.</v>
          </cell>
          <cell r="C4444">
            <v>2014761.82</v>
          </cell>
          <cell r="E4444">
            <v>10000</v>
          </cell>
          <cell r="F4444">
            <v>3200000</v>
          </cell>
        </row>
        <row r="4445">
          <cell r="A4445">
            <v>26582311</v>
          </cell>
          <cell r="B4445" t="str">
            <v>MY FLOORING (BORNEO) SDN. BHD.</v>
          </cell>
          <cell r="D4445">
            <v>1000000</v>
          </cell>
          <cell r="E4445">
            <v>1452576.59</v>
          </cell>
          <cell r="F4445">
            <v>966000</v>
          </cell>
        </row>
        <row r="4446">
          <cell r="A4446">
            <v>26893679</v>
          </cell>
          <cell r="B4446" t="str">
            <v>MY FLOORING (KUCHING) SDN BHD</v>
          </cell>
          <cell r="D4446">
            <v>500000</v>
          </cell>
        </row>
        <row r="4447">
          <cell r="A4447">
            <v>12989336</v>
          </cell>
          <cell r="B4447" t="str">
            <v>MYDECOR MARKETING SDN BHD</v>
          </cell>
          <cell r="C4447">
            <v>1400287.83</v>
          </cell>
          <cell r="D4447">
            <v>1000000</v>
          </cell>
          <cell r="F4447">
            <v>2200000</v>
          </cell>
        </row>
        <row r="4448">
          <cell r="A4448">
            <v>5482378</v>
          </cell>
          <cell r="B4448" t="str">
            <v>MYDIN MOHAMED HOLDINGS BHD</v>
          </cell>
          <cell r="D4448">
            <v>61746926.119999997</v>
          </cell>
          <cell r="E4448">
            <v>5017079.93</v>
          </cell>
          <cell r="F4448">
            <v>24486000</v>
          </cell>
        </row>
        <row r="4449">
          <cell r="A4449">
            <v>16980813</v>
          </cell>
          <cell r="B4449" t="str">
            <v>MYISP DOT COM SDN. BHD.</v>
          </cell>
          <cell r="D4449">
            <v>550000</v>
          </cell>
        </row>
        <row r="4450">
          <cell r="A4450">
            <v>16332958</v>
          </cell>
          <cell r="B4450" t="str">
            <v>MYMEDIC INNOVATION SDN BHD</v>
          </cell>
          <cell r="E4450">
            <v>200000</v>
          </cell>
          <cell r="F4450">
            <v>7700000</v>
          </cell>
        </row>
        <row r="4451">
          <cell r="A4451">
            <v>20248132</v>
          </cell>
          <cell r="B4451" t="str">
            <v>MYPROPERTY BUILDERS SDN BHD</v>
          </cell>
          <cell r="D4451">
            <v>2864833.2</v>
          </cell>
        </row>
        <row r="4452">
          <cell r="A4452">
            <v>19287941</v>
          </cell>
          <cell r="B4452" t="str">
            <v>MYSTUDY EDUCATION CONSULTING SDN BHD</v>
          </cell>
          <cell r="C4452">
            <v>350000</v>
          </cell>
          <cell r="D4452">
            <v>910180</v>
          </cell>
        </row>
        <row r="4453">
          <cell r="A4453">
            <v>8179171</v>
          </cell>
          <cell r="B4453" t="str">
            <v>MY-SUTERA SDN BHD</v>
          </cell>
          <cell r="C4453">
            <v>1011122.79</v>
          </cell>
          <cell r="F4453">
            <v>2946999.52</v>
          </cell>
        </row>
        <row r="4454">
          <cell r="A4454">
            <v>22888399</v>
          </cell>
          <cell r="B4454" t="str">
            <v>MYTECH &amp; ASSEMBLY SDN BHD</v>
          </cell>
          <cell r="C4454">
            <v>0</v>
          </cell>
          <cell r="D4454">
            <v>3230000</v>
          </cell>
          <cell r="F4454">
            <v>1000000</v>
          </cell>
        </row>
        <row r="4455">
          <cell r="A4455">
            <v>24945815</v>
          </cell>
          <cell r="B4455" t="str">
            <v>MYTRUCK EXPRESS (M) SDN. BHD.</v>
          </cell>
          <cell r="C4455">
            <v>291453.49</v>
          </cell>
          <cell r="D4455">
            <v>300000</v>
          </cell>
        </row>
        <row r="4456">
          <cell r="A4456">
            <v>26048104</v>
          </cell>
          <cell r="B4456" t="str">
            <v>MZ CEKAP SDN BHD</v>
          </cell>
          <cell r="C4456">
            <v>750000</v>
          </cell>
        </row>
        <row r="4457">
          <cell r="A4457">
            <v>14116182</v>
          </cell>
          <cell r="B4457" t="str">
            <v>N.A.Z. MEDICAL SUPPLIES SDN BHD</v>
          </cell>
          <cell r="C4457">
            <v>835679.91</v>
          </cell>
          <cell r="E4457">
            <v>50286.67</v>
          </cell>
          <cell r="F4457">
            <v>4330185.28</v>
          </cell>
        </row>
        <row r="4458">
          <cell r="A4458">
            <v>1713705</v>
          </cell>
          <cell r="B4458" t="str">
            <v>N.S.CONSTRUCTION SDN.BHD.</v>
          </cell>
          <cell r="C4458">
            <v>2238813.7799999998</v>
          </cell>
        </row>
        <row r="4459">
          <cell r="A4459">
            <v>15194049</v>
          </cell>
          <cell r="B4459" t="str">
            <v>N.S.SENG (SEREMBAN) SDN BHD</v>
          </cell>
          <cell r="F4459">
            <v>60000</v>
          </cell>
        </row>
        <row r="4460">
          <cell r="A4460">
            <v>20151128</v>
          </cell>
          <cell r="B4460" t="str">
            <v>NADA DEVELOPMENT SDN BHD</v>
          </cell>
          <cell r="D4460">
            <v>1600000</v>
          </cell>
        </row>
        <row r="4461">
          <cell r="A4461">
            <v>20575190</v>
          </cell>
          <cell r="B4461" t="str">
            <v>NADI PROPERTIES DEVELOPMENT SDN BHD</v>
          </cell>
          <cell r="E4461">
            <v>83597.34</v>
          </cell>
          <cell r="F4461">
            <v>4838000</v>
          </cell>
        </row>
        <row r="4462">
          <cell r="A4462">
            <v>1111749</v>
          </cell>
          <cell r="B4462" t="str">
            <v>NADIN PROPERTIES SDN BHD</v>
          </cell>
          <cell r="C4462">
            <v>28687707.780000001</v>
          </cell>
          <cell r="D4462">
            <v>53000000</v>
          </cell>
          <cell r="F4462">
            <v>1000000</v>
          </cell>
        </row>
        <row r="4463">
          <cell r="A4463">
            <v>18282657</v>
          </cell>
          <cell r="B4463" t="str">
            <v>NADIRA SHOPPE (M) SDN BHD</v>
          </cell>
          <cell r="D4463">
            <v>1500000</v>
          </cell>
        </row>
        <row r="4464">
          <cell r="A4464">
            <v>6404308</v>
          </cell>
          <cell r="B4464" t="str">
            <v>NAGA ELIT SDN BHD</v>
          </cell>
          <cell r="F4464">
            <v>66000</v>
          </cell>
        </row>
        <row r="4465">
          <cell r="A4465">
            <v>15183295</v>
          </cell>
          <cell r="B4465" t="str">
            <v>NAGA MERAK DEVELOPMENT SDN BHD</v>
          </cell>
          <cell r="D4465">
            <v>2187000</v>
          </cell>
        </row>
        <row r="4466">
          <cell r="A4466">
            <v>9254753</v>
          </cell>
          <cell r="B4466" t="str">
            <v>NAGANO HOLDINGS SDN. BHD.</v>
          </cell>
          <cell r="C4466">
            <v>2024262.3</v>
          </cell>
          <cell r="D4466">
            <v>1000000</v>
          </cell>
        </row>
        <row r="4467">
          <cell r="A4467">
            <v>24185070</v>
          </cell>
          <cell r="B4467" t="str">
            <v>NAING SDN BHD</v>
          </cell>
          <cell r="D4467">
            <v>1000000</v>
          </cell>
        </row>
        <row r="4468">
          <cell r="A4468">
            <v>1483954</v>
          </cell>
          <cell r="B4468" t="str">
            <v>NAJAMAS SDN BHD</v>
          </cell>
          <cell r="D4468">
            <v>848700</v>
          </cell>
        </row>
        <row r="4469">
          <cell r="A4469">
            <v>9682289</v>
          </cell>
          <cell r="B4469" t="str">
            <v>NAM CHEONG DOCKYARD SDN BHD</v>
          </cell>
          <cell r="D4469">
            <v>34935598.770000003</v>
          </cell>
          <cell r="E4469">
            <v>0</v>
          </cell>
          <cell r="F4469">
            <v>289000</v>
          </cell>
        </row>
        <row r="4470">
          <cell r="A4470">
            <v>18200470</v>
          </cell>
          <cell r="B4470" t="str">
            <v>NAM KHIANG TAYAR (GURUN) SDN BHD</v>
          </cell>
          <cell r="D4470">
            <v>1000000</v>
          </cell>
        </row>
        <row r="4471">
          <cell r="A4471">
            <v>16285616</v>
          </cell>
          <cell r="B4471" t="str">
            <v>NAM LEAN CONSTRUCTION SDN. BHD.</v>
          </cell>
          <cell r="E4471">
            <v>1772692.06</v>
          </cell>
        </row>
        <row r="4472">
          <cell r="A4472">
            <v>17991504</v>
          </cell>
          <cell r="B4472" t="str">
            <v>NAM PHARMA SDN BHD</v>
          </cell>
          <cell r="D4472">
            <v>850000</v>
          </cell>
        </row>
        <row r="4473">
          <cell r="A4473">
            <v>7679712</v>
          </cell>
          <cell r="B4473" t="str">
            <v>NAM QUAN SDN BHD</v>
          </cell>
          <cell r="C4473">
            <v>1012008.42</v>
          </cell>
          <cell r="D4473">
            <v>500000</v>
          </cell>
          <cell r="F4473">
            <v>1190000</v>
          </cell>
        </row>
        <row r="4474">
          <cell r="A4474">
            <v>14341182</v>
          </cell>
          <cell r="B4474" t="str">
            <v>NAM SENG FOOD INDUSTRIES SDN. BHD.</v>
          </cell>
          <cell r="C4474">
            <v>200000</v>
          </cell>
          <cell r="F4474">
            <v>3200000</v>
          </cell>
        </row>
        <row r="4475">
          <cell r="A4475">
            <v>9382183</v>
          </cell>
          <cell r="B4475" t="str">
            <v>NAM THYE (KAMPAR) SDN BHD</v>
          </cell>
          <cell r="C4475">
            <v>90680.11</v>
          </cell>
          <cell r="D4475">
            <v>1300000</v>
          </cell>
        </row>
        <row r="4476">
          <cell r="A4476">
            <v>15267087</v>
          </cell>
          <cell r="B4476" t="str">
            <v>NAM WAH PLANTATION SDN BHD</v>
          </cell>
          <cell r="C4476">
            <v>11170895.52</v>
          </cell>
          <cell r="D4476">
            <v>35000000</v>
          </cell>
          <cell r="E4476">
            <v>1502513.66</v>
          </cell>
        </row>
        <row r="4477">
          <cell r="A4477">
            <v>21444353</v>
          </cell>
          <cell r="B4477" t="str">
            <v>NAN SUN DEVELOPMENT (KLUANG) SDN BHD</v>
          </cell>
          <cell r="F4477">
            <v>371054</v>
          </cell>
        </row>
        <row r="4478">
          <cell r="A4478">
            <v>11322375</v>
          </cell>
          <cell r="B4478" t="str">
            <v>NAN SUN TIMBER &amp; HARDWARE SDN BHD</v>
          </cell>
          <cell r="D4478">
            <v>815000</v>
          </cell>
        </row>
        <row r="4479">
          <cell r="A4479">
            <v>6976076</v>
          </cell>
          <cell r="B4479" t="str">
            <v>NANDOS CHICKENLAND MALAYSIA SDN BHD</v>
          </cell>
          <cell r="D4479">
            <v>7610000</v>
          </cell>
        </row>
        <row r="4480">
          <cell r="A4480">
            <v>17109097</v>
          </cell>
          <cell r="B4480" t="str">
            <v>NANKAI GLOBAL LOGISTICS M SDN BHD</v>
          </cell>
          <cell r="F4480">
            <v>60000</v>
          </cell>
        </row>
        <row r="4481">
          <cell r="A4481">
            <v>16956615</v>
          </cell>
          <cell r="B4481" t="str">
            <v>NANOWATER RESEARCH LAB SDN. BHD.</v>
          </cell>
          <cell r="C4481">
            <v>2008221.89</v>
          </cell>
          <cell r="D4481">
            <v>4200000</v>
          </cell>
          <cell r="F4481">
            <v>6500000</v>
          </cell>
        </row>
        <row r="4482">
          <cell r="A4482">
            <v>16330987</v>
          </cell>
          <cell r="B4482" t="str">
            <v>NANYANG ACCORD SDN BHD</v>
          </cell>
          <cell r="C4482">
            <v>1040936.38</v>
          </cell>
          <cell r="D4482">
            <v>1682000</v>
          </cell>
          <cell r="E4482">
            <v>200363.04</v>
          </cell>
          <cell r="F4482">
            <v>2380000</v>
          </cell>
        </row>
        <row r="4483">
          <cell r="A4483">
            <v>10218313</v>
          </cell>
          <cell r="B4483" t="str">
            <v>NASI KANDAR NASMIR SDN BHD</v>
          </cell>
          <cell r="D4483">
            <v>4639580</v>
          </cell>
        </row>
        <row r="4484">
          <cell r="A4484">
            <v>13040543</v>
          </cell>
          <cell r="B4484" t="str">
            <v>NASIM SDN BHD</v>
          </cell>
          <cell r="D4484">
            <v>5000000</v>
          </cell>
        </row>
        <row r="4485">
          <cell r="A4485">
            <v>18303348</v>
          </cell>
          <cell r="B4485" t="str">
            <v>NASMIR FROZEN FOOD TRADING</v>
          </cell>
          <cell r="D4485">
            <v>1655280</v>
          </cell>
        </row>
        <row r="4486">
          <cell r="A4486">
            <v>21877929</v>
          </cell>
          <cell r="B4486" t="str">
            <v>NASROM MOTOR SDN.BHD.</v>
          </cell>
          <cell r="C4486">
            <v>507484.74</v>
          </cell>
        </row>
        <row r="4487">
          <cell r="A4487">
            <v>6982381</v>
          </cell>
          <cell r="B4487" t="str">
            <v>NASTRUP SERVICES</v>
          </cell>
          <cell r="C4487">
            <v>607081.74</v>
          </cell>
        </row>
        <row r="4488">
          <cell r="A4488">
            <v>22586054</v>
          </cell>
          <cell r="B4488" t="str">
            <v>NATIONAL AEROSPACE &amp; DEFENCE INDUSTRIES</v>
          </cell>
          <cell r="D4488">
            <v>24280000</v>
          </cell>
        </row>
        <row r="4489">
          <cell r="A4489">
            <v>16570378</v>
          </cell>
          <cell r="B4489" t="str">
            <v>NATIONAL LAND FINANCE CO-OPERATIVE SOCIE</v>
          </cell>
          <cell r="D4489">
            <v>5000000</v>
          </cell>
        </row>
        <row r="4490">
          <cell r="A4490">
            <v>14117156</v>
          </cell>
          <cell r="B4490" t="str">
            <v>NATION-TECH SDN BHD</v>
          </cell>
          <cell r="E4490">
            <v>100168.22</v>
          </cell>
          <cell r="F4490">
            <v>1500000</v>
          </cell>
        </row>
        <row r="4491">
          <cell r="A4491">
            <v>6526043</v>
          </cell>
          <cell r="B4491" t="str">
            <v>NATIONWIDE EXPRESS COURIER SERVICES BHD</v>
          </cell>
          <cell r="F4491">
            <v>60000</v>
          </cell>
        </row>
        <row r="4492">
          <cell r="A4492">
            <v>7963656</v>
          </cell>
          <cell r="B4492" t="str">
            <v>NATRAJAYA SDN BHD</v>
          </cell>
          <cell r="D4492">
            <v>100000</v>
          </cell>
          <cell r="E4492">
            <v>906658.65</v>
          </cell>
          <cell r="F4492">
            <v>2700000</v>
          </cell>
        </row>
        <row r="4493">
          <cell r="A4493">
            <v>7241336</v>
          </cell>
          <cell r="B4493" t="str">
            <v>NATURAL BLEACH SDN BHD</v>
          </cell>
          <cell r="D4493">
            <v>10200000</v>
          </cell>
          <cell r="E4493">
            <v>300000</v>
          </cell>
          <cell r="F4493">
            <v>3000000</v>
          </cell>
        </row>
        <row r="4494">
          <cell r="A4494">
            <v>19443406</v>
          </cell>
          <cell r="B4494" t="str">
            <v>NATURAL GREENCARE CORPORATION SDN BHD</v>
          </cell>
          <cell r="C4494">
            <v>1100000</v>
          </cell>
        </row>
        <row r="4495">
          <cell r="A4495">
            <v>14992552</v>
          </cell>
          <cell r="B4495" t="str">
            <v>NATURE HARDWARE SDN BHD</v>
          </cell>
          <cell r="F4495">
            <v>2000000</v>
          </cell>
        </row>
        <row r="4496">
          <cell r="A4496">
            <v>23699663</v>
          </cell>
          <cell r="B4496" t="str">
            <v>NAUTEC MATERIALS SDN.BHD.</v>
          </cell>
          <cell r="C4496">
            <v>1438364.7</v>
          </cell>
          <cell r="D4496">
            <v>14800000</v>
          </cell>
        </row>
        <row r="4497">
          <cell r="A4497">
            <v>24141857</v>
          </cell>
          <cell r="B4497" t="str">
            <v>NAUTISCH ENGINEERING SDN BHD</v>
          </cell>
          <cell r="D4497">
            <v>6375000</v>
          </cell>
        </row>
        <row r="4498">
          <cell r="A4498">
            <v>21118258</v>
          </cell>
          <cell r="B4498" t="str">
            <v>NAZA AUTO SDN BHD</v>
          </cell>
          <cell r="C4498">
            <v>0</v>
          </cell>
        </row>
        <row r="4499">
          <cell r="A4499">
            <v>21712592</v>
          </cell>
          <cell r="B4499" t="str">
            <v>NAZA COMMUNICATIONS SDN BHD</v>
          </cell>
          <cell r="F4499">
            <v>300000</v>
          </cell>
        </row>
        <row r="4500">
          <cell r="A4500">
            <v>17858153</v>
          </cell>
          <cell r="B4500" t="str">
            <v>NAZA ITALIA SDN BHD</v>
          </cell>
          <cell r="C4500">
            <v>3234403.26</v>
          </cell>
          <cell r="F4500">
            <v>9486000</v>
          </cell>
        </row>
        <row r="4501">
          <cell r="A4501">
            <v>19460928</v>
          </cell>
          <cell r="B4501" t="str">
            <v>NAZA KIA MALAYSIA SDN BHD</v>
          </cell>
          <cell r="C4501">
            <v>0</v>
          </cell>
          <cell r="F4501">
            <v>15041000</v>
          </cell>
        </row>
        <row r="4502">
          <cell r="A4502">
            <v>5702151</v>
          </cell>
          <cell r="B4502" t="str">
            <v>NAZA TTDI SDN BHD</v>
          </cell>
          <cell r="C4502">
            <v>2629032.08</v>
          </cell>
        </row>
        <row r="4503">
          <cell r="A4503">
            <v>21006349</v>
          </cell>
          <cell r="B4503" t="str">
            <v>NAZA TTDI SEGARIS SDN.BHD.</v>
          </cell>
          <cell r="F4503">
            <v>3286000</v>
          </cell>
        </row>
        <row r="4504">
          <cell r="A4504">
            <v>8143965</v>
          </cell>
          <cell r="B4504" t="str">
            <v>NAZA TTDI SENTRALIS SDN. BHD.</v>
          </cell>
          <cell r="F4504">
            <v>3000000</v>
          </cell>
        </row>
        <row r="4505">
          <cell r="A4505">
            <v>19742670</v>
          </cell>
          <cell r="B4505" t="str">
            <v>NB FARMING SDN BHD</v>
          </cell>
          <cell r="D4505">
            <v>1000000</v>
          </cell>
          <cell r="F4505">
            <v>3000000</v>
          </cell>
        </row>
        <row r="4506">
          <cell r="A4506">
            <v>15600061</v>
          </cell>
          <cell r="B4506" t="str">
            <v>NBC FOOD INDUSTRIES SDN BHD</v>
          </cell>
          <cell r="D4506">
            <v>2546840</v>
          </cell>
          <cell r="E4506">
            <v>454289.84</v>
          </cell>
        </row>
        <row r="4507">
          <cell r="A4507">
            <v>5940930</v>
          </cell>
          <cell r="B4507" t="str">
            <v>NBC REALTY SDN BHD</v>
          </cell>
          <cell r="C4507">
            <v>3019462.26</v>
          </cell>
        </row>
        <row r="4508">
          <cell r="A4508">
            <v>21745880</v>
          </cell>
          <cell r="B4508" t="str">
            <v>NBG INDUSTRIES SDN BHD</v>
          </cell>
          <cell r="D4508">
            <v>1000000</v>
          </cell>
        </row>
        <row r="4509">
          <cell r="A4509">
            <v>9992779</v>
          </cell>
          <cell r="B4509" t="str">
            <v>NBH MARKETING SDN BHD</v>
          </cell>
          <cell r="D4509">
            <v>1000000</v>
          </cell>
        </row>
        <row r="4510">
          <cell r="A4510">
            <v>14998578</v>
          </cell>
          <cell r="B4510" t="str">
            <v>NBT BORNEO TRADING SDN. BHD.</v>
          </cell>
          <cell r="E4510">
            <v>0</v>
          </cell>
          <cell r="F4510">
            <v>700000</v>
          </cell>
        </row>
        <row r="4511">
          <cell r="A4511">
            <v>15385883</v>
          </cell>
          <cell r="B4511" t="str">
            <v>NCN YEE MARKETING SDN BHD</v>
          </cell>
          <cell r="F4511">
            <v>7775000</v>
          </cell>
        </row>
        <row r="4512">
          <cell r="A4512">
            <v>5878907</v>
          </cell>
          <cell r="B4512" t="str">
            <v>NCT TECHNOLOGIES SDN BHD</v>
          </cell>
          <cell r="F4512">
            <v>288000</v>
          </cell>
        </row>
        <row r="4513">
          <cell r="A4513">
            <v>16084046</v>
          </cell>
          <cell r="B4513" t="str">
            <v>NEE SENG NGENG &amp; SONS SAGO INDUSTRIES SB</v>
          </cell>
          <cell r="E4513">
            <v>651120.03</v>
          </cell>
          <cell r="F4513">
            <v>270000</v>
          </cell>
        </row>
        <row r="4514">
          <cell r="A4514">
            <v>9140368</v>
          </cell>
          <cell r="B4514" t="str">
            <v>NEEMETAL SDN BHD</v>
          </cell>
          <cell r="F4514">
            <v>900000</v>
          </cell>
        </row>
        <row r="4515">
          <cell r="A4515">
            <v>3749114</v>
          </cell>
          <cell r="B4515" t="str">
            <v>NEGRI SEMBILAN OIL PALMS BERHAD</v>
          </cell>
          <cell r="F4515">
            <v>2750</v>
          </cell>
        </row>
        <row r="4516">
          <cell r="A4516">
            <v>9632528</v>
          </cell>
          <cell r="B4516" t="str">
            <v>NEKAD GIAT SDN BHD</v>
          </cell>
          <cell r="D4516">
            <v>1103000</v>
          </cell>
        </row>
        <row r="4517">
          <cell r="A4517">
            <v>2445236</v>
          </cell>
          <cell r="B4517" t="str">
            <v>NELTON ENGINEERING SDN BHD</v>
          </cell>
          <cell r="F4517">
            <v>3800000</v>
          </cell>
        </row>
        <row r="4518">
          <cell r="A4518">
            <v>9129215</v>
          </cell>
          <cell r="B4518" t="str">
            <v>NEONSHINE SDN BHD</v>
          </cell>
          <cell r="C4518">
            <v>3189622.24</v>
          </cell>
          <cell r="F4518">
            <v>6333000</v>
          </cell>
        </row>
        <row r="4519">
          <cell r="A4519">
            <v>23694460</v>
          </cell>
          <cell r="B4519" t="str">
            <v>NEO-PLAS MARKETING SDN BHD</v>
          </cell>
          <cell r="C4519">
            <v>303093.83</v>
          </cell>
          <cell r="D4519">
            <v>890000</v>
          </cell>
          <cell r="F4519">
            <v>2700000</v>
          </cell>
        </row>
        <row r="4520">
          <cell r="A4520">
            <v>26878676</v>
          </cell>
          <cell r="B4520" t="str">
            <v>NEPFOOD &amp; SUPPLIES SDN BHD</v>
          </cell>
          <cell r="C4520">
            <v>500000</v>
          </cell>
          <cell r="F4520">
            <v>1500000</v>
          </cell>
        </row>
        <row r="4521">
          <cell r="A4521">
            <v>12292282</v>
          </cell>
          <cell r="B4521" t="str">
            <v>NEPTA DEVELOPMENT SDN BHD</v>
          </cell>
          <cell r="C4521">
            <v>1007264.56</v>
          </cell>
        </row>
        <row r="4522">
          <cell r="A4522">
            <v>20630041</v>
          </cell>
          <cell r="B4522" t="str">
            <v>NEPTUNE ASIA SERVICES SDN BHD</v>
          </cell>
          <cell r="D4522">
            <v>2635000</v>
          </cell>
        </row>
        <row r="4523">
          <cell r="A4523">
            <v>19402555</v>
          </cell>
          <cell r="B4523" t="str">
            <v>NERACA HEBAT SDN BHD</v>
          </cell>
          <cell r="D4523">
            <v>1090000</v>
          </cell>
          <cell r="E4523">
            <v>403340.47</v>
          </cell>
        </row>
        <row r="4524">
          <cell r="A4524">
            <v>21540206</v>
          </cell>
          <cell r="B4524" t="str">
            <v>NESCAYA SYNERGY SDN BHD</v>
          </cell>
          <cell r="D4524">
            <v>1000000</v>
          </cell>
          <cell r="F4524">
            <v>500000</v>
          </cell>
        </row>
        <row r="4525">
          <cell r="A4525">
            <v>20718668</v>
          </cell>
          <cell r="B4525" t="str">
            <v>NESPALM LOGISTICS ( M ) SDN BHD</v>
          </cell>
          <cell r="D4525">
            <v>1000000</v>
          </cell>
        </row>
        <row r="4526">
          <cell r="A4526">
            <v>11878445</v>
          </cell>
          <cell r="B4526" t="str">
            <v>NESPALM SDN BHD</v>
          </cell>
          <cell r="C4526">
            <v>2603703.25</v>
          </cell>
        </row>
        <row r="4527">
          <cell r="A4527">
            <v>20845444</v>
          </cell>
          <cell r="B4527" t="str">
            <v>NEST TRAVEL SERVICES SDN BHD</v>
          </cell>
          <cell r="C4527">
            <v>724926.89</v>
          </cell>
        </row>
        <row r="4528">
          <cell r="A4528">
            <v>14901939</v>
          </cell>
          <cell r="B4528" t="str">
            <v>NET ACCESS SOLUTION &amp; ENGINEERING SDN BH</v>
          </cell>
          <cell r="F4528">
            <v>32071.7</v>
          </cell>
        </row>
        <row r="4529">
          <cell r="A4529">
            <v>11978896</v>
          </cell>
          <cell r="B4529" t="str">
            <v>NETAXIS SDN BHD</v>
          </cell>
          <cell r="E4529">
            <v>100167.58</v>
          </cell>
          <cell r="F4529">
            <v>10680</v>
          </cell>
        </row>
        <row r="4530">
          <cell r="A4530">
            <v>21842265</v>
          </cell>
          <cell r="B4530" t="str">
            <v>NETFLIX SDN BHD</v>
          </cell>
          <cell r="D4530">
            <v>24000000</v>
          </cell>
        </row>
        <row r="4531">
          <cell r="A4531">
            <v>19710231</v>
          </cell>
          <cell r="B4531" t="str">
            <v>NEUTASTIC MARKETING SDN. BHD.</v>
          </cell>
          <cell r="C4531">
            <v>449585.36</v>
          </cell>
          <cell r="D4531">
            <v>102000</v>
          </cell>
        </row>
        <row r="4532">
          <cell r="A4532">
            <v>18431796</v>
          </cell>
          <cell r="B4532" t="str">
            <v>NEW &amp; NEW TRADING</v>
          </cell>
          <cell r="C4532">
            <v>0</v>
          </cell>
        </row>
        <row r="4533">
          <cell r="A4533">
            <v>19444101</v>
          </cell>
          <cell r="B4533" t="str">
            <v>NEW &amp; NEW TRADING SDN. BHD.</v>
          </cell>
          <cell r="C4533">
            <v>0</v>
          </cell>
        </row>
        <row r="4534">
          <cell r="A4534">
            <v>19732966</v>
          </cell>
          <cell r="B4534" t="str">
            <v>NEW CENTURY HEAVY MACHINERIES SDN BHD</v>
          </cell>
          <cell r="D4534">
            <v>493000</v>
          </cell>
        </row>
        <row r="4535">
          <cell r="A4535">
            <v>13092404</v>
          </cell>
          <cell r="B4535" t="str">
            <v>NEW ENG LEE AGRICULTURE SDN BHD</v>
          </cell>
          <cell r="D4535">
            <v>1000000</v>
          </cell>
          <cell r="E4535">
            <v>1306534.1499999999</v>
          </cell>
          <cell r="F4535">
            <v>3500000</v>
          </cell>
        </row>
        <row r="4536">
          <cell r="A4536">
            <v>22151511</v>
          </cell>
          <cell r="B4536" t="str">
            <v>NEW FAMILY FOODCOURT SDN BHD</v>
          </cell>
          <cell r="D4536">
            <v>14000000</v>
          </cell>
        </row>
        <row r="4537">
          <cell r="A4537">
            <v>20338891</v>
          </cell>
          <cell r="B4537" t="str">
            <v>NEW HUP LEE COACH MANUFACTURING SDN BHD</v>
          </cell>
          <cell r="C4537">
            <v>2003929.64</v>
          </cell>
          <cell r="D4537">
            <v>1000000</v>
          </cell>
        </row>
        <row r="4538">
          <cell r="A4538">
            <v>11241964</v>
          </cell>
          <cell r="B4538" t="str">
            <v>NEW MALURI LETRIK (SELANGOR) SDN BHD</v>
          </cell>
          <cell r="D4538">
            <v>2252500</v>
          </cell>
        </row>
        <row r="4539">
          <cell r="A4539">
            <v>21070266</v>
          </cell>
          <cell r="B4539" t="str">
            <v>NEW MERIT DEVELOPMENT SDN BHD</v>
          </cell>
          <cell r="F4539">
            <v>210000</v>
          </cell>
        </row>
        <row r="4540">
          <cell r="A4540">
            <v>9574843</v>
          </cell>
          <cell r="B4540" t="str">
            <v>NEW M'SIA AIR-CONDITIONING &amp; ENGINEERING</v>
          </cell>
          <cell r="C4540">
            <v>1011034.05</v>
          </cell>
          <cell r="D4540">
            <v>535500</v>
          </cell>
        </row>
        <row r="4541">
          <cell r="A4541">
            <v>10422950</v>
          </cell>
          <cell r="B4541" t="str">
            <v>NEW TECH DEVELOPMENT SDN BHD</v>
          </cell>
          <cell r="C4541">
            <v>1667895.67</v>
          </cell>
          <cell r="D4541">
            <v>13600000</v>
          </cell>
        </row>
        <row r="4542">
          <cell r="A4542">
            <v>16728646</v>
          </cell>
          <cell r="B4542" t="str">
            <v>NEW WESTERN HOLDINGS SDN BHD</v>
          </cell>
          <cell r="D4542">
            <v>733600</v>
          </cell>
        </row>
        <row r="4543">
          <cell r="A4543">
            <v>16422024</v>
          </cell>
          <cell r="B4543" t="str">
            <v>NEW WORLD MART SDN BHD</v>
          </cell>
          <cell r="C4543">
            <v>0</v>
          </cell>
          <cell r="D4543">
            <v>1000000</v>
          </cell>
          <cell r="F4543">
            <v>380000</v>
          </cell>
        </row>
        <row r="4544">
          <cell r="A4544">
            <v>18436353</v>
          </cell>
          <cell r="B4544" t="str">
            <v>NEW YIK THAI AGRI PRODUCTS SDN BHD</v>
          </cell>
          <cell r="C4544">
            <v>401902.24</v>
          </cell>
          <cell r="D4544">
            <v>1500000</v>
          </cell>
        </row>
        <row r="4545">
          <cell r="A4545">
            <v>15072750</v>
          </cell>
          <cell r="B4545" t="str">
            <v>NEW YORK SKIN SDN BHD</v>
          </cell>
          <cell r="F4545">
            <v>844370</v>
          </cell>
        </row>
        <row r="4546">
          <cell r="A4546">
            <v>24862792</v>
          </cell>
          <cell r="B4546" t="str">
            <v>NEW4MIX SDN BHD</v>
          </cell>
          <cell r="C4546">
            <v>350000</v>
          </cell>
          <cell r="D4546">
            <v>1400000</v>
          </cell>
          <cell r="F4546">
            <v>1150000</v>
          </cell>
        </row>
        <row r="4547">
          <cell r="A4547">
            <v>14115479</v>
          </cell>
          <cell r="B4547" t="str">
            <v>NEWBILLION INDUSTRIES (M) SDN BHD</v>
          </cell>
          <cell r="C4547">
            <v>1000000</v>
          </cell>
          <cell r="D4547">
            <v>1000000</v>
          </cell>
          <cell r="F4547">
            <v>4500000</v>
          </cell>
        </row>
        <row r="4548">
          <cell r="A4548">
            <v>5878704</v>
          </cell>
          <cell r="B4548" t="str">
            <v>NEWERA EQUIPMENT SUPPLY SDN BHD</v>
          </cell>
          <cell r="E4548">
            <v>1504816.43</v>
          </cell>
          <cell r="F4548">
            <v>535000</v>
          </cell>
        </row>
        <row r="4549">
          <cell r="A4549">
            <v>12093658</v>
          </cell>
          <cell r="B4549" t="str">
            <v>NEWFLO CORPORATION SDN.BHD.</v>
          </cell>
          <cell r="C4549">
            <v>219846.1</v>
          </cell>
        </row>
        <row r="4550">
          <cell r="A4550">
            <v>14500660</v>
          </cell>
          <cell r="B4550" t="str">
            <v>NEWLAKE DEVELOPMENT SDN BHD</v>
          </cell>
          <cell r="F4550">
            <v>100000</v>
          </cell>
        </row>
        <row r="4551">
          <cell r="A4551">
            <v>20608487</v>
          </cell>
          <cell r="B4551" t="str">
            <v>NEWLAND INTERNATIONAL DEVELOPMENT SDNBHD</v>
          </cell>
          <cell r="D4551">
            <v>2495000</v>
          </cell>
        </row>
        <row r="4552">
          <cell r="A4552">
            <v>3977043</v>
          </cell>
          <cell r="B4552" t="str">
            <v>NEWWIN ENGINEERING (M) SDN BHD</v>
          </cell>
          <cell r="D4552">
            <v>4533000</v>
          </cell>
          <cell r="E4552">
            <v>1400260.89</v>
          </cell>
          <cell r="F4552">
            <v>1000000</v>
          </cell>
        </row>
        <row r="4553">
          <cell r="A4553">
            <v>20002540</v>
          </cell>
          <cell r="B4553" t="str">
            <v>NEWYIELD SDN BHD</v>
          </cell>
          <cell r="D4553">
            <v>680000</v>
          </cell>
        </row>
        <row r="4554">
          <cell r="A4554">
            <v>20211268</v>
          </cell>
          <cell r="B4554" t="str">
            <v>NEXT BIKE SDN BHD</v>
          </cell>
          <cell r="C4554">
            <v>2839732.9</v>
          </cell>
          <cell r="F4554">
            <v>1424415.6</v>
          </cell>
        </row>
        <row r="4555">
          <cell r="A4555">
            <v>20376522</v>
          </cell>
          <cell r="B4555" t="str">
            <v>NEXT LOGISTICS SDN BHD</v>
          </cell>
          <cell r="C4555">
            <v>5020531.6500000004</v>
          </cell>
          <cell r="D4555">
            <v>17680000</v>
          </cell>
        </row>
        <row r="4556">
          <cell r="A4556">
            <v>9633764</v>
          </cell>
          <cell r="B4556" t="str">
            <v>NEXT SPHERE SDN BHD</v>
          </cell>
          <cell r="F4556">
            <v>126919.88</v>
          </cell>
        </row>
        <row r="4557">
          <cell r="A4557">
            <v>16675611</v>
          </cell>
          <cell r="B4557" t="str">
            <v>NEXT VISUAL SDN BHD</v>
          </cell>
          <cell r="F4557">
            <v>1000000</v>
          </cell>
        </row>
        <row r="4558">
          <cell r="A4558">
            <v>1385701</v>
          </cell>
          <cell r="B4558" t="str">
            <v>NEXUS MEGA CARRIERS SDN BHD</v>
          </cell>
          <cell r="C4558">
            <v>2000000</v>
          </cell>
          <cell r="F4558">
            <v>7000000</v>
          </cell>
        </row>
        <row r="4559">
          <cell r="A4559">
            <v>22571942</v>
          </cell>
          <cell r="B4559" t="str">
            <v>NEXUS OFFICE SYSTEM SDN BHD</v>
          </cell>
          <cell r="D4559">
            <v>1000000</v>
          </cell>
        </row>
        <row r="4560">
          <cell r="A4560">
            <v>17184502</v>
          </cell>
          <cell r="B4560" t="str">
            <v>NEXUS WISE SDN BHD</v>
          </cell>
          <cell r="C4560">
            <v>500000</v>
          </cell>
          <cell r="F4560">
            <v>3000000</v>
          </cell>
        </row>
        <row r="4561">
          <cell r="A4561">
            <v>15754715</v>
          </cell>
          <cell r="B4561" t="str">
            <v>NG AH KEK SAWMILL SDN BHD</v>
          </cell>
          <cell r="D4561">
            <v>3000000</v>
          </cell>
        </row>
        <row r="4562">
          <cell r="A4562">
            <v>10985559</v>
          </cell>
          <cell r="B4562" t="str">
            <v>NG CHOON LAI TRADING COMPANY</v>
          </cell>
          <cell r="D4562">
            <v>1000000</v>
          </cell>
          <cell r="E4562">
            <v>798082.63</v>
          </cell>
        </row>
        <row r="4563">
          <cell r="A4563">
            <v>18583879</v>
          </cell>
          <cell r="B4563" t="str">
            <v>NG ENG KIAN SDN BHD</v>
          </cell>
          <cell r="D4563">
            <v>928100</v>
          </cell>
        </row>
        <row r="4564">
          <cell r="A4564">
            <v>6329498</v>
          </cell>
          <cell r="B4564" t="str">
            <v>NG HUP LEE MOTORS SDN BHD</v>
          </cell>
          <cell r="D4564">
            <v>1000000</v>
          </cell>
        </row>
        <row r="4565">
          <cell r="A4565">
            <v>7561807</v>
          </cell>
          <cell r="B4565" t="str">
            <v>NGA FOO TING &amp; SONS SDN BHD</v>
          </cell>
          <cell r="C4565">
            <v>1714851.14</v>
          </cell>
          <cell r="D4565">
            <v>2100000</v>
          </cell>
        </row>
        <row r="4566">
          <cell r="A4566">
            <v>5585545</v>
          </cell>
          <cell r="B4566" t="str">
            <v>N-GEE TRADING SDN BHD</v>
          </cell>
          <cell r="F4566">
            <v>1500000</v>
          </cell>
        </row>
        <row r="4567">
          <cell r="A4567">
            <v>5667313</v>
          </cell>
          <cell r="B4567" t="str">
            <v>NGK ELECTRONICS DEVICES (M) SDN BHD</v>
          </cell>
          <cell r="F4567">
            <v>300000</v>
          </cell>
        </row>
        <row r="4568">
          <cell r="A4568">
            <v>6743355</v>
          </cell>
          <cell r="B4568" t="str">
            <v>NGU CHUNG BENG &amp; SONS CORPORATION SDN BH</v>
          </cell>
          <cell r="E4568">
            <v>751302.93</v>
          </cell>
          <cell r="F4568">
            <v>52000</v>
          </cell>
        </row>
        <row r="4569">
          <cell r="A4569">
            <v>23511867</v>
          </cell>
          <cell r="B4569" t="str">
            <v>NGUAN JIN ENTERPRISE SDN BHD</v>
          </cell>
          <cell r="D4569">
            <v>1000000</v>
          </cell>
          <cell r="E4569">
            <v>2000497.1</v>
          </cell>
          <cell r="F4569">
            <v>2637339.7400000002</v>
          </cell>
        </row>
        <row r="4570">
          <cell r="A4570">
            <v>21079112</v>
          </cell>
          <cell r="B4570" t="str">
            <v>NGU'S MOTOR SERVICE SDN BHD</v>
          </cell>
          <cell r="D4570">
            <v>3100000</v>
          </cell>
          <cell r="E4570">
            <v>200000</v>
          </cell>
          <cell r="F4570">
            <v>2550000</v>
          </cell>
        </row>
        <row r="4571">
          <cell r="A4571">
            <v>14515347</v>
          </cell>
          <cell r="B4571" t="str">
            <v>NGV TECH SDN BHD (RECEIVER AND MANAGER</v>
          </cell>
          <cell r="C4571">
            <v>14000000</v>
          </cell>
          <cell r="D4571">
            <v>353220804</v>
          </cell>
        </row>
        <row r="4572">
          <cell r="A4572">
            <v>15236316</v>
          </cell>
          <cell r="B4572" t="str">
            <v>NH2 SYSTEM SDN. BHD.</v>
          </cell>
          <cell r="D4572">
            <v>5733544</v>
          </cell>
          <cell r="F4572">
            <v>2000000</v>
          </cell>
        </row>
        <row r="4573">
          <cell r="A4573">
            <v>15093807</v>
          </cell>
          <cell r="B4573" t="str">
            <v>NHL AUTOMOBIL SDN BHD</v>
          </cell>
          <cell r="C4573">
            <v>2408684.09</v>
          </cell>
        </row>
        <row r="4574">
          <cell r="A4574">
            <v>24901388</v>
          </cell>
          <cell r="B4574" t="str">
            <v>NHL MANUFACTURING SDN. BHD.</v>
          </cell>
          <cell r="D4574">
            <v>1000000</v>
          </cell>
          <cell r="E4574">
            <v>501027.21</v>
          </cell>
        </row>
        <row r="4575">
          <cell r="A4575">
            <v>20103388</v>
          </cell>
          <cell r="B4575" t="str">
            <v>NHY BORNEO SDN BHD</v>
          </cell>
          <cell r="C4575">
            <v>687111.63</v>
          </cell>
          <cell r="E4575">
            <v>0</v>
          </cell>
          <cell r="F4575">
            <v>814478.65</v>
          </cell>
        </row>
        <row r="4576">
          <cell r="A4576">
            <v>22044233</v>
          </cell>
          <cell r="B4576" t="str">
            <v>NICATRADE SDN BHD</v>
          </cell>
          <cell r="D4576">
            <v>2100000</v>
          </cell>
        </row>
        <row r="4577">
          <cell r="A4577">
            <v>25651025</v>
          </cell>
          <cell r="B4577" t="str">
            <v>NICEYEAR INDUSTRIES SDN. BHD.</v>
          </cell>
          <cell r="D4577">
            <v>1100000</v>
          </cell>
        </row>
        <row r="4578">
          <cell r="A4578">
            <v>25384275</v>
          </cell>
          <cell r="B4578" t="str">
            <v>NICHE FRONTIERE SDN BHD</v>
          </cell>
          <cell r="F4578">
            <v>200000</v>
          </cell>
        </row>
        <row r="4579">
          <cell r="A4579">
            <v>15081153</v>
          </cell>
          <cell r="B4579" t="str">
            <v>NICOLE COLLECTION SDN BHD FKA DEPI CORP</v>
          </cell>
          <cell r="C4579">
            <v>985329.54</v>
          </cell>
          <cell r="F4579">
            <v>3300000</v>
          </cell>
        </row>
        <row r="4580">
          <cell r="A4580">
            <v>22137544</v>
          </cell>
          <cell r="B4580" t="str">
            <v>NIDEV ASIA (M) SDN BHD</v>
          </cell>
          <cell r="D4580">
            <v>3750000</v>
          </cell>
        </row>
        <row r="4581">
          <cell r="A4581">
            <v>9354032</v>
          </cell>
          <cell r="B4581" t="str">
            <v>NIHON COATINGS (M) SDN.BHD.</v>
          </cell>
          <cell r="D4581">
            <v>1000000</v>
          </cell>
        </row>
        <row r="4582">
          <cell r="A4582">
            <v>18718116</v>
          </cell>
          <cell r="B4582" t="str">
            <v>NIHON PIGMENT SDN BHD</v>
          </cell>
          <cell r="D4582">
            <v>8336506</v>
          </cell>
          <cell r="F4582">
            <v>5000000</v>
          </cell>
        </row>
        <row r="4583">
          <cell r="A4583">
            <v>5976392</v>
          </cell>
          <cell r="B4583" t="str">
            <v>NIHON SUPERIOR (M) SDN BHD</v>
          </cell>
          <cell r="F4583">
            <v>105000</v>
          </cell>
        </row>
        <row r="4584">
          <cell r="A4584">
            <v>9546194</v>
          </cell>
          <cell r="B4584" t="str">
            <v>NIKMAT BEKAL SDN BHD</v>
          </cell>
          <cell r="C4584">
            <v>745043.54</v>
          </cell>
          <cell r="D4584">
            <v>600000</v>
          </cell>
          <cell r="F4584">
            <v>1000000</v>
          </cell>
        </row>
        <row r="4585">
          <cell r="A4585">
            <v>19554522</v>
          </cell>
          <cell r="B4585" t="str">
            <v>NIKMAT BEKAL SERVICE STATION</v>
          </cell>
          <cell r="D4585">
            <v>2000000</v>
          </cell>
          <cell r="E4585">
            <v>601405.12</v>
          </cell>
          <cell r="F4585">
            <v>200000</v>
          </cell>
        </row>
        <row r="4586">
          <cell r="A4586">
            <v>22885490</v>
          </cell>
          <cell r="B4586" t="str">
            <v>NIKMAT KORPORAT SDN BHD</v>
          </cell>
          <cell r="C4586">
            <v>0</v>
          </cell>
          <cell r="D4586">
            <v>1080000</v>
          </cell>
        </row>
        <row r="4587">
          <cell r="A4587">
            <v>18616462</v>
          </cell>
          <cell r="B4587" t="str">
            <v>NIKMAT MUJUR PETROLEUM SDN BHD</v>
          </cell>
          <cell r="F4587">
            <v>13000000</v>
          </cell>
        </row>
        <row r="4588">
          <cell r="A4588">
            <v>16855604</v>
          </cell>
          <cell r="B4588" t="str">
            <v>NIKMAT MUJUR SDN BHD</v>
          </cell>
          <cell r="C4588">
            <v>2000000</v>
          </cell>
          <cell r="D4588">
            <v>36000000</v>
          </cell>
          <cell r="F4588">
            <v>48000000</v>
          </cell>
        </row>
        <row r="4589">
          <cell r="A4589">
            <v>21450665</v>
          </cell>
          <cell r="B4589" t="str">
            <v>NILAI LAVENDA SDN BHD</v>
          </cell>
          <cell r="D4589">
            <v>1895500</v>
          </cell>
        </row>
        <row r="4590">
          <cell r="A4590">
            <v>20377294</v>
          </cell>
          <cell r="B4590" t="str">
            <v>NILAI SEJATI SDN BHD</v>
          </cell>
          <cell r="C4590">
            <v>0</v>
          </cell>
          <cell r="D4590">
            <v>2665000</v>
          </cell>
        </row>
        <row r="4591">
          <cell r="A4591">
            <v>15665956</v>
          </cell>
          <cell r="B4591" t="str">
            <v>NILAITEK (M) SDN BHD</v>
          </cell>
          <cell r="C4591">
            <v>855548.83</v>
          </cell>
          <cell r="D4591">
            <v>2500000</v>
          </cell>
        </row>
        <row r="4592">
          <cell r="A4592">
            <v>7622843</v>
          </cell>
          <cell r="B4592" t="str">
            <v>NILAM MAKMUR SDN BHD</v>
          </cell>
          <cell r="D4592">
            <v>9900000</v>
          </cell>
          <cell r="E4592">
            <v>2256587.8199999998</v>
          </cell>
          <cell r="F4592">
            <v>10020000</v>
          </cell>
        </row>
        <row r="4593">
          <cell r="A4593">
            <v>7727201</v>
          </cell>
          <cell r="B4593" t="str">
            <v>NIMZ NIAGA SDN. BHD.</v>
          </cell>
          <cell r="E4593">
            <v>50365.440000000002</v>
          </cell>
          <cell r="F4593">
            <v>50000</v>
          </cell>
        </row>
        <row r="4594">
          <cell r="A4594">
            <v>3431070</v>
          </cell>
          <cell r="B4594" t="str">
            <v>NINAMAJU SDN BHD</v>
          </cell>
          <cell r="C4594">
            <v>1226235.3</v>
          </cell>
          <cell r="D4594">
            <v>950000</v>
          </cell>
          <cell r="E4594">
            <v>300533.46000000002</v>
          </cell>
          <cell r="F4594">
            <v>11893000</v>
          </cell>
        </row>
        <row r="4595">
          <cell r="A4595">
            <v>19050701</v>
          </cell>
          <cell r="B4595" t="str">
            <v>NI-ON MARKETING SYSTEM SDN BHD</v>
          </cell>
          <cell r="D4595">
            <v>1730000</v>
          </cell>
          <cell r="E4595">
            <v>300832.40000000002</v>
          </cell>
          <cell r="F4595">
            <v>9800000</v>
          </cell>
        </row>
        <row r="4596">
          <cell r="A4596">
            <v>5146625</v>
          </cell>
          <cell r="B4596" t="str">
            <v>NIPPON EXPRESS (M) SDN BHD</v>
          </cell>
          <cell r="F4596">
            <v>5000000</v>
          </cell>
        </row>
        <row r="4597">
          <cell r="A4597">
            <v>7327258</v>
          </cell>
          <cell r="B4597" t="str">
            <v>NIPPON PAINT (M) SDN BHD</v>
          </cell>
          <cell r="F4597">
            <v>1000000</v>
          </cell>
        </row>
        <row r="4598">
          <cell r="A4598">
            <v>5198798</v>
          </cell>
          <cell r="B4598" t="str">
            <v>NIRO CERAMIC (M) SDN BHD</v>
          </cell>
          <cell r="E4598">
            <v>1253559.76</v>
          </cell>
          <cell r="F4598">
            <v>14500000</v>
          </cell>
        </row>
        <row r="4599">
          <cell r="A4599">
            <v>21556350</v>
          </cell>
          <cell r="B4599" t="str">
            <v>NIRWANA MAJU (YONG PENG) SDN BHD</v>
          </cell>
          <cell r="D4599">
            <v>1000000</v>
          </cell>
        </row>
        <row r="4600">
          <cell r="A4600">
            <v>1528765</v>
          </cell>
          <cell r="B4600" t="str">
            <v>NISAKI SDN BHD</v>
          </cell>
          <cell r="C4600">
            <v>1002461.71</v>
          </cell>
          <cell r="F4600">
            <v>711955</v>
          </cell>
        </row>
        <row r="4601">
          <cell r="A4601">
            <v>14114043</v>
          </cell>
          <cell r="B4601" t="str">
            <v>NITSEI SAGO INDUSTRIES SDN. BHD.</v>
          </cell>
          <cell r="C4601">
            <v>1716987.13</v>
          </cell>
        </row>
        <row r="4602">
          <cell r="A4602">
            <v>21631277</v>
          </cell>
          <cell r="B4602" t="str">
            <v>NJ LAND PROPERTY SDN. BHD.</v>
          </cell>
          <cell r="D4602">
            <v>8000000</v>
          </cell>
        </row>
        <row r="4603">
          <cell r="A4603">
            <v>23682136</v>
          </cell>
          <cell r="B4603" t="str">
            <v>NK ENERGY SDN BHD</v>
          </cell>
          <cell r="D4603">
            <v>6678000</v>
          </cell>
        </row>
        <row r="4604">
          <cell r="A4604">
            <v>3840784</v>
          </cell>
          <cell r="B4604" t="str">
            <v>NKR CONTINENTAL (M) SDN BHD</v>
          </cell>
          <cell r="E4604">
            <v>1001675.78</v>
          </cell>
          <cell r="F4604">
            <v>3000000</v>
          </cell>
        </row>
        <row r="4605">
          <cell r="A4605">
            <v>9397337</v>
          </cell>
          <cell r="B4605" t="str">
            <v>NKS DEVELOPMENT SDN BHD</v>
          </cell>
          <cell r="C4605">
            <v>10142200.880000001</v>
          </cell>
          <cell r="D4605">
            <v>10850000</v>
          </cell>
          <cell r="E4605">
            <v>10943498.050000001</v>
          </cell>
        </row>
        <row r="4606">
          <cell r="A4606">
            <v>14508821</v>
          </cell>
          <cell r="B4606" t="str">
            <v>NKS SYSTEMS SDN.BHD.</v>
          </cell>
          <cell r="D4606">
            <v>800000</v>
          </cell>
        </row>
        <row r="4607">
          <cell r="A4607">
            <v>13345026</v>
          </cell>
          <cell r="B4607" t="str">
            <v>NL AUTO SDN BHD</v>
          </cell>
          <cell r="D4607">
            <v>5100000</v>
          </cell>
        </row>
        <row r="4608">
          <cell r="A4608">
            <v>7372331</v>
          </cell>
          <cell r="B4608" t="str">
            <v>NM PACKAGING (M) SDN BHD</v>
          </cell>
          <cell r="E4608">
            <v>500837.92</v>
          </cell>
          <cell r="F4608">
            <v>4000000</v>
          </cell>
        </row>
        <row r="4609">
          <cell r="A4609">
            <v>12188645</v>
          </cell>
          <cell r="B4609" t="str">
            <v>N-NIAGA SDN BHD</v>
          </cell>
          <cell r="C4609">
            <v>500000</v>
          </cell>
          <cell r="F4609">
            <v>2210000</v>
          </cell>
        </row>
        <row r="4610">
          <cell r="A4610">
            <v>5029470</v>
          </cell>
          <cell r="B4610" t="str">
            <v>NNR GLOBAL LOGISTICS (M) SDN BHD</v>
          </cell>
          <cell r="F4610">
            <v>4526743.5</v>
          </cell>
        </row>
        <row r="4611">
          <cell r="A4611">
            <v>3448170</v>
          </cell>
          <cell r="B4611" t="str">
            <v>NOBA ENGINEERS SDN BHD</v>
          </cell>
          <cell r="D4611">
            <v>500000</v>
          </cell>
          <cell r="E4611">
            <v>246448.39</v>
          </cell>
          <cell r="F4611">
            <v>100000</v>
          </cell>
        </row>
        <row r="4612">
          <cell r="A4612">
            <v>21323673</v>
          </cell>
          <cell r="B4612" t="str">
            <v>NOBLE DISTINCTION (M) SDN BHD</v>
          </cell>
          <cell r="D4612">
            <v>6300000</v>
          </cell>
        </row>
        <row r="4613">
          <cell r="A4613">
            <v>23332674</v>
          </cell>
          <cell r="B4613" t="str">
            <v>NOBLE LAND HOLDINGS (M) SDN BHD</v>
          </cell>
          <cell r="F4613">
            <v>680000</v>
          </cell>
        </row>
        <row r="4614">
          <cell r="A4614">
            <v>18936818</v>
          </cell>
          <cell r="B4614" t="str">
            <v>NOBLE MILLENNIUM SDN BHD</v>
          </cell>
          <cell r="C4614">
            <v>3018201.93</v>
          </cell>
          <cell r="D4614">
            <v>5000000</v>
          </cell>
        </row>
        <row r="4615">
          <cell r="A4615">
            <v>15819504</v>
          </cell>
          <cell r="B4615" t="str">
            <v>NOBLE STAR SERVICES SDN BHD</v>
          </cell>
          <cell r="F4615">
            <v>83900</v>
          </cell>
        </row>
        <row r="4616">
          <cell r="A4616">
            <v>24878906</v>
          </cell>
          <cell r="B4616" t="str">
            <v>NOBLEMEN HOLDINGS SDN BHD</v>
          </cell>
          <cell r="D4616">
            <v>35988000</v>
          </cell>
        </row>
        <row r="4617">
          <cell r="A4617">
            <v>19134110</v>
          </cell>
          <cell r="B4617" t="str">
            <v>NOBUYASU SDN BHD</v>
          </cell>
          <cell r="D4617">
            <v>12290000</v>
          </cell>
        </row>
        <row r="4618">
          <cell r="A4618">
            <v>13395921</v>
          </cell>
          <cell r="B4618" t="str">
            <v>NOGEN TELECOMMUNICATIONS SDN BHD</v>
          </cell>
          <cell r="E4618">
            <v>701292.3</v>
          </cell>
        </row>
        <row r="4619">
          <cell r="A4619">
            <v>13260325</v>
          </cell>
          <cell r="B4619" t="str">
            <v>NORTH BORNEO SAFARI SDN BHD</v>
          </cell>
          <cell r="D4619">
            <v>822800</v>
          </cell>
        </row>
        <row r="4620">
          <cell r="A4620">
            <v>14928819</v>
          </cell>
          <cell r="B4620" t="str">
            <v>NORTH ELEGANCE DEVELOPMENT SDN BHD</v>
          </cell>
          <cell r="E4620">
            <v>125707.13</v>
          </cell>
        </row>
        <row r="4621">
          <cell r="A4621">
            <v>15040211</v>
          </cell>
          <cell r="B4621" t="str">
            <v>NORTH EMERALD (M) SDN BHD</v>
          </cell>
          <cell r="E4621">
            <v>201527.56</v>
          </cell>
          <cell r="F4621">
            <v>8387155.1799999997</v>
          </cell>
        </row>
        <row r="4622">
          <cell r="A4622">
            <v>17237763</v>
          </cell>
          <cell r="B4622" t="str">
            <v>NORTH PAN AGROSCIENCE SDN BHD</v>
          </cell>
          <cell r="D4622">
            <v>900000</v>
          </cell>
        </row>
        <row r="4623">
          <cell r="A4623">
            <v>13402504</v>
          </cell>
          <cell r="B4623" t="str">
            <v>NORTHERN SYMPHONY LOGISTICS SDN BHD</v>
          </cell>
          <cell r="F4623">
            <v>150000</v>
          </cell>
        </row>
        <row r="4624">
          <cell r="A4624">
            <v>3322278</v>
          </cell>
          <cell r="B4624" t="str">
            <v>NORWEST CORPORATION SDN BHD</v>
          </cell>
          <cell r="D4624">
            <v>2500000</v>
          </cell>
          <cell r="E4624">
            <v>451088.83</v>
          </cell>
        </row>
        <row r="4625">
          <cell r="A4625">
            <v>14114000</v>
          </cell>
          <cell r="B4625" t="str">
            <v>NORWEST HOLDINGS SDN BHD</v>
          </cell>
          <cell r="E4625">
            <v>2005560.26</v>
          </cell>
          <cell r="F4625">
            <v>22349892</v>
          </cell>
        </row>
        <row r="4626">
          <cell r="A4626">
            <v>19328736</v>
          </cell>
          <cell r="B4626" t="str">
            <v>NOTEBOOK PLAZA SDN BHD</v>
          </cell>
          <cell r="F4626">
            <v>5000000</v>
          </cell>
        </row>
        <row r="4627">
          <cell r="A4627">
            <v>13977814</v>
          </cell>
          <cell r="B4627" t="str">
            <v>NOVA TALENT SDN BHD</v>
          </cell>
          <cell r="D4627">
            <v>3848000</v>
          </cell>
        </row>
        <row r="4628">
          <cell r="A4628">
            <v>11904689</v>
          </cell>
          <cell r="B4628" t="str">
            <v>NOVAMAS ENTERPRISE SDN BHD</v>
          </cell>
          <cell r="C4628">
            <v>100434.01</v>
          </cell>
          <cell r="F4628">
            <v>1000000</v>
          </cell>
        </row>
        <row r="4629">
          <cell r="A4629">
            <v>19589621</v>
          </cell>
          <cell r="B4629" t="str">
            <v>NOVAPLAST PLASTIK SDN BHD</v>
          </cell>
          <cell r="D4629">
            <v>11077000</v>
          </cell>
          <cell r="E4629">
            <v>503949.78</v>
          </cell>
          <cell r="F4629">
            <v>4000000</v>
          </cell>
        </row>
        <row r="4630">
          <cell r="A4630">
            <v>15347864</v>
          </cell>
          <cell r="B4630" t="str">
            <v>NOVUS SEALING (M) SDN.BHD.</v>
          </cell>
          <cell r="F4630">
            <v>350256.02</v>
          </cell>
        </row>
        <row r="4631">
          <cell r="A4631">
            <v>15896675</v>
          </cell>
          <cell r="B4631" t="str">
            <v>NOWATECH ENTERPRISE SDN BHD</v>
          </cell>
          <cell r="D4631">
            <v>841000</v>
          </cell>
        </row>
        <row r="4632">
          <cell r="A4632">
            <v>22757077</v>
          </cell>
          <cell r="B4632" t="str">
            <v>NOZOMI EXPRESS (M) SDN BHD</v>
          </cell>
          <cell r="C4632">
            <v>2006633.61</v>
          </cell>
        </row>
        <row r="4633">
          <cell r="A4633">
            <v>22757078</v>
          </cell>
          <cell r="B4633" t="str">
            <v>NOZOMI LOGISTICS (M) SDN BHD</v>
          </cell>
          <cell r="E4633">
            <v>2000000</v>
          </cell>
        </row>
        <row r="4634">
          <cell r="A4634">
            <v>16108001</v>
          </cell>
          <cell r="B4634" t="str">
            <v>NOZOMI MARKETING SDN BHD</v>
          </cell>
          <cell r="D4634">
            <v>5360000</v>
          </cell>
          <cell r="E4634">
            <v>500000</v>
          </cell>
          <cell r="F4634">
            <v>2500000</v>
          </cell>
        </row>
        <row r="4635">
          <cell r="A4635">
            <v>15685485</v>
          </cell>
          <cell r="B4635" t="str">
            <v>NPG AGENCY SDN BHD</v>
          </cell>
          <cell r="D4635">
            <v>2679965</v>
          </cell>
        </row>
        <row r="4636">
          <cell r="A4636">
            <v>23172372</v>
          </cell>
          <cell r="B4636" t="str">
            <v>NS MEDIK SDN. BHD.</v>
          </cell>
          <cell r="C4636">
            <v>2429169.13</v>
          </cell>
          <cell r="D4636">
            <v>4390000</v>
          </cell>
          <cell r="F4636">
            <v>1000000</v>
          </cell>
        </row>
        <row r="4637">
          <cell r="A4637">
            <v>24501554</v>
          </cell>
          <cell r="B4637" t="str">
            <v>NSD MILLENIUM SDN BHD</v>
          </cell>
          <cell r="D4637">
            <v>800000</v>
          </cell>
        </row>
        <row r="4638">
          <cell r="A4638">
            <v>4803427</v>
          </cell>
          <cell r="B4638" t="str">
            <v>NSK BEARINGS (MALAYSIA) SDN BHD</v>
          </cell>
          <cell r="E4638">
            <v>400670.34</v>
          </cell>
          <cell r="F4638">
            <v>4000000</v>
          </cell>
        </row>
        <row r="4639">
          <cell r="A4639">
            <v>21655226</v>
          </cell>
          <cell r="B4639" t="str">
            <v>NSK PROPERTY SDN BHD</v>
          </cell>
          <cell r="D4639">
            <v>25202400</v>
          </cell>
        </row>
        <row r="4640">
          <cell r="A4640">
            <v>13479438</v>
          </cell>
          <cell r="B4640" t="str">
            <v>NSK TRADE CITY SDN BHD</v>
          </cell>
          <cell r="F4640">
            <v>4000000</v>
          </cell>
        </row>
        <row r="4641">
          <cell r="A4641">
            <v>20351934</v>
          </cell>
          <cell r="B4641" t="str">
            <v>NSS IT SOLUTION SDN BHD</v>
          </cell>
          <cell r="C4641">
            <v>301591.89</v>
          </cell>
          <cell r="D4641">
            <v>3769751</v>
          </cell>
          <cell r="E4641">
            <v>760134.4</v>
          </cell>
        </row>
        <row r="4642">
          <cell r="A4642">
            <v>24791282</v>
          </cell>
          <cell r="B4642" t="str">
            <v>NTP WORLD CORPORATION SDN BHD</v>
          </cell>
          <cell r="F4642">
            <v>43500000</v>
          </cell>
        </row>
        <row r="4643">
          <cell r="A4643">
            <v>13527818</v>
          </cell>
          <cell r="B4643" t="str">
            <v>NTT MALAYSIA DIGITAL BUSINESS SOLUTIONS</v>
          </cell>
          <cell r="C4643">
            <v>1001858.62</v>
          </cell>
        </row>
        <row r="4644">
          <cell r="A4644">
            <v>7338730</v>
          </cell>
          <cell r="B4644" t="str">
            <v>NUR DISTRIBUTION SDN BHD</v>
          </cell>
          <cell r="F4644">
            <v>3033269</v>
          </cell>
        </row>
        <row r="4645">
          <cell r="A4645">
            <v>20094861</v>
          </cell>
          <cell r="B4645" t="str">
            <v>NURILIM SDN BHD</v>
          </cell>
          <cell r="D4645">
            <v>3310000</v>
          </cell>
        </row>
        <row r="4646">
          <cell r="A4646">
            <v>14922231</v>
          </cell>
          <cell r="B4646" t="str">
            <v>NURTURE MASTER SDN BHD</v>
          </cell>
          <cell r="D4646">
            <v>3021750</v>
          </cell>
        </row>
        <row r="4647">
          <cell r="A4647">
            <v>20150610</v>
          </cell>
          <cell r="B4647" t="str">
            <v>NUSA EAST PARK SDN. BHD.</v>
          </cell>
          <cell r="F4647">
            <v>260000</v>
          </cell>
        </row>
        <row r="4648">
          <cell r="A4648">
            <v>10106212</v>
          </cell>
          <cell r="B4648" t="str">
            <v>NUSAJAZA DEVELOPMENT SDN. BHD.</v>
          </cell>
          <cell r="C4648">
            <v>1960000</v>
          </cell>
          <cell r="D4648">
            <v>1442406.28</v>
          </cell>
        </row>
        <row r="4649">
          <cell r="A4649">
            <v>16495183</v>
          </cell>
          <cell r="B4649" t="str">
            <v>NUTRI FOOD &amp; PACKAGING (MALAYSIA) SDN BH</v>
          </cell>
          <cell r="D4649">
            <v>25000000</v>
          </cell>
          <cell r="F4649">
            <v>500000</v>
          </cell>
        </row>
        <row r="4650">
          <cell r="A4650">
            <v>24134834</v>
          </cell>
          <cell r="B4650" t="str">
            <v>NUTRIBEST FRESH MART SDN. BHD.</v>
          </cell>
          <cell r="D4650">
            <v>3035000</v>
          </cell>
          <cell r="E4650">
            <v>737279.28</v>
          </cell>
        </row>
        <row r="4651">
          <cell r="A4651">
            <v>19507377</v>
          </cell>
          <cell r="B4651" t="str">
            <v>NVK INTERIOR (M) SDN BHD</v>
          </cell>
          <cell r="D4651">
            <v>3825000</v>
          </cell>
        </row>
        <row r="4652">
          <cell r="A4652">
            <v>26896971</v>
          </cell>
          <cell r="B4652" t="str">
            <v>NWD SHORE SDN. BHD.</v>
          </cell>
          <cell r="D4652">
            <v>32000000</v>
          </cell>
        </row>
        <row r="4653">
          <cell r="A4653">
            <v>9158409</v>
          </cell>
          <cell r="B4653" t="str">
            <v>NWP INDUSTRIES SDN. BHD.</v>
          </cell>
          <cell r="E4653">
            <v>0</v>
          </cell>
          <cell r="F4653">
            <v>77500</v>
          </cell>
        </row>
        <row r="4654">
          <cell r="A4654">
            <v>1107668</v>
          </cell>
          <cell r="B4654" t="str">
            <v>NYIOR MANIS SDN BHD</v>
          </cell>
          <cell r="C4654">
            <v>402516.44</v>
          </cell>
        </row>
        <row r="4655">
          <cell r="A4655">
            <v>4176692</v>
          </cell>
          <cell r="B4655" t="str">
            <v>NYOK LAN GARMENTS SDN BHD</v>
          </cell>
          <cell r="C4655">
            <v>4259441.68</v>
          </cell>
          <cell r="F4655">
            <v>1200000</v>
          </cell>
        </row>
        <row r="4656">
          <cell r="A4656">
            <v>24939671</v>
          </cell>
          <cell r="B4656" t="str">
            <v>NZ SAWIT SDN. BHD.</v>
          </cell>
          <cell r="D4656">
            <v>2258000</v>
          </cell>
        </row>
        <row r="4657">
          <cell r="A4657">
            <v>19105104</v>
          </cell>
          <cell r="B4657" t="str">
            <v>O AND T DEVELOPMENT SDN BHD</v>
          </cell>
          <cell r="F4657">
            <v>540165</v>
          </cell>
        </row>
        <row r="4658">
          <cell r="A4658">
            <v>18152152</v>
          </cell>
          <cell r="B4658" t="str">
            <v>OASIZ</v>
          </cell>
          <cell r="C4658">
            <v>200587.02</v>
          </cell>
        </row>
        <row r="4659">
          <cell r="A4659">
            <v>16238029</v>
          </cell>
          <cell r="B4659" t="str">
            <v>OBH TRADING SDN. BHD.</v>
          </cell>
          <cell r="D4659">
            <v>1000000</v>
          </cell>
        </row>
        <row r="4660">
          <cell r="A4660">
            <v>18620806</v>
          </cell>
          <cell r="B4660" t="str">
            <v>OBL MAJU SDN BHD</v>
          </cell>
          <cell r="C4660">
            <v>1684058.92</v>
          </cell>
          <cell r="D4660">
            <v>1000000</v>
          </cell>
          <cell r="E4660">
            <v>500000</v>
          </cell>
          <cell r="F4660">
            <v>2136000</v>
          </cell>
        </row>
        <row r="4661">
          <cell r="A4661">
            <v>15831283</v>
          </cell>
          <cell r="B4661" t="str">
            <v>OBM TRADING (M) SDN BHD</v>
          </cell>
          <cell r="D4661">
            <v>1000000</v>
          </cell>
        </row>
        <row r="4662">
          <cell r="A4662">
            <v>20741556</v>
          </cell>
          <cell r="B4662" t="str">
            <v>OBVIOUS SUCCESS SDN BHD</v>
          </cell>
          <cell r="D4662">
            <v>12200000</v>
          </cell>
        </row>
        <row r="4663">
          <cell r="A4663">
            <v>16994910</v>
          </cell>
          <cell r="B4663" t="str">
            <v>OCEANCARE CORPORATION SDN BHD</v>
          </cell>
          <cell r="E4663">
            <v>313023.7</v>
          </cell>
        </row>
        <row r="4664">
          <cell r="A4664">
            <v>23010597</v>
          </cell>
          <cell r="B4664" t="str">
            <v>OCEANERGY GASES SDN BHD</v>
          </cell>
          <cell r="C4664">
            <v>479101.22</v>
          </cell>
          <cell r="D4664">
            <v>1300000</v>
          </cell>
          <cell r="F4664">
            <v>2000000</v>
          </cell>
        </row>
        <row r="4665">
          <cell r="A4665">
            <v>7050467</v>
          </cell>
          <cell r="B4665" t="str">
            <v>OCEAN-WIDE RESOURCES SDN BHD</v>
          </cell>
          <cell r="F4665">
            <v>5000000</v>
          </cell>
        </row>
        <row r="4666">
          <cell r="A4666">
            <v>10295896</v>
          </cell>
          <cell r="B4666" t="str">
            <v>OCNED WATER TECHNOLOGY SDN BHD</v>
          </cell>
          <cell r="C4666">
            <v>503860.76</v>
          </cell>
          <cell r="E4666">
            <v>0</v>
          </cell>
          <cell r="F4666">
            <v>389000</v>
          </cell>
        </row>
        <row r="4667">
          <cell r="A4667">
            <v>6116326</v>
          </cell>
          <cell r="B4667" t="str">
            <v>OCONNORS ENGINEERING SDN BHD</v>
          </cell>
          <cell r="E4667">
            <v>50083.8</v>
          </cell>
          <cell r="F4667">
            <v>5000000</v>
          </cell>
        </row>
        <row r="4668">
          <cell r="A4668">
            <v>5983797</v>
          </cell>
          <cell r="B4668" t="str">
            <v>OCR LAND HOLDINGS SDN BHD</v>
          </cell>
          <cell r="D4668">
            <v>920000</v>
          </cell>
          <cell r="E4668">
            <v>500000</v>
          </cell>
        </row>
        <row r="4669">
          <cell r="A4669">
            <v>25084470</v>
          </cell>
          <cell r="B4669" t="str">
            <v>OCR PROPERTIES (YOLO) SDN BHD</v>
          </cell>
          <cell r="D4669">
            <v>24400000</v>
          </cell>
          <cell r="F4669">
            <v>6700000</v>
          </cell>
        </row>
        <row r="4670">
          <cell r="A4670">
            <v>14055823</v>
          </cell>
          <cell r="B4670" t="str">
            <v>ODEKI SDN BHD</v>
          </cell>
          <cell r="D4670">
            <v>1600000</v>
          </cell>
        </row>
        <row r="4671">
          <cell r="A4671">
            <v>21187034</v>
          </cell>
          <cell r="B4671" t="str">
            <v>ODEMAX PETROLEUM SDN BHD</v>
          </cell>
          <cell r="D4671">
            <v>3652500</v>
          </cell>
          <cell r="F4671">
            <v>1000000</v>
          </cell>
        </row>
        <row r="4672">
          <cell r="A4672">
            <v>18951420</v>
          </cell>
          <cell r="B4672" t="str">
            <v>ODYSSEY GLOBAL MARKETING SDN. BHD.</v>
          </cell>
          <cell r="E4672">
            <v>500000</v>
          </cell>
          <cell r="F4672">
            <v>4500000</v>
          </cell>
        </row>
        <row r="4673">
          <cell r="A4673">
            <v>18090443</v>
          </cell>
          <cell r="B4673" t="str">
            <v>OE JAYA MOTOR SDN BHD</v>
          </cell>
          <cell r="C4673">
            <v>501472.34</v>
          </cell>
          <cell r="F4673">
            <v>2500000</v>
          </cell>
        </row>
        <row r="4674">
          <cell r="A4674">
            <v>22086297</v>
          </cell>
          <cell r="B4674" t="str">
            <v>OEL DISTRIBUTION (EAST COAST) SDN BHD</v>
          </cell>
          <cell r="E4674">
            <v>300000</v>
          </cell>
          <cell r="F4674">
            <v>5400000</v>
          </cell>
        </row>
        <row r="4675">
          <cell r="A4675">
            <v>15070103</v>
          </cell>
          <cell r="B4675" t="str">
            <v>OEL DISTRIBUTION (JOHOR) SDN BHD</v>
          </cell>
          <cell r="F4675">
            <v>7197000</v>
          </cell>
        </row>
        <row r="4676">
          <cell r="A4676">
            <v>16115375</v>
          </cell>
          <cell r="B4676" t="str">
            <v>OEL DISTRIBUTION (KEDAH) SDN BHD</v>
          </cell>
          <cell r="E4676">
            <v>500837.92</v>
          </cell>
          <cell r="F4676">
            <v>9500000</v>
          </cell>
        </row>
        <row r="4677">
          <cell r="A4677">
            <v>16226059</v>
          </cell>
          <cell r="B4677" t="str">
            <v>OEL DISTRIBUTION (KL) SDN. BHD.</v>
          </cell>
          <cell r="E4677">
            <v>1051759.56</v>
          </cell>
          <cell r="F4677">
            <v>43000000</v>
          </cell>
        </row>
        <row r="4678">
          <cell r="A4678">
            <v>15003994</v>
          </cell>
          <cell r="B4678" t="str">
            <v>OEL DISTRIBUTION (PENANG) SDN.BHD.</v>
          </cell>
          <cell r="F4678">
            <v>8000000</v>
          </cell>
        </row>
        <row r="4679">
          <cell r="A4679">
            <v>7296716</v>
          </cell>
          <cell r="B4679" t="str">
            <v>OHARA OPTICAL (M) SDN BHD</v>
          </cell>
          <cell r="F4679">
            <v>373000</v>
          </cell>
        </row>
        <row r="4680">
          <cell r="A4680">
            <v>16581621</v>
          </cell>
          <cell r="B4680" t="str">
            <v>OK OPTICAL HOLDINGS SDN BHD</v>
          </cell>
          <cell r="D4680">
            <v>1900000</v>
          </cell>
        </row>
        <row r="4681">
          <cell r="A4681">
            <v>23056392</v>
          </cell>
          <cell r="B4681" t="str">
            <v>OKBB SDN. BHD.</v>
          </cell>
          <cell r="C4681">
            <v>1817090.25</v>
          </cell>
          <cell r="F4681">
            <v>2000000</v>
          </cell>
        </row>
        <row r="4682">
          <cell r="A4682">
            <v>14610167</v>
          </cell>
          <cell r="B4682" t="str">
            <v>OLEOCOMM GLOBAL SDN BHD</v>
          </cell>
          <cell r="C4682">
            <v>0</v>
          </cell>
        </row>
        <row r="4683">
          <cell r="A4683">
            <v>21301638</v>
          </cell>
          <cell r="B4683" t="str">
            <v>OLICELL GROUP (M) SDN BHD</v>
          </cell>
          <cell r="C4683">
            <v>2672473.1</v>
          </cell>
          <cell r="D4683">
            <v>807000</v>
          </cell>
        </row>
        <row r="4684">
          <cell r="A4684">
            <v>22767885</v>
          </cell>
          <cell r="B4684" t="str">
            <v>OLIO ENERGY SDN. BHD.</v>
          </cell>
          <cell r="D4684">
            <v>3000000</v>
          </cell>
        </row>
        <row r="4685">
          <cell r="A4685">
            <v>2751388</v>
          </cell>
          <cell r="B4685" t="str">
            <v>OLYMPIC COUNCIL OF MALAYSIA</v>
          </cell>
          <cell r="F4685">
            <v>19000</v>
          </cell>
        </row>
        <row r="4686">
          <cell r="A4686">
            <v>1526723</v>
          </cell>
          <cell r="B4686" t="str">
            <v>OLYMPIC RETREADS (MALAYSIA) SDN. BHD.</v>
          </cell>
          <cell r="E4686">
            <v>2058480.13</v>
          </cell>
          <cell r="F4686">
            <v>165000</v>
          </cell>
        </row>
        <row r="4687">
          <cell r="A4687">
            <v>23241792</v>
          </cell>
          <cell r="B4687" t="str">
            <v>OM PLATING SDN BHD</v>
          </cell>
          <cell r="D4687">
            <v>36916000</v>
          </cell>
          <cell r="F4687">
            <v>300000</v>
          </cell>
        </row>
        <row r="4688">
          <cell r="A4688">
            <v>1441472</v>
          </cell>
          <cell r="B4688" t="str">
            <v>OMMAS SDN BHD</v>
          </cell>
          <cell r="C4688">
            <v>1002386.38</v>
          </cell>
        </row>
        <row r="4689">
          <cell r="A4689">
            <v>19212859</v>
          </cell>
          <cell r="B4689" t="str">
            <v>OMNIPLUS DEVELOPMENT SDN BHD</v>
          </cell>
          <cell r="F4689">
            <v>315000</v>
          </cell>
        </row>
        <row r="4690">
          <cell r="A4690">
            <v>19303614</v>
          </cell>
          <cell r="B4690" t="str">
            <v>ONE AUTO WORLDWIDE (M) SDN BHD</v>
          </cell>
          <cell r="D4690">
            <v>4200000</v>
          </cell>
          <cell r="E4690">
            <v>700727.97</v>
          </cell>
        </row>
        <row r="4691">
          <cell r="A4691">
            <v>20234894</v>
          </cell>
          <cell r="B4691" t="str">
            <v>ONE LINK MARKETING SDN BHD</v>
          </cell>
          <cell r="C4691">
            <v>1006246.35</v>
          </cell>
          <cell r="D4691">
            <v>2005000</v>
          </cell>
        </row>
        <row r="4692">
          <cell r="A4692">
            <v>21401997</v>
          </cell>
          <cell r="B4692" t="str">
            <v>ONE MISSION PROPERTIES SDN BHD</v>
          </cell>
          <cell r="D4692">
            <v>27160000</v>
          </cell>
        </row>
        <row r="4693">
          <cell r="A4693">
            <v>19286521</v>
          </cell>
          <cell r="B4693" t="str">
            <v>ONE TECH VENTURE NETWORK SDN BHD</v>
          </cell>
          <cell r="D4693">
            <v>17546681</v>
          </cell>
        </row>
        <row r="4694">
          <cell r="A4694">
            <v>19349499</v>
          </cell>
          <cell r="B4694" t="str">
            <v>ONELENSOLUTION OPTICAL TECHNOLOGY SDN BH</v>
          </cell>
          <cell r="C4694">
            <v>238147.27</v>
          </cell>
          <cell r="D4694">
            <v>2465000</v>
          </cell>
          <cell r="E4694">
            <v>163467.26999999999</v>
          </cell>
        </row>
        <row r="4695">
          <cell r="A4695">
            <v>13777374</v>
          </cell>
          <cell r="B4695" t="str">
            <v>ONESALL CORPORATION SDN BHD</v>
          </cell>
          <cell r="C4695">
            <v>201050.46</v>
          </cell>
          <cell r="F4695">
            <v>600000</v>
          </cell>
        </row>
        <row r="4696">
          <cell r="A4696">
            <v>20225050</v>
          </cell>
          <cell r="B4696" t="str">
            <v>ONG CARE SCAN SDN BHD</v>
          </cell>
          <cell r="D4696">
            <v>22000000</v>
          </cell>
        </row>
        <row r="4697">
          <cell r="A4697">
            <v>6061108</v>
          </cell>
          <cell r="B4697" t="str">
            <v>ONG CHUAN HIN RICE MILL SDN BHD</v>
          </cell>
          <cell r="E4697">
            <v>0</v>
          </cell>
          <cell r="F4697">
            <v>2000000</v>
          </cell>
        </row>
        <row r="4698">
          <cell r="A4698">
            <v>15751957</v>
          </cell>
          <cell r="B4698" t="str">
            <v>ONG JOO SEANG &amp; SONS AQUACULTURE SDN BHD</v>
          </cell>
          <cell r="D4698">
            <v>1000000</v>
          </cell>
        </row>
        <row r="4699">
          <cell r="A4699">
            <v>8077216</v>
          </cell>
          <cell r="B4699" t="str">
            <v>ONG TIONG YEE &amp; SONS SDN BHD</v>
          </cell>
          <cell r="D4699">
            <v>1000000</v>
          </cell>
        </row>
        <row r="4700">
          <cell r="A4700">
            <v>5440020</v>
          </cell>
          <cell r="B4700" t="str">
            <v>ONKING CHAIN-STORE (MALAYSIA) SDN BHD</v>
          </cell>
          <cell r="F4700">
            <v>46000</v>
          </cell>
        </row>
        <row r="4701">
          <cell r="A4701">
            <v>6214393</v>
          </cell>
          <cell r="B4701" t="str">
            <v>ONSAN HOLDINGS SDN BHD</v>
          </cell>
          <cell r="F4701">
            <v>33000</v>
          </cell>
        </row>
        <row r="4702">
          <cell r="A4702">
            <v>1483435</v>
          </cell>
          <cell r="B4702" t="str">
            <v>OOI BENG HUAT FOOD INDUSTRIES SDN. BHD.</v>
          </cell>
          <cell r="D4702">
            <v>1000000</v>
          </cell>
        </row>
        <row r="4703">
          <cell r="A4703">
            <v>8910887</v>
          </cell>
          <cell r="B4703" t="str">
            <v>OOI KIM THOR HOLDINGS SDN BHD</v>
          </cell>
          <cell r="D4703">
            <v>3820000</v>
          </cell>
        </row>
        <row r="4704">
          <cell r="A4704">
            <v>26591500</v>
          </cell>
          <cell r="B4704" t="str">
            <v>OPEN ROAD MBL SDN BHD</v>
          </cell>
          <cell r="F4704">
            <v>2054000</v>
          </cell>
        </row>
        <row r="4705">
          <cell r="A4705">
            <v>5693196</v>
          </cell>
          <cell r="B4705" t="str">
            <v>OPHIR POULTRY FARM SDN BHD</v>
          </cell>
          <cell r="E4705">
            <v>2003454.59</v>
          </cell>
          <cell r="F4705">
            <v>3300000</v>
          </cell>
        </row>
        <row r="4706">
          <cell r="A4706">
            <v>23028682</v>
          </cell>
          <cell r="B4706" t="str">
            <v>OPS PAPER PRODUCTS SDN BHD</v>
          </cell>
          <cell r="F4706">
            <v>2840000</v>
          </cell>
        </row>
        <row r="4707">
          <cell r="A4707">
            <v>7858288</v>
          </cell>
          <cell r="B4707" t="str">
            <v>OPTAD MARKETING SDN BHD</v>
          </cell>
          <cell r="F4707">
            <v>10000000</v>
          </cell>
        </row>
        <row r="4708">
          <cell r="A4708">
            <v>18836299</v>
          </cell>
          <cell r="B4708" t="str">
            <v>OPTIMAL HARDWARE (M) SDN. BHD.</v>
          </cell>
          <cell r="E4708">
            <v>733233.73</v>
          </cell>
        </row>
        <row r="4709">
          <cell r="A4709">
            <v>23001670</v>
          </cell>
          <cell r="B4709" t="str">
            <v>OPTIMAS ELECTRONICS SDN BHD</v>
          </cell>
          <cell r="D4709">
            <v>2760000</v>
          </cell>
          <cell r="F4709">
            <v>220000</v>
          </cell>
        </row>
        <row r="4710">
          <cell r="A4710">
            <v>21918695</v>
          </cell>
          <cell r="B4710" t="str">
            <v>OPTIMISE GAIN SDN BHD</v>
          </cell>
          <cell r="F4710">
            <v>100000</v>
          </cell>
        </row>
        <row r="4711">
          <cell r="A4711">
            <v>23388971</v>
          </cell>
          <cell r="B4711" t="str">
            <v>OPTION HARDWARE TRADING SDN BHD</v>
          </cell>
          <cell r="D4711">
            <v>500000</v>
          </cell>
        </row>
        <row r="4712">
          <cell r="A4712">
            <v>24057486</v>
          </cell>
          <cell r="B4712" t="str">
            <v>OPTOSEM SOLUTIONS SDN BHD</v>
          </cell>
          <cell r="D4712">
            <v>700000</v>
          </cell>
        </row>
        <row r="4713">
          <cell r="A4713">
            <v>11962927</v>
          </cell>
          <cell r="B4713" t="str">
            <v>OPTOSEM TECHNOLOGIES SDN BHD</v>
          </cell>
          <cell r="D4713">
            <v>2905000</v>
          </cell>
        </row>
        <row r="4714">
          <cell r="A4714">
            <v>22092912</v>
          </cell>
          <cell r="B4714" t="str">
            <v>OPTOTRONICS SEMICONDUCTORS SDN BHD</v>
          </cell>
          <cell r="C4714">
            <v>892000</v>
          </cell>
        </row>
        <row r="4715">
          <cell r="A4715">
            <v>12063561</v>
          </cell>
          <cell r="B4715" t="str">
            <v>OPULENT BUILDERS SDN BHD</v>
          </cell>
          <cell r="D4715">
            <v>1000000</v>
          </cell>
          <cell r="F4715">
            <v>5089000</v>
          </cell>
        </row>
        <row r="4716">
          <cell r="A4716">
            <v>12190750</v>
          </cell>
          <cell r="B4716" t="str">
            <v>ORANG KAMPUNG CORPORATION (M) SDN BHD</v>
          </cell>
          <cell r="C4716">
            <v>888760.29</v>
          </cell>
          <cell r="D4716">
            <v>1834395.01</v>
          </cell>
        </row>
        <row r="4717">
          <cell r="A4717">
            <v>6602209</v>
          </cell>
          <cell r="B4717" t="str">
            <v>ORASKO SDN. BHD.</v>
          </cell>
          <cell r="E4717">
            <v>425000</v>
          </cell>
          <cell r="F4717">
            <v>2000000</v>
          </cell>
        </row>
        <row r="4718">
          <cell r="A4718">
            <v>5527173</v>
          </cell>
          <cell r="B4718" t="str">
            <v>ORCHARD SQUARE SDN BHD</v>
          </cell>
          <cell r="C4718">
            <v>5000000</v>
          </cell>
        </row>
        <row r="4719">
          <cell r="A4719">
            <v>23341198</v>
          </cell>
          <cell r="B4719" t="str">
            <v>ORDINARY MANAGEMENT SDN BHD</v>
          </cell>
          <cell r="F4719">
            <v>200000</v>
          </cell>
        </row>
        <row r="4720">
          <cell r="A4720">
            <v>22308116</v>
          </cell>
          <cell r="B4720" t="str">
            <v>OREGENE BIOTECHNOLOGY SDN BHD</v>
          </cell>
          <cell r="C4720">
            <v>494452.66</v>
          </cell>
        </row>
        <row r="4721">
          <cell r="A4721">
            <v>13022092</v>
          </cell>
          <cell r="B4721" t="str">
            <v>OREX TRAVEL &amp; TOURS SDN BHD</v>
          </cell>
          <cell r="C4721">
            <v>1708823.18</v>
          </cell>
          <cell r="D4721">
            <v>1365500</v>
          </cell>
          <cell r="F4721">
            <v>3000000</v>
          </cell>
        </row>
        <row r="4722">
          <cell r="A4722">
            <v>20306291</v>
          </cell>
          <cell r="B4722" t="str">
            <v>ORGABIO MANUFACTURING SDN BHD</v>
          </cell>
          <cell r="D4722">
            <v>1737395</v>
          </cell>
        </row>
        <row r="4723">
          <cell r="A4723">
            <v>22196896</v>
          </cell>
          <cell r="B4723" t="str">
            <v>ORI BIONATURE (M) SDN. BHD.</v>
          </cell>
          <cell r="C4723">
            <v>800000</v>
          </cell>
          <cell r="D4723">
            <v>3969800</v>
          </cell>
        </row>
        <row r="4724">
          <cell r="A4724">
            <v>15404432</v>
          </cell>
          <cell r="B4724" t="str">
            <v>ORIENT AROTEK ENGINEERING &amp; TRADING S/B</v>
          </cell>
          <cell r="C4724">
            <v>557200.74</v>
          </cell>
          <cell r="D4724">
            <v>86000</v>
          </cell>
          <cell r="F4724">
            <v>18000</v>
          </cell>
        </row>
        <row r="4725">
          <cell r="A4725">
            <v>16569011</v>
          </cell>
          <cell r="B4725" t="str">
            <v>ORIENT BIOGREEN SDN. BHD.</v>
          </cell>
          <cell r="C4725">
            <v>151299.75</v>
          </cell>
          <cell r="D4725">
            <v>550000</v>
          </cell>
        </row>
        <row r="4726">
          <cell r="A4726">
            <v>5321794</v>
          </cell>
          <cell r="B4726" t="str">
            <v>ORIENT ELECTRIC SPECIAL LEADWIRES (M) SD</v>
          </cell>
          <cell r="C4726">
            <v>3151537.05</v>
          </cell>
          <cell r="F4726">
            <v>1409000</v>
          </cell>
        </row>
        <row r="4727">
          <cell r="A4727">
            <v>17429150</v>
          </cell>
          <cell r="B4727" t="str">
            <v>ORIENTAL RESOURCES SDN BHD</v>
          </cell>
          <cell r="E4727">
            <v>500862.47</v>
          </cell>
        </row>
        <row r="4728">
          <cell r="A4728">
            <v>21738691</v>
          </cell>
          <cell r="B4728" t="str">
            <v>ORIGROW VENTURE SDN BHD</v>
          </cell>
          <cell r="D4728">
            <v>41000000</v>
          </cell>
          <cell r="E4728">
            <v>9001023.1799999997</v>
          </cell>
        </row>
        <row r="4729">
          <cell r="A4729">
            <v>19282385</v>
          </cell>
          <cell r="B4729" t="str">
            <v>ORINICHE SDN.BHD.</v>
          </cell>
          <cell r="D4729">
            <v>90000</v>
          </cell>
        </row>
        <row r="4730">
          <cell r="A4730">
            <v>5464057</v>
          </cell>
          <cell r="B4730" t="str">
            <v>ORION - BASE SHIPPING (M) SDN BHD</v>
          </cell>
          <cell r="F4730">
            <v>10000</v>
          </cell>
        </row>
        <row r="4731">
          <cell r="A4731">
            <v>12955871</v>
          </cell>
          <cell r="B4731" t="str">
            <v>ORION MASTER SDN BHD</v>
          </cell>
          <cell r="C4731">
            <v>2929201.03</v>
          </cell>
          <cell r="D4731">
            <v>650000</v>
          </cell>
          <cell r="F4731">
            <v>500000</v>
          </cell>
        </row>
        <row r="4732">
          <cell r="A4732">
            <v>21597841</v>
          </cell>
          <cell r="B4732" t="str">
            <v>ORIPURE RESOURCES SDN BHD</v>
          </cell>
          <cell r="D4732">
            <v>957000</v>
          </cell>
        </row>
        <row r="4733">
          <cell r="A4733">
            <v>5350913</v>
          </cell>
          <cell r="B4733" t="str">
            <v>ORLANDO CORPORATION SDN BHD</v>
          </cell>
          <cell r="E4733">
            <v>500842</v>
          </cell>
          <cell r="F4733">
            <v>2000000</v>
          </cell>
        </row>
        <row r="4734">
          <cell r="A4734">
            <v>6120724</v>
          </cell>
          <cell r="B4734" t="str">
            <v>ORNAPAPER INDUSTRY (M) SDN BHD</v>
          </cell>
          <cell r="E4734">
            <v>2000000</v>
          </cell>
          <cell r="F4734">
            <v>13499188</v>
          </cell>
        </row>
        <row r="4735">
          <cell r="A4735">
            <v>6212513</v>
          </cell>
          <cell r="B4735" t="str">
            <v>ORNARESORT BHD</v>
          </cell>
          <cell r="F4735">
            <v>160000</v>
          </cell>
        </row>
        <row r="4736">
          <cell r="A4736">
            <v>12944390</v>
          </cell>
          <cell r="B4736" t="str">
            <v>OROGENIC GEOEXPRO SDN BHD</v>
          </cell>
          <cell r="F4736">
            <v>143248.32000000001</v>
          </cell>
        </row>
        <row r="4737">
          <cell r="A4737">
            <v>18862187</v>
          </cell>
          <cell r="B4737" t="str">
            <v>ORTHO-CARE SDN. BHD.</v>
          </cell>
          <cell r="D4737">
            <v>3013000</v>
          </cell>
        </row>
        <row r="4738">
          <cell r="A4738">
            <v>9738332</v>
          </cell>
          <cell r="B4738" t="str">
            <v>OSCAPOWER SDN BHD</v>
          </cell>
          <cell r="F4738">
            <v>495879.97</v>
          </cell>
        </row>
        <row r="4739">
          <cell r="A4739">
            <v>25901670</v>
          </cell>
          <cell r="B4739" t="str">
            <v>OSCAR TRAVEL SERVICES SDN. BHD.</v>
          </cell>
          <cell r="F4739">
            <v>1500000</v>
          </cell>
        </row>
        <row r="4740">
          <cell r="A4740">
            <v>27228025</v>
          </cell>
          <cell r="B4740" t="str">
            <v>OSCAR TYRE SDN BHD</v>
          </cell>
          <cell r="F4740">
            <v>5000000</v>
          </cell>
        </row>
        <row r="4741">
          <cell r="A4741">
            <v>9829343</v>
          </cell>
          <cell r="B4741" t="str">
            <v>OSG SDN BHD</v>
          </cell>
          <cell r="D4741">
            <v>200000</v>
          </cell>
          <cell r="F4741">
            <v>12104.85</v>
          </cell>
        </row>
        <row r="4742">
          <cell r="A4742">
            <v>13069893</v>
          </cell>
          <cell r="B4742" t="str">
            <v>OTO AGRICULTURE MARKETING SDN BHD</v>
          </cell>
          <cell r="D4742">
            <v>1000000</v>
          </cell>
          <cell r="F4742">
            <v>1000000</v>
          </cell>
        </row>
        <row r="4743">
          <cell r="A4743">
            <v>15475067</v>
          </cell>
          <cell r="B4743" t="str">
            <v>OTOMOBIL MALIM JAYA SDN BHD</v>
          </cell>
          <cell r="F4743">
            <v>150000</v>
          </cell>
        </row>
        <row r="4744">
          <cell r="A4744">
            <v>13256849</v>
          </cell>
          <cell r="B4744" t="str">
            <v>OTOMOBIL SEJATI SDN BHD (NP)</v>
          </cell>
          <cell r="C4744">
            <v>502070.52</v>
          </cell>
        </row>
        <row r="4745">
          <cell r="A4745">
            <v>19794518</v>
          </cell>
          <cell r="B4745" t="str">
            <v>OTTO GARMENT SB</v>
          </cell>
          <cell r="C4745">
            <v>663539.43000000005</v>
          </cell>
          <cell r="D4745">
            <v>500000</v>
          </cell>
        </row>
        <row r="4746">
          <cell r="A4746">
            <v>17434064</v>
          </cell>
          <cell r="B4746" t="str">
            <v>OUTLOOK ENTERPRISE SDN BHD</v>
          </cell>
          <cell r="D4746">
            <v>1704750</v>
          </cell>
        </row>
        <row r="4747">
          <cell r="A4747">
            <v>22421669</v>
          </cell>
          <cell r="B4747" t="str">
            <v>OVAL LODGE SDN BHD</v>
          </cell>
          <cell r="D4747">
            <v>6016200</v>
          </cell>
        </row>
        <row r="4748">
          <cell r="A4748">
            <v>13853876</v>
          </cell>
          <cell r="B4748" t="str">
            <v>OVERLAND FORWARDING (M) SDN. BHD.</v>
          </cell>
          <cell r="E4748">
            <v>100168.79</v>
          </cell>
          <cell r="F4748">
            <v>277500</v>
          </cell>
        </row>
        <row r="4749">
          <cell r="A4749">
            <v>15523634</v>
          </cell>
          <cell r="B4749" t="str">
            <v>OVERLAND TOTAL LOGISTIC SERVICES(M) S/B</v>
          </cell>
          <cell r="D4749">
            <v>430000</v>
          </cell>
          <cell r="F4749">
            <v>500000</v>
          </cell>
        </row>
        <row r="4750">
          <cell r="A4750">
            <v>2188648</v>
          </cell>
          <cell r="B4750" t="str">
            <v>OVERSEA UNION INDUSTRIAL (EM) SDN BHD</v>
          </cell>
          <cell r="D4750">
            <v>600000</v>
          </cell>
          <cell r="E4750">
            <v>2530995.14</v>
          </cell>
          <cell r="F4750">
            <v>3600000</v>
          </cell>
        </row>
        <row r="4751">
          <cell r="A4751">
            <v>24710436</v>
          </cell>
          <cell r="B4751" t="str">
            <v>OWS LUBRICANTS SDN. BHD.</v>
          </cell>
          <cell r="C4751">
            <v>1639586.3</v>
          </cell>
          <cell r="D4751">
            <v>1842350</v>
          </cell>
        </row>
        <row r="4752">
          <cell r="A4752">
            <v>24730299</v>
          </cell>
          <cell r="B4752" t="str">
            <v>OXFORD PUBLISHING (MALAYSIA) SDN. BHD.</v>
          </cell>
          <cell r="E4752">
            <v>2003351.56</v>
          </cell>
          <cell r="F4752">
            <v>2000000</v>
          </cell>
        </row>
        <row r="4753">
          <cell r="A4753">
            <v>13914074</v>
          </cell>
          <cell r="B4753" t="str">
            <v>OXIMATE SDN. BHD.</v>
          </cell>
          <cell r="C4753">
            <v>200914.95</v>
          </cell>
        </row>
        <row r="4754">
          <cell r="A4754">
            <v>6844836</v>
          </cell>
          <cell r="B4754" t="str">
            <v>OXYHIN SDN BHD</v>
          </cell>
          <cell r="E4754">
            <v>1302872.67</v>
          </cell>
          <cell r="F4754">
            <v>1300000</v>
          </cell>
        </row>
        <row r="4755">
          <cell r="A4755">
            <v>26845522</v>
          </cell>
          <cell r="B4755" t="str">
            <v>OYL LAND SDN. BHD.</v>
          </cell>
          <cell r="D4755">
            <v>12100000</v>
          </cell>
        </row>
        <row r="4756">
          <cell r="A4756">
            <v>5719120</v>
          </cell>
          <cell r="B4756" t="str">
            <v>P B MOTOR SDN BHD</v>
          </cell>
          <cell r="C4756">
            <v>1048303.39</v>
          </cell>
          <cell r="F4756">
            <v>270000</v>
          </cell>
        </row>
        <row r="4757">
          <cell r="A4757">
            <v>14960475</v>
          </cell>
          <cell r="B4757" t="str">
            <v>P D PETROLEUM SDN BHD</v>
          </cell>
          <cell r="D4757">
            <v>1700000</v>
          </cell>
        </row>
        <row r="4758">
          <cell r="A4758">
            <v>5811649</v>
          </cell>
          <cell r="B4758" t="str">
            <v>P L MARINE PRODUCTS SDN BHD</v>
          </cell>
          <cell r="E4758">
            <v>200335.18</v>
          </cell>
          <cell r="F4758">
            <v>2450000</v>
          </cell>
        </row>
        <row r="4759">
          <cell r="A4759">
            <v>20754705</v>
          </cell>
          <cell r="B4759" t="str">
            <v>P M MAHSURI SDN BHD</v>
          </cell>
          <cell r="F4759">
            <v>1500000</v>
          </cell>
        </row>
        <row r="4760">
          <cell r="A4760">
            <v>15264828</v>
          </cell>
          <cell r="B4760" t="str">
            <v>P T ENGINEERING WORKS SDN BHD</v>
          </cell>
          <cell r="C4760">
            <v>1504747.16</v>
          </cell>
          <cell r="D4760">
            <v>1000000</v>
          </cell>
        </row>
        <row r="4761">
          <cell r="A4761">
            <v>23855148</v>
          </cell>
          <cell r="B4761" t="str">
            <v>P.B.H TRADING AND CONSTRUCTION SB</v>
          </cell>
          <cell r="C4761">
            <v>303136.67</v>
          </cell>
          <cell r="E4761">
            <v>0</v>
          </cell>
          <cell r="F4761">
            <v>450000</v>
          </cell>
        </row>
        <row r="4762">
          <cell r="A4762">
            <v>16083184</v>
          </cell>
          <cell r="B4762" t="str">
            <v>P.P.A.C. (M) SDN. BHD.</v>
          </cell>
          <cell r="F4762">
            <v>1880000</v>
          </cell>
        </row>
        <row r="4763">
          <cell r="A4763">
            <v>6539793</v>
          </cell>
          <cell r="B4763" t="str">
            <v>P.P.E. SDN BHD</v>
          </cell>
          <cell r="C4763">
            <v>351094.43</v>
          </cell>
        </row>
        <row r="4764">
          <cell r="A4764">
            <v>6348602</v>
          </cell>
          <cell r="B4764" t="str">
            <v>P.S.W. ENTERPRISE</v>
          </cell>
          <cell r="E4764">
            <v>704642.78</v>
          </cell>
        </row>
        <row r="4765">
          <cell r="A4765">
            <v>18152062</v>
          </cell>
          <cell r="B4765" t="str">
            <v>PA FOOD SDN BHD</v>
          </cell>
          <cell r="D4765">
            <v>1000000</v>
          </cell>
          <cell r="E4765">
            <v>1000000</v>
          </cell>
        </row>
        <row r="4766">
          <cell r="A4766">
            <v>1540547</v>
          </cell>
          <cell r="B4766" t="str">
            <v>PACCAR MOTORS SDN BHD</v>
          </cell>
          <cell r="C4766">
            <v>606925.13</v>
          </cell>
          <cell r="E4766">
            <v>9730.57</v>
          </cell>
          <cell r="F4766">
            <v>150000</v>
          </cell>
        </row>
        <row r="4767">
          <cell r="A4767">
            <v>19433671</v>
          </cell>
          <cell r="B4767" t="str">
            <v>PACCAR SERVICE SDN. BHD.</v>
          </cell>
          <cell r="C4767">
            <v>506099.33</v>
          </cell>
          <cell r="D4767">
            <v>700000</v>
          </cell>
        </row>
        <row r="4768">
          <cell r="A4768">
            <v>13465505</v>
          </cell>
          <cell r="B4768" t="str">
            <v>PACIFIC ALLIANCE CAPITAL HOLDINGS SDN BH</v>
          </cell>
          <cell r="C4768">
            <v>329657.33</v>
          </cell>
          <cell r="D4768">
            <v>16557708</v>
          </cell>
        </row>
        <row r="4769">
          <cell r="A4769">
            <v>23301523</v>
          </cell>
          <cell r="B4769" t="str">
            <v>PACIFIC CONSTRUCTION &amp; TRADING SDN. BHD.</v>
          </cell>
          <cell r="E4769">
            <v>0</v>
          </cell>
          <cell r="F4769">
            <v>694545.02</v>
          </cell>
        </row>
        <row r="4770">
          <cell r="A4770">
            <v>5477996</v>
          </cell>
          <cell r="B4770" t="str">
            <v>PACIFIC INTEREST SDN BHD</v>
          </cell>
          <cell r="E4770">
            <v>10000</v>
          </cell>
        </row>
        <row r="4771">
          <cell r="A4771">
            <v>22787304</v>
          </cell>
          <cell r="B4771" t="str">
            <v>PACIFIC SANCTUARY RETAIL HOLDINGS SB</v>
          </cell>
          <cell r="D4771">
            <v>37812840</v>
          </cell>
        </row>
        <row r="4772">
          <cell r="A4772">
            <v>14545993</v>
          </cell>
          <cell r="B4772" t="str">
            <v>PACKAGING CENTRE SERVICES SDN BHD</v>
          </cell>
          <cell r="F4772">
            <v>1820000</v>
          </cell>
        </row>
        <row r="4773">
          <cell r="A4773">
            <v>18451017</v>
          </cell>
          <cell r="B4773" t="str">
            <v>PADAT JAYA LOGISTICS SDN BHD</v>
          </cell>
          <cell r="D4773">
            <v>1000000</v>
          </cell>
        </row>
        <row r="4774">
          <cell r="A4774">
            <v>19264368</v>
          </cell>
          <cell r="B4774" t="str">
            <v>PADI PUKAL PARIT 7 (SEKINCAN) SDN BHD</v>
          </cell>
          <cell r="C4774">
            <v>503097.8</v>
          </cell>
          <cell r="D4774">
            <v>3440000</v>
          </cell>
          <cell r="F4774">
            <v>5000000</v>
          </cell>
        </row>
        <row r="4775">
          <cell r="A4775">
            <v>1830448</v>
          </cell>
          <cell r="B4775" t="str">
            <v>PAHANG MOTOR</v>
          </cell>
          <cell r="D4775">
            <v>2110000</v>
          </cell>
          <cell r="F4775">
            <v>702000</v>
          </cell>
        </row>
        <row r="4776">
          <cell r="A4776">
            <v>2967842</v>
          </cell>
          <cell r="B4776" t="str">
            <v>PAINT MARKETING COMPANY (M) SDN BHD</v>
          </cell>
          <cell r="E4776">
            <v>500837.92</v>
          </cell>
          <cell r="F4776">
            <v>2500000</v>
          </cell>
        </row>
        <row r="4777">
          <cell r="A4777">
            <v>4382503</v>
          </cell>
          <cell r="B4777" t="str">
            <v>PAJAK GADAI EXPRESS SDN BHD</v>
          </cell>
          <cell r="D4777">
            <v>2171750</v>
          </cell>
        </row>
        <row r="4778">
          <cell r="A4778">
            <v>6339111</v>
          </cell>
          <cell r="B4778" t="str">
            <v>PAJAK GADAI FAH ONN</v>
          </cell>
          <cell r="E4778">
            <v>2804861.82</v>
          </cell>
        </row>
        <row r="4779">
          <cell r="A4779">
            <v>16664166</v>
          </cell>
          <cell r="B4779" t="str">
            <v>PAJAK GADAI FOO YIK SDN BHD</v>
          </cell>
          <cell r="C4779">
            <v>2011288.59</v>
          </cell>
        </row>
        <row r="4780">
          <cell r="A4780">
            <v>20470322</v>
          </cell>
          <cell r="B4780" t="str">
            <v>PAJAK GADAI HONG LEE SDN BHD</v>
          </cell>
          <cell r="E4780">
            <v>540904.92000000004</v>
          </cell>
        </row>
        <row r="4781">
          <cell r="A4781">
            <v>21571290</v>
          </cell>
          <cell r="B4781" t="str">
            <v>PAJAK GADAI JP SDN BHD</v>
          </cell>
          <cell r="D4781">
            <v>2112000</v>
          </cell>
        </row>
        <row r="4782">
          <cell r="A4782">
            <v>16746122</v>
          </cell>
          <cell r="B4782" t="str">
            <v>PAJAK GADAI KIM YIK SDN BHD</v>
          </cell>
          <cell r="C4782">
            <v>2015464.75</v>
          </cell>
        </row>
        <row r="4783">
          <cell r="A4783">
            <v>24235505</v>
          </cell>
          <cell r="B4783" t="str">
            <v>PAJAK GADAI MUN YIK SDN BHD</v>
          </cell>
          <cell r="C4783">
            <v>401656.21</v>
          </cell>
          <cell r="D4783">
            <v>425000</v>
          </cell>
        </row>
        <row r="4784">
          <cell r="A4784">
            <v>20409148</v>
          </cell>
          <cell r="B4784" t="str">
            <v>PAJAK GADAI SHENG LON SDN BHD</v>
          </cell>
          <cell r="C4784">
            <v>2014005.09</v>
          </cell>
          <cell r="D4784">
            <v>1402500</v>
          </cell>
        </row>
        <row r="4785">
          <cell r="A4785">
            <v>6501864</v>
          </cell>
          <cell r="B4785" t="str">
            <v>PAJAK GADAI SIN FOONG TONG SDN BHD</v>
          </cell>
          <cell r="C4785">
            <v>3312438.58</v>
          </cell>
        </row>
        <row r="4786">
          <cell r="A4786">
            <v>15863977</v>
          </cell>
          <cell r="B4786" t="str">
            <v>PAJAK GADAI SIN YUNG SDN BHD</v>
          </cell>
          <cell r="E4786">
            <v>3016918.73</v>
          </cell>
        </row>
        <row r="4787">
          <cell r="A4787">
            <v>16085744</v>
          </cell>
          <cell r="B4787" t="str">
            <v>PAK LEE TRADING COMPANY</v>
          </cell>
          <cell r="C4787">
            <v>1007271.23</v>
          </cell>
          <cell r="F4787">
            <v>352000</v>
          </cell>
        </row>
        <row r="4788">
          <cell r="A4788">
            <v>24394902</v>
          </cell>
          <cell r="B4788" t="str">
            <v>PAK NGA PROPERTY SDN BHD</v>
          </cell>
          <cell r="D4788">
            <v>1750000</v>
          </cell>
        </row>
        <row r="4789">
          <cell r="A4789">
            <v>24590302</v>
          </cell>
          <cell r="B4789" t="str">
            <v>PAKA PETROLEUM SDN BHD</v>
          </cell>
          <cell r="D4789">
            <v>7000000</v>
          </cell>
        </row>
        <row r="4790">
          <cell r="A4790">
            <v>5820532</v>
          </cell>
          <cell r="B4790" t="str">
            <v>PAKADIRI DEVELOPER SDN BHD</v>
          </cell>
          <cell r="C4790">
            <v>931989.93</v>
          </cell>
          <cell r="D4790">
            <v>550000</v>
          </cell>
        </row>
        <row r="4791">
          <cell r="A4791">
            <v>3162386</v>
          </cell>
          <cell r="B4791" t="str">
            <v>PALING CONSTRUCTION SDN BHD</v>
          </cell>
          <cell r="C4791">
            <v>7867172.29</v>
          </cell>
          <cell r="F4791">
            <v>1799000</v>
          </cell>
        </row>
        <row r="4792">
          <cell r="A4792">
            <v>26944546</v>
          </cell>
          <cell r="B4792" t="str">
            <v>PALING HARDWARE SDN. BHD.</v>
          </cell>
          <cell r="D4792">
            <v>1000000</v>
          </cell>
        </row>
        <row r="4793">
          <cell r="A4793">
            <v>15789288</v>
          </cell>
          <cell r="B4793" t="str">
            <v>PALLAS UNLIMITED SDN BHD</v>
          </cell>
          <cell r="C4793">
            <v>503106.28</v>
          </cell>
          <cell r="F4793">
            <v>800000</v>
          </cell>
        </row>
        <row r="4794">
          <cell r="A4794">
            <v>4540207</v>
          </cell>
          <cell r="B4794" t="str">
            <v>PALM RESORT BERHAD</v>
          </cell>
          <cell r="F4794">
            <v>593500</v>
          </cell>
        </row>
        <row r="4795">
          <cell r="A4795">
            <v>18239073</v>
          </cell>
          <cell r="B4795" t="str">
            <v>PALMSPAN SDN BHD</v>
          </cell>
          <cell r="C4795">
            <v>0</v>
          </cell>
          <cell r="F4795">
            <v>1237000</v>
          </cell>
        </row>
        <row r="4796">
          <cell r="A4796">
            <v>4195719</v>
          </cell>
          <cell r="B4796" t="str">
            <v>PAN ASIA PUBLICATIONS SDN BHD</v>
          </cell>
          <cell r="E4796">
            <v>200000.02</v>
          </cell>
          <cell r="F4796">
            <v>618896.21</v>
          </cell>
        </row>
        <row r="4797">
          <cell r="A4797">
            <v>18465341</v>
          </cell>
          <cell r="B4797" t="str">
            <v>PAN ASIATIC TECHNOLOGIES SDN BHD</v>
          </cell>
          <cell r="F4797">
            <v>969224.4</v>
          </cell>
        </row>
        <row r="4798">
          <cell r="A4798">
            <v>22075617</v>
          </cell>
          <cell r="B4798" t="str">
            <v>PAN BRIGHT TRAVEL SERVICE SDN BHD</v>
          </cell>
          <cell r="F4798">
            <v>318000</v>
          </cell>
        </row>
        <row r="4799">
          <cell r="A4799">
            <v>6005345</v>
          </cell>
          <cell r="B4799" t="str">
            <v>PAN GREENWOOD SDN BHD</v>
          </cell>
          <cell r="C4799">
            <v>170000</v>
          </cell>
          <cell r="D4799">
            <v>400000</v>
          </cell>
        </row>
        <row r="4800">
          <cell r="A4800">
            <v>15432525</v>
          </cell>
          <cell r="B4800" t="str">
            <v>PAN LINE CONSOLIDATED SDN BHD</v>
          </cell>
          <cell r="C4800">
            <v>320493.53999999998</v>
          </cell>
          <cell r="D4800">
            <v>455600</v>
          </cell>
        </row>
        <row r="4801">
          <cell r="A4801">
            <v>20600028</v>
          </cell>
          <cell r="B4801" t="str">
            <v>PAN SABAH LAND SDN BHD</v>
          </cell>
          <cell r="D4801">
            <v>25600000</v>
          </cell>
        </row>
        <row r="4802">
          <cell r="A4802">
            <v>12246487</v>
          </cell>
          <cell r="B4802" t="str">
            <v>PAN WIJAYA SDN BHD</v>
          </cell>
          <cell r="E4802">
            <v>1320000</v>
          </cell>
          <cell r="F4802">
            <v>500000</v>
          </cell>
        </row>
        <row r="4803">
          <cell r="A4803">
            <v>14606061</v>
          </cell>
          <cell r="B4803" t="str">
            <v>PANADUNIA SDN BHD</v>
          </cell>
          <cell r="D4803">
            <v>800000</v>
          </cell>
        </row>
        <row r="4804">
          <cell r="A4804">
            <v>7982731</v>
          </cell>
          <cell r="B4804" t="str">
            <v>PANAGLOBE SDN BHD</v>
          </cell>
          <cell r="E4804">
            <v>901583.46</v>
          </cell>
        </row>
        <row r="4805">
          <cell r="A4805">
            <v>9584040</v>
          </cell>
          <cell r="B4805" t="str">
            <v>PANANTARA BINA SDN BHD</v>
          </cell>
          <cell r="F4805">
            <v>50700</v>
          </cell>
        </row>
        <row r="4806">
          <cell r="A4806">
            <v>7433606</v>
          </cell>
          <cell r="B4806" t="str">
            <v>PANANTARA DEVELOPMENT SDN BHD</v>
          </cell>
          <cell r="E4806">
            <v>500837.92</v>
          </cell>
        </row>
        <row r="4807">
          <cell r="A4807">
            <v>14872430</v>
          </cell>
          <cell r="B4807" t="str">
            <v>PANANTARA ENTERPRISE SDN BHD</v>
          </cell>
          <cell r="F4807">
            <v>56200</v>
          </cell>
        </row>
        <row r="4808">
          <cell r="A4808">
            <v>7563845</v>
          </cell>
          <cell r="B4808" t="str">
            <v>PANANTARA SDN BHD</v>
          </cell>
          <cell r="E4808">
            <v>250427.32</v>
          </cell>
        </row>
        <row r="4809">
          <cell r="A4809">
            <v>19318557</v>
          </cell>
          <cell r="B4809" t="str">
            <v>PANDAMARAN SYNERGY PETROLEUM SDN BHD</v>
          </cell>
          <cell r="F4809">
            <v>5000000</v>
          </cell>
        </row>
        <row r="4810">
          <cell r="A4810">
            <v>5492466</v>
          </cell>
          <cell r="B4810" t="str">
            <v>PANDAN TECHNOLOGY RESOURCES SDN. BHD.</v>
          </cell>
          <cell r="E4810">
            <v>20072.87</v>
          </cell>
          <cell r="F4810">
            <v>9712.5499999999993</v>
          </cell>
        </row>
        <row r="4811">
          <cell r="A4811">
            <v>13276276</v>
          </cell>
          <cell r="B4811" t="str">
            <v>PANDANGAN WAWASAN SDN. BHD.</v>
          </cell>
          <cell r="C4811">
            <v>2513362.4300000002</v>
          </cell>
          <cell r="D4811">
            <v>14000000</v>
          </cell>
          <cell r="F4811">
            <v>350000</v>
          </cell>
        </row>
        <row r="4812">
          <cell r="A4812">
            <v>19096162</v>
          </cell>
          <cell r="B4812" t="str">
            <v>PANFAST MARKETING (M) SDN BHD</v>
          </cell>
          <cell r="F4812">
            <v>8000000</v>
          </cell>
        </row>
        <row r="4813">
          <cell r="A4813">
            <v>4398106</v>
          </cell>
          <cell r="B4813" t="str">
            <v>PANGLIMA EMAS (M) SDN BHD</v>
          </cell>
          <cell r="D4813">
            <v>710889</v>
          </cell>
        </row>
        <row r="4814">
          <cell r="A4814">
            <v>20655397</v>
          </cell>
          <cell r="B4814" t="str">
            <v>PANORAMA HILL DEVELOPMENT SDN BHD</v>
          </cell>
          <cell r="D4814">
            <v>1255500</v>
          </cell>
        </row>
        <row r="4815">
          <cell r="A4815">
            <v>24490288</v>
          </cell>
          <cell r="B4815" t="str">
            <v>PANORAMA INTENSIF (M) SDN BHD</v>
          </cell>
          <cell r="D4815">
            <v>3545941</v>
          </cell>
        </row>
        <row r="4816">
          <cell r="A4816">
            <v>24910675</v>
          </cell>
          <cell r="B4816" t="str">
            <v>PANORAMA MARKETING SDN BHD</v>
          </cell>
          <cell r="C4816">
            <v>706458.92</v>
          </cell>
          <cell r="D4816">
            <v>500000</v>
          </cell>
        </row>
        <row r="4817">
          <cell r="A4817">
            <v>14439633</v>
          </cell>
          <cell r="B4817" t="str">
            <v>PANORAMIC EXCELLENCE SDN BHD</v>
          </cell>
          <cell r="C4817">
            <v>2023195.64</v>
          </cell>
        </row>
        <row r="4818">
          <cell r="A4818">
            <v>4520170</v>
          </cell>
          <cell r="B4818" t="str">
            <v>PANTAI BHARU CORPORATION SDN BHD</v>
          </cell>
          <cell r="D4818">
            <v>1000000</v>
          </cell>
          <cell r="F4818">
            <v>231000</v>
          </cell>
        </row>
        <row r="4819">
          <cell r="A4819">
            <v>6111996</v>
          </cell>
          <cell r="B4819" t="str">
            <v>PANTAI BHARU HOLDINGS SDN BHD</v>
          </cell>
          <cell r="C4819">
            <v>7051585.2800000003</v>
          </cell>
          <cell r="F4819">
            <v>500000</v>
          </cell>
        </row>
        <row r="4820">
          <cell r="A4820">
            <v>21227169</v>
          </cell>
          <cell r="B4820" t="str">
            <v>PANTAI SELAMAT (CUKAI) SDN BHD</v>
          </cell>
          <cell r="D4820">
            <v>1050000</v>
          </cell>
        </row>
        <row r="4821">
          <cell r="A4821">
            <v>16840779</v>
          </cell>
          <cell r="B4821" t="str">
            <v>PANTOS LOGISTICS MALAYSIA SDN BHD</v>
          </cell>
          <cell r="F4821">
            <v>900000</v>
          </cell>
        </row>
        <row r="4822">
          <cell r="A4822">
            <v>18642212</v>
          </cell>
          <cell r="B4822" t="str">
            <v>PAO MA TRADING SDN. BHD.</v>
          </cell>
          <cell r="E4822">
            <v>500000</v>
          </cell>
        </row>
        <row r="4823">
          <cell r="A4823">
            <v>1671795</v>
          </cell>
          <cell r="B4823" t="str">
            <v>PAPAN GRANITE SDN BHD</v>
          </cell>
          <cell r="F4823">
            <v>60000</v>
          </cell>
        </row>
        <row r="4824">
          <cell r="A4824">
            <v>19489721</v>
          </cell>
          <cell r="B4824" t="str">
            <v>PAPAN MEMORIAL BERHAD</v>
          </cell>
          <cell r="D4824">
            <v>2428000</v>
          </cell>
        </row>
        <row r="4825">
          <cell r="A4825">
            <v>1508418</v>
          </cell>
          <cell r="B4825" t="str">
            <v>PAPILLON POWDER MANUFACTURERS SDN BHD</v>
          </cell>
          <cell r="C4825">
            <v>2016426.54</v>
          </cell>
          <cell r="F4825">
            <v>900000</v>
          </cell>
        </row>
        <row r="4826">
          <cell r="A4826">
            <v>10409502</v>
          </cell>
          <cell r="B4826" t="str">
            <v>PAPILLON-W HOLDINGS SDN BHD</v>
          </cell>
          <cell r="F4826">
            <v>3000000</v>
          </cell>
        </row>
        <row r="4827">
          <cell r="A4827">
            <v>20727484</v>
          </cell>
          <cell r="B4827" t="str">
            <v>PARADIGMA BERKAT SDN BHD</v>
          </cell>
          <cell r="F4827">
            <v>950000</v>
          </cell>
        </row>
        <row r="4828">
          <cell r="A4828">
            <v>17575694</v>
          </cell>
          <cell r="B4828" t="str">
            <v>PARADISE REALTY SDN BHD</v>
          </cell>
          <cell r="F4828">
            <v>2000</v>
          </cell>
        </row>
        <row r="4829">
          <cell r="A4829">
            <v>9418080</v>
          </cell>
          <cell r="B4829" t="str">
            <v>PARAGON CAR CARPETS &amp; COMPONENTS SDN BHD</v>
          </cell>
          <cell r="C4829">
            <v>6355960.5</v>
          </cell>
          <cell r="E4829">
            <v>0</v>
          </cell>
          <cell r="F4829">
            <v>3300000</v>
          </cell>
        </row>
        <row r="4830">
          <cell r="A4830">
            <v>14255121</v>
          </cell>
          <cell r="B4830" t="str">
            <v>PARAGON PROGRESS SDN BHD</v>
          </cell>
          <cell r="E4830">
            <v>701173.06</v>
          </cell>
          <cell r="F4830">
            <v>1500000</v>
          </cell>
        </row>
        <row r="4831">
          <cell r="A4831">
            <v>20135312</v>
          </cell>
          <cell r="B4831" t="str">
            <v>PARALAND PROPERTY DEVELOPMENT SDN BHD</v>
          </cell>
          <cell r="D4831">
            <v>1380000</v>
          </cell>
        </row>
        <row r="4832">
          <cell r="A4832">
            <v>25924856</v>
          </cell>
          <cell r="B4832" t="str">
            <v>PARAMOUNT 2000 SDN. BHD.</v>
          </cell>
          <cell r="D4832">
            <v>9600000</v>
          </cell>
        </row>
        <row r="4833">
          <cell r="A4833">
            <v>15699618</v>
          </cell>
          <cell r="B4833" t="str">
            <v>PARAMOUNT ACHIEVEMENT SDN BHD</v>
          </cell>
          <cell r="D4833">
            <v>242900</v>
          </cell>
        </row>
        <row r="4834">
          <cell r="A4834">
            <v>19730080</v>
          </cell>
          <cell r="B4834" t="str">
            <v>PARAMOUNT MOTION SDN BHD</v>
          </cell>
          <cell r="D4834">
            <v>3750000</v>
          </cell>
        </row>
        <row r="4835">
          <cell r="A4835">
            <v>18335822</v>
          </cell>
          <cell r="B4835" t="str">
            <v>PARASKY PROJECTS SDN. BHD.</v>
          </cell>
          <cell r="D4835">
            <v>80200000</v>
          </cell>
          <cell r="F4835">
            <v>5000000</v>
          </cell>
        </row>
        <row r="4836">
          <cell r="A4836">
            <v>16549050</v>
          </cell>
          <cell r="B4836" t="str">
            <v>PARIS DYNASTY SDN BHD</v>
          </cell>
          <cell r="D4836">
            <v>1609395</v>
          </cell>
        </row>
        <row r="4837">
          <cell r="A4837">
            <v>16880728</v>
          </cell>
          <cell r="B4837" t="str">
            <v>PARIT YUSOF OIL MILL SDN BHD</v>
          </cell>
          <cell r="D4837">
            <v>7360000</v>
          </cell>
          <cell r="F4837">
            <v>3000000</v>
          </cell>
        </row>
        <row r="4838">
          <cell r="A4838">
            <v>19614890</v>
          </cell>
          <cell r="B4838" t="str">
            <v>PARKCITY GARDEN INN SDN BHD</v>
          </cell>
          <cell r="C4838">
            <v>423819.42</v>
          </cell>
          <cell r="D4838">
            <v>420000</v>
          </cell>
        </row>
        <row r="4839">
          <cell r="A4839">
            <v>20993377</v>
          </cell>
          <cell r="B4839" t="str">
            <v>PARKLAND CITY SDN BHD</v>
          </cell>
          <cell r="D4839">
            <v>35111000</v>
          </cell>
          <cell r="F4839">
            <v>8112000</v>
          </cell>
        </row>
        <row r="4840">
          <cell r="A4840">
            <v>23395773</v>
          </cell>
          <cell r="B4840" t="str">
            <v>PARKLAND RESIDENCE SDN BHD</v>
          </cell>
          <cell r="D4840">
            <v>67000000</v>
          </cell>
          <cell r="E4840">
            <v>0</v>
          </cell>
          <cell r="F4840">
            <v>6000000</v>
          </cell>
        </row>
        <row r="4841">
          <cell r="A4841">
            <v>20658995</v>
          </cell>
          <cell r="B4841" t="str">
            <v>PARKSPOTS SDN BHD</v>
          </cell>
          <cell r="D4841">
            <v>1000000</v>
          </cell>
        </row>
        <row r="4842">
          <cell r="A4842">
            <v>25308477</v>
          </cell>
          <cell r="B4842" t="str">
            <v>PARKTECH SOLUTIONS SDN BHD</v>
          </cell>
          <cell r="F4842">
            <v>2910228.16</v>
          </cell>
        </row>
        <row r="4843">
          <cell r="A4843">
            <v>21078286</v>
          </cell>
          <cell r="B4843" t="str">
            <v>PARKWAY DEPARTMENTAL STORE SDN. BHD.</v>
          </cell>
          <cell r="D4843">
            <v>1150000</v>
          </cell>
        </row>
        <row r="4844">
          <cell r="A4844">
            <v>19347160</v>
          </cell>
          <cell r="B4844" t="str">
            <v>PASAR SEGAR YSL SDN. BHD.</v>
          </cell>
          <cell r="C4844">
            <v>760921.47</v>
          </cell>
          <cell r="D4844">
            <v>578000</v>
          </cell>
        </row>
        <row r="4845">
          <cell r="A4845">
            <v>10147511</v>
          </cell>
          <cell r="B4845" t="str">
            <v>PASARAYA BORONG SAKAN SDN BHD</v>
          </cell>
          <cell r="D4845">
            <v>3500000</v>
          </cell>
        </row>
        <row r="4846">
          <cell r="A4846">
            <v>20351445</v>
          </cell>
          <cell r="B4846" t="str">
            <v>PASARAYA BS KUALA ROMPIN SDN BHD</v>
          </cell>
          <cell r="D4846">
            <v>587000</v>
          </cell>
        </row>
        <row r="4847">
          <cell r="A4847">
            <v>20748816</v>
          </cell>
          <cell r="B4847" t="str">
            <v>PASARAYA BS PEKAN SDN. BHD.</v>
          </cell>
          <cell r="D4847">
            <v>1000000</v>
          </cell>
        </row>
        <row r="4848">
          <cell r="A4848">
            <v>23692568</v>
          </cell>
          <cell r="B4848" t="str">
            <v>PASARAYA BS TRIANG SDN BHD</v>
          </cell>
          <cell r="D4848">
            <v>1000000</v>
          </cell>
        </row>
        <row r="4849">
          <cell r="A4849">
            <v>20979280</v>
          </cell>
          <cell r="B4849" t="str">
            <v>PASARAYA CANGGIH (KUANTAN) SDN BHD</v>
          </cell>
          <cell r="D4849">
            <v>4637000</v>
          </cell>
        </row>
        <row r="4850">
          <cell r="A4850">
            <v>19633792</v>
          </cell>
          <cell r="B4850" t="str">
            <v>PASARAYA CANGGIH (M) SDN BHD</v>
          </cell>
          <cell r="C4850">
            <v>705449.05</v>
          </cell>
          <cell r="D4850">
            <v>1522550</v>
          </cell>
        </row>
        <row r="4851">
          <cell r="A4851">
            <v>20344432</v>
          </cell>
          <cell r="B4851" t="str">
            <v>PASARAYA CANGGIH (TRIANG) SDN BHD</v>
          </cell>
          <cell r="C4851">
            <v>1051916.97</v>
          </cell>
          <cell r="D4851">
            <v>225000</v>
          </cell>
        </row>
        <row r="4852">
          <cell r="A4852">
            <v>9284058</v>
          </cell>
          <cell r="B4852" t="str">
            <v>PASARAYA ENG HIAP SENG (RENGIT) SDN BHD</v>
          </cell>
          <cell r="C4852">
            <v>1646076.42</v>
          </cell>
          <cell r="D4852">
            <v>939700</v>
          </cell>
        </row>
        <row r="4853">
          <cell r="A4853">
            <v>6981664</v>
          </cell>
          <cell r="B4853" t="str">
            <v>PASARAYA ONESTOP SDN BHD</v>
          </cell>
          <cell r="F4853">
            <v>30000</v>
          </cell>
        </row>
        <row r="4854">
          <cell r="A4854">
            <v>26164043</v>
          </cell>
          <cell r="B4854" t="str">
            <v>PASARAYA SONGMART (KLUANG) SDN BHD</v>
          </cell>
          <cell r="D4854">
            <v>1400000</v>
          </cell>
        </row>
        <row r="4855">
          <cell r="A4855">
            <v>18920422</v>
          </cell>
          <cell r="B4855" t="str">
            <v>PASARAYA TOP OPAL (MERLIMAU) SDN BHD</v>
          </cell>
          <cell r="C4855">
            <v>504374.51</v>
          </cell>
        </row>
        <row r="4856">
          <cell r="A4856">
            <v>26780086</v>
          </cell>
          <cell r="B4856" t="str">
            <v>PASARAYA XIRI SDN BHD</v>
          </cell>
          <cell r="C4856">
            <v>3016149.24</v>
          </cell>
        </row>
        <row r="4857">
          <cell r="A4857">
            <v>12030337</v>
          </cell>
          <cell r="B4857" t="str">
            <v>PASARAYA YAWATA (JITRA) SDN BHD</v>
          </cell>
          <cell r="F4857">
            <v>150000</v>
          </cell>
        </row>
        <row r="4858">
          <cell r="A4858">
            <v>15177735</v>
          </cell>
          <cell r="B4858" t="str">
            <v>PASCA BINA SDN BHD</v>
          </cell>
          <cell r="C4858">
            <v>3319251.25</v>
          </cell>
          <cell r="D4858">
            <v>1205719</v>
          </cell>
          <cell r="F4858">
            <v>379000</v>
          </cell>
        </row>
        <row r="4859">
          <cell r="A4859">
            <v>13059617</v>
          </cell>
          <cell r="B4859" t="str">
            <v>PASCAL ENGINEERING SDN BHD</v>
          </cell>
          <cell r="D4859">
            <v>13695000</v>
          </cell>
          <cell r="E4859">
            <v>200000</v>
          </cell>
          <cell r="F4859">
            <v>5750000</v>
          </cell>
        </row>
        <row r="4860">
          <cell r="A4860">
            <v>1419394</v>
          </cell>
          <cell r="B4860" t="str">
            <v>PASCORP PAPER INDUSTRIES BERHAD</v>
          </cell>
          <cell r="E4860">
            <v>1502513.66</v>
          </cell>
          <cell r="F4860">
            <v>21000000</v>
          </cell>
        </row>
        <row r="4861">
          <cell r="A4861">
            <v>26708707</v>
          </cell>
          <cell r="B4861" t="str">
            <v>PASSION TIMBER FLOORING SDN BHD</v>
          </cell>
          <cell r="D4861">
            <v>200000</v>
          </cell>
          <cell r="E4861">
            <v>37500</v>
          </cell>
          <cell r="F4861">
            <v>200000</v>
          </cell>
        </row>
        <row r="4862">
          <cell r="A4862">
            <v>4031236</v>
          </cell>
          <cell r="B4862" t="str">
            <v>PASSION TRADING SDN BHD</v>
          </cell>
          <cell r="C4862">
            <v>754729.79</v>
          </cell>
        </row>
        <row r="4863">
          <cell r="A4863">
            <v>21540870</v>
          </cell>
          <cell r="B4863" t="str">
            <v>PASTI ASLI SDN BHD</v>
          </cell>
          <cell r="C4863">
            <v>1065135.8999999999</v>
          </cell>
          <cell r="D4863">
            <v>6000000</v>
          </cell>
        </row>
        <row r="4864">
          <cell r="A4864">
            <v>21435838</v>
          </cell>
          <cell r="B4864" t="str">
            <v>PASTI CANGGIH SDN BHD</v>
          </cell>
          <cell r="F4864">
            <v>705000</v>
          </cell>
        </row>
        <row r="4865">
          <cell r="A4865">
            <v>11718936</v>
          </cell>
          <cell r="B4865" t="str">
            <v>PASTRY PRO SDN BHD</v>
          </cell>
          <cell r="C4865">
            <v>3400000</v>
          </cell>
        </row>
        <row r="4866">
          <cell r="A4866">
            <v>16878893</v>
          </cell>
          <cell r="B4866" t="str">
            <v>PATHESON RESOURCES SDN BHD</v>
          </cell>
          <cell r="F4866">
            <v>141000</v>
          </cell>
        </row>
        <row r="4867">
          <cell r="A4867">
            <v>1401379</v>
          </cell>
          <cell r="B4867" t="str">
            <v>PATHFINDER M&amp;E SDN BHD</v>
          </cell>
          <cell r="E4867">
            <v>0</v>
          </cell>
          <cell r="F4867">
            <v>524500</v>
          </cell>
        </row>
        <row r="4868">
          <cell r="A4868">
            <v>3282991</v>
          </cell>
          <cell r="B4868" t="str">
            <v>PATHOLOGY &amp; CLINICAL LABORATORY (M) S/B</v>
          </cell>
          <cell r="E4868">
            <v>200335.18</v>
          </cell>
        </row>
        <row r="4869">
          <cell r="A4869">
            <v>16083957</v>
          </cell>
          <cell r="B4869" t="str">
            <v>PAUMIN HARDWARE SDN BHD</v>
          </cell>
          <cell r="D4869">
            <v>556000</v>
          </cell>
          <cell r="E4869">
            <v>200565.31</v>
          </cell>
          <cell r="F4869">
            <v>1400000</v>
          </cell>
        </row>
        <row r="4870">
          <cell r="A4870">
            <v>24305808</v>
          </cell>
          <cell r="B4870" t="str">
            <v>PAVILION PARAGON SDN BHD</v>
          </cell>
          <cell r="D4870">
            <v>1000000</v>
          </cell>
          <cell r="E4870">
            <v>691640.23</v>
          </cell>
          <cell r="F4870">
            <v>1759089.85</v>
          </cell>
        </row>
        <row r="4871">
          <cell r="A4871">
            <v>18822571</v>
          </cell>
          <cell r="B4871" t="str">
            <v>PAYLINK GLOBAL (M) SDN BHD</v>
          </cell>
          <cell r="E4871">
            <v>400400.29</v>
          </cell>
          <cell r="F4871">
            <v>2836004</v>
          </cell>
        </row>
        <row r="4872">
          <cell r="A4872">
            <v>17005726</v>
          </cell>
          <cell r="B4872" t="str">
            <v>PB BUILDERS SDN BHD</v>
          </cell>
          <cell r="C4872">
            <v>1229543.32</v>
          </cell>
        </row>
        <row r="4873">
          <cell r="A4873">
            <v>25540309</v>
          </cell>
          <cell r="B4873" t="str">
            <v>PB GROCERY GROUP SDN. BHD.</v>
          </cell>
          <cell r="C4873">
            <v>600000</v>
          </cell>
          <cell r="F4873">
            <v>941862.85</v>
          </cell>
        </row>
        <row r="4874">
          <cell r="A4874">
            <v>14117202</v>
          </cell>
          <cell r="B4874" t="str">
            <v>PB REALTY SDN BHD</v>
          </cell>
          <cell r="C4874">
            <v>5256347.59</v>
          </cell>
          <cell r="D4874">
            <v>3500000</v>
          </cell>
        </row>
        <row r="4875">
          <cell r="A4875">
            <v>25558741</v>
          </cell>
          <cell r="B4875" t="str">
            <v>PB SALES SDN BHD</v>
          </cell>
          <cell r="D4875">
            <v>5000000</v>
          </cell>
          <cell r="F4875">
            <v>16200000</v>
          </cell>
        </row>
        <row r="4876">
          <cell r="A4876">
            <v>24194681</v>
          </cell>
          <cell r="B4876" t="str">
            <v>PBB LAND SDN BHD</v>
          </cell>
          <cell r="D4876">
            <v>1020000</v>
          </cell>
        </row>
        <row r="4877">
          <cell r="A4877">
            <v>6249906</v>
          </cell>
          <cell r="B4877" t="str">
            <v>PBJ INDUSTRIES SDN BHD</v>
          </cell>
          <cell r="C4877">
            <v>2956967.69</v>
          </cell>
        </row>
        <row r="4878">
          <cell r="A4878">
            <v>14370326</v>
          </cell>
          <cell r="B4878" t="str">
            <v>PBR MANAGEMENT SDN BHD</v>
          </cell>
          <cell r="C4878">
            <v>1236419.75</v>
          </cell>
        </row>
        <row r="4879">
          <cell r="A4879">
            <v>14729767</v>
          </cell>
          <cell r="B4879" t="str">
            <v>PC GEOTECHNIC SDN BHD</v>
          </cell>
          <cell r="F4879">
            <v>631684</v>
          </cell>
        </row>
        <row r="4880">
          <cell r="A4880">
            <v>23258420</v>
          </cell>
          <cell r="B4880" t="str">
            <v>PCI GAS TRADING SDN BHD</v>
          </cell>
          <cell r="C4880">
            <v>2000000</v>
          </cell>
        </row>
        <row r="4881">
          <cell r="A4881">
            <v>22654086</v>
          </cell>
          <cell r="B4881" t="str">
            <v>PCK FRESH MART SDN BHD</v>
          </cell>
          <cell r="C4881">
            <v>924925.98</v>
          </cell>
          <cell r="D4881">
            <v>2811000</v>
          </cell>
        </row>
        <row r="4882">
          <cell r="A4882">
            <v>24331041</v>
          </cell>
          <cell r="B4882" t="str">
            <v>PCK PROCESSING &amp; MARKETING ENTERPRISE</v>
          </cell>
          <cell r="C4882">
            <v>1369648.41</v>
          </cell>
        </row>
        <row r="4883">
          <cell r="A4883">
            <v>5584134</v>
          </cell>
          <cell r="B4883" t="str">
            <v>PCM STEEL PROCESSING SDN BHD</v>
          </cell>
          <cell r="E4883">
            <v>0</v>
          </cell>
          <cell r="F4883">
            <v>55000</v>
          </cell>
        </row>
        <row r="4884">
          <cell r="A4884">
            <v>13248675</v>
          </cell>
          <cell r="B4884" t="str">
            <v>PCO ELECTRICAL (M) SDN BHD</v>
          </cell>
          <cell r="C4884">
            <v>5090000</v>
          </cell>
          <cell r="D4884">
            <v>500000</v>
          </cell>
        </row>
        <row r="4885">
          <cell r="A4885">
            <v>10006226</v>
          </cell>
          <cell r="B4885" t="str">
            <v>PCO LITE ELECTRICAL SDN BHD</v>
          </cell>
          <cell r="C4885">
            <v>52600</v>
          </cell>
          <cell r="D4885">
            <v>1000000</v>
          </cell>
        </row>
        <row r="4886">
          <cell r="A4886">
            <v>7649400</v>
          </cell>
          <cell r="B4886" t="str">
            <v>PCOM PACIFIC SDN BHD</v>
          </cell>
          <cell r="D4886">
            <v>7859000</v>
          </cell>
          <cell r="E4886">
            <v>996000</v>
          </cell>
          <cell r="F4886">
            <v>500000</v>
          </cell>
        </row>
        <row r="4887">
          <cell r="A4887">
            <v>15572240</v>
          </cell>
          <cell r="B4887" t="str">
            <v>PDC AUTOMOBILE SDN BHD</v>
          </cell>
          <cell r="C4887">
            <v>3019521.77</v>
          </cell>
        </row>
        <row r="4888">
          <cell r="A4888">
            <v>23461005</v>
          </cell>
          <cell r="B4888" t="str">
            <v>PDG DEVELOPMENT SDN BHD</v>
          </cell>
          <cell r="D4888">
            <v>15000000</v>
          </cell>
        </row>
        <row r="4889">
          <cell r="A4889">
            <v>16337454</v>
          </cell>
          <cell r="B4889" t="str">
            <v>PDG PROPERTY SDN BHD</v>
          </cell>
          <cell r="D4889">
            <v>16450000</v>
          </cell>
          <cell r="E4889">
            <v>201827.35</v>
          </cell>
        </row>
        <row r="4890">
          <cell r="A4890">
            <v>24865851</v>
          </cell>
          <cell r="B4890" t="str">
            <v>PDMC PROPERTY SDN BHD</v>
          </cell>
          <cell r="D4890">
            <v>5000000</v>
          </cell>
          <cell r="F4890">
            <v>4500000</v>
          </cell>
        </row>
        <row r="4891">
          <cell r="A4891">
            <v>12070815</v>
          </cell>
          <cell r="B4891" t="str">
            <v>PEAK 88 MANAGEMENT SDN BHD</v>
          </cell>
          <cell r="F4891">
            <v>48600</v>
          </cell>
        </row>
        <row r="4892">
          <cell r="A4892">
            <v>18416300</v>
          </cell>
          <cell r="B4892" t="str">
            <v>PEAKLINK (M) SDN BHD</v>
          </cell>
          <cell r="D4892">
            <v>19575000</v>
          </cell>
        </row>
        <row r="4893">
          <cell r="A4893">
            <v>6192016</v>
          </cell>
          <cell r="B4893" t="str">
            <v>PEARL &amp; HUNG PROPERTIES SDN.BHD.</v>
          </cell>
          <cell r="D4893">
            <v>2271000</v>
          </cell>
        </row>
        <row r="4894">
          <cell r="A4894">
            <v>24229898</v>
          </cell>
          <cell r="B4894" t="str">
            <v>PEARL ESTATE SDN BHD</v>
          </cell>
          <cell r="D4894">
            <v>2300000</v>
          </cell>
        </row>
        <row r="4895">
          <cell r="A4895">
            <v>9208183</v>
          </cell>
          <cell r="B4895" t="str">
            <v>PEARLMATICS SDN BHD</v>
          </cell>
          <cell r="D4895">
            <v>1000000</v>
          </cell>
        </row>
        <row r="4896">
          <cell r="A4896">
            <v>14114924</v>
          </cell>
          <cell r="B4896" t="str">
            <v>PECK SEONG REALTY SDN BHD</v>
          </cell>
          <cell r="C4896">
            <v>12325864.49</v>
          </cell>
          <cell r="D4896">
            <v>17313000</v>
          </cell>
          <cell r="F4896">
            <v>4630000</v>
          </cell>
        </row>
        <row r="4897">
          <cell r="A4897">
            <v>24862631</v>
          </cell>
          <cell r="B4897" t="str">
            <v>PECKO (M) SDN BHD</v>
          </cell>
          <cell r="D4897">
            <v>10000000</v>
          </cell>
          <cell r="F4897">
            <v>100000</v>
          </cell>
        </row>
        <row r="4898">
          <cell r="A4898">
            <v>9743589</v>
          </cell>
          <cell r="B4898" t="str">
            <v>PEDALAMAN JAYA SDN BHD</v>
          </cell>
          <cell r="D4898">
            <v>1445000</v>
          </cell>
        </row>
        <row r="4899">
          <cell r="A4899">
            <v>8891995</v>
          </cell>
          <cell r="B4899" t="str">
            <v>PEGAGAU AQUACULTURE SDN BHD</v>
          </cell>
          <cell r="F4899">
            <v>200000</v>
          </cell>
        </row>
        <row r="4900">
          <cell r="A4900">
            <v>14274744</v>
          </cell>
          <cell r="B4900" t="str">
            <v>PEGANG MINING CO SDN BHD</v>
          </cell>
          <cell r="C4900">
            <v>301881.84999999998</v>
          </cell>
          <cell r="D4900">
            <v>2881500</v>
          </cell>
        </row>
        <row r="4901">
          <cell r="A4901">
            <v>21145265</v>
          </cell>
          <cell r="B4901" t="str">
            <v>PEGASUS EDUCATION GROUP (MALAYSIA) SDN B</v>
          </cell>
          <cell r="F4901">
            <v>576420.55000000005</v>
          </cell>
        </row>
        <row r="4902">
          <cell r="A4902">
            <v>21760781</v>
          </cell>
          <cell r="B4902" t="str">
            <v>PEKAH HOTELS SDN BHD</v>
          </cell>
          <cell r="F4902">
            <v>453800</v>
          </cell>
        </row>
        <row r="4903">
          <cell r="A4903">
            <v>7612130</v>
          </cell>
          <cell r="B4903" t="str">
            <v>PEKAH SDN BHD</v>
          </cell>
          <cell r="F4903">
            <v>110000</v>
          </cell>
        </row>
        <row r="4904">
          <cell r="A4904">
            <v>23456533</v>
          </cell>
          <cell r="B4904" t="str">
            <v>PEKSARA PROP SDN BHD</v>
          </cell>
          <cell r="D4904">
            <v>795000</v>
          </cell>
        </row>
        <row r="4905">
          <cell r="A4905">
            <v>25903517</v>
          </cell>
          <cell r="B4905" t="str">
            <v>PELAMAN SDN BHD</v>
          </cell>
          <cell r="D4905">
            <v>46000000</v>
          </cell>
        </row>
        <row r="4906">
          <cell r="A4906">
            <v>23411285</v>
          </cell>
          <cell r="B4906" t="str">
            <v>PELANA TENGGARA SDN BHD</v>
          </cell>
          <cell r="D4906">
            <v>14400000</v>
          </cell>
        </row>
        <row r="4907">
          <cell r="A4907">
            <v>8245963</v>
          </cell>
          <cell r="B4907" t="str">
            <v>PELANCONGAN MERDEKA SDN BHD</v>
          </cell>
          <cell r="F4907">
            <v>60000</v>
          </cell>
        </row>
        <row r="4908">
          <cell r="A4908">
            <v>17154785</v>
          </cell>
          <cell r="B4908" t="str">
            <v>PELANGI DAIMAN SDN BHD</v>
          </cell>
          <cell r="E4908">
            <v>387656.92</v>
          </cell>
        </row>
        <row r="4909">
          <cell r="A4909">
            <v>5516070</v>
          </cell>
          <cell r="B4909" t="str">
            <v>PELANGI KURNIA (M) SDN BHD</v>
          </cell>
          <cell r="C4909">
            <v>689939.62</v>
          </cell>
        </row>
        <row r="4910">
          <cell r="A4910">
            <v>4387090</v>
          </cell>
          <cell r="B4910" t="str">
            <v>PELANGI WIRA (M) SDN. BHD.</v>
          </cell>
          <cell r="C4910">
            <v>0</v>
          </cell>
          <cell r="E4910">
            <v>0</v>
          </cell>
          <cell r="F4910">
            <v>2249956</v>
          </cell>
        </row>
        <row r="4911">
          <cell r="A4911">
            <v>18907579</v>
          </cell>
          <cell r="B4911" t="str">
            <v>PELITA JUJUR SDN BHD</v>
          </cell>
          <cell r="C4911">
            <v>2882580.1</v>
          </cell>
          <cell r="D4911">
            <v>11575000</v>
          </cell>
        </row>
        <row r="4912">
          <cell r="A4912">
            <v>16024810</v>
          </cell>
          <cell r="B4912" t="str">
            <v>PELITA RIA (PG) SDN BHD</v>
          </cell>
          <cell r="D4912">
            <v>240000</v>
          </cell>
        </row>
        <row r="4913">
          <cell r="A4913">
            <v>11224674</v>
          </cell>
          <cell r="B4913" t="str">
            <v>PELITA SAMUDRA PERTAMA (M) SDN BHD</v>
          </cell>
          <cell r="D4913">
            <v>5420000</v>
          </cell>
          <cell r="E4913">
            <v>5000000</v>
          </cell>
        </row>
        <row r="4914">
          <cell r="A4914">
            <v>20530026</v>
          </cell>
          <cell r="B4914" t="str">
            <v>PELITA VENTURES SDN BHD</v>
          </cell>
          <cell r="D4914">
            <v>4600000</v>
          </cell>
          <cell r="E4914">
            <v>2022710.19</v>
          </cell>
        </row>
        <row r="4915">
          <cell r="A4915">
            <v>22100572</v>
          </cell>
          <cell r="B4915" t="str">
            <v>PELOMBONGAN PASIR SUNGAI TIRAM SDN BHD</v>
          </cell>
          <cell r="D4915">
            <v>150000</v>
          </cell>
        </row>
        <row r="4916">
          <cell r="A4916">
            <v>5835707</v>
          </cell>
          <cell r="B4916" t="str">
            <v>PEM DEVELOPMENT &amp; CONSTRUCTION SDN BHD</v>
          </cell>
          <cell r="C4916">
            <v>503102.77</v>
          </cell>
          <cell r="F4916">
            <v>150000</v>
          </cell>
        </row>
        <row r="4917">
          <cell r="A4917">
            <v>24279366</v>
          </cell>
          <cell r="B4917" t="str">
            <v>PEMAJU MEGA BINA SDN BHD</v>
          </cell>
          <cell r="C4917">
            <v>1013486.06</v>
          </cell>
        </row>
        <row r="4918">
          <cell r="A4918">
            <v>19352000</v>
          </cell>
          <cell r="B4918" t="str">
            <v>PEMBANGUNAN DIMAKMUR SDN BHD</v>
          </cell>
          <cell r="D4918">
            <v>3000000</v>
          </cell>
          <cell r="F4918">
            <v>1200000</v>
          </cell>
        </row>
        <row r="4919">
          <cell r="A4919">
            <v>25852968</v>
          </cell>
          <cell r="B4919" t="str">
            <v>PEMBANGUNAN ISTIMEWA MIRI SDN BHD</v>
          </cell>
          <cell r="C4919">
            <v>4000000</v>
          </cell>
        </row>
        <row r="4920">
          <cell r="A4920">
            <v>5938327</v>
          </cell>
          <cell r="B4920" t="str">
            <v>PEMBANGUNAN LADANG HASSAN SDN BHD</v>
          </cell>
          <cell r="C4920">
            <v>2013377.49</v>
          </cell>
          <cell r="E4920">
            <v>2504189.44</v>
          </cell>
          <cell r="F4920">
            <v>5270000</v>
          </cell>
        </row>
        <row r="4921">
          <cell r="A4921">
            <v>14405008</v>
          </cell>
          <cell r="B4921" t="str">
            <v>PEMBANGUNAN REKAPURI SDN BHD</v>
          </cell>
          <cell r="D4921">
            <v>2264493</v>
          </cell>
        </row>
        <row r="4922">
          <cell r="A4922">
            <v>5930390</v>
          </cell>
          <cell r="B4922" t="str">
            <v>PEMBANGUNAN SULAIMAN GROUP SDN BHD</v>
          </cell>
          <cell r="E4922">
            <v>500837.92</v>
          </cell>
        </row>
        <row r="4923">
          <cell r="A4923">
            <v>19404022</v>
          </cell>
          <cell r="B4923" t="str">
            <v>PEMBINAAN ASIA GEMBIRA SDN BHD</v>
          </cell>
          <cell r="E4923">
            <v>0</v>
          </cell>
          <cell r="F4923">
            <v>2914039.01</v>
          </cell>
        </row>
        <row r="4924">
          <cell r="A4924">
            <v>14115521</v>
          </cell>
          <cell r="B4924" t="str">
            <v>PEMBINAAN BINTANG BARU SDN BHD</v>
          </cell>
          <cell r="E4924">
            <v>7585.33</v>
          </cell>
          <cell r="F4924">
            <v>25085000</v>
          </cell>
        </row>
        <row r="4925">
          <cell r="A4925">
            <v>5009976</v>
          </cell>
          <cell r="B4925" t="str">
            <v>PEMBINAAN BUKIT CHEEDING SDN BHD</v>
          </cell>
          <cell r="E4925">
            <v>20033.54</v>
          </cell>
          <cell r="F4925">
            <v>7324050</v>
          </cell>
        </row>
        <row r="4926">
          <cell r="A4926">
            <v>10056714</v>
          </cell>
          <cell r="B4926" t="str">
            <v>PEMBINAAN BUMIASIA SDN BHD</v>
          </cell>
          <cell r="E4926">
            <v>1000376.45</v>
          </cell>
        </row>
        <row r="4927">
          <cell r="A4927">
            <v>1438527</v>
          </cell>
          <cell r="B4927" t="str">
            <v>PEMBINAAN BUMIDAYA SDN BHD</v>
          </cell>
          <cell r="F4927">
            <v>874998.47</v>
          </cell>
        </row>
        <row r="4928">
          <cell r="A4928">
            <v>18537490</v>
          </cell>
          <cell r="B4928" t="str">
            <v>PEMBINAAN CEKAP PRESTASI SDN. BHD.</v>
          </cell>
          <cell r="C4928">
            <v>2003351.56</v>
          </cell>
          <cell r="F4928">
            <v>22520000</v>
          </cell>
        </row>
        <row r="4929">
          <cell r="A4929">
            <v>7029584</v>
          </cell>
          <cell r="B4929" t="str">
            <v>PEMBINAAN FEDERAL SDN BHD</v>
          </cell>
          <cell r="C4929">
            <v>939909.04</v>
          </cell>
        </row>
        <row r="4930">
          <cell r="A4930">
            <v>17362397</v>
          </cell>
          <cell r="B4930" t="str">
            <v>PEMBINAAN GABUNGAN HANDAL SDN BHD</v>
          </cell>
          <cell r="C4930">
            <v>850205</v>
          </cell>
          <cell r="E4930">
            <v>3227.69</v>
          </cell>
          <cell r="F4930">
            <v>1200000</v>
          </cell>
        </row>
        <row r="4931">
          <cell r="A4931">
            <v>5860582</v>
          </cell>
          <cell r="B4931" t="str">
            <v>PEMBINAAN H.K.L. SDN. BHD.</v>
          </cell>
          <cell r="C4931">
            <v>2482829.35</v>
          </cell>
          <cell r="D4931">
            <v>750000</v>
          </cell>
          <cell r="E4931">
            <v>0</v>
          </cell>
          <cell r="F4931">
            <v>67000</v>
          </cell>
        </row>
        <row r="4932">
          <cell r="A4932">
            <v>18629078</v>
          </cell>
          <cell r="B4932" t="str">
            <v>PEMBINAAN INDAH P.I.E SDN BHD</v>
          </cell>
          <cell r="F4932">
            <v>1214576</v>
          </cell>
        </row>
        <row r="4933">
          <cell r="A4933">
            <v>13119356</v>
          </cell>
          <cell r="B4933" t="str">
            <v>PEMBINAAN INFRASTRUKTUR OKH SDN BHD</v>
          </cell>
          <cell r="F4933">
            <v>3119566.7</v>
          </cell>
        </row>
        <row r="4934">
          <cell r="A4934">
            <v>9636485</v>
          </cell>
          <cell r="B4934" t="str">
            <v>PEMBINAAN JAYA CERGAS SDN BHD</v>
          </cell>
          <cell r="C4934">
            <v>3621249.29</v>
          </cell>
          <cell r="D4934">
            <v>2600000</v>
          </cell>
          <cell r="F4934">
            <v>1673925.17</v>
          </cell>
        </row>
        <row r="4935">
          <cell r="A4935">
            <v>19858224</v>
          </cell>
          <cell r="B4935" t="str">
            <v>PEMBINAAN JAYA MAJU SDN BHD</v>
          </cell>
          <cell r="D4935">
            <v>2250000</v>
          </cell>
        </row>
        <row r="4936">
          <cell r="A4936">
            <v>9082306</v>
          </cell>
          <cell r="B4936" t="str">
            <v>PEMBINAAN JAYA ZIRA SDN BHD</v>
          </cell>
          <cell r="C4936">
            <v>491138.78</v>
          </cell>
          <cell r="D4936">
            <v>10000000</v>
          </cell>
          <cell r="E4936">
            <v>0</v>
          </cell>
          <cell r="F4936">
            <v>1859320.06</v>
          </cell>
        </row>
        <row r="4937">
          <cell r="A4937">
            <v>7738875</v>
          </cell>
          <cell r="B4937" t="str">
            <v>PEMBINAAN JEMERLANG SDN BHD</v>
          </cell>
          <cell r="F4937">
            <v>1420000</v>
          </cell>
        </row>
        <row r="4938">
          <cell r="A4938">
            <v>13120222</v>
          </cell>
          <cell r="B4938" t="str">
            <v>PEMBINAAN KEKAL MEWAH REALTY SDN BHD</v>
          </cell>
          <cell r="D4938">
            <v>1718100</v>
          </cell>
        </row>
        <row r="4939">
          <cell r="A4939">
            <v>18492316</v>
          </cell>
          <cell r="B4939" t="str">
            <v>PEMBINAAN KESAN SEMPURNA SDN BHD</v>
          </cell>
          <cell r="C4939">
            <v>1402673.93</v>
          </cell>
        </row>
        <row r="4940">
          <cell r="A4940">
            <v>1513354</v>
          </cell>
          <cell r="B4940" t="str">
            <v>PEMBINAAN KUANTITI SDN BHD</v>
          </cell>
          <cell r="E4940">
            <v>3005027.32</v>
          </cell>
          <cell r="F4940">
            <v>12065527.550000001</v>
          </cell>
        </row>
        <row r="4941">
          <cell r="A4941">
            <v>5343270</v>
          </cell>
          <cell r="B4941" t="str">
            <v>PEMBINAAN MARWAN SDN BHD</v>
          </cell>
          <cell r="C4941">
            <v>1000000</v>
          </cell>
        </row>
        <row r="4942">
          <cell r="A4942">
            <v>8236699</v>
          </cell>
          <cell r="B4942" t="str">
            <v>PEMBINAAN NIDZAHAM SDN BHD</v>
          </cell>
          <cell r="E4942">
            <v>200000</v>
          </cell>
        </row>
        <row r="4943">
          <cell r="A4943">
            <v>10271610</v>
          </cell>
          <cell r="B4943" t="str">
            <v>PEMBINAAN NKZ SDN. BHD.</v>
          </cell>
          <cell r="C4943">
            <v>2282990.6</v>
          </cell>
          <cell r="F4943">
            <v>1644375.09</v>
          </cell>
        </row>
        <row r="4944">
          <cell r="A4944">
            <v>15434235</v>
          </cell>
          <cell r="B4944" t="str">
            <v>PEMBINAAN PINTAR RAYA SDN BHD</v>
          </cell>
          <cell r="F4944">
            <v>173000</v>
          </cell>
        </row>
        <row r="4945">
          <cell r="A4945">
            <v>16442596</v>
          </cell>
          <cell r="B4945" t="str">
            <v>PEMBINAAN PULAU SEBANG SDN BHD</v>
          </cell>
          <cell r="F4945">
            <v>866909</v>
          </cell>
        </row>
        <row r="4946">
          <cell r="A4946">
            <v>3711423</v>
          </cell>
          <cell r="B4946" t="str">
            <v>PEMBINAAN PUNCA CERGAS SDN BHD</v>
          </cell>
          <cell r="F4946">
            <v>250000</v>
          </cell>
        </row>
        <row r="4947">
          <cell r="A4947">
            <v>16082495</v>
          </cell>
          <cell r="B4947" t="str">
            <v>PEMBINAAN PURCON SDN BHD</v>
          </cell>
          <cell r="F4947">
            <v>50000000</v>
          </cell>
        </row>
        <row r="4948">
          <cell r="A4948">
            <v>14116332</v>
          </cell>
          <cell r="B4948" t="str">
            <v>PEMBINAAN SAJI JAYA SDN. BHD.</v>
          </cell>
          <cell r="C4948">
            <v>3003297.68</v>
          </cell>
          <cell r="D4948">
            <v>1000000</v>
          </cell>
          <cell r="F4948">
            <v>2754500</v>
          </cell>
        </row>
        <row r="4949">
          <cell r="A4949">
            <v>18836349</v>
          </cell>
          <cell r="B4949" t="str">
            <v>PEMBINAAN SEJATI PERKASA SDN BHD</v>
          </cell>
          <cell r="E4949">
            <v>1001993.21</v>
          </cell>
        </row>
        <row r="4950">
          <cell r="A4950">
            <v>8014056</v>
          </cell>
          <cell r="B4950" t="str">
            <v>PEMBINAAN SERTAJADI SDN BHD</v>
          </cell>
          <cell r="C4950">
            <v>1819973.69</v>
          </cell>
          <cell r="D4950">
            <v>1600000</v>
          </cell>
        </row>
        <row r="4951">
          <cell r="A4951">
            <v>23426094</v>
          </cell>
          <cell r="B4951" t="str">
            <v>PEMBINAAN SUJAMAN SDN BHD</v>
          </cell>
          <cell r="F4951">
            <v>3120640</v>
          </cell>
        </row>
        <row r="4952">
          <cell r="A4952">
            <v>4693999</v>
          </cell>
          <cell r="B4952" t="str">
            <v>PEMBINAAN TAJRI SDN BHD</v>
          </cell>
          <cell r="C4952">
            <v>0</v>
          </cell>
          <cell r="E4952">
            <v>1001212.62</v>
          </cell>
          <cell r="F4952">
            <v>344400</v>
          </cell>
        </row>
        <row r="4953">
          <cell r="A4953">
            <v>4700055</v>
          </cell>
          <cell r="B4953" t="str">
            <v>PEMBINAAN TEKNIKHAS SDN BHD</v>
          </cell>
          <cell r="E4953">
            <v>1305109.74</v>
          </cell>
          <cell r="F4953">
            <v>8200000</v>
          </cell>
        </row>
        <row r="4954">
          <cell r="A4954">
            <v>20147960</v>
          </cell>
          <cell r="B4954" t="str">
            <v>PEMBINAAN TERASMAJU SDN BHD</v>
          </cell>
          <cell r="D4954">
            <v>1500000</v>
          </cell>
          <cell r="F4954">
            <v>28104763.600000001</v>
          </cell>
        </row>
        <row r="4955">
          <cell r="A4955">
            <v>14484923</v>
          </cell>
          <cell r="B4955" t="str">
            <v>PEMBINAAN TETAP TEGUH SDN. BHD.</v>
          </cell>
          <cell r="C4955">
            <v>2025583.59</v>
          </cell>
          <cell r="F4955">
            <v>2017014</v>
          </cell>
        </row>
        <row r="4956">
          <cell r="A4956">
            <v>10242915</v>
          </cell>
          <cell r="B4956" t="str">
            <v>PEMBINAAN THIN CHAI SDN BHD</v>
          </cell>
          <cell r="C4956">
            <v>2811784.59</v>
          </cell>
          <cell r="F4956">
            <v>3000000</v>
          </cell>
        </row>
        <row r="4957">
          <cell r="A4957">
            <v>25002302</v>
          </cell>
          <cell r="B4957" t="str">
            <v>PEMBORONG AM KUALA PENYU</v>
          </cell>
          <cell r="F4957">
            <v>106910</v>
          </cell>
        </row>
        <row r="4958">
          <cell r="A4958">
            <v>12051995</v>
          </cell>
          <cell r="B4958" t="str">
            <v>PEMBORONG ASAS SDN BHD</v>
          </cell>
          <cell r="E4958">
            <v>0</v>
          </cell>
          <cell r="F4958">
            <v>2649000</v>
          </cell>
        </row>
        <row r="4959">
          <cell r="A4959">
            <v>20727079</v>
          </cell>
          <cell r="B4959" t="str">
            <v>PEMBORONG AWAM JAYA</v>
          </cell>
          <cell r="C4959">
            <v>1240542.98</v>
          </cell>
          <cell r="D4959">
            <v>1000000</v>
          </cell>
        </row>
        <row r="4960">
          <cell r="A4960">
            <v>1105863</v>
          </cell>
          <cell r="B4960" t="str">
            <v>PEMBORONG BUMIJAYA SDN BHD</v>
          </cell>
          <cell r="C4960">
            <v>7734096.3600000003</v>
          </cell>
          <cell r="D4960">
            <v>20000000</v>
          </cell>
          <cell r="E4960">
            <v>2319590.12</v>
          </cell>
          <cell r="F4960">
            <v>3121217</v>
          </cell>
        </row>
        <row r="4961">
          <cell r="A4961">
            <v>13065471</v>
          </cell>
          <cell r="B4961" t="str">
            <v>PEMBORONG MAJU BERSATU SDN. BHD.</v>
          </cell>
          <cell r="C4961">
            <v>2005363.53</v>
          </cell>
          <cell r="F4961">
            <v>400000</v>
          </cell>
        </row>
        <row r="4962">
          <cell r="A4962">
            <v>26524577</v>
          </cell>
          <cell r="B4962" t="str">
            <v>PEMBORONG WANGSA GLOBAL SDN BHD</v>
          </cell>
          <cell r="D4962">
            <v>400000</v>
          </cell>
          <cell r="F4962">
            <v>500000</v>
          </cell>
        </row>
        <row r="4963">
          <cell r="A4963">
            <v>24253917</v>
          </cell>
          <cell r="B4963" t="str">
            <v>PEN POWER SDN BHD</v>
          </cell>
          <cell r="D4963">
            <v>3620000</v>
          </cell>
          <cell r="E4963">
            <v>600129.14</v>
          </cell>
          <cell r="F4963">
            <v>2000000</v>
          </cell>
        </row>
        <row r="4964">
          <cell r="A4964">
            <v>23194373</v>
          </cell>
          <cell r="B4964" t="str">
            <v>PENANG CIVIL STORAGE COMPANY SDN BHD</v>
          </cell>
          <cell r="C4964">
            <v>0</v>
          </cell>
          <cell r="F4964">
            <v>2307000</v>
          </cell>
        </row>
        <row r="4965">
          <cell r="A4965">
            <v>17555343</v>
          </cell>
          <cell r="B4965" t="str">
            <v>PENDIDIKAN INDUSTRI YS SDN. BHD.</v>
          </cell>
          <cell r="F4965">
            <v>500000</v>
          </cell>
        </row>
        <row r="4966">
          <cell r="A4966">
            <v>5433219</v>
          </cell>
          <cell r="B4966" t="str">
            <v>PENG YONG ENTERPRISE SDN BHD</v>
          </cell>
          <cell r="E4966">
            <v>0.01</v>
          </cell>
          <cell r="F4966">
            <v>5500000</v>
          </cell>
        </row>
        <row r="4967">
          <cell r="A4967">
            <v>6643834</v>
          </cell>
          <cell r="B4967" t="str">
            <v>PENGANGKUTAN &amp; PGN LIM SEKINCHAN (M) S/B</v>
          </cell>
          <cell r="D4967">
            <v>500000</v>
          </cell>
        </row>
        <row r="4968">
          <cell r="A4968">
            <v>17954485</v>
          </cell>
          <cell r="B4968" t="str">
            <v>PENGANGKUTAN ALIRAN TERAJU SDN. BHD.</v>
          </cell>
          <cell r="C4968">
            <v>721661.41</v>
          </cell>
          <cell r="D4968">
            <v>1000000</v>
          </cell>
        </row>
        <row r="4969">
          <cell r="A4969">
            <v>5634654</v>
          </cell>
          <cell r="B4969" t="str">
            <v>PENGANGKUTAN KEKAL SDN BHD</v>
          </cell>
          <cell r="C4969">
            <v>852328.08</v>
          </cell>
          <cell r="E4969">
            <v>851814.11</v>
          </cell>
          <cell r="F4969">
            <v>200000</v>
          </cell>
        </row>
        <row r="4970">
          <cell r="A4970">
            <v>24330914</v>
          </cell>
          <cell r="B4970" t="str">
            <v>PENGANGKUTAN NOZOMI (M) SDN. BHD.</v>
          </cell>
          <cell r="F4970">
            <v>500000</v>
          </cell>
        </row>
        <row r="4971">
          <cell r="A4971">
            <v>9114311</v>
          </cell>
          <cell r="B4971" t="str">
            <v>PENGANGKUTAN SEDAR SDN BHD</v>
          </cell>
          <cell r="C4971">
            <v>477170.87</v>
          </cell>
          <cell r="F4971">
            <v>50000</v>
          </cell>
        </row>
        <row r="4972">
          <cell r="A4972">
            <v>26102986</v>
          </cell>
          <cell r="B4972" t="str">
            <v>PENGERANG MEMORIAL SDN. BHD.</v>
          </cell>
          <cell r="C4972">
            <v>5019270.7</v>
          </cell>
          <cell r="D4972">
            <v>3000000</v>
          </cell>
          <cell r="F4972">
            <v>2000000</v>
          </cell>
        </row>
        <row r="4973">
          <cell r="A4973">
            <v>23972233</v>
          </cell>
          <cell r="B4973" t="str">
            <v>PENGURUSAN HARTANAH CEW SDN BHD</v>
          </cell>
          <cell r="D4973">
            <v>8833870</v>
          </cell>
        </row>
        <row r="4974">
          <cell r="A4974">
            <v>10218845</v>
          </cell>
          <cell r="B4974" t="str">
            <v>PENINSULAR OFFSHORE SYSTEMS SDN BHD</v>
          </cell>
          <cell r="D4974">
            <v>1360000</v>
          </cell>
          <cell r="F4974">
            <v>595156.89</v>
          </cell>
        </row>
        <row r="4975">
          <cell r="A4975">
            <v>9001417</v>
          </cell>
          <cell r="B4975" t="str">
            <v>PENPLAS SDN BHD</v>
          </cell>
          <cell r="E4975">
            <v>100168.05</v>
          </cell>
          <cell r="F4975">
            <v>100000</v>
          </cell>
        </row>
        <row r="4976">
          <cell r="A4976">
            <v>4881598</v>
          </cell>
          <cell r="B4976" t="str">
            <v>PENSIA ELECTRONIC SDN BHD</v>
          </cell>
          <cell r="F4976">
            <v>172000</v>
          </cell>
        </row>
        <row r="4977">
          <cell r="A4977">
            <v>18034112</v>
          </cell>
          <cell r="B4977" t="str">
            <v>PENSIA INDUSTRIES SDN BHD</v>
          </cell>
          <cell r="C4977">
            <v>1002222.27</v>
          </cell>
          <cell r="F4977">
            <v>9550000</v>
          </cell>
        </row>
        <row r="4978">
          <cell r="A4978">
            <v>14114795</v>
          </cell>
          <cell r="B4978" t="str">
            <v>PENSIA PLASTIC INDUSTRIES SDN BHD</v>
          </cell>
          <cell r="E4978">
            <v>250654.15</v>
          </cell>
          <cell r="F4978">
            <v>1000000</v>
          </cell>
        </row>
        <row r="4979">
          <cell r="A4979">
            <v>4791446</v>
          </cell>
          <cell r="B4979" t="str">
            <v>PENSONIC INDUSTRIES SDN BHD</v>
          </cell>
          <cell r="F4979">
            <v>2050000</v>
          </cell>
        </row>
        <row r="4980">
          <cell r="A4980">
            <v>4062154</v>
          </cell>
          <cell r="B4980" t="str">
            <v>PENSONIC SALES &amp; SERVICE SDN BHD</v>
          </cell>
          <cell r="C4980">
            <v>2103530.06</v>
          </cell>
          <cell r="E4980">
            <v>200335.16</v>
          </cell>
          <cell r="F4980">
            <v>22000000</v>
          </cell>
        </row>
        <row r="4981">
          <cell r="A4981">
            <v>20218527</v>
          </cell>
          <cell r="B4981" t="str">
            <v>PENTAGON ASSET SDN. BHD.</v>
          </cell>
          <cell r="D4981">
            <v>4000000</v>
          </cell>
        </row>
        <row r="4982">
          <cell r="A4982">
            <v>19148328</v>
          </cell>
          <cell r="B4982" t="str">
            <v>PENTAGON REALTY SDN BHD</v>
          </cell>
          <cell r="F4982">
            <v>600941</v>
          </cell>
        </row>
        <row r="4983">
          <cell r="A4983">
            <v>18952878</v>
          </cell>
          <cell r="B4983" t="str">
            <v>PENTALIC SDN BHD</v>
          </cell>
          <cell r="C4983">
            <v>981032.87</v>
          </cell>
        </row>
        <row r="4984">
          <cell r="A4984">
            <v>13763898</v>
          </cell>
          <cell r="B4984" t="str">
            <v>PENTAMASTER TECHNOLOGY (M) SDN BHD</v>
          </cell>
          <cell r="D4984">
            <v>4000000</v>
          </cell>
          <cell r="F4984">
            <v>3500000</v>
          </cell>
        </row>
        <row r="4985">
          <cell r="A4985">
            <v>3812533</v>
          </cell>
          <cell r="B4985" t="str">
            <v>PENULAJU SDN BHD</v>
          </cell>
          <cell r="D4985">
            <v>750000</v>
          </cell>
          <cell r="E4985">
            <v>130217.88</v>
          </cell>
          <cell r="F4985">
            <v>26379911.59</v>
          </cell>
        </row>
        <row r="4986">
          <cell r="A4986">
            <v>26310171</v>
          </cell>
          <cell r="B4986" t="str">
            <v>PEOPLE 'N RICH - H SDN BHD</v>
          </cell>
          <cell r="D4986">
            <v>1120000</v>
          </cell>
        </row>
        <row r="4987">
          <cell r="A4987">
            <v>1102791</v>
          </cell>
          <cell r="B4987" t="str">
            <v>PER PLDG KAW DRH KECHIL SEL PK</v>
          </cell>
          <cell r="E4987">
            <v>38000</v>
          </cell>
        </row>
        <row r="4988">
          <cell r="A4988">
            <v>6738805</v>
          </cell>
          <cell r="B4988" t="str">
            <v>PERAK CORPORATION BERHAD</v>
          </cell>
          <cell r="F4988">
            <v>5000</v>
          </cell>
        </row>
        <row r="4989">
          <cell r="A4989">
            <v>1707618</v>
          </cell>
          <cell r="B4989" t="str">
            <v>PERAK TURF CLUB</v>
          </cell>
          <cell r="F4989">
            <v>82000</v>
          </cell>
        </row>
        <row r="4990">
          <cell r="A4990">
            <v>20502366</v>
          </cell>
          <cell r="B4990" t="str">
            <v>PERANAN SERIMAS SDN BHD</v>
          </cell>
          <cell r="F4990">
            <v>1083155</v>
          </cell>
        </row>
        <row r="4991">
          <cell r="A4991">
            <v>3170754</v>
          </cell>
          <cell r="B4991" t="str">
            <v>PERANGSANG REMUDA SDN BHD</v>
          </cell>
          <cell r="F4991">
            <v>400000</v>
          </cell>
        </row>
        <row r="4992">
          <cell r="A4992">
            <v>1124088</v>
          </cell>
          <cell r="B4992" t="str">
            <v>PERBADANAN KEMAJUAN IKTISAD NEGERI</v>
          </cell>
          <cell r="F4992">
            <v>300000</v>
          </cell>
        </row>
        <row r="4993">
          <cell r="A4993">
            <v>10020655</v>
          </cell>
          <cell r="B4993" t="str">
            <v>PERCAYA JAYA DEVELOPMENT SDN BHD</v>
          </cell>
          <cell r="D4993">
            <v>1185750</v>
          </cell>
          <cell r="E4993">
            <v>0</v>
          </cell>
        </row>
        <row r="4994">
          <cell r="A4994">
            <v>22312112</v>
          </cell>
          <cell r="B4994" t="str">
            <v>PERCAYA JAYA HEALTH CARE SDN.BHD.</v>
          </cell>
          <cell r="D4994">
            <v>1230000</v>
          </cell>
          <cell r="E4994">
            <v>502577.94</v>
          </cell>
          <cell r="F4994">
            <v>80000</v>
          </cell>
        </row>
        <row r="4995">
          <cell r="A4995">
            <v>14051244</v>
          </cell>
          <cell r="B4995" t="str">
            <v>PERCAYA JAYA PROPERTIES SDN BHD</v>
          </cell>
          <cell r="C4995">
            <v>182038.89</v>
          </cell>
        </row>
        <row r="4996">
          <cell r="A4996">
            <v>16082906</v>
          </cell>
          <cell r="B4996" t="str">
            <v>PERCETAKAN KONTA SDN. BERHAD</v>
          </cell>
          <cell r="C4996">
            <v>100000</v>
          </cell>
          <cell r="F4996">
            <v>350000</v>
          </cell>
        </row>
        <row r="4997">
          <cell r="A4997">
            <v>18731388</v>
          </cell>
          <cell r="B4997" t="str">
            <v>PERCETAKAN MUN SUN SDN BHD</v>
          </cell>
          <cell r="E4997">
            <v>2812587.32</v>
          </cell>
          <cell r="F4997">
            <v>4000000</v>
          </cell>
        </row>
        <row r="4998">
          <cell r="A4998">
            <v>26028428</v>
          </cell>
          <cell r="B4998" t="str">
            <v>PERFECT LAMINATION SDN. BHD.</v>
          </cell>
          <cell r="C4998">
            <v>1701508.85</v>
          </cell>
        </row>
        <row r="4999">
          <cell r="A4999">
            <v>20720974</v>
          </cell>
          <cell r="B4999" t="str">
            <v>PERFECT READYMIX (MELAKA) SDN BHD</v>
          </cell>
          <cell r="C4999">
            <v>414631.63</v>
          </cell>
          <cell r="F4999">
            <v>1655000</v>
          </cell>
        </row>
        <row r="5000">
          <cell r="A5000">
            <v>19919385</v>
          </cell>
          <cell r="B5000" t="str">
            <v>PERFECT READYMIX SDN BHD</v>
          </cell>
          <cell r="C5000">
            <v>131290.21</v>
          </cell>
          <cell r="D5000">
            <v>650000</v>
          </cell>
          <cell r="F5000">
            <v>465000</v>
          </cell>
        </row>
        <row r="5001">
          <cell r="A5001">
            <v>15694641</v>
          </cell>
          <cell r="B5001" t="str">
            <v>PERFECT STEEL ENGINEERING SDN BHD</v>
          </cell>
          <cell r="C5001">
            <v>940085.65</v>
          </cell>
          <cell r="D5001">
            <v>2726250</v>
          </cell>
          <cell r="E5001">
            <v>0</v>
          </cell>
        </row>
        <row r="5002">
          <cell r="A5002">
            <v>19994020</v>
          </cell>
          <cell r="B5002" t="str">
            <v>PERIDOT DEVELOPMENT SDN BHD</v>
          </cell>
          <cell r="D5002">
            <v>13650000</v>
          </cell>
        </row>
        <row r="5003">
          <cell r="A5003">
            <v>5595878</v>
          </cell>
          <cell r="B5003" t="str">
            <v>PERIKANAN YONG TAT SDN BHD</v>
          </cell>
          <cell r="E5003">
            <v>927494.84</v>
          </cell>
        </row>
        <row r="5004">
          <cell r="A5004">
            <v>22982292</v>
          </cell>
          <cell r="B5004" t="str">
            <v>PERIKATAN PROGRESIF SDN BHD</v>
          </cell>
          <cell r="D5004">
            <v>19400000</v>
          </cell>
        </row>
        <row r="5005">
          <cell r="A5005">
            <v>21983531</v>
          </cell>
          <cell r="B5005" t="str">
            <v>PERIMORE SDN BHD</v>
          </cell>
          <cell r="C5005">
            <v>5000000</v>
          </cell>
          <cell r="D5005">
            <v>75000000</v>
          </cell>
        </row>
        <row r="5006">
          <cell r="A5006">
            <v>6458710</v>
          </cell>
          <cell r="B5006" t="str">
            <v>PERINGGIT SRI AUTO SERVICES SDN BHD</v>
          </cell>
          <cell r="F5006">
            <v>1345000</v>
          </cell>
        </row>
        <row r="5007">
          <cell r="A5007">
            <v>3108482</v>
          </cell>
          <cell r="B5007" t="str">
            <v>PERINGGIT SRI MOTOR SDN BHD</v>
          </cell>
          <cell r="D5007">
            <v>16550000</v>
          </cell>
        </row>
        <row r="5008">
          <cell r="A5008">
            <v>18256594</v>
          </cell>
          <cell r="B5008" t="str">
            <v>PERISAI SEPADU SECURITY SDN BHD</v>
          </cell>
          <cell r="C5008">
            <v>355205.41</v>
          </cell>
        </row>
        <row r="5009">
          <cell r="A5009">
            <v>17162574</v>
          </cell>
          <cell r="B5009" t="str">
            <v>PERKASA JAUHARI SDN BHD</v>
          </cell>
          <cell r="C5009">
            <v>0</v>
          </cell>
          <cell r="F5009">
            <v>9494018.8000000007</v>
          </cell>
        </row>
        <row r="5010">
          <cell r="A5010">
            <v>23491756</v>
          </cell>
          <cell r="B5010" t="str">
            <v>PERKASA MAJURIA SDN. BHD.</v>
          </cell>
          <cell r="E5010">
            <v>2506694.21</v>
          </cell>
          <cell r="F5010">
            <v>807225.77</v>
          </cell>
        </row>
        <row r="5011">
          <cell r="A5011">
            <v>7678985</v>
          </cell>
          <cell r="B5011" t="str">
            <v>PERKAYUAN BERSATU JAYA SDN BHD</v>
          </cell>
          <cell r="F5011">
            <v>41000</v>
          </cell>
        </row>
        <row r="5012">
          <cell r="A5012">
            <v>3071834</v>
          </cell>
          <cell r="B5012" t="str">
            <v>PERKAYUAN SENG LIANG (PAHANG) SDN BHD</v>
          </cell>
          <cell r="C5012">
            <v>15304199.75</v>
          </cell>
          <cell r="D5012">
            <v>3300000</v>
          </cell>
        </row>
        <row r="5013">
          <cell r="A5013">
            <v>9805601</v>
          </cell>
          <cell r="B5013" t="str">
            <v>PERKHIDMATAN ARAH (M) SDN BHD</v>
          </cell>
          <cell r="E5013">
            <v>902913.35</v>
          </cell>
          <cell r="F5013">
            <v>610110</v>
          </cell>
        </row>
        <row r="5014">
          <cell r="A5014">
            <v>20666077</v>
          </cell>
          <cell r="B5014" t="str">
            <v>PERKHIDMATAN KARGO TUMPATAN SDN BHD</v>
          </cell>
          <cell r="C5014">
            <v>500000</v>
          </cell>
          <cell r="F5014">
            <v>6000000</v>
          </cell>
        </row>
        <row r="5015">
          <cell r="A5015">
            <v>17820518</v>
          </cell>
          <cell r="B5015" t="str">
            <v>PERKHIDMATAN TAYAR KM SDN BHD</v>
          </cell>
          <cell r="C5015">
            <v>1076188.97</v>
          </cell>
          <cell r="D5015">
            <v>543331</v>
          </cell>
        </row>
        <row r="5016">
          <cell r="A5016">
            <v>19851765</v>
          </cell>
          <cell r="B5016" t="str">
            <v>PERLADANGAN KINTA SDN. BHD.</v>
          </cell>
          <cell r="D5016">
            <v>13580000</v>
          </cell>
        </row>
        <row r="5017">
          <cell r="A5017">
            <v>13215877</v>
          </cell>
          <cell r="B5017" t="str">
            <v>PERMAI PRESTIJ SDN. BHD.</v>
          </cell>
          <cell r="C5017">
            <v>5003992.42</v>
          </cell>
        </row>
        <row r="5018">
          <cell r="A5018">
            <v>25585509</v>
          </cell>
          <cell r="B5018" t="str">
            <v>PERMATA PEGUN SDN BHD</v>
          </cell>
          <cell r="C5018">
            <v>500000</v>
          </cell>
          <cell r="D5018">
            <v>300000</v>
          </cell>
        </row>
        <row r="5019">
          <cell r="A5019">
            <v>7954946</v>
          </cell>
          <cell r="B5019" t="str">
            <v>PERMINTEX AUTO MANUFACTURING SDN. BHD.</v>
          </cell>
          <cell r="C5019">
            <v>0</v>
          </cell>
          <cell r="D5019">
            <v>12000000</v>
          </cell>
        </row>
        <row r="5020">
          <cell r="A5020">
            <v>1111070</v>
          </cell>
          <cell r="B5020" t="str">
            <v>PERMODALAN KELANTAN BERHAD</v>
          </cell>
          <cell r="F5020">
            <v>4500</v>
          </cell>
        </row>
        <row r="5021">
          <cell r="A5021">
            <v>5518887</v>
          </cell>
          <cell r="B5021" t="str">
            <v>PERNIAGAAN BEKALAN ABADI SDN BHD</v>
          </cell>
          <cell r="D5021">
            <v>1000000</v>
          </cell>
          <cell r="E5021">
            <v>750000</v>
          </cell>
          <cell r="F5021">
            <v>4500000</v>
          </cell>
        </row>
        <row r="5022">
          <cell r="A5022">
            <v>9143312</v>
          </cell>
          <cell r="B5022" t="str">
            <v>PERNIAGAAN BUAH KELAPA SAWIT SALIM</v>
          </cell>
          <cell r="D5022">
            <v>1000000</v>
          </cell>
          <cell r="E5022">
            <v>300502.73</v>
          </cell>
        </row>
        <row r="5023">
          <cell r="A5023">
            <v>9060978</v>
          </cell>
          <cell r="B5023" t="str">
            <v>PERNIAGAAN CERMIN KWONG FOOK LOONG SB</v>
          </cell>
          <cell r="E5023">
            <v>102000</v>
          </cell>
        </row>
        <row r="5024">
          <cell r="A5024">
            <v>21169860</v>
          </cell>
          <cell r="B5024" t="str">
            <v>PERNIAGAAN DIESEL KAJANG SDN BHD</v>
          </cell>
          <cell r="F5024">
            <v>2000000</v>
          </cell>
        </row>
        <row r="5025">
          <cell r="A5025">
            <v>1493346</v>
          </cell>
          <cell r="B5025" t="str">
            <v>PERNIAGAAN ELEKTRIK SIN LEN HUP (SEL) SD</v>
          </cell>
          <cell r="E5025">
            <v>180765.85</v>
          </cell>
          <cell r="F5025">
            <v>1600000</v>
          </cell>
        </row>
        <row r="5026">
          <cell r="A5026">
            <v>22052441</v>
          </cell>
          <cell r="B5026" t="str">
            <v>PERNIAGAAN HAJI ISMAIL GROUP SDN BHD</v>
          </cell>
          <cell r="C5026">
            <v>2006993.04</v>
          </cell>
          <cell r="D5026">
            <v>1000000</v>
          </cell>
        </row>
        <row r="5027">
          <cell r="A5027">
            <v>20147233</v>
          </cell>
          <cell r="B5027" t="str">
            <v>PERNIAGAAN KAYU-KAYAN T.T.K.</v>
          </cell>
          <cell r="D5027">
            <v>700000</v>
          </cell>
        </row>
        <row r="5028">
          <cell r="A5028">
            <v>24864184</v>
          </cell>
          <cell r="B5028" t="str">
            <v>PERNIAGAAN KELAPA SAWIT HIAP THYE</v>
          </cell>
          <cell r="C5028">
            <v>926685.7</v>
          </cell>
        </row>
        <row r="5029">
          <cell r="A5029">
            <v>16899794</v>
          </cell>
          <cell r="B5029" t="str">
            <v>PERNIAGAAN MINYAK MASAK SOON HOCK HIN SB</v>
          </cell>
          <cell r="F5029">
            <v>100000</v>
          </cell>
        </row>
        <row r="5030">
          <cell r="A5030">
            <v>18283442</v>
          </cell>
          <cell r="B5030" t="str">
            <v>PERNIAGAAN OKN TAN SDN BHD</v>
          </cell>
          <cell r="D5030">
            <v>4080000</v>
          </cell>
        </row>
        <row r="5031">
          <cell r="A5031">
            <v>11777546</v>
          </cell>
          <cell r="B5031" t="str">
            <v>PERNIAGAAN ORANG KAMPUNG SDN BHD</v>
          </cell>
          <cell r="C5031">
            <v>233445.16</v>
          </cell>
        </row>
        <row r="5032">
          <cell r="A5032">
            <v>18792310</v>
          </cell>
          <cell r="B5032" t="str">
            <v>PERNIAGAAN PERABUT PANG SDN BHD</v>
          </cell>
          <cell r="E5032">
            <v>300502.76</v>
          </cell>
        </row>
        <row r="5033">
          <cell r="A5033">
            <v>22395182</v>
          </cell>
          <cell r="B5033" t="str">
            <v>PERNIAGAAN SENANG JADI IMPORT&amp;EXPORT S/B</v>
          </cell>
          <cell r="D5033">
            <v>1275000</v>
          </cell>
          <cell r="E5033">
            <v>300000</v>
          </cell>
          <cell r="F5033">
            <v>3700000</v>
          </cell>
        </row>
        <row r="5034">
          <cell r="A5034">
            <v>15198067</v>
          </cell>
          <cell r="B5034" t="str">
            <v>PERNIAGAAN SENG DEE (M) SDN BHD</v>
          </cell>
          <cell r="F5034">
            <v>800000</v>
          </cell>
        </row>
        <row r="5035">
          <cell r="A5035">
            <v>15992259</v>
          </cell>
          <cell r="B5035" t="str">
            <v>PERNIAGAAN SINAR JAYA</v>
          </cell>
          <cell r="C5035">
            <v>0</v>
          </cell>
          <cell r="F5035">
            <v>450000</v>
          </cell>
        </row>
        <row r="5036">
          <cell r="A5036">
            <v>5269692</v>
          </cell>
          <cell r="B5036" t="str">
            <v>PERNIAGAAN SRI MAHTAI</v>
          </cell>
          <cell r="D5036">
            <v>1000000</v>
          </cell>
          <cell r="E5036">
            <v>500000</v>
          </cell>
          <cell r="F5036">
            <v>1796316.5</v>
          </cell>
        </row>
        <row r="5037">
          <cell r="A5037">
            <v>25450748</v>
          </cell>
          <cell r="B5037" t="str">
            <v>PERNIAGAAN YAN SAN SDN BHD</v>
          </cell>
          <cell r="D5037">
            <v>1000000</v>
          </cell>
          <cell r="E5037">
            <v>155000</v>
          </cell>
          <cell r="F5037">
            <v>700000</v>
          </cell>
        </row>
        <row r="5038">
          <cell r="A5038">
            <v>1141730</v>
          </cell>
          <cell r="B5038" t="str">
            <v>PERS NELAYAN KAWASAN MANJUNG UTARA</v>
          </cell>
          <cell r="D5038">
            <v>300000</v>
          </cell>
        </row>
        <row r="5039">
          <cell r="A5039">
            <v>11851735</v>
          </cell>
          <cell r="B5039" t="str">
            <v>PERSADA ELECTRICAL &amp; ENGINEERING WORKS S</v>
          </cell>
          <cell r="C5039">
            <v>504800.25</v>
          </cell>
          <cell r="E5039">
            <v>0</v>
          </cell>
          <cell r="F5039">
            <v>14490000</v>
          </cell>
        </row>
        <row r="5040">
          <cell r="A5040">
            <v>7757997</v>
          </cell>
          <cell r="B5040" t="str">
            <v>PERSADA MBE SDN BHD</v>
          </cell>
          <cell r="D5040">
            <v>467500</v>
          </cell>
        </row>
        <row r="5041">
          <cell r="A5041">
            <v>10378902</v>
          </cell>
          <cell r="B5041" t="str">
            <v>PERSADA TEKNIK SDN BHD</v>
          </cell>
          <cell r="C5041">
            <v>1092791.51</v>
          </cell>
        </row>
        <row r="5042">
          <cell r="A5042">
            <v>17827399</v>
          </cell>
          <cell r="B5042" t="str">
            <v>PERSAFE ENERGY SDN BHD</v>
          </cell>
          <cell r="C5042">
            <v>5480485.0199999996</v>
          </cell>
        </row>
        <row r="5043">
          <cell r="A5043">
            <v>5628968</v>
          </cell>
          <cell r="B5043" t="str">
            <v>PERSAFE ENGINEERING SDN BHD</v>
          </cell>
          <cell r="C5043">
            <v>5893789.1600000001</v>
          </cell>
          <cell r="D5043">
            <v>2010000</v>
          </cell>
          <cell r="F5043">
            <v>12000000</v>
          </cell>
        </row>
        <row r="5044">
          <cell r="A5044">
            <v>22827549</v>
          </cell>
          <cell r="B5044" t="str">
            <v>PERSATUAN CHAR YONG MUAR JOHOR (THE MUAR</v>
          </cell>
          <cell r="D5044">
            <v>800000</v>
          </cell>
        </row>
        <row r="5045">
          <cell r="A5045">
            <v>6689941</v>
          </cell>
          <cell r="B5045" t="str">
            <v>PERSATUAN INDUSTRI KOMPUTER DAN MULTIMED</v>
          </cell>
          <cell r="C5045">
            <v>1000000</v>
          </cell>
          <cell r="D5045">
            <v>5000000</v>
          </cell>
        </row>
        <row r="5046">
          <cell r="A5046">
            <v>20539297</v>
          </cell>
          <cell r="B5046" t="str">
            <v>PERSATUAN MALAYALEE PERAK (PMP)</v>
          </cell>
          <cell r="D5046">
            <v>250000</v>
          </cell>
        </row>
        <row r="5047">
          <cell r="A5047">
            <v>1543628</v>
          </cell>
          <cell r="B5047" t="str">
            <v>PERSATUAN NELAYAN KAW.PULAU PANGKOR</v>
          </cell>
          <cell r="F5047">
            <v>60000</v>
          </cell>
        </row>
        <row r="5048">
          <cell r="A5048">
            <v>15420268</v>
          </cell>
          <cell r="B5048" t="str">
            <v>PERSATUAN NELAYAN KAWASAN KUALA PERLIS</v>
          </cell>
          <cell r="D5048">
            <v>2761640</v>
          </cell>
          <cell r="E5048">
            <v>200335.18</v>
          </cell>
        </row>
        <row r="5049">
          <cell r="A5049">
            <v>1133020</v>
          </cell>
          <cell r="B5049" t="str">
            <v>PERSATUAN NELAYAN KAWASAN ROMPIN</v>
          </cell>
          <cell r="C5049">
            <v>600000</v>
          </cell>
        </row>
        <row r="5050">
          <cell r="A5050">
            <v>1271762</v>
          </cell>
          <cell r="B5050" t="str">
            <v>PERSATUAN NELAYAN NEGERI KELANTAN</v>
          </cell>
          <cell r="F5050">
            <v>10000</v>
          </cell>
        </row>
        <row r="5051">
          <cell r="A5051">
            <v>24370724</v>
          </cell>
          <cell r="B5051" t="str">
            <v>PERSATUAN PENJAJA PENJAJA DAN PENIAGA</v>
          </cell>
          <cell r="D5051">
            <v>250000</v>
          </cell>
        </row>
        <row r="5052">
          <cell r="A5052">
            <v>20116050</v>
          </cell>
          <cell r="B5052" t="str">
            <v>PERSATUAN PING NANG MIRI</v>
          </cell>
          <cell r="D5052">
            <v>400000</v>
          </cell>
        </row>
        <row r="5053">
          <cell r="A5053">
            <v>6751303</v>
          </cell>
          <cell r="B5053" t="str">
            <v>PERSATUAN SEJARAH MALAYSIA</v>
          </cell>
          <cell r="F5053">
            <v>7100</v>
          </cell>
        </row>
        <row r="5054">
          <cell r="A5054">
            <v>18728317</v>
          </cell>
          <cell r="B5054" t="str">
            <v>PERSATUAN TABIB TIONGHUA JOHOR</v>
          </cell>
          <cell r="D5054">
            <v>120000</v>
          </cell>
          <cell r="E5054">
            <v>45000</v>
          </cell>
        </row>
        <row r="5055">
          <cell r="A5055">
            <v>22385756</v>
          </cell>
          <cell r="B5055" t="str">
            <v>PERSATUAN TEOCHEW TANGKAK MUAR JOHOR</v>
          </cell>
          <cell r="D5055">
            <v>150000</v>
          </cell>
        </row>
        <row r="5056">
          <cell r="A5056">
            <v>19791631</v>
          </cell>
          <cell r="B5056" t="str">
            <v>PERSEKUTUAN ALUMNI HAN CHIANG MALAYSIA</v>
          </cell>
          <cell r="E5056">
            <v>20000</v>
          </cell>
        </row>
        <row r="5057">
          <cell r="A5057">
            <v>14605990</v>
          </cell>
          <cell r="B5057" t="str">
            <v>PERSEKUTUAN PERSATUAN MELANAU S'WAK</v>
          </cell>
          <cell r="D5057">
            <v>1500000</v>
          </cell>
        </row>
        <row r="5058">
          <cell r="A5058">
            <v>4208802</v>
          </cell>
          <cell r="B5058" t="str">
            <v>PERSELA SDN BHD</v>
          </cell>
          <cell r="C5058">
            <v>222791.79</v>
          </cell>
        </row>
        <row r="5059">
          <cell r="A5059">
            <v>17788357</v>
          </cell>
          <cell r="B5059" t="str">
            <v>PERTAMA PADI (MALAYSIA) SDN BHD</v>
          </cell>
          <cell r="D5059">
            <v>1000000</v>
          </cell>
        </row>
        <row r="5060">
          <cell r="A5060">
            <v>17850205</v>
          </cell>
          <cell r="B5060" t="str">
            <v>PERTIWI PALMS SDN BHD</v>
          </cell>
          <cell r="D5060">
            <v>1242000</v>
          </cell>
        </row>
        <row r="5061">
          <cell r="A5061">
            <v>1509804</v>
          </cell>
          <cell r="B5061" t="str">
            <v>PERTIWI SHIPPING SDN BHD</v>
          </cell>
          <cell r="F5061">
            <v>42000</v>
          </cell>
        </row>
        <row r="5062">
          <cell r="A5062">
            <v>26260573</v>
          </cell>
          <cell r="B5062" t="str">
            <v>PERTUBUHAN PELADANG KAW KLUANG NEG JOHOR</v>
          </cell>
          <cell r="D5062">
            <v>930000</v>
          </cell>
          <cell r="E5062">
            <v>300000</v>
          </cell>
        </row>
        <row r="5063">
          <cell r="A5063">
            <v>24405896</v>
          </cell>
          <cell r="B5063" t="str">
            <v>PERTUBUHAN PELADANG KAW KTINGGI TIMUR</v>
          </cell>
          <cell r="D5063">
            <v>634725</v>
          </cell>
        </row>
        <row r="5064">
          <cell r="A5064">
            <v>23716997</v>
          </cell>
          <cell r="B5064" t="str">
            <v>PERTUBUHAN PELADANG KAWASAN BENUT</v>
          </cell>
          <cell r="D5064">
            <v>700000</v>
          </cell>
        </row>
        <row r="5065">
          <cell r="A5065">
            <v>16517019</v>
          </cell>
          <cell r="B5065" t="str">
            <v>PERTUBUHAN PELADANG KAWASAN GERAI</v>
          </cell>
          <cell r="D5065">
            <v>249067</v>
          </cell>
        </row>
        <row r="5066">
          <cell r="A5066">
            <v>18904241</v>
          </cell>
          <cell r="B5066" t="str">
            <v>PERTUBUHAN PELADANG KAWASAN KALABAKAN</v>
          </cell>
          <cell r="F5066">
            <v>160000</v>
          </cell>
        </row>
        <row r="5067">
          <cell r="A5067">
            <v>1102960</v>
          </cell>
          <cell r="B5067" t="str">
            <v>PERTUBUHAN PELADANG KAWASAN SERI PULAU</v>
          </cell>
          <cell r="E5067">
            <v>50000</v>
          </cell>
        </row>
        <row r="5068">
          <cell r="A5068">
            <v>15710401</v>
          </cell>
          <cell r="B5068" t="str">
            <v>PERTUBUHAN PELADANG KAWASAN TEMERLOH</v>
          </cell>
          <cell r="D5068">
            <v>936000</v>
          </cell>
        </row>
        <row r="5069">
          <cell r="A5069">
            <v>12200204</v>
          </cell>
          <cell r="B5069" t="str">
            <v>PERTUBUHAN PELADANG NEGERI KELANTAN</v>
          </cell>
          <cell r="F5069">
            <v>6500</v>
          </cell>
        </row>
        <row r="5070">
          <cell r="A5070">
            <v>5556491</v>
          </cell>
          <cell r="B5070" t="str">
            <v>PERTUBUHAN PELADANG NEGERI PERAK</v>
          </cell>
          <cell r="D5070">
            <v>1280000</v>
          </cell>
        </row>
        <row r="5071">
          <cell r="A5071">
            <v>22558445</v>
          </cell>
          <cell r="B5071" t="str">
            <v>PERTUBUHAN PELADANG NEGERI PULAU PINANG</v>
          </cell>
          <cell r="D5071">
            <v>1251000</v>
          </cell>
        </row>
        <row r="5072">
          <cell r="A5072">
            <v>24867419</v>
          </cell>
          <cell r="B5072" t="str">
            <v>PERUNDING AZIZ, AZALI &amp; TEE SDN. BHD.</v>
          </cell>
          <cell r="D5072">
            <v>1092482</v>
          </cell>
        </row>
        <row r="5073">
          <cell r="A5073">
            <v>3838941</v>
          </cell>
          <cell r="B5073" t="str">
            <v>PERUNDING BAKTI SDN BHD</v>
          </cell>
          <cell r="C5073">
            <v>2519294.27</v>
          </cell>
          <cell r="D5073">
            <v>1300000</v>
          </cell>
        </row>
        <row r="5074">
          <cell r="A5074">
            <v>16488705</v>
          </cell>
          <cell r="B5074" t="str">
            <v>PERUNDING TEKNOVASI</v>
          </cell>
          <cell r="C5074">
            <v>10062.77</v>
          </cell>
        </row>
        <row r="5075">
          <cell r="A5075">
            <v>18468173</v>
          </cell>
          <cell r="B5075" t="str">
            <v>PERUSAHAAN ANIKA BERSAUDARA SDN BHD</v>
          </cell>
          <cell r="C5075">
            <v>1512615.32</v>
          </cell>
          <cell r="D5075">
            <v>1544000</v>
          </cell>
        </row>
        <row r="5076">
          <cell r="A5076">
            <v>7775225</v>
          </cell>
          <cell r="B5076" t="str">
            <v>PERUSAHAAN CHEW HUR SDN BHD</v>
          </cell>
          <cell r="C5076">
            <v>1009376.67</v>
          </cell>
          <cell r="D5076">
            <v>13000000</v>
          </cell>
          <cell r="F5076">
            <v>2700000</v>
          </cell>
        </row>
        <row r="5077">
          <cell r="A5077">
            <v>22788584</v>
          </cell>
          <cell r="B5077" t="str">
            <v>PERUSAHAAN KAYU PAHANG TIMUR SDN BHD</v>
          </cell>
          <cell r="C5077">
            <v>5034690.16</v>
          </cell>
          <cell r="D5077">
            <v>7983000</v>
          </cell>
          <cell r="F5077">
            <v>2000000</v>
          </cell>
        </row>
        <row r="5078">
          <cell r="A5078">
            <v>1493499</v>
          </cell>
          <cell r="B5078" t="str">
            <v>PERUSAHAAN KOSINAR SDN BHD</v>
          </cell>
          <cell r="F5078">
            <v>993022.78</v>
          </cell>
        </row>
        <row r="5079">
          <cell r="A5079">
            <v>7659361</v>
          </cell>
          <cell r="B5079" t="str">
            <v>PERUSAHAAN MAJUCO SDN BHD</v>
          </cell>
          <cell r="E5079">
            <v>50248.53</v>
          </cell>
          <cell r="F5079">
            <v>168625</v>
          </cell>
        </row>
        <row r="5080">
          <cell r="A5080">
            <v>17986420</v>
          </cell>
          <cell r="B5080" t="str">
            <v>PERWANZA PROPERTIES &amp; TRADING SDN.BHD.</v>
          </cell>
          <cell r="D5080">
            <v>1509000</v>
          </cell>
        </row>
        <row r="5081">
          <cell r="A5081">
            <v>11380916</v>
          </cell>
          <cell r="B5081" t="str">
            <v>PERWIRA PROGRESIF CONSTRUCTION SDN BHD</v>
          </cell>
          <cell r="E5081">
            <v>5861.79</v>
          </cell>
          <cell r="F5081">
            <v>36500000</v>
          </cell>
        </row>
        <row r="5082">
          <cell r="A5082">
            <v>13929944</v>
          </cell>
          <cell r="B5082" t="str">
            <v>PERWIRA SPEKTRA SDN. BHD.</v>
          </cell>
          <cell r="C5082">
            <v>1512845.84</v>
          </cell>
          <cell r="D5082">
            <v>8000000</v>
          </cell>
        </row>
        <row r="5083">
          <cell r="A5083">
            <v>1930576</v>
          </cell>
          <cell r="B5083" t="str">
            <v>PESAKA TRENGGANU BERHAD</v>
          </cell>
          <cell r="C5083">
            <v>301215.31</v>
          </cell>
        </row>
        <row r="5084">
          <cell r="A5084">
            <v>18795140</v>
          </cell>
          <cell r="B5084" t="str">
            <v>PESAT BUMIMAS SDN BHD</v>
          </cell>
          <cell r="D5084">
            <v>1511300</v>
          </cell>
        </row>
        <row r="5085">
          <cell r="A5085">
            <v>4791499</v>
          </cell>
          <cell r="B5085" t="str">
            <v>PET RESINS (M) SDN BHD</v>
          </cell>
          <cell r="D5085">
            <v>1750000</v>
          </cell>
        </row>
        <row r="5086">
          <cell r="A5086">
            <v>5494800</v>
          </cell>
          <cell r="B5086" t="str">
            <v>PETERS BRICKWORKS SDN BHD</v>
          </cell>
          <cell r="F5086">
            <v>35000</v>
          </cell>
        </row>
        <row r="5087">
          <cell r="A5087">
            <v>19834994</v>
          </cell>
          <cell r="B5087" t="str">
            <v>PETIKAN JIWA SDN.BHD.</v>
          </cell>
          <cell r="C5087">
            <v>2500000</v>
          </cell>
        </row>
        <row r="5088">
          <cell r="A5088">
            <v>4796138</v>
          </cell>
          <cell r="B5088" t="str">
            <v>PETRA JAYA PROPERTIES SDN BHD</v>
          </cell>
          <cell r="C5088">
            <v>3307514.23</v>
          </cell>
          <cell r="D5088">
            <v>4500000</v>
          </cell>
        </row>
        <row r="5089">
          <cell r="A5089">
            <v>13948999</v>
          </cell>
          <cell r="B5089" t="str">
            <v>PETRO TEGUH (M) SDN BHD</v>
          </cell>
          <cell r="E5089">
            <v>200335.18</v>
          </cell>
          <cell r="F5089">
            <v>350000</v>
          </cell>
        </row>
        <row r="5090">
          <cell r="A5090">
            <v>20849395</v>
          </cell>
          <cell r="B5090" t="str">
            <v>PETROCORE SDN BHD</v>
          </cell>
          <cell r="D5090">
            <v>480000</v>
          </cell>
          <cell r="F5090">
            <v>1432016</v>
          </cell>
        </row>
        <row r="5091">
          <cell r="A5091">
            <v>24266206</v>
          </cell>
          <cell r="B5091" t="str">
            <v>PETROFIQ SDN BHD</v>
          </cell>
          <cell r="C5091">
            <v>0</v>
          </cell>
          <cell r="E5091">
            <v>0</v>
          </cell>
          <cell r="F5091">
            <v>768500</v>
          </cell>
        </row>
        <row r="5092">
          <cell r="A5092">
            <v>26655676</v>
          </cell>
          <cell r="B5092" t="str">
            <v>PETROGAYA</v>
          </cell>
          <cell r="D5092">
            <v>300000</v>
          </cell>
          <cell r="E5092">
            <v>200344.83</v>
          </cell>
        </row>
        <row r="5093">
          <cell r="A5093">
            <v>16891826</v>
          </cell>
          <cell r="B5093" t="str">
            <v>PETROGAZ ENGINEERING SDN BHD</v>
          </cell>
          <cell r="C5093">
            <v>0</v>
          </cell>
          <cell r="D5093">
            <v>329000</v>
          </cell>
        </row>
        <row r="5094">
          <cell r="A5094">
            <v>13733698</v>
          </cell>
          <cell r="B5094" t="str">
            <v>PETROGEM ENTERPRISE</v>
          </cell>
          <cell r="C5094">
            <v>210688.99</v>
          </cell>
          <cell r="E5094">
            <v>100000</v>
          </cell>
          <cell r="F5094">
            <v>85000</v>
          </cell>
        </row>
        <row r="5095">
          <cell r="A5095">
            <v>19164414</v>
          </cell>
          <cell r="B5095" t="str">
            <v>PETROHORIZON SDN BHD</v>
          </cell>
          <cell r="F5095">
            <v>650000</v>
          </cell>
        </row>
        <row r="5096">
          <cell r="A5096">
            <v>5518665</v>
          </cell>
          <cell r="B5096" t="str">
            <v>PETROJADI SDN BHD</v>
          </cell>
          <cell r="F5096">
            <v>30000</v>
          </cell>
        </row>
        <row r="5097">
          <cell r="A5097">
            <v>27005611</v>
          </cell>
          <cell r="B5097" t="str">
            <v>PETRON BUKIT GAMBIR SERVICE STATION</v>
          </cell>
          <cell r="F5097">
            <v>120000</v>
          </cell>
        </row>
        <row r="5098">
          <cell r="A5098">
            <v>23572419</v>
          </cell>
          <cell r="B5098" t="str">
            <v>PETROSAHABAT ENGINEERING SDN BHD</v>
          </cell>
          <cell r="D5098">
            <v>1000000</v>
          </cell>
        </row>
        <row r="5099">
          <cell r="A5099">
            <v>21263796</v>
          </cell>
          <cell r="B5099" t="str">
            <v>PETROSAHABAT SDN BHD</v>
          </cell>
          <cell r="C5099">
            <v>1000000</v>
          </cell>
        </row>
        <row r="5100">
          <cell r="A5100">
            <v>16631820</v>
          </cell>
          <cell r="B5100" t="str">
            <v>PETROSTATE ANM ENTERPRISE</v>
          </cell>
          <cell r="C5100">
            <v>752664.52</v>
          </cell>
          <cell r="D5100">
            <v>500000</v>
          </cell>
          <cell r="F5100">
            <v>72000</v>
          </cell>
        </row>
        <row r="5101">
          <cell r="A5101">
            <v>16089467</v>
          </cell>
          <cell r="B5101" t="str">
            <v>PETROSYSTEMS SDN. BHD.</v>
          </cell>
          <cell r="C5101">
            <v>2734636.22</v>
          </cell>
          <cell r="D5101">
            <v>2379000</v>
          </cell>
        </row>
        <row r="5102">
          <cell r="A5102">
            <v>5332926</v>
          </cell>
          <cell r="B5102" t="str">
            <v>PETROWELL</v>
          </cell>
          <cell r="C5102">
            <v>402960.8</v>
          </cell>
        </row>
        <row r="5103">
          <cell r="A5103">
            <v>18749624</v>
          </cell>
          <cell r="B5103" t="str">
            <v>P-EXCELL MANAGEMENT SDN.BHD.</v>
          </cell>
          <cell r="C5103">
            <v>5035089.49</v>
          </cell>
        </row>
        <row r="5104">
          <cell r="A5104">
            <v>20005344</v>
          </cell>
          <cell r="B5104" t="str">
            <v>PGS CONSTRUCTION SDN. BHD.</v>
          </cell>
          <cell r="C5104">
            <v>2204369.79</v>
          </cell>
          <cell r="D5104">
            <v>1000000</v>
          </cell>
        </row>
        <row r="5105">
          <cell r="A5105">
            <v>22658914</v>
          </cell>
          <cell r="B5105" t="str">
            <v>PH BORNEO SDN BHD</v>
          </cell>
          <cell r="C5105">
            <v>504618.72</v>
          </cell>
        </row>
        <row r="5106">
          <cell r="A5106">
            <v>22674481</v>
          </cell>
          <cell r="B5106" t="str">
            <v>PHARMARISE SDN BHD</v>
          </cell>
          <cell r="D5106">
            <v>5200000</v>
          </cell>
          <cell r="E5106">
            <v>300000</v>
          </cell>
          <cell r="F5106">
            <v>4000000</v>
          </cell>
        </row>
        <row r="5107">
          <cell r="A5107">
            <v>5998225</v>
          </cell>
          <cell r="B5107" t="str">
            <v>PHARMEX SDN BHD</v>
          </cell>
          <cell r="D5107">
            <v>2812000</v>
          </cell>
          <cell r="E5107">
            <v>754448</v>
          </cell>
          <cell r="F5107">
            <v>40000</v>
          </cell>
        </row>
        <row r="5108">
          <cell r="A5108">
            <v>5918116</v>
          </cell>
          <cell r="B5108" t="str">
            <v>PHOENIX FAR EAST SDN. BHD.</v>
          </cell>
          <cell r="C5108">
            <v>331575.52</v>
          </cell>
          <cell r="F5108">
            <v>260000</v>
          </cell>
        </row>
        <row r="5109">
          <cell r="A5109">
            <v>26767645</v>
          </cell>
          <cell r="B5109" t="str">
            <v>PICOLAND SDN BHD</v>
          </cell>
          <cell r="C5109">
            <v>0</v>
          </cell>
          <cell r="D5109">
            <v>14000000</v>
          </cell>
          <cell r="F5109">
            <v>3500000</v>
          </cell>
        </row>
        <row r="5110">
          <cell r="A5110">
            <v>18795356</v>
          </cell>
          <cell r="B5110" t="str">
            <v>PIJAR MAJU SDN BHD</v>
          </cell>
          <cell r="D5110">
            <v>1065000</v>
          </cell>
          <cell r="E5110">
            <v>100496.18</v>
          </cell>
        </row>
        <row r="5111">
          <cell r="A5111">
            <v>6751552</v>
          </cell>
          <cell r="B5111" t="str">
            <v>PILOT CARGO (M) SDN BHD</v>
          </cell>
          <cell r="D5111">
            <v>500000</v>
          </cell>
          <cell r="E5111">
            <v>401177.69</v>
          </cell>
          <cell r="F5111">
            <v>405000</v>
          </cell>
        </row>
        <row r="5112">
          <cell r="A5112">
            <v>16757325</v>
          </cell>
          <cell r="B5112" t="str">
            <v>PILOT CONSTRUCTION SDN BHD</v>
          </cell>
          <cell r="C5112">
            <v>1004776.02</v>
          </cell>
          <cell r="E5112">
            <v>2080599.22</v>
          </cell>
          <cell r="F5112">
            <v>44571723.719999999</v>
          </cell>
        </row>
        <row r="5113">
          <cell r="A5113">
            <v>14583974</v>
          </cell>
          <cell r="B5113" t="str">
            <v>PIMPINAN CERIA SDN BHD</v>
          </cell>
          <cell r="D5113">
            <v>1800000</v>
          </cell>
        </row>
        <row r="5114">
          <cell r="A5114">
            <v>15485215</v>
          </cell>
          <cell r="B5114" t="str">
            <v>PIN SING TRAVEL &amp; TOURS (SARAWAK) S/B</v>
          </cell>
          <cell r="E5114">
            <v>50000</v>
          </cell>
          <cell r="F5114">
            <v>192000</v>
          </cell>
        </row>
        <row r="5115">
          <cell r="A5115">
            <v>14618062</v>
          </cell>
          <cell r="B5115" t="str">
            <v>PINANG MEDICAL SUPPLIES SDN BHD</v>
          </cell>
          <cell r="D5115">
            <v>4500000</v>
          </cell>
        </row>
        <row r="5116">
          <cell r="A5116">
            <v>26330302</v>
          </cell>
          <cell r="B5116" t="str">
            <v>PINNACLE HOMES SJ CBD SDN BHD</v>
          </cell>
          <cell r="D5116">
            <v>19800000</v>
          </cell>
        </row>
        <row r="5117">
          <cell r="A5117">
            <v>23218861</v>
          </cell>
          <cell r="B5117" t="str">
            <v>PINNACLE HOMES SP SDN BHD</v>
          </cell>
          <cell r="D5117">
            <v>58000000</v>
          </cell>
          <cell r="F5117">
            <v>11000000</v>
          </cell>
        </row>
        <row r="5118">
          <cell r="A5118">
            <v>6883879</v>
          </cell>
          <cell r="B5118" t="str">
            <v>PINTARAN AKTIF SDN BHD</v>
          </cell>
          <cell r="E5118">
            <v>801340.65</v>
          </cell>
          <cell r="F5118">
            <v>1174432</v>
          </cell>
        </row>
        <row r="5119">
          <cell r="A5119">
            <v>24509652</v>
          </cell>
          <cell r="B5119" t="str">
            <v>PINTAS UTAMA SDN BHD</v>
          </cell>
          <cell r="E5119">
            <v>0</v>
          </cell>
          <cell r="F5119">
            <v>65000000</v>
          </cell>
        </row>
        <row r="5120">
          <cell r="A5120">
            <v>26630726</v>
          </cell>
          <cell r="B5120" t="str">
            <v>PINTASAN SELAT KELANG SDN.BHD.</v>
          </cell>
          <cell r="C5120">
            <v>5000000</v>
          </cell>
        </row>
        <row r="5121">
          <cell r="A5121">
            <v>22644878</v>
          </cell>
          <cell r="B5121" t="str">
            <v>PIPESWAY FURNITURE SDN. BHD.</v>
          </cell>
          <cell r="C5121">
            <v>1309196.03</v>
          </cell>
          <cell r="D5121">
            <v>1630000</v>
          </cell>
          <cell r="F5121">
            <v>7700000</v>
          </cell>
        </row>
        <row r="5122">
          <cell r="A5122">
            <v>6642871</v>
          </cell>
          <cell r="B5122" t="str">
            <v>PITIS SERVICE STATION SDN BHD</v>
          </cell>
          <cell r="E5122">
            <v>64530</v>
          </cell>
          <cell r="F5122">
            <v>90000</v>
          </cell>
        </row>
        <row r="5123">
          <cell r="A5123">
            <v>26880387</v>
          </cell>
          <cell r="B5123" t="str">
            <v>PJP BARISAN HCM JV SDN BHD</v>
          </cell>
          <cell r="F5123">
            <v>1243401</v>
          </cell>
        </row>
        <row r="5124">
          <cell r="A5124">
            <v>14443315</v>
          </cell>
          <cell r="B5124" t="str">
            <v>PKC &amp; SONS SDN BHD</v>
          </cell>
          <cell r="E5124">
            <v>2200000</v>
          </cell>
        </row>
        <row r="5125">
          <cell r="A5125">
            <v>8246651</v>
          </cell>
          <cell r="B5125" t="str">
            <v>PKINK BINA SDN. BHD.</v>
          </cell>
          <cell r="C5125">
            <v>1253018.1100000001</v>
          </cell>
        </row>
        <row r="5126">
          <cell r="A5126">
            <v>9843667</v>
          </cell>
          <cell r="B5126" t="str">
            <v>PKU TECHNOLOGY SDN BHD</v>
          </cell>
          <cell r="D5126">
            <v>1360000</v>
          </cell>
        </row>
        <row r="5127">
          <cell r="A5127">
            <v>20113260</v>
          </cell>
          <cell r="B5127" t="str">
            <v>PL SOON HUAT REALTY SDN BHD</v>
          </cell>
          <cell r="D5127">
            <v>90611000</v>
          </cell>
          <cell r="F5127">
            <v>150000</v>
          </cell>
        </row>
        <row r="5128">
          <cell r="A5128">
            <v>6470286</v>
          </cell>
          <cell r="B5128" t="str">
            <v>PL SOON HUAT SDN BHD</v>
          </cell>
          <cell r="D5128">
            <v>1000000</v>
          </cell>
          <cell r="E5128">
            <v>1001675.78</v>
          </cell>
          <cell r="F5128">
            <v>5295000</v>
          </cell>
        </row>
        <row r="5129">
          <cell r="A5129">
            <v>24588875</v>
          </cell>
          <cell r="B5129" t="str">
            <v>PL VICTORY SDN BHD</v>
          </cell>
          <cell r="C5129">
            <v>2000000</v>
          </cell>
        </row>
        <row r="5130">
          <cell r="A5130">
            <v>22422547</v>
          </cell>
          <cell r="B5130" t="str">
            <v>PLANETIUM SDN BHD</v>
          </cell>
          <cell r="D5130">
            <v>30000000</v>
          </cell>
          <cell r="F5130">
            <v>300000</v>
          </cell>
        </row>
        <row r="5131">
          <cell r="A5131">
            <v>24825087</v>
          </cell>
          <cell r="B5131" t="str">
            <v>PLANMONT BUILDERS SDN BHD</v>
          </cell>
          <cell r="D5131">
            <v>500000</v>
          </cell>
          <cell r="E5131">
            <v>452185.78</v>
          </cell>
        </row>
        <row r="5132">
          <cell r="A5132">
            <v>24447153</v>
          </cell>
          <cell r="B5132" t="str">
            <v>PLANMONT DEVELOPMENT SDN BHD</v>
          </cell>
          <cell r="F5132">
            <v>1170000</v>
          </cell>
        </row>
        <row r="5133">
          <cell r="A5133">
            <v>14113833</v>
          </cell>
          <cell r="B5133" t="str">
            <v>PLASTRADE ENTERPRISE SDN BHD</v>
          </cell>
          <cell r="D5133">
            <v>2890000</v>
          </cell>
          <cell r="F5133">
            <v>3950000</v>
          </cell>
        </row>
        <row r="5134">
          <cell r="A5134">
            <v>19200099</v>
          </cell>
          <cell r="B5134" t="str">
            <v>PLASTRADE MATERIALS TECHNOLOGY SDN.BHD.</v>
          </cell>
          <cell r="D5134">
            <v>1000000</v>
          </cell>
          <cell r="F5134">
            <v>7300000</v>
          </cell>
        </row>
        <row r="5135">
          <cell r="A5135">
            <v>10150884</v>
          </cell>
          <cell r="B5135" t="str">
            <v>PLATINIUM MARINE PRODUCTS SDN BHD</v>
          </cell>
          <cell r="C5135">
            <v>954552.84</v>
          </cell>
          <cell r="D5135">
            <v>1000000</v>
          </cell>
          <cell r="F5135">
            <v>2850000</v>
          </cell>
        </row>
        <row r="5136">
          <cell r="A5136">
            <v>7603358</v>
          </cell>
          <cell r="B5136" t="str">
            <v>PLATINUM LIFESTYLE CORPORATION SDN BHD</v>
          </cell>
          <cell r="C5136">
            <v>860694.83</v>
          </cell>
        </row>
        <row r="5137">
          <cell r="A5137">
            <v>22699014</v>
          </cell>
          <cell r="B5137" t="str">
            <v>PLATINUM ORIENTAL SDN BHD</v>
          </cell>
          <cell r="D5137">
            <v>1700000</v>
          </cell>
        </row>
        <row r="5138">
          <cell r="A5138">
            <v>25716580</v>
          </cell>
          <cell r="B5138" t="str">
            <v>PLATINUM PHASE SDN BHD</v>
          </cell>
          <cell r="C5138">
            <v>810632.13</v>
          </cell>
        </row>
        <row r="5139">
          <cell r="A5139">
            <v>22331380</v>
          </cell>
          <cell r="B5139" t="str">
            <v>PLATINUM PREMIUM CONSTRUCTION SDN BHD</v>
          </cell>
          <cell r="C5139">
            <v>506229.94</v>
          </cell>
          <cell r="D5139">
            <v>1000000</v>
          </cell>
          <cell r="E5139">
            <v>1618648.2</v>
          </cell>
        </row>
        <row r="5140">
          <cell r="A5140">
            <v>22222328</v>
          </cell>
          <cell r="B5140" t="str">
            <v>PLATINUM PREMIUM DEVELOPMENT SDN BHD</v>
          </cell>
          <cell r="C5140">
            <v>1008520.58</v>
          </cell>
          <cell r="D5140">
            <v>15970000</v>
          </cell>
          <cell r="F5140">
            <v>500000</v>
          </cell>
        </row>
        <row r="5141">
          <cell r="A5141">
            <v>16190426</v>
          </cell>
          <cell r="B5141" t="str">
            <v>PLC PET LOVERS CENTRE SDN BHD</v>
          </cell>
          <cell r="D5141">
            <v>4675000</v>
          </cell>
          <cell r="E5141">
            <v>500841.77</v>
          </cell>
          <cell r="F5141">
            <v>1000000</v>
          </cell>
        </row>
        <row r="5142">
          <cell r="A5142">
            <v>13925926</v>
          </cell>
          <cell r="B5142" t="str">
            <v>PLENTIFUL HARVEST SDN BHD</v>
          </cell>
          <cell r="C5142">
            <v>3543954.05</v>
          </cell>
        </row>
        <row r="5143">
          <cell r="A5143">
            <v>5727600</v>
          </cell>
          <cell r="B5143" t="str">
            <v>PLEXTECH (MALAYSIA) SDN BHD</v>
          </cell>
          <cell r="D5143">
            <v>3187500</v>
          </cell>
          <cell r="E5143">
            <v>200700.63</v>
          </cell>
          <cell r="F5143">
            <v>3200000</v>
          </cell>
        </row>
        <row r="5144">
          <cell r="A5144">
            <v>26502956</v>
          </cell>
          <cell r="B5144" t="str">
            <v>PLI TRADING SDN BHD</v>
          </cell>
          <cell r="C5144">
            <v>24222983.780000001</v>
          </cell>
        </row>
        <row r="5145">
          <cell r="A5145">
            <v>22441062</v>
          </cell>
          <cell r="B5145" t="str">
            <v>PMG PHARMACY SDN BHD</v>
          </cell>
          <cell r="D5145">
            <v>900000</v>
          </cell>
          <cell r="E5145">
            <v>570000</v>
          </cell>
        </row>
        <row r="5146">
          <cell r="A5146">
            <v>8420519</v>
          </cell>
          <cell r="B5146" t="str">
            <v>PMK ASSETS HOLDINGS SDN BHD</v>
          </cell>
          <cell r="D5146">
            <v>1427830</v>
          </cell>
        </row>
        <row r="5147">
          <cell r="A5147">
            <v>5343254</v>
          </cell>
          <cell r="B5147" t="str">
            <v>PML CONSTRUCTION (M) SDN. BHD.</v>
          </cell>
          <cell r="C5147">
            <v>1901127.05</v>
          </cell>
          <cell r="E5147">
            <v>0</v>
          </cell>
        </row>
        <row r="5148">
          <cell r="A5148">
            <v>15758168</v>
          </cell>
          <cell r="B5148" t="str">
            <v>PMP GALVANIZERS SDN BHD</v>
          </cell>
          <cell r="C5148">
            <v>2960000</v>
          </cell>
          <cell r="D5148">
            <v>6330000</v>
          </cell>
        </row>
        <row r="5149">
          <cell r="A5149">
            <v>25684338</v>
          </cell>
          <cell r="B5149" t="str">
            <v>PMV AGRICULTURE SDN BHD</v>
          </cell>
          <cell r="F5149">
            <v>826080</v>
          </cell>
        </row>
        <row r="5150">
          <cell r="A5150">
            <v>20659034</v>
          </cell>
          <cell r="B5150" t="str">
            <v>PNEU POWDERS SYSTEMS SDN BHD</v>
          </cell>
          <cell r="E5150">
            <v>801032.88</v>
          </cell>
          <cell r="F5150">
            <v>1317490.42</v>
          </cell>
        </row>
        <row r="5151">
          <cell r="A5151">
            <v>16183755</v>
          </cell>
          <cell r="B5151" t="str">
            <v>PNS MACHINERY SDN BHD</v>
          </cell>
          <cell r="C5151">
            <v>2164569.7999999998</v>
          </cell>
        </row>
        <row r="5152">
          <cell r="A5152">
            <v>19062853</v>
          </cell>
          <cell r="B5152" t="str">
            <v>POH CHUAN FURNITURE TRADING SDN BHD</v>
          </cell>
          <cell r="E5152">
            <v>486814.44</v>
          </cell>
        </row>
        <row r="5153">
          <cell r="A5153">
            <v>6095792</v>
          </cell>
          <cell r="B5153" t="str">
            <v>POH FATT TRANSPORT &amp; ENT SDN BHD</v>
          </cell>
          <cell r="C5153">
            <v>705704.2</v>
          </cell>
          <cell r="D5153">
            <v>1000000</v>
          </cell>
          <cell r="E5153">
            <v>209.53</v>
          </cell>
          <cell r="F5153">
            <v>2000000</v>
          </cell>
        </row>
        <row r="5154">
          <cell r="A5154">
            <v>24318765</v>
          </cell>
          <cell r="B5154" t="str">
            <v>POH GEOK SOO ORCHARD RESORT SDN. BHD.</v>
          </cell>
          <cell r="D5154">
            <v>10000000</v>
          </cell>
        </row>
        <row r="5155">
          <cell r="A5155">
            <v>9502377</v>
          </cell>
          <cell r="B5155" t="str">
            <v>POH LIM ENTERPRISE SDN BHD</v>
          </cell>
          <cell r="D5155">
            <v>1000000</v>
          </cell>
          <cell r="E5155">
            <v>340569.78</v>
          </cell>
        </row>
        <row r="5156">
          <cell r="A5156">
            <v>11656828</v>
          </cell>
          <cell r="B5156" t="str">
            <v>POHMIX SDN BHD</v>
          </cell>
          <cell r="C5156">
            <v>1020000</v>
          </cell>
        </row>
        <row r="5157">
          <cell r="A5157">
            <v>6442161</v>
          </cell>
          <cell r="B5157" t="str">
            <v>POINTGATE SYSTEMS SDN BHD</v>
          </cell>
          <cell r="C5157">
            <v>270502.76</v>
          </cell>
        </row>
        <row r="5158">
          <cell r="A5158">
            <v>5625238</v>
          </cell>
          <cell r="B5158" t="str">
            <v>POINTRAY (MALAYSIA) SDN BHD</v>
          </cell>
          <cell r="F5158">
            <v>18000</v>
          </cell>
        </row>
        <row r="5159">
          <cell r="A5159">
            <v>18821209</v>
          </cell>
          <cell r="B5159" t="str">
            <v>POK BROTHERS SDN. BHD.</v>
          </cell>
          <cell r="D5159">
            <v>27998800</v>
          </cell>
          <cell r="E5159">
            <v>5000000</v>
          </cell>
          <cell r="F5159">
            <v>30000000</v>
          </cell>
        </row>
        <row r="5160">
          <cell r="A5160">
            <v>9268395</v>
          </cell>
          <cell r="B5160" t="str">
            <v>POLAR ELECTRO MALAYSIA (M) SDN BHD</v>
          </cell>
          <cell r="F5160">
            <v>285000</v>
          </cell>
        </row>
        <row r="5161">
          <cell r="A5161">
            <v>4651725</v>
          </cell>
          <cell r="B5161" t="str">
            <v>POLAR LIGHT SDN BHD</v>
          </cell>
          <cell r="C5161">
            <v>0</v>
          </cell>
          <cell r="D5161">
            <v>4000000</v>
          </cell>
          <cell r="F5161">
            <v>200000</v>
          </cell>
        </row>
        <row r="5162">
          <cell r="A5162">
            <v>10097303</v>
          </cell>
          <cell r="B5162" t="str">
            <v>POLO MACHINERY &amp; HARDWARE SDN BHD</v>
          </cell>
          <cell r="F5162">
            <v>3000000</v>
          </cell>
        </row>
        <row r="5163">
          <cell r="A5163">
            <v>7043500</v>
          </cell>
          <cell r="B5163" t="str">
            <v>POLY CAPITAL SDN BHD</v>
          </cell>
          <cell r="E5163">
            <v>10000</v>
          </cell>
        </row>
        <row r="5164">
          <cell r="A5164">
            <v>20641131</v>
          </cell>
          <cell r="B5164" t="str">
            <v>POLY MACHINERY &amp; HARDWARE SDN BHD</v>
          </cell>
          <cell r="C5164">
            <v>658379.11</v>
          </cell>
        </row>
        <row r="5165">
          <cell r="A5165">
            <v>14116304</v>
          </cell>
          <cell r="B5165" t="str">
            <v>POLYCOOL HTE ENGINEERING SDN. BHD.</v>
          </cell>
          <cell r="F5165">
            <v>5903286.5</v>
          </cell>
        </row>
        <row r="5166">
          <cell r="A5166">
            <v>16785060</v>
          </cell>
          <cell r="B5166" t="str">
            <v>POLYGOLD BEVERAGES SDN BHD</v>
          </cell>
          <cell r="D5166">
            <v>8859000</v>
          </cell>
          <cell r="E5166">
            <v>402870.17</v>
          </cell>
          <cell r="F5166">
            <v>3000000</v>
          </cell>
        </row>
        <row r="5167">
          <cell r="A5167">
            <v>22771509</v>
          </cell>
          <cell r="B5167" t="str">
            <v>POLYMER LINK SDN BHD</v>
          </cell>
          <cell r="C5167">
            <v>500080.78</v>
          </cell>
          <cell r="F5167">
            <v>7000000</v>
          </cell>
        </row>
        <row r="5168">
          <cell r="A5168">
            <v>14112970</v>
          </cell>
          <cell r="B5168" t="str">
            <v>POLYMER RESOURCES SDN BHD</v>
          </cell>
          <cell r="E5168">
            <v>550960.93000000005</v>
          </cell>
          <cell r="F5168">
            <v>500000</v>
          </cell>
        </row>
        <row r="5169">
          <cell r="A5169">
            <v>6070545</v>
          </cell>
          <cell r="B5169" t="str">
            <v>PONEY GARMENTS SDN BHD</v>
          </cell>
          <cell r="C5169">
            <v>3052241.78</v>
          </cell>
          <cell r="D5169">
            <v>4000000</v>
          </cell>
          <cell r="F5169">
            <v>6250000</v>
          </cell>
        </row>
        <row r="5170">
          <cell r="A5170">
            <v>1511366</v>
          </cell>
          <cell r="B5170" t="str">
            <v>PONG CODAN MARKETING SDN BHD</v>
          </cell>
          <cell r="C5170">
            <v>1379191.58</v>
          </cell>
          <cell r="E5170">
            <v>76140.78</v>
          </cell>
        </row>
        <row r="5171">
          <cell r="A5171">
            <v>18834978</v>
          </cell>
          <cell r="B5171" t="str">
            <v>PONTEROSSO TECHNICS SDN BHD</v>
          </cell>
          <cell r="C5171">
            <v>5235.3599999999997</v>
          </cell>
          <cell r="D5171">
            <v>500000</v>
          </cell>
          <cell r="F5171">
            <v>256331</v>
          </cell>
        </row>
        <row r="5172">
          <cell r="A5172">
            <v>3779586</v>
          </cell>
          <cell r="B5172" t="str">
            <v>POPULAR BOOK CO (M) SDN BHD</v>
          </cell>
          <cell r="F5172">
            <v>5000000</v>
          </cell>
        </row>
        <row r="5173">
          <cell r="A5173">
            <v>5149308</v>
          </cell>
          <cell r="B5173" t="str">
            <v>POPULAR PRESTIGE SDN BHD</v>
          </cell>
          <cell r="C5173">
            <v>131614.78</v>
          </cell>
        </row>
        <row r="5174">
          <cell r="A5174">
            <v>21944287</v>
          </cell>
          <cell r="B5174" t="str">
            <v>PORT EQUIPMENT RENTAL SDN BHD</v>
          </cell>
          <cell r="D5174">
            <v>4096623</v>
          </cell>
        </row>
        <row r="5175">
          <cell r="A5175">
            <v>5180206</v>
          </cell>
          <cell r="B5175" t="str">
            <v>POSH AUTO SDN BHD</v>
          </cell>
          <cell r="C5175">
            <v>5420632.0199999996</v>
          </cell>
          <cell r="F5175">
            <v>230000</v>
          </cell>
        </row>
        <row r="5176">
          <cell r="A5176">
            <v>25144548</v>
          </cell>
          <cell r="B5176" t="str">
            <v>POSH SYNERGY SDN BHD</v>
          </cell>
          <cell r="D5176">
            <v>1717680</v>
          </cell>
        </row>
        <row r="5177">
          <cell r="A5177">
            <v>18141336</v>
          </cell>
          <cell r="B5177" t="str">
            <v>POSITIVE WELL MARKETING SDN BHD</v>
          </cell>
          <cell r="E5177">
            <v>1513129.83</v>
          </cell>
        </row>
        <row r="5178">
          <cell r="A5178">
            <v>15142563</v>
          </cell>
          <cell r="B5178" t="str">
            <v>POSSIMO TECHNOLOGIES SDN BHD</v>
          </cell>
          <cell r="E5178">
            <v>75000</v>
          </cell>
        </row>
        <row r="5179">
          <cell r="A5179">
            <v>6692953</v>
          </cell>
          <cell r="B5179" t="str">
            <v>POTENSI JAYA TRADING</v>
          </cell>
          <cell r="E5179">
            <v>400000</v>
          </cell>
        </row>
        <row r="5180">
          <cell r="A5180">
            <v>7907762</v>
          </cell>
          <cell r="B5180" t="str">
            <v>POTENTIAL ACOUSTICS SDN BHD</v>
          </cell>
          <cell r="D5180">
            <v>1000000</v>
          </cell>
        </row>
        <row r="5181">
          <cell r="A5181">
            <v>16207053</v>
          </cell>
          <cell r="B5181" t="str">
            <v>POTENTIAL PRIMARY SDN BHD</v>
          </cell>
          <cell r="D5181">
            <v>1000000</v>
          </cell>
        </row>
        <row r="5182">
          <cell r="A5182">
            <v>15959340</v>
          </cell>
          <cell r="B5182" t="str">
            <v>POTO TRAVEL &amp; TOURS SDN. BHD.</v>
          </cell>
          <cell r="C5182">
            <v>505925.48</v>
          </cell>
        </row>
        <row r="5183">
          <cell r="A5183">
            <v>7810840</v>
          </cell>
          <cell r="B5183" t="str">
            <v>POULTEC ENTERPRISE SDN BHD</v>
          </cell>
          <cell r="C5183">
            <v>2669317.48</v>
          </cell>
          <cell r="D5183">
            <v>476000</v>
          </cell>
          <cell r="F5183">
            <v>480000</v>
          </cell>
        </row>
        <row r="5184">
          <cell r="A5184">
            <v>20059871</v>
          </cell>
          <cell r="B5184" t="str">
            <v>POWER BOOSTER ENG &amp; MAINTENANCE SDN BHD</v>
          </cell>
          <cell r="C5184">
            <v>1500788.14</v>
          </cell>
          <cell r="F5184">
            <v>1500000</v>
          </cell>
        </row>
        <row r="5185">
          <cell r="A5185">
            <v>22589914</v>
          </cell>
          <cell r="B5185" t="str">
            <v>POWER MAJESTIC SDN BHD</v>
          </cell>
          <cell r="C5185">
            <v>17313597.699999999</v>
          </cell>
          <cell r="D5185">
            <v>20000000</v>
          </cell>
          <cell r="F5185">
            <v>500000</v>
          </cell>
        </row>
        <row r="5186">
          <cell r="A5186">
            <v>5029490</v>
          </cell>
          <cell r="B5186" t="str">
            <v>POWERCOMP AUTOMATION SDN BHD</v>
          </cell>
          <cell r="F5186">
            <v>5025</v>
          </cell>
        </row>
        <row r="5187">
          <cell r="A5187">
            <v>11826801</v>
          </cell>
          <cell r="B5187" t="str">
            <v>POWERDRIVE (P.J) SDN BHD</v>
          </cell>
          <cell r="E5187">
            <v>300502.76</v>
          </cell>
        </row>
        <row r="5188">
          <cell r="A5188">
            <v>26592704</v>
          </cell>
          <cell r="B5188" t="str">
            <v>POWERFUL LUBRICANT SDN.BHD.</v>
          </cell>
          <cell r="F5188">
            <v>100000</v>
          </cell>
        </row>
        <row r="5189">
          <cell r="A5189">
            <v>14038828</v>
          </cell>
          <cell r="B5189" t="str">
            <v>POWERHOUSE REGAL S/B</v>
          </cell>
          <cell r="C5189">
            <v>281134</v>
          </cell>
          <cell r="E5189">
            <v>137500</v>
          </cell>
        </row>
        <row r="5190">
          <cell r="A5190">
            <v>10400614</v>
          </cell>
          <cell r="B5190" t="str">
            <v>POWERTECHNIC HANDLING EQUIPMENT (M) S B</v>
          </cell>
          <cell r="D5190">
            <v>6000000</v>
          </cell>
        </row>
        <row r="5191">
          <cell r="A5191">
            <v>13719311</v>
          </cell>
          <cell r="B5191" t="str">
            <v>POWERTRADE ENERGY SDN.BHD.</v>
          </cell>
          <cell r="D5191">
            <v>980000</v>
          </cell>
        </row>
        <row r="5192">
          <cell r="A5192">
            <v>18644925</v>
          </cell>
          <cell r="B5192" t="str">
            <v>POWIN STEEL INDUSTRIES SDN. BHD.</v>
          </cell>
          <cell r="F5192">
            <v>4300000</v>
          </cell>
        </row>
        <row r="5193">
          <cell r="A5193">
            <v>7440948</v>
          </cell>
          <cell r="B5193" t="str">
            <v>PPH PRINTING &amp; PACKAGING(KULIM) SDN. BHD</v>
          </cell>
          <cell r="C5193">
            <v>1502523.89</v>
          </cell>
          <cell r="F5193">
            <v>2600000</v>
          </cell>
        </row>
        <row r="5194">
          <cell r="A5194">
            <v>17237660</v>
          </cell>
          <cell r="B5194" t="str">
            <v>PPH PRINTING AND PACKAGING PG SDN BHD</v>
          </cell>
          <cell r="E5194">
            <v>2010136.98</v>
          </cell>
          <cell r="F5194">
            <v>7650000</v>
          </cell>
        </row>
        <row r="5195">
          <cell r="A5195">
            <v>22886873</v>
          </cell>
          <cell r="B5195" t="str">
            <v>PPKS MY CAFE SDN BHD</v>
          </cell>
          <cell r="D5195">
            <v>1445000</v>
          </cell>
        </row>
        <row r="5196">
          <cell r="A5196">
            <v>18815204</v>
          </cell>
          <cell r="B5196" t="str">
            <v>PR RESOURCES</v>
          </cell>
          <cell r="C5196">
            <v>85316.55</v>
          </cell>
        </row>
        <row r="5197">
          <cell r="A5197">
            <v>16085305</v>
          </cell>
          <cell r="B5197" t="str">
            <v>PRAI CHEMICALS COMPANY SDN. BHD.</v>
          </cell>
          <cell r="F5197">
            <v>100000</v>
          </cell>
        </row>
        <row r="5198">
          <cell r="A5198">
            <v>13724194</v>
          </cell>
          <cell r="B5198" t="str">
            <v>PRAICON CORPORATION SDN BHD</v>
          </cell>
          <cell r="D5198">
            <v>16000000</v>
          </cell>
        </row>
        <row r="5199">
          <cell r="A5199">
            <v>12105016</v>
          </cell>
          <cell r="B5199" t="str">
            <v>PRAVENUS BEAUTY SDN BHD</v>
          </cell>
          <cell r="D5199">
            <v>1200000</v>
          </cell>
        </row>
        <row r="5200">
          <cell r="A5200">
            <v>7580326</v>
          </cell>
          <cell r="B5200" t="str">
            <v>PRC DEVELOPMENT SDN BHD</v>
          </cell>
          <cell r="C5200">
            <v>202291.15</v>
          </cell>
        </row>
        <row r="5201">
          <cell r="A5201">
            <v>7563268</v>
          </cell>
          <cell r="B5201" t="str">
            <v>PRECIOUS CONCEPT (M) SDN BHD</v>
          </cell>
          <cell r="C5201">
            <v>839222.09</v>
          </cell>
          <cell r="D5201">
            <v>4250000</v>
          </cell>
          <cell r="F5201">
            <v>2347000</v>
          </cell>
        </row>
        <row r="5202">
          <cell r="A5202">
            <v>10423693</v>
          </cell>
          <cell r="B5202" t="str">
            <v>PRECIOUS CONCRETE SDN BHD</v>
          </cell>
          <cell r="D5202">
            <v>2975000</v>
          </cell>
        </row>
        <row r="5203">
          <cell r="A5203">
            <v>15138787</v>
          </cell>
          <cell r="B5203" t="str">
            <v>PRECIOUS PARK SDN BHD</v>
          </cell>
          <cell r="F5203">
            <v>423526.22</v>
          </cell>
        </row>
        <row r="5204">
          <cell r="A5204">
            <v>14475396</v>
          </cell>
          <cell r="B5204" t="str">
            <v>PRECISION CONTROL SDN BHD</v>
          </cell>
          <cell r="C5204">
            <v>2307804.1600000001</v>
          </cell>
          <cell r="D5204">
            <v>620000</v>
          </cell>
          <cell r="F5204">
            <v>11434698.140000001</v>
          </cell>
        </row>
        <row r="5205">
          <cell r="A5205">
            <v>20687268</v>
          </cell>
          <cell r="B5205" t="str">
            <v>PREMACY CONCEPT AUTO SDN BHD</v>
          </cell>
          <cell r="C5205">
            <v>505940.86</v>
          </cell>
          <cell r="E5205">
            <v>1006436.2</v>
          </cell>
        </row>
        <row r="5206">
          <cell r="A5206">
            <v>13396735</v>
          </cell>
          <cell r="B5206" t="str">
            <v>PREMALA ERA COM CONSTRUCTION (M) SDN BHD</v>
          </cell>
          <cell r="C5206">
            <v>1004253.84</v>
          </cell>
          <cell r="D5206">
            <v>3527000</v>
          </cell>
        </row>
        <row r="5207">
          <cell r="A5207">
            <v>15036796</v>
          </cell>
          <cell r="B5207" t="str">
            <v>PREMIER CONSORTIUM SDN BHD</v>
          </cell>
          <cell r="D5207">
            <v>20020000</v>
          </cell>
          <cell r="F5207">
            <v>2760000</v>
          </cell>
        </row>
        <row r="5208">
          <cell r="A5208">
            <v>15259956</v>
          </cell>
          <cell r="B5208" t="str">
            <v>PREMIER FM SDN BHD</v>
          </cell>
          <cell r="F5208">
            <v>173932.68</v>
          </cell>
        </row>
        <row r="5209">
          <cell r="A5209">
            <v>23720254</v>
          </cell>
          <cell r="B5209" t="str">
            <v>PREMIERE LAND SDN. BHD.</v>
          </cell>
          <cell r="D5209">
            <v>3532000</v>
          </cell>
        </row>
        <row r="5210">
          <cell r="A5210">
            <v>23542012</v>
          </cell>
          <cell r="B5210" t="str">
            <v>PREMIERGOLD MARKETING SDN. BHD.</v>
          </cell>
          <cell r="C5210">
            <v>847401.65</v>
          </cell>
          <cell r="D5210">
            <v>880000</v>
          </cell>
          <cell r="E5210">
            <v>351666.05</v>
          </cell>
        </row>
        <row r="5211">
          <cell r="A5211">
            <v>21411273</v>
          </cell>
          <cell r="B5211" t="str">
            <v>PREMIUM FLAME DEVELOPMENT SDN BHD</v>
          </cell>
          <cell r="D5211">
            <v>14650000</v>
          </cell>
        </row>
        <row r="5212">
          <cell r="A5212">
            <v>20050271</v>
          </cell>
          <cell r="B5212" t="str">
            <v>PRESS METAL ENGINEERING SDN. BHD.</v>
          </cell>
          <cell r="D5212">
            <v>1000000</v>
          </cell>
        </row>
        <row r="5213">
          <cell r="A5213">
            <v>9181881</v>
          </cell>
          <cell r="B5213" t="str">
            <v>PRESTAR ENGINEERING SDN BHD</v>
          </cell>
          <cell r="E5213">
            <v>300600.57</v>
          </cell>
          <cell r="F5213">
            <v>6500000</v>
          </cell>
        </row>
        <row r="5214">
          <cell r="A5214">
            <v>8052367</v>
          </cell>
          <cell r="B5214" t="str">
            <v>PRESTAR MARKETING SDN BHD</v>
          </cell>
          <cell r="E5214">
            <v>500838.47</v>
          </cell>
          <cell r="F5214">
            <v>7800000</v>
          </cell>
        </row>
        <row r="5215">
          <cell r="A5215">
            <v>17625076</v>
          </cell>
          <cell r="B5215" t="str">
            <v>PRESTIGE IMPROVEMENT SDN BHD</v>
          </cell>
          <cell r="E5215">
            <v>0</v>
          </cell>
          <cell r="F5215">
            <v>20000</v>
          </cell>
        </row>
        <row r="5216">
          <cell r="A5216">
            <v>8936469</v>
          </cell>
          <cell r="B5216" t="str">
            <v>PRESTIGE LOGISTICS SDN BHD</v>
          </cell>
          <cell r="F5216">
            <v>70000</v>
          </cell>
        </row>
        <row r="5217">
          <cell r="A5217">
            <v>7479977</v>
          </cell>
          <cell r="B5217" t="str">
            <v>PRESTIGIOUS DISCOVERY SDN BHD</v>
          </cell>
          <cell r="D5217">
            <v>3300000</v>
          </cell>
          <cell r="F5217">
            <v>2708026.85</v>
          </cell>
        </row>
        <row r="5218">
          <cell r="A5218">
            <v>22433121</v>
          </cell>
          <cell r="B5218" t="str">
            <v>PRICESMART SDN BHD</v>
          </cell>
          <cell r="D5218">
            <v>6280000</v>
          </cell>
        </row>
        <row r="5219">
          <cell r="A5219">
            <v>20171048</v>
          </cell>
          <cell r="B5219" t="str">
            <v>PRIDAMAI SDN BHD</v>
          </cell>
          <cell r="D5219">
            <v>1600000</v>
          </cell>
        </row>
        <row r="5220">
          <cell r="A5220">
            <v>15194986</v>
          </cell>
          <cell r="B5220" t="str">
            <v>PRIDE AUTO SDN BHD</v>
          </cell>
          <cell r="C5220">
            <v>101961.68</v>
          </cell>
        </row>
        <row r="5221">
          <cell r="A5221">
            <v>8109894</v>
          </cell>
          <cell r="B5221" t="str">
            <v>PRIFARIA SDN BHD</v>
          </cell>
          <cell r="F5221">
            <v>1400000</v>
          </cell>
        </row>
        <row r="5222">
          <cell r="A5222">
            <v>25274013</v>
          </cell>
          <cell r="B5222" t="str">
            <v>PRIMA BEVERAGE SDN. BHD.</v>
          </cell>
          <cell r="D5222">
            <v>700000</v>
          </cell>
        </row>
        <row r="5223">
          <cell r="A5223">
            <v>10376053</v>
          </cell>
          <cell r="B5223" t="str">
            <v>PRIMA ELITE TECHNOLOGY SDN BHD</v>
          </cell>
          <cell r="F5223">
            <v>344214.24</v>
          </cell>
        </row>
        <row r="5224">
          <cell r="A5224">
            <v>3930156</v>
          </cell>
          <cell r="B5224" t="str">
            <v>PRIMA INTER-CHEM SDN BHD</v>
          </cell>
          <cell r="F5224">
            <v>10000000</v>
          </cell>
        </row>
        <row r="5225">
          <cell r="A5225">
            <v>26134017</v>
          </cell>
          <cell r="B5225" t="str">
            <v>PRIMA MAJUBEKAL SDN. BHD.</v>
          </cell>
          <cell r="E5225">
            <v>1500000</v>
          </cell>
          <cell r="F5225">
            <v>2000000</v>
          </cell>
        </row>
        <row r="5226">
          <cell r="A5226">
            <v>22079288</v>
          </cell>
          <cell r="B5226" t="str">
            <v>PRIMA MAJUNIAGA SDN BHD</v>
          </cell>
          <cell r="D5226">
            <v>3060000</v>
          </cell>
          <cell r="E5226">
            <v>1000000</v>
          </cell>
        </row>
        <row r="5227">
          <cell r="A5227">
            <v>17222427</v>
          </cell>
          <cell r="B5227" t="str">
            <v>PRIMA MERDU SDN BHD</v>
          </cell>
          <cell r="D5227">
            <v>3790383</v>
          </cell>
        </row>
        <row r="5228">
          <cell r="A5228">
            <v>14924565</v>
          </cell>
          <cell r="B5228" t="str">
            <v>PRIMA PEARL AUTO SDN BHD</v>
          </cell>
          <cell r="D5228">
            <v>300000</v>
          </cell>
        </row>
        <row r="5229">
          <cell r="A5229">
            <v>22634913</v>
          </cell>
          <cell r="B5229" t="str">
            <v>PRIMA PENCHALA SDN BHD</v>
          </cell>
          <cell r="C5229">
            <v>1193865.49</v>
          </cell>
          <cell r="D5229">
            <v>1150000</v>
          </cell>
        </row>
        <row r="5230">
          <cell r="A5230">
            <v>21157610</v>
          </cell>
          <cell r="B5230" t="str">
            <v>PRIMA PENGKALAN SDN BHD</v>
          </cell>
          <cell r="C5230">
            <v>500000</v>
          </cell>
        </row>
        <row r="5231">
          <cell r="A5231">
            <v>17630235</v>
          </cell>
          <cell r="B5231" t="str">
            <v>PRIMA PLATINUM SDN BHD</v>
          </cell>
          <cell r="E5231">
            <v>549000</v>
          </cell>
          <cell r="F5231">
            <v>100000</v>
          </cell>
        </row>
        <row r="5232">
          <cell r="A5232">
            <v>10375237</v>
          </cell>
          <cell r="B5232" t="str">
            <v>PRIMA PRAI OFFICES SDN BHD</v>
          </cell>
          <cell r="E5232">
            <v>0</v>
          </cell>
          <cell r="F5232">
            <v>1000000</v>
          </cell>
        </row>
        <row r="5233">
          <cell r="A5233">
            <v>24834865</v>
          </cell>
          <cell r="B5233" t="str">
            <v>PRIMA SUCCESS REALTY SDN BHD</v>
          </cell>
          <cell r="D5233">
            <v>1740000</v>
          </cell>
        </row>
        <row r="5234">
          <cell r="A5234">
            <v>4359383</v>
          </cell>
          <cell r="B5234" t="str">
            <v>PRIMABEKAL SDN BHD</v>
          </cell>
          <cell r="E5234">
            <v>100000</v>
          </cell>
          <cell r="F5234">
            <v>600000</v>
          </cell>
        </row>
        <row r="5235">
          <cell r="A5235">
            <v>24451558</v>
          </cell>
          <cell r="B5235" t="str">
            <v>PRIMACES SDN BHD</v>
          </cell>
          <cell r="D5235">
            <v>1000000</v>
          </cell>
          <cell r="E5235">
            <v>800000</v>
          </cell>
          <cell r="F5235">
            <v>500000</v>
          </cell>
        </row>
        <row r="5236">
          <cell r="A5236">
            <v>11893714</v>
          </cell>
          <cell r="B5236" t="str">
            <v>PRIMAPARAMOUNT SDN BHD</v>
          </cell>
          <cell r="D5236">
            <v>5023960</v>
          </cell>
        </row>
        <row r="5237">
          <cell r="A5237">
            <v>16957234</v>
          </cell>
          <cell r="B5237" t="str">
            <v>PRIMAWANGI SDN BHD</v>
          </cell>
          <cell r="F5237">
            <v>200000</v>
          </cell>
        </row>
        <row r="5238">
          <cell r="A5238">
            <v>14114524</v>
          </cell>
          <cell r="B5238" t="str">
            <v>PRIME PHARMACEUTICAL SDN BHD</v>
          </cell>
          <cell r="E5238">
            <v>1853100.18</v>
          </cell>
          <cell r="F5238">
            <v>800000</v>
          </cell>
        </row>
        <row r="5239">
          <cell r="A5239">
            <v>20764241</v>
          </cell>
          <cell r="B5239" t="str">
            <v>PRIMECON SDN BHD</v>
          </cell>
          <cell r="E5239">
            <v>0</v>
          </cell>
          <cell r="F5239">
            <v>1243000</v>
          </cell>
        </row>
        <row r="5240">
          <cell r="A5240">
            <v>14403069</v>
          </cell>
          <cell r="B5240" t="str">
            <v>PRIMER KENRICH SDN BHD</v>
          </cell>
          <cell r="E5240">
            <v>1502513.66</v>
          </cell>
          <cell r="F5240">
            <v>5000000</v>
          </cell>
        </row>
        <row r="5241">
          <cell r="A5241">
            <v>6997590</v>
          </cell>
          <cell r="B5241" t="str">
            <v>PRINCIPLE PERSPECTIVE ENGINEERING SB</v>
          </cell>
          <cell r="F5241">
            <v>11250000</v>
          </cell>
        </row>
        <row r="5242">
          <cell r="A5242">
            <v>21159877</v>
          </cell>
          <cell r="B5242" t="str">
            <v>PRINSIP MAJUJAYA SDN BHD</v>
          </cell>
          <cell r="F5242">
            <v>491000</v>
          </cell>
        </row>
        <row r="5243">
          <cell r="A5243">
            <v>11450889</v>
          </cell>
          <cell r="B5243" t="str">
            <v>PRINSIPTEK (M) SDN BHD</v>
          </cell>
          <cell r="C5243">
            <v>8483468.1600000001</v>
          </cell>
          <cell r="E5243">
            <v>0.01</v>
          </cell>
          <cell r="F5243">
            <v>55021468.700000003</v>
          </cell>
        </row>
        <row r="5244">
          <cell r="A5244">
            <v>22003964</v>
          </cell>
          <cell r="B5244" t="str">
            <v>PRIORITY FOCUS SDN BHD</v>
          </cell>
          <cell r="C5244">
            <v>6261310.0199999996</v>
          </cell>
        </row>
        <row r="5245">
          <cell r="A5245">
            <v>18204046</v>
          </cell>
          <cell r="B5245" t="str">
            <v>PRISMA JAYABUMI SDN. BHD.</v>
          </cell>
          <cell r="C5245">
            <v>1002735.4</v>
          </cell>
          <cell r="F5245">
            <v>1000000</v>
          </cell>
        </row>
        <row r="5246">
          <cell r="A5246">
            <v>22503134</v>
          </cell>
          <cell r="B5246" t="str">
            <v>PRISMA KUAT EARTHWORK SDN BHD</v>
          </cell>
          <cell r="C5246">
            <v>1004723.87</v>
          </cell>
        </row>
        <row r="5247">
          <cell r="A5247">
            <v>6370141</v>
          </cell>
          <cell r="B5247" t="str">
            <v>PRISMA KUAT SDN BHD</v>
          </cell>
          <cell r="C5247">
            <v>1002278.81</v>
          </cell>
          <cell r="D5247">
            <v>4080860</v>
          </cell>
          <cell r="F5247">
            <v>100000</v>
          </cell>
        </row>
        <row r="5248">
          <cell r="A5248">
            <v>12737261</v>
          </cell>
          <cell r="B5248" t="str">
            <v>PRISMATEX TRADING</v>
          </cell>
          <cell r="D5248">
            <v>1280000</v>
          </cell>
        </row>
        <row r="5249">
          <cell r="A5249">
            <v>11298995</v>
          </cell>
          <cell r="B5249" t="str">
            <v>PRISTINE ALLIANCE SDN BHD</v>
          </cell>
          <cell r="F5249">
            <v>2800000</v>
          </cell>
        </row>
        <row r="5250">
          <cell r="A5250">
            <v>22094890</v>
          </cell>
          <cell r="B5250" t="str">
            <v>PRISTINE BLOSSOM SDN BHD</v>
          </cell>
          <cell r="D5250">
            <v>7987597.7300000004</v>
          </cell>
        </row>
        <row r="5251">
          <cell r="A5251">
            <v>1499234</v>
          </cell>
          <cell r="B5251" t="str">
            <v>PRITEKMA SDN BHD</v>
          </cell>
          <cell r="D5251">
            <v>2730000</v>
          </cell>
        </row>
        <row r="5252">
          <cell r="A5252">
            <v>16840331</v>
          </cell>
          <cell r="B5252" t="str">
            <v>PRM FOODS &amp; MARKETING SDN BHD</v>
          </cell>
          <cell r="C5252">
            <v>154432.45000000001</v>
          </cell>
          <cell r="D5252">
            <v>1505000</v>
          </cell>
        </row>
        <row r="5253">
          <cell r="A5253">
            <v>21731095</v>
          </cell>
          <cell r="B5253" t="str">
            <v>PRO CAHAYA INDUSTRIES SDN. BHD.</v>
          </cell>
          <cell r="D5253">
            <v>1408000</v>
          </cell>
        </row>
        <row r="5254">
          <cell r="A5254">
            <v>23038206</v>
          </cell>
          <cell r="B5254" t="str">
            <v>PRO SPECIALIST ADVISORY SDN BHD</v>
          </cell>
          <cell r="D5254">
            <v>800000</v>
          </cell>
        </row>
        <row r="5255">
          <cell r="A5255">
            <v>7403983</v>
          </cell>
          <cell r="B5255" t="str">
            <v>PRO-ACTIVE VISION SDN BHD</v>
          </cell>
          <cell r="D5255">
            <v>3000000</v>
          </cell>
        </row>
        <row r="5256">
          <cell r="A5256">
            <v>13129363</v>
          </cell>
          <cell r="B5256" t="str">
            <v>PROBID RESOURCES SDN BHD</v>
          </cell>
          <cell r="C5256">
            <v>2497392.34</v>
          </cell>
          <cell r="F5256">
            <v>100000</v>
          </cell>
        </row>
        <row r="5257">
          <cell r="A5257">
            <v>1513522</v>
          </cell>
          <cell r="B5257" t="str">
            <v>PROBIL INDUSTRIES (M) SDN BHD</v>
          </cell>
          <cell r="C5257">
            <v>5000000</v>
          </cell>
          <cell r="D5257">
            <v>846799</v>
          </cell>
        </row>
        <row r="5258">
          <cell r="A5258">
            <v>19295184</v>
          </cell>
          <cell r="B5258" t="str">
            <v>PRO-BUILDER (SKK) SDN BHD</v>
          </cell>
          <cell r="C5258">
            <v>9055742.1300000008</v>
          </cell>
        </row>
        <row r="5259">
          <cell r="A5259">
            <v>15324762</v>
          </cell>
          <cell r="B5259" t="str">
            <v>PROCESS-3 SERVICES SOLUTION SDN BHD</v>
          </cell>
          <cell r="D5259">
            <v>2272800</v>
          </cell>
          <cell r="E5259">
            <v>800502.7</v>
          </cell>
        </row>
        <row r="5260">
          <cell r="A5260">
            <v>8051675</v>
          </cell>
          <cell r="B5260" t="str">
            <v>PRODUCTIVE SUMMIT SDN BHD</v>
          </cell>
          <cell r="C5260">
            <v>100167.58</v>
          </cell>
          <cell r="F5260">
            <v>2000000</v>
          </cell>
        </row>
        <row r="5261">
          <cell r="A5261">
            <v>13214635</v>
          </cell>
          <cell r="B5261" t="str">
            <v>PRODUKTIF KUALITI MEDICAL SUPPLY SDN BHD</v>
          </cell>
          <cell r="F5261">
            <v>670450</v>
          </cell>
        </row>
        <row r="5262">
          <cell r="A5262">
            <v>11865765</v>
          </cell>
          <cell r="B5262" t="str">
            <v>PROEDAR AUTO (M) SDN BHD</v>
          </cell>
          <cell r="E5262">
            <v>171007.11</v>
          </cell>
        </row>
        <row r="5263">
          <cell r="A5263">
            <v>13286533</v>
          </cell>
          <cell r="B5263" t="str">
            <v>PROFIL MAKMUR SDN BHD</v>
          </cell>
          <cell r="D5263">
            <v>3300000</v>
          </cell>
        </row>
        <row r="5264">
          <cell r="A5264">
            <v>11448426</v>
          </cell>
          <cell r="B5264" t="str">
            <v>PROFITLANE SDN. BHD.</v>
          </cell>
          <cell r="E5264">
            <v>500838.38</v>
          </cell>
          <cell r="F5264">
            <v>2350000</v>
          </cell>
        </row>
        <row r="5265">
          <cell r="A5265">
            <v>21565443</v>
          </cell>
          <cell r="B5265" t="str">
            <v>PROFITLINE INDUSTRIES SDN BHD</v>
          </cell>
          <cell r="D5265">
            <v>1000000</v>
          </cell>
        </row>
        <row r="5266">
          <cell r="A5266">
            <v>6938717</v>
          </cell>
          <cell r="B5266" t="str">
            <v>PROFOUND RADIANCE SDN BHD</v>
          </cell>
          <cell r="F5266">
            <v>1000000</v>
          </cell>
        </row>
        <row r="5267">
          <cell r="A5267">
            <v>24045628</v>
          </cell>
          <cell r="B5267" t="str">
            <v>PROGRESS PARTNERS SDN BHD</v>
          </cell>
          <cell r="D5267">
            <v>2803000</v>
          </cell>
        </row>
        <row r="5268">
          <cell r="A5268">
            <v>27233417</v>
          </cell>
          <cell r="B5268" t="str">
            <v>PROGRESSIVE RETAIL (HOLDING) SDN BHD</v>
          </cell>
          <cell r="D5268">
            <v>320000000</v>
          </cell>
        </row>
        <row r="5269">
          <cell r="A5269">
            <v>18518252</v>
          </cell>
          <cell r="B5269" t="str">
            <v>PROJADI SDN BHD</v>
          </cell>
          <cell r="F5269">
            <v>916971.48</v>
          </cell>
        </row>
        <row r="5270">
          <cell r="A5270">
            <v>21520172</v>
          </cell>
          <cell r="B5270" t="str">
            <v>PROJEK PERMATA JAYA SDN BHD</v>
          </cell>
          <cell r="D5270">
            <v>1560000</v>
          </cell>
        </row>
        <row r="5271">
          <cell r="A5271">
            <v>9329569</v>
          </cell>
          <cell r="B5271" t="str">
            <v>PRO-LANDSCAPE STRUCTURE SDN BHD</v>
          </cell>
          <cell r="C5271">
            <v>1511341.53</v>
          </cell>
          <cell r="D5271">
            <v>500000</v>
          </cell>
          <cell r="E5271">
            <v>200383.35999999999</v>
          </cell>
          <cell r="F5271">
            <v>1000000</v>
          </cell>
        </row>
        <row r="5272">
          <cell r="A5272">
            <v>19471947</v>
          </cell>
          <cell r="B5272" t="str">
            <v>PROLIGUEST RESOURCES SDN. BHD.</v>
          </cell>
          <cell r="D5272">
            <v>1000000</v>
          </cell>
          <cell r="F5272">
            <v>300000</v>
          </cell>
        </row>
        <row r="5273">
          <cell r="A5273">
            <v>15929278</v>
          </cell>
          <cell r="B5273" t="str">
            <v>PROLINK MARKETING SDN BHD</v>
          </cell>
          <cell r="C5273">
            <v>0</v>
          </cell>
          <cell r="D5273">
            <v>977500</v>
          </cell>
        </row>
        <row r="5274">
          <cell r="A5274">
            <v>11851960</v>
          </cell>
          <cell r="B5274" t="str">
            <v>PROMACRO SDN BHD</v>
          </cell>
          <cell r="C5274">
            <v>989573.88</v>
          </cell>
        </row>
        <row r="5275">
          <cell r="A5275">
            <v>19900128</v>
          </cell>
          <cell r="B5275" t="str">
            <v>PROMASTER TEAM SDN BHD</v>
          </cell>
          <cell r="E5275">
            <v>500000</v>
          </cell>
          <cell r="F5275">
            <v>100000</v>
          </cell>
        </row>
        <row r="5276">
          <cell r="A5276">
            <v>7754428</v>
          </cell>
          <cell r="B5276" t="str">
            <v>PROMAT ESM SDN BHD</v>
          </cell>
          <cell r="C5276">
            <v>1001931.9</v>
          </cell>
          <cell r="F5276">
            <v>3500000</v>
          </cell>
        </row>
        <row r="5277">
          <cell r="A5277">
            <v>15845381</v>
          </cell>
          <cell r="B5277" t="str">
            <v>PROMISE LAND SDN. BHD.</v>
          </cell>
          <cell r="D5277">
            <v>1600000</v>
          </cell>
        </row>
        <row r="5278">
          <cell r="A5278">
            <v>24251958</v>
          </cell>
          <cell r="B5278" t="str">
            <v>PROMISE ROUND SDN BHD</v>
          </cell>
          <cell r="D5278">
            <v>6300000</v>
          </cell>
        </row>
        <row r="5279">
          <cell r="A5279">
            <v>24673751</v>
          </cell>
          <cell r="B5279" t="str">
            <v>PRORED ENERGY RESOURCES SDN BHD</v>
          </cell>
          <cell r="F5279">
            <v>5000000</v>
          </cell>
        </row>
        <row r="5280">
          <cell r="A5280">
            <v>20948269</v>
          </cell>
          <cell r="B5280" t="str">
            <v>PROSFUL TRADING SDN BHD</v>
          </cell>
          <cell r="C5280">
            <v>3976754.93</v>
          </cell>
          <cell r="F5280">
            <v>2980000</v>
          </cell>
        </row>
        <row r="5281">
          <cell r="A5281">
            <v>16086234</v>
          </cell>
          <cell r="B5281" t="str">
            <v>PROSPECT PLUS TRADING SDN BHD</v>
          </cell>
          <cell r="C5281">
            <v>251709.96</v>
          </cell>
          <cell r="D5281">
            <v>600000</v>
          </cell>
          <cell r="F5281">
            <v>950000</v>
          </cell>
        </row>
        <row r="5282">
          <cell r="A5282">
            <v>21751641</v>
          </cell>
          <cell r="B5282" t="str">
            <v>PROSPEK KINI SDN BHD</v>
          </cell>
          <cell r="D5282">
            <v>10000000</v>
          </cell>
          <cell r="F5282">
            <v>2000000</v>
          </cell>
        </row>
        <row r="5283">
          <cell r="A5283">
            <v>5079283</v>
          </cell>
          <cell r="B5283" t="str">
            <v>PROSPEROUS COUNTRY SDN BHD</v>
          </cell>
          <cell r="C5283">
            <v>1052473.8400000001</v>
          </cell>
        </row>
        <row r="5284">
          <cell r="A5284">
            <v>22561269</v>
          </cell>
          <cell r="B5284" t="str">
            <v>PRO-STAR TRANSPORT SDN BHD</v>
          </cell>
          <cell r="C5284">
            <v>935000</v>
          </cell>
          <cell r="E5284">
            <v>2670040.88</v>
          </cell>
        </row>
        <row r="5285">
          <cell r="A5285">
            <v>18516213</v>
          </cell>
          <cell r="B5285" t="str">
            <v>PROTEXT CONSTRUCTION (M) SDN BHD</v>
          </cell>
          <cell r="C5285">
            <v>2799794.53</v>
          </cell>
          <cell r="D5285">
            <v>1487500</v>
          </cell>
          <cell r="E5285">
            <v>0</v>
          </cell>
          <cell r="F5285">
            <v>4696515.46</v>
          </cell>
        </row>
        <row r="5286">
          <cell r="A5286">
            <v>6683155</v>
          </cell>
          <cell r="B5286" t="str">
            <v>PROTOTECH SDN BHD</v>
          </cell>
          <cell r="D5286">
            <v>500000</v>
          </cell>
        </row>
        <row r="5287">
          <cell r="A5287">
            <v>24548128</v>
          </cell>
          <cell r="B5287" t="str">
            <v>PROVENTUS BINA SDN BHD</v>
          </cell>
          <cell r="C5287">
            <v>5017007.38</v>
          </cell>
          <cell r="F5287">
            <v>2638753.73</v>
          </cell>
        </row>
        <row r="5288">
          <cell r="A5288">
            <v>21516536</v>
          </cell>
          <cell r="B5288" t="str">
            <v>PROVISION TECHNIQUES SDN. BHD.</v>
          </cell>
          <cell r="C5288">
            <v>0</v>
          </cell>
          <cell r="D5288">
            <v>400000</v>
          </cell>
        </row>
        <row r="5289">
          <cell r="A5289">
            <v>5045762</v>
          </cell>
          <cell r="B5289" t="str">
            <v>PROWAYPLAS ENGINEERING SDN. BHD.</v>
          </cell>
          <cell r="C5289">
            <v>1000000</v>
          </cell>
          <cell r="D5289">
            <v>4000000</v>
          </cell>
        </row>
        <row r="5290">
          <cell r="A5290">
            <v>10331156</v>
          </cell>
          <cell r="B5290" t="str">
            <v>PROXIMA MOTORS (M) SDN BHD</v>
          </cell>
          <cell r="C5290">
            <v>1541124.11</v>
          </cell>
        </row>
        <row r="5291">
          <cell r="A5291">
            <v>10331787</v>
          </cell>
          <cell r="B5291" t="str">
            <v>PROXIMA TRAVEL &amp; TOURS SDN BHD</v>
          </cell>
          <cell r="F5291">
            <v>100000</v>
          </cell>
        </row>
        <row r="5292">
          <cell r="A5292">
            <v>26073254</v>
          </cell>
          <cell r="B5292" t="str">
            <v>PRUDENT AIRE ENGINEERING SDN BHD</v>
          </cell>
          <cell r="D5292">
            <v>3200000</v>
          </cell>
        </row>
        <row r="5293">
          <cell r="A5293">
            <v>1676564</v>
          </cell>
          <cell r="B5293" t="str">
            <v>PRYM CONSUMER MALAYSIA SDN BHD</v>
          </cell>
          <cell r="F5293">
            <v>303500</v>
          </cell>
        </row>
        <row r="5294">
          <cell r="A5294">
            <v>14491816</v>
          </cell>
          <cell r="B5294" t="str">
            <v>PS OTOMOBIL (M) SDN BHD</v>
          </cell>
          <cell r="D5294">
            <v>7900000</v>
          </cell>
        </row>
        <row r="5295">
          <cell r="A5295">
            <v>19460266</v>
          </cell>
          <cell r="B5295" t="str">
            <v>PS POLY PACK SDN BHD</v>
          </cell>
          <cell r="F5295">
            <v>122463</v>
          </cell>
        </row>
        <row r="5296">
          <cell r="A5296">
            <v>14242709</v>
          </cell>
          <cell r="B5296" t="str">
            <v>PSAA HOLDINGS SDN BHD</v>
          </cell>
          <cell r="E5296">
            <v>326107.46999999997</v>
          </cell>
        </row>
        <row r="5297">
          <cell r="A5297">
            <v>17306369</v>
          </cell>
          <cell r="B5297" t="str">
            <v>PSJ GAS (SDK) SDN BHD</v>
          </cell>
          <cell r="F5297">
            <v>650000</v>
          </cell>
        </row>
        <row r="5298">
          <cell r="A5298">
            <v>26578388</v>
          </cell>
          <cell r="B5298" t="str">
            <v>PSP CENTURY PROPERTY SDN BHD</v>
          </cell>
          <cell r="D5298">
            <v>2050000</v>
          </cell>
        </row>
        <row r="5299">
          <cell r="A5299">
            <v>26316411</v>
          </cell>
          <cell r="B5299" t="str">
            <v>PT SWIFT MARKETING SDN BHD</v>
          </cell>
          <cell r="D5299">
            <v>730000</v>
          </cell>
          <cell r="E5299">
            <v>251951.17</v>
          </cell>
          <cell r="F5299">
            <v>3000000</v>
          </cell>
        </row>
        <row r="5300">
          <cell r="A5300">
            <v>14706608</v>
          </cell>
          <cell r="B5300" t="str">
            <v>PTC TIMBER SDN BHD</v>
          </cell>
          <cell r="F5300">
            <v>2498000</v>
          </cell>
        </row>
        <row r="5301">
          <cell r="A5301">
            <v>24979644</v>
          </cell>
          <cell r="B5301" t="str">
            <v>PTH ENTERPRISE SDN BHD</v>
          </cell>
          <cell r="D5301">
            <v>2500000</v>
          </cell>
        </row>
        <row r="5302">
          <cell r="A5302">
            <v>10268608</v>
          </cell>
          <cell r="B5302" t="str">
            <v>PTIS ENGINEERING SDN BHD</v>
          </cell>
          <cell r="E5302">
            <v>0</v>
          </cell>
          <cell r="F5302">
            <v>5553724.0300000003</v>
          </cell>
        </row>
        <row r="5303">
          <cell r="A5303">
            <v>25703660</v>
          </cell>
          <cell r="B5303" t="str">
            <v>PTL PROPERTIES SDN BHD</v>
          </cell>
          <cell r="D5303">
            <v>10969000</v>
          </cell>
        </row>
        <row r="5304">
          <cell r="A5304">
            <v>26810401</v>
          </cell>
          <cell r="B5304" t="str">
            <v>PTL RESIDENCE SDN BHD</v>
          </cell>
          <cell r="D5304">
            <v>3320000</v>
          </cell>
        </row>
        <row r="5305">
          <cell r="A5305">
            <v>23577719</v>
          </cell>
          <cell r="B5305" t="str">
            <v>PTMS MARKETING SDN BHD</v>
          </cell>
          <cell r="C5305">
            <v>502092.18</v>
          </cell>
          <cell r="D5305">
            <v>100000</v>
          </cell>
          <cell r="F5305">
            <v>1000000</v>
          </cell>
        </row>
        <row r="5306">
          <cell r="A5306">
            <v>19534448</v>
          </cell>
          <cell r="B5306" t="str">
            <v>PTS FEEDMILL SDN BHD</v>
          </cell>
          <cell r="D5306">
            <v>1000000</v>
          </cell>
          <cell r="F5306">
            <v>25000000</v>
          </cell>
        </row>
        <row r="5307">
          <cell r="A5307">
            <v>15321588</v>
          </cell>
          <cell r="B5307" t="str">
            <v>PTS FOOD DISTRIBUTION SDN.BHD.</v>
          </cell>
          <cell r="D5307">
            <v>4600000</v>
          </cell>
          <cell r="E5307">
            <v>1001874.2</v>
          </cell>
          <cell r="F5307">
            <v>7800000</v>
          </cell>
        </row>
        <row r="5308">
          <cell r="A5308">
            <v>18797050</v>
          </cell>
          <cell r="B5308" t="str">
            <v>PTS GOLDKIST INDUSTRIES SDN. BHD.</v>
          </cell>
          <cell r="E5308">
            <v>0</v>
          </cell>
          <cell r="F5308">
            <v>213000</v>
          </cell>
        </row>
        <row r="5309">
          <cell r="A5309">
            <v>6286541</v>
          </cell>
          <cell r="B5309" t="str">
            <v>PTT CORPORATION SDN. BHD.</v>
          </cell>
          <cell r="C5309">
            <v>1703332.26</v>
          </cell>
          <cell r="D5309">
            <v>800000</v>
          </cell>
          <cell r="F5309">
            <v>1535000</v>
          </cell>
        </row>
        <row r="5310">
          <cell r="A5310">
            <v>22843745</v>
          </cell>
          <cell r="B5310" t="str">
            <v>PU PROFILE SDN BHD</v>
          </cell>
          <cell r="D5310">
            <v>1000000</v>
          </cell>
        </row>
        <row r="5311">
          <cell r="A5311">
            <v>9500576</v>
          </cell>
          <cell r="B5311" t="str">
            <v>PUBLIC BOOK COMPANY SDN BHD</v>
          </cell>
          <cell r="C5311">
            <v>533089.34</v>
          </cell>
          <cell r="E5311">
            <v>140234.62</v>
          </cell>
          <cell r="F5311">
            <v>4400000</v>
          </cell>
        </row>
        <row r="5312">
          <cell r="A5312">
            <v>8188228</v>
          </cell>
          <cell r="B5312" t="str">
            <v>PUBLIC PACKAGES (NT) SDN BHD</v>
          </cell>
          <cell r="E5312">
            <v>1502513.66</v>
          </cell>
          <cell r="F5312">
            <v>7000000</v>
          </cell>
        </row>
        <row r="5313">
          <cell r="A5313">
            <v>17237610</v>
          </cell>
          <cell r="B5313" t="str">
            <v>PUBLIC PACKAGES SDN BHD</v>
          </cell>
          <cell r="E5313">
            <v>1001675.78</v>
          </cell>
          <cell r="F5313">
            <v>7500000</v>
          </cell>
        </row>
        <row r="5314">
          <cell r="A5314">
            <v>3472987</v>
          </cell>
          <cell r="B5314" t="str">
            <v>PUBLIC RELIANCE CORPORATION SDN BHD</v>
          </cell>
          <cell r="D5314">
            <v>595000</v>
          </cell>
        </row>
        <row r="5315">
          <cell r="A5315">
            <v>13921579</v>
          </cell>
          <cell r="B5315" t="str">
            <v>PUBLIC STORE SDN BHD</v>
          </cell>
          <cell r="D5315">
            <v>850000</v>
          </cell>
        </row>
        <row r="5316">
          <cell r="A5316">
            <v>10920461</v>
          </cell>
          <cell r="B5316" t="str">
            <v>PUJANGGA MOTOR SDN BHD</v>
          </cell>
          <cell r="D5316">
            <v>4420000</v>
          </cell>
        </row>
        <row r="5317">
          <cell r="A5317">
            <v>20913167</v>
          </cell>
          <cell r="B5317" t="str">
            <v>PUJB CAPITAL SDN. BHD.</v>
          </cell>
          <cell r="D5317">
            <v>1668000</v>
          </cell>
        </row>
        <row r="5318">
          <cell r="A5318">
            <v>10339442</v>
          </cell>
          <cell r="B5318" t="str">
            <v>PULAU SIPADAN RESORT AND TOURS S/B</v>
          </cell>
          <cell r="C5318">
            <v>1924211.85</v>
          </cell>
          <cell r="D5318">
            <v>2170000</v>
          </cell>
          <cell r="F5318">
            <v>500000</v>
          </cell>
        </row>
        <row r="5319">
          <cell r="A5319">
            <v>22420462</v>
          </cell>
          <cell r="B5319" t="str">
            <v>PUMA ENERGY (MALAYSIA) SDN BHD</v>
          </cell>
          <cell r="F5319">
            <v>525000</v>
          </cell>
        </row>
        <row r="5320">
          <cell r="A5320">
            <v>19904351</v>
          </cell>
          <cell r="B5320" t="str">
            <v>PUN CHOU SDN.BHD.</v>
          </cell>
          <cell r="C5320">
            <v>1677626.9</v>
          </cell>
          <cell r="D5320">
            <v>6264500</v>
          </cell>
        </row>
        <row r="5321">
          <cell r="A5321">
            <v>21304648</v>
          </cell>
          <cell r="B5321" t="str">
            <v>PUNCAK GORAM SDN BHD</v>
          </cell>
          <cell r="D5321">
            <v>2000000</v>
          </cell>
        </row>
        <row r="5322">
          <cell r="A5322">
            <v>7422093</v>
          </cell>
          <cell r="B5322" t="str">
            <v>PUNCAK LUYANG SDN BHD (FKA PRISTANA SB)</v>
          </cell>
          <cell r="F5322">
            <v>562300</v>
          </cell>
        </row>
        <row r="5323">
          <cell r="A5323">
            <v>16088251</v>
          </cell>
          <cell r="B5323" t="str">
            <v>PUNCAK TEKNOLOGI (M) SDN BHD</v>
          </cell>
          <cell r="E5323">
            <v>300514.75</v>
          </cell>
          <cell r="F5323">
            <v>538220.17000000004</v>
          </cell>
        </row>
        <row r="5324">
          <cell r="A5324">
            <v>12082848</v>
          </cell>
          <cell r="B5324" t="str">
            <v>PUNCH INDUSTRY MALAYSIA SDN BHD</v>
          </cell>
          <cell r="E5324">
            <v>1000000</v>
          </cell>
          <cell r="F5324">
            <v>1800000</v>
          </cell>
        </row>
        <row r="5325">
          <cell r="A5325">
            <v>4197642</v>
          </cell>
          <cell r="B5325" t="str">
            <v>PURCON (M) SDN. BHD.</v>
          </cell>
          <cell r="F5325">
            <v>2000000</v>
          </cell>
        </row>
        <row r="5326">
          <cell r="A5326">
            <v>20489785</v>
          </cell>
          <cell r="B5326" t="str">
            <v>PURE SWIFTLET IMP &amp; EXP SDN BHD</v>
          </cell>
          <cell r="D5326">
            <v>1056000</v>
          </cell>
        </row>
        <row r="5327">
          <cell r="A5327">
            <v>26920894</v>
          </cell>
          <cell r="B5327" t="str">
            <v>PURECARE HEALTH &amp; BEAUTY SDN BHD</v>
          </cell>
          <cell r="F5327">
            <v>3000000</v>
          </cell>
        </row>
        <row r="5328">
          <cell r="A5328">
            <v>16029295</v>
          </cell>
          <cell r="B5328" t="str">
            <v>PURE-LINK TECHNOLOGIES (M) SDN BHD</v>
          </cell>
          <cell r="D5328">
            <v>1000000</v>
          </cell>
          <cell r="E5328">
            <v>1340084.1000000001</v>
          </cell>
        </row>
        <row r="5329">
          <cell r="A5329">
            <v>14350004</v>
          </cell>
          <cell r="B5329" t="str">
            <v>PUSAKA GAS SDN BHD</v>
          </cell>
          <cell r="D5329">
            <v>1491750</v>
          </cell>
          <cell r="F5329">
            <v>651000</v>
          </cell>
        </row>
        <row r="5330">
          <cell r="A5330">
            <v>16154239</v>
          </cell>
          <cell r="B5330" t="str">
            <v>PUSAT ADAMAS DAN PERMATA SDN BHD</v>
          </cell>
          <cell r="C5330">
            <v>490220.84</v>
          </cell>
          <cell r="D5330">
            <v>600000</v>
          </cell>
        </row>
        <row r="5331">
          <cell r="A5331">
            <v>16380694</v>
          </cell>
          <cell r="B5331" t="str">
            <v>PUSAT ADAMAS DAN PERMATA(SITIAWAN)SDNBHD</v>
          </cell>
          <cell r="D5331">
            <v>1172300</v>
          </cell>
          <cell r="E5331">
            <v>1127554.6299999999</v>
          </cell>
          <cell r="F5331">
            <v>570000</v>
          </cell>
        </row>
        <row r="5332">
          <cell r="A5332">
            <v>18594285</v>
          </cell>
          <cell r="B5332" t="str">
            <v>PUSAT BORONG CILI PADI SDN. BHD.</v>
          </cell>
          <cell r="D5332">
            <v>1000000</v>
          </cell>
        </row>
        <row r="5333">
          <cell r="A5333">
            <v>24121582</v>
          </cell>
          <cell r="B5333" t="str">
            <v>PUSAT BORONG MATAHARI (KTP)SDN BHD</v>
          </cell>
          <cell r="D5333">
            <v>6500000</v>
          </cell>
        </row>
        <row r="5334">
          <cell r="A5334">
            <v>15352897</v>
          </cell>
          <cell r="B5334" t="str">
            <v>PUSAT DIALISIS &amp; KESIHATAN MASJID BBU</v>
          </cell>
          <cell r="D5334">
            <v>1840000</v>
          </cell>
        </row>
        <row r="5335">
          <cell r="A5335">
            <v>22715464</v>
          </cell>
          <cell r="B5335" t="str">
            <v>PUSAT GERAK PAMER SDN BHD</v>
          </cell>
          <cell r="F5335">
            <v>100000</v>
          </cell>
        </row>
        <row r="5336">
          <cell r="A5336">
            <v>20302751</v>
          </cell>
          <cell r="B5336" t="str">
            <v>PUSAT HEMODIALISIS MAWAR</v>
          </cell>
          <cell r="D5336">
            <v>280000</v>
          </cell>
        </row>
        <row r="5337">
          <cell r="A5337">
            <v>13020299</v>
          </cell>
          <cell r="B5337" t="str">
            <v>PUSAT MEMBELI-BELAH KAMDAR(PG) SDN BHD</v>
          </cell>
          <cell r="C5337">
            <v>484279.27</v>
          </cell>
          <cell r="F5337">
            <v>250000</v>
          </cell>
        </row>
        <row r="5338">
          <cell r="A5338">
            <v>24702810</v>
          </cell>
          <cell r="B5338" t="str">
            <v>PUSAT PERNIAGAAN MATAHARI SDN. BHD.</v>
          </cell>
          <cell r="D5338">
            <v>25500000</v>
          </cell>
        </row>
        <row r="5339">
          <cell r="A5339">
            <v>12004367</v>
          </cell>
          <cell r="B5339" t="str">
            <v>PUSAT PERUBATAN NALURI SDN BHD</v>
          </cell>
          <cell r="D5339">
            <v>5097000</v>
          </cell>
          <cell r="E5339">
            <v>250223.3</v>
          </cell>
        </row>
        <row r="5340">
          <cell r="A5340">
            <v>12051087</v>
          </cell>
          <cell r="B5340" t="str">
            <v>PUTARAN SEMASA SDN BHD</v>
          </cell>
          <cell r="F5340">
            <v>114034.84</v>
          </cell>
        </row>
        <row r="5341">
          <cell r="A5341">
            <v>19078153</v>
          </cell>
          <cell r="B5341" t="str">
            <v>PUTRA SENTOSA ENTERPRISE SDN BHD</v>
          </cell>
          <cell r="C5341">
            <v>201614.4</v>
          </cell>
          <cell r="F5341">
            <v>295089</v>
          </cell>
        </row>
        <row r="5342">
          <cell r="A5342">
            <v>18313488</v>
          </cell>
          <cell r="B5342" t="str">
            <v>PWT NEW HOME DEVELOPMENT SDN BHD</v>
          </cell>
          <cell r="F5342">
            <v>100000</v>
          </cell>
        </row>
        <row r="5343">
          <cell r="A5343">
            <v>27279630</v>
          </cell>
          <cell r="B5343" t="str">
            <v>PYC</v>
          </cell>
          <cell r="D5343">
            <v>500000</v>
          </cell>
        </row>
        <row r="5344">
          <cell r="A5344">
            <v>20505665</v>
          </cell>
          <cell r="B5344" t="str">
            <v>PYL FARMING SDN BHD</v>
          </cell>
          <cell r="C5344">
            <v>505545.42</v>
          </cell>
          <cell r="D5344">
            <v>15957481.710000001</v>
          </cell>
          <cell r="F5344">
            <v>15500000</v>
          </cell>
        </row>
        <row r="5345">
          <cell r="A5345">
            <v>5619016</v>
          </cell>
          <cell r="B5345" t="str">
            <v>PYO TRAVEL (MY) SDN BHD</v>
          </cell>
          <cell r="C5345">
            <v>2450000</v>
          </cell>
        </row>
        <row r="5346">
          <cell r="A5346">
            <v>23918735</v>
          </cell>
          <cell r="B5346" t="str">
            <v>PYRAMID MEGA BUILDERS SDN BHD</v>
          </cell>
          <cell r="C5346">
            <v>1500000</v>
          </cell>
        </row>
        <row r="5347">
          <cell r="A5347">
            <v>19455198</v>
          </cell>
          <cell r="B5347" t="str">
            <v>PYRAMID PHASE SDN BHD</v>
          </cell>
          <cell r="D5347">
            <v>200000</v>
          </cell>
        </row>
        <row r="5348">
          <cell r="A5348">
            <v>14221407</v>
          </cell>
          <cell r="B5348" t="str">
            <v>PZS DEVELOPMENT SDN BHD</v>
          </cell>
          <cell r="E5348">
            <v>560050.67000000004</v>
          </cell>
        </row>
        <row r="5349">
          <cell r="A5349">
            <v>25519840</v>
          </cell>
          <cell r="B5349" t="str">
            <v>Q DEVELOPMENT SDN. BHD.</v>
          </cell>
          <cell r="D5349">
            <v>77000000</v>
          </cell>
        </row>
        <row r="5350">
          <cell r="A5350">
            <v>15081945</v>
          </cell>
          <cell r="B5350" t="str">
            <v>Q EXPRESS LINE SDN BHD</v>
          </cell>
          <cell r="D5350">
            <v>1000000</v>
          </cell>
          <cell r="E5350">
            <v>2001219.91</v>
          </cell>
          <cell r="F5350">
            <v>3137100</v>
          </cell>
        </row>
        <row r="5351">
          <cell r="A5351">
            <v>5477671</v>
          </cell>
          <cell r="B5351" t="str">
            <v>Q PARTNER TRAVEL &amp; TOURS SDN BHD</v>
          </cell>
          <cell r="F5351">
            <v>60000</v>
          </cell>
        </row>
        <row r="5352">
          <cell r="A5352">
            <v>21743282</v>
          </cell>
          <cell r="B5352" t="str">
            <v>Q ZIN IDEA SDN BHD</v>
          </cell>
          <cell r="F5352">
            <v>234593.5</v>
          </cell>
        </row>
        <row r="5353">
          <cell r="A5353">
            <v>15762381</v>
          </cell>
          <cell r="B5353" t="str">
            <v>QA SYSTEMS INTEGRATION (M) SDN BHD</v>
          </cell>
          <cell r="E5353">
            <v>150251.38</v>
          </cell>
          <cell r="F5353">
            <v>150000</v>
          </cell>
        </row>
        <row r="5354">
          <cell r="A5354">
            <v>19682663</v>
          </cell>
          <cell r="B5354" t="str">
            <v>QALESYA EXCELLENCE SDN. BHD.</v>
          </cell>
          <cell r="C5354">
            <v>5000000</v>
          </cell>
        </row>
        <row r="5355">
          <cell r="A5355">
            <v>16322803</v>
          </cell>
          <cell r="B5355" t="str">
            <v>QARISMA MODA SDN. BHD.</v>
          </cell>
          <cell r="D5355">
            <v>810000</v>
          </cell>
        </row>
        <row r="5356">
          <cell r="A5356">
            <v>15450603</v>
          </cell>
          <cell r="B5356" t="str">
            <v>Q-BENA RESOURCES SDN. BHD.</v>
          </cell>
          <cell r="E5356">
            <v>501973.94</v>
          </cell>
          <cell r="F5356">
            <v>2400000</v>
          </cell>
        </row>
        <row r="5357">
          <cell r="A5357">
            <v>13067504</v>
          </cell>
          <cell r="B5357" t="str">
            <v>QC PROTECTION &amp; INVESTIGATION SERVICESSB</v>
          </cell>
          <cell r="C5357">
            <v>757575.92</v>
          </cell>
          <cell r="D5357">
            <v>1000000</v>
          </cell>
          <cell r="E5357">
            <v>0</v>
          </cell>
        </row>
        <row r="5358">
          <cell r="A5358">
            <v>20629897</v>
          </cell>
          <cell r="B5358" t="str">
            <v>QCL ENTERPRISE SDN. BHD.</v>
          </cell>
          <cell r="C5358">
            <v>201353.56</v>
          </cell>
        </row>
        <row r="5359">
          <cell r="A5359">
            <v>6472205</v>
          </cell>
          <cell r="B5359" t="str">
            <v>QDOS FLEXCIRCUITS SDN BHD</v>
          </cell>
          <cell r="F5359">
            <v>3000000</v>
          </cell>
        </row>
        <row r="5360">
          <cell r="A5360">
            <v>19258356</v>
          </cell>
          <cell r="B5360" t="str">
            <v>Q-FUELS SDN.BHD.</v>
          </cell>
          <cell r="F5360">
            <v>200000</v>
          </cell>
        </row>
        <row r="5361">
          <cell r="A5361">
            <v>11200293</v>
          </cell>
          <cell r="B5361" t="str">
            <v>QIEN HIN TRADING SDN BHD</v>
          </cell>
          <cell r="C5361">
            <v>910488.61</v>
          </cell>
        </row>
        <row r="5362">
          <cell r="A5362">
            <v>21269126</v>
          </cell>
          <cell r="B5362" t="str">
            <v>QIMAKO ENGINEERING &amp; CONSTRUCTION SB</v>
          </cell>
          <cell r="C5362">
            <v>506236.08</v>
          </cell>
          <cell r="E5362">
            <v>330082.06</v>
          </cell>
          <cell r="F5362">
            <v>2010000</v>
          </cell>
        </row>
        <row r="5363">
          <cell r="A5363">
            <v>14043082</v>
          </cell>
          <cell r="B5363" t="str">
            <v>QING FENG TRADING SDN BHD</v>
          </cell>
          <cell r="D5363">
            <v>1100000</v>
          </cell>
        </row>
        <row r="5364">
          <cell r="A5364">
            <v>15287408</v>
          </cell>
          <cell r="B5364" t="str">
            <v>QS INSTRUMENTS SDN. BHD.</v>
          </cell>
          <cell r="E5364">
            <v>356000</v>
          </cell>
          <cell r="F5364">
            <v>1285000</v>
          </cell>
        </row>
        <row r="5365">
          <cell r="A5365">
            <v>5690304</v>
          </cell>
          <cell r="B5365" t="str">
            <v>QSE CONSTRUCTION SDN BHD</v>
          </cell>
          <cell r="C5365">
            <v>1001796.99</v>
          </cell>
          <cell r="E5365">
            <v>0.02</v>
          </cell>
          <cell r="F5365">
            <v>3677496.95</v>
          </cell>
        </row>
        <row r="5366">
          <cell r="A5366">
            <v>9041168</v>
          </cell>
          <cell r="B5366" t="str">
            <v>QT ENVIRONMENTAL(M)SDN.BHD.</v>
          </cell>
          <cell r="E5366">
            <v>0</v>
          </cell>
          <cell r="F5366">
            <v>1800000</v>
          </cell>
        </row>
        <row r="5367">
          <cell r="A5367">
            <v>22403945</v>
          </cell>
          <cell r="B5367" t="str">
            <v>QUALITY AVENUE SDN BHD</v>
          </cell>
          <cell r="D5367">
            <v>100600000</v>
          </cell>
          <cell r="E5367">
            <v>501156.66</v>
          </cell>
          <cell r="F5367">
            <v>2500000</v>
          </cell>
        </row>
        <row r="5368">
          <cell r="A5368">
            <v>6343908</v>
          </cell>
          <cell r="B5368" t="str">
            <v>QUALITY CONCRETE HOLDINGS BERHAD</v>
          </cell>
          <cell r="C5368">
            <v>505177</v>
          </cell>
          <cell r="F5368">
            <v>500000</v>
          </cell>
        </row>
        <row r="5369">
          <cell r="A5369">
            <v>6313253</v>
          </cell>
          <cell r="B5369" t="str">
            <v>QUALITY CONCRETE SDN BHD</v>
          </cell>
          <cell r="C5369">
            <v>989993.73</v>
          </cell>
          <cell r="F5369">
            <v>3800000</v>
          </cell>
        </row>
        <row r="5370">
          <cell r="A5370">
            <v>15542230</v>
          </cell>
          <cell r="B5370" t="str">
            <v>QUALITY VICTORY SDN BHD</v>
          </cell>
          <cell r="C5370">
            <v>703877.17</v>
          </cell>
          <cell r="F5370">
            <v>500000</v>
          </cell>
        </row>
        <row r="5371">
          <cell r="A5371">
            <v>6206884</v>
          </cell>
          <cell r="B5371" t="str">
            <v>QUALITYPACK SDN BHD</v>
          </cell>
          <cell r="D5371">
            <v>1000000</v>
          </cell>
          <cell r="F5371">
            <v>1300000</v>
          </cell>
        </row>
        <row r="5372">
          <cell r="A5372">
            <v>8022483</v>
          </cell>
          <cell r="B5372" t="str">
            <v>QUANTITY PLUS SDN BHD</v>
          </cell>
          <cell r="E5372">
            <v>60108.92</v>
          </cell>
        </row>
        <row r="5373">
          <cell r="A5373">
            <v>18088202</v>
          </cell>
          <cell r="B5373" t="str">
            <v>QUANTUM EVERSHINE (S) SDN BHD</v>
          </cell>
          <cell r="E5373">
            <v>300000</v>
          </cell>
          <cell r="F5373">
            <v>2000000</v>
          </cell>
        </row>
        <row r="5374">
          <cell r="A5374">
            <v>5911261</v>
          </cell>
          <cell r="B5374" t="str">
            <v>QUANTUM EVERSHINE SDN BHD</v>
          </cell>
          <cell r="D5374">
            <v>1000000</v>
          </cell>
          <cell r="E5374">
            <v>2250418.96</v>
          </cell>
          <cell r="F5374">
            <v>4300000</v>
          </cell>
        </row>
        <row r="5375">
          <cell r="A5375">
            <v>22890563</v>
          </cell>
          <cell r="B5375" t="str">
            <v>QUANTUM METAL SDN. BHD.</v>
          </cell>
          <cell r="D5375">
            <v>1000000</v>
          </cell>
          <cell r="E5375">
            <v>200000</v>
          </cell>
          <cell r="F5375">
            <v>5500000</v>
          </cell>
        </row>
        <row r="5376">
          <cell r="A5376">
            <v>21056146</v>
          </cell>
          <cell r="B5376" t="str">
            <v>QUANTUM RHYTHM SDN. BHD.</v>
          </cell>
          <cell r="E5376">
            <v>500000</v>
          </cell>
          <cell r="F5376">
            <v>9000000</v>
          </cell>
        </row>
        <row r="5377">
          <cell r="A5377">
            <v>8052261</v>
          </cell>
          <cell r="B5377" t="str">
            <v>QUANTUM SUPPLIES (M) SDN BHD</v>
          </cell>
          <cell r="C5377">
            <v>3015487.35</v>
          </cell>
          <cell r="F5377">
            <v>2000000</v>
          </cell>
        </row>
        <row r="5378">
          <cell r="A5378">
            <v>23727957</v>
          </cell>
          <cell r="B5378" t="str">
            <v>QUAS MULTIPLE SDN. BHD.</v>
          </cell>
          <cell r="C5378">
            <v>500000</v>
          </cell>
        </row>
        <row r="5379">
          <cell r="A5379">
            <v>25446477</v>
          </cell>
          <cell r="B5379" t="str">
            <v>QUATTRO BINA SDN BHD</v>
          </cell>
          <cell r="C5379">
            <v>905535.9</v>
          </cell>
          <cell r="D5379">
            <v>500000</v>
          </cell>
          <cell r="F5379">
            <v>300000</v>
          </cell>
        </row>
        <row r="5380">
          <cell r="A5380">
            <v>16079822</v>
          </cell>
          <cell r="B5380" t="str">
            <v>QUBE INTEGRATED MALAYSIA SDN.BHD</v>
          </cell>
          <cell r="E5380">
            <v>2604646.2799999998</v>
          </cell>
          <cell r="F5380">
            <v>556134.88</v>
          </cell>
        </row>
        <row r="5381">
          <cell r="A5381">
            <v>17601359</v>
          </cell>
          <cell r="B5381" t="str">
            <v>QUBE MEDICAL PRODUCTS SDN. BHD.</v>
          </cell>
          <cell r="E5381">
            <v>2145035.16</v>
          </cell>
        </row>
        <row r="5382">
          <cell r="A5382">
            <v>9886979</v>
          </cell>
          <cell r="B5382" t="str">
            <v>QUEENSWAY TRAVEL SDN BHD</v>
          </cell>
          <cell r="F5382">
            <v>100000</v>
          </cell>
        </row>
        <row r="5383">
          <cell r="A5383">
            <v>23495074</v>
          </cell>
          <cell r="B5383" t="str">
            <v>QUEK CHIOW YONG SDN BHD</v>
          </cell>
          <cell r="D5383">
            <v>877050</v>
          </cell>
        </row>
        <row r="5384">
          <cell r="A5384">
            <v>22921281</v>
          </cell>
          <cell r="B5384" t="str">
            <v>QUESTACRES DEVELOPMENT SDN BHD</v>
          </cell>
          <cell r="D5384">
            <v>6500000</v>
          </cell>
        </row>
        <row r="5385">
          <cell r="A5385">
            <v>4737664</v>
          </cell>
          <cell r="B5385" t="str">
            <v>QUICK EARNING TRADE SDN BHD</v>
          </cell>
          <cell r="F5385">
            <v>13000</v>
          </cell>
        </row>
        <row r="5386">
          <cell r="A5386">
            <v>22592204</v>
          </cell>
          <cell r="B5386" t="str">
            <v>QUICK VENTURE SDN BHD</v>
          </cell>
          <cell r="F5386">
            <v>953095.2</v>
          </cell>
        </row>
        <row r="5387">
          <cell r="A5387">
            <v>24266766</v>
          </cell>
          <cell r="B5387" t="str">
            <v>QUILL FACILITY MANAGEMENT SDN BHD</v>
          </cell>
          <cell r="D5387">
            <v>600000</v>
          </cell>
        </row>
        <row r="5388">
          <cell r="A5388">
            <v>8187362</v>
          </cell>
          <cell r="B5388" t="str">
            <v>QUINWORTH RESOURCES SDN BHD</v>
          </cell>
          <cell r="F5388">
            <v>500000</v>
          </cell>
        </row>
        <row r="5389">
          <cell r="A5389">
            <v>5027985</v>
          </cell>
          <cell r="B5389" t="str">
            <v>QUZA ENTERPRISE</v>
          </cell>
          <cell r="C5389">
            <v>1525178.45</v>
          </cell>
          <cell r="D5389">
            <v>1000000</v>
          </cell>
          <cell r="F5389">
            <v>468000</v>
          </cell>
        </row>
        <row r="5390">
          <cell r="A5390">
            <v>18667853</v>
          </cell>
          <cell r="B5390" t="str">
            <v>QVC BIO SYSTEM SDN BHD</v>
          </cell>
          <cell r="D5390">
            <v>1000000</v>
          </cell>
        </row>
        <row r="5391">
          <cell r="A5391">
            <v>13289737</v>
          </cell>
          <cell r="B5391" t="str">
            <v>R &amp; C CERGAS TEGUH SDN BHD</v>
          </cell>
          <cell r="D5391">
            <v>425000</v>
          </cell>
        </row>
        <row r="5392">
          <cell r="A5392">
            <v>13466926</v>
          </cell>
          <cell r="B5392" t="str">
            <v>R &amp; Z AKTIVITI ENTERPRISE</v>
          </cell>
          <cell r="C5392">
            <v>300000</v>
          </cell>
          <cell r="D5392">
            <v>1000000</v>
          </cell>
          <cell r="E5392">
            <v>300000</v>
          </cell>
          <cell r="F5392">
            <v>330000</v>
          </cell>
        </row>
        <row r="5393">
          <cell r="A5393">
            <v>24955487</v>
          </cell>
          <cell r="B5393" t="str">
            <v>R AND D CONSTRUCTION SDN BHD</v>
          </cell>
          <cell r="C5393">
            <v>2007321.38</v>
          </cell>
          <cell r="D5393">
            <v>1000000</v>
          </cell>
          <cell r="F5393">
            <v>1700000</v>
          </cell>
        </row>
        <row r="5394">
          <cell r="A5394">
            <v>9739109</v>
          </cell>
          <cell r="B5394" t="str">
            <v>R M LEOPAD SDN BHD</v>
          </cell>
          <cell r="F5394">
            <v>1000000</v>
          </cell>
        </row>
        <row r="5395">
          <cell r="A5395">
            <v>24610412</v>
          </cell>
          <cell r="B5395" t="str">
            <v>R MASYHUR CONSTRUCTION SDN BHD</v>
          </cell>
          <cell r="D5395">
            <v>560000</v>
          </cell>
        </row>
        <row r="5396">
          <cell r="A5396">
            <v>7533090</v>
          </cell>
          <cell r="B5396" t="str">
            <v>R RAMAN CHETTIAR &amp; COMPANY</v>
          </cell>
          <cell r="D5396">
            <v>1000000</v>
          </cell>
        </row>
        <row r="5397">
          <cell r="A5397">
            <v>4071017</v>
          </cell>
          <cell r="B5397" t="str">
            <v>R T CARGO TRANSPORTATION AGENCY SDN BHD</v>
          </cell>
          <cell r="D5397">
            <v>500000</v>
          </cell>
          <cell r="E5397">
            <v>0</v>
          </cell>
          <cell r="F5397">
            <v>369000</v>
          </cell>
        </row>
        <row r="5398">
          <cell r="A5398">
            <v>20279424</v>
          </cell>
          <cell r="B5398" t="str">
            <v>R&amp;T DEVELOPMENT AND CONSTRUCTION SDN BHD</v>
          </cell>
          <cell r="C5398">
            <v>601261.15</v>
          </cell>
          <cell r="D5398">
            <v>1568000</v>
          </cell>
        </row>
        <row r="5399">
          <cell r="A5399">
            <v>11432854</v>
          </cell>
          <cell r="B5399" t="str">
            <v>R.A.K. COMPANY SDN.BHD.</v>
          </cell>
          <cell r="E5399">
            <v>100173.25</v>
          </cell>
          <cell r="F5399">
            <v>2582000</v>
          </cell>
        </row>
        <row r="5400">
          <cell r="A5400">
            <v>20488151</v>
          </cell>
          <cell r="B5400" t="str">
            <v>R.RAMAN CHETTIAR &amp; CO SDN BHD</v>
          </cell>
          <cell r="D5400">
            <v>3850000</v>
          </cell>
        </row>
        <row r="5401">
          <cell r="A5401">
            <v>14161919</v>
          </cell>
          <cell r="B5401" t="str">
            <v>R.T. CARGO SDN BHD</v>
          </cell>
          <cell r="D5401">
            <v>500000</v>
          </cell>
        </row>
        <row r="5402">
          <cell r="A5402">
            <v>25144249</v>
          </cell>
          <cell r="B5402" t="str">
            <v>R.W.M. CONSULTANTS SDN. BHD.</v>
          </cell>
          <cell r="D5402">
            <v>13500000</v>
          </cell>
        </row>
        <row r="5403">
          <cell r="A5403">
            <v>19518064</v>
          </cell>
          <cell r="B5403" t="str">
            <v>RA CONCEPT GROUP SDN BHD</v>
          </cell>
          <cell r="E5403">
            <v>0</v>
          </cell>
          <cell r="F5403">
            <v>128000</v>
          </cell>
        </row>
        <row r="5404">
          <cell r="A5404">
            <v>19412161</v>
          </cell>
          <cell r="B5404" t="str">
            <v>RABAN PROPERTIES SDN BHD</v>
          </cell>
          <cell r="D5404">
            <v>1140000</v>
          </cell>
        </row>
        <row r="5405">
          <cell r="A5405">
            <v>20386800</v>
          </cell>
          <cell r="B5405" t="str">
            <v>RABINDER BUDIMAN &amp; ASSOCIATES</v>
          </cell>
          <cell r="D5405">
            <v>5571614</v>
          </cell>
        </row>
        <row r="5406">
          <cell r="A5406">
            <v>20088685</v>
          </cell>
          <cell r="B5406" t="str">
            <v>RACO SDN BHD</v>
          </cell>
          <cell r="D5406">
            <v>2731000</v>
          </cell>
        </row>
        <row r="5407">
          <cell r="A5407">
            <v>20351863</v>
          </cell>
          <cell r="B5407" t="str">
            <v>RADIANT EFFORT SDN BHD</v>
          </cell>
          <cell r="D5407">
            <v>14055000</v>
          </cell>
        </row>
        <row r="5408">
          <cell r="A5408">
            <v>24403246</v>
          </cell>
          <cell r="B5408" t="str">
            <v>RAEDARIUS M8 SDN. BHD.</v>
          </cell>
          <cell r="F5408">
            <v>1800000</v>
          </cell>
        </row>
        <row r="5409">
          <cell r="A5409">
            <v>18520219</v>
          </cell>
          <cell r="B5409" t="str">
            <v>RAFULIN HOLDINGS SDN BHD</v>
          </cell>
          <cell r="F5409">
            <v>1000000</v>
          </cell>
        </row>
        <row r="5410">
          <cell r="A5410">
            <v>21587419</v>
          </cell>
          <cell r="B5410" t="str">
            <v>RAGAH SENDIRIAN BERHAD</v>
          </cell>
          <cell r="D5410">
            <v>2400000</v>
          </cell>
        </row>
        <row r="5411">
          <cell r="A5411">
            <v>7250256</v>
          </cell>
          <cell r="B5411" t="str">
            <v>RAGAWANG CORPORATION SDN BHD</v>
          </cell>
          <cell r="D5411">
            <v>1320900</v>
          </cell>
          <cell r="E5411">
            <v>0</v>
          </cell>
          <cell r="F5411">
            <v>4294875.21</v>
          </cell>
        </row>
        <row r="5412">
          <cell r="A5412">
            <v>7792400</v>
          </cell>
          <cell r="B5412" t="str">
            <v>RAH PROPERTIES CORPORATION SDN BHD</v>
          </cell>
          <cell r="C5412">
            <v>3485277.4</v>
          </cell>
        </row>
        <row r="5413">
          <cell r="A5413">
            <v>5778139</v>
          </cell>
          <cell r="B5413" t="str">
            <v>RAHABCO ENGINEERING &amp; CONSTRUCTION S/B</v>
          </cell>
          <cell r="E5413">
            <v>400670.34</v>
          </cell>
          <cell r="F5413">
            <v>3546258</v>
          </cell>
        </row>
        <row r="5414">
          <cell r="A5414">
            <v>7779048</v>
          </cell>
          <cell r="B5414" t="str">
            <v>RAINBOW HANDICRAFT SDN BHD</v>
          </cell>
          <cell r="C5414">
            <v>0</v>
          </cell>
          <cell r="D5414">
            <v>4735000</v>
          </cell>
          <cell r="E5414">
            <v>962245.74</v>
          </cell>
        </row>
        <row r="5415">
          <cell r="A5415">
            <v>25049382</v>
          </cell>
          <cell r="B5415" t="str">
            <v>RAINBOW IK RESOURCES SDN BHD</v>
          </cell>
          <cell r="E5415">
            <v>150645.32999999999</v>
          </cell>
          <cell r="F5415">
            <v>6500000</v>
          </cell>
        </row>
        <row r="5416">
          <cell r="A5416">
            <v>14116936</v>
          </cell>
          <cell r="B5416" t="str">
            <v>RAINBOW MARBLE &amp; TILING SDN BHD</v>
          </cell>
          <cell r="C5416">
            <v>0</v>
          </cell>
          <cell r="F5416">
            <v>3600000</v>
          </cell>
        </row>
        <row r="5417">
          <cell r="A5417">
            <v>14709492</v>
          </cell>
          <cell r="B5417" t="str">
            <v>RAINBOW PAPER SUPPLIES SDN BHD</v>
          </cell>
          <cell r="C5417">
            <v>502646.19</v>
          </cell>
          <cell r="F5417">
            <v>7500000</v>
          </cell>
        </row>
        <row r="5418">
          <cell r="A5418">
            <v>16101559</v>
          </cell>
          <cell r="B5418" t="str">
            <v>RAINBOW SEAFOOD RESTAURANT SDN BHD</v>
          </cell>
          <cell r="D5418">
            <v>4776000</v>
          </cell>
        </row>
        <row r="5419">
          <cell r="A5419">
            <v>17454079</v>
          </cell>
          <cell r="B5419" t="str">
            <v>RAINBOW SERVICE STATION CALTEX KUALA KRA</v>
          </cell>
          <cell r="C5419">
            <v>482885.2</v>
          </cell>
          <cell r="D5419">
            <v>1318000</v>
          </cell>
        </row>
        <row r="5420">
          <cell r="A5420">
            <v>24245063</v>
          </cell>
          <cell r="B5420" t="str">
            <v>RAINTREE MANSION SDN. BHD.</v>
          </cell>
          <cell r="D5420">
            <v>3300000</v>
          </cell>
        </row>
        <row r="5421">
          <cell r="A5421">
            <v>5055278</v>
          </cell>
          <cell r="B5421" t="str">
            <v>RAJA HUSSIN GROUP SDN. BHD.</v>
          </cell>
          <cell r="C5421">
            <v>138236.81</v>
          </cell>
        </row>
        <row r="5422">
          <cell r="A5422">
            <v>4919036</v>
          </cell>
          <cell r="B5422" t="str">
            <v>RAJA HUSSIN SDN BHD</v>
          </cell>
          <cell r="C5422">
            <v>1718390.58</v>
          </cell>
        </row>
        <row r="5423">
          <cell r="A5423">
            <v>6458691</v>
          </cell>
          <cell r="B5423" t="str">
            <v>RAJANG VENICE SDN BHD</v>
          </cell>
          <cell r="C5423">
            <v>180358.08</v>
          </cell>
        </row>
        <row r="5424">
          <cell r="A5424">
            <v>11183769</v>
          </cell>
          <cell r="B5424" t="str">
            <v>RAMACO MOTOR SDN BHD</v>
          </cell>
          <cell r="C5424">
            <v>912194.69</v>
          </cell>
        </row>
        <row r="5425">
          <cell r="A5425">
            <v>1455026</v>
          </cell>
          <cell r="B5425" t="str">
            <v>RAMLY FOOD MARKETING SDN BHD</v>
          </cell>
          <cell r="E5425">
            <v>1500000</v>
          </cell>
          <cell r="F5425">
            <v>5735541.3899999997</v>
          </cell>
        </row>
        <row r="5426">
          <cell r="A5426">
            <v>4081438</v>
          </cell>
          <cell r="B5426" t="str">
            <v>RAMLY FOOD PROCESSING SDN BHD</v>
          </cell>
          <cell r="E5426">
            <v>500000</v>
          </cell>
          <cell r="F5426">
            <v>11300000</v>
          </cell>
        </row>
        <row r="5427">
          <cell r="A5427">
            <v>26543878</v>
          </cell>
          <cell r="B5427" t="str">
            <v>RAMPAI PESONA SDN BHD</v>
          </cell>
          <cell r="D5427">
            <v>6141960</v>
          </cell>
        </row>
        <row r="5428">
          <cell r="A5428">
            <v>5758667</v>
          </cell>
          <cell r="B5428" t="str">
            <v>RAMPAI-NIAGA SDN BHD</v>
          </cell>
          <cell r="E5428">
            <v>0.02</v>
          </cell>
          <cell r="F5428">
            <v>1000000</v>
          </cell>
        </row>
        <row r="5429">
          <cell r="A5429">
            <v>15223937</v>
          </cell>
          <cell r="B5429" t="str">
            <v>RANACO EDUCATION AND TRAINING INSTITUTE</v>
          </cell>
          <cell r="D5429">
            <v>6990000</v>
          </cell>
        </row>
        <row r="5430">
          <cell r="A5430">
            <v>4119911</v>
          </cell>
          <cell r="B5430" t="str">
            <v>RANACO MARINE SDN BHD</v>
          </cell>
          <cell r="D5430">
            <v>3000000</v>
          </cell>
          <cell r="E5430">
            <v>0</v>
          </cell>
          <cell r="F5430">
            <v>256902.86</v>
          </cell>
        </row>
        <row r="5431">
          <cell r="A5431">
            <v>16685807</v>
          </cell>
          <cell r="B5431" t="str">
            <v>RANCANG DELIMA SDN BHD</v>
          </cell>
          <cell r="D5431">
            <v>1140000</v>
          </cell>
        </row>
        <row r="5432">
          <cell r="A5432">
            <v>15860013</v>
          </cell>
          <cell r="B5432" t="str">
            <v>RANCANGAN KITA SDN. BHD.</v>
          </cell>
          <cell r="E5432">
            <v>0</v>
          </cell>
          <cell r="F5432">
            <v>960000</v>
          </cell>
        </row>
        <row r="5433">
          <cell r="A5433">
            <v>6516402</v>
          </cell>
          <cell r="B5433" t="str">
            <v>RANGKA RAYA SDN BHD</v>
          </cell>
          <cell r="F5433">
            <v>180000</v>
          </cell>
        </row>
        <row r="5434">
          <cell r="A5434">
            <v>11668226</v>
          </cell>
          <cell r="B5434" t="str">
            <v>RANGKAIAN DELIMA SDN BHD</v>
          </cell>
          <cell r="C5434">
            <v>4024343.04</v>
          </cell>
        </row>
        <row r="5435">
          <cell r="A5435">
            <v>22265118</v>
          </cell>
          <cell r="B5435" t="str">
            <v>RANGKAIAN JASA SDN BHD</v>
          </cell>
          <cell r="E5435">
            <v>1675.78</v>
          </cell>
          <cell r="F5435">
            <v>5511000</v>
          </cell>
        </row>
        <row r="5436">
          <cell r="A5436">
            <v>13332043</v>
          </cell>
          <cell r="B5436" t="str">
            <v>RANIA RESOURCES SDN BHD</v>
          </cell>
          <cell r="E5436">
            <v>200000</v>
          </cell>
          <cell r="F5436">
            <v>584284.44999999995</v>
          </cell>
        </row>
        <row r="5437">
          <cell r="A5437">
            <v>13339262</v>
          </cell>
          <cell r="B5437" t="str">
            <v>RANI-MS ENGINEERING SDN BHD</v>
          </cell>
          <cell r="F5437">
            <v>1950000</v>
          </cell>
        </row>
        <row r="5438">
          <cell r="A5438">
            <v>26063519</v>
          </cell>
          <cell r="B5438" t="str">
            <v>RANKON POWER ENGINEERING &amp; SERVICES SDN.</v>
          </cell>
          <cell r="E5438">
            <v>264418.83</v>
          </cell>
        </row>
        <row r="5439">
          <cell r="A5439">
            <v>15969578</v>
          </cell>
          <cell r="B5439" t="str">
            <v>RANTAU SELESA SDN BHD</v>
          </cell>
          <cell r="C5439">
            <v>432000</v>
          </cell>
          <cell r="F5439">
            <v>1000000</v>
          </cell>
        </row>
        <row r="5440">
          <cell r="A5440">
            <v>18322126</v>
          </cell>
          <cell r="B5440" t="str">
            <v>RANTING GLOBAL RESOURCES SDN BHD</v>
          </cell>
          <cell r="D5440">
            <v>550000</v>
          </cell>
          <cell r="E5440">
            <v>100178.18</v>
          </cell>
        </row>
        <row r="5441">
          <cell r="A5441">
            <v>16148097</v>
          </cell>
          <cell r="B5441" t="str">
            <v>RAQIV ENTERPRISE</v>
          </cell>
          <cell r="C5441">
            <v>300159.43</v>
          </cell>
          <cell r="F5441">
            <v>200000</v>
          </cell>
        </row>
        <row r="5442">
          <cell r="A5442">
            <v>4822378</v>
          </cell>
          <cell r="B5442" t="str">
            <v>RASHIDIYA TRADING SDN BHD</v>
          </cell>
          <cell r="C5442">
            <v>50175.35</v>
          </cell>
          <cell r="D5442">
            <v>425000</v>
          </cell>
        </row>
        <row r="5443">
          <cell r="A5443">
            <v>5226871</v>
          </cell>
          <cell r="B5443" t="str">
            <v>RASMA CORPORATION SDN BHD</v>
          </cell>
          <cell r="E5443">
            <v>400691.72</v>
          </cell>
          <cell r="F5443">
            <v>7965072.2800000003</v>
          </cell>
        </row>
        <row r="5444">
          <cell r="A5444">
            <v>5341231</v>
          </cell>
          <cell r="B5444" t="str">
            <v>RASMA HOLDINGS SDN BHD</v>
          </cell>
          <cell r="E5444">
            <v>200335.18</v>
          </cell>
        </row>
        <row r="5445">
          <cell r="A5445">
            <v>15965254</v>
          </cell>
          <cell r="B5445" t="str">
            <v>RASMA M &amp; E SDN. BHD.</v>
          </cell>
          <cell r="F5445">
            <v>2775128.7</v>
          </cell>
        </row>
        <row r="5446">
          <cell r="A5446">
            <v>13021208</v>
          </cell>
          <cell r="B5446" t="str">
            <v>RATA SEMPURNA SDN BHD</v>
          </cell>
          <cell r="C5446">
            <v>202751.64</v>
          </cell>
          <cell r="F5446">
            <v>1500000</v>
          </cell>
        </row>
        <row r="5447">
          <cell r="A5447">
            <v>2094859</v>
          </cell>
          <cell r="B5447" t="str">
            <v>RAWA ISLAND RESORT SDN BHD</v>
          </cell>
          <cell r="D5447">
            <v>1000000</v>
          </cell>
        </row>
        <row r="5448">
          <cell r="A5448">
            <v>18101650</v>
          </cell>
          <cell r="B5448" t="str">
            <v>RAWANG GLASS TRADING SDN. BHD.</v>
          </cell>
          <cell r="D5448">
            <v>1905870</v>
          </cell>
        </row>
        <row r="5449">
          <cell r="A5449">
            <v>5097063</v>
          </cell>
          <cell r="B5449" t="str">
            <v>RAWANG MACHINERY &amp; HARDWARE SDN BHD</v>
          </cell>
          <cell r="D5449">
            <v>500000</v>
          </cell>
        </row>
        <row r="5450">
          <cell r="A5450">
            <v>10991427</v>
          </cell>
          <cell r="B5450" t="str">
            <v>RAYHAR PROPERTIES SDN BHD</v>
          </cell>
          <cell r="C5450">
            <v>1000000</v>
          </cell>
          <cell r="E5450">
            <v>0</v>
          </cell>
          <cell r="F5450">
            <v>1914500</v>
          </cell>
        </row>
        <row r="5451">
          <cell r="A5451">
            <v>16629681</v>
          </cell>
          <cell r="B5451" t="str">
            <v>RAYHAR TRAVELS SDN BHD</v>
          </cell>
          <cell r="D5451">
            <v>4152000</v>
          </cell>
          <cell r="F5451">
            <v>500000</v>
          </cell>
        </row>
        <row r="5452">
          <cell r="A5452">
            <v>9790084</v>
          </cell>
          <cell r="B5452" t="str">
            <v>RAZA DISTRIBUTORS SDN BHD</v>
          </cell>
          <cell r="C5452">
            <v>0</v>
          </cell>
          <cell r="D5452">
            <v>3170000</v>
          </cell>
        </row>
        <row r="5453">
          <cell r="A5453">
            <v>21871306</v>
          </cell>
          <cell r="B5453" t="str">
            <v>RAZA PREMIUM AUTO SDN. BHD.</v>
          </cell>
          <cell r="C5453">
            <v>0</v>
          </cell>
          <cell r="F5453">
            <v>1350000</v>
          </cell>
        </row>
        <row r="5454">
          <cell r="A5454">
            <v>19315371</v>
          </cell>
          <cell r="B5454" t="str">
            <v>RB PLANT SERVICES SDN BHD</v>
          </cell>
          <cell r="C5454">
            <v>0</v>
          </cell>
          <cell r="D5454">
            <v>2400000</v>
          </cell>
          <cell r="E5454">
            <v>300000</v>
          </cell>
        </row>
        <row r="5455">
          <cell r="A5455">
            <v>16853419</v>
          </cell>
          <cell r="B5455" t="str">
            <v>RB SOLUTIONS SDN BHD</v>
          </cell>
          <cell r="F5455">
            <v>150000</v>
          </cell>
        </row>
        <row r="5456">
          <cell r="A5456">
            <v>21746095</v>
          </cell>
          <cell r="B5456" t="str">
            <v>RCB MARKETING SDN BHD</v>
          </cell>
          <cell r="D5456">
            <v>7900000</v>
          </cell>
          <cell r="F5456">
            <v>2000000</v>
          </cell>
        </row>
        <row r="5457">
          <cell r="A5457">
            <v>21301851</v>
          </cell>
          <cell r="B5457" t="str">
            <v>RCS PETROMART RESOURCES</v>
          </cell>
          <cell r="C5457">
            <v>339029.79</v>
          </cell>
          <cell r="D5457">
            <v>1000000</v>
          </cell>
        </row>
        <row r="5458">
          <cell r="A5458">
            <v>26587645</v>
          </cell>
          <cell r="B5458" t="str">
            <v>RCS SG BAKAP RESOURCES</v>
          </cell>
          <cell r="E5458">
            <v>300000</v>
          </cell>
        </row>
        <row r="5459">
          <cell r="A5459">
            <v>19949816</v>
          </cell>
          <cell r="B5459" t="str">
            <v>RD CONTRACTS (M) SDN BHD</v>
          </cell>
          <cell r="D5459">
            <v>896000</v>
          </cell>
        </row>
        <row r="5460">
          <cell r="A5460">
            <v>11257371</v>
          </cell>
          <cell r="B5460" t="str">
            <v>RD PAPERS SDN BHD</v>
          </cell>
          <cell r="C5460">
            <v>1443674.9</v>
          </cell>
        </row>
        <row r="5461">
          <cell r="A5461">
            <v>13888624</v>
          </cell>
          <cell r="B5461" t="str">
            <v>RD RESOURCES SDN BHD</v>
          </cell>
          <cell r="D5461">
            <v>285000</v>
          </cell>
          <cell r="E5461">
            <v>0</v>
          </cell>
          <cell r="F5461">
            <v>430000</v>
          </cell>
        </row>
        <row r="5462">
          <cell r="A5462">
            <v>18609158</v>
          </cell>
          <cell r="B5462" t="str">
            <v>REACH TEN COMMUNICATION SDN BHD</v>
          </cell>
          <cell r="D5462">
            <v>1000000</v>
          </cell>
          <cell r="F5462">
            <v>380500</v>
          </cell>
        </row>
        <row r="5463">
          <cell r="A5463">
            <v>23722788</v>
          </cell>
          <cell r="B5463" t="str">
            <v>READY HUB SDN BHD</v>
          </cell>
          <cell r="D5463">
            <v>1500000</v>
          </cell>
        </row>
        <row r="5464">
          <cell r="A5464">
            <v>18196069</v>
          </cell>
          <cell r="B5464" t="str">
            <v>REAL EASE SDN BHD</v>
          </cell>
          <cell r="D5464">
            <v>5440000</v>
          </cell>
        </row>
        <row r="5465">
          <cell r="A5465">
            <v>19645698</v>
          </cell>
          <cell r="B5465" t="str">
            <v>REAL GOLDEN DEVELOPMENT SDN BHD</v>
          </cell>
          <cell r="D5465">
            <v>15246000</v>
          </cell>
        </row>
        <row r="5466">
          <cell r="A5466">
            <v>20645042</v>
          </cell>
          <cell r="B5466" t="str">
            <v>REAL STATUS SDN BHD</v>
          </cell>
          <cell r="C5466">
            <v>0</v>
          </cell>
          <cell r="D5466">
            <v>6500000</v>
          </cell>
        </row>
        <row r="5467">
          <cell r="A5467">
            <v>7270598</v>
          </cell>
          <cell r="B5467" t="str">
            <v>REALIS SDN BHD</v>
          </cell>
          <cell r="C5467">
            <v>2001524</v>
          </cell>
        </row>
        <row r="5468">
          <cell r="A5468">
            <v>19541557</v>
          </cell>
          <cell r="B5468" t="str">
            <v>REALITI KUKUH SDN BHD</v>
          </cell>
          <cell r="D5468">
            <v>5790000</v>
          </cell>
        </row>
        <row r="5469">
          <cell r="A5469">
            <v>20572078</v>
          </cell>
          <cell r="B5469" t="str">
            <v>REAP SYNERGY SDN BHD</v>
          </cell>
          <cell r="D5469">
            <v>9802200</v>
          </cell>
        </row>
        <row r="5470">
          <cell r="A5470">
            <v>5944882</v>
          </cell>
          <cell r="B5470" t="str">
            <v>RECENGINE TRADING SDN BHD</v>
          </cell>
          <cell r="C5470">
            <v>316299.42</v>
          </cell>
          <cell r="D5470">
            <v>900000</v>
          </cell>
        </row>
        <row r="5471">
          <cell r="A5471">
            <v>21095663</v>
          </cell>
          <cell r="B5471" t="str">
            <v>RECORD DEMAND SDN BHD</v>
          </cell>
          <cell r="D5471">
            <v>1580000</v>
          </cell>
        </row>
        <row r="5472">
          <cell r="A5472">
            <v>19267415</v>
          </cell>
          <cell r="B5472" t="str">
            <v>RECOVERED ENERGY ENGINEERING SDN BHD</v>
          </cell>
          <cell r="F5472">
            <v>359676.79</v>
          </cell>
        </row>
        <row r="5473">
          <cell r="A5473">
            <v>26943541</v>
          </cell>
          <cell r="B5473" t="str">
            <v>RED ALERT ONLINE SDN BHD</v>
          </cell>
          <cell r="D5473">
            <v>1000000</v>
          </cell>
        </row>
        <row r="5474">
          <cell r="A5474">
            <v>23702055</v>
          </cell>
          <cell r="B5474" t="str">
            <v>RED DRAGON ESTATE SDN BHD</v>
          </cell>
          <cell r="D5474">
            <v>1380000</v>
          </cell>
        </row>
        <row r="5475">
          <cell r="A5475">
            <v>5153006</v>
          </cell>
          <cell r="B5475" t="str">
            <v>RED FLAME SPECIAL EFFECTS S/B(FKA RED</v>
          </cell>
          <cell r="D5475">
            <v>500000</v>
          </cell>
          <cell r="E5475">
            <v>1006694.35</v>
          </cell>
        </row>
        <row r="5476">
          <cell r="A5476">
            <v>13523336</v>
          </cell>
          <cell r="B5476" t="str">
            <v>RED TEAM (M) SDN BHD</v>
          </cell>
          <cell r="C5476">
            <v>1004772.7</v>
          </cell>
          <cell r="D5476">
            <v>1230000</v>
          </cell>
          <cell r="E5476">
            <v>393754.59</v>
          </cell>
          <cell r="F5476">
            <v>999498.59</v>
          </cell>
        </row>
        <row r="5477">
          <cell r="A5477">
            <v>23274200</v>
          </cell>
          <cell r="B5477" t="str">
            <v>REDFIELD CONSORTIUM (M) SDN BHD</v>
          </cell>
          <cell r="F5477">
            <v>68000</v>
          </cell>
        </row>
        <row r="5478">
          <cell r="A5478">
            <v>7900862</v>
          </cell>
          <cell r="B5478" t="str">
            <v>REDINA MALAYSIA SDN BHD</v>
          </cell>
          <cell r="C5478">
            <v>0</v>
          </cell>
          <cell r="F5478">
            <v>4000000</v>
          </cell>
        </row>
        <row r="5479">
          <cell r="A5479">
            <v>26379938</v>
          </cell>
          <cell r="B5479" t="str">
            <v>REDPYNE SDN BHD</v>
          </cell>
          <cell r="C5479">
            <v>1500513.26</v>
          </cell>
        </row>
        <row r="5480">
          <cell r="A5480">
            <v>15508075</v>
          </cell>
          <cell r="B5480" t="str">
            <v>REGAL HILL PROPERTY (M) SDN BHD</v>
          </cell>
          <cell r="C5480">
            <v>1014154.94</v>
          </cell>
        </row>
        <row r="5481">
          <cell r="A5481">
            <v>14308780</v>
          </cell>
          <cell r="B5481" t="str">
            <v>REGAL PARK SDN BHD</v>
          </cell>
          <cell r="C5481">
            <v>12829798.710000001</v>
          </cell>
        </row>
        <row r="5482">
          <cell r="A5482">
            <v>5272451</v>
          </cell>
          <cell r="B5482" t="str">
            <v>REGAL VALLEY SDN BHD</v>
          </cell>
          <cell r="F5482">
            <v>340000</v>
          </cell>
        </row>
        <row r="5483">
          <cell r="A5483">
            <v>23076969</v>
          </cell>
          <cell r="B5483" t="str">
            <v>REKA INDAH BUILDERS (PG) SDN. BHD.</v>
          </cell>
          <cell r="C5483">
            <v>4431930.3600000003</v>
          </cell>
          <cell r="D5483">
            <v>700000</v>
          </cell>
          <cell r="F5483">
            <v>1400000</v>
          </cell>
        </row>
        <row r="5484">
          <cell r="A5484">
            <v>4237515</v>
          </cell>
          <cell r="B5484" t="str">
            <v>REKABINA UTARA SDN BHD</v>
          </cell>
          <cell r="C5484">
            <v>730945.82</v>
          </cell>
        </row>
        <row r="5485">
          <cell r="A5485">
            <v>25821379</v>
          </cell>
          <cell r="B5485" t="str">
            <v>REKASEMI RESOURCES SDN BHD</v>
          </cell>
          <cell r="D5485">
            <v>2212000</v>
          </cell>
        </row>
        <row r="5486">
          <cell r="A5486">
            <v>19674073</v>
          </cell>
          <cell r="B5486" t="str">
            <v>RELIABLE MEMORIAL SERVICES BERHAD</v>
          </cell>
          <cell r="D5486">
            <v>150000</v>
          </cell>
        </row>
        <row r="5487">
          <cell r="A5487">
            <v>4273034</v>
          </cell>
          <cell r="B5487" t="str">
            <v>RELIANCE SHIPPING &amp; TRAVEL AGENCIES (DAM</v>
          </cell>
          <cell r="C5487">
            <v>300000</v>
          </cell>
        </row>
        <row r="5488">
          <cell r="A5488">
            <v>4491043</v>
          </cell>
          <cell r="B5488" t="str">
            <v>RELIANCE SHIPPING &amp; TRAVEL AGENCIES (SAB</v>
          </cell>
          <cell r="C5488">
            <v>300000</v>
          </cell>
        </row>
        <row r="5489">
          <cell r="A5489">
            <v>4219805</v>
          </cell>
          <cell r="B5489" t="str">
            <v>RELIANCE SHIPPING &amp; TRAVEL AGENCIES (SAR</v>
          </cell>
          <cell r="C5489">
            <v>500000</v>
          </cell>
        </row>
        <row r="5490">
          <cell r="A5490">
            <v>4286174</v>
          </cell>
          <cell r="B5490" t="str">
            <v>RELIANCE SHIPPING N TRAVEL AGENCIES</v>
          </cell>
          <cell r="C5490">
            <v>3000000</v>
          </cell>
          <cell r="F5490">
            <v>8000000</v>
          </cell>
        </row>
        <row r="5491">
          <cell r="A5491">
            <v>5824113</v>
          </cell>
          <cell r="B5491" t="str">
            <v>RELTECH VENTURES SDN BHD</v>
          </cell>
          <cell r="C5491">
            <v>4629500.75</v>
          </cell>
          <cell r="D5491">
            <v>4675000</v>
          </cell>
          <cell r="E5491">
            <v>0</v>
          </cell>
          <cell r="F5491">
            <v>26230824.640000001</v>
          </cell>
        </row>
        <row r="5492">
          <cell r="A5492">
            <v>19266390</v>
          </cell>
          <cell r="B5492" t="str">
            <v>RELYON BESTARI HEALTHCARE SDN BHD</v>
          </cell>
          <cell r="F5492">
            <v>90580</v>
          </cell>
        </row>
        <row r="5493">
          <cell r="A5493">
            <v>19403869</v>
          </cell>
          <cell r="B5493" t="str">
            <v>REMT UTAMA SDN BHD</v>
          </cell>
          <cell r="F5493">
            <v>364838.05</v>
          </cell>
        </row>
        <row r="5494">
          <cell r="A5494">
            <v>22657048</v>
          </cell>
          <cell r="B5494" t="str">
            <v>REN PROPERTIES SDN BHD</v>
          </cell>
          <cell r="D5494">
            <v>3131000</v>
          </cell>
        </row>
        <row r="5495">
          <cell r="A5495">
            <v>18638328</v>
          </cell>
          <cell r="B5495" t="str">
            <v>REN STEEL SDN. BHD.</v>
          </cell>
          <cell r="C5495">
            <v>947759.16</v>
          </cell>
          <cell r="D5495">
            <v>3000000</v>
          </cell>
          <cell r="F5495">
            <v>353350</v>
          </cell>
        </row>
        <row r="5496">
          <cell r="A5496">
            <v>12026482</v>
          </cell>
          <cell r="B5496" t="str">
            <v>RENGIT MULTI TRADING &amp; TRANSPORT SDN BHD</v>
          </cell>
          <cell r="C5496">
            <v>1010472.08</v>
          </cell>
          <cell r="D5496">
            <v>1227000</v>
          </cell>
        </row>
        <row r="5497">
          <cell r="A5497">
            <v>9074120</v>
          </cell>
          <cell r="B5497" t="str">
            <v>RENGLAND DEVELOPMENTS SDN BHD</v>
          </cell>
          <cell r="F5497">
            <v>500000</v>
          </cell>
        </row>
        <row r="5498">
          <cell r="A5498">
            <v>5453841</v>
          </cell>
          <cell r="B5498" t="str">
            <v>REPL (MALAYSIA) SDN BHD</v>
          </cell>
          <cell r="F5498">
            <v>1850000</v>
          </cell>
        </row>
        <row r="5499">
          <cell r="A5499">
            <v>16085715</v>
          </cell>
          <cell r="B5499" t="str">
            <v>RESORT PORE-SIA BHD</v>
          </cell>
          <cell r="F5499">
            <v>45000</v>
          </cell>
        </row>
        <row r="5500">
          <cell r="A5500">
            <v>19132165</v>
          </cell>
          <cell r="B5500" t="str">
            <v>RESOURCE DATA MANAGEMENT ASIA SDN BHD</v>
          </cell>
          <cell r="F5500">
            <v>7898.35</v>
          </cell>
        </row>
        <row r="5501">
          <cell r="A5501">
            <v>19637311</v>
          </cell>
          <cell r="B5501" t="str">
            <v>RESPACK INDUSTRIES SDN BHD</v>
          </cell>
          <cell r="C5501">
            <v>504225.57</v>
          </cell>
          <cell r="D5501">
            <v>2739000</v>
          </cell>
        </row>
        <row r="5502">
          <cell r="A5502">
            <v>21206751</v>
          </cell>
          <cell r="B5502" t="str">
            <v>RESPACK MANUFACTURING SDN BHD</v>
          </cell>
          <cell r="C5502">
            <v>506323.18</v>
          </cell>
          <cell r="D5502">
            <v>1275000</v>
          </cell>
          <cell r="F5502">
            <v>2850000</v>
          </cell>
        </row>
        <row r="5503">
          <cell r="A5503">
            <v>20035644</v>
          </cell>
          <cell r="B5503" t="str">
            <v>RESTKIN RESOURCES SDN BHD</v>
          </cell>
          <cell r="D5503">
            <v>331800</v>
          </cell>
        </row>
        <row r="5504">
          <cell r="A5504">
            <v>20718450</v>
          </cell>
          <cell r="B5504" t="str">
            <v>RESTORAN A SRI ROS MERAH SDN BHD</v>
          </cell>
          <cell r="D5504">
            <v>2040000</v>
          </cell>
        </row>
        <row r="5505">
          <cell r="A5505">
            <v>10091273</v>
          </cell>
          <cell r="B5505" t="str">
            <v>RESTORAN A SRI ROSMERAH</v>
          </cell>
          <cell r="C5505">
            <v>0</v>
          </cell>
          <cell r="D5505">
            <v>1400000</v>
          </cell>
        </row>
        <row r="5506">
          <cell r="A5506">
            <v>17961142</v>
          </cell>
          <cell r="B5506" t="str">
            <v>RESTORAN OSMAN (JB) SDN BHD</v>
          </cell>
          <cell r="D5506">
            <v>5460000</v>
          </cell>
        </row>
        <row r="5507">
          <cell r="A5507">
            <v>14473086</v>
          </cell>
          <cell r="B5507" t="str">
            <v>RESTORAN PEI ZING (MELAKA) SDN BHD</v>
          </cell>
          <cell r="C5507">
            <v>283238.73</v>
          </cell>
        </row>
        <row r="5508">
          <cell r="A5508">
            <v>20413029</v>
          </cell>
          <cell r="B5508" t="str">
            <v>RESTORAN STHAMIN LEE SDN BHD</v>
          </cell>
          <cell r="D5508">
            <v>3198000</v>
          </cell>
        </row>
        <row r="5509">
          <cell r="A5509">
            <v>23727099</v>
          </cell>
          <cell r="B5509" t="str">
            <v>RESTORAN WONG SOLO (BANGI) SDN BHD</v>
          </cell>
          <cell r="C5509">
            <v>401389.77</v>
          </cell>
          <cell r="D5509">
            <v>2971759</v>
          </cell>
          <cell r="E5509">
            <v>400431.13</v>
          </cell>
        </row>
        <row r="5510">
          <cell r="A5510">
            <v>23355598</v>
          </cell>
          <cell r="B5510" t="str">
            <v>RESTORAN WONG SOLO (SHAH ALAM) SDN. BHD.</v>
          </cell>
          <cell r="D5510">
            <v>6965728</v>
          </cell>
        </row>
        <row r="5511">
          <cell r="A5511">
            <v>16388394</v>
          </cell>
          <cell r="B5511" t="str">
            <v>RETNI CH SDN BHD</v>
          </cell>
          <cell r="C5511">
            <v>283439.26</v>
          </cell>
          <cell r="D5511">
            <v>338300</v>
          </cell>
          <cell r="E5511">
            <v>266518.71999999997</v>
          </cell>
          <cell r="F5511">
            <v>636926</v>
          </cell>
        </row>
        <row r="5512">
          <cell r="A5512">
            <v>22232020</v>
          </cell>
          <cell r="B5512" t="str">
            <v>RETURN LEGACY SDN. BHD.</v>
          </cell>
          <cell r="D5512">
            <v>2802344</v>
          </cell>
        </row>
        <row r="5513">
          <cell r="A5513">
            <v>26197603</v>
          </cell>
          <cell r="B5513" t="str">
            <v>REVENUE VALLEY SDN BHD</v>
          </cell>
          <cell r="C5513">
            <v>2021014.03</v>
          </cell>
          <cell r="D5513">
            <v>4780000</v>
          </cell>
        </row>
        <row r="5514">
          <cell r="A5514">
            <v>19590670</v>
          </cell>
          <cell r="B5514" t="str">
            <v>REVILLON METAL SDN. BHD.</v>
          </cell>
          <cell r="E5514">
            <v>1500000</v>
          </cell>
        </row>
        <row r="5515">
          <cell r="A5515">
            <v>24091836</v>
          </cell>
          <cell r="B5515" t="str">
            <v>RGP WAREHOUSE SOLUTIONS SDN BHD</v>
          </cell>
          <cell r="C5515">
            <v>1874124.71</v>
          </cell>
          <cell r="D5515">
            <v>28067500</v>
          </cell>
        </row>
        <row r="5516">
          <cell r="A5516">
            <v>10424082</v>
          </cell>
          <cell r="B5516" t="str">
            <v>RHEA BUILDCARE SDN BHD</v>
          </cell>
          <cell r="C5516">
            <v>504053.44</v>
          </cell>
        </row>
        <row r="5517">
          <cell r="A5517">
            <v>13230488</v>
          </cell>
          <cell r="B5517" t="str">
            <v>RHEA CONSTRUCTION &amp; ENGINEERING SDN. BHD</v>
          </cell>
          <cell r="D5517">
            <v>98000</v>
          </cell>
        </row>
        <row r="5518">
          <cell r="A5518">
            <v>7281412</v>
          </cell>
          <cell r="B5518" t="str">
            <v>RHEA CORPORATION SDN BHD</v>
          </cell>
          <cell r="D5518">
            <v>382500</v>
          </cell>
          <cell r="E5518">
            <v>501800.5</v>
          </cell>
          <cell r="F5518">
            <v>851175.31</v>
          </cell>
        </row>
        <row r="5519">
          <cell r="A5519">
            <v>14314221</v>
          </cell>
          <cell r="B5519" t="str">
            <v>RHM TRADING AND TRANSPORT SERVICES</v>
          </cell>
          <cell r="E5519">
            <v>300166.61</v>
          </cell>
          <cell r="F5519">
            <v>1500000</v>
          </cell>
        </row>
        <row r="5520">
          <cell r="A5520">
            <v>7712121</v>
          </cell>
          <cell r="B5520" t="str">
            <v>RHR HOSPITALITY SDN BHD</v>
          </cell>
          <cell r="D5520">
            <v>1000000</v>
          </cell>
        </row>
        <row r="5521">
          <cell r="A5521">
            <v>13953327</v>
          </cell>
          <cell r="B5521" t="str">
            <v>RIA SOLUTIONS (M) SDN BHD</v>
          </cell>
          <cell r="C5521">
            <v>2504340.7200000002</v>
          </cell>
          <cell r="D5521">
            <v>550000</v>
          </cell>
          <cell r="F5521">
            <v>472092.35</v>
          </cell>
        </row>
        <row r="5522">
          <cell r="A5522">
            <v>5267517</v>
          </cell>
          <cell r="B5522" t="str">
            <v>RIA TOP SDN BHD</v>
          </cell>
          <cell r="D5522">
            <v>10000000</v>
          </cell>
          <cell r="E5522">
            <v>2000000</v>
          </cell>
        </row>
        <row r="5523">
          <cell r="A5523">
            <v>14732289</v>
          </cell>
          <cell r="B5523" t="str">
            <v>RIAM EDUCATIONAL SDN BHD.</v>
          </cell>
          <cell r="D5523">
            <v>6000000</v>
          </cell>
        </row>
        <row r="5524">
          <cell r="A5524">
            <v>7786594</v>
          </cell>
          <cell r="B5524" t="str">
            <v>RIAMAL VENTURES SDN. BHD.</v>
          </cell>
          <cell r="F5524">
            <v>200000</v>
          </cell>
        </row>
        <row r="5525">
          <cell r="A5525">
            <v>15890109</v>
          </cell>
          <cell r="B5525" t="str">
            <v>RIAMODA SILK HOUSE SDN BHD</v>
          </cell>
          <cell r="E5525">
            <v>82014.7</v>
          </cell>
        </row>
        <row r="5526">
          <cell r="A5526">
            <v>22805642</v>
          </cell>
          <cell r="B5526" t="str">
            <v>RIAN HENG WOODEN FURNITURE INDUSTRIES SD</v>
          </cell>
          <cell r="C5526">
            <v>2928571</v>
          </cell>
          <cell r="D5526">
            <v>6300000</v>
          </cell>
          <cell r="F5526">
            <v>11714285</v>
          </cell>
        </row>
        <row r="5527">
          <cell r="A5527">
            <v>8503372</v>
          </cell>
          <cell r="B5527" t="str">
            <v>RIAS NIAGA SDN BHD</v>
          </cell>
          <cell r="D5527">
            <v>5917925.5</v>
          </cell>
        </row>
        <row r="5528">
          <cell r="A5528">
            <v>19414983</v>
          </cell>
          <cell r="B5528" t="str">
            <v>RIBE POWER MALAYSIA SDN BHD</v>
          </cell>
          <cell r="E5528">
            <v>1500000</v>
          </cell>
          <cell r="F5528">
            <v>1378313.95</v>
          </cell>
        </row>
        <row r="5529">
          <cell r="A5529">
            <v>10194898</v>
          </cell>
          <cell r="B5529" t="str">
            <v>RICCARTON INDUSTRIES SDN BHD</v>
          </cell>
          <cell r="C5529">
            <v>2577897.9</v>
          </cell>
        </row>
        <row r="5530">
          <cell r="A5530">
            <v>22423371</v>
          </cell>
          <cell r="B5530" t="str">
            <v>RICH BALANCES SDN BHD</v>
          </cell>
          <cell r="D5530">
            <v>1855000</v>
          </cell>
        </row>
        <row r="5531">
          <cell r="A5531">
            <v>23851923</v>
          </cell>
          <cell r="B5531" t="str">
            <v>RICH MEGATREND (KCH) SDN BHD</v>
          </cell>
          <cell r="D5531">
            <v>800000</v>
          </cell>
        </row>
        <row r="5532">
          <cell r="A5532">
            <v>22989863</v>
          </cell>
          <cell r="B5532" t="str">
            <v>RICH MEGATREND (KK) SDN BHD</v>
          </cell>
          <cell r="D5532">
            <v>700000</v>
          </cell>
        </row>
        <row r="5533">
          <cell r="A5533">
            <v>22532730</v>
          </cell>
          <cell r="B5533" t="str">
            <v>RICH MEGATREND SDN BHD</v>
          </cell>
          <cell r="D5533">
            <v>1100000</v>
          </cell>
        </row>
        <row r="5534">
          <cell r="A5534">
            <v>23249187</v>
          </cell>
          <cell r="B5534" t="str">
            <v>RICH MULTIPLIER SDN BHD</v>
          </cell>
          <cell r="D5534">
            <v>20000000</v>
          </cell>
        </row>
        <row r="5535">
          <cell r="A5535">
            <v>18510499</v>
          </cell>
          <cell r="B5535" t="str">
            <v>RICH PIPELINE SDN BHD</v>
          </cell>
          <cell r="D5535">
            <v>764260</v>
          </cell>
        </row>
        <row r="5536">
          <cell r="A5536">
            <v>25516841</v>
          </cell>
          <cell r="B5536" t="str">
            <v>RICH RECORD SDN. BHD.</v>
          </cell>
          <cell r="D5536">
            <v>1019000</v>
          </cell>
        </row>
        <row r="5537">
          <cell r="A5537">
            <v>24818488</v>
          </cell>
          <cell r="B5537" t="str">
            <v>RICH SOLARIS SDN BHD</v>
          </cell>
          <cell r="E5537">
            <v>501134.71</v>
          </cell>
          <cell r="F5537">
            <v>300000</v>
          </cell>
        </row>
        <row r="5538">
          <cell r="A5538">
            <v>25205728</v>
          </cell>
          <cell r="B5538" t="str">
            <v>RICHFIRM SDN BHD</v>
          </cell>
          <cell r="F5538">
            <v>71022</v>
          </cell>
        </row>
        <row r="5539">
          <cell r="A5539">
            <v>21071942</v>
          </cell>
          <cell r="B5539" t="str">
            <v>RICHMINDS ENGINEERING SDN BHD</v>
          </cell>
          <cell r="C5539">
            <v>150167.5</v>
          </cell>
          <cell r="D5539">
            <v>600000</v>
          </cell>
          <cell r="E5539">
            <v>0</v>
          </cell>
        </row>
        <row r="5540">
          <cell r="A5540">
            <v>15428375</v>
          </cell>
          <cell r="B5540" t="str">
            <v>RICHMOND TECHNOLOGY SDN. BHD.</v>
          </cell>
          <cell r="E5540">
            <v>500697.32</v>
          </cell>
        </row>
        <row r="5541">
          <cell r="A5541">
            <v>4895315</v>
          </cell>
          <cell r="B5541" t="str">
            <v>RICHPRISE SDN BHD</v>
          </cell>
          <cell r="F5541">
            <v>220000</v>
          </cell>
        </row>
        <row r="5542">
          <cell r="A5542">
            <v>20992855</v>
          </cell>
          <cell r="B5542" t="str">
            <v>RIDGE VENTURES SDN. BHD.</v>
          </cell>
          <cell r="C5542">
            <v>701943.2</v>
          </cell>
          <cell r="F5542">
            <v>1900000</v>
          </cell>
        </row>
        <row r="5543">
          <cell r="A5543">
            <v>21793051</v>
          </cell>
          <cell r="B5543" t="str">
            <v>RIF AUTO SDN BHD</v>
          </cell>
          <cell r="E5543">
            <v>250542.44</v>
          </cell>
          <cell r="F5543">
            <v>500000</v>
          </cell>
        </row>
        <row r="5544">
          <cell r="A5544">
            <v>8427687</v>
          </cell>
          <cell r="B5544" t="str">
            <v>RIGEL TECHNOLOGY (M) SDN. BHD.</v>
          </cell>
          <cell r="F5544">
            <v>150000</v>
          </cell>
        </row>
        <row r="5545">
          <cell r="A5545">
            <v>18127875</v>
          </cell>
          <cell r="B5545" t="str">
            <v>RIGHT GOALS SDN BHD</v>
          </cell>
          <cell r="D5545">
            <v>1120000</v>
          </cell>
        </row>
        <row r="5546">
          <cell r="A5546">
            <v>21555390</v>
          </cell>
          <cell r="B5546" t="str">
            <v>RIGHT POTENTIAL SDN BHD</v>
          </cell>
          <cell r="D5546">
            <v>3720000</v>
          </cell>
        </row>
        <row r="5547">
          <cell r="A5547">
            <v>21922381</v>
          </cell>
          <cell r="B5547" t="str">
            <v>RIGHT PRISTINE MANPRO SDN BHD</v>
          </cell>
          <cell r="C5547">
            <v>7070470.9800000004</v>
          </cell>
        </row>
        <row r="5548">
          <cell r="A5548">
            <v>11752311</v>
          </cell>
          <cell r="B5548" t="str">
            <v>RIGHTPOWER CORPORATION SDN BHD</v>
          </cell>
          <cell r="E5548">
            <v>200343.43</v>
          </cell>
          <cell r="F5548">
            <v>3300000</v>
          </cell>
        </row>
        <row r="5549">
          <cell r="A5549">
            <v>23926980</v>
          </cell>
          <cell r="B5549" t="str">
            <v>RIMAU INTERNATIONAL SDN BHD</v>
          </cell>
          <cell r="F5549">
            <v>5000000</v>
          </cell>
        </row>
        <row r="5550">
          <cell r="A5550">
            <v>24691168</v>
          </cell>
          <cell r="B5550" t="str">
            <v>RIMBA HARTAWAN SDN BHD</v>
          </cell>
          <cell r="F5550">
            <v>200000</v>
          </cell>
        </row>
        <row r="5551">
          <cell r="A5551">
            <v>20005043</v>
          </cell>
          <cell r="B5551" t="str">
            <v>RIMBUN TEKAD PREMIX (TERENGGANU) SDN BHD</v>
          </cell>
          <cell r="D5551">
            <v>500000</v>
          </cell>
        </row>
        <row r="5552">
          <cell r="A5552">
            <v>22331239</v>
          </cell>
          <cell r="B5552" t="str">
            <v>RINANI ADVISORY SDN BHD</v>
          </cell>
          <cell r="D5552">
            <v>10000000</v>
          </cell>
        </row>
        <row r="5553">
          <cell r="A5553">
            <v>15601400</v>
          </cell>
          <cell r="B5553" t="str">
            <v>RINITEK SDN BHD</v>
          </cell>
          <cell r="C5553">
            <v>1307654.22</v>
          </cell>
          <cell r="D5553">
            <v>1000000</v>
          </cell>
        </row>
        <row r="5554">
          <cell r="A5554">
            <v>20380914</v>
          </cell>
          <cell r="B5554" t="str">
            <v>RIO CAPITAL SDN BHD</v>
          </cell>
          <cell r="D5554">
            <v>1841873</v>
          </cell>
        </row>
        <row r="5555">
          <cell r="A5555">
            <v>23889899</v>
          </cell>
          <cell r="B5555" t="str">
            <v>RISA TRADE AND SERVICES</v>
          </cell>
          <cell r="C5555">
            <v>504830.52</v>
          </cell>
          <cell r="D5555">
            <v>500000</v>
          </cell>
        </row>
        <row r="5556">
          <cell r="A5556">
            <v>16768228</v>
          </cell>
          <cell r="B5556" t="str">
            <v>RITAMIX SDN BHD</v>
          </cell>
          <cell r="E5556">
            <v>500000</v>
          </cell>
          <cell r="F5556">
            <v>86000</v>
          </cell>
        </row>
        <row r="5557">
          <cell r="A5557">
            <v>17369290</v>
          </cell>
          <cell r="B5557" t="str">
            <v>RITES SDN BHD</v>
          </cell>
          <cell r="D5557">
            <v>2125000</v>
          </cell>
        </row>
        <row r="5558">
          <cell r="A5558">
            <v>26282627</v>
          </cell>
          <cell r="B5558" t="str">
            <v>RITZ CORNER SDN BHD</v>
          </cell>
          <cell r="D5558">
            <v>4089700</v>
          </cell>
        </row>
        <row r="5559">
          <cell r="A5559">
            <v>21748065</v>
          </cell>
          <cell r="B5559" t="str">
            <v>RITZ SUPPLIER SDN. BHD</v>
          </cell>
          <cell r="C5559">
            <v>501139.67</v>
          </cell>
        </row>
        <row r="5560">
          <cell r="A5560">
            <v>20280835</v>
          </cell>
          <cell r="B5560" t="str">
            <v>RIVERSON CORPORATION SDN BHD</v>
          </cell>
          <cell r="F5560">
            <v>1400000</v>
          </cell>
        </row>
        <row r="5561">
          <cell r="A5561">
            <v>15594768</v>
          </cell>
          <cell r="B5561" t="str">
            <v>RIZQUNA SDN BHD</v>
          </cell>
          <cell r="C5561">
            <v>300774.77</v>
          </cell>
        </row>
        <row r="5562">
          <cell r="A5562">
            <v>14115240</v>
          </cell>
          <cell r="B5562" t="str">
            <v>RK SOUTH ASIA SDN BHD</v>
          </cell>
          <cell r="E5562">
            <v>0</v>
          </cell>
          <cell r="F5562">
            <v>10000000</v>
          </cell>
        </row>
        <row r="5563">
          <cell r="A5563">
            <v>14116725</v>
          </cell>
          <cell r="B5563" t="str">
            <v>RM WIRE INDUSTRIES SDN BHD</v>
          </cell>
          <cell r="D5563">
            <v>1000000</v>
          </cell>
          <cell r="E5563">
            <v>200335.18</v>
          </cell>
          <cell r="F5563">
            <v>1000000</v>
          </cell>
        </row>
        <row r="5564">
          <cell r="A5564">
            <v>19940433</v>
          </cell>
          <cell r="B5564" t="str">
            <v>RMF GEMILANG SDN BHD</v>
          </cell>
          <cell r="C5564">
            <v>3198897.7</v>
          </cell>
        </row>
        <row r="5565">
          <cell r="A5565">
            <v>20048113</v>
          </cell>
          <cell r="B5565" t="str">
            <v>RMT PROPERTY SDN BHD</v>
          </cell>
          <cell r="E5565">
            <v>2900432.16</v>
          </cell>
        </row>
        <row r="5566">
          <cell r="A5566">
            <v>14114762</v>
          </cell>
          <cell r="B5566" t="str">
            <v>ROBEX SDN BHD</v>
          </cell>
          <cell r="D5566">
            <v>3386476</v>
          </cell>
          <cell r="E5566">
            <v>2010824.71</v>
          </cell>
          <cell r="F5566">
            <v>3000000</v>
          </cell>
        </row>
        <row r="5567">
          <cell r="A5567">
            <v>25441914</v>
          </cell>
          <cell r="B5567" t="str">
            <v>ROBO CNC SDN BHD</v>
          </cell>
          <cell r="C5567">
            <v>384275.52</v>
          </cell>
          <cell r="D5567">
            <v>880000</v>
          </cell>
          <cell r="F5567">
            <v>1500000</v>
          </cell>
        </row>
        <row r="5568">
          <cell r="A5568">
            <v>13349467</v>
          </cell>
          <cell r="B5568" t="str">
            <v>ROCK LINK SDN BHD</v>
          </cell>
          <cell r="D5568">
            <v>13975000</v>
          </cell>
        </row>
        <row r="5569">
          <cell r="A5569">
            <v>10264907</v>
          </cell>
          <cell r="B5569" t="str">
            <v>RODA BB MOTOR SDN BHD</v>
          </cell>
          <cell r="F5569">
            <v>10000</v>
          </cell>
        </row>
        <row r="5570">
          <cell r="A5570">
            <v>16743862</v>
          </cell>
          <cell r="B5570" t="str">
            <v>RODA JUARA AUTOMOBILE SDN BHD</v>
          </cell>
          <cell r="D5570">
            <v>1000000</v>
          </cell>
        </row>
        <row r="5571">
          <cell r="A5571">
            <v>19931576</v>
          </cell>
          <cell r="B5571" t="str">
            <v>RODAWIRA OTOMOBIL SDN. BHD.</v>
          </cell>
          <cell r="E5571">
            <v>15000</v>
          </cell>
        </row>
        <row r="5572">
          <cell r="A5572">
            <v>15904550</v>
          </cell>
          <cell r="B5572" t="str">
            <v>ROFINA MARKETING (M) SDN BHD</v>
          </cell>
          <cell r="C5572">
            <v>1008742.34</v>
          </cell>
          <cell r="D5572">
            <v>2680000</v>
          </cell>
          <cell r="F5572">
            <v>690000</v>
          </cell>
        </row>
        <row r="5573">
          <cell r="A5573">
            <v>12014460</v>
          </cell>
          <cell r="B5573" t="str">
            <v>ROHANA NURSERY &amp; TRADING SDN BHD</v>
          </cell>
          <cell r="C5573">
            <v>776627.15</v>
          </cell>
          <cell r="F5573">
            <v>466540.34</v>
          </cell>
        </row>
        <row r="5574">
          <cell r="A5574">
            <v>14837975</v>
          </cell>
          <cell r="B5574" t="str">
            <v>ROLLING STOCK CONSULTANTS SDN BHD</v>
          </cell>
          <cell r="C5574">
            <v>504923.78</v>
          </cell>
          <cell r="D5574">
            <v>1000000</v>
          </cell>
          <cell r="F5574">
            <v>1667602</v>
          </cell>
        </row>
        <row r="5575">
          <cell r="A5575">
            <v>18689757</v>
          </cell>
          <cell r="B5575" t="str">
            <v>ROMPIN ENTERPRISE SDN BHD</v>
          </cell>
          <cell r="C5575">
            <v>2019008.06</v>
          </cell>
          <cell r="D5575">
            <v>2400000</v>
          </cell>
          <cell r="F5575">
            <v>2000000</v>
          </cell>
        </row>
        <row r="5576">
          <cell r="A5576">
            <v>24291795</v>
          </cell>
          <cell r="B5576" t="str">
            <v>ROMPIN INTEGRATED PINEAPPLE INDUSTRIES</v>
          </cell>
          <cell r="F5576">
            <v>10000000</v>
          </cell>
        </row>
        <row r="5577">
          <cell r="A5577">
            <v>6327894</v>
          </cell>
          <cell r="B5577" t="str">
            <v>ROMSTAR SDN BHD</v>
          </cell>
          <cell r="F5577">
            <v>100000</v>
          </cell>
        </row>
        <row r="5578">
          <cell r="A5578">
            <v>4291169</v>
          </cell>
          <cell r="B5578" t="str">
            <v>RONG MAH (J) SDN. BHD.</v>
          </cell>
          <cell r="D5578">
            <v>1000000</v>
          </cell>
          <cell r="E5578">
            <v>1001675.78</v>
          </cell>
          <cell r="F5578">
            <v>6900000</v>
          </cell>
        </row>
        <row r="5579">
          <cell r="A5579">
            <v>5299892</v>
          </cell>
          <cell r="B5579" t="str">
            <v>RONG MAH (KL) SDN BHD</v>
          </cell>
          <cell r="D5579">
            <v>579000</v>
          </cell>
        </row>
        <row r="5580">
          <cell r="A5580">
            <v>6142611</v>
          </cell>
          <cell r="B5580" t="str">
            <v>RONG MAH BUILDERS SDN. BHD.</v>
          </cell>
          <cell r="D5580">
            <v>1000000</v>
          </cell>
        </row>
        <row r="5581">
          <cell r="A5581">
            <v>4869960</v>
          </cell>
          <cell r="B5581" t="str">
            <v>RONSON ELEC &amp; MECH ENG SDN BHD</v>
          </cell>
          <cell r="C5581">
            <v>4039330.31</v>
          </cell>
          <cell r="F5581">
            <v>5102669.5</v>
          </cell>
        </row>
        <row r="5582">
          <cell r="A5582">
            <v>21697045</v>
          </cell>
          <cell r="B5582" t="str">
            <v>ROOFOR YOU MARKETING SDN BHD</v>
          </cell>
          <cell r="D5582">
            <v>1000000</v>
          </cell>
        </row>
        <row r="5583">
          <cell r="A5583">
            <v>14357199</v>
          </cell>
          <cell r="B5583" t="str">
            <v>ROPETECH SDN BHD</v>
          </cell>
          <cell r="C5583">
            <v>1401423.63</v>
          </cell>
          <cell r="F5583">
            <v>3959714.8</v>
          </cell>
        </row>
        <row r="5584">
          <cell r="A5584">
            <v>12129137</v>
          </cell>
          <cell r="B5584" t="str">
            <v>ROSLEM ENTERPRISE</v>
          </cell>
          <cell r="C5584">
            <v>151400.35999999999</v>
          </cell>
          <cell r="D5584">
            <v>2765000</v>
          </cell>
          <cell r="F5584">
            <v>100000</v>
          </cell>
        </row>
        <row r="5585">
          <cell r="A5585">
            <v>12303355</v>
          </cell>
          <cell r="B5585" t="str">
            <v>ROTOL-AMS-BUMI TECHNOLOGIES (M) SDN. BHD</v>
          </cell>
          <cell r="D5585">
            <v>650000</v>
          </cell>
        </row>
        <row r="5586">
          <cell r="A5586">
            <v>17187321</v>
          </cell>
          <cell r="B5586" t="str">
            <v>ROV RESOURCES (M) SDN BHD</v>
          </cell>
          <cell r="E5586">
            <v>500000</v>
          </cell>
          <cell r="F5586">
            <v>4500000</v>
          </cell>
        </row>
        <row r="5587">
          <cell r="A5587">
            <v>18596699</v>
          </cell>
          <cell r="B5587" t="str">
            <v>ROXY HERITAGE FURNITURE MANUFACTURER SDN</v>
          </cell>
          <cell r="C5587">
            <v>432663.43</v>
          </cell>
        </row>
        <row r="5588">
          <cell r="A5588">
            <v>3619674</v>
          </cell>
          <cell r="B5588" t="str">
            <v>ROYAL SELANGOR CLUB</v>
          </cell>
          <cell r="F5588">
            <v>242500</v>
          </cell>
        </row>
        <row r="5589">
          <cell r="A5589">
            <v>4337351</v>
          </cell>
          <cell r="B5589" t="str">
            <v>ROYAL SELANGOR INTERNATIONAL SDN BHD</v>
          </cell>
          <cell r="C5589">
            <v>504674.28</v>
          </cell>
          <cell r="F5589">
            <v>7500000</v>
          </cell>
        </row>
        <row r="5590">
          <cell r="A5590">
            <v>8990674</v>
          </cell>
          <cell r="B5590" t="str">
            <v>ROYAL SELANGOR MARKETING SDN BHD</v>
          </cell>
          <cell r="C5590">
            <v>4549649.4400000004</v>
          </cell>
        </row>
        <row r="5591">
          <cell r="A5591">
            <v>14303027</v>
          </cell>
          <cell r="B5591" t="str">
            <v>ROYCE PHARMA MANUFACTURING SDN BHD</v>
          </cell>
          <cell r="C5591">
            <v>1000000</v>
          </cell>
          <cell r="F5591">
            <v>7615319.5899999999</v>
          </cell>
        </row>
        <row r="5592">
          <cell r="A5592">
            <v>22813097</v>
          </cell>
          <cell r="B5592" t="str">
            <v>ROYL CAPITAL SDN BHD</v>
          </cell>
          <cell r="D5592">
            <v>680000</v>
          </cell>
        </row>
        <row r="5593">
          <cell r="A5593">
            <v>24762502</v>
          </cell>
          <cell r="B5593" t="str">
            <v>RP MANPRO SDN BHD</v>
          </cell>
          <cell r="C5593">
            <v>1340000</v>
          </cell>
          <cell r="D5593">
            <v>2640000</v>
          </cell>
        </row>
        <row r="5594">
          <cell r="A5594">
            <v>22679482</v>
          </cell>
          <cell r="B5594" t="str">
            <v>RRC PROPERTIES SDN BHD</v>
          </cell>
          <cell r="D5594">
            <v>614000</v>
          </cell>
        </row>
        <row r="5595">
          <cell r="A5595">
            <v>26301515</v>
          </cell>
          <cell r="B5595" t="str">
            <v>RS IMPEX SDN. BHD.</v>
          </cell>
          <cell r="D5595">
            <v>500000</v>
          </cell>
          <cell r="F5595">
            <v>883897.07</v>
          </cell>
        </row>
        <row r="5596">
          <cell r="A5596">
            <v>24568221</v>
          </cell>
          <cell r="B5596" t="str">
            <v>RSM BUILDERS SDN BHD</v>
          </cell>
          <cell r="E5596">
            <v>200000</v>
          </cell>
        </row>
        <row r="5597">
          <cell r="A5597">
            <v>17902294</v>
          </cell>
          <cell r="B5597" t="str">
            <v>RTG INTECH CORPORATION (M) SDN BHD</v>
          </cell>
          <cell r="F5597">
            <v>76948.75</v>
          </cell>
        </row>
        <row r="5598">
          <cell r="A5598">
            <v>21106357</v>
          </cell>
          <cell r="B5598" t="str">
            <v>RTK ENGINEERING SERVICES SDN BHD</v>
          </cell>
          <cell r="D5598">
            <v>1500000</v>
          </cell>
        </row>
        <row r="5599">
          <cell r="A5599">
            <v>22948626</v>
          </cell>
          <cell r="B5599" t="str">
            <v>RUANG IDEA KREATIF SDN BHD</v>
          </cell>
          <cell r="C5599">
            <v>803050.01</v>
          </cell>
        </row>
        <row r="5600">
          <cell r="A5600">
            <v>14115179</v>
          </cell>
          <cell r="B5600" t="str">
            <v>RUBBER TIMBER (MELAKA) SDN BHD</v>
          </cell>
          <cell r="C5600">
            <v>803748.57</v>
          </cell>
          <cell r="D5600">
            <v>1149100</v>
          </cell>
          <cell r="F5600">
            <v>5000000</v>
          </cell>
        </row>
        <row r="5601">
          <cell r="A5601">
            <v>14521866</v>
          </cell>
          <cell r="B5601" t="str">
            <v>RUBY TWO SDN BHD</v>
          </cell>
          <cell r="C5601">
            <v>500000</v>
          </cell>
          <cell r="D5601">
            <v>1440000</v>
          </cell>
        </row>
        <row r="5602">
          <cell r="A5602">
            <v>26943769</v>
          </cell>
          <cell r="B5602" t="str">
            <v>RUBYSTEEL MARKETING (M) SDN BHD</v>
          </cell>
          <cell r="D5602">
            <v>800000</v>
          </cell>
        </row>
        <row r="5603">
          <cell r="A5603">
            <v>7552834</v>
          </cell>
          <cell r="B5603" t="str">
            <v>RUBYSTEEL METAL INDUSTRY (M) SDN BHD</v>
          </cell>
          <cell r="D5603">
            <v>258000</v>
          </cell>
        </row>
        <row r="5604">
          <cell r="A5604">
            <v>21794504</v>
          </cell>
          <cell r="B5604" t="str">
            <v>RUHM MARINE SDN BHD</v>
          </cell>
          <cell r="D5604">
            <v>1000000</v>
          </cell>
        </row>
        <row r="5605">
          <cell r="A5605">
            <v>4796137</v>
          </cell>
          <cell r="B5605" t="str">
            <v>RUMAH KAMI SDN BHD</v>
          </cell>
          <cell r="C5605">
            <v>2978986.22</v>
          </cell>
          <cell r="D5605">
            <v>10000000</v>
          </cell>
        </row>
        <row r="5606">
          <cell r="A5606">
            <v>25846661</v>
          </cell>
          <cell r="B5606" t="str">
            <v>RUNNYMEDE PROPERTIES SDN BHD</v>
          </cell>
          <cell r="F5606">
            <v>50000000</v>
          </cell>
        </row>
        <row r="5607">
          <cell r="A5607">
            <v>8998579</v>
          </cell>
          <cell r="B5607" t="str">
            <v>RUPEE ENTERPRISE SDN BHD</v>
          </cell>
          <cell r="C5607">
            <v>641475.81999999995</v>
          </cell>
        </row>
        <row r="5608">
          <cell r="A5608">
            <v>25435526</v>
          </cell>
          <cell r="B5608" t="str">
            <v>RURUTIKI SDN BHD</v>
          </cell>
          <cell r="D5608">
            <v>1000000</v>
          </cell>
          <cell r="E5608">
            <v>2000315.61</v>
          </cell>
          <cell r="F5608">
            <v>7000000</v>
          </cell>
        </row>
        <row r="5609">
          <cell r="A5609">
            <v>13041211</v>
          </cell>
          <cell r="B5609" t="str">
            <v>RWNA ENGINEERING SDN. BHD.</v>
          </cell>
          <cell r="C5609">
            <v>7188430.9299999997</v>
          </cell>
          <cell r="D5609">
            <v>11272000</v>
          </cell>
          <cell r="F5609">
            <v>12772750</v>
          </cell>
        </row>
        <row r="5610">
          <cell r="A5610">
            <v>23373520</v>
          </cell>
          <cell r="B5610" t="str">
            <v>RYCT HOLDINGS SDN BHD</v>
          </cell>
          <cell r="D5610">
            <v>510000</v>
          </cell>
        </row>
        <row r="5611">
          <cell r="A5611">
            <v>19414722</v>
          </cell>
          <cell r="B5611" t="str">
            <v>S &amp; S STEEL ENGINEERING WORKS SDN BHD</v>
          </cell>
          <cell r="C5611">
            <v>4293804.8600000003</v>
          </cell>
          <cell r="F5611">
            <v>2000000</v>
          </cell>
        </row>
        <row r="5612">
          <cell r="A5612">
            <v>5322724</v>
          </cell>
          <cell r="B5612" t="str">
            <v>S I S SPEEDY INDUSTRIAL SUPPLIES SDN BHD</v>
          </cell>
          <cell r="F5612">
            <v>270000</v>
          </cell>
        </row>
        <row r="5613">
          <cell r="A5613">
            <v>7824475</v>
          </cell>
          <cell r="B5613" t="str">
            <v>S M N SHAIK MOHAMED SDN BHD</v>
          </cell>
          <cell r="D5613">
            <v>1000000</v>
          </cell>
          <cell r="E5613">
            <v>502296.12</v>
          </cell>
        </row>
        <row r="5614">
          <cell r="A5614">
            <v>16488755</v>
          </cell>
          <cell r="B5614" t="str">
            <v>S S T CONSTRUCTION SDN BHD</v>
          </cell>
          <cell r="D5614">
            <v>800000</v>
          </cell>
          <cell r="E5614">
            <v>1000000</v>
          </cell>
          <cell r="F5614">
            <v>3527512.23</v>
          </cell>
        </row>
        <row r="5615">
          <cell r="A5615">
            <v>18756965</v>
          </cell>
          <cell r="B5615" t="str">
            <v>S.H.A HUP AIK PLANTATION SDN BHD</v>
          </cell>
          <cell r="C5615">
            <v>2013771.57</v>
          </cell>
          <cell r="D5615">
            <v>13090000</v>
          </cell>
        </row>
        <row r="5616">
          <cell r="A5616">
            <v>14835670</v>
          </cell>
          <cell r="B5616" t="str">
            <v>S.J. PROPERTIES SDN BHD</v>
          </cell>
          <cell r="F5616">
            <v>2333450.13</v>
          </cell>
        </row>
        <row r="5617">
          <cell r="A5617">
            <v>23885459</v>
          </cell>
          <cell r="B5617" t="str">
            <v>S.K. GOLD LAND SDN. BHD.</v>
          </cell>
          <cell r="D5617">
            <v>51000000</v>
          </cell>
          <cell r="F5617">
            <v>500000</v>
          </cell>
        </row>
        <row r="5618">
          <cell r="A5618">
            <v>21555973</v>
          </cell>
          <cell r="B5618" t="str">
            <v>S.K. TIONG DEVELOPMENT SDN BHD</v>
          </cell>
          <cell r="D5618">
            <v>4102534</v>
          </cell>
        </row>
        <row r="5619">
          <cell r="A5619">
            <v>9641038</v>
          </cell>
          <cell r="B5619" t="str">
            <v>S.M.S. DEEN JEWELLERS SDN BHD</v>
          </cell>
          <cell r="C5619">
            <v>5016199.2</v>
          </cell>
          <cell r="D5619">
            <v>1000000</v>
          </cell>
        </row>
        <row r="5620">
          <cell r="A5620">
            <v>14122963</v>
          </cell>
          <cell r="B5620" t="str">
            <v>S.P MEGA SDN BHD</v>
          </cell>
          <cell r="C5620">
            <v>5314008.93</v>
          </cell>
          <cell r="D5620">
            <v>1963104</v>
          </cell>
          <cell r="E5620">
            <v>1202922.75</v>
          </cell>
          <cell r="F5620">
            <v>1800000</v>
          </cell>
        </row>
        <row r="5621">
          <cell r="A5621">
            <v>18562465</v>
          </cell>
          <cell r="B5621" t="str">
            <v>S.P.A. AUTO GROUP (M) SDN BHD</v>
          </cell>
          <cell r="D5621">
            <v>5630000</v>
          </cell>
        </row>
        <row r="5622">
          <cell r="A5622">
            <v>7767750</v>
          </cell>
          <cell r="B5622" t="str">
            <v>S.P.C CONSTRUCTION SDN BHD</v>
          </cell>
          <cell r="C5622">
            <v>1009738.41</v>
          </cell>
          <cell r="E5622">
            <v>0</v>
          </cell>
          <cell r="F5622">
            <v>1741050</v>
          </cell>
        </row>
        <row r="5623">
          <cell r="A5623">
            <v>20968967</v>
          </cell>
          <cell r="B5623" t="str">
            <v>S.P.I. HOLDINGS SDN. BHD.</v>
          </cell>
          <cell r="C5623">
            <v>3533164.69</v>
          </cell>
          <cell r="D5623">
            <v>5600000</v>
          </cell>
        </row>
        <row r="5624">
          <cell r="A5624">
            <v>20042048</v>
          </cell>
          <cell r="B5624" t="str">
            <v>S.R.AUTOMOBILE CENTRE SDN BHD</v>
          </cell>
          <cell r="C5624">
            <v>1852252.82</v>
          </cell>
          <cell r="F5624">
            <v>400000</v>
          </cell>
        </row>
        <row r="5625">
          <cell r="A5625">
            <v>4271039</v>
          </cell>
          <cell r="B5625" t="str">
            <v>S.S.L. ASSOCIATES SDN BHD</v>
          </cell>
          <cell r="C5625">
            <v>1496505.67</v>
          </cell>
        </row>
        <row r="5626">
          <cell r="A5626">
            <v>9395312</v>
          </cell>
          <cell r="B5626" t="str">
            <v>S.Y. CHOO &amp; SONS SDN BHD</v>
          </cell>
          <cell r="F5626">
            <v>300000</v>
          </cell>
        </row>
        <row r="5627">
          <cell r="A5627">
            <v>14320805</v>
          </cell>
          <cell r="B5627" t="str">
            <v>S.Y.Y. HOLDINGS SDN BHD</v>
          </cell>
          <cell r="F5627">
            <v>150000</v>
          </cell>
        </row>
        <row r="5628">
          <cell r="A5628">
            <v>18084929</v>
          </cell>
          <cell r="B5628" t="str">
            <v>S5 SYSTEMS SDN. BHD.</v>
          </cell>
          <cell r="D5628">
            <v>20000000</v>
          </cell>
        </row>
        <row r="5629">
          <cell r="A5629">
            <v>25082205</v>
          </cell>
          <cell r="B5629" t="str">
            <v>SA OPTIMUM SDN BHD</v>
          </cell>
          <cell r="E5629">
            <v>400670.34</v>
          </cell>
          <cell r="F5629">
            <v>100000</v>
          </cell>
        </row>
        <row r="5630">
          <cell r="A5630">
            <v>20791061</v>
          </cell>
          <cell r="B5630" t="str">
            <v>SAA ENGINEERING &amp; MARINE SDN BHD</v>
          </cell>
          <cell r="C5630">
            <v>0</v>
          </cell>
          <cell r="D5630">
            <v>2162000</v>
          </cell>
          <cell r="E5630">
            <v>492457.59</v>
          </cell>
          <cell r="F5630">
            <v>7217469.4800000004</v>
          </cell>
        </row>
        <row r="5631">
          <cell r="A5631">
            <v>6909302</v>
          </cell>
          <cell r="B5631" t="str">
            <v>SAAHARAA FILLING STATION</v>
          </cell>
          <cell r="C5631">
            <v>600000</v>
          </cell>
        </row>
        <row r="5632">
          <cell r="A5632">
            <v>15985693</v>
          </cell>
          <cell r="B5632" t="str">
            <v>SABACONCRETE SDN BHD</v>
          </cell>
          <cell r="D5632">
            <v>3900000</v>
          </cell>
        </row>
        <row r="5633">
          <cell r="A5633">
            <v>15974433</v>
          </cell>
          <cell r="B5633" t="str">
            <v>SABAKEKAL SDN BHD</v>
          </cell>
          <cell r="F5633">
            <v>79000</v>
          </cell>
        </row>
        <row r="5634">
          <cell r="A5634">
            <v>12169021</v>
          </cell>
          <cell r="B5634" t="str">
            <v>SABAR PETRONAS SERVICE STATION</v>
          </cell>
          <cell r="E5634">
            <v>500000</v>
          </cell>
        </row>
        <row r="5635">
          <cell r="A5635">
            <v>11288933</v>
          </cell>
          <cell r="B5635" t="str">
            <v>SABASUN HYPERRUNCIT SDN BHD</v>
          </cell>
          <cell r="D5635">
            <v>4301817</v>
          </cell>
          <cell r="E5635">
            <v>600000</v>
          </cell>
          <cell r="F5635">
            <v>1400000</v>
          </cell>
        </row>
        <row r="5636">
          <cell r="A5636">
            <v>22802493</v>
          </cell>
          <cell r="B5636" t="str">
            <v>SABUR JAYA SDN BHD</v>
          </cell>
          <cell r="E5636">
            <v>600603.39</v>
          </cell>
        </row>
        <row r="5637">
          <cell r="A5637">
            <v>21705322</v>
          </cell>
          <cell r="B5637" t="str">
            <v>SACHDEV PROPERTIES SDN BHD</v>
          </cell>
          <cell r="C5637">
            <v>3935133.6</v>
          </cell>
          <cell r="D5637">
            <v>8313000</v>
          </cell>
        </row>
        <row r="5638">
          <cell r="A5638">
            <v>24477543</v>
          </cell>
          <cell r="B5638" t="str">
            <v>SAFA IMPIANA SDN.BHD.</v>
          </cell>
          <cell r="D5638">
            <v>230000</v>
          </cell>
        </row>
        <row r="5639">
          <cell r="A5639">
            <v>13351403</v>
          </cell>
          <cell r="B5639" t="str">
            <v>SAFE KIOSK 2 SDN BHD</v>
          </cell>
          <cell r="D5639">
            <v>1462593</v>
          </cell>
        </row>
        <row r="5640">
          <cell r="A5640">
            <v>16085383</v>
          </cell>
          <cell r="B5640" t="str">
            <v>SAFETY PLASTICS SDN BHD</v>
          </cell>
          <cell r="D5640">
            <v>7980400</v>
          </cell>
          <cell r="E5640">
            <v>200000</v>
          </cell>
          <cell r="F5640">
            <v>1000000</v>
          </cell>
        </row>
        <row r="5641">
          <cell r="A5641">
            <v>20355026</v>
          </cell>
          <cell r="B5641" t="str">
            <v>SAFWA GLOBAL VENTURE (M) SDN. BHD.</v>
          </cell>
          <cell r="F5641">
            <v>5000000</v>
          </cell>
        </row>
        <row r="5642">
          <cell r="A5642">
            <v>21568085</v>
          </cell>
          <cell r="B5642" t="str">
            <v>SAG ULTIMATE SDN BHD</v>
          </cell>
          <cell r="D5642">
            <v>3000000</v>
          </cell>
          <cell r="E5642">
            <v>751338.93</v>
          </cell>
        </row>
        <row r="5643">
          <cell r="A5643">
            <v>23401477</v>
          </cell>
          <cell r="B5643" t="str">
            <v>SAGA JUTAMAS SDN BHD</v>
          </cell>
          <cell r="D5643">
            <v>4700000</v>
          </cell>
        </row>
        <row r="5644">
          <cell r="A5644">
            <v>4008993</v>
          </cell>
          <cell r="B5644" t="str">
            <v>SAGASTEEL EQUIPMENT SDN BHD</v>
          </cell>
          <cell r="C5644">
            <v>905977.32</v>
          </cell>
          <cell r="D5644">
            <v>2350000</v>
          </cell>
        </row>
        <row r="5645">
          <cell r="A5645">
            <v>20525258</v>
          </cell>
          <cell r="B5645" t="str">
            <v>SAGE PROMASTER SDN BHD</v>
          </cell>
          <cell r="C5645">
            <v>762156.79</v>
          </cell>
        </row>
        <row r="5646">
          <cell r="A5646">
            <v>18943445</v>
          </cell>
          <cell r="B5646" t="str">
            <v>SAHAKOL LOHAKIT (M) SDN BHD</v>
          </cell>
          <cell r="D5646">
            <v>874000</v>
          </cell>
        </row>
        <row r="5647">
          <cell r="A5647">
            <v>15953259</v>
          </cell>
          <cell r="B5647" t="str">
            <v>SAHARIL HOLDINGS SDN BHD</v>
          </cell>
          <cell r="C5647">
            <v>2001458.1</v>
          </cell>
          <cell r="D5647">
            <v>1140000</v>
          </cell>
          <cell r="F5647">
            <v>2100000</v>
          </cell>
        </row>
        <row r="5648">
          <cell r="A5648">
            <v>10384636</v>
          </cell>
          <cell r="B5648" t="str">
            <v>SAI KIM ENTERPRISE SDN. BHD.</v>
          </cell>
          <cell r="D5648">
            <v>496000</v>
          </cell>
        </row>
        <row r="5649">
          <cell r="A5649">
            <v>13122182</v>
          </cell>
          <cell r="B5649" t="str">
            <v>SAIKO RUBBER (MALAYSIA) SDN BHD</v>
          </cell>
          <cell r="E5649">
            <v>1702540.32</v>
          </cell>
          <cell r="F5649">
            <v>500000</v>
          </cell>
        </row>
        <row r="5650">
          <cell r="A5650">
            <v>21695857</v>
          </cell>
          <cell r="B5650" t="str">
            <v>SAJ HEN FUNG (SABAH) SDN BHD</v>
          </cell>
          <cell r="C5650">
            <v>801550.06</v>
          </cell>
          <cell r="E5650">
            <v>250837.92</v>
          </cell>
        </row>
        <row r="5651">
          <cell r="A5651">
            <v>9095756</v>
          </cell>
          <cell r="B5651" t="str">
            <v>SAJI BUMI SDN BHD</v>
          </cell>
          <cell r="C5651">
            <v>300000</v>
          </cell>
          <cell r="D5651">
            <v>3500000</v>
          </cell>
        </row>
        <row r="5652">
          <cell r="A5652">
            <v>7562328</v>
          </cell>
          <cell r="B5652" t="str">
            <v>SAKAE CORPORATION SDN BHD</v>
          </cell>
          <cell r="D5652">
            <v>4470000</v>
          </cell>
        </row>
        <row r="5653">
          <cell r="A5653">
            <v>17393606</v>
          </cell>
          <cell r="B5653" t="str">
            <v>SAKUKAYA SDN BHD</v>
          </cell>
          <cell r="F5653">
            <v>335000</v>
          </cell>
        </row>
        <row r="5654">
          <cell r="A5654">
            <v>16089230</v>
          </cell>
          <cell r="B5654" t="str">
            <v>SAKURA TECH (M) SDN. BHD.</v>
          </cell>
          <cell r="F5654">
            <v>527000</v>
          </cell>
        </row>
        <row r="5655">
          <cell r="A5655">
            <v>13288393</v>
          </cell>
          <cell r="B5655" t="str">
            <v>SALAM MEDICAL CENTRE SDN BHD</v>
          </cell>
          <cell r="D5655">
            <v>10540000</v>
          </cell>
        </row>
        <row r="5656">
          <cell r="A5656">
            <v>9117439</v>
          </cell>
          <cell r="B5656" t="str">
            <v>SALAYAN SDN BHD</v>
          </cell>
          <cell r="E5656">
            <v>180318.4</v>
          </cell>
        </row>
        <row r="5657">
          <cell r="A5657">
            <v>5130383</v>
          </cell>
          <cell r="B5657" t="str">
            <v>SALDANA HOLDING SDN BHD</v>
          </cell>
          <cell r="F5657">
            <v>7500</v>
          </cell>
        </row>
        <row r="5658">
          <cell r="A5658">
            <v>20425353</v>
          </cell>
          <cell r="B5658" t="str">
            <v>SALEM AZIZ TEXTILES SDN BHD</v>
          </cell>
          <cell r="C5658">
            <v>3709566.29</v>
          </cell>
        </row>
        <row r="5659">
          <cell r="A5659">
            <v>7021958</v>
          </cell>
          <cell r="B5659" t="str">
            <v>SALESWORKS SDN BHD</v>
          </cell>
          <cell r="E5659">
            <v>1033849.24</v>
          </cell>
        </row>
        <row r="5660">
          <cell r="A5660">
            <v>20752661</v>
          </cell>
          <cell r="B5660" t="str">
            <v>SALIENT HOMES SDN BHD</v>
          </cell>
          <cell r="D5660">
            <v>950000</v>
          </cell>
        </row>
        <row r="5661">
          <cell r="A5661">
            <v>21701532</v>
          </cell>
          <cell r="B5661" t="str">
            <v>SALING ERTI SDN. BHD.</v>
          </cell>
          <cell r="D5661">
            <v>12750780</v>
          </cell>
        </row>
        <row r="5662">
          <cell r="A5662">
            <v>22477307</v>
          </cell>
          <cell r="B5662" t="str">
            <v>SALIRAN INDUSTRIAL SUPPLIES SDN. BHD.</v>
          </cell>
          <cell r="C5662">
            <v>500000</v>
          </cell>
          <cell r="D5662">
            <v>1100000</v>
          </cell>
          <cell r="F5662">
            <v>3000000</v>
          </cell>
        </row>
        <row r="5663">
          <cell r="A5663">
            <v>9642524</v>
          </cell>
          <cell r="B5663" t="str">
            <v>SAM HOE CORPORATION(1952) SDN BHD</v>
          </cell>
          <cell r="C5663">
            <v>1213777.01</v>
          </cell>
        </row>
        <row r="5664">
          <cell r="A5664">
            <v>6394186</v>
          </cell>
          <cell r="B5664" t="str">
            <v>SAM SHAN BROTHERS CONSTRUCTION SDN BHD</v>
          </cell>
          <cell r="C5664">
            <v>0</v>
          </cell>
        </row>
        <row r="5665">
          <cell r="A5665">
            <v>4260944</v>
          </cell>
          <cell r="B5665" t="str">
            <v>SAMA KEBEL SDN BHD</v>
          </cell>
          <cell r="E5665">
            <v>701480.95999999996</v>
          </cell>
          <cell r="F5665">
            <v>6000000</v>
          </cell>
        </row>
        <row r="5666">
          <cell r="A5666">
            <v>2141015</v>
          </cell>
          <cell r="B5666" t="str">
            <v>SAMADO SDN BHD</v>
          </cell>
          <cell r="F5666">
            <v>562552.5</v>
          </cell>
        </row>
        <row r="5667">
          <cell r="A5667">
            <v>9098263</v>
          </cell>
          <cell r="B5667" t="str">
            <v>SAMARAHAN PLANTATIONS SDN BHD</v>
          </cell>
          <cell r="F5667">
            <v>100000</v>
          </cell>
        </row>
        <row r="5668">
          <cell r="A5668">
            <v>14360759</v>
          </cell>
          <cell r="B5668" t="str">
            <v>SAMCHEM INDUSTRIES SDN BHD</v>
          </cell>
          <cell r="F5668">
            <v>2000000</v>
          </cell>
        </row>
        <row r="5669">
          <cell r="A5669">
            <v>14115826</v>
          </cell>
          <cell r="B5669" t="str">
            <v>SAMCHEM SDN BHD</v>
          </cell>
          <cell r="E5669">
            <v>2504189.44</v>
          </cell>
          <cell r="F5669">
            <v>42000000</v>
          </cell>
        </row>
        <row r="5670">
          <cell r="A5670">
            <v>5712130</v>
          </cell>
          <cell r="B5670" t="str">
            <v>SAMS METAL TRADING (KUANTAN) SDN BHD</v>
          </cell>
          <cell r="C5670">
            <v>2154057.25</v>
          </cell>
          <cell r="D5670">
            <v>8952000</v>
          </cell>
        </row>
        <row r="5671">
          <cell r="A5671">
            <v>6759805</v>
          </cell>
          <cell r="B5671" t="str">
            <v>SAMTEC ASIA PACIFIC (M) SDN. BHD.</v>
          </cell>
          <cell r="F5671">
            <v>2980000</v>
          </cell>
        </row>
        <row r="5672">
          <cell r="A5672">
            <v>1695375</v>
          </cell>
          <cell r="B5672" t="str">
            <v>SAMUDRA TIMUR SDN BHD</v>
          </cell>
          <cell r="F5672">
            <v>32913.599999999999</v>
          </cell>
        </row>
        <row r="5673">
          <cell r="A5673">
            <v>20688447</v>
          </cell>
          <cell r="B5673" t="str">
            <v>SAN CHIN-BBC JV SDN BHD</v>
          </cell>
          <cell r="F5673">
            <v>1500000</v>
          </cell>
        </row>
        <row r="5674">
          <cell r="A5674">
            <v>9641646</v>
          </cell>
          <cell r="B5674" t="str">
            <v>SAN FRANCISCO COFFEE SDN BHD</v>
          </cell>
          <cell r="D5674">
            <v>5000000</v>
          </cell>
          <cell r="F5674">
            <v>0</v>
          </cell>
        </row>
        <row r="5675">
          <cell r="A5675">
            <v>13762136</v>
          </cell>
          <cell r="B5675" t="str">
            <v>SAN HIAP PLASTIC TRDG &amp; MFG SDN BHD</v>
          </cell>
          <cell r="D5675">
            <v>550000</v>
          </cell>
        </row>
        <row r="5676">
          <cell r="A5676">
            <v>12101368</v>
          </cell>
          <cell r="B5676" t="str">
            <v>SAN HIN PROPERTY SDN BHD</v>
          </cell>
          <cell r="F5676">
            <v>4000000</v>
          </cell>
        </row>
        <row r="5677">
          <cell r="A5677">
            <v>26945503</v>
          </cell>
          <cell r="B5677" t="str">
            <v>SAN LEE PACKAGING SDN BHD</v>
          </cell>
          <cell r="D5677">
            <v>380000</v>
          </cell>
        </row>
        <row r="5678">
          <cell r="A5678">
            <v>1460157</v>
          </cell>
          <cell r="B5678" t="str">
            <v>SAN SENG LEE (MERSING) SDN BHD</v>
          </cell>
          <cell r="C5678">
            <v>5557136.7699999996</v>
          </cell>
          <cell r="D5678">
            <v>2170000</v>
          </cell>
          <cell r="F5678">
            <v>13000000</v>
          </cell>
        </row>
        <row r="5679">
          <cell r="A5679">
            <v>12891593</v>
          </cell>
          <cell r="B5679" t="str">
            <v>SAN SENG LEE REALTY SDN. BHD.</v>
          </cell>
          <cell r="D5679">
            <v>4350000</v>
          </cell>
        </row>
        <row r="5680">
          <cell r="A5680">
            <v>20028747</v>
          </cell>
          <cell r="B5680" t="str">
            <v>SANAE FOOD SDN BHD</v>
          </cell>
          <cell r="C5680">
            <v>0</v>
          </cell>
          <cell r="D5680">
            <v>4388000</v>
          </cell>
          <cell r="E5680">
            <v>501228.2</v>
          </cell>
        </row>
        <row r="5681">
          <cell r="A5681">
            <v>8188783</v>
          </cell>
          <cell r="B5681" t="str">
            <v>SANDAR BINA SDN BHD</v>
          </cell>
          <cell r="F5681">
            <v>3000000</v>
          </cell>
        </row>
        <row r="5682">
          <cell r="A5682">
            <v>16783624</v>
          </cell>
          <cell r="B5682" t="str">
            <v>SANDEMAS TRADING SDN BHD</v>
          </cell>
          <cell r="C5682">
            <v>809253.8</v>
          </cell>
        </row>
        <row r="5683">
          <cell r="A5683">
            <v>5450194</v>
          </cell>
          <cell r="B5683" t="str">
            <v>SANEI ELECTRONICS MANUFACTURING SB</v>
          </cell>
          <cell r="F5683">
            <v>23600</v>
          </cell>
        </row>
        <row r="5684">
          <cell r="A5684">
            <v>19303407</v>
          </cell>
          <cell r="B5684" t="str">
            <v>SANJUNG CEKAP SDN BHD</v>
          </cell>
          <cell r="F5684">
            <v>47000</v>
          </cell>
        </row>
        <row r="5685">
          <cell r="A5685">
            <v>6585282</v>
          </cell>
          <cell r="B5685" t="str">
            <v>SANJUNG KHAS SDN BHD</v>
          </cell>
          <cell r="D5685">
            <v>4030000</v>
          </cell>
        </row>
        <row r="5686">
          <cell r="A5686">
            <v>8662501</v>
          </cell>
          <cell r="B5686" t="str">
            <v>SANJUNG SEMPURNA SDN BHD</v>
          </cell>
          <cell r="E5686">
            <v>657000</v>
          </cell>
        </row>
        <row r="5687">
          <cell r="A5687">
            <v>6025869</v>
          </cell>
          <cell r="B5687" t="str">
            <v>SANKINA SDN BHD</v>
          </cell>
          <cell r="C5687">
            <v>480224.68</v>
          </cell>
          <cell r="F5687">
            <v>475000</v>
          </cell>
        </row>
        <row r="5688">
          <cell r="A5688">
            <v>25467667</v>
          </cell>
          <cell r="B5688" t="str">
            <v>SANLENS SDN BHD</v>
          </cell>
          <cell r="D5688">
            <v>9244000</v>
          </cell>
        </row>
        <row r="5689">
          <cell r="A5689">
            <v>19422431</v>
          </cell>
          <cell r="B5689" t="str">
            <v>SANMAJU SHIPPING SDN BHD</v>
          </cell>
          <cell r="D5689">
            <v>3300000</v>
          </cell>
        </row>
        <row r="5690">
          <cell r="A5690">
            <v>26593526</v>
          </cell>
          <cell r="B5690" t="str">
            <v>SANSIRI HOMES SDN. BHD.</v>
          </cell>
          <cell r="D5690">
            <v>1092000</v>
          </cell>
        </row>
        <row r="5691">
          <cell r="A5691">
            <v>8179374</v>
          </cell>
          <cell r="B5691" t="str">
            <v>SANTARLI SDN BHD</v>
          </cell>
          <cell r="C5691">
            <v>505736.89</v>
          </cell>
          <cell r="E5691">
            <v>0.02</v>
          </cell>
          <cell r="F5691">
            <v>105000</v>
          </cell>
        </row>
        <row r="5692">
          <cell r="A5692">
            <v>7325586</v>
          </cell>
          <cell r="B5692" t="str">
            <v>SANTONG SAWIT SDN. BHD.</v>
          </cell>
          <cell r="D5692">
            <v>1000000</v>
          </cell>
          <cell r="E5692">
            <v>3012125.67</v>
          </cell>
          <cell r="F5692">
            <v>1260000</v>
          </cell>
        </row>
        <row r="5693">
          <cell r="A5693">
            <v>6106465</v>
          </cell>
          <cell r="B5693" t="str">
            <v>SANTUN INDAH SDN BHD</v>
          </cell>
          <cell r="C5693">
            <v>500000</v>
          </cell>
        </row>
        <row r="5694">
          <cell r="A5694">
            <v>11372740</v>
          </cell>
          <cell r="B5694" t="str">
            <v>SANYAN WOOD INDUSTRIES SDN BHD</v>
          </cell>
          <cell r="F5694">
            <v>20000000</v>
          </cell>
        </row>
        <row r="5695">
          <cell r="A5695">
            <v>26893657</v>
          </cell>
          <cell r="B5695" t="str">
            <v>SAPLASTIC INDUSTRIES SDN BHD</v>
          </cell>
          <cell r="D5695">
            <v>1000000</v>
          </cell>
          <cell r="F5695">
            <v>2800000</v>
          </cell>
        </row>
        <row r="5696">
          <cell r="A5696">
            <v>19590523</v>
          </cell>
          <cell r="B5696" t="str">
            <v>SAPPHIRE DELIGHT SDN BHD</v>
          </cell>
          <cell r="D5696">
            <v>6780000</v>
          </cell>
        </row>
        <row r="5697">
          <cell r="A5697">
            <v>18501530</v>
          </cell>
          <cell r="B5697" t="str">
            <v>SAPULUT FOREST DEVELOPMENT SDN BHD</v>
          </cell>
          <cell r="E5697">
            <v>1702917.22</v>
          </cell>
          <cell r="F5697">
            <v>2500000</v>
          </cell>
        </row>
        <row r="5698">
          <cell r="A5698">
            <v>21157131</v>
          </cell>
          <cell r="B5698" t="str">
            <v>SARADISE SDN BHD</v>
          </cell>
          <cell r="F5698">
            <v>100000</v>
          </cell>
        </row>
        <row r="5699">
          <cell r="A5699">
            <v>20515311</v>
          </cell>
          <cell r="B5699" t="str">
            <v>SARAFIELD (AA) SDN BHD</v>
          </cell>
          <cell r="C5699">
            <v>705833.5</v>
          </cell>
          <cell r="D5699">
            <v>3000000</v>
          </cell>
        </row>
        <row r="5700">
          <cell r="A5700">
            <v>3940527</v>
          </cell>
          <cell r="B5700" t="str">
            <v>SARAWAK HOUSE SDN BHD</v>
          </cell>
          <cell r="E5700">
            <v>100167.58</v>
          </cell>
          <cell r="F5700">
            <v>469000</v>
          </cell>
        </row>
        <row r="5701">
          <cell r="A5701">
            <v>6680681</v>
          </cell>
          <cell r="B5701" t="str">
            <v>SARAWAK SLIPWAYS SDN BHD</v>
          </cell>
          <cell r="E5701">
            <v>1502513.66</v>
          </cell>
          <cell r="F5701">
            <v>487165.47</v>
          </cell>
        </row>
        <row r="5702">
          <cell r="A5702">
            <v>5145104</v>
          </cell>
          <cell r="B5702" t="str">
            <v>SARINANI MOTORS SDN. BHD.</v>
          </cell>
          <cell r="F5702">
            <v>210000</v>
          </cell>
        </row>
        <row r="5703">
          <cell r="A5703">
            <v>1461319</v>
          </cell>
          <cell r="B5703" t="str">
            <v>SAS INSTITUTE SDN BHD</v>
          </cell>
          <cell r="F5703">
            <v>72507.399999999994</v>
          </cell>
        </row>
        <row r="5704">
          <cell r="A5704">
            <v>6339752</v>
          </cell>
          <cell r="B5704" t="str">
            <v>SASA SECURITY SERVICES SDN BHD</v>
          </cell>
          <cell r="D5704">
            <v>1820000</v>
          </cell>
        </row>
        <row r="5705">
          <cell r="A5705">
            <v>15938663</v>
          </cell>
          <cell r="B5705" t="str">
            <v>SASARAN SEJAHTERA SDN BHD</v>
          </cell>
          <cell r="D5705">
            <v>500000</v>
          </cell>
          <cell r="F5705">
            <v>1112292.1000000001</v>
          </cell>
        </row>
        <row r="5706">
          <cell r="A5706">
            <v>22353299</v>
          </cell>
          <cell r="B5706" t="str">
            <v>SASTEEL SDN BHD</v>
          </cell>
          <cell r="D5706">
            <v>3850000</v>
          </cell>
        </row>
        <row r="5707">
          <cell r="A5707">
            <v>9164584</v>
          </cell>
          <cell r="B5707" t="str">
            <v>SATAR EMPIRE SDN. BHD.</v>
          </cell>
          <cell r="E5707">
            <v>1001675.78</v>
          </cell>
          <cell r="F5707">
            <v>2246967.9</v>
          </cell>
        </row>
        <row r="5708">
          <cell r="A5708">
            <v>15564437</v>
          </cell>
          <cell r="B5708" t="str">
            <v>SATE KAJANG HJ SAMURI MKTG SDN BHD</v>
          </cell>
          <cell r="D5708">
            <v>8500000</v>
          </cell>
        </row>
        <row r="5709">
          <cell r="A5709">
            <v>14116545</v>
          </cell>
          <cell r="B5709" t="str">
            <v>SATINNI CORPORATION SDN BHD</v>
          </cell>
          <cell r="C5709">
            <v>1199174.68</v>
          </cell>
          <cell r="F5709">
            <v>250000</v>
          </cell>
        </row>
        <row r="5710">
          <cell r="A5710">
            <v>6862326</v>
          </cell>
          <cell r="B5710" t="str">
            <v>SATRIADESA CORPORATION SDN BHD</v>
          </cell>
          <cell r="C5710">
            <v>2181500.0099999998</v>
          </cell>
          <cell r="D5710">
            <v>8889000</v>
          </cell>
        </row>
        <row r="5711">
          <cell r="A5711">
            <v>17196456</v>
          </cell>
          <cell r="B5711" t="str">
            <v>SATT TRAINING &amp; CONSULTANCY SERVICES S/B</v>
          </cell>
          <cell r="C5711">
            <v>207046.73</v>
          </cell>
        </row>
        <row r="5712">
          <cell r="A5712">
            <v>20049782</v>
          </cell>
          <cell r="B5712" t="str">
            <v>SATU SHAWAL SDN BHD</v>
          </cell>
          <cell r="D5712">
            <v>1086600</v>
          </cell>
        </row>
        <row r="5713">
          <cell r="A5713">
            <v>16087778</v>
          </cell>
          <cell r="B5713" t="str">
            <v>SAUDAMAJU SDN. BHD.</v>
          </cell>
          <cell r="F5713">
            <v>160000</v>
          </cell>
        </row>
        <row r="5714">
          <cell r="A5714">
            <v>25197061</v>
          </cell>
          <cell r="B5714" t="str">
            <v>SAUJANA BUDIMAS SDN. BHD.</v>
          </cell>
          <cell r="F5714">
            <v>1203068.52</v>
          </cell>
        </row>
        <row r="5715">
          <cell r="A5715">
            <v>25586519</v>
          </cell>
          <cell r="B5715" t="str">
            <v>SAUJANA DESA BINA SDN BHD</v>
          </cell>
          <cell r="C5715">
            <v>3077434.14</v>
          </cell>
        </row>
        <row r="5716">
          <cell r="A5716">
            <v>27231695</v>
          </cell>
          <cell r="B5716" t="str">
            <v>SAVER PLUS TRADING</v>
          </cell>
          <cell r="F5716">
            <v>25000</v>
          </cell>
        </row>
        <row r="5717">
          <cell r="A5717">
            <v>10396392</v>
          </cell>
          <cell r="B5717" t="str">
            <v>SAWIPAC SDN BHD</v>
          </cell>
          <cell r="C5717">
            <v>628913.68999999994</v>
          </cell>
          <cell r="F5717">
            <v>3000000</v>
          </cell>
        </row>
        <row r="5718">
          <cell r="A5718">
            <v>19074346</v>
          </cell>
          <cell r="B5718" t="str">
            <v>SAWIT BERKAT(LANGKAP) SDN BHD</v>
          </cell>
          <cell r="C5718">
            <v>2519570.31</v>
          </cell>
        </row>
        <row r="5719">
          <cell r="A5719">
            <v>18553925</v>
          </cell>
          <cell r="B5719" t="str">
            <v>SAWIT MEGAH SDN BHD</v>
          </cell>
          <cell r="E5719">
            <v>500000</v>
          </cell>
        </row>
        <row r="5720">
          <cell r="A5720">
            <v>8935366</v>
          </cell>
          <cell r="B5720" t="str">
            <v>SAWIT RAYA SDN BHD</v>
          </cell>
          <cell r="C5720">
            <v>1009158.55</v>
          </cell>
          <cell r="F5720">
            <v>6000000</v>
          </cell>
        </row>
        <row r="5721">
          <cell r="A5721">
            <v>14600452</v>
          </cell>
          <cell r="B5721" t="str">
            <v>SAWIT WARISAN SDN. BHD.</v>
          </cell>
          <cell r="C5721">
            <v>1912221.73</v>
          </cell>
          <cell r="F5721">
            <v>2000000</v>
          </cell>
        </row>
        <row r="5722">
          <cell r="A5722">
            <v>15927657</v>
          </cell>
          <cell r="B5722" t="str">
            <v>SAYONG CHEMICALS SDN. BHD.</v>
          </cell>
          <cell r="F5722">
            <v>2000000</v>
          </cell>
        </row>
        <row r="5723">
          <cell r="A5723">
            <v>3896698</v>
          </cell>
          <cell r="B5723" t="str">
            <v>SAYU TRAVEL &amp; TOURS SDN BHD</v>
          </cell>
          <cell r="D5723">
            <v>500000</v>
          </cell>
          <cell r="E5723">
            <v>601089.26</v>
          </cell>
          <cell r="F5723">
            <v>979296</v>
          </cell>
        </row>
        <row r="5724">
          <cell r="A5724">
            <v>15235380</v>
          </cell>
          <cell r="B5724" t="str">
            <v>SAZ DESIGN CONSULTANTS SDN. BHD.</v>
          </cell>
          <cell r="C5724">
            <v>520312.45</v>
          </cell>
        </row>
        <row r="5725">
          <cell r="A5725">
            <v>17253133</v>
          </cell>
          <cell r="B5725" t="str">
            <v>SAZEAN DEVELOPMENT S/B (IN LIQUIDATION)</v>
          </cell>
          <cell r="C5725">
            <v>2500000</v>
          </cell>
        </row>
        <row r="5726">
          <cell r="A5726">
            <v>9717798</v>
          </cell>
          <cell r="B5726" t="str">
            <v>SBAR BINA SDN BHD</v>
          </cell>
          <cell r="C5726">
            <v>5007319.18</v>
          </cell>
          <cell r="F5726">
            <v>392712.08</v>
          </cell>
        </row>
        <row r="5727">
          <cell r="A5727">
            <v>7984726</v>
          </cell>
          <cell r="B5727" t="str">
            <v>SBH MARINE INDUSTRIES SDN BHD</v>
          </cell>
          <cell r="D5727">
            <v>6000000</v>
          </cell>
          <cell r="E5727">
            <v>360612.73</v>
          </cell>
          <cell r="F5727">
            <v>4670000</v>
          </cell>
        </row>
        <row r="5728">
          <cell r="A5728">
            <v>7223691</v>
          </cell>
          <cell r="B5728" t="str">
            <v>SBJ BINAJAYA DEVELOPMENT SDN BHD</v>
          </cell>
          <cell r="C5728">
            <v>5507982.8200000003</v>
          </cell>
          <cell r="D5728">
            <v>540000</v>
          </cell>
          <cell r="F5728">
            <v>100000</v>
          </cell>
        </row>
        <row r="5729">
          <cell r="A5729">
            <v>15157023</v>
          </cell>
          <cell r="B5729" t="str">
            <v>SBM &amp; BROTHERS TRADING SDN BHD</v>
          </cell>
          <cell r="D5729">
            <v>957000</v>
          </cell>
        </row>
        <row r="5730">
          <cell r="A5730">
            <v>14112111</v>
          </cell>
          <cell r="B5730" t="str">
            <v>SBMN SYNERGY SDN BHD</v>
          </cell>
          <cell r="C5730">
            <v>250000</v>
          </cell>
          <cell r="E5730">
            <v>0</v>
          </cell>
          <cell r="F5730">
            <v>100000</v>
          </cell>
        </row>
        <row r="5731">
          <cell r="A5731">
            <v>15124827</v>
          </cell>
          <cell r="B5731" t="str">
            <v>SCANDOLF MARKETING SDN BHD</v>
          </cell>
          <cell r="D5731">
            <v>500000</v>
          </cell>
          <cell r="F5731">
            <v>12900000</v>
          </cell>
        </row>
        <row r="5732">
          <cell r="A5732">
            <v>19892342</v>
          </cell>
          <cell r="B5732" t="str">
            <v>SCANWOLF DEVELOPMENT SDN BHD</v>
          </cell>
          <cell r="D5732">
            <v>18000000</v>
          </cell>
          <cell r="F5732">
            <v>500000</v>
          </cell>
        </row>
        <row r="5733">
          <cell r="A5733">
            <v>19903853</v>
          </cell>
          <cell r="B5733" t="str">
            <v>SCANWOLF PROPERTIES SDN.BHD.</v>
          </cell>
          <cell r="D5733">
            <v>1955000</v>
          </cell>
        </row>
        <row r="5734">
          <cell r="A5734">
            <v>15876310</v>
          </cell>
          <cell r="B5734" t="str">
            <v>SCENIC FAIRWAY SDN BHD</v>
          </cell>
          <cell r="F5734">
            <v>90000</v>
          </cell>
        </row>
        <row r="5735">
          <cell r="A5735">
            <v>23191796</v>
          </cell>
          <cell r="B5735" t="str">
            <v>SCENIC KINGDOM SERVICES (M) SB</v>
          </cell>
          <cell r="C5735">
            <v>165820.97</v>
          </cell>
          <cell r="D5735">
            <v>730000</v>
          </cell>
        </row>
        <row r="5736">
          <cell r="A5736">
            <v>1506437</v>
          </cell>
          <cell r="B5736" t="str">
            <v>SCHMIDT BIOMEDTECH SDN BHD</v>
          </cell>
          <cell r="E5736">
            <v>3806367.94</v>
          </cell>
          <cell r="F5736">
            <v>13786000</v>
          </cell>
        </row>
        <row r="5737">
          <cell r="A5737">
            <v>9420544</v>
          </cell>
          <cell r="B5737" t="str">
            <v>SCHWAN-STABILO MARKETING SDN. B</v>
          </cell>
          <cell r="E5737">
            <v>450754.1</v>
          </cell>
          <cell r="F5737">
            <v>2050000</v>
          </cell>
        </row>
        <row r="5738">
          <cell r="A5738">
            <v>19111439</v>
          </cell>
          <cell r="B5738" t="str">
            <v>SCIENCE CARE SDN BHD</v>
          </cell>
          <cell r="F5738">
            <v>506939.75</v>
          </cell>
        </row>
        <row r="5739">
          <cell r="A5739">
            <v>15186435</v>
          </cell>
          <cell r="B5739" t="str">
            <v>SCIENTILLENCE SDN BHD</v>
          </cell>
          <cell r="D5739">
            <v>1000000</v>
          </cell>
          <cell r="F5739">
            <v>11120893.32</v>
          </cell>
        </row>
        <row r="5740">
          <cell r="A5740">
            <v>11961076</v>
          </cell>
          <cell r="B5740" t="str">
            <v>SCK WOODEN INDUSTRIES SDN. BHD.</v>
          </cell>
          <cell r="F5740">
            <v>100000</v>
          </cell>
        </row>
        <row r="5741">
          <cell r="A5741">
            <v>24162445</v>
          </cell>
          <cell r="B5741" t="str">
            <v>SCORE EPCC SDN BHD</v>
          </cell>
          <cell r="D5741">
            <v>2405000</v>
          </cell>
        </row>
        <row r="5742">
          <cell r="A5742">
            <v>17553459</v>
          </cell>
          <cell r="B5742" t="str">
            <v>SCUDERIA KIOSK</v>
          </cell>
          <cell r="C5742">
            <v>400000</v>
          </cell>
        </row>
        <row r="5743">
          <cell r="A5743">
            <v>21586394</v>
          </cell>
          <cell r="B5743" t="str">
            <v>SD GEODESI SDN. BHD.</v>
          </cell>
          <cell r="D5743">
            <v>1325000</v>
          </cell>
          <cell r="F5743">
            <v>1029573.8</v>
          </cell>
        </row>
        <row r="5744">
          <cell r="A5744">
            <v>14914981</v>
          </cell>
          <cell r="B5744" t="str">
            <v>SDK BRICKS SDN BHD</v>
          </cell>
          <cell r="C5744">
            <v>761000</v>
          </cell>
          <cell r="D5744">
            <v>1160000</v>
          </cell>
        </row>
        <row r="5745">
          <cell r="A5745">
            <v>5805943</v>
          </cell>
          <cell r="B5745" t="str">
            <v>SDS BAKERY &amp; CAFETERIA SDN BHD</v>
          </cell>
          <cell r="D5745">
            <v>1000000</v>
          </cell>
          <cell r="E5745">
            <v>48081.279999999999</v>
          </cell>
        </row>
        <row r="5746">
          <cell r="A5746">
            <v>14114204</v>
          </cell>
          <cell r="B5746" t="str">
            <v>SDS FOOD MANUFACTURING SDN BHD</v>
          </cell>
          <cell r="E5746">
            <v>200134.21</v>
          </cell>
        </row>
        <row r="5747">
          <cell r="A5747">
            <v>18560763</v>
          </cell>
          <cell r="B5747" t="str">
            <v>SE CONCRETE SDN BHD</v>
          </cell>
          <cell r="D5747">
            <v>1000000</v>
          </cell>
          <cell r="F5747">
            <v>2900000</v>
          </cell>
        </row>
        <row r="5748">
          <cell r="A5748">
            <v>16086383</v>
          </cell>
          <cell r="B5748" t="str">
            <v>SEA ASSOCIATE AGENCY GROUP SDN BHD</v>
          </cell>
          <cell r="E5748">
            <v>901508.2</v>
          </cell>
          <cell r="F5748">
            <v>400000</v>
          </cell>
        </row>
        <row r="5749">
          <cell r="A5749">
            <v>20959746</v>
          </cell>
          <cell r="B5749" t="str">
            <v>SEA GAMER MALL SDN BHD</v>
          </cell>
          <cell r="D5749">
            <v>1062500</v>
          </cell>
        </row>
        <row r="5750">
          <cell r="A5750">
            <v>19601740</v>
          </cell>
          <cell r="B5750" t="str">
            <v>SEA LAND COLDSTORAGE (M) SDN BHD</v>
          </cell>
          <cell r="C5750">
            <v>952703.41</v>
          </cell>
          <cell r="D5750">
            <v>1475000</v>
          </cell>
          <cell r="F5750">
            <v>14500000</v>
          </cell>
        </row>
        <row r="5751">
          <cell r="A5751">
            <v>26432607</v>
          </cell>
          <cell r="B5751" t="str">
            <v>SEA SAFARIES SDN BHD</v>
          </cell>
          <cell r="D5751">
            <v>1405463</v>
          </cell>
        </row>
        <row r="5752">
          <cell r="A5752">
            <v>23983699</v>
          </cell>
          <cell r="B5752" t="str">
            <v>SEACADEMY SDN. BHD.</v>
          </cell>
          <cell r="C5752">
            <v>1835675.71</v>
          </cell>
          <cell r="F5752">
            <v>466000</v>
          </cell>
        </row>
        <row r="5753">
          <cell r="A5753">
            <v>20144116</v>
          </cell>
          <cell r="B5753" t="str">
            <v>SEACERA DEVELOPMENT SDN. BHD.</v>
          </cell>
          <cell r="D5753">
            <v>1200000</v>
          </cell>
        </row>
        <row r="5754">
          <cell r="A5754">
            <v>22584476</v>
          </cell>
          <cell r="B5754" t="str">
            <v>SEAGATE GLOBAL TRADING SDN. BHD.</v>
          </cell>
          <cell r="C5754">
            <v>1414407.91</v>
          </cell>
        </row>
        <row r="5755">
          <cell r="A5755">
            <v>8058657</v>
          </cell>
          <cell r="B5755" t="str">
            <v>SEALAND RESOURCES SDN BHD</v>
          </cell>
          <cell r="C5755">
            <v>2449122.59</v>
          </cell>
          <cell r="D5755">
            <v>3000000</v>
          </cell>
        </row>
        <row r="5756">
          <cell r="A5756">
            <v>18779769</v>
          </cell>
          <cell r="B5756" t="str">
            <v>SEALIRAN MAJU BENA SDN BHD</v>
          </cell>
          <cell r="C5756">
            <v>202934.66</v>
          </cell>
          <cell r="D5756">
            <v>910000</v>
          </cell>
          <cell r="F5756">
            <v>301980</v>
          </cell>
        </row>
        <row r="5757">
          <cell r="A5757">
            <v>24650537</v>
          </cell>
          <cell r="B5757" t="str">
            <v>SEAMASTER PAINT (MALAYSIA) SDN BHD</v>
          </cell>
          <cell r="D5757">
            <v>5000000</v>
          </cell>
        </row>
        <row r="5758">
          <cell r="A5758">
            <v>14250928</v>
          </cell>
          <cell r="B5758" t="str">
            <v>SEAS DIGITAL SDN BHD</v>
          </cell>
          <cell r="C5758">
            <v>177677.02</v>
          </cell>
          <cell r="F5758">
            <v>300000</v>
          </cell>
        </row>
        <row r="5759">
          <cell r="A5759">
            <v>23536985</v>
          </cell>
          <cell r="B5759" t="str">
            <v>SEBANGGA AUTO SDN. BHD.</v>
          </cell>
          <cell r="D5759">
            <v>1000000</v>
          </cell>
        </row>
        <row r="5760">
          <cell r="A5760">
            <v>26955459</v>
          </cell>
          <cell r="B5760" t="str">
            <v>SEBANGGA MITSINBO SDN BHD</v>
          </cell>
          <cell r="F5760">
            <v>3000000</v>
          </cell>
        </row>
        <row r="5761">
          <cell r="A5761">
            <v>18199204</v>
          </cell>
          <cell r="B5761" t="str">
            <v>SEBD ELECTRICAL SDN BHD</v>
          </cell>
          <cell r="C5761">
            <v>428389.76</v>
          </cell>
          <cell r="D5761">
            <v>1500000</v>
          </cell>
          <cell r="F5761">
            <v>1500000</v>
          </cell>
        </row>
        <row r="5762">
          <cell r="A5762">
            <v>1513730</v>
          </cell>
          <cell r="B5762" t="str">
            <v>SEBERANG DISTRIBUTORS SDN BHD</v>
          </cell>
          <cell r="F5762">
            <v>6750000</v>
          </cell>
        </row>
        <row r="5763">
          <cell r="A5763">
            <v>1481572</v>
          </cell>
          <cell r="B5763" t="str">
            <v>SEBERANG FLOUR MILL SDN. BHD.</v>
          </cell>
          <cell r="E5763">
            <v>250418.96</v>
          </cell>
          <cell r="F5763">
            <v>39600000</v>
          </cell>
        </row>
        <row r="5764">
          <cell r="A5764">
            <v>18373128</v>
          </cell>
          <cell r="B5764" t="str">
            <v>SECURE WIN SDN BHD</v>
          </cell>
          <cell r="D5764">
            <v>1000000</v>
          </cell>
        </row>
        <row r="5765">
          <cell r="A5765">
            <v>15492485</v>
          </cell>
          <cell r="B5765" t="str">
            <v>SEDANIA CORPORATION SDN. BHD</v>
          </cell>
          <cell r="E5765">
            <v>500000</v>
          </cell>
        </row>
        <row r="5766">
          <cell r="A5766">
            <v>17546778</v>
          </cell>
          <cell r="B5766" t="str">
            <v>SEDANIA TECHNOLOGIES SDN. BHD.</v>
          </cell>
          <cell r="D5766">
            <v>850000</v>
          </cell>
        </row>
        <row r="5767">
          <cell r="A5767">
            <v>14117326</v>
          </cell>
          <cell r="B5767" t="str">
            <v>SEDAWAN SDN BHD</v>
          </cell>
          <cell r="D5767">
            <v>1000000</v>
          </cell>
          <cell r="E5767">
            <v>2000787.5</v>
          </cell>
        </row>
        <row r="5768">
          <cell r="A5768">
            <v>16897437</v>
          </cell>
          <cell r="B5768" t="str">
            <v>SEDIABENA BUILDERS SDN BHD</v>
          </cell>
          <cell r="D5768">
            <v>750000</v>
          </cell>
          <cell r="F5768">
            <v>781950.75</v>
          </cell>
        </row>
        <row r="5769">
          <cell r="A5769">
            <v>22768443</v>
          </cell>
          <cell r="B5769" t="str">
            <v>SEE HONG CHEN &amp; SONS SDN BHD</v>
          </cell>
          <cell r="D5769">
            <v>4590000</v>
          </cell>
        </row>
        <row r="5770">
          <cell r="A5770">
            <v>8989621</v>
          </cell>
          <cell r="B5770" t="str">
            <v>SEE HOY CHAN HOLDINGS SDN BHD</v>
          </cell>
          <cell r="C5770">
            <v>3005027.32</v>
          </cell>
          <cell r="F5770">
            <v>1000000</v>
          </cell>
        </row>
        <row r="5771">
          <cell r="A5771">
            <v>1433994</v>
          </cell>
          <cell r="B5771" t="str">
            <v>SEE HOY CHAN SDN BHD</v>
          </cell>
          <cell r="E5771">
            <v>2253770.52</v>
          </cell>
        </row>
        <row r="5772">
          <cell r="A5772">
            <v>7561048</v>
          </cell>
          <cell r="B5772" t="str">
            <v>SEE LEE SAWMILL SDN BHD</v>
          </cell>
          <cell r="C5772">
            <v>289199.03000000003</v>
          </cell>
          <cell r="E5772">
            <v>903948.22</v>
          </cell>
        </row>
        <row r="5773">
          <cell r="A5773">
            <v>4353953</v>
          </cell>
          <cell r="B5773" t="str">
            <v>SEENI NAINA HOLDINGS SDN BHD</v>
          </cell>
          <cell r="D5773">
            <v>11825000</v>
          </cell>
          <cell r="E5773">
            <v>2005716.72</v>
          </cell>
        </row>
        <row r="5774">
          <cell r="A5774">
            <v>21853834</v>
          </cell>
          <cell r="B5774" t="str">
            <v>SEENI NAINA PROPERTIES SDN BHD</v>
          </cell>
          <cell r="D5774">
            <v>3230000</v>
          </cell>
        </row>
        <row r="5775">
          <cell r="A5775">
            <v>5793125</v>
          </cell>
          <cell r="B5775" t="str">
            <v>SEGALONG (SABAH) SDN BHD</v>
          </cell>
          <cell r="F5775">
            <v>90000</v>
          </cell>
        </row>
        <row r="5776">
          <cell r="A5776">
            <v>22451793</v>
          </cell>
          <cell r="B5776" t="str">
            <v>SEGAMAT HOLDINGS SDN BHD</v>
          </cell>
          <cell r="C5776">
            <v>7507082.2699999996</v>
          </cell>
          <cell r="F5776">
            <v>0</v>
          </cell>
        </row>
        <row r="5777">
          <cell r="A5777">
            <v>1414234</v>
          </cell>
          <cell r="B5777" t="str">
            <v>SEGAMAT STORE &amp; AGENCY(SERVICE STATION)S</v>
          </cell>
          <cell r="E5777">
            <v>60100.9</v>
          </cell>
          <cell r="F5777">
            <v>55000</v>
          </cell>
        </row>
        <row r="5778">
          <cell r="A5778">
            <v>15949976</v>
          </cell>
          <cell r="B5778" t="str">
            <v>SEGUNTOR BIOENERGY SDN BHD</v>
          </cell>
          <cell r="C5778">
            <v>3634502.49</v>
          </cell>
          <cell r="D5778">
            <v>55000000</v>
          </cell>
        </row>
        <row r="5779">
          <cell r="A5779">
            <v>5934605</v>
          </cell>
          <cell r="B5779" t="str">
            <v>SEHCOM INDUSTRIES SDN BHD</v>
          </cell>
          <cell r="E5779">
            <v>500848.66</v>
          </cell>
          <cell r="F5779">
            <v>530000</v>
          </cell>
        </row>
        <row r="5780">
          <cell r="A5780">
            <v>15690107</v>
          </cell>
          <cell r="B5780" t="str">
            <v>SEICOMART SDN BHD</v>
          </cell>
          <cell r="D5780">
            <v>6240000</v>
          </cell>
        </row>
        <row r="5781">
          <cell r="A5781">
            <v>24881604</v>
          </cell>
          <cell r="B5781" t="str">
            <v>SEIRING AMAN SDN BHD</v>
          </cell>
          <cell r="D5781">
            <v>5771000</v>
          </cell>
        </row>
        <row r="5782">
          <cell r="A5782">
            <v>5712836</v>
          </cell>
          <cell r="B5782" t="str">
            <v>SEJATI KONKRIT SDN BHD</v>
          </cell>
          <cell r="E5782">
            <v>500837.92</v>
          </cell>
          <cell r="F5782">
            <v>4600000</v>
          </cell>
        </row>
        <row r="5783">
          <cell r="A5783">
            <v>21126056</v>
          </cell>
          <cell r="B5783" t="str">
            <v>SEJATI NURSERY SDN BHD</v>
          </cell>
          <cell r="D5783">
            <v>1500000</v>
          </cell>
        </row>
        <row r="5784">
          <cell r="A5784">
            <v>22535452</v>
          </cell>
          <cell r="B5784" t="str">
            <v>SEKOLAH SRI UCSI SDN BHD</v>
          </cell>
          <cell r="D5784">
            <v>8118000</v>
          </cell>
          <cell r="F5784">
            <v>300000</v>
          </cell>
        </row>
        <row r="5785">
          <cell r="A5785">
            <v>14859483</v>
          </cell>
          <cell r="B5785" t="str">
            <v>SELAJU KOTA SDN BHD</v>
          </cell>
          <cell r="D5785">
            <v>1000000</v>
          </cell>
        </row>
        <row r="5786">
          <cell r="A5786">
            <v>4320504</v>
          </cell>
          <cell r="B5786" t="str">
            <v>SELAMAT SUPPLIES SDN BHD</v>
          </cell>
          <cell r="F5786">
            <v>1000000</v>
          </cell>
        </row>
        <row r="5787">
          <cell r="A5787">
            <v>14436970</v>
          </cell>
          <cell r="B5787" t="str">
            <v>SELAYANG SHIPPING SDN BHD</v>
          </cell>
          <cell r="C5787">
            <v>0</v>
          </cell>
          <cell r="E5787">
            <v>0</v>
          </cell>
          <cell r="F5787">
            <v>3888000</v>
          </cell>
        </row>
        <row r="5788">
          <cell r="A5788">
            <v>26979168</v>
          </cell>
          <cell r="B5788" t="str">
            <v>SELECT FORTUNE (M) SDN BHD</v>
          </cell>
          <cell r="D5788">
            <v>2805000</v>
          </cell>
        </row>
        <row r="5789">
          <cell r="A5789">
            <v>14111693</v>
          </cell>
          <cell r="B5789" t="str">
            <v>SELEKSI BINA SDN BHD</v>
          </cell>
          <cell r="C5789">
            <v>2023392.13</v>
          </cell>
          <cell r="F5789">
            <v>1678893.35</v>
          </cell>
        </row>
        <row r="5790">
          <cell r="A5790">
            <v>10931197</v>
          </cell>
          <cell r="B5790" t="str">
            <v>SELEKSI SENSASI SDN BHD</v>
          </cell>
          <cell r="C5790">
            <v>5000000</v>
          </cell>
        </row>
        <row r="5791">
          <cell r="A5791">
            <v>16826843</v>
          </cell>
          <cell r="B5791" t="str">
            <v>SELIA SELENGGARA ENGINEERING SDN BHD</v>
          </cell>
          <cell r="D5791">
            <v>2800000</v>
          </cell>
          <cell r="E5791">
            <v>2000901.91</v>
          </cell>
          <cell r="F5791">
            <v>2800000</v>
          </cell>
        </row>
        <row r="5792">
          <cell r="A5792">
            <v>8114683</v>
          </cell>
          <cell r="B5792" t="str">
            <v>SELIA SELENGGARA SDN BHD</v>
          </cell>
          <cell r="D5792">
            <v>3900000</v>
          </cell>
          <cell r="F5792">
            <v>2580819.1</v>
          </cell>
        </row>
        <row r="5793">
          <cell r="A5793">
            <v>13264437</v>
          </cell>
          <cell r="B5793" t="str">
            <v>SELIA SELENGGARA SELATAN SDN BHD</v>
          </cell>
          <cell r="F5793">
            <v>18647943.920000002</v>
          </cell>
        </row>
        <row r="5794">
          <cell r="A5794">
            <v>14606620</v>
          </cell>
          <cell r="B5794" t="str">
            <v>SELINTANG PAPAN SDN BHD</v>
          </cell>
          <cell r="C5794">
            <v>990905.96</v>
          </cell>
          <cell r="F5794">
            <v>1350000</v>
          </cell>
        </row>
        <row r="5795">
          <cell r="A5795">
            <v>9675783</v>
          </cell>
          <cell r="B5795" t="str">
            <v>SELWIN PEWTER SDN. BHD.</v>
          </cell>
          <cell r="C5795">
            <v>75764.160000000003</v>
          </cell>
          <cell r="F5795">
            <v>30000</v>
          </cell>
        </row>
        <row r="5796">
          <cell r="A5796">
            <v>16087322</v>
          </cell>
          <cell r="B5796" t="str">
            <v>SEMANGAT INTAN SDN. BHD.</v>
          </cell>
          <cell r="F5796">
            <v>200000</v>
          </cell>
        </row>
        <row r="5797">
          <cell r="A5797">
            <v>21522005</v>
          </cell>
          <cell r="B5797" t="str">
            <v>SEMARAK JAYASAMA SDN BHD</v>
          </cell>
          <cell r="D5797">
            <v>1100000</v>
          </cell>
          <cell r="F5797">
            <v>288200</v>
          </cell>
        </row>
        <row r="5798">
          <cell r="A5798">
            <v>19069603</v>
          </cell>
          <cell r="B5798" t="str">
            <v>SEMARAK MEDIA SDN BHD</v>
          </cell>
          <cell r="D5798">
            <v>2323200</v>
          </cell>
        </row>
        <row r="5799">
          <cell r="A5799">
            <v>24176793</v>
          </cell>
          <cell r="B5799" t="str">
            <v>SEMARAK SENTOSA SDN BHD</v>
          </cell>
          <cell r="C5799">
            <v>10058099.029999999</v>
          </cell>
        </row>
        <row r="5800">
          <cell r="A5800">
            <v>24171788</v>
          </cell>
          <cell r="B5800" t="str">
            <v>SEMBAYU HARTANAH SDN BHD</v>
          </cell>
          <cell r="D5800">
            <v>1435000</v>
          </cell>
        </row>
        <row r="5801">
          <cell r="A5801">
            <v>9054104</v>
          </cell>
          <cell r="B5801" t="str">
            <v>SEMBILANBELAS JAYA SDN BHD</v>
          </cell>
          <cell r="C5801">
            <v>400142.71</v>
          </cell>
        </row>
        <row r="5802">
          <cell r="A5802">
            <v>18603414</v>
          </cell>
          <cell r="B5802" t="str">
            <v>SEMENANJUNG TEGUH SDN BHD</v>
          </cell>
          <cell r="D5802">
            <v>2508157</v>
          </cell>
        </row>
        <row r="5803">
          <cell r="A5803">
            <v>5567413</v>
          </cell>
          <cell r="B5803" t="str">
            <v>SEMI CONVERTOR INDUSTRIES SDN BHD</v>
          </cell>
          <cell r="E5803">
            <v>500837.92</v>
          </cell>
          <cell r="F5803">
            <v>64122.68</v>
          </cell>
        </row>
        <row r="5804">
          <cell r="A5804">
            <v>23959994</v>
          </cell>
          <cell r="B5804" t="str">
            <v>SEMPORNA LIGHTHOUSE HOTEL SDN BHD</v>
          </cell>
          <cell r="C5804">
            <v>2010583.28</v>
          </cell>
        </row>
        <row r="5805">
          <cell r="A5805">
            <v>10326154</v>
          </cell>
          <cell r="B5805" t="str">
            <v>SEMPURNA PETROLEUM (M) SDN BHD</v>
          </cell>
          <cell r="C5805">
            <v>1312268.23</v>
          </cell>
        </row>
        <row r="5806">
          <cell r="A5806">
            <v>3518781</v>
          </cell>
          <cell r="B5806" t="str">
            <v>SEMTRONIC (M) SDN BHD</v>
          </cell>
          <cell r="C5806">
            <v>4004819.04</v>
          </cell>
        </row>
        <row r="5807">
          <cell r="A5807">
            <v>7631476</v>
          </cell>
          <cell r="B5807" t="str">
            <v>SEN HAI TIMBER SDN BHD</v>
          </cell>
          <cell r="D5807">
            <v>1000000</v>
          </cell>
          <cell r="E5807">
            <v>902158.42</v>
          </cell>
        </row>
        <row r="5808">
          <cell r="A5808">
            <v>21117253</v>
          </cell>
          <cell r="B5808" t="str">
            <v>SEN SEN DEPARTMENTAL STORE SDN BHD</v>
          </cell>
          <cell r="D5808">
            <v>6052000</v>
          </cell>
        </row>
        <row r="5809">
          <cell r="A5809">
            <v>16083196</v>
          </cell>
          <cell r="B5809" t="str">
            <v>SEN UP HUAT SEAFOOD TRADING SDN BHD</v>
          </cell>
          <cell r="D5809">
            <v>1500000</v>
          </cell>
        </row>
        <row r="5810">
          <cell r="A5810">
            <v>26058942</v>
          </cell>
          <cell r="B5810" t="str">
            <v>SENA TRAFFIC SYSTEMS SDN BHD</v>
          </cell>
          <cell r="D5810">
            <v>56250000</v>
          </cell>
        </row>
        <row r="5811">
          <cell r="A5811">
            <v>15367756</v>
          </cell>
          <cell r="B5811" t="str">
            <v>SENAWANG INDAH MEDICAL CENTRE SDN BHD</v>
          </cell>
          <cell r="D5811">
            <v>29491381</v>
          </cell>
          <cell r="F5811">
            <v>171000</v>
          </cell>
        </row>
        <row r="5812">
          <cell r="A5812">
            <v>23949894</v>
          </cell>
          <cell r="B5812" t="str">
            <v>SENAWANG LAND SDN BHD</v>
          </cell>
          <cell r="E5812">
            <v>5000000</v>
          </cell>
        </row>
        <row r="5813">
          <cell r="A5813">
            <v>15303965</v>
          </cell>
          <cell r="B5813" t="str">
            <v>SENDANG MOTOR CORP SDN BHD</v>
          </cell>
          <cell r="C5813">
            <v>250000</v>
          </cell>
          <cell r="D5813">
            <v>5500000</v>
          </cell>
        </row>
        <row r="5814">
          <cell r="A5814">
            <v>13340091</v>
          </cell>
          <cell r="B5814" t="str">
            <v>SENDANG MOTOR SDN BHD</v>
          </cell>
          <cell r="C5814">
            <v>0</v>
          </cell>
          <cell r="F5814">
            <v>1000000</v>
          </cell>
        </row>
        <row r="5815">
          <cell r="A5815">
            <v>14113774</v>
          </cell>
          <cell r="B5815" t="str">
            <v>SENG ANN SDN BHD</v>
          </cell>
          <cell r="C5815">
            <v>1309548.3700000001</v>
          </cell>
          <cell r="D5815">
            <v>4370000</v>
          </cell>
          <cell r="E5815">
            <v>351801.73</v>
          </cell>
          <cell r="F5815">
            <v>110000</v>
          </cell>
        </row>
        <row r="5816">
          <cell r="A5816">
            <v>21237475</v>
          </cell>
          <cell r="B5816" t="str">
            <v>SENG CHAP WAH TIMBER MERCHANT SDN.BHD.</v>
          </cell>
          <cell r="E5816">
            <v>2000101.29</v>
          </cell>
        </row>
        <row r="5817">
          <cell r="A5817">
            <v>22656015</v>
          </cell>
          <cell r="B5817" t="str">
            <v>SENG ENTERPRISE SDN BHD</v>
          </cell>
          <cell r="D5817">
            <v>700000</v>
          </cell>
        </row>
        <row r="5818">
          <cell r="A5818">
            <v>21425846</v>
          </cell>
          <cell r="B5818" t="str">
            <v>SENG ENTERPRISE SEAFOOD SUPPLIER (1986)</v>
          </cell>
          <cell r="D5818">
            <v>2000000</v>
          </cell>
        </row>
        <row r="5819">
          <cell r="A5819">
            <v>20038492</v>
          </cell>
          <cell r="B5819" t="str">
            <v>SENG FU TRADING SDN BHD</v>
          </cell>
          <cell r="D5819">
            <v>1360000</v>
          </cell>
        </row>
        <row r="5820">
          <cell r="A5820">
            <v>22196728</v>
          </cell>
          <cell r="B5820" t="str">
            <v>SENG HIGHLAND FRUITS TRADING</v>
          </cell>
          <cell r="E5820">
            <v>5000235.3</v>
          </cell>
          <cell r="F5820">
            <v>5501517.5</v>
          </cell>
        </row>
        <row r="5821">
          <cell r="A5821">
            <v>1794109</v>
          </cell>
          <cell r="B5821" t="str">
            <v>SENG HIN RUBBER (M) SDN BHD</v>
          </cell>
          <cell r="C5821">
            <v>2015963.61</v>
          </cell>
          <cell r="E5821">
            <v>500867.11</v>
          </cell>
          <cell r="F5821">
            <v>53800000</v>
          </cell>
        </row>
        <row r="5822">
          <cell r="A5822">
            <v>14514677</v>
          </cell>
          <cell r="B5822" t="str">
            <v>SENG HONG QUARRY SDN BHD</v>
          </cell>
          <cell r="F5822">
            <v>380000</v>
          </cell>
        </row>
        <row r="5823">
          <cell r="A5823">
            <v>1361787</v>
          </cell>
          <cell r="B5823" t="str">
            <v>SENG HUP HIN HOUSING DEVELOPMENT SDN BHD</v>
          </cell>
          <cell r="C5823">
            <v>734275.96</v>
          </cell>
        </row>
        <row r="5824">
          <cell r="A5824">
            <v>2147254</v>
          </cell>
          <cell r="B5824" t="str">
            <v>SENG KEE CHAN</v>
          </cell>
          <cell r="D5824">
            <v>1000000</v>
          </cell>
          <cell r="E5824">
            <v>400671.67</v>
          </cell>
        </row>
        <row r="5825">
          <cell r="A5825">
            <v>14115668</v>
          </cell>
          <cell r="B5825" t="str">
            <v>SENG KEE CHAN TRADING (M) SDN BHD</v>
          </cell>
          <cell r="E5825">
            <v>793338.76</v>
          </cell>
          <cell r="F5825">
            <v>8000</v>
          </cell>
        </row>
        <row r="5826">
          <cell r="A5826">
            <v>20594672</v>
          </cell>
          <cell r="B5826" t="str">
            <v>SENG KII PROPERTIES SDN BHD</v>
          </cell>
          <cell r="D5826">
            <v>1320000</v>
          </cell>
        </row>
        <row r="5827">
          <cell r="A5827">
            <v>15963246</v>
          </cell>
          <cell r="B5827" t="str">
            <v>SENG KONG FISHERY SDN BHD</v>
          </cell>
          <cell r="D5827">
            <v>2750000</v>
          </cell>
          <cell r="E5827">
            <v>500863.82</v>
          </cell>
          <cell r="F5827">
            <v>3000000</v>
          </cell>
        </row>
        <row r="5828">
          <cell r="A5828">
            <v>5895186</v>
          </cell>
          <cell r="B5828" t="str">
            <v>SENG LING DEVELOPMENT SDN BHD</v>
          </cell>
          <cell r="C5828">
            <v>1006768.01</v>
          </cell>
          <cell r="E5828">
            <v>150485.49</v>
          </cell>
          <cell r="F5828">
            <v>150000</v>
          </cell>
        </row>
        <row r="5829">
          <cell r="A5829">
            <v>11964779</v>
          </cell>
          <cell r="B5829" t="str">
            <v>SENG MOTORS SDN BHD</v>
          </cell>
          <cell r="F5829">
            <v>120000</v>
          </cell>
        </row>
        <row r="5830">
          <cell r="A5830">
            <v>14111902</v>
          </cell>
          <cell r="B5830" t="str">
            <v>SENG TONG (SABAH) CONSTRUCTION SDN BHD</v>
          </cell>
          <cell r="C5830">
            <v>141745.54999999999</v>
          </cell>
        </row>
        <row r="5831">
          <cell r="A5831">
            <v>18378149</v>
          </cell>
          <cell r="B5831" t="str">
            <v>SENG WAY ENTERPRISE SDN BHD</v>
          </cell>
          <cell r="E5831">
            <v>500000</v>
          </cell>
        </row>
        <row r="5832">
          <cell r="A5832">
            <v>17708602</v>
          </cell>
          <cell r="B5832" t="str">
            <v>SENHENG ELECTRIC (KL) SDN BHD</v>
          </cell>
          <cell r="F5832">
            <v>8500000</v>
          </cell>
        </row>
        <row r="5833">
          <cell r="A5833">
            <v>17232054</v>
          </cell>
          <cell r="B5833" t="str">
            <v>SENI PERINTIS SDN BHD</v>
          </cell>
          <cell r="C5833">
            <v>1500000</v>
          </cell>
          <cell r="D5833">
            <v>21000000</v>
          </cell>
        </row>
        <row r="5834">
          <cell r="A5834">
            <v>22671772</v>
          </cell>
          <cell r="B5834" t="str">
            <v>SENIBINA MURNI SDN BHD</v>
          </cell>
          <cell r="D5834">
            <v>49000000</v>
          </cell>
        </row>
        <row r="5835">
          <cell r="A5835">
            <v>22609595</v>
          </cell>
          <cell r="B5835" t="str">
            <v>SENIBINA SENTRAL SDN BHD</v>
          </cell>
          <cell r="D5835">
            <v>66000000</v>
          </cell>
        </row>
        <row r="5836">
          <cell r="A5836">
            <v>22994818</v>
          </cell>
          <cell r="B5836" t="str">
            <v>SENIMAS DEVELOPMENT SDN BHD</v>
          </cell>
          <cell r="D5836">
            <v>3827000</v>
          </cell>
        </row>
        <row r="5837">
          <cell r="A5837">
            <v>24173284</v>
          </cell>
          <cell r="B5837" t="str">
            <v>SENIOR CARE MANAGEMENT SDN BHD</v>
          </cell>
          <cell r="D5837">
            <v>350000</v>
          </cell>
        </row>
        <row r="5838">
          <cell r="A5838">
            <v>17931203</v>
          </cell>
          <cell r="B5838" t="str">
            <v>SENIOR UNITED PARTS SDN BHD</v>
          </cell>
          <cell r="D5838">
            <v>250858</v>
          </cell>
          <cell r="E5838">
            <v>80281.7</v>
          </cell>
        </row>
        <row r="5839">
          <cell r="A5839">
            <v>11448534</v>
          </cell>
          <cell r="B5839" t="str">
            <v>SENJU (MALAYSIA) SDN BHD</v>
          </cell>
          <cell r="E5839">
            <v>300502.76</v>
          </cell>
          <cell r="F5839">
            <v>200000</v>
          </cell>
        </row>
        <row r="5840">
          <cell r="A5840">
            <v>18238865</v>
          </cell>
          <cell r="B5840" t="str">
            <v>SENTIASA HEBAT SDN. BHD.</v>
          </cell>
          <cell r="C5840">
            <v>707743.88</v>
          </cell>
          <cell r="D5840">
            <v>18700000</v>
          </cell>
        </row>
        <row r="5841">
          <cell r="A5841">
            <v>20384443</v>
          </cell>
          <cell r="B5841" t="str">
            <v>SENTOSA TIMBER TRADING</v>
          </cell>
          <cell r="C5841">
            <v>0</v>
          </cell>
        </row>
        <row r="5842">
          <cell r="A5842">
            <v>17395318</v>
          </cell>
          <cell r="B5842" t="str">
            <v>SENTRAL CITY (M) SDN. BHD.</v>
          </cell>
          <cell r="D5842">
            <v>11400000</v>
          </cell>
        </row>
        <row r="5843">
          <cell r="A5843">
            <v>4394427</v>
          </cell>
          <cell r="B5843" t="str">
            <v>SEONG HENNG ENGINEERING WORKS (M) SDN BH</v>
          </cell>
          <cell r="C5843">
            <v>7019909.9900000002</v>
          </cell>
          <cell r="D5843">
            <v>31024000</v>
          </cell>
          <cell r="F5843">
            <v>4880000</v>
          </cell>
        </row>
        <row r="5844">
          <cell r="A5844">
            <v>1523862</v>
          </cell>
          <cell r="B5844" t="str">
            <v>SEONG THYE PLANTATIONS SDN BHD</v>
          </cell>
          <cell r="F5844">
            <v>7000</v>
          </cell>
        </row>
        <row r="5845">
          <cell r="A5845">
            <v>24199502</v>
          </cell>
          <cell r="B5845" t="str">
            <v>SEPADU TECH SERVICES SDN BHD</v>
          </cell>
          <cell r="F5845">
            <v>131293.82999999999</v>
          </cell>
        </row>
        <row r="5846">
          <cell r="A5846">
            <v>9204559</v>
          </cell>
          <cell r="B5846" t="str">
            <v>SEPAKAT COMPUTER CONSULTANT SDN.BHD.</v>
          </cell>
          <cell r="C5846">
            <v>0</v>
          </cell>
          <cell r="D5846">
            <v>1500000</v>
          </cell>
        </row>
        <row r="5847">
          <cell r="A5847">
            <v>23236810</v>
          </cell>
          <cell r="B5847" t="str">
            <v>SEPAKAT MEWAH SDN BHD</v>
          </cell>
          <cell r="D5847">
            <v>19240000</v>
          </cell>
          <cell r="F5847">
            <v>323100</v>
          </cell>
        </row>
        <row r="5848">
          <cell r="A5848">
            <v>5406899</v>
          </cell>
          <cell r="B5848" t="str">
            <v>SEPAKAT SETIA PERUNDING (SDN) BHD</v>
          </cell>
          <cell r="F5848">
            <v>25000</v>
          </cell>
        </row>
        <row r="5849">
          <cell r="A5849">
            <v>15327632</v>
          </cell>
          <cell r="B5849" t="str">
            <v>SEPANG CEMERLANG SDN. BHD.</v>
          </cell>
          <cell r="D5849">
            <v>20000000</v>
          </cell>
        </row>
        <row r="5850">
          <cell r="A5850">
            <v>8967427</v>
          </cell>
          <cell r="B5850" t="str">
            <v>SERAC ASIA SDN BHD</v>
          </cell>
          <cell r="F5850">
            <v>137000</v>
          </cell>
        </row>
        <row r="5851">
          <cell r="A5851">
            <v>10071314</v>
          </cell>
          <cell r="B5851" t="str">
            <v>SERADA REALTY SDN BHD</v>
          </cell>
          <cell r="C5851">
            <v>3366081.77</v>
          </cell>
          <cell r="E5851">
            <v>0</v>
          </cell>
          <cell r="F5851">
            <v>1800000</v>
          </cell>
        </row>
        <row r="5852">
          <cell r="A5852">
            <v>7534786</v>
          </cell>
          <cell r="B5852" t="str">
            <v>SERAI GROUP SDN BHD</v>
          </cell>
          <cell r="D5852">
            <v>1000000</v>
          </cell>
          <cell r="E5852">
            <v>300000</v>
          </cell>
          <cell r="F5852">
            <v>137508.15</v>
          </cell>
        </row>
        <row r="5853">
          <cell r="A5853">
            <v>26349639</v>
          </cell>
          <cell r="B5853" t="str">
            <v>SERAI HARMONI SDN. BHD.</v>
          </cell>
          <cell r="F5853">
            <v>2800000</v>
          </cell>
        </row>
        <row r="5854">
          <cell r="A5854">
            <v>11768226</v>
          </cell>
          <cell r="B5854" t="str">
            <v>SERAIMAS BINA SDN BHD</v>
          </cell>
          <cell r="F5854">
            <v>2600000</v>
          </cell>
        </row>
        <row r="5855">
          <cell r="A5855">
            <v>17776482</v>
          </cell>
          <cell r="B5855" t="str">
            <v>SERBAHAGIA SDN BHD</v>
          </cell>
          <cell r="E5855">
            <v>50083.8</v>
          </cell>
        </row>
        <row r="5856">
          <cell r="A5856">
            <v>22509882</v>
          </cell>
          <cell r="B5856" t="str">
            <v>SERBERANI SDN BHD</v>
          </cell>
          <cell r="C5856">
            <v>542250.6</v>
          </cell>
          <cell r="D5856">
            <v>2000000</v>
          </cell>
        </row>
        <row r="5857">
          <cell r="A5857">
            <v>15717341</v>
          </cell>
          <cell r="B5857" t="str">
            <v>SERI AHAZA GROUP (M) SDN BHD</v>
          </cell>
          <cell r="C5857">
            <v>252475.67</v>
          </cell>
          <cell r="F5857">
            <v>130000</v>
          </cell>
        </row>
        <row r="5858">
          <cell r="A5858">
            <v>16652655</v>
          </cell>
          <cell r="B5858" t="str">
            <v>SERI BINTANG SAWMILL SDN BHD</v>
          </cell>
          <cell r="C5858">
            <v>1000000</v>
          </cell>
        </row>
        <row r="5859">
          <cell r="A5859">
            <v>1449218</v>
          </cell>
          <cell r="B5859" t="str">
            <v>SERI GAGASAN DINAMIK SDN BHD</v>
          </cell>
          <cell r="F5859">
            <v>2010000</v>
          </cell>
        </row>
        <row r="5860">
          <cell r="A5860">
            <v>7064397</v>
          </cell>
          <cell r="B5860" t="str">
            <v>SERI HARMONI HAULAGE SDN BHD</v>
          </cell>
          <cell r="D5860">
            <v>4000000</v>
          </cell>
        </row>
        <row r="5861">
          <cell r="A5861">
            <v>1428668</v>
          </cell>
          <cell r="B5861" t="str">
            <v>SERI JALIA SDN. BHD.</v>
          </cell>
          <cell r="F5861">
            <v>94000</v>
          </cell>
        </row>
        <row r="5862">
          <cell r="A5862">
            <v>10351724</v>
          </cell>
          <cell r="B5862" t="str">
            <v>SERI JAYA PERKASA SDN BHD</v>
          </cell>
          <cell r="E5862">
            <v>984647.32</v>
          </cell>
          <cell r="F5862">
            <v>512500</v>
          </cell>
        </row>
        <row r="5863">
          <cell r="A5863">
            <v>16018959</v>
          </cell>
          <cell r="B5863" t="str">
            <v>SERI MULIA ENTERPRISE</v>
          </cell>
          <cell r="C5863">
            <v>101195.25</v>
          </cell>
        </row>
        <row r="5864">
          <cell r="A5864">
            <v>9675452</v>
          </cell>
          <cell r="B5864" t="str">
            <v>SERI ZENITH ENGINEERING SDN BHD</v>
          </cell>
          <cell r="F5864">
            <v>5000000</v>
          </cell>
        </row>
        <row r="5865">
          <cell r="A5865">
            <v>20940453</v>
          </cell>
          <cell r="B5865" t="str">
            <v>SERI ZENITH ENTERPRISE SDN BHD</v>
          </cell>
          <cell r="D5865">
            <v>140000</v>
          </cell>
        </row>
        <row r="5866">
          <cell r="A5866">
            <v>23673644</v>
          </cell>
          <cell r="B5866" t="str">
            <v>SERIAL MICROELECTRONICS SDN BHD</v>
          </cell>
          <cell r="D5866">
            <v>2247000</v>
          </cell>
        </row>
        <row r="5867">
          <cell r="A5867">
            <v>22417087</v>
          </cell>
          <cell r="B5867" t="str">
            <v>SERIBU CERIA SDN BHD</v>
          </cell>
          <cell r="D5867">
            <v>1700000</v>
          </cell>
          <cell r="F5867">
            <v>200000</v>
          </cell>
        </row>
        <row r="5868">
          <cell r="A5868">
            <v>14294967</v>
          </cell>
          <cell r="B5868" t="str">
            <v>SERIMATIK SDN BHD</v>
          </cell>
          <cell r="D5868">
            <v>1000000</v>
          </cell>
        </row>
        <row r="5869">
          <cell r="A5869">
            <v>4720445</v>
          </cell>
          <cell r="B5869" t="str">
            <v>SERIRA WORKS SDN BHD</v>
          </cell>
          <cell r="F5869">
            <v>100000</v>
          </cell>
        </row>
        <row r="5870">
          <cell r="A5870">
            <v>9232833</v>
          </cell>
          <cell r="B5870" t="str">
            <v>SERN KOU FURNITURE INDUSTRIES SDN BHD</v>
          </cell>
          <cell r="D5870">
            <v>3000000</v>
          </cell>
          <cell r="E5870">
            <v>1001822.03</v>
          </cell>
          <cell r="F5870">
            <v>7900000</v>
          </cell>
        </row>
        <row r="5871">
          <cell r="A5871">
            <v>20256613</v>
          </cell>
          <cell r="B5871" t="str">
            <v>SERN LEE FIBRE SDN BHD</v>
          </cell>
          <cell r="E5871">
            <v>6250</v>
          </cell>
        </row>
        <row r="5872">
          <cell r="A5872">
            <v>7218170</v>
          </cell>
          <cell r="B5872" t="str">
            <v>SETAKAT MAKMUR SDN BHD</v>
          </cell>
          <cell r="F5872">
            <v>2000000</v>
          </cell>
        </row>
        <row r="5873">
          <cell r="A5873">
            <v>20958621</v>
          </cell>
          <cell r="B5873" t="str">
            <v>SETEGAP CAHAYA SDN BHD</v>
          </cell>
          <cell r="F5873">
            <v>100000</v>
          </cell>
        </row>
        <row r="5874">
          <cell r="A5874">
            <v>24077821</v>
          </cell>
          <cell r="B5874" t="str">
            <v>SETIA BERJASA HARTANAH SDN BHD</v>
          </cell>
          <cell r="D5874">
            <v>2764722</v>
          </cell>
        </row>
        <row r="5875">
          <cell r="A5875">
            <v>19981693</v>
          </cell>
          <cell r="B5875" t="str">
            <v>SETIA CAPITAL VENTURE SDN BHD</v>
          </cell>
          <cell r="D5875">
            <v>11164800</v>
          </cell>
        </row>
        <row r="5876">
          <cell r="A5876">
            <v>7580195</v>
          </cell>
          <cell r="B5876" t="str">
            <v>SETIA HARUMAN SDN BHD</v>
          </cell>
          <cell r="F5876">
            <v>2106440.9500000002</v>
          </cell>
        </row>
        <row r="5877">
          <cell r="A5877">
            <v>25792327</v>
          </cell>
          <cell r="B5877" t="str">
            <v>SETIA IKRA HARTANAH SDN BHD</v>
          </cell>
          <cell r="D5877">
            <v>1417500</v>
          </cell>
        </row>
        <row r="5878">
          <cell r="A5878">
            <v>26630739</v>
          </cell>
          <cell r="B5878" t="str">
            <v>SETIA SEMENANJUNG SDN.BHD.</v>
          </cell>
          <cell r="C5878">
            <v>5000000</v>
          </cell>
        </row>
        <row r="5879">
          <cell r="A5879">
            <v>25170159</v>
          </cell>
          <cell r="B5879" t="str">
            <v>SETIAMIX SDN. BHD.</v>
          </cell>
          <cell r="C5879">
            <v>500000</v>
          </cell>
          <cell r="D5879">
            <v>1348300</v>
          </cell>
          <cell r="E5879">
            <v>500296.07</v>
          </cell>
          <cell r="F5879">
            <v>5551000</v>
          </cell>
        </row>
        <row r="5880">
          <cell r="A5880">
            <v>14501336</v>
          </cell>
          <cell r="B5880" t="str">
            <v>SEVEN SEAS WORLDWIDE (M) SDN BHD</v>
          </cell>
          <cell r="D5880">
            <v>1575000</v>
          </cell>
          <cell r="E5880">
            <v>351226.91</v>
          </cell>
        </row>
        <row r="5881">
          <cell r="A5881">
            <v>21605057</v>
          </cell>
          <cell r="B5881" t="str">
            <v>SF FURNITURE SDN BHD</v>
          </cell>
          <cell r="C5881">
            <v>263323.02</v>
          </cell>
          <cell r="D5881">
            <v>1786000</v>
          </cell>
          <cell r="F5881">
            <v>733333</v>
          </cell>
        </row>
        <row r="5882">
          <cell r="A5882">
            <v>16755809</v>
          </cell>
          <cell r="B5882" t="str">
            <v>SF HAULAGE SDN BHD</v>
          </cell>
          <cell r="D5882">
            <v>200000</v>
          </cell>
        </row>
        <row r="5883">
          <cell r="A5883">
            <v>9022500</v>
          </cell>
          <cell r="B5883" t="str">
            <v>SFG TECHNOLOGY (M) SDN BHD</v>
          </cell>
          <cell r="F5883">
            <v>2270016.0699999998</v>
          </cell>
        </row>
        <row r="5884">
          <cell r="A5884">
            <v>20667922</v>
          </cell>
          <cell r="B5884" t="str">
            <v>SFI GLOBAL (M) SDN BHD</v>
          </cell>
          <cell r="C5884">
            <v>5000000</v>
          </cell>
          <cell r="D5884">
            <v>2610000</v>
          </cell>
        </row>
        <row r="5885">
          <cell r="A5885">
            <v>20953160</v>
          </cell>
          <cell r="B5885" t="str">
            <v>S-FORM SYSTEM FORMWORK (M) SDN. BHD.</v>
          </cell>
          <cell r="F5885">
            <v>20000</v>
          </cell>
        </row>
        <row r="5886">
          <cell r="A5886">
            <v>25024521</v>
          </cell>
          <cell r="B5886" t="str">
            <v>SG BESI LAND SDN BHD</v>
          </cell>
          <cell r="F5886">
            <v>15690000</v>
          </cell>
        </row>
        <row r="5887">
          <cell r="A5887">
            <v>20925276</v>
          </cell>
          <cell r="B5887" t="str">
            <v>SG BUMIMAS SDN BHD</v>
          </cell>
          <cell r="D5887">
            <v>8604000</v>
          </cell>
        </row>
        <row r="5888">
          <cell r="A5888">
            <v>18202216</v>
          </cell>
          <cell r="B5888" t="str">
            <v>SG GLOBAL SUPPORT SERVICES SDN BHD</v>
          </cell>
          <cell r="C5888">
            <v>1252326.72</v>
          </cell>
          <cell r="D5888">
            <v>5200000</v>
          </cell>
        </row>
        <row r="5889">
          <cell r="A5889">
            <v>18731207</v>
          </cell>
          <cell r="B5889" t="str">
            <v>SGH EDARAN (M) SDN BHD</v>
          </cell>
          <cell r="E5889">
            <v>1504616.38</v>
          </cell>
        </row>
        <row r="5890">
          <cell r="A5890">
            <v>27286452</v>
          </cell>
          <cell r="B5890" t="str">
            <v>SH RESTAURANT</v>
          </cell>
          <cell r="D5890">
            <v>500000</v>
          </cell>
        </row>
        <row r="5891">
          <cell r="A5891">
            <v>14611770</v>
          </cell>
          <cell r="B5891" t="str">
            <v>SH TRADING CO KLUANG SDN BHD</v>
          </cell>
          <cell r="D5891">
            <v>4000000</v>
          </cell>
        </row>
        <row r="5892">
          <cell r="A5892">
            <v>13021785</v>
          </cell>
          <cell r="B5892" t="str">
            <v>SHAHID &amp; OMER (M) SDN BHD</v>
          </cell>
          <cell r="C5892">
            <v>945424.83</v>
          </cell>
          <cell r="D5892">
            <v>5416800</v>
          </cell>
          <cell r="F5892">
            <v>453900</v>
          </cell>
        </row>
        <row r="5893">
          <cell r="A5893">
            <v>19855899</v>
          </cell>
          <cell r="B5893" t="str">
            <v>SHAKURA PIGMENTATION BEAUTY SDN BHD</v>
          </cell>
          <cell r="F5893">
            <v>764438.3</v>
          </cell>
        </row>
        <row r="5894">
          <cell r="A5894">
            <v>14609888</v>
          </cell>
          <cell r="B5894" t="str">
            <v>SHAMAWAR ELEKTRIKA SDN BHD</v>
          </cell>
          <cell r="E5894">
            <v>500000</v>
          </cell>
        </row>
        <row r="5895">
          <cell r="A5895">
            <v>13523266</v>
          </cell>
          <cell r="B5895" t="str">
            <v>SHAMAWAR MEDICARE SDN BHD</v>
          </cell>
          <cell r="E5895">
            <v>200000</v>
          </cell>
          <cell r="F5895">
            <v>14224.91</v>
          </cell>
        </row>
        <row r="5896">
          <cell r="A5896">
            <v>6023939</v>
          </cell>
          <cell r="B5896" t="str">
            <v>SHAMAWAR SDN BHD</v>
          </cell>
          <cell r="E5896">
            <v>300000</v>
          </cell>
          <cell r="F5896">
            <v>2934000</v>
          </cell>
        </row>
        <row r="5897">
          <cell r="A5897">
            <v>15268767</v>
          </cell>
          <cell r="B5897" t="str">
            <v>SHAMAWAR TECHNICA SDN BHD</v>
          </cell>
          <cell r="F5897">
            <v>109043.58</v>
          </cell>
        </row>
        <row r="5898">
          <cell r="A5898">
            <v>15172483</v>
          </cell>
          <cell r="B5898" t="str">
            <v>SHANA MANAGEMENT SDN BHD</v>
          </cell>
          <cell r="C5898">
            <v>969486.97</v>
          </cell>
          <cell r="D5898">
            <v>1453500</v>
          </cell>
          <cell r="E5898">
            <v>166338.37</v>
          </cell>
        </row>
        <row r="5899">
          <cell r="A5899">
            <v>7551018</v>
          </cell>
          <cell r="B5899" t="str">
            <v>SHANGHAI EMPORIUM SDN BHD</v>
          </cell>
          <cell r="D5899">
            <v>980000</v>
          </cell>
        </row>
        <row r="5900">
          <cell r="A5900">
            <v>17308053</v>
          </cell>
          <cell r="B5900" t="str">
            <v>SHANGHAI TREASURE WHOLESALE SDN BHD</v>
          </cell>
          <cell r="F5900">
            <v>2500000</v>
          </cell>
        </row>
        <row r="5901">
          <cell r="A5901">
            <v>15618704</v>
          </cell>
          <cell r="B5901" t="str">
            <v>SHAR ASSOCIATES SDN BHD</v>
          </cell>
          <cell r="C5901">
            <v>94109.42</v>
          </cell>
        </row>
        <row r="5902">
          <cell r="A5902">
            <v>20243213</v>
          </cell>
          <cell r="B5902" t="str">
            <v>SHARIFAH TRADING</v>
          </cell>
          <cell r="D5902">
            <v>2625000</v>
          </cell>
        </row>
        <row r="5903">
          <cell r="A5903">
            <v>3106688</v>
          </cell>
          <cell r="B5903" t="str">
            <v>SHARIKAT TA KIONG SDN BHD</v>
          </cell>
          <cell r="D5903">
            <v>1000000</v>
          </cell>
          <cell r="E5903">
            <v>1270620.04</v>
          </cell>
          <cell r="F5903">
            <v>1685000</v>
          </cell>
        </row>
        <row r="5904">
          <cell r="A5904">
            <v>2027540</v>
          </cell>
          <cell r="B5904" t="str">
            <v>SHARIKAT WARISAN BHD</v>
          </cell>
          <cell r="E5904">
            <v>50287.22</v>
          </cell>
        </row>
        <row r="5905">
          <cell r="A5905">
            <v>9788073</v>
          </cell>
          <cell r="B5905" t="str">
            <v>SHARMAJAYA SENDIRIAN BERHAD</v>
          </cell>
          <cell r="D5905">
            <v>550000</v>
          </cell>
        </row>
        <row r="5906">
          <cell r="A5906">
            <v>16340385</v>
          </cell>
          <cell r="B5906" t="str">
            <v>SHAWFIELD SDN BHD</v>
          </cell>
          <cell r="C5906">
            <v>2012423.76</v>
          </cell>
          <cell r="D5906">
            <v>5000000</v>
          </cell>
        </row>
        <row r="5907">
          <cell r="A5907">
            <v>9290784</v>
          </cell>
          <cell r="B5907" t="str">
            <v>SHB ENTERPRISE SDN BHD</v>
          </cell>
          <cell r="F5907">
            <v>400000</v>
          </cell>
        </row>
        <row r="5908">
          <cell r="A5908">
            <v>25232238</v>
          </cell>
          <cell r="B5908" t="str">
            <v>SHELFORD CAPITAL SDN. BHD.</v>
          </cell>
          <cell r="D5908">
            <v>26000000</v>
          </cell>
        </row>
        <row r="5909">
          <cell r="A5909">
            <v>22220151</v>
          </cell>
          <cell r="B5909" t="str">
            <v>SHEN HUI HARDWARE SDN BHD</v>
          </cell>
          <cell r="D5909">
            <v>800000</v>
          </cell>
        </row>
        <row r="5910">
          <cell r="A5910">
            <v>14115185</v>
          </cell>
          <cell r="B5910" t="str">
            <v>SHEN YONG ENGINEERING WORKS SDN BHD</v>
          </cell>
          <cell r="D5910">
            <v>2677000</v>
          </cell>
          <cell r="E5910">
            <v>700000</v>
          </cell>
          <cell r="F5910">
            <v>4025750</v>
          </cell>
        </row>
        <row r="5911">
          <cell r="A5911">
            <v>19564376</v>
          </cell>
          <cell r="B5911" t="str">
            <v>SHENG EE FASHION CENTRE SDN BHD</v>
          </cell>
          <cell r="D5911">
            <v>1100000</v>
          </cell>
        </row>
        <row r="5912">
          <cell r="A5912">
            <v>21812364</v>
          </cell>
          <cell r="B5912" t="str">
            <v>SHENG FOONG PLASTIC INDUSTRIES SDN BHD</v>
          </cell>
          <cell r="D5912">
            <v>1500000</v>
          </cell>
        </row>
        <row r="5913">
          <cell r="A5913">
            <v>1330956</v>
          </cell>
          <cell r="B5913" t="str">
            <v>SHEONG HUAT TYRES &amp; BATTERIES SDN BHD</v>
          </cell>
          <cell r="D5913">
            <v>1360000</v>
          </cell>
        </row>
        <row r="5914">
          <cell r="A5914">
            <v>23588064</v>
          </cell>
          <cell r="B5914" t="str">
            <v>SHERN FAR TRADING SDN BHD</v>
          </cell>
          <cell r="C5914">
            <v>1231592.6499999999</v>
          </cell>
          <cell r="D5914">
            <v>1000000</v>
          </cell>
        </row>
        <row r="5915">
          <cell r="A5915">
            <v>11733570</v>
          </cell>
          <cell r="B5915" t="str">
            <v>SHH FURNITURE INDUSTRIES SDN BHD</v>
          </cell>
          <cell r="E5915">
            <v>501675.78</v>
          </cell>
          <cell r="F5915">
            <v>1000000</v>
          </cell>
        </row>
        <row r="5916">
          <cell r="A5916">
            <v>14348186</v>
          </cell>
          <cell r="B5916" t="str">
            <v>SHH MARKETING &amp; DISTRIBUTION SDN BHD</v>
          </cell>
          <cell r="C5916">
            <v>579545.68999999994</v>
          </cell>
        </row>
        <row r="5917">
          <cell r="A5917">
            <v>11062072</v>
          </cell>
          <cell r="B5917" t="str">
            <v>SHIANG CHIN MOTORS (SABAH) SDN BHD</v>
          </cell>
          <cell r="C5917">
            <v>504975.21</v>
          </cell>
          <cell r="D5917">
            <v>5966000</v>
          </cell>
          <cell r="E5917">
            <v>132747.93</v>
          </cell>
          <cell r="F5917">
            <v>500000</v>
          </cell>
        </row>
        <row r="5918">
          <cell r="A5918">
            <v>8081656</v>
          </cell>
          <cell r="B5918" t="str">
            <v>SHIN BEE SDN BHD</v>
          </cell>
          <cell r="C5918">
            <v>1406392.31</v>
          </cell>
          <cell r="D5918">
            <v>500000</v>
          </cell>
        </row>
        <row r="5919">
          <cell r="A5919">
            <v>23172060</v>
          </cell>
          <cell r="B5919" t="str">
            <v>SHIN BEE SPORTS SDN BHD</v>
          </cell>
          <cell r="D5919">
            <v>200000</v>
          </cell>
          <cell r="E5919">
            <v>200964.67</v>
          </cell>
        </row>
        <row r="5920">
          <cell r="A5920">
            <v>6107864</v>
          </cell>
          <cell r="B5920" t="str">
            <v>SHINN HOCK TRADING SDN BHD</v>
          </cell>
          <cell r="C5920">
            <v>1402789.48</v>
          </cell>
        </row>
        <row r="5921">
          <cell r="A5921">
            <v>23208503</v>
          </cell>
          <cell r="B5921" t="str">
            <v>SHINONG SDN BHD</v>
          </cell>
          <cell r="F5921">
            <v>200000</v>
          </cell>
        </row>
        <row r="5922">
          <cell r="A5922">
            <v>5628952</v>
          </cell>
          <cell r="B5922" t="str">
            <v>SHIUH DONG INDUSTRIES SDN BHD</v>
          </cell>
          <cell r="F5922">
            <v>8000000</v>
          </cell>
        </row>
        <row r="5923">
          <cell r="A5923">
            <v>25229631</v>
          </cell>
          <cell r="B5923" t="str">
            <v>SHIYA DEVELOPMENT SDN BHD</v>
          </cell>
          <cell r="F5923">
            <v>365600</v>
          </cell>
        </row>
        <row r="5924">
          <cell r="A5924">
            <v>7548193</v>
          </cell>
          <cell r="B5924" t="str">
            <v>SHIYA SDN.BHD.</v>
          </cell>
          <cell r="C5924">
            <v>7796387.0800000001</v>
          </cell>
          <cell r="E5924">
            <v>13602.25</v>
          </cell>
          <cell r="F5924">
            <v>1308060.3700000001</v>
          </cell>
        </row>
        <row r="5925">
          <cell r="A5925">
            <v>12231096</v>
          </cell>
          <cell r="B5925" t="str">
            <v>SHM DEVELOPMENT SDN BHD</v>
          </cell>
          <cell r="E5925">
            <v>1808655.41</v>
          </cell>
          <cell r="F5925">
            <v>2000000</v>
          </cell>
        </row>
        <row r="5926">
          <cell r="A5926">
            <v>21285358</v>
          </cell>
          <cell r="B5926" t="str">
            <v>SHOGIME TRADING SDN BHD</v>
          </cell>
          <cell r="F5926">
            <v>2006811.11</v>
          </cell>
        </row>
        <row r="5927">
          <cell r="A5927">
            <v>21755049</v>
          </cell>
          <cell r="B5927" t="str">
            <v>SHOJI FRANK (M) SDN BHD</v>
          </cell>
          <cell r="C5927">
            <v>483934.97</v>
          </cell>
          <cell r="D5927">
            <v>1000000</v>
          </cell>
          <cell r="F5927">
            <v>3380000</v>
          </cell>
        </row>
        <row r="5928">
          <cell r="A5928">
            <v>7536664</v>
          </cell>
          <cell r="B5928" t="str">
            <v>SHOON FATT BISCUIT &amp; CONFEC FTY S/B</v>
          </cell>
          <cell r="D5928">
            <v>8833730</v>
          </cell>
          <cell r="E5928">
            <v>5923460.1900000004</v>
          </cell>
          <cell r="F5928">
            <v>19500000</v>
          </cell>
        </row>
        <row r="5929">
          <cell r="A5929">
            <v>3028593</v>
          </cell>
          <cell r="B5929" t="str">
            <v>SHOP &amp; SAVE SDN BHD</v>
          </cell>
          <cell r="E5929">
            <v>3001137.67</v>
          </cell>
        </row>
        <row r="5930">
          <cell r="A5930">
            <v>20806843</v>
          </cell>
          <cell r="B5930" t="str">
            <v>SHOPRITE SDN BHD</v>
          </cell>
          <cell r="D5930">
            <v>6970000</v>
          </cell>
        </row>
        <row r="5931">
          <cell r="A5931">
            <v>17828706</v>
          </cell>
          <cell r="B5931" t="str">
            <v>SHORAKA CAPGROUP SDN BHD</v>
          </cell>
          <cell r="F5931">
            <v>5000000</v>
          </cell>
        </row>
        <row r="5932">
          <cell r="A5932">
            <v>16695479</v>
          </cell>
          <cell r="B5932" t="str">
            <v>SHORESERVICES SDN BHD</v>
          </cell>
          <cell r="D5932">
            <v>10000000</v>
          </cell>
        </row>
        <row r="5933">
          <cell r="A5933">
            <v>1497660</v>
          </cell>
          <cell r="B5933" t="str">
            <v>SHOWER SCENE (M) SDN BHD</v>
          </cell>
          <cell r="D5933">
            <v>1898480</v>
          </cell>
        </row>
        <row r="5934">
          <cell r="A5934">
            <v>3070851</v>
          </cell>
          <cell r="B5934" t="str">
            <v>SHRIRO PROPERTY (MALAYSIA) SDN BHD</v>
          </cell>
          <cell r="C5934">
            <v>125661.21</v>
          </cell>
        </row>
        <row r="5935">
          <cell r="A5935">
            <v>17244786</v>
          </cell>
          <cell r="B5935" t="str">
            <v>SHS PROPERTIES SDN BHD</v>
          </cell>
          <cell r="C5935">
            <v>2012207.78</v>
          </cell>
          <cell r="D5935">
            <v>7050000</v>
          </cell>
        </row>
        <row r="5936">
          <cell r="A5936">
            <v>24870662</v>
          </cell>
          <cell r="B5936" t="str">
            <v>SHT MARINE FROZEN SDN BHD</v>
          </cell>
          <cell r="D5936">
            <v>1823200</v>
          </cell>
        </row>
        <row r="5937">
          <cell r="A5937">
            <v>5972043</v>
          </cell>
          <cell r="B5937" t="str">
            <v>SHUEN HUAT TRADING</v>
          </cell>
          <cell r="E5937">
            <v>290000</v>
          </cell>
        </row>
        <row r="5938">
          <cell r="A5938">
            <v>20086871</v>
          </cell>
          <cell r="B5938" t="str">
            <v>SHUNTO STEEL INDUSTRIES SDN BHD</v>
          </cell>
          <cell r="E5938">
            <v>1817260.63</v>
          </cell>
          <cell r="F5938">
            <v>4100000</v>
          </cell>
        </row>
        <row r="5939">
          <cell r="A5939">
            <v>9641961</v>
          </cell>
          <cell r="B5939" t="str">
            <v>SIAB (M) SDN BHD</v>
          </cell>
          <cell r="C5939">
            <v>2405325.94</v>
          </cell>
          <cell r="D5939">
            <v>2682944</v>
          </cell>
          <cell r="E5939">
            <v>0</v>
          </cell>
          <cell r="F5939">
            <v>5125000</v>
          </cell>
        </row>
        <row r="5940">
          <cell r="A5940">
            <v>7089255</v>
          </cell>
          <cell r="B5940" t="str">
            <v>SIANG HENG PLASTIC WARE SDN BHD</v>
          </cell>
          <cell r="C5940">
            <v>4218404.63</v>
          </cell>
          <cell r="D5940">
            <v>13948700</v>
          </cell>
          <cell r="F5940">
            <v>14600000</v>
          </cell>
        </row>
        <row r="5941">
          <cell r="A5941">
            <v>5268034</v>
          </cell>
          <cell r="B5941" t="str">
            <v>SIANG HIN TAYAR SDN BHD</v>
          </cell>
          <cell r="D5941">
            <v>1105000</v>
          </cell>
        </row>
        <row r="5942">
          <cell r="A5942">
            <v>17377764</v>
          </cell>
          <cell r="B5942" t="str">
            <v>SIANG JOO ENTERPRISE SDN BHD</v>
          </cell>
          <cell r="D5942">
            <v>1000000</v>
          </cell>
          <cell r="E5942">
            <v>2004020.9</v>
          </cell>
          <cell r="F5942">
            <v>2400000</v>
          </cell>
        </row>
        <row r="5943">
          <cell r="A5943">
            <v>8012237</v>
          </cell>
          <cell r="B5943" t="str">
            <v>SIANG LEE HENG ENTERPRISE SDN BHD</v>
          </cell>
          <cell r="D5943">
            <v>400000</v>
          </cell>
        </row>
        <row r="5944">
          <cell r="A5944">
            <v>21500123</v>
          </cell>
          <cell r="B5944" t="str">
            <v>SIBU COLD STORAGE SDN BHD</v>
          </cell>
          <cell r="D5944">
            <v>1000000</v>
          </cell>
          <cell r="E5944">
            <v>2000073.56</v>
          </cell>
          <cell r="F5944">
            <v>5000000</v>
          </cell>
        </row>
        <row r="5945">
          <cell r="A5945">
            <v>18734725</v>
          </cell>
          <cell r="B5945" t="str">
            <v>SIBU NGU BROTHERS MOTOR SERVICE SDN BHD</v>
          </cell>
          <cell r="C5945">
            <v>1801945.03</v>
          </cell>
          <cell r="D5945">
            <v>1000000</v>
          </cell>
          <cell r="F5945">
            <v>3000000</v>
          </cell>
        </row>
        <row r="5946">
          <cell r="A5946">
            <v>12178439</v>
          </cell>
          <cell r="B5946" t="str">
            <v>SIE PUOI CHANG CONSTRUCTION SDN BHD</v>
          </cell>
          <cell r="E5946">
            <v>105578.8</v>
          </cell>
          <cell r="F5946">
            <v>145000</v>
          </cell>
        </row>
        <row r="5947">
          <cell r="A5947">
            <v>19973319</v>
          </cell>
          <cell r="B5947" t="str">
            <v>SIERRA RESIDENCES (M) SDN BHD</v>
          </cell>
          <cell r="F5947">
            <v>637200</v>
          </cell>
        </row>
        <row r="5948">
          <cell r="A5948">
            <v>5787834</v>
          </cell>
          <cell r="B5948" t="str">
            <v>SIGMA HARDWARE SDN. BHD.</v>
          </cell>
          <cell r="C5948">
            <v>6966500</v>
          </cell>
          <cell r="E5948">
            <v>2005114.68</v>
          </cell>
          <cell r="F5948">
            <v>3000000</v>
          </cell>
        </row>
        <row r="5949">
          <cell r="A5949">
            <v>24954923</v>
          </cell>
          <cell r="B5949" t="str">
            <v>SIGMA MAKRO SDN BHD</v>
          </cell>
          <cell r="C5949">
            <v>231824.67</v>
          </cell>
          <cell r="D5949">
            <v>1230000</v>
          </cell>
        </row>
        <row r="5950">
          <cell r="A5950">
            <v>5652633</v>
          </cell>
          <cell r="B5950" t="str">
            <v>SIGMAL CONSTRUCTION SDN BHD</v>
          </cell>
          <cell r="C5950">
            <v>251882.22</v>
          </cell>
        </row>
        <row r="5951">
          <cell r="A5951">
            <v>16684397</v>
          </cell>
          <cell r="B5951" t="str">
            <v>SIGMALINE TECHNOLOGIES SDN BHD</v>
          </cell>
          <cell r="C5951">
            <v>1006143.26</v>
          </cell>
          <cell r="F5951">
            <v>150000</v>
          </cell>
        </row>
        <row r="5952">
          <cell r="A5952">
            <v>8114178</v>
          </cell>
          <cell r="B5952" t="str">
            <v>SII ISHIZAKI (MELAKA) SDN. BHD.</v>
          </cell>
          <cell r="C5952">
            <v>1002028.89</v>
          </cell>
          <cell r="F5952">
            <v>380000</v>
          </cell>
        </row>
        <row r="5953">
          <cell r="A5953">
            <v>5588276</v>
          </cell>
          <cell r="B5953" t="str">
            <v>SIKA KIMIA SDN BHD</v>
          </cell>
          <cell r="F5953">
            <v>500000</v>
          </cell>
        </row>
        <row r="5954">
          <cell r="A5954">
            <v>3397742</v>
          </cell>
          <cell r="B5954" t="str">
            <v>SIKOM SUPPLIES SDN BHD</v>
          </cell>
          <cell r="F5954">
            <v>948224.26</v>
          </cell>
        </row>
        <row r="5955">
          <cell r="A5955">
            <v>13739630</v>
          </cell>
          <cell r="B5955" t="str">
            <v>SILVER COUNTRY HOMES SDN BHD</v>
          </cell>
          <cell r="D5955">
            <v>2350000</v>
          </cell>
        </row>
        <row r="5956">
          <cell r="A5956">
            <v>26949188</v>
          </cell>
          <cell r="B5956" t="str">
            <v>SILVER RESIDENCES SDN. BHD.</v>
          </cell>
          <cell r="D5956">
            <v>15000000</v>
          </cell>
        </row>
        <row r="5957">
          <cell r="A5957">
            <v>5414622</v>
          </cell>
          <cell r="B5957" t="str">
            <v>SILVER RIDGE SDN. BHD.</v>
          </cell>
          <cell r="F5957">
            <v>1750000</v>
          </cell>
        </row>
        <row r="5958">
          <cell r="A5958">
            <v>20471824</v>
          </cell>
          <cell r="B5958" t="str">
            <v>SILVER STATE LABORATORY SDN. BHD.</v>
          </cell>
          <cell r="C5958">
            <v>1104400.76</v>
          </cell>
        </row>
        <row r="5959">
          <cell r="A5959">
            <v>16086000</v>
          </cell>
          <cell r="B5959" t="str">
            <v>SILVERIA SDN BHD</v>
          </cell>
          <cell r="C5959">
            <v>302539.46000000002</v>
          </cell>
        </row>
        <row r="5960">
          <cell r="A5960">
            <v>24066510</v>
          </cell>
          <cell r="B5960" t="str">
            <v>SILVERPACK SDN BHD</v>
          </cell>
          <cell r="D5960">
            <v>4415840</v>
          </cell>
          <cell r="E5960">
            <v>0</v>
          </cell>
          <cell r="F5960">
            <v>5000000</v>
          </cell>
        </row>
        <row r="5961">
          <cell r="A5961">
            <v>1534457</v>
          </cell>
          <cell r="B5961" t="str">
            <v>SIM LEE SAWMILL SDN BHD</v>
          </cell>
          <cell r="F5961">
            <v>74200</v>
          </cell>
        </row>
        <row r="5962">
          <cell r="A5962">
            <v>11764454</v>
          </cell>
          <cell r="B5962" t="str">
            <v>SIMEKO INK INDUSTRIES SDN. BHD.</v>
          </cell>
          <cell r="E5962">
            <v>2300000</v>
          </cell>
          <cell r="F5962">
            <v>4500000</v>
          </cell>
        </row>
        <row r="5963">
          <cell r="A5963">
            <v>22770511</v>
          </cell>
          <cell r="B5963" t="str">
            <v>SIMFONI DUNIA SDN BHD</v>
          </cell>
          <cell r="D5963">
            <v>1615000</v>
          </cell>
        </row>
        <row r="5964">
          <cell r="A5964">
            <v>17581737</v>
          </cell>
          <cell r="B5964" t="str">
            <v>SIMGOOD PTE LTD</v>
          </cell>
          <cell r="D5964">
            <v>212857050</v>
          </cell>
        </row>
        <row r="5965">
          <cell r="A5965">
            <v>27155828</v>
          </cell>
          <cell r="B5965" t="str">
            <v>SIMM VENTURES SDN BHD</v>
          </cell>
          <cell r="D5965">
            <v>49000000</v>
          </cell>
        </row>
        <row r="5966">
          <cell r="A5966">
            <v>5298521</v>
          </cell>
          <cell r="B5966" t="str">
            <v>SIMPANG KUNAK PLANTATIONS SDN BHD</v>
          </cell>
          <cell r="D5966">
            <v>550000</v>
          </cell>
        </row>
        <row r="5967">
          <cell r="A5967">
            <v>16589049</v>
          </cell>
          <cell r="B5967" t="str">
            <v>SIMPANG MAJU ENTERPRISES SDN BHD</v>
          </cell>
          <cell r="D5967">
            <v>1150000</v>
          </cell>
          <cell r="F5967">
            <v>500000</v>
          </cell>
        </row>
        <row r="5968">
          <cell r="A5968">
            <v>17285439</v>
          </cell>
          <cell r="B5968" t="str">
            <v>SIMPANG RENGAM JAYA SDN BHD</v>
          </cell>
          <cell r="C5968">
            <v>706984.26</v>
          </cell>
          <cell r="D5968">
            <v>4000000</v>
          </cell>
          <cell r="E5968">
            <v>505888.75</v>
          </cell>
          <cell r="F5968">
            <v>200000</v>
          </cell>
        </row>
        <row r="5969">
          <cell r="A5969">
            <v>18432607</v>
          </cell>
          <cell r="B5969" t="str">
            <v>SIMPLEX PHOENIX CONSTRUCTION SDN BHD</v>
          </cell>
          <cell r="D5969">
            <v>750000</v>
          </cell>
        </row>
        <row r="5970">
          <cell r="A5970">
            <v>16930017</v>
          </cell>
          <cell r="B5970" t="str">
            <v>SIMPLEX PHOENIX SDN BHD</v>
          </cell>
          <cell r="D5970">
            <v>13450000</v>
          </cell>
          <cell r="F5970">
            <v>900000</v>
          </cell>
        </row>
        <row r="5971">
          <cell r="A5971">
            <v>7197933</v>
          </cell>
          <cell r="B5971" t="str">
            <v>SIMPRO ENGINEERING SDN BHD</v>
          </cell>
          <cell r="D5971">
            <v>5692000</v>
          </cell>
          <cell r="F5971">
            <v>1900000</v>
          </cell>
        </row>
        <row r="5972">
          <cell r="A5972">
            <v>13734772</v>
          </cell>
          <cell r="B5972" t="str">
            <v>SIMPULAN WAWASAN SDN BHD</v>
          </cell>
          <cell r="D5972">
            <v>720000</v>
          </cell>
        </row>
        <row r="5973">
          <cell r="A5973">
            <v>14239237</v>
          </cell>
          <cell r="B5973" t="str">
            <v>SIN CHOON JOO RUBBER SDN BHD</v>
          </cell>
          <cell r="C5973">
            <v>1345678.15</v>
          </cell>
        </row>
        <row r="5974">
          <cell r="A5974">
            <v>13880944</v>
          </cell>
          <cell r="B5974" t="str">
            <v>SIN HAI TAT TRADING SDN BHD</v>
          </cell>
          <cell r="C5974">
            <v>624918.41</v>
          </cell>
          <cell r="D5974">
            <v>1000000</v>
          </cell>
        </row>
        <row r="5975">
          <cell r="A5975">
            <v>18750603</v>
          </cell>
          <cell r="B5975" t="str">
            <v>SIN HING LIONG AUTO WORKS SDN BHD</v>
          </cell>
          <cell r="E5975">
            <v>1001675.78</v>
          </cell>
        </row>
        <row r="5976">
          <cell r="A5976">
            <v>16447986</v>
          </cell>
          <cell r="B5976" t="str">
            <v>SIN HOCK SOON EDIBLE OIL SDN BHD</v>
          </cell>
          <cell r="C5976">
            <v>402842.46</v>
          </cell>
          <cell r="F5976">
            <v>5000000</v>
          </cell>
        </row>
        <row r="5977">
          <cell r="A5977">
            <v>9295807</v>
          </cell>
          <cell r="B5977" t="str">
            <v>SIN HOCK SOON ENGINEERING SDN BHD</v>
          </cell>
          <cell r="C5977">
            <v>1014547.25</v>
          </cell>
          <cell r="D5977">
            <v>1291000</v>
          </cell>
        </row>
        <row r="5978">
          <cell r="A5978">
            <v>12230486</v>
          </cell>
          <cell r="B5978" t="str">
            <v>SIN HOCK SOON HOLDING SDN BHD</v>
          </cell>
          <cell r="C5978">
            <v>2022081.05</v>
          </cell>
          <cell r="D5978">
            <v>4070000</v>
          </cell>
          <cell r="F5978">
            <v>150000</v>
          </cell>
        </row>
        <row r="5979">
          <cell r="A5979">
            <v>9211844</v>
          </cell>
          <cell r="B5979" t="str">
            <v>SIN HOCK SOON TRADING SDN BHD</v>
          </cell>
          <cell r="F5979">
            <v>400000</v>
          </cell>
        </row>
        <row r="5980">
          <cell r="A5980">
            <v>5767542</v>
          </cell>
          <cell r="B5980" t="str">
            <v>SIN HOCK SOON TRANSPORT SDN BHD</v>
          </cell>
          <cell r="C5980">
            <v>251365.36</v>
          </cell>
        </row>
        <row r="5981">
          <cell r="A5981">
            <v>12894225</v>
          </cell>
          <cell r="B5981" t="str">
            <v>SIN HUA HENG ENTERPRISE SDN BHD</v>
          </cell>
          <cell r="D5981">
            <v>800000</v>
          </cell>
        </row>
        <row r="5982">
          <cell r="A5982">
            <v>21938967</v>
          </cell>
          <cell r="B5982" t="str">
            <v>SIN HUA TRAVEL SERVICE SDN BHD</v>
          </cell>
          <cell r="E5982">
            <v>200335.18</v>
          </cell>
          <cell r="F5982">
            <v>150000</v>
          </cell>
        </row>
        <row r="5983">
          <cell r="A5983">
            <v>11732392</v>
          </cell>
          <cell r="B5983" t="str">
            <v>SIN HUAT PRESS (MELAKA) SDN BHD</v>
          </cell>
          <cell r="D5983">
            <v>3486650</v>
          </cell>
        </row>
        <row r="5984">
          <cell r="A5984">
            <v>5698553</v>
          </cell>
          <cell r="B5984" t="str">
            <v>SIN KAO YI ENTERPRISE</v>
          </cell>
          <cell r="C5984">
            <v>288414.65999999997</v>
          </cell>
        </row>
        <row r="5985">
          <cell r="A5985">
            <v>3611517</v>
          </cell>
          <cell r="B5985" t="str">
            <v>SIN KEE HUNG SDN BHD</v>
          </cell>
          <cell r="C5985">
            <v>700175.37</v>
          </cell>
          <cell r="D5985">
            <v>1550000</v>
          </cell>
        </row>
        <row r="5986">
          <cell r="A5986">
            <v>23029561</v>
          </cell>
          <cell r="B5986" t="str">
            <v>SIN LEONG SENG MOTOR SDN BHD</v>
          </cell>
          <cell r="E5986">
            <v>500837.92</v>
          </cell>
          <cell r="F5986">
            <v>850000</v>
          </cell>
        </row>
        <row r="5987">
          <cell r="A5987">
            <v>2038579</v>
          </cell>
          <cell r="B5987" t="str">
            <v>SIN LIAN TAT HARDWARE SDN BHD</v>
          </cell>
          <cell r="D5987">
            <v>1000000</v>
          </cell>
        </row>
        <row r="5988">
          <cell r="A5988">
            <v>12132473</v>
          </cell>
          <cell r="B5988" t="str">
            <v>SIN LINE TEK ELECTRONIC CO. SDN. BHD.</v>
          </cell>
          <cell r="C5988">
            <v>1202136.1399999999</v>
          </cell>
          <cell r="D5988">
            <v>4500000</v>
          </cell>
          <cell r="F5988">
            <v>10000000</v>
          </cell>
        </row>
        <row r="5989">
          <cell r="A5989">
            <v>3071437</v>
          </cell>
          <cell r="B5989" t="str">
            <v>SIN MATU SDN BHD</v>
          </cell>
          <cell r="E5989">
            <v>500845.59</v>
          </cell>
        </row>
        <row r="5990">
          <cell r="A5990">
            <v>14236099</v>
          </cell>
          <cell r="B5990" t="str">
            <v>SIN SHUN HUAT HARDWARE &amp; TRADING SDN BHD</v>
          </cell>
          <cell r="C5990">
            <v>0</v>
          </cell>
          <cell r="D5990">
            <v>800000</v>
          </cell>
        </row>
        <row r="5991">
          <cell r="A5991">
            <v>16084476</v>
          </cell>
          <cell r="B5991" t="str">
            <v>SIN SOON LEE REALTY COMPANY (M) SDN. BHD</v>
          </cell>
          <cell r="C5991">
            <v>8038045.0499999998</v>
          </cell>
          <cell r="F5991">
            <v>2000000</v>
          </cell>
        </row>
        <row r="5992">
          <cell r="A5992">
            <v>26949655</v>
          </cell>
          <cell r="B5992" t="str">
            <v>SIN STEEL CONSTRUCTION SDN BHD</v>
          </cell>
          <cell r="D5992">
            <v>300000</v>
          </cell>
        </row>
        <row r="5993">
          <cell r="A5993">
            <v>1564044</v>
          </cell>
          <cell r="B5993" t="str">
            <v>SIN THYE LOKE SDN BHD</v>
          </cell>
          <cell r="E5993">
            <v>1062042.56</v>
          </cell>
          <cell r="F5993">
            <v>1790000</v>
          </cell>
        </row>
        <row r="5994">
          <cell r="A5994">
            <v>17888179</v>
          </cell>
          <cell r="B5994" t="str">
            <v>SIN THYE TONG (LIAN KEE)</v>
          </cell>
          <cell r="E5994">
            <v>3005027.32</v>
          </cell>
        </row>
        <row r="5995">
          <cell r="A5995">
            <v>5607980</v>
          </cell>
          <cell r="B5995" t="str">
            <v>SIN WEE SENG INDUSTRIES SDN BHD</v>
          </cell>
          <cell r="F5995">
            <v>2250000</v>
          </cell>
        </row>
        <row r="5996">
          <cell r="A5996">
            <v>19639141</v>
          </cell>
          <cell r="B5996" t="str">
            <v>SIN YAP CEMARA AGRIKULTUR</v>
          </cell>
          <cell r="D5996">
            <v>5600000</v>
          </cell>
        </row>
        <row r="5997">
          <cell r="A5997">
            <v>4128667</v>
          </cell>
          <cell r="B5997" t="str">
            <v>SIN YEW SENG HARDWARE &amp; MACHINERIES S/B</v>
          </cell>
          <cell r="C5997">
            <v>907837.22</v>
          </cell>
          <cell r="D5997">
            <v>1000000</v>
          </cell>
          <cell r="F5997">
            <v>1600000</v>
          </cell>
        </row>
        <row r="5998">
          <cell r="A5998">
            <v>16657508</v>
          </cell>
          <cell r="B5998" t="str">
            <v>SIN YUAN MACHINERY (S) SDN BHD</v>
          </cell>
          <cell r="F5998">
            <v>2000000</v>
          </cell>
        </row>
        <row r="5999">
          <cell r="A5999">
            <v>9858660</v>
          </cell>
          <cell r="B5999" t="str">
            <v>SIN YUAN MACHINERY SDN BHD</v>
          </cell>
          <cell r="F5999">
            <v>5000000</v>
          </cell>
        </row>
        <row r="6000">
          <cell r="A6000">
            <v>25543804</v>
          </cell>
          <cell r="B6000" t="str">
            <v>SINAR CERGAS TRADING SDN. BHD.</v>
          </cell>
          <cell r="D6000">
            <v>1120000</v>
          </cell>
          <cell r="E6000">
            <v>200351.05</v>
          </cell>
          <cell r="F6000">
            <v>130000</v>
          </cell>
        </row>
        <row r="6001">
          <cell r="A6001">
            <v>11911369</v>
          </cell>
          <cell r="B6001" t="str">
            <v>SINAR JAYA</v>
          </cell>
          <cell r="F6001">
            <v>280000</v>
          </cell>
        </row>
        <row r="6002">
          <cell r="A6002">
            <v>5777555</v>
          </cell>
          <cell r="B6002" t="str">
            <v>SINAR JERNIH SDN BHD</v>
          </cell>
          <cell r="E6002">
            <v>3505865.24</v>
          </cell>
          <cell r="F6002">
            <v>4946546</v>
          </cell>
        </row>
        <row r="6003">
          <cell r="A6003">
            <v>21601061</v>
          </cell>
          <cell r="B6003" t="str">
            <v>SINAR KERB BINA SDN BHD</v>
          </cell>
          <cell r="D6003">
            <v>1407600</v>
          </cell>
        </row>
        <row r="6004">
          <cell r="A6004">
            <v>7985027</v>
          </cell>
          <cell r="B6004" t="str">
            <v>SINAR KERJAYA SDN BHD</v>
          </cell>
          <cell r="C6004">
            <v>3588620.5</v>
          </cell>
          <cell r="F6004">
            <v>2500000</v>
          </cell>
        </row>
        <row r="6005">
          <cell r="A6005">
            <v>7397474</v>
          </cell>
          <cell r="B6005" t="str">
            <v>SINAR PUNCAK SDN BHD</v>
          </cell>
          <cell r="F6005">
            <v>5000000</v>
          </cell>
        </row>
        <row r="6006">
          <cell r="A6006">
            <v>7813564</v>
          </cell>
          <cell r="B6006" t="str">
            <v>SINAR TEKNIK URUS HARTA SDN BHD</v>
          </cell>
          <cell r="E6006">
            <v>0</v>
          </cell>
          <cell r="F6006">
            <v>3846667.2</v>
          </cell>
        </row>
        <row r="6007">
          <cell r="A6007">
            <v>15271805</v>
          </cell>
          <cell r="B6007" t="str">
            <v>SINAR UNI-RESOURCES SDN BHD</v>
          </cell>
          <cell r="C6007">
            <v>2025017.99</v>
          </cell>
          <cell r="F6007">
            <v>3858000</v>
          </cell>
        </row>
        <row r="6008">
          <cell r="A6008">
            <v>21883214</v>
          </cell>
          <cell r="B6008" t="str">
            <v>SINARAN SEPADU DEVELOPMENT SDN BHD</v>
          </cell>
          <cell r="D6008">
            <v>660000</v>
          </cell>
        </row>
        <row r="6009">
          <cell r="A6009">
            <v>26585059</v>
          </cell>
          <cell r="B6009" t="str">
            <v>SINARMAS SURIA SDN. BHD.</v>
          </cell>
          <cell r="D6009">
            <v>1505000</v>
          </cell>
          <cell r="F6009">
            <v>300000</v>
          </cell>
        </row>
        <row r="6010">
          <cell r="A6010">
            <v>17250854</v>
          </cell>
          <cell r="B6010" t="str">
            <v>SINBERY CORPORATION SDN BHD</v>
          </cell>
          <cell r="D6010">
            <v>493000</v>
          </cell>
          <cell r="E6010">
            <v>100553.73</v>
          </cell>
        </row>
        <row r="6011">
          <cell r="A6011">
            <v>5295474</v>
          </cell>
          <cell r="B6011" t="str">
            <v>SINCERE WATCH SDN BHD</v>
          </cell>
          <cell r="F6011">
            <v>5000000</v>
          </cell>
        </row>
        <row r="6012">
          <cell r="A6012">
            <v>26885138</v>
          </cell>
          <cell r="B6012" t="str">
            <v>SINCERELY DISTRIBUTOR SDN BHD</v>
          </cell>
          <cell r="D6012">
            <v>1000000</v>
          </cell>
        </row>
        <row r="6013">
          <cell r="A6013">
            <v>11247504</v>
          </cell>
          <cell r="B6013" t="str">
            <v>SINEO ENTERPRISE SDN BHD</v>
          </cell>
          <cell r="C6013">
            <v>5000000</v>
          </cell>
        </row>
        <row r="6014">
          <cell r="A6014">
            <v>3078344</v>
          </cell>
          <cell r="B6014" t="str">
            <v>SING CHUAN AIK TRANSPORT SDN BHD</v>
          </cell>
          <cell r="D6014">
            <v>15000000</v>
          </cell>
          <cell r="E6014">
            <v>2000000</v>
          </cell>
        </row>
        <row r="6015">
          <cell r="A6015">
            <v>18811112</v>
          </cell>
          <cell r="B6015" t="str">
            <v>SING FOONG NIAP ENGINEERING SDN BHD</v>
          </cell>
          <cell r="E6015">
            <v>100000</v>
          </cell>
          <cell r="F6015">
            <v>700000</v>
          </cell>
        </row>
        <row r="6016">
          <cell r="A6016">
            <v>2080872</v>
          </cell>
          <cell r="B6016" t="str">
            <v>SING HENG HUAT FARMING SDN BHD</v>
          </cell>
          <cell r="D6016">
            <v>1000000</v>
          </cell>
          <cell r="F6016">
            <v>5850000</v>
          </cell>
        </row>
        <row r="6017">
          <cell r="A6017">
            <v>20705036</v>
          </cell>
          <cell r="B6017" t="str">
            <v>SING HUAT PREMIUM SDN. BHD.</v>
          </cell>
          <cell r="E6017">
            <v>502118.65</v>
          </cell>
        </row>
        <row r="6018">
          <cell r="A6018">
            <v>19956547</v>
          </cell>
          <cell r="B6018" t="str">
            <v>SING KWUNG PREMIUM SDN BHD</v>
          </cell>
          <cell r="E6018">
            <v>400816.66</v>
          </cell>
        </row>
        <row r="6019">
          <cell r="A6019">
            <v>26376103</v>
          </cell>
          <cell r="B6019" t="str">
            <v>SING LIAN KEONG SDN BHD</v>
          </cell>
          <cell r="C6019">
            <v>2017941.33</v>
          </cell>
        </row>
        <row r="6020">
          <cell r="A6020">
            <v>7118241</v>
          </cell>
          <cell r="B6020" t="str">
            <v>SING RUBBER &amp; TRADING CO.</v>
          </cell>
          <cell r="D6020">
            <v>500000</v>
          </cell>
          <cell r="E6020">
            <v>602220.9</v>
          </cell>
        </row>
        <row r="6021">
          <cell r="A6021">
            <v>21775551</v>
          </cell>
          <cell r="B6021" t="str">
            <v>SING TA NIAN SDN BHD</v>
          </cell>
          <cell r="D6021">
            <v>1150000</v>
          </cell>
        </row>
        <row r="6022">
          <cell r="A6022">
            <v>18115447</v>
          </cell>
          <cell r="B6022" t="str">
            <v>SING YUNG STEEL SDN BHD</v>
          </cell>
          <cell r="E6022">
            <v>802449.54</v>
          </cell>
          <cell r="F6022">
            <v>4200000</v>
          </cell>
        </row>
        <row r="6023">
          <cell r="A6023">
            <v>14164576</v>
          </cell>
          <cell r="B6023" t="str">
            <v>SINN HWAT HENG EDIBLE OILS SDN BHD</v>
          </cell>
          <cell r="C6023">
            <v>503450.42</v>
          </cell>
          <cell r="F6023">
            <v>15500000</v>
          </cell>
        </row>
        <row r="6024">
          <cell r="A6024">
            <v>10343473</v>
          </cell>
          <cell r="B6024" t="str">
            <v>SINN KIAN HIN SENDIRIAN BERHAD</v>
          </cell>
          <cell r="C6024">
            <v>0</v>
          </cell>
          <cell r="D6024">
            <v>1300000</v>
          </cell>
          <cell r="E6024">
            <v>200000</v>
          </cell>
          <cell r="F6024">
            <v>750000</v>
          </cell>
        </row>
        <row r="6025">
          <cell r="A6025">
            <v>26206093</v>
          </cell>
          <cell r="B6025" t="str">
            <v>SINO CERAMICS SDN. BHD.</v>
          </cell>
          <cell r="F6025">
            <v>2992480</v>
          </cell>
        </row>
        <row r="6026">
          <cell r="A6026">
            <v>20048594</v>
          </cell>
          <cell r="B6026" t="str">
            <v>SINOTRUK MALAYSIA SDN BHD</v>
          </cell>
          <cell r="D6026">
            <v>6178300</v>
          </cell>
        </row>
        <row r="6027">
          <cell r="A6027">
            <v>9760805</v>
          </cell>
          <cell r="B6027" t="str">
            <v>SIONG ANN TRAWLER SDN BHD</v>
          </cell>
          <cell r="E6027">
            <v>10000</v>
          </cell>
        </row>
        <row r="6028">
          <cell r="A6028">
            <v>2592232</v>
          </cell>
          <cell r="B6028" t="str">
            <v>SIONG LIM ENTERPRISE SENDIRIAN BERHAD</v>
          </cell>
          <cell r="C6028">
            <v>502810.69</v>
          </cell>
        </row>
        <row r="6029">
          <cell r="A6029">
            <v>14532624</v>
          </cell>
          <cell r="B6029" t="str">
            <v>SIONG TAT PLANTATION (SABAH) SDN BHD</v>
          </cell>
          <cell r="D6029">
            <v>552000</v>
          </cell>
        </row>
        <row r="6030">
          <cell r="A6030">
            <v>25375494</v>
          </cell>
          <cell r="B6030" t="str">
            <v>SIP HOLDINGS SDN. BHD.</v>
          </cell>
          <cell r="F6030">
            <v>3708000</v>
          </cell>
        </row>
        <row r="6031">
          <cell r="A6031">
            <v>14461640</v>
          </cell>
          <cell r="B6031" t="str">
            <v>SIP TECHNOLOGY (M) SDN BHD</v>
          </cell>
          <cell r="F6031">
            <v>514200.78</v>
          </cell>
        </row>
        <row r="6032">
          <cell r="A6032">
            <v>4321923</v>
          </cell>
          <cell r="B6032" t="str">
            <v>SIPRO PLASTIC INDUSTRIES SDN BHD</v>
          </cell>
          <cell r="D6032">
            <v>9219000</v>
          </cell>
          <cell r="E6032">
            <v>2228812.38</v>
          </cell>
          <cell r="F6032">
            <v>2500000</v>
          </cell>
        </row>
        <row r="6033">
          <cell r="A6033">
            <v>13079989</v>
          </cell>
          <cell r="B6033" t="str">
            <v>SIPUTEH SAWIT SDN BHD</v>
          </cell>
          <cell r="E6033">
            <v>120201.12</v>
          </cell>
        </row>
        <row r="6034">
          <cell r="A6034">
            <v>7902376</v>
          </cell>
          <cell r="B6034" t="str">
            <v>SIRDI-333 OTOMOBIL SDN BHD</v>
          </cell>
          <cell r="F6034">
            <v>10000</v>
          </cell>
        </row>
        <row r="6035">
          <cell r="A6035">
            <v>9834269</v>
          </cell>
          <cell r="B6035" t="str">
            <v>SIRI JAWI ENTERPRISE (M) SDN BHD</v>
          </cell>
          <cell r="D6035">
            <v>1000000</v>
          </cell>
          <cell r="E6035">
            <v>200335.18</v>
          </cell>
          <cell r="F6035">
            <v>1800000</v>
          </cell>
        </row>
        <row r="6036">
          <cell r="A6036">
            <v>13862573</v>
          </cell>
          <cell r="B6036" t="str">
            <v>SISTEM DUTA SDN BHD</v>
          </cell>
          <cell r="D6036">
            <v>5100000</v>
          </cell>
        </row>
        <row r="6037">
          <cell r="A6037">
            <v>7635502</v>
          </cell>
          <cell r="B6037" t="str">
            <v>SISTEM RKK SDN BHD</v>
          </cell>
          <cell r="D6037">
            <v>1000000</v>
          </cell>
          <cell r="F6037">
            <v>4000000</v>
          </cell>
        </row>
        <row r="6038">
          <cell r="A6038">
            <v>22412737</v>
          </cell>
          <cell r="B6038" t="str">
            <v>SITGES ENGINEERING SDN BHD</v>
          </cell>
          <cell r="F6038">
            <v>1900693.04</v>
          </cell>
        </row>
        <row r="6039">
          <cell r="A6039">
            <v>12122688</v>
          </cell>
          <cell r="B6039" t="str">
            <v>SITI KHADIJAH APPAREL SDN BHD</v>
          </cell>
          <cell r="D6039">
            <v>1470500</v>
          </cell>
          <cell r="E6039">
            <v>4013583.35</v>
          </cell>
          <cell r="F6039">
            <v>175872.1</v>
          </cell>
        </row>
        <row r="6040">
          <cell r="A6040">
            <v>5390002</v>
          </cell>
          <cell r="B6040" t="str">
            <v>SITY MARINE PRODUCTS SDN.BHD.</v>
          </cell>
          <cell r="D6040">
            <v>3360000</v>
          </cell>
          <cell r="E6040">
            <v>2508425.88</v>
          </cell>
          <cell r="F6040">
            <v>20200000</v>
          </cell>
        </row>
        <row r="6041">
          <cell r="A6041">
            <v>23158294</v>
          </cell>
          <cell r="B6041" t="str">
            <v>SJ LAUNDRY &amp; LINEN SERVICES SDN. BHD.</v>
          </cell>
          <cell r="D6041">
            <v>3380000</v>
          </cell>
        </row>
        <row r="6042">
          <cell r="A6042">
            <v>11848943</v>
          </cell>
          <cell r="B6042" t="str">
            <v>SJEE ENGINEERING SDN BHD</v>
          </cell>
          <cell r="D6042">
            <v>1222300</v>
          </cell>
        </row>
        <row r="6043">
          <cell r="A6043">
            <v>15675940</v>
          </cell>
          <cell r="B6043" t="str">
            <v>SK AGRO RESOURCES SDN BHD</v>
          </cell>
          <cell r="D6043">
            <v>4737000</v>
          </cell>
          <cell r="F6043">
            <v>2350000</v>
          </cell>
        </row>
        <row r="6044">
          <cell r="A6044">
            <v>18670332</v>
          </cell>
          <cell r="B6044" t="str">
            <v>SK COLD CHAIN SOLUTIONS SDN BHD</v>
          </cell>
          <cell r="D6044">
            <v>34000000</v>
          </cell>
          <cell r="F6044">
            <v>1000000</v>
          </cell>
        </row>
        <row r="6045">
          <cell r="A6045">
            <v>24901357</v>
          </cell>
          <cell r="B6045" t="str">
            <v>SK HARDWARE (KUCHING) SDN BHD</v>
          </cell>
          <cell r="D6045">
            <v>500000</v>
          </cell>
        </row>
        <row r="6046">
          <cell r="A6046">
            <v>22982004</v>
          </cell>
          <cell r="B6046" t="str">
            <v>SK INDAH SDN BHD</v>
          </cell>
          <cell r="D6046">
            <v>1000000</v>
          </cell>
          <cell r="E6046">
            <v>502021.68</v>
          </cell>
          <cell r="F6046">
            <v>3188760</v>
          </cell>
        </row>
        <row r="6047">
          <cell r="A6047">
            <v>20631068</v>
          </cell>
          <cell r="B6047" t="str">
            <v>SK RESIN (M) SDN BHD</v>
          </cell>
          <cell r="F6047">
            <v>2616661.7999999998</v>
          </cell>
        </row>
        <row r="6048">
          <cell r="A6048">
            <v>16910210</v>
          </cell>
          <cell r="B6048" t="str">
            <v>SKA LOGISTICS SDN BHD</v>
          </cell>
          <cell r="D6048">
            <v>10395000</v>
          </cell>
        </row>
        <row r="6049">
          <cell r="A6049">
            <v>13235951</v>
          </cell>
          <cell r="B6049" t="str">
            <v>SKA TRANSPORT (M) SDN BHD</v>
          </cell>
          <cell r="D6049">
            <v>2723000</v>
          </cell>
        </row>
        <row r="6050">
          <cell r="A6050">
            <v>5081454</v>
          </cell>
          <cell r="B6050" t="str">
            <v>SKB SHUTTERS MANUFACTURING SDN BHD</v>
          </cell>
          <cell r="D6050">
            <v>45000000</v>
          </cell>
          <cell r="E6050">
            <v>2006660.77</v>
          </cell>
          <cell r="F6050">
            <v>9200000</v>
          </cell>
        </row>
        <row r="6051">
          <cell r="A6051">
            <v>20137047</v>
          </cell>
          <cell r="B6051" t="str">
            <v>SKH MACHINERY SDN BHD</v>
          </cell>
          <cell r="D6051">
            <v>500000</v>
          </cell>
          <cell r="E6051">
            <v>200000</v>
          </cell>
          <cell r="F6051">
            <v>2000000</v>
          </cell>
        </row>
        <row r="6052">
          <cell r="A6052">
            <v>7454910</v>
          </cell>
          <cell r="B6052" t="str">
            <v>SKILLTRIM SDN BHD</v>
          </cell>
          <cell r="D6052">
            <v>2040000</v>
          </cell>
        </row>
        <row r="6053">
          <cell r="A6053">
            <v>20037403</v>
          </cell>
          <cell r="B6053" t="str">
            <v>SKL PILING &amp; CONSTRUCTION SDN. BHD.</v>
          </cell>
          <cell r="C6053">
            <v>3462644.68</v>
          </cell>
        </row>
        <row r="6054">
          <cell r="A6054">
            <v>23111822</v>
          </cell>
          <cell r="B6054" t="str">
            <v>SKM JAYA SDN. BHD.</v>
          </cell>
          <cell r="D6054">
            <v>1000000</v>
          </cell>
        </row>
        <row r="6055">
          <cell r="A6055">
            <v>26015497</v>
          </cell>
          <cell r="B6055" t="str">
            <v>SKP PLAS SDN BHD</v>
          </cell>
          <cell r="E6055">
            <v>500000</v>
          </cell>
          <cell r="F6055">
            <v>1000000</v>
          </cell>
        </row>
        <row r="6056">
          <cell r="A6056">
            <v>21251855</v>
          </cell>
          <cell r="B6056" t="str">
            <v>SKS BUILDERS TRADING SDN BHD</v>
          </cell>
          <cell r="C6056">
            <v>1003068.18</v>
          </cell>
          <cell r="D6056">
            <v>5000000</v>
          </cell>
          <cell r="F6056">
            <v>15000000</v>
          </cell>
        </row>
        <row r="6057">
          <cell r="A6057">
            <v>21252153</v>
          </cell>
          <cell r="B6057" t="str">
            <v>SKS FOCUS SDN BHD</v>
          </cell>
          <cell r="D6057">
            <v>19200000</v>
          </cell>
          <cell r="F6057">
            <v>500000</v>
          </cell>
        </row>
        <row r="6058">
          <cell r="A6058">
            <v>12264869</v>
          </cell>
          <cell r="B6058" t="str">
            <v>SKS PROJECT SDN. BHD.</v>
          </cell>
          <cell r="F6058">
            <v>115000</v>
          </cell>
        </row>
        <row r="6059">
          <cell r="A6059">
            <v>16799679</v>
          </cell>
          <cell r="B6059" t="str">
            <v>SKS VACATIONS SDN BHD.</v>
          </cell>
          <cell r="D6059">
            <v>14158020</v>
          </cell>
        </row>
        <row r="6060">
          <cell r="A6060">
            <v>19296642</v>
          </cell>
          <cell r="B6060" t="str">
            <v>SKT CAHAYA SDN BHD</v>
          </cell>
          <cell r="D6060">
            <v>700000</v>
          </cell>
          <cell r="E6060">
            <v>300646.7</v>
          </cell>
          <cell r="F6060">
            <v>3500000</v>
          </cell>
        </row>
        <row r="6061">
          <cell r="A6061">
            <v>16333123</v>
          </cell>
          <cell r="B6061" t="str">
            <v>SKT PERSPEKTIF SDN BHD</v>
          </cell>
          <cell r="C6061">
            <v>2023439.69</v>
          </cell>
        </row>
        <row r="6062">
          <cell r="A6062">
            <v>19987923</v>
          </cell>
          <cell r="B6062" t="str">
            <v>SKY BLUE MEDIA SDN BHD</v>
          </cell>
          <cell r="C6062">
            <v>500843.62</v>
          </cell>
          <cell r="D6062">
            <v>2838532</v>
          </cell>
          <cell r="F6062">
            <v>350000</v>
          </cell>
        </row>
        <row r="6063">
          <cell r="A6063">
            <v>25901951</v>
          </cell>
          <cell r="B6063" t="str">
            <v>SKY PLUS TRADING (M) SDN BHD</v>
          </cell>
          <cell r="C6063">
            <v>1007916.03</v>
          </cell>
        </row>
        <row r="6064">
          <cell r="A6064">
            <v>26367020</v>
          </cell>
          <cell r="B6064" t="str">
            <v>SKYCHIP SDN. BHD.</v>
          </cell>
          <cell r="D6064">
            <v>4895046</v>
          </cell>
        </row>
        <row r="6065">
          <cell r="A6065">
            <v>26342620</v>
          </cell>
          <cell r="B6065" t="str">
            <v>SKYE VISTA DEVELOPMENT SDN BHD</v>
          </cell>
          <cell r="F6065">
            <v>250000</v>
          </cell>
        </row>
        <row r="6066">
          <cell r="A6066">
            <v>22814956</v>
          </cell>
          <cell r="B6066" t="str">
            <v>SKYLINE ENTITY SDN BHD</v>
          </cell>
          <cell r="C6066">
            <v>1000000</v>
          </cell>
          <cell r="D6066">
            <v>3700000</v>
          </cell>
          <cell r="F6066">
            <v>2000000</v>
          </cell>
        </row>
        <row r="6067">
          <cell r="A6067">
            <v>11857504</v>
          </cell>
          <cell r="B6067" t="str">
            <v>SKYLINE FRONTIER SDN. BHD.</v>
          </cell>
          <cell r="F6067">
            <v>221000</v>
          </cell>
        </row>
        <row r="6068">
          <cell r="A6068">
            <v>17600968</v>
          </cell>
          <cell r="B6068" t="str">
            <v>SKYLINE IMX (M) SDN. BHD.</v>
          </cell>
          <cell r="D6068">
            <v>3825000</v>
          </cell>
          <cell r="F6068">
            <v>750000</v>
          </cell>
        </row>
        <row r="6069">
          <cell r="A6069">
            <v>22444984</v>
          </cell>
          <cell r="B6069" t="str">
            <v>SKYPACTS PROPERTY RESOURCES SDN BHD</v>
          </cell>
          <cell r="D6069">
            <v>3842175</v>
          </cell>
        </row>
        <row r="6070">
          <cell r="A6070">
            <v>24811621</v>
          </cell>
          <cell r="B6070" t="str">
            <v>SKYSCAPE INDUSTRIES SDN BHD</v>
          </cell>
          <cell r="C6070">
            <v>0</v>
          </cell>
        </row>
        <row r="6071">
          <cell r="A6071">
            <v>15011244</v>
          </cell>
          <cell r="B6071" t="str">
            <v>SKYWAY CARGO (TAWAU) SDN BHD</v>
          </cell>
          <cell r="F6071">
            <v>1700000</v>
          </cell>
        </row>
        <row r="6072">
          <cell r="A6072">
            <v>22605534</v>
          </cell>
          <cell r="B6072" t="str">
            <v>SKYWORLD DEVELOPMENT SDN BHD</v>
          </cell>
          <cell r="C6072">
            <v>70838095.950000003</v>
          </cell>
          <cell r="D6072">
            <v>196000000</v>
          </cell>
        </row>
        <row r="6073">
          <cell r="A6073">
            <v>9642959</v>
          </cell>
          <cell r="B6073" t="str">
            <v>SL &amp; A SDN BHD</v>
          </cell>
          <cell r="F6073">
            <v>93413</v>
          </cell>
        </row>
        <row r="6074">
          <cell r="A6074">
            <v>23596967</v>
          </cell>
          <cell r="B6074" t="str">
            <v>SL FRESCO-VEG SDN. BHD.</v>
          </cell>
          <cell r="D6074">
            <v>1000000</v>
          </cell>
        </row>
        <row r="6075">
          <cell r="A6075">
            <v>17083114</v>
          </cell>
          <cell r="B6075" t="str">
            <v>SL NG DISTRIBUTOR SDN BHD</v>
          </cell>
          <cell r="C6075">
            <v>501535.74</v>
          </cell>
          <cell r="F6075">
            <v>5000000</v>
          </cell>
        </row>
        <row r="6076">
          <cell r="A6076">
            <v>16195671</v>
          </cell>
          <cell r="B6076" t="str">
            <v>SL NG TRADING AGENCY SDN. BHD.</v>
          </cell>
          <cell r="C6076">
            <v>2000000</v>
          </cell>
          <cell r="D6076">
            <v>10200000</v>
          </cell>
          <cell r="E6076">
            <v>2104040.9700000002</v>
          </cell>
          <cell r="F6076">
            <v>77400000</v>
          </cell>
        </row>
        <row r="6077">
          <cell r="A6077">
            <v>25124922</v>
          </cell>
          <cell r="B6077" t="str">
            <v>SL ZIRAN NURSERY SDN BHD</v>
          </cell>
          <cell r="C6077">
            <v>348390.08</v>
          </cell>
        </row>
        <row r="6078">
          <cell r="A6078">
            <v>26682230</v>
          </cell>
          <cell r="B6078" t="str">
            <v>SLC PROPERTY DEVELOPMENT SDN BHD</v>
          </cell>
          <cell r="D6078">
            <v>12250000</v>
          </cell>
        </row>
        <row r="6079">
          <cell r="A6079">
            <v>22798982</v>
          </cell>
          <cell r="B6079" t="str">
            <v>SLG CONSTRUCTION SDN BHD</v>
          </cell>
          <cell r="C6079">
            <v>0</v>
          </cell>
          <cell r="D6079">
            <v>4008676</v>
          </cell>
          <cell r="E6079">
            <v>0</v>
          </cell>
        </row>
        <row r="6080">
          <cell r="A6080">
            <v>25634783</v>
          </cell>
          <cell r="B6080" t="str">
            <v>SLH COMMERCIAL AND TRUCKS SDN BHD</v>
          </cell>
          <cell r="E6080">
            <v>1003394.7</v>
          </cell>
        </row>
        <row r="6081">
          <cell r="A6081">
            <v>8662379</v>
          </cell>
          <cell r="B6081" t="str">
            <v>SLM NIAGA JAYA SDN BHD</v>
          </cell>
          <cell r="C6081">
            <v>488143.04</v>
          </cell>
        </row>
        <row r="6082">
          <cell r="A6082">
            <v>17776223</v>
          </cell>
          <cell r="B6082" t="str">
            <v>SLS LEGEND SDN BHD</v>
          </cell>
          <cell r="D6082">
            <v>4580000</v>
          </cell>
          <cell r="E6082">
            <v>600301.82999999996</v>
          </cell>
        </row>
        <row r="6083">
          <cell r="A6083">
            <v>14842938</v>
          </cell>
          <cell r="B6083" t="str">
            <v>SM AMALINA INDUSTRIES SDN BHD</v>
          </cell>
          <cell r="C6083">
            <v>300601.21000000002</v>
          </cell>
          <cell r="F6083">
            <v>1260000</v>
          </cell>
        </row>
        <row r="6084">
          <cell r="A6084">
            <v>6316704</v>
          </cell>
          <cell r="B6084" t="str">
            <v>SM PELANGI SDN BHD</v>
          </cell>
          <cell r="C6084">
            <v>1000000</v>
          </cell>
          <cell r="E6084">
            <v>0</v>
          </cell>
        </row>
        <row r="6085">
          <cell r="A6085">
            <v>8423559</v>
          </cell>
          <cell r="B6085" t="str">
            <v>SMA BERKAT (M) SDN. BHD.</v>
          </cell>
          <cell r="C6085">
            <v>1379562.23</v>
          </cell>
          <cell r="D6085">
            <v>566879.48</v>
          </cell>
          <cell r="F6085">
            <v>350000</v>
          </cell>
        </row>
        <row r="6086">
          <cell r="A6086">
            <v>25424828</v>
          </cell>
          <cell r="B6086" t="str">
            <v>SMART BEAUTYHILL SDN. BHD.</v>
          </cell>
          <cell r="D6086">
            <v>6520000</v>
          </cell>
          <cell r="F6086">
            <v>500000</v>
          </cell>
        </row>
        <row r="6087">
          <cell r="A6087">
            <v>20620074</v>
          </cell>
          <cell r="B6087" t="str">
            <v>SMART DIGEST SDN BHD</v>
          </cell>
          <cell r="D6087">
            <v>2338320</v>
          </cell>
        </row>
        <row r="6088">
          <cell r="A6088">
            <v>22808516</v>
          </cell>
          <cell r="B6088" t="str">
            <v>SMART ENVIRO (M) SDN BHD</v>
          </cell>
          <cell r="D6088">
            <v>4600000</v>
          </cell>
        </row>
        <row r="6089">
          <cell r="A6089">
            <v>22622458</v>
          </cell>
          <cell r="B6089" t="str">
            <v>SMART GREEN WORLD SDN BHD</v>
          </cell>
          <cell r="D6089">
            <v>740000</v>
          </cell>
        </row>
        <row r="6090">
          <cell r="A6090">
            <v>16085461</v>
          </cell>
          <cell r="B6090" t="str">
            <v>SMART INDUSTRIES SDN BHD</v>
          </cell>
          <cell r="F6090">
            <v>48500</v>
          </cell>
        </row>
        <row r="6091">
          <cell r="A6091">
            <v>7324106</v>
          </cell>
          <cell r="B6091" t="str">
            <v>SMART METERS TECHNOLOGIES (M) SDN BHD</v>
          </cell>
          <cell r="C6091">
            <v>652748.16</v>
          </cell>
          <cell r="F6091">
            <v>2050000</v>
          </cell>
        </row>
        <row r="6092">
          <cell r="A6092">
            <v>6893450</v>
          </cell>
          <cell r="B6092" t="str">
            <v>SMART READER WORLDWIDE SDN BHD</v>
          </cell>
          <cell r="D6092">
            <v>22144919.370000001</v>
          </cell>
        </row>
        <row r="6093">
          <cell r="A6093">
            <v>20614779</v>
          </cell>
          <cell r="B6093" t="str">
            <v>SMART SERVICE STATION</v>
          </cell>
          <cell r="E6093">
            <v>80000</v>
          </cell>
        </row>
        <row r="6094">
          <cell r="A6094">
            <v>13997447</v>
          </cell>
          <cell r="B6094" t="str">
            <v>SMART STREAM RESOURCES SDN BHD</v>
          </cell>
          <cell r="C6094">
            <v>503647.29</v>
          </cell>
        </row>
        <row r="6095">
          <cell r="A6095">
            <v>16343344</v>
          </cell>
          <cell r="B6095" t="str">
            <v>SMARTKIDS MART (M) SDN BHD</v>
          </cell>
          <cell r="D6095">
            <v>3570000</v>
          </cell>
        </row>
        <row r="6096">
          <cell r="A6096">
            <v>13745427</v>
          </cell>
          <cell r="B6096" t="str">
            <v>SMI ELECTRIC AUTOMATION SDN BHD</v>
          </cell>
          <cell r="C6096">
            <v>5108393.58</v>
          </cell>
          <cell r="D6096">
            <v>1000000</v>
          </cell>
        </row>
        <row r="6097">
          <cell r="A6097">
            <v>16084453</v>
          </cell>
          <cell r="B6097" t="str">
            <v>SMI WIRE SDN BHD</v>
          </cell>
          <cell r="E6097">
            <v>150251.38</v>
          </cell>
          <cell r="F6097">
            <v>300000</v>
          </cell>
        </row>
        <row r="6098">
          <cell r="A6098">
            <v>26342670</v>
          </cell>
          <cell r="B6098" t="str">
            <v>SMILE-LINK SDN BHD</v>
          </cell>
          <cell r="C6098">
            <v>500000</v>
          </cell>
          <cell r="F6098">
            <v>251252.06</v>
          </cell>
        </row>
        <row r="6099">
          <cell r="A6099">
            <v>25105163</v>
          </cell>
          <cell r="B6099" t="str">
            <v>SMT CONSTRUCTION &amp; TRADING SDN. BHD.</v>
          </cell>
          <cell r="C6099">
            <v>505070.52</v>
          </cell>
        </row>
        <row r="6100">
          <cell r="A6100">
            <v>8502883</v>
          </cell>
          <cell r="B6100" t="str">
            <v>SNFOR SDN. BHD.</v>
          </cell>
          <cell r="F6100">
            <v>5000000</v>
          </cell>
        </row>
        <row r="6101">
          <cell r="A6101">
            <v>9644940</v>
          </cell>
          <cell r="B6101" t="str">
            <v>SNS NETWORK (M) SDN. BHD.</v>
          </cell>
          <cell r="D6101">
            <v>2500000</v>
          </cell>
          <cell r="F6101">
            <v>3752000</v>
          </cell>
        </row>
        <row r="6102">
          <cell r="A6102">
            <v>15801007</v>
          </cell>
          <cell r="B6102" t="str">
            <v>SNT GLOBAL LOGISTICS SDN BHD</v>
          </cell>
          <cell r="C6102">
            <v>350657.45</v>
          </cell>
          <cell r="D6102">
            <v>1000000</v>
          </cell>
        </row>
        <row r="6103">
          <cell r="A6103">
            <v>22808777</v>
          </cell>
          <cell r="B6103" t="str">
            <v>SNT INDUSTRIES SDN BHD</v>
          </cell>
          <cell r="D6103">
            <v>400000</v>
          </cell>
        </row>
        <row r="6104">
          <cell r="A6104">
            <v>24113321</v>
          </cell>
          <cell r="B6104" t="str">
            <v>SOARING PROFIT SDN BHD</v>
          </cell>
          <cell r="D6104">
            <v>12884000</v>
          </cell>
        </row>
        <row r="6105">
          <cell r="A6105">
            <v>20462163</v>
          </cell>
          <cell r="B6105" t="str">
            <v>SOD MEDICAL CONSULTING SDN BHD</v>
          </cell>
          <cell r="D6105">
            <v>4772000</v>
          </cell>
          <cell r="E6105">
            <v>200502.76</v>
          </cell>
        </row>
        <row r="6106">
          <cell r="A6106">
            <v>16510920</v>
          </cell>
          <cell r="B6106" t="str">
            <v>SOFTRONIX SDN BHD</v>
          </cell>
          <cell r="D6106">
            <v>1530000</v>
          </cell>
        </row>
        <row r="6107">
          <cell r="A6107">
            <v>10953629</v>
          </cell>
          <cell r="B6107" t="str">
            <v>SOGO STEEL CENTRE SDN BHD</v>
          </cell>
          <cell r="C6107">
            <v>52570.68</v>
          </cell>
        </row>
        <row r="6108">
          <cell r="A6108">
            <v>17137966</v>
          </cell>
          <cell r="B6108" t="str">
            <v>SOKACHEM SDN BHD</v>
          </cell>
          <cell r="D6108">
            <v>19100000</v>
          </cell>
          <cell r="F6108">
            <v>20000000</v>
          </cell>
        </row>
        <row r="6109">
          <cell r="A6109">
            <v>22837340</v>
          </cell>
          <cell r="B6109" t="str">
            <v>SOKHA QUARRY SDN BHD</v>
          </cell>
          <cell r="C6109">
            <v>813039.87</v>
          </cell>
        </row>
        <row r="6110">
          <cell r="A6110">
            <v>11718040</v>
          </cell>
          <cell r="B6110" t="str">
            <v>SOLAR ALERT SDN BHD</v>
          </cell>
          <cell r="F6110">
            <v>3740919.35</v>
          </cell>
        </row>
        <row r="6111">
          <cell r="A6111">
            <v>17285953</v>
          </cell>
          <cell r="B6111" t="str">
            <v>SOLAR GAS TATS ENTERPRISE SDN BHD</v>
          </cell>
          <cell r="C6111">
            <v>1005357.09</v>
          </cell>
        </row>
        <row r="6112">
          <cell r="A6112">
            <v>19091859</v>
          </cell>
          <cell r="B6112" t="str">
            <v>SOLARIMPEX TRADE SDN BHD</v>
          </cell>
          <cell r="C6112">
            <v>276000</v>
          </cell>
          <cell r="F6112">
            <v>1224000</v>
          </cell>
        </row>
        <row r="6113">
          <cell r="A6113">
            <v>27015044</v>
          </cell>
          <cell r="B6113" t="str">
            <v>SOLARIS ACCESS SDN BHD</v>
          </cell>
          <cell r="D6113">
            <v>12675000</v>
          </cell>
        </row>
        <row r="6114">
          <cell r="A6114">
            <v>24585882</v>
          </cell>
          <cell r="B6114" t="str">
            <v>SOLARIS CERIA SDN. BHD.</v>
          </cell>
          <cell r="D6114">
            <v>47960000</v>
          </cell>
        </row>
        <row r="6115">
          <cell r="A6115">
            <v>7134860</v>
          </cell>
          <cell r="B6115" t="str">
            <v>SOLID AGRICULTURE SDN BHD</v>
          </cell>
          <cell r="E6115">
            <v>1605623.55</v>
          </cell>
        </row>
        <row r="6116">
          <cell r="A6116">
            <v>22297835</v>
          </cell>
          <cell r="B6116" t="str">
            <v>SOLID BASE RESOURCES SDN BHD</v>
          </cell>
          <cell r="C6116">
            <v>1502574.23</v>
          </cell>
          <cell r="D6116">
            <v>1000000</v>
          </cell>
        </row>
        <row r="6117">
          <cell r="A6117">
            <v>16090144</v>
          </cell>
          <cell r="B6117" t="str">
            <v>SOLID CORPORATION SDN. BHD.</v>
          </cell>
          <cell r="F6117">
            <v>500000</v>
          </cell>
        </row>
        <row r="6118">
          <cell r="A6118">
            <v>25388035</v>
          </cell>
          <cell r="B6118" t="str">
            <v>SOLID DRIVE SDN BHD</v>
          </cell>
          <cell r="D6118">
            <v>900000</v>
          </cell>
        </row>
        <row r="6119">
          <cell r="A6119">
            <v>22000357</v>
          </cell>
          <cell r="B6119" t="str">
            <v>SOLID FINE FOOD SERVICES (M) SDN BHD</v>
          </cell>
          <cell r="D6119">
            <v>854250</v>
          </cell>
        </row>
        <row r="6120">
          <cell r="A6120">
            <v>15250345</v>
          </cell>
          <cell r="B6120" t="str">
            <v>SOLID LOGIC SDN BHD</v>
          </cell>
          <cell r="D6120">
            <v>4320000</v>
          </cell>
          <cell r="E6120">
            <v>1504469.27</v>
          </cell>
          <cell r="F6120">
            <v>16199800</v>
          </cell>
        </row>
        <row r="6121">
          <cell r="A6121">
            <v>13789515</v>
          </cell>
          <cell r="B6121" t="str">
            <v>SOLID OIL PALM PLANTATION SDN BHD</v>
          </cell>
          <cell r="E6121">
            <v>4000000</v>
          </cell>
          <cell r="F6121">
            <v>300000</v>
          </cell>
        </row>
        <row r="6122">
          <cell r="A6122">
            <v>19882767</v>
          </cell>
          <cell r="B6122" t="str">
            <v>SOLID PALM OIL MILL BERHAD</v>
          </cell>
          <cell r="D6122">
            <v>40000000</v>
          </cell>
          <cell r="E6122">
            <v>10018603.859999999</v>
          </cell>
        </row>
        <row r="6123">
          <cell r="A6123">
            <v>5430228</v>
          </cell>
          <cell r="B6123" t="str">
            <v>SOLID SIDE FOOD INDUSTRIES SDN BHD</v>
          </cell>
          <cell r="D6123">
            <v>855000</v>
          </cell>
        </row>
        <row r="6124">
          <cell r="A6124">
            <v>6001386</v>
          </cell>
          <cell r="B6124" t="str">
            <v>SOLID TIMBER HOLDINGS SDN BHD</v>
          </cell>
          <cell r="D6124">
            <v>20000000</v>
          </cell>
        </row>
        <row r="6125">
          <cell r="A6125">
            <v>5501363</v>
          </cell>
          <cell r="B6125" t="str">
            <v>SOLID TIMBER SDN BHD</v>
          </cell>
          <cell r="E6125">
            <v>1502513.66</v>
          </cell>
        </row>
        <row r="6126">
          <cell r="A6126">
            <v>7149964</v>
          </cell>
          <cell r="B6126" t="str">
            <v>SOLID TIMBER TRADING SDN BHD</v>
          </cell>
          <cell r="C6126">
            <v>1055167.67</v>
          </cell>
          <cell r="D6126">
            <v>4400000</v>
          </cell>
        </row>
        <row r="6127">
          <cell r="A6127">
            <v>21733682</v>
          </cell>
          <cell r="B6127" t="str">
            <v>SOLID ULTIMATE SDN BHD</v>
          </cell>
          <cell r="D6127">
            <v>5132000</v>
          </cell>
        </row>
        <row r="6128">
          <cell r="A6128">
            <v>24716028</v>
          </cell>
          <cell r="B6128" t="str">
            <v>SOLIDWIN PROPERTY SDN BHD</v>
          </cell>
          <cell r="F6128">
            <v>1029352</v>
          </cell>
        </row>
        <row r="6129">
          <cell r="A6129">
            <v>9095375</v>
          </cell>
          <cell r="B6129" t="str">
            <v>SOLSIS (M) SDN BHD</v>
          </cell>
          <cell r="C6129">
            <v>0</v>
          </cell>
          <cell r="E6129">
            <v>1011298.41</v>
          </cell>
          <cell r="F6129">
            <v>3000000</v>
          </cell>
        </row>
        <row r="6130">
          <cell r="A6130">
            <v>14114653</v>
          </cell>
          <cell r="B6130" t="str">
            <v>SOLUTION ENGINEERING SDN BHD</v>
          </cell>
          <cell r="E6130">
            <v>500838.1</v>
          </cell>
          <cell r="F6130">
            <v>5000000</v>
          </cell>
        </row>
        <row r="6131">
          <cell r="A6131">
            <v>12241391</v>
          </cell>
          <cell r="B6131" t="str">
            <v>SOMERCO JAYA SDN BHD</v>
          </cell>
          <cell r="C6131">
            <v>553359.6</v>
          </cell>
          <cell r="D6131">
            <v>624085</v>
          </cell>
        </row>
        <row r="6132">
          <cell r="A6132">
            <v>17784895</v>
          </cell>
          <cell r="B6132" t="str">
            <v>SONG KAU CONSTRUCTION SDN BHD</v>
          </cell>
          <cell r="F6132">
            <v>8151840.6100000003</v>
          </cell>
        </row>
        <row r="6133">
          <cell r="A6133">
            <v>15292407</v>
          </cell>
          <cell r="B6133" t="str">
            <v>SONG LIN AGRI HORTI SDN. BHD.</v>
          </cell>
          <cell r="C6133">
            <v>384936.08</v>
          </cell>
          <cell r="D6133">
            <v>700000</v>
          </cell>
        </row>
        <row r="6134">
          <cell r="A6134">
            <v>25063445</v>
          </cell>
          <cell r="B6134" t="str">
            <v>SONGS TRINITY SOLUTIONS SDN BHD</v>
          </cell>
          <cell r="C6134">
            <v>6052996.79</v>
          </cell>
        </row>
        <row r="6135">
          <cell r="A6135">
            <v>23476123</v>
          </cell>
          <cell r="B6135" t="str">
            <v>SONGSANG PLYWOOD (M) SDN. BHD.</v>
          </cell>
          <cell r="F6135">
            <v>37000</v>
          </cell>
        </row>
        <row r="6136">
          <cell r="A6136">
            <v>10071975</v>
          </cell>
          <cell r="B6136" t="str">
            <v>SONSTAR ENGINEERING WORKS SDN BHD</v>
          </cell>
          <cell r="E6136">
            <v>701117.83</v>
          </cell>
          <cell r="F6136">
            <v>3000000</v>
          </cell>
        </row>
        <row r="6137">
          <cell r="A6137">
            <v>20014358</v>
          </cell>
          <cell r="B6137" t="str">
            <v>SOON CHEONG PRESERVED SEAFOOD SDN BHD</v>
          </cell>
          <cell r="C6137">
            <v>500849.33</v>
          </cell>
          <cell r="D6137">
            <v>1000000</v>
          </cell>
          <cell r="F6137">
            <v>1000000</v>
          </cell>
        </row>
        <row r="6138">
          <cell r="A6138">
            <v>5400661</v>
          </cell>
          <cell r="B6138" t="str">
            <v>SOON CHUAN HONG HARDWARE SDN BHD</v>
          </cell>
          <cell r="E6138">
            <v>1001675.78</v>
          </cell>
          <cell r="F6138">
            <v>5500000</v>
          </cell>
        </row>
        <row r="6139">
          <cell r="A6139">
            <v>16259626</v>
          </cell>
          <cell r="B6139" t="str">
            <v>SOON HENG TIMBER INDUSTRIES SDN BHD</v>
          </cell>
          <cell r="D6139">
            <v>1000000</v>
          </cell>
        </row>
        <row r="6140">
          <cell r="A6140">
            <v>6998113</v>
          </cell>
          <cell r="B6140" t="str">
            <v>SOON HER SING INDUSTRIES (M) SDN BHD</v>
          </cell>
          <cell r="D6140">
            <v>13470000</v>
          </cell>
          <cell r="E6140">
            <v>1001851.72</v>
          </cell>
          <cell r="F6140">
            <v>7000000</v>
          </cell>
        </row>
        <row r="6141">
          <cell r="A6141">
            <v>16082268</v>
          </cell>
          <cell r="B6141" t="str">
            <v>SOON HIN HARDWARE SDN BHD</v>
          </cell>
          <cell r="E6141">
            <v>1000000</v>
          </cell>
          <cell r="F6141">
            <v>15000000</v>
          </cell>
        </row>
        <row r="6142">
          <cell r="A6142">
            <v>4611711</v>
          </cell>
          <cell r="B6142" t="str">
            <v>SOON HING TRADING</v>
          </cell>
          <cell r="E6142">
            <v>108901.96</v>
          </cell>
        </row>
        <row r="6143">
          <cell r="A6143">
            <v>12303715</v>
          </cell>
          <cell r="B6143" t="str">
            <v>SOON HOE CHAN SDN BHD</v>
          </cell>
          <cell r="D6143">
            <v>1500000</v>
          </cell>
        </row>
        <row r="6144">
          <cell r="A6144">
            <v>18477713</v>
          </cell>
          <cell r="B6144" t="str">
            <v>SOON HUA LOGISTICS SDN BHD</v>
          </cell>
          <cell r="C6144">
            <v>1671111.17</v>
          </cell>
          <cell r="F6144">
            <v>500000</v>
          </cell>
        </row>
        <row r="6145">
          <cell r="A6145">
            <v>15964207</v>
          </cell>
          <cell r="B6145" t="str">
            <v>SOON HUAT FROZEN FOOD SDN BHD</v>
          </cell>
          <cell r="D6145">
            <v>4000000</v>
          </cell>
        </row>
        <row r="6146">
          <cell r="A6146">
            <v>26798425</v>
          </cell>
          <cell r="B6146" t="str">
            <v>SOON HUAT TIMBER INDUSTRY SDN. BHD.</v>
          </cell>
          <cell r="C6146">
            <v>880000</v>
          </cell>
        </row>
        <row r="6147">
          <cell r="A6147">
            <v>19157931</v>
          </cell>
          <cell r="B6147" t="str">
            <v>SOON LEE AUTO SDN BHD</v>
          </cell>
          <cell r="D6147">
            <v>500000</v>
          </cell>
        </row>
        <row r="6148">
          <cell r="A6148">
            <v>5358659</v>
          </cell>
          <cell r="B6148" t="str">
            <v>SOON SOON OILMILLS SDN. BHD.</v>
          </cell>
          <cell r="E6148">
            <v>250418.96</v>
          </cell>
          <cell r="F6148">
            <v>9750000</v>
          </cell>
        </row>
        <row r="6149">
          <cell r="A6149">
            <v>16083046</v>
          </cell>
          <cell r="B6149" t="str">
            <v>SOON THYE HANG MARINE PRODUCTS SDN. BHD.</v>
          </cell>
          <cell r="C6149">
            <v>9307627.3200000003</v>
          </cell>
          <cell r="F6149">
            <v>5000000</v>
          </cell>
        </row>
        <row r="6150">
          <cell r="A6150">
            <v>21621092</v>
          </cell>
          <cell r="B6150" t="str">
            <v>SOPHIC AUTOMATION SDN BHD</v>
          </cell>
          <cell r="D6150">
            <v>2335000</v>
          </cell>
          <cell r="E6150">
            <v>2000112.88</v>
          </cell>
          <cell r="F6150">
            <v>2643000</v>
          </cell>
        </row>
        <row r="6151">
          <cell r="A6151">
            <v>23918015</v>
          </cell>
          <cell r="B6151" t="str">
            <v>SOPHIC MSC SDN BHD</v>
          </cell>
          <cell r="E6151">
            <v>160000</v>
          </cell>
        </row>
        <row r="6152">
          <cell r="A6152">
            <v>15954502</v>
          </cell>
          <cell r="B6152" t="str">
            <v>SOUNCERN TIMBER SDN BHD</v>
          </cell>
          <cell r="C6152">
            <v>6739157.7999999998</v>
          </cell>
        </row>
        <row r="6153">
          <cell r="A6153">
            <v>9105426</v>
          </cell>
          <cell r="B6153" t="str">
            <v>SOUTH EAST TECHNOLOGIES SDN BHD</v>
          </cell>
          <cell r="C6153">
            <v>1718939.4</v>
          </cell>
          <cell r="F6153">
            <v>1000000</v>
          </cell>
        </row>
        <row r="6154">
          <cell r="A6154">
            <v>11386306</v>
          </cell>
          <cell r="B6154" t="str">
            <v>SOUTH SEAS OFFSHORE SDN BHD</v>
          </cell>
          <cell r="D6154">
            <v>9125562</v>
          </cell>
        </row>
        <row r="6155">
          <cell r="A6155">
            <v>10977537</v>
          </cell>
          <cell r="B6155" t="str">
            <v>SOUTHERN CABLE SDN BHD</v>
          </cell>
          <cell r="D6155">
            <v>5586000</v>
          </cell>
          <cell r="E6155">
            <v>1803373.68</v>
          </cell>
          <cell r="F6155">
            <v>85000000</v>
          </cell>
        </row>
        <row r="6156">
          <cell r="A6156">
            <v>14114158</v>
          </cell>
          <cell r="B6156" t="str">
            <v>SOUTHERN LATEX PRODUCTS SDN BHD</v>
          </cell>
          <cell r="D6156">
            <v>9960000</v>
          </cell>
          <cell r="E6156">
            <v>500837.92</v>
          </cell>
          <cell r="F6156">
            <v>3000000</v>
          </cell>
        </row>
        <row r="6157">
          <cell r="A6157">
            <v>15302167</v>
          </cell>
          <cell r="B6157" t="str">
            <v>SOUTHERN PREMIX SDN BHD</v>
          </cell>
          <cell r="D6157">
            <v>1000000</v>
          </cell>
          <cell r="E6157">
            <v>3005027.32</v>
          </cell>
          <cell r="F6157">
            <v>1890910.15</v>
          </cell>
        </row>
        <row r="6158">
          <cell r="A6158">
            <v>5529504</v>
          </cell>
          <cell r="B6158" t="str">
            <v>SOUTHERN RUBBER WORKS SDN BHD</v>
          </cell>
          <cell r="E6158">
            <v>2003351.97</v>
          </cell>
        </row>
        <row r="6159">
          <cell r="A6159">
            <v>15811375</v>
          </cell>
          <cell r="B6159" t="str">
            <v>SOUTHERNHEM INDUSTRIES SDN BHD</v>
          </cell>
          <cell r="C6159">
            <v>502124.92</v>
          </cell>
          <cell r="D6159">
            <v>2000000</v>
          </cell>
          <cell r="E6159">
            <v>1000294.72</v>
          </cell>
          <cell r="F6159">
            <v>4000000</v>
          </cell>
        </row>
        <row r="6160">
          <cell r="A6160">
            <v>25395789</v>
          </cell>
          <cell r="B6160" t="str">
            <v>SOUTHLAND A1 RUBBER SDN BHD</v>
          </cell>
          <cell r="F6160">
            <v>21611170</v>
          </cell>
        </row>
        <row r="6161">
          <cell r="A6161">
            <v>25096194</v>
          </cell>
          <cell r="B6161" t="str">
            <v>SOUTHLAND ANJAHAN SDN BHD</v>
          </cell>
          <cell r="F6161">
            <v>7999334</v>
          </cell>
        </row>
        <row r="6162">
          <cell r="A6162">
            <v>25107505</v>
          </cell>
          <cell r="B6162" t="str">
            <v>SOUTHLAND TATT WIN RUBBER SDN BHD</v>
          </cell>
          <cell r="F6162">
            <v>18997546</v>
          </cell>
        </row>
        <row r="6163">
          <cell r="A6163">
            <v>17613710</v>
          </cell>
          <cell r="B6163" t="str">
            <v>SOVEREIGN CREATIONS SDN BHD</v>
          </cell>
          <cell r="D6163">
            <v>10700000</v>
          </cell>
          <cell r="E6163">
            <v>200335.18</v>
          </cell>
          <cell r="F6163">
            <v>1000000</v>
          </cell>
        </row>
        <row r="6164">
          <cell r="A6164">
            <v>24410743</v>
          </cell>
          <cell r="B6164" t="str">
            <v>SP NORTHERN SUPPLY SDN BHD</v>
          </cell>
          <cell r="C6164">
            <v>999903.21</v>
          </cell>
          <cell r="D6164">
            <v>2335000</v>
          </cell>
        </row>
        <row r="6165">
          <cell r="A6165">
            <v>22050513</v>
          </cell>
          <cell r="B6165" t="str">
            <v>SP POTENSI MEWAH SDN BHD</v>
          </cell>
          <cell r="C6165">
            <v>504930.73</v>
          </cell>
          <cell r="D6165">
            <v>3900000</v>
          </cell>
        </row>
        <row r="6166">
          <cell r="A6166">
            <v>17459798</v>
          </cell>
          <cell r="B6166" t="str">
            <v>SPACE ACE DYNASTY SDN. BHD.</v>
          </cell>
          <cell r="D6166">
            <v>4414194.97</v>
          </cell>
        </row>
        <row r="6167">
          <cell r="A6167">
            <v>1496825</v>
          </cell>
          <cell r="B6167" t="str">
            <v>SPANCO SDN BHD</v>
          </cell>
          <cell r="E6167">
            <v>3156830.1</v>
          </cell>
          <cell r="F6167">
            <v>5500000</v>
          </cell>
        </row>
        <row r="6168">
          <cell r="A6168">
            <v>6320121</v>
          </cell>
          <cell r="B6168" t="str">
            <v>SPE CENTRE (M) SDN.BHD.</v>
          </cell>
          <cell r="E6168">
            <v>200335.18</v>
          </cell>
          <cell r="F6168">
            <v>120000</v>
          </cell>
        </row>
        <row r="6169">
          <cell r="A6169">
            <v>22457227</v>
          </cell>
          <cell r="B6169" t="str">
            <v>SPEC BINA SDN BHD</v>
          </cell>
          <cell r="E6169">
            <v>501320.49</v>
          </cell>
        </row>
        <row r="6170">
          <cell r="A6170">
            <v>26051510</v>
          </cell>
          <cell r="B6170" t="str">
            <v>SPECIAL HAZARDS PROTECTION SDN BHD</v>
          </cell>
          <cell r="E6170">
            <v>909088.45</v>
          </cell>
        </row>
        <row r="6171">
          <cell r="A6171">
            <v>11301211</v>
          </cell>
          <cell r="B6171" t="str">
            <v>SPECIAL STEEL &amp; ALLIANCE SDN BHD</v>
          </cell>
          <cell r="F6171">
            <v>4860000</v>
          </cell>
        </row>
        <row r="6172">
          <cell r="A6172">
            <v>8887517</v>
          </cell>
          <cell r="B6172" t="str">
            <v>SPECTRUM INTERTRADE SDN BHD</v>
          </cell>
          <cell r="C6172">
            <v>162377.03</v>
          </cell>
        </row>
        <row r="6173">
          <cell r="A6173">
            <v>11070838</v>
          </cell>
          <cell r="B6173" t="str">
            <v>SPEED PACKAGING (M) SDN BHD</v>
          </cell>
          <cell r="C6173">
            <v>775000</v>
          </cell>
          <cell r="D6173">
            <v>3680000</v>
          </cell>
        </row>
        <row r="6174">
          <cell r="A6174">
            <v>12959168</v>
          </cell>
          <cell r="B6174" t="str">
            <v>SPEKTRA SEGMEN SDN BHD</v>
          </cell>
          <cell r="F6174">
            <v>20000</v>
          </cell>
        </row>
        <row r="6175">
          <cell r="A6175">
            <v>20754383</v>
          </cell>
          <cell r="B6175" t="str">
            <v>SPG REALTY SDN BHD</v>
          </cell>
          <cell r="E6175">
            <v>200212.35</v>
          </cell>
        </row>
        <row r="6176">
          <cell r="A6176">
            <v>18676967</v>
          </cell>
          <cell r="B6176" t="str">
            <v>SPK ASAS SDN. BHD.</v>
          </cell>
          <cell r="E6176">
            <v>1056163.3899999999</v>
          </cell>
          <cell r="F6176">
            <v>5800000</v>
          </cell>
        </row>
        <row r="6177">
          <cell r="A6177">
            <v>13911723</v>
          </cell>
          <cell r="B6177" t="str">
            <v>SPM BERTAM HOLDING (PG) SDN BHD</v>
          </cell>
          <cell r="C6177">
            <v>452743.92</v>
          </cell>
        </row>
        <row r="6178">
          <cell r="A6178">
            <v>21215999</v>
          </cell>
          <cell r="B6178" t="str">
            <v>SPORTS TECH PRO SDN. BHD.</v>
          </cell>
          <cell r="D6178">
            <v>1000000</v>
          </cell>
        </row>
        <row r="6179">
          <cell r="A6179">
            <v>23383734</v>
          </cell>
          <cell r="B6179" t="str">
            <v>SPRING ACCESS SDN BHD</v>
          </cell>
          <cell r="D6179">
            <v>2190000</v>
          </cell>
        </row>
        <row r="6180">
          <cell r="A6180">
            <v>6656127</v>
          </cell>
          <cell r="B6180" t="str">
            <v>SPRING ENERGY SDN BHD</v>
          </cell>
          <cell r="E6180">
            <v>501910.49</v>
          </cell>
          <cell r="F6180">
            <v>3000000</v>
          </cell>
        </row>
        <row r="6181">
          <cell r="A6181">
            <v>21147929</v>
          </cell>
          <cell r="B6181" t="str">
            <v>SPRINGCUBE ASIA SDN. BHD.</v>
          </cell>
          <cell r="E6181">
            <v>250000</v>
          </cell>
          <cell r="F6181">
            <v>1250000</v>
          </cell>
        </row>
        <row r="6182">
          <cell r="A6182">
            <v>21239599</v>
          </cell>
          <cell r="B6182" t="str">
            <v>SPRINGWOOD FANCY PANEL SDN BHD</v>
          </cell>
          <cell r="E6182">
            <v>300000</v>
          </cell>
          <cell r="F6182">
            <v>1998745</v>
          </cell>
        </row>
        <row r="6183">
          <cell r="A6183">
            <v>23139378</v>
          </cell>
          <cell r="B6183" t="str">
            <v>SPURWIN DEVELOPMENT SDN BHD</v>
          </cell>
          <cell r="F6183">
            <v>881975.76</v>
          </cell>
        </row>
        <row r="6184">
          <cell r="A6184">
            <v>9048009</v>
          </cell>
          <cell r="B6184" t="str">
            <v>SPW GROUP SDN BHD</v>
          </cell>
          <cell r="E6184">
            <v>1001675.78</v>
          </cell>
        </row>
        <row r="6185">
          <cell r="A6185">
            <v>13368298</v>
          </cell>
          <cell r="B6185" t="str">
            <v>SPYNIE SAWIT SDN BHD</v>
          </cell>
          <cell r="E6185">
            <v>3200335.54</v>
          </cell>
        </row>
        <row r="6186">
          <cell r="A6186">
            <v>7004456</v>
          </cell>
          <cell r="B6186" t="str">
            <v>SQA BUILDERS SDN. BHD.</v>
          </cell>
          <cell r="D6186">
            <v>500000</v>
          </cell>
          <cell r="E6186">
            <v>1000000</v>
          </cell>
          <cell r="F6186">
            <v>1345000</v>
          </cell>
        </row>
        <row r="6187">
          <cell r="A6187">
            <v>5143254</v>
          </cell>
          <cell r="B6187" t="str">
            <v>SQA CORPORATION SDN. BHD.</v>
          </cell>
          <cell r="C6187">
            <v>1169788.45</v>
          </cell>
          <cell r="D6187">
            <v>275000</v>
          </cell>
        </row>
        <row r="6188">
          <cell r="A6188">
            <v>20097627</v>
          </cell>
          <cell r="B6188" t="str">
            <v>SR GEMILANG TRANSPORT (M) SDN. BHD.</v>
          </cell>
          <cell r="D6188">
            <v>2816000</v>
          </cell>
        </row>
        <row r="6189">
          <cell r="A6189">
            <v>15463971</v>
          </cell>
          <cell r="B6189" t="str">
            <v>SR INDUSTRIES (M) SDN BHD</v>
          </cell>
          <cell r="D6189">
            <v>20150821</v>
          </cell>
        </row>
        <row r="6190">
          <cell r="A6190">
            <v>22517630</v>
          </cell>
          <cell r="B6190" t="str">
            <v>SRI AMIN TRADING (M) SDN.BHD.</v>
          </cell>
          <cell r="D6190">
            <v>722500</v>
          </cell>
          <cell r="E6190">
            <v>210000</v>
          </cell>
        </row>
        <row r="6191">
          <cell r="A6191">
            <v>4414130</v>
          </cell>
          <cell r="B6191" t="str">
            <v>SRI AWONA SDN BHD</v>
          </cell>
          <cell r="D6191">
            <v>7000000</v>
          </cell>
          <cell r="E6191">
            <v>1653368.42</v>
          </cell>
        </row>
        <row r="6192">
          <cell r="A6192">
            <v>1462348</v>
          </cell>
          <cell r="B6192" t="str">
            <v>SRI BENTENG AUTO SDN BHD</v>
          </cell>
          <cell r="C6192">
            <v>1934302.47</v>
          </cell>
        </row>
        <row r="6193">
          <cell r="A6193">
            <v>20066359</v>
          </cell>
          <cell r="B6193" t="str">
            <v>SRI BINARAYA SDN. BHD.</v>
          </cell>
          <cell r="E6193">
            <v>250000</v>
          </cell>
          <cell r="F6193">
            <v>7459737.7000000002</v>
          </cell>
        </row>
        <row r="6194">
          <cell r="A6194">
            <v>8889438</v>
          </cell>
          <cell r="B6194" t="str">
            <v>SRI DATAI CONSTRUCTION (SARAWAK) SDN BHD</v>
          </cell>
          <cell r="C6194">
            <v>6666166.0700000003</v>
          </cell>
          <cell r="F6194">
            <v>10572214.16</v>
          </cell>
        </row>
        <row r="6195">
          <cell r="A6195">
            <v>13075116</v>
          </cell>
          <cell r="B6195" t="str">
            <v>SRI DATAI MINING SDN BHD</v>
          </cell>
          <cell r="C6195">
            <v>26444656.57</v>
          </cell>
          <cell r="F6195">
            <v>68908868</v>
          </cell>
        </row>
        <row r="6196">
          <cell r="A6196">
            <v>19729198</v>
          </cell>
          <cell r="B6196" t="str">
            <v>SRI DATAI PROPERTIES (SARAWAK) SDN BHD</v>
          </cell>
          <cell r="C6196">
            <v>15987836.300000001</v>
          </cell>
          <cell r="F6196">
            <v>14467831</v>
          </cell>
        </row>
        <row r="6197">
          <cell r="A6197">
            <v>7672359</v>
          </cell>
          <cell r="B6197" t="str">
            <v>SRI ESBINA (M) SDN BHD</v>
          </cell>
          <cell r="C6197">
            <v>1010999.61</v>
          </cell>
          <cell r="F6197">
            <v>10830</v>
          </cell>
        </row>
        <row r="6198">
          <cell r="A6198">
            <v>7321611</v>
          </cell>
          <cell r="B6198" t="str">
            <v>SRI KANCIL DEVELOPMENT SDN BHD</v>
          </cell>
          <cell r="F6198">
            <v>700000</v>
          </cell>
        </row>
        <row r="6199">
          <cell r="A6199">
            <v>25288483</v>
          </cell>
          <cell r="B6199" t="str">
            <v>SRI KEMAS PETROLEUM (M) SDN BHD</v>
          </cell>
          <cell r="C6199">
            <v>358446.67</v>
          </cell>
          <cell r="F6199">
            <v>640000</v>
          </cell>
        </row>
        <row r="6200">
          <cell r="A6200">
            <v>6436771</v>
          </cell>
          <cell r="B6200" t="str">
            <v>SRI KERDAU COMMODITIES SDN. BHD.</v>
          </cell>
          <cell r="C6200">
            <v>3532713.91</v>
          </cell>
          <cell r="D6200">
            <v>5681084</v>
          </cell>
        </row>
        <row r="6201">
          <cell r="A6201">
            <v>11854478</v>
          </cell>
          <cell r="B6201" t="str">
            <v>SRI MAJU SARATA EKSPRES SDN BHD</v>
          </cell>
          <cell r="D6201">
            <v>1700000</v>
          </cell>
        </row>
        <row r="6202">
          <cell r="A6202">
            <v>26127468</v>
          </cell>
          <cell r="B6202" t="str">
            <v>SRI MAKMUR ELECTRICAL &amp; ENGINEERING SDN</v>
          </cell>
          <cell r="C6202">
            <v>764827.81</v>
          </cell>
          <cell r="F6202">
            <v>2990430</v>
          </cell>
        </row>
        <row r="6203">
          <cell r="A6203">
            <v>5222056</v>
          </cell>
          <cell r="B6203" t="str">
            <v>SRI MANJUNG AUTO SDN BHD</v>
          </cell>
          <cell r="F6203">
            <v>215000</v>
          </cell>
        </row>
        <row r="6204">
          <cell r="A6204">
            <v>5507943</v>
          </cell>
          <cell r="B6204" t="str">
            <v>SRI MATOSA SDN BHD</v>
          </cell>
          <cell r="D6204">
            <v>892000</v>
          </cell>
        </row>
        <row r="6205">
          <cell r="A6205">
            <v>17871092</v>
          </cell>
          <cell r="B6205" t="str">
            <v>SRI MEWAH MARKETING SDN BHD</v>
          </cell>
          <cell r="C6205">
            <v>700000</v>
          </cell>
          <cell r="D6205">
            <v>2017500</v>
          </cell>
          <cell r="E6205">
            <v>450000</v>
          </cell>
        </row>
        <row r="6206">
          <cell r="A6206">
            <v>7932456</v>
          </cell>
          <cell r="B6206" t="str">
            <v>SRI MINYAK (SARAWAK) SDN BHD</v>
          </cell>
          <cell r="D6206">
            <v>400000</v>
          </cell>
        </row>
        <row r="6207">
          <cell r="A6207">
            <v>17885159</v>
          </cell>
          <cell r="B6207" t="str">
            <v>SRI MINYAK BINTULU SDN BHD</v>
          </cell>
          <cell r="D6207">
            <v>1000000</v>
          </cell>
          <cell r="E6207">
            <v>1000000</v>
          </cell>
          <cell r="F6207">
            <v>500000</v>
          </cell>
        </row>
        <row r="6208">
          <cell r="A6208">
            <v>20502231</v>
          </cell>
          <cell r="B6208" t="str">
            <v>SRI MINYAK GROUP BERHAD</v>
          </cell>
          <cell r="D6208">
            <v>8600000</v>
          </cell>
        </row>
        <row r="6209">
          <cell r="A6209">
            <v>16897309</v>
          </cell>
          <cell r="B6209" t="str">
            <v>SRI MUTIARA MOTOR SDN BHD</v>
          </cell>
          <cell r="D6209">
            <v>3600000</v>
          </cell>
        </row>
        <row r="6210">
          <cell r="A6210">
            <v>23380463</v>
          </cell>
          <cell r="B6210" t="str">
            <v>SRI PEKAN AGRICULTURE TRADING SDN BHD</v>
          </cell>
          <cell r="C6210">
            <v>323066.31</v>
          </cell>
        </row>
        <row r="6211">
          <cell r="A6211">
            <v>14470415</v>
          </cell>
          <cell r="B6211" t="str">
            <v>SRI PERI SDN BHD</v>
          </cell>
          <cell r="C6211">
            <v>5021839.0199999996</v>
          </cell>
          <cell r="D6211">
            <v>12000000</v>
          </cell>
        </row>
        <row r="6212">
          <cell r="A6212">
            <v>8996053</v>
          </cell>
          <cell r="B6212" t="str">
            <v>SRI RIBUAN INDUSTRIES SDN BHD</v>
          </cell>
          <cell r="C6212">
            <v>2651223</v>
          </cell>
          <cell r="D6212">
            <v>2055000</v>
          </cell>
          <cell r="F6212">
            <v>3100000</v>
          </cell>
        </row>
        <row r="6213">
          <cell r="A6213">
            <v>6760830</v>
          </cell>
          <cell r="B6213" t="str">
            <v>SRI SEKAMAT ENTERPRISE SDN BHD</v>
          </cell>
          <cell r="C6213">
            <v>1822674.85</v>
          </cell>
          <cell r="D6213">
            <v>654900</v>
          </cell>
          <cell r="E6213">
            <v>0</v>
          </cell>
        </row>
        <row r="6214">
          <cell r="A6214">
            <v>21767444</v>
          </cell>
          <cell r="B6214" t="str">
            <v>SRI SENGGORA KILANG KELAPA SAWIT SDN BHD</v>
          </cell>
          <cell r="F6214">
            <v>18000000</v>
          </cell>
        </row>
        <row r="6215">
          <cell r="A6215">
            <v>18371885</v>
          </cell>
          <cell r="B6215" t="str">
            <v>SRI SINACO ENGINEERING WORKS SDN BHD</v>
          </cell>
          <cell r="D6215">
            <v>4900000</v>
          </cell>
          <cell r="F6215">
            <v>3000000</v>
          </cell>
        </row>
        <row r="6216">
          <cell r="A6216">
            <v>14492708</v>
          </cell>
          <cell r="B6216" t="str">
            <v>SRI SUBHAM (M) SDN.BHD.</v>
          </cell>
          <cell r="C6216">
            <v>500000</v>
          </cell>
          <cell r="F6216">
            <v>1999000</v>
          </cell>
        </row>
        <row r="6217">
          <cell r="A6217">
            <v>3908620</v>
          </cell>
          <cell r="B6217" t="str">
            <v>SRI TAKADA INDUSTRIES (M) SDN BHD</v>
          </cell>
          <cell r="F6217">
            <v>2000000</v>
          </cell>
        </row>
        <row r="6218">
          <cell r="A6218">
            <v>21227675</v>
          </cell>
          <cell r="B6218" t="str">
            <v>SRI TERNAK MART (SK) SDN BHD</v>
          </cell>
          <cell r="F6218">
            <v>3000000</v>
          </cell>
        </row>
        <row r="6219">
          <cell r="A6219">
            <v>25739348</v>
          </cell>
          <cell r="B6219" t="str">
            <v>SRI TINGGI PROPERTIES SDN BHD</v>
          </cell>
          <cell r="D6219">
            <v>9185000</v>
          </cell>
        </row>
        <row r="6220">
          <cell r="A6220">
            <v>26148010</v>
          </cell>
          <cell r="B6220" t="str">
            <v>SRIBHAGAWAN EDUCATION GROUP SDN BHD</v>
          </cell>
          <cell r="D6220">
            <v>4757000</v>
          </cell>
        </row>
        <row r="6221">
          <cell r="A6221">
            <v>2387430</v>
          </cell>
          <cell r="B6221" t="str">
            <v>SRIBIMA (M) SHIPPING SDN BHD</v>
          </cell>
          <cell r="F6221">
            <v>272000</v>
          </cell>
        </row>
        <row r="6222">
          <cell r="A6222">
            <v>1452895</v>
          </cell>
          <cell r="B6222" t="str">
            <v>SRIBIMA OFFSHORE CATERING SERVICES S/B</v>
          </cell>
          <cell r="C6222">
            <v>1300000</v>
          </cell>
          <cell r="D6222">
            <v>1265000</v>
          </cell>
        </row>
        <row r="6223">
          <cell r="A6223">
            <v>24553425</v>
          </cell>
          <cell r="B6223" t="str">
            <v>SRIBINA RESOURCES SDN BHD</v>
          </cell>
          <cell r="C6223">
            <v>5115373.72</v>
          </cell>
          <cell r="D6223">
            <v>6400000</v>
          </cell>
        </row>
        <row r="6224">
          <cell r="A6224">
            <v>9889485</v>
          </cell>
          <cell r="B6224" t="str">
            <v>SRICOOL ENGINEERING SDN BHD</v>
          </cell>
          <cell r="F6224">
            <v>4000000</v>
          </cell>
        </row>
        <row r="6225">
          <cell r="A6225">
            <v>16088456</v>
          </cell>
          <cell r="B6225" t="str">
            <v>SRIPELANGI CONSTRUCTION SDN BHD</v>
          </cell>
          <cell r="D6225">
            <v>600000</v>
          </cell>
        </row>
        <row r="6226">
          <cell r="A6226">
            <v>15364545</v>
          </cell>
          <cell r="B6226" t="str">
            <v>SRS POWER ENGINEERING SDN BHD</v>
          </cell>
          <cell r="E6226">
            <v>500837.92</v>
          </cell>
          <cell r="F6226">
            <v>2000000</v>
          </cell>
        </row>
        <row r="6227">
          <cell r="A6227">
            <v>9853437</v>
          </cell>
          <cell r="B6227" t="str">
            <v>SS BASE CONTRACTORS SDN BHD</v>
          </cell>
          <cell r="C6227">
            <v>0</v>
          </cell>
        </row>
        <row r="6228">
          <cell r="A6228">
            <v>22177081</v>
          </cell>
          <cell r="B6228" t="str">
            <v>SS BEST PETRO STATION SDN BHD</v>
          </cell>
          <cell r="D6228">
            <v>3504000</v>
          </cell>
        </row>
        <row r="6229">
          <cell r="A6229">
            <v>16934498</v>
          </cell>
          <cell r="B6229" t="str">
            <v>SS INNOVATIONS SDN BHD</v>
          </cell>
          <cell r="D6229">
            <v>300000</v>
          </cell>
        </row>
        <row r="6230">
          <cell r="A6230">
            <v>26434955</v>
          </cell>
          <cell r="B6230" t="str">
            <v>SS KARAMUNSING SDN BHD</v>
          </cell>
          <cell r="E6230">
            <v>1000000</v>
          </cell>
        </row>
        <row r="6231">
          <cell r="A6231">
            <v>20746325</v>
          </cell>
          <cell r="B6231" t="str">
            <v>SS SUPERSAVE DEPARTMENTAL STORES SDN BHD</v>
          </cell>
          <cell r="D6231">
            <v>2881500</v>
          </cell>
        </row>
        <row r="6232">
          <cell r="A6232">
            <v>24851042</v>
          </cell>
          <cell r="B6232" t="str">
            <v>SS UNITY CAPITAL SDN BHD</v>
          </cell>
          <cell r="D6232">
            <v>465300</v>
          </cell>
        </row>
        <row r="6233">
          <cell r="A6233">
            <v>13723989</v>
          </cell>
          <cell r="B6233" t="str">
            <v>SSE ELECTRONICS SDN BHD</v>
          </cell>
          <cell r="D6233">
            <v>800000</v>
          </cell>
        </row>
        <row r="6234">
          <cell r="A6234">
            <v>18720612</v>
          </cell>
          <cell r="B6234" t="str">
            <v>SSL LAND SDN BHD</v>
          </cell>
          <cell r="E6234">
            <v>0</v>
          </cell>
          <cell r="F6234">
            <v>115000</v>
          </cell>
        </row>
        <row r="6235">
          <cell r="A6235">
            <v>23650688</v>
          </cell>
          <cell r="B6235" t="str">
            <v>SSN MARKETING SDN BHD</v>
          </cell>
          <cell r="C6235">
            <v>2014346.06</v>
          </cell>
          <cell r="D6235">
            <v>1000000</v>
          </cell>
          <cell r="F6235">
            <v>3000000</v>
          </cell>
        </row>
        <row r="6236">
          <cell r="A6236">
            <v>14506450</v>
          </cell>
          <cell r="B6236" t="str">
            <v>SSS ENERGY RESOURCES</v>
          </cell>
          <cell r="C6236">
            <v>380165.98</v>
          </cell>
          <cell r="E6236">
            <v>304000</v>
          </cell>
          <cell r="F6236">
            <v>270000</v>
          </cell>
        </row>
        <row r="6237">
          <cell r="A6237">
            <v>26230058</v>
          </cell>
          <cell r="B6237" t="str">
            <v>SST BINA JAYA SDN BHD</v>
          </cell>
          <cell r="C6237">
            <v>926935.45</v>
          </cell>
        </row>
        <row r="6238">
          <cell r="A6238">
            <v>21058042</v>
          </cell>
          <cell r="B6238" t="str">
            <v>SSU EDUCATION MANAGEMENT SERVICE SDN BHD</v>
          </cell>
          <cell r="D6238">
            <v>3344970</v>
          </cell>
        </row>
        <row r="6239">
          <cell r="A6239">
            <v>16465848</v>
          </cell>
          <cell r="B6239" t="str">
            <v>ST PALM OIL MILL SDN BHD</v>
          </cell>
          <cell r="C6239">
            <v>1520769.76</v>
          </cell>
          <cell r="D6239">
            <v>34335900</v>
          </cell>
          <cell r="F6239">
            <v>52480000</v>
          </cell>
        </row>
        <row r="6240">
          <cell r="A6240">
            <v>13308264</v>
          </cell>
          <cell r="B6240" t="str">
            <v>ST POLYMER INDUSTRIES (M) SDN BHD</v>
          </cell>
          <cell r="E6240">
            <v>1002267.55</v>
          </cell>
          <cell r="F6240">
            <v>3900000</v>
          </cell>
        </row>
        <row r="6241">
          <cell r="A6241">
            <v>20938810</v>
          </cell>
          <cell r="B6241" t="str">
            <v>ST SOLVENT SDN BHD</v>
          </cell>
          <cell r="D6241">
            <v>7125000</v>
          </cell>
        </row>
        <row r="6242">
          <cell r="A6242">
            <v>4451649</v>
          </cell>
          <cell r="B6242" t="str">
            <v>STAMFORD TYRES (M) SDN BHD F.K.A.EXNOVA</v>
          </cell>
          <cell r="E6242">
            <v>1001675.78</v>
          </cell>
          <cell r="F6242">
            <v>22000000</v>
          </cell>
        </row>
        <row r="6243">
          <cell r="A6243">
            <v>25229129</v>
          </cell>
          <cell r="B6243" t="str">
            <v>STANDARD BRICK SDN. BHD.</v>
          </cell>
          <cell r="D6243">
            <v>1000000</v>
          </cell>
          <cell r="E6243">
            <v>839779.9</v>
          </cell>
        </row>
        <row r="6244">
          <cell r="A6244">
            <v>14898211</v>
          </cell>
          <cell r="B6244" t="str">
            <v>STANDARD PARADE SDN BHD</v>
          </cell>
          <cell r="C6244">
            <v>4143493.52</v>
          </cell>
        </row>
        <row r="6245">
          <cell r="A6245">
            <v>21383574</v>
          </cell>
          <cell r="B6245" t="str">
            <v>STANDARD QUARTZ CONCRETE SDN BHD</v>
          </cell>
          <cell r="D6245">
            <v>500000</v>
          </cell>
        </row>
        <row r="6246">
          <cell r="A6246">
            <v>18721536</v>
          </cell>
          <cell r="B6246" t="str">
            <v>STANZJAYA SDN BHD</v>
          </cell>
          <cell r="D6246">
            <v>3400000</v>
          </cell>
        </row>
        <row r="6247">
          <cell r="A6247">
            <v>6815534</v>
          </cell>
          <cell r="B6247" t="str">
            <v>STAR ELECTRONICS SALES &amp; SERVICES SDN BH</v>
          </cell>
          <cell r="C6247">
            <v>961738.92</v>
          </cell>
        </row>
        <row r="6248">
          <cell r="A6248">
            <v>9983941</v>
          </cell>
          <cell r="B6248" t="str">
            <v>STAR FEST SDN BHD</v>
          </cell>
          <cell r="E6248">
            <v>804169.68</v>
          </cell>
        </row>
        <row r="6249">
          <cell r="A6249">
            <v>24206799</v>
          </cell>
          <cell r="B6249" t="str">
            <v>STAR FRESH &amp; FROZEN SDN.BHD.</v>
          </cell>
          <cell r="C6249">
            <v>470357.54</v>
          </cell>
          <cell r="D6249">
            <v>600000</v>
          </cell>
          <cell r="F6249">
            <v>800000</v>
          </cell>
        </row>
        <row r="6250">
          <cell r="A6250">
            <v>12985970</v>
          </cell>
          <cell r="B6250" t="str">
            <v>STAR PLANET SDN BHD</v>
          </cell>
          <cell r="C6250">
            <v>3029363.38</v>
          </cell>
        </row>
        <row r="6251">
          <cell r="A6251">
            <v>23399759</v>
          </cell>
          <cell r="B6251" t="str">
            <v>STAR TECH ALLIANCE SDN BHD</v>
          </cell>
          <cell r="C6251">
            <v>504966.19</v>
          </cell>
          <cell r="F6251">
            <v>1500000</v>
          </cell>
        </row>
        <row r="6252">
          <cell r="A6252">
            <v>20861058</v>
          </cell>
          <cell r="B6252" t="str">
            <v>STARHILL ICON SDN BHD</v>
          </cell>
          <cell r="D6252">
            <v>14900000</v>
          </cell>
        </row>
        <row r="6253">
          <cell r="A6253">
            <v>25622663</v>
          </cell>
          <cell r="B6253" t="str">
            <v>STARING TREASURES SDN BHD</v>
          </cell>
          <cell r="D6253">
            <v>8000000</v>
          </cell>
        </row>
        <row r="6254">
          <cell r="A6254">
            <v>14116737</v>
          </cell>
          <cell r="B6254" t="str">
            <v>STARKISS FOOD CORPORATION SDN. BHD.</v>
          </cell>
          <cell r="E6254">
            <v>150000</v>
          </cell>
          <cell r="F6254">
            <v>1150000</v>
          </cell>
        </row>
        <row r="6255">
          <cell r="A6255">
            <v>15927656</v>
          </cell>
          <cell r="B6255" t="str">
            <v>STARQUAY POINT SDN BHD</v>
          </cell>
          <cell r="D6255">
            <v>1800000</v>
          </cell>
          <cell r="E6255">
            <v>503086.36</v>
          </cell>
          <cell r="F6255">
            <v>300000</v>
          </cell>
        </row>
        <row r="6256">
          <cell r="A6256">
            <v>17365431</v>
          </cell>
          <cell r="B6256" t="str">
            <v>STARSON INDUSTRY SDN BHD</v>
          </cell>
          <cell r="D6256">
            <v>2040654</v>
          </cell>
        </row>
        <row r="6257">
          <cell r="A6257">
            <v>10237143</v>
          </cell>
          <cell r="B6257" t="str">
            <v>STARZA CORPORATION SDN BHD</v>
          </cell>
          <cell r="F6257">
            <v>326671.2</v>
          </cell>
        </row>
        <row r="6258">
          <cell r="A6258">
            <v>22835742</v>
          </cell>
          <cell r="B6258" t="str">
            <v>STATEIGHT SDN BHD</v>
          </cell>
          <cell r="F6258">
            <v>440000</v>
          </cell>
        </row>
        <row r="6259">
          <cell r="A6259">
            <v>20483612</v>
          </cell>
          <cell r="B6259" t="str">
            <v>STAUFF SOUTH EAST ASIA SDN. BHD.</v>
          </cell>
          <cell r="F6259">
            <v>110000</v>
          </cell>
        </row>
        <row r="6260">
          <cell r="A6260">
            <v>6986799</v>
          </cell>
          <cell r="B6260" t="str">
            <v>STC TYRE MART SDN BHD</v>
          </cell>
          <cell r="E6260">
            <v>300000</v>
          </cell>
          <cell r="F6260">
            <v>10800000</v>
          </cell>
        </row>
        <row r="6261">
          <cell r="A6261">
            <v>6741619</v>
          </cell>
          <cell r="B6261" t="str">
            <v>STC TYRES (MALAYSIA) SDN BHD</v>
          </cell>
          <cell r="D6261">
            <v>10000000</v>
          </cell>
        </row>
        <row r="6262">
          <cell r="A6262">
            <v>19424695</v>
          </cell>
          <cell r="B6262" t="str">
            <v>STEADCOM SDN. BHD.</v>
          </cell>
          <cell r="C6262">
            <v>1500000</v>
          </cell>
        </row>
        <row r="6263">
          <cell r="A6263">
            <v>9834430</v>
          </cell>
          <cell r="B6263" t="str">
            <v>STEADTEX SDN BHD</v>
          </cell>
          <cell r="E6263">
            <v>2016497.71</v>
          </cell>
        </row>
        <row r="6264">
          <cell r="A6264">
            <v>21640295</v>
          </cell>
          <cell r="B6264" t="str">
            <v>STEADY HECTARES HOLDINGS SDN BHD</v>
          </cell>
          <cell r="D6264">
            <v>20000000</v>
          </cell>
        </row>
        <row r="6265">
          <cell r="A6265">
            <v>21795519</v>
          </cell>
          <cell r="B6265" t="str">
            <v>STEADY PRODUCE SDN BHD</v>
          </cell>
          <cell r="D6265">
            <v>500000</v>
          </cell>
        </row>
        <row r="6266">
          <cell r="A6266">
            <v>19426143</v>
          </cell>
          <cell r="B6266" t="str">
            <v>STEADY SETUP SDN.BHD.</v>
          </cell>
          <cell r="C6266">
            <v>8025745.1799999997</v>
          </cell>
          <cell r="D6266">
            <v>5000000</v>
          </cell>
        </row>
        <row r="6267">
          <cell r="A6267">
            <v>4090244</v>
          </cell>
          <cell r="B6267" t="str">
            <v>STEELON (MALAYSIA) SDN BHD</v>
          </cell>
          <cell r="E6267">
            <v>653143.56999999995</v>
          </cell>
          <cell r="F6267">
            <v>1500000</v>
          </cell>
        </row>
        <row r="6268">
          <cell r="A6268">
            <v>14602636</v>
          </cell>
          <cell r="B6268" t="str">
            <v>STELLAR DENTS SDN BHD</v>
          </cell>
          <cell r="D6268">
            <v>1040000</v>
          </cell>
          <cell r="E6268">
            <v>0</v>
          </cell>
        </row>
        <row r="6269">
          <cell r="A6269">
            <v>5176048</v>
          </cell>
          <cell r="B6269" t="str">
            <v>STELMO (M) SDN BHD</v>
          </cell>
          <cell r="D6269">
            <v>1242000</v>
          </cell>
        </row>
        <row r="6270">
          <cell r="A6270">
            <v>7312404</v>
          </cell>
          <cell r="B6270" t="str">
            <v>STERLING GLORY SDN BHD</v>
          </cell>
          <cell r="C6270">
            <v>354360.02</v>
          </cell>
          <cell r="D6270">
            <v>500000</v>
          </cell>
        </row>
        <row r="6271">
          <cell r="A6271">
            <v>16118239</v>
          </cell>
          <cell r="B6271" t="str">
            <v>STESEN MINYAK ALAM KASTURI</v>
          </cell>
          <cell r="C6271">
            <v>707781.43</v>
          </cell>
        </row>
        <row r="6272">
          <cell r="A6272">
            <v>1428307</v>
          </cell>
          <cell r="B6272" t="str">
            <v>STESEN MINYAK LIM LIAN MOH SDN BHD</v>
          </cell>
          <cell r="C6272">
            <v>151854.35999999999</v>
          </cell>
          <cell r="F6272">
            <v>20000</v>
          </cell>
        </row>
        <row r="6273">
          <cell r="A6273">
            <v>6969785</v>
          </cell>
          <cell r="B6273" t="str">
            <v>STESEN MINYAK PETRONAS KOPERASI UPM BHD</v>
          </cell>
          <cell r="E6273">
            <v>30000</v>
          </cell>
        </row>
        <row r="6274">
          <cell r="A6274">
            <v>21684634</v>
          </cell>
          <cell r="B6274" t="str">
            <v>STESEN MINYAK RAMLI SDN BHD</v>
          </cell>
          <cell r="E6274">
            <v>225000</v>
          </cell>
        </row>
        <row r="6275">
          <cell r="A6275">
            <v>17006502</v>
          </cell>
          <cell r="B6275" t="str">
            <v>STESEN MINYAK SARATOK SDN BHD</v>
          </cell>
          <cell r="C6275">
            <v>252676.85</v>
          </cell>
        </row>
        <row r="6276">
          <cell r="A6276">
            <v>16602762</v>
          </cell>
          <cell r="B6276" t="str">
            <v>STESEN MINYAK SERVIS AMAN</v>
          </cell>
          <cell r="C6276">
            <v>403490.41</v>
          </cell>
        </row>
        <row r="6277">
          <cell r="A6277">
            <v>15150993</v>
          </cell>
          <cell r="B6277" t="str">
            <v>STESEN MINYAK SHELL JALAN SULAMAN</v>
          </cell>
          <cell r="C6277">
            <v>455561.09</v>
          </cell>
        </row>
        <row r="6278">
          <cell r="A6278">
            <v>9872020</v>
          </cell>
          <cell r="B6278" t="str">
            <v>STESEN MINYAK SIBUJAYA</v>
          </cell>
          <cell r="C6278">
            <v>500093.43</v>
          </cell>
          <cell r="D6278">
            <v>1000000</v>
          </cell>
          <cell r="F6278">
            <v>55000</v>
          </cell>
        </row>
        <row r="6279">
          <cell r="A6279">
            <v>8978477</v>
          </cell>
          <cell r="B6279" t="str">
            <v>STESEN MINYAK SIS INDAH</v>
          </cell>
          <cell r="D6279">
            <v>500000</v>
          </cell>
          <cell r="E6279">
            <v>100248.94</v>
          </cell>
        </row>
        <row r="6280">
          <cell r="A6280">
            <v>12024489</v>
          </cell>
          <cell r="B6280" t="str">
            <v>STESEN MINYAK STHAMIN JAYA</v>
          </cell>
          <cell r="E6280">
            <v>365964.12</v>
          </cell>
        </row>
        <row r="6281">
          <cell r="A6281">
            <v>22577329</v>
          </cell>
          <cell r="B6281" t="str">
            <v>STESEN MINYAK SYAFIQ CHUNG SDN BHD</v>
          </cell>
          <cell r="D6281">
            <v>3350000</v>
          </cell>
          <cell r="E6281">
            <v>0</v>
          </cell>
        </row>
        <row r="6282">
          <cell r="A6282">
            <v>9671850</v>
          </cell>
          <cell r="B6282" t="str">
            <v>STESEN SERVIS STHAMIN</v>
          </cell>
          <cell r="C6282">
            <v>380264.97</v>
          </cell>
          <cell r="E6282">
            <v>151057.16</v>
          </cell>
        </row>
        <row r="6283">
          <cell r="A6283">
            <v>15506835</v>
          </cell>
          <cell r="B6283" t="str">
            <v>STESYEN MINYAK BESTARI</v>
          </cell>
          <cell r="C6283">
            <v>459881.17</v>
          </cell>
        </row>
        <row r="6284">
          <cell r="A6284">
            <v>1491326</v>
          </cell>
          <cell r="B6284" t="str">
            <v>STESYEN MINYAK ERA BARU SDN BHD</v>
          </cell>
          <cell r="E6284">
            <v>680000</v>
          </cell>
          <cell r="F6284">
            <v>40000</v>
          </cell>
        </row>
        <row r="6285">
          <cell r="A6285">
            <v>11952273</v>
          </cell>
          <cell r="B6285" t="str">
            <v>STESYEN MINYAK JUTA MESRA</v>
          </cell>
          <cell r="C6285">
            <v>90000</v>
          </cell>
        </row>
        <row r="6286">
          <cell r="A6286">
            <v>4841796</v>
          </cell>
          <cell r="B6286" t="str">
            <v>STESYEN MINYAK MAJU JAYA</v>
          </cell>
          <cell r="C6286">
            <v>15157.76</v>
          </cell>
        </row>
        <row r="6287">
          <cell r="A6287">
            <v>5914386</v>
          </cell>
          <cell r="B6287" t="str">
            <v>STEVEN DEVELOPMENT SENDIRIAN BERHAD</v>
          </cell>
          <cell r="D6287">
            <v>1000000</v>
          </cell>
          <cell r="E6287">
            <v>1001958.91</v>
          </cell>
        </row>
        <row r="6288">
          <cell r="A6288">
            <v>18470432</v>
          </cell>
          <cell r="B6288" t="str">
            <v>STHAMIN ELECTRICAL &amp; FURNITURE SDN BHD</v>
          </cell>
          <cell r="C6288">
            <v>303663.15000000002</v>
          </cell>
          <cell r="D6288">
            <v>777000</v>
          </cell>
        </row>
        <row r="6289">
          <cell r="A6289">
            <v>18139540</v>
          </cell>
          <cell r="B6289" t="str">
            <v>STHAMIN GAS</v>
          </cell>
          <cell r="D6289">
            <v>540000</v>
          </cell>
          <cell r="E6289">
            <v>310000</v>
          </cell>
          <cell r="F6289">
            <v>1000000</v>
          </cell>
        </row>
        <row r="6290">
          <cell r="A6290">
            <v>26317441</v>
          </cell>
          <cell r="B6290" t="str">
            <v>STN POWER SOLUTIONS (M) SDN. BHD.</v>
          </cell>
          <cell r="F6290">
            <v>3564683</v>
          </cell>
        </row>
        <row r="6291">
          <cell r="A6291">
            <v>23188681</v>
          </cell>
          <cell r="B6291" t="str">
            <v>STOCK WELL ENTERPRISE SDN BHD</v>
          </cell>
          <cell r="D6291">
            <v>350000</v>
          </cell>
        </row>
        <row r="6292">
          <cell r="A6292">
            <v>24464723</v>
          </cell>
          <cell r="B6292" t="str">
            <v>STONEHILL BUILDERS SDN. BHD.</v>
          </cell>
          <cell r="C6292">
            <v>35573698.159999996</v>
          </cell>
          <cell r="F6292">
            <v>37222987</v>
          </cell>
        </row>
        <row r="6293">
          <cell r="A6293">
            <v>17808603</v>
          </cell>
          <cell r="B6293" t="str">
            <v>STOR TAWAKAL SDN. BHD.</v>
          </cell>
          <cell r="C6293">
            <v>3188046.26</v>
          </cell>
        </row>
        <row r="6294">
          <cell r="A6294">
            <v>21456046</v>
          </cell>
          <cell r="B6294" t="str">
            <v>STRAIT COMMUNITY SDN BHD</v>
          </cell>
          <cell r="D6294">
            <v>2776812</v>
          </cell>
        </row>
        <row r="6295">
          <cell r="A6295">
            <v>12093700</v>
          </cell>
          <cell r="B6295" t="str">
            <v>STRAITS AUTO LOGISTICS SDN BHD</v>
          </cell>
          <cell r="F6295">
            <v>440000</v>
          </cell>
        </row>
        <row r="6296">
          <cell r="A6296">
            <v>1494897</v>
          </cell>
          <cell r="B6296" t="str">
            <v>STRAITS FISH MEAL (KEDAH) SDN BHD</v>
          </cell>
          <cell r="F6296">
            <v>34000</v>
          </cell>
        </row>
        <row r="6297">
          <cell r="A6297">
            <v>27049602</v>
          </cell>
          <cell r="B6297" t="str">
            <v>STRATEGI MUTIARA MANUFACTURING SDN BHD</v>
          </cell>
          <cell r="D6297">
            <v>2800000</v>
          </cell>
          <cell r="F6297">
            <v>2000000</v>
          </cell>
        </row>
        <row r="6298">
          <cell r="A6298">
            <v>20934823</v>
          </cell>
          <cell r="B6298" t="str">
            <v>STRATEGIC CORNER SDN. BHD.</v>
          </cell>
          <cell r="D6298">
            <v>950000</v>
          </cell>
        </row>
        <row r="6299">
          <cell r="A6299">
            <v>1501040</v>
          </cell>
          <cell r="B6299" t="str">
            <v>STRATEQ SDN. BHD.</v>
          </cell>
          <cell r="E6299">
            <v>0</v>
          </cell>
          <cell r="F6299">
            <v>8194612.8700000001</v>
          </cell>
        </row>
        <row r="6300">
          <cell r="A6300">
            <v>14399211</v>
          </cell>
          <cell r="B6300" t="str">
            <v>STRATEQ SYSTEMS SDN BHD</v>
          </cell>
          <cell r="E6300">
            <v>1000000</v>
          </cell>
          <cell r="F6300">
            <v>4000000</v>
          </cell>
        </row>
        <row r="6301">
          <cell r="A6301">
            <v>26587699</v>
          </cell>
          <cell r="B6301" t="str">
            <v>STREAM EMPIRE HOLDINGS SDN BHD</v>
          </cell>
          <cell r="C6301">
            <v>0</v>
          </cell>
          <cell r="D6301">
            <v>2434400</v>
          </cell>
        </row>
        <row r="6302">
          <cell r="A6302">
            <v>18579420</v>
          </cell>
          <cell r="B6302" t="str">
            <v>STREAM ENTERPRISE (M) SDN BHD</v>
          </cell>
          <cell r="F6302">
            <v>3000000</v>
          </cell>
        </row>
        <row r="6303">
          <cell r="A6303">
            <v>19358589</v>
          </cell>
          <cell r="B6303" t="str">
            <v>STREAM ENVIRONMENT SDN BHD</v>
          </cell>
          <cell r="F6303">
            <v>5000000</v>
          </cell>
        </row>
        <row r="6304">
          <cell r="A6304">
            <v>15363650</v>
          </cell>
          <cell r="B6304" t="str">
            <v>STREAM HOLDINGS ASIA SDN BHD</v>
          </cell>
          <cell r="C6304">
            <v>1012480.04</v>
          </cell>
          <cell r="F6304">
            <v>3000000</v>
          </cell>
        </row>
        <row r="6305">
          <cell r="A6305">
            <v>14915663</v>
          </cell>
          <cell r="B6305" t="str">
            <v>STRIKEFORCE SECURITY SDN BHD</v>
          </cell>
          <cell r="C6305">
            <v>1514092.44</v>
          </cell>
        </row>
        <row r="6306">
          <cell r="A6306">
            <v>21285400</v>
          </cell>
          <cell r="B6306" t="str">
            <v>STRONG DUAL SDN BHD</v>
          </cell>
          <cell r="C6306">
            <v>0</v>
          </cell>
          <cell r="D6306">
            <v>1805000</v>
          </cell>
        </row>
        <row r="6307">
          <cell r="A6307">
            <v>6214758</v>
          </cell>
          <cell r="B6307" t="str">
            <v>STRONG HORSE TRANSPORT SDN. BHD.</v>
          </cell>
          <cell r="D6307">
            <v>1000000</v>
          </cell>
          <cell r="E6307">
            <v>255436.23</v>
          </cell>
        </row>
        <row r="6308">
          <cell r="A6308">
            <v>18874845</v>
          </cell>
          <cell r="B6308" t="str">
            <v>STS INTISARI SDN BHD</v>
          </cell>
          <cell r="D6308">
            <v>4838440</v>
          </cell>
          <cell r="E6308">
            <v>137916.75</v>
          </cell>
        </row>
        <row r="6309">
          <cell r="A6309">
            <v>19838051</v>
          </cell>
          <cell r="B6309" t="str">
            <v>STS LAGENDA SDN. BHD.</v>
          </cell>
          <cell r="C6309">
            <v>1009325.55</v>
          </cell>
          <cell r="D6309">
            <v>6078320</v>
          </cell>
        </row>
        <row r="6310">
          <cell r="A6310">
            <v>16333861</v>
          </cell>
          <cell r="B6310" t="str">
            <v>STS MANPOWER SOLUTIONS SDN BHD</v>
          </cell>
          <cell r="D6310">
            <v>1380000</v>
          </cell>
        </row>
        <row r="6311">
          <cell r="A6311">
            <v>10140083</v>
          </cell>
          <cell r="B6311" t="str">
            <v>STYLAND CORPORATION SDN BHD</v>
          </cell>
          <cell r="D6311">
            <v>30000000</v>
          </cell>
        </row>
        <row r="6312">
          <cell r="A6312">
            <v>20333625</v>
          </cell>
          <cell r="B6312" t="str">
            <v>SUARA KIARAMAS SDN BHD</v>
          </cell>
          <cell r="D6312">
            <v>19853000</v>
          </cell>
          <cell r="F6312">
            <v>10000000</v>
          </cell>
        </row>
        <row r="6313">
          <cell r="A6313">
            <v>19772675</v>
          </cell>
          <cell r="B6313" t="str">
            <v>SUARA MEDIA ADVERTISING</v>
          </cell>
          <cell r="F6313">
            <v>50000</v>
          </cell>
        </row>
        <row r="6314">
          <cell r="A6314">
            <v>16947412</v>
          </cell>
          <cell r="B6314" t="str">
            <v>SUASANA CEMERLANG DEVELOPMENT SDN. BHD.</v>
          </cell>
          <cell r="C6314">
            <v>0</v>
          </cell>
          <cell r="D6314">
            <v>1500000</v>
          </cell>
        </row>
        <row r="6315">
          <cell r="A6315">
            <v>20694877</v>
          </cell>
          <cell r="B6315" t="str">
            <v>SUBAIDAH HOLDING SDN BHD</v>
          </cell>
          <cell r="D6315">
            <v>4896000</v>
          </cell>
        </row>
        <row r="6316">
          <cell r="A6316">
            <v>21368871</v>
          </cell>
          <cell r="B6316" t="str">
            <v>SUBSURF SDN BHD</v>
          </cell>
          <cell r="C6316">
            <v>3022488.95</v>
          </cell>
        </row>
        <row r="6317">
          <cell r="A6317">
            <v>1433975</v>
          </cell>
          <cell r="B6317" t="str">
            <v>SUBURBAN PROPERTIES SDN BHD</v>
          </cell>
          <cell r="D6317">
            <v>5000000</v>
          </cell>
          <cell r="E6317">
            <v>5008378.88</v>
          </cell>
        </row>
        <row r="6318">
          <cell r="A6318">
            <v>25459271</v>
          </cell>
          <cell r="B6318" t="str">
            <v>SUCCESSFUEL SDN BHD</v>
          </cell>
          <cell r="C6318">
            <v>500000</v>
          </cell>
          <cell r="D6318">
            <v>6000000</v>
          </cell>
          <cell r="F6318">
            <v>1500000</v>
          </cell>
        </row>
        <row r="6319">
          <cell r="A6319">
            <v>19955799</v>
          </cell>
          <cell r="B6319" t="str">
            <v>SUCCESSTOGETHER INTERNATIONAL PTE LTD</v>
          </cell>
          <cell r="D6319">
            <v>6080000</v>
          </cell>
        </row>
        <row r="6320">
          <cell r="A6320">
            <v>4095770</v>
          </cell>
          <cell r="B6320" t="str">
            <v>SUCOM EDAR (M) SDN BHD</v>
          </cell>
          <cell r="C6320">
            <v>1000000</v>
          </cell>
        </row>
        <row r="6321">
          <cell r="A6321">
            <v>12947846</v>
          </cell>
          <cell r="B6321" t="str">
            <v>SUEZ DOMAIN SDN BHD</v>
          </cell>
          <cell r="C6321">
            <v>0</v>
          </cell>
          <cell r="D6321">
            <v>100000000</v>
          </cell>
          <cell r="F6321">
            <v>2000000</v>
          </cell>
        </row>
        <row r="6322">
          <cell r="A6322">
            <v>26459996</v>
          </cell>
          <cell r="B6322" t="str">
            <v>SUI ATELIER SDN BHD</v>
          </cell>
          <cell r="D6322">
            <v>1150000</v>
          </cell>
        </row>
        <row r="6323">
          <cell r="A6323">
            <v>18821437</v>
          </cell>
          <cell r="B6323" t="str">
            <v>SUI HIN CHAN ENTERPRISE M SDN BHD</v>
          </cell>
          <cell r="C6323">
            <v>0</v>
          </cell>
          <cell r="E6323">
            <v>1000000</v>
          </cell>
          <cell r="F6323">
            <v>2500000</v>
          </cell>
        </row>
        <row r="6324">
          <cell r="A6324">
            <v>3509377</v>
          </cell>
          <cell r="B6324" t="str">
            <v>SUIWAH HOLDINGS SDN BHD</v>
          </cell>
          <cell r="C6324">
            <v>3029428.03</v>
          </cell>
          <cell r="F6324">
            <v>3340000</v>
          </cell>
        </row>
        <row r="6325">
          <cell r="A6325">
            <v>21004333</v>
          </cell>
          <cell r="B6325" t="str">
            <v>SUKSES BESTARI SDN BHD</v>
          </cell>
          <cell r="D6325">
            <v>965600</v>
          </cell>
        </row>
        <row r="6326">
          <cell r="A6326">
            <v>8997809</v>
          </cell>
          <cell r="B6326" t="str">
            <v>SUM POH SDN BHD</v>
          </cell>
          <cell r="F6326">
            <v>11225.45</v>
          </cell>
        </row>
        <row r="6327">
          <cell r="A6327">
            <v>23585220</v>
          </cell>
          <cell r="B6327" t="str">
            <v>SUMBERDYNA SDN BHD</v>
          </cell>
          <cell r="F6327">
            <v>265575</v>
          </cell>
        </row>
        <row r="6328">
          <cell r="A6328">
            <v>20245682</v>
          </cell>
          <cell r="B6328" t="str">
            <v>SUMBERICH SDN BHD</v>
          </cell>
          <cell r="C6328">
            <v>531757.49</v>
          </cell>
        </row>
        <row r="6329">
          <cell r="A6329">
            <v>21094919</v>
          </cell>
          <cell r="B6329" t="str">
            <v>SUMBERLINK PROPERTIES SDN BHD</v>
          </cell>
          <cell r="D6329">
            <v>5000000</v>
          </cell>
        </row>
        <row r="6330">
          <cell r="A6330">
            <v>6709600</v>
          </cell>
          <cell r="B6330" t="str">
            <v>SUMIKENG (M) SDN BHD</v>
          </cell>
          <cell r="E6330">
            <v>50000</v>
          </cell>
          <cell r="F6330">
            <v>2750000</v>
          </cell>
        </row>
        <row r="6331">
          <cell r="A6331">
            <v>22430898</v>
          </cell>
          <cell r="B6331" t="str">
            <v>SUMI-TECH INDUSTRIAL SUPPLIES SDN BHD</v>
          </cell>
          <cell r="D6331">
            <v>1000000</v>
          </cell>
          <cell r="E6331">
            <v>2000000</v>
          </cell>
          <cell r="F6331">
            <v>3000000</v>
          </cell>
        </row>
        <row r="6332">
          <cell r="A6332">
            <v>18307116</v>
          </cell>
          <cell r="B6332" t="str">
            <v>SUMMIT CARE SDN BHD</v>
          </cell>
          <cell r="D6332">
            <v>5500000</v>
          </cell>
        </row>
        <row r="6333">
          <cell r="A6333">
            <v>5331907</v>
          </cell>
          <cell r="B6333" t="str">
            <v>SUMMIT COMPANY (MALAYSIA) SDN BHD</v>
          </cell>
          <cell r="E6333">
            <v>500837.92</v>
          </cell>
          <cell r="F6333">
            <v>20000000</v>
          </cell>
        </row>
        <row r="6334">
          <cell r="A6334">
            <v>25550340</v>
          </cell>
          <cell r="B6334" t="str">
            <v>SUMMIT LEGACY SDN BHD</v>
          </cell>
          <cell r="D6334">
            <v>4000000</v>
          </cell>
          <cell r="F6334">
            <v>2676000</v>
          </cell>
        </row>
        <row r="6335">
          <cell r="A6335">
            <v>24770401</v>
          </cell>
          <cell r="B6335" t="str">
            <v>SUMMIT SOLARIS SDN BHD</v>
          </cell>
          <cell r="D6335">
            <v>5494300</v>
          </cell>
        </row>
        <row r="6336">
          <cell r="A6336">
            <v>22336045</v>
          </cell>
          <cell r="B6336" t="str">
            <v>SUMMIT VIEW DEVELOPMENT SDN BHD</v>
          </cell>
          <cell r="D6336">
            <v>34360000</v>
          </cell>
          <cell r="F6336">
            <v>5420000</v>
          </cell>
        </row>
        <row r="6337">
          <cell r="A6337">
            <v>16576328</v>
          </cell>
          <cell r="B6337" t="str">
            <v>SUN CHUAN (LGK) SDN BHD</v>
          </cell>
          <cell r="F6337">
            <v>730000</v>
          </cell>
        </row>
        <row r="6338">
          <cell r="A6338">
            <v>15739647</v>
          </cell>
          <cell r="B6338" t="str">
            <v>SUN FOOK SANG TRADING SDN. BHD.</v>
          </cell>
          <cell r="D6338">
            <v>2544800</v>
          </cell>
          <cell r="F6338">
            <v>676000</v>
          </cell>
        </row>
        <row r="6339">
          <cell r="A6339">
            <v>10166164</v>
          </cell>
          <cell r="B6339" t="str">
            <v>SUN RUBBER INDUSTRY SDN. BHD.</v>
          </cell>
          <cell r="E6339">
            <v>858055.88</v>
          </cell>
          <cell r="F6339">
            <v>14000000</v>
          </cell>
        </row>
        <row r="6340">
          <cell r="A6340">
            <v>20120690</v>
          </cell>
          <cell r="B6340" t="str">
            <v>SUN STAR COMMUNICATION SDN BHD</v>
          </cell>
          <cell r="D6340">
            <v>2434800</v>
          </cell>
        </row>
        <row r="6341">
          <cell r="A6341">
            <v>12992089</v>
          </cell>
          <cell r="B6341" t="str">
            <v>SUN TYRE SDN. BHD.</v>
          </cell>
          <cell r="C6341">
            <v>606079.18000000005</v>
          </cell>
          <cell r="F6341">
            <v>4100000</v>
          </cell>
        </row>
        <row r="6342">
          <cell r="A6342">
            <v>17948923</v>
          </cell>
          <cell r="B6342" t="str">
            <v>SUNBREEZE SDN BHD</v>
          </cell>
          <cell r="D6342">
            <v>1485000</v>
          </cell>
          <cell r="E6342">
            <v>2006541.45</v>
          </cell>
          <cell r="F6342">
            <v>3900000</v>
          </cell>
        </row>
        <row r="6343">
          <cell r="A6343">
            <v>20146360</v>
          </cell>
          <cell r="B6343" t="str">
            <v>SUNCITY BOULEVARD SDN BHD</v>
          </cell>
          <cell r="D6343">
            <v>2115000</v>
          </cell>
        </row>
        <row r="6344">
          <cell r="A6344">
            <v>19677218</v>
          </cell>
          <cell r="B6344" t="str">
            <v>SUNDATA SDN. BHD.</v>
          </cell>
          <cell r="C6344">
            <v>1000000</v>
          </cell>
          <cell r="F6344">
            <v>1000000</v>
          </cell>
        </row>
        <row r="6345">
          <cell r="A6345">
            <v>25117605</v>
          </cell>
          <cell r="B6345" t="str">
            <v>SUNFEET INTERNATIONAL SDN BHD</v>
          </cell>
          <cell r="C6345">
            <v>1006353.45</v>
          </cell>
        </row>
        <row r="6346">
          <cell r="A6346">
            <v>1453447</v>
          </cell>
          <cell r="B6346" t="str">
            <v>SUNG HOCK CHAN SDN BHD</v>
          </cell>
          <cell r="F6346">
            <v>500000</v>
          </cell>
        </row>
        <row r="6347">
          <cell r="A6347">
            <v>7558978</v>
          </cell>
          <cell r="B6347" t="str">
            <v>SUNGAI LONG INDUSTRIES S/B</v>
          </cell>
          <cell r="D6347">
            <v>4058000</v>
          </cell>
        </row>
        <row r="6348">
          <cell r="A6348">
            <v>15868541</v>
          </cell>
          <cell r="B6348" t="str">
            <v>SUNGAI TERAH PALM OIL MILL SDN BHD</v>
          </cell>
          <cell r="D6348">
            <v>2970000</v>
          </cell>
          <cell r="E6348">
            <v>500837.92</v>
          </cell>
          <cell r="F6348">
            <v>3500000</v>
          </cell>
        </row>
        <row r="6349">
          <cell r="A6349">
            <v>6999618</v>
          </cell>
          <cell r="B6349" t="str">
            <v>SUNGEI PIAH HOLDING SDN BHD</v>
          </cell>
          <cell r="D6349">
            <v>84000</v>
          </cell>
        </row>
        <row r="6350">
          <cell r="A6350">
            <v>15127589</v>
          </cell>
          <cell r="B6350" t="str">
            <v>SUNGEI PIAH MINERAL RESOURCES SDN BHD</v>
          </cell>
          <cell r="C6350">
            <v>4944310.2300000004</v>
          </cell>
          <cell r="F6350">
            <v>300000</v>
          </cell>
        </row>
        <row r="6351">
          <cell r="A6351">
            <v>17280692</v>
          </cell>
          <cell r="B6351" t="str">
            <v>SUNGGUH KEMAJUAN SDN BHD</v>
          </cell>
          <cell r="C6351">
            <v>2732579.32</v>
          </cell>
          <cell r="D6351">
            <v>4000000</v>
          </cell>
          <cell r="F6351">
            <v>2300000</v>
          </cell>
        </row>
        <row r="6352">
          <cell r="A6352">
            <v>23279160</v>
          </cell>
          <cell r="B6352" t="str">
            <v>SUNLIGHT FLOWERS FARM SDN BERHAD</v>
          </cell>
          <cell r="D6352">
            <v>1000000</v>
          </cell>
        </row>
        <row r="6353">
          <cell r="A6353">
            <v>7424091</v>
          </cell>
          <cell r="B6353" t="str">
            <v>SUNLUN CORPORATION SDN. BHD.</v>
          </cell>
          <cell r="D6353">
            <v>3550000</v>
          </cell>
          <cell r="E6353">
            <v>701175.08</v>
          </cell>
          <cell r="F6353">
            <v>8240000</v>
          </cell>
        </row>
        <row r="6354">
          <cell r="A6354">
            <v>9319689</v>
          </cell>
          <cell r="B6354" t="str">
            <v>SUNMAJU SDN. BHD.</v>
          </cell>
          <cell r="D6354">
            <v>1556479</v>
          </cell>
          <cell r="E6354">
            <v>2004768.06</v>
          </cell>
          <cell r="F6354">
            <v>8000000</v>
          </cell>
        </row>
        <row r="6355">
          <cell r="A6355">
            <v>14420053</v>
          </cell>
          <cell r="B6355" t="str">
            <v>SUNMAT INDUSTRIES SDN BHD</v>
          </cell>
          <cell r="D6355">
            <v>2764000</v>
          </cell>
          <cell r="E6355">
            <v>501517.99</v>
          </cell>
          <cell r="F6355">
            <v>4600000</v>
          </cell>
        </row>
        <row r="6356">
          <cell r="A6356">
            <v>15502375</v>
          </cell>
          <cell r="B6356" t="str">
            <v>SUNMOW CONSTRUCTION SDN BHD</v>
          </cell>
          <cell r="D6356">
            <v>1662000</v>
          </cell>
          <cell r="E6356">
            <v>203477.92</v>
          </cell>
          <cell r="F6356">
            <v>3779218.4</v>
          </cell>
        </row>
        <row r="6357">
          <cell r="A6357">
            <v>15191616</v>
          </cell>
          <cell r="B6357" t="str">
            <v>SUNNY &amp; KER FURNITURE INDUSTRIES SDN. BH</v>
          </cell>
          <cell r="C6357">
            <v>0</v>
          </cell>
          <cell r="D6357">
            <v>5650000</v>
          </cell>
          <cell r="F6357">
            <v>720000</v>
          </cell>
        </row>
        <row r="6358">
          <cell r="A6358">
            <v>25457520</v>
          </cell>
          <cell r="B6358" t="str">
            <v>SUNRICH CONQUEST SDN BHD</v>
          </cell>
          <cell r="D6358">
            <v>56800000</v>
          </cell>
        </row>
        <row r="6359">
          <cell r="A6359">
            <v>10316888</v>
          </cell>
          <cell r="B6359" t="str">
            <v>SUNRISE MENTOR (M) SDN BHD</v>
          </cell>
          <cell r="C6359">
            <v>10052.6</v>
          </cell>
          <cell r="E6359">
            <v>90203.49</v>
          </cell>
          <cell r="F6359">
            <v>40000</v>
          </cell>
        </row>
        <row r="6360">
          <cell r="A6360">
            <v>20804561</v>
          </cell>
          <cell r="B6360" t="str">
            <v>SUNRISE VIABLE SDN BHD</v>
          </cell>
          <cell r="C6360">
            <v>3209943.55</v>
          </cell>
          <cell r="D6360">
            <v>1000000</v>
          </cell>
        </row>
        <row r="6361">
          <cell r="A6361">
            <v>12307340</v>
          </cell>
          <cell r="B6361" t="str">
            <v>SUNSET VILLA SDN BHD</v>
          </cell>
          <cell r="C6361">
            <v>5052670.25</v>
          </cell>
          <cell r="D6361">
            <v>4750000</v>
          </cell>
          <cell r="E6361">
            <v>0</v>
          </cell>
        </row>
        <row r="6362">
          <cell r="A6362">
            <v>13185238</v>
          </cell>
          <cell r="B6362" t="str">
            <v>SUNSHINE CONSTRUCTION SDN BHD</v>
          </cell>
          <cell r="C6362">
            <v>2720929.19</v>
          </cell>
          <cell r="D6362">
            <v>2530450</v>
          </cell>
          <cell r="F6362">
            <v>5945062.2999999998</v>
          </cell>
        </row>
        <row r="6363">
          <cell r="A6363">
            <v>14111373</v>
          </cell>
          <cell r="B6363" t="str">
            <v>SUNYAP DEVELOPMENT SDN BHD</v>
          </cell>
          <cell r="D6363">
            <v>17000000</v>
          </cell>
          <cell r="E6363">
            <v>0</v>
          </cell>
          <cell r="F6363">
            <v>16000000</v>
          </cell>
        </row>
        <row r="6364">
          <cell r="A6364">
            <v>18384468</v>
          </cell>
          <cell r="B6364" t="str">
            <v>SUNZEN BIOTECH BERHAD</v>
          </cell>
          <cell r="F6364">
            <v>750000</v>
          </cell>
        </row>
        <row r="6365">
          <cell r="A6365">
            <v>7163313</v>
          </cell>
          <cell r="B6365" t="str">
            <v>SUNZEN CORPORATION SDN BHD</v>
          </cell>
          <cell r="D6365">
            <v>3222746.1</v>
          </cell>
          <cell r="E6365">
            <v>250000</v>
          </cell>
          <cell r="F6365">
            <v>2500000</v>
          </cell>
        </row>
        <row r="6366">
          <cell r="A6366">
            <v>14115872</v>
          </cell>
          <cell r="B6366" t="str">
            <v>SUPER AIR-COND PARTS &amp; SUPPLIES SDN BHD</v>
          </cell>
          <cell r="E6366">
            <v>300502.76</v>
          </cell>
        </row>
        <row r="6367">
          <cell r="A6367">
            <v>16149533</v>
          </cell>
          <cell r="B6367" t="str">
            <v>SUPER COWBOY ENTERPRISE SDN BHD</v>
          </cell>
          <cell r="C6367">
            <v>500847.4</v>
          </cell>
        </row>
        <row r="6368">
          <cell r="A6368">
            <v>24830902</v>
          </cell>
          <cell r="B6368" t="str">
            <v>SUPER EXCELLENT PROPERTY SDN BHD</v>
          </cell>
          <cell r="D6368">
            <v>3180000</v>
          </cell>
        </row>
        <row r="6369">
          <cell r="A6369">
            <v>21621303</v>
          </cell>
          <cell r="B6369" t="str">
            <v>SUPER GRADE DEVELOPMENT SDN BHD</v>
          </cell>
          <cell r="C6369">
            <v>1009180.32</v>
          </cell>
          <cell r="D6369">
            <v>2600000</v>
          </cell>
        </row>
        <row r="6370">
          <cell r="A6370">
            <v>23374089</v>
          </cell>
          <cell r="B6370" t="str">
            <v>SUPER MILLION PROPERTIES SDN. BHD.</v>
          </cell>
          <cell r="C6370">
            <v>1128515.45</v>
          </cell>
        </row>
        <row r="6371">
          <cell r="A6371">
            <v>25474083</v>
          </cell>
          <cell r="B6371" t="str">
            <v>SUPER POLY ENTERPRISE</v>
          </cell>
          <cell r="D6371">
            <v>600000</v>
          </cell>
          <cell r="E6371">
            <v>80307.55</v>
          </cell>
        </row>
        <row r="6372">
          <cell r="A6372">
            <v>22305697</v>
          </cell>
          <cell r="B6372" t="str">
            <v>SUPER STARHILL SDN BHD</v>
          </cell>
          <cell r="D6372">
            <v>833000</v>
          </cell>
        </row>
        <row r="6373">
          <cell r="A6373">
            <v>18502870</v>
          </cell>
          <cell r="B6373" t="str">
            <v>SUPER TOURS &amp; TRAVEL SERVICE SDN BHD</v>
          </cell>
          <cell r="C6373">
            <v>201823.6</v>
          </cell>
        </row>
        <row r="6374">
          <cell r="A6374">
            <v>14299998</v>
          </cell>
          <cell r="B6374" t="str">
            <v>SUPERB ALUMINIUM INDUSTRIES SDN BHD</v>
          </cell>
          <cell r="D6374">
            <v>7500000</v>
          </cell>
          <cell r="E6374">
            <v>500837.92</v>
          </cell>
          <cell r="F6374">
            <v>8785000</v>
          </cell>
        </row>
        <row r="6375">
          <cell r="A6375">
            <v>6869597</v>
          </cell>
          <cell r="B6375" t="str">
            <v>SUPERCOMNET TECHNOLOGIES BERHAD</v>
          </cell>
          <cell r="E6375">
            <v>500837.92</v>
          </cell>
          <cell r="F6375">
            <v>2000000</v>
          </cell>
        </row>
        <row r="6376">
          <cell r="A6376">
            <v>24816762</v>
          </cell>
          <cell r="B6376" t="str">
            <v>SUPERIOR HECTARES SDN.BHD.</v>
          </cell>
          <cell r="D6376">
            <v>651100</v>
          </cell>
        </row>
        <row r="6377">
          <cell r="A6377">
            <v>26643687</v>
          </cell>
          <cell r="B6377" t="str">
            <v>SUPERNOVA VISION SDN BHD</v>
          </cell>
          <cell r="C6377">
            <v>1517074.7</v>
          </cell>
        </row>
        <row r="6378">
          <cell r="A6378">
            <v>11708542</v>
          </cell>
          <cell r="B6378" t="str">
            <v>SUPRATECHNIC (M) SDN BHD</v>
          </cell>
          <cell r="C6378">
            <v>1916733.17</v>
          </cell>
          <cell r="F6378">
            <v>15000000</v>
          </cell>
        </row>
        <row r="6379">
          <cell r="A6379">
            <v>4761123</v>
          </cell>
          <cell r="B6379" t="str">
            <v>SUPREME DIDACTIC SDN BHD (FKA KOSIJAYA</v>
          </cell>
          <cell r="C6379">
            <v>1950947.73</v>
          </cell>
          <cell r="F6379">
            <v>1500000</v>
          </cell>
        </row>
        <row r="6380">
          <cell r="A6380">
            <v>21330769</v>
          </cell>
          <cell r="B6380" t="str">
            <v>SUPREME DRIVE SDN BHD</v>
          </cell>
          <cell r="C6380">
            <v>804926.15</v>
          </cell>
          <cell r="D6380">
            <v>3000000</v>
          </cell>
          <cell r="F6380">
            <v>500000</v>
          </cell>
        </row>
        <row r="6381">
          <cell r="A6381">
            <v>25024981</v>
          </cell>
          <cell r="B6381" t="str">
            <v>SUPREME FOOD SUPPLY (BINTULU) SDN BHD</v>
          </cell>
          <cell r="D6381">
            <v>2220000</v>
          </cell>
          <cell r="E6381">
            <v>501179.4</v>
          </cell>
          <cell r="F6381">
            <v>1790000</v>
          </cell>
        </row>
        <row r="6382">
          <cell r="A6382">
            <v>23548170</v>
          </cell>
          <cell r="B6382" t="str">
            <v>SUPREME FOOD SUPPLY (M) SDN BHD</v>
          </cell>
          <cell r="D6382">
            <v>700000</v>
          </cell>
        </row>
        <row r="6383">
          <cell r="A6383">
            <v>24491731</v>
          </cell>
          <cell r="B6383" t="str">
            <v>SUPREME INFINITY LAND SDN BHD</v>
          </cell>
          <cell r="D6383">
            <v>7800000</v>
          </cell>
        </row>
        <row r="6384">
          <cell r="A6384">
            <v>16137753</v>
          </cell>
          <cell r="B6384" t="str">
            <v>SUPREME MAJU KL SDN BHD</v>
          </cell>
          <cell r="F6384">
            <v>3000000</v>
          </cell>
        </row>
        <row r="6385">
          <cell r="A6385">
            <v>19258277</v>
          </cell>
          <cell r="B6385" t="str">
            <v>SUPREME POWER MARKETING (M) SDN. BHD.</v>
          </cell>
          <cell r="D6385">
            <v>3950000</v>
          </cell>
          <cell r="E6385">
            <v>4000</v>
          </cell>
        </row>
        <row r="6386">
          <cell r="A6386">
            <v>17615158</v>
          </cell>
          <cell r="B6386" t="str">
            <v>SUPREME PYRAMID SDN BHD</v>
          </cell>
          <cell r="D6386">
            <v>500000</v>
          </cell>
        </row>
        <row r="6387">
          <cell r="A6387">
            <v>23930028</v>
          </cell>
          <cell r="B6387" t="str">
            <v>SUPREME RANGE SDN BHD</v>
          </cell>
          <cell r="E6387">
            <v>71122.929999999993</v>
          </cell>
          <cell r="F6387">
            <v>1500000</v>
          </cell>
        </row>
        <row r="6388">
          <cell r="A6388">
            <v>23593212</v>
          </cell>
          <cell r="B6388" t="str">
            <v>SUPREME RANK SDN BHD</v>
          </cell>
          <cell r="D6388">
            <v>9000000</v>
          </cell>
        </row>
        <row r="6389">
          <cell r="A6389">
            <v>18362665</v>
          </cell>
          <cell r="B6389" t="str">
            <v>SUPREME RICE MILL SDN BHD</v>
          </cell>
          <cell r="C6389">
            <v>2705651.26</v>
          </cell>
          <cell r="E6389">
            <v>0</v>
          </cell>
          <cell r="F6389">
            <v>30593000</v>
          </cell>
        </row>
        <row r="6390">
          <cell r="A6390">
            <v>5994717</v>
          </cell>
          <cell r="B6390" t="str">
            <v>SURFACTOR ASIA PACIFIC SDN BHD</v>
          </cell>
          <cell r="F6390">
            <v>1200000</v>
          </cell>
        </row>
        <row r="6391">
          <cell r="A6391">
            <v>16793171</v>
          </cell>
          <cell r="B6391" t="str">
            <v>SURIA JERAI ELECTRICAL SDN BHD</v>
          </cell>
          <cell r="E6391">
            <v>50000</v>
          </cell>
          <cell r="F6391">
            <v>4000000</v>
          </cell>
        </row>
        <row r="6392">
          <cell r="A6392">
            <v>19254256</v>
          </cell>
          <cell r="B6392" t="str">
            <v>SURIA LAND DEVELOPMENT SDN BHD</v>
          </cell>
          <cell r="F6392">
            <v>2550831.5</v>
          </cell>
        </row>
        <row r="6393">
          <cell r="A6393">
            <v>1583191</v>
          </cell>
          <cell r="B6393" t="str">
            <v>SURIA PEMBEKAL UMUM SDN BHD</v>
          </cell>
          <cell r="C6393">
            <v>2149088.83</v>
          </cell>
          <cell r="F6393">
            <v>1000000</v>
          </cell>
        </row>
        <row r="6394">
          <cell r="A6394">
            <v>10092827</v>
          </cell>
          <cell r="B6394" t="str">
            <v>SURIA RESORTS MANAGEMENT SDN BHD</v>
          </cell>
          <cell r="C6394">
            <v>572010.29</v>
          </cell>
        </row>
        <row r="6395">
          <cell r="A6395">
            <v>24779808</v>
          </cell>
          <cell r="B6395" t="str">
            <v>SURIAMEGA DEVELOPMENT SDN. BHD.</v>
          </cell>
          <cell r="D6395">
            <v>36450000</v>
          </cell>
        </row>
        <row r="6396">
          <cell r="A6396">
            <v>22117826</v>
          </cell>
          <cell r="B6396" t="str">
            <v>SURIAN CREATIONS SDN BHD</v>
          </cell>
          <cell r="D6396">
            <v>1100000</v>
          </cell>
          <cell r="E6396">
            <v>503876.4</v>
          </cell>
        </row>
        <row r="6397">
          <cell r="A6397">
            <v>14927019</v>
          </cell>
          <cell r="B6397" t="str">
            <v>SURIWONG INTERNATIONAL SDN BHD</v>
          </cell>
          <cell r="C6397">
            <v>1307236.69</v>
          </cell>
          <cell r="D6397">
            <v>500000</v>
          </cell>
          <cell r="F6397">
            <v>2800000</v>
          </cell>
        </row>
        <row r="6398">
          <cell r="A6398">
            <v>12246544</v>
          </cell>
          <cell r="B6398" t="str">
            <v>SURIWONG TRADING SDN BHD</v>
          </cell>
          <cell r="C6398">
            <v>502473.84</v>
          </cell>
          <cell r="F6398">
            <v>1500000</v>
          </cell>
        </row>
        <row r="6399">
          <cell r="A6399">
            <v>24012464</v>
          </cell>
          <cell r="B6399" t="str">
            <v>SURPLUS PARAGON SDN BHD</v>
          </cell>
          <cell r="C6399">
            <v>280778.52</v>
          </cell>
          <cell r="F6399">
            <v>200000</v>
          </cell>
        </row>
        <row r="6400">
          <cell r="A6400">
            <v>15896160</v>
          </cell>
          <cell r="B6400" t="str">
            <v>SUTERA AUTO SDN BHD</v>
          </cell>
          <cell r="C6400">
            <v>176423.27</v>
          </cell>
        </row>
        <row r="6401">
          <cell r="A6401">
            <v>14308929</v>
          </cell>
          <cell r="B6401" t="str">
            <v>SUTERA TIMUR GENERAL CONTRACTOR</v>
          </cell>
          <cell r="C6401">
            <v>50309.82</v>
          </cell>
        </row>
        <row r="6402">
          <cell r="A6402">
            <v>18746610</v>
          </cell>
          <cell r="B6402" t="str">
            <v>SW 2020 SDN BHD</v>
          </cell>
          <cell r="D6402">
            <v>1000000</v>
          </cell>
          <cell r="E6402">
            <v>3004750.15</v>
          </cell>
          <cell r="F6402">
            <v>5000000</v>
          </cell>
        </row>
        <row r="6403">
          <cell r="A6403">
            <v>24225384</v>
          </cell>
          <cell r="B6403" t="str">
            <v>SWAN HAULIER SDN BHD</v>
          </cell>
          <cell r="C6403">
            <v>1006011.12</v>
          </cell>
        </row>
        <row r="6404">
          <cell r="A6404">
            <v>6796410</v>
          </cell>
          <cell r="B6404" t="str">
            <v>SWAN MALAYSIA SENDIRIAN BERHAD</v>
          </cell>
          <cell r="E6404">
            <v>500837.92</v>
          </cell>
          <cell r="F6404">
            <v>5000000</v>
          </cell>
        </row>
        <row r="6405">
          <cell r="A6405">
            <v>13035354</v>
          </cell>
          <cell r="B6405" t="str">
            <v>SWANG CHAI CHUAN SEAFOOD SDN BHD</v>
          </cell>
          <cell r="D6405">
            <v>620000</v>
          </cell>
        </row>
        <row r="6406">
          <cell r="A6406">
            <v>1484898</v>
          </cell>
          <cell r="B6406" t="str">
            <v>SWANSON PLASTICS (MALAYSIA) SDN BHD</v>
          </cell>
          <cell r="E6406">
            <v>701173.06</v>
          </cell>
          <cell r="F6406">
            <v>9700000</v>
          </cell>
        </row>
        <row r="6407">
          <cell r="A6407">
            <v>22096427</v>
          </cell>
          <cell r="B6407" t="str">
            <v>SWEE CHEONG SDN BHD</v>
          </cell>
          <cell r="C6407">
            <v>1307052.6499999999</v>
          </cell>
          <cell r="D6407">
            <v>700000</v>
          </cell>
        </row>
        <row r="6408">
          <cell r="A6408">
            <v>26500497</v>
          </cell>
          <cell r="B6408" t="str">
            <v>SWEET BOUNDARIES SDN BHD</v>
          </cell>
          <cell r="D6408">
            <v>13950000</v>
          </cell>
        </row>
        <row r="6409">
          <cell r="A6409">
            <v>23129180</v>
          </cell>
          <cell r="B6409" t="str">
            <v>SWEET HOME PROPERTIES SDN BHD</v>
          </cell>
          <cell r="D6409">
            <v>1470000</v>
          </cell>
        </row>
        <row r="6410">
          <cell r="A6410">
            <v>9268068</v>
          </cell>
          <cell r="B6410" t="str">
            <v>SWEETDREAM INDUSTRIAL CORPORATION SB</v>
          </cell>
          <cell r="C6410">
            <v>136420.93</v>
          </cell>
          <cell r="F6410">
            <v>238971.51</v>
          </cell>
        </row>
        <row r="6411">
          <cell r="A6411">
            <v>11297523</v>
          </cell>
          <cell r="B6411" t="str">
            <v>SWIS RESOURCES SDN BHD</v>
          </cell>
          <cell r="F6411">
            <v>4378035.01</v>
          </cell>
        </row>
        <row r="6412">
          <cell r="A6412">
            <v>26978596</v>
          </cell>
          <cell r="B6412" t="str">
            <v>SWISS KITCHEN &amp; WARDROBES SDN BHD</v>
          </cell>
          <cell r="D6412">
            <v>5100000</v>
          </cell>
        </row>
        <row r="6413">
          <cell r="A6413">
            <v>6123306</v>
          </cell>
          <cell r="B6413" t="str">
            <v>SWISS PROFILE (M) SDN BHD</v>
          </cell>
          <cell r="D6413">
            <v>1827000</v>
          </cell>
          <cell r="F6413">
            <v>500000</v>
          </cell>
        </row>
        <row r="6414">
          <cell r="A6414">
            <v>16534095</v>
          </cell>
          <cell r="B6414" t="str">
            <v>SWISSMA BUILDING TECHNOLOGIES S/B</v>
          </cell>
          <cell r="D6414">
            <v>3832000</v>
          </cell>
          <cell r="E6414">
            <v>1001682.44</v>
          </cell>
          <cell r="F6414">
            <v>16000000</v>
          </cell>
        </row>
        <row r="6415">
          <cell r="A6415">
            <v>18185230</v>
          </cell>
          <cell r="B6415" t="str">
            <v>SWITCH CONCEPT SDN BHD</v>
          </cell>
          <cell r="C6415">
            <v>1007620.46</v>
          </cell>
          <cell r="F6415">
            <v>6000000</v>
          </cell>
        </row>
        <row r="6416">
          <cell r="A6416">
            <v>14309833</v>
          </cell>
          <cell r="B6416" t="str">
            <v>SWS AUTO PART SERVICES SDN BHD</v>
          </cell>
          <cell r="D6416">
            <v>550000</v>
          </cell>
        </row>
        <row r="6417">
          <cell r="A6417">
            <v>17960805</v>
          </cell>
          <cell r="B6417" t="str">
            <v>SY MOTORSPORTS SDN. BHD.</v>
          </cell>
          <cell r="C6417">
            <v>627857.14</v>
          </cell>
          <cell r="D6417">
            <v>600000</v>
          </cell>
        </row>
        <row r="6418">
          <cell r="A6418">
            <v>27146409</v>
          </cell>
          <cell r="B6418" t="str">
            <v>SY POLYMER INDUSTRIES SDN BHD</v>
          </cell>
          <cell r="D6418">
            <v>840000</v>
          </cell>
        </row>
        <row r="6419">
          <cell r="A6419">
            <v>1424815</v>
          </cell>
          <cell r="B6419" t="str">
            <v>SY TENAGA PELAYARAN SDN BHD</v>
          </cell>
          <cell r="C6419">
            <v>548000</v>
          </cell>
          <cell r="D6419">
            <v>5479000</v>
          </cell>
        </row>
        <row r="6420">
          <cell r="A6420">
            <v>9639637</v>
          </cell>
          <cell r="B6420" t="str">
            <v>SY. BERJAYA SDN BHD</v>
          </cell>
          <cell r="C6420">
            <v>3595179.76</v>
          </cell>
        </row>
        <row r="6421">
          <cell r="A6421">
            <v>6692178</v>
          </cell>
          <cell r="B6421" t="str">
            <v>SYANAS DEVELOPMENT SDN BHD</v>
          </cell>
          <cell r="D6421">
            <v>768000</v>
          </cell>
          <cell r="F6421">
            <v>0</v>
          </cell>
        </row>
        <row r="6422">
          <cell r="A6422">
            <v>1754164</v>
          </cell>
          <cell r="B6422" t="str">
            <v>SYARIKAT A &amp; U TRADING</v>
          </cell>
          <cell r="E6422">
            <v>10000</v>
          </cell>
          <cell r="F6422">
            <v>1000</v>
          </cell>
        </row>
        <row r="6423">
          <cell r="A6423">
            <v>8214454</v>
          </cell>
          <cell r="B6423" t="str">
            <v>SYARIKAT ABAN-D INDUSTRIES SDN BHD</v>
          </cell>
          <cell r="E6423">
            <v>500837.92</v>
          </cell>
        </row>
        <row r="6424">
          <cell r="A6424">
            <v>15945184</v>
          </cell>
          <cell r="B6424" t="str">
            <v>SYARIKAT ABDUL GHAFFAR TRADING SDN BHD</v>
          </cell>
          <cell r="C6424">
            <v>0</v>
          </cell>
          <cell r="F6424">
            <v>2538460</v>
          </cell>
        </row>
        <row r="6425">
          <cell r="A6425">
            <v>17705859</v>
          </cell>
          <cell r="B6425" t="str">
            <v>SYARIKAT ALIRAN SEJAHTERA SDN BHD</v>
          </cell>
          <cell r="C6425">
            <v>0</v>
          </cell>
          <cell r="D6425">
            <v>620000</v>
          </cell>
          <cell r="F6425">
            <v>3667880.57</v>
          </cell>
        </row>
        <row r="6426">
          <cell r="A6426">
            <v>8418599</v>
          </cell>
          <cell r="B6426" t="str">
            <v>SYARIKAT AM-ME SDN BHD</v>
          </cell>
          <cell r="E6426">
            <v>820485.05</v>
          </cell>
          <cell r="F6426">
            <v>1337086.8</v>
          </cell>
        </row>
        <row r="6427">
          <cell r="A6427">
            <v>23527270</v>
          </cell>
          <cell r="B6427" t="str">
            <v>SYARIKAT ANG HOCK STOCKFEEDS MANUFACTURI</v>
          </cell>
          <cell r="D6427">
            <v>500000</v>
          </cell>
          <cell r="F6427">
            <v>3000000</v>
          </cell>
        </row>
        <row r="6428">
          <cell r="A6428">
            <v>1462890</v>
          </cell>
          <cell r="B6428" t="str">
            <v>SYARIKAT BAS SURIA SDN BHD</v>
          </cell>
          <cell r="F6428">
            <v>7100</v>
          </cell>
        </row>
        <row r="6429">
          <cell r="A6429">
            <v>1714188</v>
          </cell>
          <cell r="B6429" t="str">
            <v>SYARIKAT BERJAYA TYRE SDN BHD</v>
          </cell>
          <cell r="C6429">
            <v>292956.75</v>
          </cell>
          <cell r="D6429">
            <v>1530000</v>
          </cell>
          <cell r="F6429">
            <v>225000</v>
          </cell>
        </row>
        <row r="6430">
          <cell r="A6430">
            <v>1551560</v>
          </cell>
          <cell r="B6430" t="str">
            <v>SYARIKAT BINAAN HAJJAM SDN BHD</v>
          </cell>
          <cell r="C6430">
            <v>118641.54</v>
          </cell>
        </row>
        <row r="6431">
          <cell r="A6431">
            <v>3385603</v>
          </cell>
          <cell r="B6431" t="str">
            <v>SYARIKAT CAHAYA MUDA PERAK (OIL MILL) SD</v>
          </cell>
          <cell r="C6431">
            <v>21364315.210000001</v>
          </cell>
          <cell r="D6431">
            <v>21135000</v>
          </cell>
          <cell r="F6431">
            <v>7500000</v>
          </cell>
        </row>
        <row r="6432">
          <cell r="A6432">
            <v>1369934</v>
          </cell>
          <cell r="B6432" t="str">
            <v>SYARIKAT CAYA DAYA SDN BHD</v>
          </cell>
          <cell r="F6432">
            <v>2500000</v>
          </cell>
        </row>
        <row r="6433">
          <cell r="A6433">
            <v>1500960</v>
          </cell>
          <cell r="B6433" t="str">
            <v>SYARIKAT CENTRAL BOLTS &amp; NUTS SDN BHD</v>
          </cell>
          <cell r="D6433">
            <v>1000000</v>
          </cell>
          <cell r="E6433">
            <v>1450000</v>
          </cell>
          <cell r="F6433">
            <v>7000000</v>
          </cell>
        </row>
        <row r="6434">
          <cell r="A6434">
            <v>26277909</v>
          </cell>
          <cell r="B6434" t="str">
            <v>SYARIKAT CHOW FONG TRADING (BILUT) SDN</v>
          </cell>
          <cell r="C6434">
            <v>289868.28999999998</v>
          </cell>
        </row>
        <row r="6435">
          <cell r="A6435">
            <v>14535293</v>
          </cell>
          <cell r="B6435" t="str">
            <v>SYARIKAT CHOW FONG TRADING SDN BHD</v>
          </cell>
          <cell r="C6435">
            <v>701932.75</v>
          </cell>
          <cell r="D6435">
            <v>4330000</v>
          </cell>
        </row>
        <row r="6436">
          <cell r="A6436">
            <v>1099972</v>
          </cell>
          <cell r="B6436" t="str">
            <v>SYARIKAT ENG CHUAN HING SDN BH</v>
          </cell>
          <cell r="E6436">
            <v>230000</v>
          </cell>
          <cell r="F6436">
            <v>80000</v>
          </cell>
        </row>
        <row r="6437">
          <cell r="A6437">
            <v>7022327</v>
          </cell>
          <cell r="B6437" t="str">
            <v>SYARIKAT EXCEL SERVICE</v>
          </cell>
          <cell r="C6437">
            <v>401135.46</v>
          </cell>
        </row>
        <row r="6438">
          <cell r="A6438">
            <v>9385778</v>
          </cell>
          <cell r="B6438" t="str">
            <v>SYARIKAT GOLDEN BRIGHT SDN BHD</v>
          </cell>
          <cell r="D6438">
            <v>525600</v>
          </cell>
        </row>
        <row r="6439">
          <cell r="A6439">
            <v>9574447</v>
          </cell>
          <cell r="B6439" t="str">
            <v>SYARIKAT HANURA SDN. BHD.</v>
          </cell>
          <cell r="F6439">
            <v>2000</v>
          </cell>
        </row>
        <row r="6440">
          <cell r="A6440">
            <v>6257621</v>
          </cell>
          <cell r="B6440" t="str">
            <v>SYARIKAT HIDAYAT GEMAS SDN BHD</v>
          </cell>
          <cell r="E6440">
            <v>225000</v>
          </cell>
          <cell r="F6440">
            <v>200000</v>
          </cell>
        </row>
        <row r="6441">
          <cell r="A6441">
            <v>15001382</v>
          </cell>
          <cell r="B6441" t="str">
            <v>SYARIKAT HIGHLANDS JAYA SDN BHD</v>
          </cell>
          <cell r="F6441">
            <v>200000</v>
          </cell>
        </row>
        <row r="6442">
          <cell r="A6442">
            <v>17768336</v>
          </cell>
          <cell r="B6442" t="str">
            <v>SYARIKAT HOCK CHIONG HING</v>
          </cell>
          <cell r="C6442">
            <v>2291840.64</v>
          </cell>
          <cell r="D6442">
            <v>1000000</v>
          </cell>
          <cell r="F6442">
            <v>2000000</v>
          </cell>
        </row>
        <row r="6443">
          <cell r="A6443">
            <v>9892370</v>
          </cell>
          <cell r="B6443" t="str">
            <v>SYARIKAT HUSSAIN CHIK SDN BHD</v>
          </cell>
          <cell r="F6443">
            <v>300000</v>
          </cell>
        </row>
        <row r="6444">
          <cell r="A6444">
            <v>10974527</v>
          </cell>
          <cell r="B6444" t="str">
            <v>SYARIKAT JASA A.S SDN BHD</v>
          </cell>
          <cell r="C6444">
            <v>1512229.35</v>
          </cell>
          <cell r="D6444">
            <v>1000000</v>
          </cell>
          <cell r="F6444">
            <v>6300000</v>
          </cell>
        </row>
        <row r="6445">
          <cell r="A6445">
            <v>5815255</v>
          </cell>
          <cell r="B6445" t="str">
            <v>SYARIKAT JASA SELAMAT SDN BHD</v>
          </cell>
          <cell r="D6445">
            <v>300000</v>
          </cell>
          <cell r="E6445">
            <v>316078.18</v>
          </cell>
          <cell r="F6445">
            <v>100000</v>
          </cell>
        </row>
        <row r="6446">
          <cell r="A6446">
            <v>1604670</v>
          </cell>
          <cell r="B6446" t="str">
            <v>SYARIKAT JUN CHONG SDN. BHD.</v>
          </cell>
          <cell r="C6446">
            <v>1000000</v>
          </cell>
          <cell r="F6446">
            <v>1000000</v>
          </cell>
        </row>
        <row r="6447">
          <cell r="A6447">
            <v>19766272</v>
          </cell>
          <cell r="B6447" t="str">
            <v>SYARIKAT KAPASI SDN BHD</v>
          </cell>
          <cell r="F6447">
            <v>2317000</v>
          </cell>
        </row>
        <row r="6448">
          <cell r="A6448">
            <v>12112940</v>
          </cell>
          <cell r="B6448" t="str">
            <v>SYARIKAT KEMAMAN TIMBER TRADING SDN BHD</v>
          </cell>
          <cell r="C6448">
            <v>1302914.3999999999</v>
          </cell>
          <cell r="D6448">
            <v>1620525</v>
          </cell>
          <cell r="F6448">
            <v>505000</v>
          </cell>
        </row>
        <row r="6449">
          <cell r="A6449">
            <v>16089591</v>
          </cell>
          <cell r="B6449" t="str">
            <v>SYARIKAT KHY ENTERPRISE SDN BHD</v>
          </cell>
          <cell r="E6449">
            <v>250418.96</v>
          </cell>
          <cell r="F6449">
            <v>13550000</v>
          </cell>
        </row>
        <row r="6450">
          <cell r="A6450">
            <v>14567690</v>
          </cell>
          <cell r="B6450" t="str">
            <v>SYARIKAT KILANG PAPAN CHIN GUAN SDN BHD</v>
          </cell>
          <cell r="D6450">
            <v>3137028.36</v>
          </cell>
        </row>
        <row r="6451">
          <cell r="A6451">
            <v>1446786</v>
          </cell>
          <cell r="B6451" t="str">
            <v>SYARIKAT KILANG PAPAN CHONG WAH SDN. BHD</v>
          </cell>
          <cell r="C6451">
            <v>202405.9</v>
          </cell>
        </row>
        <row r="6452">
          <cell r="A6452">
            <v>6755665</v>
          </cell>
          <cell r="B6452" t="str">
            <v>SYARIKAT KILANG PAPAN KUALA KRAI SDN BHD</v>
          </cell>
          <cell r="E6452">
            <v>1427429.9</v>
          </cell>
        </row>
        <row r="6453">
          <cell r="A6453">
            <v>5018652</v>
          </cell>
          <cell r="B6453" t="str">
            <v>SYARIKAT KOI HAI SENG SDN BHD</v>
          </cell>
          <cell r="C6453">
            <v>502111.69</v>
          </cell>
          <cell r="F6453">
            <v>300000</v>
          </cell>
        </row>
        <row r="6454">
          <cell r="A6454">
            <v>8207999</v>
          </cell>
          <cell r="B6454" t="str">
            <v>SYARIKAT KONG DAR (LU) PAWN SHOP</v>
          </cell>
          <cell r="C6454">
            <v>352014.92</v>
          </cell>
        </row>
        <row r="6455">
          <cell r="A6455">
            <v>7684979</v>
          </cell>
          <cell r="B6455" t="str">
            <v>SYARIKAT KONG DAR HONG SDN BHD</v>
          </cell>
          <cell r="C6455">
            <v>2513738.5</v>
          </cell>
          <cell r="D6455">
            <v>1874080</v>
          </cell>
          <cell r="F6455">
            <v>5000000</v>
          </cell>
        </row>
        <row r="6456">
          <cell r="A6456">
            <v>1888666</v>
          </cell>
          <cell r="B6456" t="str">
            <v>SYARIKAT LADANG SUNGAI TERAH SDN BHD</v>
          </cell>
          <cell r="D6456">
            <v>50000000</v>
          </cell>
        </row>
        <row r="6457">
          <cell r="A6457">
            <v>7226256</v>
          </cell>
          <cell r="B6457" t="str">
            <v>SYARIKAT LENHAUTO SDN BHD</v>
          </cell>
          <cell r="C6457">
            <v>25525.23</v>
          </cell>
          <cell r="F6457">
            <v>25000</v>
          </cell>
        </row>
        <row r="6458">
          <cell r="A6458">
            <v>5229746</v>
          </cell>
          <cell r="B6458" t="str">
            <v>SYARIKAT LOGAM UNITRADE SDN BHD</v>
          </cell>
          <cell r="E6458">
            <v>1002188.8</v>
          </cell>
          <cell r="F6458">
            <v>29000000</v>
          </cell>
        </row>
        <row r="6459">
          <cell r="A6459">
            <v>1449754</v>
          </cell>
          <cell r="B6459" t="str">
            <v>SYARIKAT MAAMOR YUNA SAWIT SDN BHD</v>
          </cell>
          <cell r="D6459">
            <v>10000000</v>
          </cell>
        </row>
        <row r="6460">
          <cell r="A6460">
            <v>2499399</v>
          </cell>
          <cell r="B6460" t="str">
            <v>SYARIKAT MAJU</v>
          </cell>
          <cell r="C6460">
            <v>359168.28</v>
          </cell>
        </row>
        <row r="6461">
          <cell r="A6461">
            <v>14466579</v>
          </cell>
          <cell r="B6461" t="str">
            <v>SYARIKAT MAJU JAYA</v>
          </cell>
          <cell r="C6461">
            <v>434929.08</v>
          </cell>
        </row>
        <row r="6462">
          <cell r="A6462">
            <v>2401509</v>
          </cell>
          <cell r="B6462" t="str">
            <v>SYARIKAT MAKMUR ALAT ALAT GANTI SDN BHD</v>
          </cell>
          <cell r="C6462">
            <v>1051589.43</v>
          </cell>
          <cell r="D6462">
            <v>610000</v>
          </cell>
        </row>
        <row r="6463">
          <cell r="A6463">
            <v>15290665</v>
          </cell>
          <cell r="B6463" t="str">
            <v>SYARIKAT MASLINA SDN BHD</v>
          </cell>
          <cell r="C6463">
            <v>192603.37</v>
          </cell>
        </row>
        <row r="6464">
          <cell r="A6464">
            <v>11813911</v>
          </cell>
          <cell r="B6464" t="str">
            <v>SYARIKAT METAL INDUSTRIES OF MALAYSIA SD</v>
          </cell>
          <cell r="F6464">
            <v>1000000</v>
          </cell>
        </row>
        <row r="6465">
          <cell r="A6465">
            <v>16086549</v>
          </cell>
          <cell r="B6465" t="str">
            <v>SYARIKAT MOH HUAT SDN BHD</v>
          </cell>
          <cell r="D6465">
            <v>500000</v>
          </cell>
        </row>
        <row r="6466">
          <cell r="A6466">
            <v>14113827</v>
          </cell>
          <cell r="B6466" t="str">
            <v>SYARIKAT MOTOR G.S.TAY SDN BHD</v>
          </cell>
          <cell r="E6466">
            <v>2203705.7200000002</v>
          </cell>
          <cell r="F6466">
            <v>60000</v>
          </cell>
        </row>
        <row r="6467">
          <cell r="A6467">
            <v>14758299</v>
          </cell>
          <cell r="B6467" t="str">
            <v>SYARIKAT MUDA OSMAN SDN BHD</v>
          </cell>
          <cell r="D6467">
            <v>3715775</v>
          </cell>
          <cell r="E6467">
            <v>2000000</v>
          </cell>
          <cell r="F6467">
            <v>1000000</v>
          </cell>
        </row>
        <row r="6468">
          <cell r="A6468">
            <v>5288681</v>
          </cell>
          <cell r="B6468" t="str">
            <v>SYARIKAT NYAMAN SDN BHD</v>
          </cell>
          <cell r="E6468">
            <v>2000000</v>
          </cell>
          <cell r="F6468">
            <v>1704164.45</v>
          </cell>
        </row>
        <row r="6469">
          <cell r="A6469">
            <v>1536466</v>
          </cell>
          <cell r="B6469" t="str">
            <v>SYARIKAT ONG YOKE LIN SDN BHD</v>
          </cell>
          <cell r="F6469">
            <v>1455000</v>
          </cell>
        </row>
        <row r="6470">
          <cell r="A6470">
            <v>24899772</v>
          </cell>
          <cell r="B6470" t="str">
            <v>SYARIKAT PEMBINAAN BBGM SDN BHD</v>
          </cell>
          <cell r="D6470">
            <v>7000000</v>
          </cell>
        </row>
        <row r="6471">
          <cell r="A6471">
            <v>3426903</v>
          </cell>
          <cell r="B6471" t="str">
            <v>SYARIKAT PENDIDIKAN STAFFIELD BERHAD</v>
          </cell>
          <cell r="F6471">
            <v>500000</v>
          </cell>
        </row>
        <row r="6472">
          <cell r="A6472">
            <v>14573032</v>
          </cell>
          <cell r="B6472" t="str">
            <v>SYARIKAT PERABUT BUKIT BATU SDN BHD</v>
          </cell>
          <cell r="C6472">
            <v>1005613.48</v>
          </cell>
          <cell r="D6472">
            <v>4360000</v>
          </cell>
          <cell r="F6472">
            <v>1000000</v>
          </cell>
        </row>
        <row r="6473">
          <cell r="A6473">
            <v>1445467</v>
          </cell>
          <cell r="B6473" t="str">
            <v>SYARIKAT PERCETAKAN YAYASAN ISLAM TERENG</v>
          </cell>
          <cell r="E6473">
            <v>500000</v>
          </cell>
          <cell r="F6473">
            <v>800000</v>
          </cell>
        </row>
        <row r="6474">
          <cell r="A6474">
            <v>6113377</v>
          </cell>
          <cell r="B6474" t="str">
            <v>SYARIKAT PERNIAGAAN BINGEL (M) SDN. BHD</v>
          </cell>
          <cell r="C6474">
            <v>628539.69999999995</v>
          </cell>
          <cell r="F6474">
            <v>1500000</v>
          </cell>
        </row>
        <row r="6475">
          <cell r="A6475">
            <v>9395545</v>
          </cell>
          <cell r="B6475" t="str">
            <v>SYARIKAT PERNIAGAAN CHAI HUAT</v>
          </cell>
          <cell r="D6475">
            <v>5500000</v>
          </cell>
          <cell r="E6475">
            <v>0</v>
          </cell>
        </row>
        <row r="6476">
          <cell r="A6476">
            <v>8012165</v>
          </cell>
          <cell r="B6476" t="str">
            <v>SYARIKAT PERNIAGAAN LAMZHUAN SDN BHD</v>
          </cell>
          <cell r="F6476">
            <v>300000</v>
          </cell>
        </row>
        <row r="6477">
          <cell r="A6477">
            <v>11788199</v>
          </cell>
          <cell r="B6477" t="str">
            <v>SYARIKAT PERNIAGAAN MONZA SDN BHD</v>
          </cell>
          <cell r="F6477">
            <v>32000000</v>
          </cell>
        </row>
        <row r="6478">
          <cell r="A6478">
            <v>12914871</v>
          </cell>
          <cell r="B6478" t="str">
            <v>SYARIKAT PERNIAGAAN NAM LEONG YEW SDN BH</v>
          </cell>
          <cell r="C6478">
            <v>402476.75</v>
          </cell>
          <cell r="E6478">
            <v>1505251.61</v>
          </cell>
          <cell r="F6478">
            <v>430000</v>
          </cell>
        </row>
        <row r="6479">
          <cell r="A6479">
            <v>1228191</v>
          </cell>
          <cell r="B6479" t="str">
            <v>SYARIKAT PERNIAGAAN PADANG BESAR</v>
          </cell>
          <cell r="E6479">
            <v>500000</v>
          </cell>
        </row>
        <row r="6480">
          <cell r="A6480">
            <v>4107894</v>
          </cell>
          <cell r="B6480" t="str">
            <v>SYARIKAT PERNIAGAAN PEMBALAK SRI TEMERLO</v>
          </cell>
          <cell r="C6480">
            <v>531777.65</v>
          </cell>
        </row>
        <row r="6481">
          <cell r="A6481">
            <v>1377459</v>
          </cell>
          <cell r="B6481" t="str">
            <v>SYARIKAT PERUSAHAAN JOOI BERSAUDARA SDN</v>
          </cell>
          <cell r="E6481">
            <v>2003351.56</v>
          </cell>
          <cell r="F6481">
            <v>7500000</v>
          </cell>
        </row>
        <row r="6482">
          <cell r="A6482">
            <v>1543635</v>
          </cell>
          <cell r="B6482" t="str">
            <v>SYARIKAT PERUSAHAAN SALDA</v>
          </cell>
          <cell r="C6482">
            <v>1367260.27</v>
          </cell>
          <cell r="D6482">
            <v>1700000</v>
          </cell>
          <cell r="F6482">
            <v>75794.899999999994</v>
          </cell>
        </row>
        <row r="6483">
          <cell r="A6483">
            <v>7558817</v>
          </cell>
          <cell r="B6483" t="str">
            <v>SYARIKAT PESAKA ANTAH SDN BHD</v>
          </cell>
          <cell r="F6483">
            <v>610000</v>
          </cell>
        </row>
        <row r="6484">
          <cell r="A6484">
            <v>10380632</v>
          </cell>
          <cell r="B6484" t="str">
            <v>SYARIKAT PING THYE TRADING CO. (PENANG)</v>
          </cell>
          <cell r="E6484">
            <v>200000</v>
          </cell>
          <cell r="F6484">
            <v>11400000</v>
          </cell>
        </row>
        <row r="6485">
          <cell r="A6485">
            <v>17949853</v>
          </cell>
          <cell r="B6485" t="str">
            <v>SYARIKAT PULAU BURUNG GAS SDN BHD</v>
          </cell>
          <cell r="C6485">
            <v>266489.64</v>
          </cell>
          <cell r="D6485">
            <v>3377000</v>
          </cell>
          <cell r="E6485">
            <v>1203000</v>
          </cell>
        </row>
        <row r="6486">
          <cell r="A6486">
            <v>7699024</v>
          </cell>
          <cell r="B6486" t="str">
            <v>SYARIKAT QINGLI SDN BHD</v>
          </cell>
          <cell r="F6486">
            <v>1000000</v>
          </cell>
        </row>
        <row r="6487">
          <cell r="A6487">
            <v>10109089</v>
          </cell>
          <cell r="B6487" t="str">
            <v>SYARIKAT RAMACHANDRAN &amp; BROS</v>
          </cell>
          <cell r="D6487">
            <v>5154400</v>
          </cell>
        </row>
        <row r="6488">
          <cell r="A6488">
            <v>20141012</v>
          </cell>
          <cell r="B6488" t="str">
            <v>SYARIKAT SAN MIN QUARRY SDN BHD</v>
          </cell>
          <cell r="C6488">
            <v>2304050.15</v>
          </cell>
        </row>
        <row r="6489">
          <cell r="A6489">
            <v>14111211</v>
          </cell>
          <cell r="B6489" t="str">
            <v>SYARIKAT SEGALONG SDN BHD</v>
          </cell>
          <cell r="F6489">
            <v>230000</v>
          </cell>
        </row>
        <row r="6490">
          <cell r="A6490">
            <v>1099979</v>
          </cell>
          <cell r="B6490" t="str">
            <v>SYARIKAT SHEONG HUAT AUTO SDN BHD</v>
          </cell>
          <cell r="C6490">
            <v>807107.97</v>
          </cell>
          <cell r="D6490">
            <v>680000</v>
          </cell>
          <cell r="F6490">
            <v>70000</v>
          </cell>
        </row>
        <row r="6491">
          <cell r="A6491">
            <v>14115116</v>
          </cell>
          <cell r="B6491" t="str">
            <v>SYARIKAT SIN JOO CHEANG SDN BHD</v>
          </cell>
          <cell r="C6491">
            <v>1009754.47</v>
          </cell>
          <cell r="F6491">
            <v>800000</v>
          </cell>
        </row>
        <row r="6492">
          <cell r="A6492">
            <v>5395769</v>
          </cell>
          <cell r="B6492" t="str">
            <v>SYARIKAT SINAR PADAS</v>
          </cell>
          <cell r="C6492">
            <v>320000</v>
          </cell>
        </row>
        <row r="6493">
          <cell r="A6493">
            <v>1459395</v>
          </cell>
          <cell r="B6493" t="str">
            <v>SYARIKAT SOON LEE (CHEONG) SDN BHD</v>
          </cell>
          <cell r="D6493">
            <v>500000</v>
          </cell>
          <cell r="E6493">
            <v>851654.48</v>
          </cell>
          <cell r="F6493">
            <v>400000</v>
          </cell>
        </row>
        <row r="6494">
          <cell r="A6494">
            <v>7552430</v>
          </cell>
          <cell r="B6494" t="str">
            <v>SYARIKAT SRI MINYAK TENAGA SDN BHD</v>
          </cell>
          <cell r="C6494">
            <v>5727594.8200000003</v>
          </cell>
          <cell r="D6494">
            <v>2000000</v>
          </cell>
          <cell r="F6494">
            <v>3300000</v>
          </cell>
        </row>
        <row r="6495">
          <cell r="A6495">
            <v>1458386</v>
          </cell>
          <cell r="B6495" t="str">
            <v>SYARIKAT SRIBIMA SDN BHD</v>
          </cell>
          <cell r="C6495">
            <v>607143.63</v>
          </cell>
          <cell r="D6495">
            <v>1081000</v>
          </cell>
          <cell r="F6495">
            <v>275000</v>
          </cell>
        </row>
        <row r="6496">
          <cell r="A6496">
            <v>16083619</v>
          </cell>
          <cell r="B6496" t="str">
            <v>SYARIKAT TA KIONG (SABAH) S/B</v>
          </cell>
          <cell r="F6496">
            <v>800000</v>
          </cell>
        </row>
        <row r="6497">
          <cell r="A6497">
            <v>10268167</v>
          </cell>
          <cell r="B6497" t="str">
            <v>SYARIKAT TENOM QUARRY</v>
          </cell>
          <cell r="F6497">
            <v>2941261.48</v>
          </cell>
        </row>
        <row r="6498">
          <cell r="A6498">
            <v>9407387</v>
          </cell>
          <cell r="B6498" t="str">
            <v>SYARIKAT TERUS MAJU</v>
          </cell>
          <cell r="C6498">
            <v>4000</v>
          </cell>
        </row>
        <row r="6499">
          <cell r="A6499">
            <v>6447589</v>
          </cell>
          <cell r="B6499" t="str">
            <v>SYARIKAT TRANS ISMOR ENGINEERING SDN BHD</v>
          </cell>
          <cell r="C6499">
            <v>957207.6</v>
          </cell>
          <cell r="D6499">
            <v>1550000</v>
          </cell>
        </row>
        <row r="6500">
          <cell r="A6500">
            <v>23808043</v>
          </cell>
          <cell r="B6500" t="str">
            <v>SYARIKAT UDIN ENGINEERING WORKS SDN.BHD.</v>
          </cell>
          <cell r="D6500">
            <v>800000</v>
          </cell>
        </row>
        <row r="6501">
          <cell r="A6501">
            <v>19951011</v>
          </cell>
          <cell r="B6501" t="str">
            <v>SYARIKAT WOLTAMINA KEMAJUAN SDN. BHD.</v>
          </cell>
          <cell r="D6501">
            <v>1600000</v>
          </cell>
          <cell r="E6501">
            <v>200339.89</v>
          </cell>
        </row>
        <row r="6502">
          <cell r="A6502">
            <v>8952470</v>
          </cell>
          <cell r="B6502" t="str">
            <v>SYARIKAT YONG HUAT</v>
          </cell>
          <cell r="E6502">
            <v>174318.71</v>
          </cell>
        </row>
        <row r="6503">
          <cell r="A6503">
            <v>1099924</v>
          </cell>
          <cell r="B6503" t="str">
            <v>SYARIKAT YUSOF YASIN SDN BHD</v>
          </cell>
          <cell r="E6503">
            <v>1</v>
          </cell>
          <cell r="F6503">
            <v>2000000</v>
          </cell>
        </row>
        <row r="6504">
          <cell r="A6504">
            <v>5483865</v>
          </cell>
          <cell r="B6504" t="str">
            <v>SYARIKAT ZY SDN BHD</v>
          </cell>
          <cell r="F6504">
            <v>1666000</v>
          </cell>
        </row>
        <row r="6505">
          <cell r="A6505">
            <v>5485061</v>
          </cell>
          <cell r="B6505" t="str">
            <v>SYAWAJA SDN BHD</v>
          </cell>
          <cell r="C6505">
            <v>544892.49</v>
          </cell>
          <cell r="E6505">
            <v>0</v>
          </cell>
        </row>
        <row r="6506">
          <cell r="A6506">
            <v>13256407</v>
          </cell>
          <cell r="B6506" t="str">
            <v>SYAWAL WARISAN SDN. BHD.</v>
          </cell>
          <cell r="D6506">
            <v>1885000</v>
          </cell>
          <cell r="E6506">
            <v>402308.36</v>
          </cell>
          <cell r="F6506">
            <v>1500000</v>
          </cell>
        </row>
        <row r="6507">
          <cell r="A6507">
            <v>6403687</v>
          </cell>
          <cell r="B6507" t="str">
            <v>SYFON SYSTEMS SDN BHD</v>
          </cell>
          <cell r="F6507">
            <v>1204444.5</v>
          </cell>
        </row>
        <row r="6508">
          <cell r="A6508">
            <v>17461994</v>
          </cell>
          <cell r="B6508" t="str">
            <v>SYK CONTRACTOR</v>
          </cell>
          <cell r="C6508">
            <v>112973.32</v>
          </cell>
        </row>
        <row r="6509">
          <cell r="A6509">
            <v>24102142</v>
          </cell>
          <cell r="B6509" t="str">
            <v>SYK RESORT &amp; DEVELOPMENT SDN BHD</v>
          </cell>
          <cell r="C6509">
            <v>1606033.5</v>
          </cell>
          <cell r="D6509">
            <v>3576000</v>
          </cell>
        </row>
        <row r="6510">
          <cell r="A6510">
            <v>13121616</v>
          </cell>
          <cell r="B6510" t="str">
            <v>SYKT LAM AIK (RUBBER)</v>
          </cell>
          <cell r="E6510">
            <v>60165.66</v>
          </cell>
        </row>
        <row r="6511">
          <cell r="A6511">
            <v>19397881</v>
          </cell>
          <cell r="B6511" t="str">
            <v>SYKT NAJIB JAYA MOTOR SDN BHD</v>
          </cell>
          <cell r="C6511">
            <v>0</v>
          </cell>
          <cell r="D6511">
            <v>1371680</v>
          </cell>
        </row>
        <row r="6512">
          <cell r="A6512">
            <v>16316869</v>
          </cell>
          <cell r="B6512" t="str">
            <v>SYKT PERNIAGAAN SWEE SENG CHAN S/B</v>
          </cell>
          <cell r="F6512">
            <v>1150000</v>
          </cell>
        </row>
        <row r="6513">
          <cell r="A6513">
            <v>3825758</v>
          </cell>
          <cell r="B6513" t="str">
            <v>SYKT RONSON ELECTRICAL ENGINEERING</v>
          </cell>
          <cell r="C6513">
            <v>505004.52</v>
          </cell>
          <cell r="F6513">
            <v>70000</v>
          </cell>
        </row>
        <row r="6514">
          <cell r="A6514">
            <v>5929474</v>
          </cell>
          <cell r="B6514" t="str">
            <v>SYM GUAN CONCRETE SDN BHD</v>
          </cell>
          <cell r="E6514">
            <v>232000</v>
          </cell>
        </row>
        <row r="6515">
          <cell r="A6515">
            <v>5403318</v>
          </cell>
          <cell r="B6515" t="str">
            <v>SYM GUAN TRADING SDN BHD</v>
          </cell>
          <cell r="C6515">
            <v>267726.28000000003</v>
          </cell>
          <cell r="F6515">
            <v>310000</v>
          </cell>
        </row>
        <row r="6516">
          <cell r="A6516">
            <v>21620505</v>
          </cell>
          <cell r="B6516" t="str">
            <v>SYM WORLD INNOVATION SDN BHD</v>
          </cell>
          <cell r="F6516">
            <v>100000</v>
          </cell>
        </row>
        <row r="6517">
          <cell r="A6517">
            <v>21620159</v>
          </cell>
          <cell r="B6517" t="str">
            <v>SYM WORLD RESOURCES SDN. BHD.</v>
          </cell>
          <cell r="D6517">
            <v>39000000</v>
          </cell>
        </row>
        <row r="6518">
          <cell r="A6518">
            <v>24664797</v>
          </cell>
          <cell r="B6518" t="str">
            <v>SYMBION PHARMA SDN BHD</v>
          </cell>
          <cell r="C6518">
            <v>495789.45</v>
          </cell>
        </row>
        <row r="6519">
          <cell r="A6519">
            <v>21072363</v>
          </cell>
          <cell r="B6519" t="str">
            <v>SYMPHONY STRAITS SDN BHD</v>
          </cell>
          <cell r="D6519">
            <v>19000000</v>
          </cell>
          <cell r="E6519">
            <v>1002991.51</v>
          </cell>
        </row>
        <row r="6520">
          <cell r="A6520">
            <v>1591500</v>
          </cell>
          <cell r="B6520" t="str">
            <v>SYN MIN KONG SDN BHD</v>
          </cell>
          <cell r="D6520">
            <v>500000</v>
          </cell>
          <cell r="E6520">
            <v>1000092.75</v>
          </cell>
        </row>
        <row r="6521">
          <cell r="A6521">
            <v>17296359</v>
          </cell>
          <cell r="B6521" t="str">
            <v>SYN TECH MARKETING SDN BHD</v>
          </cell>
          <cell r="F6521">
            <v>750000</v>
          </cell>
        </row>
        <row r="6522">
          <cell r="A6522">
            <v>6672959</v>
          </cell>
          <cell r="B6522" t="str">
            <v>SYNCOATES (M) SDN BHD</v>
          </cell>
          <cell r="E6522">
            <v>300502.76</v>
          </cell>
          <cell r="F6522">
            <v>3900000</v>
          </cell>
        </row>
        <row r="6523">
          <cell r="A6523">
            <v>12909059</v>
          </cell>
          <cell r="B6523" t="str">
            <v>SYNERCHEM FOOD PROCESSING INDUSTRY S/B</v>
          </cell>
          <cell r="C6523">
            <v>1504530.63</v>
          </cell>
          <cell r="F6523">
            <v>4997899.46</v>
          </cell>
        </row>
        <row r="6524">
          <cell r="A6524">
            <v>16134073</v>
          </cell>
          <cell r="B6524" t="str">
            <v>SYNERGISTIC GENERATION (POWER) SDN BHD</v>
          </cell>
          <cell r="D6524">
            <v>289000</v>
          </cell>
        </row>
        <row r="6525">
          <cell r="A6525">
            <v>23208562</v>
          </cell>
          <cell r="B6525" t="str">
            <v>SYNERGY GOLDTREE SDN BHD</v>
          </cell>
          <cell r="E6525">
            <v>0</v>
          </cell>
          <cell r="F6525">
            <v>7154289.7999999998</v>
          </cell>
        </row>
        <row r="6526">
          <cell r="A6526">
            <v>14073005</v>
          </cell>
          <cell r="B6526" t="str">
            <v>SYNTAX VALLEY SDN BHD</v>
          </cell>
          <cell r="D6526">
            <v>150000</v>
          </cell>
        </row>
        <row r="6527">
          <cell r="A6527">
            <v>16088848</v>
          </cell>
          <cell r="B6527" t="str">
            <v>SYNTHOMER SDN. BHD.</v>
          </cell>
          <cell r="F6527">
            <v>64500000</v>
          </cell>
        </row>
        <row r="6528">
          <cell r="A6528">
            <v>23430420</v>
          </cell>
          <cell r="B6528" t="str">
            <v>SYNTRINO SOLUTIONS SDN BHD</v>
          </cell>
          <cell r="D6528">
            <v>1500000</v>
          </cell>
          <cell r="E6528">
            <v>438535.86</v>
          </cell>
        </row>
        <row r="6529">
          <cell r="A6529">
            <v>5295442</v>
          </cell>
          <cell r="B6529" t="str">
            <v>SYSTEM CONSULTANCY SERVICES SDN BHD</v>
          </cell>
          <cell r="F6529">
            <v>11214760.050000001</v>
          </cell>
        </row>
        <row r="6530">
          <cell r="A6530">
            <v>11231993</v>
          </cell>
          <cell r="B6530" t="str">
            <v>SYSTEM PROTECTION &amp; MAINTENANCE SDN BHD</v>
          </cell>
          <cell r="C6530">
            <v>2603259.36</v>
          </cell>
          <cell r="D6530">
            <v>7658500</v>
          </cell>
          <cell r="F6530">
            <v>9573924</v>
          </cell>
        </row>
        <row r="6531">
          <cell r="A6531">
            <v>2246888</v>
          </cell>
          <cell r="B6531" t="str">
            <v>SYT PELADANG &amp; PERUSAHAAN MINYAK SDN BHD</v>
          </cell>
          <cell r="E6531">
            <v>450754.1</v>
          </cell>
        </row>
        <row r="6532">
          <cell r="A6532">
            <v>14116867</v>
          </cell>
          <cell r="B6532" t="str">
            <v>SYT SUNRISE (M) SDN BHD</v>
          </cell>
          <cell r="E6532">
            <v>0</v>
          </cell>
          <cell r="F6532">
            <v>3630000</v>
          </cell>
        </row>
        <row r="6533">
          <cell r="A6533">
            <v>5372492</v>
          </cell>
          <cell r="B6533" t="str">
            <v>T &amp; A MACHANG AGRICULTURE SDN BHD</v>
          </cell>
          <cell r="D6533">
            <v>2250000</v>
          </cell>
          <cell r="E6533">
            <v>4000000</v>
          </cell>
          <cell r="F6533">
            <v>997000</v>
          </cell>
        </row>
        <row r="6534">
          <cell r="A6534">
            <v>26684125</v>
          </cell>
          <cell r="B6534" t="str">
            <v>T &amp; C CAPITAL SDN BHD</v>
          </cell>
          <cell r="D6534">
            <v>9000000</v>
          </cell>
        </row>
        <row r="6535">
          <cell r="A6535">
            <v>4356527</v>
          </cell>
          <cell r="B6535" t="str">
            <v>T &amp; H STAINLESS STEEL WORKS SDN BHD</v>
          </cell>
          <cell r="C6535">
            <v>3750000</v>
          </cell>
          <cell r="F6535">
            <v>1150000</v>
          </cell>
        </row>
        <row r="6536">
          <cell r="A6536">
            <v>20093663</v>
          </cell>
          <cell r="B6536" t="str">
            <v>T &amp; W CONSTRUCTION AND ENGINEERING SDN</v>
          </cell>
          <cell r="C6536">
            <v>18920.490000000002</v>
          </cell>
          <cell r="D6536">
            <v>889950</v>
          </cell>
          <cell r="F6536">
            <v>0</v>
          </cell>
        </row>
        <row r="6537">
          <cell r="A6537">
            <v>6117421</v>
          </cell>
          <cell r="B6537" t="str">
            <v>T H HIN HOME TECH SDN BHD</v>
          </cell>
          <cell r="E6537">
            <v>200335.18</v>
          </cell>
          <cell r="F6537">
            <v>3000000</v>
          </cell>
        </row>
        <row r="6538">
          <cell r="A6538">
            <v>22346951</v>
          </cell>
          <cell r="B6538" t="str">
            <v>T S BEACH RESORT SDN BHD</v>
          </cell>
          <cell r="C6538">
            <v>250316.34</v>
          </cell>
          <cell r="D6538">
            <v>2750000</v>
          </cell>
        </row>
        <row r="6539">
          <cell r="A6539">
            <v>17318175</v>
          </cell>
          <cell r="B6539" t="str">
            <v>T&amp;T HARDWARE TRADING S/B</v>
          </cell>
          <cell r="D6539">
            <v>1000000</v>
          </cell>
          <cell r="E6539">
            <v>850000</v>
          </cell>
        </row>
        <row r="6540">
          <cell r="A6540">
            <v>11654983</v>
          </cell>
          <cell r="B6540" t="str">
            <v>T.A.S INDUSTRIES SDN BHD</v>
          </cell>
          <cell r="E6540">
            <v>501040.8</v>
          </cell>
        </row>
        <row r="6541">
          <cell r="A6541">
            <v>7835106</v>
          </cell>
          <cell r="B6541" t="str">
            <v>T.E. SDN BHD</v>
          </cell>
          <cell r="C6541">
            <v>1010144.07</v>
          </cell>
          <cell r="D6541">
            <v>520000</v>
          </cell>
          <cell r="F6541">
            <v>2425000</v>
          </cell>
        </row>
        <row r="6542">
          <cell r="A6542">
            <v>15382664</v>
          </cell>
          <cell r="B6542" t="str">
            <v>T.E.M ENGINEERING SDN BHD</v>
          </cell>
          <cell r="D6542">
            <v>1530000</v>
          </cell>
        </row>
        <row r="6543">
          <cell r="A6543">
            <v>19714455</v>
          </cell>
          <cell r="B6543" t="str">
            <v>T.G. DISTRIBUTIONS SDN. BHD.</v>
          </cell>
          <cell r="C6543">
            <v>1254506</v>
          </cell>
          <cell r="D6543">
            <v>2040000</v>
          </cell>
        </row>
        <row r="6544">
          <cell r="A6544">
            <v>7396821</v>
          </cell>
          <cell r="B6544" t="str">
            <v>T.H.L SOFA SDN BHD</v>
          </cell>
          <cell r="E6544">
            <v>800000</v>
          </cell>
          <cell r="F6544">
            <v>5920000</v>
          </cell>
        </row>
        <row r="6545">
          <cell r="A6545">
            <v>16639224</v>
          </cell>
          <cell r="B6545" t="str">
            <v>T.I.M. PLANTATION SDN BHD</v>
          </cell>
          <cell r="C6545">
            <v>268651.68</v>
          </cell>
          <cell r="D6545">
            <v>2490000</v>
          </cell>
        </row>
        <row r="6546">
          <cell r="A6546">
            <v>16944882</v>
          </cell>
          <cell r="B6546" t="str">
            <v>T.J. LAND SDN BHD</v>
          </cell>
          <cell r="D6546">
            <v>4219000</v>
          </cell>
        </row>
        <row r="6547">
          <cell r="A6547">
            <v>19077587</v>
          </cell>
          <cell r="B6547" t="str">
            <v>T.J. TEOH DEVELOPMENT SDN BHD</v>
          </cell>
          <cell r="D6547">
            <v>1413720</v>
          </cell>
        </row>
        <row r="6548">
          <cell r="A6548">
            <v>14454949</v>
          </cell>
          <cell r="B6548" t="str">
            <v>T.J.CIVIL &amp; STRUCTURAL CONTRACTOR SDN BH</v>
          </cell>
          <cell r="C6548">
            <v>3084610.72</v>
          </cell>
          <cell r="E6548">
            <v>0</v>
          </cell>
          <cell r="F6548">
            <v>822411.65</v>
          </cell>
        </row>
        <row r="6549">
          <cell r="A6549">
            <v>10077836</v>
          </cell>
          <cell r="B6549" t="str">
            <v>T.S.FONG BUILDERS SDN BHD</v>
          </cell>
          <cell r="C6549">
            <v>3234349.59</v>
          </cell>
        </row>
        <row r="6550">
          <cell r="A6550">
            <v>5016404</v>
          </cell>
          <cell r="B6550" t="str">
            <v>T.T.A POLYMERS (M) SDN BHD</v>
          </cell>
          <cell r="C6550">
            <v>2014384.37</v>
          </cell>
          <cell r="D6550">
            <v>9671744</v>
          </cell>
          <cell r="F6550">
            <v>1000000</v>
          </cell>
        </row>
        <row r="6551">
          <cell r="A6551">
            <v>23515055</v>
          </cell>
          <cell r="B6551" t="str">
            <v>T.Y.C. READY MIXED CONCRETE SDN BHD</v>
          </cell>
          <cell r="C6551">
            <v>1417074.39</v>
          </cell>
          <cell r="D6551">
            <v>3000000</v>
          </cell>
          <cell r="F6551">
            <v>1500000</v>
          </cell>
        </row>
        <row r="6552">
          <cell r="A6552">
            <v>22315851</v>
          </cell>
          <cell r="B6552" t="str">
            <v>T3T4 CAPITAL SDN BHD</v>
          </cell>
          <cell r="D6552">
            <v>42000000</v>
          </cell>
        </row>
        <row r="6553">
          <cell r="A6553">
            <v>18864169</v>
          </cell>
          <cell r="B6553" t="str">
            <v>TA ENGINEERING &amp; SERVICES SDN BHD</v>
          </cell>
          <cell r="C6553">
            <v>700000</v>
          </cell>
          <cell r="F6553">
            <v>300000</v>
          </cell>
        </row>
        <row r="6554">
          <cell r="A6554">
            <v>19617103</v>
          </cell>
          <cell r="B6554" t="str">
            <v>TA SENG COLDSTORAGE</v>
          </cell>
          <cell r="C6554">
            <v>1204775.8</v>
          </cell>
          <cell r="D6554">
            <v>2677500</v>
          </cell>
        </row>
        <row r="6555">
          <cell r="A6555">
            <v>8048738</v>
          </cell>
          <cell r="B6555" t="str">
            <v>TA WIN INDUSTRIES (M) SDN BHD</v>
          </cell>
          <cell r="E6555">
            <v>1001675.78</v>
          </cell>
          <cell r="F6555">
            <v>45000000</v>
          </cell>
        </row>
        <row r="6556">
          <cell r="A6556">
            <v>10399710</v>
          </cell>
          <cell r="B6556" t="str">
            <v>TACAM JAYA TECHNOLOGIES SDN. BHD.</v>
          </cell>
          <cell r="C6556">
            <v>503134.99</v>
          </cell>
          <cell r="F6556">
            <v>700000</v>
          </cell>
        </row>
        <row r="6557">
          <cell r="A6557">
            <v>9338342</v>
          </cell>
          <cell r="B6557" t="str">
            <v>TACAM TECH JAYA SDN BHD</v>
          </cell>
          <cell r="F6557">
            <v>700000</v>
          </cell>
        </row>
        <row r="6558">
          <cell r="A6558">
            <v>7796732</v>
          </cell>
          <cell r="B6558" t="str">
            <v>TACARA SDN BHD</v>
          </cell>
          <cell r="C6558">
            <v>4700000</v>
          </cell>
        </row>
        <row r="6559">
          <cell r="A6559">
            <v>5412515</v>
          </cell>
          <cell r="B6559" t="str">
            <v>TACKOR DESIGN SDN BHD</v>
          </cell>
          <cell r="C6559">
            <v>2110469.6800000002</v>
          </cell>
          <cell r="E6559">
            <v>1003206.56</v>
          </cell>
        </row>
        <row r="6560">
          <cell r="A6560">
            <v>3633316</v>
          </cell>
          <cell r="B6560" t="str">
            <v>TAG FASTENERS SDN BHD</v>
          </cell>
          <cell r="E6560">
            <v>2000000</v>
          </cell>
          <cell r="F6560">
            <v>3000000</v>
          </cell>
        </row>
        <row r="6561">
          <cell r="A6561">
            <v>19545132</v>
          </cell>
          <cell r="B6561" t="str">
            <v>TAGHILL PROJECTS SDN BHD</v>
          </cell>
          <cell r="C6561">
            <v>4945820.26</v>
          </cell>
          <cell r="F6561">
            <v>16616690</v>
          </cell>
        </row>
        <row r="6562">
          <cell r="A6562">
            <v>24210562</v>
          </cell>
          <cell r="B6562" t="str">
            <v>TAH WAH ALLIANCE SDN BHD</v>
          </cell>
          <cell r="F6562">
            <v>1753675.6</v>
          </cell>
        </row>
        <row r="6563">
          <cell r="A6563">
            <v>16867081</v>
          </cell>
          <cell r="B6563" t="str">
            <v>TAH WHEELS AUTO SERVICES SDN BHD</v>
          </cell>
          <cell r="C6563">
            <v>75724.61</v>
          </cell>
          <cell r="D6563">
            <v>440000</v>
          </cell>
          <cell r="F6563">
            <v>250000</v>
          </cell>
        </row>
        <row r="6564">
          <cell r="A6564">
            <v>13357481</v>
          </cell>
          <cell r="B6564" t="str">
            <v>TAHAP TINGGI SDN BHD</v>
          </cell>
          <cell r="C6564">
            <v>790000</v>
          </cell>
        </row>
        <row r="6565">
          <cell r="A6565">
            <v>14114548</v>
          </cell>
          <cell r="B6565" t="str">
            <v>TAI BENG HARDWARE MACHINERY SDN BHD</v>
          </cell>
          <cell r="D6565">
            <v>500000</v>
          </cell>
          <cell r="E6565">
            <v>150000</v>
          </cell>
          <cell r="F6565">
            <v>4000000</v>
          </cell>
        </row>
        <row r="6566">
          <cell r="A6566">
            <v>20435657</v>
          </cell>
          <cell r="B6566" t="str">
            <v>TAI CENG CONTRACTOR COMPANY</v>
          </cell>
          <cell r="C6566">
            <v>921541.72</v>
          </cell>
        </row>
        <row r="6567">
          <cell r="A6567">
            <v>14114078</v>
          </cell>
          <cell r="B6567" t="str">
            <v>TAI HIN &amp; SON (PG) SDN. BHD.</v>
          </cell>
          <cell r="E6567">
            <v>3306226.07</v>
          </cell>
          <cell r="F6567">
            <v>50000</v>
          </cell>
        </row>
        <row r="6568">
          <cell r="A6568">
            <v>12156286</v>
          </cell>
          <cell r="B6568" t="str">
            <v>TAI HUA HARDWARE SDN BHD</v>
          </cell>
          <cell r="E6568">
            <v>200335.16</v>
          </cell>
          <cell r="F6568">
            <v>4232000</v>
          </cell>
        </row>
        <row r="6569">
          <cell r="A6569">
            <v>20900952</v>
          </cell>
          <cell r="B6569" t="str">
            <v>TAI HUAT AGRICULTURE</v>
          </cell>
          <cell r="C6569">
            <v>1001646.59</v>
          </cell>
        </row>
        <row r="6570">
          <cell r="A6570">
            <v>7963187</v>
          </cell>
          <cell r="B6570" t="str">
            <v>TAI ICHI ENTERPRISE SDN BHD</v>
          </cell>
          <cell r="E6570">
            <v>2519935.13</v>
          </cell>
          <cell r="F6570">
            <v>8000000</v>
          </cell>
        </row>
        <row r="6571">
          <cell r="A6571">
            <v>12905457</v>
          </cell>
          <cell r="B6571" t="str">
            <v>TAI LEN METAL SDN BHD</v>
          </cell>
          <cell r="F6571">
            <v>900000</v>
          </cell>
        </row>
        <row r="6572">
          <cell r="A6572">
            <v>17062254</v>
          </cell>
          <cell r="B6572" t="str">
            <v>TAI TONG TYRE &amp; BATTERIES SDN BHD</v>
          </cell>
          <cell r="D6572">
            <v>2561000</v>
          </cell>
          <cell r="E6572">
            <v>1001675.78</v>
          </cell>
        </row>
        <row r="6573">
          <cell r="A6573">
            <v>15185990</v>
          </cell>
          <cell r="B6573" t="str">
            <v>TAIKO METALS SDN BHD</v>
          </cell>
          <cell r="C6573">
            <v>0</v>
          </cell>
        </row>
        <row r="6574">
          <cell r="A6574">
            <v>19152375</v>
          </cell>
          <cell r="B6574" t="str">
            <v>TAIKO TOWERS SDN BHD</v>
          </cell>
          <cell r="C6574">
            <v>0</v>
          </cell>
          <cell r="D6574">
            <v>15320000</v>
          </cell>
        </row>
        <row r="6575">
          <cell r="A6575">
            <v>18480995</v>
          </cell>
          <cell r="B6575" t="str">
            <v>TAIPEX (M) SDN BHD</v>
          </cell>
          <cell r="C6575">
            <v>1095000</v>
          </cell>
          <cell r="D6575">
            <v>3337325</v>
          </cell>
          <cell r="F6575">
            <v>616666</v>
          </cell>
        </row>
        <row r="6576">
          <cell r="A6576">
            <v>19116592</v>
          </cell>
          <cell r="B6576" t="str">
            <v>TAIPING KAMPAR DEVELOPMENT SDN BHD</v>
          </cell>
          <cell r="F6576">
            <v>340000</v>
          </cell>
        </row>
        <row r="6577">
          <cell r="A6577">
            <v>16082029</v>
          </cell>
          <cell r="B6577" t="str">
            <v>TAIPING PAPER MILLS SDN BHD</v>
          </cell>
          <cell r="E6577">
            <v>300502.76</v>
          </cell>
          <cell r="F6577">
            <v>1100000</v>
          </cell>
        </row>
        <row r="6578">
          <cell r="A6578">
            <v>3781656</v>
          </cell>
          <cell r="B6578" t="str">
            <v>TAIPING POLY (M) SDN BHD</v>
          </cell>
          <cell r="D6578">
            <v>1000000</v>
          </cell>
        </row>
        <row r="6579">
          <cell r="A6579">
            <v>7651571</v>
          </cell>
          <cell r="B6579" t="str">
            <v>TAIPING POLY MARKETING SDN BHD</v>
          </cell>
          <cell r="D6579">
            <v>3326500</v>
          </cell>
        </row>
        <row r="6580">
          <cell r="A6580">
            <v>3105724</v>
          </cell>
          <cell r="B6580" t="str">
            <v>TAIPING SAUJANA SDN BHD</v>
          </cell>
          <cell r="C6580">
            <v>126029.23</v>
          </cell>
        </row>
        <row r="6581">
          <cell r="A6581">
            <v>20274808</v>
          </cell>
          <cell r="B6581" t="str">
            <v>TAIPING WARISAN INTAN SDN BHD</v>
          </cell>
          <cell r="E6581">
            <v>200952.66</v>
          </cell>
        </row>
        <row r="6582">
          <cell r="A6582">
            <v>26946705</v>
          </cell>
          <cell r="B6582" t="str">
            <v>TAISHO COMPANY SDN BHD</v>
          </cell>
          <cell r="F6582">
            <v>33650000</v>
          </cell>
        </row>
        <row r="6583">
          <cell r="A6583">
            <v>6704506</v>
          </cell>
          <cell r="B6583" t="str">
            <v>TAIYO TECHNOLOGY (M) SDN BHD</v>
          </cell>
          <cell r="F6583">
            <v>2500</v>
          </cell>
        </row>
        <row r="6584">
          <cell r="A6584">
            <v>25411824</v>
          </cell>
          <cell r="B6584" t="str">
            <v>TAJUK GEMILANG SDN BHD</v>
          </cell>
          <cell r="D6584">
            <v>2000000</v>
          </cell>
        </row>
        <row r="6585">
          <cell r="A6585">
            <v>1858820</v>
          </cell>
          <cell r="B6585" t="str">
            <v>TAK CHUA BROTHERS SDN BHD</v>
          </cell>
          <cell r="D6585">
            <v>2500000</v>
          </cell>
        </row>
        <row r="6586">
          <cell r="A6586">
            <v>10154624</v>
          </cell>
          <cell r="B6586" t="str">
            <v>TAKEHARA CHEMICAL (MALAYSIA) SDN BHD</v>
          </cell>
          <cell r="F6586">
            <v>1500000</v>
          </cell>
        </row>
        <row r="6587">
          <cell r="A6587">
            <v>9798440</v>
          </cell>
          <cell r="B6587" t="str">
            <v>TAKEOFF ENGINEERING SDN BHD</v>
          </cell>
          <cell r="E6587">
            <v>0</v>
          </cell>
          <cell r="F6587">
            <v>22851</v>
          </cell>
        </row>
        <row r="6588">
          <cell r="A6588">
            <v>16146117</v>
          </cell>
          <cell r="B6588" t="str">
            <v>TAKEXCEL SDN BHD</v>
          </cell>
          <cell r="C6588">
            <v>836396.21</v>
          </cell>
        </row>
        <row r="6589">
          <cell r="A6589">
            <v>9985633</v>
          </cell>
          <cell r="B6589" t="str">
            <v>TAKZIM DINAMIK SDN BHD</v>
          </cell>
          <cell r="E6589">
            <v>241185.48</v>
          </cell>
        </row>
        <row r="6590">
          <cell r="A6590">
            <v>20038267</v>
          </cell>
          <cell r="B6590" t="str">
            <v>TAKZIM MARINE SERVICES SDN. BHD.</v>
          </cell>
          <cell r="D6590">
            <v>1070000</v>
          </cell>
          <cell r="E6590">
            <v>150343.03</v>
          </cell>
        </row>
        <row r="6591">
          <cell r="A6591">
            <v>15748862</v>
          </cell>
          <cell r="B6591" t="str">
            <v>TALAM INDAH SDN BHD</v>
          </cell>
          <cell r="D6591">
            <v>7000000</v>
          </cell>
          <cell r="F6591">
            <v>3200000</v>
          </cell>
        </row>
        <row r="6592">
          <cell r="A6592">
            <v>8176525</v>
          </cell>
          <cell r="B6592" t="str">
            <v>TALANG ENERGY SDN BHD</v>
          </cell>
          <cell r="D6592">
            <v>180000</v>
          </cell>
          <cell r="E6592">
            <v>90000</v>
          </cell>
        </row>
        <row r="6593">
          <cell r="A6593">
            <v>17159546</v>
          </cell>
          <cell r="B6593" t="str">
            <v>TAMAR PLANTATION SDN BHD</v>
          </cell>
          <cell r="D6593">
            <v>66000000</v>
          </cell>
          <cell r="E6593">
            <v>4006703.1</v>
          </cell>
        </row>
        <row r="6594">
          <cell r="A6594">
            <v>1503192</v>
          </cell>
          <cell r="B6594" t="str">
            <v>TAMPIN COUNTRY HEIGHT SDN. BHD.</v>
          </cell>
          <cell r="C6594">
            <v>456530.07</v>
          </cell>
        </row>
        <row r="6595">
          <cell r="A6595">
            <v>7806588</v>
          </cell>
          <cell r="B6595" t="str">
            <v>TAN BOON MING SDN BHD</v>
          </cell>
          <cell r="C6595">
            <v>7333354.7400000002</v>
          </cell>
          <cell r="D6595">
            <v>5032000</v>
          </cell>
          <cell r="F6595">
            <v>1000000</v>
          </cell>
        </row>
        <row r="6596">
          <cell r="A6596">
            <v>5714336</v>
          </cell>
          <cell r="B6596" t="str">
            <v>TAN BROTHERS MARKETING</v>
          </cell>
          <cell r="E6596">
            <v>2300000</v>
          </cell>
        </row>
        <row r="6597">
          <cell r="A6597">
            <v>10099728</v>
          </cell>
          <cell r="B6597" t="str">
            <v>TAN CENTRAL METAL (KL) SDN  BHD</v>
          </cell>
          <cell r="F6597">
            <v>1000000</v>
          </cell>
        </row>
        <row r="6598">
          <cell r="A6598">
            <v>11048642</v>
          </cell>
          <cell r="B6598" t="str">
            <v>TAN CHEE HEOO HARDWARE DEALERS SDN BHD</v>
          </cell>
          <cell r="C6598">
            <v>480000</v>
          </cell>
          <cell r="F6598">
            <v>1440000</v>
          </cell>
        </row>
        <row r="6599">
          <cell r="A6599">
            <v>7369052</v>
          </cell>
          <cell r="B6599" t="str">
            <v>TAN CHIN TECK &amp; SONS CONSTRUCTION SDN BH</v>
          </cell>
          <cell r="C6599">
            <v>1668759.84</v>
          </cell>
        </row>
        <row r="6600">
          <cell r="A6600">
            <v>14604632</v>
          </cell>
          <cell r="B6600" t="str">
            <v>TAN CHIN TECK &amp; SONS HOLDINGS SDN BHD</v>
          </cell>
          <cell r="C6600">
            <v>1201410.33</v>
          </cell>
          <cell r="D6600">
            <v>200000</v>
          </cell>
        </row>
        <row r="6601">
          <cell r="A6601">
            <v>24127827</v>
          </cell>
          <cell r="B6601" t="str">
            <v>TAN CHING HOCK &amp; SONS SEAFOOD SDN BHD</v>
          </cell>
          <cell r="C6601">
            <v>263511.69</v>
          </cell>
        </row>
        <row r="6602">
          <cell r="A6602">
            <v>17904601</v>
          </cell>
          <cell r="B6602" t="str">
            <v>TAN CHING HOCK TRADING SDN BHD</v>
          </cell>
          <cell r="C6602">
            <v>909510.74</v>
          </cell>
          <cell r="D6602">
            <v>2500000</v>
          </cell>
          <cell r="F6602">
            <v>400000</v>
          </cell>
        </row>
        <row r="6603">
          <cell r="A6603">
            <v>9834929</v>
          </cell>
          <cell r="B6603" t="str">
            <v>TAN CHOI HIN SDN BHD</v>
          </cell>
          <cell r="E6603">
            <v>1000000</v>
          </cell>
          <cell r="F6603">
            <v>6000000</v>
          </cell>
        </row>
        <row r="6604">
          <cell r="A6604">
            <v>16315140</v>
          </cell>
          <cell r="B6604" t="str">
            <v>TAN HUANG HAI FISHERY</v>
          </cell>
          <cell r="C6604">
            <v>823159.14</v>
          </cell>
        </row>
        <row r="6605">
          <cell r="A6605">
            <v>4465603</v>
          </cell>
          <cell r="B6605" t="str">
            <v>TAN KIM LENG ENTERPRISE SDN BHD</v>
          </cell>
          <cell r="C6605">
            <v>329093.98</v>
          </cell>
          <cell r="D6605">
            <v>1656106</v>
          </cell>
          <cell r="F6605">
            <v>2000</v>
          </cell>
        </row>
        <row r="6606">
          <cell r="A6606">
            <v>9997967</v>
          </cell>
          <cell r="B6606" t="str">
            <v>TAN NGEE HONG CONSTRUCTION SDN BHD</v>
          </cell>
          <cell r="C6606">
            <v>0</v>
          </cell>
          <cell r="D6606">
            <v>26936538.329999998</v>
          </cell>
        </row>
        <row r="6607">
          <cell r="A6607">
            <v>3080124</v>
          </cell>
          <cell r="B6607" t="str">
            <v>TAN SANG HUAT SDN BHD</v>
          </cell>
          <cell r="E6607">
            <v>500837.92</v>
          </cell>
          <cell r="F6607">
            <v>1225000</v>
          </cell>
        </row>
        <row r="6608">
          <cell r="A6608">
            <v>23869521</v>
          </cell>
          <cell r="B6608" t="str">
            <v>TAN SOON CHAI &amp; SONS SDN BHD</v>
          </cell>
          <cell r="D6608">
            <v>2000000</v>
          </cell>
        </row>
        <row r="6609">
          <cell r="A6609">
            <v>19213650</v>
          </cell>
          <cell r="B6609" t="str">
            <v>TAN SOON HIN TRADING SDN. BHD.</v>
          </cell>
          <cell r="F6609">
            <v>3000000</v>
          </cell>
        </row>
        <row r="6610">
          <cell r="A6610">
            <v>9000717</v>
          </cell>
          <cell r="B6610" t="str">
            <v>TAN TIMUR STAINLESS STEEL DAN COPPER S/B</v>
          </cell>
          <cell r="F6610">
            <v>10450000</v>
          </cell>
        </row>
        <row r="6611">
          <cell r="A6611">
            <v>1463317</v>
          </cell>
          <cell r="B6611" t="str">
            <v>TAN TRADING COMPANY</v>
          </cell>
          <cell r="E6611">
            <v>100174.04</v>
          </cell>
        </row>
        <row r="6612">
          <cell r="A6612">
            <v>3979003</v>
          </cell>
          <cell r="B6612" t="str">
            <v>TAN ZHUAN PLASTIC INDUSTRIES S/B</v>
          </cell>
          <cell r="D6612">
            <v>2615000</v>
          </cell>
          <cell r="F6612">
            <v>5000000</v>
          </cell>
        </row>
        <row r="6613">
          <cell r="A6613">
            <v>22811947</v>
          </cell>
          <cell r="B6613" t="str">
            <v>TANAH HARTAMAS SDN BHD</v>
          </cell>
          <cell r="C6613">
            <v>2494082.46</v>
          </cell>
        </row>
        <row r="6614">
          <cell r="A6614">
            <v>19783732</v>
          </cell>
          <cell r="B6614" t="str">
            <v>TANAH MAKMUR BERHAD</v>
          </cell>
          <cell r="C6614">
            <v>10055180.199999999</v>
          </cell>
          <cell r="D6614">
            <v>50000000</v>
          </cell>
        </row>
        <row r="6615">
          <cell r="A6615">
            <v>21727479</v>
          </cell>
          <cell r="B6615" t="str">
            <v>TANAH MAKMUR KOTASAS SDN BHD</v>
          </cell>
          <cell r="C6615">
            <v>2788441.33</v>
          </cell>
          <cell r="F6615">
            <v>1813998.82</v>
          </cell>
        </row>
        <row r="6616">
          <cell r="A6616">
            <v>17010188</v>
          </cell>
          <cell r="B6616" t="str">
            <v>TANAH REZEKI SDN. BHD.</v>
          </cell>
          <cell r="C6616">
            <v>502886.55</v>
          </cell>
        </row>
        <row r="6617">
          <cell r="A6617">
            <v>14114536</v>
          </cell>
          <cell r="B6617" t="str">
            <v>TANDEM HOLDINGS SDN BHD</v>
          </cell>
          <cell r="F6617">
            <v>150000</v>
          </cell>
        </row>
        <row r="6618">
          <cell r="A6618">
            <v>19322593</v>
          </cell>
          <cell r="B6618" t="str">
            <v>TANER INDUSTRIAL TECHNOLOGY (M) SDN BHD</v>
          </cell>
          <cell r="D6618">
            <v>25009000</v>
          </cell>
          <cell r="F6618">
            <v>2077600</v>
          </cell>
        </row>
        <row r="6619">
          <cell r="A6619">
            <v>9402850</v>
          </cell>
          <cell r="B6619" t="str">
            <v>TANG &amp; TANG WAHAP &amp; NGUMBANG ADVOCATES</v>
          </cell>
          <cell r="C6619">
            <v>40639.22</v>
          </cell>
        </row>
        <row r="6620">
          <cell r="A6620">
            <v>1732488</v>
          </cell>
          <cell r="B6620" t="str">
            <v>TANG LIN YAU SDN BHD</v>
          </cell>
          <cell r="E6620">
            <v>2800000</v>
          </cell>
          <cell r="F6620">
            <v>200000</v>
          </cell>
        </row>
        <row r="6621">
          <cell r="A6621">
            <v>6917752</v>
          </cell>
          <cell r="B6621" t="str">
            <v>TANGAWIRA SDN BHD</v>
          </cell>
          <cell r="E6621">
            <v>475913.72</v>
          </cell>
        </row>
        <row r="6622">
          <cell r="A6622">
            <v>25416554</v>
          </cell>
          <cell r="B6622" t="str">
            <v>TANGKAK TRADING SDN BHD</v>
          </cell>
          <cell r="C6622">
            <v>505655.79</v>
          </cell>
          <cell r="F6622">
            <v>2000000</v>
          </cell>
        </row>
        <row r="6623">
          <cell r="A6623">
            <v>24853232</v>
          </cell>
          <cell r="B6623" t="str">
            <v>TANGKAS PROPERTIES SDN BHD</v>
          </cell>
          <cell r="C6623">
            <v>1160175.0900000001</v>
          </cell>
          <cell r="F6623">
            <v>300000</v>
          </cell>
        </row>
        <row r="6624">
          <cell r="A6624">
            <v>15111235</v>
          </cell>
          <cell r="B6624" t="str">
            <v>TANGKONG TRADING SDN BHD</v>
          </cell>
          <cell r="D6624">
            <v>5000000</v>
          </cell>
          <cell r="E6624">
            <v>1174286.6100000001</v>
          </cell>
        </row>
        <row r="6625">
          <cell r="A6625">
            <v>9726035</v>
          </cell>
          <cell r="B6625" t="str">
            <v>TANJUNG AZAM SDN BHD</v>
          </cell>
          <cell r="D6625">
            <v>1300000</v>
          </cell>
        </row>
        <row r="6626">
          <cell r="A6626">
            <v>9678746</v>
          </cell>
          <cell r="B6626" t="str">
            <v>TANJUNG RATNA SDN BHD</v>
          </cell>
          <cell r="D6626">
            <v>64000000</v>
          </cell>
        </row>
        <row r="6627">
          <cell r="A6627">
            <v>22647200</v>
          </cell>
          <cell r="B6627" t="str">
            <v>TANJUNG VILLA DEVELOPMENT SDN BHD</v>
          </cell>
          <cell r="F6627">
            <v>10000000</v>
          </cell>
        </row>
        <row r="6628">
          <cell r="A6628">
            <v>8005710</v>
          </cell>
          <cell r="B6628" t="str">
            <v>TAP MARINE &amp; OFFSHORE SERVICES SDN BHD</v>
          </cell>
          <cell r="C6628">
            <v>656560.29</v>
          </cell>
          <cell r="F6628">
            <v>255355</v>
          </cell>
        </row>
        <row r="6629">
          <cell r="A6629">
            <v>24320014</v>
          </cell>
          <cell r="B6629" t="str">
            <v>TARAF PANCAR SDN BHD</v>
          </cell>
          <cell r="D6629">
            <v>28182000</v>
          </cell>
        </row>
        <row r="6630">
          <cell r="A6630">
            <v>17056302</v>
          </cell>
          <cell r="B6630" t="str">
            <v>TARGET HEIGHTS SDN BHD</v>
          </cell>
          <cell r="E6630">
            <v>340000</v>
          </cell>
          <cell r="F6630">
            <v>1700000</v>
          </cell>
        </row>
        <row r="6631">
          <cell r="A6631">
            <v>15855219</v>
          </cell>
          <cell r="B6631" t="str">
            <v>TARGET ORBIT SDN BHD</v>
          </cell>
          <cell r="D6631">
            <v>6000000</v>
          </cell>
        </row>
        <row r="6632">
          <cell r="A6632">
            <v>16666663</v>
          </cell>
          <cell r="B6632" t="str">
            <v>TARGET ORION STAR SDN BHD</v>
          </cell>
          <cell r="E6632">
            <v>0</v>
          </cell>
          <cell r="F6632">
            <v>600000</v>
          </cell>
        </row>
        <row r="6633">
          <cell r="A6633">
            <v>5549620</v>
          </cell>
          <cell r="B6633" t="str">
            <v>TARGET RESOURCES SDN BHD</v>
          </cell>
          <cell r="C6633">
            <v>14638129.189999999</v>
          </cell>
          <cell r="D6633">
            <v>217450000</v>
          </cell>
          <cell r="E6633">
            <v>0</v>
          </cell>
          <cell r="F6633">
            <v>46550000</v>
          </cell>
        </row>
        <row r="6634">
          <cell r="A6634">
            <v>15103041</v>
          </cell>
          <cell r="B6634" t="str">
            <v>TARGET YIELDS SDN BHD</v>
          </cell>
          <cell r="D6634">
            <v>6500000</v>
          </cell>
        </row>
        <row r="6635">
          <cell r="A6635">
            <v>9209448</v>
          </cell>
          <cell r="B6635" t="str">
            <v>TARGETLANE (M) SDN BHD</v>
          </cell>
          <cell r="D6635">
            <v>83989336.930000007</v>
          </cell>
        </row>
        <row r="6636">
          <cell r="A6636">
            <v>20015943</v>
          </cell>
          <cell r="B6636" t="str">
            <v>TASEK HOMES SDN. BHD.</v>
          </cell>
          <cell r="F6636">
            <v>668000</v>
          </cell>
        </row>
        <row r="6637">
          <cell r="A6637">
            <v>1737635</v>
          </cell>
          <cell r="B6637" t="str">
            <v>TASEK MAJU REALTY SDN BHD</v>
          </cell>
          <cell r="E6637">
            <v>1001675.78</v>
          </cell>
        </row>
        <row r="6638">
          <cell r="A6638">
            <v>16602823</v>
          </cell>
          <cell r="B6638" t="str">
            <v>TASEK MUTIARA PETROL STATION</v>
          </cell>
          <cell r="C6638">
            <v>451869.56</v>
          </cell>
          <cell r="F6638">
            <v>85000</v>
          </cell>
        </row>
        <row r="6639">
          <cell r="A6639">
            <v>21863319</v>
          </cell>
          <cell r="B6639" t="str">
            <v>TASIK SERIMAS SDN BHD</v>
          </cell>
          <cell r="D6639">
            <v>1147000</v>
          </cell>
        </row>
        <row r="6640">
          <cell r="A6640">
            <v>24236264</v>
          </cell>
          <cell r="B6640" t="str">
            <v>TASIK VILLA HOLDING SDN BHD</v>
          </cell>
          <cell r="C6640">
            <v>3538087.82</v>
          </cell>
          <cell r="D6640">
            <v>10000000</v>
          </cell>
          <cell r="F6640">
            <v>500000</v>
          </cell>
        </row>
        <row r="6641">
          <cell r="A6641">
            <v>25846566</v>
          </cell>
          <cell r="B6641" t="str">
            <v>TASTIWAY MARKETING SDN BHD</v>
          </cell>
          <cell r="C6641">
            <v>878343.65</v>
          </cell>
        </row>
        <row r="6642">
          <cell r="A6642">
            <v>20593677</v>
          </cell>
          <cell r="B6642" t="str">
            <v>TASWEEK (PAHANG) SDN BHD</v>
          </cell>
          <cell r="C6642">
            <v>0</v>
          </cell>
          <cell r="D6642">
            <v>7500000</v>
          </cell>
        </row>
        <row r="6643">
          <cell r="A6643">
            <v>6197303</v>
          </cell>
          <cell r="B6643" t="str">
            <v>TATMAX CORPORATION SDN BHD</v>
          </cell>
          <cell r="D6643">
            <v>1600000</v>
          </cell>
          <cell r="E6643">
            <v>2820714.08</v>
          </cell>
        </row>
        <row r="6644">
          <cell r="A6644">
            <v>11447946</v>
          </cell>
          <cell r="B6644" t="str">
            <v>TATSUMORI (MALAYSIA) SDN BHD</v>
          </cell>
          <cell r="F6644">
            <v>500000</v>
          </cell>
        </row>
        <row r="6645">
          <cell r="A6645">
            <v>14116489</v>
          </cell>
          <cell r="B6645" t="str">
            <v>TAUPLENE INDUSTRIES SDN BHD</v>
          </cell>
          <cell r="E6645">
            <v>500000</v>
          </cell>
          <cell r="F6645">
            <v>10000000</v>
          </cell>
        </row>
        <row r="6646">
          <cell r="A6646">
            <v>15580276</v>
          </cell>
          <cell r="B6646" t="str">
            <v>TAWAKAL MEGAH SDN.BHD.</v>
          </cell>
          <cell r="E6646">
            <v>3505865.22</v>
          </cell>
          <cell r="F6646">
            <v>2700000</v>
          </cell>
        </row>
        <row r="6647">
          <cell r="A6647">
            <v>13489470</v>
          </cell>
          <cell r="B6647" t="str">
            <v>TAWAKAL SEJATI SDN BHD</v>
          </cell>
          <cell r="F6647">
            <v>100000</v>
          </cell>
        </row>
        <row r="6648">
          <cell r="A6648">
            <v>25257695</v>
          </cell>
          <cell r="B6648" t="str">
            <v>TAWAKAL SINAR SDN BHD</v>
          </cell>
          <cell r="F6648">
            <v>1500000</v>
          </cell>
        </row>
        <row r="6649">
          <cell r="A6649">
            <v>22665864</v>
          </cell>
          <cell r="B6649" t="str">
            <v>TAWAU PLAZA SDN BHD</v>
          </cell>
          <cell r="F6649">
            <v>24176250</v>
          </cell>
        </row>
        <row r="6650">
          <cell r="A6650">
            <v>7936514</v>
          </cell>
          <cell r="B6650" t="str">
            <v>TAY AUTO SERVICES SDN BHD</v>
          </cell>
          <cell r="F6650">
            <v>300000</v>
          </cell>
        </row>
        <row r="6651">
          <cell r="A6651">
            <v>1483730</v>
          </cell>
          <cell r="B6651" t="str">
            <v>TAY MUN HUA ENTERPRISES SDN BHD</v>
          </cell>
          <cell r="C6651">
            <v>108797.56</v>
          </cell>
          <cell r="D6651">
            <v>200000</v>
          </cell>
          <cell r="E6651">
            <v>20193.990000000002</v>
          </cell>
        </row>
        <row r="6652">
          <cell r="A6652">
            <v>1110279</v>
          </cell>
          <cell r="B6652" t="str">
            <v>TAY TRAVEL SERVICE SDN BHD</v>
          </cell>
          <cell r="C6652">
            <v>410242.81</v>
          </cell>
          <cell r="F6652">
            <v>162000</v>
          </cell>
        </row>
        <row r="6653">
          <cell r="A6653">
            <v>1481195</v>
          </cell>
          <cell r="B6653" t="str">
            <v>TAYARMART (M) SDN BHD</v>
          </cell>
          <cell r="C6653">
            <v>860076.02</v>
          </cell>
          <cell r="E6653">
            <v>538917.85</v>
          </cell>
          <cell r="F6653">
            <v>2000000</v>
          </cell>
        </row>
        <row r="6654">
          <cell r="A6654">
            <v>17807437</v>
          </cell>
          <cell r="B6654" t="str">
            <v>TAYLOR-WHARTON MALAYSIA SDN BHD</v>
          </cell>
          <cell r="F6654">
            <v>289100</v>
          </cell>
        </row>
        <row r="6655">
          <cell r="A6655">
            <v>23080630</v>
          </cell>
          <cell r="B6655" t="str">
            <v>TB JAYA SDN. BHD.</v>
          </cell>
          <cell r="E6655">
            <v>0</v>
          </cell>
          <cell r="F6655">
            <v>3000000</v>
          </cell>
        </row>
        <row r="6656">
          <cell r="A6656">
            <v>26844655</v>
          </cell>
          <cell r="B6656" t="str">
            <v>TB PROPERTIES SDN BHD</v>
          </cell>
          <cell r="C6656">
            <v>0</v>
          </cell>
          <cell r="D6656">
            <v>1478000</v>
          </cell>
        </row>
        <row r="6657">
          <cell r="A6657">
            <v>19640904</v>
          </cell>
          <cell r="B6657" t="str">
            <v>T-BIOMAX SDN BHD</v>
          </cell>
          <cell r="C6657">
            <v>1157020.1599999999</v>
          </cell>
          <cell r="D6657">
            <v>1170104</v>
          </cell>
        </row>
        <row r="6658">
          <cell r="A6658">
            <v>22868589</v>
          </cell>
          <cell r="B6658" t="str">
            <v>TBMC DEVELOPMENT SDN BHD</v>
          </cell>
          <cell r="D6658">
            <v>8330000</v>
          </cell>
        </row>
        <row r="6659">
          <cell r="A6659">
            <v>20143990</v>
          </cell>
          <cell r="B6659" t="str">
            <v>TBNC MOTOR SDN BHD</v>
          </cell>
          <cell r="F6659">
            <v>2000</v>
          </cell>
        </row>
        <row r="6660">
          <cell r="A6660">
            <v>22236096</v>
          </cell>
          <cell r="B6660" t="str">
            <v>TC NGU RESOURCES SDN BHD</v>
          </cell>
          <cell r="D6660">
            <v>2000000</v>
          </cell>
        </row>
        <row r="6661">
          <cell r="A6661">
            <v>6922954</v>
          </cell>
          <cell r="B6661" t="str">
            <v>TCE SPORTS SDN BHD</v>
          </cell>
          <cell r="F6661">
            <v>1000000</v>
          </cell>
        </row>
        <row r="6662">
          <cell r="A6662">
            <v>7049708</v>
          </cell>
          <cell r="B6662" t="str">
            <v>TCE TACKLES SDN BHD</v>
          </cell>
          <cell r="D6662">
            <v>3120000</v>
          </cell>
          <cell r="E6662">
            <v>300502.76</v>
          </cell>
          <cell r="F6662">
            <v>2200000</v>
          </cell>
        </row>
        <row r="6663">
          <cell r="A6663">
            <v>19199966</v>
          </cell>
          <cell r="B6663" t="str">
            <v>TCH FURNITURE INDUSTRIES SDN. BHD.</v>
          </cell>
          <cell r="E6663">
            <v>481140.88</v>
          </cell>
          <cell r="F6663">
            <v>1340000</v>
          </cell>
        </row>
        <row r="6664">
          <cell r="A6664">
            <v>15706188</v>
          </cell>
          <cell r="B6664" t="str">
            <v>TCH SEAFOOD FACTORY</v>
          </cell>
          <cell r="C6664">
            <v>234257.06</v>
          </cell>
        </row>
        <row r="6665">
          <cell r="A6665">
            <v>11191614</v>
          </cell>
          <cell r="B6665" t="str">
            <v>TCS CONSTRUCTION SDN. BHD.</v>
          </cell>
          <cell r="E6665">
            <v>0</v>
          </cell>
          <cell r="F6665">
            <v>17660000</v>
          </cell>
        </row>
        <row r="6666">
          <cell r="A6666">
            <v>20186463</v>
          </cell>
          <cell r="B6666" t="str">
            <v>TCT PROPERTY SDN BHD</v>
          </cell>
          <cell r="D6666">
            <v>4561844</v>
          </cell>
        </row>
        <row r="6667">
          <cell r="A6667">
            <v>13342232</v>
          </cell>
          <cell r="B6667" t="str">
            <v>TCT TRADING SDN BHD</v>
          </cell>
          <cell r="C6667">
            <v>403567.56</v>
          </cell>
          <cell r="D6667">
            <v>6455300</v>
          </cell>
          <cell r="F6667">
            <v>3000000</v>
          </cell>
        </row>
        <row r="6668">
          <cell r="A6668">
            <v>5714352</v>
          </cell>
          <cell r="B6668" t="str">
            <v>TD POULTRY SDN BHD</v>
          </cell>
          <cell r="C6668">
            <v>1875000</v>
          </cell>
          <cell r="D6668">
            <v>1000000</v>
          </cell>
        </row>
        <row r="6669">
          <cell r="A6669">
            <v>16198152</v>
          </cell>
          <cell r="B6669" t="str">
            <v>TDK TRAVEL &amp; TOURS SDN BHD</v>
          </cell>
          <cell r="E6669">
            <v>237000</v>
          </cell>
        </row>
        <row r="6670">
          <cell r="A6670">
            <v>15463192</v>
          </cell>
          <cell r="B6670" t="str">
            <v>TEAM ENGINEERING &amp; MANAGEMENT SERVICES</v>
          </cell>
          <cell r="F6670">
            <v>844814.8</v>
          </cell>
        </row>
        <row r="6671">
          <cell r="A6671">
            <v>14112057</v>
          </cell>
          <cell r="B6671" t="str">
            <v>TEAM PRINTERS SDN BHD</v>
          </cell>
          <cell r="E6671">
            <v>1001675.78</v>
          </cell>
          <cell r="F6671">
            <v>8000000</v>
          </cell>
        </row>
        <row r="6672">
          <cell r="A6672">
            <v>6607336</v>
          </cell>
          <cell r="B6672" t="str">
            <v>TECH ART SDN BHD</v>
          </cell>
          <cell r="D6672">
            <v>1160000</v>
          </cell>
        </row>
        <row r="6673">
          <cell r="A6673">
            <v>7132954</v>
          </cell>
          <cell r="B6673" t="str">
            <v>TECH CENTRE ENGINEERING SDN BHD</v>
          </cell>
          <cell r="C6673">
            <v>2389995.48</v>
          </cell>
        </row>
        <row r="6674">
          <cell r="A6674">
            <v>22384036</v>
          </cell>
          <cell r="B6674" t="str">
            <v>TECH INFINITY ENGINEERING SDN BHD</v>
          </cell>
          <cell r="D6674">
            <v>450000</v>
          </cell>
        </row>
        <row r="6675">
          <cell r="A6675">
            <v>19889257</v>
          </cell>
          <cell r="B6675" t="str">
            <v>TECH WORLD MARKETING SDN BHD</v>
          </cell>
          <cell r="F6675">
            <v>2000000</v>
          </cell>
        </row>
        <row r="6676">
          <cell r="A6676">
            <v>18294877</v>
          </cell>
          <cell r="B6676" t="str">
            <v>TECHKEM WATER SDN BHD</v>
          </cell>
          <cell r="F6676">
            <v>799802.2</v>
          </cell>
        </row>
        <row r="6677">
          <cell r="A6677">
            <v>25021857</v>
          </cell>
          <cell r="B6677" t="str">
            <v>TECHKEM WATER TECHNOLOGIES SDN.</v>
          </cell>
          <cell r="F6677">
            <v>1000000</v>
          </cell>
        </row>
        <row r="6678">
          <cell r="A6678">
            <v>17358872</v>
          </cell>
          <cell r="B6678" t="str">
            <v>TECHLAB SECURITY SDN BHD</v>
          </cell>
          <cell r="D6678">
            <v>1000000</v>
          </cell>
          <cell r="E6678">
            <v>1002196.95</v>
          </cell>
          <cell r="F6678">
            <v>2000000</v>
          </cell>
        </row>
        <row r="6679">
          <cell r="A6679">
            <v>17334507</v>
          </cell>
          <cell r="B6679" t="str">
            <v>TECHNICAL KNOW HOW SDN BHD</v>
          </cell>
          <cell r="C6679">
            <v>356357.92</v>
          </cell>
          <cell r="D6679">
            <v>355725</v>
          </cell>
        </row>
        <row r="6680">
          <cell r="A6680">
            <v>24462676</v>
          </cell>
          <cell r="B6680" t="str">
            <v>TECHNO MOMENTS SDN BHD</v>
          </cell>
          <cell r="D6680">
            <v>966550</v>
          </cell>
        </row>
        <row r="6681">
          <cell r="A6681">
            <v>14116138</v>
          </cell>
          <cell r="B6681" t="str">
            <v>TECHNOCOM SYSTEMS SDN BHD</v>
          </cell>
          <cell r="E6681">
            <v>1500000</v>
          </cell>
        </row>
        <row r="6682">
          <cell r="A6682">
            <v>15182361</v>
          </cell>
          <cell r="B6682" t="str">
            <v>TECHNOFIT SDN BHD</v>
          </cell>
          <cell r="D6682">
            <v>10723500</v>
          </cell>
          <cell r="F6682">
            <v>105948.87</v>
          </cell>
        </row>
        <row r="6683">
          <cell r="A6683">
            <v>6063680</v>
          </cell>
          <cell r="B6683" t="str">
            <v>TECHNOMEIJI RUBBER SDN BHD</v>
          </cell>
          <cell r="E6683">
            <v>200335.18</v>
          </cell>
          <cell r="F6683">
            <v>1500000</v>
          </cell>
        </row>
        <row r="6684">
          <cell r="A6684">
            <v>25791372</v>
          </cell>
          <cell r="B6684" t="str">
            <v>TECHNOVAT SDN. BHD.</v>
          </cell>
          <cell r="F6684">
            <v>650000</v>
          </cell>
        </row>
        <row r="6685">
          <cell r="A6685">
            <v>26556813</v>
          </cell>
          <cell r="B6685" t="str">
            <v>TECHTRICS HOLDINGS SDN BHD</v>
          </cell>
          <cell r="D6685">
            <v>5950000</v>
          </cell>
        </row>
        <row r="6686">
          <cell r="A6686">
            <v>7799645</v>
          </cell>
          <cell r="B6686" t="str">
            <v>TECK HIN MOTOR TRADING SDN BHD</v>
          </cell>
          <cell r="E6686">
            <v>2579443.11</v>
          </cell>
          <cell r="F6686">
            <v>21980000</v>
          </cell>
        </row>
        <row r="6687">
          <cell r="A6687">
            <v>16476136</v>
          </cell>
          <cell r="B6687" t="str">
            <v>TECK LEE SENG COFFEE PRODUCTS SDN BHD</v>
          </cell>
          <cell r="D6687">
            <v>1000000</v>
          </cell>
          <cell r="E6687">
            <v>300382.48</v>
          </cell>
          <cell r="F6687">
            <v>3700000</v>
          </cell>
        </row>
        <row r="6688">
          <cell r="A6688">
            <v>19922633</v>
          </cell>
          <cell r="B6688" t="str">
            <v>TECK SEONG AUTO TRADING SDN BHD</v>
          </cell>
          <cell r="C6688">
            <v>705659.24</v>
          </cell>
          <cell r="D6688">
            <v>1116800</v>
          </cell>
        </row>
        <row r="6689">
          <cell r="A6689">
            <v>18297782</v>
          </cell>
          <cell r="B6689" t="str">
            <v>TECK SEONG AUTOMOBILE SDN BHD</v>
          </cell>
          <cell r="C6689">
            <v>1610421.63</v>
          </cell>
          <cell r="D6689">
            <v>3300000</v>
          </cell>
        </row>
        <row r="6690">
          <cell r="A6690">
            <v>14425822</v>
          </cell>
          <cell r="B6690" t="str">
            <v>TECK SEONG AUTOMOTIVE</v>
          </cell>
          <cell r="C6690">
            <v>1791918.75</v>
          </cell>
        </row>
        <row r="6691">
          <cell r="A6691">
            <v>19909572</v>
          </cell>
          <cell r="B6691" t="str">
            <v>TECK SEONG AUTOMOTIVE SDN BHD</v>
          </cell>
          <cell r="C6691">
            <v>621112.11</v>
          </cell>
          <cell r="D6691">
            <v>1329502.1000000001</v>
          </cell>
        </row>
        <row r="6692">
          <cell r="A6692">
            <v>19407234</v>
          </cell>
          <cell r="B6692" t="str">
            <v>TECK SONG GUAN TRANSPORT &amp; TRADING SDN B</v>
          </cell>
          <cell r="C6692">
            <v>1654934.29</v>
          </cell>
          <cell r="D6692">
            <v>1500000</v>
          </cell>
        </row>
        <row r="6693">
          <cell r="A6693">
            <v>15430347</v>
          </cell>
          <cell r="B6693" t="str">
            <v>TECK YIEN (BINTULU) SDN BHD</v>
          </cell>
          <cell r="D6693">
            <v>500000</v>
          </cell>
        </row>
        <row r="6694">
          <cell r="A6694">
            <v>8967130</v>
          </cell>
          <cell r="B6694" t="str">
            <v>TECK YIEN CONSTRUCTION SDN BHD</v>
          </cell>
          <cell r="D6694">
            <v>9500000</v>
          </cell>
          <cell r="E6694">
            <v>1369911.56</v>
          </cell>
          <cell r="F6694">
            <v>2599400</v>
          </cell>
        </row>
        <row r="6695">
          <cell r="A6695">
            <v>16082688</v>
          </cell>
          <cell r="B6695" t="str">
            <v>TECK YIEN SDN BHD</v>
          </cell>
          <cell r="C6695">
            <v>3533116.54</v>
          </cell>
          <cell r="F6695">
            <v>2500000</v>
          </cell>
        </row>
        <row r="6696">
          <cell r="A6696">
            <v>16976714</v>
          </cell>
          <cell r="B6696" t="str">
            <v>TECKTONIC &amp; SONS HOLDINGS SDN BHD</v>
          </cell>
          <cell r="C6696">
            <v>7713096.4000000004</v>
          </cell>
          <cell r="F6696">
            <v>11612691</v>
          </cell>
        </row>
        <row r="6697">
          <cell r="A6697">
            <v>24088925</v>
          </cell>
          <cell r="B6697" t="str">
            <v>TECXUS MARKETING SDN BHD</v>
          </cell>
          <cell r="C6697">
            <v>1001675.78</v>
          </cell>
          <cell r="D6697">
            <v>1785000</v>
          </cell>
          <cell r="F6697">
            <v>6500000</v>
          </cell>
        </row>
        <row r="6698">
          <cell r="A6698">
            <v>10296542</v>
          </cell>
          <cell r="B6698" t="str">
            <v>TED LEE MOTOR COMPANY</v>
          </cell>
          <cell r="E6698">
            <v>500787.05</v>
          </cell>
        </row>
        <row r="6699">
          <cell r="A6699">
            <v>7556753</v>
          </cell>
          <cell r="B6699" t="str">
            <v>TEE &amp; CHUA SDN. BHD.</v>
          </cell>
          <cell r="E6699">
            <v>75377.06</v>
          </cell>
        </row>
        <row r="6700">
          <cell r="A6700">
            <v>20177297</v>
          </cell>
          <cell r="B6700" t="str">
            <v>TEE &amp; LUA TIMBER ENTERPRISE SDN. BHD.</v>
          </cell>
          <cell r="C6700">
            <v>0</v>
          </cell>
        </row>
        <row r="6701">
          <cell r="A6701">
            <v>14111702</v>
          </cell>
          <cell r="B6701" t="str">
            <v>TEE SUAR REALTY SDN BHD</v>
          </cell>
          <cell r="C6701">
            <v>516598.55</v>
          </cell>
          <cell r="D6701">
            <v>150000</v>
          </cell>
        </row>
        <row r="6702">
          <cell r="A6702">
            <v>17739232</v>
          </cell>
          <cell r="B6702" t="str">
            <v>TEGAP BUMIJAYA SDN.BHD.</v>
          </cell>
          <cell r="C6702">
            <v>3500000</v>
          </cell>
          <cell r="D6702">
            <v>11000000</v>
          </cell>
        </row>
        <row r="6703">
          <cell r="A6703">
            <v>19306111</v>
          </cell>
          <cell r="B6703" t="str">
            <v>TEGAS TECHNOLOGY SDN BHD</v>
          </cell>
          <cell r="C6703">
            <v>132892.64000000001</v>
          </cell>
        </row>
        <row r="6704">
          <cell r="A6704">
            <v>9285068</v>
          </cell>
          <cell r="B6704" t="str">
            <v>TEGUH HARIAN SDN BHD</v>
          </cell>
          <cell r="C6704">
            <v>5044986.32</v>
          </cell>
          <cell r="D6704">
            <v>25590000</v>
          </cell>
        </row>
        <row r="6705">
          <cell r="A6705">
            <v>16410997</v>
          </cell>
          <cell r="B6705" t="str">
            <v>TEGUH PETROMART</v>
          </cell>
          <cell r="E6705">
            <v>600000</v>
          </cell>
        </row>
        <row r="6706">
          <cell r="A6706">
            <v>13237212</v>
          </cell>
          <cell r="B6706" t="str">
            <v>TEGUH SENTRAL SDN BHD</v>
          </cell>
          <cell r="C6706">
            <v>180000</v>
          </cell>
        </row>
        <row r="6707">
          <cell r="A6707">
            <v>19916886</v>
          </cell>
          <cell r="B6707" t="str">
            <v>TEGUH SINARMAJU SDN BHD</v>
          </cell>
          <cell r="F6707">
            <v>142708.54999999999</v>
          </cell>
        </row>
        <row r="6708">
          <cell r="A6708">
            <v>18164216</v>
          </cell>
          <cell r="B6708" t="str">
            <v>TEH CHEETA TRANSPORT (M) SDN BHD</v>
          </cell>
          <cell r="D6708">
            <v>544000</v>
          </cell>
          <cell r="E6708">
            <v>900000</v>
          </cell>
        </row>
        <row r="6709">
          <cell r="A6709">
            <v>17259092</v>
          </cell>
          <cell r="B6709" t="str">
            <v>TEH KEAN SAI SDN BHD</v>
          </cell>
          <cell r="C6709">
            <v>70606.149999999994</v>
          </cell>
          <cell r="F6709">
            <v>1500000</v>
          </cell>
        </row>
        <row r="6710">
          <cell r="A6710">
            <v>21970219</v>
          </cell>
          <cell r="B6710" t="str">
            <v>TEIK HENG JAYA SDN BHD</v>
          </cell>
          <cell r="D6710">
            <v>1440000</v>
          </cell>
        </row>
        <row r="6711">
          <cell r="A6711">
            <v>1109436</v>
          </cell>
          <cell r="B6711" t="str">
            <v>TEIK JOO CHAN SDN BHD</v>
          </cell>
          <cell r="C6711">
            <v>985067.06</v>
          </cell>
        </row>
        <row r="6712">
          <cell r="A6712">
            <v>8989434</v>
          </cell>
          <cell r="B6712" t="str">
            <v>TEIK LONG SDN BHD</v>
          </cell>
          <cell r="C6712">
            <v>3105194.92</v>
          </cell>
        </row>
        <row r="6713">
          <cell r="A6713">
            <v>24750127</v>
          </cell>
          <cell r="B6713" t="str">
            <v>TEKAD COMMUNICATIONS (M) SDN BHD</v>
          </cell>
          <cell r="F6713">
            <v>790000</v>
          </cell>
        </row>
        <row r="6714">
          <cell r="A6714">
            <v>24170423</v>
          </cell>
          <cell r="B6714" t="str">
            <v>TEKMARK SDN BHD</v>
          </cell>
          <cell r="F6714">
            <v>5000000</v>
          </cell>
        </row>
        <row r="6715">
          <cell r="A6715">
            <v>1492997</v>
          </cell>
          <cell r="B6715" t="str">
            <v>TEKMEDIC (M) SDN BHD</v>
          </cell>
          <cell r="F6715">
            <v>400000</v>
          </cell>
        </row>
        <row r="6716">
          <cell r="A6716">
            <v>21416588</v>
          </cell>
          <cell r="B6716" t="str">
            <v>TEKNO BUMI SDN. BHD.</v>
          </cell>
          <cell r="F6716">
            <v>1600000</v>
          </cell>
        </row>
        <row r="6717">
          <cell r="A6717">
            <v>1951682</v>
          </cell>
          <cell r="B6717" t="str">
            <v>TEKNOGAS (M) SDN BHD</v>
          </cell>
          <cell r="E6717">
            <v>1182006.98</v>
          </cell>
          <cell r="F6717">
            <v>13784000</v>
          </cell>
        </row>
        <row r="6718">
          <cell r="A6718">
            <v>14115864</v>
          </cell>
          <cell r="B6718" t="str">
            <v>TEKNOWARE ASIA SDN BHD</v>
          </cell>
          <cell r="F6718">
            <v>300000</v>
          </cell>
        </row>
        <row r="6719">
          <cell r="A6719">
            <v>26574975</v>
          </cell>
          <cell r="B6719" t="str">
            <v>TEKUN HEBAT SDN BHD</v>
          </cell>
          <cell r="D6719">
            <v>6287800</v>
          </cell>
        </row>
        <row r="6720">
          <cell r="A6720">
            <v>24270232</v>
          </cell>
          <cell r="B6720" t="str">
            <v>TEL DEVELOPMENT SDN BHD</v>
          </cell>
          <cell r="C6720">
            <v>500360.56</v>
          </cell>
        </row>
        <row r="6721">
          <cell r="A6721">
            <v>11883046</v>
          </cell>
          <cell r="B6721" t="str">
            <v>TELADAN SETIA SDN BHD</v>
          </cell>
          <cell r="F6721">
            <v>2000495.16</v>
          </cell>
        </row>
        <row r="6722">
          <cell r="A6722">
            <v>14998072</v>
          </cell>
          <cell r="B6722" t="str">
            <v>TELAGAMAS MOTORS SDN. BHD.</v>
          </cell>
          <cell r="D6722">
            <v>2070000</v>
          </cell>
          <cell r="E6722">
            <v>3277154.98</v>
          </cell>
          <cell r="F6722">
            <v>5100000</v>
          </cell>
        </row>
        <row r="6723">
          <cell r="A6723">
            <v>22919501</v>
          </cell>
          <cell r="B6723" t="str">
            <v>TELANAS SDN BHD</v>
          </cell>
          <cell r="D6723">
            <v>14000000</v>
          </cell>
        </row>
        <row r="6724">
          <cell r="A6724">
            <v>13143016</v>
          </cell>
          <cell r="B6724" t="str">
            <v>TELE DYNAMICS GLOBAL COM SDN BHD</v>
          </cell>
          <cell r="F6724">
            <v>221313</v>
          </cell>
        </row>
        <row r="6725">
          <cell r="A6725">
            <v>9320509</v>
          </cell>
          <cell r="B6725" t="str">
            <v>TELE POWER SDN. BHD.</v>
          </cell>
          <cell r="D6725">
            <v>800000</v>
          </cell>
        </row>
        <row r="6726">
          <cell r="A6726">
            <v>27004316</v>
          </cell>
          <cell r="B6726" t="str">
            <v>TELE SYSTEM ELECTRONIC (M) SDN BHD</v>
          </cell>
          <cell r="F6726">
            <v>938255.99</v>
          </cell>
        </row>
        <row r="6727">
          <cell r="A6727">
            <v>11934290</v>
          </cell>
          <cell r="B6727" t="str">
            <v>TELE-LAGENDA CORPORATION SDN BHD</v>
          </cell>
          <cell r="D6727">
            <v>7140800</v>
          </cell>
          <cell r="E6727">
            <v>150000</v>
          </cell>
        </row>
        <row r="6728">
          <cell r="A6728">
            <v>5496175</v>
          </cell>
          <cell r="B6728" t="str">
            <v>TELEVISION AIRTIME SERVICES SDN BHD</v>
          </cell>
          <cell r="F6728">
            <v>8000000</v>
          </cell>
        </row>
        <row r="6729">
          <cell r="A6729">
            <v>14508236</v>
          </cell>
          <cell r="B6729" t="str">
            <v>TELIC FARM SDN BHD</v>
          </cell>
          <cell r="C6729">
            <v>1010024.35</v>
          </cell>
          <cell r="D6729">
            <v>2900000</v>
          </cell>
          <cell r="F6729">
            <v>1000000</v>
          </cell>
        </row>
        <row r="6730">
          <cell r="A6730">
            <v>17196191</v>
          </cell>
          <cell r="B6730" t="str">
            <v>TEMASEK LEADERS SDN BHD</v>
          </cell>
          <cell r="D6730">
            <v>14000000</v>
          </cell>
        </row>
        <row r="6731">
          <cell r="A6731">
            <v>16082629</v>
          </cell>
          <cell r="B6731" t="str">
            <v>TEMERLOH MILL SDN BHD</v>
          </cell>
          <cell r="C6731">
            <v>3530644.6</v>
          </cell>
          <cell r="F6731">
            <v>500000</v>
          </cell>
        </row>
        <row r="6732">
          <cell r="A6732">
            <v>16775502</v>
          </cell>
          <cell r="B6732" t="str">
            <v>TEMIS (M) SDN BHD</v>
          </cell>
          <cell r="D6732">
            <v>3674000</v>
          </cell>
          <cell r="E6732">
            <v>140220.44</v>
          </cell>
        </row>
        <row r="6733">
          <cell r="A6733">
            <v>4824917</v>
          </cell>
          <cell r="B6733" t="str">
            <v>TEN OPTIMUM (M) SDN BHD</v>
          </cell>
          <cell r="C6733">
            <v>5262317.05</v>
          </cell>
          <cell r="F6733">
            <v>260000</v>
          </cell>
        </row>
        <row r="6734">
          <cell r="A6734">
            <v>15560008</v>
          </cell>
          <cell r="B6734" t="str">
            <v>TENAGA KIMIA-AUSTIN DETONATOR SDN. BHD.</v>
          </cell>
          <cell r="E6734">
            <v>500837.92</v>
          </cell>
          <cell r="F6734">
            <v>1500000</v>
          </cell>
        </row>
        <row r="6735">
          <cell r="A6735">
            <v>4326036</v>
          </cell>
          <cell r="B6735" t="str">
            <v>TENAGA NUSANTARA SDN.BHD.</v>
          </cell>
          <cell r="C6735">
            <v>5028356.9000000004</v>
          </cell>
          <cell r="D6735">
            <v>98000000</v>
          </cell>
          <cell r="E6735">
            <v>1001675.78</v>
          </cell>
        </row>
        <row r="6736">
          <cell r="A6736">
            <v>6747225</v>
          </cell>
          <cell r="B6736" t="str">
            <v>TENAHMAN SDN BHD</v>
          </cell>
          <cell r="D6736">
            <v>5600000</v>
          </cell>
          <cell r="E6736">
            <v>2043619.7</v>
          </cell>
          <cell r="F6736">
            <v>10000000</v>
          </cell>
        </row>
        <row r="6737">
          <cell r="A6737">
            <v>16657786</v>
          </cell>
          <cell r="B6737" t="str">
            <v>TENANG SELALU CONSTRUCTION SDN BHD</v>
          </cell>
          <cell r="C6737">
            <v>251229.06</v>
          </cell>
        </row>
        <row r="6738">
          <cell r="A6738">
            <v>25425089</v>
          </cell>
          <cell r="B6738" t="str">
            <v>TENAX DCE SDN. BHD.</v>
          </cell>
          <cell r="D6738">
            <v>1500000</v>
          </cell>
        </row>
        <row r="6739">
          <cell r="A6739">
            <v>15691510</v>
          </cell>
          <cell r="B6739" t="str">
            <v>TENBEX ENGINEERING SDN BHD</v>
          </cell>
          <cell r="F6739">
            <v>353000</v>
          </cell>
        </row>
        <row r="6740">
          <cell r="A6740">
            <v>22384146</v>
          </cell>
          <cell r="B6740" t="str">
            <v>TENGAH RESORT SDN BHD</v>
          </cell>
          <cell r="C6740">
            <v>2009362.4</v>
          </cell>
          <cell r="D6740">
            <v>48560000</v>
          </cell>
          <cell r="F6740">
            <v>300000</v>
          </cell>
        </row>
        <row r="6741">
          <cell r="A6741">
            <v>19283855</v>
          </cell>
          <cell r="B6741" t="str">
            <v>TENSA RESOURCES SDN BHD</v>
          </cell>
          <cell r="F6741">
            <v>417672</v>
          </cell>
        </row>
        <row r="6742">
          <cell r="A6742">
            <v>18330773</v>
          </cell>
          <cell r="B6742" t="str">
            <v>TENZIN HEAVY MACHINERY (M) SDN BHD</v>
          </cell>
          <cell r="D6742">
            <v>700000</v>
          </cell>
        </row>
        <row r="6743">
          <cell r="A6743">
            <v>1425202</v>
          </cell>
          <cell r="B6743" t="str">
            <v>TEO GUAN LEE (K.L) SDN.BHD.</v>
          </cell>
          <cell r="F6743">
            <v>2550000</v>
          </cell>
        </row>
        <row r="6744">
          <cell r="A6744">
            <v>15605311</v>
          </cell>
          <cell r="B6744" t="str">
            <v>TEO GUAN LEE (PENANG) SDN BHD</v>
          </cell>
          <cell r="E6744">
            <v>200335.18</v>
          </cell>
          <cell r="F6744">
            <v>2400000</v>
          </cell>
        </row>
        <row r="6745">
          <cell r="A6745">
            <v>3739694</v>
          </cell>
          <cell r="B6745" t="str">
            <v>TEO GUAN LEE PROPERTIES (KL) SDN BHD</v>
          </cell>
          <cell r="D6745">
            <v>3472200</v>
          </cell>
        </row>
        <row r="6746">
          <cell r="A6746">
            <v>8246102</v>
          </cell>
          <cell r="B6746" t="str">
            <v>TEO TUAN KWEE SDN BHD</v>
          </cell>
          <cell r="D6746">
            <v>3466000</v>
          </cell>
        </row>
        <row r="6747">
          <cell r="A6747">
            <v>14113518</v>
          </cell>
          <cell r="B6747" t="str">
            <v>TEOBROS CERAMICA SDN BHD</v>
          </cell>
          <cell r="F6747">
            <v>2700000</v>
          </cell>
        </row>
        <row r="6748">
          <cell r="A6748">
            <v>16087250</v>
          </cell>
          <cell r="B6748" t="str">
            <v>TEOBROS DEVELOPMENT SDN BHD</v>
          </cell>
          <cell r="C6748">
            <v>2609646.23</v>
          </cell>
          <cell r="D6748">
            <v>32180000</v>
          </cell>
          <cell r="F6748">
            <v>1500000</v>
          </cell>
        </row>
        <row r="6749">
          <cell r="A6749">
            <v>14114995</v>
          </cell>
          <cell r="B6749" t="str">
            <v>TEOBROS HOLDINGS (M) SDN BHD</v>
          </cell>
          <cell r="C6749">
            <v>262496.24</v>
          </cell>
        </row>
        <row r="6750">
          <cell r="A6750">
            <v>7723380</v>
          </cell>
          <cell r="B6750" t="str">
            <v>TEOH LAI CHAI</v>
          </cell>
          <cell r="C6750">
            <v>601052.49</v>
          </cell>
        </row>
        <row r="6751">
          <cell r="A6751">
            <v>23246293</v>
          </cell>
          <cell r="B6751" t="str">
            <v>TEONG CHOON CONSTRUCTION SDN BHD</v>
          </cell>
          <cell r="C6751">
            <v>1005192.48</v>
          </cell>
        </row>
        <row r="6752">
          <cell r="A6752">
            <v>3074840</v>
          </cell>
          <cell r="B6752" t="str">
            <v>TEONG KIM HOLDINGS SDN BHD</v>
          </cell>
          <cell r="F6752">
            <v>65000</v>
          </cell>
        </row>
        <row r="6753">
          <cell r="A6753">
            <v>3072544</v>
          </cell>
          <cell r="B6753" t="str">
            <v>TEONG KIM PLASTIC INDUSTRIES SDN BHD</v>
          </cell>
          <cell r="C6753">
            <v>606486.36</v>
          </cell>
          <cell r="F6753">
            <v>1600000</v>
          </cell>
        </row>
        <row r="6754">
          <cell r="A6754">
            <v>1763690</v>
          </cell>
          <cell r="B6754" t="str">
            <v>TEONG SENG CHAN TRANSPORT (M) SDN BHD</v>
          </cell>
          <cell r="E6754">
            <v>1503778.78</v>
          </cell>
          <cell r="F6754">
            <v>50000</v>
          </cell>
        </row>
        <row r="6755">
          <cell r="A6755">
            <v>8120581</v>
          </cell>
          <cell r="B6755" t="str">
            <v>TEONG SHENG INDUSTRIES SDN BHD</v>
          </cell>
          <cell r="F6755">
            <v>120000</v>
          </cell>
        </row>
        <row r="6756">
          <cell r="A6756">
            <v>1448503</v>
          </cell>
          <cell r="B6756" t="str">
            <v>TEOW JOO SDN BHD</v>
          </cell>
          <cell r="E6756">
            <v>100167.58</v>
          </cell>
          <cell r="F6756">
            <v>1000000</v>
          </cell>
        </row>
        <row r="6757">
          <cell r="A6757">
            <v>1408120</v>
          </cell>
          <cell r="B6757" t="str">
            <v>TEOW SOON HUAT HOLDINGS SDN BHD</v>
          </cell>
          <cell r="E6757">
            <v>1803057.57</v>
          </cell>
          <cell r="F6757">
            <v>400000</v>
          </cell>
        </row>
        <row r="6758">
          <cell r="A6758">
            <v>4000990</v>
          </cell>
          <cell r="B6758" t="str">
            <v>TEOW SOON HUAT SDN BHD</v>
          </cell>
          <cell r="D6758">
            <v>1000000</v>
          </cell>
          <cell r="E6758">
            <v>1352262.32</v>
          </cell>
          <cell r="F6758">
            <v>5400000</v>
          </cell>
        </row>
        <row r="6759">
          <cell r="A6759">
            <v>11889681</v>
          </cell>
          <cell r="B6759" t="str">
            <v>TERA DOTCOM SDN BHD</v>
          </cell>
          <cell r="C6759">
            <v>221204.61</v>
          </cell>
          <cell r="F6759">
            <v>400000</v>
          </cell>
        </row>
        <row r="6760">
          <cell r="A6760">
            <v>23416396</v>
          </cell>
          <cell r="B6760" t="str">
            <v>Teraju Jutawan Sdn Bhd</v>
          </cell>
          <cell r="D6760">
            <v>13416000</v>
          </cell>
        </row>
        <row r="6761">
          <cell r="A6761">
            <v>18189684</v>
          </cell>
          <cell r="B6761" t="str">
            <v>TERAJU KARISMA SDN BHD</v>
          </cell>
          <cell r="C6761">
            <v>1323135.18</v>
          </cell>
          <cell r="D6761">
            <v>11500000</v>
          </cell>
        </row>
        <row r="6762">
          <cell r="A6762">
            <v>6827112</v>
          </cell>
          <cell r="B6762" t="str">
            <v>TERAJU RESTU (M) SDN BHD</v>
          </cell>
          <cell r="D6762">
            <v>11120000</v>
          </cell>
        </row>
        <row r="6763">
          <cell r="A6763">
            <v>7246016</v>
          </cell>
          <cell r="B6763" t="str">
            <v>TERAS DARA KONSORTIUM SDN BHD</v>
          </cell>
          <cell r="E6763">
            <v>1001675.78</v>
          </cell>
        </row>
        <row r="6764">
          <cell r="A6764">
            <v>19641504</v>
          </cell>
          <cell r="B6764" t="str">
            <v>TERAS ERAMAJU SDN BHD</v>
          </cell>
          <cell r="D6764">
            <v>20826500</v>
          </cell>
          <cell r="E6764">
            <v>0</v>
          </cell>
        </row>
        <row r="6765">
          <cell r="A6765">
            <v>12029463</v>
          </cell>
          <cell r="B6765" t="str">
            <v>TERAS KEMBANG SDN BHD</v>
          </cell>
          <cell r="C6765">
            <v>302385.59999999998</v>
          </cell>
          <cell r="F6765">
            <v>155000</v>
          </cell>
        </row>
        <row r="6766">
          <cell r="A6766">
            <v>7190530</v>
          </cell>
          <cell r="B6766" t="str">
            <v>TERAS MAJU UTARA BAHAN BINAAN (M) SDN BH</v>
          </cell>
          <cell r="C6766">
            <v>905706.77</v>
          </cell>
        </row>
        <row r="6767">
          <cell r="A6767">
            <v>14115041</v>
          </cell>
          <cell r="B6767" t="str">
            <v>TERATAI AUTO SDN BHD</v>
          </cell>
          <cell r="C6767">
            <v>480000</v>
          </cell>
        </row>
        <row r="6768">
          <cell r="A6768">
            <v>5198930</v>
          </cell>
          <cell r="B6768" t="str">
            <v>TEREX MALAYSIA SDN BHD</v>
          </cell>
          <cell r="F6768">
            <v>2000000</v>
          </cell>
        </row>
        <row r="6769">
          <cell r="A6769">
            <v>17430511</v>
          </cell>
          <cell r="B6769" t="str">
            <v>TERNAKAN KAMRAN TRADING SDN BHD</v>
          </cell>
          <cell r="C6769">
            <v>1008863.16</v>
          </cell>
          <cell r="D6769">
            <v>1500000</v>
          </cell>
        </row>
        <row r="6770">
          <cell r="A6770">
            <v>26591433</v>
          </cell>
          <cell r="B6770" t="str">
            <v>TEROKA LAND DEVELOPMENT SDN BHD</v>
          </cell>
          <cell r="C6770">
            <v>543233.81000000006</v>
          </cell>
          <cell r="F6770">
            <v>300000</v>
          </cell>
        </row>
        <row r="6771">
          <cell r="A6771">
            <v>25794638</v>
          </cell>
          <cell r="B6771" t="str">
            <v>TEROKA PELANGI SDN BHD</v>
          </cell>
          <cell r="C6771">
            <v>1108490.5900000001</v>
          </cell>
          <cell r="F6771">
            <v>300000</v>
          </cell>
        </row>
        <row r="6772">
          <cell r="A6772">
            <v>5242208</v>
          </cell>
          <cell r="B6772" t="str">
            <v>TERREAL (MALAYSIA) SDN BHD</v>
          </cell>
          <cell r="F6772">
            <v>2305040</v>
          </cell>
        </row>
        <row r="6773">
          <cell r="A6773">
            <v>20578965</v>
          </cell>
          <cell r="B6773" t="str">
            <v>TERUMO MALAYSIA SDN BHD</v>
          </cell>
          <cell r="F6773">
            <v>544000</v>
          </cell>
        </row>
        <row r="6774">
          <cell r="A6774">
            <v>3663444</v>
          </cell>
          <cell r="B6774" t="str">
            <v>TERUS MAJU INDUSTRIAL HARDWARE SDN BHD</v>
          </cell>
          <cell r="D6774">
            <v>1000000</v>
          </cell>
          <cell r="E6774">
            <v>601721.09</v>
          </cell>
          <cell r="F6774">
            <v>8000000</v>
          </cell>
        </row>
        <row r="6775">
          <cell r="A6775">
            <v>21338968</v>
          </cell>
          <cell r="B6775" t="str">
            <v>TERUS MAJU OIL PALM SDN BHD</v>
          </cell>
          <cell r="C6775">
            <v>674831.5</v>
          </cell>
        </row>
        <row r="6776">
          <cell r="A6776">
            <v>20053073</v>
          </cell>
          <cell r="B6776" t="str">
            <v>TERUSAN WAJA SDN BHD</v>
          </cell>
          <cell r="E6776">
            <v>400954.56</v>
          </cell>
        </row>
        <row r="6777">
          <cell r="A6777">
            <v>23191509</v>
          </cell>
          <cell r="B6777" t="str">
            <v>TESDEC SERVICES SDN BHD</v>
          </cell>
          <cell r="C6777">
            <v>1417006.48</v>
          </cell>
        </row>
        <row r="6778">
          <cell r="A6778">
            <v>7174708</v>
          </cell>
          <cell r="B6778" t="str">
            <v>TESOMAC SDN BHD</v>
          </cell>
          <cell r="F6778">
            <v>320000</v>
          </cell>
        </row>
        <row r="6779">
          <cell r="A6779">
            <v>19697703</v>
          </cell>
          <cell r="B6779" t="str">
            <v>TETANGGA KLASIK (M) SDN.BHD</v>
          </cell>
          <cell r="D6779">
            <v>4700000</v>
          </cell>
        </row>
        <row r="6780">
          <cell r="A6780">
            <v>22328337</v>
          </cell>
          <cell r="B6780" t="str">
            <v>TETAP GEMBIRA DEVELOPMENT SDN BHD</v>
          </cell>
          <cell r="F6780">
            <v>1043000</v>
          </cell>
        </row>
        <row r="6781">
          <cell r="A6781">
            <v>11757450</v>
          </cell>
          <cell r="B6781" t="str">
            <v>TETO ENGINEERING SDN. BHD.</v>
          </cell>
          <cell r="F6781">
            <v>4750000</v>
          </cell>
        </row>
        <row r="6782">
          <cell r="A6782">
            <v>16087319</v>
          </cell>
          <cell r="B6782" t="str">
            <v>TETRIS SDN BHD</v>
          </cell>
          <cell r="C6782">
            <v>909466.06</v>
          </cell>
          <cell r="D6782">
            <v>150000</v>
          </cell>
          <cell r="F6782">
            <v>144865.95000000001</v>
          </cell>
        </row>
        <row r="6783">
          <cell r="A6783">
            <v>22214776</v>
          </cell>
          <cell r="B6783" t="str">
            <v>TEWARA SDN. BHD.</v>
          </cell>
          <cell r="C6783">
            <v>708025.54</v>
          </cell>
          <cell r="D6783">
            <v>800000</v>
          </cell>
        </row>
        <row r="6784">
          <cell r="A6784">
            <v>20775134</v>
          </cell>
          <cell r="B6784" t="str">
            <v>TEXAS CHICKEN (MALAYSIA) SDN. BHD.</v>
          </cell>
          <cell r="D6784">
            <v>15000000</v>
          </cell>
          <cell r="F6784">
            <v>3000000</v>
          </cell>
        </row>
        <row r="6785">
          <cell r="A6785">
            <v>3103710</v>
          </cell>
          <cell r="B6785" t="str">
            <v>TEXCARRIER INDUSTRIES SDN BHD</v>
          </cell>
          <cell r="E6785">
            <v>1000041.08</v>
          </cell>
          <cell r="F6785">
            <v>3500000</v>
          </cell>
        </row>
        <row r="6786">
          <cell r="A6786">
            <v>6975763</v>
          </cell>
          <cell r="B6786" t="str">
            <v>TEY ENG THIAM SDN. BHD.</v>
          </cell>
          <cell r="D6786">
            <v>1550000</v>
          </cell>
          <cell r="E6786">
            <v>1625082.54</v>
          </cell>
        </row>
        <row r="6787">
          <cell r="A6787">
            <v>25735785</v>
          </cell>
          <cell r="B6787" t="str">
            <v>TEY JOOK SWEE REALTY SDN BHD</v>
          </cell>
          <cell r="D6787">
            <v>1800000</v>
          </cell>
        </row>
        <row r="6788">
          <cell r="A6788">
            <v>13847317</v>
          </cell>
          <cell r="B6788" t="str">
            <v>TF AMD MICROELECTRONICS (PENANG) SDN BHD</v>
          </cell>
          <cell r="D6788">
            <v>83310000</v>
          </cell>
          <cell r="F6788">
            <v>42000000</v>
          </cell>
        </row>
        <row r="6789">
          <cell r="A6789">
            <v>27161749</v>
          </cell>
          <cell r="B6789" t="str">
            <v>TG SUPERSTORE (T) SDN BHD</v>
          </cell>
          <cell r="E6789">
            <v>1000000</v>
          </cell>
        </row>
        <row r="6790">
          <cell r="A6790">
            <v>24894297</v>
          </cell>
          <cell r="B6790" t="str">
            <v>TGK OXYGEN SDN. BHD.</v>
          </cell>
          <cell r="D6790">
            <v>800000</v>
          </cell>
          <cell r="E6790">
            <v>361462.3</v>
          </cell>
        </row>
        <row r="6791">
          <cell r="A6791">
            <v>20908800</v>
          </cell>
          <cell r="B6791" t="str">
            <v>TH MUTIARA SDN BHD</v>
          </cell>
          <cell r="D6791">
            <v>26000000</v>
          </cell>
          <cell r="F6791">
            <v>3000000</v>
          </cell>
        </row>
        <row r="6792">
          <cell r="A6792">
            <v>18941257</v>
          </cell>
          <cell r="B6792" t="str">
            <v>THA HOLDINGS SDN BHD</v>
          </cell>
          <cell r="D6792">
            <v>1068000</v>
          </cell>
        </row>
        <row r="6793">
          <cell r="A6793">
            <v>3399877</v>
          </cell>
          <cell r="B6793" t="str">
            <v>THAI CHIA MARINE FOOD (M) SDN BHD</v>
          </cell>
          <cell r="D6793">
            <v>2000000</v>
          </cell>
        </row>
        <row r="6794">
          <cell r="A6794">
            <v>14115284</v>
          </cell>
          <cell r="B6794" t="str">
            <v>THAI CHIA MARKETING SDN BHD</v>
          </cell>
          <cell r="D6794">
            <v>2150000</v>
          </cell>
        </row>
        <row r="6795">
          <cell r="A6795">
            <v>1401289</v>
          </cell>
          <cell r="B6795" t="str">
            <v>THAI SOON HANG SDN BHD</v>
          </cell>
          <cell r="C6795">
            <v>9394805.25</v>
          </cell>
          <cell r="F6795">
            <v>2700000</v>
          </cell>
        </row>
        <row r="6796">
          <cell r="A6796">
            <v>17293935</v>
          </cell>
          <cell r="B6796" t="str">
            <v>THAMES TECHNOLOGY SDN BHD</v>
          </cell>
          <cell r="F6796">
            <v>288510.69</v>
          </cell>
        </row>
        <row r="6797">
          <cell r="A6797">
            <v>5919772</v>
          </cell>
          <cell r="B6797" t="str">
            <v>THAT SENG CONSTRUCTION SDN BHD</v>
          </cell>
          <cell r="C6797">
            <v>1811554.15</v>
          </cell>
        </row>
        <row r="6798">
          <cell r="A6798">
            <v>9798173</v>
          </cell>
          <cell r="B6798" t="str">
            <v>THB GLOBAL VENTURE (M) SDN BHD</v>
          </cell>
          <cell r="C6798">
            <v>1012853.09</v>
          </cell>
          <cell r="D6798">
            <v>500000</v>
          </cell>
        </row>
        <row r="6799">
          <cell r="A6799">
            <v>9012700</v>
          </cell>
          <cell r="B6799" t="str">
            <v>THC RICE SDN. BHD.</v>
          </cell>
          <cell r="F6799">
            <v>3000000</v>
          </cell>
        </row>
        <row r="6800">
          <cell r="A6800">
            <v>21528683</v>
          </cell>
          <cell r="B6800" t="str">
            <v>THE BLANKET HOTEL SDN. BHD.</v>
          </cell>
          <cell r="D6800">
            <v>300000</v>
          </cell>
        </row>
        <row r="6801">
          <cell r="A6801">
            <v>7393356</v>
          </cell>
          <cell r="B6801" t="str">
            <v>THE COFFEE BEAN &amp; TEA LEAF (M) SDN BHD</v>
          </cell>
          <cell r="E6801">
            <v>1102062.8700000001</v>
          </cell>
          <cell r="F6801">
            <v>500000</v>
          </cell>
        </row>
        <row r="6802">
          <cell r="A6802">
            <v>5383513</v>
          </cell>
          <cell r="B6802" t="str">
            <v>THE HOUR GLASS SDN BHD</v>
          </cell>
          <cell r="F6802">
            <v>2000000</v>
          </cell>
        </row>
        <row r="6803">
          <cell r="A6803">
            <v>19978913</v>
          </cell>
          <cell r="B6803" t="str">
            <v>THE LIGHT HOTEL (M) SDN. BHD.</v>
          </cell>
          <cell r="D6803">
            <v>4000000</v>
          </cell>
        </row>
        <row r="6804">
          <cell r="A6804">
            <v>23326205</v>
          </cell>
          <cell r="B6804" t="str">
            <v>THE LOTUS PROPERTIES (M) SDN BHD</v>
          </cell>
          <cell r="C6804">
            <v>2001277.33</v>
          </cell>
          <cell r="D6804">
            <v>57500000</v>
          </cell>
          <cell r="E6804">
            <v>1150000</v>
          </cell>
        </row>
        <row r="6805">
          <cell r="A6805">
            <v>10148882</v>
          </cell>
          <cell r="B6805" t="str">
            <v>THE MILLENNIUM AUTO &amp; CARRIAGE SDN BHD</v>
          </cell>
          <cell r="C6805">
            <v>872819.74</v>
          </cell>
          <cell r="F6805">
            <v>100000</v>
          </cell>
        </row>
        <row r="6806">
          <cell r="A6806">
            <v>12045331</v>
          </cell>
          <cell r="B6806" t="str">
            <v>THE MUKAH CATHOLIC CHURCH CHARITABLE TR</v>
          </cell>
          <cell r="D6806">
            <v>340000</v>
          </cell>
        </row>
        <row r="6807">
          <cell r="A6807">
            <v>5018656</v>
          </cell>
          <cell r="B6807" t="str">
            <v>THE ONE ACADEMY OF COMMUNICATION DESIGN</v>
          </cell>
          <cell r="D6807">
            <v>69600000</v>
          </cell>
        </row>
        <row r="6808">
          <cell r="A6808">
            <v>16081950</v>
          </cell>
          <cell r="B6808" t="str">
            <v>THE RAINTREE CLUB OF KUALA LUMPUR</v>
          </cell>
          <cell r="F6808">
            <v>112500</v>
          </cell>
        </row>
        <row r="6809">
          <cell r="A6809">
            <v>1780181</v>
          </cell>
          <cell r="B6809" t="str">
            <v>THE ROYAL SELANGOR GOLF CLUB</v>
          </cell>
          <cell r="F6809">
            <v>300000</v>
          </cell>
        </row>
        <row r="6810">
          <cell r="A6810">
            <v>7793717</v>
          </cell>
          <cell r="B6810" t="str">
            <v>THE W CLAY INDUSTRIES SDN BHD</v>
          </cell>
          <cell r="D6810">
            <v>7400000</v>
          </cell>
          <cell r="E6810">
            <v>1500000</v>
          </cell>
          <cell r="F6810">
            <v>14000000</v>
          </cell>
        </row>
        <row r="6811">
          <cell r="A6811">
            <v>21591995</v>
          </cell>
          <cell r="B6811" t="str">
            <v>THE WALK TRADING SDN BHD</v>
          </cell>
          <cell r="C6811">
            <v>5035631.1500000004</v>
          </cell>
          <cell r="F6811">
            <v>3500000</v>
          </cell>
        </row>
        <row r="6812">
          <cell r="A6812">
            <v>6631105</v>
          </cell>
          <cell r="B6812" t="str">
            <v>THEME CRYSTAL SDN BHD</v>
          </cell>
          <cell r="D6812">
            <v>58000000</v>
          </cell>
          <cell r="F6812">
            <v>410000</v>
          </cell>
        </row>
        <row r="6813">
          <cell r="A6813">
            <v>24094677</v>
          </cell>
          <cell r="B6813" t="str">
            <v>THI HARDWARE (TIMUR) SDN. BHD.</v>
          </cell>
          <cell r="E6813">
            <v>500000</v>
          </cell>
          <cell r="F6813">
            <v>3000000</v>
          </cell>
        </row>
        <row r="6814">
          <cell r="A6814">
            <v>24548133</v>
          </cell>
          <cell r="B6814" t="str">
            <v>THI HARDWARE TRADING SDN BHD</v>
          </cell>
          <cell r="F6814">
            <v>2000000</v>
          </cell>
        </row>
        <row r="6815">
          <cell r="A6815">
            <v>24367690</v>
          </cell>
          <cell r="B6815" t="str">
            <v>THIAM JOO (MALAYSIA) SDN BHD</v>
          </cell>
          <cell r="E6815">
            <v>200000</v>
          </cell>
          <cell r="F6815">
            <v>7800000</v>
          </cell>
        </row>
        <row r="6816">
          <cell r="A6816">
            <v>24153687</v>
          </cell>
          <cell r="B6816" t="str">
            <v>THIAN ENTERPRISE SDN BHD</v>
          </cell>
          <cell r="C6816">
            <v>500875.18</v>
          </cell>
        </row>
        <row r="6817">
          <cell r="A6817">
            <v>12283715</v>
          </cell>
          <cell r="B6817" t="str">
            <v>THIAN REALTY SDN BHD</v>
          </cell>
          <cell r="D6817">
            <v>698000</v>
          </cell>
        </row>
        <row r="6818">
          <cell r="A6818">
            <v>24354500</v>
          </cell>
          <cell r="B6818" t="str">
            <v>THK SALES &amp; SERVICE (M) SDN BHD</v>
          </cell>
          <cell r="D6818">
            <v>7242000</v>
          </cell>
          <cell r="E6818">
            <v>745000</v>
          </cell>
        </row>
        <row r="6819">
          <cell r="A6819">
            <v>22823753</v>
          </cell>
          <cell r="B6819" t="str">
            <v>THOMAS LANDSCAPE SDN. BHD.</v>
          </cell>
          <cell r="C6819">
            <v>2328926.12</v>
          </cell>
          <cell r="D6819">
            <v>694000</v>
          </cell>
          <cell r="F6819">
            <v>900000</v>
          </cell>
        </row>
        <row r="6820">
          <cell r="A6820">
            <v>12430965</v>
          </cell>
          <cell r="B6820" t="str">
            <v>THONG REE BROTHERS SDN BHD</v>
          </cell>
          <cell r="C6820">
            <v>374865.85</v>
          </cell>
        </row>
        <row r="6821">
          <cell r="A6821">
            <v>20764409</v>
          </cell>
          <cell r="B6821" t="str">
            <v>THONG REE LAND SDN BHD</v>
          </cell>
          <cell r="F6821">
            <v>189000</v>
          </cell>
        </row>
        <row r="6822">
          <cell r="A6822">
            <v>20033432</v>
          </cell>
          <cell r="B6822" t="str">
            <v>THONG TAT TYRES AND BATTERY SDN BHD</v>
          </cell>
          <cell r="D6822">
            <v>640000</v>
          </cell>
          <cell r="E6822">
            <v>700000</v>
          </cell>
        </row>
        <row r="6823">
          <cell r="A6823">
            <v>19414975</v>
          </cell>
          <cell r="B6823" t="str">
            <v>THONG THYE SIANG SDN BHD</v>
          </cell>
          <cell r="E6823">
            <v>2000000</v>
          </cell>
          <cell r="F6823">
            <v>8000000</v>
          </cell>
        </row>
        <row r="6824">
          <cell r="A6824">
            <v>7587112</v>
          </cell>
          <cell r="B6824" t="str">
            <v>THOONG FATT SHOPPING CENTRE SDN BHD</v>
          </cell>
          <cell r="D6824">
            <v>2726600</v>
          </cell>
          <cell r="E6824">
            <v>501073.81</v>
          </cell>
        </row>
        <row r="6825">
          <cell r="A6825">
            <v>26978812</v>
          </cell>
          <cell r="B6825" t="str">
            <v>THOUSAND TRIANGLE SDN. BHD.</v>
          </cell>
          <cell r="D6825">
            <v>2310000</v>
          </cell>
        </row>
        <row r="6826">
          <cell r="A6826">
            <v>19607042</v>
          </cell>
          <cell r="B6826" t="str">
            <v>THREE AMBER (M) SDN BHD</v>
          </cell>
          <cell r="D6826">
            <v>586500</v>
          </cell>
        </row>
        <row r="6827">
          <cell r="A6827">
            <v>23188749</v>
          </cell>
          <cell r="B6827" t="str">
            <v>THREE G DEVELOPMENT SDN BHD</v>
          </cell>
          <cell r="D6827">
            <v>5250000</v>
          </cell>
        </row>
        <row r="6828">
          <cell r="A6828">
            <v>14830411</v>
          </cell>
          <cell r="B6828" t="str">
            <v>THUNDER MATCH TECHNOLOGY SDN BHD</v>
          </cell>
          <cell r="F6828">
            <v>4000000</v>
          </cell>
        </row>
        <row r="6829">
          <cell r="A6829">
            <v>9718761</v>
          </cell>
          <cell r="B6829" t="str">
            <v>THUNDER PRINT SDN BHD</v>
          </cell>
          <cell r="C6829">
            <v>500863.25</v>
          </cell>
          <cell r="D6829">
            <v>5655000</v>
          </cell>
          <cell r="F6829">
            <v>6750000</v>
          </cell>
        </row>
        <row r="6830">
          <cell r="A6830">
            <v>26981505</v>
          </cell>
          <cell r="B6830" t="str">
            <v>THUNG HING INDUSTRIAL TRADING SDN BHD</v>
          </cell>
          <cell r="F6830">
            <v>3000000</v>
          </cell>
        </row>
        <row r="6831">
          <cell r="A6831">
            <v>14573109</v>
          </cell>
          <cell r="B6831" t="str">
            <v>THYE HUAT CHAN SENDIRIAN BERHAD</v>
          </cell>
          <cell r="F6831">
            <v>14000000</v>
          </cell>
        </row>
        <row r="6832">
          <cell r="A6832">
            <v>17335564</v>
          </cell>
          <cell r="B6832" t="str">
            <v>THYE ON TONG TRADING SDN BHD</v>
          </cell>
          <cell r="E6832">
            <v>20033.84</v>
          </cell>
          <cell r="F6832">
            <v>7200000</v>
          </cell>
        </row>
        <row r="6833">
          <cell r="A6833">
            <v>7647961</v>
          </cell>
          <cell r="B6833" t="str">
            <v>THYE SHEN HUNG SDN BHD</v>
          </cell>
          <cell r="E6833">
            <v>400671.7</v>
          </cell>
          <cell r="F6833">
            <v>4500000</v>
          </cell>
        </row>
        <row r="6834">
          <cell r="A6834">
            <v>13273123</v>
          </cell>
          <cell r="B6834" t="str">
            <v>TI TIMBER DOORS TRADING SDN BHD</v>
          </cell>
          <cell r="C6834">
            <v>1200000</v>
          </cell>
        </row>
        <row r="6835">
          <cell r="A6835">
            <v>8094900</v>
          </cell>
          <cell r="B6835" t="str">
            <v>TIALOC MALAYSIA SDN BHD</v>
          </cell>
          <cell r="C6835">
            <v>6873604.2000000002</v>
          </cell>
          <cell r="E6835">
            <v>0</v>
          </cell>
          <cell r="F6835">
            <v>17326000</v>
          </cell>
        </row>
        <row r="6836">
          <cell r="A6836">
            <v>4505529</v>
          </cell>
          <cell r="B6836" t="str">
            <v>TIAN HUA SDN BHD</v>
          </cell>
          <cell r="D6836">
            <v>2310130</v>
          </cell>
        </row>
        <row r="6837">
          <cell r="A6837">
            <v>10303291</v>
          </cell>
          <cell r="B6837" t="str">
            <v>TIAN SIANG AUTO (MANJUNG) SDN BHD</v>
          </cell>
          <cell r="C6837">
            <v>0</v>
          </cell>
          <cell r="F6837">
            <v>92000</v>
          </cell>
        </row>
        <row r="6838">
          <cell r="A6838">
            <v>7924086</v>
          </cell>
          <cell r="B6838" t="str">
            <v>TIAN SIANG OIL MILL (AIR KUNING) SDN BHD</v>
          </cell>
          <cell r="C6838">
            <v>1242500</v>
          </cell>
        </row>
        <row r="6839">
          <cell r="A6839">
            <v>13427769</v>
          </cell>
          <cell r="B6839" t="str">
            <v>TIAN SIANG OIL MILL (PAHANG) SDN BHD</v>
          </cell>
          <cell r="F6839">
            <v>300000</v>
          </cell>
        </row>
        <row r="6840">
          <cell r="A6840">
            <v>17960884</v>
          </cell>
          <cell r="B6840" t="str">
            <v>TIAN SIANG PREMIUM AUTO SDN BHD</v>
          </cell>
          <cell r="F6840">
            <v>20000</v>
          </cell>
        </row>
        <row r="6841">
          <cell r="A6841">
            <v>11242264</v>
          </cell>
          <cell r="B6841" t="str">
            <v>TIANG GUAN &amp; SONS (SDN.) BERHAD</v>
          </cell>
          <cell r="C6841">
            <v>10770000</v>
          </cell>
          <cell r="D6841">
            <v>2882000</v>
          </cell>
        </row>
        <row r="6842">
          <cell r="A6842">
            <v>5702062</v>
          </cell>
          <cell r="B6842" t="str">
            <v>TIANU SDN BHD</v>
          </cell>
          <cell r="D6842">
            <v>3279795</v>
          </cell>
          <cell r="E6842">
            <v>0</v>
          </cell>
          <cell r="F6842">
            <v>544613.6</v>
          </cell>
        </row>
        <row r="6843">
          <cell r="A6843">
            <v>19061018</v>
          </cell>
          <cell r="B6843" t="str">
            <v>TIARA REALTY SDN BHD</v>
          </cell>
          <cell r="C6843">
            <v>80000</v>
          </cell>
          <cell r="D6843">
            <v>240000</v>
          </cell>
        </row>
        <row r="6844">
          <cell r="A6844">
            <v>14278732</v>
          </cell>
          <cell r="B6844" t="str">
            <v>TIARCO CHEMICAL (MALAYSIA) SDN BHD</v>
          </cell>
          <cell r="E6844">
            <v>500845.96</v>
          </cell>
        </row>
        <row r="6845">
          <cell r="A6845">
            <v>7433800</v>
          </cell>
          <cell r="B6845" t="str">
            <v>TIDALMARINE ENGINEERING SDN BHD</v>
          </cell>
          <cell r="D6845">
            <v>27221700</v>
          </cell>
          <cell r="E6845">
            <v>0.01</v>
          </cell>
        </row>
        <row r="6846">
          <cell r="A6846">
            <v>12195682</v>
          </cell>
          <cell r="B6846" t="str">
            <v>TIFFANY &amp; CO PTE LTD</v>
          </cell>
          <cell r="F6846">
            <v>932739.12</v>
          </cell>
        </row>
        <row r="6847">
          <cell r="A6847">
            <v>14528356</v>
          </cell>
          <cell r="B6847" t="str">
            <v>TIGER EXCELLENT WOOD SDN BHD</v>
          </cell>
          <cell r="C6847">
            <v>3366589.37</v>
          </cell>
          <cell r="D6847">
            <v>5924600</v>
          </cell>
          <cell r="F6847">
            <v>795000</v>
          </cell>
        </row>
        <row r="6848">
          <cell r="A6848">
            <v>16087489</v>
          </cell>
          <cell r="B6848" t="str">
            <v>TIGERS POLYMER (MALAYSIA) SDN. BHD.</v>
          </cell>
          <cell r="F6848">
            <v>97500</v>
          </cell>
        </row>
        <row r="6849">
          <cell r="A6849">
            <v>22700982</v>
          </cell>
          <cell r="B6849" t="str">
            <v>TIMBER ART DESIGN SDN. BHD.</v>
          </cell>
          <cell r="F6849">
            <v>4642000</v>
          </cell>
        </row>
        <row r="6850">
          <cell r="A6850">
            <v>20724000</v>
          </cell>
          <cell r="B6850" t="str">
            <v>TIMBUN JADI DEVELOPMENT SDN BHD</v>
          </cell>
          <cell r="D6850">
            <v>2031500</v>
          </cell>
        </row>
        <row r="6851">
          <cell r="A6851">
            <v>21102658</v>
          </cell>
          <cell r="B6851" t="str">
            <v>TIME MARINE SERVICES SDN BHD</v>
          </cell>
          <cell r="F6851">
            <v>911192</v>
          </cell>
        </row>
        <row r="6852">
          <cell r="A6852">
            <v>21117751</v>
          </cell>
          <cell r="B6852" t="str">
            <v>TIME TUNNEL STRAWBERRY FARM SDN. BHD.</v>
          </cell>
          <cell r="C6852">
            <v>168030.53</v>
          </cell>
          <cell r="D6852">
            <v>1105000</v>
          </cell>
        </row>
        <row r="6853">
          <cell r="A6853">
            <v>22305486</v>
          </cell>
          <cell r="B6853" t="str">
            <v>TIME ZONE SDN BHD</v>
          </cell>
          <cell r="D6853">
            <v>1000000</v>
          </cell>
        </row>
        <row r="6854">
          <cell r="A6854">
            <v>16334223</v>
          </cell>
          <cell r="B6854" t="str">
            <v>TIMELESS GEM ENTERPRISE</v>
          </cell>
          <cell r="C6854">
            <v>91034.35</v>
          </cell>
          <cell r="E6854">
            <v>10000</v>
          </cell>
          <cell r="F6854">
            <v>150000</v>
          </cell>
        </row>
        <row r="6855">
          <cell r="A6855">
            <v>9326922</v>
          </cell>
          <cell r="B6855" t="str">
            <v>TIMELESS MILLION SDN BHD</v>
          </cell>
          <cell r="D6855">
            <v>700000</v>
          </cell>
        </row>
        <row r="6856">
          <cell r="A6856">
            <v>22572372</v>
          </cell>
          <cell r="B6856" t="str">
            <v>TIMELESS REALTY SDN BHD</v>
          </cell>
          <cell r="D6856">
            <v>100000000</v>
          </cell>
        </row>
        <row r="6857">
          <cell r="A6857">
            <v>21928525</v>
          </cell>
          <cell r="B6857" t="str">
            <v>TIMUR LUBE SDN BHD</v>
          </cell>
          <cell r="C6857">
            <v>500595.56</v>
          </cell>
          <cell r="E6857">
            <v>250655.2</v>
          </cell>
          <cell r="F6857">
            <v>624028</v>
          </cell>
        </row>
        <row r="6858">
          <cell r="A6858">
            <v>4205353</v>
          </cell>
          <cell r="B6858" t="str">
            <v>TIMUR PERMAI HOLDINGS SDN BHD</v>
          </cell>
          <cell r="C6858">
            <v>1103990.47</v>
          </cell>
        </row>
        <row r="6859">
          <cell r="A6859">
            <v>11861987</v>
          </cell>
          <cell r="B6859" t="str">
            <v>TIMUR UTARA (LANGKAWI) HARDWARE TDG S/B</v>
          </cell>
          <cell r="D6859">
            <v>1500000</v>
          </cell>
        </row>
        <row r="6860">
          <cell r="A6860">
            <v>15578236</v>
          </cell>
          <cell r="B6860" t="str">
            <v>TIMURAN ENTERPRISE SDN. BHD.</v>
          </cell>
          <cell r="C6860">
            <v>6000000</v>
          </cell>
          <cell r="D6860">
            <v>1000000</v>
          </cell>
          <cell r="F6860">
            <v>4000000</v>
          </cell>
        </row>
        <row r="6861">
          <cell r="A6861">
            <v>19263885</v>
          </cell>
          <cell r="B6861" t="str">
            <v>TIMURAN SETIA INDUSTRI SDN BHD</v>
          </cell>
          <cell r="C6861">
            <v>2013846.54</v>
          </cell>
          <cell r="F6861">
            <v>4000000</v>
          </cell>
        </row>
        <row r="6862">
          <cell r="A6862">
            <v>22836106</v>
          </cell>
          <cell r="B6862" t="str">
            <v>TIMURAN SETIA STEEL SDN BHD</v>
          </cell>
          <cell r="D6862">
            <v>1480000</v>
          </cell>
          <cell r="E6862">
            <v>1008994.73</v>
          </cell>
          <cell r="F6862">
            <v>1640000</v>
          </cell>
        </row>
        <row r="6863">
          <cell r="A6863">
            <v>24381554</v>
          </cell>
          <cell r="B6863" t="str">
            <v>TIMURIKAN TRENGGANU MARINE PRODUCTS SDN</v>
          </cell>
          <cell r="E6863">
            <v>104398.38</v>
          </cell>
        </row>
        <row r="6864">
          <cell r="A6864">
            <v>23755714</v>
          </cell>
          <cell r="B6864" t="str">
            <v>TING AND LING TRADING SDN BHD</v>
          </cell>
          <cell r="D6864">
            <v>2180000</v>
          </cell>
          <cell r="E6864">
            <v>838794.01</v>
          </cell>
          <cell r="F6864">
            <v>1499900</v>
          </cell>
        </row>
        <row r="6865">
          <cell r="A6865">
            <v>7417396</v>
          </cell>
          <cell r="B6865" t="str">
            <v>TING FOONG CONSTRUCTION SDN BHD</v>
          </cell>
          <cell r="F6865">
            <v>2000</v>
          </cell>
        </row>
        <row r="6866">
          <cell r="A6866">
            <v>15362946</v>
          </cell>
          <cell r="B6866" t="str">
            <v>TINGKAYU COCOA PRODUCTS SDN BHD</v>
          </cell>
          <cell r="D6866">
            <v>6358000</v>
          </cell>
          <cell r="E6866">
            <v>1000000</v>
          </cell>
        </row>
        <row r="6867">
          <cell r="A6867">
            <v>18747712</v>
          </cell>
          <cell r="B6867" t="str">
            <v>TINGS M&amp;E SERVICES SDN BHD</v>
          </cell>
          <cell r="E6867">
            <v>2630258.41</v>
          </cell>
          <cell r="F6867">
            <v>1335000</v>
          </cell>
        </row>
        <row r="6868">
          <cell r="A6868">
            <v>20027328</v>
          </cell>
          <cell r="B6868" t="str">
            <v>TIONG NAM MOTOR (M) SDN BHD</v>
          </cell>
          <cell r="C6868">
            <v>1202934.9099999999</v>
          </cell>
        </row>
        <row r="6869">
          <cell r="A6869">
            <v>19071401</v>
          </cell>
          <cell r="B6869" t="str">
            <v>TIONG NAM SPARE PARTS SDN BHD</v>
          </cell>
          <cell r="C6869">
            <v>1009720.79</v>
          </cell>
          <cell r="F6869">
            <v>1800000</v>
          </cell>
        </row>
        <row r="6870">
          <cell r="A6870">
            <v>14294809</v>
          </cell>
          <cell r="B6870" t="str">
            <v>TIONG TAT PRINTING INDUSTRY SDN BHD</v>
          </cell>
          <cell r="D6870">
            <v>17650000</v>
          </cell>
          <cell r="E6870">
            <v>500837.92</v>
          </cell>
          <cell r="F6870">
            <v>24000000</v>
          </cell>
        </row>
        <row r="6871">
          <cell r="A6871">
            <v>13346068</v>
          </cell>
          <cell r="B6871" t="str">
            <v>TIRAI SELERA SDN BHD</v>
          </cell>
          <cell r="C6871">
            <v>829212.28</v>
          </cell>
          <cell r="F6871">
            <v>800000</v>
          </cell>
        </row>
        <row r="6872">
          <cell r="A6872">
            <v>17390404</v>
          </cell>
          <cell r="B6872" t="str">
            <v>TIRAM WAWASAN ENTERPRISE</v>
          </cell>
          <cell r="D6872">
            <v>500000</v>
          </cell>
        </row>
        <row r="6873">
          <cell r="A6873">
            <v>19583235</v>
          </cell>
          <cell r="B6873" t="str">
            <v>TITAN FOREVER SDN.BHD.</v>
          </cell>
          <cell r="C6873">
            <v>379024.99</v>
          </cell>
        </row>
        <row r="6874">
          <cell r="A6874">
            <v>15216064</v>
          </cell>
          <cell r="B6874" t="str">
            <v>TITAN RITZ SDN BHD</v>
          </cell>
          <cell r="E6874">
            <v>499697.5</v>
          </cell>
          <cell r="F6874">
            <v>1957000</v>
          </cell>
        </row>
        <row r="6875">
          <cell r="A6875">
            <v>2917119</v>
          </cell>
          <cell r="B6875" t="str">
            <v>TJIEN FUAT TRADING SDN BHD</v>
          </cell>
          <cell r="E6875">
            <v>1813791.61</v>
          </cell>
          <cell r="F6875">
            <v>2400000</v>
          </cell>
        </row>
        <row r="6876">
          <cell r="A6876">
            <v>21581515</v>
          </cell>
          <cell r="B6876" t="str">
            <v>TJM MARKETING SDN BHD</v>
          </cell>
          <cell r="C6876">
            <v>252545.83</v>
          </cell>
        </row>
        <row r="6877">
          <cell r="A6877">
            <v>26573180</v>
          </cell>
          <cell r="B6877" t="str">
            <v>TK HARDWARE AND HOUSEHOLD SDN BHD</v>
          </cell>
          <cell r="D6877">
            <v>2700000</v>
          </cell>
          <cell r="F6877">
            <v>1000000</v>
          </cell>
        </row>
        <row r="6878">
          <cell r="A6878">
            <v>22753772</v>
          </cell>
          <cell r="B6878" t="str">
            <v>TKG SETIA SDN BHD</v>
          </cell>
          <cell r="C6878">
            <v>1004951.3</v>
          </cell>
        </row>
        <row r="6879">
          <cell r="A6879">
            <v>21729098</v>
          </cell>
          <cell r="B6879" t="str">
            <v>TKH PROPERTIES (SARAWAK) SDN. BHD.</v>
          </cell>
          <cell r="D6879">
            <v>900000</v>
          </cell>
        </row>
        <row r="6880">
          <cell r="A6880">
            <v>19431842</v>
          </cell>
          <cell r="B6880" t="str">
            <v>TKJ HOUSING DEVELOPMENT SDN BHD</v>
          </cell>
          <cell r="D6880">
            <v>4800000</v>
          </cell>
        </row>
        <row r="6881">
          <cell r="A6881">
            <v>23424327</v>
          </cell>
          <cell r="B6881" t="str">
            <v>TKSC TRADING AND TRANSPORT SDN BHD</v>
          </cell>
          <cell r="D6881">
            <v>300000</v>
          </cell>
          <cell r="F6881">
            <v>285000</v>
          </cell>
        </row>
        <row r="6882">
          <cell r="A6882">
            <v>16123068</v>
          </cell>
          <cell r="B6882" t="str">
            <v>TLH HARDWARE &amp; MACHINERY SDN BHD</v>
          </cell>
          <cell r="C6882">
            <v>6291223.1799999997</v>
          </cell>
          <cell r="D6882">
            <v>4749750</v>
          </cell>
          <cell r="F6882">
            <v>2000000</v>
          </cell>
        </row>
        <row r="6883">
          <cell r="A6883">
            <v>21774088</v>
          </cell>
          <cell r="B6883" t="str">
            <v>TLH HOLDINGS SDN BHD</v>
          </cell>
          <cell r="D6883">
            <v>727200</v>
          </cell>
        </row>
        <row r="6884">
          <cell r="A6884">
            <v>21059875</v>
          </cell>
          <cell r="B6884" t="str">
            <v>TLH SCAFFOLDING SDN. BHD.</v>
          </cell>
          <cell r="D6884">
            <v>3000000</v>
          </cell>
        </row>
        <row r="6885">
          <cell r="A6885">
            <v>19672164</v>
          </cell>
          <cell r="B6885" t="str">
            <v>TLK F&amp;B SDN. BHD.</v>
          </cell>
          <cell r="C6885">
            <v>100566.41</v>
          </cell>
          <cell r="D6885">
            <v>585000</v>
          </cell>
        </row>
        <row r="6886">
          <cell r="A6886">
            <v>16331390</v>
          </cell>
          <cell r="B6886" t="str">
            <v>TLN FOOD INDUSTRY SDN BHD</v>
          </cell>
          <cell r="C6886">
            <v>722193.08</v>
          </cell>
          <cell r="F6886">
            <v>3000000</v>
          </cell>
        </row>
        <row r="6887">
          <cell r="A6887">
            <v>4823646</v>
          </cell>
          <cell r="B6887" t="str">
            <v>TLS MARKETING SDN BHD</v>
          </cell>
          <cell r="C6887">
            <v>6200781.9100000001</v>
          </cell>
          <cell r="D6887">
            <v>10500000</v>
          </cell>
          <cell r="E6887">
            <v>9010309.9600000009</v>
          </cell>
          <cell r="F6887">
            <v>14045000</v>
          </cell>
        </row>
        <row r="6888">
          <cell r="A6888">
            <v>21872897</v>
          </cell>
          <cell r="B6888" t="str">
            <v>TM LAUNDRY SDN BHD</v>
          </cell>
          <cell r="D6888">
            <v>400000</v>
          </cell>
        </row>
        <row r="6889">
          <cell r="A6889">
            <v>16727456</v>
          </cell>
          <cell r="B6889" t="str">
            <v>TM TRUCK AUTO PARTS (M) SDN BHD</v>
          </cell>
          <cell r="D6889">
            <v>1000000</v>
          </cell>
        </row>
        <row r="6890">
          <cell r="A6890">
            <v>22632132</v>
          </cell>
          <cell r="B6890" t="str">
            <v>TMG EXPRESS 3000 SDN BHD</v>
          </cell>
          <cell r="C6890">
            <v>443439.17</v>
          </cell>
          <cell r="D6890">
            <v>1240000</v>
          </cell>
          <cell r="F6890">
            <v>500000</v>
          </cell>
        </row>
        <row r="6891">
          <cell r="A6891">
            <v>17858623</v>
          </cell>
          <cell r="B6891" t="str">
            <v>TMI BERKAT SDN BHD</v>
          </cell>
          <cell r="D6891">
            <v>1000000</v>
          </cell>
        </row>
        <row r="6892">
          <cell r="A6892">
            <v>25772633</v>
          </cell>
          <cell r="B6892" t="str">
            <v>TMK CONSTRUCTION &amp; TRANSPORT SDN. BHD.</v>
          </cell>
          <cell r="C6892">
            <v>1507493.05</v>
          </cell>
          <cell r="D6892">
            <v>1000000</v>
          </cell>
          <cell r="F6892">
            <v>300000</v>
          </cell>
        </row>
        <row r="6893">
          <cell r="A6893">
            <v>17567291</v>
          </cell>
          <cell r="B6893" t="str">
            <v>TML REMITTANCE CENTER SDN. BHD.</v>
          </cell>
          <cell r="D6893">
            <v>2947879</v>
          </cell>
        </row>
        <row r="6894">
          <cell r="A6894">
            <v>16824814</v>
          </cell>
          <cell r="B6894" t="str">
            <v>TMM ENGINEERING SERVICES SDN BHD</v>
          </cell>
          <cell r="C6894">
            <v>0</v>
          </cell>
          <cell r="D6894">
            <v>435000</v>
          </cell>
          <cell r="E6894">
            <v>5407657.7400000002</v>
          </cell>
          <cell r="F6894">
            <v>3022673.81</v>
          </cell>
        </row>
        <row r="6895">
          <cell r="A6895">
            <v>16455793</v>
          </cell>
          <cell r="B6895" t="str">
            <v>TMT INDUSTRY SDN BHD</v>
          </cell>
          <cell r="C6895">
            <v>0</v>
          </cell>
        </row>
        <row r="6896">
          <cell r="A6896">
            <v>15676489</v>
          </cell>
          <cell r="B6896" t="str">
            <v>TN ENGINEERING SDN. BHD.</v>
          </cell>
          <cell r="C6896">
            <v>973822.13</v>
          </cell>
          <cell r="F6896">
            <v>2500000</v>
          </cell>
        </row>
        <row r="6897">
          <cell r="A6897">
            <v>4684359</v>
          </cell>
          <cell r="B6897" t="str">
            <v>TNB EMPLOYEE SHARE OPTION</v>
          </cell>
          <cell r="D6897">
            <v>15273000</v>
          </cell>
        </row>
        <row r="6898">
          <cell r="A6898">
            <v>17051206</v>
          </cell>
          <cell r="B6898" t="str">
            <v>TOASTER ENTERPRISES SDN BHD</v>
          </cell>
          <cell r="C6898">
            <v>383480.21</v>
          </cell>
          <cell r="D6898">
            <v>382725</v>
          </cell>
        </row>
        <row r="6899">
          <cell r="A6899">
            <v>7608033</v>
          </cell>
          <cell r="B6899" t="str">
            <v>TODAY AGROCHEMICAL SUPPLIES SDN BHD</v>
          </cell>
          <cell r="C6899">
            <v>3834288.25</v>
          </cell>
          <cell r="D6899">
            <v>2200000</v>
          </cell>
          <cell r="F6899">
            <v>2000000</v>
          </cell>
        </row>
        <row r="6900">
          <cell r="A6900">
            <v>9281225</v>
          </cell>
          <cell r="B6900" t="str">
            <v>TOH CHAI QUAN &amp; SONS REALTY SDN BHD</v>
          </cell>
          <cell r="D6900">
            <v>632000</v>
          </cell>
        </row>
        <row r="6901">
          <cell r="A6901">
            <v>4720489</v>
          </cell>
          <cell r="B6901" t="str">
            <v>TOHTONKU SDN. BHD.</v>
          </cell>
          <cell r="E6901">
            <v>2203686.7200000002</v>
          </cell>
          <cell r="F6901">
            <v>3150000</v>
          </cell>
        </row>
        <row r="6902">
          <cell r="A6902">
            <v>5204114</v>
          </cell>
          <cell r="B6902" t="str">
            <v>TOKAI ENGINEERING (M) SDN BHD</v>
          </cell>
          <cell r="C6902">
            <v>751394.65</v>
          </cell>
          <cell r="F6902">
            <v>5500000</v>
          </cell>
        </row>
        <row r="6903">
          <cell r="A6903">
            <v>9942356</v>
          </cell>
          <cell r="B6903" t="str">
            <v>TOKAI LIGHTNING PROTECTION SDN BHD</v>
          </cell>
          <cell r="F6903">
            <v>300000</v>
          </cell>
        </row>
        <row r="6904">
          <cell r="A6904">
            <v>22334847</v>
          </cell>
          <cell r="B6904" t="str">
            <v>TOKO GEMILANG (T) SDN BHD</v>
          </cell>
          <cell r="D6904">
            <v>3130780</v>
          </cell>
          <cell r="E6904">
            <v>752500</v>
          </cell>
          <cell r="F6904">
            <v>1000000</v>
          </cell>
        </row>
        <row r="6905">
          <cell r="A6905">
            <v>13297814</v>
          </cell>
          <cell r="B6905" t="str">
            <v>TOKO MARIA SDN BHD</v>
          </cell>
          <cell r="D6905">
            <v>3413000</v>
          </cell>
          <cell r="E6905">
            <v>500839.47</v>
          </cell>
          <cell r="F6905">
            <v>400000</v>
          </cell>
        </row>
        <row r="6906">
          <cell r="A6906">
            <v>6534930</v>
          </cell>
          <cell r="B6906" t="str">
            <v>TOKOH BINA SDN BHD</v>
          </cell>
          <cell r="F6906">
            <v>30431</v>
          </cell>
        </row>
        <row r="6907">
          <cell r="A6907">
            <v>11632085</v>
          </cell>
          <cell r="B6907" t="str">
            <v>TOKOJAYA SDN BHD</v>
          </cell>
          <cell r="F6907">
            <v>4910100</v>
          </cell>
        </row>
        <row r="6908">
          <cell r="A6908">
            <v>11210611</v>
          </cell>
          <cell r="B6908" t="str">
            <v>TOMEI GOLD &amp; JEWELLERY HOLDINGS (M) SDN</v>
          </cell>
          <cell r="F6908">
            <v>14000000</v>
          </cell>
        </row>
        <row r="6909">
          <cell r="A6909">
            <v>19311134</v>
          </cell>
          <cell r="B6909" t="str">
            <v>TOMHER ENVIRONMENTAL SDN BHD</v>
          </cell>
          <cell r="F6909">
            <v>30575</v>
          </cell>
        </row>
        <row r="6910">
          <cell r="A6910">
            <v>5325931</v>
          </cell>
          <cell r="B6910" t="str">
            <v>TOMIS ENTERPRISE SDN BHD</v>
          </cell>
          <cell r="E6910">
            <v>151253.06</v>
          </cell>
        </row>
        <row r="6911">
          <cell r="A6911">
            <v>16084608</v>
          </cell>
          <cell r="B6911" t="str">
            <v>TONAH TRADING COMPANY SENDIRIAN BERHAD</v>
          </cell>
          <cell r="E6911">
            <v>500837.92</v>
          </cell>
          <cell r="F6911">
            <v>10000000</v>
          </cell>
        </row>
        <row r="6912">
          <cell r="A6912">
            <v>20240700</v>
          </cell>
          <cell r="B6912" t="str">
            <v>TONEFF RESOURCES SDN. BHD.</v>
          </cell>
          <cell r="D6912">
            <v>1205300</v>
          </cell>
        </row>
        <row r="6913">
          <cell r="A6913">
            <v>24434449</v>
          </cell>
          <cell r="B6913" t="str">
            <v>TONG GARDEN FOOD (MALAYSIA) SDN BHD</v>
          </cell>
          <cell r="D6913">
            <v>6150000</v>
          </cell>
          <cell r="E6913">
            <v>1500000</v>
          </cell>
          <cell r="F6913">
            <v>17150000</v>
          </cell>
        </row>
        <row r="6914">
          <cell r="A6914">
            <v>25026887</v>
          </cell>
          <cell r="B6914" t="str">
            <v>TONG GARDEN MARKETING SDN BHD</v>
          </cell>
          <cell r="E6914">
            <v>100000</v>
          </cell>
          <cell r="F6914">
            <v>1500000</v>
          </cell>
        </row>
        <row r="6915">
          <cell r="A6915">
            <v>22352823</v>
          </cell>
          <cell r="B6915" t="str">
            <v>TONG HING (SABAH) SDN. BHD.</v>
          </cell>
          <cell r="C6915">
            <v>1507862.23</v>
          </cell>
          <cell r="D6915">
            <v>550000</v>
          </cell>
          <cell r="F6915">
            <v>1500000</v>
          </cell>
        </row>
        <row r="6916">
          <cell r="A6916">
            <v>16082902</v>
          </cell>
          <cell r="B6916" t="str">
            <v>TONG HUANG TRADING SDN BHD</v>
          </cell>
          <cell r="E6916">
            <v>1350000</v>
          </cell>
          <cell r="F6916">
            <v>8000000</v>
          </cell>
        </row>
        <row r="6917">
          <cell r="A6917">
            <v>13895149</v>
          </cell>
          <cell r="B6917" t="str">
            <v>TONG TAI SDN BHD</v>
          </cell>
          <cell r="C6917">
            <v>2020360.38</v>
          </cell>
          <cell r="D6917">
            <v>2060000</v>
          </cell>
        </row>
        <row r="6918">
          <cell r="A6918">
            <v>24011558</v>
          </cell>
          <cell r="B6918" t="str">
            <v>TONGOD JAYA AGENCY SDN BHD</v>
          </cell>
          <cell r="D6918">
            <v>400000</v>
          </cell>
        </row>
        <row r="6919">
          <cell r="A6919">
            <v>13348040</v>
          </cell>
          <cell r="B6919" t="str">
            <v>TONGS DEPARTMENTAL STORE SDN BHD</v>
          </cell>
          <cell r="D6919">
            <v>4900000</v>
          </cell>
        </row>
        <row r="6920">
          <cell r="A6920">
            <v>19547350</v>
          </cell>
          <cell r="B6920" t="str">
            <v>TONN CABLE MARKETING SDN.BHD.</v>
          </cell>
          <cell r="E6920">
            <v>500000</v>
          </cell>
          <cell r="F6920">
            <v>5500000</v>
          </cell>
        </row>
        <row r="6921">
          <cell r="A6921">
            <v>13080334</v>
          </cell>
          <cell r="B6921" t="str">
            <v>TONN CABLE SDN BHD</v>
          </cell>
          <cell r="D6921">
            <v>8050000</v>
          </cell>
          <cell r="E6921">
            <v>2750425.81</v>
          </cell>
          <cell r="F6921">
            <v>20090974.809999999</v>
          </cell>
        </row>
        <row r="6922">
          <cell r="A6922">
            <v>22096987</v>
          </cell>
          <cell r="B6922" t="str">
            <v>TOP AGRO FARM SDN BHD</v>
          </cell>
          <cell r="D6922">
            <v>2042200</v>
          </cell>
          <cell r="F6922">
            <v>500000</v>
          </cell>
        </row>
        <row r="6923">
          <cell r="A6923">
            <v>4804813</v>
          </cell>
          <cell r="B6923" t="str">
            <v>TOP EMPIRE SDN BHD</v>
          </cell>
          <cell r="D6923">
            <v>1000000</v>
          </cell>
          <cell r="E6923">
            <v>500000</v>
          </cell>
          <cell r="F6923">
            <v>2035000</v>
          </cell>
        </row>
        <row r="6924">
          <cell r="A6924">
            <v>20675131</v>
          </cell>
          <cell r="B6924" t="str">
            <v>TOP FRESH FOODS (M) SDN BHD</v>
          </cell>
          <cell r="E6924">
            <v>5000000</v>
          </cell>
        </row>
        <row r="6925">
          <cell r="A6925">
            <v>19686648</v>
          </cell>
          <cell r="B6925" t="str">
            <v>TOP FRUITS SDN BHD</v>
          </cell>
          <cell r="F6925">
            <v>3700000</v>
          </cell>
        </row>
        <row r="6926">
          <cell r="A6926">
            <v>7821885</v>
          </cell>
          <cell r="B6926" t="str">
            <v>TOP GREEN CONSTRUCTION DEVELOPMENT SDN B</v>
          </cell>
          <cell r="C6926">
            <v>2200000</v>
          </cell>
          <cell r="E6926">
            <v>3000000</v>
          </cell>
          <cell r="F6926">
            <v>200000</v>
          </cell>
        </row>
        <row r="6927">
          <cell r="A6927">
            <v>15531564</v>
          </cell>
          <cell r="B6927" t="str">
            <v>TOP GREEN DEVELOPMENT (SABAH) SDN BHD</v>
          </cell>
          <cell r="C6927">
            <v>2300000</v>
          </cell>
          <cell r="F6927">
            <v>2000000</v>
          </cell>
        </row>
        <row r="6928">
          <cell r="A6928">
            <v>25139494</v>
          </cell>
          <cell r="B6928" t="str">
            <v>TOP HARMONY SUCCESS SDN BHD</v>
          </cell>
          <cell r="D6928">
            <v>11400000</v>
          </cell>
        </row>
        <row r="6929">
          <cell r="A6929">
            <v>21877024</v>
          </cell>
          <cell r="B6929" t="str">
            <v>TOP HOME BUILDER DEVELOPMENT SDN BHD</v>
          </cell>
          <cell r="D6929">
            <v>69983000</v>
          </cell>
          <cell r="F6929">
            <v>3217444</v>
          </cell>
        </row>
        <row r="6930">
          <cell r="A6930">
            <v>24795081</v>
          </cell>
          <cell r="B6930" t="str">
            <v>TOP JEANS STATION SDN BHD</v>
          </cell>
          <cell r="D6930">
            <v>1600000</v>
          </cell>
        </row>
        <row r="6931">
          <cell r="A6931">
            <v>23036281</v>
          </cell>
          <cell r="B6931" t="str">
            <v>TOP KEY SDN BHD</v>
          </cell>
          <cell r="C6931">
            <v>206760.17</v>
          </cell>
          <cell r="D6931">
            <v>14000000</v>
          </cell>
          <cell r="F6931">
            <v>493000</v>
          </cell>
        </row>
        <row r="6932">
          <cell r="A6932">
            <v>21710491</v>
          </cell>
          <cell r="B6932" t="str">
            <v>TOP NOTCH ESTABLISHMENT SDN BHD</v>
          </cell>
          <cell r="C6932">
            <v>467610.55</v>
          </cell>
        </row>
        <row r="6933">
          <cell r="A6933">
            <v>18506092</v>
          </cell>
          <cell r="B6933" t="str">
            <v>TOP PIONEER SDN BHD</v>
          </cell>
          <cell r="C6933">
            <v>905141.99</v>
          </cell>
          <cell r="D6933">
            <v>6250000</v>
          </cell>
        </row>
        <row r="6934">
          <cell r="A6934">
            <v>24554794</v>
          </cell>
          <cell r="B6934" t="str">
            <v>TOP RANK SUPPLIES SDN BHD</v>
          </cell>
          <cell r="D6934">
            <v>1000000</v>
          </cell>
          <cell r="E6934">
            <v>300000</v>
          </cell>
          <cell r="F6934">
            <v>700000</v>
          </cell>
        </row>
        <row r="6935">
          <cell r="A6935">
            <v>9996839</v>
          </cell>
          <cell r="B6935" t="str">
            <v>TOP SPEED HOLDING SDN BHD</v>
          </cell>
          <cell r="C6935">
            <v>1003979.75</v>
          </cell>
          <cell r="D6935">
            <v>33600000</v>
          </cell>
        </row>
        <row r="6936">
          <cell r="A6936">
            <v>9693770</v>
          </cell>
          <cell r="B6936" t="str">
            <v>TOP TEN PLASTICS INDUSTRIES SDN BHD</v>
          </cell>
          <cell r="C6936">
            <v>551493.5</v>
          </cell>
          <cell r="E6936">
            <v>450754.1</v>
          </cell>
          <cell r="F6936">
            <v>3000000</v>
          </cell>
        </row>
        <row r="6937">
          <cell r="A6937">
            <v>17832578</v>
          </cell>
          <cell r="B6937" t="str">
            <v>TOP TREASURES SDN BHD</v>
          </cell>
          <cell r="D6937">
            <v>3064500</v>
          </cell>
        </row>
        <row r="6938">
          <cell r="A6938">
            <v>19451733</v>
          </cell>
          <cell r="B6938" t="str">
            <v>TOP UP GOODS SDN BHD</v>
          </cell>
          <cell r="D6938">
            <v>1000000</v>
          </cell>
          <cell r="E6938">
            <v>350519.79</v>
          </cell>
        </row>
        <row r="6939">
          <cell r="A6939">
            <v>18343963</v>
          </cell>
          <cell r="B6939" t="str">
            <v>TOPCLASS SUPPLY SDN. BHD.</v>
          </cell>
          <cell r="D6939">
            <v>1000000</v>
          </cell>
          <cell r="E6939">
            <v>701173.06</v>
          </cell>
        </row>
        <row r="6940">
          <cell r="A6940">
            <v>14921081</v>
          </cell>
          <cell r="B6940" t="str">
            <v>TORTO FOOD INDUSTRIES (M) SDN BHD</v>
          </cell>
          <cell r="C6940">
            <v>1010729.21</v>
          </cell>
          <cell r="D6940">
            <v>1000000</v>
          </cell>
          <cell r="F6940">
            <v>4848667.5599999996</v>
          </cell>
        </row>
        <row r="6941">
          <cell r="A6941">
            <v>6209726</v>
          </cell>
          <cell r="B6941" t="str">
            <v>TORYMAS ENTERPRISE SDN BHD</v>
          </cell>
          <cell r="D6941">
            <v>400000</v>
          </cell>
          <cell r="E6941">
            <v>737233.4</v>
          </cell>
          <cell r="F6941">
            <v>2988000</v>
          </cell>
        </row>
        <row r="6942">
          <cell r="A6942">
            <v>16089788</v>
          </cell>
          <cell r="B6942" t="str">
            <v>TOSHIBA TEC MALAYSIA SDN. BHD.</v>
          </cell>
          <cell r="E6942">
            <v>1001675.78</v>
          </cell>
          <cell r="F6942">
            <v>6000000</v>
          </cell>
        </row>
        <row r="6943">
          <cell r="A6943">
            <v>13366626</v>
          </cell>
          <cell r="B6943" t="str">
            <v>TOTAL IFM SDN BHD</v>
          </cell>
          <cell r="D6943">
            <v>1500000</v>
          </cell>
          <cell r="E6943">
            <v>0</v>
          </cell>
        </row>
        <row r="6944">
          <cell r="A6944">
            <v>7564413</v>
          </cell>
          <cell r="B6944" t="str">
            <v>TOTAL INVESTMENT SDN BHD</v>
          </cell>
          <cell r="C6944">
            <v>3112562.65</v>
          </cell>
          <cell r="E6944">
            <v>500837.92</v>
          </cell>
          <cell r="F6944">
            <v>1000000</v>
          </cell>
        </row>
        <row r="6945">
          <cell r="A6945">
            <v>8101468</v>
          </cell>
          <cell r="B6945" t="str">
            <v>TOTAL MODERN ENGINEERING SDN BHD</v>
          </cell>
          <cell r="C6945">
            <v>621792.4</v>
          </cell>
        </row>
        <row r="6946">
          <cell r="A6946">
            <v>7352746</v>
          </cell>
          <cell r="B6946" t="str">
            <v>TOUR &amp; INCENTIVE TRAVEL SDN. BHD.</v>
          </cell>
          <cell r="D6946">
            <v>200000</v>
          </cell>
        </row>
        <row r="6947">
          <cell r="A6947">
            <v>1497470</v>
          </cell>
          <cell r="B6947" t="str">
            <v>TOWERING HARDWARE SDN BHD</v>
          </cell>
          <cell r="E6947">
            <v>100266.89</v>
          </cell>
          <cell r="F6947">
            <v>500000</v>
          </cell>
        </row>
        <row r="6948">
          <cell r="A6948">
            <v>3779616</v>
          </cell>
          <cell r="B6948" t="str">
            <v>TOYOBO TEXTILE (M) SDN BHD</v>
          </cell>
          <cell r="E6948">
            <v>100167.58</v>
          </cell>
          <cell r="F6948">
            <v>3000000</v>
          </cell>
        </row>
        <row r="6949">
          <cell r="A6949">
            <v>10304942</v>
          </cell>
          <cell r="B6949" t="str">
            <v>TOZZHIN ENTERPRISE SDN BHD</v>
          </cell>
          <cell r="E6949">
            <v>200440.84</v>
          </cell>
          <cell r="F6949">
            <v>4600000</v>
          </cell>
        </row>
        <row r="6950">
          <cell r="A6950">
            <v>7940815</v>
          </cell>
          <cell r="B6950" t="str">
            <v>T-PRIN PANEL SDN BHD</v>
          </cell>
          <cell r="C6950">
            <v>804670.99</v>
          </cell>
          <cell r="F6950">
            <v>2450000</v>
          </cell>
        </row>
        <row r="6951">
          <cell r="A6951">
            <v>14568470</v>
          </cell>
          <cell r="B6951" t="str">
            <v>TQERA SYSTEMS SDN BHD</v>
          </cell>
          <cell r="F6951">
            <v>114065</v>
          </cell>
        </row>
        <row r="6952">
          <cell r="A6952">
            <v>23332943</v>
          </cell>
          <cell r="B6952" t="str">
            <v>TR ENERGY SDN BHD</v>
          </cell>
          <cell r="D6952">
            <v>7800000</v>
          </cell>
        </row>
        <row r="6953">
          <cell r="A6953">
            <v>21552804</v>
          </cell>
          <cell r="B6953" t="str">
            <v>TRACT EVO SDN. BHD.</v>
          </cell>
          <cell r="C6953">
            <v>353550.04</v>
          </cell>
          <cell r="D6953">
            <v>11910000</v>
          </cell>
          <cell r="F6953">
            <v>1068000</v>
          </cell>
        </row>
        <row r="6954">
          <cell r="A6954">
            <v>10339752</v>
          </cell>
          <cell r="B6954" t="str">
            <v>TRAC-WHEELS (M) SDN BHD</v>
          </cell>
          <cell r="F6954">
            <v>4050</v>
          </cell>
        </row>
        <row r="6955">
          <cell r="A6955">
            <v>23869712</v>
          </cell>
          <cell r="B6955" t="str">
            <v>TRADE EMPIRE SDN BHD</v>
          </cell>
          <cell r="C6955">
            <v>3169268.03</v>
          </cell>
          <cell r="D6955">
            <v>430000</v>
          </cell>
          <cell r="F6955">
            <v>8900000</v>
          </cell>
        </row>
        <row r="6956">
          <cell r="A6956">
            <v>1429534</v>
          </cell>
          <cell r="B6956" t="str">
            <v>TRADEFORM SDN. BHD.</v>
          </cell>
          <cell r="C6956">
            <v>200120.81</v>
          </cell>
          <cell r="E6956">
            <v>50000</v>
          </cell>
        </row>
        <row r="6957">
          <cell r="A6957">
            <v>15318751</v>
          </cell>
          <cell r="B6957" t="str">
            <v>TRADELIFT INDOPALM INDUSTRIES SDN BHD</v>
          </cell>
          <cell r="C6957">
            <v>0</v>
          </cell>
        </row>
        <row r="6958">
          <cell r="A6958">
            <v>13280868</v>
          </cell>
          <cell r="B6958" t="str">
            <v>TRADELIFT TRADING SDN BHD</v>
          </cell>
          <cell r="C6958">
            <v>0</v>
          </cell>
        </row>
        <row r="6959">
          <cell r="A6959">
            <v>22535320</v>
          </cell>
          <cell r="B6959" t="str">
            <v>TRADER2U SDN BHD</v>
          </cell>
          <cell r="D6959">
            <v>5240000</v>
          </cell>
        </row>
        <row r="6960">
          <cell r="A6960">
            <v>3104144</v>
          </cell>
          <cell r="B6960" t="str">
            <v>TRANS CRETE SDN BHD</v>
          </cell>
          <cell r="F6960">
            <v>338500</v>
          </cell>
        </row>
        <row r="6961">
          <cell r="A6961">
            <v>25387637</v>
          </cell>
          <cell r="B6961" t="str">
            <v>TRANS EAST SHIPPING SDN BHD</v>
          </cell>
          <cell r="E6961">
            <v>1003879.61</v>
          </cell>
          <cell r="F6961">
            <v>700000</v>
          </cell>
        </row>
        <row r="6962">
          <cell r="A6962">
            <v>25026850</v>
          </cell>
          <cell r="B6962" t="str">
            <v>TRANS ELITE EQUIPMENT RENTAL SDN BHD</v>
          </cell>
          <cell r="D6962">
            <v>1000000</v>
          </cell>
        </row>
        <row r="6963">
          <cell r="A6963">
            <v>6002539</v>
          </cell>
          <cell r="B6963" t="str">
            <v>TRANS FAME OFFSHORE SDN.BHD.- UNDER INTE</v>
          </cell>
          <cell r="C6963">
            <v>0</v>
          </cell>
          <cell r="E6963">
            <v>4583523.25</v>
          </cell>
          <cell r="F6963">
            <v>10000000</v>
          </cell>
        </row>
        <row r="6964">
          <cell r="A6964">
            <v>10157766</v>
          </cell>
          <cell r="B6964" t="str">
            <v>TRANS INITIAL CORPORATION SDN BHD</v>
          </cell>
          <cell r="D6964">
            <v>1380000</v>
          </cell>
        </row>
        <row r="6965">
          <cell r="A6965">
            <v>10083264</v>
          </cell>
          <cell r="B6965" t="str">
            <v>TRANS LOYAL DEVELOPMENT SDN BHD</v>
          </cell>
          <cell r="D6965">
            <v>13621934</v>
          </cell>
        </row>
        <row r="6966">
          <cell r="A6966">
            <v>16011610</v>
          </cell>
          <cell r="B6966" t="str">
            <v>TRANS-BORNEO MARKETING SDN BHD</v>
          </cell>
          <cell r="E6966">
            <v>0</v>
          </cell>
          <cell r="F6966">
            <v>3150000</v>
          </cell>
        </row>
        <row r="6967">
          <cell r="A6967">
            <v>17995752</v>
          </cell>
          <cell r="B6967" t="str">
            <v>TRANSCARGO WORLDWIDE (M) SDN BHD</v>
          </cell>
          <cell r="D6967">
            <v>21824000</v>
          </cell>
        </row>
        <row r="6968">
          <cell r="A6968">
            <v>16608069</v>
          </cell>
          <cell r="B6968" t="str">
            <v>TRANSFERT (M) SDN BHD</v>
          </cell>
          <cell r="D6968">
            <v>150000</v>
          </cell>
        </row>
        <row r="6969">
          <cell r="A6969">
            <v>20727720</v>
          </cell>
          <cell r="B6969" t="str">
            <v>TRANSGREEN STRUCTURE SDN. BHD.</v>
          </cell>
          <cell r="F6969">
            <v>500000</v>
          </cell>
        </row>
        <row r="6970">
          <cell r="A6970">
            <v>11445506</v>
          </cell>
          <cell r="B6970" t="str">
            <v>TRANSKON SDN.BHD.</v>
          </cell>
          <cell r="C6970">
            <v>2022949.02</v>
          </cell>
          <cell r="D6970">
            <v>1000000</v>
          </cell>
          <cell r="F6970">
            <v>2000000</v>
          </cell>
        </row>
        <row r="6971">
          <cell r="A6971">
            <v>7961214</v>
          </cell>
          <cell r="B6971" t="str">
            <v>TRANSMARCO CONCEPTS SDN. BHD.</v>
          </cell>
          <cell r="D6971">
            <v>17000000</v>
          </cell>
          <cell r="E6971">
            <v>501875.41</v>
          </cell>
          <cell r="F6971">
            <v>6500000</v>
          </cell>
        </row>
        <row r="6972">
          <cell r="A6972">
            <v>20448742</v>
          </cell>
          <cell r="B6972" t="str">
            <v>TRANSMARINE NAVIGATION (M) SDN.BHD.</v>
          </cell>
          <cell r="F6972">
            <v>300000</v>
          </cell>
        </row>
        <row r="6973">
          <cell r="A6973">
            <v>4337336</v>
          </cell>
          <cell r="B6973" t="str">
            <v>TRANSMARK CORPORATION SDN BHD</v>
          </cell>
          <cell r="D6973">
            <v>29750000</v>
          </cell>
        </row>
        <row r="6974">
          <cell r="A6974">
            <v>13236577</v>
          </cell>
          <cell r="B6974" t="str">
            <v>TRANSMARK SPORTS FITNESS &amp; LEISURE S/B</v>
          </cell>
          <cell r="E6974">
            <v>100167.58</v>
          </cell>
          <cell r="F6974">
            <v>0</v>
          </cell>
        </row>
        <row r="6975">
          <cell r="A6975">
            <v>6727481</v>
          </cell>
          <cell r="B6975" t="str">
            <v>TRANSOCEAN LOGISTICS SDN BHD</v>
          </cell>
          <cell r="C6975">
            <v>151898.01</v>
          </cell>
        </row>
        <row r="6976">
          <cell r="A6976">
            <v>5967087</v>
          </cell>
          <cell r="B6976" t="str">
            <v>TRAVEL FOR ALL MARKETING SDN BHD</v>
          </cell>
          <cell r="D6976">
            <v>3000000</v>
          </cell>
        </row>
        <row r="6977">
          <cell r="A6977">
            <v>4323424</v>
          </cell>
          <cell r="B6977" t="str">
            <v>TRAVEL SAVE &amp; TOURS SDN. BHD.</v>
          </cell>
          <cell r="C6977">
            <v>0</v>
          </cell>
        </row>
        <row r="6978">
          <cell r="A6978">
            <v>19122987</v>
          </cell>
          <cell r="B6978" t="str">
            <v>TRC GLOBAL SDN BHD</v>
          </cell>
          <cell r="C6978">
            <v>250317.43</v>
          </cell>
          <cell r="D6978">
            <v>337280</v>
          </cell>
        </row>
        <row r="6979">
          <cell r="A6979">
            <v>13354141</v>
          </cell>
          <cell r="B6979" t="str">
            <v>TREE MED SDN BHD</v>
          </cell>
          <cell r="C6979">
            <v>504407.97</v>
          </cell>
          <cell r="D6979">
            <v>1160000</v>
          </cell>
          <cell r="F6979">
            <v>4798429</v>
          </cell>
        </row>
        <row r="6980">
          <cell r="A6980">
            <v>15564821</v>
          </cell>
          <cell r="B6980" t="str">
            <v>TRELEAF MART SDN BHD</v>
          </cell>
          <cell r="C6980">
            <v>1958436.79</v>
          </cell>
          <cell r="D6980">
            <v>2347500</v>
          </cell>
        </row>
        <row r="6981">
          <cell r="A6981">
            <v>1488945</v>
          </cell>
          <cell r="B6981" t="str">
            <v>TREND NETWORK SDN BHD</v>
          </cell>
          <cell r="D6981">
            <v>1450000</v>
          </cell>
        </row>
        <row r="6982">
          <cell r="A6982">
            <v>7204302</v>
          </cell>
          <cell r="B6982" t="str">
            <v>TRICOR ROOTS CONSULTING SDN BHD</v>
          </cell>
          <cell r="F6982">
            <v>17640.3</v>
          </cell>
        </row>
        <row r="6983">
          <cell r="A6983">
            <v>15067542</v>
          </cell>
          <cell r="B6983" t="str">
            <v>TRIDENT BLISS SDN BHD</v>
          </cell>
          <cell r="F6983">
            <v>185000</v>
          </cell>
        </row>
        <row r="6984">
          <cell r="A6984">
            <v>20661256</v>
          </cell>
          <cell r="B6984" t="str">
            <v>TRINITY METALS SDN BHD</v>
          </cell>
          <cell r="C6984">
            <v>300000</v>
          </cell>
          <cell r="E6984">
            <v>100000</v>
          </cell>
          <cell r="F6984">
            <v>14900000</v>
          </cell>
        </row>
        <row r="6985">
          <cell r="A6985">
            <v>3793061</v>
          </cell>
          <cell r="B6985" t="str">
            <v>TRIOPLUS CORPORATION SDN BHD</v>
          </cell>
          <cell r="C6985">
            <v>250000</v>
          </cell>
          <cell r="D6985">
            <v>370000</v>
          </cell>
          <cell r="E6985">
            <v>70000</v>
          </cell>
        </row>
        <row r="6986">
          <cell r="A6986">
            <v>25192266</v>
          </cell>
          <cell r="B6986" t="str">
            <v>TRIPEER DISTRIBUTION SDN. BHD.</v>
          </cell>
          <cell r="D6986">
            <v>650700</v>
          </cell>
          <cell r="F6986">
            <v>2450000</v>
          </cell>
        </row>
        <row r="6987">
          <cell r="A6987">
            <v>6116364</v>
          </cell>
          <cell r="B6987" t="str">
            <v>TRIPLAST PLASTIC INDUSTRIES SDN BHD</v>
          </cell>
          <cell r="C6987">
            <v>506827.3</v>
          </cell>
        </row>
        <row r="6988">
          <cell r="A6988">
            <v>6619923</v>
          </cell>
          <cell r="B6988" t="str">
            <v>TRIPLUS INDUSTRY SDN BHD</v>
          </cell>
          <cell r="C6988">
            <v>5007115.07</v>
          </cell>
          <cell r="D6988">
            <v>1410550</v>
          </cell>
          <cell r="E6988">
            <v>901655.5</v>
          </cell>
          <cell r="F6988">
            <v>6200000</v>
          </cell>
        </row>
        <row r="6989">
          <cell r="A6989">
            <v>13261918</v>
          </cell>
          <cell r="B6989" t="str">
            <v>TRIPLUS PRECISION TOOLS &amp; DIES SDN BHD</v>
          </cell>
          <cell r="E6989">
            <v>980837.81</v>
          </cell>
          <cell r="F6989">
            <v>1400000</v>
          </cell>
        </row>
        <row r="6990">
          <cell r="A6990">
            <v>16121944</v>
          </cell>
          <cell r="B6990" t="str">
            <v>TRIPOWER RESOURCES SDN BHD</v>
          </cell>
          <cell r="E6990">
            <v>180345.4</v>
          </cell>
          <cell r="F6990">
            <v>100000</v>
          </cell>
        </row>
        <row r="6991">
          <cell r="A6991">
            <v>11311087</v>
          </cell>
          <cell r="B6991" t="str">
            <v>TRISTAR GLOBAL SDN BHD</v>
          </cell>
          <cell r="C6991">
            <v>0</v>
          </cell>
          <cell r="D6991">
            <v>820000</v>
          </cell>
        </row>
        <row r="6992">
          <cell r="A6992">
            <v>5203525</v>
          </cell>
          <cell r="B6992" t="str">
            <v>TRIUMPH POINT (M) SDN BHD</v>
          </cell>
          <cell r="C6992">
            <v>1750070.74</v>
          </cell>
        </row>
        <row r="6993">
          <cell r="A6993">
            <v>9355392</v>
          </cell>
          <cell r="B6993" t="str">
            <v>TRIUMPHAL ASSOCIATES BHD</v>
          </cell>
          <cell r="F6993">
            <v>4000000</v>
          </cell>
        </row>
        <row r="6994">
          <cell r="A6994">
            <v>18150503</v>
          </cell>
          <cell r="B6994" t="str">
            <v>TRIUMPHANT GALLERY SDN.BHD.</v>
          </cell>
          <cell r="C6994">
            <v>302718.88</v>
          </cell>
          <cell r="D6994">
            <v>3910000</v>
          </cell>
          <cell r="F6994">
            <v>1956590.7</v>
          </cell>
        </row>
        <row r="6995">
          <cell r="A6995">
            <v>16606173</v>
          </cell>
          <cell r="B6995" t="str">
            <v>TRMS ENGINEERING SDN BHD</v>
          </cell>
          <cell r="E6995">
            <v>900120.23</v>
          </cell>
          <cell r="F6995">
            <v>1857129</v>
          </cell>
        </row>
        <row r="6996">
          <cell r="A6996">
            <v>7360737</v>
          </cell>
          <cell r="B6996" t="str">
            <v>TROCELLEN S.E.A. SDN BHD</v>
          </cell>
          <cell r="F6996">
            <v>300000</v>
          </cell>
        </row>
        <row r="6997">
          <cell r="A6997">
            <v>7399100</v>
          </cell>
          <cell r="B6997" t="str">
            <v>TRONTEX (M) SDN BHD</v>
          </cell>
          <cell r="F6997">
            <v>85000</v>
          </cell>
        </row>
        <row r="6998">
          <cell r="A6998">
            <v>19819268</v>
          </cell>
          <cell r="B6998" t="str">
            <v>TROPICAL CITY (M) SDN. BHD.</v>
          </cell>
          <cell r="D6998">
            <v>7821000</v>
          </cell>
        </row>
        <row r="6999">
          <cell r="A6999">
            <v>16082883</v>
          </cell>
          <cell r="B6999" t="str">
            <v>TROPICAL CONSOLIDATED CORPORATION SDN BH</v>
          </cell>
          <cell r="F6999">
            <v>50000000</v>
          </cell>
        </row>
        <row r="7000">
          <cell r="A7000">
            <v>22673791</v>
          </cell>
          <cell r="B7000" t="str">
            <v>TROPICAL FAIRYLAND SDN BHD</v>
          </cell>
          <cell r="D7000">
            <v>27400000</v>
          </cell>
        </row>
        <row r="7001">
          <cell r="A7001">
            <v>5311875</v>
          </cell>
          <cell r="B7001" t="str">
            <v>TROPICAL PROFILE (M) SDN BHD</v>
          </cell>
          <cell r="C7001">
            <v>502664.73</v>
          </cell>
          <cell r="D7001">
            <v>908912</v>
          </cell>
          <cell r="E7001">
            <v>601765.06000000006</v>
          </cell>
          <cell r="F7001">
            <v>360793</v>
          </cell>
        </row>
        <row r="7002">
          <cell r="A7002">
            <v>22702503</v>
          </cell>
          <cell r="B7002" t="str">
            <v>TROPICANA LEGACY SDN BHD</v>
          </cell>
          <cell r="F7002">
            <v>3000</v>
          </cell>
        </row>
        <row r="7003">
          <cell r="A7003">
            <v>16902817</v>
          </cell>
          <cell r="B7003" t="str">
            <v>TROPICANA MOTORWORLD (M) SDN BHD</v>
          </cell>
          <cell r="C7003">
            <v>0</v>
          </cell>
          <cell r="D7003">
            <v>1000000</v>
          </cell>
        </row>
        <row r="7004">
          <cell r="A7004">
            <v>24054874</v>
          </cell>
          <cell r="B7004" t="str">
            <v>Tropika Kiara Sdn Bhd</v>
          </cell>
          <cell r="D7004">
            <v>3680000</v>
          </cell>
        </row>
        <row r="7005">
          <cell r="A7005">
            <v>3533221</v>
          </cell>
          <cell r="B7005" t="str">
            <v>TRUCK &amp; TRACTOR ENGINEERING SDN. BHD.</v>
          </cell>
          <cell r="D7005">
            <v>2500000</v>
          </cell>
          <cell r="E7005">
            <v>400000</v>
          </cell>
        </row>
        <row r="7006">
          <cell r="A7006">
            <v>9295227</v>
          </cell>
          <cell r="B7006" t="str">
            <v>TRUE BUILDERS SDN BHD</v>
          </cell>
          <cell r="C7006">
            <v>735937.91</v>
          </cell>
          <cell r="F7006">
            <v>3484250</v>
          </cell>
        </row>
        <row r="7007">
          <cell r="A7007">
            <v>23228781</v>
          </cell>
          <cell r="B7007" t="str">
            <v>TRUE CARTEL SDN. BHD.</v>
          </cell>
          <cell r="F7007">
            <v>2255825.5</v>
          </cell>
        </row>
        <row r="7008">
          <cell r="A7008">
            <v>24846699</v>
          </cell>
          <cell r="B7008" t="str">
            <v>TRUE COLOUR PAINTING SOLUTIONS SDN BHD</v>
          </cell>
          <cell r="E7008">
            <v>500000</v>
          </cell>
          <cell r="F7008">
            <v>1400000</v>
          </cell>
        </row>
        <row r="7009">
          <cell r="A7009">
            <v>19610690</v>
          </cell>
          <cell r="B7009" t="str">
            <v>TRUE LABEL PHARMACY SDN. BHD.</v>
          </cell>
          <cell r="D7009">
            <v>1000000</v>
          </cell>
        </row>
        <row r="7010">
          <cell r="A7010">
            <v>12175352</v>
          </cell>
          <cell r="B7010" t="str">
            <v>TRULY ASIA SDN BHD</v>
          </cell>
          <cell r="D7010">
            <v>1912000</v>
          </cell>
        </row>
        <row r="7011">
          <cell r="A7011">
            <v>27017787</v>
          </cell>
          <cell r="B7011" t="str">
            <v>TRULY PAVILION SDN. BHD.</v>
          </cell>
          <cell r="D7011">
            <v>1620000</v>
          </cell>
        </row>
        <row r="7012">
          <cell r="A7012">
            <v>19426115</v>
          </cell>
          <cell r="B7012" t="str">
            <v>TRUMP ICI SDN BHD</v>
          </cell>
          <cell r="C7012">
            <v>5085000</v>
          </cell>
          <cell r="D7012">
            <v>3640000</v>
          </cell>
        </row>
        <row r="7013">
          <cell r="A7013">
            <v>17085869</v>
          </cell>
          <cell r="B7013" t="str">
            <v>TRUMP YEAR SDN.BHD.</v>
          </cell>
          <cell r="C7013">
            <v>3435000</v>
          </cell>
          <cell r="D7013">
            <v>16554500</v>
          </cell>
        </row>
        <row r="7014">
          <cell r="A7014">
            <v>21746627</v>
          </cell>
          <cell r="B7014" t="str">
            <v>TRUWEALTH SDN BHD</v>
          </cell>
          <cell r="C7014">
            <v>311512.69</v>
          </cell>
        </row>
        <row r="7015">
          <cell r="A7015">
            <v>11970163</v>
          </cell>
          <cell r="B7015" t="str">
            <v>TS FREIGHT SERVICES SDN BHD</v>
          </cell>
          <cell r="C7015">
            <v>1005789.51</v>
          </cell>
          <cell r="D7015">
            <v>1000000</v>
          </cell>
          <cell r="F7015">
            <v>1000000</v>
          </cell>
        </row>
        <row r="7016">
          <cell r="A7016">
            <v>14852712</v>
          </cell>
          <cell r="B7016" t="str">
            <v>TS FURNITURE CENTRE</v>
          </cell>
          <cell r="C7016">
            <v>301988.59999999998</v>
          </cell>
        </row>
        <row r="7017">
          <cell r="A7017">
            <v>7721702</v>
          </cell>
          <cell r="B7017" t="str">
            <v>TS SHIPPING &amp; FORWARDING SDN BHD</v>
          </cell>
          <cell r="C7017">
            <v>371640.38</v>
          </cell>
        </row>
        <row r="7018">
          <cell r="A7018">
            <v>21513570</v>
          </cell>
          <cell r="B7018" t="str">
            <v>TS TRANSPORT SDN BHD</v>
          </cell>
          <cell r="C7018">
            <v>1006552.94</v>
          </cell>
          <cell r="D7018">
            <v>800000</v>
          </cell>
          <cell r="F7018">
            <v>2000000</v>
          </cell>
        </row>
        <row r="7019">
          <cell r="A7019">
            <v>21387820</v>
          </cell>
          <cell r="B7019" t="str">
            <v>TS VEGE TRADING SDN BHD</v>
          </cell>
          <cell r="D7019">
            <v>4155250</v>
          </cell>
        </row>
        <row r="7020">
          <cell r="A7020">
            <v>19246103</v>
          </cell>
          <cell r="B7020" t="str">
            <v>TSH SONS TRADING</v>
          </cell>
          <cell r="C7020">
            <v>472922.75</v>
          </cell>
        </row>
        <row r="7021">
          <cell r="A7021">
            <v>23580698</v>
          </cell>
          <cell r="B7021" t="str">
            <v>TSH SYNERGY SDN BHD</v>
          </cell>
          <cell r="D7021">
            <v>1000000</v>
          </cell>
        </row>
        <row r="7022">
          <cell r="A7022">
            <v>4436754</v>
          </cell>
          <cell r="B7022" t="str">
            <v>TSK HARDWARE SDN BHD</v>
          </cell>
          <cell r="C7022">
            <v>1001675.78</v>
          </cell>
          <cell r="D7022">
            <v>1000000</v>
          </cell>
          <cell r="E7022">
            <v>2354390.71</v>
          </cell>
          <cell r="F7022">
            <v>42000000</v>
          </cell>
        </row>
        <row r="7023">
          <cell r="A7023">
            <v>4522379</v>
          </cell>
          <cell r="B7023" t="str">
            <v>TSK INDUSTRIES SDN. BHD.</v>
          </cell>
          <cell r="D7023">
            <v>1000000</v>
          </cell>
          <cell r="E7023">
            <v>300502.76</v>
          </cell>
          <cell r="F7023">
            <v>4100000</v>
          </cell>
        </row>
        <row r="7024">
          <cell r="A7024">
            <v>15694898</v>
          </cell>
          <cell r="B7024" t="str">
            <v>TSK METAL SDN BHD</v>
          </cell>
          <cell r="D7024">
            <v>14564880</v>
          </cell>
          <cell r="E7024">
            <v>3003094.32</v>
          </cell>
          <cell r="F7024">
            <v>18000000</v>
          </cell>
        </row>
        <row r="7025">
          <cell r="A7025">
            <v>15425273</v>
          </cell>
          <cell r="B7025" t="str">
            <v>TSL BESTMAS MANUFACTURING SDN. BHD.</v>
          </cell>
          <cell r="D7025">
            <v>4540000</v>
          </cell>
          <cell r="F7025">
            <v>240000</v>
          </cell>
        </row>
        <row r="7026">
          <cell r="A7026">
            <v>20811698</v>
          </cell>
          <cell r="B7026" t="str">
            <v>TSL PLASTIC MANUFACTURING SDN BHD</v>
          </cell>
          <cell r="C7026">
            <v>542775.97</v>
          </cell>
          <cell r="D7026">
            <v>2630000</v>
          </cell>
          <cell r="F7026">
            <v>300000</v>
          </cell>
        </row>
        <row r="7027">
          <cell r="A7027">
            <v>20127208</v>
          </cell>
          <cell r="B7027" t="str">
            <v>TSS CEMERLANG SDN BHD</v>
          </cell>
          <cell r="C7027">
            <v>2020228.05</v>
          </cell>
        </row>
        <row r="7028">
          <cell r="A7028">
            <v>11853119</v>
          </cell>
          <cell r="B7028" t="str">
            <v>TT MAX ENTERPRISE SDN.BHD</v>
          </cell>
          <cell r="F7028">
            <v>528050</v>
          </cell>
        </row>
        <row r="7029">
          <cell r="A7029">
            <v>20852048</v>
          </cell>
          <cell r="B7029" t="str">
            <v>TT TEAMWORK SDN BHD</v>
          </cell>
          <cell r="D7029">
            <v>819000</v>
          </cell>
        </row>
        <row r="7030">
          <cell r="A7030">
            <v>3840848</v>
          </cell>
          <cell r="B7030" t="str">
            <v>TTDI LAND SDN BHD</v>
          </cell>
          <cell r="C7030">
            <v>0.02</v>
          </cell>
          <cell r="D7030">
            <v>82300063</v>
          </cell>
          <cell r="F7030">
            <v>3147074.45</v>
          </cell>
        </row>
        <row r="7031">
          <cell r="A7031">
            <v>19489386</v>
          </cell>
          <cell r="B7031" t="str">
            <v>TTL DEVELOPMENT</v>
          </cell>
          <cell r="D7031">
            <v>1260000</v>
          </cell>
        </row>
        <row r="7032">
          <cell r="A7032">
            <v>8913995</v>
          </cell>
          <cell r="B7032" t="str">
            <v>TTP FABRICATORS SDN BHD</v>
          </cell>
          <cell r="E7032">
            <v>201168.81</v>
          </cell>
          <cell r="F7032">
            <v>4700000</v>
          </cell>
        </row>
        <row r="7033">
          <cell r="A7033">
            <v>4305318</v>
          </cell>
          <cell r="B7033" t="str">
            <v>TUAH TANKERS SDN BHD</v>
          </cell>
          <cell r="F7033">
            <v>1022000</v>
          </cell>
        </row>
        <row r="7034">
          <cell r="A7034">
            <v>1384724</v>
          </cell>
          <cell r="B7034" t="str">
            <v>TUCK HUA METAL WORKS SDN BHD</v>
          </cell>
          <cell r="C7034">
            <v>605393.31999999995</v>
          </cell>
        </row>
        <row r="7035">
          <cell r="A7035">
            <v>10928420</v>
          </cell>
          <cell r="B7035" t="str">
            <v>TUCK SENG HONG TRADING (M) SDN BHD</v>
          </cell>
          <cell r="D7035">
            <v>6033000</v>
          </cell>
        </row>
        <row r="7036">
          <cell r="A7036">
            <v>3080424</v>
          </cell>
          <cell r="B7036" t="str">
            <v>TUCK SUN LOGISTICS SDN. BHD.</v>
          </cell>
          <cell r="F7036">
            <v>3000000</v>
          </cell>
        </row>
        <row r="7037">
          <cell r="A7037">
            <v>24775557</v>
          </cell>
          <cell r="B7037" t="str">
            <v>TULUS JULANG SDN BHD</v>
          </cell>
          <cell r="F7037">
            <v>240000</v>
          </cell>
        </row>
        <row r="7038">
          <cell r="A7038">
            <v>22971066</v>
          </cell>
          <cell r="B7038" t="str">
            <v>TUNAS COOL ENERGY SDN BHD</v>
          </cell>
          <cell r="D7038">
            <v>4500000</v>
          </cell>
        </row>
        <row r="7039">
          <cell r="A7039">
            <v>11897704</v>
          </cell>
          <cell r="B7039" t="str">
            <v>TUNAS EDAR SDN BHD</v>
          </cell>
          <cell r="C7039">
            <v>1819744.3</v>
          </cell>
          <cell r="F7039">
            <v>2000000</v>
          </cell>
        </row>
        <row r="7040">
          <cell r="A7040">
            <v>19864699</v>
          </cell>
          <cell r="B7040" t="str">
            <v>TUNAS MANJA SUPERMARKET (BERA) SDN BHD</v>
          </cell>
          <cell r="D7040">
            <v>300000</v>
          </cell>
        </row>
        <row r="7041">
          <cell r="A7041">
            <v>26500921</v>
          </cell>
          <cell r="B7041" t="str">
            <v>TUNAS MANJA SUPERMARKET (BESERAH) SDN BH</v>
          </cell>
          <cell r="C7041">
            <v>1937500</v>
          </cell>
          <cell r="F7041">
            <v>2000000</v>
          </cell>
        </row>
        <row r="7042">
          <cell r="A7042">
            <v>18541140</v>
          </cell>
          <cell r="B7042" t="str">
            <v>TUNAS MANJA SUPERMARKET (KEMAMAN) SDN. B</v>
          </cell>
          <cell r="E7042">
            <v>504448.82</v>
          </cell>
        </row>
        <row r="7043">
          <cell r="A7043">
            <v>19168503</v>
          </cell>
          <cell r="B7043" t="str">
            <v>TUNAS MANJA SUPERMARKET (KETAPANG) SDN B</v>
          </cell>
          <cell r="D7043">
            <v>2000000</v>
          </cell>
        </row>
        <row r="7044">
          <cell r="A7044">
            <v>18911912</v>
          </cell>
          <cell r="B7044" t="str">
            <v>TUNAS MANJA SUPERMARKET (MARAN) SDN BHD</v>
          </cell>
          <cell r="C7044">
            <v>859877.28</v>
          </cell>
          <cell r="D7044">
            <v>408000</v>
          </cell>
        </row>
        <row r="7045">
          <cell r="A7045">
            <v>16337657</v>
          </cell>
          <cell r="B7045" t="str">
            <v>TUNAS MANJA SUPERMARKET (MERSING) SB</v>
          </cell>
          <cell r="C7045">
            <v>5050876.3099999996</v>
          </cell>
        </row>
        <row r="7046">
          <cell r="A7046">
            <v>17974445</v>
          </cell>
          <cell r="B7046" t="str">
            <v>TUNAS MANJA SUPERMARKET (MUADZAM SHAH)SB</v>
          </cell>
          <cell r="C7046">
            <v>1910328.24</v>
          </cell>
        </row>
        <row r="7047">
          <cell r="A7047">
            <v>18380975</v>
          </cell>
          <cell r="B7047" t="str">
            <v>TUNAS MANJA SUPERMARKET (PAKA) SDN BHD</v>
          </cell>
          <cell r="C7047">
            <v>564954.43999999994</v>
          </cell>
          <cell r="D7047">
            <v>3220000</v>
          </cell>
          <cell r="F7047">
            <v>1500000</v>
          </cell>
        </row>
        <row r="7048">
          <cell r="A7048">
            <v>18757569</v>
          </cell>
          <cell r="B7048" t="str">
            <v>TUNAS MANJA SUPERMARKET (ROMPIN) SDN BHD</v>
          </cell>
          <cell r="C7048">
            <v>1816407.61</v>
          </cell>
          <cell r="D7048">
            <v>1600000</v>
          </cell>
        </row>
        <row r="7049">
          <cell r="A7049">
            <v>16985863</v>
          </cell>
          <cell r="B7049" t="str">
            <v>TUNAS MANJA SUPERMARKET (TEMERLOH) S/B</v>
          </cell>
          <cell r="D7049">
            <v>500000</v>
          </cell>
        </row>
        <row r="7050">
          <cell r="A7050">
            <v>14117174</v>
          </cell>
          <cell r="B7050" t="str">
            <v>TUNAS SELATAN CONSTRUCTION SDN BHD</v>
          </cell>
          <cell r="E7050">
            <v>0</v>
          </cell>
          <cell r="F7050">
            <v>160000</v>
          </cell>
        </row>
        <row r="7051">
          <cell r="A7051">
            <v>1502961</v>
          </cell>
          <cell r="B7051" t="str">
            <v>TUNG HUP HOLDINGS SDN BHD</v>
          </cell>
          <cell r="E7051">
            <v>1382362.84</v>
          </cell>
        </row>
        <row r="7052">
          <cell r="A7052">
            <v>22966875</v>
          </cell>
          <cell r="B7052" t="str">
            <v>TUNG SENG ENTERPRISE SDN BHD</v>
          </cell>
          <cell r="C7052">
            <v>680000</v>
          </cell>
        </row>
        <row r="7053">
          <cell r="A7053">
            <v>16826609</v>
          </cell>
          <cell r="B7053" t="str">
            <v>TUNG SIEW YONG TRACTOR SDN BHD</v>
          </cell>
          <cell r="D7053">
            <v>800000</v>
          </cell>
          <cell r="E7053">
            <v>836443.91</v>
          </cell>
        </row>
        <row r="7054">
          <cell r="A7054">
            <v>15733379</v>
          </cell>
          <cell r="B7054" t="str">
            <v>TUNGLING CORPORATION SDN BHD</v>
          </cell>
          <cell r="D7054">
            <v>6000000</v>
          </cell>
        </row>
        <row r="7055">
          <cell r="A7055">
            <v>15964769</v>
          </cell>
          <cell r="B7055" t="str">
            <v>TURBINE TECHNIQUE (M) SDN BHD</v>
          </cell>
          <cell r="F7055">
            <v>553286.55000000005</v>
          </cell>
        </row>
        <row r="7056">
          <cell r="A7056">
            <v>6059622</v>
          </cell>
          <cell r="B7056" t="str">
            <v>TWENTY-TWENTY TECHNOLOGY SDN BHD</v>
          </cell>
          <cell r="E7056">
            <v>200335.18</v>
          </cell>
          <cell r="F7056">
            <v>2700000</v>
          </cell>
        </row>
        <row r="7057">
          <cell r="A7057">
            <v>1541558</v>
          </cell>
          <cell r="B7057" t="str">
            <v>TWIN ARROW FERTILIZER SDN BHD</v>
          </cell>
          <cell r="D7057">
            <v>2276900</v>
          </cell>
          <cell r="E7057">
            <v>327547.98</v>
          </cell>
          <cell r="F7057">
            <v>3950000</v>
          </cell>
        </row>
        <row r="7058">
          <cell r="A7058">
            <v>24043670</v>
          </cell>
          <cell r="B7058" t="str">
            <v>TWINLAND RESOURCES SDN BHD</v>
          </cell>
          <cell r="D7058">
            <v>6720000</v>
          </cell>
        </row>
        <row r="7059">
          <cell r="A7059">
            <v>18636218</v>
          </cell>
          <cell r="B7059" t="str">
            <v>TWINS BABY (KL) SDN BHD</v>
          </cell>
          <cell r="D7059">
            <v>2586000</v>
          </cell>
        </row>
        <row r="7060">
          <cell r="A7060">
            <v>19490339</v>
          </cell>
          <cell r="B7060" t="str">
            <v>TWISTCODE TECHNOLOGIES SDN.BHD.</v>
          </cell>
          <cell r="D7060">
            <v>1000000</v>
          </cell>
        </row>
        <row r="7061">
          <cell r="A7061">
            <v>23857563</v>
          </cell>
          <cell r="B7061" t="str">
            <v>TWO H JAYA TRADING SDN BHD</v>
          </cell>
          <cell r="D7061">
            <v>500000</v>
          </cell>
        </row>
        <row r="7062">
          <cell r="A7062">
            <v>15483107</v>
          </cell>
          <cell r="B7062" t="str">
            <v>TWO PLY SDN BHD</v>
          </cell>
          <cell r="D7062">
            <v>2700000</v>
          </cell>
          <cell r="E7062">
            <v>1000000</v>
          </cell>
          <cell r="F7062">
            <v>1000000</v>
          </cell>
        </row>
        <row r="7063">
          <cell r="A7063">
            <v>1449248</v>
          </cell>
          <cell r="B7063" t="str">
            <v>TWP SDN BHD</v>
          </cell>
          <cell r="E7063">
            <v>801340.64</v>
          </cell>
        </row>
        <row r="7064">
          <cell r="A7064">
            <v>7766891</v>
          </cell>
          <cell r="B7064" t="str">
            <v>TWT HARDWARE SDN BHD</v>
          </cell>
          <cell r="F7064">
            <v>3000000</v>
          </cell>
        </row>
        <row r="7065">
          <cell r="A7065">
            <v>16886671</v>
          </cell>
          <cell r="B7065" t="str">
            <v>TXN POWDER MANUFACTURING SDN BHD</v>
          </cell>
          <cell r="D7065">
            <v>1680000</v>
          </cell>
        </row>
        <row r="7066">
          <cell r="A7066">
            <v>15373905</v>
          </cell>
          <cell r="B7066" t="str">
            <v>TYANSU ENERGY SDN BHD</v>
          </cell>
          <cell r="C7066">
            <v>1199763.46</v>
          </cell>
        </row>
        <row r="7067">
          <cell r="A7067">
            <v>21015389</v>
          </cell>
          <cell r="B7067" t="str">
            <v>TYE HUA SDN BHD</v>
          </cell>
          <cell r="D7067">
            <v>4824260</v>
          </cell>
        </row>
        <row r="7068">
          <cell r="A7068">
            <v>15821130</v>
          </cell>
          <cell r="B7068" t="str">
            <v>TYKB ENGINEERING SDN. BHD.</v>
          </cell>
          <cell r="C7068">
            <v>0</v>
          </cell>
          <cell r="D7068">
            <v>6500000</v>
          </cell>
        </row>
        <row r="7069">
          <cell r="A7069">
            <v>1498697</v>
          </cell>
          <cell r="B7069" t="str">
            <v>TYLON CORPORATION SDN BHD</v>
          </cell>
          <cell r="F7069">
            <v>2000000</v>
          </cell>
        </row>
        <row r="7070">
          <cell r="A7070">
            <v>16936325</v>
          </cell>
          <cell r="B7070" t="str">
            <v>TYRE OIL (M) SDN BHD</v>
          </cell>
          <cell r="C7070">
            <v>350613.27</v>
          </cell>
          <cell r="D7070">
            <v>110000</v>
          </cell>
        </row>
        <row r="7071">
          <cell r="A7071">
            <v>20016386</v>
          </cell>
          <cell r="B7071" t="str">
            <v>TYRE SAVE MINI MARKET SDN BHD</v>
          </cell>
          <cell r="D7071">
            <v>765000</v>
          </cell>
        </row>
        <row r="7072">
          <cell r="A7072">
            <v>16343012</v>
          </cell>
          <cell r="B7072" t="str">
            <v>TYRELINK WHEEL SDN. BHD.</v>
          </cell>
          <cell r="C7072">
            <v>913356.46</v>
          </cell>
          <cell r="D7072">
            <v>531500</v>
          </cell>
        </row>
        <row r="7073">
          <cell r="A7073">
            <v>17264772</v>
          </cell>
          <cell r="B7073" t="str">
            <v>TYT BUILDERS SDN BHD</v>
          </cell>
          <cell r="D7073">
            <v>1000000</v>
          </cell>
        </row>
        <row r="7074">
          <cell r="A7074">
            <v>15373233</v>
          </cell>
          <cell r="B7074" t="str">
            <v>TZEL ASSETS SDN BHD</v>
          </cell>
          <cell r="D7074">
            <v>16761500</v>
          </cell>
          <cell r="E7074">
            <v>0</v>
          </cell>
        </row>
        <row r="7075">
          <cell r="A7075">
            <v>7201614</v>
          </cell>
          <cell r="B7075" t="str">
            <v>U B F MAINTENANCE SDN. BHD.</v>
          </cell>
          <cell r="E7075">
            <v>3666133.36</v>
          </cell>
          <cell r="F7075">
            <v>4025819.8</v>
          </cell>
        </row>
        <row r="7076">
          <cell r="A7076">
            <v>2849065</v>
          </cell>
          <cell r="B7076" t="str">
            <v>U M TRADING SDN BHD</v>
          </cell>
          <cell r="D7076">
            <v>1258000</v>
          </cell>
        </row>
        <row r="7077">
          <cell r="A7077">
            <v>9388165</v>
          </cell>
          <cell r="B7077" t="str">
            <v>U.C.M. INDUSTRIAL CORPORATION BERHAD</v>
          </cell>
          <cell r="F7077">
            <v>575626.78</v>
          </cell>
        </row>
        <row r="7078">
          <cell r="A7078">
            <v>19922911</v>
          </cell>
          <cell r="B7078" t="str">
            <v>UAEA MARKETING SDN BHD</v>
          </cell>
          <cell r="D7078">
            <v>5056000</v>
          </cell>
        </row>
        <row r="7079">
          <cell r="A7079">
            <v>7121971</v>
          </cell>
          <cell r="B7079" t="str">
            <v>UAT AIR-CONDITIONING SDN BHD</v>
          </cell>
          <cell r="F7079">
            <v>9999319</v>
          </cell>
        </row>
        <row r="7080">
          <cell r="A7080">
            <v>4965027</v>
          </cell>
          <cell r="B7080" t="str">
            <v>UBF PROPERTIES SDN. BHD.</v>
          </cell>
          <cell r="D7080">
            <v>2550000</v>
          </cell>
        </row>
        <row r="7081">
          <cell r="A7081">
            <v>14115537</v>
          </cell>
          <cell r="B7081" t="str">
            <v>UCA METAL MARKETING SDN BHD</v>
          </cell>
          <cell r="F7081">
            <v>500000</v>
          </cell>
        </row>
        <row r="7082">
          <cell r="A7082">
            <v>1499428</v>
          </cell>
          <cell r="B7082" t="str">
            <v>UCHIDA MK SDN BHD</v>
          </cell>
          <cell r="E7082">
            <v>300502.76</v>
          </cell>
          <cell r="F7082">
            <v>630000</v>
          </cell>
        </row>
        <row r="7083">
          <cell r="A7083">
            <v>11853287</v>
          </cell>
          <cell r="B7083" t="str">
            <v>UCM CONSTRUCTION SDN BHD</v>
          </cell>
          <cell r="C7083">
            <v>5000000</v>
          </cell>
          <cell r="F7083">
            <v>7300000</v>
          </cell>
        </row>
        <row r="7084">
          <cell r="A7084">
            <v>6388478</v>
          </cell>
          <cell r="B7084" t="str">
            <v>UCSI EDUCATION SDN BHD</v>
          </cell>
          <cell r="D7084">
            <v>222271000</v>
          </cell>
        </row>
        <row r="7085">
          <cell r="A7085">
            <v>18771272</v>
          </cell>
          <cell r="B7085" t="str">
            <v>UCSI INTERNATIONAL SCHOOL SDN. BHD.</v>
          </cell>
          <cell r="F7085">
            <v>150000</v>
          </cell>
        </row>
        <row r="7086">
          <cell r="A7086">
            <v>2086431</v>
          </cell>
          <cell r="B7086" t="str">
            <v>UDANI CARPETS SDN BHD</v>
          </cell>
          <cell r="D7086">
            <v>5780000</v>
          </cell>
          <cell r="F7086">
            <v>2500000</v>
          </cell>
        </row>
        <row r="7087">
          <cell r="A7087">
            <v>25456323</v>
          </cell>
          <cell r="B7087" t="str">
            <v>UDARAN SDN BHD</v>
          </cell>
          <cell r="C7087">
            <v>10121739.279999999</v>
          </cell>
        </row>
        <row r="7088">
          <cell r="A7088">
            <v>15911563</v>
          </cell>
          <cell r="B7088" t="str">
            <v>UGI STEEL WIRE PRODUCTS SDN BHD</v>
          </cell>
          <cell r="D7088">
            <v>1000000</v>
          </cell>
          <cell r="E7088">
            <v>200339.83</v>
          </cell>
        </row>
        <row r="7089">
          <cell r="A7089">
            <v>7557179</v>
          </cell>
          <cell r="B7089" t="str">
            <v>UHIN SOFA SDN BHD</v>
          </cell>
          <cell r="C7089">
            <v>2123885.13</v>
          </cell>
          <cell r="F7089">
            <v>5400000</v>
          </cell>
        </row>
        <row r="7090">
          <cell r="A7090">
            <v>24257344</v>
          </cell>
          <cell r="B7090" t="str">
            <v>UJR PROPERTIES SDN BHD</v>
          </cell>
          <cell r="D7090">
            <v>699000</v>
          </cell>
        </row>
        <row r="7091">
          <cell r="A7091">
            <v>16084776</v>
          </cell>
          <cell r="B7091" t="str">
            <v>ULIKO CORPORATION (M) SDN BHD</v>
          </cell>
          <cell r="E7091">
            <v>200335.18</v>
          </cell>
          <cell r="F7091">
            <v>1500000</v>
          </cell>
        </row>
        <row r="7092">
          <cell r="A7092">
            <v>8176948</v>
          </cell>
          <cell r="B7092" t="str">
            <v>ULIKO MARKETING (M) SDN. BHD.</v>
          </cell>
          <cell r="D7092">
            <v>1000000</v>
          </cell>
          <cell r="E7092">
            <v>200335.18</v>
          </cell>
          <cell r="F7092">
            <v>7950000</v>
          </cell>
        </row>
        <row r="7093">
          <cell r="A7093">
            <v>23712210</v>
          </cell>
          <cell r="B7093" t="str">
            <v>ULSAN (M) SDN. BHD.</v>
          </cell>
          <cell r="E7093">
            <v>252901.72</v>
          </cell>
          <cell r="F7093">
            <v>1000000</v>
          </cell>
        </row>
        <row r="7094">
          <cell r="A7094">
            <v>15157622</v>
          </cell>
          <cell r="B7094" t="str">
            <v>ULTICO MARKETING SDN BHD</v>
          </cell>
          <cell r="D7094">
            <v>6205000</v>
          </cell>
        </row>
        <row r="7095">
          <cell r="A7095">
            <v>22773840</v>
          </cell>
          <cell r="B7095" t="str">
            <v>ULTICO SDN BHD</v>
          </cell>
          <cell r="F7095">
            <v>2600000</v>
          </cell>
        </row>
        <row r="7096">
          <cell r="A7096">
            <v>22755429</v>
          </cell>
          <cell r="B7096" t="str">
            <v>ULTIMATE CHANNEL SDN BHD</v>
          </cell>
          <cell r="D7096">
            <v>56000000</v>
          </cell>
        </row>
        <row r="7097">
          <cell r="A7097">
            <v>6870334</v>
          </cell>
          <cell r="B7097" t="str">
            <v>ULTIMATE CIRCLE SDN BHD</v>
          </cell>
          <cell r="F7097">
            <v>10000</v>
          </cell>
        </row>
        <row r="7098">
          <cell r="A7098">
            <v>3741526</v>
          </cell>
          <cell r="B7098" t="str">
            <v>ULTIMATE PRINT SDN BHD</v>
          </cell>
          <cell r="E7098">
            <v>5008378.88</v>
          </cell>
          <cell r="F7098">
            <v>16000000</v>
          </cell>
        </row>
        <row r="7099">
          <cell r="A7099">
            <v>12075047</v>
          </cell>
          <cell r="B7099" t="str">
            <v>ULTIMATE RESERVES SDN BHD</v>
          </cell>
          <cell r="C7099">
            <v>1051082.81</v>
          </cell>
          <cell r="D7099">
            <v>38629000</v>
          </cell>
          <cell r="F7099">
            <v>9814500</v>
          </cell>
        </row>
        <row r="7100">
          <cell r="A7100">
            <v>25008158</v>
          </cell>
          <cell r="B7100" t="str">
            <v>ULTRA PROSPECT SDN BHD</v>
          </cell>
          <cell r="D7100">
            <v>37500000</v>
          </cell>
        </row>
        <row r="7101">
          <cell r="A7101">
            <v>11738587</v>
          </cell>
          <cell r="B7101" t="str">
            <v>ULTRA UTILITY SDN BHD</v>
          </cell>
          <cell r="C7101">
            <v>2282525.42</v>
          </cell>
        </row>
        <row r="7102">
          <cell r="A7102">
            <v>19412460</v>
          </cell>
          <cell r="B7102" t="str">
            <v>UMECH CONSTRUCTION SDN BHD</v>
          </cell>
          <cell r="C7102">
            <v>120831.16</v>
          </cell>
        </row>
        <row r="7103">
          <cell r="A7103">
            <v>23507255</v>
          </cell>
          <cell r="B7103" t="str">
            <v>UMMU ALI ENTERPRISE</v>
          </cell>
          <cell r="C7103">
            <v>253472.48</v>
          </cell>
          <cell r="D7103">
            <v>2774999.96</v>
          </cell>
          <cell r="F7103">
            <v>150000</v>
          </cell>
        </row>
        <row r="7104">
          <cell r="A7104">
            <v>14509182</v>
          </cell>
          <cell r="B7104" t="str">
            <v>UMP HOLDINGS SDN BHD</v>
          </cell>
          <cell r="D7104">
            <v>59000000</v>
          </cell>
        </row>
        <row r="7105">
          <cell r="A7105">
            <v>23112096</v>
          </cell>
          <cell r="B7105" t="str">
            <v>UNI AUTO SDN BHD</v>
          </cell>
          <cell r="C7105">
            <v>250730.13</v>
          </cell>
          <cell r="D7105">
            <v>470000</v>
          </cell>
        </row>
        <row r="7106">
          <cell r="A7106">
            <v>22885103</v>
          </cell>
          <cell r="B7106" t="str">
            <v>UNI CONSTRUCTION &amp; REALTY SDN BHD</v>
          </cell>
          <cell r="C7106">
            <v>2733155.05</v>
          </cell>
        </row>
        <row r="7107">
          <cell r="A7107">
            <v>17274383</v>
          </cell>
          <cell r="B7107" t="str">
            <v>UNI DISTRIBUTION SDN BHD</v>
          </cell>
          <cell r="C7107">
            <v>1006025.75</v>
          </cell>
          <cell r="D7107">
            <v>1200000</v>
          </cell>
          <cell r="F7107">
            <v>3000000</v>
          </cell>
        </row>
        <row r="7108">
          <cell r="A7108">
            <v>11844226</v>
          </cell>
          <cell r="B7108" t="str">
            <v>UNI WALL ARCHITECTURAL PRODUCTS &amp; SERVIC</v>
          </cell>
          <cell r="C7108">
            <v>1005145.51</v>
          </cell>
          <cell r="F7108">
            <v>6500000</v>
          </cell>
        </row>
        <row r="7109">
          <cell r="A7109">
            <v>13069892</v>
          </cell>
          <cell r="B7109" t="str">
            <v>UNI-ALLIANCE RESOURCES SDN BHD</v>
          </cell>
          <cell r="D7109">
            <v>3593000</v>
          </cell>
        </row>
        <row r="7110">
          <cell r="A7110">
            <v>12908304</v>
          </cell>
          <cell r="B7110" t="str">
            <v>UNIAVENUE (M) SDN BHD</v>
          </cell>
          <cell r="E7110">
            <v>271000</v>
          </cell>
          <cell r="F7110">
            <v>1000000</v>
          </cell>
        </row>
        <row r="7111">
          <cell r="A7111">
            <v>14113482</v>
          </cell>
          <cell r="B7111" t="str">
            <v>UNIBOON TRADING SDN BHD</v>
          </cell>
          <cell r="C7111">
            <v>2807010.14</v>
          </cell>
          <cell r="F7111">
            <v>4100000</v>
          </cell>
        </row>
        <row r="7112">
          <cell r="A7112">
            <v>19337655</v>
          </cell>
          <cell r="B7112" t="str">
            <v>UNIC LEISURE TRANSTOUR SDN. BHD.</v>
          </cell>
          <cell r="D7112">
            <v>2840000</v>
          </cell>
          <cell r="E7112">
            <v>500000</v>
          </cell>
          <cell r="F7112">
            <v>3918636.5</v>
          </cell>
        </row>
        <row r="7113">
          <cell r="A7113">
            <v>16085236</v>
          </cell>
          <cell r="B7113" t="str">
            <v>UNIC TECHNOLOGY (MALAYSIA) SDN BHD</v>
          </cell>
          <cell r="E7113">
            <v>101675.78</v>
          </cell>
          <cell r="F7113">
            <v>2000000</v>
          </cell>
        </row>
        <row r="7114">
          <cell r="A7114">
            <v>21065893</v>
          </cell>
          <cell r="B7114" t="str">
            <v>UNICARBON SDN BHD</v>
          </cell>
          <cell r="C7114">
            <v>505066.38</v>
          </cell>
          <cell r="D7114">
            <v>1729000</v>
          </cell>
        </row>
        <row r="7115">
          <cell r="A7115">
            <v>16159804</v>
          </cell>
          <cell r="B7115" t="str">
            <v>UNICOLOUR POLYMER TECHNOLOGY SDN BHD</v>
          </cell>
          <cell r="E7115">
            <v>383836.35</v>
          </cell>
          <cell r="F7115">
            <v>1728000</v>
          </cell>
        </row>
        <row r="7116">
          <cell r="A7116">
            <v>10043088</v>
          </cell>
          <cell r="B7116" t="str">
            <v>UNICORN OIL (M) SDN BHD</v>
          </cell>
          <cell r="F7116">
            <v>300000</v>
          </cell>
        </row>
        <row r="7117">
          <cell r="A7117">
            <v>25426311</v>
          </cell>
          <cell r="B7117" t="str">
            <v>UNIFIED ASSETS SDN BHD</v>
          </cell>
          <cell r="E7117">
            <v>3305000</v>
          </cell>
        </row>
        <row r="7118">
          <cell r="A7118">
            <v>1407938</v>
          </cell>
          <cell r="B7118" t="str">
            <v>UNIKO CALCIUM CARBONATE IND SDN BHD</v>
          </cell>
          <cell r="E7118">
            <v>0</v>
          </cell>
          <cell r="F7118">
            <v>120000</v>
          </cell>
        </row>
        <row r="7119">
          <cell r="A7119">
            <v>25459392</v>
          </cell>
          <cell r="B7119" t="str">
            <v>UNILINK OUTDOOR SDN. BHD.</v>
          </cell>
          <cell r="C7119">
            <v>506364.26</v>
          </cell>
        </row>
        <row r="7120">
          <cell r="A7120">
            <v>22373156</v>
          </cell>
          <cell r="B7120" t="str">
            <v>UNIMARK PROPERTIES SDN BHD</v>
          </cell>
          <cell r="D7120">
            <v>1150000</v>
          </cell>
        </row>
        <row r="7121">
          <cell r="A7121">
            <v>17279985</v>
          </cell>
          <cell r="B7121" t="str">
            <v>UNIMED SDN. BERHAD</v>
          </cell>
          <cell r="D7121">
            <v>3436000</v>
          </cell>
        </row>
        <row r="7122">
          <cell r="A7122">
            <v>18690890</v>
          </cell>
          <cell r="B7122" t="str">
            <v>UNIMEKAR INDUSTRIES SDN BHD</v>
          </cell>
          <cell r="D7122">
            <v>19340000</v>
          </cell>
          <cell r="E7122">
            <v>500742.82</v>
          </cell>
          <cell r="F7122">
            <v>5503009.1500000004</v>
          </cell>
        </row>
        <row r="7123">
          <cell r="A7123">
            <v>7312634</v>
          </cell>
          <cell r="B7123" t="str">
            <v>UNIMEKAR METALS SDN BHD</v>
          </cell>
          <cell r="D7123">
            <v>1000000</v>
          </cell>
          <cell r="E7123">
            <v>400198.42</v>
          </cell>
          <cell r="F7123">
            <v>20366750</v>
          </cell>
        </row>
        <row r="7124">
          <cell r="A7124">
            <v>6601205</v>
          </cell>
          <cell r="B7124" t="str">
            <v>UNIMEKAR SDN BHD</v>
          </cell>
          <cell r="D7124">
            <v>13600000</v>
          </cell>
          <cell r="E7124">
            <v>0</v>
          </cell>
          <cell r="F7124">
            <v>34000000</v>
          </cell>
        </row>
        <row r="7125">
          <cell r="A7125">
            <v>25846297</v>
          </cell>
          <cell r="B7125" t="str">
            <v>UNIMET SDN BHD</v>
          </cell>
          <cell r="D7125">
            <v>1000000</v>
          </cell>
        </row>
        <row r="7126">
          <cell r="A7126">
            <v>17698833</v>
          </cell>
          <cell r="B7126" t="str">
            <v>UNI-MIX SDN.BHD.</v>
          </cell>
          <cell r="E7126">
            <v>0</v>
          </cell>
          <cell r="F7126">
            <v>3012876</v>
          </cell>
        </row>
        <row r="7127">
          <cell r="A7127">
            <v>10317466</v>
          </cell>
          <cell r="B7127" t="str">
            <v>UNION HARVEST (EAST MALAYSIA) SDN BHD</v>
          </cell>
          <cell r="D7127">
            <v>19000000</v>
          </cell>
        </row>
        <row r="7128">
          <cell r="A7128">
            <v>14746234</v>
          </cell>
          <cell r="B7128" t="str">
            <v>UNIQUE SEAFOOD (PJ) SDN BHD</v>
          </cell>
          <cell r="C7128">
            <v>504487.67</v>
          </cell>
          <cell r="D7128">
            <v>5998400</v>
          </cell>
        </row>
        <row r="7129">
          <cell r="A7129">
            <v>23944724</v>
          </cell>
          <cell r="B7129" t="str">
            <v>UNI-RANGE (MALAYSIA) SDN BHD</v>
          </cell>
          <cell r="D7129">
            <v>7000000</v>
          </cell>
        </row>
        <row r="7130">
          <cell r="A7130">
            <v>25055531</v>
          </cell>
          <cell r="B7130" t="str">
            <v>UNIREACH SDN BHD</v>
          </cell>
          <cell r="D7130">
            <v>712320</v>
          </cell>
        </row>
        <row r="7131">
          <cell r="A7131">
            <v>6336871</v>
          </cell>
          <cell r="B7131" t="str">
            <v>UNISIL MINERAL (M) SDN BHD</v>
          </cell>
          <cell r="E7131">
            <v>0</v>
          </cell>
          <cell r="F7131">
            <v>70000</v>
          </cell>
        </row>
        <row r="7132">
          <cell r="A7132">
            <v>7024485</v>
          </cell>
          <cell r="B7132" t="str">
            <v>UNISYS(MALAYSIA) SDN BHD</v>
          </cell>
          <cell r="E7132">
            <v>1001675.78</v>
          </cell>
          <cell r="F7132">
            <v>2000000</v>
          </cell>
        </row>
        <row r="7133">
          <cell r="A7133">
            <v>24437465</v>
          </cell>
          <cell r="B7133" t="str">
            <v>UNITECH SPIRIT SDN. BHD.</v>
          </cell>
          <cell r="D7133">
            <v>1500000</v>
          </cell>
        </row>
        <row r="7134">
          <cell r="A7134">
            <v>7644212</v>
          </cell>
          <cell r="B7134" t="str">
            <v>UNITED BREM SDN BHD</v>
          </cell>
          <cell r="E7134">
            <v>200344.03</v>
          </cell>
          <cell r="F7134">
            <v>5600000</v>
          </cell>
        </row>
        <row r="7135">
          <cell r="A7135">
            <v>9000718</v>
          </cell>
          <cell r="B7135" t="str">
            <v>UNITED CENTRAL ALUMINIUM SUPPLIES SDN BH</v>
          </cell>
          <cell r="F7135">
            <v>25567432.440000001</v>
          </cell>
        </row>
        <row r="7136">
          <cell r="A7136">
            <v>7624451</v>
          </cell>
          <cell r="B7136" t="str">
            <v>UNITED CENTRAL DEVELOPMENT SDN BHD</v>
          </cell>
          <cell r="D7136">
            <v>3600000</v>
          </cell>
        </row>
        <row r="7137">
          <cell r="A7137">
            <v>25717713</v>
          </cell>
          <cell r="B7137" t="str">
            <v>UNITED CHUAN CHOON (M) SDN BHD</v>
          </cell>
          <cell r="E7137">
            <v>1500240.38</v>
          </cell>
        </row>
        <row r="7138">
          <cell r="A7138">
            <v>4807360</v>
          </cell>
          <cell r="B7138" t="str">
            <v>UNITED ENTERPRISE</v>
          </cell>
          <cell r="D7138">
            <v>500000</v>
          </cell>
        </row>
        <row r="7139">
          <cell r="A7139">
            <v>20626503</v>
          </cell>
          <cell r="B7139" t="str">
            <v>UNITED FLEET PALMS SDN BHD</v>
          </cell>
          <cell r="C7139">
            <v>1316328.3999999999</v>
          </cell>
          <cell r="F7139">
            <v>4019000</v>
          </cell>
        </row>
        <row r="7140">
          <cell r="A7140">
            <v>14114743</v>
          </cell>
          <cell r="B7140" t="str">
            <v>UNITED G. I. PRODUCTS SDN BHD</v>
          </cell>
          <cell r="D7140">
            <v>1000000</v>
          </cell>
          <cell r="E7140">
            <v>1000000</v>
          </cell>
          <cell r="F7140">
            <v>5000000</v>
          </cell>
        </row>
        <row r="7141">
          <cell r="A7141">
            <v>4297741</v>
          </cell>
          <cell r="B7141" t="str">
            <v>UNITED ITALIAN TRADING (M) SDN BHD</v>
          </cell>
          <cell r="C7141">
            <v>601267.84</v>
          </cell>
          <cell r="F7141">
            <v>500000</v>
          </cell>
        </row>
        <row r="7142">
          <cell r="A7142">
            <v>1398687</v>
          </cell>
          <cell r="B7142" t="str">
            <v>UNITED MALAYSIAN PINEAPPLE SDN. BHD.</v>
          </cell>
          <cell r="E7142">
            <v>300502.76</v>
          </cell>
          <cell r="F7142">
            <v>500000</v>
          </cell>
        </row>
        <row r="7143">
          <cell r="A7143">
            <v>1100079</v>
          </cell>
          <cell r="B7143" t="str">
            <v>UNITED PARTS AGENCY (SABAH) SDN BHD</v>
          </cell>
          <cell r="E7143">
            <v>0</v>
          </cell>
          <cell r="F7143">
            <v>750000</v>
          </cell>
        </row>
        <row r="7144">
          <cell r="A7144">
            <v>16082005</v>
          </cell>
          <cell r="B7144" t="str">
            <v>UNITED PLASTICS SDN BHD</v>
          </cell>
          <cell r="E7144">
            <v>2003351.56</v>
          </cell>
          <cell r="F7144">
            <v>4000000</v>
          </cell>
        </row>
        <row r="7145">
          <cell r="A7145">
            <v>6472219</v>
          </cell>
          <cell r="B7145" t="str">
            <v>UNITED TRACK SDN BHD</v>
          </cell>
          <cell r="C7145">
            <v>1006744.08</v>
          </cell>
          <cell r="E7145">
            <v>150400.43</v>
          </cell>
          <cell r="F7145">
            <v>400000</v>
          </cell>
        </row>
        <row r="7146">
          <cell r="A7146">
            <v>13426637</v>
          </cell>
          <cell r="B7146" t="str">
            <v>UNITED WATER TECHNOLOGY SDN BHD</v>
          </cell>
          <cell r="C7146">
            <v>483157.49</v>
          </cell>
        </row>
        <row r="7147">
          <cell r="A7147">
            <v>23748926</v>
          </cell>
          <cell r="B7147" t="str">
            <v>UNITEDHOME DEVELOPMENT SDN BHD</v>
          </cell>
          <cell r="E7147">
            <v>2702764.4</v>
          </cell>
        </row>
        <row r="7148">
          <cell r="A7148">
            <v>23566068</v>
          </cell>
          <cell r="B7148" t="str">
            <v>UNITEGAP SDN BHD</v>
          </cell>
          <cell r="F7148">
            <v>2880000</v>
          </cell>
        </row>
        <row r="7149">
          <cell r="A7149">
            <v>8019836</v>
          </cell>
          <cell r="B7149" t="str">
            <v>UNITEM SDN.BHD.</v>
          </cell>
          <cell r="D7149">
            <v>36000000</v>
          </cell>
        </row>
        <row r="7150">
          <cell r="A7150">
            <v>2634224</v>
          </cell>
          <cell r="B7150" t="str">
            <v>UNITEX ENTERPRISE SDN BHD</v>
          </cell>
          <cell r="F7150">
            <v>139000</v>
          </cell>
        </row>
        <row r="7151">
          <cell r="A7151">
            <v>6950046</v>
          </cell>
          <cell r="B7151" t="str">
            <v>UNIVERSAL FITNESS &amp; LEISURE SB</v>
          </cell>
          <cell r="C7151">
            <v>1607859.57</v>
          </cell>
          <cell r="F7151">
            <v>400000</v>
          </cell>
        </row>
        <row r="7152">
          <cell r="A7152">
            <v>21571082</v>
          </cell>
          <cell r="B7152" t="str">
            <v>UNIVERSAL MOTOR SDN BHD</v>
          </cell>
          <cell r="D7152">
            <v>2125000</v>
          </cell>
        </row>
        <row r="7153">
          <cell r="A7153">
            <v>24213440</v>
          </cell>
          <cell r="B7153" t="str">
            <v>UNIVERSAL PEAK SDN. BHD.</v>
          </cell>
          <cell r="C7153">
            <v>277785.05</v>
          </cell>
          <cell r="D7153">
            <v>720000</v>
          </cell>
          <cell r="E7153">
            <v>480081.81</v>
          </cell>
          <cell r="F7153">
            <v>1680000</v>
          </cell>
        </row>
        <row r="7154">
          <cell r="A7154">
            <v>10042860</v>
          </cell>
          <cell r="B7154" t="str">
            <v>UNIVERSAL SHIPPING SDN BHD</v>
          </cell>
          <cell r="F7154">
            <v>200000</v>
          </cell>
        </row>
        <row r="7155">
          <cell r="A7155">
            <v>8157785</v>
          </cell>
          <cell r="B7155" t="str">
            <v>UNIVERSITI TUN ABDUL RAZAK SDN BHD</v>
          </cell>
          <cell r="C7155">
            <v>1764679.67</v>
          </cell>
        </row>
        <row r="7156">
          <cell r="A7156">
            <v>22850078</v>
          </cell>
          <cell r="B7156" t="str">
            <v>UNIVISION MARTS SDN BHD</v>
          </cell>
          <cell r="C7156">
            <v>502971.09</v>
          </cell>
          <cell r="D7156">
            <v>1200000</v>
          </cell>
        </row>
        <row r="7157">
          <cell r="A7157">
            <v>21700786</v>
          </cell>
          <cell r="B7157" t="str">
            <v>UNO ASSET SDN BHD</v>
          </cell>
          <cell r="D7157">
            <v>1000000</v>
          </cell>
          <cell r="E7157">
            <v>128219.45</v>
          </cell>
          <cell r="F7157">
            <v>65000</v>
          </cell>
        </row>
        <row r="7158">
          <cell r="A7158">
            <v>9973505</v>
          </cell>
          <cell r="B7158" t="str">
            <v>UNTANG JAYA SDN BHD</v>
          </cell>
          <cell r="C7158">
            <v>3117461.69</v>
          </cell>
          <cell r="F7158">
            <v>946421.2</v>
          </cell>
        </row>
        <row r="7159">
          <cell r="A7159">
            <v>10851039</v>
          </cell>
          <cell r="B7159" t="str">
            <v>UPCOJAYA CONSTRUCTION ENGINEERING SDN BH</v>
          </cell>
          <cell r="C7159">
            <v>1008347.02</v>
          </cell>
        </row>
        <row r="7160">
          <cell r="A7160">
            <v>18347486</v>
          </cell>
          <cell r="B7160" t="str">
            <v>UPPER CENTURY (M) SDN BHD</v>
          </cell>
          <cell r="C7160">
            <v>8341904.9199999999</v>
          </cell>
          <cell r="D7160">
            <v>1000000</v>
          </cell>
          <cell r="F7160">
            <v>995000</v>
          </cell>
        </row>
        <row r="7161">
          <cell r="A7161">
            <v>18310997</v>
          </cell>
          <cell r="B7161" t="str">
            <v>UPPER PENANG ROAD SDN BHD</v>
          </cell>
          <cell r="C7161">
            <v>1009436.04</v>
          </cell>
          <cell r="D7161">
            <v>16000000</v>
          </cell>
        </row>
        <row r="7162">
          <cell r="A7162">
            <v>15082359</v>
          </cell>
          <cell r="B7162" t="str">
            <v>UPSTREAM DOWNSTREAM PROCESS &amp; SERVICES</v>
          </cell>
          <cell r="C7162">
            <v>1896652.29</v>
          </cell>
          <cell r="D7162">
            <v>12880200</v>
          </cell>
          <cell r="E7162">
            <v>0</v>
          </cell>
          <cell r="F7162">
            <v>5484846.0499999998</v>
          </cell>
        </row>
        <row r="7163">
          <cell r="A7163">
            <v>18010105</v>
          </cell>
          <cell r="B7163" t="str">
            <v>URBAN CIRCLE SDN BHD</v>
          </cell>
          <cell r="D7163">
            <v>340000</v>
          </cell>
        </row>
        <row r="7164">
          <cell r="A7164">
            <v>7096385</v>
          </cell>
          <cell r="B7164" t="str">
            <v>URBAN IDEA SDN BHD</v>
          </cell>
          <cell r="E7164">
            <v>1100000</v>
          </cell>
        </row>
        <row r="7165">
          <cell r="A7165">
            <v>21715423</v>
          </cell>
          <cell r="B7165" t="str">
            <v>URBAN REPUBLIC SDN BHD</v>
          </cell>
          <cell r="C7165">
            <v>1005718.11</v>
          </cell>
          <cell r="F7165">
            <v>2000000</v>
          </cell>
        </row>
        <row r="7166">
          <cell r="A7166">
            <v>20912370</v>
          </cell>
          <cell r="B7166" t="str">
            <v>URBAN STRIDE SDN BHD</v>
          </cell>
          <cell r="D7166">
            <v>2563000</v>
          </cell>
        </row>
        <row r="7167">
          <cell r="A7167">
            <v>14112030</v>
          </cell>
          <cell r="B7167" t="str">
            <v>URC SNACK FOODS (MALAYSIA) SDN BHD</v>
          </cell>
          <cell r="F7167">
            <v>1000000</v>
          </cell>
        </row>
        <row r="7168">
          <cell r="A7168">
            <v>6120812</v>
          </cell>
          <cell r="B7168" t="str">
            <v>URUS KENCANA SDN BHD</v>
          </cell>
          <cell r="F7168">
            <v>225423</v>
          </cell>
        </row>
        <row r="7169">
          <cell r="A7169">
            <v>24383410</v>
          </cell>
          <cell r="B7169" t="str">
            <v>USAHA IMPRESIF SDN BHD</v>
          </cell>
          <cell r="D7169">
            <v>500000</v>
          </cell>
          <cell r="E7169">
            <v>1391929.66</v>
          </cell>
        </row>
        <row r="7170">
          <cell r="A7170">
            <v>5490559</v>
          </cell>
          <cell r="B7170" t="str">
            <v>USAHA MAJU SERVICE CENTER</v>
          </cell>
          <cell r="C7170">
            <v>283438.3</v>
          </cell>
          <cell r="D7170">
            <v>400000</v>
          </cell>
        </row>
        <row r="7171">
          <cell r="A7171">
            <v>4492966</v>
          </cell>
          <cell r="B7171" t="str">
            <v>USAHA SERIBU SDN BHD</v>
          </cell>
          <cell r="E7171">
            <v>340648.62</v>
          </cell>
          <cell r="F7171">
            <v>131289.73000000001</v>
          </cell>
        </row>
        <row r="7172">
          <cell r="A7172">
            <v>15138329</v>
          </cell>
          <cell r="B7172" t="str">
            <v>USAHAWAN BORNEO PLANTATIONS SDN BHD</v>
          </cell>
          <cell r="C7172">
            <v>21008071.239999998</v>
          </cell>
          <cell r="D7172">
            <v>38900000</v>
          </cell>
          <cell r="E7172">
            <v>14500035.02</v>
          </cell>
          <cell r="F7172">
            <v>5500000</v>
          </cell>
        </row>
        <row r="7173">
          <cell r="A7173">
            <v>10781645</v>
          </cell>
          <cell r="B7173" t="str">
            <v>USAHAWAN PSE SDN BHD</v>
          </cell>
          <cell r="D7173">
            <v>3266000</v>
          </cell>
        </row>
        <row r="7174">
          <cell r="A7174">
            <v>5293542</v>
          </cell>
          <cell r="B7174" t="str">
            <v>USIMA SDN BHD</v>
          </cell>
          <cell r="C7174">
            <v>3006354.85</v>
          </cell>
          <cell r="E7174">
            <v>0</v>
          </cell>
          <cell r="F7174">
            <v>18992985.949999999</v>
          </cell>
        </row>
        <row r="7175">
          <cell r="A7175">
            <v>22220963</v>
          </cell>
          <cell r="B7175" t="str">
            <v>USIMA SERVICES SDN BHD</v>
          </cell>
          <cell r="D7175">
            <v>552000</v>
          </cell>
        </row>
        <row r="7176">
          <cell r="A7176">
            <v>17033457</v>
          </cell>
          <cell r="B7176" t="str">
            <v>USMP INDUSTRIES SDN BHD</v>
          </cell>
          <cell r="E7176">
            <v>1001554.44</v>
          </cell>
          <cell r="F7176">
            <v>5300000</v>
          </cell>
        </row>
        <row r="7177">
          <cell r="A7177">
            <v>14111545</v>
          </cell>
          <cell r="B7177" t="str">
            <v>U-SONICS POWER CONE SDN BHD</v>
          </cell>
          <cell r="F7177">
            <v>360000</v>
          </cell>
        </row>
        <row r="7178">
          <cell r="A7178">
            <v>14954264</v>
          </cell>
          <cell r="B7178" t="str">
            <v>UTAMA MOTORS (1981) ENT SDN BHD</v>
          </cell>
          <cell r="D7178">
            <v>5000000</v>
          </cell>
        </row>
        <row r="7179">
          <cell r="A7179">
            <v>15019405</v>
          </cell>
          <cell r="B7179" t="str">
            <v>UTAMA OFFSHORE SUPPLIES&amp;SERVICES SDN BHD</v>
          </cell>
          <cell r="D7179">
            <v>1000000</v>
          </cell>
        </row>
        <row r="7180">
          <cell r="A7180">
            <v>19992364</v>
          </cell>
          <cell r="B7180" t="str">
            <v>UTAMA SERIMAS SDN BHD</v>
          </cell>
          <cell r="D7180">
            <v>637500</v>
          </cell>
        </row>
        <row r="7181">
          <cell r="A7181">
            <v>10168099</v>
          </cell>
          <cell r="B7181" t="str">
            <v>UTAMUS MAJU SDN BHD</v>
          </cell>
          <cell r="C7181">
            <v>1695963.82</v>
          </cell>
          <cell r="F7181">
            <v>82000</v>
          </cell>
        </row>
        <row r="7182">
          <cell r="A7182">
            <v>15250931</v>
          </cell>
          <cell r="B7182" t="str">
            <v>UTARA PROJEK SDN BHD</v>
          </cell>
          <cell r="C7182">
            <v>1554744.81</v>
          </cell>
          <cell r="E7182">
            <v>332000</v>
          </cell>
        </row>
        <row r="7183">
          <cell r="A7183">
            <v>10114896</v>
          </cell>
          <cell r="B7183" t="str">
            <v>UTAS MAJU SDN BHD</v>
          </cell>
          <cell r="F7183">
            <v>3280281.58</v>
          </cell>
        </row>
        <row r="7184">
          <cell r="A7184">
            <v>14113659</v>
          </cell>
          <cell r="B7184" t="str">
            <v>UTAS TRAVEL &amp; TOURS SDN BHD</v>
          </cell>
          <cell r="C7184">
            <v>0</v>
          </cell>
          <cell r="D7184">
            <v>2731000</v>
          </cell>
        </row>
        <row r="7185">
          <cell r="A7185">
            <v>18772062</v>
          </cell>
          <cell r="B7185" t="str">
            <v>UT-PALM PLANTATIONS SDN BHD</v>
          </cell>
          <cell r="C7185">
            <v>8069605.0499999998</v>
          </cell>
          <cell r="D7185">
            <v>22000000</v>
          </cell>
          <cell r="E7185">
            <v>0</v>
          </cell>
        </row>
        <row r="7186">
          <cell r="A7186">
            <v>18320897</v>
          </cell>
          <cell r="B7186" t="str">
            <v>U-TUNG (M) HEAVY INDUSTRIES SDN BHD</v>
          </cell>
          <cell r="C7186">
            <v>329359.78999999998</v>
          </cell>
          <cell r="D7186">
            <v>2800000</v>
          </cell>
          <cell r="F7186">
            <v>310000</v>
          </cell>
        </row>
        <row r="7187">
          <cell r="A7187">
            <v>23413395</v>
          </cell>
          <cell r="B7187" t="str">
            <v>UTUSAN MAJUJAYA SDN BHD</v>
          </cell>
          <cell r="D7187">
            <v>3500000</v>
          </cell>
        </row>
        <row r="7188">
          <cell r="A7188">
            <v>11391906</v>
          </cell>
          <cell r="B7188" t="str">
            <v>UUM ENGINEERING SDN BHD</v>
          </cell>
          <cell r="C7188">
            <v>1009271.05</v>
          </cell>
        </row>
        <row r="7189">
          <cell r="A7189">
            <v>13410674</v>
          </cell>
          <cell r="B7189" t="str">
            <v>UXERA SDN BHD</v>
          </cell>
          <cell r="E7189">
            <v>503240.53</v>
          </cell>
          <cell r="F7189">
            <v>710629.16</v>
          </cell>
        </row>
        <row r="7190">
          <cell r="A7190">
            <v>14552204</v>
          </cell>
          <cell r="B7190" t="str">
            <v>UZAIMIN ENTERPRISE (KEDAH) SDN BHD</v>
          </cell>
          <cell r="D7190">
            <v>2048000</v>
          </cell>
        </row>
        <row r="7191">
          <cell r="A7191">
            <v>22356379</v>
          </cell>
          <cell r="B7191" t="str">
            <v>V.K.N. JEWELLERS &amp; MD SDN BHD</v>
          </cell>
          <cell r="C7191">
            <v>1715329.65</v>
          </cell>
          <cell r="D7191">
            <v>2000000</v>
          </cell>
        </row>
        <row r="7192">
          <cell r="A7192">
            <v>24414988</v>
          </cell>
          <cell r="B7192" t="str">
            <v>VA LAND SDN BHD</v>
          </cell>
          <cell r="D7192">
            <v>6025000</v>
          </cell>
          <cell r="F7192">
            <v>700000</v>
          </cell>
        </row>
        <row r="7193">
          <cell r="A7193">
            <v>4543579</v>
          </cell>
          <cell r="B7193" t="str">
            <v>VACATION ASIA (MY) SDN.BHD.</v>
          </cell>
          <cell r="C7193">
            <v>450000</v>
          </cell>
        </row>
        <row r="7194">
          <cell r="A7194">
            <v>4630238</v>
          </cell>
          <cell r="B7194" t="str">
            <v>VACATION ASIA INTERNATIONAL SDN BHD</v>
          </cell>
          <cell r="C7194">
            <v>3040063.15</v>
          </cell>
          <cell r="F7194">
            <v>2000000</v>
          </cell>
        </row>
        <row r="7195">
          <cell r="A7195">
            <v>17581935</v>
          </cell>
          <cell r="B7195" t="str">
            <v>VALLEY VIEW HOTEL</v>
          </cell>
          <cell r="D7195">
            <v>463000</v>
          </cell>
        </row>
        <row r="7196">
          <cell r="A7196">
            <v>6891801</v>
          </cell>
          <cell r="B7196" t="str">
            <v>VALMATIC ENGINEERING SDN BHD</v>
          </cell>
          <cell r="E7196">
            <v>200335.18</v>
          </cell>
          <cell r="F7196">
            <v>11500000</v>
          </cell>
        </row>
        <row r="7197">
          <cell r="A7197">
            <v>15853075</v>
          </cell>
          <cell r="B7197" t="str">
            <v>VALUE ADDED RESOURCES SDN BHD</v>
          </cell>
          <cell r="D7197">
            <v>5126240</v>
          </cell>
        </row>
        <row r="7198">
          <cell r="A7198">
            <v>17073572</v>
          </cell>
          <cell r="B7198" t="str">
            <v>VALUE PLUS INDUSTRIES SDN. BHD.</v>
          </cell>
          <cell r="C7198">
            <v>457097.19</v>
          </cell>
          <cell r="F7198">
            <v>2445000</v>
          </cell>
        </row>
        <row r="7199">
          <cell r="A7199">
            <v>13522147</v>
          </cell>
          <cell r="B7199" t="str">
            <v>VALUED PRODUCTS (M) SDN BHD</v>
          </cell>
          <cell r="C7199">
            <v>4728502.28</v>
          </cell>
          <cell r="F7199">
            <v>23000000</v>
          </cell>
        </row>
        <row r="7200">
          <cell r="A7200">
            <v>15388822</v>
          </cell>
          <cell r="B7200" t="str">
            <v>VANCE BIOENERGY SDN BHD</v>
          </cell>
          <cell r="F7200">
            <v>26000000</v>
          </cell>
        </row>
        <row r="7201">
          <cell r="A7201">
            <v>5735312</v>
          </cell>
          <cell r="B7201" t="str">
            <v>VANTAGE CRANE HIRE &amp; TRADING SDN BHD</v>
          </cell>
          <cell r="E7201">
            <v>150251.51999999999</v>
          </cell>
        </row>
        <row r="7202">
          <cell r="A7202">
            <v>21909558</v>
          </cell>
          <cell r="B7202" t="str">
            <v>VANTAGE REVENUE SDN BHD</v>
          </cell>
          <cell r="D7202">
            <v>4680000</v>
          </cell>
        </row>
        <row r="7203">
          <cell r="A7203">
            <v>22862411</v>
          </cell>
          <cell r="B7203" t="str">
            <v>VARIASI BERSATU SDN BHD</v>
          </cell>
          <cell r="F7203">
            <v>250000</v>
          </cell>
        </row>
        <row r="7204">
          <cell r="A7204">
            <v>14005814</v>
          </cell>
          <cell r="B7204" t="str">
            <v>VARIASI MAKSIMA SDN. BHD.</v>
          </cell>
          <cell r="C7204">
            <v>58000</v>
          </cell>
        </row>
        <row r="7205">
          <cell r="A7205">
            <v>13980001</v>
          </cell>
          <cell r="B7205" t="str">
            <v>VAST STRUCTURES SDN BHD</v>
          </cell>
          <cell r="D7205">
            <v>1955000</v>
          </cell>
        </row>
        <row r="7206">
          <cell r="A7206">
            <v>22493689</v>
          </cell>
          <cell r="B7206" t="str">
            <v>VECERA MARKETING SDN. BHD.</v>
          </cell>
          <cell r="C7206">
            <v>505915.8</v>
          </cell>
          <cell r="D7206">
            <v>2500000</v>
          </cell>
          <cell r="F7206">
            <v>3000000</v>
          </cell>
        </row>
        <row r="7207">
          <cell r="A7207">
            <v>25024564</v>
          </cell>
          <cell r="B7207" t="str">
            <v>VEGE2FRESH TRADING SDN. BHD.</v>
          </cell>
          <cell r="D7207">
            <v>600000</v>
          </cell>
        </row>
        <row r="7208">
          <cell r="A7208">
            <v>17991288</v>
          </cell>
          <cell r="B7208" t="str">
            <v>VELOBUILD SDN.BHD.</v>
          </cell>
          <cell r="F7208">
            <v>300000</v>
          </cell>
        </row>
        <row r="7209">
          <cell r="A7209">
            <v>10102815</v>
          </cell>
          <cell r="B7209" t="str">
            <v>VENDORIA SDN BHD</v>
          </cell>
          <cell r="D7209">
            <v>3900000</v>
          </cell>
          <cell r="F7209">
            <v>150000</v>
          </cell>
        </row>
        <row r="7210">
          <cell r="A7210">
            <v>18613866</v>
          </cell>
          <cell r="B7210" t="str">
            <v>VENDORIA SERVICE &amp; PARTS CENTRE SDN BHD</v>
          </cell>
          <cell r="D7210">
            <v>500000</v>
          </cell>
          <cell r="F7210">
            <v>100000</v>
          </cell>
        </row>
        <row r="7211">
          <cell r="A7211">
            <v>22261720</v>
          </cell>
          <cell r="B7211" t="str">
            <v>VENETIAN POINT DEVELOPMENT SDN BHD</v>
          </cell>
          <cell r="D7211">
            <v>4300000</v>
          </cell>
        </row>
        <row r="7212">
          <cell r="A7212">
            <v>13190337</v>
          </cell>
          <cell r="B7212" t="str">
            <v>VERITAS ARCHITECTS SDN. BHD.</v>
          </cell>
          <cell r="E7212">
            <v>600000</v>
          </cell>
        </row>
        <row r="7213">
          <cell r="A7213">
            <v>21299591</v>
          </cell>
          <cell r="B7213" t="str">
            <v>VERITAS PROPERTIES SDN BHD</v>
          </cell>
          <cell r="D7213">
            <v>3400000</v>
          </cell>
        </row>
        <row r="7214">
          <cell r="A7214">
            <v>24847318</v>
          </cell>
          <cell r="B7214" t="str">
            <v>VERMI FOOD SOLUTIONS SDN BHD</v>
          </cell>
          <cell r="F7214">
            <v>21770</v>
          </cell>
        </row>
        <row r="7215">
          <cell r="A7215">
            <v>17798617</v>
          </cell>
          <cell r="B7215" t="str">
            <v>VERMI INDUSTRIES SDN BHD</v>
          </cell>
          <cell r="E7215">
            <v>200000</v>
          </cell>
          <cell r="F7215">
            <v>1300000</v>
          </cell>
        </row>
        <row r="7216">
          <cell r="A7216">
            <v>19618266</v>
          </cell>
          <cell r="B7216" t="str">
            <v>VERNS HOLDING SDN BHD</v>
          </cell>
          <cell r="D7216">
            <v>510000</v>
          </cell>
        </row>
        <row r="7217">
          <cell r="A7217">
            <v>17800328</v>
          </cell>
          <cell r="B7217" t="str">
            <v>VERTEX BLUE CONSULTING SDN BHD</v>
          </cell>
          <cell r="E7217">
            <v>1650000</v>
          </cell>
          <cell r="F7217">
            <v>755000</v>
          </cell>
        </row>
        <row r="7218">
          <cell r="A7218">
            <v>20185387</v>
          </cell>
          <cell r="B7218" t="str">
            <v>VERTEX MISSION HOLDINGS SDN BHD</v>
          </cell>
          <cell r="D7218">
            <v>8600000</v>
          </cell>
        </row>
        <row r="7219">
          <cell r="A7219">
            <v>24679378</v>
          </cell>
          <cell r="B7219" t="str">
            <v>VERTEX MISSION SDN BHD</v>
          </cell>
          <cell r="C7219">
            <v>5020828.03</v>
          </cell>
          <cell r="D7219">
            <v>6175400</v>
          </cell>
        </row>
        <row r="7220">
          <cell r="A7220">
            <v>18100647</v>
          </cell>
          <cell r="B7220" t="str">
            <v>VERTEX SOLTICE SDN BHD</v>
          </cell>
          <cell r="F7220">
            <v>26750</v>
          </cell>
        </row>
        <row r="7221">
          <cell r="A7221">
            <v>24210140</v>
          </cell>
          <cell r="B7221" t="str">
            <v>VERTICE CONSTRUCTION SDN BHD</v>
          </cell>
          <cell r="E7221">
            <v>1000000</v>
          </cell>
        </row>
        <row r="7222">
          <cell r="A7222">
            <v>27035517</v>
          </cell>
          <cell r="B7222" t="str">
            <v>VESTA PLASTIC SDN BHD</v>
          </cell>
          <cell r="F7222">
            <v>2250000</v>
          </cell>
        </row>
        <row r="7223">
          <cell r="A7223">
            <v>23090767</v>
          </cell>
          <cell r="B7223" t="str">
            <v>VESTLAND RESOURCES SDN BHD</v>
          </cell>
          <cell r="C7223">
            <v>17839571.100000001</v>
          </cell>
          <cell r="F7223">
            <v>4110000</v>
          </cell>
        </row>
        <row r="7224">
          <cell r="A7224">
            <v>14752902</v>
          </cell>
          <cell r="B7224" t="str">
            <v>VGM MARKETING SDN BHD</v>
          </cell>
          <cell r="E7224">
            <v>501461.67</v>
          </cell>
          <cell r="F7224">
            <v>495000</v>
          </cell>
        </row>
        <row r="7225">
          <cell r="A7225">
            <v>14466701</v>
          </cell>
          <cell r="B7225" t="str">
            <v>VH GENERAL CONSTRUCTION</v>
          </cell>
          <cell r="C7225">
            <v>301532.15999999997</v>
          </cell>
        </row>
        <row r="7226">
          <cell r="A7226">
            <v>26140218</v>
          </cell>
          <cell r="B7226" t="str">
            <v>VIANA MENTARI SDN BHD</v>
          </cell>
          <cell r="D7226">
            <v>5061840</v>
          </cell>
        </row>
        <row r="7227">
          <cell r="A7227">
            <v>20136006</v>
          </cell>
          <cell r="B7227" t="str">
            <v>VIBRANT ELITE SDN. BHD.</v>
          </cell>
          <cell r="D7227">
            <v>6500000</v>
          </cell>
          <cell r="F7227">
            <v>300000</v>
          </cell>
        </row>
        <row r="7228">
          <cell r="A7228">
            <v>26010534</v>
          </cell>
          <cell r="B7228" t="str">
            <v>VICT CHEMICALS SDN. BHD.</v>
          </cell>
          <cell r="D7228">
            <v>1000000</v>
          </cell>
          <cell r="F7228">
            <v>4800000</v>
          </cell>
        </row>
        <row r="7229">
          <cell r="A7229">
            <v>14437805</v>
          </cell>
          <cell r="B7229" t="str">
            <v>VICTORANGE SDN BHD</v>
          </cell>
          <cell r="C7229">
            <v>526796.18000000005</v>
          </cell>
          <cell r="F7229">
            <v>200000</v>
          </cell>
        </row>
        <row r="7230">
          <cell r="A7230">
            <v>22626109</v>
          </cell>
          <cell r="B7230" t="str">
            <v>VICTORIA FACELIFT SDN BHD</v>
          </cell>
          <cell r="F7230">
            <v>602242.9</v>
          </cell>
        </row>
        <row r="7231">
          <cell r="A7231">
            <v>16087731</v>
          </cell>
          <cell r="B7231" t="str">
            <v>VICTORY HARVEST SDN BHD</v>
          </cell>
          <cell r="C7231">
            <v>431582.27</v>
          </cell>
          <cell r="F7231">
            <v>200000</v>
          </cell>
        </row>
        <row r="7232">
          <cell r="A7232">
            <v>17861097</v>
          </cell>
          <cell r="B7232" t="str">
            <v>VIDA BEAUTY SDN BHD</v>
          </cell>
          <cell r="C7232">
            <v>0</v>
          </cell>
          <cell r="D7232">
            <v>8946000</v>
          </cell>
        </row>
        <row r="7233">
          <cell r="A7233">
            <v>18482466</v>
          </cell>
          <cell r="B7233" t="str">
            <v>VIGILANT RESOURCES SDN BHD</v>
          </cell>
          <cell r="F7233">
            <v>2550000</v>
          </cell>
        </row>
        <row r="7234">
          <cell r="A7234">
            <v>15411544</v>
          </cell>
          <cell r="B7234" t="str">
            <v>VIGILENZ MEDICAL DEVICES SDN BHD</v>
          </cell>
          <cell r="C7234">
            <v>0</v>
          </cell>
          <cell r="D7234">
            <v>5619680</v>
          </cell>
          <cell r="E7234">
            <v>661700.01</v>
          </cell>
          <cell r="F7234">
            <v>3000000</v>
          </cell>
        </row>
        <row r="7235">
          <cell r="A7235">
            <v>2699898</v>
          </cell>
          <cell r="B7235" t="str">
            <v>VIGOR TRADING SDN BHD</v>
          </cell>
          <cell r="C7235">
            <v>501794.96</v>
          </cell>
          <cell r="D7235">
            <v>2260000</v>
          </cell>
          <cell r="F7235">
            <v>3000000</v>
          </cell>
        </row>
        <row r="7236">
          <cell r="A7236">
            <v>7419549</v>
          </cell>
          <cell r="B7236" t="str">
            <v>VIKING ASPHALT SDN BHD</v>
          </cell>
          <cell r="F7236">
            <v>3000000</v>
          </cell>
        </row>
        <row r="7237">
          <cell r="A7237">
            <v>18272825</v>
          </cell>
          <cell r="B7237" t="str">
            <v>VILLA GARDENS SDN BHD</v>
          </cell>
          <cell r="C7237">
            <v>666561.32999999996</v>
          </cell>
          <cell r="E7237">
            <v>300502.76</v>
          </cell>
        </row>
        <row r="7238">
          <cell r="A7238">
            <v>12026162</v>
          </cell>
          <cell r="B7238" t="str">
            <v>VILLAWORLD SDN BHD</v>
          </cell>
          <cell r="D7238">
            <v>1000000</v>
          </cell>
        </row>
        <row r="7239">
          <cell r="A7239">
            <v>16697333</v>
          </cell>
          <cell r="B7239" t="str">
            <v>VILLY TRADING (M) SDN BHD</v>
          </cell>
          <cell r="D7239">
            <v>1000000</v>
          </cell>
          <cell r="E7239">
            <v>786811.62</v>
          </cell>
          <cell r="F7239">
            <v>3142000</v>
          </cell>
        </row>
        <row r="7240">
          <cell r="A7240">
            <v>20684056</v>
          </cell>
          <cell r="B7240" t="str">
            <v>VIMAL AUTO LINER SDN BHD</v>
          </cell>
          <cell r="D7240">
            <v>2500000</v>
          </cell>
          <cell r="E7240">
            <v>800000</v>
          </cell>
          <cell r="F7240">
            <v>100000</v>
          </cell>
        </row>
        <row r="7241">
          <cell r="A7241">
            <v>1528386</v>
          </cell>
          <cell r="B7241" t="str">
            <v>VIMAL TRADING SDN BHD</v>
          </cell>
          <cell r="D7241">
            <v>805000</v>
          </cell>
        </row>
        <row r="7242">
          <cell r="A7242">
            <v>22580462</v>
          </cell>
          <cell r="B7242" t="str">
            <v>VINATECH ENGINEERING SDN BHD</v>
          </cell>
          <cell r="C7242">
            <v>379531.43</v>
          </cell>
          <cell r="D7242">
            <v>1513000</v>
          </cell>
        </row>
        <row r="7243">
          <cell r="A7243">
            <v>9128855</v>
          </cell>
          <cell r="B7243" t="str">
            <v>VINCEMAX SDN BHD</v>
          </cell>
          <cell r="F7243">
            <v>100000</v>
          </cell>
        </row>
        <row r="7244">
          <cell r="A7244">
            <v>23969380</v>
          </cell>
          <cell r="B7244" t="str">
            <v>VINTAGE STRATEGIES SDN BHD</v>
          </cell>
          <cell r="C7244">
            <v>500772.33</v>
          </cell>
        </row>
        <row r="7245">
          <cell r="A7245">
            <v>24789042</v>
          </cell>
          <cell r="B7245" t="str">
            <v>VIRTUAL MENTOR SDN BHD</v>
          </cell>
          <cell r="D7245">
            <v>19500000</v>
          </cell>
        </row>
        <row r="7246">
          <cell r="A7246">
            <v>20332823</v>
          </cell>
          <cell r="B7246" t="str">
            <v>VISA SURIA HOLDING SDN BHD</v>
          </cell>
          <cell r="D7246">
            <v>1300000</v>
          </cell>
        </row>
        <row r="7247">
          <cell r="A7247">
            <v>22590128</v>
          </cell>
          <cell r="B7247" t="str">
            <v>VISAGE GLOBAL SDN BHD</v>
          </cell>
          <cell r="D7247">
            <v>650000</v>
          </cell>
          <cell r="F7247">
            <v>712500</v>
          </cell>
        </row>
        <row r="7248">
          <cell r="A7248">
            <v>8142985</v>
          </cell>
          <cell r="B7248" t="str">
            <v>VISALAND SDN BHD</v>
          </cell>
          <cell r="F7248">
            <v>74495.7</v>
          </cell>
        </row>
        <row r="7249">
          <cell r="A7249">
            <v>21555302</v>
          </cell>
          <cell r="B7249" t="str">
            <v>VISCO TECHNOLOGY SDN BHD</v>
          </cell>
          <cell r="F7249">
            <v>1500000</v>
          </cell>
        </row>
        <row r="7250">
          <cell r="A7250">
            <v>16355197</v>
          </cell>
          <cell r="B7250" t="str">
            <v>VISDYNAMICS RESEARCH SDN BHD</v>
          </cell>
          <cell r="E7250">
            <v>500140.18</v>
          </cell>
          <cell r="F7250">
            <v>4300000</v>
          </cell>
        </row>
        <row r="7251">
          <cell r="A7251">
            <v>23074957</v>
          </cell>
          <cell r="B7251" t="str">
            <v>VISI INTEGRATED PRIMA SDN BHD</v>
          </cell>
          <cell r="C7251">
            <v>455207.63</v>
          </cell>
          <cell r="D7251">
            <v>1475000</v>
          </cell>
          <cell r="F7251">
            <v>818000</v>
          </cell>
        </row>
        <row r="7252">
          <cell r="A7252">
            <v>25241220</v>
          </cell>
          <cell r="B7252" t="str">
            <v>VISION FROZEN FOODS SDN BHD</v>
          </cell>
          <cell r="C7252">
            <v>472904.38</v>
          </cell>
          <cell r="D7252">
            <v>300000</v>
          </cell>
        </row>
        <row r="7253">
          <cell r="A7253">
            <v>22145224</v>
          </cell>
          <cell r="B7253" t="str">
            <v>VISION KIDURONG PETROL STATION ENTERPRIS</v>
          </cell>
          <cell r="E7253">
            <v>300000</v>
          </cell>
          <cell r="F7253">
            <v>200000</v>
          </cell>
        </row>
        <row r="7254">
          <cell r="A7254">
            <v>6215576</v>
          </cell>
          <cell r="B7254" t="str">
            <v>VISION MEDIA SUPPLIES SDN BHD</v>
          </cell>
          <cell r="D7254">
            <v>2108000</v>
          </cell>
          <cell r="E7254">
            <v>205875.36</v>
          </cell>
          <cell r="F7254">
            <v>3370000</v>
          </cell>
        </row>
        <row r="7255">
          <cell r="A7255">
            <v>14866284</v>
          </cell>
          <cell r="B7255" t="str">
            <v>VISION ONE PETROL &amp; SERVICE STATION ENT</v>
          </cell>
          <cell r="E7255">
            <v>100178.03</v>
          </cell>
        </row>
        <row r="7256">
          <cell r="A7256">
            <v>7566808</v>
          </cell>
          <cell r="B7256" t="str">
            <v>VISION TOMORROW SDN BHD</v>
          </cell>
          <cell r="C7256">
            <v>6067407.8799999999</v>
          </cell>
        </row>
        <row r="7257">
          <cell r="A7257">
            <v>5735230</v>
          </cell>
          <cell r="B7257" t="str">
            <v>VISIONROLA SDN. BHD.</v>
          </cell>
          <cell r="C7257">
            <v>320963.96000000002</v>
          </cell>
        </row>
        <row r="7258">
          <cell r="A7258">
            <v>21225385</v>
          </cell>
          <cell r="B7258" t="str">
            <v>VISTA INFINITY DEVELOPMENT SDN BHD</v>
          </cell>
          <cell r="E7258">
            <v>1000000</v>
          </cell>
          <cell r="F7258">
            <v>2042524.5</v>
          </cell>
        </row>
        <row r="7259">
          <cell r="A7259">
            <v>17996025</v>
          </cell>
          <cell r="B7259" t="str">
            <v>VISTA MULIA DEVELOPMENT SDN BHD</v>
          </cell>
          <cell r="C7259">
            <v>505879.87</v>
          </cell>
          <cell r="D7259">
            <v>1765000</v>
          </cell>
        </row>
        <row r="7260">
          <cell r="A7260">
            <v>19871653</v>
          </cell>
          <cell r="B7260" t="str">
            <v>VISTA SELESA DEVELOPMENT SDN BHD</v>
          </cell>
          <cell r="C7260">
            <v>0</v>
          </cell>
          <cell r="D7260">
            <v>27340000</v>
          </cell>
        </row>
        <row r="7261">
          <cell r="A7261">
            <v>21154919</v>
          </cell>
          <cell r="B7261" t="str">
            <v>VISTA VERSATILE SDN BHD</v>
          </cell>
          <cell r="C7261">
            <v>500000</v>
          </cell>
          <cell r="D7261">
            <v>1000000</v>
          </cell>
        </row>
        <row r="7262">
          <cell r="A7262">
            <v>24770921</v>
          </cell>
          <cell r="B7262" t="str">
            <v>VISTANA JATI SDN BHD</v>
          </cell>
          <cell r="D7262">
            <v>11805000</v>
          </cell>
          <cell r="F7262">
            <v>400000</v>
          </cell>
        </row>
        <row r="7263">
          <cell r="A7263">
            <v>15844842</v>
          </cell>
          <cell r="B7263" t="str">
            <v>VITA BRIGHT SDN. BHD.</v>
          </cell>
          <cell r="C7263">
            <v>201765.79</v>
          </cell>
          <cell r="D7263">
            <v>1000000</v>
          </cell>
          <cell r="E7263">
            <v>1507755.81</v>
          </cell>
        </row>
        <row r="7264">
          <cell r="A7264">
            <v>5893176</v>
          </cell>
          <cell r="B7264" t="str">
            <v>VITAJUTA SDN BHD</v>
          </cell>
          <cell r="D7264">
            <v>500000</v>
          </cell>
        </row>
        <row r="7265">
          <cell r="A7265">
            <v>24045424</v>
          </cell>
          <cell r="B7265" t="str">
            <v>VITAL BUILDERS SDN BHD</v>
          </cell>
          <cell r="D7265">
            <v>300000</v>
          </cell>
          <cell r="F7265">
            <v>509511.3</v>
          </cell>
        </row>
        <row r="7266">
          <cell r="A7266">
            <v>5555516</v>
          </cell>
          <cell r="B7266" t="str">
            <v>VITAL MART ENTERPRISE (PENANG) SDN BHD</v>
          </cell>
          <cell r="D7266">
            <v>383500</v>
          </cell>
        </row>
        <row r="7267">
          <cell r="A7267">
            <v>4607636</v>
          </cell>
          <cell r="B7267" t="str">
            <v>VITAL MART INDUSTRIES SDN BHD</v>
          </cell>
          <cell r="C7267">
            <v>535399.96</v>
          </cell>
          <cell r="F7267">
            <v>2000000</v>
          </cell>
        </row>
        <row r="7268">
          <cell r="A7268">
            <v>14131129</v>
          </cell>
          <cell r="B7268" t="str">
            <v>VITAL POINT SDN BHD</v>
          </cell>
          <cell r="F7268">
            <v>2472000</v>
          </cell>
        </row>
        <row r="7269">
          <cell r="A7269">
            <v>19713103</v>
          </cell>
          <cell r="B7269" t="str">
            <v>VITALITY BOOST SDN BHD</v>
          </cell>
          <cell r="F7269">
            <v>695802.52</v>
          </cell>
        </row>
        <row r="7270">
          <cell r="A7270">
            <v>23182048</v>
          </cell>
          <cell r="B7270" t="str">
            <v>VITALLY INDUSTRIES SDN BHD</v>
          </cell>
          <cell r="E7270">
            <v>350000</v>
          </cell>
          <cell r="F7270">
            <v>350000</v>
          </cell>
        </row>
        <row r="7271">
          <cell r="A7271">
            <v>18026052</v>
          </cell>
          <cell r="B7271" t="str">
            <v>VITALLY SDN. BHD.</v>
          </cell>
          <cell r="C7271">
            <v>666851.87</v>
          </cell>
          <cell r="E7271">
            <v>351349.9</v>
          </cell>
          <cell r="F7271">
            <v>2950000</v>
          </cell>
        </row>
        <row r="7272">
          <cell r="A7272">
            <v>25338160</v>
          </cell>
          <cell r="B7272" t="str">
            <v>VITAMIN 2U SDN BHD</v>
          </cell>
          <cell r="C7272">
            <v>202320.22</v>
          </cell>
          <cell r="F7272">
            <v>1131045.3500000001</v>
          </cell>
        </row>
        <row r="7273">
          <cell r="A7273">
            <v>19586732</v>
          </cell>
          <cell r="B7273" t="str">
            <v>VIVA KNOWLEDGE SDN BHD</v>
          </cell>
          <cell r="D7273">
            <v>6400000</v>
          </cell>
        </row>
        <row r="7274">
          <cell r="A7274">
            <v>15411932</v>
          </cell>
          <cell r="B7274" t="str">
            <v>VIVAHILL AUTO SDN BHD</v>
          </cell>
          <cell r="D7274">
            <v>5400000</v>
          </cell>
          <cell r="E7274">
            <v>2013249.21</v>
          </cell>
        </row>
        <row r="7275">
          <cell r="A7275">
            <v>11090900</v>
          </cell>
          <cell r="B7275" t="str">
            <v>VIVID BUSINESS SDN BHD</v>
          </cell>
          <cell r="C7275">
            <v>0</v>
          </cell>
        </row>
        <row r="7276">
          <cell r="A7276">
            <v>24096396</v>
          </cell>
          <cell r="B7276" t="str">
            <v>VIVID TELECOMMUNICATION SDN BHD</v>
          </cell>
          <cell r="C7276">
            <v>0</v>
          </cell>
          <cell r="F7276">
            <v>1714000</v>
          </cell>
        </row>
        <row r="7277">
          <cell r="A7277">
            <v>23681838</v>
          </cell>
          <cell r="B7277" t="str">
            <v>VIX MOBILITY PTY LTD</v>
          </cell>
          <cell r="F7277">
            <v>5063812.4000000004</v>
          </cell>
        </row>
        <row r="7278">
          <cell r="A7278">
            <v>6452710</v>
          </cell>
          <cell r="B7278" t="str">
            <v>VIZIONE BUILDER SDN. BHD.</v>
          </cell>
          <cell r="C7278">
            <v>1658382</v>
          </cell>
          <cell r="E7278">
            <v>2508825.63</v>
          </cell>
          <cell r="F7278">
            <v>5564386.5</v>
          </cell>
        </row>
        <row r="7279">
          <cell r="A7279">
            <v>24864487</v>
          </cell>
          <cell r="B7279" t="str">
            <v>VL HOLDINGS SDN BHD</v>
          </cell>
          <cell r="D7279">
            <v>1000000</v>
          </cell>
          <cell r="F7279">
            <v>5000000</v>
          </cell>
        </row>
        <row r="7280">
          <cell r="A7280">
            <v>21932261</v>
          </cell>
          <cell r="B7280" t="str">
            <v>VL HOME BUILDERS SDN BHD</v>
          </cell>
          <cell r="D7280">
            <v>500000</v>
          </cell>
        </row>
        <row r="7281">
          <cell r="A7281">
            <v>16089683</v>
          </cell>
          <cell r="B7281" t="str">
            <v>VME BROADCAST SDN. BHD.</v>
          </cell>
          <cell r="C7281">
            <v>403967.93</v>
          </cell>
          <cell r="D7281">
            <v>945000</v>
          </cell>
          <cell r="F7281">
            <v>2900000</v>
          </cell>
        </row>
        <row r="7282">
          <cell r="A7282">
            <v>12239241</v>
          </cell>
          <cell r="B7282" t="str">
            <v>VOLCANO AGRIBUSINESS SDN BHD</v>
          </cell>
          <cell r="E7282">
            <v>500837.92</v>
          </cell>
          <cell r="F7282">
            <v>600000</v>
          </cell>
        </row>
        <row r="7283">
          <cell r="A7283">
            <v>17774395</v>
          </cell>
          <cell r="B7283" t="str">
            <v>VOSS ENGINEERING SDN BHD</v>
          </cell>
          <cell r="F7283">
            <v>2850000</v>
          </cell>
        </row>
        <row r="7284">
          <cell r="A7284">
            <v>15994223</v>
          </cell>
          <cell r="B7284" t="str">
            <v>VS CONCEPT FURNITURE SDN BHD</v>
          </cell>
          <cell r="F7284">
            <v>3500000</v>
          </cell>
        </row>
        <row r="7285">
          <cell r="A7285">
            <v>26844607</v>
          </cell>
          <cell r="B7285" t="str">
            <v>VSERN HOLDINGS SDN. BHD.</v>
          </cell>
          <cell r="D7285">
            <v>1997500</v>
          </cell>
        </row>
        <row r="7286">
          <cell r="A7286">
            <v>24675997</v>
          </cell>
          <cell r="B7286" t="str">
            <v>VTECH COMMUNICATIONS (MALAYSIA) SDN BHD</v>
          </cell>
          <cell r="F7286">
            <v>565100</v>
          </cell>
        </row>
        <row r="7287">
          <cell r="A7287">
            <v>14998124</v>
          </cell>
          <cell r="B7287" t="str">
            <v>VUI BROTHERS PROPERTIES SDN. BHD.</v>
          </cell>
          <cell r="D7287">
            <v>12743000</v>
          </cell>
        </row>
        <row r="7288">
          <cell r="A7288">
            <v>23492786</v>
          </cell>
          <cell r="B7288" t="str">
            <v>VYNN VENTURE SDN. BHD.</v>
          </cell>
          <cell r="C7288">
            <v>1517597.35</v>
          </cell>
          <cell r="F7288">
            <v>3000000</v>
          </cell>
        </row>
        <row r="7289">
          <cell r="A7289">
            <v>15162073</v>
          </cell>
          <cell r="B7289" t="str">
            <v>W.H.MAJU SDN BHD</v>
          </cell>
          <cell r="F7289">
            <v>3000000</v>
          </cell>
        </row>
        <row r="7290">
          <cell r="A7290">
            <v>6280396</v>
          </cell>
          <cell r="B7290" t="str">
            <v>W.O.S. WORLD OF SPORTS (M) SDN. BHD.</v>
          </cell>
          <cell r="C7290">
            <v>758478.31</v>
          </cell>
          <cell r="D7290">
            <v>1377500</v>
          </cell>
          <cell r="F7290">
            <v>3500000</v>
          </cell>
        </row>
        <row r="7291">
          <cell r="A7291">
            <v>24787401</v>
          </cell>
          <cell r="B7291" t="str">
            <v>WAA AUTO SDN. BHD.</v>
          </cell>
          <cell r="C7291">
            <v>1500000</v>
          </cell>
          <cell r="D7291">
            <v>3125000</v>
          </cell>
        </row>
        <row r="7292">
          <cell r="A7292">
            <v>15837058</v>
          </cell>
          <cell r="B7292" t="str">
            <v>WADESA LOGISTIC SDN BHD</v>
          </cell>
          <cell r="C7292">
            <v>503864.96</v>
          </cell>
        </row>
        <row r="7293">
          <cell r="A7293">
            <v>15602634</v>
          </cell>
          <cell r="B7293" t="str">
            <v>WADOODUN CORPORATION SDN. BHD.</v>
          </cell>
          <cell r="C7293">
            <v>950662.38</v>
          </cell>
          <cell r="D7293">
            <v>1580000</v>
          </cell>
        </row>
        <row r="7294">
          <cell r="A7294">
            <v>24939943</v>
          </cell>
          <cell r="B7294" t="str">
            <v>WAGRO MARKETING SDN BHD</v>
          </cell>
          <cell r="D7294">
            <v>1000000</v>
          </cell>
          <cell r="F7294">
            <v>1664000</v>
          </cell>
        </row>
        <row r="7295">
          <cell r="A7295">
            <v>15011828</v>
          </cell>
          <cell r="B7295" t="str">
            <v>WAGRO TRADING SDN BHD</v>
          </cell>
          <cell r="F7295">
            <v>2207000</v>
          </cell>
        </row>
        <row r="7296">
          <cell r="A7296">
            <v>24865487</v>
          </cell>
          <cell r="B7296" t="str">
            <v>WAH JEE KEE SDN BHD</v>
          </cell>
          <cell r="F7296">
            <v>200000</v>
          </cell>
        </row>
        <row r="7297">
          <cell r="A7297">
            <v>16841233</v>
          </cell>
          <cell r="B7297" t="str">
            <v>WAH LEE CHAIN STORE SDN BHD</v>
          </cell>
          <cell r="E7297">
            <v>500000</v>
          </cell>
          <cell r="F7297">
            <v>1500000</v>
          </cell>
        </row>
        <row r="7298">
          <cell r="A7298">
            <v>22464900</v>
          </cell>
          <cell r="B7298" t="str">
            <v>WAH LEE CONSTRUCTION SDN BHD</v>
          </cell>
          <cell r="D7298">
            <v>500000</v>
          </cell>
        </row>
        <row r="7299">
          <cell r="A7299">
            <v>7541215</v>
          </cell>
          <cell r="B7299" t="str">
            <v>WAH MIE REALTY SDN BHD</v>
          </cell>
          <cell r="C7299">
            <v>22678595.010000002</v>
          </cell>
          <cell r="D7299">
            <v>27000000</v>
          </cell>
        </row>
        <row r="7300">
          <cell r="A7300">
            <v>6701153</v>
          </cell>
          <cell r="B7300" t="str">
            <v>WAH TUNG SHIPPING CO SDN BHD</v>
          </cell>
          <cell r="C7300">
            <v>3271186.36</v>
          </cell>
          <cell r="D7300">
            <v>2030000</v>
          </cell>
          <cell r="F7300">
            <v>427000</v>
          </cell>
        </row>
        <row r="7301">
          <cell r="A7301">
            <v>1465386</v>
          </cell>
          <cell r="B7301" t="str">
            <v>WAH TUNG TRAVEL SDN BHD</v>
          </cell>
          <cell r="E7301">
            <v>581369.55000000005</v>
          </cell>
          <cell r="F7301">
            <v>400000</v>
          </cell>
        </row>
        <row r="7302">
          <cell r="A7302">
            <v>17586635</v>
          </cell>
          <cell r="B7302" t="str">
            <v>WAH YOON TEXTILES CENTRE SDN. BHD.</v>
          </cell>
          <cell r="D7302">
            <v>4880142</v>
          </cell>
        </row>
        <row r="7303">
          <cell r="A7303">
            <v>13798023</v>
          </cell>
          <cell r="B7303" t="str">
            <v>WAHSENG HARDWARE SDN BHD</v>
          </cell>
          <cell r="D7303">
            <v>5100000</v>
          </cell>
          <cell r="E7303">
            <v>601076.91</v>
          </cell>
          <cell r="F7303">
            <v>3700000</v>
          </cell>
        </row>
        <row r="7304">
          <cell r="A7304">
            <v>15976513</v>
          </cell>
          <cell r="B7304" t="str">
            <v>WAI-K ENGINEERING SDN BHD</v>
          </cell>
          <cell r="C7304">
            <v>803135.85</v>
          </cell>
          <cell r="F7304">
            <v>2000000</v>
          </cell>
        </row>
        <row r="7305">
          <cell r="A7305">
            <v>14115755</v>
          </cell>
          <cell r="B7305" t="str">
            <v>WAIKO ENGINEERING WORKS SDN BHD</v>
          </cell>
          <cell r="D7305">
            <v>3400000</v>
          </cell>
          <cell r="E7305">
            <v>3524394.01</v>
          </cell>
          <cell r="F7305">
            <v>4230000</v>
          </cell>
        </row>
        <row r="7306">
          <cell r="A7306">
            <v>20269309</v>
          </cell>
          <cell r="B7306" t="str">
            <v>WAIKO INTERNATIONAL SDN BHD</v>
          </cell>
          <cell r="C7306">
            <v>2000000</v>
          </cell>
          <cell r="D7306">
            <v>8000000</v>
          </cell>
          <cell r="F7306">
            <v>17800000</v>
          </cell>
        </row>
        <row r="7307">
          <cell r="A7307">
            <v>1491036</v>
          </cell>
          <cell r="B7307" t="str">
            <v>WAJAH EMAS SDN BHD</v>
          </cell>
          <cell r="D7307">
            <v>5780000</v>
          </cell>
        </row>
        <row r="7308">
          <cell r="A7308">
            <v>22268659</v>
          </cell>
          <cell r="B7308" t="str">
            <v>WAJIB MEGAH SDN BHD</v>
          </cell>
          <cell r="D7308">
            <v>2038000</v>
          </cell>
        </row>
        <row r="7309">
          <cell r="A7309">
            <v>5411161</v>
          </cell>
          <cell r="B7309" t="str">
            <v>WALTA ENGINEERING SDN BHD</v>
          </cell>
          <cell r="D7309">
            <v>4000000</v>
          </cell>
          <cell r="E7309">
            <v>500837.92</v>
          </cell>
          <cell r="F7309">
            <v>3500000</v>
          </cell>
        </row>
        <row r="7310">
          <cell r="A7310">
            <v>1428171</v>
          </cell>
          <cell r="B7310" t="str">
            <v>WAMM BERSEKUTU SDN BHD</v>
          </cell>
          <cell r="F7310">
            <v>45300</v>
          </cell>
        </row>
        <row r="7311">
          <cell r="A7311">
            <v>7573268</v>
          </cell>
          <cell r="B7311" t="str">
            <v>WAN HOLDINGS SDN BHD</v>
          </cell>
          <cell r="D7311">
            <v>1000000</v>
          </cell>
        </row>
        <row r="7312">
          <cell r="A7312">
            <v>12241982</v>
          </cell>
          <cell r="B7312" t="str">
            <v>WAN HONG ENTERPRISE (M) SDN BHD</v>
          </cell>
          <cell r="C7312">
            <v>715687.56</v>
          </cell>
        </row>
        <row r="7313">
          <cell r="A7313">
            <v>5157733</v>
          </cell>
          <cell r="B7313" t="str">
            <v>WAN HONG SERVICE STATION SDN BHD</v>
          </cell>
          <cell r="E7313">
            <v>340000</v>
          </cell>
          <cell r="F7313">
            <v>50000</v>
          </cell>
        </row>
        <row r="7314">
          <cell r="A7314">
            <v>19811636</v>
          </cell>
          <cell r="B7314" t="str">
            <v>WAN PALACE SDN BHD</v>
          </cell>
          <cell r="D7314">
            <v>2030000</v>
          </cell>
        </row>
        <row r="7315">
          <cell r="A7315">
            <v>17342227</v>
          </cell>
          <cell r="B7315" t="str">
            <v>WAN TRADING &amp; CONSTRUCTION</v>
          </cell>
          <cell r="F7315">
            <v>20000</v>
          </cell>
        </row>
        <row r="7316">
          <cell r="A7316">
            <v>22523114</v>
          </cell>
          <cell r="B7316" t="str">
            <v>WANG SOON REALTY DEVELOPMENT SDN BHD</v>
          </cell>
          <cell r="D7316">
            <v>14875000</v>
          </cell>
          <cell r="E7316">
            <v>701173.06</v>
          </cell>
        </row>
        <row r="7317">
          <cell r="A7317">
            <v>9267017</v>
          </cell>
          <cell r="B7317" t="str">
            <v>WANGI FORWARDING &amp; SHIPPING SDN BHD</v>
          </cell>
          <cell r="C7317">
            <v>1000000</v>
          </cell>
          <cell r="D7317">
            <v>7200000</v>
          </cell>
          <cell r="F7317">
            <v>140000</v>
          </cell>
        </row>
        <row r="7318">
          <cell r="A7318">
            <v>23533777</v>
          </cell>
          <cell r="B7318" t="str">
            <v>WANHAN TRADING SDN BHD</v>
          </cell>
          <cell r="E7318">
            <v>140402.16</v>
          </cell>
        </row>
        <row r="7319">
          <cell r="A7319">
            <v>19801676</v>
          </cell>
          <cell r="B7319" t="str">
            <v>WANIJA INDUSTRIES SDN BHD</v>
          </cell>
          <cell r="C7319">
            <v>671986.94</v>
          </cell>
          <cell r="D7319">
            <v>1000000</v>
          </cell>
        </row>
        <row r="7320">
          <cell r="A7320">
            <v>10049116</v>
          </cell>
          <cell r="B7320" t="str">
            <v>WAN-RA ENGINEERING (M) SDN BHD</v>
          </cell>
          <cell r="D7320">
            <v>2073280</v>
          </cell>
          <cell r="E7320">
            <v>100000</v>
          </cell>
        </row>
        <row r="7321">
          <cell r="A7321">
            <v>9820698</v>
          </cell>
          <cell r="B7321" t="str">
            <v>WANRICH GLORY SDN BHD</v>
          </cell>
          <cell r="C7321">
            <v>983724.89</v>
          </cell>
        </row>
        <row r="7322">
          <cell r="A7322">
            <v>22239223</v>
          </cell>
          <cell r="B7322" t="str">
            <v>WANSERN AGROTECH SDN BHD</v>
          </cell>
          <cell r="C7322">
            <v>1011231.68</v>
          </cell>
        </row>
        <row r="7323">
          <cell r="A7323">
            <v>10776837</v>
          </cell>
          <cell r="B7323" t="str">
            <v>WANSERN FOAM INDUSTRY SDN BHD</v>
          </cell>
          <cell r="D7323">
            <v>1000000</v>
          </cell>
        </row>
        <row r="7324">
          <cell r="A7324">
            <v>15962927</v>
          </cell>
          <cell r="B7324" t="str">
            <v>WANSERN TECHNOLOGY SDN BHD</v>
          </cell>
          <cell r="D7324">
            <v>1000000</v>
          </cell>
          <cell r="F7324">
            <v>1500000</v>
          </cell>
        </row>
        <row r="7325">
          <cell r="A7325">
            <v>25078481</v>
          </cell>
          <cell r="B7325" t="str">
            <v>WANTA METAL SDN BHD</v>
          </cell>
          <cell r="C7325">
            <v>254202.94</v>
          </cell>
        </row>
        <row r="7326">
          <cell r="A7326">
            <v>5965446</v>
          </cell>
          <cell r="B7326" t="str">
            <v>WANTAS SHIPPING (LANGKAWI) SDN BHD</v>
          </cell>
          <cell r="F7326">
            <v>100000</v>
          </cell>
        </row>
        <row r="7327">
          <cell r="A7327">
            <v>18094716</v>
          </cell>
          <cell r="B7327" t="str">
            <v>WANUM SDN BHD</v>
          </cell>
          <cell r="C7327">
            <v>403716.37</v>
          </cell>
          <cell r="D7327">
            <v>3200000</v>
          </cell>
        </row>
        <row r="7328">
          <cell r="A7328">
            <v>20400827</v>
          </cell>
          <cell r="B7328" t="str">
            <v>WARGANET SDN BHD</v>
          </cell>
          <cell r="D7328">
            <v>20000000</v>
          </cell>
        </row>
        <row r="7329">
          <cell r="A7329">
            <v>24127917</v>
          </cell>
          <cell r="B7329" t="str">
            <v>WARISAN DUTANIAGA SDN. BHD.</v>
          </cell>
          <cell r="E7329">
            <v>0</v>
          </cell>
          <cell r="F7329">
            <v>3392000</v>
          </cell>
        </row>
        <row r="7330">
          <cell r="A7330">
            <v>20469746</v>
          </cell>
          <cell r="B7330" t="str">
            <v>WARISAN INTEGRITI SDN.BHD.</v>
          </cell>
          <cell r="C7330">
            <v>2000000</v>
          </cell>
        </row>
        <row r="7331">
          <cell r="A7331">
            <v>16724603</v>
          </cell>
          <cell r="B7331" t="str">
            <v>WARISAN MEGA SURIA SDN BHD</v>
          </cell>
          <cell r="C7331">
            <v>530000</v>
          </cell>
          <cell r="D7331">
            <v>1940000</v>
          </cell>
        </row>
        <row r="7332">
          <cell r="A7332">
            <v>27269907</v>
          </cell>
          <cell r="B7332" t="str">
            <v>WARISAN SRIBUMI SDN BHD</v>
          </cell>
          <cell r="D7332">
            <v>500000</v>
          </cell>
        </row>
        <row r="7333">
          <cell r="A7333">
            <v>14040038</v>
          </cell>
          <cell r="B7333" t="str">
            <v>WARNA BESTARI SDN. BHD.</v>
          </cell>
          <cell r="C7333">
            <v>951820.29</v>
          </cell>
          <cell r="D7333">
            <v>1000000</v>
          </cell>
        </row>
        <row r="7334">
          <cell r="A7334">
            <v>7415958</v>
          </cell>
          <cell r="B7334" t="str">
            <v>WARNA KEMBARA (M) SDN BHD</v>
          </cell>
          <cell r="F7334">
            <v>100000</v>
          </cell>
        </row>
        <row r="7335">
          <cell r="A7335">
            <v>6660791</v>
          </cell>
          <cell r="B7335" t="str">
            <v>WASAL CONSTRUCTION SDN BHD</v>
          </cell>
          <cell r="E7335">
            <v>1502513.66</v>
          </cell>
          <cell r="F7335">
            <v>1300000</v>
          </cell>
        </row>
        <row r="7336">
          <cell r="A7336">
            <v>16183930</v>
          </cell>
          <cell r="B7336" t="str">
            <v>WASILAH ENGINEERING SDN BHD</v>
          </cell>
          <cell r="C7336">
            <v>303179.68</v>
          </cell>
        </row>
        <row r="7337">
          <cell r="A7337">
            <v>14115076</v>
          </cell>
          <cell r="B7337" t="str">
            <v>WATASAN INDUSTRIES SDN. BHD.</v>
          </cell>
          <cell r="D7337">
            <v>2000000</v>
          </cell>
          <cell r="E7337">
            <v>200000</v>
          </cell>
          <cell r="F7337">
            <v>11800000</v>
          </cell>
        </row>
        <row r="7338">
          <cell r="A7338">
            <v>15113790</v>
          </cell>
          <cell r="B7338" t="str">
            <v>WATER SPECTRUM SDN BHD</v>
          </cell>
          <cell r="D7338">
            <v>826800</v>
          </cell>
        </row>
        <row r="7339">
          <cell r="A7339">
            <v>14115197</v>
          </cell>
          <cell r="B7339" t="str">
            <v>WATERTEC (MALAYSIA) SDN BHD</v>
          </cell>
          <cell r="E7339">
            <v>550921.68000000005</v>
          </cell>
          <cell r="F7339">
            <v>2200000</v>
          </cell>
        </row>
        <row r="7340">
          <cell r="A7340">
            <v>14833344</v>
          </cell>
          <cell r="B7340" t="str">
            <v>WATERWORLD NETWORK SDN BHD</v>
          </cell>
          <cell r="D7340">
            <v>1900000</v>
          </cell>
          <cell r="F7340">
            <v>6300000</v>
          </cell>
        </row>
        <row r="7341">
          <cell r="A7341">
            <v>13147808</v>
          </cell>
          <cell r="B7341" t="str">
            <v>WAWASAN AGROLIPIDS SDN BHD</v>
          </cell>
          <cell r="E7341">
            <v>1200837.92</v>
          </cell>
          <cell r="F7341">
            <v>48175000</v>
          </cell>
        </row>
        <row r="7342">
          <cell r="A7342">
            <v>14432104</v>
          </cell>
          <cell r="B7342" t="str">
            <v>WAWASAN BUMIMAJU SDN BHD</v>
          </cell>
          <cell r="C7342">
            <v>1002138.83</v>
          </cell>
          <cell r="D7342">
            <v>10000000</v>
          </cell>
        </row>
        <row r="7343">
          <cell r="A7343">
            <v>20642195</v>
          </cell>
          <cell r="B7343" t="str">
            <v>WAWASAN HOLDINGS (M) SDN BHD</v>
          </cell>
          <cell r="D7343">
            <v>280000</v>
          </cell>
        </row>
        <row r="7344">
          <cell r="A7344">
            <v>20486565</v>
          </cell>
          <cell r="B7344" t="str">
            <v>WAWASAN INTACT PROPERTIES SDN BHD</v>
          </cell>
          <cell r="F7344">
            <v>1000000</v>
          </cell>
        </row>
        <row r="7345">
          <cell r="A7345">
            <v>5361498</v>
          </cell>
          <cell r="B7345" t="str">
            <v>WAWASAN SAGA SDN BHD</v>
          </cell>
          <cell r="C7345">
            <v>1002045.78</v>
          </cell>
        </row>
        <row r="7346">
          <cell r="A7346">
            <v>26201807</v>
          </cell>
          <cell r="B7346" t="str">
            <v>WAWASAN TECH SDN BHD</v>
          </cell>
          <cell r="D7346">
            <v>3000000</v>
          </cell>
          <cell r="E7346">
            <v>1000000</v>
          </cell>
        </row>
        <row r="7347">
          <cell r="A7347">
            <v>6915568</v>
          </cell>
          <cell r="B7347" t="str">
            <v>WBC ELECTRICAL (IPOH) SDN BHD</v>
          </cell>
          <cell r="D7347">
            <v>2830000</v>
          </cell>
        </row>
        <row r="7348">
          <cell r="A7348">
            <v>16043949</v>
          </cell>
          <cell r="B7348" t="str">
            <v>WBY HERITAGE PROPERTIES SDN BHD</v>
          </cell>
          <cell r="D7348">
            <v>5000000</v>
          </cell>
        </row>
        <row r="7349">
          <cell r="A7349">
            <v>22933006</v>
          </cell>
          <cell r="B7349" t="str">
            <v>WBY PREMIER PROPERTIES SDN.BHD.</v>
          </cell>
          <cell r="D7349">
            <v>6211380</v>
          </cell>
        </row>
        <row r="7350">
          <cell r="A7350">
            <v>24502570</v>
          </cell>
          <cell r="B7350" t="str">
            <v>WCBD DEVELOPMENT SDN BHD</v>
          </cell>
          <cell r="D7350">
            <v>3525000</v>
          </cell>
          <cell r="F7350">
            <v>700000</v>
          </cell>
        </row>
        <row r="7351">
          <cell r="A7351">
            <v>20340346</v>
          </cell>
          <cell r="B7351" t="str">
            <v>WEALTH KEYMEDIA SDN BHD</v>
          </cell>
          <cell r="D7351">
            <v>3854750</v>
          </cell>
        </row>
        <row r="7352">
          <cell r="A7352">
            <v>19721919</v>
          </cell>
          <cell r="B7352" t="str">
            <v>WEALTH PLATEAU SDN BHD</v>
          </cell>
          <cell r="F7352">
            <v>1612303.62</v>
          </cell>
        </row>
        <row r="7353">
          <cell r="A7353">
            <v>7422397</v>
          </cell>
          <cell r="B7353" t="str">
            <v>WEBEST SDN BHD</v>
          </cell>
          <cell r="C7353">
            <v>1913263.46</v>
          </cell>
          <cell r="D7353">
            <v>5800000</v>
          </cell>
        </row>
        <row r="7354">
          <cell r="A7354">
            <v>16257099</v>
          </cell>
          <cell r="B7354" t="str">
            <v>WEE JAYA MOTOR SDN BHD</v>
          </cell>
          <cell r="C7354">
            <v>120430.74</v>
          </cell>
          <cell r="D7354">
            <v>600000</v>
          </cell>
        </row>
        <row r="7355">
          <cell r="A7355">
            <v>14111318</v>
          </cell>
          <cell r="B7355" t="str">
            <v>WEE TRADING (SABAH) SDN BHD</v>
          </cell>
          <cell r="E7355">
            <v>170287.45</v>
          </cell>
          <cell r="F7355">
            <v>1100000</v>
          </cell>
        </row>
        <row r="7356">
          <cell r="A7356">
            <v>16573460</v>
          </cell>
          <cell r="B7356" t="str">
            <v>WEECO KEMAJUAN SDN BHD</v>
          </cell>
          <cell r="E7356">
            <v>1200947.5900000001</v>
          </cell>
        </row>
        <row r="7357">
          <cell r="A7357">
            <v>8194309</v>
          </cell>
          <cell r="B7357" t="str">
            <v>WEEMAJU MOTOR (SABAH) SDN BHD</v>
          </cell>
          <cell r="D7357">
            <v>400000</v>
          </cell>
        </row>
        <row r="7358">
          <cell r="A7358">
            <v>8956287</v>
          </cell>
          <cell r="B7358" t="str">
            <v>WEENET ELECTRONICS (M) SDN BHD</v>
          </cell>
          <cell r="D7358">
            <v>850000</v>
          </cell>
          <cell r="F7358">
            <v>4000000</v>
          </cell>
        </row>
        <row r="7359">
          <cell r="A7359">
            <v>11742609</v>
          </cell>
          <cell r="B7359" t="str">
            <v>WEHAYA ENGINEERING SERVICES SDN BHD</v>
          </cell>
          <cell r="E7359">
            <v>50083.8</v>
          </cell>
        </row>
        <row r="7360">
          <cell r="A7360">
            <v>10013574</v>
          </cell>
          <cell r="B7360" t="str">
            <v>WEHAYA INFOTECH SDN BHD</v>
          </cell>
          <cell r="D7360">
            <v>360000</v>
          </cell>
          <cell r="E7360">
            <v>59098.879999999997</v>
          </cell>
        </row>
        <row r="7361">
          <cell r="A7361">
            <v>9409612</v>
          </cell>
          <cell r="B7361" t="str">
            <v>WEHAYA PETROSERVICES SDN BHD</v>
          </cell>
          <cell r="C7361">
            <v>1511029.72</v>
          </cell>
          <cell r="E7361">
            <v>1001791.82</v>
          </cell>
        </row>
        <row r="7362">
          <cell r="A7362">
            <v>25113893</v>
          </cell>
          <cell r="B7362" t="str">
            <v>WEHAYA PROCESS SDN. BHD.</v>
          </cell>
          <cell r="E7362">
            <v>1000000</v>
          </cell>
        </row>
        <row r="7363">
          <cell r="A7363">
            <v>4436837</v>
          </cell>
          <cell r="B7363" t="str">
            <v>WEHAYA SDN BHD</v>
          </cell>
          <cell r="C7363">
            <v>12950000</v>
          </cell>
          <cell r="F7363">
            <v>7277444.04</v>
          </cell>
        </row>
        <row r="7364">
          <cell r="A7364">
            <v>21163765</v>
          </cell>
          <cell r="B7364" t="str">
            <v>WEI KEAN TRADING SDN BHD</v>
          </cell>
          <cell r="C7364">
            <v>754777.59</v>
          </cell>
          <cell r="D7364">
            <v>2778000</v>
          </cell>
          <cell r="F7364">
            <v>2500000</v>
          </cell>
        </row>
        <row r="7365">
          <cell r="A7365">
            <v>23281654</v>
          </cell>
          <cell r="B7365" t="str">
            <v>WEI TAT STAINLESS INDUSTRIES SDN.BHD</v>
          </cell>
          <cell r="C7365">
            <v>4909046.38</v>
          </cell>
          <cell r="D7365">
            <v>4090000</v>
          </cell>
        </row>
        <row r="7366">
          <cell r="A7366">
            <v>27034159</v>
          </cell>
          <cell r="B7366" t="str">
            <v>WEISSMAN TRADING SDN. BHD.</v>
          </cell>
          <cell r="F7366">
            <v>200000</v>
          </cell>
        </row>
        <row r="7367">
          <cell r="A7367">
            <v>25956891</v>
          </cell>
          <cell r="B7367" t="str">
            <v>WELBY ENTERPRISE SDN BHD</v>
          </cell>
          <cell r="D7367">
            <v>2295000</v>
          </cell>
        </row>
        <row r="7368">
          <cell r="A7368">
            <v>24814768</v>
          </cell>
          <cell r="B7368" t="str">
            <v>WELCOME PRESTIGE SDN BHD</v>
          </cell>
          <cell r="D7368">
            <v>1735000</v>
          </cell>
        </row>
        <row r="7369">
          <cell r="A7369">
            <v>17844217</v>
          </cell>
          <cell r="B7369" t="str">
            <v>WELCOME PROPERTIES SDN BHD</v>
          </cell>
          <cell r="D7369">
            <v>10000000</v>
          </cell>
          <cell r="F7369">
            <v>5000000</v>
          </cell>
        </row>
        <row r="7370">
          <cell r="A7370">
            <v>9916151</v>
          </cell>
          <cell r="B7370" t="str">
            <v>WELDAN MARINE SERVICES SDN BHD</v>
          </cell>
          <cell r="E7370">
            <v>500837.92</v>
          </cell>
        </row>
        <row r="7371">
          <cell r="A7371">
            <v>14585915</v>
          </cell>
          <cell r="B7371" t="str">
            <v>WELDAN MARKETING SDN BHD</v>
          </cell>
          <cell r="C7371">
            <v>4506294.8600000003</v>
          </cell>
        </row>
        <row r="7372">
          <cell r="A7372">
            <v>13142518</v>
          </cell>
          <cell r="B7372" t="str">
            <v>WELFAB ENGINEERING WORKS SDN BHD</v>
          </cell>
          <cell r="C7372">
            <v>1506953.73</v>
          </cell>
          <cell r="D7372">
            <v>3470000</v>
          </cell>
          <cell r="E7372">
            <v>0</v>
          </cell>
        </row>
        <row r="7373">
          <cell r="A7373">
            <v>6047354</v>
          </cell>
          <cell r="B7373" t="str">
            <v>WELFIELD SERVICES SDN. BHD.</v>
          </cell>
          <cell r="C7373">
            <v>7058968.2800000003</v>
          </cell>
          <cell r="F7373">
            <v>9032446</v>
          </cell>
        </row>
        <row r="7374">
          <cell r="A7374">
            <v>25468044</v>
          </cell>
          <cell r="B7374" t="str">
            <v>WELL FUTURE SDN. BHD.</v>
          </cell>
          <cell r="D7374">
            <v>800000</v>
          </cell>
        </row>
        <row r="7375">
          <cell r="A7375">
            <v>23584163</v>
          </cell>
          <cell r="B7375" t="str">
            <v>WELL HARVEST AGRI FARM SDN. BHD.</v>
          </cell>
          <cell r="D7375">
            <v>1000000</v>
          </cell>
        </row>
        <row r="7376">
          <cell r="A7376">
            <v>16083360</v>
          </cell>
          <cell r="B7376" t="str">
            <v>WELL-BUILT ALLOY INDUSTRIES SDN BHD</v>
          </cell>
          <cell r="D7376">
            <v>13940000</v>
          </cell>
          <cell r="F7376">
            <v>8000000</v>
          </cell>
        </row>
        <row r="7377">
          <cell r="A7377">
            <v>3107391</v>
          </cell>
          <cell r="B7377" t="str">
            <v>WELLCOM COMMUNICATIONS (M) SDN BHD</v>
          </cell>
          <cell r="C7377">
            <v>4000000</v>
          </cell>
        </row>
        <row r="7378">
          <cell r="A7378">
            <v>23082884</v>
          </cell>
          <cell r="B7378" t="str">
            <v>WELLER AIR-COND PARTS ENTERPRISE SDN.BHD</v>
          </cell>
          <cell r="D7378">
            <v>6460000</v>
          </cell>
          <cell r="F7378">
            <v>2450000</v>
          </cell>
        </row>
        <row r="7379">
          <cell r="A7379">
            <v>19213354</v>
          </cell>
          <cell r="B7379" t="str">
            <v>WELLEY TIMBER INDUSTRIES SDN. BHD.</v>
          </cell>
          <cell r="C7379">
            <v>0</v>
          </cell>
        </row>
        <row r="7380">
          <cell r="A7380">
            <v>22861442</v>
          </cell>
          <cell r="B7380" t="str">
            <v>WELLINGS PHARMACY SDN BHD</v>
          </cell>
          <cell r="D7380">
            <v>3400000</v>
          </cell>
          <cell r="E7380">
            <v>500000</v>
          </cell>
          <cell r="F7380">
            <v>5000000</v>
          </cell>
        </row>
        <row r="7381">
          <cell r="A7381">
            <v>12193682</v>
          </cell>
          <cell r="B7381" t="str">
            <v>WELLTERM CORPORATION SDN BHD</v>
          </cell>
          <cell r="C7381">
            <v>384093.23</v>
          </cell>
        </row>
        <row r="7382">
          <cell r="A7382">
            <v>1507179</v>
          </cell>
          <cell r="B7382" t="str">
            <v>WEMAL TECHNOLOGY SDN BHD</v>
          </cell>
          <cell r="D7382">
            <v>1336000</v>
          </cell>
          <cell r="F7382">
            <v>916666</v>
          </cell>
        </row>
        <row r="7383">
          <cell r="A7383">
            <v>2574403</v>
          </cell>
          <cell r="B7383" t="str">
            <v>WENCO INDUSTRIES SDN.BHD.</v>
          </cell>
          <cell r="F7383">
            <v>75000</v>
          </cell>
        </row>
        <row r="7384">
          <cell r="A7384">
            <v>13772268</v>
          </cell>
          <cell r="B7384" t="str">
            <v>WENG CHUAN YUEN SDN BHD</v>
          </cell>
          <cell r="F7384">
            <v>200000</v>
          </cell>
        </row>
        <row r="7385">
          <cell r="A7385">
            <v>17371121</v>
          </cell>
          <cell r="B7385" t="str">
            <v>WENG FATT OTOMOBIL SDN BHD</v>
          </cell>
          <cell r="F7385">
            <v>30000</v>
          </cell>
        </row>
        <row r="7386">
          <cell r="A7386">
            <v>2004198</v>
          </cell>
          <cell r="B7386" t="str">
            <v>WENG MENG INDUSTRIES SDN. BHD.</v>
          </cell>
          <cell r="E7386">
            <v>4006762.19</v>
          </cell>
          <cell r="F7386">
            <v>8000000</v>
          </cell>
        </row>
        <row r="7387">
          <cell r="A7387">
            <v>4215671</v>
          </cell>
          <cell r="B7387" t="str">
            <v>WENG MENG REALTY SDN BHD</v>
          </cell>
          <cell r="C7387">
            <v>3008223.1</v>
          </cell>
          <cell r="D7387">
            <v>3570000</v>
          </cell>
          <cell r="F7387">
            <v>500000</v>
          </cell>
        </row>
        <row r="7388">
          <cell r="A7388">
            <v>9654609</v>
          </cell>
          <cell r="B7388" t="str">
            <v>WENG SENG ENGINEERING CORP SDN BHD</v>
          </cell>
          <cell r="E7388">
            <v>128569.91</v>
          </cell>
        </row>
        <row r="7389">
          <cell r="A7389">
            <v>21614255</v>
          </cell>
          <cell r="B7389" t="str">
            <v>WENGSPACK SDN. BHD.</v>
          </cell>
          <cell r="D7389">
            <v>2589940</v>
          </cell>
          <cell r="E7389">
            <v>450000</v>
          </cell>
        </row>
        <row r="7390">
          <cell r="A7390">
            <v>15106622</v>
          </cell>
          <cell r="B7390" t="str">
            <v>WESGLOW INDUSTRIES SDN BHD</v>
          </cell>
          <cell r="E7390">
            <v>200336.95</v>
          </cell>
          <cell r="F7390">
            <v>800000</v>
          </cell>
        </row>
        <row r="7391">
          <cell r="A7391">
            <v>22395052</v>
          </cell>
          <cell r="B7391" t="str">
            <v>WESHWIN DEVELOPMENT SDN BHD</v>
          </cell>
          <cell r="D7391">
            <v>975000</v>
          </cell>
        </row>
        <row r="7392">
          <cell r="A7392">
            <v>21145538</v>
          </cell>
          <cell r="B7392" t="str">
            <v>WESHWIN HOLDINGS SDN BHD</v>
          </cell>
          <cell r="D7392">
            <v>4522800</v>
          </cell>
        </row>
        <row r="7393">
          <cell r="A7393">
            <v>17620270</v>
          </cell>
          <cell r="B7393" t="str">
            <v>WESTERN CIRCLE SDN BHD</v>
          </cell>
          <cell r="F7393">
            <v>3000000</v>
          </cell>
        </row>
        <row r="7394">
          <cell r="A7394">
            <v>11163438</v>
          </cell>
          <cell r="B7394" t="str">
            <v>WESTFORM FAR EAST SDN BHD</v>
          </cell>
          <cell r="C7394">
            <v>0</v>
          </cell>
          <cell r="D7394">
            <v>207000</v>
          </cell>
        </row>
        <row r="7395">
          <cell r="A7395">
            <v>5757065</v>
          </cell>
          <cell r="B7395" t="str">
            <v>WESTPORT GRAIN TERMINALS SDN. BHD.</v>
          </cell>
          <cell r="C7395">
            <v>1002604.8</v>
          </cell>
          <cell r="F7395">
            <v>1950000</v>
          </cell>
        </row>
        <row r="7396">
          <cell r="A7396">
            <v>7656182</v>
          </cell>
          <cell r="B7396" t="str">
            <v>WFM TRADING SDN BHD</v>
          </cell>
          <cell r="C7396">
            <v>684115.42</v>
          </cell>
        </row>
        <row r="7397">
          <cell r="A7397">
            <v>22386608</v>
          </cell>
          <cell r="B7397" t="str">
            <v>WG WEALTH GROWTH SDN BHD</v>
          </cell>
          <cell r="E7397">
            <v>301141.75</v>
          </cell>
          <cell r="F7397">
            <v>1020000</v>
          </cell>
        </row>
        <row r="7398">
          <cell r="A7398">
            <v>21020337</v>
          </cell>
          <cell r="B7398" t="str">
            <v>WGM PLANTATIONS SDN BHD</v>
          </cell>
          <cell r="D7398">
            <v>23000000</v>
          </cell>
        </row>
        <row r="7399">
          <cell r="A7399">
            <v>18146071</v>
          </cell>
          <cell r="B7399" t="str">
            <v>WGS SDN BHD</v>
          </cell>
          <cell r="E7399">
            <v>2014080.4</v>
          </cell>
        </row>
        <row r="7400">
          <cell r="A7400">
            <v>23152750</v>
          </cell>
          <cell r="B7400" t="str">
            <v>WH GROUP HOLDINGS SDN BHD</v>
          </cell>
          <cell r="D7400">
            <v>1380000</v>
          </cell>
        </row>
        <row r="7401">
          <cell r="A7401">
            <v>14122959</v>
          </cell>
          <cell r="B7401" t="str">
            <v>WHA HUNG TRADING SDN BHD</v>
          </cell>
          <cell r="C7401">
            <v>2000000</v>
          </cell>
          <cell r="F7401">
            <v>6000000</v>
          </cell>
        </row>
        <row r="7402">
          <cell r="A7402">
            <v>20454059</v>
          </cell>
          <cell r="B7402" t="str">
            <v>WHEELCORP PREMIUM SDN BHD</v>
          </cell>
          <cell r="D7402">
            <v>18914176</v>
          </cell>
        </row>
        <row r="7403">
          <cell r="A7403">
            <v>14115239</v>
          </cell>
          <cell r="B7403" t="str">
            <v>WHITE FEATHERS INDUSTRIES (M) SDN BHD</v>
          </cell>
          <cell r="F7403">
            <v>100000</v>
          </cell>
        </row>
        <row r="7404">
          <cell r="A7404">
            <v>13787111</v>
          </cell>
          <cell r="B7404" t="str">
            <v>WHITEX GARMENTS SDN BHD</v>
          </cell>
          <cell r="C7404">
            <v>4279450.76</v>
          </cell>
          <cell r="F7404">
            <v>49200000</v>
          </cell>
        </row>
        <row r="7405">
          <cell r="A7405">
            <v>16099756</v>
          </cell>
          <cell r="B7405" t="str">
            <v>WHS GLOBAL ENGINEERING SDN BHD</v>
          </cell>
          <cell r="C7405">
            <v>1646674.91</v>
          </cell>
          <cell r="D7405">
            <v>3000000</v>
          </cell>
          <cell r="F7405">
            <v>4000000</v>
          </cell>
        </row>
        <row r="7406">
          <cell r="A7406">
            <v>4602440</v>
          </cell>
          <cell r="B7406" t="str">
            <v>WIDE VICTORY SDN BHD</v>
          </cell>
          <cell r="C7406">
            <v>908168.13</v>
          </cell>
        </row>
        <row r="7407">
          <cell r="A7407">
            <v>22964201</v>
          </cell>
          <cell r="B7407" t="str">
            <v>WIJA PHARMA SDN BHD</v>
          </cell>
          <cell r="D7407">
            <v>2088000</v>
          </cell>
          <cell r="F7407">
            <v>2096589.55</v>
          </cell>
        </row>
        <row r="7408">
          <cell r="A7408">
            <v>14284319</v>
          </cell>
          <cell r="B7408" t="str">
            <v>WIJADI RESOURCES SDN. BHD.</v>
          </cell>
          <cell r="C7408">
            <v>373788.53</v>
          </cell>
          <cell r="F7408">
            <v>0</v>
          </cell>
        </row>
        <row r="7409">
          <cell r="A7409">
            <v>19985402</v>
          </cell>
          <cell r="B7409" t="str">
            <v>WILHIN MOTOR (M) SDN. BHD.</v>
          </cell>
          <cell r="D7409">
            <v>3060000</v>
          </cell>
        </row>
        <row r="7410">
          <cell r="A7410">
            <v>14412604</v>
          </cell>
          <cell r="B7410" t="str">
            <v>WIL-KEY INTERNATIONAL SDN BHD</v>
          </cell>
          <cell r="D7410">
            <v>3825000</v>
          </cell>
        </row>
        <row r="7411">
          <cell r="A7411">
            <v>20852234</v>
          </cell>
          <cell r="B7411" t="str">
            <v>WILL GROUP SDN BHD</v>
          </cell>
          <cell r="C7411">
            <v>251784.58</v>
          </cell>
          <cell r="D7411">
            <v>450000</v>
          </cell>
          <cell r="F7411">
            <v>300000</v>
          </cell>
        </row>
        <row r="7412">
          <cell r="A7412">
            <v>22229125</v>
          </cell>
          <cell r="B7412" t="str">
            <v>WIN COATING SDN. BHD.</v>
          </cell>
          <cell r="D7412">
            <v>1000000</v>
          </cell>
        </row>
        <row r="7413">
          <cell r="A7413">
            <v>11616338</v>
          </cell>
          <cell r="B7413" t="str">
            <v>WIN FUNG FIBREGLASS SDN BHD</v>
          </cell>
          <cell r="D7413">
            <v>1985791</v>
          </cell>
          <cell r="F7413">
            <v>100000</v>
          </cell>
        </row>
        <row r="7414">
          <cell r="A7414">
            <v>25945568</v>
          </cell>
          <cell r="B7414" t="str">
            <v>WIN HIN DEVELOPMENT SDN BHD</v>
          </cell>
          <cell r="D7414">
            <v>550000</v>
          </cell>
        </row>
        <row r="7415">
          <cell r="A7415">
            <v>23152670</v>
          </cell>
          <cell r="B7415" t="str">
            <v>WIN HOTEL SDN BHD</v>
          </cell>
          <cell r="C7415">
            <v>5802494.4900000002</v>
          </cell>
        </row>
        <row r="7416">
          <cell r="A7416">
            <v>19779202</v>
          </cell>
          <cell r="B7416" t="str">
            <v>WIN LANDSCAPE SDN BHD</v>
          </cell>
          <cell r="D7416">
            <v>1000000</v>
          </cell>
        </row>
        <row r="7417">
          <cell r="A7417">
            <v>20814850</v>
          </cell>
          <cell r="B7417" t="str">
            <v>WIN MODERN DESIGN SDN. BHD.</v>
          </cell>
          <cell r="D7417">
            <v>1000000</v>
          </cell>
        </row>
        <row r="7418">
          <cell r="A7418">
            <v>14595009</v>
          </cell>
          <cell r="B7418" t="str">
            <v>WIN WIN FOOD INDUSTRIES SDN BHD</v>
          </cell>
          <cell r="D7418">
            <v>12750000</v>
          </cell>
          <cell r="F7418">
            <v>3000000</v>
          </cell>
        </row>
        <row r="7419">
          <cell r="A7419">
            <v>17794855</v>
          </cell>
          <cell r="B7419" t="str">
            <v>WINAJASA SDN BHD</v>
          </cell>
          <cell r="C7419">
            <v>51272.66</v>
          </cell>
          <cell r="D7419">
            <v>5000000</v>
          </cell>
        </row>
        <row r="7420">
          <cell r="A7420">
            <v>4153883</v>
          </cell>
          <cell r="B7420" t="str">
            <v>WINBRIGHT (M) SDN. BHD.</v>
          </cell>
          <cell r="E7420">
            <v>500000</v>
          </cell>
          <cell r="F7420">
            <v>7000000</v>
          </cell>
        </row>
        <row r="7421">
          <cell r="A7421">
            <v>7940544</v>
          </cell>
          <cell r="B7421" t="str">
            <v>WINCAP INDUSTRIAL (M) SDN BHD</v>
          </cell>
          <cell r="F7421">
            <v>200000</v>
          </cell>
        </row>
        <row r="7422">
          <cell r="A7422">
            <v>16646031</v>
          </cell>
          <cell r="B7422" t="str">
            <v>WINENRICH ENTERPRISE SDN BHD</v>
          </cell>
          <cell r="C7422">
            <v>2268843.06</v>
          </cell>
          <cell r="D7422">
            <v>750000</v>
          </cell>
          <cell r="F7422">
            <v>3000000</v>
          </cell>
        </row>
        <row r="7423">
          <cell r="A7423">
            <v>12013421</v>
          </cell>
          <cell r="B7423" t="str">
            <v>WING SENG CEMENT PRODUCTS SDN BHD</v>
          </cell>
          <cell r="C7423">
            <v>1301829.17</v>
          </cell>
          <cell r="F7423">
            <v>250000</v>
          </cell>
        </row>
        <row r="7424">
          <cell r="A7424">
            <v>5412529</v>
          </cell>
          <cell r="B7424" t="str">
            <v>WING SENG HARDWARE SDN BHD</v>
          </cell>
          <cell r="F7424">
            <v>150000</v>
          </cell>
        </row>
        <row r="7425">
          <cell r="A7425">
            <v>4869393</v>
          </cell>
          <cell r="B7425" t="str">
            <v>WINITEX SDN BHD</v>
          </cell>
          <cell r="F7425">
            <v>4800000</v>
          </cell>
        </row>
        <row r="7426">
          <cell r="A7426">
            <v>24534306</v>
          </cell>
          <cell r="B7426" t="str">
            <v>WINJADE JACK-IN PILE (KL) SDN BHD</v>
          </cell>
          <cell r="C7426">
            <v>252026.35</v>
          </cell>
          <cell r="F7426">
            <v>750000</v>
          </cell>
        </row>
        <row r="7427">
          <cell r="A7427">
            <v>9569090</v>
          </cell>
          <cell r="B7427" t="str">
            <v>WINNER PLASTICS INDUSTRIES SDN BHD</v>
          </cell>
          <cell r="E7427">
            <v>413191.26</v>
          </cell>
          <cell r="F7427">
            <v>1200000</v>
          </cell>
        </row>
        <row r="7428">
          <cell r="A7428">
            <v>16932590</v>
          </cell>
          <cell r="B7428" t="str">
            <v>WINNERIA SDN BHD</v>
          </cell>
          <cell r="D7428">
            <v>3740000</v>
          </cell>
        </row>
        <row r="7429">
          <cell r="A7429">
            <v>27229489</v>
          </cell>
          <cell r="B7429" t="str">
            <v>WINPLUS DEVELOPMENT SDN. BHD.</v>
          </cell>
          <cell r="D7429">
            <v>1620000</v>
          </cell>
        </row>
        <row r="7430">
          <cell r="A7430">
            <v>25228298</v>
          </cell>
          <cell r="B7430" t="str">
            <v>WINSTAR ELECTRICAL (KAMPAR) SDN BHD</v>
          </cell>
          <cell r="D7430">
            <v>1675600</v>
          </cell>
          <cell r="E7430">
            <v>603280.09</v>
          </cell>
        </row>
        <row r="7431">
          <cell r="A7431">
            <v>19993107</v>
          </cell>
          <cell r="B7431" t="str">
            <v>WINTARIJAYA SDN BHD</v>
          </cell>
          <cell r="C7431">
            <v>570557.17000000004</v>
          </cell>
          <cell r="D7431">
            <v>750000</v>
          </cell>
          <cell r="E7431">
            <v>0</v>
          </cell>
        </row>
        <row r="7432">
          <cell r="A7432">
            <v>13327013</v>
          </cell>
          <cell r="B7432" t="str">
            <v>WINTECH METAL PROCESSING SDN BHD</v>
          </cell>
          <cell r="C7432">
            <v>5900215.7999999998</v>
          </cell>
        </row>
        <row r="7433">
          <cell r="A7433">
            <v>26388811</v>
          </cell>
          <cell r="B7433" t="str">
            <v>WINTER FROZEN ENTERPRISE SDN BHD</v>
          </cell>
          <cell r="F7433">
            <v>1000000</v>
          </cell>
        </row>
        <row r="7434">
          <cell r="A7434">
            <v>27248915</v>
          </cell>
          <cell r="B7434" t="str">
            <v>WINTERGREEN UPHOLSTERY SDN. BHD.</v>
          </cell>
          <cell r="D7434">
            <v>4379000</v>
          </cell>
        </row>
        <row r="7435">
          <cell r="A7435">
            <v>14114570</v>
          </cell>
          <cell r="B7435" t="str">
            <v>WINTEX ENGINEERING AND MACHINERY SDN BHD</v>
          </cell>
          <cell r="C7435">
            <v>746272.34</v>
          </cell>
        </row>
        <row r="7436">
          <cell r="A7436">
            <v>25507593</v>
          </cell>
          <cell r="B7436" t="str">
            <v>WINVESTERA ASSETS SDN BHD</v>
          </cell>
          <cell r="C7436">
            <v>201023.61</v>
          </cell>
          <cell r="D7436">
            <v>670000</v>
          </cell>
        </row>
        <row r="7437">
          <cell r="A7437">
            <v>18700439</v>
          </cell>
          <cell r="B7437" t="str">
            <v>WIPCO INDUSTRIAL GAS SDN BHD</v>
          </cell>
          <cell r="D7437">
            <v>5981000</v>
          </cell>
          <cell r="E7437">
            <v>320000</v>
          </cell>
        </row>
        <row r="7438">
          <cell r="A7438">
            <v>9800557</v>
          </cell>
          <cell r="B7438" t="str">
            <v>WIPCO MARKETING SDN BHD</v>
          </cell>
          <cell r="E7438">
            <v>600000</v>
          </cell>
        </row>
        <row r="7439">
          <cell r="A7439">
            <v>5749554</v>
          </cell>
          <cell r="B7439" t="str">
            <v>WIRA SECURITY SERVICES SDN. BHD.</v>
          </cell>
          <cell r="F7439">
            <v>119332</v>
          </cell>
        </row>
        <row r="7440">
          <cell r="A7440">
            <v>19487615</v>
          </cell>
          <cell r="B7440" t="str">
            <v>WIRACITY CORPORATION SDN BHD</v>
          </cell>
          <cell r="E7440">
            <v>392840</v>
          </cell>
          <cell r="F7440">
            <v>0</v>
          </cell>
        </row>
        <row r="7441">
          <cell r="A7441">
            <v>9654267</v>
          </cell>
          <cell r="B7441" t="str">
            <v>WIRACON SDN BHD</v>
          </cell>
          <cell r="C7441">
            <v>101173.03</v>
          </cell>
        </row>
        <row r="7442">
          <cell r="A7442">
            <v>21819271</v>
          </cell>
          <cell r="B7442" t="str">
            <v>WISEBUILD INDUSTRIES SDN BHD</v>
          </cell>
          <cell r="D7442">
            <v>1000000</v>
          </cell>
        </row>
        <row r="7443">
          <cell r="A7443">
            <v>25760304</v>
          </cell>
          <cell r="B7443" t="str">
            <v>WISEBUILD MARKETING SDN. BHD.</v>
          </cell>
          <cell r="E7443">
            <v>2025000</v>
          </cell>
          <cell r="F7443">
            <v>1912500</v>
          </cell>
        </row>
        <row r="7444">
          <cell r="A7444">
            <v>26420803</v>
          </cell>
          <cell r="B7444" t="str">
            <v>WISELY HOLDING SDN BHD</v>
          </cell>
          <cell r="D7444">
            <v>4008000</v>
          </cell>
        </row>
        <row r="7445">
          <cell r="A7445">
            <v>7580745</v>
          </cell>
          <cell r="B7445" t="str">
            <v>WISMA DEVELOPMENT SDN BHD</v>
          </cell>
          <cell r="D7445">
            <v>1300000</v>
          </cell>
        </row>
        <row r="7446">
          <cell r="A7446">
            <v>26154569</v>
          </cell>
          <cell r="B7446" t="str">
            <v>WISMA TRAX SDN BHD</v>
          </cell>
          <cell r="D7446">
            <v>1444566</v>
          </cell>
        </row>
        <row r="7447">
          <cell r="A7447">
            <v>19211192</v>
          </cell>
          <cell r="B7447" t="str">
            <v>WK CONSORTIUM SDN. BHD.</v>
          </cell>
          <cell r="C7447">
            <v>2782147.75</v>
          </cell>
        </row>
        <row r="7448">
          <cell r="A7448">
            <v>22395407</v>
          </cell>
          <cell r="B7448" t="str">
            <v>WKW ERAMAJU SDN BHD</v>
          </cell>
          <cell r="C7448">
            <v>314767.92</v>
          </cell>
          <cell r="D7448">
            <v>2000000</v>
          </cell>
        </row>
        <row r="7449">
          <cell r="A7449">
            <v>26283154</v>
          </cell>
          <cell r="B7449" t="str">
            <v>WL PETROLEUM SDN BHD</v>
          </cell>
          <cell r="C7449">
            <v>3279879.07</v>
          </cell>
          <cell r="D7449">
            <v>1000000</v>
          </cell>
        </row>
        <row r="7450">
          <cell r="A7450">
            <v>10196914</v>
          </cell>
          <cell r="B7450" t="str">
            <v>WLS CONSTRUCTION SDN BHD</v>
          </cell>
          <cell r="D7450">
            <v>2115000</v>
          </cell>
        </row>
        <row r="7451">
          <cell r="A7451">
            <v>13127578</v>
          </cell>
          <cell r="B7451" t="str">
            <v>WMA RESOURCES SDN BHD</v>
          </cell>
          <cell r="C7451">
            <v>187955.76</v>
          </cell>
        </row>
        <row r="7452">
          <cell r="A7452">
            <v>21727723</v>
          </cell>
          <cell r="B7452" t="str">
            <v>WMM MAJU SDN BHD</v>
          </cell>
          <cell r="D7452">
            <v>1156000</v>
          </cell>
        </row>
        <row r="7453">
          <cell r="A7453">
            <v>21887022</v>
          </cell>
          <cell r="B7453" t="str">
            <v>WMM VENTURES SDN BHD</v>
          </cell>
          <cell r="D7453">
            <v>2310000</v>
          </cell>
        </row>
        <row r="7454">
          <cell r="A7454">
            <v>23250717</v>
          </cell>
          <cell r="B7454" t="str">
            <v>WMY CAPITAL SDN BHD</v>
          </cell>
          <cell r="C7454">
            <v>1420000</v>
          </cell>
          <cell r="D7454">
            <v>780000</v>
          </cell>
        </row>
        <row r="7455">
          <cell r="A7455">
            <v>21315620</v>
          </cell>
          <cell r="B7455" t="str">
            <v>WNG DEVELOPMENT SDN BHD</v>
          </cell>
          <cell r="D7455">
            <v>1500000</v>
          </cell>
        </row>
        <row r="7456">
          <cell r="A7456">
            <v>23578466</v>
          </cell>
          <cell r="B7456" t="str">
            <v>WONDER EXPRESSIONS SDN BHD</v>
          </cell>
          <cell r="F7456">
            <v>151000</v>
          </cell>
        </row>
        <row r="7457">
          <cell r="A7457">
            <v>20377052</v>
          </cell>
          <cell r="B7457" t="str">
            <v>WONDERFUL DEPARTMENTAL STORE SDN BHD</v>
          </cell>
          <cell r="C7457">
            <v>1406182.24</v>
          </cell>
        </row>
        <row r="7458">
          <cell r="A7458">
            <v>5286113</v>
          </cell>
          <cell r="B7458" t="str">
            <v>WONG ELECTRICAL &amp; TEAK WOOD SDN BHD</v>
          </cell>
          <cell r="F7458">
            <v>500000</v>
          </cell>
        </row>
        <row r="7459">
          <cell r="A7459">
            <v>7578293</v>
          </cell>
          <cell r="B7459" t="str">
            <v>WONG ENGINEERING CORPORATION BERHAD</v>
          </cell>
          <cell r="E7459">
            <v>3700000</v>
          </cell>
        </row>
        <row r="7460">
          <cell r="A7460">
            <v>1429880</v>
          </cell>
          <cell r="B7460" t="str">
            <v>WONG JOO HUP HARDWARE SDN BHD</v>
          </cell>
          <cell r="F7460">
            <v>800000</v>
          </cell>
        </row>
        <row r="7461">
          <cell r="A7461">
            <v>18175173</v>
          </cell>
          <cell r="B7461" t="str">
            <v>WONG SOLO HOLDINGS SDN BHD</v>
          </cell>
          <cell r="D7461">
            <v>493425</v>
          </cell>
        </row>
        <row r="7462">
          <cell r="A7462">
            <v>9423226</v>
          </cell>
          <cell r="B7462" t="str">
            <v>WOO JOO FOOD MARKETING SDN BHD</v>
          </cell>
          <cell r="D7462">
            <v>987000</v>
          </cell>
        </row>
        <row r="7463">
          <cell r="A7463">
            <v>19384364</v>
          </cell>
          <cell r="B7463" t="str">
            <v>WOO LAI FAT CONSTRUCTION &amp; TRADING SB</v>
          </cell>
          <cell r="C7463">
            <v>502771.85</v>
          </cell>
          <cell r="D7463">
            <v>1848000</v>
          </cell>
          <cell r="F7463">
            <v>3777917.4</v>
          </cell>
        </row>
        <row r="7464">
          <cell r="A7464">
            <v>19637452</v>
          </cell>
          <cell r="B7464" t="str">
            <v>WOOD FOREST TRADING (M) SDN BHD</v>
          </cell>
          <cell r="C7464">
            <v>1115889.8899999999</v>
          </cell>
          <cell r="D7464">
            <v>1442100</v>
          </cell>
        </row>
        <row r="7465">
          <cell r="A7465">
            <v>12141754</v>
          </cell>
          <cell r="B7465" t="str">
            <v>WOOD VILLAGE INDUSTRIES SDN BHD</v>
          </cell>
          <cell r="C7465">
            <v>1012991.73</v>
          </cell>
          <cell r="D7465">
            <v>330000</v>
          </cell>
          <cell r="F7465">
            <v>1680000</v>
          </cell>
        </row>
        <row r="7466">
          <cell r="A7466">
            <v>19933056</v>
          </cell>
          <cell r="B7466" t="str">
            <v>WOODOS ENTERPRISE SDN BHD</v>
          </cell>
          <cell r="C7466">
            <v>1001514.73</v>
          </cell>
          <cell r="E7466">
            <v>100000</v>
          </cell>
        </row>
        <row r="7467">
          <cell r="A7467">
            <v>20072903</v>
          </cell>
          <cell r="B7467" t="str">
            <v>WORLD ASIA LOGISTICS (M) SDN BHD</v>
          </cell>
          <cell r="D7467">
            <v>5295900</v>
          </cell>
          <cell r="E7467">
            <v>1000872.77</v>
          </cell>
          <cell r="F7467">
            <v>180000</v>
          </cell>
        </row>
        <row r="7468">
          <cell r="A7468">
            <v>21689429</v>
          </cell>
          <cell r="B7468" t="str">
            <v>WORLD CONNECTION TRAVEL SDN BHD</v>
          </cell>
          <cell r="F7468">
            <v>350000</v>
          </cell>
        </row>
        <row r="7469">
          <cell r="A7469">
            <v>1509097</v>
          </cell>
          <cell r="B7469" t="str">
            <v>WORLD DISCOVERY TRAVEL (M) SDN. BHD.</v>
          </cell>
          <cell r="F7469">
            <v>718000</v>
          </cell>
        </row>
        <row r="7470">
          <cell r="A7470">
            <v>22706302</v>
          </cell>
          <cell r="B7470" t="str">
            <v>WORLDCLASS BOULEVARD SB</v>
          </cell>
          <cell r="D7470">
            <v>1290000</v>
          </cell>
          <cell r="E7470">
            <v>424336.92</v>
          </cell>
        </row>
        <row r="7471">
          <cell r="A7471">
            <v>26822482</v>
          </cell>
          <cell r="B7471" t="str">
            <v>WORLDLINE SECURITY SERVICES SDN BHD</v>
          </cell>
          <cell r="C7471">
            <v>1165000</v>
          </cell>
          <cell r="D7471">
            <v>450000</v>
          </cell>
        </row>
        <row r="7472">
          <cell r="A7472">
            <v>21950358</v>
          </cell>
          <cell r="B7472" t="str">
            <v>WORLDWIDE EMERGENCY ASSISTANCE(M)SDN BHD</v>
          </cell>
          <cell r="C7472">
            <v>3376214.84</v>
          </cell>
        </row>
        <row r="7473">
          <cell r="A7473">
            <v>17779502</v>
          </cell>
          <cell r="B7473" t="str">
            <v>WORLDWIDE EQUIPMENT SUPPLIES SDN BHD</v>
          </cell>
          <cell r="D7473">
            <v>1836000</v>
          </cell>
        </row>
        <row r="7474">
          <cell r="A7474">
            <v>25539302</v>
          </cell>
          <cell r="B7474" t="str">
            <v>WORLDWIDE OFFSHORE SERVICES SDN BHD</v>
          </cell>
          <cell r="C7474">
            <v>1978071.85</v>
          </cell>
          <cell r="D7474">
            <v>3896000</v>
          </cell>
        </row>
        <row r="7475">
          <cell r="A7475">
            <v>6167014</v>
          </cell>
          <cell r="B7475" t="str">
            <v>WRA SERVICES SDN BHD</v>
          </cell>
          <cell r="E7475">
            <v>500000</v>
          </cell>
          <cell r="F7475">
            <v>14383112.720000001</v>
          </cell>
        </row>
        <row r="7476">
          <cell r="A7476">
            <v>5834588</v>
          </cell>
          <cell r="B7476" t="str">
            <v>WRC AUTO SDN BHD</v>
          </cell>
          <cell r="F7476">
            <v>10000</v>
          </cell>
        </row>
        <row r="7477">
          <cell r="A7477">
            <v>17296477</v>
          </cell>
          <cell r="B7477" t="str">
            <v>WSG DEVELOPMENT SDN BHD</v>
          </cell>
          <cell r="C7477">
            <v>5313202.25</v>
          </cell>
        </row>
        <row r="7478">
          <cell r="A7478">
            <v>18831658</v>
          </cell>
          <cell r="B7478" t="str">
            <v>WSG LAND SDN BHD</v>
          </cell>
          <cell r="D7478">
            <v>16350000</v>
          </cell>
        </row>
        <row r="7479">
          <cell r="A7479">
            <v>23559423</v>
          </cell>
          <cell r="B7479" t="str">
            <v>WSL XIANG XIANG FOOD COURT SDN BHD</v>
          </cell>
          <cell r="D7479">
            <v>200000</v>
          </cell>
        </row>
        <row r="7480">
          <cell r="A7480">
            <v>11930586</v>
          </cell>
          <cell r="B7480" t="str">
            <v>WSL XIANG XIANG SDN BHD</v>
          </cell>
          <cell r="C7480">
            <v>605106.93999999994</v>
          </cell>
        </row>
        <row r="7481">
          <cell r="A7481">
            <v>22979353</v>
          </cell>
          <cell r="B7481" t="str">
            <v>WSL XIANG XIANG SUPERMART SDN BHD</v>
          </cell>
          <cell r="F7481">
            <v>790000</v>
          </cell>
        </row>
        <row r="7482">
          <cell r="A7482">
            <v>21156966</v>
          </cell>
          <cell r="B7482" t="str">
            <v>WW AVENUE SDN BHD</v>
          </cell>
          <cell r="D7482">
            <v>1000000</v>
          </cell>
        </row>
        <row r="7483">
          <cell r="A7483">
            <v>25792971</v>
          </cell>
          <cell r="B7483" t="str">
            <v>WWK SMARTLAND SDN BHD</v>
          </cell>
          <cell r="D7483">
            <v>3000000</v>
          </cell>
        </row>
        <row r="7484">
          <cell r="A7484">
            <v>7622984</v>
          </cell>
          <cell r="B7484" t="str">
            <v>WYSER FURNITURE SDN. BHD.</v>
          </cell>
          <cell r="C7484">
            <v>542301.1</v>
          </cell>
          <cell r="D7484">
            <v>3800000</v>
          </cell>
        </row>
        <row r="7485">
          <cell r="A7485">
            <v>24767209</v>
          </cell>
          <cell r="B7485" t="str">
            <v>X PROMOSI (M) SDN BHD</v>
          </cell>
          <cell r="D7485">
            <v>1000000</v>
          </cell>
        </row>
        <row r="7486">
          <cell r="A7486">
            <v>9322683</v>
          </cell>
          <cell r="B7486" t="str">
            <v>X.C. COMMAND SECURITY SERVICES SDN BHD</v>
          </cell>
          <cell r="D7486">
            <v>1875000</v>
          </cell>
          <cell r="F7486">
            <v>222247.28</v>
          </cell>
        </row>
        <row r="7487">
          <cell r="A7487">
            <v>9669942</v>
          </cell>
          <cell r="B7487" t="str">
            <v>XANTHIC SDN BHD</v>
          </cell>
          <cell r="D7487">
            <v>3458958</v>
          </cell>
        </row>
        <row r="7488">
          <cell r="A7488">
            <v>19886308</v>
          </cell>
          <cell r="B7488" t="str">
            <v>XIN GUANG PREMIER CORPORATION SDN BHD</v>
          </cell>
          <cell r="D7488">
            <v>7000000</v>
          </cell>
        </row>
        <row r="7489">
          <cell r="A7489">
            <v>9689032</v>
          </cell>
          <cell r="B7489" t="str">
            <v>XIN HEAP LEE SDN BHD</v>
          </cell>
          <cell r="C7489">
            <v>222365.16</v>
          </cell>
          <cell r="F7489">
            <v>5000000</v>
          </cell>
        </row>
        <row r="7490">
          <cell r="A7490">
            <v>24011228</v>
          </cell>
          <cell r="B7490" t="str">
            <v>XINVESTERA ASSETS SDN BHD</v>
          </cell>
          <cell r="C7490">
            <v>1002983.36</v>
          </cell>
        </row>
        <row r="7491">
          <cell r="A7491">
            <v>5420468</v>
          </cell>
          <cell r="B7491" t="str">
            <v>XLUTION SDN BHD</v>
          </cell>
          <cell r="D7491">
            <v>1000000</v>
          </cell>
        </row>
        <row r="7492">
          <cell r="A7492">
            <v>23178081</v>
          </cell>
          <cell r="B7492" t="str">
            <v>XMT TECHNOLOGIES SDN BHD</v>
          </cell>
          <cell r="E7492">
            <v>302113.55</v>
          </cell>
          <cell r="F7492">
            <v>1159300</v>
          </cell>
        </row>
        <row r="7493">
          <cell r="A7493">
            <v>15432453</v>
          </cell>
          <cell r="B7493" t="str">
            <v>XPRINT SDN BHD</v>
          </cell>
          <cell r="D7493">
            <v>7250000</v>
          </cell>
        </row>
        <row r="7494">
          <cell r="A7494">
            <v>18645012</v>
          </cell>
          <cell r="B7494" t="str">
            <v>XTENDISK TECHNOLOGY (M) SDN BHD</v>
          </cell>
          <cell r="C7494">
            <v>200000</v>
          </cell>
        </row>
        <row r="7495">
          <cell r="A7495">
            <v>26238683</v>
          </cell>
          <cell r="B7495" t="str">
            <v>XTRA HECTARE SDN BHD</v>
          </cell>
          <cell r="D7495">
            <v>8980000</v>
          </cell>
        </row>
        <row r="7496">
          <cell r="A7496">
            <v>25754134</v>
          </cell>
          <cell r="B7496" t="str">
            <v>XTRA LANDMARK SDN BHD</v>
          </cell>
          <cell r="D7496">
            <v>9690000</v>
          </cell>
        </row>
        <row r="7497">
          <cell r="A7497">
            <v>22219886</v>
          </cell>
          <cell r="B7497" t="str">
            <v>XUN TA FEED SDN BHD</v>
          </cell>
          <cell r="D7497">
            <v>14117189</v>
          </cell>
          <cell r="E7497">
            <v>300502.76</v>
          </cell>
          <cell r="F7497">
            <v>10000000</v>
          </cell>
        </row>
        <row r="7498">
          <cell r="A7498">
            <v>12267187</v>
          </cell>
          <cell r="B7498" t="str">
            <v>XUN XIN TRADING SDN BHD</v>
          </cell>
          <cell r="D7498">
            <v>1000000</v>
          </cell>
        </row>
        <row r="7499">
          <cell r="A7499">
            <v>12141337</v>
          </cell>
          <cell r="B7499" t="str">
            <v>XYBASE SDN BHD</v>
          </cell>
          <cell r="D7499">
            <v>5057500</v>
          </cell>
        </row>
        <row r="7500">
          <cell r="A7500">
            <v>21757622</v>
          </cell>
          <cell r="B7500" t="str">
            <v>Y &amp; J EXCELLENT ENTERPRISE SDN BHD</v>
          </cell>
          <cell r="D7500">
            <v>595000</v>
          </cell>
        </row>
        <row r="7501">
          <cell r="A7501">
            <v>7556767</v>
          </cell>
          <cell r="B7501" t="str">
            <v>Y H WONG ENTERPRISE SDN BHD</v>
          </cell>
          <cell r="E7501">
            <v>906372.62</v>
          </cell>
          <cell r="F7501">
            <v>200000</v>
          </cell>
        </row>
        <row r="7502">
          <cell r="A7502">
            <v>21934770</v>
          </cell>
          <cell r="B7502" t="str">
            <v>Y T LAND DEVELOPMENT SDN BHD</v>
          </cell>
          <cell r="D7502">
            <v>2380000</v>
          </cell>
        </row>
        <row r="7503">
          <cell r="A7503">
            <v>6294384</v>
          </cell>
          <cell r="B7503" t="str">
            <v>YAG COLLEGE SDN BHD</v>
          </cell>
          <cell r="C7503">
            <v>912603.21</v>
          </cell>
        </row>
        <row r="7504">
          <cell r="A7504">
            <v>16032958</v>
          </cell>
          <cell r="B7504" t="str">
            <v>YAMACO ENGINEERING SDN BHD</v>
          </cell>
          <cell r="C7504">
            <v>1003462.07</v>
          </cell>
          <cell r="D7504">
            <v>500000</v>
          </cell>
          <cell r="F7504">
            <v>3375659.3</v>
          </cell>
        </row>
        <row r="7505">
          <cell r="A7505">
            <v>4075555</v>
          </cell>
          <cell r="B7505" t="str">
            <v>YAMAGATA (MALAYSIA) SDN BHD</v>
          </cell>
          <cell r="C7505">
            <v>2006094.98</v>
          </cell>
          <cell r="E7505">
            <v>200335.18</v>
          </cell>
          <cell r="F7505">
            <v>800000</v>
          </cell>
        </row>
        <row r="7506">
          <cell r="A7506">
            <v>5048080</v>
          </cell>
          <cell r="B7506" t="str">
            <v>YAMATO TRANSPORT (M) SDN BHD</v>
          </cell>
          <cell r="E7506">
            <v>1001727.33</v>
          </cell>
          <cell r="F7506">
            <v>500000</v>
          </cell>
        </row>
        <row r="7507">
          <cell r="A7507">
            <v>14923277</v>
          </cell>
          <cell r="B7507" t="str">
            <v>YAMUD AUTOMOBILE SDN BHD</v>
          </cell>
          <cell r="C7507">
            <v>908151.32</v>
          </cell>
          <cell r="D7507">
            <v>200000</v>
          </cell>
        </row>
        <row r="7508">
          <cell r="A7508">
            <v>5461362</v>
          </cell>
          <cell r="B7508" t="str">
            <v>YAN KWAN WOOD PRODUCTS SDN BHD</v>
          </cell>
          <cell r="C7508">
            <v>328648.95</v>
          </cell>
        </row>
        <row r="7509">
          <cell r="A7509">
            <v>5499715</v>
          </cell>
          <cell r="B7509" t="str">
            <v>YAN SEONG FOUNDRY</v>
          </cell>
          <cell r="C7509">
            <v>3936534.41</v>
          </cell>
          <cell r="E7509">
            <v>301146.08</v>
          </cell>
          <cell r="F7509">
            <v>2000000</v>
          </cell>
        </row>
        <row r="7510">
          <cell r="A7510">
            <v>7787607</v>
          </cell>
          <cell r="B7510" t="str">
            <v>YAN SEW TRADING AND MEDICAL HALL SDN BHD</v>
          </cell>
          <cell r="C7510">
            <v>1639228.62</v>
          </cell>
          <cell r="F7510">
            <v>108000</v>
          </cell>
        </row>
        <row r="7511">
          <cell r="A7511">
            <v>13223564</v>
          </cell>
          <cell r="B7511" t="str">
            <v>YANG MING LINE (M) SDN BHD</v>
          </cell>
          <cell r="D7511">
            <v>4000000</v>
          </cell>
        </row>
        <row r="7512">
          <cell r="A7512">
            <v>15855348</v>
          </cell>
          <cell r="B7512" t="str">
            <v>YAP BROTHER ENTERPRISE</v>
          </cell>
          <cell r="E7512">
            <v>1000</v>
          </cell>
        </row>
        <row r="7513">
          <cell r="A7513">
            <v>20992087</v>
          </cell>
          <cell r="B7513" t="str">
            <v>YAP KIM SAN HOLDINGS (M) SDN BHD</v>
          </cell>
          <cell r="D7513">
            <v>2193000</v>
          </cell>
        </row>
        <row r="7514">
          <cell r="A7514">
            <v>5324781</v>
          </cell>
          <cell r="B7514" t="str">
            <v>YAP SWEE LEONG SDN. BHD.</v>
          </cell>
          <cell r="C7514">
            <v>1514926.4</v>
          </cell>
          <cell r="F7514">
            <v>5000000</v>
          </cell>
        </row>
        <row r="7515">
          <cell r="A7515">
            <v>9326574</v>
          </cell>
          <cell r="B7515" t="str">
            <v>YATO PRECISION ENGINEERING SDN BHD</v>
          </cell>
          <cell r="C7515">
            <v>557776.9</v>
          </cell>
          <cell r="D7515">
            <v>2220000</v>
          </cell>
        </row>
        <row r="7516">
          <cell r="A7516">
            <v>14856142</v>
          </cell>
          <cell r="B7516" t="str">
            <v>YAUMAN AUTO S/B</v>
          </cell>
          <cell r="D7516">
            <v>1000000</v>
          </cell>
          <cell r="E7516">
            <v>503914.8</v>
          </cell>
          <cell r="F7516">
            <v>150000</v>
          </cell>
        </row>
        <row r="7517">
          <cell r="A7517">
            <v>6150937</v>
          </cell>
          <cell r="B7517" t="str">
            <v>YBK DEVELOPMENT SDN BHD</v>
          </cell>
          <cell r="F7517">
            <v>30000</v>
          </cell>
        </row>
        <row r="7518">
          <cell r="A7518">
            <v>7565841</v>
          </cell>
          <cell r="B7518" t="str">
            <v>YCH DISTRIPARK SDN BHD</v>
          </cell>
          <cell r="D7518">
            <v>20000000</v>
          </cell>
          <cell r="F7518">
            <v>6000000</v>
          </cell>
        </row>
        <row r="7519">
          <cell r="A7519">
            <v>5136468</v>
          </cell>
          <cell r="B7519" t="str">
            <v>YCH LOGISTICS (MALAYSIA) SDN BHD</v>
          </cell>
          <cell r="D7519">
            <v>15650000</v>
          </cell>
          <cell r="F7519">
            <v>4500000</v>
          </cell>
        </row>
        <row r="7520">
          <cell r="A7520">
            <v>22434590</v>
          </cell>
          <cell r="B7520" t="str">
            <v>YCL ASSETS HOLDINGS SDN BHD</v>
          </cell>
          <cell r="D7520">
            <v>1199000</v>
          </cell>
        </row>
        <row r="7521">
          <cell r="A7521">
            <v>26655776</v>
          </cell>
          <cell r="B7521" t="str">
            <v>YCL COATING SDN BHD</v>
          </cell>
          <cell r="C7521">
            <v>500382.33</v>
          </cell>
        </row>
        <row r="7522">
          <cell r="A7522">
            <v>23326438</v>
          </cell>
          <cell r="B7522" t="str">
            <v>YCQ LAND SDN BHD</v>
          </cell>
          <cell r="D7522">
            <v>1292000</v>
          </cell>
        </row>
        <row r="7523">
          <cell r="A7523">
            <v>20392106</v>
          </cell>
          <cell r="B7523" t="str">
            <v>YE FATT TIMBER TRADING</v>
          </cell>
          <cell r="C7523">
            <v>0</v>
          </cell>
        </row>
        <row r="7524">
          <cell r="A7524">
            <v>21397280</v>
          </cell>
          <cell r="B7524" t="str">
            <v>YE FATT TIMBER TRADING SDN. BHD.</v>
          </cell>
          <cell r="D7524">
            <v>597000</v>
          </cell>
        </row>
        <row r="7525">
          <cell r="A7525">
            <v>14116123</v>
          </cell>
          <cell r="B7525" t="str">
            <v>YEAM SENG FROZEN GOODS &amp; FISHERY SDN BHD</v>
          </cell>
          <cell r="D7525">
            <v>3700000</v>
          </cell>
          <cell r="E7525">
            <v>1003246.56</v>
          </cell>
          <cell r="F7525">
            <v>7600000</v>
          </cell>
        </row>
        <row r="7526">
          <cell r="A7526">
            <v>24812933</v>
          </cell>
          <cell r="B7526" t="str">
            <v>YEAP BEOW CHONG SDN BHD</v>
          </cell>
          <cell r="D7526">
            <v>1816800</v>
          </cell>
        </row>
        <row r="7527">
          <cell r="A7527">
            <v>15073640</v>
          </cell>
          <cell r="B7527" t="str">
            <v>YEE GUAN FURNITURE MANUFACTURING</v>
          </cell>
          <cell r="F7527">
            <v>3500000</v>
          </cell>
        </row>
        <row r="7528">
          <cell r="A7528">
            <v>9095058</v>
          </cell>
          <cell r="B7528" t="str">
            <v>YEE HENG BUILDING CONSTRUCTION</v>
          </cell>
          <cell r="E7528">
            <v>152000</v>
          </cell>
        </row>
        <row r="7529">
          <cell r="A7529">
            <v>3074151</v>
          </cell>
          <cell r="B7529" t="str">
            <v>YEN SIA AGENCIES</v>
          </cell>
          <cell r="F7529">
            <v>200000</v>
          </cell>
        </row>
        <row r="7530">
          <cell r="A7530">
            <v>1102129</v>
          </cell>
          <cell r="B7530" t="str">
            <v>YENG HO HONG CO SDN BHD</v>
          </cell>
          <cell r="E7530">
            <v>1002663.94</v>
          </cell>
          <cell r="F7530">
            <v>20000</v>
          </cell>
        </row>
        <row r="7531">
          <cell r="A7531">
            <v>10952666</v>
          </cell>
          <cell r="B7531" t="str">
            <v>YENHER AGRO-PRODUCTS SDN BHD</v>
          </cell>
          <cell r="E7531">
            <v>100188.4</v>
          </cell>
          <cell r="F7531">
            <v>5000000</v>
          </cell>
        </row>
        <row r="7532">
          <cell r="A7532">
            <v>16086145</v>
          </cell>
          <cell r="B7532" t="str">
            <v>YEO AIK WOOD SDN BHD</v>
          </cell>
          <cell r="E7532">
            <v>300502.76</v>
          </cell>
          <cell r="F7532">
            <v>1000000</v>
          </cell>
        </row>
        <row r="7533">
          <cell r="A7533">
            <v>12074694</v>
          </cell>
          <cell r="B7533" t="str">
            <v>YEO PLUMBER SDN BHD</v>
          </cell>
          <cell r="D7533">
            <v>2690000</v>
          </cell>
          <cell r="E7533">
            <v>1450000</v>
          </cell>
          <cell r="F7533">
            <v>600000</v>
          </cell>
        </row>
        <row r="7534">
          <cell r="A7534">
            <v>13037024</v>
          </cell>
          <cell r="B7534" t="str">
            <v>YETTA STEEL INDUSTRIES SDN BHD</v>
          </cell>
          <cell r="D7534">
            <v>1386000</v>
          </cell>
          <cell r="F7534">
            <v>5000000</v>
          </cell>
        </row>
        <row r="7535">
          <cell r="A7535">
            <v>7930460</v>
          </cell>
          <cell r="B7535" t="str">
            <v>YEU HONG FURNITURE INDUSTRIES SDN BHD</v>
          </cell>
          <cell r="C7535">
            <v>1912691.63</v>
          </cell>
          <cell r="D7535">
            <v>1975000</v>
          </cell>
          <cell r="F7535">
            <v>9350000</v>
          </cell>
        </row>
        <row r="7536">
          <cell r="A7536">
            <v>16800711</v>
          </cell>
          <cell r="B7536" t="str">
            <v>YEW CHYE SENG PLANTATION SDN BHD</v>
          </cell>
          <cell r="D7536">
            <v>5200000</v>
          </cell>
        </row>
        <row r="7537">
          <cell r="A7537">
            <v>11690403</v>
          </cell>
          <cell r="B7537" t="str">
            <v>YEW HOONG SOFA PRODUCTS (M) SDN BHD</v>
          </cell>
          <cell r="C7537">
            <v>3326179.72</v>
          </cell>
          <cell r="D7537">
            <v>11483000</v>
          </cell>
          <cell r="F7537">
            <v>17000000</v>
          </cell>
        </row>
        <row r="7538">
          <cell r="A7538">
            <v>6850696</v>
          </cell>
          <cell r="B7538" t="str">
            <v>YEW LEAN FOUNDRY &amp; CO SDN BHD</v>
          </cell>
          <cell r="E7538">
            <v>602631.43999999994</v>
          </cell>
          <cell r="F7538">
            <v>7500000</v>
          </cell>
        </row>
        <row r="7539">
          <cell r="A7539">
            <v>1706859</v>
          </cell>
          <cell r="B7539" t="str">
            <v>YEW LEE HOLDINGS SDN BHD</v>
          </cell>
          <cell r="F7539">
            <v>100000</v>
          </cell>
        </row>
        <row r="7540">
          <cell r="A7540">
            <v>22654392</v>
          </cell>
          <cell r="B7540" t="str">
            <v>YEW PAN AUTOMOBILE SDN BHD</v>
          </cell>
          <cell r="C7540">
            <v>4833147.01</v>
          </cell>
          <cell r="D7540">
            <v>2000000</v>
          </cell>
        </row>
        <row r="7541">
          <cell r="A7541">
            <v>15511184</v>
          </cell>
          <cell r="B7541" t="str">
            <v>YICK HING LOONG (SABAH) SDN BHD</v>
          </cell>
          <cell r="C7541">
            <v>2500000</v>
          </cell>
          <cell r="D7541">
            <v>3780000</v>
          </cell>
        </row>
        <row r="7542">
          <cell r="A7542">
            <v>7437684</v>
          </cell>
          <cell r="B7542" t="str">
            <v>YICK HOE FERROUS STEEL SDN BHD</v>
          </cell>
          <cell r="E7542">
            <v>500905.08</v>
          </cell>
          <cell r="F7542">
            <v>20000000</v>
          </cell>
        </row>
        <row r="7543">
          <cell r="A7543">
            <v>15212061</v>
          </cell>
          <cell r="B7543" t="str">
            <v>YICK HOE STEEL INDUSTRIES SDN BHD</v>
          </cell>
          <cell r="E7543">
            <v>100167.58</v>
          </cell>
          <cell r="F7543">
            <v>3000000</v>
          </cell>
        </row>
        <row r="7544">
          <cell r="A7544">
            <v>22524822</v>
          </cell>
          <cell r="B7544" t="str">
            <v>YICK MING WATCH RADIO DEALER</v>
          </cell>
          <cell r="D7544">
            <v>1700000</v>
          </cell>
        </row>
        <row r="7545">
          <cell r="A7545">
            <v>15423103</v>
          </cell>
          <cell r="B7545" t="str">
            <v>YIELDEN FILTRATION SDN BHD</v>
          </cell>
          <cell r="D7545">
            <v>700000</v>
          </cell>
          <cell r="E7545">
            <v>600000</v>
          </cell>
        </row>
        <row r="7546">
          <cell r="A7546">
            <v>21922385</v>
          </cell>
          <cell r="B7546" t="str">
            <v>YIHIN GLASS &amp; ALUMINIUM SDN BHD</v>
          </cell>
          <cell r="C7546">
            <v>2694248.02</v>
          </cell>
          <cell r="D7546">
            <v>3300000</v>
          </cell>
          <cell r="E7546">
            <v>150000</v>
          </cell>
          <cell r="F7546">
            <v>1200000</v>
          </cell>
        </row>
        <row r="7547">
          <cell r="A7547">
            <v>14410084</v>
          </cell>
          <cell r="B7547" t="str">
            <v>YIK WANG TRADING SDN BHD</v>
          </cell>
          <cell r="E7547">
            <v>1803351.56</v>
          </cell>
          <cell r="F7547">
            <v>8500000</v>
          </cell>
        </row>
        <row r="7548">
          <cell r="A7548">
            <v>1414919</v>
          </cell>
          <cell r="B7548" t="str">
            <v>YION SUI XIN OIL PALM TRDG S/B</v>
          </cell>
          <cell r="C7548">
            <v>1253964.99</v>
          </cell>
          <cell r="E7548">
            <v>100000</v>
          </cell>
        </row>
        <row r="7549">
          <cell r="A7549">
            <v>18396440</v>
          </cell>
          <cell r="B7549" t="str">
            <v>YJC PROPERTIES SDN BHD</v>
          </cell>
          <cell r="D7549">
            <v>660000</v>
          </cell>
        </row>
        <row r="7550">
          <cell r="A7550">
            <v>7677470</v>
          </cell>
          <cell r="B7550" t="str">
            <v>YK COMPONENTS SDN BHD</v>
          </cell>
          <cell r="E7550">
            <v>755641.39</v>
          </cell>
          <cell r="F7550">
            <v>692000</v>
          </cell>
        </row>
        <row r="7551">
          <cell r="A7551">
            <v>22777913</v>
          </cell>
          <cell r="B7551" t="str">
            <v>YKS DEVELOPMENT SDN BHD</v>
          </cell>
          <cell r="D7551">
            <v>5043500</v>
          </cell>
        </row>
        <row r="7552">
          <cell r="A7552">
            <v>22560585</v>
          </cell>
          <cell r="B7552" t="str">
            <v>YKT PROJECTS SDN BHD</v>
          </cell>
          <cell r="D7552">
            <v>2900000</v>
          </cell>
        </row>
        <row r="7553">
          <cell r="A7553">
            <v>3259321</v>
          </cell>
          <cell r="B7553" t="str">
            <v>YL TYRES SUPPLIES SDN BHD</v>
          </cell>
          <cell r="D7553">
            <v>247600</v>
          </cell>
        </row>
        <row r="7554">
          <cell r="A7554">
            <v>18294757</v>
          </cell>
          <cell r="B7554" t="str">
            <v>YLY SDN BHD</v>
          </cell>
          <cell r="C7554">
            <v>951019.05</v>
          </cell>
          <cell r="D7554">
            <v>800000</v>
          </cell>
        </row>
        <row r="7555">
          <cell r="A7555">
            <v>24959250</v>
          </cell>
          <cell r="B7555" t="str">
            <v>YNY TECHNOLOGY SDN. BHD.</v>
          </cell>
          <cell r="D7555">
            <v>1000000</v>
          </cell>
          <cell r="E7555">
            <v>100186.07</v>
          </cell>
          <cell r="F7555">
            <v>800000</v>
          </cell>
        </row>
        <row r="7556">
          <cell r="A7556">
            <v>23411193</v>
          </cell>
          <cell r="B7556" t="str">
            <v>Yogawa Marketing (M) Sdn Bhd</v>
          </cell>
          <cell r="C7556">
            <v>503551.55</v>
          </cell>
          <cell r="D7556">
            <v>2840000</v>
          </cell>
          <cell r="F7556">
            <v>3090000</v>
          </cell>
        </row>
        <row r="7557">
          <cell r="A7557">
            <v>21728408</v>
          </cell>
          <cell r="B7557" t="str">
            <v>YOKE KOOI PROPERTIES SDN BHD</v>
          </cell>
          <cell r="D7557">
            <v>765000</v>
          </cell>
        </row>
        <row r="7558">
          <cell r="A7558">
            <v>1484656</v>
          </cell>
          <cell r="B7558" t="str">
            <v>YOKOWO ELECTRONICS (M) SDN BHD</v>
          </cell>
          <cell r="F7558">
            <v>500000</v>
          </cell>
        </row>
        <row r="7559">
          <cell r="A7559">
            <v>11284187</v>
          </cell>
          <cell r="B7559" t="str">
            <v>YOLLINK INDUSTRIES SDN BHD</v>
          </cell>
          <cell r="D7559">
            <v>13059250</v>
          </cell>
          <cell r="E7559">
            <v>400522.84</v>
          </cell>
          <cell r="F7559">
            <v>3500000</v>
          </cell>
        </row>
        <row r="7560">
          <cell r="A7560">
            <v>26943381</v>
          </cell>
          <cell r="B7560" t="str">
            <v>YONG HUA (YONG PENG) SDN. BHD.</v>
          </cell>
          <cell r="D7560">
            <v>1000000</v>
          </cell>
        </row>
        <row r="7561">
          <cell r="A7561">
            <v>12729213</v>
          </cell>
          <cell r="B7561" t="str">
            <v>YONG KAH PLANTATION GROUP SDN BHD</v>
          </cell>
          <cell r="D7561">
            <v>3500000</v>
          </cell>
          <cell r="E7561">
            <v>2600171.89</v>
          </cell>
        </row>
        <row r="7562">
          <cell r="A7562">
            <v>16083008</v>
          </cell>
          <cell r="B7562" t="str">
            <v>YONG LEE CHAN SDN. BHD.</v>
          </cell>
          <cell r="D7562">
            <v>1000000</v>
          </cell>
          <cell r="F7562">
            <v>5750000</v>
          </cell>
        </row>
        <row r="7563">
          <cell r="A7563">
            <v>21623744</v>
          </cell>
          <cell r="B7563" t="str">
            <v>YONG LI MARINE SDN BHD</v>
          </cell>
          <cell r="E7563">
            <v>502963.94</v>
          </cell>
        </row>
        <row r="7564">
          <cell r="A7564">
            <v>17474738</v>
          </cell>
          <cell r="B7564" t="str">
            <v>YONG LUNG HOLDINGS SDN BHD</v>
          </cell>
          <cell r="C7564">
            <v>2121166</v>
          </cell>
        </row>
        <row r="7565">
          <cell r="A7565">
            <v>15228950</v>
          </cell>
          <cell r="B7565" t="str">
            <v>YONG MOH HENG SDN BHD</v>
          </cell>
          <cell r="D7565">
            <v>2000000</v>
          </cell>
          <cell r="E7565">
            <v>1100315.19</v>
          </cell>
        </row>
        <row r="7566">
          <cell r="A7566">
            <v>9384360</v>
          </cell>
          <cell r="B7566" t="str">
            <v>YONG PENG BATU BATA BHD</v>
          </cell>
          <cell r="F7566">
            <v>229500</v>
          </cell>
        </row>
        <row r="7567">
          <cell r="A7567">
            <v>14115785</v>
          </cell>
          <cell r="B7567" t="str">
            <v>YONG PENG RECREATION PARK SDN BHD</v>
          </cell>
          <cell r="E7567">
            <v>776298.74</v>
          </cell>
          <cell r="F7567">
            <v>175000</v>
          </cell>
        </row>
        <row r="7568">
          <cell r="A7568">
            <v>17467727</v>
          </cell>
          <cell r="B7568" t="str">
            <v>YONG QUAN DISTRIBUTOR SDN.BHD.</v>
          </cell>
          <cell r="C7568">
            <v>0</v>
          </cell>
          <cell r="D7568">
            <v>3000000</v>
          </cell>
        </row>
        <row r="7569">
          <cell r="A7569">
            <v>10193317</v>
          </cell>
          <cell r="B7569" t="str">
            <v>YONG SHENG CONFECTIONERY SDN BHD</v>
          </cell>
          <cell r="D7569">
            <v>3500000</v>
          </cell>
          <cell r="E7569">
            <v>2200000</v>
          </cell>
        </row>
        <row r="7570">
          <cell r="A7570">
            <v>19385579</v>
          </cell>
          <cell r="B7570" t="str">
            <v>YONG SOON &amp; CO. SDN BHD</v>
          </cell>
          <cell r="C7570">
            <v>4541123.03</v>
          </cell>
          <cell r="D7570">
            <v>1680000</v>
          </cell>
          <cell r="F7570">
            <v>24500000</v>
          </cell>
        </row>
        <row r="7571">
          <cell r="A7571">
            <v>20059423</v>
          </cell>
          <cell r="B7571" t="str">
            <v>YONG SOON MARKETING SDN. BHD.</v>
          </cell>
          <cell r="F7571">
            <v>5000000</v>
          </cell>
        </row>
        <row r="7572">
          <cell r="A7572">
            <v>3073331</v>
          </cell>
          <cell r="B7572" t="str">
            <v>YONG TRADING</v>
          </cell>
          <cell r="C7572">
            <v>213128.24</v>
          </cell>
          <cell r="D7572">
            <v>827000</v>
          </cell>
        </row>
        <row r="7573">
          <cell r="A7573">
            <v>23331250</v>
          </cell>
          <cell r="B7573" t="str">
            <v>YONGNAM ENGINEERING &amp; CONSTRUCTION SDN B</v>
          </cell>
          <cell r="D7573">
            <v>23021000</v>
          </cell>
        </row>
        <row r="7574">
          <cell r="A7574">
            <v>5868399</v>
          </cell>
          <cell r="B7574" t="str">
            <v>YONGNAM ENGINEERING SDN BHD</v>
          </cell>
          <cell r="F7574">
            <v>1500000</v>
          </cell>
        </row>
        <row r="7575">
          <cell r="A7575">
            <v>14574305</v>
          </cell>
          <cell r="B7575" t="str">
            <v>YONGTA STEEL INDUSTRIES SDN BHD</v>
          </cell>
          <cell r="F7575">
            <v>5000000</v>
          </cell>
        </row>
        <row r="7576">
          <cell r="A7576">
            <v>24198665</v>
          </cell>
          <cell r="B7576" t="str">
            <v>YONKU BATTERY MARKETING SDN BHD</v>
          </cell>
          <cell r="C7576">
            <v>60000</v>
          </cell>
          <cell r="D7576">
            <v>280000</v>
          </cell>
        </row>
        <row r="7577">
          <cell r="A7577">
            <v>17357159</v>
          </cell>
          <cell r="B7577" t="str">
            <v>YOOI CARS SDN BHD</v>
          </cell>
          <cell r="C7577">
            <v>503682.51</v>
          </cell>
        </row>
        <row r="7578">
          <cell r="A7578">
            <v>19323797</v>
          </cell>
          <cell r="B7578" t="str">
            <v>YOONSTEEL (MALAYSIA) SDN BHD</v>
          </cell>
          <cell r="E7578">
            <v>300502.76</v>
          </cell>
        </row>
        <row r="7579">
          <cell r="A7579">
            <v>10847488</v>
          </cell>
          <cell r="B7579" t="str">
            <v>YOYO HOLIDAY SDN BHD</v>
          </cell>
          <cell r="D7579">
            <v>1170000</v>
          </cell>
        </row>
        <row r="7580">
          <cell r="A7580">
            <v>21280633</v>
          </cell>
          <cell r="B7580" t="str">
            <v>YP HEVEA SDN BHD</v>
          </cell>
          <cell r="D7580">
            <v>35768000</v>
          </cell>
        </row>
        <row r="7581">
          <cell r="A7581">
            <v>21432769</v>
          </cell>
          <cell r="B7581" t="str">
            <v>YP MAINTENANCE SDN BHD</v>
          </cell>
          <cell r="C7581">
            <v>0</v>
          </cell>
          <cell r="E7581">
            <v>23118716.93</v>
          </cell>
          <cell r="F7581">
            <v>14550000</v>
          </cell>
        </row>
        <row r="7582">
          <cell r="A7582">
            <v>7087734</v>
          </cell>
          <cell r="B7582" t="str">
            <v>YPC (MALAYSIA) SDN BHD</v>
          </cell>
          <cell r="F7582">
            <v>460000</v>
          </cell>
        </row>
        <row r="7583">
          <cell r="A7583">
            <v>18724655</v>
          </cell>
          <cell r="B7583" t="str">
            <v>YS RUBBER TRADING SDN BHD</v>
          </cell>
          <cell r="C7583">
            <v>468908.13</v>
          </cell>
        </row>
        <row r="7584">
          <cell r="A7584">
            <v>20662963</v>
          </cell>
          <cell r="B7584" t="str">
            <v>YS SUCCESS INDUSTRIES SDN BHD</v>
          </cell>
          <cell r="E7584">
            <v>501415.43</v>
          </cell>
          <cell r="F7584">
            <v>2000000</v>
          </cell>
        </row>
        <row r="7585">
          <cell r="A7585">
            <v>14113463</v>
          </cell>
          <cell r="B7585" t="str">
            <v>YSE ELECTRIC (M) SDN BHD</v>
          </cell>
          <cell r="D7585">
            <v>500000</v>
          </cell>
        </row>
        <row r="7586">
          <cell r="A7586">
            <v>26339691</v>
          </cell>
          <cell r="B7586" t="str">
            <v>YSH SYNERGY SDN BHD</v>
          </cell>
          <cell r="D7586">
            <v>4420000</v>
          </cell>
        </row>
        <row r="7587">
          <cell r="A7587">
            <v>13185814</v>
          </cell>
          <cell r="B7587" t="str">
            <v>YU CHAN TRADING SDN. BHD.</v>
          </cell>
          <cell r="D7587">
            <v>3000000</v>
          </cell>
        </row>
        <row r="7588">
          <cell r="A7588">
            <v>14113327</v>
          </cell>
          <cell r="B7588" t="str">
            <v>YU CHUIN BEARINGS (SABAH) SDN BHD</v>
          </cell>
          <cell r="C7588">
            <v>100478.14</v>
          </cell>
          <cell r="D7588">
            <v>150000</v>
          </cell>
        </row>
        <row r="7589">
          <cell r="A7589">
            <v>22128838</v>
          </cell>
          <cell r="B7589" t="str">
            <v>YU GIM SAN RUBBER SDN BHD</v>
          </cell>
          <cell r="C7589">
            <v>1004223.11</v>
          </cell>
        </row>
        <row r="7590">
          <cell r="A7590">
            <v>17881538</v>
          </cell>
          <cell r="B7590" t="str">
            <v>YU LIM DISTRIBUTOR SDN BHD</v>
          </cell>
          <cell r="C7590">
            <v>2008097.36</v>
          </cell>
          <cell r="D7590">
            <v>3100000</v>
          </cell>
          <cell r="F7590">
            <v>6400000</v>
          </cell>
        </row>
        <row r="7591">
          <cell r="A7591">
            <v>12222973</v>
          </cell>
          <cell r="B7591" t="str">
            <v>YU TONG CONSTRUCTION SDN BHD</v>
          </cell>
          <cell r="E7591">
            <v>2500389.91</v>
          </cell>
        </row>
        <row r="7592">
          <cell r="A7592">
            <v>24076306</v>
          </cell>
          <cell r="B7592" t="str">
            <v>YUAN TONG COCONUT INDUSTRIES (M) SDN BHD</v>
          </cell>
          <cell r="D7592">
            <v>500000</v>
          </cell>
        </row>
        <row r="7593">
          <cell r="A7593">
            <v>20104985</v>
          </cell>
          <cell r="B7593" t="str">
            <v>YUANMING CONSTRUCTION PROPERTIES SDN BHD</v>
          </cell>
          <cell r="E7593">
            <v>7453155.6600000001</v>
          </cell>
          <cell r="F7593">
            <v>1000000</v>
          </cell>
        </row>
        <row r="7594">
          <cell r="A7594">
            <v>23632716</v>
          </cell>
          <cell r="B7594" t="str">
            <v>YUBISO (M) SDN BHD</v>
          </cell>
          <cell r="F7594">
            <v>5000000</v>
          </cell>
        </row>
        <row r="7595">
          <cell r="A7595">
            <v>22677465</v>
          </cell>
          <cell r="B7595" t="str">
            <v>YUDA PROPERTIES SDN BHD</v>
          </cell>
          <cell r="D7595">
            <v>836000</v>
          </cell>
        </row>
        <row r="7596">
          <cell r="A7596">
            <v>8105577</v>
          </cell>
          <cell r="B7596" t="str">
            <v>YUDAH CORPORATION SDN BHD</v>
          </cell>
          <cell r="C7596">
            <v>2501005.7000000002</v>
          </cell>
          <cell r="E7596">
            <v>400000</v>
          </cell>
          <cell r="F7596">
            <v>1300000</v>
          </cell>
        </row>
        <row r="7597">
          <cell r="A7597">
            <v>24691001</v>
          </cell>
          <cell r="B7597" t="str">
            <v>YUEN SOON YS ENTERPRISE</v>
          </cell>
          <cell r="D7597">
            <v>365500</v>
          </cell>
        </row>
        <row r="7598">
          <cell r="A7598">
            <v>20973499</v>
          </cell>
          <cell r="B7598" t="str">
            <v>YUEN TUNG HARDWARE CONSTRUCTION SDN BHD</v>
          </cell>
          <cell r="D7598">
            <v>1000000</v>
          </cell>
        </row>
        <row r="7599">
          <cell r="A7599">
            <v>22549135</v>
          </cell>
          <cell r="B7599" t="str">
            <v>YUEN TUNG PREMIX (SOUTHERN) SDN BHD</v>
          </cell>
          <cell r="C7599">
            <v>403446.88</v>
          </cell>
          <cell r="F7599">
            <v>684000</v>
          </cell>
        </row>
        <row r="7600">
          <cell r="A7600">
            <v>20234595</v>
          </cell>
          <cell r="B7600" t="str">
            <v>YUEN TUNG PREMIX SDN BHD</v>
          </cell>
          <cell r="D7600">
            <v>1500000</v>
          </cell>
        </row>
        <row r="7601">
          <cell r="A7601">
            <v>15575544</v>
          </cell>
          <cell r="B7601" t="str">
            <v>YUEN TUNG READYMIX (M) SDN BHD</v>
          </cell>
          <cell r="D7601">
            <v>2475000</v>
          </cell>
        </row>
        <row r="7602">
          <cell r="A7602">
            <v>9660513</v>
          </cell>
          <cell r="B7602" t="str">
            <v>YUEN TUNG RESOURCES SDN BHD</v>
          </cell>
          <cell r="C7602">
            <v>503065.59999999998</v>
          </cell>
        </row>
        <row r="7603">
          <cell r="A7603">
            <v>22185990</v>
          </cell>
          <cell r="B7603" t="str">
            <v>YUEN TUNG ROAD BUILDER SDN BHD</v>
          </cell>
          <cell r="D7603">
            <v>500000</v>
          </cell>
        </row>
        <row r="7604">
          <cell r="A7604">
            <v>7552993</v>
          </cell>
          <cell r="B7604" t="str">
            <v>YU-JUKO SDN BHD</v>
          </cell>
          <cell r="D7604">
            <v>8510000</v>
          </cell>
        </row>
        <row r="7605">
          <cell r="A7605">
            <v>6142825</v>
          </cell>
          <cell r="B7605" t="str">
            <v>YUN FOOK PLANTATION SDN BHD</v>
          </cell>
          <cell r="D7605">
            <v>5000000</v>
          </cell>
        </row>
        <row r="7606">
          <cell r="A7606">
            <v>15794121</v>
          </cell>
          <cell r="B7606" t="str">
            <v>YUN FOOK RESOURCES SDN BHD</v>
          </cell>
          <cell r="F7606">
            <v>380000</v>
          </cell>
        </row>
        <row r="7607">
          <cell r="A7607">
            <v>3654371</v>
          </cell>
          <cell r="B7607" t="str">
            <v>YUN MING WOOD INDUSTRIES SDN BHD</v>
          </cell>
          <cell r="F7607">
            <v>93000</v>
          </cell>
        </row>
        <row r="7608">
          <cell r="A7608">
            <v>7057476</v>
          </cell>
          <cell r="B7608" t="str">
            <v>YUN NAM HAIR CARE SDN BHD</v>
          </cell>
          <cell r="F7608">
            <v>619552.19999999995</v>
          </cell>
        </row>
        <row r="7609">
          <cell r="A7609">
            <v>17783020</v>
          </cell>
          <cell r="B7609" t="str">
            <v>YUNG ZIU SDN BHD</v>
          </cell>
          <cell r="F7609">
            <v>1000000</v>
          </cell>
        </row>
        <row r="7610">
          <cell r="A7610">
            <v>16518289</v>
          </cell>
          <cell r="B7610" t="str">
            <v>YUSON ENGINEERING (M) SDN. BHD.</v>
          </cell>
          <cell r="D7610">
            <v>3337600</v>
          </cell>
          <cell r="E7610">
            <v>664000</v>
          </cell>
        </row>
        <row r="7611">
          <cell r="A7611">
            <v>6096042</v>
          </cell>
          <cell r="B7611" t="str">
            <v>YUTA MAJU SDN BHD</v>
          </cell>
          <cell r="F7611">
            <v>14150000</v>
          </cell>
        </row>
        <row r="7612">
          <cell r="A7612">
            <v>7127005</v>
          </cell>
          <cell r="B7612" t="str">
            <v>YWC ENGINEERS &amp; CONSTRUCTORS SDN BHD</v>
          </cell>
          <cell r="F7612">
            <v>737128.3</v>
          </cell>
        </row>
        <row r="7613">
          <cell r="A7613">
            <v>25180917</v>
          </cell>
          <cell r="B7613" t="str">
            <v>YWS BUILDERS SDN.BHD.</v>
          </cell>
          <cell r="F7613">
            <v>850000</v>
          </cell>
        </row>
        <row r="7614">
          <cell r="A7614">
            <v>25514204</v>
          </cell>
          <cell r="B7614" t="str">
            <v>YYW RESOURCES SDN BHD</v>
          </cell>
          <cell r="D7614">
            <v>4800000</v>
          </cell>
        </row>
        <row r="7615">
          <cell r="A7615">
            <v>25516228</v>
          </cell>
          <cell r="B7615" t="str">
            <v>YYW VERTICAL SDN BHD</v>
          </cell>
          <cell r="D7615">
            <v>3400000</v>
          </cell>
        </row>
        <row r="7616">
          <cell r="A7616">
            <v>20285294</v>
          </cell>
          <cell r="B7616" t="str">
            <v>Z &amp; SR ARCHITECTURAL VENTURES SDN BHD</v>
          </cell>
          <cell r="C7616">
            <v>1201653.3</v>
          </cell>
          <cell r="D7616">
            <v>4931017</v>
          </cell>
        </row>
        <row r="7617">
          <cell r="A7617">
            <v>18318121</v>
          </cell>
          <cell r="B7617" t="str">
            <v>ZAIBI MOTOR SDN. BHD.</v>
          </cell>
          <cell r="D7617">
            <v>1288000</v>
          </cell>
        </row>
        <row r="7618">
          <cell r="A7618">
            <v>11033264</v>
          </cell>
          <cell r="B7618" t="str">
            <v>ZAINAL @ SHARIFF IBRAHIM SDN. BHD.</v>
          </cell>
          <cell r="C7618">
            <v>674307.61</v>
          </cell>
        </row>
        <row r="7619">
          <cell r="A7619">
            <v>3271018</v>
          </cell>
          <cell r="B7619" t="str">
            <v>ZAINON SHIPPING (SARAWAK) SDN BHD</v>
          </cell>
          <cell r="C7619">
            <v>1001119.68</v>
          </cell>
          <cell r="D7619">
            <v>1079240</v>
          </cell>
          <cell r="E7619">
            <v>40067.06</v>
          </cell>
          <cell r="F7619">
            <v>857153.1</v>
          </cell>
        </row>
        <row r="7620">
          <cell r="A7620">
            <v>11949772</v>
          </cell>
          <cell r="B7620" t="str">
            <v>ZAKE SUPREME SDN.BHD.</v>
          </cell>
          <cell r="C7620">
            <v>301187.19</v>
          </cell>
        </row>
        <row r="7621">
          <cell r="A7621">
            <v>5226853</v>
          </cell>
          <cell r="B7621" t="str">
            <v>ZAMAHAN SDN BHD</v>
          </cell>
          <cell r="E7621">
            <v>250546.99</v>
          </cell>
        </row>
        <row r="7622">
          <cell r="A7622">
            <v>20243575</v>
          </cell>
          <cell r="B7622" t="str">
            <v>ZAMAN HARTAWAN SDN BHD</v>
          </cell>
          <cell r="D7622">
            <v>262990</v>
          </cell>
        </row>
        <row r="7623">
          <cell r="A7623">
            <v>20082456</v>
          </cell>
          <cell r="B7623" t="str">
            <v>ZAN HUAN (SABAH) SDN. BHD.</v>
          </cell>
          <cell r="D7623">
            <v>474000</v>
          </cell>
          <cell r="E7623">
            <v>178308.36</v>
          </cell>
        </row>
        <row r="7624">
          <cell r="A7624">
            <v>4849131</v>
          </cell>
          <cell r="B7624" t="str">
            <v>ZANAF TECHNOLOGY SDN BHD</v>
          </cell>
          <cell r="D7624">
            <v>1415386</v>
          </cell>
        </row>
        <row r="7625">
          <cell r="A7625">
            <v>10367023</v>
          </cell>
          <cell r="B7625" t="str">
            <v>ZAT JASA SDN BHD</v>
          </cell>
          <cell r="D7625">
            <v>540000</v>
          </cell>
        </row>
        <row r="7626">
          <cell r="A7626">
            <v>8663115</v>
          </cell>
          <cell r="B7626" t="str">
            <v>ZATB SDN BHD</v>
          </cell>
          <cell r="E7626">
            <v>200335.18</v>
          </cell>
          <cell r="F7626">
            <v>122437.35</v>
          </cell>
        </row>
        <row r="7627">
          <cell r="A7627">
            <v>19230424</v>
          </cell>
          <cell r="B7627" t="str">
            <v>ZBI ENTERPRISE &amp; SERVICES SDN BHD</v>
          </cell>
          <cell r="D7627">
            <v>680000</v>
          </cell>
        </row>
        <row r="7628">
          <cell r="A7628">
            <v>24735707</v>
          </cell>
          <cell r="B7628" t="str">
            <v>ZEC SOLAR SDN. BHD.</v>
          </cell>
          <cell r="D7628">
            <v>134573000</v>
          </cell>
          <cell r="F7628">
            <v>15500000</v>
          </cell>
        </row>
        <row r="7629">
          <cell r="A7629">
            <v>17621592</v>
          </cell>
          <cell r="B7629" t="str">
            <v>ZEDCON ENGINEERING (M) SDN. BHD.</v>
          </cell>
          <cell r="C7629">
            <v>558000</v>
          </cell>
          <cell r="D7629">
            <v>797000</v>
          </cell>
          <cell r="F7629">
            <v>463588.8</v>
          </cell>
        </row>
        <row r="7630">
          <cell r="A7630">
            <v>17379402</v>
          </cell>
          <cell r="B7630" t="str">
            <v>ZEE PALACE HOTEL SDN BHD</v>
          </cell>
          <cell r="C7630">
            <v>302059.34999999998</v>
          </cell>
          <cell r="D7630">
            <v>16000000</v>
          </cell>
        </row>
        <row r="7631">
          <cell r="A7631">
            <v>16189232</v>
          </cell>
          <cell r="B7631" t="str">
            <v>ZELLCOM SDN BHD</v>
          </cell>
          <cell r="F7631">
            <v>100000</v>
          </cell>
        </row>
        <row r="7632">
          <cell r="A7632">
            <v>10821617</v>
          </cell>
          <cell r="B7632" t="str">
            <v>ZELLECO ENGINEERING SDN BHD</v>
          </cell>
          <cell r="C7632">
            <v>1512643.26</v>
          </cell>
          <cell r="F7632">
            <v>2469543.7799999998</v>
          </cell>
        </row>
        <row r="7633">
          <cell r="A7633">
            <v>22170454</v>
          </cell>
          <cell r="B7633" t="str">
            <v>ZEN AVIATION SDN BHD</v>
          </cell>
          <cell r="F7633">
            <v>945000</v>
          </cell>
        </row>
        <row r="7634">
          <cell r="A7634">
            <v>16548614</v>
          </cell>
          <cell r="B7634" t="str">
            <v>ZEN SPORTS SDN BHD</v>
          </cell>
          <cell r="E7634">
            <v>502558.79</v>
          </cell>
        </row>
        <row r="7635">
          <cell r="A7635">
            <v>12006374</v>
          </cell>
          <cell r="B7635" t="str">
            <v>ZENGO CORPORATION SDN BHD</v>
          </cell>
          <cell r="D7635">
            <v>8200000</v>
          </cell>
          <cell r="E7635">
            <v>500837.92</v>
          </cell>
          <cell r="F7635">
            <v>24710773.84</v>
          </cell>
        </row>
        <row r="7636">
          <cell r="A7636">
            <v>5131928</v>
          </cell>
          <cell r="B7636" t="str">
            <v>ZENITH PROSPERITY (M) SDN BHD</v>
          </cell>
          <cell r="C7636">
            <v>1339668.77</v>
          </cell>
          <cell r="D7636">
            <v>600000</v>
          </cell>
          <cell r="F7636">
            <v>100000</v>
          </cell>
        </row>
        <row r="7637">
          <cell r="A7637">
            <v>9814352</v>
          </cell>
          <cell r="B7637" t="str">
            <v>ZENITH-MINT CINEMA SDN BHD</v>
          </cell>
          <cell r="F7637">
            <v>5000</v>
          </cell>
        </row>
        <row r="7638">
          <cell r="A7638">
            <v>12190082</v>
          </cell>
          <cell r="B7638" t="str">
            <v>ZENTH CAPITAL SDN BHD</v>
          </cell>
          <cell r="D7638">
            <v>255000</v>
          </cell>
        </row>
        <row r="7639">
          <cell r="A7639">
            <v>11445807</v>
          </cell>
          <cell r="B7639" t="str">
            <v>ZENXIN AGRICULTURE SDN BHD</v>
          </cell>
          <cell r="C7639">
            <v>6500000</v>
          </cell>
          <cell r="D7639">
            <v>385000</v>
          </cell>
          <cell r="F7639">
            <v>15000000</v>
          </cell>
        </row>
        <row r="7640">
          <cell r="A7640">
            <v>12085801</v>
          </cell>
          <cell r="B7640" t="str">
            <v>ZENXIN AGRI-ORGANIC FOOD SDN BHD</v>
          </cell>
          <cell r="D7640">
            <v>1275000</v>
          </cell>
          <cell r="E7640">
            <v>300000</v>
          </cell>
        </row>
        <row r="7641">
          <cell r="A7641">
            <v>14115998</v>
          </cell>
          <cell r="B7641" t="str">
            <v>ZER PLASTIC SDN BHD</v>
          </cell>
          <cell r="D7641">
            <v>2831360</v>
          </cell>
        </row>
        <row r="7642">
          <cell r="A7642">
            <v>18679196</v>
          </cell>
          <cell r="B7642" t="str">
            <v>ZESPAC CONSTRUCTION SDN BHD</v>
          </cell>
          <cell r="C7642">
            <v>1719516.66</v>
          </cell>
          <cell r="F7642">
            <v>225000</v>
          </cell>
        </row>
        <row r="7643">
          <cell r="A7643">
            <v>27033974</v>
          </cell>
          <cell r="B7643" t="str">
            <v>ZEST FROZEN FOOD SDN. BHD.</v>
          </cell>
          <cell r="D7643">
            <v>2847500</v>
          </cell>
          <cell r="F7643">
            <v>2000000</v>
          </cell>
        </row>
        <row r="7644">
          <cell r="A7644">
            <v>10392807</v>
          </cell>
          <cell r="B7644" t="str">
            <v>ZETA LETRIK SDN BHD</v>
          </cell>
          <cell r="F7644">
            <v>160027.34</v>
          </cell>
        </row>
        <row r="7645">
          <cell r="A7645">
            <v>7292544</v>
          </cell>
          <cell r="B7645" t="str">
            <v>ZFI MARKETING SDN BHD</v>
          </cell>
          <cell r="E7645">
            <v>954045.34</v>
          </cell>
        </row>
        <row r="7646">
          <cell r="A7646">
            <v>13004003</v>
          </cell>
          <cell r="B7646" t="str">
            <v>ZHA PENGANGKUTAN SDN BHD</v>
          </cell>
          <cell r="E7646">
            <v>1000000</v>
          </cell>
          <cell r="F7646">
            <v>200000</v>
          </cell>
        </row>
        <row r="7647">
          <cell r="A7647">
            <v>25159518</v>
          </cell>
          <cell r="B7647" t="str">
            <v>ZHEN YUAN CONSTRUCTION (M) SDN BHD</v>
          </cell>
          <cell r="C7647">
            <v>760077.77</v>
          </cell>
        </row>
        <row r="7648">
          <cell r="A7648">
            <v>22542219</v>
          </cell>
          <cell r="B7648" t="str">
            <v>ZHENG PIN HARDWARE SUPPLY SDN BHD</v>
          </cell>
          <cell r="D7648">
            <v>500000</v>
          </cell>
        </row>
        <row r="7649">
          <cell r="A7649">
            <v>7080135</v>
          </cell>
          <cell r="B7649" t="str">
            <v>ZHIN HIN PLASTIC MANUFACTURER (M) SB</v>
          </cell>
          <cell r="D7649">
            <v>1000000</v>
          </cell>
        </row>
        <row r="7650">
          <cell r="A7650">
            <v>18212876</v>
          </cell>
          <cell r="B7650" t="str">
            <v>ZHONG LEE FISHERY SDN BHD</v>
          </cell>
          <cell r="E7650">
            <v>751495.54</v>
          </cell>
        </row>
        <row r="7651">
          <cell r="A7651">
            <v>24456690</v>
          </cell>
          <cell r="B7651" t="str">
            <v>ZILLION OIL SDN BHD</v>
          </cell>
          <cell r="C7651">
            <v>1195082.0900000001</v>
          </cell>
          <cell r="D7651">
            <v>800000</v>
          </cell>
        </row>
        <row r="7652">
          <cell r="A7652">
            <v>26698333</v>
          </cell>
          <cell r="B7652" t="str">
            <v>ZIMANDY CONSTRUCTION SDN. BHD.</v>
          </cell>
          <cell r="E7652">
            <v>500000</v>
          </cell>
        </row>
        <row r="7653">
          <cell r="A7653">
            <v>19925000</v>
          </cell>
          <cell r="B7653" t="str">
            <v>ZINC SUN ENTERPRISE SDN BHD</v>
          </cell>
          <cell r="D7653">
            <v>1600000</v>
          </cell>
        </row>
        <row r="7654">
          <cell r="A7654">
            <v>22459049</v>
          </cell>
          <cell r="B7654" t="str">
            <v>ZIRBAD RESOURCES SDN. BHD.</v>
          </cell>
          <cell r="C7654">
            <v>2000000</v>
          </cell>
          <cell r="E7654">
            <v>450000</v>
          </cell>
          <cell r="F7654">
            <v>989438</v>
          </cell>
        </row>
        <row r="7655">
          <cell r="A7655">
            <v>16086116</v>
          </cell>
          <cell r="B7655" t="str">
            <v>ZITRON ENTERPRISE (M) SDN BHD</v>
          </cell>
          <cell r="E7655">
            <v>5000000</v>
          </cell>
          <cell r="F7655">
            <v>93000000</v>
          </cell>
        </row>
        <row r="7656">
          <cell r="A7656">
            <v>22746914</v>
          </cell>
          <cell r="B7656" t="str">
            <v>ZLOTY ENTERPRISE SDN BHD</v>
          </cell>
          <cell r="D7656">
            <v>2500000</v>
          </cell>
        </row>
        <row r="7657">
          <cell r="A7657">
            <v>14149030</v>
          </cell>
          <cell r="B7657" t="str">
            <v>ZNR CEKAL ENTERPRISE</v>
          </cell>
          <cell r="C7657">
            <v>501563.01</v>
          </cell>
        </row>
        <row r="7658">
          <cell r="A7658">
            <v>22400159</v>
          </cell>
          <cell r="B7658" t="str">
            <v>ZON RIA (M) SDN BHD</v>
          </cell>
          <cell r="D7658">
            <v>3200000</v>
          </cell>
        </row>
        <row r="7659">
          <cell r="A7659">
            <v>22455093</v>
          </cell>
          <cell r="B7659" t="str">
            <v>ZPMC ENGINEERING (M) SDN BHD</v>
          </cell>
          <cell r="F7659">
            <v>981626.65</v>
          </cell>
        </row>
        <row r="7660">
          <cell r="A7660">
            <v>22292824</v>
          </cell>
          <cell r="B7660" t="str">
            <v>ZUBICON SDN BHD</v>
          </cell>
          <cell r="F7660">
            <v>800000</v>
          </cell>
        </row>
        <row r="7661">
          <cell r="A7661">
            <v>17457776</v>
          </cell>
          <cell r="B7661" t="str">
            <v>ZUE BAO JEWELLERY SDN . BHD.</v>
          </cell>
          <cell r="D7661">
            <v>3000000</v>
          </cell>
          <cell r="E7661">
            <v>1804976.35</v>
          </cell>
          <cell r="F7661">
            <v>4550000</v>
          </cell>
        </row>
        <row r="7662">
          <cell r="A7662">
            <v>3072360</v>
          </cell>
          <cell r="B7662" t="str">
            <v>ZUE HUAT TRADING CO SDN BHD</v>
          </cell>
          <cell r="D7662">
            <v>3694100</v>
          </cell>
          <cell r="F7662">
            <v>1000000</v>
          </cell>
        </row>
        <row r="7663">
          <cell r="A7663">
            <v>4398168</v>
          </cell>
          <cell r="B7663" t="str">
            <v>ZULCO SDN BHD (FKA ZUCO SDN BHD)</v>
          </cell>
          <cell r="F7663">
            <v>225000</v>
          </cell>
        </row>
        <row r="7664">
          <cell r="A7664">
            <v>10096418</v>
          </cell>
          <cell r="B7664" t="str">
            <v>ZULFAN (M) SDN BHD</v>
          </cell>
          <cell r="D7664">
            <v>3774900</v>
          </cell>
          <cell r="F7664">
            <v>1423750</v>
          </cell>
        </row>
        <row r="7665">
          <cell r="A7665">
            <v>15423690</v>
          </cell>
          <cell r="B7665" t="str">
            <v>ZURICON SDN BHD</v>
          </cell>
          <cell r="C7665">
            <v>1804795.93</v>
          </cell>
        </row>
        <row r="7667">
          <cell r="C7667">
            <v>5074932267.5499992</v>
          </cell>
          <cell r="D7667">
            <v>26497326762.469997</v>
          </cell>
          <cell r="E7667">
            <v>1880499923.0400023</v>
          </cell>
          <cell r="F7667">
            <v>14623015318.699999</v>
          </cell>
        </row>
        <row r="7669">
          <cell r="C7669"/>
          <cell r="D7669"/>
          <cell r="E7669"/>
          <cell r="F7669"/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>
        <row r="1">
          <cell r="A1" t="str">
            <v>Cus No</v>
          </cell>
          <cell r="B1" t="str">
            <v>Name</v>
          </cell>
          <cell r="C1" t="str">
            <v>Sum of TOTAL AUTH</v>
          </cell>
        </row>
        <row r="2">
          <cell r="A2">
            <v>5706</v>
          </cell>
          <cell r="B2" t="str">
            <v>ERAKAMI SERVICE STATION</v>
          </cell>
          <cell r="C2">
            <v>15000</v>
          </cell>
        </row>
        <row r="3">
          <cell r="A3">
            <v>1099924</v>
          </cell>
          <cell r="B3" t="str">
            <v>SYARIKAT YUSOF YASIN SDN BHD</v>
          </cell>
          <cell r="C3">
            <v>2000000</v>
          </cell>
        </row>
        <row r="4">
          <cell r="A4">
            <v>1099972</v>
          </cell>
          <cell r="B4" t="str">
            <v>SYARIKAT ENG CHUAN HING SDN BH</v>
          </cell>
          <cell r="C4">
            <v>80000</v>
          </cell>
        </row>
        <row r="5">
          <cell r="A5">
            <v>1099979</v>
          </cell>
          <cell r="B5" t="str">
            <v>SYARIKAT SHEONG HUAT AUTO SDN BHD</v>
          </cell>
          <cell r="C5">
            <v>70000</v>
          </cell>
        </row>
        <row r="6">
          <cell r="A6">
            <v>1100079</v>
          </cell>
          <cell r="B6" t="str">
            <v>UNITED PARTS AGENCY (SABAH) SDN BHD</v>
          </cell>
          <cell r="C6">
            <v>750000</v>
          </cell>
        </row>
        <row r="7">
          <cell r="A7">
            <v>1102129</v>
          </cell>
          <cell r="B7" t="str">
            <v>YENG HO HONG CO SDN BHD</v>
          </cell>
          <cell r="C7">
            <v>20000</v>
          </cell>
        </row>
        <row r="8">
          <cell r="A8">
            <v>1102682</v>
          </cell>
          <cell r="B8" t="str">
            <v>PERTUBUHAN PELADANG KAWASAN BERA</v>
          </cell>
          <cell r="C8">
            <v>5000</v>
          </cell>
        </row>
        <row r="9">
          <cell r="A9">
            <v>1105863</v>
          </cell>
          <cell r="B9" t="str">
            <v>PEMBORONG BUMIJAYA SDN BHD</v>
          </cell>
          <cell r="C9">
            <v>3121217</v>
          </cell>
        </row>
        <row r="10">
          <cell r="A10">
            <v>1108838</v>
          </cell>
          <cell r="B10" t="str">
            <v>MING HUAT INDUSTRIES SDN BHD</v>
          </cell>
          <cell r="C10">
            <v>2200</v>
          </cell>
        </row>
        <row r="11">
          <cell r="A11">
            <v>1108869</v>
          </cell>
          <cell r="B11" t="str">
            <v>BAUER (MALAYSIA) SDN BHD</v>
          </cell>
          <cell r="C11">
            <v>20000000</v>
          </cell>
        </row>
        <row r="12">
          <cell r="A12">
            <v>1110279</v>
          </cell>
          <cell r="B12" t="str">
            <v>TAY TRAVEL SERVICE SDN BHD</v>
          </cell>
          <cell r="C12">
            <v>162000</v>
          </cell>
        </row>
        <row r="13">
          <cell r="A13">
            <v>1111070</v>
          </cell>
          <cell r="B13" t="str">
            <v>PERMODALAN KELANTAN BERHAD</v>
          </cell>
          <cell r="C13">
            <v>4500</v>
          </cell>
        </row>
        <row r="14">
          <cell r="A14">
            <v>1111749</v>
          </cell>
          <cell r="B14" t="str">
            <v>NADIN PROPERTIES SDN BHD</v>
          </cell>
          <cell r="C14">
            <v>1370000</v>
          </cell>
        </row>
        <row r="15">
          <cell r="A15">
            <v>1112191</v>
          </cell>
          <cell r="B15" t="str">
            <v>KWAN TEOW CHEANG (M) SDN BHD</v>
          </cell>
          <cell r="C15">
            <v>1300000</v>
          </cell>
        </row>
        <row r="16">
          <cell r="A16">
            <v>1124088</v>
          </cell>
          <cell r="B16" t="str">
            <v>PERBADANAN KEMAJUAN IKTISAD NEGERI KELAN</v>
          </cell>
          <cell r="C16">
            <v>300000</v>
          </cell>
        </row>
        <row r="17">
          <cell r="A17">
            <v>1169702</v>
          </cell>
          <cell r="B17" t="str">
            <v>C.MELCHERS GMBH &amp; CO</v>
          </cell>
          <cell r="C17">
            <v>7300000</v>
          </cell>
        </row>
        <row r="18">
          <cell r="A18">
            <v>1271762</v>
          </cell>
          <cell r="B18" t="str">
            <v>PERSATUAN NELAYAN NEGERI KELANTAN</v>
          </cell>
          <cell r="C18">
            <v>95040</v>
          </cell>
        </row>
        <row r="19">
          <cell r="A19">
            <v>1340550</v>
          </cell>
          <cell r="B19" t="str">
            <v>CHIN TECK PLANTATIONS BHD</v>
          </cell>
          <cell r="C19">
            <v>300000</v>
          </cell>
        </row>
        <row r="20">
          <cell r="A20">
            <v>1352165</v>
          </cell>
          <cell r="B20" t="str">
            <v>MONTFORT BOYS TOWN</v>
          </cell>
          <cell r="C20">
            <v>80000</v>
          </cell>
        </row>
        <row r="21">
          <cell r="A21">
            <v>1369934</v>
          </cell>
          <cell r="B21" t="str">
            <v>SYARIKAT CAYA DAYA SDN BHD</v>
          </cell>
          <cell r="C21">
            <v>3500000</v>
          </cell>
        </row>
        <row r="22">
          <cell r="A22">
            <v>1370294</v>
          </cell>
          <cell r="B22" t="str">
            <v>CITY-LINK AIR CARGO SDN BHD</v>
          </cell>
          <cell r="C22">
            <v>1000000</v>
          </cell>
        </row>
        <row r="23">
          <cell r="A23">
            <v>1377459</v>
          </cell>
          <cell r="B23" t="str">
            <v>SYARIKAT PERUSAHAAN JOOI BERSAUDARA SDN</v>
          </cell>
          <cell r="C23">
            <v>7500000</v>
          </cell>
        </row>
        <row r="24">
          <cell r="A24">
            <v>1379013</v>
          </cell>
          <cell r="B24" t="str">
            <v>HYUP SOON INDUSTRIES SDN BHD</v>
          </cell>
          <cell r="C24">
            <v>9880000</v>
          </cell>
        </row>
        <row r="25">
          <cell r="A25">
            <v>1379124</v>
          </cell>
          <cell r="B25" t="str">
            <v>MAHMOOD SECURITY (M) SDN BHD</v>
          </cell>
          <cell r="C25">
            <v>500000</v>
          </cell>
        </row>
        <row r="26">
          <cell r="A26">
            <v>1379322</v>
          </cell>
          <cell r="B26" t="str">
            <v>CARRIMAD INDUSTRIES SDN BHD</v>
          </cell>
          <cell r="C26">
            <v>90000</v>
          </cell>
        </row>
        <row r="27">
          <cell r="A27">
            <v>1384331</v>
          </cell>
          <cell r="B27" t="str">
            <v>JOO GUAN HUP KEE TRADING SDN BHD</v>
          </cell>
          <cell r="C27">
            <v>4200000</v>
          </cell>
        </row>
        <row r="28">
          <cell r="A28">
            <v>1384803</v>
          </cell>
          <cell r="B28" t="str">
            <v>KEMENA HOLDING SDN BHD</v>
          </cell>
          <cell r="C28">
            <v>30080000</v>
          </cell>
        </row>
        <row r="29">
          <cell r="A29">
            <v>1385701</v>
          </cell>
          <cell r="B29" t="str">
            <v>NEXUS MEGA CARRIERS SDN BHD</v>
          </cell>
          <cell r="C29">
            <v>7000000</v>
          </cell>
        </row>
        <row r="30">
          <cell r="A30">
            <v>1385823</v>
          </cell>
          <cell r="B30" t="str">
            <v>HENG GUAN SENDIRIAN BERHAD</v>
          </cell>
          <cell r="C30">
            <v>150000</v>
          </cell>
        </row>
        <row r="31">
          <cell r="A31">
            <v>1386045</v>
          </cell>
          <cell r="B31" t="str">
            <v>ADABI CONSUMER INDUSTRIES SDN BHD</v>
          </cell>
          <cell r="C31">
            <v>6000000</v>
          </cell>
        </row>
        <row r="32">
          <cell r="A32">
            <v>1391367</v>
          </cell>
          <cell r="B32" t="str">
            <v>LOONGSYN SDN BHD</v>
          </cell>
          <cell r="C32">
            <v>10000000</v>
          </cell>
        </row>
        <row r="33">
          <cell r="A33">
            <v>1391830</v>
          </cell>
          <cell r="B33" t="str">
            <v>ANTAH PHARMA SDN BHD</v>
          </cell>
          <cell r="C33">
            <v>3100000</v>
          </cell>
        </row>
        <row r="34">
          <cell r="A34">
            <v>1392144</v>
          </cell>
          <cell r="B34" t="str">
            <v>CHERATING HOLIDAY VILLA BERHAD</v>
          </cell>
          <cell r="C34">
            <v>130000</v>
          </cell>
        </row>
        <row r="35">
          <cell r="A35">
            <v>1394228</v>
          </cell>
          <cell r="B35" t="str">
            <v>MY BOOKSTORE SDN BHD</v>
          </cell>
          <cell r="C35">
            <v>70000</v>
          </cell>
        </row>
        <row r="36">
          <cell r="A36">
            <v>1398687</v>
          </cell>
          <cell r="B36" t="str">
            <v>UNITED MALAYSIAN PINEAPPLE SDN. BHD.</v>
          </cell>
          <cell r="C36">
            <v>500000</v>
          </cell>
        </row>
        <row r="37">
          <cell r="A37">
            <v>1401289</v>
          </cell>
          <cell r="B37" t="str">
            <v>THAI SOON HANG SDN BHD</v>
          </cell>
          <cell r="C37">
            <v>2700000</v>
          </cell>
        </row>
        <row r="38">
          <cell r="A38">
            <v>1401379</v>
          </cell>
          <cell r="B38" t="str">
            <v>PATHFINDER M&amp;E SDN BHD</v>
          </cell>
          <cell r="C38">
            <v>8460000</v>
          </cell>
        </row>
        <row r="39">
          <cell r="A39">
            <v>1401509</v>
          </cell>
          <cell r="B39" t="str">
            <v>FOO TYE ELECTRICAL ENGINEERING SDN BHD</v>
          </cell>
          <cell r="C39">
            <v>10000</v>
          </cell>
        </row>
        <row r="40">
          <cell r="A40">
            <v>1401530</v>
          </cell>
          <cell r="B40" t="str">
            <v>KAMDAR SDN BHD</v>
          </cell>
          <cell r="C40">
            <v>18600000</v>
          </cell>
        </row>
        <row r="41">
          <cell r="A41">
            <v>1404239</v>
          </cell>
          <cell r="B41" t="str">
            <v>KOBAY ASSETS SDN BHD</v>
          </cell>
          <cell r="C41">
            <v>195000</v>
          </cell>
        </row>
        <row r="42">
          <cell r="A42">
            <v>1406777</v>
          </cell>
          <cell r="B42" t="str">
            <v>K.T.I.SDN BHD</v>
          </cell>
          <cell r="C42">
            <v>10046920</v>
          </cell>
        </row>
        <row r="43">
          <cell r="A43">
            <v>1407785</v>
          </cell>
          <cell r="B43" t="str">
            <v>KYOWA KANKO KAIHATSU (M) BHD</v>
          </cell>
          <cell r="C43">
            <v>100000</v>
          </cell>
        </row>
        <row r="44">
          <cell r="A44">
            <v>1407938</v>
          </cell>
          <cell r="B44" t="str">
            <v>UNIKO CALCIUM CARBONATE IND SDN BHD</v>
          </cell>
          <cell r="C44">
            <v>120000</v>
          </cell>
        </row>
        <row r="45">
          <cell r="A45">
            <v>1408120</v>
          </cell>
          <cell r="B45" t="str">
            <v>TEOW SOON HUAT HOLDINGS SDN BHD</v>
          </cell>
          <cell r="C45">
            <v>400000</v>
          </cell>
        </row>
        <row r="46">
          <cell r="A46">
            <v>1408180</v>
          </cell>
          <cell r="B46" t="str">
            <v>HO HIN MOTORS SDN BHD</v>
          </cell>
          <cell r="C46">
            <v>6000</v>
          </cell>
        </row>
        <row r="47">
          <cell r="A47">
            <v>1408916</v>
          </cell>
          <cell r="B47" t="str">
            <v>ENG TEKNOLOGI SDN BHD</v>
          </cell>
          <cell r="C47">
            <v>1500000</v>
          </cell>
        </row>
        <row r="48">
          <cell r="A48">
            <v>1409197</v>
          </cell>
          <cell r="B48" t="str">
            <v>HOKSON RUBBER TRADING SDN BHD</v>
          </cell>
          <cell r="C48">
            <v>3300000</v>
          </cell>
        </row>
        <row r="49">
          <cell r="A49">
            <v>1410058</v>
          </cell>
          <cell r="B49" t="str">
            <v>AIROD SDN BHD</v>
          </cell>
          <cell r="C49">
            <v>54700000</v>
          </cell>
        </row>
        <row r="50">
          <cell r="A50">
            <v>1412868</v>
          </cell>
          <cell r="B50" t="str">
            <v>JATI (MALAYSIA TIMOR) SDN BHD</v>
          </cell>
          <cell r="C50">
            <v>6200</v>
          </cell>
        </row>
        <row r="51">
          <cell r="A51">
            <v>1413164</v>
          </cell>
          <cell r="B51" t="str">
            <v>AIMA DEVELOPMENT SDN BHD</v>
          </cell>
          <cell r="C51">
            <v>1000000</v>
          </cell>
        </row>
        <row r="52">
          <cell r="A52">
            <v>1414234</v>
          </cell>
          <cell r="B52" t="str">
            <v>SEGAMAT STORE &amp; AGENCY(SERVICE STATION)S</v>
          </cell>
          <cell r="C52">
            <v>55000</v>
          </cell>
        </row>
        <row r="53">
          <cell r="A53">
            <v>1414947</v>
          </cell>
          <cell r="B53" t="str">
            <v>INTERIA SDN BHD</v>
          </cell>
          <cell r="C53">
            <v>200000</v>
          </cell>
        </row>
        <row r="54">
          <cell r="A54">
            <v>1419394</v>
          </cell>
          <cell r="B54" t="str">
            <v>PASCORP PAPER INDUSTRIES BERHAD</v>
          </cell>
          <cell r="C54">
            <v>21000000</v>
          </cell>
        </row>
        <row r="55">
          <cell r="A55">
            <v>1421584</v>
          </cell>
          <cell r="B55" t="str">
            <v>MAYGOYA (GARDEN HOTEL) SDN BHD</v>
          </cell>
          <cell r="C55">
            <v>38500</v>
          </cell>
        </row>
        <row r="56">
          <cell r="A56">
            <v>1425202</v>
          </cell>
          <cell r="B56" t="str">
            <v>TEO GUAN LEE (K.L) SDN.BHD.</v>
          </cell>
          <cell r="C56">
            <v>2550000</v>
          </cell>
        </row>
        <row r="57">
          <cell r="A57">
            <v>1428171</v>
          </cell>
          <cell r="B57" t="str">
            <v>WAMM BERSEKUTU SDN BHD</v>
          </cell>
          <cell r="C57">
            <v>200000</v>
          </cell>
        </row>
        <row r="58">
          <cell r="A58">
            <v>1428307</v>
          </cell>
          <cell r="B58" t="str">
            <v>STESEN MINYAK LIM LIAN MOH SDN BHD</v>
          </cell>
          <cell r="C58">
            <v>20000</v>
          </cell>
        </row>
        <row r="59">
          <cell r="A59">
            <v>1428668</v>
          </cell>
          <cell r="B59" t="str">
            <v>SERI JALIA SDN. BHD.</v>
          </cell>
          <cell r="C59">
            <v>94000</v>
          </cell>
        </row>
        <row r="60">
          <cell r="A60">
            <v>1429880</v>
          </cell>
          <cell r="B60" t="str">
            <v>WONG JOO HUP HARDWARE SDN BHD</v>
          </cell>
          <cell r="C60">
            <v>800000</v>
          </cell>
        </row>
        <row r="61">
          <cell r="A61">
            <v>1436202</v>
          </cell>
          <cell r="B61" t="str">
            <v>KEAT RADIO CO SDN BHD</v>
          </cell>
          <cell r="C61">
            <v>3200000</v>
          </cell>
        </row>
        <row r="62">
          <cell r="A62">
            <v>1438527</v>
          </cell>
          <cell r="B62" t="str">
            <v>PEMBINAAN BUMIDAYA SDN BHD</v>
          </cell>
          <cell r="C62">
            <v>874998.47</v>
          </cell>
        </row>
        <row r="63">
          <cell r="A63">
            <v>1438591</v>
          </cell>
          <cell r="B63" t="str">
            <v>DYNABOOK COMPUTER CENTRE M S/B</v>
          </cell>
          <cell r="C63">
            <v>3700000</v>
          </cell>
        </row>
        <row r="64">
          <cell r="A64">
            <v>1438936</v>
          </cell>
          <cell r="B64" t="str">
            <v>CELCURE CHEMICALS (M) SDN BHD</v>
          </cell>
          <cell r="C64">
            <v>0</v>
          </cell>
        </row>
        <row r="65">
          <cell r="A65">
            <v>1441124</v>
          </cell>
          <cell r="B65" t="str">
            <v>CHENG XING SDN BHD</v>
          </cell>
          <cell r="C65">
            <v>2800000</v>
          </cell>
        </row>
        <row r="66">
          <cell r="A66">
            <v>1445467</v>
          </cell>
          <cell r="B66" t="str">
            <v>SYARIKAT PERCETAKAN YAYASAN ISLAM TERENG</v>
          </cell>
          <cell r="C66">
            <v>800000</v>
          </cell>
        </row>
        <row r="67">
          <cell r="A67">
            <v>1446919</v>
          </cell>
          <cell r="B67" t="str">
            <v>ANDA TRAVEL &amp; TOURS SDN BHD</v>
          </cell>
          <cell r="C67">
            <v>280000</v>
          </cell>
        </row>
        <row r="68">
          <cell r="A68">
            <v>1448503</v>
          </cell>
          <cell r="B68" t="str">
            <v>TEOW JOO SDN BHD</v>
          </cell>
          <cell r="C68">
            <v>1000000</v>
          </cell>
        </row>
        <row r="69">
          <cell r="A69">
            <v>1449218</v>
          </cell>
          <cell r="B69" t="str">
            <v>SERI GAGASAN DINAMIK SDN BHD</v>
          </cell>
          <cell r="C69">
            <v>5000000</v>
          </cell>
        </row>
        <row r="70">
          <cell r="A70">
            <v>1452895</v>
          </cell>
          <cell r="B70" t="str">
            <v>SRIBIMA OFFSHORE CATERING SERVICES S/B</v>
          </cell>
          <cell r="C70">
            <v>1100000</v>
          </cell>
        </row>
        <row r="71">
          <cell r="A71">
            <v>1453315</v>
          </cell>
          <cell r="B71" t="str">
            <v>AIRVENCO SDN BHD</v>
          </cell>
          <cell r="C71">
            <v>541280</v>
          </cell>
        </row>
        <row r="72">
          <cell r="A72">
            <v>1453447</v>
          </cell>
          <cell r="B72" t="str">
            <v>SUNG HOCK CHAN SDN BHD</v>
          </cell>
          <cell r="C72">
            <v>500000</v>
          </cell>
        </row>
        <row r="73">
          <cell r="A73">
            <v>1455026</v>
          </cell>
          <cell r="B73" t="str">
            <v>RAMLY FOOD MARKETING SDN BHD</v>
          </cell>
          <cell r="C73">
            <v>12000000</v>
          </cell>
        </row>
        <row r="74">
          <cell r="A74">
            <v>1458386</v>
          </cell>
          <cell r="B74" t="str">
            <v>SYARIKAT SRIBIMA SDN BHD</v>
          </cell>
          <cell r="C74">
            <v>275000</v>
          </cell>
        </row>
        <row r="75">
          <cell r="A75">
            <v>1458721</v>
          </cell>
          <cell r="B75" t="str">
            <v>MALPRO INDUSTRI SDN BHD</v>
          </cell>
          <cell r="C75">
            <v>1000000</v>
          </cell>
        </row>
        <row r="76">
          <cell r="A76">
            <v>1459357</v>
          </cell>
          <cell r="B76" t="str">
            <v>FEDERATION OIL FACTORY (J) S/B</v>
          </cell>
          <cell r="C76">
            <v>500000</v>
          </cell>
        </row>
        <row r="77">
          <cell r="A77">
            <v>1459395</v>
          </cell>
          <cell r="B77" t="str">
            <v>SYARIKAT SOON LEE (CHEONG) SDN BHD</v>
          </cell>
          <cell r="C77">
            <v>400000</v>
          </cell>
        </row>
        <row r="78">
          <cell r="A78">
            <v>1459582</v>
          </cell>
          <cell r="B78" t="str">
            <v>CHIN HO &amp; CO (MALAYA) SDN BHD</v>
          </cell>
          <cell r="C78">
            <v>0</v>
          </cell>
        </row>
        <row r="79">
          <cell r="A79">
            <v>1459731</v>
          </cell>
          <cell r="B79" t="str">
            <v>LYE PENG TRAVEL &amp; TOURS SDN BHD</v>
          </cell>
          <cell r="C79">
            <v>2500000</v>
          </cell>
        </row>
        <row r="80">
          <cell r="A80">
            <v>1459961</v>
          </cell>
          <cell r="B80" t="str">
            <v>H.G TIMBER MERCHANT SDN BHD</v>
          </cell>
          <cell r="C80">
            <v>5500000</v>
          </cell>
        </row>
        <row r="81">
          <cell r="A81">
            <v>1460157</v>
          </cell>
          <cell r="B81" t="str">
            <v>SAN SENG LEE (MERSING) SDN BHD</v>
          </cell>
          <cell r="C81">
            <v>13000000</v>
          </cell>
        </row>
        <row r="82">
          <cell r="A82">
            <v>1461319</v>
          </cell>
          <cell r="B82" t="str">
            <v>SAS INSTITUTE SDN BHD</v>
          </cell>
          <cell r="C82">
            <v>3500000</v>
          </cell>
        </row>
        <row r="83">
          <cell r="A83">
            <v>1462890</v>
          </cell>
          <cell r="B83" t="str">
            <v>SYARIKAT BAS SURIA SDN BHD</v>
          </cell>
          <cell r="C83">
            <v>7100</v>
          </cell>
        </row>
        <row r="84">
          <cell r="A84">
            <v>1463317</v>
          </cell>
          <cell r="B84" t="str">
            <v>TAN TRADING COMPANY</v>
          </cell>
          <cell r="C84">
            <v>70000</v>
          </cell>
        </row>
        <row r="85">
          <cell r="A85">
            <v>1465386</v>
          </cell>
          <cell r="B85" t="str">
            <v>WAH TUNG TRAVEL SDN BHD</v>
          </cell>
          <cell r="C85">
            <v>500000</v>
          </cell>
        </row>
        <row r="86">
          <cell r="A86">
            <v>1469332</v>
          </cell>
          <cell r="B86" t="str">
            <v>BIOCLEAR SDN BHD</v>
          </cell>
          <cell r="C86">
            <v>250000</v>
          </cell>
        </row>
        <row r="87">
          <cell r="A87">
            <v>1470288</v>
          </cell>
          <cell r="B87" t="str">
            <v>MUTUAL WAY PREMIX SDN BHD</v>
          </cell>
          <cell r="C87">
            <v>1100000</v>
          </cell>
        </row>
        <row r="88">
          <cell r="A88">
            <v>1470303</v>
          </cell>
          <cell r="B88" t="str">
            <v>CHANG KEE SDN BHD</v>
          </cell>
          <cell r="C88">
            <v>2000000</v>
          </cell>
        </row>
        <row r="89">
          <cell r="A89">
            <v>1470545</v>
          </cell>
          <cell r="B89" t="str">
            <v>KILANG BERAS MIHODA SDN BHD</v>
          </cell>
          <cell r="C89">
            <v>500000</v>
          </cell>
        </row>
        <row r="90">
          <cell r="A90">
            <v>1476644</v>
          </cell>
          <cell r="B90" t="str">
            <v>EQUITY MALIA SDN BHD</v>
          </cell>
          <cell r="C90">
            <v>80000</v>
          </cell>
        </row>
        <row r="91">
          <cell r="A91">
            <v>1476773</v>
          </cell>
          <cell r="B91" t="str">
            <v>DURABEAU CORPORATION SDN BHD</v>
          </cell>
          <cell r="C91">
            <v>3500000</v>
          </cell>
        </row>
        <row r="92">
          <cell r="A92">
            <v>1477164</v>
          </cell>
          <cell r="B92" t="str">
            <v>PEMBINAAN HAMID ABD RAHMAN SDN BHD</v>
          </cell>
          <cell r="C92">
            <v>10000000</v>
          </cell>
        </row>
        <row r="93">
          <cell r="A93">
            <v>1477193</v>
          </cell>
          <cell r="B93" t="str">
            <v>ITALIA CERAMICS SDN BHD</v>
          </cell>
          <cell r="C93">
            <v>1000000</v>
          </cell>
        </row>
        <row r="94">
          <cell r="A94">
            <v>1477329</v>
          </cell>
          <cell r="B94" t="str">
            <v>JURUSTRA SDN BHD</v>
          </cell>
          <cell r="C94">
            <v>2000000</v>
          </cell>
        </row>
        <row r="95">
          <cell r="A95">
            <v>1481195</v>
          </cell>
          <cell r="B95" t="str">
            <v>TAYARMART (M) SDN BHD</v>
          </cell>
          <cell r="C95">
            <v>2000000</v>
          </cell>
        </row>
        <row r="96">
          <cell r="A96">
            <v>1481572</v>
          </cell>
          <cell r="B96" t="str">
            <v>SEBERANG FLOUR MILL SDN. BHD.</v>
          </cell>
          <cell r="C96">
            <v>39600000</v>
          </cell>
        </row>
        <row r="97">
          <cell r="A97">
            <v>1484656</v>
          </cell>
          <cell r="B97" t="str">
            <v>YOKOWO ELECTRONICS (M) SDN BHD</v>
          </cell>
          <cell r="C97">
            <v>500000</v>
          </cell>
        </row>
        <row r="98">
          <cell r="A98">
            <v>1484898</v>
          </cell>
          <cell r="B98" t="str">
            <v>SWANSON PLASTICS (MALAYSIA) SDN BHD</v>
          </cell>
          <cell r="C98">
            <v>9700000</v>
          </cell>
        </row>
        <row r="99">
          <cell r="A99">
            <v>1485233</v>
          </cell>
          <cell r="B99" t="str">
            <v>GLOBAL AIRFREIGHT (M) SDN BHD</v>
          </cell>
          <cell r="C99">
            <v>200000</v>
          </cell>
        </row>
        <row r="100">
          <cell r="A100">
            <v>1485532</v>
          </cell>
          <cell r="B100" t="str">
            <v>MOLNLYCKE HEALTH CARE SDN. BHD.</v>
          </cell>
          <cell r="C100">
            <v>10000000</v>
          </cell>
        </row>
        <row r="101">
          <cell r="A101">
            <v>1486994</v>
          </cell>
          <cell r="B101" t="str">
            <v>DMV SDN BHD</v>
          </cell>
          <cell r="C101">
            <v>30000</v>
          </cell>
        </row>
        <row r="102">
          <cell r="A102">
            <v>1488363</v>
          </cell>
          <cell r="B102" t="str">
            <v>JENG HUAT PROPERTIES SDN BHD</v>
          </cell>
          <cell r="C102">
            <v>200000</v>
          </cell>
        </row>
        <row r="103">
          <cell r="A103">
            <v>1491326</v>
          </cell>
          <cell r="B103" t="str">
            <v>STESYEN MINYAK ERA BARU SDN BHD</v>
          </cell>
          <cell r="C103">
            <v>48000</v>
          </cell>
        </row>
        <row r="104">
          <cell r="A104">
            <v>1492997</v>
          </cell>
          <cell r="B104" t="str">
            <v>TEKMEDIC (M) SDN BHD</v>
          </cell>
          <cell r="C104">
            <v>400000</v>
          </cell>
        </row>
        <row r="105">
          <cell r="A105">
            <v>1493346</v>
          </cell>
          <cell r="B105" t="str">
            <v>PERNIAGAAN ELEKTRIK SIN LEN HUP (SEL) SD</v>
          </cell>
          <cell r="C105">
            <v>1600000</v>
          </cell>
        </row>
        <row r="106">
          <cell r="A106">
            <v>1493391</v>
          </cell>
          <cell r="B106" t="str">
            <v>AGROBEST (M) SDN BHD</v>
          </cell>
          <cell r="C106">
            <v>200000</v>
          </cell>
        </row>
        <row r="107">
          <cell r="A107">
            <v>1493499</v>
          </cell>
          <cell r="B107" t="str">
            <v>PERUSAHAAN KOSINAR SDN BHD</v>
          </cell>
          <cell r="C107">
            <v>993022.78</v>
          </cell>
        </row>
        <row r="108">
          <cell r="A108">
            <v>1494349</v>
          </cell>
          <cell r="B108" t="str">
            <v>COLOURS &amp; FRAGRANCES SDN BHD</v>
          </cell>
          <cell r="C108">
            <v>9060000</v>
          </cell>
        </row>
        <row r="109">
          <cell r="A109">
            <v>1494897</v>
          </cell>
          <cell r="B109" t="str">
            <v>STRAITS FISH MEAL (KEDAH) SDN BHD</v>
          </cell>
          <cell r="C109">
            <v>50000</v>
          </cell>
        </row>
        <row r="110">
          <cell r="A110">
            <v>1496825</v>
          </cell>
          <cell r="B110" t="str">
            <v>SPANCO SDN BHD</v>
          </cell>
          <cell r="C110">
            <v>5500000</v>
          </cell>
        </row>
        <row r="111">
          <cell r="A111">
            <v>1497470</v>
          </cell>
          <cell r="B111" t="str">
            <v>TOWERING HARDWARE SDN BHD</v>
          </cell>
          <cell r="C111">
            <v>500000</v>
          </cell>
        </row>
        <row r="112">
          <cell r="A112">
            <v>1498486</v>
          </cell>
          <cell r="B112" t="str">
            <v>EVERMASTER WOOD PRODUCTS S/B</v>
          </cell>
          <cell r="C112">
            <v>320000</v>
          </cell>
        </row>
        <row r="113">
          <cell r="A113">
            <v>1498697</v>
          </cell>
          <cell r="B113" t="str">
            <v>TYLON CORPORATION SDN BHD</v>
          </cell>
          <cell r="C113">
            <v>2000000</v>
          </cell>
        </row>
        <row r="114">
          <cell r="A114">
            <v>1499428</v>
          </cell>
          <cell r="B114" t="str">
            <v>UCHIDA MK SDN BHD</v>
          </cell>
          <cell r="C114">
            <v>630000</v>
          </cell>
        </row>
        <row r="115">
          <cell r="A115">
            <v>1500960</v>
          </cell>
          <cell r="B115" t="str">
            <v>SYARIKAT CENTRAL BOLTS &amp; NUTS SDN BHD</v>
          </cell>
          <cell r="C115">
            <v>7000000</v>
          </cell>
        </row>
        <row r="116">
          <cell r="A116">
            <v>1501040</v>
          </cell>
          <cell r="B116" t="str">
            <v>STRATEQ SDN. BHD.</v>
          </cell>
          <cell r="C116">
            <v>23000000</v>
          </cell>
        </row>
        <row r="117">
          <cell r="A117">
            <v>1502237</v>
          </cell>
          <cell r="B117" t="str">
            <v>KEMATEK SDN BHD</v>
          </cell>
          <cell r="C117">
            <v>200000</v>
          </cell>
        </row>
        <row r="118">
          <cell r="A118">
            <v>1503192</v>
          </cell>
          <cell r="B118" t="str">
            <v>TAMPIN COUNTRY HEIGHT SDN. BHD.</v>
          </cell>
          <cell r="C118">
            <v>300000</v>
          </cell>
        </row>
        <row r="119">
          <cell r="A119">
            <v>1503363</v>
          </cell>
          <cell r="B119" t="str">
            <v>EASTERN ALLIANCE TRADING CO (EM) SDN BHD</v>
          </cell>
          <cell r="C119">
            <v>16110000</v>
          </cell>
        </row>
        <row r="120">
          <cell r="A120">
            <v>1503611</v>
          </cell>
          <cell r="B120" t="str">
            <v>MALAYSIAN AUTOMOTIVE LIGHTING SDN BHD</v>
          </cell>
          <cell r="C120">
            <v>3000000</v>
          </cell>
        </row>
        <row r="121">
          <cell r="A121">
            <v>1504043</v>
          </cell>
          <cell r="B121" t="str">
            <v>FORTUNEVIEW LAND (M) SDN BHD</v>
          </cell>
          <cell r="C121">
            <v>556850</v>
          </cell>
        </row>
        <row r="122">
          <cell r="A122">
            <v>1504518</v>
          </cell>
          <cell r="B122" t="str">
            <v>GOLDEN FIRST TRAVEL &amp; TOURS (M) SDN BHD</v>
          </cell>
          <cell r="C122">
            <v>2500000</v>
          </cell>
        </row>
        <row r="123">
          <cell r="A123">
            <v>1505843</v>
          </cell>
          <cell r="B123" t="str">
            <v>K LINE LOGISTICS (M) SDN BHD</v>
          </cell>
          <cell r="C123">
            <v>500000</v>
          </cell>
        </row>
        <row r="124">
          <cell r="A124">
            <v>1506437</v>
          </cell>
          <cell r="B124" t="str">
            <v>SCHMIDT BIOMEDTECH SDN BHD</v>
          </cell>
          <cell r="C124">
            <v>13786000</v>
          </cell>
        </row>
        <row r="125">
          <cell r="A125">
            <v>1506766</v>
          </cell>
          <cell r="B125" t="str">
            <v>FAMILY BAKERY SDN BHD</v>
          </cell>
          <cell r="C125">
            <v>79000</v>
          </cell>
        </row>
        <row r="126">
          <cell r="A126">
            <v>1507179</v>
          </cell>
          <cell r="B126" t="str">
            <v>WEMAL TECHNOLOGY SDN BHD</v>
          </cell>
          <cell r="C126">
            <v>916666</v>
          </cell>
        </row>
        <row r="127">
          <cell r="A127">
            <v>1508104</v>
          </cell>
          <cell r="B127" t="str">
            <v>INTAN BERSIH SDN BHD</v>
          </cell>
          <cell r="C127">
            <v>100000</v>
          </cell>
        </row>
        <row r="128">
          <cell r="A128">
            <v>1508418</v>
          </cell>
          <cell r="B128" t="str">
            <v>PAPILLON POWDER MANUFACTURERS SDN BHD</v>
          </cell>
          <cell r="C128">
            <v>900000</v>
          </cell>
        </row>
        <row r="129">
          <cell r="A129">
            <v>1508475</v>
          </cell>
          <cell r="B129" t="str">
            <v>ALUMTAN METAL SDN BHD</v>
          </cell>
          <cell r="C129">
            <v>0</v>
          </cell>
        </row>
        <row r="130">
          <cell r="A130">
            <v>1509097</v>
          </cell>
          <cell r="B130" t="str">
            <v>WORLD DISCOVERY TRAVEL (M) SDN. BHD.</v>
          </cell>
          <cell r="C130">
            <v>800000</v>
          </cell>
        </row>
        <row r="131">
          <cell r="A131">
            <v>1509804</v>
          </cell>
          <cell r="B131" t="str">
            <v>PERTIWI SHIPPING SDN BHD</v>
          </cell>
          <cell r="C131">
            <v>42000</v>
          </cell>
        </row>
        <row r="132">
          <cell r="A132">
            <v>1512121</v>
          </cell>
          <cell r="B132" t="str">
            <v>AICELLO MALAYSIA SDN BHD</v>
          </cell>
          <cell r="C132">
            <v>1150000</v>
          </cell>
        </row>
        <row r="133">
          <cell r="A133">
            <v>1513354</v>
          </cell>
          <cell r="B133" t="str">
            <v>PEMBINAAN KUANTITI SDN BHD</v>
          </cell>
          <cell r="C133">
            <v>36500000</v>
          </cell>
        </row>
        <row r="134">
          <cell r="A134">
            <v>1513543</v>
          </cell>
          <cell r="B134" t="str">
            <v>DZ CARD (MALAYSIA) SDN BHD</v>
          </cell>
          <cell r="C134">
            <v>38000</v>
          </cell>
        </row>
        <row r="135">
          <cell r="A135">
            <v>1513730</v>
          </cell>
          <cell r="B135" t="str">
            <v>SEBERANG DISTRIBUTORS SDN BHD</v>
          </cell>
          <cell r="C135">
            <v>6750000</v>
          </cell>
        </row>
        <row r="136">
          <cell r="A136">
            <v>1513743</v>
          </cell>
          <cell r="B136" t="str">
            <v>JOUBERT S.A. (M) SDN BHD</v>
          </cell>
          <cell r="C136">
            <v>3500000</v>
          </cell>
        </row>
        <row r="137">
          <cell r="A137">
            <v>1515034</v>
          </cell>
          <cell r="B137" t="str">
            <v>RESEARCH INSTRUMENTS SDN BHD</v>
          </cell>
          <cell r="C137">
            <v>1000000</v>
          </cell>
        </row>
        <row r="138">
          <cell r="A138">
            <v>1515041</v>
          </cell>
          <cell r="B138" t="str">
            <v>D'NONCE (M) SDN BHD</v>
          </cell>
          <cell r="C138">
            <v>8000000</v>
          </cell>
        </row>
        <row r="139">
          <cell r="A139">
            <v>1523862</v>
          </cell>
          <cell r="B139" t="str">
            <v>SEONG THYE PLANTATIONS SDN BHD</v>
          </cell>
          <cell r="C139">
            <v>220000</v>
          </cell>
        </row>
        <row r="140">
          <cell r="A140">
            <v>1526723</v>
          </cell>
          <cell r="B140" t="str">
            <v>OLYMPIC RETREADS (MALAYSIA) SDN. BHD.</v>
          </cell>
          <cell r="C140">
            <v>165000</v>
          </cell>
        </row>
        <row r="141">
          <cell r="A141">
            <v>1528765</v>
          </cell>
          <cell r="B141" t="str">
            <v>NISAKI SDN BHD</v>
          </cell>
          <cell r="C141">
            <v>3000000</v>
          </cell>
        </row>
        <row r="142">
          <cell r="A142">
            <v>1534457</v>
          </cell>
          <cell r="B142" t="str">
            <v>SIM LEE SAWMILL SDN BHD</v>
          </cell>
          <cell r="C142">
            <v>74200</v>
          </cell>
        </row>
        <row r="143">
          <cell r="A143">
            <v>1536466</v>
          </cell>
          <cell r="B143" t="str">
            <v>SYT. ONG YOKE LIN SDN.BHD.</v>
          </cell>
          <cell r="C143">
            <v>1455000</v>
          </cell>
        </row>
        <row r="144">
          <cell r="A144">
            <v>1539172</v>
          </cell>
          <cell r="B144" t="str">
            <v>MODERN TIMBER PRODUCTS SDN BHD</v>
          </cell>
          <cell r="C144">
            <v>3500000</v>
          </cell>
        </row>
        <row r="145">
          <cell r="A145">
            <v>1540547</v>
          </cell>
          <cell r="B145" t="str">
            <v>PACCAR MOTORS SDN BHD</v>
          </cell>
          <cell r="C145">
            <v>150000</v>
          </cell>
        </row>
        <row r="146">
          <cell r="A146">
            <v>1541558</v>
          </cell>
          <cell r="B146" t="str">
            <v>TWIN ARROW FERTILIZER SDN BHD</v>
          </cell>
          <cell r="C146">
            <v>3950000</v>
          </cell>
        </row>
        <row r="147">
          <cell r="A147">
            <v>1543628</v>
          </cell>
          <cell r="B147" t="str">
            <v>PERSATUAN NELAYAN PULAU PANGKOR</v>
          </cell>
          <cell r="C147">
            <v>60000</v>
          </cell>
        </row>
        <row r="148">
          <cell r="A148">
            <v>1543635</v>
          </cell>
          <cell r="B148" t="str">
            <v>SYARIKAT PERUSAHAAN SALDA</v>
          </cell>
          <cell r="C148">
            <v>220000</v>
          </cell>
        </row>
        <row r="149">
          <cell r="A149">
            <v>1551306</v>
          </cell>
          <cell r="B149" t="str">
            <v>AUSTIN POWDER MALAYSIA SDN. BHD.</v>
          </cell>
          <cell r="C149">
            <v>12000000</v>
          </cell>
        </row>
        <row r="150">
          <cell r="A150">
            <v>1564044</v>
          </cell>
          <cell r="B150" t="str">
            <v>SIN THYE LOKE SDN BHD</v>
          </cell>
          <cell r="C150">
            <v>1790000</v>
          </cell>
        </row>
        <row r="151">
          <cell r="A151">
            <v>1570872</v>
          </cell>
          <cell r="B151" t="str">
            <v>ACE AGRICULTURAL SDN BHD</v>
          </cell>
          <cell r="C151">
            <v>90000</v>
          </cell>
        </row>
        <row r="152">
          <cell r="A152">
            <v>1583191</v>
          </cell>
          <cell r="B152" t="str">
            <v>SURIA PEMBEKAL UMUM SDN BHD</v>
          </cell>
          <cell r="C152">
            <v>1000000</v>
          </cell>
        </row>
        <row r="153">
          <cell r="A153">
            <v>1604670</v>
          </cell>
          <cell r="B153" t="str">
            <v>SYARIKAT JUN CHONG SDN. BHD.</v>
          </cell>
          <cell r="C153">
            <v>1000000</v>
          </cell>
        </row>
        <row r="154">
          <cell r="A154">
            <v>1616396</v>
          </cell>
          <cell r="B154" t="str">
            <v>PELASARI SDN BHD</v>
          </cell>
          <cell r="C154">
            <v>2000000</v>
          </cell>
        </row>
        <row r="155">
          <cell r="A155">
            <v>1620240</v>
          </cell>
          <cell r="B155" t="str">
            <v>FLAMMART SDN BHD</v>
          </cell>
          <cell r="C155">
            <v>0</v>
          </cell>
        </row>
        <row r="156">
          <cell r="A156">
            <v>1628196</v>
          </cell>
          <cell r="B156" t="str">
            <v>A &amp; W (MALAYSIA) SDN BHD</v>
          </cell>
          <cell r="C156">
            <v>500000</v>
          </cell>
        </row>
        <row r="157">
          <cell r="A157">
            <v>1632441</v>
          </cell>
          <cell r="B157" t="str">
            <v>ASPHALT TECHNOLOGY SDN BHD</v>
          </cell>
          <cell r="C157">
            <v>1850000</v>
          </cell>
        </row>
        <row r="158">
          <cell r="A158">
            <v>1647974</v>
          </cell>
          <cell r="B158" t="str">
            <v>GRACE ASSEMBLY OF GOD</v>
          </cell>
          <cell r="C158">
            <v>16000</v>
          </cell>
        </row>
        <row r="159">
          <cell r="A159">
            <v>1671795</v>
          </cell>
          <cell r="B159" t="str">
            <v>PAPAN GRANITE SDN BHD</v>
          </cell>
          <cell r="C159">
            <v>85000</v>
          </cell>
        </row>
        <row r="160">
          <cell r="A160">
            <v>1673578</v>
          </cell>
          <cell r="B160" t="str">
            <v>EURO CHEMO-PHARMA SDN BHD</v>
          </cell>
          <cell r="C160">
            <v>13000000</v>
          </cell>
        </row>
        <row r="161">
          <cell r="A161">
            <v>1676564</v>
          </cell>
          <cell r="B161" t="str">
            <v>PRYM CONSUMER MALAYSIA SDN BHD</v>
          </cell>
          <cell r="C161">
            <v>3500000</v>
          </cell>
        </row>
        <row r="162">
          <cell r="A162">
            <v>1695375</v>
          </cell>
          <cell r="B162" t="str">
            <v>SAMUDRA TIMUR SDN BHD</v>
          </cell>
          <cell r="C162">
            <v>32913.599999999999</v>
          </cell>
        </row>
        <row r="163">
          <cell r="A163">
            <v>1706349</v>
          </cell>
          <cell r="B163" t="str">
            <v>PERTIMA TRENGGANU SDN. BHD.</v>
          </cell>
          <cell r="C163">
            <v>600000</v>
          </cell>
        </row>
        <row r="164">
          <cell r="A164">
            <v>1706859</v>
          </cell>
          <cell r="B164" t="str">
            <v>YEW LEE HOLDINGS SDN BHD</v>
          </cell>
          <cell r="C164">
            <v>100000</v>
          </cell>
        </row>
        <row r="165">
          <cell r="A165">
            <v>1707618</v>
          </cell>
          <cell r="B165" t="str">
            <v>PERAK TURF CLUB</v>
          </cell>
          <cell r="C165">
            <v>100000</v>
          </cell>
        </row>
        <row r="166">
          <cell r="A166">
            <v>1713705</v>
          </cell>
          <cell r="B166" t="str">
            <v>N.S.CONSTRUCTION SDN.BHD.</v>
          </cell>
          <cell r="C166">
            <v>2500000</v>
          </cell>
        </row>
        <row r="167">
          <cell r="A167">
            <v>1714188</v>
          </cell>
          <cell r="B167" t="str">
            <v>SYARIKAT BERJAYA TYRE SDN BHD</v>
          </cell>
          <cell r="C167">
            <v>225000</v>
          </cell>
        </row>
        <row r="168">
          <cell r="A168">
            <v>1731251</v>
          </cell>
          <cell r="B168" t="str">
            <v>CHUAN HONG OIL MILLS SDN BHD</v>
          </cell>
          <cell r="C168">
            <v>35000</v>
          </cell>
        </row>
        <row r="169">
          <cell r="A169">
            <v>1732488</v>
          </cell>
          <cell r="B169" t="str">
            <v>TANG LIN YAU SDN BHD</v>
          </cell>
          <cell r="C169">
            <v>200000</v>
          </cell>
        </row>
        <row r="170">
          <cell r="A170">
            <v>1754164</v>
          </cell>
          <cell r="B170" t="str">
            <v>SYARIKAT A &amp; U TRADING</v>
          </cell>
          <cell r="C170">
            <v>1000</v>
          </cell>
        </row>
        <row r="171">
          <cell r="A171">
            <v>1756025</v>
          </cell>
          <cell r="B171" t="str">
            <v>HOCK SOON SENG SDN BHD</v>
          </cell>
          <cell r="C171">
            <v>33955000</v>
          </cell>
        </row>
        <row r="172">
          <cell r="A172">
            <v>1763690</v>
          </cell>
          <cell r="B172" t="str">
            <v>TEONG SENG CHAN TRANSPORT (M) SDN BHD</v>
          </cell>
          <cell r="C172">
            <v>100000</v>
          </cell>
        </row>
        <row r="173">
          <cell r="A173">
            <v>1763984</v>
          </cell>
          <cell r="B173" t="str">
            <v>K.S. CHIN MINERALS SDN BHD</v>
          </cell>
          <cell r="C173">
            <v>210000</v>
          </cell>
        </row>
        <row r="174">
          <cell r="A174">
            <v>1767224</v>
          </cell>
          <cell r="B174" t="str">
            <v>MARAPUTRA SDN BHD</v>
          </cell>
          <cell r="C174">
            <v>231200</v>
          </cell>
        </row>
        <row r="175">
          <cell r="A175">
            <v>1780181</v>
          </cell>
          <cell r="B175" t="str">
            <v>THE ROYAL SELANGOR GOLF CLUB</v>
          </cell>
          <cell r="C175">
            <v>630000</v>
          </cell>
        </row>
        <row r="176">
          <cell r="A176">
            <v>1782686</v>
          </cell>
          <cell r="B176" t="str">
            <v>KOPERASI ANGKATAN TENTERA MALAYSIA BHD</v>
          </cell>
          <cell r="C176">
            <v>200000000</v>
          </cell>
        </row>
        <row r="177">
          <cell r="A177">
            <v>1794109</v>
          </cell>
          <cell r="B177" t="str">
            <v>SENG HIN RUBBER (M) SDN BHD</v>
          </cell>
          <cell r="C177">
            <v>58000000</v>
          </cell>
        </row>
        <row r="178">
          <cell r="A178">
            <v>1795878</v>
          </cell>
          <cell r="B178" t="str">
            <v>KESAR SDN BHD</v>
          </cell>
          <cell r="C178">
            <v>6100000</v>
          </cell>
        </row>
        <row r="179">
          <cell r="A179">
            <v>1803490</v>
          </cell>
          <cell r="B179" t="str">
            <v>ENDAI (M) SDN BHD</v>
          </cell>
          <cell r="C179">
            <v>2000000</v>
          </cell>
        </row>
        <row r="180">
          <cell r="A180">
            <v>1809644</v>
          </cell>
          <cell r="B180" t="str">
            <v>AIKBEE TIMBERS SDN BHD</v>
          </cell>
          <cell r="C180">
            <v>900000</v>
          </cell>
        </row>
        <row r="181">
          <cell r="A181">
            <v>1830448</v>
          </cell>
          <cell r="B181" t="str">
            <v>PAHANG MOTOR</v>
          </cell>
          <cell r="C181">
            <v>702000</v>
          </cell>
        </row>
        <row r="182">
          <cell r="A182">
            <v>1883406</v>
          </cell>
          <cell r="B182" t="str">
            <v>LFK ENTERPRISE</v>
          </cell>
          <cell r="C182">
            <v>160000</v>
          </cell>
        </row>
        <row r="183">
          <cell r="A183">
            <v>1913589</v>
          </cell>
          <cell r="B183" t="str">
            <v>KOP SERBAGUNA KAUM IBU KBG PASU BHD</v>
          </cell>
          <cell r="C183">
            <v>300000</v>
          </cell>
        </row>
        <row r="184">
          <cell r="A184">
            <v>1948074</v>
          </cell>
          <cell r="B184" t="str">
            <v>KOPERASI NELAYAN TANJUNG DAWAI BERHAD</v>
          </cell>
          <cell r="C184">
            <v>16000</v>
          </cell>
        </row>
        <row r="185">
          <cell r="A185">
            <v>1951682</v>
          </cell>
          <cell r="B185" t="str">
            <v>TEKNOGAS (M) SDN BHD</v>
          </cell>
          <cell r="C185">
            <v>13784000</v>
          </cell>
        </row>
        <row r="186">
          <cell r="A186">
            <v>1988009</v>
          </cell>
          <cell r="B186" t="str">
            <v>EMUM SENDIRIAN BERHAD</v>
          </cell>
          <cell r="C186">
            <v>3800000</v>
          </cell>
        </row>
        <row r="187">
          <cell r="A187">
            <v>2004198</v>
          </cell>
          <cell r="B187" t="str">
            <v>WENG MENG INDUSTRIES SDN. BHD.</v>
          </cell>
          <cell r="C187">
            <v>8000000</v>
          </cell>
        </row>
        <row r="188">
          <cell r="A188">
            <v>2066804</v>
          </cell>
          <cell r="B188" t="str">
            <v>CHIP HONG RUBBER SDN BHD</v>
          </cell>
          <cell r="C188">
            <v>8000000</v>
          </cell>
        </row>
        <row r="189">
          <cell r="A189">
            <v>2072721</v>
          </cell>
          <cell r="B189" t="str">
            <v>TTDI HARTA SDN BHD</v>
          </cell>
          <cell r="C189">
            <v>5000000</v>
          </cell>
        </row>
        <row r="190">
          <cell r="A190">
            <v>2080872</v>
          </cell>
          <cell r="B190" t="str">
            <v>SING HENG HUAT FARMING SDN BHD</v>
          </cell>
          <cell r="C190">
            <v>5866000</v>
          </cell>
        </row>
        <row r="191">
          <cell r="A191">
            <v>2086431</v>
          </cell>
          <cell r="B191" t="str">
            <v>UDANI CARPETS SDN BHD</v>
          </cell>
          <cell r="C191">
            <v>2500000</v>
          </cell>
        </row>
        <row r="192">
          <cell r="A192">
            <v>2102023</v>
          </cell>
          <cell r="B192" t="str">
            <v>KOP PENEROKA FELDA SG SAYONG KULAIJAYA B</v>
          </cell>
          <cell r="C192">
            <v>100000</v>
          </cell>
        </row>
        <row r="193">
          <cell r="A193">
            <v>2141015</v>
          </cell>
          <cell r="B193" t="str">
            <v>SAMADO SDN BHD</v>
          </cell>
          <cell r="C193">
            <v>562552.55000000005</v>
          </cell>
        </row>
        <row r="194">
          <cell r="A194">
            <v>2186054</v>
          </cell>
          <cell r="B194" t="str">
            <v>KOPERASI SERBAGUNA FELDA LUI MUDA BHD</v>
          </cell>
          <cell r="C194">
            <v>100000</v>
          </cell>
        </row>
        <row r="195">
          <cell r="A195">
            <v>2188648</v>
          </cell>
          <cell r="B195" t="str">
            <v>OVERSEA UNION INDUSTRIAL (EM) SDN BHD</v>
          </cell>
          <cell r="C195">
            <v>3600000</v>
          </cell>
        </row>
        <row r="196">
          <cell r="A196">
            <v>2190131</v>
          </cell>
          <cell r="B196" t="str">
            <v>CHONG EE</v>
          </cell>
          <cell r="C196">
            <v>60000</v>
          </cell>
        </row>
        <row r="197">
          <cell r="A197">
            <v>2210474</v>
          </cell>
          <cell r="B197" t="str">
            <v>KOPERASI FELDA SEBERTAK PAHANG BERHAD</v>
          </cell>
          <cell r="C197">
            <v>195000</v>
          </cell>
        </row>
        <row r="198">
          <cell r="A198">
            <v>2234981</v>
          </cell>
          <cell r="B198" t="str">
            <v>EVERWIN PLASTIC SDN BHD</v>
          </cell>
          <cell r="C198">
            <v>50000</v>
          </cell>
        </row>
        <row r="199">
          <cell r="A199">
            <v>2236741</v>
          </cell>
          <cell r="B199" t="str">
            <v>KOPERASI PKINK BERHAD</v>
          </cell>
          <cell r="C199">
            <v>1000000</v>
          </cell>
        </row>
        <row r="200">
          <cell r="A200">
            <v>2291876</v>
          </cell>
          <cell r="B200" t="str">
            <v>BRDB DEVELOPMENTS SDN BHD</v>
          </cell>
          <cell r="C200">
            <v>80000000</v>
          </cell>
        </row>
        <row r="201">
          <cell r="A201">
            <v>2301213</v>
          </cell>
          <cell r="B201" t="str">
            <v>BIDOR TAHAN ESTATES SDN BHD</v>
          </cell>
          <cell r="C201">
            <v>50000</v>
          </cell>
        </row>
        <row r="202">
          <cell r="A202">
            <v>2311430</v>
          </cell>
          <cell r="B202" t="str">
            <v>AYZA INDUSTRIES SDN BHD</v>
          </cell>
          <cell r="C202">
            <v>36000</v>
          </cell>
        </row>
        <row r="203">
          <cell r="A203">
            <v>2387430</v>
          </cell>
          <cell r="B203" t="str">
            <v>SRIBIMA (M) SHIPPING SDN BHD</v>
          </cell>
          <cell r="C203">
            <v>1450000</v>
          </cell>
        </row>
        <row r="204">
          <cell r="A204">
            <v>2433624</v>
          </cell>
          <cell r="B204" t="str">
            <v>BAN CHU BEE SDN BHD</v>
          </cell>
          <cell r="C204">
            <v>800000</v>
          </cell>
        </row>
        <row r="205">
          <cell r="A205">
            <v>2445236</v>
          </cell>
          <cell r="B205" t="str">
            <v>NELTON ENGINEERING SDN BHD</v>
          </cell>
          <cell r="C205">
            <v>3800000</v>
          </cell>
        </row>
        <row r="206">
          <cell r="A206">
            <v>2476098</v>
          </cell>
          <cell r="B206" t="str">
            <v>KUMPULAN LIZIZ SDN BHD</v>
          </cell>
          <cell r="C206">
            <v>71883000</v>
          </cell>
        </row>
        <row r="207">
          <cell r="A207">
            <v>2490615</v>
          </cell>
          <cell r="B207" t="str">
            <v>DAKMAZ SDN BHD</v>
          </cell>
          <cell r="C207">
            <v>30000</v>
          </cell>
        </row>
        <row r="208">
          <cell r="A208">
            <v>2574403</v>
          </cell>
          <cell r="B208" t="str">
            <v>WENCO INDUSTRIES SDN.BHD.</v>
          </cell>
          <cell r="C208">
            <v>75000</v>
          </cell>
        </row>
        <row r="209">
          <cell r="A209">
            <v>2578694</v>
          </cell>
          <cell r="B209" t="str">
            <v>KEAN TEONG (PERLIS) SDN BHD</v>
          </cell>
          <cell r="C209">
            <v>200000</v>
          </cell>
        </row>
        <row r="210">
          <cell r="A210">
            <v>2578806</v>
          </cell>
          <cell r="B210" t="str">
            <v>CONTROL INSTRUMENTS (M) SDN. BHD.</v>
          </cell>
          <cell r="C210">
            <v>5000000</v>
          </cell>
        </row>
        <row r="211">
          <cell r="A211">
            <v>2634224</v>
          </cell>
          <cell r="B211" t="str">
            <v>UNITEX ENTERPRISE SDN BHD</v>
          </cell>
          <cell r="C211">
            <v>150000</v>
          </cell>
        </row>
        <row r="212">
          <cell r="A212">
            <v>2671033</v>
          </cell>
          <cell r="B212" t="str">
            <v>BLUE SKY AGRICULTURE SDN. BHD.</v>
          </cell>
          <cell r="C212">
            <v>3000000</v>
          </cell>
        </row>
        <row r="213">
          <cell r="A213">
            <v>2680279</v>
          </cell>
          <cell r="B213" t="str">
            <v>MOFAZ DAGANG SDN BHD</v>
          </cell>
          <cell r="C213">
            <v>110000</v>
          </cell>
        </row>
        <row r="214">
          <cell r="A214">
            <v>2689665</v>
          </cell>
          <cell r="B214" t="str">
            <v>TERBANG LOGISTICS SDN BHD</v>
          </cell>
          <cell r="C214">
            <v>1000000</v>
          </cell>
        </row>
        <row r="215">
          <cell r="A215">
            <v>2692326</v>
          </cell>
          <cell r="B215" t="str">
            <v>LAM SENG PLASTICS INDUSTRIES SDN BHD</v>
          </cell>
          <cell r="C215">
            <v>4500000</v>
          </cell>
        </row>
        <row r="216">
          <cell r="A216">
            <v>2699898</v>
          </cell>
          <cell r="B216" t="str">
            <v>VIGOR TRADING SDN BHD</v>
          </cell>
          <cell r="C216">
            <v>3000000</v>
          </cell>
        </row>
        <row r="217">
          <cell r="A217">
            <v>2740957</v>
          </cell>
          <cell r="B217" t="str">
            <v>CENTURY CHEMICAL WORKS SENDIRIAN BERHAD</v>
          </cell>
          <cell r="C217">
            <v>1500000</v>
          </cell>
        </row>
        <row r="218">
          <cell r="A218">
            <v>2751388</v>
          </cell>
          <cell r="B218" t="str">
            <v>OLYMPIC COUNCIL OF MALAYSIA</v>
          </cell>
          <cell r="C218">
            <v>20000</v>
          </cell>
        </row>
        <row r="219">
          <cell r="A219">
            <v>2765418</v>
          </cell>
          <cell r="B219" t="str">
            <v>MALPOM INDUSTRIES BERHAD</v>
          </cell>
          <cell r="C219">
            <v>1000000</v>
          </cell>
        </row>
        <row r="220">
          <cell r="A220">
            <v>2917119</v>
          </cell>
          <cell r="B220" t="str">
            <v>TJIEN FUAT TRADING SDN BHD</v>
          </cell>
          <cell r="C220">
            <v>2400000</v>
          </cell>
        </row>
        <row r="221">
          <cell r="A221">
            <v>2921981</v>
          </cell>
          <cell r="B221" t="str">
            <v>KETARA TEKNIK SDN BHD</v>
          </cell>
          <cell r="C221">
            <v>1100000</v>
          </cell>
        </row>
        <row r="222">
          <cell r="A222">
            <v>2967842</v>
          </cell>
          <cell r="B222" t="str">
            <v>PAINT MARKETING COMPANY (M) SDN BHD</v>
          </cell>
          <cell r="C222">
            <v>2500000</v>
          </cell>
        </row>
        <row r="223">
          <cell r="A223">
            <v>2973988</v>
          </cell>
          <cell r="B223" t="str">
            <v>AIM CONCEPT SDN BHD</v>
          </cell>
          <cell r="C223">
            <v>350000</v>
          </cell>
        </row>
        <row r="224">
          <cell r="A224">
            <v>3028593</v>
          </cell>
          <cell r="B224" t="str">
            <v>SHOP &amp; SAVE SDN BHD</v>
          </cell>
          <cell r="C224">
            <v>0</v>
          </cell>
        </row>
        <row r="225">
          <cell r="A225">
            <v>3061780</v>
          </cell>
          <cell r="B225" t="str">
            <v>KANGLIAN DEVELOPMENT SDN BHD</v>
          </cell>
          <cell r="C225">
            <v>1900000</v>
          </cell>
        </row>
        <row r="226">
          <cell r="A226">
            <v>3070854</v>
          </cell>
          <cell r="B226" t="str">
            <v>MAHKOTA TECHNOLOGIES SDN BHD</v>
          </cell>
          <cell r="C226">
            <v>800000</v>
          </cell>
        </row>
        <row r="227">
          <cell r="A227">
            <v>3071437</v>
          </cell>
          <cell r="B227" t="str">
            <v>SIN MATU SDN BHD</v>
          </cell>
          <cell r="C227">
            <v>0</v>
          </cell>
        </row>
        <row r="228">
          <cell r="A228">
            <v>3072360</v>
          </cell>
          <cell r="B228" t="str">
            <v>ZUE HUAT TRADING CO SDN BHD</v>
          </cell>
          <cell r="C228">
            <v>1000000</v>
          </cell>
        </row>
        <row r="229">
          <cell r="A229">
            <v>3072544</v>
          </cell>
          <cell r="B229" t="str">
            <v>TEONG KIM PLASTIC INDUSTRIES SDN BHD</v>
          </cell>
          <cell r="C229">
            <v>1600000</v>
          </cell>
        </row>
        <row r="230">
          <cell r="A230">
            <v>3074151</v>
          </cell>
          <cell r="B230" t="str">
            <v>YEN SIA AGENCIES</v>
          </cell>
          <cell r="C230">
            <v>200000</v>
          </cell>
        </row>
        <row r="231">
          <cell r="A231">
            <v>3074840</v>
          </cell>
          <cell r="B231" t="str">
            <v>TEONG KIM HOLDINGS SDN BHD</v>
          </cell>
          <cell r="C231">
            <v>150000</v>
          </cell>
        </row>
        <row r="232">
          <cell r="A232">
            <v>3077585</v>
          </cell>
          <cell r="B232" t="str">
            <v>SOUTHERN CORPORATION(NIBONG TEBAL)S/B</v>
          </cell>
          <cell r="C232">
            <v>0</v>
          </cell>
        </row>
        <row r="233">
          <cell r="A233">
            <v>3077955</v>
          </cell>
          <cell r="B233" t="str">
            <v>ASAS DUNIA BHD</v>
          </cell>
          <cell r="C233">
            <v>51000000</v>
          </cell>
        </row>
        <row r="234">
          <cell r="A234">
            <v>3080124</v>
          </cell>
          <cell r="B234" t="str">
            <v>TAN SANG HUAT SDN BHD</v>
          </cell>
          <cell r="C234">
            <v>1725000</v>
          </cell>
        </row>
        <row r="235">
          <cell r="A235">
            <v>3080424</v>
          </cell>
          <cell r="B235" t="str">
            <v>TUCK SUN LOGISTICS SDN. BHD.</v>
          </cell>
          <cell r="C235">
            <v>3000000</v>
          </cell>
        </row>
        <row r="236">
          <cell r="A236">
            <v>3090902</v>
          </cell>
          <cell r="B236" t="str">
            <v>KOPERASI TENAGA NASIONAL BERHAD</v>
          </cell>
          <cell r="C236">
            <v>255000</v>
          </cell>
        </row>
        <row r="237">
          <cell r="A237">
            <v>3103710</v>
          </cell>
          <cell r="B237" t="str">
            <v>TEXCARRIER INDUSTRIES SDN BHD</v>
          </cell>
          <cell r="C237">
            <v>3500000</v>
          </cell>
        </row>
        <row r="238">
          <cell r="A238">
            <v>3103775</v>
          </cell>
          <cell r="B238" t="str">
            <v>CKE ENTERPRISE SDN BHD</v>
          </cell>
          <cell r="C238">
            <v>1100000</v>
          </cell>
        </row>
        <row r="239">
          <cell r="A239">
            <v>3104144</v>
          </cell>
          <cell r="B239" t="str">
            <v>TRANS CRETE SDN BHD</v>
          </cell>
          <cell r="C239">
            <v>338500</v>
          </cell>
        </row>
        <row r="240">
          <cell r="A240">
            <v>3105333</v>
          </cell>
          <cell r="B240" t="str">
            <v>KALTECH SDN BHD</v>
          </cell>
          <cell r="C240">
            <v>125000</v>
          </cell>
        </row>
        <row r="241">
          <cell r="A241">
            <v>3106688</v>
          </cell>
          <cell r="B241" t="str">
            <v>SHARIKAT TA KIONG SDN BHD</v>
          </cell>
          <cell r="C241">
            <v>1685000</v>
          </cell>
        </row>
        <row r="242">
          <cell r="A242">
            <v>3106771</v>
          </cell>
          <cell r="B242" t="str">
            <v>INDAH MARAK (MM2H) SDN BHD</v>
          </cell>
          <cell r="C242">
            <v>220000</v>
          </cell>
        </row>
        <row r="243">
          <cell r="A243">
            <v>3108267</v>
          </cell>
          <cell r="B243" t="str">
            <v>UNIVERSAL TRAVELLER SHOP SDN.BHD.</v>
          </cell>
          <cell r="C243">
            <v>0</v>
          </cell>
        </row>
        <row r="244">
          <cell r="A244">
            <v>3108482</v>
          </cell>
          <cell r="B244" t="str">
            <v>PERINGGIT SRI MOTOR SDN BHD</v>
          </cell>
          <cell r="C244">
            <v>288000</v>
          </cell>
        </row>
        <row r="245">
          <cell r="A245">
            <v>3108663</v>
          </cell>
          <cell r="B245" t="str">
            <v>F J BENJAMIN (M) SDN BHD</v>
          </cell>
          <cell r="C245">
            <v>11000000</v>
          </cell>
        </row>
        <row r="246">
          <cell r="A246">
            <v>3162386</v>
          </cell>
          <cell r="B246" t="str">
            <v>PALING CONSTRUCTION SDN BHD</v>
          </cell>
          <cell r="C246">
            <v>4000000</v>
          </cell>
        </row>
        <row r="247">
          <cell r="A247">
            <v>3169154</v>
          </cell>
          <cell r="B247" t="str">
            <v>HAI SIN HUNG SDN BHD</v>
          </cell>
          <cell r="C247">
            <v>1030000</v>
          </cell>
        </row>
        <row r="248">
          <cell r="A248">
            <v>3170754</v>
          </cell>
          <cell r="B248" t="str">
            <v>PERANGSANG REMUDA SDN BHD</v>
          </cell>
          <cell r="C248">
            <v>400000</v>
          </cell>
        </row>
        <row r="249">
          <cell r="A249">
            <v>3171215</v>
          </cell>
          <cell r="B249" t="str">
            <v>INPARTS SDN BHD</v>
          </cell>
          <cell r="C249">
            <v>2100000</v>
          </cell>
        </row>
        <row r="250">
          <cell r="A250">
            <v>3239309</v>
          </cell>
          <cell r="B250" t="str">
            <v>ENVICO ENTERPRISES SDN BHD</v>
          </cell>
          <cell r="C250">
            <v>50000000</v>
          </cell>
        </row>
        <row r="251">
          <cell r="A251">
            <v>3254671</v>
          </cell>
          <cell r="B251" t="str">
            <v>CPSB STONE QUARRY SDN BHD</v>
          </cell>
          <cell r="C251">
            <v>400000</v>
          </cell>
        </row>
        <row r="252">
          <cell r="A252">
            <v>3271018</v>
          </cell>
          <cell r="B252" t="str">
            <v>ZAINON SHIPPING (SARAWAK) SDN BHD</v>
          </cell>
          <cell r="C252">
            <v>1000000</v>
          </cell>
        </row>
        <row r="253">
          <cell r="A253">
            <v>3283092</v>
          </cell>
          <cell r="B253" t="str">
            <v>PERWAJA STEEL SDN BHD</v>
          </cell>
          <cell r="C253">
            <v>600000</v>
          </cell>
        </row>
        <row r="254">
          <cell r="A254">
            <v>3305203</v>
          </cell>
          <cell r="B254" t="str">
            <v>CONCEPT RUBBER PRODUCTS SDN BHD</v>
          </cell>
          <cell r="C254">
            <v>500000</v>
          </cell>
        </row>
        <row r="255">
          <cell r="A255">
            <v>3305573</v>
          </cell>
          <cell r="B255" t="str">
            <v>INSAN DINAMIK SDN BHD</v>
          </cell>
          <cell r="C255">
            <v>1880440</v>
          </cell>
        </row>
        <row r="256">
          <cell r="A256">
            <v>3333105</v>
          </cell>
          <cell r="B256" t="str">
            <v>MTU SERVICES (MALAYSIA) SDN BHD</v>
          </cell>
          <cell r="C256">
            <v>22000000</v>
          </cell>
        </row>
        <row r="257">
          <cell r="A257">
            <v>3338734</v>
          </cell>
          <cell r="B257" t="str">
            <v>INMAX SDN BHD</v>
          </cell>
          <cell r="C257">
            <v>3800000</v>
          </cell>
        </row>
        <row r="258">
          <cell r="A258">
            <v>3358541</v>
          </cell>
          <cell r="B258" t="str">
            <v>KEONGCO MALAYSIA SDN. BHD.</v>
          </cell>
          <cell r="C258">
            <v>20000000</v>
          </cell>
        </row>
        <row r="259">
          <cell r="A259">
            <v>3375521</v>
          </cell>
          <cell r="B259" t="str">
            <v>ACME FERRITE PRODUCTS SDN BHD</v>
          </cell>
          <cell r="C259">
            <v>1300000</v>
          </cell>
        </row>
        <row r="260">
          <cell r="A260">
            <v>3383412</v>
          </cell>
          <cell r="B260" t="str">
            <v>GLAXOSMITHKLINE CONSUMER HEALTHCARE SDN</v>
          </cell>
          <cell r="C260">
            <v>3900000</v>
          </cell>
        </row>
        <row r="261">
          <cell r="A261">
            <v>3385603</v>
          </cell>
          <cell r="B261" t="str">
            <v>SYARIKAT CAHAYA MUDA PERAK (OIL MILL) SD</v>
          </cell>
          <cell r="C261">
            <v>7500000</v>
          </cell>
        </row>
        <row r="262">
          <cell r="A262">
            <v>3397742</v>
          </cell>
          <cell r="B262" t="str">
            <v>SIKOM SUPPLIES SDN BHD</v>
          </cell>
          <cell r="C262">
            <v>1000000</v>
          </cell>
        </row>
        <row r="263">
          <cell r="A263">
            <v>3397826</v>
          </cell>
          <cell r="B263" t="str">
            <v>METERAYA SDN. BHD.</v>
          </cell>
          <cell r="C263">
            <v>4000000</v>
          </cell>
        </row>
        <row r="264">
          <cell r="A264">
            <v>3412078</v>
          </cell>
          <cell r="B264" t="str">
            <v>CHIEW TRADING SDN BHD</v>
          </cell>
          <cell r="C264">
            <v>2500000</v>
          </cell>
        </row>
        <row r="265">
          <cell r="A265">
            <v>3426903</v>
          </cell>
          <cell r="B265" t="str">
            <v>SYARIKAT PENDIDIKAN STAFFIELD BERHAD</v>
          </cell>
          <cell r="C265">
            <v>500000</v>
          </cell>
        </row>
        <row r="266">
          <cell r="A266">
            <v>3431070</v>
          </cell>
          <cell r="B266" t="str">
            <v>NINAMAJU SDN BHD</v>
          </cell>
          <cell r="C266">
            <v>12450000</v>
          </cell>
        </row>
        <row r="267">
          <cell r="A267">
            <v>3448170</v>
          </cell>
          <cell r="B267" t="str">
            <v>NOBA ENGINEERS SDN BHD</v>
          </cell>
          <cell r="C267">
            <v>100000</v>
          </cell>
        </row>
        <row r="268">
          <cell r="A268">
            <v>3509377</v>
          </cell>
          <cell r="B268" t="str">
            <v>SUIWAH HOLDINGS SDN BHD</v>
          </cell>
          <cell r="C268">
            <v>3340000</v>
          </cell>
        </row>
        <row r="269">
          <cell r="A269">
            <v>3511980</v>
          </cell>
          <cell r="B269" t="str">
            <v>KAZAKON SDN BHD</v>
          </cell>
          <cell r="C269">
            <v>3020000</v>
          </cell>
        </row>
        <row r="270">
          <cell r="A270">
            <v>3535771</v>
          </cell>
          <cell r="B270" t="str">
            <v>MAJUPUN SDN BHD</v>
          </cell>
          <cell r="C270">
            <v>500000</v>
          </cell>
        </row>
        <row r="271">
          <cell r="A271">
            <v>3538138</v>
          </cell>
          <cell r="B271" t="str">
            <v>CHUA TONG HIN HARDWARE SDN BHD</v>
          </cell>
          <cell r="C271">
            <v>19500000</v>
          </cell>
        </row>
        <row r="272">
          <cell r="A272">
            <v>3540122</v>
          </cell>
          <cell r="B272" t="str">
            <v>CERGAS MURNI SDN BHD</v>
          </cell>
          <cell r="C272">
            <v>62000000</v>
          </cell>
        </row>
        <row r="273">
          <cell r="A273">
            <v>3563814</v>
          </cell>
          <cell r="B273" t="str">
            <v>COMBAT ENTERPRISE (M) SDN. BHD.</v>
          </cell>
          <cell r="C273">
            <v>4820000</v>
          </cell>
        </row>
        <row r="274">
          <cell r="A274">
            <v>3567784</v>
          </cell>
          <cell r="B274" t="str">
            <v>MARUWA (MALAYSIA) SDN BHD</v>
          </cell>
          <cell r="C274">
            <v>6000000</v>
          </cell>
        </row>
        <row r="275">
          <cell r="A275">
            <v>3571225</v>
          </cell>
          <cell r="B275" t="str">
            <v>HEAP SING HUAT METALS AND MACHINERY SDN</v>
          </cell>
          <cell r="C275">
            <v>4000000</v>
          </cell>
        </row>
        <row r="276">
          <cell r="A276">
            <v>3577548</v>
          </cell>
          <cell r="B276" t="str">
            <v>HEXATREND SDN BHD</v>
          </cell>
          <cell r="C276">
            <v>20380000</v>
          </cell>
        </row>
        <row r="277">
          <cell r="A277">
            <v>3598317</v>
          </cell>
          <cell r="B277" t="str">
            <v>MAJUBINAMAS SDN. BHD.</v>
          </cell>
          <cell r="C277">
            <v>320000</v>
          </cell>
        </row>
        <row r="278">
          <cell r="A278">
            <v>3603441</v>
          </cell>
          <cell r="B278" t="str">
            <v>MALAYSIA MILK SENDIRIAN BERHAD</v>
          </cell>
          <cell r="C278">
            <v>3755024</v>
          </cell>
        </row>
        <row r="279">
          <cell r="A279">
            <v>3619674</v>
          </cell>
          <cell r="B279" t="str">
            <v>ROYAL SELANGOR CLUB</v>
          </cell>
          <cell r="C279">
            <v>300000</v>
          </cell>
        </row>
        <row r="280">
          <cell r="A280">
            <v>3633316</v>
          </cell>
          <cell r="B280" t="str">
            <v>TAG FASTENERS SDN BHD</v>
          </cell>
          <cell r="C280">
            <v>3000000</v>
          </cell>
        </row>
        <row r="281">
          <cell r="A281">
            <v>3638166</v>
          </cell>
          <cell r="B281" t="str">
            <v>ILLUMINA SDN BHD</v>
          </cell>
          <cell r="C281">
            <v>1970450</v>
          </cell>
        </row>
        <row r="282">
          <cell r="A282">
            <v>3654371</v>
          </cell>
          <cell r="B282" t="str">
            <v>YUN MING WOOD INDUSTRIES SDN BHD</v>
          </cell>
          <cell r="C282">
            <v>93000</v>
          </cell>
        </row>
        <row r="283">
          <cell r="A283">
            <v>3661343</v>
          </cell>
          <cell r="B283" t="str">
            <v>FORWARD FREIGHT SERVICES SDN BHD</v>
          </cell>
          <cell r="C283">
            <v>4000000</v>
          </cell>
        </row>
        <row r="284">
          <cell r="A284">
            <v>3663444</v>
          </cell>
          <cell r="B284" t="str">
            <v>TERUS MAJU INDUSTRIAL HARDWARE SDN BHD</v>
          </cell>
          <cell r="C284">
            <v>8000000</v>
          </cell>
        </row>
        <row r="285">
          <cell r="A285">
            <v>3711423</v>
          </cell>
          <cell r="B285" t="str">
            <v>PEMBINAAN PUNCA CERGAS SDN BHD</v>
          </cell>
          <cell r="C285">
            <v>13500000</v>
          </cell>
        </row>
        <row r="286">
          <cell r="A286">
            <v>3723182</v>
          </cell>
          <cell r="B286" t="str">
            <v>AMAN SENTOSA SDN BHD</v>
          </cell>
          <cell r="C286">
            <v>2600000</v>
          </cell>
        </row>
        <row r="287">
          <cell r="A287">
            <v>3723193</v>
          </cell>
          <cell r="B287" t="str">
            <v>KEMAS JAYA SDN BHD</v>
          </cell>
          <cell r="C287">
            <v>440000</v>
          </cell>
        </row>
        <row r="288">
          <cell r="A288">
            <v>3723207</v>
          </cell>
          <cell r="B288" t="str">
            <v>SOON SOON FEEDMILLS SDN. BHD.</v>
          </cell>
          <cell r="C288">
            <v>0</v>
          </cell>
        </row>
        <row r="289">
          <cell r="A289">
            <v>3741526</v>
          </cell>
          <cell r="B289" t="str">
            <v>ULTIMATE PRINT SDN BHD</v>
          </cell>
          <cell r="C289">
            <v>16000000</v>
          </cell>
        </row>
        <row r="290">
          <cell r="A290">
            <v>3749114</v>
          </cell>
          <cell r="B290" t="str">
            <v>NEGRI SEMBILAN OIL PALMS BERHAD</v>
          </cell>
          <cell r="C290">
            <v>150000</v>
          </cell>
        </row>
        <row r="291">
          <cell r="A291">
            <v>3755301</v>
          </cell>
          <cell r="B291" t="str">
            <v>CROWN WORLDWIDE GROUP SDN BHD</v>
          </cell>
          <cell r="C291">
            <v>530000</v>
          </cell>
        </row>
        <row r="292">
          <cell r="A292">
            <v>3757216</v>
          </cell>
          <cell r="B292" t="str">
            <v>JUHALIM BIOTECH SDN BHD</v>
          </cell>
          <cell r="C292">
            <v>1800000</v>
          </cell>
        </row>
        <row r="293">
          <cell r="A293">
            <v>3762157</v>
          </cell>
          <cell r="B293" t="str">
            <v>ECOLAB SDN BHD</v>
          </cell>
          <cell r="C293">
            <v>500000</v>
          </cell>
        </row>
        <row r="294">
          <cell r="A294">
            <v>3767635</v>
          </cell>
          <cell r="B294" t="str">
            <v>MARCOCO FURNITURE INDUSTRIES SDN BHD</v>
          </cell>
          <cell r="C294">
            <v>12000000</v>
          </cell>
        </row>
        <row r="295">
          <cell r="A295">
            <v>3775383</v>
          </cell>
          <cell r="B295" t="str">
            <v>IGC INDUSTRIAL GALVANIZERS CORP M S/B</v>
          </cell>
          <cell r="C295">
            <v>5000000</v>
          </cell>
        </row>
        <row r="296">
          <cell r="A296">
            <v>3779586</v>
          </cell>
          <cell r="B296" t="str">
            <v>POPULAR BOOK CO (M) SDN BHD</v>
          </cell>
          <cell r="C296">
            <v>5000000</v>
          </cell>
        </row>
        <row r="297">
          <cell r="A297">
            <v>3779616</v>
          </cell>
          <cell r="B297" t="str">
            <v>TOYOBO TEXTILE (M) SDN BHD</v>
          </cell>
          <cell r="C297">
            <v>3000000</v>
          </cell>
        </row>
        <row r="298">
          <cell r="A298">
            <v>3785143</v>
          </cell>
          <cell r="B298" t="str">
            <v>ALL BUILD SDN BHD</v>
          </cell>
          <cell r="C298">
            <v>1250000</v>
          </cell>
        </row>
        <row r="299">
          <cell r="A299">
            <v>3785163</v>
          </cell>
          <cell r="B299" t="str">
            <v>HIAP MOH PAPER CO (M) SDN BHD</v>
          </cell>
          <cell r="C299">
            <v>1000000</v>
          </cell>
        </row>
        <row r="300">
          <cell r="A300">
            <v>3787157</v>
          </cell>
          <cell r="B300" t="str">
            <v>MULTI TRADING &amp; SUPPLIES SDN. BHD.</v>
          </cell>
          <cell r="C300">
            <v>4920000</v>
          </cell>
        </row>
        <row r="301">
          <cell r="A301">
            <v>3796309</v>
          </cell>
          <cell r="B301" t="str">
            <v>CITY CONNECTIONS TRAVEL SDN BHD</v>
          </cell>
          <cell r="C301">
            <v>1000000</v>
          </cell>
        </row>
        <row r="302">
          <cell r="A302">
            <v>3800333</v>
          </cell>
          <cell r="B302" t="str">
            <v>MULTI ENGINEERING &amp; MANAGEMENT SDN BHD</v>
          </cell>
          <cell r="C302">
            <v>8000000</v>
          </cell>
        </row>
        <row r="303">
          <cell r="A303">
            <v>3809106</v>
          </cell>
          <cell r="B303" t="str">
            <v>MINTYE INDUSTRIES SDN BHD</v>
          </cell>
          <cell r="C303">
            <v>1000000</v>
          </cell>
        </row>
        <row r="304">
          <cell r="A304">
            <v>3812533</v>
          </cell>
          <cell r="B304" t="str">
            <v>PENULAJU SDN BHD</v>
          </cell>
          <cell r="C304">
            <v>44700000</v>
          </cell>
        </row>
        <row r="305">
          <cell r="A305">
            <v>3822117</v>
          </cell>
          <cell r="B305" t="str">
            <v>CNI ENTERPRISE (M) SDN. BHD.</v>
          </cell>
          <cell r="C305">
            <v>310000</v>
          </cell>
        </row>
        <row r="306">
          <cell r="A306">
            <v>3825758</v>
          </cell>
          <cell r="B306" t="str">
            <v>SYARIKAT RONSON ELECTRICAL ENGINEERING</v>
          </cell>
          <cell r="C306">
            <v>70000</v>
          </cell>
        </row>
        <row r="307">
          <cell r="A307">
            <v>3829641</v>
          </cell>
          <cell r="B307" t="str">
            <v>LANGKAWI HOLIDAY VILLA SDN BHD</v>
          </cell>
          <cell r="C307">
            <v>1000000</v>
          </cell>
        </row>
        <row r="308">
          <cell r="A308">
            <v>3835768</v>
          </cell>
          <cell r="B308" t="str">
            <v>EKSPRES BAHAGIA (LANGKAWI) SDN BHD</v>
          </cell>
          <cell r="C308">
            <v>3000</v>
          </cell>
        </row>
        <row r="309">
          <cell r="A309">
            <v>3840784</v>
          </cell>
          <cell r="B309" t="str">
            <v>NKR CONTINENTAL (M) SDN BHD</v>
          </cell>
          <cell r="C309">
            <v>3000000</v>
          </cell>
        </row>
        <row r="310">
          <cell r="A310">
            <v>3840848</v>
          </cell>
          <cell r="B310" t="str">
            <v>TTDI LAND SDN BHD</v>
          </cell>
          <cell r="C310">
            <v>4000000</v>
          </cell>
        </row>
        <row r="311">
          <cell r="A311">
            <v>3880139</v>
          </cell>
          <cell r="B311" t="str">
            <v>BUNGA RAYA PARTS &amp; SERVICES SDN BHD</v>
          </cell>
          <cell r="C311">
            <v>121000</v>
          </cell>
        </row>
        <row r="312">
          <cell r="A312">
            <v>3882799</v>
          </cell>
          <cell r="B312" t="str">
            <v>JOPAMI SDN BHD</v>
          </cell>
          <cell r="C312">
            <v>5300000</v>
          </cell>
        </row>
        <row r="313">
          <cell r="A313">
            <v>3887629</v>
          </cell>
          <cell r="B313" t="str">
            <v>GEODIS MALAYSIA SDN BHD</v>
          </cell>
          <cell r="C313">
            <v>1000000</v>
          </cell>
        </row>
        <row r="314">
          <cell r="A314">
            <v>3891103</v>
          </cell>
          <cell r="B314" t="str">
            <v>MAMMOET (MALAYSIA) SDN BHD</v>
          </cell>
          <cell r="C314">
            <v>0</v>
          </cell>
        </row>
        <row r="315">
          <cell r="A315">
            <v>3896698</v>
          </cell>
          <cell r="B315" t="str">
            <v>SAYU TRAVEL &amp; TOURS SDN BHD</v>
          </cell>
          <cell r="C315">
            <v>1000000</v>
          </cell>
        </row>
        <row r="316">
          <cell r="A316">
            <v>3903034</v>
          </cell>
          <cell r="B316" t="str">
            <v>CERGAS UTARA SDN BHD</v>
          </cell>
          <cell r="C316">
            <v>4900000</v>
          </cell>
        </row>
        <row r="317">
          <cell r="A317">
            <v>3903453</v>
          </cell>
          <cell r="B317" t="str">
            <v>HIP HOE ENGINEERING WORKS SDN BHD</v>
          </cell>
          <cell r="C317">
            <v>50000</v>
          </cell>
        </row>
        <row r="318">
          <cell r="A318">
            <v>3908620</v>
          </cell>
          <cell r="B318" t="str">
            <v>SRI TAKADA INDUSTRIES (MALAYSIA) SDN BHD</v>
          </cell>
          <cell r="C318">
            <v>2000000</v>
          </cell>
        </row>
        <row r="319">
          <cell r="A319">
            <v>3920112</v>
          </cell>
          <cell r="B319" t="str">
            <v>MEGAH S/MARKET &amp; DEPARTMENTAL STORE S/B</v>
          </cell>
          <cell r="C319">
            <v>200000</v>
          </cell>
        </row>
        <row r="320">
          <cell r="A320">
            <v>3923575</v>
          </cell>
          <cell r="B320" t="str">
            <v>GAGASAN TEGUH SDN BHD</v>
          </cell>
          <cell r="C320">
            <v>100000</v>
          </cell>
        </row>
        <row r="321">
          <cell r="A321">
            <v>3925405</v>
          </cell>
          <cell r="B321" t="str">
            <v>G B FARMING SDN BHD</v>
          </cell>
          <cell r="C321">
            <v>555000</v>
          </cell>
        </row>
        <row r="322">
          <cell r="A322">
            <v>3930117</v>
          </cell>
          <cell r="B322" t="str">
            <v>MUHIBBAH DUA (M) SDN BHD</v>
          </cell>
          <cell r="C322">
            <v>15000</v>
          </cell>
        </row>
        <row r="323">
          <cell r="A323">
            <v>3930156</v>
          </cell>
          <cell r="B323" t="str">
            <v>PRIMA INTER-CHEM SDN BHD</v>
          </cell>
          <cell r="C323">
            <v>10000000</v>
          </cell>
        </row>
        <row r="324">
          <cell r="A324">
            <v>3940527</v>
          </cell>
          <cell r="B324" t="str">
            <v>SARAWAK HOUSE SDN BHD</v>
          </cell>
          <cell r="C324">
            <v>1469000</v>
          </cell>
        </row>
        <row r="325">
          <cell r="A325">
            <v>3947257</v>
          </cell>
          <cell r="B325" t="str">
            <v>GM CORPORATION SDN BHD</v>
          </cell>
          <cell r="C325">
            <v>500000</v>
          </cell>
        </row>
        <row r="326">
          <cell r="A326">
            <v>3947567</v>
          </cell>
          <cell r="B326" t="str">
            <v>ESSMART SYSTEMS SDN BHD</v>
          </cell>
          <cell r="C326">
            <v>300000</v>
          </cell>
        </row>
        <row r="327">
          <cell r="A327">
            <v>3971934</v>
          </cell>
          <cell r="B327" t="str">
            <v>KINABALU AGENCY CORPORATION SDN BHD</v>
          </cell>
          <cell r="C327">
            <v>115000</v>
          </cell>
        </row>
        <row r="328">
          <cell r="A328">
            <v>3977043</v>
          </cell>
          <cell r="B328" t="str">
            <v>NEWWIN ENGINEERING (M) SDN BHD</v>
          </cell>
          <cell r="C328">
            <v>4500000</v>
          </cell>
        </row>
        <row r="329">
          <cell r="A329">
            <v>3979003</v>
          </cell>
          <cell r="B329" t="str">
            <v>TAN ZHUAN PLASTIC INDUSTRIES S/B</v>
          </cell>
          <cell r="C329">
            <v>5000000</v>
          </cell>
        </row>
        <row r="330">
          <cell r="A330">
            <v>3992862</v>
          </cell>
          <cell r="B330" t="str">
            <v>DANDELION ENTERPRISE SDN BHD</v>
          </cell>
          <cell r="C330">
            <v>236400</v>
          </cell>
        </row>
        <row r="331">
          <cell r="A331">
            <v>3995308</v>
          </cell>
          <cell r="B331" t="str">
            <v>BUDI TIMAH SDN BHD</v>
          </cell>
          <cell r="C331">
            <v>150000</v>
          </cell>
        </row>
        <row r="332">
          <cell r="A332">
            <v>4000990</v>
          </cell>
          <cell r="B332" t="str">
            <v>TEOW SOON HUAT SDN BHD</v>
          </cell>
          <cell r="C332">
            <v>5400000</v>
          </cell>
        </row>
        <row r="333">
          <cell r="A333">
            <v>4008979</v>
          </cell>
          <cell r="B333" t="str">
            <v>KELAB GOLF PERKHIDMATAN AWAM MALAYSIA</v>
          </cell>
          <cell r="C333">
            <v>10000</v>
          </cell>
        </row>
        <row r="334">
          <cell r="A334">
            <v>4029537</v>
          </cell>
          <cell r="B334" t="str">
            <v>MUI LEE ENTERPRISE SDN BHD</v>
          </cell>
          <cell r="C334">
            <v>500000</v>
          </cell>
        </row>
        <row r="335">
          <cell r="A335">
            <v>4036629</v>
          </cell>
          <cell r="B335" t="str">
            <v>CAPTAIN ROSELEY ENTERPRISES SDN BHD</v>
          </cell>
          <cell r="C335">
            <v>560000</v>
          </cell>
        </row>
        <row r="336">
          <cell r="A336">
            <v>4062154</v>
          </cell>
          <cell r="B336" t="str">
            <v>PENSONIC SALES &amp; SERVICE SDN BHD</v>
          </cell>
          <cell r="C336">
            <v>22000000</v>
          </cell>
        </row>
        <row r="337">
          <cell r="A337">
            <v>4071017</v>
          </cell>
          <cell r="B337" t="str">
            <v>R T CARGO TRANSPORTATION AGENCY SDN BHD</v>
          </cell>
          <cell r="C337">
            <v>369000</v>
          </cell>
        </row>
        <row r="338">
          <cell r="A338">
            <v>4075555</v>
          </cell>
          <cell r="B338" t="str">
            <v>YAMAGATA (MALAYSIA) SDN BHD</v>
          </cell>
          <cell r="C338">
            <v>800000</v>
          </cell>
        </row>
        <row r="339">
          <cell r="A339">
            <v>4081438</v>
          </cell>
          <cell r="B339" t="str">
            <v>RAMLY FOOD PROCESSING SDN BHD</v>
          </cell>
          <cell r="C339">
            <v>16000000</v>
          </cell>
        </row>
        <row r="340">
          <cell r="A340">
            <v>4090244</v>
          </cell>
          <cell r="B340" t="str">
            <v>STEELON (MALAYSIA) SDN BHD</v>
          </cell>
          <cell r="C340">
            <v>1500000</v>
          </cell>
        </row>
        <row r="341">
          <cell r="A341">
            <v>4095780</v>
          </cell>
          <cell r="B341" t="str">
            <v>COMPACT INDUSTRIES SDN BHD</v>
          </cell>
          <cell r="C341">
            <v>150000</v>
          </cell>
        </row>
        <row r="342">
          <cell r="A342">
            <v>4119911</v>
          </cell>
          <cell r="B342" t="str">
            <v>RANACO MARINE SDN BHD</v>
          </cell>
          <cell r="C342">
            <v>317675</v>
          </cell>
        </row>
        <row r="343">
          <cell r="A343">
            <v>4126012</v>
          </cell>
          <cell r="B343" t="str">
            <v>HIGH RESERVE MARKETING SDN BHD</v>
          </cell>
          <cell r="C343">
            <v>1965000</v>
          </cell>
        </row>
        <row r="344">
          <cell r="A344">
            <v>4128667</v>
          </cell>
          <cell r="B344" t="str">
            <v>SIN YEW SENG HARDWARE &amp; MACHINERIES S/B</v>
          </cell>
          <cell r="C344">
            <v>1600000</v>
          </cell>
        </row>
        <row r="345">
          <cell r="A345">
            <v>4134664</v>
          </cell>
          <cell r="B345" t="str">
            <v>AZ-TECHNOLOGY SDN BHD</v>
          </cell>
          <cell r="C345">
            <v>6000000</v>
          </cell>
        </row>
        <row r="346">
          <cell r="A346">
            <v>4141359</v>
          </cell>
          <cell r="B346" t="str">
            <v>LEIKA SDN BHD</v>
          </cell>
          <cell r="C346">
            <v>7729000</v>
          </cell>
        </row>
        <row r="347">
          <cell r="A347">
            <v>4147613</v>
          </cell>
          <cell r="B347" t="str">
            <v>INTERNATIONAL FOOTWEAR (PENANG) S/B</v>
          </cell>
          <cell r="C347">
            <v>17474000</v>
          </cell>
        </row>
        <row r="348">
          <cell r="A348">
            <v>4153883</v>
          </cell>
          <cell r="B348" t="str">
            <v>WINBRIGHT (M) SDN. BHD.</v>
          </cell>
          <cell r="C348">
            <v>7000000</v>
          </cell>
        </row>
        <row r="349">
          <cell r="A349">
            <v>4167575</v>
          </cell>
          <cell r="B349" t="str">
            <v>MALAVIET CORPORATION SDN BHD</v>
          </cell>
          <cell r="C349">
            <v>250000</v>
          </cell>
        </row>
        <row r="350">
          <cell r="A350">
            <v>4176692</v>
          </cell>
          <cell r="B350" t="str">
            <v>NYOK LAN GARMENTS SDN BHD</v>
          </cell>
          <cell r="C350">
            <v>1200000</v>
          </cell>
        </row>
        <row r="351">
          <cell r="A351">
            <v>4180328</v>
          </cell>
          <cell r="B351" t="str">
            <v>ED LAMB CONSTRUCTION SDN BHD</v>
          </cell>
          <cell r="C351">
            <v>1000000</v>
          </cell>
        </row>
        <row r="352">
          <cell r="A352">
            <v>4190396</v>
          </cell>
          <cell r="B352" t="str">
            <v>JIM PROJECT &amp; EXPO LOGISTICS (M) SDN BHD</v>
          </cell>
          <cell r="C352">
            <v>2500000</v>
          </cell>
        </row>
        <row r="353">
          <cell r="A353">
            <v>4195719</v>
          </cell>
          <cell r="B353" t="str">
            <v>PAN ASIA PUBLICATIONS SDN BHD</v>
          </cell>
          <cell r="C353">
            <v>2100000</v>
          </cell>
        </row>
        <row r="354">
          <cell r="A354">
            <v>4197642</v>
          </cell>
          <cell r="B354" t="str">
            <v>PURCON (M) SDN. BHD.</v>
          </cell>
          <cell r="C354">
            <v>2000000</v>
          </cell>
        </row>
        <row r="355">
          <cell r="A355">
            <v>4215671</v>
          </cell>
          <cell r="B355" t="str">
            <v>WENG MENG REALTY SDN BHD</v>
          </cell>
          <cell r="C355">
            <v>500000</v>
          </cell>
        </row>
        <row r="356">
          <cell r="A356">
            <v>4216155</v>
          </cell>
          <cell r="B356" t="str">
            <v>HAI GUAN HENG CO. SDN BHD</v>
          </cell>
          <cell r="C356">
            <v>3600000</v>
          </cell>
        </row>
        <row r="357">
          <cell r="A357">
            <v>4216205</v>
          </cell>
          <cell r="B357" t="str">
            <v>DUTA JASA SDN BHD</v>
          </cell>
          <cell r="C357">
            <v>1750000</v>
          </cell>
        </row>
        <row r="358">
          <cell r="A358">
            <v>4217988</v>
          </cell>
          <cell r="B358" t="str">
            <v>AJANG SHIPPING SDN BHD</v>
          </cell>
          <cell r="C358">
            <v>5458400</v>
          </cell>
        </row>
        <row r="359">
          <cell r="A359">
            <v>4237627</v>
          </cell>
          <cell r="B359" t="str">
            <v>CHE KIANG REALTY SDN BHD</v>
          </cell>
          <cell r="C359">
            <v>1061413.25</v>
          </cell>
        </row>
        <row r="360">
          <cell r="A360">
            <v>4253165</v>
          </cell>
          <cell r="B360" t="str">
            <v>KOPERASI PEGAWAI KERAJAAN PAHANG BHD</v>
          </cell>
          <cell r="C360">
            <v>170000</v>
          </cell>
        </row>
        <row r="361">
          <cell r="A361">
            <v>4253186</v>
          </cell>
          <cell r="B361" t="str">
            <v>FEDERAL FERTILIZER CO SENDIRIAN BERHAD</v>
          </cell>
          <cell r="C361">
            <v>200000</v>
          </cell>
        </row>
        <row r="362">
          <cell r="A362">
            <v>4255029</v>
          </cell>
          <cell r="B362" t="str">
            <v>GREEN PACIFIC SDN BHD</v>
          </cell>
          <cell r="C362">
            <v>150000</v>
          </cell>
        </row>
        <row r="363">
          <cell r="A363">
            <v>4256475</v>
          </cell>
          <cell r="B363" t="str">
            <v>RAGGS HOLDINGS SDN BHD</v>
          </cell>
          <cell r="C363">
            <v>2000000</v>
          </cell>
        </row>
        <row r="364">
          <cell r="A364">
            <v>4260944</v>
          </cell>
          <cell r="B364" t="str">
            <v>SAMA KEBEL SDN BHD</v>
          </cell>
          <cell r="C364">
            <v>6000000</v>
          </cell>
        </row>
        <row r="365">
          <cell r="A365">
            <v>4271066</v>
          </cell>
          <cell r="B365" t="str">
            <v>SWATH INTREPID MARINE SDN BHD</v>
          </cell>
          <cell r="C365">
            <v>0</v>
          </cell>
        </row>
        <row r="366">
          <cell r="A366">
            <v>4274699</v>
          </cell>
          <cell r="B366" t="str">
            <v>ISMACO SDN BHD</v>
          </cell>
          <cell r="C366">
            <v>5000000</v>
          </cell>
        </row>
        <row r="367">
          <cell r="A367">
            <v>4276367</v>
          </cell>
          <cell r="B367" t="str">
            <v>KOPERASI UNIVERSITI PENDIDIKAN SULTAN ID</v>
          </cell>
          <cell r="C367">
            <v>2500</v>
          </cell>
        </row>
        <row r="368">
          <cell r="A368">
            <v>4279653</v>
          </cell>
          <cell r="B368" t="str">
            <v>WANDEERFULL PROPERTY &amp; DEVELOPMENT S/B</v>
          </cell>
          <cell r="C368">
            <v>600000</v>
          </cell>
        </row>
        <row r="369">
          <cell r="A369">
            <v>4286174</v>
          </cell>
          <cell r="B369" t="str">
            <v>RELIANCE SHIPPING &amp; TRAVEL AGENCIES SDN.</v>
          </cell>
          <cell r="C369">
            <v>8000000</v>
          </cell>
        </row>
        <row r="370">
          <cell r="A370">
            <v>4289276</v>
          </cell>
          <cell r="B370" t="str">
            <v>HONG MING ENGINEERING WORKS</v>
          </cell>
          <cell r="C370">
            <v>160000</v>
          </cell>
        </row>
        <row r="371">
          <cell r="A371">
            <v>4291169</v>
          </cell>
          <cell r="B371" t="str">
            <v>RONG MAH (J) SDN. BHD.</v>
          </cell>
          <cell r="C371">
            <v>7000000</v>
          </cell>
        </row>
        <row r="372">
          <cell r="A372">
            <v>4297293</v>
          </cell>
          <cell r="B372" t="str">
            <v>KOTA JELITA SDN BHD</v>
          </cell>
          <cell r="C372">
            <v>2000000</v>
          </cell>
        </row>
        <row r="373">
          <cell r="A373">
            <v>4297741</v>
          </cell>
          <cell r="B373" t="str">
            <v>UNITED ITALIAN TRADING (M) SDN BHD</v>
          </cell>
          <cell r="C373">
            <v>500000</v>
          </cell>
        </row>
        <row r="374">
          <cell r="A374">
            <v>4305318</v>
          </cell>
          <cell r="B374" t="str">
            <v>TUAH TANKERS SDN BHD</v>
          </cell>
          <cell r="C374">
            <v>1022000</v>
          </cell>
        </row>
        <row r="375">
          <cell r="A375">
            <v>4320504</v>
          </cell>
          <cell r="B375" t="str">
            <v>SELAMAT SUPPLIES SDN BHD</v>
          </cell>
          <cell r="C375">
            <v>1000000</v>
          </cell>
        </row>
        <row r="376">
          <cell r="A376">
            <v>4321923</v>
          </cell>
          <cell r="B376" t="str">
            <v>SIPRO PLASTIC INDUSTRIES SDN BHD</v>
          </cell>
          <cell r="C376">
            <v>2500000</v>
          </cell>
        </row>
        <row r="377">
          <cell r="A377">
            <v>4321933</v>
          </cell>
          <cell r="B377" t="str">
            <v>BAUSCH &amp; LOMB (M) SDN BHD</v>
          </cell>
          <cell r="C377">
            <v>500000</v>
          </cell>
        </row>
        <row r="378">
          <cell r="A378">
            <v>4330549</v>
          </cell>
          <cell r="B378" t="str">
            <v>EXXOBRITE SDN BHD</v>
          </cell>
          <cell r="C378">
            <v>34500000</v>
          </cell>
        </row>
        <row r="379">
          <cell r="A379">
            <v>4337351</v>
          </cell>
          <cell r="B379" t="str">
            <v>ROYAL SELANGOR INTERNATIONAL SDN BHD</v>
          </cell>
          <cell r="C379">
            <v>7500000</v>
          </cell>
        </row>
        <row r="380">
          <cell r="A380">
            <v>4356527</v>
          </cell>
          <cell r="B380" t="str">
            <v>T &amp; H STAINLESS STEEL WORKS SDN BHD</v>
          </cell>
          <cell r="C380">
            <v>1150000</v>
          </cell>
        </row>
        <row r="381">
          <cell r="A381">
            <v>4359383</v>
          </cell>
          <cell r="B381" t="str">
            <v>PRIMABEKAL SDN BHD</v>
          </cell>
          <cell r="C381">
            <v>730000</v>
          </cell>
        </row>
        <row r="382">
          <cell r="A382">
            <v>4376382</v>
          </cell>
          <cell r="B382" t="str">
            <v>AIM FOOD MANUFACTURING SDN BHD</v>
          </cell>
          <cell r="C382">
            <v>3000000</v>
          </cell>
        </row>
        <row r="383">
          <cell r="A383">
            <v>4387090</v>
          </cell>
          <cell r="B383" t="str">
            <v>PELANGI WIRA (M) SDN. BHD.</v>
          </cell>
          <cell r="C383">
            <v>2964956</v>
          </cell>
        </row>
        <row r="384">
          <cell r="A384">
            <v>4394427</v>
          </cell>
          <cell r="B384" t="str">
            <v>SEONG HENNG ENGINEERING WORKS (M) SDN BH</v>
          </cell>
          <cell r="C384">
            <v>4880000</v>
          </cell>
        </row>
        <row r="385">
          <cell r="A385">
            <v>4396866</v>
          </cell>
          <cell r="B385" t="str">
            <v>ARAS KEJURUTERAAN SDN BHD</v>
          </cell>
          <cell r="C385">
            <v>3575000</v>
          </cell>
        </row>
        <row r="386">
          <cell r="A386">
            <v>4398168</v>
          </cell>
          <cell r="B386" t="str">
            <v>ZULCO SDN BHD (FKA ZUCO SDN BHD)</v>
          </cell>
          <cell r="C386">
            <v>225000</v>
          </cell>
        </row>
        <row r="387">
          <cell r="A387">
            <v>4408753</v>
          </cell>
          <cell r="B387" t="str">
            <v>CENTURY MOTOLITE BATTERY SDN. BHD.</v>
          </cell>
          <cell r="C387">
            <v>20000000</v>
          </cell>
        </row>
        <row r="388">
          <cell r="A388">
            <v>4414130</v>
          </cell>
          <cell r="B388" t="str">
            <v>SRI AWONA SDN BHD</v>
          </cell>
          <cell r="C388">
            <v>910000</v>
          </cell>
        </row>
        <row r="389">
          <cell r="A389">
            <v>4419084</v>
          </cell>
          <cell r="B389" t="str">
            <v>BENWAY DEVELOPMENT SDN. BHD.</v>
          </cell>
          <cell r="C389">
            <v>100000</v>
          </cell>
        </row>
        <row r="390">
          <cell r="A390">
            <v>4424674</v>
          </cell>
          <cell r="B390" t="str">
            <v>MECH POWER GENERATOR SDN BHD</v>
          </cell>
          <cell r="C390">
            <v>2053000</v>
          </cell>
        </row>
        <row r="391">
          <cell r="A391">
            <v>4432905</v>
          </cell>
          <cell r="B391" t="str">
            <v>MERANTI INDAH SDN BHD</v>
          </cell>
          <cell r="C391">
            <v>1100000</v>
          </cell>
        </row>
        <row r="392">
          <cell r="A392">
            <v>4434225</v>
          </cell>
          <cell r="B392" t="str">
            <v>FEDERAL FURNITURE (1982) SDN BHD</v>
          </cell>
          <cell r="C392">
            <v>2000000</v>
          </cell>
        </row>
        <row r="393">
          <cell r="A393">
            <v>4436754</v>
          </cell>
          <cell r="B393" t="str">
            <v>TSK HARDWARE SDN BHD</v>
          </cell>
          <cell r="C393">
            <v>42000000</v>
          </cell>
        </row>
        <row r="394">
          <cell r="A394">
            <v>4436837</v>
          </cell>
          <cell r="B394" t="str">
            <v>WEHAYA SDN BHD</v>
          </cell>
          <cell r="C394">
            <v>13100000</v>
          </cell>
        </row>
        <row r="395">
          <cell r="A395">
            <v>4446059</v>
          </cell>
          <cell r="B395" t="str">
            <v>AWIN SECURITY SYSTEMS SDN BHD</v>
          </cell>
          <cell r="C395">
            <v>240300</v>
          </cell>
        </row>
        <row r="396">
          <cell r="A396">
            <v>4451649</v>
          </cell>
          <cell r="B396" t="str">
            <v>STAMFORD TYRES (M) SDN BHD F.K.A.EXNOVA</v>
          </cell>
          <cell r="C396">
            <v>22000000</v>
          </cell>
        </row>
        <row r="397">
          <cell r="A397">
            <v>4453019</v>
          </cell>
          <cell r="B397" t="str">
            <v>EVERTHROUGH RUBBER PRODUCTS SDN BHD</v>
          </cell>
          <cell r="C397">
            <v>4420000</v>
          </cell>
        </row>
        <row r="398">
          <cell r="A398">
            <v>4454590</v>
          </cell>
          <cell r="B398" t="str">
            <v>CONAIRE ENGINEERING SDN BHD</v>
          </cell>
          <cell r="C398">
            <v>8000000</v>
          </cell>
        </row>
        <row r="399">
          <cell r="A399">
            <v>4465521</v>
          </cell>
          <cell r="B399" t="str">
            <v>LATIMER CORPORATION SDN BHD</v>
          </cell>
          <cell r="C399">
            <v>16000000</v>
          </cell>
        </row>
        <row r="400">
          <cell r="A400">
            <v>4465536</v>
          </cell>
          <cell r="B400" t="str">
            <v>CLP INDUSTRIES SDN BHD</v>
          </cell>
          <cell r="C400">
            <v>7000000</v>
          </cell>
        </row>
        <row r="401">
          <cell r="A401">
            <v>4465603</v>
          </cell>
          <cell r="B401" t="str">
            <v>TAN KIM LENG ENTERPRISE SDN BHD</v>
          </cell>
          <cell r="C401">
            <v>10000</v>
          </cell>
        </row>
        <row r="402">
          <cell r="A402">
            <v>4470803</v>
          </cell>
          <cell r="B402" t="str">
            <v>COMINTEL SDN BHD</v>
          </cell>
          <cell r="C402">
            <v>31363.33</v>
          </cell>
        </row>
        <row r="403">
          <cell r="A403">
            <v>4473519</v>
          </cell>
          <cell r="B403" t="str">
            <v>KEJURUTERAAN DAN PEMBINAAN SIKOJAYA S/B</v>
          </cell>
          <cell r="C403">
            <v>4000000</v>
          </cell>
        </row>
        <row r="404">
          <cell r="A404">
            <v>4476015</v>
          </cell>
          <cell r="B404" t="str">
            <v>KEJURUTERAAN KINTATEKNIK SDN BHD</v>
          </cell>
          <cell r="C404">
            <v>2500000</v>
          </cell>
        </row>
        <row r="405">
          <cell r="A405">
            <v>4477283</v>
          </cell>
          <cell r="B405" t="str">
            <v>LANGKAWI SEAVIEW HOTEL SDN BHD</v>
          </cell>
          <cell r="C405">
            <v>149000</v>
          </cell>
        </row>
        <row r="406">
          <cell r="A406">
            <v>4479864</v>
          </cell>
          <cell r="B406" t="str">
            <v>KOMCONSULT SDN BHD</v>
          </cell>
          <cell r="C406">
            <v>250000</v>
          </cell>
        </row>
        <row r="407">
          <cell r="A407">
            <v>4481037</v>
          </cell>
          <cell r="B407" t="str">
            <v>MMSB CONSULT SDN BHD (FKA MAUNSELL MALAY</v>
          </cell>
          <cell r="C407">
            <v>1000000</v>
          </cell>
        </row>
        <row r="408">
          <cell r="A408">
            <v>4487354</v>
          </cell>
          <cell r="B408" t="str">
            <v>INTIGA SDN BHD</v>
          </cell>
          <cell r="C408">
            <v>500000</v>
          </cell>
        </row>
        <row r="409">
          <cell r="A409">
            <v>4492966</v>
          </cell>
          <cell r="B409" t="str">
            <v>USAHA SERIBU SDN BHD</v>
          </cell>
          <cell r="C409">
            <v>131289.73000000001</v>
          </cell>
        </row>
        <row r="410">
          <cell r="A410">
            <v>4496214</v>
          </cell>
          <cell r="B410" t="str">
            <v>MAINTENANCE ENGINEERING SDN BHD</v>
          </cell>
          <cell r="C410">
            <v>150000</v>
          </cell>
        </row>
        <row r="411">
          <cell r="A411">
            <v>4503925</v>
          </cell>
          <cell r="B411" t="str">
            <v>BANDO ELECTRONICS (M) SDN BHD</v>
          </cell>
          <cell r="C411">
            <v>2000000</v>
          </cell>
        </row>
        <row r="412">
          <cell r="A412">
            <v>4520170</v>
          </cell>
          <cell r="B412" t="str">
            <v>PANTAI BHARU CORPORATION SDN BHD</v>
          </cell>
          <cell r="C412">
            <v>231000</v>
          </cell>
        </row>
        <row r="413">
          <cell r="A413">
            <v>4522379</v>
          </cell>
          <cell r="B413" t="str">
            <v>TSK INDUSTRIES SDN BHD</v>
          </cell>
          <cell r="C413">
            <v>4100000</v>
          </cell>
        </row>
        <row r="414">
          <cell r="A414">
            <v>4540207</v>
          </cell>
          <cell r="B414" t="str">
            <v>PALM RESORT BERHAD</v>
          </cell>
          <cell r="C414">
            <v>750000</v>
          </cell>
        </row>
        <row r="415">
          <cell r="A415">
            <v>4562375</v>
          </cell>
          <cell r="B415" t="str">
            <v>BANDAR UTAMA DEVELOPMENT SDN BHD</v>
          </cell>
          <cell r="C415">
            <v>3000000</v>
          </cell>
        </row>
        <row r="416">
          <cell r="A416">
            <v>4595187</v>
          </cell>
          <cell r="B416" t="str">
            <v>MAICA LAMINATES SDN BHD</v>
          </cell>
          <cell r="C416">
            <v>6000000</v>
          </cell>
        </row>
        <row r="417">
          <cell r="A417">
            <v>4600926</v>
          </cell>
          <cell r="B417" t="str">
            <v>ARCA SECURITY FORCE SDN. BHD.</v>
          </cell>
          <cell r="C417">
            <v>40041.29</v>
          </cell>
        </row>
        <row r="418">
          <cell r="A418">
            <v>4607636</v>
          </cell>
          <cell r="B418" t="str">
            <v>VITAL MART INDUSTRIES SDN BHD</v>
          </cell>
          <cell r="C418">
            <v>2000000</v>
          </cell>
        </row>
        <row r="419">
          <cell r="A419">
            <v>4613322</v>
          </cell>
          <cell r="B419" t="str">
            <v>SUNSHINE SPECIALITIES SDN BHD</v>
          </cell>
          <cell r="C419">
            <v>100000</v>
          </cell>
        </row>
        <row r="420">
          <cell r="A420">
            <v>4623116</v>
          </cell>
          <cell r="B420" t="str">
            <v>LUNG CHIA PIN TRAVEL &amp; TOURS SDN BHD</v>
          </cell>
          <cell r="C420">
            <v>100000</v>
          </cell>
        </row>
        <row r="421">
          <cell r="A421">
            <v>4628735</v>
          </cell>
          <cell r="B421" t="str">
            <v>ASAS GABUNGAN SDN BHD</v>
          </cell>
          <cell r="C421">
            <v>3000000</v>
          </cell>
        </row>
        <row r="422">
          <cell r="A422">
            <v>4630238</v>
          </cell>
          <cell r="B422" t="str">
            <v>VACATION ASIA INTERNATIONAL SDN BHD</v>
          </cell>
          <cell r="C422">
            <v>2000000</v>
          </cell>
        </row>
        <row r="423">
          <cell r="A423">
            <v>4633578</v>
          </cell>
          <cell r="B423" t="str">
            <v>COMFORT RUBBER GLOVES INDUSTRIES SDN BHD</v>
          </cell>
          <cell r="C423">
            <v>60000000</v>
          </cell>
        </row>
        <row r="424">
          <cell r="A424">
            <v>4642836</v>
          </cell>
          <cell r="B424" t="str">
            <v>KIMIA ZUE HUAT SDN BHD</v>
          </cell>
          <cell r="C424">
            <v>55000</v>
          </cell>
        </row>
        <row r="425">
          <cell r="A425">
            <v>4651725</v>
          </cell>
          <cell r="B425" t="str">
            <v>POLAR LIGHT SDN BHD</v>
          </cell>
          <cell r="C425">
            <v>200000</v>
          </cell>
        </row>
        <row r="426">
          <cell r="A426">
            <v>4657368</v>
          </cell>
          <cell r="B426" t="str">
            <v>HARVIK RUBBER INDUSTRIES SDN. BHD.</v>
          </cell>
          <cell r="C426">
            <v>800000</v>
          </cell>
        </row>
        <row r="427">
          <cell r="A427">
            <v>4677511</v>
          </cell>
          <cell r="B427" t="str">
            <v>ACCURATE TRADING SDN BHD</v>
          </cell>
          <cell r="C427">
            <v>12000000</v>
          </cell>
        </row>
        <row r="428">
          <cell r="A428">
            <v>4680099</v>
          </cell>
          <cell r="B428" t="str">
            <v>BEST LINDETEVES WASTE SYSTEMS SDN BHD</v>
          </cell>
          <cell r="C428">
            <v>100000</v>
          </cell>
        </row>
        <row r="429">
          <cell r="A429">
            <v>4691366</v>
          </cell>
          <cell r="B429" t="str">
            <v>EVERYDAY BRUSH INDUSTRIES (M) SDN BHD</v>
          </cell>
          <cell r="C429">
            <v>1000000</v>
          </cell>
        </row>
        <row r="430">
          <cell r="A430">
            <v>4693999</v>
          </cell>
          <cell r="B430" t="str">
            <v>PEMBINAAN TAJRI SDN BHD</v>
          </cell>
          <cell r="C430">
            <v>1644400</v>
          </cell>
        </row>
        <row r="431">
          <cell r="A431">
            <v>4700055</v>
          </cell>
          <cell r="B431" t="str">
            <v>PEMBINAAN TEKNIKHAS SDN BHD</v>
          </cell>
          <cell r="C431">
            <v>8200000</v>
          </cell>
        </row>
        <row r="432">
          <cell r="A432">
            <v>4701187</v>
          </cell>
          <cell r="B432" t="str">
            <v>WIPRO UNZA (MALAYSIA) SDN BHD</v>
          </cell>
          <cell r="C432">
            <v>0</v>
          </cell>
        </row>
        <row r="433">
          <cell r="A433">
            <v>4702563</v>
          </cell>
          <cell r="B433" t="str">
            <v>CHURCH OF GOD IN MIRI</v>
          </cell>
          <cell r="C433">
            <v>125400</v>
          </cell>
        </row>
        <row r="434">
          <cell r="A434">
            <v>4713166</v>
          </cell>
          <cell r="B434" t="str">
            <v>BAKAT RIA SDN BHD</v>
          </cell>
          <cell r="C434">
            <v>302700</v>
          </cell>
        </row>
        <row r="435">
          <cell r="A435">
            <v>4720445</v>
          </cell>
          <cell r="B435" t="str">
            <v>SERIRA WORKS SDN BHD</v>
          </cell>
          <cell r="C435">
            <v>1500000</v>
          </cell>
        </row>
        <row r="436">
          <cell r="A436">
            <v>4720489</v>
          </cell>
          <cell r="B436" t="str">
            <v>TOHTONKU SDN. BHD.</v>
          </cell>
          <cell r="C436">
            <v>3150000</v>
          </cell>
        </row>
        <row r="437">
          <cell r="A437">
            <v>4726508</v>
          </cell>
          <cell r="B437" t="str">
            <v>INDUSTRIAL QUALITY MANAGEMENT SDN BHD</v>
          </cell>
          <cell r="C437">
            <v>100000</v>
          </cell>
        </row>
        <row r="438">
          <cell r="A438">
            <v>4729414</v>
          </cell>
          <cell r="B438" t="str">
            <v>CHUNG YIH STEEL SDN BHD</v>
          </cell>
          <cell r="C438">
            <v>100000</v>
          </cell>
        </row>
        <row r="439">
          <cell r="A439">
            <v>4736559</v>
          </cell>
          <cell r="B439" t="str">
            <v>LUXABUILT SDN BHD</v>
          </cell>
          <cell r="C439">
            <v>7000000</v>
          </cell>
        </row>
        <row r="440">
          <cell r="A440">
            <v>4737664</v>
          </cell>
          <cell r="B440" t="str">
            <v>QUICK EARNING TRADE SDN BHD</v>
          </cell>
          <cell r="C440">
            <v>13000</v>
          </cell>
        </row>
        <row r="441">
          <cell r="A441">
            <v>4761123</v>
          </cell>
          <cell r="B441" t="str">
            <v>SUPREME DIDACTIC SDN BHD (FKA KOSIJAYA</v>
          </cell>
          <cell r="C441">
            <v>1500000</v>
          </cell>
        </row>
        <row r="442">
          <cell r="A442">
            <v>4765200</v>
          </cell>
          <cell r="B442" t="str">
            <v>MALAYAN ELECTRO-CHEMICAL INDUSTRY CO S/B</v>
          </cell>
          <cell r="C442">
            <v>500000</v>
          </cell>
        </row>
        <row r="443">
          <cell r="A443">
            <v>4769260</v>
          </cell>
          <cell r="B443" t="str">
            <v>GALVAPOLE INDUSTRIES SDN BHD</v>
          </cell>
          <cell r="C443">
            <v>800000</v>
          </cell>
        </row>
        <row r="444">
          <cell r="A444">
            <v>4777615</v>
          </cell>
          <cell r="B444" t="str">
            <v>REKA INTISARI S/B(REC &amp; MANGR APPOINTED)</v>
          </cell>
          <cell r="C444">
            <v>270000</v>
          </cell>
        </row>
        <row r="445">
          <cell r="A445">
            <v>4789945</v>
          </cell>
          <cell r="B445" t="str">
            <v>KOTASAS SDN BHD</v>
          </cell>
          <cell r="C445">
            <v>5000000</v>
          </cell>
        </row>
        <row r="446">
          <cell r="A446">
            <v>4791446</v>
          </cell>
          <cell r="B446" t="str">
            <v>PENSONIC INDUSTRIES SDN BHD</v>
          </cell>
          <cell r="C446">
            <v>2050000</v>
          </cell>
        </row>
        <row r="447">
          <cell r="A447">
            <v>4792383</v>
          </cell>
          <cell r="B447" t="str">
            <v>EP ENGINEERING SDN BHD</v>
          </cell>
          <cell r="C447">
            <v>11962500</v>
          </cell>
        </row>
        <row r="448">
          <cell r="A448">
            <v>4796136</v>
          </cell>
          <cell r="B448" t="str">
            <v>ANDACT SDN BHD</v>
          </cell>
          <cell r="C448">
            <v>300000</v>
          </cell>
        </row>
        <row r="449">
          <cell r="A449">
            <v>4798900</v>
          </cell>
          <cell r="B449" t="str">
            <v>ENG HEAP SENG RICE &amp; FLOUR MILL (M)SDN B</v>
          </cell>
          <cell r="C449">
            <v>6000000</v>
          </cell>
        </row>
        <row r="450">
          <cell r="A450">
            <v>4803427</v>
          </cell>
          <cell r="B450" t="str">
            <v>NSK BEARINGS (MALAYSIA) SDN BHD</v>
          </cell>
          <cell r="C450">
            <v>4000000</v>
          </cell>
        </row>
        <row r="451">
          <cell r="A451">
            <v>4804552</v>
          </cell>
          <cell r="B451" t="str">
            <v>JIN SHUN LEE S/B</v>
          </cell>
          <cell r="C451">
            <v>1000000</v>
          </cell>
        </row>
        <row r="452">
          <cell r="A452">
            <v>4804813</v>
          </cell>
          <cell r="B452" t="str">
            <v>TOP EMPIRE SDN BHD</v>
          </cell>
          <cell r="C452">
            <v>2300000</v>
          </cell>
        </row>
        <row r="453">
          <cell r="A453">
            <v>4811463</v>
          </cell>
          <cell r="B453" t="str">
            <v>CLARION (MALAYSIA) SENDIRIAN BERHAD</v>
          </cell>
          <cell r="C453">
            <v>4000000</v>
          </cell>
        </row>
        <row r="454">
          <cell r="A454">
            <v>4814062</v>
          </cell>
          <cell r="B454" t="str">
            <v>JETTY POINT REALTY SDN BHD</v>
          </cell>
          <cell r="C454">
            <v>200000</v>
          </cell>
        </row>
        <row r="455">
          <cell r="A455">
            <v>4814829</v>
          </cell>
          <cell r="B455" t="str">
            <v>MFE FORMWORK TECHNOLOGY SDN. BHD.</v>
          </cell>
          <cell r="C455">
            <v>1680260.67</v>
          </cell>
        </row>
        <row r="456">
          <cell r="A456">
            <v>4818615</v>
          </cell>
          <cell r="B456" t="str">
            <v>SEJAGAT BAKTI SDN BHD</v>
          </cell>
          <cell r="C456">
            <v>1500000</v>
          </cell>
        </row>
        <row r="457">
          <cell r="A457">
            <v>4821090</v>
          </cell>
          <cell r="B457" t="str">
            <v>KINDRACO HARDWARE SDN BHD</v>
          </cell>
          <cell r="C457">
            <v>10000000</v>
          </cell>
        </row>
        <row r="458">
          <cell r="A458">
            <v>4823646</v>
          </cell>
          <cell r="B458" t="str">
            <v>TLS MARKETING SDN BHD</v>
          </cell>
          <cell r="C458">
            <v>14045000</v>
          </cell>
        </row>
        <row r="459">
          <cell r="A459">
            <v>4824917</v>
          </cell>
          <cell r="B459" t="str">
            <v>TEN OPTIMUM (M) SDN BHD</v>
          </cell>
          <cell r="C459">
            <v>260000</v>
          </cell>
        </row>
        <row r="460">
          <cell r="A460">
            <v>4836322</v>
          </cell>
          <cell r="B460" t="str">
            <v>FOOK YU ELECTRICAL &amp; BLDG CONTRACTOR SB</v>
          </cell>
          <cell r="C460">
            <v>28000000</v>
          </cell>
        </row>
        <row r="461">
          <cell r="A461">
            <v>4843716</v>
          </cell>
          <cell r="B461" t="str">
            <v>BE PACKAGING AND LOGISTIC SDN BHD</v>
          </cell>
          <cell r="C461">
            <v>9800000</v>
          </cell>
        </row>
        <row r="462">
          <cell r="A462">
            <v>4846368</v>
          </cell>
          <cell r="B462" t="str">
            <v>DALAT INTERNATIONAL SCHOOL SDN BHD</v>
          </cell>
          <cell r="C462">
            <v>250000</v>
          </cell>
        </row>
        <row r="463">
          <cell r="A463">
            <v>4852216</v>
          </cell>
          <cell r="B463" t="str">
            <v>JETAINE CORPORATION SDN BHD</v>
          </cell>
          <cell r="C463">
            <v>3700000</v>
          </cell>
        </row>
        <row r="464">
          <cell r="A464">
            <v>4856670</v>
          </cell>
          <cell r="B464" t="str">
            <v>LKD TRADING SDN BHD</v>
          </cell>
          <cell r="C464">
            <v>0</v>
          </cell>
        </row>
        <row r="465">
          <cell r="A465">
            <v>4857525</v>
          </cell>
          <cell r="B465" t="str">
            <v>AWATRA SDN BHD</v>
          </cell>
          <cell r="C465">
            <v>0</v>
          </cell>
        </row>
        <row r="466">
          <cell r="A466">
            <v>4857847</v>
          </cell>
          <cell r="B466" t="str">
            <v>LADANG RAKYAT TRENGGANU SDN BHD</v>
          </cell>
          <cell r="C466">
            <v>5000000</v>
          </cell>
        </row>
        <row r="467">
          <cell r="A467">
            <v>4863090</v>
          </cell>
          <cell r="B467" t="str">
            <v>KPMG PLT</v>
          </cell>
          <cell r="C467">
            <v>0</v>
          </cell>
        </row>
        <row r="468">
          <cell r="A468">
            <v>4869393</v>
          </cell>
          <cell r="B468" t="str">
            <v>WINITEX SDN BHD</v>
          </cell>
          <cell r="C468">
            <v>4800000</v>
          </cell>
        </row>
        <row r="469">
          <cell r="A469">
            <v>4869960</v>
          </cell>
          <cell r="B469" t="str">
            <v>RONSON ELEC &amp; MECH ENG SDN BHD</v>
          </cell>
          <cell r="C469">
            <v>6000000</v>
          </cell>
        </row>
        <row r="470">
          <cell r="A470">
            <v>4871248</v>
          </cell>
          <cell r="B470" t="str">
            <v>ALUNAN ASAS SDN BHD</v>
          </cell>
          <cell r="C470">
            <v>23900000</v>
          </cell>
        </row>
        <row r="471">
          <cell r="A471">
            <v>4872706</v>
          </cell>
          <cell r="B471" t="str">
            <v>COCON FOOD INDUSTRIES SDN.BHD.</v>
          </cell>
          <cell r="C471">
            <v>1200000</v>
          </cell>
        </row>
        <row r="472">
          <cell r="A472">
            <v>4877056</v>
          </cell>
          <cell r="B472" t="str">
            <v>KHAISHEN TRADING SDN BHD</v>
          </cell>
          <cell r="C472">
            <v>3800000</v>
          </cell>
        </row>
        <row r="473">
          <cell r="A473">
            <v>4880020</v>
          </cell>
          <cell r="B473" t="str">
            <v>H.ROSEN ENGINEERING (M) SDN BHD</v>
          </cell>
          <cell r="C473">
            <v>1000000</v>
          </cell>
        </row>
        <row r="474">
          <cell r="A474">
            <v>4881598</v>
          </cell>
          <cell r="B474" t="str">
            <v>PENSIA ELECTRONIC SDN BHD</v>
          </cell>
          <cell r="C474">
            <v>172000</v>
          </cell>
        </row>
        <row r="475">
          <cell r="A475">
            <v>4895293</v>
          </cell>
          <cell r="B475" t="str">
            <v>GF TECHNOLOGY SDN BHD</v>
          </cell>
          <cell r="C475">
            <v>55000</v>
          </cell>
        </row>
        <row r="476">
          <cell r="A476">
            <v>4895315</v>
          </cell>
          <cell r="B476" t="str">
            <v>RICHPRISE SDN BHD</v>
          </cell>
          <cell r="C476">
            <v>220000</v>
          </cell>
        </row>
        <row r="477">
          <cell r="A477">
            <v>4903629</v>
          </cell>
          <cell r="B477" t="str">
            <v>KOPERASI PERBADANAN PERAK BERHAD</v>
          </cell>
          <cell r="C477">
            <v>100000</v>
          </cell>
        </row>
        <row r="478">
          <cell r="A478">
            <v>4904163</v>
          </cell>
          <cell r="B478" t="str">
            <v>ENESTY TRAVEL &amp; TOURS SDN. BHD.</v>
          </cell>
          <cell r="C478">
            <v>1000000</v>
          </cell>
        </row>
        <row r="479">
          <cell r="A479">
            <v>4908736</v>
          </cell>
          <cell r="B479" t="str">
            <v>AGILITY LOGISTICS SDN BHD</v>
          </cell>
          <cell r="C479">
            <v>1500000</v>
          </cell>
        </row>
        <row r="480">
          <cell r="A480">
            <v>4928870</v>
          </cell>
          <cell r="B480" t="str">
            <v>BTR SAWMILL SDN BHD</v>
          </cell>
          <cell r="C480">
            <v>200000</v>
          </cell>
        </row>
        <row r="481">
          <cell r="A481">
            <v>4933448</v>
          </cell>
          <cell r="B481" t="str">
            <v>HANITEK SDN BHD</v>
          </cell>
          <cell r="C481">
            <v>7400000</v>
          </cell>
        </row>
        <row r="482">
          <cell r="A482">
            <v>4940166</v>
          </cell>
          <cell r="B482" t="str">
            <v>BTC MAJU HOLDING SDN BHD</v>
          </cell>
          <cell r="C482">
            <v>391000</v>
          </cell>
        </row>
        <row r="483">
          <cell r="A483">
            <v>4942629</v>
          </cell>
          <cell r="B483" t="str">
            <v>BORNEON CORPORATION SDN BHD</v>
          </cell>
          <cell r="C483">
            <v>1830000</v>
          </cell>
        </row>
        <row r="484">
          <cell r="A484">
            <v>4945978</v>
          </cell>
          <cell r="B484" t="str">
            <v>CRESTMONT SDN. BHD.</v>
          </cell>
          <cell r="C484">
            <v>3000000</v>
          </cell>
        </row>
        <row r="485">
          <cell r="A485">
            <v>4948112</v>
          </cell>
          <cell r="B485" t="str">
            <v>HOCK HUAT HEONG SDN BHD</v>
          </cell>
          <cell r="C485">
            <v>1500000</v>
          </cell>
        </row>
        <row r="486">
          <cell r="A486">
            <v>4954686</v>
          </cell>
          <cell r="B486" t="str">
            <v>SILVER CAB SDN BHD</v>
          </cell>
          <cell r="C486">
            <v>300000</v>
          </cell>
        </row>
        <row r="487">
          <cell r="A487">
            <v>4965025</v>
          </cell>
          <cell r="B487" t="str">
            <v>WORLDWIDE ATTRACTION SDN BHD</v>
          </cell>
          <cell r="C487">
            <v>1000000</v>
          </cell>
        </row>
        <row r="488">
          <cell r="A488">
            <v>4975664</v>
          </cell>
          <cell r="B488" t="str">
            <v>HOCK PENG REALTY SENDIRIAN BERHAD</v>
          </cell>
          <cell r="C488">
            <v>10000000</v>
          </cell>
        </row>
        <row r="489">
          <cell r="A489">
            <v>5009976</v>
          </cell>
          <cell r="B489" t="str">
            <v>PEMBINAAN BUKIT CHEEDING SDN BHD</v>
          </cell>
          <cell r="C489">
            <v>8900000</v>
          </cell>
        </row>
        <row r="490">
          <cell r="A490">
            <v>5016404</v>
          </cell>
          <cell r="B490" t="str">
            <v>T.T.A POLYMERS (M) SDN BHD</v>
          </cell>
          <cell r="C490">
            <v>1000000</v>
          </cell>
        </row>
        <row r="491">
          <cell r="A491">
            <v>5018652</v>
          </cell>
          <cell r="B491" t="str">
            <v>SYARIKAT KOI HAI SENG SDN BHD</v>
          </cell>
          <cell r="C491">
            <v>300000</v>
          </cell>
        </row>
        <row r="492">
          <cell r="A492">
            <v>5021119</v>
          </cell>
          <cell r="B492" t="str">
            <v>ASIA POLY INDUSTRIAL SDN BHD</v>
          </cell>
          <cell r="C492">
            <v>5000000</v>
          </cell>
        </row>
        <row r="493">
          <cell r="A493">
            <v>5027985</v>
          </cell>
          <cell r="B493" t="str">
            <v>QUZA ENTERPRISE</v>
          </cell>
          <cell r="C493">
            <v>468000</v>
          </cell>
        </row>
        <row r="494">
          <cell r="A494">
            <v>5029470</v>
          </cell>
          <cell r="B494" t="str">
            <v>NNR GLOBAL LOGISTICS (M) SDN BHD</v>
          </cell>
          <cell r="C494">
            <v>5160000</v>
          </cell>
        </row>
        <row r="495">
          <cell r="A495">
            <v>5029490</v>
          </cell>
          <cell r="B495" t="str">
            <v>POWERCOMP AUTOMATION SDN BHD</v>
          </cell>
          <cell r="C495">
            <v>500000</v>
          </cell>
        </row>
        <row r="496">
          <cell r="A496">
            <v>5036241</v>
          </cell>
          <cell r="B496" t="str">
            <v>MACMAHON CONSTRUCTORS SDN BHD</v>
          </cell>
          <cell r="C496">
            <v>1700000</v>
          </cell>
        </row>
        <row r="497">
          <cell r="A497">
            <v>5042913</v>
          </cell>
          <cell r="B497" t="str">
            <v>KING ONG DEVELOPMENT SDN BHD</v>
          </cell>
          <cell r="C497">
            <v>7004094.1699999999</v>
          </cell>
        </row>
        <row r="498">
          <cell r="A498">
            <v>5044569</v>
          </cell>
          <cell r="B498" t="str">
            <v>BAN DUNG PALM OIL INDUSTRIES SDN. BHD.</v>
          </cell>
          <cell r="C498">
            <v>150000</v>
          </cell>
        </row>
        <row r="499">
          <cell r="A499">
            <v>5048080</v>
          </cell>
          <cell r="B499" t="str">
            <v>YAMATO TRANSPORT (M) SDN BHD</v>
          </cell>
          <cell r="C499">
            <v>500000</v>
          </cell>
        </row>
        <row r="500">
          <cell r="A500">
            <v>5053846</v>
          </cell>
          <cell r="B500" t="str">
            <v>DENVER EURO MASTER SDN BHD</v>
          </cell>
          <cell r="C500">
            <v>195000</v>
          </cell>
        </row>
        <row r="501">
          <cell r="A501">
            <v>5055300</v>
          </cell>
          <cell r="B501" t="str">
            <v>BBC CONSTRUCTION SDN BHD</v>
          </cell>
          <cell r="C501">
            <v>662000</v>
          </cell>
        </row>
        <row r="502">
          <cell r="A502">
            <v>5062753</v>
          </cell>
          <cell r="B502" t="str">
            <v>INSTRUMENTATION &amp; PETROLEUM SERVICES ASI</v>
          </cell>
          <cell r="C502">
            <v>330700</v>
          </cell>
        </row>
        <row r="503">
          <cell r="A503">
            <v>5064940</v>
          </cell>
          <cell r="B503" t="str">
            <v>ESSEM CORPORATION SDN BHD</v>
          </cell>
          <cell r="C503">
            <v>2500000</v>
          </cell>
        </row>
        <row r="504">
          <cell r="A504">
            <v>5065437</v>
          </cell>
          <cell r="B504" t="str">
            <v>MAHKOTA MEDICAL CENTRE SDN BHD</v>
          </cell>
          <cell r="C504">
            <v>1400000</v>
          </cell>
        </row>
        <row r="505">
          <cell r="A505">
            <v>5070916</v>
          </cell>
          <cell r="B505" t="str">
            <v>EXACT AUTOMATION SDN BHD</v>
          </cell>
          <cell r="C505">
            <v>1400000</v>
          </cell>
        </row>
        <row r="506">
          <cell r="A506">
            <v>5081454</v>
          </cell>
          <cell r="B506" t="str">
            <v>SKB SHUTTERS MANUFACTURING SDN BHD</v>
          </cell>
          <cell r="C506">
            <v>9200000</v>
          </cell>
        </row>
        <row r="507">
          <cell r="A507">
            <v>5083731</v>
          </cell>
          <cell r="B507" t="str">
            <v>LKPP CORPORATION SDN BHD</v>
          </cell>
          <cell r="C507">
            <v>1000000</v>
          </cell>
        </row>
        <row r="508">
          <cell r="A508">
            <v>5085667</v>
          </cell>
          <cell r="B508" t="str">
            <v>CHEMINDUS SDN BHD</v>
          </cell>
          <cell r="C508">
            <v>1700000</v>
          </cell>
        </row>
        <row r="509">
          <cell r="A509">
            <v>5085696</v>
          </cell>
          <cell r="B509" t="str">
            <v>FAIRY HOT BREAD &amp; CAKE HOUSE SDN BHD</v>
          </cell>
          <cell r="C509">
            <v>58000</v>
          </cell>
        </row>
        <row r="510">
          <cell r="A510">
            <v>5087989</v>
          </cell>
          <cell r="B510" t="str">
            <v>KMC PACKAGING SDN BHD</v>
          </cell>
          <cell r="C510">
            <v>1000000</v>
          </cell>
        </row>
        <row r="511">
          <cell r="A511">
            <v>5088915</v>
          </cell>
          <cell r="B511" t="str">
            <v>GOLD CHOICE FOOD INDUSTRIES SDN BHD</v>
          </cell>
          <cell r="C511">
            <v>3000000</v>
          </cell>
        </row>
        <row r="512">
          <cell r="A512">
            <v>5088926</v>
          </cell>
          <cell r="B512" t="str">
            <v>AZHAR AHMAD CONSTRUCTION SDN BHD</v>
          </cell>
          <cell r="C512">
            <v>100000</v>
          </cell>
        </row>
        <row r="513">
          <cell r="A513">
            <v>5126590</v>
          </cell>
          <cell r="B513" t="str">
            <v>GOLDEN ELATE SDN BHD</v>
          </cell>
          <cell r="C513">
            <v>1000000</v>
          </cell>
        </row>
        <row r="514">
          <cell r="A514">
            <v>5130383</v>
          </cell>
          <cell r="B514" t="str">
            <v>SALDANA HOLDING SDN BHD</v>
          </cell>
          <cell r="C514">
            <v>7500</v>
          </cell>
        </row>
        <row r="515">
          <cell r="A515">
            <v>5131928</v>
          </cell>
          <cell r="B515" t="str">
            <v>ZENITH PROSPERITY (M) SDN BHD</v>
          </cell>
          <cell r="C515">
            <v>100000</v>
          </cell>
        </row>
        <row r="516">
          <cell r="A516">
            <v>5133109</v>
          </cell>
          <cell r="B516" t="str">
            <v>GOODWAY RUBBER INDUSTRIES SDN BHD</v>
          </cell>
          <cell r="C516">
            <v>7000000</v>
          </cell>
        </row>
        <row r="517">
          <cell r="A517">
            <v>5133495</v>
          </cell>
          <cell r="B517" t="str">
            <v>AMALGAMATED PLANT ENGINEERING SDN BHD</v>
          </cell>
          <cell r="C517">
            <v>15000000</v>
          </cell>
        </row>
        <row r="518">
          <cell r="A518">
            <v>5134869</v>
          </cell>
          <cell r="B518" t="str">
            <v>FOLLOW ME INDUSTRIES SDN BHD</v>
          </cell>
          <cell r="C518">
            <v>1000000</v>
          </cell>
        </row>
        <row r="519">
          <cell r="A519">
            <v>5134883</v>
          </cell>
          <cell r="B519" t="str">
            <v>FOCUS POINT VISION CARE GROUP SDN BHD</v>
          </cell>
          <cell r="C519">
            <v>11500000</v>
          </cell>
        </row>
        <row r="520">
          <cell r="A520">
            <v>5134921</v>
          </cell>
          <cell r="B520" t="str">
            <v>ALT ASPRAY SDN BHD</v>
          </cell>
          <cell r="C520">
            <v>400000</v>
          </cell>
        </row>
        <row r="521">
          <cell r="A521">
            <v>5136468</v>
          </cell>
          <cell r="B521" t="str">
            <v>YCH LOGISTICS (MALAYSIA) SDN BHD</v>
          </cell>
          <cell r="C521">
            <v>4500000</v>
          </cell>
        </row>
        <row r="522">
          <cell r="A522">
            <v>5136632</v>
          </cell>
          <cell r="B522" t="str">
            <v>BIOMARKETING SERVICES (M) SDN BHD</v>
          </cell>
          <cell r="C522">
            <v>4000000</v>
          </cell>
        </row>
        <row r="523">
          <cell r="A523">
            <v>5138197</v>
          </cell>
          <cell r="B523" t="str">
            <v>ANTIK SEMPURNA SDN BHD</v>
          </cell>
          <cell r="C523">
            <v>14000000</v>
          </cell>
        </row>
        <row r="524">
          <cell r="A524">
            <v>5145104</v>
          </cell>
          <cell r="B524" t="str">
            <v>SARINANI MOTORS SDN. BHD.</v>
          </cell>
          <cell r="C524">
            <v>250000</v>
          </cell>
        </row>
        <row r="525">
          <cell r="A525">
            <v>5146625</v>
          </cell>
          <cell r="B525" t="str">
            <v>NIPPON EXPRESS (M) SDN BHD</v>
          </cell>
          <cell r="C525">
            <v>5000000</v>
          </cell>
        </row>
        <row r="526">
          <cell r="A526">
            <v>5149864</v>
          </cell>
          <cell r="B526" t="str">
            <v>MAKASSAR SDN BHD</v>
          </cell>
          <cell r="C526">
            <v>6200000</v>
          </cell>
        </row>
        <row r="527">
          <cell r="A527">
            <v>5155039</v>
          </cell>
          <cell r="B527" t="str">
            <v>KITRA INDUSTRIES (M) SDN BHD</v>
          </cell>
          <cell r="C527">
            <v>1700000</v>
          </cell>
        </row>
        <row r="528">
          <cell r="A528">
            <v>5157733</v>
          </cell>
          <cell r="B528" t="str">
            <v>WAN HONG SERVICE STATION SDN BHD</v>
          </cell>
          <cell r="C528">
            <v>50000</v>
          </cell>
        </row>
        <row r="529">
          <cell r="A529">
            <v>5161885</v>
          </cell>
          <cell r="B529" t="str">
            <v>EASTBOND LOGISTICS SDN BHD</v>
          </cell>
          <cell r="C529">
            <v>200000</v>
          </cell>
        </row>
        <row r="530">
          <cell r="A530">
            <v>5165386</v>
          </cell>
          <cell r="B530" t="str">
            <v>GOGGLES MARKETING SDN BHD</v>
          </cell>
          <cell r="C530">
            <v>3000000</v>
          </cell>
        </row>
        <row r="531">
          <cell r="A531">
            <v>5165595</v>
          </cell>
          <cell r="B531" t="str">
            <v>CHEW CHIT BOON SDN BHD</v>
          </cell>
          <cell r="C531">
            <v>100000</v>
          </cell>
        </row>
        <row r="532">
          <cell r="A532">
            <v>5179029</v>
          </cell>
          <cell r="B532" t="str">
            <v>GBA CORPORATION SDN BHD</v>
          </cell>
          <cell r="C532">
            <v>1000000</v>
          </cell>
        </row>
        <row r="533">
          <cell r="A533">
            <v>5180206</v>
          </cell>
          <cell r="B533" t="str">
            <v>POSH AUTO SDN BHD</v>
          </cell>
          <cell r="C533">
            <v>230000</v>
          </cell>
        </row>
        <row r="534">
          <cell r="A534">
            <v>5181743</v>
          </cell>
          <cell r="B534" t="str">
            <v>KIAN HON TYRES SDN BHD</v>
          </cell>
          <cell r="C534">
            <v>2700000</v>
          </cell>
        </row>
        <row r="535">
          <cell r="A535">
            <v>5186063</v>
          </cell>
          <cell r="B535" t="str">
            <v>EDARAN IT SERVICES SDN BHD</v>
          </cell>
          <cell r="C535">
            <v>15000000</v>
          </cell>
        </row>
        <row r="536">
          <cell r="A536">
            <v>5186097</v>
          </cell>
          <cell r="B536" t="str">
            <v>PFT WORLDWIDE CORPORATION SDN.BHD.</v>
          </cell>
          <cell r="C536">
            <v>567256</v>
          </cell>
        </row>
        <row r="537">
          <cell r="A537">
            <v>5191110</v>
          </cell>
          <cell r="B537" t="str">
            <v>EASTBOURNE CORPORATION BHD</v>
          </cell>
          <cell r="C537">
            <v>450000</v>
          </cell>
        </row>
        <row r="538">
          <cell r="A538">
            <v>5198798</v>
          </cell>
          <cell r="B538" t="str">
            <v>NIRO CERAMIC (M) SDN BHD</v>
          </cell>
          <cell r="C538">
            <v>14500000</v>
          </cell>
        </row>
        <row r="539">
          <cell r="A539">
            <v>5198930</v>
          </cell>
          <cell r="B539" t="str">
            <v>TEREX MALAYSIA SDN BHD</v>
          </cell>
          <cell r="C539">
            <v>2000000</v>
          </cell>
        </row>
        <row r="540">
          <cell r="A540">
            <v>5200478</v>
          </cell>
          <cell r="B540" t="str">
            <v>MAPLE TRICOT INDUSTRIES SDN. BHD.</v>
          </cell>
          <cell r="C540">
            <v>4322722.17</v>
          </cell>
        </row>
        <row r="541">
          <cell r="A541">
            <v>5203525</v>
          </cell>
          <cell r="B541" t="str">
            <v>TRIUMPH POINT (M) SDN BHD</v>
          </cell>
          <cell r="C541">
            <v>50000</v>
          </cell>
        </row>
        <row r="542">
          <cell r="A542">
            <v>5203621</v>
          </cell>
          <cell r="B542" t="str">
            <v>BORNEO CONSOLIDATION SERVICES COMPANY</v>
          </cell>
          <cell r="C542">
            <v>600000</v>
          </cell>
        </row>
        <row r="543">
          <cell r="A543">
            <v>5204114</v>
          </cell>
          <cell r="B543" t="str">
            <v>TOKAI ENGINEERING (M) SDN BHD</v>
          </cell>
          <cell r="C543">
            <v>5500000</v>
          </cell>
        </row>
        <row r="544">
          <cell r="A544">
            <v>5204949</v>
          </cell>
          <cell r="B544" t="str">
            <v>K.N.L. FOUNDRY SDN. BHD.</v>
          </cell>
          <cell r="C544">
            <v>500000</v>
          </cell>
        </row>
        <row r="545">
          <cell r="A545">
            <v>5213306</v>
          </cell>
          <cell r="B545" t="str">
            <v>AMTEL CELLULAR SDN BHD</v>
          </cell>
          <cell r="C545">
            <v>2000000</v>
          </cell>
        </row>
        <row r="546">
          <cell r="A546">
            <v>5214493</v>
          </cell>
          <cell r="B546" t="str">
            <v>EVERTHREE (M) SDN BHD</v>
          </cell>
          <cell r="C546">
            <v>150000</v>
          </cell>
        </row>
        <row r="547">
          <cell r="A547">
            <v>5219150</v>
          </cell>
          <cell r="B547" t="str">
            <v>FINE GRACE SDN BHD</v>
          </cell>
          <cell r="C547">
            <v>500000</v>
          </cell>
        </row>
        <row r="548">
          <cell r="A548">
            <v>5222056</v>
          </cell>
          <cell r="B548" t="str">
            <v>SRI MANJUNG AUTO SDN BHD</v>
          </cell>
          <cell r="C548">
            <v>215000</v>
          </cell>
        </row>
        <row r="549">
          <cell r="A549">
            <v>5226853</v>
          </cell>
          <cell r="B549" t="str">
            <v>ZAMAHAN SDN BHD</v>
          </cell>
          <cell r="C549">
            <v>162000</v>
          </cell>
        </row>
        <row r="550">
          <cell r="A550">
            <v>5226871</v>
          </cell>
          <cell r="B550" t="str">
            <v>RASMA CORPORATION SDN BHD</v>
          </cell>
          <cell r="C550">
            <v>8500000</v>
          </cell>
        </row>
        <row r="551">
          <cell r="A551">
            <v>5229746</v>
          </cell>
          <cell r="B551" t="str">
            <v>SYARIKAT LOGAM UNITRADE SDN BHD</v>
          </cell>
          <cell r="C551">
            <v>29000000</v>
          </cell>
        </row>
        <row r="552">
          <cell r="A552">
            <v>5230172</v>
          </cell>
          <cell r="B552" t="str">
            <v>EKAJAYA (M) SDN BHD</v>
          </cell>
          <cell r="C552">
            <v>13700000</v>
          </cell>
        </row>
        <row r="553">
          <cell r="A553">
            <v>5230467</v>
          </cell>
          <cell r="B553" t="str">
            <v>CERICORN (M) SDN. BHD.</v>
          </cell>
          <cell r="C553">
            <v>3605000</v>
          </cell>
        </row>
        <row r="554">
          <cell r="A554">
            <v>5233621</v>
          </cell>
          <cell r="B554" t="str">
            <v>EJ JOINT VENTURE SDN BHD</v>
          </cell>
          <cell r="C554">
            <v>1000000</v>
          </cell>
        </row>
        <row r="555">
          <cell r="A555">
            <v>5237489</v>
          </cell>
          <cell r="B555" t="str">
            <v>DAIKEN SARAWAK SDN BHD</v>
          </cell>
          <cell r="C555">
            <v>6000000</v>
          </cell>
        </row>
        <row r="556">
          <cell r="A556">
            <v>5242208</v>
          </cell>
          <cell r="B556" t="str">
            <v>TERREAL (MALAYSIA) SDN BHD</v>
          </cell>
          <cell r="C556">
            <v>4000000</v>
          </cell>
        </row>
        <row r="557">
          <cell r="A557">
            <v>5244961</v>
          </cell>
          <cell r="B557" t="str">
            <v>CROWN BEVERAGE CANS MALAYSIA SDN BHD</v>
          </cell>
          <cell r="C557">
            <v>2000000</v>
          </cell>
        </row>
        <row r="558">
          <cell r="A558">
            <v>5257427</v>
          </cell>
          <cell r="B558" t="str">
            <v>HIGHSTAGE MARKETING (M) SDN BHD</v>
          </cell>
          <cell r="C558">
            <v>240000</v>
          </cell>
        </row>
        <row r="559">
          <cell r="A559">
            <v>5259363</v>
          </cell>
          <cell r="B559" t="str">
            <v>BINA PURI PROPERTIES SDN BHD</v>
          </cell>
          <cell r="C559">
            <v>3550000</v>
          </cell>
        </row>
        <row r="560">
          <cell r="A560">
            <v>5261762</v>
          </cell>
          <cell r="B560" t="str">
            <v>FORTUNE OCEAN SHIP &amp; FWD AGENCIES S/BHD</v>
          </cell>
          <cell r="C560">
            <v>225000</v>
          </cell>
        </row>
        <row r="561">
          <cell r="A561">
            <v>5264427</v>
          </cell>
          <cell r="B561" t="str">
            <v>FOSTER THERMAL ENGINEERING (M) SDN BHD</v>
          </cell>
          <cell r="C561">
            <v>3500000</v>
          </cell>
        </row>
        <row r="562">
          <cell r="A562">
            <v>5268001</v>
          </cell>
          <cell r="B562" t="str">
            <v>JUARA BEETUAH SDN BHD</v>
          </cell>
          <cell r="C562">
            <v>2300000</v>
          </cell>
        </row>
        <row r="563">
          <cell r="A563">
            <v>5269692</v>
          </cell>
          <cell r="B563" t="str">
            <v>PERNIAGAAN SRI MAHTAI</v>
          </cell>
          <cell r="C563">
            <v>1796316.5</v>
          </cell>
        </row>
        <row r="564">
          <cell r="A564">
            <v>5272451</v>
          </cell>
          <cell r="B564" t="str">
            <v>REGAL VALLEY SDN BHD</v>
          </cell>
          <cell r="C564">
            <v>340000</v>
          </cell>
        </row>
        <row r="565">
          <cell r="A565">
            <v>5274140</v>
          </cell>
          <cell r="B565" t="str">
            <v>MACCAFERRI (MALAYSIA) SDN BHD</v>
          </cell>
          <cell r="C565">
            <v>3000000</v>
          </cell>
        </row>
        <row r="566">
          <cell r="A566">
            <v>5275750</v>
          </cell>
          <cell r="B566" t="str">
            <v>HARTAWAN BAHAGIA SDN BHD</v>
          </cell>
          <cell r="C566">
            <v>420000</v>
          </cell>
        </row>
        <row r="567">
          <cell r="A567">
            <v>5286113</v>
          </cell>
          <cell r="B567" t="str">
            <v>WONG ELECTRICAL &amp; TEAK WOOD SDN BHD</v>
          </cell>
          <cell r="C567">
            <v>500000</v>
          </cell>
        </row>
        <row r="568">
          <cell r="A568">
            <v>5287367</v>
          </cell>
          <cell r="B568" t="str">
            <v>BEE LIAN PLASTIC INDUSTRIES BERHAD</v>
          </cell>
          <cell r="C568">
            <v>56494200</v>
          </cell>
        </row>
        <row r="569">
          <cell r="A569">
            <v>5288681</v>
          </cell>
          <cell r="B569" t="str">
            <v>SYARIKAT NYAMAN SDN BHD</v>
          </cell>
          <cell r="C569">
            <v>16200000</v>
          </cell>
        </row>
        <row r="570">
          <cell r="A570">
            <v>5293542</v>
          </cell>
          <cell r="B570" t="str">
            <v>USIMA SDN BHD</v>
          </cell>
          <cell r="C570">
            <v>29635949.07</v>
          </cell>
        </row>
        <row r="571">
          <cell r="A571">
            <v>5295442</v>
          </cell>
          <cell r="B571" t="str">
            <v>SYSTEM CONSULTANCY SERVICES SDN BHD</v>
          </cell>
          <cell r="C571">
            <v>25000000</v>
          </cell>
        </row>
        <row r="572">
          <cell r="A572">
            <v>5295474</v>
          </cell>
          <cell r="B572" t="str">
            <v>SINCERE WATCH SDN BHD</v>
          </cell>
          <cell r="C572">
            <v>5000000</v>
          </cell>
        </row>
        <row r="573">
          <cell r="A573">
            <v>5295514</v>
          </cell>
          <cell r="B573" t="str">
            <v>KL RIA INDUSTRIES SDN BHD</v>
          </cell>
          <cell r="C573">
            <v>750000</v>
          </cell>
        </row>
        <row r="574">
          <cell r="A574">
            <v>5297052</v>
          </cell>
          <cell r="B574" t="str">
            <v>BAN CHAI HUAT SDN BHD</v>
          </cell>
          <cell r="C574">
            <v>1700000</v>
          </cell>
        </row>
        <row r="575">
          <cell r="A575">
            <v>5302944</v>
          </cell>
          <cell r="B575" t="str">
            <v>HANWA STEEL CENTRE(M) SDN BHD</v>
          </cell>
          <cell r="C575">
            <v>13000000</v>
          </cell>
        </row>
        <row r="576">
          <cell r="A576">
            <v>5311875</v>
          </cell>
          <cell r="B576" t="str">
            <v>TROPICAL PROFILE (M) SDN BHD</v>
          </cell>
          <cell r="C576">
            <v>9000000</v>
          </cell>
        </row>
        <row r="577">
          <cell r="A577">
            <v>5315729</v>
          </cell>
          <cell r="B577" t="str">
            <v>ALLIED CALIBRATION ENGINEERING SERVICES</v>
          </cell>
          <cell r="C577">
            <v>2500000</v>
          </cell>
        </row>
        <row r="578">
          <cell r="A578">
            <v>5319479</v>
          </cell>
          <cell r="B578" t="str">
            <v>CONTRAIL SDN BHD</v>
          </cell>
          <cell r="C578">
            <v>800000</v>
          </cell>
        </row>
        <row r="579">
          <cell r="A579">
            <v>5321794</v>
          </cell>
          <cell r="B579" t="str">
            <v>ORIENT ELECTRIC SPECIAL LEADWIRES (M) SD</v>
          </cell>
          <cell r="C579">
            <v>1409000</v>
          </cell>
        </row>
        <row r="580">
          <cell r="A580">
            <v>5322724</v>
          </cell>
          <cell r="B580" t="str">
            <v>S I S SPEEDY INDUSTRIAL SUPPLIES SDN BHD</v>
          </cell>
          <cell r="C580">
            <v>270000</v>
          </cell>
        </row>
        <row r="581">
          <cell r="A581">
            <v>5324781</v>
          </cell>
          <cell r="B581" t="str">
            <v>YAP SWEE LEONG SDN. BHD.</v>
          </cell>
          <cell r="C581">
            <v>5000000</v>
          </cell>
        </row>
        <row r="582">
          <cell r="A582">
            <v>5328433</v>
          </cell>
          <cell r="B582" t="str">
            <v>LARRIE CORPORATION (M) SDN BHD</v>
          </cell>
          <cell r="C582">
            <v>7000000</v>
          </cell>
        </row>
        <row r="583">
          <cell r="A583">
            <v>5331907</v>
          </cell>
          <cell r="B583" t="str">
            <v>SUMMIT COMPANY (MALAYSIA) SDN BHD</v>
          </cell>
          <cell r="C583">
            <v>20000000</v>
          </cell>
        </row>
        <row r="584">
          <cell r="A584">
            <v>5343236</v>
          </cell>
          <cell r="B584" t="str">
            <v>PAPERCRAFT SDN BHD</v>
          </cell>
          <cell r="C584">
            <v>0</v>
          </cell>
        </row>
        <row r="585">
          <cell r="A585">
            <v>5343270</v>
          </cell>
          <cell r="B585" t="str">
            <v>PEMBINAAN MARWAN SDN BHD</v>
          </cell>
          <cell r="C585">
            <v>5000000</v>
          </cell>
        </row>
        <row r="586">
          <cell r="A586">
            <v>5350913</v>
          </cell>
          <cell r="B586" t="str">
            <v>ORLANDO CORPORATION SDN BHD</v>
          </cell>
          <cell r="C586">
            <v>2000000</v>
          </cell>
        </row>
        <row r="587">
          <cell r="A587">
            <v>5358659</v>
          </cell>
          <cell r="B587" t="str">
            <v>SOON SOON OILMILLS SDN. BHD.</v>
          </cell>
          <cell r="C587">
            <v>9750000</v>
          </cell>
        </row>
        <row r="588">
          <cell r="A588">
            <v>5369892</v>
          </cell>
          <cell r="B588" t="str">
            <v>FREIBERG MARKETING SDN BHD</v>
          </cell>
          <cell r="C588">
            <v>400000</v>
          </cell>
        </row>
        <row r="589">
          <cell r="A589">
            <v>5372492</v>
          </cell>
          <cell r="B589" t="str">
            <v>T &amp; A MACHANG AGRICULTURE SDN BHD</v>
          </cell>
          <cell r="C589">
            <v>2000000</v>
          </cell>
        </row>
        <row r="590">
          <cell r="A590">
            <v>5383498</v>
          </cell>
          <cell r="B590" t="str">
            <v>KYS CONSTRUCTION SDN BHD</v>
          </cell>
          <cell r="C590">
            <v>7000000</v>
          </cell>
        </row>
        <row r="591">
          <cell r="A591">
            <v>5383513</v>
          </cell>
          <cell r="B591" t="str">
            <v>THE HOUR GLASS SDN BHD</v>
          </cell>
          <cell r="C591">
            <v>2000000</v>
          </cell>
        </row>
        <row r="592">
          <cell r="A592">
            <v>5384801</v>
          </cell>
          <cell r="B592" t="str">
            <v>DESA SOUTHERN AGENCY (TAIPING) SDN BHD</v>
          </cell>
          <cell r="C592">
            <v>300000</v>
          </cell>
        </row>
        <row r="593">
          <cell r="A593">
            <v>5390002</v>
          </cell>
          <cell r="B593" t="str">
            <v>SITY MARINE PRODUCTS SDN.BHD.</v>
          </cell>
          <cell r="C593">
            <v>20200000</v>
          </cell>
        </row>
        <row r="594">
          <cell r="A594">
            <v>5391275</v>
          </cell>
          <cell r="B594" t="str">
            <v>EVERZINC MALAYSIA SDN BHD</v>
          </cell>
          <cell r="C594">
            <v>2410000</v>
          </cell>
        </row>
        <row r="595">
          <cell r="A595">
            <v>5396171</v>
          </cell>
          <cell r="B595" t="str">
            <v>F.C CONSOLIDATORS (M) SDN BHD</v>
          </cell>
          <cell r="C595">
            <v>1000000</v>
          </cell>
        </row>
        <row r="596">
          <cell r="A596">
            <v>5399420</v>
          </cell>
          <cell r="B596" t="str">
            <v>AIN MEDICARE SDN. BHD.</v>
          </cell>
          <cell r="C596">
            <v>5000000</v>
          </cell>
        </row>
        <row r="597">
          <cell r="A597">
            <v>5400661</v>
          </cell>
          <cell r="B597" t="str">
            <v>SOON CHUAN HONG HARDWARE SDN BHD</v>
          </cell>
          <cell r="C597">
            <v>5500000</v>
          </cell>
        </row>
        <row r="598">
          <cell r="A598">
            <v>5403318</v>
          </cell>
          <cell r="B598" t="str">
            <v>SYM GUAN TRADING SDN BHD</v>
          </cell>
          <cell r="C598">
            <v>310000</v>
          </cell>
        </row>
        <row r="599">
          <cell r="A599">
            <v>5406883</v>
          </cell>
          <cell r="B599" t="str">
            <v>BILLION SHOPPING CENTRE (P REMIS) S BHD</v>
          </cell>
          <cell r="C599">
            <v>50000</v>
          </cell>
        </row>
        <row r="600">
          <cell r="A600">
            <v>5406899</v>
          </cell>
          <cell r="B600" t="str">
            <v>SEPAKAT SETIA PERUNDING (SENDIRIAN) BHD</v>
          </cell>
          <cell r="C600">
            <v>730000</v>
          </cell>
        </row>
        <row r="601">
          <cell r="A601">
            <v>5411161</v>
          </cell>
          <cell r="B601" t="str">
            <v>WALTA ENGINEERING SDN BHD</v>
          </cell>
          <cell r="C601">
            <v>3500000</v>
          </cell>
        </row>
        <row r="602">
          <cell r="A602">
            <v>5412515</v>
          </cell>
          <cell r="B602" t="str">
            <v>TACKOR DESIGN SDN BHD</v>
          </cell>
          <cell r="C602">
            <v>1000000</v>
          </cell>
        </row>
        <row r="603">
          <cell r="A603">
            <v>5412529</v>
          </cell>
          <cell r="B603" t="str">
            <v>WING SENG HARDWARE SDN BHD</v>
          </cell>
          <cell r="C603">
            <v>150000</v>
          </cell>
        </row>
        <row r="604">
          <cell r="A604">
            <v>5414622</v>
          </cell>
          <cell r="B604" t="str">
            <v>SILVER RIDGE SDN. BHD.</v>
          </cell>
          <cell r="C604">
            <v>1750000</v>
          </cell>
        </row>
        <row r="605">
          <cell r="A605">
            <v>5422963</v>
          </cell>
          <cell r="B605" t="str">
            <v>ARMOURED PROTECTION &amp; INVESTIGATION SERV</v>
          </cell>
          <cell r="C605">
            <v>350000</v>
          </cell>
        </row>
        <row r="606">
          <cell r="A606">
            <v>5424088</v>
          </cell>
          <cell r="B606" t="str">
            <v>LIM TAI MING &amp; SONS SDN BHD</v>
          </cell>
          <cell r="C606">
            <v>50000</v>
          </cell>
        </row>
        <row r="607">
          <cell r="A607">
            <v>5426267</v>
          </cell>
          <cell r="B607" t="str">
            <v>FOSTER INSULATION SDN BHD</v>
          </cell>
          <cell r="C607">
            <v>4060000</v>
          </cell>
        </row>
        <row r="608">
          <cell r="A608">
            <v>5433219</v>
          </cell>
          <cell r="B608" t="str">
            <v>PENG YONG ENTERPRISE SDN BHD</v>
          </cell>
          <cell r="C608">
            <v>5500000</v>
          </cell>
        </row>
        <row r="609">
          <cell r="A609">
            <v>5440020</v>
          </cell>
          <cell r="B609" t="str">
            <v>ONKING CHAIN-STORE (MALAYSIA) SDN BHD</v>
          </cell>
          <cell r="C609">
            <v>46000</v>
          </cell>
        </row>
        <row r="610">
          <cell r="A610">
            <v>5445013</v>
          </cell>
          <cell r="B610" t="str">
            <v>CETICO SDN BHD</v>
          </cell>
          <cell r="C610">
            <v>700000</v>
          </cell>
        </row>
        <row r="611">
          <cell r="A611">
            <v>5448454</v>
          </cell>
          <cell r="B611" t="str">
            <v>COMMERCIAL PLASTIC INDUSTRIES SDN BHD</v>
          </cell>
          <cell r="C611">
            <v>30000000</v>
          </cell>
        </row>
        <row r="612">
          <cell r="A612">
            <v>5450194</v>
          </cell>
          <cell r="B612" t="str">
            <v>SANEI ELECTRONICS MANUFACTURING SDN BHD</v>
          </cell>
          <cell r="C612">
            <v>23600</v>
          </cell>
        </row>
        <row r="613">
          <cell r="A613">
            <v>5453841</v>
          </cell>
          <cell r="B613" t="str">
            <v>REPL (MALAYSIA) SDN BHD</v>
          </cell>
          <cell r="C613">
            <v>3900000</v>
          </cell>
        </row>
        <row r="614">
          <cell r="A614">
            <v>5456866</v>
          </cell>
          <cell r="B614" t="str">
            <v>CHALIM WAREHOUSE SDN BHD</v>
          </cell>
          <cell r="C614">
            <v>600000</v>
          </cell>
        </row>
        <row r="615">
          <cell r="A615">
            <v>5459517</v>
          </cell>
          <cell r="B615" t="str">
            <v>JIN WEI (M) SDN BHD</v>
          </cell>
          <cell r="C615">
            <v>3000000</v>
          </cell>
        </row>
        <row r="616">
          <cell r="A616">
            <v>5461396</v>
          </cell>
          <cell r="B616" t="str">
            <v>SETIAKON BUILDERS SDN BHD</v>
          </cell>
          <cell r="C616">
            <v>12850000</v>
          </cell>
        </row>
        <row r="617">
          <cell r="A617">
            <v>5464057</v>
          </cell>
          <cell r="B617" t="str">
            <v>ORION - BASE SHIPPING (M) SDN BHD</v>
          </cell>
          <cell r="C617">
            <v>200000</v>
          </cell>
        </row>
        <row r="618">
          <cell r="A618">
            <v>5465098</v>
          </cell>
          <cell r="B618" t="str">
            <v>KOHIMARAN IMPEX (MALAYSIA) SDN BHD</v>
          </cell>
          <cell r="C618">
            <v>55000</v>
          </cell>
        </row>
        <row r="619">
          <cell r="A619">
            <v>5469451</v>
          </cell>
          <cell r="B619" t="str">
            <v>ERAKAMI EDARAN SDN BHD</v>
          </cell>
          <cell r="C619">
            <v>125000</v>
          </cell>
        </row>
        <row r="620">
          <cell r="A620">
            <v>5476286</v>
          </cell>
          <cell r="B620" t="str">
            <v>IRAMA DUTA SDN BHD</v>
          </cell>
          <cell r="C620">
            <v>4000000</v>
          </cell>
        </row>
        <row r="621">
          <cell r="A621">
            <v>5477671</v>
          </cell>
          <cell r="B621" t="str">
            <v>Q PARTNER TRAVEL &amp; TOURS SDN BHD</v>
          </cell>
          <cell r="C621">
            <v>100000</v>
          </cell>
        </row>
        <row r="622">
          <cell r="A622">
            <v>5482378</v>
          </cell>
          <cell r="B622" t="str">
            <v>MYDIN MOHAMED HOLDINGS BHD</v>
          </cell>
          <cell r="C622">
            <v>24486000</v>
          </cell>
        </row>
        <row r="623">
          <cell r="A623">
            <v>5483865</v>
          </cell>
          <cell r="B623" t="str">
            <v>SYARIKAT ZY SDN BHD</v>
          </cell>
          <cell r="C623">
            <v>5000000</v>
          </cell>
        </row>
        <row r="624">
          <cell r="A624">
            <v>5487248</v>
          </cell>
          <cell r="B624" t="str">
            <v>CL HARDWARE SDN BHD</v>
          </cell>
          <cell r="C624">
            <v>11000000</v>
          </cell>
        </row>
        <row r="625">
          <cell r="A625">
            <v>5489963</v>
          </cell>
          <cell r="B625" t="str">
            <v>BTC IMPEX SDN BHD</v>
          </cell>
          <cell r="C625">
            <v>1200000</v>
          </cell>
        </row>
        <row r="626">
          <cell r="A626">
            <v>5491897</v>
          </cell>
          <cell r="B626" t="str">
            <v>CHOCOLATE SALES &amp; SUPPLIES SDN BHD</v>
          </cell>
          <cell r="C626">
            <v>1080000</v>
          </cell>
        </row>
        <row r="627">
          <cell r="A627">
            <v>5492466</v>
          </cell>
          <cell r="B627" t="str">
            <v>PANDAN TECHNOLOGY RESOURCES SDN. BHD.</v>
          </cell>
          <cell r="C627">
            <v>193600</v>
          </cell>
        </row>
        <row r="628">
          <cell r="A628">
            <v>5494800</v>
          </cell>
          <cell r="B628" t="str">
            <v>PETERS BRICKWORKS SDN BHD</v>
          </cell>
          <cell r="C628">
            <v>200000</v>
          </cell>
        </row>
        <row r="629">
          <cell r="A629">
            <v>5496175</v>
          </cell>
          <cell r="B629" t="str">
            <v>TELEVISION AIRTIME SERVICES SDN BHD</v>
          </cell>
          <cell r="C629">
            <v>8000000</v>
          </cell>
        </row>
        <row r="630">
          <cell r="A630">
            <v>5499715</v>
          </cell>
          <cell r="B630" t="str">
            <v>YAN SEONG FOUNDRY</v>
          </cell>
          <cell r="C630">
            <v>2000000</v>
          </cell>
        </row>
        <row r="631">
          <cell r="A631">
            <v>5518443</v>
          </cell>
          <cell r="B631" t="str">
            <v>HCM-HYGENIC CORPORATION (M) SDN BHD</v>
          </cell>
          <cell r="C631">
            <v>400000</v>
          </cell>
        </row>
        <row r="632">
          <cell r="A632">
            <v>5518665</v>
          </cell>
          <cell r="B632" t="str">
            <v>PETROJADI SDN BHD</v>
          </cell>
          <cell r="C632">
            <v>294102.34999999998</v>
          </cell>
        </row>
        <row r="633">
          <cell r="A633">
            <v>5518887</v>
          </cell>
          <cell r="B633" t="str">
            <v>PERNIAGAAN BEKALAN ABADI SDN BHD</v>
          </cell>
          <cell r="C633">
            <v>4500000</v>
          </cell>
        </row>
        <row r="634">
          <cell r="A634">
            <v>5523993</v>
          </cell>
          <cell r="B634" t="str">
            <v>QUEDA CORPORATION SDN BHD</v>
          </cell>
          <cell r="C634">
            <v>12500000</v>
          </cell>
        </row>
        <row r="635">
          <cell r="A635">
            <v>5539064</v>
          </cell>
          <cell r="B635" t="str">
            <v>DYNACAST (MELAKA) S/B</v>
          </cell>
          <cell r="C635">
            <v>2114800</v>
          </cell>
        </row>
        <row r="636">
          <cell r="A636">
            <v>5544802</v>
          </cell>
          <cell r="B636" t="str">
            <v>ROSET-BLG SDN BHD</v>
          </cell>
          <cell r="C636">
            <v>0</v>
          </cell>
        </row>
        <row r="637">
          <cell r="A637">
            <v>5549547</v>
          </cell>
          <cell r="B637" t="str">
            <v>HUP SENG HENG PARTS SDN BHD</v>
          </cell>
          <cell r="C637">
            <v>3700000</v>
          </cell>
        </row>
        <row r="638">
          <cell r="A638">
            <v>5549620</v>
          </cell>
          <cell r="B638" t="str">
            <v>TARGET RESOURCES SDN BHD</v>
          </cell>
          <cell r="C638">
            <v>46550000</v>
          </cell>
        </row>
        <row r="639">
          <cell r="A639">
            <v>5551966</v>
          </cell>
          <cell r="B639" t="str">
            <v>POLYPACIFIC POLYMERS SDN BHD</v>
          </cell>
          <cell r="C639">
            <v>1000000</v>
          </cell>
        </row>
        <row r="640">
          <cell r="A640">
            <v>5559351</v>
          </cell>
          <cell r="B640" t="str">
            <v>HAVI LOGISTICS M SDN BHD</v>
          </cell>
          <cell r="C640">
            <v>300000</v>
          </cell>
        </row>
        <row r="641">
          <cell r="A641">
            <v>5567413</v>
          </cell>
          <cell r="B641" t="str">
            <v>SEMI CONVERTOR INDUSTRIES SDN BHD</v>
          </cell>
          <cell r="C641">
            <v>274122.68</v>
          </cell>
        </row>
        <row r="642">
          <cell r="A642">
            <v>5571811</v>
          </cell>
          <cell r="B642" t="str">
            <v>CARIMIN SDN BHD</v>
          </cell>
          <cell r="C642">
            <v>6000000</v>
          </cell>
        </row>
        <row r="643">
          <cell r="A643">
            <v>5573073</v>
          </cell>
          <cell r="B643" t="str">
            <v>ALLIED HORI SDN BHD</v>
          </cell>
          <cell r="C643">
            <v>1000000</v>
          </cell>
        </row>
        <row r="644">
          <cell r="A644">
            <v>5584134</v>
          </cell>
          <cell r="B644" t="str">
            <v>PCM STEEL PROCESSING SDN BHD</v>
          </cell>
          <cell r="C644">
            <v>100000</v>
          </cell>
        </row>
        <row r="645">
          <cell r="A645">
            <v>5585545</v>
          </cell>
          <cell r="B645" t="str">
            <v>N-GEE TRADING SDN BHD</v>
          </cell>
          <cell r="C645">
            <v>1500000</v>
          </cell>
        </row>
        <row r="646">
          <cell r="A646">
            <v>5587133</v>
          </cell>
          <cell r="B646" t="str">
            <v>C.K.C. FOOD INDUSTRIES SDN BHD</v>
          </cell>
          <cell r="C646">
            <v>18000</v>
          </cell>
        </row>
        <row r="647">
          <cell r="A647">
            <v>5588276</v>
          </cell>
          <cell r="B647" t="str">
            <v>SIKA KIMIA SDN BHD</v>
          </cell>
          <cell r="C647">
            <v>500000</v>
          </cell>
        </row>
        <row r="648">
          <cell r="A648">
            <v>5588670</v>
          </cell>
          <cell r="B648" t="str">
            <v>BM ENG LEONG SDN BHD</v>
          </cell>
          <cell r="C648">
            <v>3700000</v>
          </cell>
        </row>
        <row r="649">
          <cell r="A649">
            <v>5589541</v>
          </cell>
          <cell r="B649" t="str">
            <v>D.A. DYNASTY CORPORATION SDN. BHD.</v>
          </cell>
          <cell r="C649">
            <v>202000</v>
          </cell>
        </row>
        <row r="650">
          <cell r="A650">
            <v>5597176</v>
          </cell>
          <cell r="B650" t="str">
            <v>KANTA PASTI SDN BHD</v>
          </cell>
          <cell r="C650">
            <v>50000</v>
          </cell>
        </row>
        <row r="651">
          <cell r="A651">
            <v>5597880</v>
          </cell>
          <cell r="B651" t="str">
            <v>BANDAR BARU NILAI INDUSTRIAL SDN BHD</v>
          </cell>
          <cell r="C651">
            <v>10000</v>
          </cell>
        </row>
        <row r="652">
          <cell r="A652">
            <v>5601249</v>
          </cell>
          <cell r="B652" t="str">
            <v>INSAN PERTIWI SDN BHD</v>
          </cell>
          <cell r="C652">
            <v>4000000</v>
          </cell>
        </row>
        <row r="653">
          <cell r="A653">
            <v>5607980</v>
          </cell>
          <cell r="B653" t="str">
            <v>SIN WEE SENG INDUSTRIES SDN BHD</v>
          </cell>
          <cell r="C653">
            <v>2250000</v>
          </cell>
        </row>
        <row r="654">
          <cell r="A654">
            <v>5610582</v>
          </cell>
          <cell r="B654" t="str">
            <v>FIDIN UNIVERSAL SDN BHD</v>
          </cell>
          <cell r="C654">
            <v>3000000</v>
          </cell>
        </row>
        <row r="655">
          <cell r="A655">
            <v>5612135</v>
          </cell>
          <cell r="B655" t="str">
            <v>GANDA BERNAS (M) SDN BHD</v>
          </cell>
          <cell r="C655">
            <v>200000</v>
          </cell>
        </row>
        <row r="656">
          <cell r="A656">
            <v>5612671</v>
          </cell>
          <cell r="B656" t="str">
            <v>AXALTA POWDER COATING SYSTEMS(M) SDN BHD</v>
          </cell>
          <cell r="C656">
            <v>80000</v>
          </cell>
        </row>
        <row r="657">
          <cell r="A657">
            <v>5616500</v>
          </cell>
          <cell r="B657" t="str">
            <v>NIKMAT JASA PILING (M) SDN BHD</v>
          </cell>
          <cell r="C657">
            <v>215000</v>
          </cell>
        </row>
        <row r="658">
          <cell r="A658">
            <v>5619323</v>
          </cell>
          <cell r="B658" t="str">
            <v>ARAH DAGANG SDN BHD</v>
          </cell>
          <cell r="C658">
            <v>5500000</v>
          </cell>
        </row>
        <row r="659">
          <cell r="A659">
            <v>5625238</v>
          </cell>
          <cell r="B659" t="str">
            <v>POINTRAY (MALAYSIA) SDN BHD</v>
          </cell>
          <cell r="C659">
            <v>1000000</v>
          </cell>
        </row>
        <row r="660">
          <cell r="A660">
            <v>5625499</v>
          </cell>
          <cell r="B660" t="str">
            <v>FRAGSTAR CORPORATION SDN BHD</v>
          </cell>
          <cell r="C660">
            <v>6800000</v>
          </cell>
        </row>
        <row r="661">
          <cell r="A661">
            <v>5626785</v>
          </cell>
          <cell r="B661" t="str">
            <v>KAI PENG CONSTRUCTION SDN. BHD.</v>
          </cell>
          <cell r="C661">
            <v>3000000</v>
          </cell>
        </row>
        <row r="662">
          <cell r="A662">
            <v>5628504</v>
          </cell>
          <cell r="B662" t="str">
            <v>EMPAYAR SETIA SDN BHD</v>
          </cell>
          <cell r="C662">
            <v>3380000</v>
          </cell>
        </row>
        <row r="663">
          <cell r="A663">
            <v>5628952</v>
          </cell>
          <cell r="B663" t="str">
            <v>SHIUH DONG INDUSTRIES SDN BHD</v>
          </cell>
          <cell r="C663">
            <v>8000000</v>
          </cell>
        </row>
        <row r="664">
          <cell r="A664">
            <v>5628968</v>
          </cell>
          <cell r="B664" t="str">
            <v>PERSAFE ENGINEERING SDN BHD</v>
          </cell>
          <cell r="C664">
            <v>12000000</v>
          </cell>
        </row>
        <row r="665">
          <cell r="A665">
            <v>5630761</v>
          </cell>
          <cell r="B665" t="str">
            <v>IT PORTLINK SDN BHD</v>
          </cell>
          <cell r="C665">
            <v>6300000</v>
          </cell>
        </row>
        <row r="666">
          <cell r="A666">
            <v>5634654</v>
          </cell>
          <cell r="B666" t="str">
            <v>PENGANGKUTAN KEKAL SDN BHD</v>
          </cell>
          <cell r="C666">
            <v>200000</v>
          </cell>
        </row>
        <row r="667">
          <cell r="A667">
            <v>5639908</v>
          </cell>
          <cell r="B667" t="str">
            <v>MATCO (MALAYSIA) SDN BHD</v>
          </cell>
          <cell r="C667">
            <v>350000</v>
          </cell>
        </row>
        <row r="668">
          <cell r="A668">
            <v>5642114</v>
          </cell>
          <cell r="B668" t="str">
            <v>MERIT PROCESS SDN BHD</v>
          </cell>
          <cell r="C668">
            <v>135000</v>
          </cell>
        </row>
        <row r="669">
          <cell r="A669">
            <v>5647725</v>
          </cell>
          <cell r="B669" t="str">
            <v>BEHRANG 2020 SDN BHD</v>
          </cell>
          <cell r="C669">
            <v>200000</v>
          </cell>
        </row>
        <row r="670">
          <cell r="A670">
            <v>5649128</v>
          </cell>
          <cell r="B670" t="str">
            <v>KASUI TECHNO SDN BHD</v>
          </cell>
          <cell r="C670">
            <v>3360000</v>
          </cell>
        </row>
        <row r="671">
          <cell r="A671">
            <v>5652633</v>
          </cell>
          <cell r="B671" t="str">
            <v>SIGMAL CONSTRUCTION SDN BHD</v>
          </cell>
          <cell r="C671">
            <v>750000</v>
          </cell>
        </row>
        <row r="672">
          <cell r="A672">
            <v>5655527</v>
          </cell>
          <cell r="B672" t="str">
            <v>JANGKA TEKNOLOGI SDN BHD</v>
          </cell>
          <cell r="C672">
            <v>500000</v>
          </cell>
        </row>
        <row r="673">
          <cell r="A673">
            <v>5661736</v>
          </cell>
          <cell r="B673" t="str">
            <v>BUKIT MAJU CONSTRUCTION 2 SDN BHD</v>
          </cell>
          <cell r="C673">
            <v>30000</v>
          </cell>
        </row>
        <row r="674">
          <cell r="A674">
            <v>5665718</v>
          </cell>
          <cell r="B674" t="str">
            <v>DEKS AIR (M) SDN BHD</v>
          </cell>
          <cell r="C674">
            <v>500000</v>
          </cell>
        </row>
        <row r="675">
          <cell r="A675">
            <v>5667313</v>
          </cell>
          <cell r="B675" t="str">
            <v>NGK ELECTRONICS DEVICES (M) SDN BHD</v>
          </cell>
          <cell r="C675">
            <v>300000</v>
          </cell>
        </row>
        <row r="676">
          <cell r="A676">
            <v>5671890</v>
          </cell>
          <cell r="B676" t="str">
            <v>DORMAKABA PRODUCTION MALAYSIA SDN.BHD.</v>
          </cell>
          <cell r="C676">
            <v>500000</v>
          </cell>
        </row>
        <row r="677">
          <cell r="A677">
            <v>5681563</v>
          </cell>
          <cell r="B677" t="str">
            <v>INAI KIARA SDN BHD</v>
          </cell>
          <cell r="C677">
            <v>40416511.109999999</v>
          </cell>
        </row>
        <row r="678">
          <cell r="A678">
            <v>5684297</v>
          </cell>
          <cell r="B678" t="str">
            <v>ENCORAL DIGITAL SOLUTIONS SDN BHD</v>
          </cell>
          <cell r="C678">
            <v>3974.84</v>
          </cell>
        </row>
        <row r="679">
          <cell r="A679">
            <v>5690304</v>
          </cell>
          <cell r="B679" t="str">
            <v>QSE CONSTRUCTION SDN BHD</v>
          </cell>
          <cell r="C679">
            <v>19800000</v>
          </cell>
        </row>
        <row r="680">
          <cell r="A680">
            <v>5693196</v>
          </cell>
          <cell r="B680" t="str">
            <v>OPHIR POULTRY FARM SDN BHD</v>
          </cell>
          <cell r="C680">
            <v>3300000</v>
          </cell>
        </row>
        <row r="681">
          <cell r="A681">
            <v>5702062</v>
          </cell>
          <cell r="B681" t="str">
            <v>TIANU SDN BHD</v>
          </cell>
          <cell r="C681">
            <v>2544613.6</v>
          </cell>
        </row>
        <row r="682">
          <cell r="A682">
            <v>5702150</v>
          </cell>
          <cell r="B682" t="str">
            <v>HEXAMAS SDN BHD</v>
          </cell>
          <cell r="C682">
            <v>700000</v>
          </cell>
        </row>
        <row r="683">
          <cell r="A683">
            <v>5703590</v>
          </cell>
          <cell r="B683" t="str">
            <v>GLOBAL P (M) SDN BHD</v>
          </cell>
          <cell r="C683">
            <v>1000000</v>
          </cell>
        </row>
        <row r="684">
          <cell r="A684">
            <v>5710636</v>
          </cell>
          <cell r="B684" t="str">
            <v>CENTRAL MELAMINEWARE SDN BHD</v>
          </cell>
          <cell r="C684">
            <v>6500000</v>
          </cell>
        </row>
        <row r="685">
          <cell r="A685">
            <v>5712836</v>
          </cell>
          <cell r="B685" t="str">
            <v>SEJATI KONKRIT SDN BHD</v>
          </cell>
          <cell r="C685">
            <v>4600000</v>
          </cell>
        </row>
        <row r="686">
          <cell r="A686">
            <v>5712975</v>
          </cell>
          <cell r="B686" t="str">
            <v>AGROMATE (M) SDN BHD</v>
          </cell>
          <cell r="C686">
            <v>159800000</v>
          </cell>
        </row>
        <row r="687">
          <cell r="A687">
            <v>5713287</v>
          </cell>
          <cell r="B687" t="str">
            <v>TIMATEX (M) SDN BHD</v>
          </cell>
          <cell r="C687">
            <v>0</v>
          </cell>
        </row>
        <row r="688">
          <cell r="A688">
            <v>5713302</v>
          </cell>
          <cell r="B688" t="str">
            <v>LCS METAL WORKS SDN BHD</v>
          </cell>
          <cell r="C688">
            <v>1000000</v>
          </cell>
        </row>
        <row r="689">
          <cell r="A689">
            <v>5714352</v>
          </cell>
          <cell r="B689" t="str">
            <v>TD POULTRY SDN BHD</v>
          </cell>
          <cell r="C689">
            <v>207200</v>
          </cell>
        </row>
        <row r="690">
          <cell r="A690">
            <v>5719120</v>
          </cell>
          <cell r="B690" t="str">
            <v>P B MOTOR SDN BHD</v>
          </cell>
          <cell r="C690">
            <v>500000</v>
          </cell>
        </row>
        <row r="691">
          <cell r="A691">
            <v>5721066</v>
          </cell>
          <cell r="B691" t="str">
            <v>BUMI WANGSA SDN BHD</v>
          </cell>
          <cell r="C691">
            <v>1000000</v>
          </cell>
        </row>
        <row r="692">
          <cell r="A692">
            <v>5722357</v>
          </cell>
          <cell r="B692" t="str">
            <v>M-LINK SYSTEM (M) SDN BHD</v>
          </cell>
          <cell r="C692">
            <v>16500000</v>
          </cell>
        </row>
        <row r="693">
          <cell r="A693">
            <v>5727098</v>
          </cell>
          <cell r="B693" t="str">
            <v>URITEC TEAM (M) SDN BHD</v>
          </cell>
          <cell r="C693">
            <v>4500000</v>
          </cell>
        </row>
        <row r="694">
          <cell r="A694">
            <v>5727600</v>
          </cell>
          <cell r="B694" t="str">
            <v>PLEXTECH (MALAYSIA) SDN BHD</v>
          </cell>
          <cell r="C694">
            <v>3200000</v>
          </cell>
        </row>
        <row r="695">
          <cell r="A695">
            <v>5732818</v>
          </cell>
          <cell r="B695" t="str">
            <v>HOCK SOON SENG MARKETING (M) SDN BHD</v>
          </cell>
          <cell r="C695">
            <v>100000</v>
          </cell>
        </row>
        <row r="696">
          <cell r="A696">
            <v>5735230</v>
          </cell>
          <cell r="B696" t="str">
            <v>VISIONROLA SDN. BHD.</v>
          </cell>
          <cell r="C696">
            <v>40000</v>
          </cell>
        </row>
        <row r="697">
          <cell r="A697">
            <v>5749554</v>
          </cell>
          <cell r="B697" t="str">
            <v>WIRA SECURITY SERVICES SDN. BHD.</v>
          </cell>
          <cell r="C697">
            <v>1000000</v>
          </cell>
        </row>
        <row r="698">
          <cell r="A698">
            <v>5752600</v>
          </cell>
          <cell r="B698" t="str">
            <v>COMBAT ENGINEERING (M) SDN BHD</v>
          </cell>
          <cell r="C698">
            <v>3200000</v>
          </cell>
        </row>
        <row r="699">
          <cell r="A699">
            <v>5757064</v>
          </cell>
          <cell r="B699" t="str">
            <v>ETHEOS IMPRINT TECHNOLOGY SDN. BHD.</v>
          </cell>
          <cell r="C699">
            <v>2500000</v>
          </cell>
        </row>
        <row r="700">
          <cell r="A700">
            <v>5757065</v>
          </cell>
          <cell r="B700" t="str">
            <v>WESTPORT GRAIN TERMINALS SDN. BHD.</v>
          </cell>
          <cell r="C700">
            <v>1950000</v>
          </cell>
        </row>
        <row r="701">
          <cell r="A701">
            <v>5758667</v>
          </cell>
          <cell r="B701" t="str">
            <v>RAMPAI-NIAGA SDN BHD</v>
          </cell>
          <cell r="C701">
            <v>1000000</v>
          </cell>
        </row>
        <row r="702">
          <cell r="A702">
            <v>5766750</v>
          </cell>
          <cell r="B702" t="str">
            <v>EXACT ANALYTICAL SDN BHD</v>
          </cell>
          <cell r="C702">
            <v>500000</v>
          </cell>
        </row>
        <row r="703">
          <cell r="A703">
            <v>5774652</v>
          </cell>
          <cell r="B703" t="str">
            <v>MUJUR MINAT SDN BHD</v>
          </cell>
          <cell r="C703">
            <v>6525000</v>
          </cell>
        </row>
        <row r="704">
          <cell r="A704">
            <v>5775256</v>
          </cell>
          <cell r="B704" t="str">
            <v>FAR EAST IMPORT-EXPORT (SERDANG) SDN BHD</v>
          </cell>
          <cell r="C704">
            <v>3000000</v>
          </cell>
        </row>
        <row r="705">
          <cell r="A705">
            <v>5777555</v>
          </cell>
          <cell r="B705" t="str">
            <v>SINAR JERNIH SDN BHD</v>
          </cell>
          <cell r="C705">
            <v>10000000</v>
          </cell>
        </row>
        <row r="706">
          <cell r="A706">
            <v>5778139</v>
          </cell>
          <cell r="B706" t="str">
            <v>RAHABCO ENGINEERING &amp; CONSTRUCTION S/B</v>
          </cell>
          <cell r="C706">
            <v>10100000</v>
          </cell>
        </row>
        <row r="707">
          <cell r="A707">
            <v>5787834</v>
          </cell>
          <cell r="B707" t="str">
            <v>SIGMA HARDWARE SDN. BHD.</v>
          </cell>
          <cell r="C707">
            <v>3000000</v>
          </cell>
        </row>
        <row r="708">
          <cell r="A708">
            <v>5788185</v>
          </cell>
          <cell r="B708" t="str">
            <v>CHUAN HUAT INDUSTRIAL MARKETING SDN BHD</v>
          </cell>
          <cell r="C708">
            <v>5000000</v>
          </cell>
        </row>
        <row r="709">
          <cell r="A709">
            <v>5791950</v>
          </cell>
          <cell r="B709" t="str">
            <v>MMN BINA SDN BHD</v>
          </cell>
          <cell r="C709">
            <v>23000000</v>
          </cell>
        </row>
        <row r="710">
          <cell r="A710">
            <v>5793125</v>
          </cell>
          <cell r="B710" t="str">
            <v>SEGALONG (SABAH) SDN BHD</v>
          </cell>
          <cell r="C710">
            <v>90000</v>
          </cell>
        </row>
        <row r="711">
          <cell r="A711">
            <v>5799129</v>
          </cell>
          <cell r="B711" t="str">
            <v>ENI ENGINEERING SDN BHD</v>
          </cell>
          <cell r="C711">
            <v>5000000</v>
          </cell>
        </row>
        <row r="712">
          <cell r="A712">
            <v>5806965</v>
          </cell>
          <cell r="B712" t="str">
            <v>KENYGOLD RESOURCES SDN BHD</v>
          </cell>
          <cell r="C712">
            <v>4000000</v>
          </cell>
        </row>
        <row r="713">
          <cell r="A713">
            <v>5811649</v>
          </cell>
          <cell r="B713" t="str">
            <v>P L MARINE PRODUCTS SDN BHD</v>
          </cell>
          <cell r="C713">
            <v>2450000</v>
          </cell>
        </row>
        <row r="714">
          <cell r="A714">
            <v>5815255</v>
          </cell>
          <cell r="B714" t="str">
            <v>SYARIKAT JASA SELAMAT SDN BHD</v>
          </cell>
          <cell r="C714">
            <v>100000</v>
          </cell>
        </row>
        <row r="715">
          <cell r="A715">
            <v>5817648</v>
          </cell>
          <cell r="B715" t="str">
            <v>DINASTIA JATI SDN BHD</v>
          </cell>
          <cell r="C715">
            <v>500000</v>
          </cell>
        </row>
        <row r="716">
          <cell r="A716">
            <v>5819050</v>
          </cell>
          <cell r="B716" t="str">
            <v>CHOP CHEONG BEE SDN BHD</v>
          </cell>
          <cell r="C716">
            <v>13000000</v>
          </cell>
        </row>
        <row r="717">
          <cell r="A717">
            <v>5824113</v>
          </cell>
          <cell r="B717" t="str">
            <v>RELTECH VENTURES SDN BHD</v>
          </cell>
          <cell r="C717">
            <v>91452000</v>
          </cell>
        </row>
        <row r="718">
          <cell r="A718">
            <v>5825799</v>
          </cell>
          <cell r="B718" t="str">
            <v>JIMISAR CORPORATION SDN BHD</v>
          </cell>
          <cell r="C718">
            <v>7200000</v>
          </cell>
        </row>
        <row r="719">
          <cell r="A719">
            <v>5825885</v>
          </cell>
          <cell r="B719" t="str">
            <v>CLEAN LIVING MARKETING SDN BHD</v>
          </cell>
          <cell r="C719">
            <v>300000</v>
          </cell>
        </row>
        <row r="720">
          <cell r="A720">
            <v>5826359</v>
          </cell>
          <cell r="B720" t="str">
            <v>L C S TRADING CO SDN BHD</v>
          </cell>
          <cell r="C720">
            <v>500000</v>
          </cell>
        </row>
        <row r="721">
          <cell r="A721">
            <v>5828470</v>
          </cell>
          <cell r="B721" t="str">
            <v>KUMPULAN NOVALAB (M) SDN BHD</v>
          </cell>
          <cell r="C721">
            <v>5200000</v>
          </cell>
        </row>
        <row r="722">
          <cell r="A722">
            <v>5828710</v>
          </cell>
          <cell r="B722" t="str">
            <v>BORHILL ESTATES SDN BHD</v>
          </cell>
          <cell r="C722">
            <v>526000</v>
          </cell>
        </row>
        <row r="723">
          <cell r="A723">
            <v>5831606</v>
          </cell>
          <cell r="B723" t="str">
            <v>LAHAD DATU WATER SUPPLY SDN BHD</v>
          </cell>
          <cell r="C723">
            <v>8599320.25</v>
          </cell>
        </row>
        <row r="724">
          <cell r="A724">
            <v>5831791</v>
          </cell>
          <cell r="B724" t="str">
            <v>CHEE HOLDINGS SDN BHD</v>
          </cell>
          <cell r="C724">
            <v>10000</v>
          </cell>
        </row>
        <row r="725">
          <cell r="A725">
            <v>5834588</v>
          </cell>
          <cell r="B725" t="str">
            <v>WRC AUTO SDN BHD</v>
          </cell>
          <cell r="C725">
            <v>10000</v>
          </cell>
        </row>
        <row r="726">
          <cell r="A726">
            <v>5835707</v>
          </cell>
          <cell r="B726" t="str">
            <v>PEM DEVELOPMENT &amp; CONSTRUCTION SDN BHD</v>
          </cell>
          <cell r="C726">
            <v>150000</v>
          </cell>
        </row>
        <row r="727">
          <cell r="A727">
            <v>5838937</v>
          </cell>
          <cell r="B727" t="str">
            <v>AZMI &amp; NOOR NIAGA HOLDINGS SDN BHD</v>
          </cell>
          <cell r="C727">
            <v>1200000</v>
          </cell>
        </row>
        <row r="728">
          <cell r="A728">
            <v>5840439</v>
          </cell>
          <cell r="B728" t="str">
            <v>HSIN FOONG MANUFACTURER SDN BHD</v>
          </cell>
          <cell r="C728">
            <v>8800000</v>
          </cell>
        </row>
        <row r="729">
          <cell r="A729">
            <v>5840897</v>
          </cell>
          <cell r="B729" t="str">
            <v>SWANG CHAI CHUAN SDN BHD</v>
          </cell>
          <cell r="C729">
            <v>0</v>
          </cell>
        </row>
        <row r="730">
          <cell r="A730">
            <v>5856919</v>
          </cell>
          <cell r="B730" t="str">
            <v>HUAT HING RUBBERWOOD SDN BHD</v>
          </cell>
          <cell r="C730">
            <v>15070000</v>
          </cell>
        </row>
        <row r="731">
          <cell r="A731">
            <v>5860582</v>
          </cell>
          <cell r="B731" t="str">
            <v>PEMBINAAN H.K.L. SDN. BHD.</v>
          </cell>
          <cell r="C731">
            <v>67000</v>
          </cell>
        </row>
        <row r="732">
          <cell r="A732">
            <v>5864717</v>
          </cell>
          <cell r="B732" t="str">
            <v>BBR CONSTRUCTION SYSTEMS (M) SDN BHD</v>
          </cell>
          <cell r="C732">
            <v>4500000</v>
          </cell>
        </row>
        <row r="733">
          <cell r="A733">
            <v>5868399</v>
          </cell>
          <cell r="B733" t="str">
            <v>YONGNAM ENGINEERING SDN BHD</v>
          </cell>
          <cell r="C733">
            <v>1500000</v>
          </cell>
        </row>
        <row r="734">
          <cell r="A734">
            <v>5877160</v>
          </cell>
          <cell r="B734" t="str">
            <v>DEBUNGA ISTIMEWA SDN BHD</v>
          </cell>
          <cell r="C734">
            <v>20000</v>
          </cell>
        </row>
        <row r="735">
          <cell r="A735">
            <v>5878704</v>
          </cell>
          <cell r="B735" t="str">
            <v>NEWERA EQUIPMENT SUPPLY SDN BHD</v>
          </cell>
          <cell r="C735">
            <v>4000000</v>
          </cell>
        </row>
        <row r="736">
          <cell r="A736">
            <v>5878907</v>
          </cell>
          <cell r="B736" t="str">
            <v>NCT TECHNOLOGIES SDN BHD</v>
          </cell>
          <cell r="C736">
            <v>288000</v>
          </cell>
        </row>
        <row r="737">
          <cell r="A737">
            <v>5880435</v>
          </cell>
          <cell r="B737" t="str">
            <v>ADA TENAGA SDN BHD</v>
          </cell>
          <cell r="C737">
            <v>5000000</v>
          </cell>
        </row>
        <row r="738">
          <cell r="A738">
            <v>5895186</v>
          </cell>
          <cell r="B738" t="str">
            <v>SENG LING DEVELOPMENT SDN BHD</v>
          </cell>
          <cell r="C738">
            <v>150000</v>
          </cell>
        </row>
        <row r="739">
          <cell r="A739">
            <v>5896562</v>
          </cell>
          <cell r="B739" t="str">
            <v>LEA CENTRE SDN BHD</v>
          </cell>
          <cell r="C739">
            <v>3000000</v>
          </cell>
        </row>
        <row r="740">
          <cell r="A740">
            <v>5911261</v>
          </cell>
          <cell r="B740" t="str">
            <v>QUANTUM EVERSHINE SDN BHD</v>
          </cell>
          <cell r="C740">
            <v>4300000</v>
          </cell>
        </row>
        <row r="741">
          <cell r="A741">
            <v>5912781</v>
          </cell>
          <cell r="B741" t="str">
            <v>RELIABLE CAPACITY SDN BHD</v>
          </cell>
          <cell r="C741">
            <v>500000</v>
          </cell>
        </row>
        <row r="742">
          <cell r="A742">
            <v>5918116</v>
          </cell>
          <cell r="B742" t="str">
            <v>PHOENIX FAR EAST SDN BHD</v>
          </cell>
          <cell r="C742">
            <v>260000</v>
          </cell>
        </row>
        <row r="743">
          <cell r="A743">
            <v>5918794</v>
          </cell>
          <cell r="B743" t="str">
            <v>TRANSLIFT SDN BHD</v>
          </cell>
          <cell r="C743">
            <v>2534477.75</v>
          </cell>
        </row>
        <row r="744">
          <cell r="A744">
            <v>5931015</v>
          </cell>
          <cell r="B744" t="str">
            <v>BESTOCK TIMBER SDN BHD</v>
          </cell>
          <cell r="C744">
            <v>2600000</v>
          </cell>
        </row>
        <row r="745">
          <cell r="A745">
            <v>5934605</v>
          </cell>
          <cell r="B745" t="str">
            <v>SEHCOM INDUSTRIES SDN BHD</v>
          </cell>
          <cell r="C745">
            <v>530000</v>
          </cell>
        </row>
        <row r="746">
          <cell r="A746">
            <v>5938327</v>
          </cell>
          <cell r="B746" t="str">
            <v>PEMBANGUNAN LADANG HASSAN SDN BHD</v>
          </cell>
          <cell r="C746">
            <v>5270000</v>
          </cell>
        </row>
        <row r="747">
          <cell r="A747">
            <v>5938589</v>
          </cell>
          <cell r="B747" t="str">
            <v>BLESSED GENERAL CONTRACTOR SDN BHD</v>
          </cell>
          <cell r="C747">
            <v>700000</v>
          </cell>
        </row>
        <row r="748">
          <cell r="A748">
            <v>5965446</v>
          </cell>
          <cell r="B748" t="str">
            <v>WANTAS SHIPPING (LANGKAWI) SDN BHD</v>
          </cell>
          <cell r="C748">
            <v>300000</v>
          </cell>
        </row>
        <row r="749">
          <cell r="A749">
            <v>5969605</v>
          </cell>
          <cell r="B749" t="str">
            <v>MEGATARA SDN BHD</v>
          </cell>
          <cell r="C749">
            <v>6414000</v>
          </cell>
        </row>
        <row r="750">
          <cell r="A750">
            <v>5972293</v>
          </cell>
          <cell r="B750" t="str">
            <v>MEGAHOCK PIPES &amp; PROFILE MANUFACTURING</v>
          </cell>
          <cell r="C750">
            <v>4800000</v>
          </cell>
        </row>
        <row r="751">
          <cell r="A751">
            <v>5976392</v>
          </cell>
          <cell r="B751" t="str">
            <v>NIHON SUPERIOR (M) SDN BHD</v>
          </cell>
          <cell r="C751">
            <v>130000</v>
          </cell>
        </row>
        <row r="752">
          <cell r="A752">
            <v>5976599</v>
          </cell>
          <cell r="B752" t="str">
            <v>TENAGA HALUS SDN BHD</v>
          </cell>
          <cell r="C752">
            <v>0</v>
          </cell>
        </row>
        <row r="753">
          <cell r="A753">
            <v>5978950</v>
          </cell>
          <cell r="B753" t="str">
            <v>CLASSIC MODE SDN BHD</v>
          </cell>
          <cell r="C753">
            <v>2000000</v>
          </cell>
        </row>
        <row r="754">
          <cell r="A754">
            <v>5980678</v>
          </cell>
          <cell r="B754" t="str">
            <v>ARARAT SPORTS &amp; SOUVENIRS SDN BHD</v>
          </cell>
          <cell r="C754">
            <v>1835000</v>
          </cell>
        </row>
        <row r="755">
          <cell r="A755">
            <v>5983797</v>
          </cell>
          <cell r="B755" t="str">
            <v>OCR LAND HOLDINGS SDN BHD</v>
          </cell>
          <cell r="C755">
            <v>1120000</v>
          </cell>
        </row>
        <row r="756">
          <cell r="A756">
            <v>5989495</v>
          </cell>
          <cell r="B756" t="str">
            <v>INTERPRINT DECOR (MALAYSIA) SDN BHD</v>
          </cell>
          <cell r="C756">
            <v>6000000</v>
          </cell>
        </row>
        <row r="757">
          <cell r="A757">
            <v>5990178</v>
          </cell>
          <cell r="B757" t="str">
            <v>ETERNAL POWER SDN BHD</v>
          </cell>
          <cell r="C757">
            <v>500000</v>
          </cell>
        </row>
        <row r="758">
          <cell r="A758">
            <v>5994717</v>
          </cell>
          <cell r="B758" t="str">
            <v>SURFACTOR ASIA PACIFIC SDN BHD</v>
          </cell>
          <cell r="C758">
            <v>1200000</v>
          </cell>
        </row>
        <row r="759">
          <cell r="A759">
            <v>5998225</v>
          </cell>
          <cell r="B759" t="str">
            <v>PHARMEX SDN BHD</v>
          </cell>
          <cell r="C759">
            <v>40000</v>
          </cell>
        </row>
        <row r="760">
          <cell r="A760">
            <v>5998557</v>
          </cell>
          <cell r="B760" t="str">
            <v>IMARTEK SDN BHD</v>
          </cell>
          <cell r="C760">
            <v>3000000</v>
          </cell>
        </row>
        <row r="761">
          <cell r="A761">
            <v>6001808</v>
          </cell>
          <cell r="B761" t="str">
            <v>ANN YAK SIONG HARDWARE SDN BHD</v>
          </cell>
          <cell r="C761">
            <v>60000000</v>
          </cell>
        </row>
        <row r="762">
          <cell r="A762">
            <v>6002539</v>
          </cell>
          <cell r="B762" t="str">
            <v>TRANS FAME OFFSHORE SDN.BHD.- UNDER INTE</v>
          </cell>
          <cell r="C762">
            <v>10000000</v>
          </cell>
        </row>
        <row r="763">
          <cell r="A763">
            <v>6018051</v>
          </cell>
          <cell r="B763" t="str">
            <v>EAGLEBURGMANN SEALING TEKNOLOGI SDN BHD</v>
          </cell>
          <cell r="C763">
            <v>1000000</v>
          </cell>
        </row>
        <row r="764">
          <cell r="A764">
            <v>6023939</v>
          </cell>
          <cell r="B764" t="str">
            <v>SHAMAWAR SDN BHD</v>
          </cell>
          <cell r="C764">
            <v>3434000</v>
          </cell>
        </row>
        <row r="765">
          <cell r="A765">
            <v>6025869</v>
          </cell>
          <cell r="B765" t="str">
            <v>SANKINA SDN BHD</v>
          </cell>
          <cell r="C765">
            <v>475000</v>
          </cell>
        </row>
        <row r="766">
          <cell r="A766">
            <v>6029732</v>
          </cell>
          <cell r="B766" t="str">
            <v>IKHMAS JAYA SDN BHD</v>
          </cell>
          <cell r="C766">
            <v>8715000</v>
          </cell>
        </row>
        <row r="767">
          <cell r="A767">
            <v>6043314</v>
          </cell>
          <cell r="B767" t="str">
            <v>HONG SENG POWER SDN BHD</v>
          </cell>
          <cell r="C767">
            <v>12500000</v>
          </cell>
        </row>
        <row r="768">
          <cell r="A768">
            <v>6047354</v>
          </cell>
          <cell r="B768" t="str">
            <v>WELFIELD SERVICES SDN. BHD.</v>
          </cell>
          <cell r="C768">
            <v>18827511</v>
          </cell>
        </row>
        <row r="769">
          <cell r="A769">
            <v>6048798</v>
          </cell>
          <cell r="B769" t="str">
            <v>ACRYLIC SIGNS MATERIAL SDN BHD</v>
          </cell>
          <cell r="C769">
            <v>850000</v>
          </cell>
        </row>
        <row r="770">
          <cell r="A770">
            <v>6049426</v>
          </cell>
          <cell r="B770" t="str">
            <v>AYS MARKETING SDN BHD</v>
          </cell>
          <cell r="C770">
            <v>12000000</v>
          </cell>
        </row>
        <row r="771">
          <cell r="A771">
            <v>6051219</v>
          </cell>
          <cell r="B771" t="str">
            <v>ECONSAVE CASH &amp; CARRY SDN BHD</v>
          </cell>
          <cell r="C771">
            <v>1778000</v>
          </cell>
        </row>
        <row r="772">
          <cell r="A772">
            <v>6053436</v>
          </cell>
          <cell r="B772" t="str">
            <v>KOPERASI PENEROKA FELDA CHIKU TIGA GUA</v>
          </cell>
          <cell r="C772">
            <v>500000</v>
          </cell>
        </row>
        <row r="773">
          <cell r="A773">
            <v>6059311</v>
          </cell>
          <cell r="B773" t="str">
            <v>LIH MEI INDUSTRIAL SDN BHD</v>
          </cell>
          <cell r="C773">
            <v>300000</v>
          </cell>
        </row>
        <row r="774">
          <cell r="A774">
            <v>6059622</v>
          </cell>
          <cell r="B774" t="str">
            <v>TWENTY-TWENTY TECHNOLOGY SDN BHD</v>
          </cell>
          <cell r="C774">
            <v>2950000</v>
          </cell>
        </row>
        <row r="775">
          <cell r="A775">
            <v>6061108</v>
          </cell>
          <cell r="B775" t="str">
            <v>ONG CHUAN HIN RICE MILL SDN BHD</v>
          </cell>
          <cell r="C775">
            <v>2000000</v>
          </cell>
        </row>
        <row r="776">
          <cell r="A776">
            <v>6062248</v>
          </cell>
          <cell r="B776" t="str">
            <v>JUTA HAJAT SDN BHD</v>
          </cell>
          <cell r="C776">
            <v>50000</v>
          </cell>
        </row>
        <row r="777">
          <cell r="A777">
            <v>6063680</v>
          </cell>
          <cell r="B777" t="str">
            <v>TECHNOMEIJI RUBBER SDN BHD</v>
          </cell>
          <cell r="C777">
            <v>1500000</v>
          </cell>
        </row>
        <row r="778">
          <cell r="A778">
            <v>6070545</v>
          </cell>
          <cell r="B778" t="str">
            <v>PONEY GARMENTS SDN BHD</v>
          </cell>
          <cell r="C778">
            <v>6250000</v>
          </cell>
        </row>
        <row r="779">
          <cell r="A779">
            <v>6074886</v>
          </cell>
          <cell r="B779" t="str">
            <v>FOJOHN ENTERPRISE SDN BHD</v>
          </cell>
          <cell r="C779">
            <v>3200000</v>
          </cell>
        </row>
        <row r="780">
          <cell r="A780">
            <v>6095792</v>
          </cell>
          <cell r="B780" t="str">
            <v>POH FATT TRANSPORT &amp; ENT SDN BHD</v>
          </cell>
          <cell r="C780">
            <v>2000000</v>
          </cell>
        </row>
        <row r="781">
          <cell r="A781">
            <v>6096042</v>
          </cell>
          <cell r="B781" t="str">
            <v>YUTA MAJU SDN BHD</v>
          </cell>
          <cell r="C781">
            <v>16780000</v>
          </cell>
        </row>
        <row r="782">
          <cell r="A782">
            <v>6100191</v>
          </cell>
          <cell r="B782" t="str">
            <v>KTL ENTERPRISE SDN BHD</v>
          </cell>
          <cell r="C782">
            <v>5000</v>
          </cell>
        </row>
        <row r="783">
          <cell r="A783">
            <v>6101510</v>
          </cell>
          <cell r="B783" t="str">
            <v>BULK FORWARDING &amp; WAREHOUSING SDN BHD</v>
          </cell>
          <cell r="C783">
            <v>500000</v>
          </cell>
        </row>
        <row r="784">
          <cell r="A784">
            <v>6111996</v>
          </cell>
          <cell r="B784" t="str">
            <v>PANTAI BHARU HOLDINGS SDN BHD</v>
          </cell>
          <cell r="C784">
            <v>500000</v>
          </cell>
        </row>
        <row r="785">
          <cell r="A785">
            <v>6113377</v>
          </cell>
          <cell r="B785" t="str">
            <v>SYARIKAT PERNIAGAAN BINGEL (M) SDN. BHD</v>
          </cell>
          <cell r="C785">
            <v>1500000</v>
          </cell>
        </row>
        <row r="786">
          <cell r="A786">
            <v>6116326</v>
          </cell>
          <cell r="B786" t="str">
            <v>OCONNORS ENGINEERING SDN BHD</v>
          </cell>
          <cell r="C786">
            <v>5000000</v>
          </cell>
        </row>
        <row r="787">
          <cell r="A787">
            <v>6117421</v>
          </cell>
          <cell r="B787" t="str">
            <v>T H HIN HOME TECH SDN BHD</v>
          </cell>
          <cell r="C787">
            <v>3000000</v>
          </cell>
        </row>
        <row r="788">
          <cell r="A788">
            <v>6119609</v>
          </cell>
          <cell r="B788" t="str">
            <v>KHSB MARKETING SDN BHD</v>
          </cell>
          <cell r="C788">
            <v>20000</v>
          </cell>
        </row>
        <row r="789">
          <cell r="A789">
            <v>6120724</v>
          </cell>
          <cell r="B789" t="str">
            <v>ORNAPAPER INDUSTRY (M) SDN BHD</v>
          </cell>
          <cell r="C789">
            <v>13500000</v>
          </cell>
        </row>
        <row r="790">
          <cell r="A790">
            <v>6120812</v>
          </cell>
          <cell r="B790" t="str">
            <v>URUS KENCANA SDN BHD</v>
          </cell>
          <cell r="C790">
            <v>350000</v>
          </cell>
        </row>
        <row r="791">
          <cell r="A791">
            <v>6123306</v>
          </cell>
          <cell r="B791" t="str">
            <v>SWISS PROFILE (M) SDN BHD</v>
          </cell>
          <cell r="C791">
            <v>500000</v>
          </cell>
        </row>
        <row r="792">
          <cell r="A792">
            <v>6124668</v>
          </cell>
          <cell r="B792" t="str">
            <v>HIN LIM FURNITURE MANUFACTURER SDN BHD</v>
          </cell>
          <cell r="C792">
            <v>9500000</v>
          </cell>
        </row>
        <row r="793">
          <cell r="A793">
            <v>6124685</v>
          </cell>
          <cell r="B793" t="str">
            <v>DANTECH SDN BHD</v>
          </cell>
          <cell r="C793">
            <v>1200000</v>
          </cell>
        </row>
        <row r="794">
          <cell r="A794">
            <v>6125815</v>
          </cell>
          <cell r="B794" t="str">
            <v>ENG HUAT LATEX CONCENTRATE SDN BHD</v>
          </cell>
          <cell r="C794">
            <v>6000000</v>
          </cell>
        </row>
        <row r="795">
          <cell r="A795">
            <v>6125826</v>
          </cell>
          <cell r="B795" t="str">
            <v>KIN EASTERN FROZEN FOOD SDN BHD</v>
          </cell>
          <cell r="C795">
            <v>70000</v>
          </cell>
        </row>
        <row r="796">
          <cell r="A796">
            <v>6136858</v>
          </cell>
          <cell r="B796" t="str">
            <v>JUPITERLAND SDN BHD</v>
          </cell>
          <cell r="C796">
            <v>0</v>
          </cell>
        </row>
        <row r="797">
          <cell r="A797">
            <v>6139796</v>
          </cell>
          <cell r="B797" t="str">
            <v>LANDWORKS COMPANY SDN BHD</v>
          </cell>
          <cell r="C797">
            <v>200000</v>
          </cell>
        </row>
        <row r="798">
          <cell r="A798">
            <v>6140952</v>
          </cell>
          <cell r="B798" t="str">
            <v>NATURAL PROSPECTS SDN BHD</v>
          </cell>
          <cell r="C798">
            <v>696500</v>
          </cell>
        </row>
        <row r="799">
          <cell r="A799">
            <v>6149762</v>
          </cell>
          <cell r="B799" t="str">
            <v>LIBERTY PROPERTIES SDN BHD</v>
          </cell>
          <cell r="C799">
            <v>2100000</v>
          </cell>
        </row>
        <row r="800">
          <cell r="A800">
            <v>6150937</v>
          </cell>
          <cell r="B800" t="str">
            <v>YBK DEVELOPMENT SDN BHD</v>
          </cell>
          <cell r="C800">
            <v>700000</v>
          </cell>
        </row>
        <row r="801">
          <cell r="A801">
            <v>6158547</v>
          </cell>
          <cell r="B801" t="str">
            <v>L.T.G ENTERPRISE (B.P) SDN. BHD.</v>
          </cell>
          <cell r="C801">
            <v>2000000</v>
          </cell>
        </row>
        <row r="802">
          <cell r="A802">
            <v>6167014</v>
          </cell>
          <cell r="B802" t="str">
            <v>WRA SERVICES SDN BHD</v>
          </cell>
          <cell r="C802">
            <v>14750000</v>
          </cell>
        </row>
        <row r="803">
          <cell r="A803">
            <v>6167673</v>
          </cell>
          <cell r="B803" t="str">
            <v>HART BUILDERS SDN BHD</v>
          </cell>
          <cell r="C803">
            <v>3000000</v>
          </cell>
        </row>
        <row r="804">
          <cell r="A804">
            <v>6172297</v>
          </cell>
          <cell r="B804" t="str">
            <v>FOJOHN HARDWARE SDN BHD</v>
          </cell>
          <cell r="C804">
            <v>13500000</v>
          </cell>
        </row>
        <row r="805">
          <cell r="A805">
            <v>6173325</v>
          </cell>
          <cell r="B805" t="str">
            <v>ARINA AHMAD UYOB TRADING</v>
          </cell>
          <cell r="C805">
            <v>109362</v>
          </cell>
        </row>
        <row r="806">
          <cell r="A806">
            <v>6178278</v>
          </cell>
          <cell r="B806" t="str">
            <v>KHAS PERKASA SDN. BHD.</v>
          </cell>
          <cell r="C806">
            <v>4200000</v>
          </cell>
        </row>
        <row r="807">
          <cell r="A807">
            <v>6180942</v>
          </cell>
          <cell r="B807" t="str">
            <v>HONG SOON CHAN HUP KEE SDN BHD</v>
          </cell>
          <cell r="C807">
            <v>17500000</v>
          </cell>
        </row>
        <row r="808">
          <cell r="A808">
            <v>6182176</v>
          </cell>
          <cell r="B808" t="str">
            <v>KELMEDIC SDN BHD</v>
          </cell>
          <cell r="C808">
            <v>3000000</v>
          </cell>
        </row>
        <row r="809">
          <cell r="A809">
            <v>6188496</v>
          </cell>
          <cell r="B809" t="str">
            <v>HIRAKI TIMUR SDN BHD</v>
          </cell>
          <cell r="C809">
            <v>200000</v>
          </cell>
        </row>
        <row r="810">
          <cell r="A810">
            <v>6197765</v>
          </cell>
          <cell r="B810" t="str">
            <v>LIAN HUA SENG FEEDMILL SDN BHD</v>
          </cell>
          <cell r="C810">
            <v>10500000</v>
          </cell>
        </row>
        <row r="811">
          <cell r="A811">
            <v>6201562</v>
          </cell>
          <cell r="B811" t="str">
            <v>D NONCE (JOHORE) SDN BHD</v>
          </cell>
          <cell r="C811">
            <v>500000</v>
          </cell>
        </row>
        <row r="812">
          <cell r="A812">
            <v>6206884</v>
          </cell>
          <cell r="B812" t="str">
            <v>QUALITYPACK SDN BHD</v>
          </cell>
          <cell r="C812">
            <v>1300000</v>
          </cell>
        </row>
        <row r="813">
          <cell r="A813">
            <v>6209726</v>
          </cell>
          <cell r="B813" t="str">
            <v>TORYMAS ENTERPRISE SDN BHD</v>
          </cell>
          <cell r="C813">
            <v>3700000</v>
          </cell>
        </row>
        <row r="814">
          <cell r="A814">
            <v>6212513</v>
          </cell>
          <cell r="B814" t="str">
            <v>ORNARESORT BHD</v>
          </cell>
          <cell r="C814">
            <v>160000</v>
          </cell>
        </row>
        <row r="815">
          <cell r="A815">
            <v>6213067</v>
          </cell>
          <cell r="B815" t="str">
            <v>MUSTIKA TERATAI SDN BHD</v>
          </cell>
          <cell r="C815">
            <v>1500000</v>
          </cell>
        </row>
        <row r="816">
          <cell r="A816">
            <v>6213882</v>
          </cell>
          <cell r="B816" t="str">
            <v>KAWAMAJU SDN BHD</v>
          </cell>
          <cell r="C816">
            <v>650000</v>
          </cell>
        </row>
        <row r="817">
          <cell r="A817">
            <v>6214393</v>
          </cell>
          <cell r="B817" t="str">
            <v>ONSAN HOLDINGS SDN BHD</v>
          </cell>
          <cell r="C817">
            <v>100000</v>
          </cell>
        </row>
        <row r="818">
          <cell r="A818">
            <v>6215576</v>
          </cell>
          <cell r="B818" t="str">
            <v>VISION MEDIA SUPPLIES SDN BHD</v>
          </cell>
          <cell r="C818">
            <v>3370000</v>
          </cell>
        </row>
        <row r="819">
          <cell r="A819">
            <v>6215585</v>
          </cell>
          <cell r="B819" t="str">
            <v>ESAJADI SDN BHD</v>
          </cell>
          <cell r="C819">
            <v>128177.7</v>
          </cell>
        </row>
        <row r="820">
          <cell r="A820">
            <v>6217191</v>
          </cell>
          <cell r="B820" t="str">
            <v>GOLDCOURSE SDN BHD</v>
          </cell>
          <cell r="C820">
            <v>290000</v>
          </cell>
        </row>
        <row r="821">
          <cell r="A821">
            <v>6218116</v>
          </cell>
          <cell r="B821" t="str">
            <v>CARJEN FOOD SDN BHD</v>
          </cell>
          <cell r="C821">
            <v>2050000</v>
          </cell>
        </row>
        <row r="822">
          <cell r="A822">
            <v>6219006</v>
          </cell>
          <cell r="B822" t="str">
            <v>LUN HENG SDN. BHD.</v>
          </cell>
          <cell r="C822">
            <v>5000000</v>
          </cell>
        </row>
        <row r="823">
          <cell r="A823">
            <v>6235853</v>
          </cell>
          <cell r="B823" t="str">
            <v>CHIAP HENG CH'NG (M) SDN BHD</v>
          </cell>
          <cell r="C823">
            <v>2000000</v>
          </cell>
        </row>
        <row r="824">
          <cell r="A824">
            <v>6237754</v>
          </cell>
          <cell r="B824" t="str">
            <v>NURI CERGAS SDN BHD</v>
          </cell>
          <cell r="C824">
            <v>500000</v>
          </cell>
        </row>
        <row r="825">
          <cell r="A825">
            <v>6245974</v>
          </cell>
          <cell r="B825" t="str">
            <v>CAPE TECHNOLOGY SDN BHD</v>
          </cell>
          <cell r="C825">
            <v>100000</v>
          </cell>
        </row>
        <row r="826">
          <cell r="A826">
            <v>6247139</v>
          </cell>
          <cell r="B826" t="str">
            <v>KAMCO ALUMINIUM SDN BHD</v>
          </cell>
          <cell r="C826">
            <v>3500000</v>
          </cell>
        </row>
        <row r="827">
          <cell r="A827">
            <v>6257343</v>
          </cell>
          <cell r="B827" t="str">
            <v>CENTRAL ALUMINIUM MANUFACTORY SDN BHD</v>
          </cell>
          <cell r="C827">
            <v>10150000</v>
          </cell>
        </row>
        <row r="828">
          <cell r="A828">
            <v>6257621</v>
          </cell>
          <cell r="B828" t="str">
            <v>SYARIKAT HIDAYAT GEMAS SDN BHD</v>
          </cell>
          <cell r="C828">
            <v>300000</v>
          </cell>
        </row>
        <row r="829">
          <cell r="A829">
            <v>6280396</v>
          </cell>
          <cell r="B829" t="str">
            <v>W.O.S. WORLD OF SPORTS (M) SDN. BHD.</v>
          </cell>
          <cell r="C829">
            <v>5800000</v>
          </cell>
        </row>
        <row r="830">
          <cell r="A830">
            <v>6286541</v>
          </cell>
          <cell r="B830" t="str">
            <v>PTT CORPORATION SDN. BHD.</v>
          </cell>
          <cell r="C830">
            <v>6535000</v>
          </cell>
        </row>
        <row r="831">
          <cell r="A831">
            <v>6300420</v>
          </cell>
          <cell r="B831" t="str">
            <v>GESING GROUP SDN BHD</v>
          </cell>
          <cell r="C831">
            <v>7000000</v>
          </cell>
        </row>
        <row r="832">
          <cell r="A832">
            <v>6306923</v>
          </cell>
          <cell r="B832" t="str">
            <v>K.S. TIONG SDN.BHD.</v>
          </cell>
          <cell r="C832">
            <v>100000</v>
          </cell>
        </row>
        <row r="833">
          <cell r="A833">
            <v>6311274</v>
          </cell>
          <cell r="B833" t="str">
            <v>DOVER ELEVATORS (MALAYSIA) SDN BHD</v>
          </cell>
          <cell r="C833">
            <v>5000000</v>
          </cell>
        </row>
        <row r="834">
          <cell r="A834">
            <v>6313253</v>
          </cell>
          <cell r="B834" t="str">
            <v>QUALITY CONCRETE SDN BHD</v>
          </cell>
          <cell r="C834">
            <v>3800000</v>
          </cell>
        </row>
        <row r="835">
          <cell r="A835">
            <v>6316102</v>
          </cell>
          <cell r="B835" t="str">
            <v>JOOI BROTHERS SDN BHD</v>
          </cell>
          <cell r="C835">
            <v>7500000</v>
          </cell>
        </row>
        <row r="836">
          <cell r="A836">
            <v>6318324</v>
          </cell>
          <cell r="B836" t="str">
            <v>ASIA AGRICULTURE CHEMICALS SDN BHD</v>
          </cell>
          <cell r="C836">
            <v>3700000</v>
          </cell>
        </row>
        <row r="837">
          <cell r="A837">
            <v>6320121</v>
          </cell>
          <cell r="B837" t="str">
            <v>SPE CENTRE (M) SDN.BHD.</v>
          </cell>
          <cell r="C837">
            <v>120000</v>
          </cell>
        </row>
        <row r="838">
          <cell r="A838">
            <v>6322930</v>
          </cell>
          <cell r="B838" t="str">
            <v>LEE LING TIMBER SDN BHD</v>
          </cell>
          <cell r="C838">
            <v>350000</v>
          </cell>
        </row>
        <row r="839">
          <cell r="A839">
            <v>6327894</v>
          </cell>
          <cell r="B839" t="str">
            <v>ROMSTAR SDN BHD</v>
          </cell>
          <cell r="C839">
            <v>5000000</v>
          </cell>
        </row>
        <row r="840">
          <cell r="A840">
            <v>6327910</v>
          </cell>
          <cell r="B840" t="str">
            <v>DSOP OFFICE SYSTEM &amp; SUPPLIES SDN BHD</v>
          </cell>
          <cell r="C840">
            <v>2225000</v>
          </cell>
        </row>
        <row r="841">
          <cell r="A841">
            <v>6335835</v>
          </cell>
          <cell r="B841" t="str">
            <v>DYNAMIC MFG. (M) SDN BHD</v>
          </cell>
          <cell r="C841">
            <v>4000000</v>
          </cell>
        </row>
        <row r="842">
          <cell r="A842">
            <v>6336871</v>
          </cell>
          <cell r="B842" t="str">
            <v>UNISIL MINERAL (M) SDN BHD</v>
          </cell>
          <cell r="C842">
            <v>8500000</v>
          </cell>
        </row>
        <row r="843">
          <cell r="A843">
            <v>6342346</v>
          </cell>
          <cell r="B843" t="str">
            <v>AMBANGAN HEIGHTS SDN BHD</v>
          </cell>
          <cell r="C843">
            <v>2000000</v>
          </cell>
        </row>
        <row r="844">
          <cell r="A844">
            <v>6343908</v>
          </cell>
          <cell r="B844" t="str">
            <v>QUALITY CONCRETE HOLDINGS BERHAD</v>
          </cell>
          <cell r="C844">
            <v>500000</v>
          </cell>
        </row>
        <row r="845">
          <cell r="A845">
            <v>6364592</v>
          </cell>
          <cell r="B845" t="str">
            <v>COMBAT COATING (M) SDN BHD</v>
          </cell>
          <cell r="C845">
            <v>400000</v>
          </cell>
        </row>
        <row r="846">
          <cell r="A846">
            <v>6366315</v>
          </cell>
          <cell r="B846" t="str">
            <v>B I G INDUSTRIAL GAS SDN BHD</v>
          </cell>
          <cell r="C846">
            <v>4000000</v>
          </cell>
        </row>
        <row r="847">
          <cell r="A847">
            <v>6368424</v>
          </cell>
          <cell r="B847" t="str">
            <v>CLEAR WATER SANCTUARY GOLF MANAGEMENT</v>
          </cell>
          <cell r="C847">
            <v>100000</v>
          </cell>
        </row>
        <row r="848">
          <cell r="A848">
            <v>6369047</v>
          </cell>
          <cell r="B848" t="str">
            <v>CICET (M) CORPORATION SDN BHD</v>
          </cell>
          <cell r="C848">
            <v>600000</v>
          </cell>
        </row>
        <row r="849">
          <cell r="A849">
            <v>6370141</v>
          </cell>
          <cell r="B849" t="str">
            <v>PRISMA KUAT SDN BHD</v>
          </cell>
          <cell r="C849">
            <v>500000</v>
          </cell>
        </row>
        <row r="850">
          <cell r="A850">
            <v>6392345</v>
          </cell>
          <cell r="B850" t="str">
            <v>AIRWORLD TRAVEL &amp; TOURS SDN BHD</v>
          </cell>
          <cell r="C850">
            <v>260000</v>
          </cell>
        </row>
        <row r="851">
          <cell r="A851">
            <v>6401450</v>
          </cell>
          <cell r="B851" t="str">
            <v>DOYES ENGINEERING SDN BHD</v>
          </cell>
          <cell r="C851">
            <v>1800000</v>
          </cell>
        </row>
        <row r="852">
          <cell r="A852">
            <v>6403173</v>
          </cell>
          <cell r="B852" t="str">
            <v>DISITU HOLDINGS SDN BHD</v>
          </cell>
          <cell r="C852">
            <v>250000</v>
          </cell>
        </row>
        <row r="853">
          <cell r="A853">
            <v>6403687</v>
          </cell>
          <cell r="B853" t="str">
            <v>SYFON SYSTEMS SDN BHD</v>
          </cell>
          <cell r="C853">
            <v>4800000</v>
          </cell>
        </row>
        <row r="854">
          <cell r="A854">
            <v>6404308</v>
          </cell>
          <cell r="B854" t="str">
            <v>NAGA ELIT SDN BHD</v>
          </cell>
          <cell r="C854">
            <v>120000</v>
          </cell>
        </row>
        <row r="855">
          <cell r="A855">
            <v>6442161</v>
          </cell>
          <cell r="B855" t="str">
            <v>POINTGATE SYSTEMS SDN BHD</v>
          </cell>
          <cell r="C855">
            <v>100000</v>
          </cell>
        </row>
        <row r="856">
          <cell r="A856">
            <v>6447589</v>
          </cell>
          <cell r="B856" t="str">
            <v>SYARIKAT TRANS ISMOR ENGINEERING SDN BHD</v>
          </cell>
          <cell r="C856">
            <v>400000</v>
          </cell>
        </row>
        <row r="857">
          <cell r="A857">
            <v>6452710</v>
          </cell>
          <cell r="B857" t="str">
            <v>VIZIONE BUILDER SDN. BHD.</v>
          </cell>
          <cell r="C857">
            <v>38600000</v>
          </cell>
        </row>
        <row r="858">
          <cell r="A858">
            <v>6453258</v>
          </cell>
          <cell r="B858" t="str">
            <v>ARTRACK STORAGE SYSTEMS (EM) SDN BHD</v>
          </cell>
          <cell r="C858">
            <v>150000</v>
          </cell>
        </row>
        <row r="859">
          <cell r="A859">
            <v>6458000</v>
          </cell>
          <cell r="B859" t="str">
            <v>IMEJ WARISAN SDN BHD</v>
          </cell>
          <cell r="C859">
            <v>19000000</v>
          </cell>
        </row>
        <row r="860">
          <cell r="A860">
            <v>6458690</v>
          </cell>
          <cell r="B860" t="str">
            <v>BOH MING ENTERPRISE SDN BHD</v>
          </cell>
          <cell r="C860">
            <v>77900</v>
          </cell>
        </row>
        <row r="861">
          <cell r="A861">
            <v>6458710</v>
          </cell>
          <cell r="B861" t="str">
            <v>PERINGGIT SRI AUTO SERVICES SDN BHD</v>
          </cell>
          <cell r="C861">
            <v>1550000</v>
          </cell>
        </row>
        <row r="862">
          <cell r="A862">
            <v>6463508</v>
          </cell>
          <cell r="B862" t="str">
            <v>WORLDWIDE HANDLE CORPORATION SDN BHD</v>
          </cell>
          <cell r="C862">
            <v>100000</v>
          </cell>
        </row>
        <row r="863">
          <cell r="A863">
            <v>6465234</v>
          </cell>
          <cell r="B863" t="str">
            <v>GEMENCHEH GRANITE SDN BHD</v>
          </cell>
          <cell r="C863">
            <v>12200000</v>
          </cell>
        </row>
        <row r="864">
          <cell r="A864">
            <v>6470286</v>
          </cell>
          <cell r="B864" t="str">
            <v>PL SOON HUAT SDN BHD</v>
          </cell>
          <cell r="C864">
            <v>5500000</v>
          </cell>
        </row>
        <row r="865">
          <cell r="A865">
            <v>6472205</v>
          </cell>
          <cell r="B865" t="str">
            <v>QDOS FLEXCIRCUITS SDN BHD</v>
          </cell>
          <cell r="C865">
            <v>3000000</v>
          </cell>
        </row>
        <row r="866">
          <cell r="A866">
            <v>6472219</v>
          </cell>
          <cell r="B866" t="str">
            <v>UNITED TRACK SDN BHD</v>
          </cell>
          <cell r="C866">
            <v>400000</v>
          </cell>
        </row>
        <row r="867">
          <cell r="A867">
            <v>6474860</v>
          </cell>
          <cell r="B867" t="str">
            <v>CITY LITE LETRIK SDN BHD</v>
          </cell>
          <cell r="C867">
            <v>14500000</v>
          </cell>
        </row>
        <row r="868">
          <cell r="A868">
            <v>6486445</v>
          </cell>
          <cell r="B868" t="str">
            <v>K &amp; T ENGINEERING &amp; TRADING SDN. BHD.</v>
          </cell>
          <cell r="C868">
            <v>300000</v>
          </cell>
        </row>
        <row r="869">
          <cell r="A869">
            <v>6488036</v>
          </cell>
          <cell r="B869" t="str">
            <v>KOPERASI MIDA KUALA LUMPUR BERHAD</v>
          </cell>
          <cell r="C869">
            <v>8000</v>
          </cell>
        </row>
        <row r="870">
          <cell r="A870">
            <v>6496570</v>
          </cell>
          <cell r="B870" t="str">
            <v>KEU CONTROL ENGINEERING SDN BHD</v>
          </cell>
          <cell r="C870">
            <v>6500000</v>
          </cell>
        </row>
        <row r="871">
          <cell r="A871">
            <v>6497428</v>
          </cell>
          <cell r="B871" t="str">
            <v>KAJANG PRIMA SDN BHD</v>
          </cell>
          <cell r="C871">
            <v>500000</v>
          </cell>
        </row>
        <row r="872">
          <cell r="A872">
            <v>6499269</v>
          </cell>
          <cell r="B872" t="str">
            <v>VIRO M &amp; E SDN BHD</v>
          </cell>
          <cell r="C872">
            <v>6000000</v>
          </cell>
        </row>
        <row r="873">
          <cell r="A873">
            <v>6502697</v>
          </cell>
          <cell r="B873" t="str">
            <v>HONG LEA TRADING SDN BHD</v>
          </cell>
          <cell r="C873">
            <v>258000</v>
          </cell>
        </row>
        <row r="874">
          <cell r="A874">
            <v>6505600</v>
          </cell>
          <cell r="B874" t="str">
            <v>GALVACO INDUSTRIES SDN BHD</v>
          </cell>
          <cell r="C874">
            <v>2200000</v>
          </cell>
        </row>
        <row r="875">
          <cell r="A875">
            <v>6507773</v>
          </cell>
          <cell r="B875" t="str">
            <v>CENTRAL INDUSTRIAL CORPORATION BHD</v>
          </cell>
          <cell r="C875">
            <v>300000</v>
          </cell>
        </row>
        <row r="876">
          <cell r="A876">
            <v>6507966</v>
          </cell>
          <cell r="B876" t="str">
            <v>GLOBONUS SDN BHD</v>
          </cell>
          <cell r="C876">
            <v>63000</v>
          </cell>
        </row>
        <row r="877">
          <cell r="A877">
            <v>6514471</v>
          </cell>
          <cell r="B877" t="str">
            <v>VISTAGARD SDN BHD</v>
          </cell>
          <cell r="C877">
            <v>1200000</v>
          </cell>
        </row>
        <row r="878">
          <cell r="A878">
            <v>6516402</v>
          </cell>
          <cell r="B878" t="str">
            <v>RANGKA RAYA SDN BHD</v>
          </cell>
          <cell r="C878">
            <v>230000</v>
          </cell>
        </row>
        <row r="879">
          <cell r="A879">
            <v>6526043</v>
          </cell>
          <cell r="B879" t="str">
            <v>NATIONWIDE EXPRESS COURIER SERVICES BHD</v>
          </cell>
          <cell r="C879">
            <v>500000</v>
          </cell>
        </row>
        <row r="880">
          <cell r="A880">
            <v>6530479</v>
          </cell>
          <cell r="B880" t="str">
            <v>TAMASETIA RESOURCES SDN BHD</v>
          </cell>
          <cell r="C880">
            <v>4200000</v>
          </cell>
        </row>
        <row r="881">
          <cell r="A881">
            <v>6534930</v>
          </cell>
          <cell r="B881" t="str">
            <v>TOKOH BINA SDN BHD</v>
          </cell>
          <cell r="C881">
            <v>400000</v>
          </cell>
        </row>
        <row r="882">
          <cell r="A882">
            <v>6537870</v>
          </cell>
          <cell r="B882" t="str">
            <v>SHAHAB BUILDERS &amp; ENGINEERING SDN BHD</v>
          </cell>
          <cell r="C882">
            <v>50000</v>
          </cell>
        </row>
        <row r="883">
          <cell r="A883">
            <v>6539728</v>
          </cell>
          <cell r="B883" t="str">
            <v>ELLEDI (M) SDN BHD</v>
          </cell>
          <cell r="C883">
            <v>2500000</v>
          </cell>
        </row>
        <row r="884">
          <cell r="A884">
            <v>6546699</v>
          </cell>
          <cell r="B884" t="str">
            <v>MUHIBBAH LATEKS SDN.BHD.</v>
          </cell>
          <cell r="C884">
            <v>3020000</v>
          </cell>
        </row>
        <row r="885">
          <cell r="A885">
            <v>6548092</v>
          </cell>
          <cell r="B885" t="str">
            <v>CHIA SONG KOW COLDSTORAGE TRADING CO</v>
          </cell>
          <cell r="C885">
            <v>4500000</v>
          </cell>
        </row>
        <row r="886">
          <cell r="A886">
            <v>6551645</v>
          </cell>
          <cell r="B886" t="str">
            <v>MIPOX MALAYSIA SDN BHD</v>
          </cell>
          <cell r="C886">
            <v>1200000</v>
          </cell>
        </row>
        <row r="887">
          <cell r="A887">
            <v>6553356</v>
          </cell>
          <cell r="B887" t="str">
            <v>ALLBUMI NETWORK SDN BHD</v>
          </cell>
          <cell r="C887">
            <v>2387500</v>
          </cell>
        </row>
        <row r="888">
          <cell r="A888">
            <v>6561384</v>
          </cell>
          <cell r="B888" t="str">
            <v>ERA BINA SDN BHD</v>
          </cell>
          <cell r="C888">
            <v>6000000</v>
          </cell>
        </row>
        <row r="889">
          <cell r="A889">
            <v>6578920</v>
          </cell>
          <cell r="B889" t="str">
            <v>CAMFIL MALAYSIA SDN BHD</v>
          </cell>
          <cell r="C889">
            <v>1700000</v>
          </cell>
        </row>
        <row r="890">
          <cell r="A890">
            <v>6585282</v>
          </cell>
          <cell r="B890" t="str">
            <v>SANJUNG KHAS SDN BHD</v>
          </cell>
          <cell r="C890">
            <v>500000</v>
          </cell>
        </row>
        <row r="891">
          <cell r="A891">
            <v>6601205</v>
          </cell>
          <cell r="B891" t="str">
            <v>UNIMEKAR SDN BHD</v>
          </cell>
          <cell r="C891">
            <v>34011375</v>
          </cell>
        </row>
        <row r="892">
          <cell r="A892">
            <v>6602209</v>
          </cell>
          <cell r="B892" t="str">
            <v>ORASKO SDN. BHD.</v>
          </cell>
          <cell r="C892">
            <v>2000000</v>
          </cell>
        </row>
        <row r="893">
          <cell r="A893">
            <v>6611500</v>
          </cell>
          <cell r="B893" t="str">
            <v>AKADEMI HOSPITALITI &amp; PELANCONGAN SAUJAN</v>
          </cell>
          <cell r="C893">
            <v>6500</v>
          </cell>
        </row>
        <row r="894">
          <cell r="A894">
            <v>6619923</v>
          </cell>
          <cell r="B894" t="str">
            <v>TRIPLUS INDUSTRY SDN BHD</v>
          </cell>
          <cell r="C894">
            <v>6200000</v>
          </cell>
        </row>
        <row r="895">
          <cell r="A895">
            <v>6631105</v>
          </cell>
          <cell r="B895" t="str">
            <v>THEME CRYSTAL SDN BHD</v>
          </cell>
          <cell r="C895">
            <v>430000</v>
          </cell>
        </row>
        <row r="896">
          <cell r="A896">
            <v>6633043</v>
          </cell>
          <cell r="B896" t="str">
            <v>HOTEL JUTA SDN BHD</v>
          </cell>
          <cell r="C896">
            <v>109500</v>
          </cell>
        </row>
        <row r="897">
          <cell r="A897">
            <v>6641913</v>
          </cell>
          <cell r="B897" t="str">
            <v>BOON HOUSING SDN BHD</v>
          </cell>
          <cell r="C897">
            <v>528000</v>
          </cell>
        </row>
        <row r="898">
          <cell r="A898">
            <v>6642871</v>
          </cell>
          <cell r="B898" t="str">
            <v>PITIS SERVICE STATION SDN BHD</v>
          </cell>
          <cell r="C898">
            <v>90000</v>
          </cell>
        </row>
        <row r="899">
          <cell r="A899">
            <v>6645429</v>
          </cell>
          <cell r="B899" t="str">
            <v>CYBERSHIELD PLASTIC SDN BHD</v>
          </cell>
          <cell r="C899">
            <v>95000</v>
          </cell>
        </row>
        <row r="900">
          <cell r="A900">
            <v>6645845</v>
          </cell>
          <cell r="B900" t="str">
            <v>ENSIN CORPORATION (JB) SDN BHD</v>
          </cell>
          <cell r="C900">
            <v>500000</v>
          </cell>
        </row>
        <row r="901">
          <cell r="A901">
            <v>6645887</v>
          </cell>
          <cell r="B901" t="str">
            <v>MIROZA LEATHER (M) SDN. BHD.</v>
          </cell>
          <cell r="C901">
            <v>4500000</v>
          </cell>
        </row>
        <row r="902">
          <cell r="A902">
            <v>6648976</v>
          </cell>
          <cell r="B902" t="str">
            <v>CITRA ALTI SDN BHD</v>
          </cell>
          <cell r="C902">
            <v>18080452.579999998</v>
          </cell>
        </row>
        <row r="903">
          <cell r="A903">
            <v>6656127</v>
          </cell>
          <cell r="B903" t="str">
            <v>SPRING ENERGY SDN BHD</v>
          </cell>
          <cell r="C903">
            <v>3250000</v>
          </cell>
        </row>
        <row r="904">
          <cell r="A904">
            <v>6657740</v>
          </cell>
          <cell r="B904" t="str">
            <v>CHUGAI (MALAYSIA) SDN BHD</v>
          </cell>
          <cell r="C904">
            <v>20600000</v>
          </cell>
        </row>
        <row r="905">
          <cell r="A905">
            <v>6660791</v>
          </cell>
          <cell r="B905" t="str">
            <v>WASAL CONSTRUCTION SDN BHD</v>
          </cell>
          <cell r="C905">
            <v>1300000</v>
          </cell>
        </row>
        <row r="906">
          <cell r="A906">
            <v>6672959</v>
          </cell>
          <cell r="B906" t="str">
            <v>SYNCOATES (M) SDN BHD</v>
          </cell>
          <cell r="C906">
            <v>3900000</v>
          </cell>
        </row>
        <row r="907">
          <cell r="A907">
            <v>6680681</v>
          </cell>
          <cell r="B907" t="str">
            <v>SARAWAK SLIPWAYS SDN BHD</v>
          </cell>
          <cell r="C907">
            <v>7000000</v>
          </cell>
        </row>
        <row r="908">
          <cell r="A908">
            <v>6681210</v>
          </cell>
          <cell r="B908" t="str">
            <v>LURUHMAS SDN. BHD.</v>
          </cell>
          <cell r="C908">
            <v>150000</v>
          </cell>
        </row>
        <row r="909">
          <cell r="A909">
            <v>6685188</v>
          </cell>
          <cell r="B909" t="str">
            <v>GMR TRADING (M) SDN.BHD.</v>
          </cell>
          <cell r="C909">
            <v>1300000</v>
          </cell>
        </row>
        <row r="910">
          <cell r="A910">
            <v>6692178</v>
          </cell>
          <cell r="B910" t="str">
            <v>SYANAS DEVELOPMENT SDN BHD</v>
          </cell>
          <cell r="C910">
            <v>0</v>
          </cell>
        </row>
        <row r="911">
          <cell r="A911">
            <v>6695437</v>
          </cell>
          <cell r="B911" t="str">
            <v>HUGES CORPORATION SDN BHD</v>
          </cell>
          <cell r="C911">
            <v>140000</v>
          </cell>
        </row>
        <row r="912">
          <cell r="A912">
            <v>6699396</v>
          </cell>
          <cell r="B912" t="str">
            <v>BANDA INDUSTRIES SDN. BHD.</v>
          </cell>
          <cell r="C912">
            <v>1000000</v>
          </cell>
        </row>
        <row r="913">
          <cell r="A913">
            <v>6701153</v>
          </cell>
          <cell r="B913" t="str">
            <v>WAH TUNG SHIPPING CO SDN BHD</v>
          </cell>
          <cell r="C913">
            <v>427000</v>
          </cell>
        </row>
        <row r="914">
          <cell r="A914">
            <v>6704506</v>
          </cell>
          <cell r="B914" t="str">
            <v>TAIYO TECHNOLOGY (MALAYSIA) SDN BHD</v>
          </cell>
          <cell r="C914">
            <v>2500</v>
          </cell>
        </row>
        <row r="915">
          <cell r="A915">
            <v>6708418</v>
          </cell>
          <cell r="B915" t="str">
            <v>HOCK CHOO HOE COMPANY SENDIRIAN BERHAD</v>
          </cell>
          <cell r="C915">
            <v>100000</v>
          </cell>
        </row>
        <row r="916">
          <cell r="A916">
            <v>6708438</v>
          </cell>
          <cell r="B916" t="str">
            <v>PURCON VENTURE SDN BHD</v>
          </cell>
          <cell r="C916">
            <v>1000000</v>
          </cell>
        </row>
        <row r="917">
          <cell r="A917">
            <v>6709600</v>
          </cell>
          <cell r="B917" t="str">
            <v>SUMIKENG (M) SDN BHD</v>
          </cell>
          <cell r="C917">
            <v>2750000</v>
          </cell>
        </row>
        <row r="918">
          <cell r="A918">
            <v>6710283</v>
          </cell>
          <cell r="B918" t="str">
            <v>BINA JURATI SDN BHD</v>
          </cell>
          <cell r="C918">
            <v>950000</v>
          </cell>
        </row>
        <row r="919">
          <cell r="A919">
            <v>6713048</v>
          </cell>
          <cell r="B919" t="str">
            <v>KINTA PROPERTIES SDN BERHAD</v>
          </cell>
          <cell r="C919">
            <v>1520000</v>
          </cell>
        </row>
        <row r="920">
          <cell r="A920">
            <v>6718364</v>
          </cell>
          <cell r="B920" t="str">
            <v>CONQUEST ELECTRONICS SDN.BHD.</v>
          </cell>
          <cell r="C920">
            <v>100000</v>
          </cell>
        </row>
        <row r="921">
          <cell r="A921">
            <v>6719220</v>
          </cell>
          <cell r="B921" t="str">
            <v>BRILLIANCE INFORMATION SDN BHD</v>
          </cell>
          <cell r="C921">
            <v>2235771.81</v>
          </cell>
        </row>
        <row r="922">
          <cell r="A922">
            <v>6723986</v>
          </cell>
          <cell r="B922" t="str">
            <v>LANDMARK PROPERTY SDN BHD</v>
          </cell>
          <cell r="C922">
            <v>1841000</v>
          </cell>
        </row>
        <row r="923">
          <cell r="A923">
            <v>6723991</v>
          </cell>
          <cell r="B923" t="str">
            <v>AMP CORPORATION (M) SDN BHD</v>
          </cell>
          <cell r="C923">
            <v>3000000</v>
          </cell>
        </row>
        <row r="924">
          <cell r="A924">
            <v>6727469</v>
          </cell>
          <cell r="B924" t="str">
            <v>DELTA FORCE SECURITY SERVICES AND CONSUL</v>
          </cell>
          <cell r="C924">
            <v>2000000</v>
          </cell>
        </row>
        <row r="925">
          <cell r="A925">
            <v>6727473</v>
          </cell>
          <cell r="B925" t="str">
            <v>KOPERASI PEGAWAI KERAJAAN NG KEDAH BHD</v>
          </cell>
          <cell r="C925">
            <v>320000</v>
          </cell>
        </row>
        <row r="926">
          <cell r="A926">
            <v>6734176</v>
          </cell>
          <cell r="B926" t="str">
            <v>LEADER STEEL SDN BHD</v>
          </cell>
          <cell r="C926">
            <v>4600000</v>
          </cell>
        </row>
        <row r="927">
          <cell r="A927">
            <v>6737033</v>
          </cell>
          <cell r="B927" t="str">
            <v>BEMIS ASIA PACIFIC SDN BHD</v>
          </cell>
          <cell r="C927">
            <v>3000000</v>
          </cell>
        </row>
        <row r="928">
          <cell r="A928">
            <v>6738805</v>
          </cell>
          <cell r="B928" t="str">
            <v>PERAK CORPORATION BERHAD</v>
          </cell>
          <cell r="C928">
            <v>100000</v>
          </cell>
        </row>
        <row r="929">
          <cell r="A929">
            <v>6739639</v>
          </cell>
          <cell r="B929" t="str">
            <v>I.S.E.T. ENGINEERING SDN BHD</v>
          </cell>
          <cell r="C929">
            <v>1600000</v>
          </cell>
        </row>
        <row r="930">
          <cell r="A930">
            <v>6743355</v>
          </cell>
          <cell r="B930" t="str">
            <v>NGU CHUNG BENG &amp; SONS CORPORATION SDN BH</v>
          </cell>
          <cell r="C930">
            <v>52000</v>
          </cell>
        </row>
        <row r="931">
          <cell r="A931">
            <v>6747225</v>
          </cell>
          <cell r="B931" t="str">
            <v>TENAHMAN SDN BHD</v>
          </cell>
          <cell r="C931">
            <v>10000000</v>
          </cell>
        </row>
        <row r="932">
          <cell r="A932">
            <v>6750243</v>
          </cell>
          <cell r="B932" t="str">
            <v>HTH TRANSPORT SDN BHD</v>
          </cell>
          <cell r="C932">
            <v>398000</v>
          </cell>
        </row>
        <row r="933">
          <cell r="A933">
            <v>6751303</v>
          </cell>
          <cell r="B933" t="str">
            <v>PERSATUAN SEJARAH MALAYSIA</v>
          </cell>
          <cell r="C933">
            <v>7100</v>
          </cell>
        </row>
        <row r="934">
          <cell r="A934">
            <v>6751552</v>
          </cell>
          <cell r="B934" t="str">
            <v>PILOT CARGO (M) SDN BHD</v>
          </cell>
          <cell r="C934">
            <v>1024000</v>
          </cell>
        </row>
        <row r="935">
          <cell r="A935">
            <v>6752127</v>
          </cell>
          <cell r="B935" t="str">
            <v>VISION ONE SDN BHD</v>
          </cell>
          <cell r="C935">
            <v>500000</v>
          </cell>
        </row>
        <row r="936">
          <cell r="A936">
            <v>6759805</v>
          </cell>
          <cell r="B936" t="str">
            <v>SAMTEC ASIA PACIFIC (M) SDN. BHD.</v>
          </cell>
          <cell r="C936">
            <v>4051019</v>
          </cell>
        </row>
        <row r="937">
          <cell r="A937">
            <v>6760830</v>
          </cell>
          <cell r="B937" t="str">
            <v>SRI SEKAMAT ENTERPRISE SDN BHD</v>
          </cell>
          <cell r="C937">
            <v>0</v>
          </cell>
        </row>
        <row r="938">
          <cell r="A938">
            <v>6764178</v>
          </cell>
          <cell r="B938" t="str">
            <v>CH YODOFORM SDN BHD</v>
          </cell>
          <cell r="C938">
            <v>2000000</v>
          </cell>
        </row>
        <row r="939">
          <cell r="A939">
            <v>6766946</v>
          </cell>
          <cell r="B939" t="str">
            <v>DIC EPOXY (MALAYSIA) SDN BHD</v>
          </cell>
          <cell r="C939">
            <v>0</v>
          </cell>
        </row>
        <row r="940">
          <cell r="A940">
            <v>6770078</v>
          </cell>
          <cell r="B940" t="str">
            <v>MDD BEVERAGE SDN BHD</v>
          </cell>
          <cell r="C940">
            <v>700000</v>
          </cell>
        </row>
        <row r="941">
          <cell r="A941">
            <v>6796410</v>
          </cell>
          <cell r="B941" t="str">
            <v>SWAN MALAYSIA SENDIRIAN BERHAD</v>
          </cell>
          <cell r="C941">
            <v>5000000</v>
          </cell>
        </row>
        <row r="942">
          <cell r="A942">
            <v>6808203</v>
          </cell>
          <cell r="B942" t="str">
            <v>KELPILE GEOTECHNICS SDN BHD</v>
          </cell>
          <cell r="C942">
            <v>1500000</v>
          </cell>
        </row>
        <row r="943">
          <cell r="A943">
            <v>6808809</v>
          </cell>
          <cell r="B943" t="str">
            <v>MITTI POWER CABLES SDN BHD</v>
          </cell>
          <cell r="C943">
            <v>2500</v>
          </cell>
        </row>
        <row r="944">
          <cell r="A944">
            <v>6822056</v>
          </cell>
          <cell r="B944" t="str">
            <v>CIPLI HARDWARE SDN BHD</v>
          </cell>
          <cell r="C944">
            <v>5500000</v>
          </cell>
        </row>
        <row r="945">
          <cell r="A945">
            <v>6826519</v>
          </cell>
          <cell r="B945" t="str">
            <v>METRONIC ENGINEERING SDN. BHD.</v>
          </cell>
          <cell r="C945">
            <v>17652141.300000001</v>
          </cell>
        </row>
        <row r="946">
          <cell r="A946">
            <v>6836138</v>
          </cell>
          <cell r="B946" t="str">
            <v>CBH ENGINEERING SDN BHD</v>
          </cell>
          <cell r="C946">
            <v>53000000</v>
          </cell>
        </row>
        <row r="947">
          <cell r="A947">
            <v>6844836</v>
          </cell>
          <cell r="B947" t="str">
            <v>OXYHIN SDN BHD</v>
          </cell>
          <cell r="C947">
            <v>1300000</v>
          </cell>
        </row>
        <row r="948">
          <cell r="A948">
            <v>6848722</v>
          </cell>
          <cell r="B948" t="str">
            <v>CHOP KIAT SIANG</v>
          </cell>
          <cell r="C948">
            <v>1950000</v>
          </cell>
        </row>
        <row r="949">
          <cell r="A949">
            <v>6850696</v>
          </cell>
          <cell r="B949" t="str">
            <v>YEW LEAN FOUNDRY &amp; CO SDN BHD</v>
          </cell>
          <cell r="C949">
            <v>7500000</v>
          </cell>
        </row>
        <row r="950">
          <cell r="A950">
            <v>6852017</v>
          </cell>
          <cell r="B950" t="str">
            <v>HEXATECH ENGINEERING SDN BHD</v>
          </cell>
          <cell r="C950">
            <v>1900000</v>
          </cell>
        </row>
        <row r="951">
          <cell r="A951">
            <v>6852978</v>
          </cell>
          <cell r="B951" t="str">
            <v>CHICAGO METALLIC (M) SDN BHD</v>
          </cell>
          <cell r="C951">
            <v>100000</v>
          </cell>
        </row>
        <row r="952">
          <cell r="A952">
            <v>6858412</v>
          </cell>
          <cell r="B952" t="str">
            <v>CAN TRADE SDN BHD</v>
          </cell>
          <cell r="C952">
            <v>0</v>
          </cell>
        </row>
        <row r="953">
          <cell r="A953">
            <v>6860325</v>
          </cell>
          <cell r="B953" t="str">
            <v>BUKIT PASIR SHELL FILLING STATION S/B</v>
          </cell>
          <cell r="C953">
            <v>4200000</v>
          </cell>
        </row>
        <row r="954">
          <cell r="A954">
            <v>6864199</v>
          </cell>
          <cell r="B954" t="str">
            <v>ACMAR JAYA (M) BHD</v>
          </cell>
          <cell r="C954">
            <v>280000</v>
          </cell>
        </row>
        <row r="955">
          <cell r="A955">
            <v>6866310</v>
          </cell>
          <cell r="B955" t="str">
            <v>AMTEL RESOURCES SDN BHD</v>
          </cell>
          <cell r="C955">
            <v>1500000</v>
          </cell>
        </row>
        <row r="956">
          <cell r="A956">
            <v>6869597</v>
          </cell>
          <cell r="B956" t="str">
            <v>SUPERCOMNET TECHNOLOGIES BERHAD</v>
          </cell>
          <cell r="C956">
            <v>2000000</v>
          </cell>
        </row>
        <row r="957">
          <cell r="A957">
            <v>6870299</v>
          </cell>
          <cell r="B957" t="str">
            <v>GOVI CHEMICALS SDN BHD</v>
          </cell>
          <cell r="C957">
            <v>15000000</v>
          </cell>
        </row>
        <row r="958">
          <cell r="A958">
            <v>6870334</v>
          </cell>
          <cell r="B958" t="str">
            <v>ULTIMATE CIRCLE SDN BHD</v>
          </cell>
          <cell r="C958">
            <v>500000</v>
          </cell>
        </row>
        <row r="959">
          <cell r="A959">
            <v>6879033</v>
          </cell>
          <cell r="B959" t="str">
            <v>JANOSCHKA MALAYSIA SDN.BHD.</v>
          </cell>
          <cell r="C959">
            <v>9000000</v>
          </cell>
        </row>
        <row r="960">
          <cell r="A960">
            <v>6883879</v>
          </cell>
          <cell r="B960" t="str">
            <v>PINTARAN AKTIF SDN BHD</v>
          </cell>
          <cell r="C960">
            <v>4587500</v>
          </cell>
        </row>
        <row r="961">
          <cell r="A961">
            <v>6891801</v>
          </cell>
          <cell r="B961" t="str">
            <v>VALMATIC ENGINEERING SDN BHD</v>
          </cell>
          <cell r="C961">
            <v>11500000</v>
          </cell>
        </row>
        <row r="962">
          <cell r="A962">
            <v>6891808</v>
          </cell>
          <cell r="B962" t="str">
            <v>GLOBAL PLUS SOLUTIONS SENDIRIAN BERHAD</v>
          </cell>
          <cell r="C962">
            <v>800000</v>
          </cell>
        </row>
        <row r="963">
          <cell r="A963">
            <v>6894638</v>
          </cell>
          <cell r="B963" t="str">
            <v>AGRICULTURAL CHEMICALS (MALAYSIA) SENDIR</v>
          </cell>
          <cell r="C963">
            <v>2000000</v>
          </cell>
        </row>
        <row r="964">
          <cell r="A964">
            <v>6903633</v>
          </cell>
          <cell r="B964" t="str">
            <v>PREMIER SOLUTIONS SDN BHD</v>
          </cell>
          <cell r="C964">
            <v>15000000</v>
          </cell>
        </row>
        <row r="965">
          <cell r="A965">
            <v>6904014</v>
          </cell>
          <cell r="B965" t="str">
            <v>AUSTAR MARKETING SDN BHD</v>
          </cell>
          <cell r="C965">
            <v>2800000</v>
          </cell>
        </row>
        <row r="966">
          <cell r="A966">
            <v>6909302</v>
          </cell>
          <cell r="B966" t="str">
            <v>SAAHARAA FILLING STATION</v>
          </cell>
          <cell r="C966">
            <v>100000</v>
          </cell>
        </row>
        <row r="967">
          <cell r="A967">
            <v>6912144</v>
          </cell>
          <cell r="B967" t="str">
            <v>HAN TE INDUSTRIES (M) SDN BHD</v>
          </cell>
          <cell r="C967">
            <v>2400000</v>
          </cell>
        </row>
        <row r="968">
          <cell r="A968">
            <v>6919143</v>
          </cell>
          <cell r="B968" t="str">
            <v>MALEE MINERAL WATER SDN BHD</v>
          </cell>
          <cell r="C968">
            <v>6500000</v>
          </cell>
        </row>
        <row r="969">
          <cell r="A969">
            <v>6922114</v>
          </cell>
          <cell r="B969" t="str">
            <v>MANAP MAJU SDN BHD</v>
          </cell>
          <cell r="C969">
            <v>4660000</v>
          </cell>
        </row>
        <row r="970">
          <cell r="A970">
            <v>6922954</v>
          </cell>
          <cell r="B970" t="str">
            <v>TCE SPORTS SDN BHD</v>
          </cell>
          <cell r="C970">
            <v>1000000</v>
          </cell>
        </row>
        <row r="971">
          <cell r="A971">
            <v>6923489</v>
          </cell>
          <cell r="B971" t="str">
            <v>KRIZIK (MALAYSIA) SDN. BHD.</v>
          </cell>
          <cell r="C971">
            <v>5100000</v>
          </cell>
        </row>
        <row r="972">
          <cell r="A972">
            <v>6931907</v>
          </cell>
          <cell r="B972" t="str">
            <v>DYNASPAN FURNITURE SDN. BHD.</v>
          </cell>
          <cell r="C972">
            <v>0</v>
          </cell>
        </row>
        <row r="973">
          <cell r="A973">
            <v>6938717</v>
          </cell>
          <cell r="B973" t="str">
            <v>PROFOUND RADIANCE SDN BHD</v>
          </cell>
          <cell r="C973">
            <v>1300000</v>
          </cell>
        </row>
        <row r="974">
          <cell r="A974">
            <v>6946137</v>
          </cell>
          <cell r="B974" t="str">
            <v>KOPERASI KAKITANGAN PETRONAS BHD</v>
          </cell>
          <cell r="C974">
            <v>27500000</v>
          </cell>
        </row>
        <row r="975">
          <cell r="A975">
            <v>6950046</v>
          </cell>
          <cell r="B975" t="str">
            <v>UNIVERSAL FITNESS &amp; LEISURE SB</v>
          </cell>
          <cell r="C975">
            <v>400000</v>
          </cell>
        </row>
        <row r="976">
          <cell r="A976">
            <v>6964772</v>
          </cell>
          <cell r="B976" t="str">
            <v>HARAPAN KONSEP SDN BHD</v>
          </cell>
          <cell r="C976">
            <v>3615</v>
          </cell>
        </row>
        <row r="977">
          <cell r="A977">
            <v>6966569</v>
          </cell>
          <cell r="B977" t="str">
            <v>BRIDGESTONE ENGINEERED PRODUCTS OF ASIA</v>
          </cell>
          <cell r="C977">
            <v>2000000</v>
          </cell>
        </row>
        <row r="978">
          <cell r="A978">
            <v>6971357</v>
          </cell>
          <cell r="B978" t="str">
            <v>AL RUDWAN GROUP SDN BHD</v>
          </cell>
          <cell r="C978">
            <v>500000</v>
          </cell>
        </row>
        <row r="979">
          <cell r="A979">
            <v>6978599</v>
          </cell>
          <cell r="B979" t="str">
            <v>ELEGANT CLASS SDN BHD</v>
          </cell>
          <cell r="C979">
            <v>190000</v>
          </cell>
        </row>
        <row r="980">
          <cell r="A980">
            <v>6981664</v>
          </cell>
          <cell r="B980" t="str">
            <v>PASARAYA ONESTOP SDN BHD</v>
          </cell>
          <cell r="C980">
            <v>30000</v>
          </cell>
        </row>
        <row r="981">
          <cell r="A981">
            <v>6983151</v>
          </cell>
          <cell r="B981" t="str">
            <v>DINDINGS FARMS SDN BHD</v>
          </cell>
          <cell r="C981">
            <v>100000</v>
          </cell>
        </row>
        <row r="982">
          <cell r="A982">
            <v>6986799</v>
          </cell>
          <cell r="B982" t="str">
            <v>STC TYRE MART SDN BHD</v>
          </cell>
          <cell r="C982">
            <v>10800000</v>
          </cell>
        </row>
        <row r="983">
          <cell r="A983">
            <v>6995645</v>
          </cell>
          <cell r="B983" t="str">
            <v>K.T.I. DEVELOPMENT SDN BHD</v>
          </cell>
          <cell r="C983">
            <v>1275000</v>
          </cell>
        </row>
        <row r="984">
          <cell r="A984">
            <v>6997590</v>
          </cell>
          <cell r="B984" t="str">
            <v>PRINCIPLE PERSPECTIVE ENGINEERING SB</v>
          </cell>
          <cell r="C984">
            <v>11250000</v>
          </cell>
        </row>
        <row r="985">
          <cell r="A985">
            <v>6998113</v>
          </cell>
          <cell r="B985" t="str">
            <v>SOON HER SING INDUSTRIES (M) SDN BHD</v>
          </cell>
          <cell r="C985">
            <v>7000000</v>
          </cell>
        </row>
        <row r="986">
          <cell r="A986">
            <v>7004456</v>
          </cell>
          <cell r="B986" t="str">
            <v>SQA BUILDERS SDN. BHD.</v>
          </cell>
          <cell r="C986">
            <v>13300000</v>
          </cell>
        </row>
        <row r="987">
          <cell r="A987">
            <v>7005094</v>
          </cell>
          <cell r="B987" t="str">
            <v>DK COMPOSITES SDN BHD(F/K DIAN KREATI SB</v>
          </cell>
          <cell r="C987">
            <v>6380000</v>
          </cell>
        </row>
        <row r="988">
          <cell r="A988">
            <v>7011201</v>
          </cell>
          <cell r="B988" t="str">
            <v>LENGA PALMOIL INDUSTRIES SDN BHD</v>
          </cell>
          <cell r="C988">
            <v>1500000</v>
          </cell>
        </row>
        <row r="989">
          <cell r="A989">
            <v>7015920</v>
          </cell>
          <cell r="B989" t="str">
            <v>E.H UTARA HOLDINGS SDN BHD</v>
          </cell>
          <cell r="C989">
            <v>590000</v>
          </cell>
        </row>
        <row r="990">
          <cell r="A990">
            <v>7024485</v>
          </cell>
          <cell r="B990" t="str">
            <v>UNISYS(MALAYSIA) SDN BHD</v>
          </cell>
          <cell r="C990">
            <v>2000000</v>
          </cell>
        </row>
        <row r="991">
          <cell r="A991">
            <v>7034154</v>
          </cell>
          <cell r="B991" t="str">
            <v>BUSCH (MALAYSIA) SDN BHD</v>
          </cell>
          <cell r="C991">
            <v>500000</v>
          </cell>
        </row>
        <row r="992">
          <cell r="A992">
            <v>7044165</v>
          </cell>
          <cell r="B992" t="str">
            <v>KUMPULAN MEGA (HLDG) SDN BHD</v>
          </cell>
          <cell r="C992">
            <v>16000</v>
          </cell>
        </row>
        <row r="993">
          <cell r="A993">
            <v>7048108</v>
          </cell>
          <cell r="B993" t="str">
            <v>BINA MASYHUR SDN BHD</v>
          </cell>
          <cell r="C993">
            <v>19670000</v>
          </cell>
        </row>
        <row r="994">
          <cell r="A994">
            <v>7049708</v>
          </cell>
          <cell r="B994" t="str">
            <v>TCE TACKLES SDN BHD</v>
          </cell>
          <cell r="C994">
            <v>2200000</v>
          </cell>
        </row>
        <row r="995">
          <cell r="A995">
            <v>7050467</v>
          </cell>
          <cell r="B995" t="str">
            <v>OCEAN-WIDE RESOURCES SDN BHD</v>
          </cell>
          <cell r="C995">
            <v>5000000</v>
          </cell>
        </row>
        <row r="996">
          <cell r="A996">
            <v>7053545</v>
          </cell>
          <cell r="B996" t="str">
            <v>E-TECH IT SDN BHD</v>
          </cell>
          <cell r="C996">
            <v>6500000</v>
          </cell>
        </row>
        <row r="997">
          <cell r="A997">
            <v>7057476</v>
          </cell>
          <cell r="B997" t="str">
            <v>YUN NAM HAIR CARE SDN BHD</v>
          </cell>
          <cell r="C997">
            <v>903000</v>
          </cell>
        </row>
        <row r="998">
          <cell r="A998">
            <v>7057672</v>
          </cell>
          <cell r="B998" t="str">
            <v>HIKMAT SAUJANA SDN BHD</v>
          </cell>
          <cell r="C998">
            <v>100000</v>
          </cell>
        </row>
        <row r="999">
          <cell r="A999">
            <v>7060473</v>
          </cell>
          <cell r="B999" t="str">
            <v>EPC SYNERGY SDN BHD</v>
          </cell>
          <cell r="C999">
            <v>103000</v>
          </cell>
        </row>
        <row r="1000">
          <cell r="A1000">
            <v>7079830</v>
          </cell>
          <cell r="B1000" t="str">
            <v>MULTI GRADED INDUSTRIES SDN. BHD.</v>
          </cell>
          <cell r="C1000">
            <v>3000000</v>
          </cell>
        </row>
        <row r="1001">
          <cell r="A1001">
            <v>7080933</v>
          </cell>
          <cell r="B1001" t="str">
            <v>ERAWAN LMW INDUSTRIES SDN BHD</v>
          </cell>
          <cell r="C1001">
            <v>4500000</v>
          </cell>
        </row>
        <row r="1002">
          <cell r="A1002">
            <v>7085114</v>
          </cell>
          <cell r="B1002" t="str">
            <v>IO SETIA VENTURES SDN BHD</v>
          </cell>
          <cell r="C1002">
            <v>4500000</v>
          </cell>
        </row>
        <row r="1003">
          <cell r="A1003">
            <v>7087734</v>
          </cell>
          <cell r="B1003" t="str">
            <v>YPC (MALAYSIA) SDN BHD</v>
          </cell>
          <cell r="C1003">
            <v>1500000</v>
          </cell>
        </row>
        <row r="1004">
          <cell r="A1004">
            <v>7089255</v>
          </cell>
          <cell r="B1004" t="str">
            <v>SIANG HENG PLASTIC WARE SDN BHD</v>
          </cell>
          <cell r="C1004">
            <v>14600000</v>
          </cell>
        </row>
        <row r="1005">
          <cell r="A1005">
            <v>7090286</v>
          </cell>
          <cell r="B1005" t="str">
            <v>KEJURUTERAAN WLV SDN BHD</v>
          </cell>
          <cell r="C1005">
            <v>5000000</v>
          </cell>
        </row>
        <row r="1006">
          <cell r="A1006">
            <v>7099041</v>
          </cell>
          <cell r="B1006" t="str">
            <v>KITA TEAMWORK SDN. BHD.</v>
          </cell>
          <cell r="C1006">
            <v>15000000</v>
          </cell>
        </row>
        <row r="1007">
          <cell r="A1007">
            <v>7104211</v>
          </cell>
          <cell r="B1007" t="str">
            <v>QSIT (M) SDN BHD</v>
          </cell>
          <cell r="C1007">
            <v>2800000</v>
          </cell>
        </row>
        <row r="1008">
          <cell r="A1008">
            <v>7104894</v>
          </cell>
          <cell r="B1008" t="str">
            <v>FUHLI SDN BHD</v>
          </cell>
          <cell r="C1008">
            <v>3200000</v>
          </cell>
        </row>
        <row r="1009">
          <cell r="A1009">
            <v>7117313</v>
          </cell>
          <cell r="B1009" t="str">
            <v>HUA KIONG ENTERPRISE SDN BHD</v>
          </cell>
          <cell r="C1009">
            <v>5000000</v>
          </cell>
        </row>
        <row r="1010">
          <cell r="A1010">
            <v>7119590</v>
          </cell>
          <cell r="B1010" t="str">
            <v>FORESTATE SDN BHD</v>
          </cell>
          <cell r="C1010">
            <v>0</v>
          </cell>
        </row>
        <row r="1011">
          <cell r="A1011">
            <v>7121971</v>
          </cell>
          <cell r="B1011" t="str">
            <v>UAT AIR-CONDITIONING SDN BHD</v>
          </cell>
          <cell r="C1011">
            <v>10000000</v>
          </cell>
        </row>
        <row r="1012">
          <cell r="A1012">
            <v>7127005</v>
          </cell>
          <cell r="B1012" t="str">
            <v>YWC ENGINEERS &amp; CONSTRUCTORS SDN BHD</v>
          </cell>
          <cell r="C1012">
            <v>3975000</v>
          </cell>
        </row>
        <row r="1013">
          <cell r="A1013">
            <v>7128053</v>
          </cell>
          <cell r="B1013" t="str">
            <v>CUSTOMMEDIA SDN BHD</v>
          </cell>
          <cell r="C1013">
            <v>300000</v>
          </cell>
        </row>
        <row r="1014">
          <cell r="A1014">
            <v>7132954</v>
          </cell>
          <cell r="B1014" t="str">
            <v>TECH CENTRE ENGINEERING SDN BHD</v>
          </cell>
          <cell r="C1014">
            <v>589844.30000000005</v>
          </cell>
        </row>
        <row r="1015">
          <cell r="A1015">
            <v>7133444</v>
          </cell>
          <cell r="B1015" t="str">
            <v>EMUM CAPITAL SDN BHD</v>
          </cell>
          <cell r="C1015">
            <v>39000000</v>
          </cell>
        </row>
        <row r="1016">
          <cell r="A1016">
            <v>7134385</v>
          </cell>
          <cell r="B1016" t="str">
            <v>AZAIR SDN BHD</v>
          </cell>
          <cell r="C1016">
            <v>21200000</v>
          </cell>
        </row>
        <row r="1017">
          <cell r="A1017">
            <v>7152579</v>
          </cell>
          <cell r="B1017" t="str">
            <v>LIMA SEN SDN BHD</v>
          </cell>
          <cell r="C1017">
            <v>3250000</v>
          </cell>
        </row>
        <row r="1018">
          <cell r="A1018">
            <v>7160246</v>
          </cell>
          <cell r="B1018" t="str">
            <v>GABUNGAN BINAAN JURUTENAGA SDN BHD</v>
          </cell>
          <cell r="C1018">
            <v>4700000</v>
          </cell>
        </row>
        <row r="1019">
          <cell r="A1019">
            <v>7163313</v>
          </cell>
          <cell r="B1019" t="str">
            <v>SUNZEN CORPORATION SDN BHD</v>
          </cell>
          <cell r="C1019">
            <v>2500000</v>
          </cell>
        </row>
        <row r="1020">
          <cell r="A1020">
            <v>7165088</v>
          </cell>
          <cell r="B1020" t="str">
            <v>CURTIN (MALAYSIA) SDN BHD</v>
          </cell>
          <cell r="C1020">
            <v>100000</v>
          </cell>
        </row>
        <row r="1021">
          <cell r="A1021">
            <v>7168275</v>
          </cell>
          <cell r="B1021" t="str">
            <v>DIMENSI TUAH SDN BHD</v>
          </cell>
          <cell r="C1021">
            <v>500000</v>
          </cell>
        </row>
        <row r="1022">
          <cell r="A1022">
            <v>7173010</v>
          </cell>
          <cell r="B1022" t="str">
            <v>MY SYSTEM INTEGRATOR SDN.BHD.</v>
          </cell>
          <cell r="C1022">
            <v>91368.48000000001</v>
          </cell>
        </row>
        <row r="1023">
          <cell r="A1023">
            <v>7174708</v>
          </cell>
          <cell r="B1023" t="str">
            <v>TESOMAC SDN BHD</v>
          </cell>
          <cell r="C1023">
            <v>320000</v>
          </cell>
        </row>
        <row r="1024">
          <cell r="A1024">
            <v>7180257</v>
          </cell>
          <cell r="B1024" t="str">
            <v>SWM ENVIRONMENT SDN BHD (FKA SOUTHERN WA</v>
          </cell>
          <cell r="C1024">
            <v>60000</v>
          </cell>
        </row>
        <row r="1025">
          <cell r="A1025">
            <v>7180353</v>
          </cell>
          <cell r="B1025" t="str">
            <v>INNO-WANGSA OILS &amp; FATS SDN BHD</v>
          </cell>
          <cell r="C1025">
            <v>1847000</v>
          </cell>
        </row>
        <row r="1026">
          <cell r="A1026">
            <v>7197933</v>
          </cell>
          <cell r="B1026" t="str">
            <v>SIMPRO ENGINEERING SDN BHD</v>
          </cell>
          <cell r="C1026">
            <v>1900000</v>
          </cell>
        </row>
        <row r="1027">
          <cell r="A1027">
            <v>7198083</v>
          </cell>
          <cell r="B1027" t="str">
            <v>WIRAMAJU SDN BHD</v>
          </cell>
          <cell r="C1027">
            <v>100000</v>
          </cell>
        </row>
        <row r="1028">
          <cell r="A1028">
            <v>7201614</v>
          </cell>
          <cell r="B1028" t="str">
            <v>U B F MAINTENANCE SDN. BHD.</v>
          </cell>
          <cell r="C1028">
            <v>9500000</v>
          </cell>
        </row>
        <row r="1029">
          <cell r="A1029">
            <v>7204302</v>
          </cell>
          <cell r="B1029" t="str">
            <v>TRICOR ROOTS CONSULTING SDN BHD</v>
          </cell>
          <cell r="C1029">
            <v>300000</v>
          </cell>
        </row>
        <row r="1030">
          <cell r="A1030">
            <v>7211982</v>
          </cell>
          <cell r="B1030" t="str">
            <v>GROUPLITE ENGINEERING SDN BHD</v>
          </cell>
          <cell r="C1030">
            <v>5000000</v>
          </cell>
        </row>
        <row r="1031">
          <cell r="A1031">
            <v>7213380</v>
          </cell>
          <cell r="B1031" t="str">
            <v>DREAMGATE (MALAYSIA) SDN BHD</v>
          </cell>
          <cell r="C1031">
            <v>300000</v>
          </cell>
        </row>
        <row r="1032">
          <cell r="A1032">
            <v>7218170</v>
          </cell>
          <cell r="B1032" t="str">
            <v>SETAKAT MAKMUR SDN BHD</v>
          </cell>
          <cell r="C1032">
            <v>2000000</v>
          </cell>
        </row>
        <row r="1033">
          <cell r="A1033">
            <v>7223135</v>
          </cell>
          <cell r="B1033" t="str">
            <v>IVORY PEARL SDN BHD</v>
          </cell>
          <cell r="C1033">
            <v>2500000</v>
          </cell>
        </row>
        <row r="1034">
          <cell r="A1034">
            <v>7223691</v>
          </cell>
          <cell r="B1034" t="str">
            <v>SBJ BINAJAYA DEVELOPMENT SDN BHD</v>
          </cell>
          <cell r="C1034">
            <v>500000</v>
          </cell>
        </row>
        <row r="1035">
          <cell r="A1035">
            <v>7226256</v>
          </cell>
          <cell r="B1035" t="str">
            <v>SYARIKAT LENHAUTO SDN BHD</v>
          </cell>
          <cell r="C1035">
            <v>25000</v>
          </cell>
        </row>
        <row r="1036">
          <cell r="A1036">
            <v>7227607</v>
          </cell>
          <cell r="B1036" t="str">
            <v>MINAT JOHAN SDN BHD</v>
          </cell>
          <cell r="C1036">
            <v>11000000</v>
          </cell>
        </row>
        <row r="1037">
          <cell r="A1037">
            <v>7230976</v>
          </cell>
          <cell r="B1037" t="str">
            <v>MSET SHIPBUILDING CORPORATION SDN BHD</v>
          </cell>
          <cell r="C1037">
            <v>100000</v>
          </cell>
        </row>
        <row r="1038">
          <cell r="A1038">
            <v>7234478</v>
          </cell>
          <cell r="B1038" t="str">
            <v>JABI RICE MILL SDN BHD</v>
          </cell>
          <cell r="C1038">
            <v>11000000</v>
          </cell>
        </row>
        <row r="1039">
          <cell r="A1039">
            <v>7241336</v>
          </cell>
          <cell r="B1039" t="str">
            <v>NATURAL BLEACH SDN BHD</v>
          </cell>
          <cell r="C1039">
            <v>3000000</v>
          </cell>
        </row>
        <row r="1040">
          <cell r="A1040">
            <v>7246016</v>
          </cell>
          <cell r="B1040" t="str">
            <v>TERAS DARA KONSORTIUM SDN BHD</v>
          </cell>
          <cell r="C1040">
            <v>100000</v>
          </cell>
        </row>
        <row r="1041">
          <cell r="A1041">
            <v>7250256</v>
          </cell>
          <cell r="B1041" t="str">
            <v>RAGAWANG CORPORATION SDN BHD</v>
          </cell>
          <cell r="C1041">
            <v>6000000</v>
          </cell>
        </row>
        <row r="1042">
          <cell r="A1042">
            <v>7270598</v>
          </cell>
          <cell r="B1042" t="str">
            <v>REALIS SDN BHD</v>
          </cell>
          <cell r="C1042">
            <v>4000000</v>
          </cell>
        </row>
        <row r="1043">
          <cell r="A1043">
            <v>7276669</v>
          </cell>
          <cell r="B1043" t="str">
            <v>EADECO SDN BHD</v>
          </cell>
          <cell r="C1043">
            <v>4000000</v>
          </cell>
        </row>
        <row r="1044">
          <cell r="A1044">
            <v>7279510</v>
          </cell>
          <cell r="B1044" t="str">
            <v>ALNO INDUSTRY SDN BHD</v>
          </cell>
          <cell r="C1044">
            <v>800000</v>
          </cell>
        </row>
        <row r="1045">
          <cell r="A1045">
            <v>7281276</v>
          </cell>
          <cell r="B1045" t="str">
            <v>FUJI HITECH INDUSTRIES SDN BHD</v>
          </cell>
          <cell r="C1045">
            <v>500000</v>
          </cell>
        </row>
        <row r="1046">
          <cell r="A1046">
            <v>7281412</v>
          </cell>
          <cell r="B1046" t="str">
            <v>RHEA CORPORATION SDN BHD</v>
          </cell>
          <cell r="C1046">
            <v>1500000</v>
          </cell>
        </row>
        <row r="1047">
          <cell r="A1047">
            <v>7285142</v>
          </cell>
          <cell r="B1047" t="str">
            <v>BINA JATI SDN. BHD.</v>
          </cell>
          <cell r="C1047">
            <v>5500000</v>
          </cell>
        </row>
        <row r="1048">
          <cell r="A1048">
            <v>7286185</v>
          </cell>
          <cell r="B1048" t="str">
            <v>AMWIC GROUP SDN. BHD.</v>
          </cell>
          <cell r="C1048">
            <v>1110000</v>
          </cell>
        </row>
        <row r="1049">
          <cell r="A1049">
            <v>7296716</v>
          </cell>
          <cell r="B1049" t="str">
            <v>OHARA OPTICAL (M) SDN BHD</v>
          </cell>
          <cell r="C1049">
            <v>373000</v>
          </cell>
        </row>
        <row r="1050">
          <cell r="A1050">
            <v>7310857</v>
          </cell>
          <cell r="B1050" t="str">
            <v>ARAH MAHIR SDN BHD</v>
          </cell>
          <cell r="C1050">
            <v>100000</v>
          </cell>
        </row>
        <row r="1051">
          <cell r="A1051">
            <v>7312634</v>
          </cell>
          <cell r="B1051" t="str">
            <v>UNIMEKAR METALS SDN BHD</v>
          </cell>
          <cell r="C1051">
            <v>23000000</v>
          </cell>
        </row>
        <row r="1052">
          <cell r="A1052">
            <v>7314124</v>
          </cell>
          <cell r="B1052" t="str">
            <v>ALUMINIUM ALLOY INDUSTRIES SDN BHD</v>
          </cell>
          <cell r="C1052">
            <v>2250000</v>
          </cell>
        </row>
        <row r="1053">
          <cell r="A1053">
            <v>7318974</v>
          </cell>
          <cell r="B1053" t="str">
            <v>FUTUROMIC PHOTO AV SDN. BHD.</v>
          </cell>
          <cell r="C1053">
            <v>3000000</v>
          </cell>
        </row>
        <row r="1054">
          <cell r="A1054">
            <v>7321611</v>
          </cell>
          <cell r="B1054" t="str">
            <v>SRI KANCIL DEVELOPMENT SDN BHD</v>
          </cell>
          <cell r="C1054">
            <v>700000</v>
          </cell>
        </row>
        <row r="1055">
          <cell r="A1055">
            <v>7323714</v>
          </cell>
          <cell r="B1055" t="str">
            <v>PERTUBUHAN PELADANG KAWASAN CHANGLUN</v>
          </cell>
          <cell r="C1055">
            <v>80000</v>
          </cell>
        </row>
        <row r="1056">
          <cell r="A1056">
            <v>7324106</v>
          </cell>
          <cell r="B1056" t="str">
            <v>SMART METERS TECHNOLOGIES (M) SDN BHD</v>
          </cell>
          <cell r="C1056">
            <v>2050000</v>
          </cell>
        </row>
        <row r="1057">
          <cell r="A1057">
            <v>7325586</v>
          </cell>
          <cell r="B1057" t="str">
            <v>SANTONG SAWIT SDN. BHD.</v>
          </cell>
          <cell r="C1057">
            <v>5030000</v>
          </cell>
        </row>
        <row r="1058">
          <cell r="A1058">
            <v>7326100</v>
          </cell>
          <cell r="B1058" t="str">
            <v>CITRANET SDN. BHD.</v>
          </cell>
          <cell r="C1058">
            <v>600000</v>
          </cell>
        </row>
        <row r="1059">
          <cell r="A1059">
            <v>7327258</v>
          </cell>
          <cell r="B1059" t="str">
            <v>NIPPON PAINT (MALAYSIA) SDN BHD</v>
          </cell>
          <cell r="C1059">
            <v>1000000</v>
          </cell>
        </row>
        <row r="1060">
          <cell r="A1060">
            <v>7338730</v>
          </cell>
          <cell r="B1060" t="str">
            <v>NUR DISTRIBUTION SDN BHD</v>
          </cell>
          <cell r="C1060">
            <v>4210000</v>
          </cell>
        </row>
        <row r="1061">
          <cell r="A1061">
            <v>7348298</v>
          </cell>
          <cell r="B1061" t="str">
            <v>HMF GLOVEMART SDN BHD</v>
          </cell>
          <cell r="C1061">
            <v>6000000</v>
          </cell>
        </row>
        <row r="1062">
          <cell r="A1062">
            <v>7358127</v>
          </cell>
          <cell r="B1062" t="str">
            <v>ASIA ASSISTANCE NETWORK (M) SDN BHD</v>
          </cell>
          <cell r="C1062">
            <v>5500</v>
          </cell>
        </row>
        <row r="1063">
          <cell r="A1063">
            <v>7360086</v>
          </cell>
          <cell r="B1063" t="str">
            <v>MENANG NUSANTARA SDN BHD</v>
          </cell>
          <cell r="C1063">
            <v>20000</v>
          </cell>
        </row>
        <row r="1064">
          <cell r="A1064">
            <v>7360172</v>
          </cell>
          <cell r="B1064" t="str">
            <v>ALLIED ADVANTAGE SDN BHD</v>
          </cell>
          <cell r="C1064">
            <v>6300000</v>
          </cell>
        </row>
        <row r="1065">
          <cell r="A1065">
            <v>7360737</v>
          </cell>
          <cell r="B1065" t="str">
            <v>TROCELLEN S.E.A. SDN BHD</v>
          </cell>
          <cell r="C1065">
            <v>350000</v>
          </cell>
        </row>
        <row r="1066">
          <cell r="A1066">
            <v>7367239</v>
          </cell>
          <cell r="B1066" t="str">
            <v>KASUGI PRIMA SDN BHD</v>
          </cell>
          <cell r="C1066">
            <v>1000000</v>
          </cell>
        </row>
        <row r="1067">
          <cell r="A1067">
            <v>7370597</v>
          </cell>
          <cell r="B1067" t="str">
            <v>BESTPLY SDN BHD</v>
          </cell>
          <cell r="C1067">
            <v>100000</v>
          </cell>
        </row>
        <row r="1068">
          <cell r="A1068">
            <v>7372331</v>
          </cell>
          <cell r="B1068" t="str">
            <v>NM PACKAGING (M) SDN BHD</v>
          </cell>
          <cell r="C1068">
            <v>4000000</v>
          </cell>
        </row>
        <row r="1069">
          <cell r="A1069">
            <v>7384266</v>
          </cell>
          <cell r="B1069" t="str">
            <v>DWITASIK ENGINEERING &amp; INTERIORS SDN BHD</v>
          </cell>
          <cell r="C1069">
            <v>200000</v>
          </cell>
        </row>
        <row r="1070">
          <cell r="A1070">
            <v>7385336</v>
          </cell>
          <cell r="B1070" t="str">
            <v>PANTAS MOTORS (M) SDN BHD</v>
          </cell>
          <cell r="C1070">
            <v>600000</v>
          </cell>
        </row>
        <row r="1071">
          <cell r="A1071">
            <v>7385379</v>
          </cell>
          <cell r="B1071" t="str">
            <v>CS TYRE &amp; BATTERY SDN BHD</v>
          </cell>
          <cell r="C1071">
            <v>1600000</v>
          </cell>
        </row>
        <row r="1072">
          <cell r="A1072">
            <v>7386666</v>
          </cell>
          <cell r="B1072" t="str">
            <v>FAQUA BUILD SDN BHD</v>
          </cell>
          <cell r="C1072">
            <v>6825000</v>
          </cell>
        </row>
        <row r="1073">
          <cell r="A1073">
            <v>7391544</v>
          </cell>
          <cell r="B1073" t="str">
            <v>MEDIAREX SDN BHD</v>
          </cell>
          <cell r="C1073">
            <v>18000000</v>
          </cell>
        </row>
        <row r="1074">
          <cell r="A1074">
            <v>7391975</v>
          </cell>
          <cell r="B1074" t="str">
            <v>MULIA CEMERLANG SDN BHD</v>
          </cell>
          <cell r="C1074">
            <v>1000000</v>
          </cell>
        </row>
        <row r="1075">
          <cell r="A1075">
            <v>7392063</v>
          </cell>
          <cell r="B1075" t="str">
            <v>MAXCOM ENGINEERING SDN BHD</v>
          </cell>
          <cell r="C1075">
            <v>500000</v>
          </cell>
        </row>
        <row r="1076">
          <cell r="A1076">
            <v>7393356</v>
          </cell>
          <cell r="B1076" t="str">
            <v>THE COFFEE BEAN &amp; TEA LEAF (M) SDN BHD</v>
          </cell>
          <cell r="C1076">
            <v>500000</v>
          </cell>
        </row>
        <row r="1077">
          <cell r="A1077">
            <v>7396821</v>
          </cell>
          <cell r="B1077" t="str">
            <v>T.H.L SOFA SDN BHD</v>
          </cell>
          <cell r="C1077">
            <v>5920000</v>
          </cell>
        </row>
        <row r="1078">
          <cell r="A1078">
            <v>7397474</v>
          </cell>
          <cell r="B1078" t="str">
            <v>SINAR PUNCAK SDN BHD</v>
          </cell>
          <cell r="C1078">
            <v>5000000</v>
          </cell>
        </row>
        <row r="1079">
          <cell r="A1079">
            <v>7399100</v>
          </cell>
          <cell r="B1079" t="str">
            <v>TRONTEX (M) SDN BHD</v>
          </cell>
          <cell r="C1079">
            <v>400000</v>
          </cell>
        </row>
        <row r="1080">
          <cell r="A1080">
            <v>7400353</v>
          </cell>
          <cell r="B1080" t="str">
            <v>DOVER ENGINEERING SDN BHD</v>
          </cell>
          <cell r="C1080">
            <v>5000000</v>
          </cell>
        </row>
        <row r="1081">
          <cell r="A1081">
            <v>7401884</v>
          </cell>
          <cell r="B1081" t="str">
            <v>HENG SAY PROPERTIES SDN BHD</v>
          </cell>
          <cell r="C1081">
            <v>8000000</v>
          </cell>
        </row>
        <row r="1082">
          <cell r="A1082">
            <v>7402248</v>
          </cell>
          <cell r="B1082" t="str">
            <v>KAH HWA INDUSTRIES SDN. BHD.</v>
          </cell>
          <cell r="C1082">
            <v>2450000</v>
          </cell>
        </row>
        <row r="1083">
          <cell r="A1083">
            <v>7410444</v>
          </cell>
          <cell r="B1083" t="str">
            <v>LOH GUAN LYE &amp; SONS SDN BHD</v>
          </cell>
          <cell r="C1083">
            <v>650000</v>
          </cell>
        </row>
        <row r="1084">
          <cell r="A1084">
            <v>7412571</v>
          </cell>
          <cell r="B1084" t="str">
            <v>CAPITOL GRAVURE CYLINDER SDN. BHD.</v>
          </cell>
          <cell r="C1084">
            <v>800000</v>
          </cell>
        </row>
        <row r="1085">
          <cell r="A1085">
            <v>7415958</v>
          </cell>
          <cell r="B1085" t="str">
            <v>WARNA KEMBARA (M) SDN BHD</v>
          </cell>
          <cell r="C1085">
            <v>200000</v>
          </cell>
        </row>
        <row r="1086">
          <cell r="A1086">
            <v>7417396</v>
          </cell>
          <cell r="B1086" t="str">
            <v>TING FOONG CONSTRUCTION SDN BHD</v>
          </cell>
          <cell r="C1086">
            <v>300000</v>
          </cell>
        </row>
        <row r="1087">
          <cell r="A1087">
            <v>7419549</v>
          </cell>
          <cell r="B1087" t="str">
            <v>VIKING ASPHALT SDN BHD</v>
          </cell>
          <cell r="C1087">
            <v>3000000</v>
          </cell>
        </row>
        <row r="1088">
          <cell r="A1088">
            <v>7422093</v>
          </cell>
          <cell r="B1088" t="str">
            <v>PUNCAK LUYANG SDN BHD (FKA PRISTANA SB)</v>
          </cell>
          <cell r="C1088">
            <v>1000000</v>
          </cell>
        </row>
        <row r="1089">
          <cell r="A1089">
            <v>7422397</v>
          </cell>
          <cell r="B1089" t="str">
            <v>WEBEST SDN BHD</v>
          </cell>
          <cell r="C1089">
            <v>2000000</v>
          </cell>
        </row>
        <row r="1090">
          <cell r="A1090">
            <v>7424091</v>
          </cell>
          <cell r="B1090" t="str">
            <v>SUNLUN CORPORATION SDN. BHD.</v>
          </cell>
          <cell r="C1090">
            <v>8270000</v>
          </cell>
        </row>
        <row r="1091">
          <cell r="A1091">
            <v>7431758</v>
          </cell>
          <cell r="B1091" t="str">
            <v>KSL PD ENGINEERING SDN BHD</v>
          </cell>
          <cell r="C1091">
            <v>2550000</v>
          </cell>
        </row>
        <row r="1092">
          <cell r="A1092">
            <v>7433606</v>
          </cell>
          <cell r="B1092" t="str">
            <v>PANANTARA DEVELOPMENT SDN BHD</v>
          </cell>
          <cell r="C1092">
            <v>300000</v>
          </cell>
        </row>
        <row r="1093">
          <cell r="A1093">
            <v>7437081</v>
          </cell>
          <cell r="B1093" t="str">
            <v>ANUGERAH SAINTIFIK SDN BHD</v>
          </cell>
          <cell r="C1093">
            <v>9000000</v>
          </cell>
        </row>
        <row r="1094">
          <cell r="A1094">
            <v>7437684</v>
          </cell>
          <cell r="B1094" t="str">
            <v>YICK HOE FERROUS STEEL SDN BHD</v>
          </cell>
          <cell r="C1094">
            <v>20000000</v>
          </cell>
        </row>
        <row r="1095">
          <cell r="A1095">
            <v>7440296</v>
          </cell>
          <cell r="B1095" t="str">
            <v>AROPAK SDN BHD</v>
          </cell>
          <cell r="C1095">
            <v>4500000</v>
          </cell>
        </row>
        <row r="1096">
          <cell r="A1096">
            <v>7440759</v>
          </cell>
          <cell r="B1096" t="str">
            <v>EDICO UTAMA SDN BHD</v>
          </cell>
          <cell r="C1096">
            <v>800000</v>
          </cell>
        </row>
        <row r="1097">
          <cell r="A1097">
            <v>7440948</v>
          </cell>
          <cell r="B1097" t="str">
            <v>PPH PRINTING &amp; PACKAGING(KULIM) SDN. BHD</v>
          </cell>
          <cell r="C1097">
            <v>2600000</v>
          </cell>
        </row>
        <row r="1098">
          <cell r="A1098">
            <v>7442984</v>
          </cell>
          <cell r="B1098" t="str">
            <v>DIGIMAC INDUSTRIES SDN BHD</v>
          </cell>
          <cell r="C1098">
            <v>1300000</v>
          </cell>
        </row>
        <row r="1099">
          <cell r="A1099">
            <v>7460647</v>
          </cell>
          <cell r="B1099" t="str">
            <v>ASIA BARU CONSTRUCTION SDN BHD</v>
          </cell>
          <cell r="C1099">
            <v>20000000</v>
          </cell>
        </row>
        <row r="1100">
          <cell r="A1100">
            <v>7479977</v>
          </cell>
          <cell r="B1100" t="str">
            <v>PRESTIGIOUS DISCOVERY SDN BHD</v>
          </cell>
          <cell r="C1100">
            <v>5000000</v>
          </cell>
        </row>
        <row r="1101">
          <cell r="A1101">
            <v>7481039</v>
          </cell>
          <cell r="B1101" t="str">
            <v>TRISILCO RADIANCE COMMUNICATIONS SDN BHD</v>
          </cell>
          <cell r="C1101">
            <v>121570</v>
          </cell>
        </row>
        <row r="1102">
          <cell r="A1102">
            <v>7534786</v>
          </cell>
          <cell r="B1102" t="str">
            <v>SERAI GROUP SDN BHD</v>
          </cell>
          <cell r="C1102">
            <v>140000</v>
          </cell>
        </row>
        <row r="1103">
          <cell r="A1103">
            <v>7536664</v>
          </cell>
          <cell r="B1103" t="str">
            <v>SHOON FATT BISCUIT &amp; CONFEC FTY S/B</v>
          </cell>
          <cell r="C1103">
            <v>19570000</v>
          </cell>
        </row>
        <row r="1104">
          <cell r="A1104">
            <v>7548193</v>
          </cell>
          <cell r="B1104" t="str">
            <v>SHIYA SDN.BHD.</v>
          </cell>
          <cell r="C1104">
            <v>10708060.370000001</v>
          </cell>
        </row>
        <row r="1105">
          <cell r="A1105">
            <v>7549583</v>
          </cell>
          <cell r="B1105" t="str">
            <v>D.T.C. MOTORS SDN BHD</v>
          </cell>
          <cell r="C1105">
            <v>455000</v>
          </cell>
        </row>
        <row r="1106">
          <cell r="A1106">
            <v>7549786</v>
          </cell>
          <cell r="B1106" t="str">
            <v>DURAFLOOR (M) SDN BHD</v>
          </cell>
          <cell r="C1106">
            <v>400000</v>
          </cell>
        </row>
        <row r="1107">
          <cell r="A1107">
            <v>7551292</v>
          </cell>
          <cell r="B1107" t="str">
            <v>GALVANISING ENGINEERING &amp; SERVICES S/B</v>
          </cell>
          <cell r="C1107">
            <v>0</v>
          </cell>
        </row>
        <row r="1108">
          <cell r="A1108">
            <v>7551868</v>
          </cell>
          <cell r="B1108" t="str">
            <v>MCB INDUSTRIES SDN BHD</v>
          </cell>
          <cell r="C1108">
            <v>21000000</v>
          </cell>
        </row>
        <row r="1109">
          <cell r="A1109">
            <v>7552165</v>
          </cell>
          <cell r="B1109" t="str">
            <v>GG CIRCUITS INDUSTRIES SDN. BHD.</v>
          </cell>
          <cell r="C1109">
            <v>1201000</v>
          </cell>
        </row>
        <row r="1110">
          <cell r="A1110">
            <v>7552430</v>
          </cell>
          <cell r="B1110" t="str">
            <v>SYARIKAT SRI MINYAK TENAGA SDN BHD</v>
          </cell>
          <cell r="C1110">
            <v>3300000</v>
          </cell>
        </row>
        <row r="1111">
          <cell r="A1111">
            <v>7553821</v>
          </cell>
          <cell r="B1111" t="str">
            <v>JENG HUAT (BAHAU) REALTY SDN BHD</v>
          </cell>
          <cell r="C1111">
            <v>3000000</v>
          </cell>
        </row>
        <row r="1112">
          <cell r="A1112">
            <v>7554698</v>
          </cell>
          <cell r="B1112" t="str">
            <v>PELANGI WAREHOUSING SDN BHD</v>
          </cell>
          <cell r="C1112">
            <v>2000000</v>
          </cell>
        </row>
        <row r="1113">
          <cell r="A1113">
            <v>7556767</v>
          </cell>
          <cell r="B1113" t="str">
            <v>Y H WONG ENTERPRISE SDN BHD</v>
          </cell>
          <cell r="C1113">
            <v>200000</v>
          </cell>
        </row>
        <row r="1114">
          <cell r="A1114">
            <v>7557179</v>
          </cell>
          <cell r="B1114" t="str">
            <v>UHIN SOFA SDN BHD</v>
          </cell>
          <cell r="C1114">
            <v>5400000</v>
          </cell>
        </row>
        <row r="1115">
          <cell r="A1115">
            <v>7557337</v>
          </cell>
          <cell r="B1115" t="str">
            <v>METTUBE SDN BHD</v>
          </cell>
          <cell r="C1115">
            <v>32750000</v>
          </cell>
        </row>
        <row r="1116">
          <cell r="A1116">
            <v>7558817</v>
          </cell>
          <cell r="B1116" t="str">
            <v>SYARIKAT PESAKA ANTAH SDN BHD</v>
          </cell>
          <cell r="C1116">
            <v>610000</v>
          </cell>
        </row>
        <row r="1117">
          <cell r="A1117">
            <v>7559852</v>
          </cell>
          <cell r="B1117" t="str">
            <v>FEDERAL FURNITURE INDUSTRIES SDN BHD</v>
          </cell>
          <cell r="C1117">
            <v>9275000</v>
          </cell>
        </row>
        <row r="1118">
          <cell r="A1118">
            <v>7560196</v>
          </cell>
          <cell r="B1118" t="str">
            <v>JOHN HO &amp; COMPANY</v>
          </cell>
          <cell r="C1118">
            <v>6075526</v>
          </cell>
        </row>
        <row r="1119">
          <cell r="A1119">
            <v>7562771</v>
          </cell>
          <cell r="B1119" t="str">
            <v>NG KHYE SOON CONSTRUCTION S/B</v>
          </cell>
          <cell r="C1119">
            <v>200000</v>
          </cell>
        </row>
        <row r="1120">
          <cell r="A1120">
            <v>7563268</v>
          </cell>
          <cell r="B1120" t="str">
            <v>PRECIOUS CONCEPT (M) SDN BHD</v>
          </cell>
          <cell r="C1120">
            <v>2365000</v>
          </cell>
        </row>
        <row r="1121">
          <cell r="A1121">
            <v>7563622</v>
          </cell>
          <cell r="B1121" t="str">
            <v>CBE TECH SDN BHD</v>
          </cell>
          <cell r="C1121">
            <v>1500000</v>
          </cell>
        </row>
        <row r="1122">
          <cell r="A1122">
            <v>7564413</v>
          </cell>
          <cell r="B1122" t="str">
            <v>TOTAL INVESTMENT SDN BHD</v>
          </cell>
          <cell r="C1122">
            <v>1000000</v>
          </cell>
        </row>
        <row r="1123">
          <cell r="A1123">
            <v>7564550</v>
          </cell>
          <cell r="B1123" t="str">
            <v>KINTOWN DEVELOPMENT SDN BHD</v>
          </cell>
          <cell r="C1123">
            <v>1900000</v>
          </cell>
        </row>
        <row r="1124">
          <cell r="A1124">
            <v>7565841</v>
          </cell>
          <cell r="B1124" t="str">
            <v>YCH DISTRIPARK SDN BHD</v>
          </cell>
          <cell r="C1124">
            <v>6000000</v>
          </cell>
        </row>
        <row r="1125">
          <cell r="A1125">
            <v>7569436</v>
          </cell>
          <cell r="B1125" t="str">
            <v>TRISYSTEMS ENGINEERING SDN BHD</v>
          </cell>
          <cell r="C1125">
            <v>598300</v>
          </cell>
        </row>
        <row r="1126">
          <cell r="A1126">
            <v>7569809</v>
          </cell>
          <cell r="B1126" t="str">
            <v>HARTA MINDA SDN BHD</v>
          </cell>
          <cell r="C1126">
            <v>1347730.24</v>
          </cell>
        </row>
        <row r="1127">
          <cell r="A1127">
            <v>7569926</v>
          </cell>
          <cell r="B1127" t="str">
            <v>AKSESORI SETIA SDN BHD</v>
          </cell>
          <cell r="C1127">
            <v>2500000</v>
          </cell>
        </row>
        <row r="1128">
          <cell r="A1128">
            <v>7569965</v>
          </cell>
          <cell r="B1128" t="str">
            <v>ASTURI METAL BUILDERS (M) SDN BHD</v>
          </cell>
          <cell r="C1128">
            <v>1000000</v>
          </cell>
        </row>
        <row r="1129">
          <cell r="A1129">
            <v>7570908</v>
          </cell>
          <cell r="B1129" t="str">
            <v>MOKPO BRICK (SERIAN) S/B</v>
          </cell>
          <cell r="C1129">
            <v>140000</v>
          </cell>
        </row>
        <row r="1130">
          <cell r="A1130">
            <v>7572371</v>
          </cell>
          <cell r="B1130" t="str">
            <v>GAYA RESOURCES SDN.BHD.</v>
          </cell>
          <cell r="C1130">
            <v>200000</v>
          </cell>
        </row>
        <row r="1131">
          <cell r="A1131">
            <v>7572512</v>
          </cell>
          <cell r="B1131" t="str">
            <v>KCC INDUSTRIES (M) SDN BHD</v>
          </cell>
          <cell r="C1131">
            <v>500000</v>
          </cell>
        </row>
        <row r="1132">
          <cell r="A1132">
            <v>7574910</v>
          </cell>
          <cell r="B1132" t="str">
            <v>LEADER STEEL SERVICE CENTRE SDN BHD</v>
          </cell>
          <cell r="C1132">
            <v>18400000</v>
          </cell>
        </row>
        <row r="1133">
          <cell r="A1133">
            <v>7575667</v>
          </cell>
          <cell r="B1133" t="str">
            <v>TWINVIEW CONSTRUCTION SDN BHD</v>
          </cell>
          <cell r="C1133">
            <v>200000</v>
          </cell>
        </row>
        <row r="1134">
          <cell r="A1134">
            <v>7576500</v>
          </cell>
          <cell r="B1134" t="str">
            <v>KAMI FOOD SERVICES SDN. BHD.</v>
          </cell>
          <cell r="C1134">
            <v>3350000</v>
          </cell>
        </row>
        <row r="1135">
          <cell r="A1135">
            <v>7578377</v>
          </cell>
          <cell r="B1135" t="str">
            <v>DXN PHARMACEUTICAL S/B</v>
          </cell>
          <cell r="C1135">
            <v>1000000</v>
          </cell>
        </row>
        <row r="1136">
          <cell r="A1136">
            <v>7580195</v>
          </cell>
          <cell r="B1136" t="str">
            <v>SETIA HARUMAN SDN BHD</v>
          </cell>
          <cell r="C1136">
            <v>7623000</v>
          </cell>
        </row>
        <row r="1137">
          <cell r="A1137">
            <v>7581625</v>
          </cell>
          <cell r="B1137" t="str">
            <v>REKA INDAH DEVELOPMENT (PENANG) SDN BHD</v>
          </cell>
          <cell r="C1137">
            <v>321000</v>
          </cell>
        </row>
        <row r="1138">
          <cell r="A1138">
            <v>7582276</v>
          </cell>
          <cell r="B1138" t="str">
            <v>LANGKAWI IDAMAN SURI SDN BHD</v>
          </cell>
          <cell r="C1138">
            <v>8700000</v>
          </cell>
        </row>
        <row r="1139">
          <cell r="A1139">
            <v>7582838</v>
          </cell>
          <cell r="B1139" t="str">
            <v>DXN DEVELOPMENT SDN BHD</v>
          </cell>
          <cell r="C1139">
            <v>760000</v>
          </cell>
        </row>
        <row r="1140">
          <cell r="A1140">
            <v>7586647</v>
          </cell>
          <cell r="B1140" t="str">
            <v>ITL ASIA PACIFIC SDN BHD</v>
          </cell>
          <cell r="C1140">
            <v>6000000</v>
          </cell>
        </row>
        <row r="1141">
          <cell r="A1141">
            <v>7602174</v>
          </cell>
          <cell r="B1141" t="str">
            <v>LOW KENG HUAT BERHAD</v>
          </cell>
          <cell r="C1141">
            <v>0</v>
          </cell>
        </row>
        <row r="1142">
          <cell r="A1142">
            <v>7604464</v>
          </cell>
          <cell r="B1142" t="str">
            <v>AX FURNITURE SDN. BHD.</v>
          </cell>
          <cell r="C1142">
            <v>9500000</v>
          </cell>
        </row>
        <row r="1143">
          <cell r="A1143">
            <v>7608033</v>
          </cell>
          <cell r="B1143" t="str">
            <v>TODAY AGROCHEMICAL SUPPLIES SDN BHD</v>
          </cell>
          <cell r="C1143">
            <v>2000000</v>
          </cell>
        </row>
        <row r="1144">
          <cell r="A1144">
            <v>7612130</v>
          </cell>
          <cell r="B1144" t="str">
            <v>PEKAH SDN BHD</v>
          </cell>
          <cell r="C1144">
            <v>110000</v>
          </cell>
        </row>
        <row r="1145">
          <cell r="A1145">
            <v>7618005</v>
          </cell>
          <cell r="B1145" t="str">
            <v>CHONG WAH PLASTICS SDN BHD</v>
          </cell>
          <cell r="C1145">
            <v>3000000</v>
          </cell>
        </row>
        <row r="1146">
          <cell r="A1146">
            <v>7622843</v>
          </cell>
          <cell r="B1146" t="str">
            <v>NILAM MAKMUR SDN BHD</v>
          </cell>
          <cell r="C1146">
            <v>10020000</v>
          </cell>
        </row>
        <row r="1147">
          <cell r="A1147">
            <v>7626241</v>
          </cell>
          <cell r="B1147" t="str">
            <v>LIM HONG THONG SDN BHD</v>
          </cell>
          <cell r="C1147">
            <v>925000</v>
          </cell>
        </row>
        <row r="1148">
          <cell r="A1148">
            <v>7632215</v>
          </cell>
          <cell r="B1148" t="str">
            <v>MEACS CONSTRUCTION SDN BHD</v>
          </cell>
          <cell r="C1148">
            <v>4107500</v>
          </cell>
        </row>
        <row r="1149">
          <cell r="A1149">
            <v>7633620</v>
          </cell>
          <cell r="B1149" t="str">
            <v>EKAJAYA LOGISTICS SDN BHD</v>
          </cell>
          <cell r="C1149">
            <v>200000</v>
          </cell>
        </row>
        <row r="1150">
          <cell r="A1150">
            <v>7635502</v>
          </cell>
          <cell r="B1150" t="str">
            <v>SISTEM RKK SDN BHD</v>
          </cell>
          <cell r="C1150">
            <v>4000000</v>
          </cell>
        </row>
        <row r="1151">
          <cell r="A1151">
            <v>7636566</v>
          </cell>
          <cell r="B1151" t="str">
            <v>DPI KONSULT SDN BHD</v>
          </cell>
          <cell r="C1151">
            <v>200000</v>
          </cell>
        </row>
        <row r="1152">
          <cell r="A1152">
            <v>7644212</v>
          </cell>
          <cell r="B1152" t="str">
            <v>UNITED BREM SDN BHD</v>
          </cell>
          <cell r="C1152">
            <v>5600000</v>
          </cell>
        </row>
        <row r="1153">
          <cell r="A1153">
            <v>7644331</v>
          </cell>
          <cell r="B1153" t="str">
            <v>METROBRITE ENGINEERING SDN BHD</v>
          </cell>
          <cell r="C1153">
            <v>8100000</v>
          </cell>
        </row>
        <row r="1154">
          <cell r="A1154">
            <v>7647961</v>
          </cell>
          <cell r="B1154" t="str">
            <v>THYE SHEN HUNG SDN BHD</v>
          </cell>
          <cell r="C1154">
            <v>4500000</v>
          </cell>
        </row>
        <row r="1155">
          <cell r="A1155">
            <v>7648110</v>
          </cell>
          <cell r="B1155" t="str">
            <v>FIKRAH TECHNOLOGY SDN BHD</v>
          </cell>
          <cell r="C1155">
            <v>1000000</v>
          </cell>
        </row>
        <row r="1156">
          <cell r="A1156">
            <v>7649400</v>
          </cell>
          <cell r="B1156" t="str">
            <v>PCOM PACIFIC SDN BHD</v>
          </cell>
          <cell r="C1156">
            <v>500000</v>
          </cell>
        </row>
        <row r="1157">
          <cell r="A1157">
            <v>7651610</v>
          </cell>
          <cell r="B1157" t="str">
            <v>GROWTH AVENUE SDN BHD</v>
          </cell>
          <cell r="C1157">
            <v>1550000</v>
          </cell>
        </row>
        <row r="1158">
          <cell r="A1158">
            <v>7659361</v>
          </cell>
          <cell r="B1158" t="str">
            <v>PERUSAHAAN MAJUCO SDN BHD</v>
          </cell>
          <cell r="C1158">
            <v>500000</v>
          </cell>
        </row>
        <row r="1159">
          <cell r="A1159">
            <v>7660125</v>
          </cell>
          <cell r="B1159" t="str">
            <v>DWITASIK CONSTRUCTION SDN BHD</v>
          </cell>
          <cell r="C1159">
            <v>220000</v>
          </cell>
        </row>
        <row r="1160">
          <cell r="A1160">
            <v>7662776</v>
          </cell>
          <cell r="B1160" t="str">
            <v>AIKINMAS SDN BHD</v>
          </cell>
          <cell r="C1160">
            <v>600000</v>
          </cell>
        </row>
        <row r="1161">
          <cell r="A1161">
            <v>7669212</v>
          </cell>
          <cell r="B1161" t="str">
            <v>IK CHIN TRAVEL SERVICE (K) SDN BHD</v>
          </cell>
          <cell r="C1161">
            <v>60000</v>
          </cell>
        </row>
        <row r="1162">
          <cell r="A1162">
            <v>7672184</v>
          </cell>
          <cell r="B1162" t="str">
            <v>SERISTANA SDN BHD</v>
          </cell>
          <cell r="C1162">
            <v>1000000</v>
          </cell>
        </row>
        <row r="1163">
          <cell r="A1163">
            <v>7672359</v>
          </cell>
          <cell r="B1163" t="str">
            <v>SRI ESBINA (M) SDN BHD</v>
          </cell>
          <cell r="C1163">
            <v>10830</v>
          </cell>
        </row>
        <row r="1164">
          <cell r="A1164">
            <v>7677470</v>
          </cell>
          <cell r="B1164" t="str">
            <v>YK COMPONENTS SDN BHD</v>
          </cell>
          <cell r="C1164">
            <v>1000000</v>
          </cell>
        </row>
        <row r="1165">
          <cell r="A1165">
            <v>7678459</v>
          </cell>
          <cell r="B1165" t="str">
            <v>U.C.I. EDUCATION SDN BHD</v>
          </cell>
          <cell r="C1165">
            <v>300000</v>
          </cell>
        </row>
        <row r="1166">
          <cell r="A1166">
            <v>7678985</v>
          </cell>
          <cell r="B1166" t="str">
            <v>PERKAYUAN BERSATU JAYA SDN BHD</v>
          </cell>
          <cell r="C1166">
            <v>41000</v>
          </cell>
        </row>
        <row r="1167">
          <cell r="A1167">
            <v>7679712</v>
          </cell>
          <cell r="B1167" t="str">
            <v>NAM QUAN SDN BHD</v>
          </cell>
          <cell r="C1167">
            <v>1190000</v>
          </cell>
        </row>
        <row r="1168">
          <cell r="A1168">
            <v>7680484</v>
          </cell>
          <cell r="B1168" t="str">
            <v>MBJ BINA JAYA MACHINERY &amp; HARDWARE S/B</v>
          </cell>
          <cell r="C1168">
            <v>5100000</v>
          </cell>
        </row>
        <row r="1169">
          <cell r="A1169">
            <v>7684979</v>
          </cell>
          <cell r="B1169" t="str">
            <v>SYARIKAT KONG DAR HONG SDN BHD</v>
          </cell>
          <cell r="C1169">
            <v>5000000</v>
          </cell>
        </row>
        <row r="1170">
          <cell r="A1170">
            <v>7688154</v>
          </cell>
          <cell r="B1170" t="str">
            <v>EAGLE CHEMICALS SDN BHD</v>
          </cell>
          <cell r="C1170">
            <v>9500000</v>
          </cell>
        </row>
        <row r="1171">
          <cell r="A1171">
            <v>7690210</v>
          </cell>
          <cell r="B1171" t="str">
            <v>BASENET TECHNOLOGY SDN BHD</v>
          </cell>
          <cell r="C1171">
            <v>10300000</v>
          </cell>
        </row>
        <row r="1172">
          <cell r="A1172">
            <v>7694847</v>
          </cell>
          <cell r="B1172" t="str">
            <v>LARAS JAYA CONSTRUCTION SDN BHD</v>
          </cell>
          <cell r="C1172">
            <v>4677000</v>
          </cell>
        </row>
        <row r="1173">
          <cell r="A1173">
            <v>7696615</v>
          </cell>
          <cell r="B1173" t="str">
            <v>CCS CORPORATION SDN BHD</v>
          </cell>
          <cell r="C1173">
            <v>1500000</v>
          </cell>
        </row>
        <row r="1174">
          <cell r="A1174">
            <v>7697334</v>
          </cell>
          <cell r="B1174" t="str">
            <v>GPC DEVELOPMENT SDN BHD</v>
          </cell>
          <cell r="C1174">
            <v>3500000</v>
          </cell>
        </row>
        <row r="1175">
          <cell r="A1175">
            <v>7698954</v>
          </cell>
          <cell r="B1175" t="str">
            <v>CRYSTAL DIGNITY (M) SDN BHD</v>
          </cell>
          <cell r="C1175">
            <v>8050000</v>
          </cell>
        </row>
        <row r="1176">
          <cell r="A1176">
            <v>7699024</v>
          </cell>
          <cell r="B1176" t="str">
            <v>SYARIKAT QINGLI SDN BHD</v>
          </cell>
          <cell r="C1176">
            <v>1000000</v>
          </cell>
        </row>
        <row r="1177">
          <cell r="A1177">
            <v>7710970</v>
          </cell>
          <cell r="B1177" t="str">
            <v>DAICHEM ENTERPRISE (M) SDN BHD</v>
          </cell>
          <cell r="C1177">
            <v>500000</v>
          </cell>
        </row>
        <row r="1178">
          <cell r="A1178">
            <v>7715835</v>
          </cell>
          <cell r="B1178" t="str">
            <v>BABYANA KONTRAKTOR</v>
          </cell>
          <cell r="C1178">
            <v>981434.78</v>
          </cell>
        </row>
        <row r="1179">
          <cell r="A1179">
            <v>7716197</v>
          </cell>
          <cell r="B1179" t="str">
            <v>K-LINK INTERNATIONAL SDN. BHD.</v>
          </cell>
          <cell r="C1179">
            <v>1000000</v>
          </cell>
        </row>
        <row r="1180">
          <cell r="A1180">
            <v>7727201</v>
          </cell>
          <cell r="B1180" t="str">
            <v>NIMZ NIAGA SDN BHD</v>
          </cell>
          <cell r="C1180">
            <v>50000</v>
          </cell>
        </row>
        <row r="1181">
          <cell r="A1181">
            <v>7730675</v>
          </cell>
          <cell r="B1181" t="str">
            <v>FERROUS METALS SDN BHD</v>
          </cell>
          <cell r="C1181">
            <v>2975000</v>
          </cell>
        </row>
        <row r="1182">
          <cell r="A1182">
            <v>7736814</v>
          </cell>
          <cell r="B1182" t="str">
            <v>LU &amp; SONS ENGINEERING SDN BHD</v>
          </cell>
          <cell r="C1182">
            <v>9630000</v>
          </cell>
        </row>
        <row r="1183">
          <cell r="A1183">
            <v>7738875</v>
          </cell>
          <cell r="B1183" t="str">
            <v>PEMBINAAN JEMERLANG SDN BHD</v>
          </cell>
          <cell r="C1183">
            <v>5000000</v>
          </cell>
        </row>
        <row r="1184">
          <cell r="A1184">
            <v>7740953</v>
          </cell>
          <cell r="B1184" t="str">
            <v>LE NAM MEGASHEET (M) SDN BHD</v>
          </cell>
          <cell r="C1184">
            <v>3000000</v>
          </cell>
        </row>
        <row r="1185">
          <cell r="A1185">
            <v>7754271</v>
          </cell>
          <cell r="B1185" t="str">
            <v>MERCU CITA MANUFACTURING SDN.BHD.</v>
          </cell>
          <cell r="C1185">
            <v>1000000</v>
          </cell>
        </row>
        <row r="1186">
          <cell r="A1186">
            <v>7754428</v>
          </cell>
          <cell r="B1186" t="str">
            <v>PROMAT ESM SDN BHD</v>
          </cell>
          <cell r="C1186">
            <v>3500000</v>
          </cell>
        </row>
        <row r="1187">
          <cell r="A1187">
            <v>7757997</v>
          </cell>
          <cell r="B1187" t="str">
            <v>PERSADA MBE SDN BHD</v>
          </cell>
          <cell r="C1187">
            <v>2000000</v>
          </cell>
        </row>
        <row r="1188">
          <cell r="A1188">
            <v>7758819</v>
          </cell>
          <cell r="B1188" t="str">
            <v>HONG LEA DISTRIBUTORS SDN BHD</v>
          </cell>
          <cell r="C1188">
            <v>2675000</v>
          </cell>
        </row>
        <row r="1189">
          <cell r="A1189">
            <v>7764202</v>
          </cell>
          <cell r="B1189" t="str">
            <v>MCE TECHNOLOGIES SDN BHD</v>
          </cell>
          <cell r="C1189">
            <v>1400000</v>
          </cell>
        </row>
        <row r="1190">
          <cell r="A1190">
            <v>7765354</v>
          </cell>
          <cell r="B1190" t="str">
            <v>GLADRON CHEMICALS SDN.BHD.</v>
          </cell>
          <cell r="C1190">
            <v>2500000</v>
          </cell>
        </row>
        <row r="1191">
          <cell r="A1191">
            <v>7766891</v>
          </cell>
          <cell r="B1191" t="str">
            <v>TWT HARDWARE SDN BHD</v>
          </cell>
          <cell r="C1191">
            <v>3000000</v>
          </cell>
        </row>
        <row r="1192">
          <cell r="A1192">
            <v>7767750</v>
          </cell>
          <cell r="B1192" t="str">
            <v>S.P.C CONSTRUCTION SDN BHD</v>
          </cell>
          <cell r="C1192">
            <v>1750000</v>
          </cell>
        </row>
        <row r="1193">
          <cell r="A1193">
            <v>7773046</v>
          </cell>
          <cell r="B1193" t="str">
            <v>KL PILE SDN. BHD.</v>
          </cell>
          <cell r="C1193">
            <v>6000000</v>
          </cell>
        </row>
        <row r="1194">
          <cell r="A1194">
            <v>7775225</v>
          </cell>
          <cell r="B1194" t="str">
            <v>PERUSAHAAN CHEW HUR SDN BHD</v>
          </cell>
          <cell r="C1194">
            <v>2700000</v>
          </cell>
        </row>
        <row r="1195">
          <cell r="A1195">
            <v>7776779</v>
          </cell>
          <cell r="B1195" t="str">
            <v>ASIA DEVELOPMENT &amp; CONSTRUCTION COMPANY</v>
          </cell>
          <cell r="C1195">
            <v>1147000</v>
          </cell>
        </row>
        <row r="1196">
          <cell r="A1196">
            <v>7781996</v>
          </cell>
          <cell r="B1196" t="str">
            <v>HATIMUDA SDN.BHD.</v>
          </cell>
          <cell r="C1196">
            <v>70950000</v>
          </cell>
        </row>
        <row r="1197">
          <cell r="A1197">
            <v>7786594</v>
          </cell>
          <cell r="B1197" t="str">
            <v>RIAMAL VENTURES SDN. BHD.</v>
          </cell>
          <cell r="C1197">
            <v>200000</v>
          </cell>
        </row>
        <row r="1198">
          <cell r="A1198">
            <v>7787607</v>
          </cell>
          <cell r="B1198" t="str">
            <v>YAN SEW TRADING AND MEDICAL HALL SDN BHD</v>
          </cell>
          <cell r="C1198">
            <v>450000</v>
          </cell>
        </row>
        <row r="1199">
          <cell r="A1199">
            <v>7792217</v>
          </cell>
          <cell r="B1199" t="str">
            <v>FELIO GROUP (M) SDN BHD</v>
          </cell>
          <cell r="C1199">
            <v>3000000</v>
          </cell>
        </row>
        <row r="1200">
          <cell r="A1200">
            <v>7793717</v>
          </cell>
          <cell r="B1200" t="str">
            <v>THE W CLAY INDUSTRIES SDN BHD</v>
          </cell>
          <cell r="C1200">
            <v>14260000</v>
          </cell>
        </row>
        <row r="1201">
          <cell r="A1201">
            <v>7793726</v>
          </cell>
          <cell r="B1201" t="str">
            <v>KAYANGAN KEMAS SDN BHD</v>
          </cell>
          <cell r="C1201">
            <v>39300000</v>
          </cell>
        </row>
        <row r="1202">
          <cell r="A1202">
            <v>7799645</v>
          </cell>
          <cell r="B1202" t="str">
            <v>TECK HIN MOTOR TRADING SDN BHD</v>
          </cell>
          <cell r="C1202">
            <v>21980000</v>
          </cell>
        </row>
        <row r="1203">
          <cell r="A1203">
            <v>7801375</v>
          </cell>
          <cell r="B1203" t="str">
            <v>BINA PLASTIC INDUSTRIES SDN BHD</v>
          </cell>
          <cell r="C1203">
            <v>9000000</v>
          </cell>
        </row>
        <row r="1204">
          <cell r="A1204">
            <v>7806588</v>
          </cell>
          <cell r="B1204" t="str">
            <v>TAN BOON MING SDN BHD</v>
          </cell>
          <cell r="C1204">
            <v>1000000</v>
          </cell>
        </row>
        <row r="1205">
          <cell r="A1205">
            <v>7810840</v>
          </cell>
          <cell r="B1205" t="str">
            <v>POULTEC ENTERPRISE SDN BHD</v>
          </cell>
          <cell r="C1205">
            <v>980000</v>
          </cell>
        </row>
        <row r="1206">
          <cell r="A1206">
            <v>7813564</v>
          </cell>
          <cell r="B1206" t="str">
            <v>SINAR TEKNIK URUS HARTA SDN BHD</v>
          </cell>
          <cell r="C1206">
            <v>4045590</v>
          </cell>
        </row>
        <row r="1207">
          <cell r="A1207">
            <v>7821885</v>
          </cell>
          <cell r="B1207" t="str">
            <v>TOP GREEN CONSTRUCTION DEVELOPMENT SDN B</v>
          </cell>
          <cell r="C1207">
            <v>200000</v>
          </cell>
        </row>
        <row r="1208">
          <cell r="A1208">
            <v>7824137</v>
          </cell>
          <cell r="B1208" t="str">
            <v>ALPHA MARVEL S/B</v>
          </cell>
          <cell r="C1208">
            <v>0</v>
          </cell>
        </row>
        <row r="1209">
          <cell r="A1209">
            <v>7828003</v>
          </cell>
          <cell r="B1209" t="str">
            <v>DAMINI CORPORATION SDN BHD</v>
          </cell>
          <cell r="C1209">
            <v>9274225.4100000001</v>
          </cell>
        </row>
        <row r="1210">
          <cell r="A1210">
            <v>7829732</v>
          </cell>
          <cell r="B1210" t="str">
            <v>GROUP ENGINEERS MALAYSIA SDN BHD</v>
          </cell>
          <cell r="C1210">
            <v>30000000</v>
          </cell>
        </row>
        <row r="1211">
          <cell r="A1211">
            <v>7830393</v>
          </cell>
          <cell r="B1211" t="str">
            <v>NAJCOM SDN BHD</v>
          </cell>
          <cell r="C1211">
            <v>1400000</v>
          </cell>
        </row>
        <row r="1212">
          <cell r="A1212">
            <v>7835106</v>
          </cell>
          <cell r="B1212" t="str">
            <v>T.E. SDN BHD</v>
          </cell>
          <cell r="C1212">
            <v>2425000</v>
          </cell>
        </row>
        <row r="1213">
          <cell r="A1213">
            <v>7835405</v>
          </cell>
          <cell r="B1213" t="str">
            <v>K SENG SENG INDUSTRIES SDN BHD</v>
          </cell>
          <cell r="C1213">
            <v>39000000</v>
          </cell>
        </row>
        <row r="1214">
          <cell r="A1214">
            <v>7837052</v>
          </cell>
          <cell r="B1214" t="str">
            <v>MDZ CONSTRUCTION SDN BHD</v>
          </cell>
          <cell r="C1214">
            <v>1500000</v>
          </cell>
        </row>
        <row r="1215">
          <cell r="A1215">
            <v>7840514</v>
          </cell>
          <cell r="B1215" t="str">
            <v>ETERNAL PROMENADE SDN BHD</v>
          </cell>
          <cell r="C1215">
            <v>220000</v>
          </cell>
        </row>
        <row r="1216">
          <cell r="A1216">
            <v>7858288</v>
          </cell>
          <cell r="B1216" t="str">
            <v>OPTAD MARKETING SDN BHD</v>
          </cell>
          <cell r="C1216">
            <v>10000000</v>
          </cell>
        </row>
        <row r="1217">
          <cell r="A1217">
            <v>7858526</v>
          </cell>
          <cell r="B1217" t="str">
            <v>MEDIGATE SDN BHD</v>
          </cell>
          <cell r="C1217">
            <v>500000</v>
          </cell>
        </row>
        <row r="1218">
          <cell r="A1218">
            <v>7875788</v>
          </cell>
          <cell r="B1218" t="str">
            <v>FRANKY CONSTRUCTION SDN BHD</v>
          </cell>
          <cell r="C1218">
            <v>15000000</v>
          </cell>
        </row>
        <row r="1219">
          <cell r="A1219">
            <v>7900146</v>
          </cell>
          <cell r="B1219" t="str">
            <v>MAKSU CORPORATION SDN BHD</v>
          </cell>
          <cell r="C1219">
            <v>1000000</v>
          </cell>
        </row>
        <row r="1220">
          <cell r="A1220">
            <v>7900862</v>
          </cell>
          <cell r="B1220" t="str">
            <v>REDINA MALAYSIA SDN BHD</v>
          </cell>
          <cell r="C1220">
            <v>4000000</v>
          </cell>
        </row>
        <row r="1221">
          <cell r="A1221">
            <v>7902376</v>
          </cell>
          <cell r="B1221" t="str">
            <v>SIRDI-333 OTOMOBIL SDN BHD</v>
          </cell>
          <cell r="C1221">
            <v>10000</v>
          </cell>
        </row>
        <row r="1222">
          <cell r="A1222">
            <v>7911845</v>
          </cell>
          <cell r="B1222" t="str">
            <v>BRAS VENTURES BERHAD</v>
          </cell>
          <cell r="C1222">
            <v>18500000</v>
          </cell>
        </row>
        <row r="1223">
          <cell r="A1223">
            <v>7917874</v>
          </cell>
          <cell r="B1223" t="str">
            <v>DELUXE BRICKWORKS SDN BHD</v>
          </cell>
          <cell r="C1223">
            <v>5000000</v>
          </cell>
        </row>
        <row r="1224">
          <cell r="A1224">
            <v>7919744</v>
          </cell>
          <cell r="B1224" t="str">
            <v>KAR TIMUR STAINLESS STEEL &amp; COPPER SDN B</v>
          </cell>
          <cell r="C1224">
            <v>2000000</v>
          </cell>
        </row>
        <row r="1225">
          <cell r="A1225">
            <v>7922338</v>
          </cell>
          <cell r="B1225" t="str">
            <v>BEANSENG NT SDN BHD</v>
          </cell>
          <cell r="C1225">
            <v>7650000</v>
          </cell>
        </row>
        <row r="1226">
          <cell r="A1226">
            <v>7930460</v>
          </cell>
          <cell r="B1226" t="str">
            <v>YEU HONG FURNITURE INDUSTRIES SDN BHD</v>
          </cell>
          <cell r="C1226">
            <v>9350001</v>
          </cell>
        </row>
        <row r="1227">
          <cell r="A1227">
            <v>7932932</v>
          </cell>
          <cell r="B1227" t="str">
            <v>BW SCAFFOLD INDUSTRIES SDN BHD</v>
          </cell>
          <cell r="C1227">
            <v>4000000</v>
          </cell>
        </row>
        <row r="1228">
          <cell r="A1228">
            <v>7936514</v>
          </cell>
          <cell r="B1228" t="str">
            <v>TAY AUTO SERVICES SDN BHD</v>
          </cell>
          <cell r="C1228">
            <v>300000</v>
          </cell>
        </row>
        <row r="1229">
          <cell r="A1229">
            <v>7940544</v>
          </cell>
          <cell r="B1229" t="str">
            <v>WINCAP INDUSTRIAL (M) SDN BHD</v>
          </cell>
          <cell r="C1229">
            <v>200000</v>
          </cell>
        </row>
        <row r="1230">
          <cell r="A1230">
            <v>7940815</v>
          </cell>
          <cell r="B1230" t="str">
            <v>T-PRIN PANEL SDN BHD</v>
          </cell>
          <cell r="C1230">
            <v>2450000</v>
          </cell>
        </row>
        <row r="1231">
          <cell r="A1231">
            <v>7953214</v>
          </cell>
          <cell r="B1231" t="str">
            <v>BANDAR KENYALANG SDN BHD</v>
          </cell>
          <cell r="C1231">
            <v>1450000</v>
          </cell>
        </row>
        <row r="1232">
          <cell r="A1232">
            <v>7954863</v>
          </cell>
          <cell r="B1232" t="str">
            <v>GES MANUFACTURING SERVICES (M) SDN BHD</v>
          </cell>
          <cell r="C1232">
            <v>4000000</v>
          </cell>
        </row>
        <row r="1233">
          <cell r="A1233">
            <v>7954946</v>
          </cell>
          <cell r="B1233" t="str">
            <v>PERMINTEX AUTO MANUFACTURING SDN. BHD.</v>
          </cell>
          <cell r="C1233">
            <v>360000</v>
          </cell>
        </row>
        <row r="1234">
          <cell r="A1234">
            <v>7959386</v>
          </cell>
          <cell r="B1234" t="str">
            <v>JOLAC ENGINEERING SDN BHD</v>
          </cell>
          <cell r="C1234">
            <v>2000000</v>
          </cell>
        </row>
        <row r="1235">
          <cell r="A1235">
            <v>7961214</v>
          </cell>
          <cell r="B1235" t="str">
            <v>TRANSMARCO CONCEPTS SDN. BHD.</v>
          </cell>
          <cell r="C1235">
            <v>6500000</v>
          </cell>
        </row>
        <row r="1236">
          <cell r="A1236">
            <v>7963187</v>
          </cell>
          <cell r="B1236" t="str">
            <v>TAI ICHI ENTERPRISE SDN BHD</v>
          </cell>
          <cell r="C1236">
            <v>8000000</v>
          </cell>
        </row>
        <row r="1237">
          <cell r="A1237">
            <v>7963656</v>
          </cell>
          <cell r="B1237" t="str">
            <v>NATRAJAYA SDN BHD</v>
          </cell>
          <cell r="C1237">
            <v>2700000</v>
          </cell>
        </row>
        <row r="1238">
          <cell r="A1238">
            <v>7969881</v>
          </cell>
          <cell r="B1238" t="str">
            <v>KL 247 MOBILE TYRE SERVICES SDN. BHD.</v>
          </cell>
          <cell r="C1238">
            <v>335000</v>
          </cell>
        </row>
        <row r="1239">
          <cell r="A1239">
            <v>7976127</v>
          </cell>
          <cell r="B1239" t="str">
            <v>HUAT HING CORPORATION SDN BHD</v>
          </cell>
          <cell r="C1239">
            <v>3700000</v>
          </cell>
        </row>
        <row r="1240">
          <cell r="A1240">
            <v>7976270</v>
          </cell>
          <cell r="B1240" t="str">
            <v>GOLDEN HORSE PLANTATIONS SDN BHD</v>
          </cell>
          <cell r="C1240">
            <v>10000000</v>
          </cell>
        </row>
        <row r="1241">
          <cell r="A1241">
            <v>7980534</v>
          </cell>
          <cell r="B1241" t="str">
            <v>FLEXI-VAN LOGISTICS SDN BHD</v>
          </cell>
          <cell r="C1241">
            <v>500000</v>
          </cell>
        </row>
        <row r="1242">
          <cell r="A1242">
            <v>7984726</v>
          </cell>
          <cell r="B1242" t="str">
            <v>SBH MARINE INDUSTRIES SDN BHD</v>
          </cell>
          <cell r="C1242">
            <v>4670000</v>
          </cell>
        </row>
        <row r="1243">
          <cell r="A1243">
            <v>7985027</v>
          </cell>
          <cell r="B1243" t="str">
            <v>SINAR KERJAYA SDN BHD</v>
          </cell>
          <cell r="C1243">
            <v>2500000</v>
          </cell>
        </row>
        <row r="1244">
          <cell r="A1244">
            <v>7986791</v>
          </cell>
          <cell r="B1244" t="str">
            <v>JURUKIN SDN BHD</v>
          </cell>
          <cell r="C1244">
            <v>505332</v>
          </cell>
        </row>
        <row r="1245">
          <cell r="A1245">
            <v>7999436</v>
          </cell>
          <cell r="B1245" t="str">
            <v>BAY WATCH ELV SYSTEM SDN. BHD.</v>
          </cell>
          <cell r="C1245">
            <v>2000000</v>
          </cell>
        </row>
        <row r="1246">
          <cell r="A1246">
            <v>8005710</v>
          </cell>
          <cell r="B1246" t="str">
            <v>TAP MARINE &amp; OFFSHORE SERVICES SDN BHD</v>
          </cell>
          <cell r="C1246">
            <v>500000</v>
          </cell>
        </row>
        <row r="1247">
          <cell r="A1247">
            <v>8007841</v>
          </cell>
          <cell r="B1247" t="str">
            <v>IBZI HOLDINGS SDN BHD</v>
          </cell>
          <cell r="C1247">
            <v>180000</v>
          </cell>
        </row>
        <row r="1248">
          <cell r="A1248">
            <v>8010011</v>
          </cell>
          <cell r="B1248" t="str">
            <v>ECM COACHBUILDERS SDN BHD</v>
          </cell>
          <cell r="C1248">
            <v>300000</v>
          </cell>
        </row>
        <row r="1249">
          <cell r="A1249">
            <v>8011777</v>
          </cell>
          <cell r="B1249" t="str">
            <v>CONNELL BROS. COMPANY (MALAYSIA) SDN BHD</v>
          </cell>
          <cell r="C1249">
            <v>1600000</v>
          </cell>
        </row>
        <row r="1250">
          <cell r="A1250">
            <v>8012165</v>
          </cell>
          <cell r="B1250" t="str">
            <v>SYARIKAT PERNIAGAAN LAMZHUAN SDN BHD</v>
          </cell>
          <cell r="C1250">
            <v>300000</v>
          </cell>
        </row>
        <row r="1251">
          <cell r="A1251">
            <v>8024546</v>
          </cell>
          <cell r="B1251" t="str">
            <v>JOHNSON PUMP (M) SDN BHD</v>
          </cell>
          <cell r="C1251">
            <v>4000000</v>
          </cell>
        </row>
        <row r="1252">
          <cell r="A1252">
            <v>8027274</v>
          </cell>
          <cell r="B1252" t="str">
            <v>BINA SKK SDN BHD</v>
          </cell>
          <cell r="C1252">
            <v>3800000</v>
          </cell>
        </row>
        <row r="1253">
          <cell r="A1253">
            <v>8035198</v>
          </cell>
          <cell r="B1253" t="str">
            <v>JERAM PERWIRA SDN BHD</v>
          </cell>
          <cell r="C1253">
            <v>1500000</v>
          </cell>
        </row>
        <row r="1254">
          <cell r="A1254">
            <v>8038206</v>
          </cell>
          <cell r="B1254" t="str">
            <v>HELISTROM SDN BHD</v>
          </cell>
          <cell r="C1254">
            <v>22450000</v>
          </cell>
        </row>
        <row r="1255">
          <cell r="A1255">
            <v>8048738</v>
          </cell>
          <cell r="B1255" t="str">
            <v>TA WIN INDUSTRIES (M) SDN BHD</v>
          </cell>
          <cell r="C1255">
            <v>45000000</v>
          </cell>
        </row>
        <row r="1256">
          <cell r="A1256">
            <v>8051675</v>
          </cell>
          <cell r="B1256" t="str">
            <v>PRODUCTIVE SUMMIT SDN BHD</v>
          </cell>
          <cell r="C1256">
            <v>2000000</v>
          </cell>
        </row>
        <row r="1257">
          <cell r="A1257">
            <v>8052261</v>
          </cell>
          <cell r="B1257" t="str">
            <v>QUANTUM SUPPLIES (M) SDN BHD</v>
          </cell>
          <cell r="C1257">
            <v>2000000</v>
          </cell>
        </row>
        <row r="1258">
          <cell r="A1258">
            <v>8052367</v>
          </cell>
          <cell r="B1258" t="str">
            <v>PRESTAR MARKETING SDN BHD</v>
          </cell>
          <cell r="C1258">
            <v>7800000</v>
          </cell>
        </row>
        <row r="1259">
          <cell r="A1259">
            <v>8056839</v>
          </cell>
          <cell r="B1259" t="str">
            <v>GREENLOVE DISTRIBUTION SDN BHD</v>
          </cell>
          <cell r="C1259">
            <v>500000</v>
          </cell>
        </row>
        <row r="1260">
          <cell r="A1260">
            <v>8057144</v>
          </cell>
          <cell r="B1260" t="str">
            <v>FUJI KOKI RESOURCES (M) SDN.BHD.</v>
          </cell>
          <cell r="C1260">
            <v>10000000</v>
          </cell>
        </row>
        <row r="1261">
          <cell r="A1261">
            <v>8059747</v>
          </cell>
          <cell r="B1261" t="str">
            <v>CHAI HENG SENG SDN BHD</v>
          </cell>
          <cell r="C1261">
            <v>4750000</v>
          </cell>
        </row>
        <row r="1262">
          <cell r="A1262">
            <v>8065605</v>
          </cell>
          <cell r="B1262" t="str">
            <v>EMERGE ASSETS SDN BHD</v>
          </cell>
          <cell r="C1262">
            <v>103000</v>
          </cell>
        </row>
        <row r="1263">
          <cell r="A1263">
            <v>8067511</v>
          </cell>
          <cell r="B1263" t="str">
            <v>MAGMA BUMI TRADING SDN BHD</v>
          </cell>
          <cell r="C1263">
            <v>1525000</v>
          </cell>
        </row>
        <row r="1264">
          <cell r="A1264">
            <v>8079304</v>
          </cell>
          <cell r="B1264" t="str">
            <v>BAROKO SDN. BHD.</v>
          </cell>
          <cell r="C1264">
            <v>3400000</v>
          </cell>
        </row>
        <row r="1265">
          <cell r="A1265">
            <v>8082973</v>
          </cell>
          <cell r="B1265" t="str">
            <v>HUP SOON HARDWARE SDN BHD</v>
          </cell>
          <cell r="C1265">
            <v>331000</v>
          </cell>
        </row>
        <row r="1266">
          <cell r="A1266">
            <v>8088829</v>
          </cell>
          <cell r="B1266" t="str">
            <v>CHOP TONG GUAN SDN BHD</v>
          </cell>
          <cell r="C1266">
            <v>21000000</v>
          </cell>
        </row>
        <row r="1267">
          <cell r="A1267">
            <v>8094900</v>
          </cell>
          <cell r="B1267" t="str">
            <v>TIALOC MALAYSIA SDN BHD</v>
          </cell>
          <cell r="C1267">
            <v>33205000</v>
          </cell>
        </row>
        <row r="1268">
          <cell r="A1268">
            <v>8101294</v>
          </cell>
          <cell r="B1268" t="str">
            <v>GOLDEN SHOWCASE PROPERTIES SDN BHD</v>
          </cell>
          <cell r="C1268">
            <v>11000000</v>
          </cell>
        </row>
        <row r="1269">
          <cell r="A1269">
            <v>8101468</v>
          </cell>
          <cell r="B1269" t="str">
            <v>TOTAL MODERN ENGINEERING SDN BHD</v>
          </cell>
          <cell r="C1269">
            <v>500000</v>
          </cell>
        </row>
        <row r="1270">
          <cell r="A1270">
            <v>8105577</v>
          </cell>
          <cell r="B1270" t="str">
            <v>YUDAH CORPORATION SDN BHD</v>
          </cell>
          <cell r="C1270">
            <v>1300000</v>
          </cell>
        </row>
        <row r="1271">
          <cell r="A1271">
            <v>8109894</v>
          </cell>
          <cell r="B1271" t="str">
            <v>PRIFARIA SDN BHD</v>
          </cell>
          <cell r="C1271">
            <v>1400000</v>
          </cell>
        </row>
        <row r="1272">
          <cell r="A1272">
            <v>8114178</v>
          </cell>
          <cell r="B1272" t="str">
            <v>SII ISHIZAKI (MELAKA) SDN. BHD.</v>
          </cell>
          <cell r="C1272">
            <v>800000</v>
          </cell>
        </row>
        <row r="1273">
          <cell r="A1273">
            <v>8114683</v>
          </cell>
          <cell r="B1273" t="str">
            <v>SELIA SELENGGARA SDN BHD</v>
          </cell>
          <cell r="C1273">
            <v>7600000</v>
          </cell>
        </row>
        <row r="1274">
          <cell r="A1274">
            <v>8120581</v>
          </cell>
          <cell r="B1274" t="str">
            <v>TEONG SHENG INDUSTRIES SDN BHD</v>
          </cell>
          <cell r="C1274">
            <v>120000</v>
          </cell>
        </row>
        <row r="1275">
          <cell r="A1275">
            <v>8126210</v>
          </cell>
          <cell r="B1275" t="str">
            <v>BIAXIS (M) SDN BHD</v>
          </cell>
          <cell r="C1275">
            <v>22500000</v>
          </cell>
        </row>
        <row r="1276">
          <cell r="A1276">
            <v>8139158</v>
          </cell>
          <cell r="B1276" t="str">
            <v>AFTER IMAGE SDN. BHD.</v>
          </cell>
          <cell r="C1276">
            <v>600000</v>
          </cell>
        </row>
        <row r="1277">
          <cell r="A1277">
            <v>8142985</v>
          </cell>
          <cell r="B1277" t="str">
            <v>VISALAND SDN BHD</v>
          </cell>
          <cell r="C1277">
            <v>74495.7</v>
          </cell>
        </row>
        <row r="1278">
          <cell r="A1278">
            <v>8143965</v>
          </cell>
          <cell r="B1278" t="str">
            <v>NAZA TTDI SENTRALIS SDN.BHD.</v>
          </cell>
          <cell r="C1278">
            <v>3000000</v>
          </cell>
        </row>
        <row r="1279">
          <cell r="A1279">
            <v>8145163</v>
          </cell>
          <cell r="B1279" t="str">
            <v>MUSYATI SDN BHD</v>
          </cell>
          <cell r="C1279">
            <v>18600000</v>
          </cell>
        </row>
        <row r="1280">
          <cell r="A1280">
            <v>8154873</v>
          </cell>
          <cell r="B1280" t="str">
            <v>CHUNG HUAT INDUSTRIES SDN BHD</v>
          </cell>
          <cell r="C1280">
            <v>2200000</v>
          </cell>
        </row>
        <row r="1281">
          <cell r="A1281">
            <v>8176948</v>
          </cell>
          <cell r="B1281" t="str">
            <v>ULIKO MARKETING (M) SDN. BHD.</v>
          </cell>
          <cell r="C1281">
            <v>7950000</v>
          </cell>
        </row>
        <row r="1282">
          <cell r="A1282">
            <v>8179171</v>
          </cell>
          <cell r="B1282" t="str">
            <v>MY-SUTERA SDN BHD</v>
          </cell>
          <cell r="C1282">
            <v>3500000</v>
          </cell>
        </row>
        <row r="1283">
          <cell r="A1283">
            <v>8179374</v>
          </cell>
          <cell r="B1283" t="str">
            <v>SANTARLI SDN BHD</v>
          </cell>
          <cell r="C1283">
            <v>10295000</v>
          </cell>
        </row>
        <row r="1284">
          <cell r="A1284">
            <v>8187362</v>
          </cell>
          <cell r="B1284" t="str">
            <v>QUINWORTH RESOURCES SDN BHD</v>
          </cell>
          <cell r="C1284">
            <v>500000</v>
          </cell>
        </row>
        <row r="1285">
          <cell r="A1285">
            <v>8188228</v>
          </cell>
          <cell r="B1285" t="str">
            <v>PUBLIC PACKAGES (NT) SDN BHD</v>
          </cell>
          <cell r="C1285">
            <v>7000000</v>
          </cell>
        </row>
        <row r="1286">
          <cell r="A1286">
            <v>8188783</v>
          </cell>
          <cell r="B1286" t="str">
            <v>SANDAR BINA SDN BHD</v>
          </cell>
          <cell r="C1286">
            <v>3000000</v>
          </cell>
        </row>
        <row r="1287">
          <cell r="A1287">
            <v>8205690</v>
          </cell>
          <cell r="B1287" t="str">
            <v>MIRI TRANSPORT COMPANY SDN BHD</v>
          </cell>
          <cell r="C1287">
            <v>255000</v>
          </cell>
        </row>
        <row r="1288">
          <cell r="A1288">
            <v>8213247</v>
          </cell>
          <cell r="B1288" t="str">
            <v>KOPERASI BIDOR BHD</v>
          </cell>
          <cell r="C1288">
            <v>60000</v>
          </cell>
        </row>
        <row r="1289">
          <cell r="A1289">
            <v>8224017</v>
          </cell>
          <cell r="B1289" t="str">
            <v>HELLO PROPERTY (M) SDN BHD</v>
          </cell>
          <cell r="C1289">
            <v>239500</v>
          </cell>
        </row>
        <row r="1290">
          <cell r="A1290">
            <v>8231536</v>
          </cell>
          <cell r="B1290" t="str">
            <v>BORNEO STARCRUISE SDN BHD</v>
          </cell>
          <cell r="C1290">
            <v>27720</v>
          </cell>
        </row>
        <row r="1291">
          <cell r="A1291">
            <v>8233411</v>
          </cell>
          <cell r="B1291" t="str">
            <v>MINFAJAYA SDN BHD</v>
          </cell>
          <cell r="C1291">
            <v>114255</v>
          </cell>
        </row>
        <row r="1292">
          <cell r="A1292">
            <v>8235938</v>
          </cell>
          <cell r="B1292" t="str">
            <v>E H H FOOD INDUSTRY SDN BHD</v>
          </cell>
          <cell r="C1292">
            <v>1000000</v>
          </cell>
        </row>
        <row r="1293">
          <cell r="A1293">
            <v>8236444</v>
          </cell>
          <cell r="B1293" t="str">
            <v>LUCKSOON METAL WORKS SDN BHD</v>
          </cell>
          <cell r="C1293">
            <v>38800000</v>
          </cell>
        </row>
        <row r="1294">
          <cell r="A1294">
            <v>8238498</v>
          </cell>
          <cell r="B1294" t="str">
            <v>SCAN ASSOCIATES BERHAD</v>
          </cell>
          <cell r="C1294">
            <v>772947.6</v>
          </cell>
        </row>
        <row r="1295">
          <cell r="A1295">
            <v>8245950</v>
          </cell>
          <cell r="B1295" t="str">
            <v>MARITIME &amp; INDUSTRIAL ENGINEERS SDN BHD</v>
          </cell>
          <cell r="C1295">
            <v>200000</v>
          </cell>
        </row>
        <row r="1296">
          <cell r="A1296">
            <v>8245963</v>
          </cell>
          <cell r="B1296" t="str">
            <v>PELANCONGAN MERDEKA SDN BHD</v>
          </cell>
          <cell r="C1296">
            <v>60000</v>
          </cell>
        </row>
        <row r="1297">
          <cell r="A1297">
            <v>8246425</v>
          </cell>
          <cell r="B1297" t="str">
            <v>DHAYA MAJU INFRASTRUCTURE (ASIA) SDN BHD</v>
          </cell>
          <cell r="C1297">
            <v>23000000</v>
          </cell>
        </row>
        <row r="1298">
          <cell r="A1298">
            <v>8418599</v>
          </cell>
          <cell r="B1298" t="str">
            <v>SYARIKAT AM-ME SDN BHD</v>
          </cell>
          <cell r="C1298">
            <v>2760000</v>
          </cell>
        </row>
        <row r="1299">
          <cell r="A1299">
            <v>8419183</v>
          </cell>
          <cell r="B1299" t="str">
            <v>MIP EQUIPMENT SDN BHD</v>
          </cell>
          <cell r="C1299">
            <v>3428551.4</v>
          </cell>
        </row>
        <row r="1300">
          <cell r="A1300">
            <v>8423559</v>
          </cell>
          <cell r="B1300" t="str">
            <v>SMA BERKAT (M) SDN. BHD.</v>
          </cell>
          <cell r="C1300">
            <v>350000</v>
          </cell>
        </row>
        <row r="1301">
          <cell r="A1301">
            <v>8427687</v>
          </cell>
          <cell r="B1301" t="str">
            <v>RIGEL TECHNOLOGY (M) SDN BHD</v>
          </cell>
          <cell r="C1301">
            <v>150000</v>
          </cell>
        </row>
        <row r="1302">
          <cell r="A1302">
            <v>8502883</v>
          </cell>
          <cell r="B1302" t="str">
            <v>SNFOR SDN. BHD.</v>
          </cell>
          <cell r="C1302">
            <v>5050000</v>
          </cell>
        </row>
        <row r="1303">
          <cell r="A1303">
            <v>8645117</v>
          </cell>
          <cell r="B1303" t="str">
            <v>MINOCO SDN BHD</v>
          </cell>
          <cell r="C1303">
            <v>750000</v>
          </cell>
        </row>
        <row r="1304">
          <cell r="A1304">
            <v>8645458</v>
          </cell>
          <cell r="B1304" t="str">
            <v>BUMI JIWA SDN BHD</v>
          </cell>
          <cell r="C1304">
            <v>250000</v>
          </cell>
        </row>
        <row r="1305">
          <cell r="A1305">
            <v>8647252</v>
          </cell>
          <cell r="B1305" t="str">
            <v>SARTORIUS STEDIM MALAYSIA SDN BHD</v>
          </cell>
          <cell r="C1305">
            <v>246500</v>
          </cell>
        </row>
        <row r="1306">
          <cell r="A1306">
            <v>8653709</v>
          </cell>
          <cell r="B1306" t="str">
            <v>SGSS ENGINEERING (M) SDN BHD</v>
          </cell>
          <cell r="C1306">
            <v>1830000</v>
          </cell>
        </row>
        <row r="1307">
          <cell r="A1307">
            <v>8662501</v>
          </cell>
          <cell r="B1307" t="str">
            <v>SANJUNG SEMPURNA SDN BHD</v>
          </cell>
          <cell r="C1307">
            <v>3100000</v>
          </cell>
        </row>
        <row r="1308">
          <cell r="A1308">
            <v>8663115</v>
          </cell>
          <cell r="B1308" t="str">
            <v>ZATB SDN BHD</v>
          </cell>
          <cell r="C1308">
            <v>2200000</v>
          </cell>
        </row>
        <row r="1309">
          <cell r="A1309">
            <v>8663152</v>
          </cell>
          <cell r="B1309" t="str">
            <v>KOMBINASI ERA SDN BHD</v>
          </cell>
          <cell r="C1309">
            <v>1000000</v>
          </cell>
        </row>
        <row r="1310">
          <cell r="A1310">
            <v>8668140</v>
          </cell>
          <cell r="B1310" t="str">
            <v>MIGHTY SHIELD INDUSTRIES SDN BHD</v>
          </cell>
          <cell r="C1310">
            <v>1500000</v>
          </cell>
        </row>
        <row r="1311">
          <cell r="A1311">
            <v>8669887</v>
          </cell>
          <cell r="B1311" t="str">
            <v>CHEN YII CONSTRUCTION SDN BHD</v>
          </cell>
          <cell r="C1311">
            <v>200000</v>
          </cell>
        </row>
        <row r="1312">
          <cell r="A1312">
            <v>8677056</v>
          </cell>
          <cell r="B1312" t="str">
            <v>AMERSTRAND ENGINEERING SDN BHD</v>
          </cell>
          <cell r="C1312">
            <v>9600000</v>
          </cell>
        </row>
        <row r="1313">
          <cell r="A1313">
            <v>8849134</v>
          </cell>
          <cell r="B1313" t="str">
            <v>MIRI HOUSING DEVELOPMENT REALTY SDN.BHD.</v>
          </cell>
          <cell r="C1313">
            <v>3100000</v>
          </cell>
        </row>
        <row r="1314">
          <cell r="A1314">
            <v>8883329</v>
          </cell>
          <cell r="B1314" t="str">
            <v>ALL CITY HOLDINGS SDN BHD</v>
          </cell>
          <cell r="C1314">
            <v>500000</v>
          </cell>
        </row>
        <row r="1315">
          <cell r="A1315">
            <v>8889438</v>
          </cell>
          <cell r="B1315" t="str">
            <v>SRI DATAI CONSTRUCTION (SARAWAK) SDN BHD</v>
          </cell>
          <cell r="C1315">
            <v>49790509.100000001</v>
          </cell>
        </row>
        <row r="1316">
          <cell r="A1316">
            <v>8891995</v>
          </cell>
          <cell r="B1316" t="str">
            <v>PEGAGAU AQUACULTURE SDN BHD</v>
          </cell>
          <cell r="C1316">
            <v>200000</v>
          </cell>
        </row>
        <row r="1317">
          <cell r="A1317">
            <v>8897308</v>
          </cell>
          <cell r="B1317" t="str">
            <v>FLONIX ENTERPRISE SDN.BHD.</v>
          </cell>
          <cell r="C1317">
            <v>1000000</v>
          </cell>
        </row>
        <row r="1318">
          <cell r="A1318">
            <v>8902156</v>
          </cell>
          <cell r="B1318" t="str">
            <v>ALAF SINARAN ENTERPRISE</v>
          </cell>
          <cell r="C1318">
            <v>400000</v>
          </cell>
        </row>
        <row r="1319">
          <cell r="A1319">
            <v>8913227</v>
          </cell>
          <cell r="B1319" t="str">
            <v>BINAFORM SDN BHD</v>
          </cell>
          <cell r="C1319">
            <v>3000000</v>
          </cell>
        </row>
        <row r="1320">
          <cell r="A1320">
            <v>8913995</v>
          </cell>
          <cell r="B1320" t="str">
            <v>TTP FABRICATORS SDN BHD</v>
          </cell>
          <cell r="C1320">
            <v>4700000</v>
          </cell>
        </row>
        <row r="1321">
          <cell r="A1321">
            <v>8926299</v>
          </cell>
          <cell r="B1321" t="str">
            <v>LAYUN ENTERPRISE SDN BHD</v>
          </cell>
          <cell r="C1321">
            <v>1297750</v>
          </cell>
        </row>
        <row r="1322">
          <cell r="A1322">
            <v>8929668</v>
          </cell>
          <cell r="B1322" t="str">
            <v>MIN AIK TECHNOLOGY (M) S/B</v>
          </cell>
          <cell r="C1322">
            <v>1900000</v>
          </cell>
        </row>
        <row r="1323">
          <cell r="A1323">
            <v>8935366</v>
          </cell>
          <cell r="B1323" t="str">
            <v>SAWIT RAYA SDN BHD</v>
          </cell>
          <cell r="C1323">
            <v>6000000</v>
          </cell>
        </row>
        <row r="1324">
          <cell r="A1324">
            <v>8936469</v>
          </cell>
          <cell r="B1324" t="str">
            <v>PRESTIGE LOGISTICS SDN BHD</v>
          </cell>
          <cell r="C1324">
            <v>100000</v>
          </cell>
        </row>
        <row r="1325">
          <cell r="A1325">
            <v>8940653</v>
          </cell>
          <cell r="B1325" t="str">
            <v>KAMSO SDN BHD</v>
          </cell>
          <cell r="C1325">
            <v>1500000</v>
          </cell>
        </row>
        <row r="1326">
          <cell r="A1326">
            <v>8953264</v>
          </cell>
          <cell r="B1326" t="str">
            <v>COLOURCOIL INDUSTRIES SDN BHD</v>
          </cell>
          <cell r="C1326">
            <v>149900</v>
          </cell>
        </row>
        <row r="1327">
          <cell r="A1327">
            <v>8956287</v>
          </cell>
          <cell r="B1327" t="str">
            <v>WEENET ELECTRONICS (M) SDN BHD</v>
          </cell>
          <cell r="C1327">
            <v>4000000</v>
          </cell>
        </row>
        <row r="1328">
          <cell r="A1328">
            <v>8959100</v>
          </cell>
          <cell r="B1328" t="str">
            <v>FUSIPIM SDN BHD</v>
          </cell>
          <cell r="C1328">
            <v>8000000</v>
          </cell>
        </row>
        <row r="1329">
          <cell r="A1329">
            <v>8963697</v>
          </cell>
          <cell r="B1329" t="str">
            <v>HYVA (MALAYSIA) SDN BHD</v>
          </cell>
          <cell r="C1329">
            <v>436300</v>
          </cell>
        </row>
        <row r="1330">
          <cell r="A1330">
            <v>8967130</v>
          </cell>
          <cell r="B1330" t="str">
            <v>TECK YIEN CONSTRUCTION SDN BHD</v>
          </cell>
          <cell r="C1330">
            <v>2750000</v>
          </cell>
        </row>
        <row r="1331">
          <cell r="A1331">
            <v>8967149</v>
          </cell>
          <cell r="B1331" t="str">
            <v>ASLI MECHANICAL SDN BHD</v>
          </cell>
          <cell r="C1331">
            <v>1500000</v>
          </cell>
        </row>
        <row r="1332">
          <cell r="A1332">
            <v>8967427</v>
          </cell>
          <cell r="B1332" t="str">
            <v>SERAC ASIA SDN BHD</v>
          </cell>
          <cell r="C1332">
            <v>137000</v>
          </cell>
        </row>
        <row r="1333">
          <cell r="A1333">
            <v>8974331</v>
          </cell>
          <cell r="B1333" t="str">
            <v>JASMINE TRAVEL &amp; TOURS (SABAH) SDN BHD</v>
          </cell>
          <cell r="C1333">
            <v>590000</v>
          </cell>
        </row>
        <row r="1334">
          <cell r="A1334">
            <v>8986531</v>
          </cell>
          <cell r="B1334" t="str">
            <v>TARAF HARMONI DEVELOPMENT SDN BHD</v>
          </cell>
          <cell r="C1334">
            <v>110000</v>
          </cell>
        </row>
        <row r="1335">
          <cell r="A1335">
            <v>8989430</v>
          </cell>
          <cell r="B1335" t="str">
            <v>BANDAR UTAMA CITY CORPORATION SDN BHD</v>
          </cell>
          <cell r="C1335">
            <v>2500000</v>
          </cell>
        </row>
        <row r="1336">
          <cell r="A1336">
            <v>8989435</v>
          </cell>
          <cell r="B1336" t="str">
            <v>FIRST NATIONWIDE DEVELOPMENT SDN BHD</v>
          </cell>
          <cell r="C1336">
            <v>500000</v>
          </cell>
        </row>
        <row r="1337">
          <cell r="A1337">
            <v>8989621</v>
          </cell>
          <cell r="B1337" t="str">
            <v>SEE HOY CHAN HOLDINGS SDN BHD</v>
          </cell>
          <cell r="C1337">
            <v>1000000</v>
          </cell>
        </row>
        <row r="1338">
          <cell r="A1338">
            <v>8990674</v>
          </cell>
          <cell r="B1338" t="str">
            <v>ROYAL SELANGOR MARKETING SDN BHD</v>
          </cell>
          <cell r="C1338">
            <v>0</v>
          </cell>
        </row>
        <row r="1339">
          <cell r="A1339">
            <v>8991213</v>
          </cell>
          <cell r="B1339" t="str">
            <v>CHEMICAL LABORATORY (MALAYSIA) SDN BHD</v>
          </cell>
          <cell r="C1339">
            <v>0</v>
          </cell>
        </row>
        <row r="1340">
          <cell r="A1340">
            <v>8995991</v>
          </cell>
          <cell r="B1340" t="str">
            <v>BINASTRA CONSTRUCTION (M) SDN BHD</v>
          </cell>
          <cell r="C1340">
            <v>6500000</v>
          </cell>
        </row>
        <row r="1341">
          <cell r="A1341">
            <v>8996053</v>
          </cell>
          <cell r="B1341" t="str">
            <v>SRI RIBUAN INDUSTRIES SDN BHD</v>
          </cell>
          <cell r="C1341">
            <v>3100000</v>
          </cell>
        </row>
        <row r="1342">
          <cell r="A1342">
            <v>8996582</v>
          </cell>
          <cell r="B1342" t="str">
            <v>DIMERCO EXPRESS (MALAYSIA) SDN BHD</v>
          </cell>
          <cell r="C1342">
            <v>1000000</v>
          </cell>
        </row>
        <row r="1343">
          <cell r="A1343">
            <v>8997009</v>
          </cell>
          <cell r="B1343" t="str">
            <v>LETRIK P.J. UNION SDN BHD</v>
          </cell>
          <cell r="C1343">
            <v>2500000</v>
          </cell>
        </row>
        <row r="1344">
          <cell r="A1344">
            <v>8997809</v>
          </cell>
          <cell r="B1344" t="str">
            <v>SUM POH SDN BHD</v>
          </cell>
          <cell r="C1344">
            <v>2000000</v>
          </cell>
        </row>
        <row r="1345">
          <cell r="A1345">
            <v>8998579</v>
          </cell>
          <cell r="B1345" t="str">
            <v>RUPEE ENTERPRISE SDN BHD</v>
          </cell>
          <cell r="C1345">
            <v>100000</v>
          </cell>
        </row>
        <row r="1346">
          <cell r="A1346">
            <v>9000717</v>
          </cell>
          <cell r="B1346" t="str">
            <v>TAN TIMUR STAINLESS STEEL DAN COPPER S/B</v>
          </cell>
          <cell r="C1346">
            <v>10450000</v>
          </cell>
        </row>
        <row r="1347">
          <cell r="A1347">
            <v>9000718</v>
          </cell>
          <cell r="B1347" t="str">
            <v>UNITED CENTRAL ALUMINIUM SUPPLIES SDN BH</v>
          </cell>
          <cell r="C1347">
            <v>25567432.440000001</v>
          </cell>
        </row>
        <row r="1348">
          <cell r="A1348">
            <v>9000738</v>
          </cell>
          <cell r="B1348" t="str">
            <v>CONEFF CORPORATION SDN BHD</v>
          </cell>
          <cell r="C1348">
            <v>4285736.55</v>
          </cell>
        </row>
        <row r="1349">
          <cell r="A1349">
            <v>9000936</v>
          </cell>
          <cell r="B1349" t="str">
            <v>CHENG KUNG ENGINEERING &amp; CONSTRUCTION SD</v>
          </cell>
          <cell r="C1349">
            <v>100000</v>
          </cell>
        </row>
        <row r="1350">
          <cell r="A1350">
            <v>9001417</v>
          </cell>
          <cell r="B1350" t="str">
            <v>PENPLAS SDN BHD</v>
          </cell>
          <cell r="C1350">
            <v>100000</v>
          </cell>
        </row>
        <row r="1351">
          <cell r="A1351">
            <v>9002576</v>
          </cell>
          <cell r="B1351" t="str">
            <v>MINSOON CREDIT CORPN (M) SDN BHD</v>
          </cell>
          <cell r="C1351">
            <v>400000</v>
          </cell>
        </row>
        <row r="1352">
          <cell r="A1352">
            <v>9002669</v>
          </cell>
          <cell r="B1352" t="str">
            <v>FIRST CITY HEAVY INDUSTRIES SDN BHD</v>
          </cell>
          <cell r="C1352">
            <v>10000</v>
          </cell>
        </row>
        <row r="1353">
          <cell r="A1353">
            <v>9003106</v>
          </cell>
          <cell r="B1353" t="str">
            <v>FIRST NATIONWIDE CAPITAL SDN BHD</v>
          </cell>
          <cell r="C1353">
            <v>100000</v>
          </cell>
        </row>
        <row r="1354">
          <cell r="A1354">
            <v>9004143</v>
          </cell>
          <cell r="B1354" t="str">
            <v>SIPRO (MALAYSIA) SDN BHD</v>
          </cell>
          <cell r="C1354">
            <v>400000</v>
          </cell>
        </row>
        <row r="1355">
          <cell r="A1355">
            <v>9005423</v>
          </cell>
          <cell r="B1355" t="str">
            <v>HASILWAN (M) SDN BHD</v>
          </cell>
          <cell r="C1355">
            <v>1344151</v>
          </cell>
        </row>
        <row r="1356">
          <cell r="A1356">
            <v>9010761</v>
          </cell>
          <cell r="B1356" t="str">
            <v>DESA SOUTHERN AGENCY SDN. BHD.</v>
          </cell>
          <cell r="C1356">
            <v>1500000</v>
          </cell>
        </row>
        <row r="1357">
          <cell r="A1357">
            <v>9012415</v>
          </cell>
          <cell r="B1357" t="str">
            <v>JOVEN ELECTRIC CO. SDN BHD</v>
          </cell>
          <cell r="C1357">
            <v>680000</v>
          </cell>
        </row>
        <row r="1358">
          <cell r="A1358">
            <v>9012700</v>
          </cell>
          <cell r="B1358" t="str">
            <v>THC RICE SDN. BHD.</v>
          </cell>
          <cell r="C1358">
            <v>3000000</v>
          </cell>
        </row>
        <row r="1359">
          <cell r="A1359">
            <v>9015061</v>
          </cell>
          <cell r="B1359" t="str">
            <v>ENG HAN BINA SDN BHD</v>
          </cell>
          <cell r="C1359">
            <v>6500000</v>
          </cell>
        </row>
        <row r="1360">
          <cell r="A1360">
            <v>9021461</v>
          </cell>
          <cell r="B1360" t="str">
            <v>MATAK (M) SDN BHD</v>
          </cell>
          <cell r="C1360">
            <v>500000</v>
          </cell>
        </row>
        <row r="1361">
          <cell r="A1361">
            <v>9022500</v>
          </cell>
          <cell r="B1361" t="str">
            <v>SFG TECHNOLOGY (M) SDN BHD</v>
          </cell>
          <cell r="C1361">
            <v>9000000</v>
          </cell>
        </row>
        <row r="1362">
          <cell r="A1362">
            <v>9025240</v>
          </cell>
          <cell r="B1362" t="str">
            <v>L A W TRANSPORT (KL) SDN BHD</v>
          </cell>
          <cell r="C1362">
            <v>5000</v>
          </cell>
        </row>
        <row r="1363">
          <cell r="A1363">
            <v>9030519</v>
          </cell>
          <cell r="B1363" t="str">
            <v>FIRST NATIONWIDE INDUSTRIES SDN BHD</v>
          </cell>
          <cell r="C1363">
            <v>10000</v>
          </cell>
        </row>
        <row r="1364">
          <cell r="A1364">
            <v>9034892</v>
          </cell>
          <cell r="B1364" t="str">
            <v>CHUAN HUAT STEEL SDN BHD</v>
          </cell>
          <cell r="C1364">
            <v>13000000</v>
          </cell>
        </row>
        <row r="1365">
          <cell r="A1365">
            <v>9038828</v>
          </cell>
          <cell r="B1365" t="str">
            <v>KEYLARGO INDUSTRIAL SDN BHD</v>
          </cell>
          <cell r="C1365">
            <v>50000</v>
          </cell>
        </row>
        <row r="1366">
          <cell r="A1366">
            <v>9041168</v>
          </cell>
          <cell r="B1366" t="str">
            <v>QT ENVIRONMENTAL(M)SDN.BHD.</v>
          </cell>
          <cell r="C1366">
            <v>1800000</v>
          </cell>
        </row>
        <row r="1367">
          <cell r="A1367">
            <v>9045046</v>
          </cell>
          <cell r="B1367" t="str">
            <v>CHEMSAIN KONSULTANT SDN BHD</v>
          </cell>
          <cell r="C1367">
            <v>8000000</v>
          </cell>
        </row>
        <row r="1368">
          <cell r="A1368">
            <v>9053229</v>
          </cell>
          <cell r="B1368" t="str">
            <v>IKHUA ENGINEERING SDN BHD</v>
          </cell>
          <cell r="C1368">
            <v>4500000</v>
          </cell>
        </row>
        <row r="1369">
          <cell r="A1369">
            <v>9058159</v>
          </cell>
          <cell r="B1369" t="str">
            <v>HENG LEE ROLLER SHUTTER &amp; HARDWARE</v>
          </cell>
          <cell r="C1369">
            <v>2000000</v>
          </cell>
        </row>
        <row r="1370">
          <cell r="A1370">
            <v>9063103</v>
          </cell>
          <cell r="B1370" t="str">
            <v>ESTAGOLD ENGINEERING SDN BHD</v>
          </cell>
          <cell r="C1370">
            <v>200000</v>
          </cell>
        </row>
        <row r="1371">
          <cell r="A1371">
            <v>9063515</v>
          </cell>
          <cell r="B1371" t="str">
            <v>DYNAPHARM (M) SDN BHD</v>
          </cell>
          <cell r="C1371">
            <v>2000000</v>
          </cell>
        </row>
        <row r="1372">
          <cell r="A1372">
            <v>9073452</v>
          </cell>
          <cell r="B1372" t="str">
            <v>CHRS SAMAWIRA MESH SDN BHD</v>
          </cell>
          <cell r="C1372">
            <v>8000000</v>
          </cell>
        </row>
        <row r="1373">
          <cell r="A1373">
            <v>9074120</v>
          </cell>
          <cell r="B1373" t="str">
            <v>RENGLAND DEVELOPMENTS SDN BHD</v>
          </cell>
          <cell r="C1373">
            <v>500000</v>
          </cell>
        </row>
        <row r="1374">
          <cell r="A1374">
            <v>9074137</v>
          </cell>
          <cell r="B1374" t="str">
            <v>JINHOLD ENTERPRISE SDN. BHD.</v>
          </cell>
          <cell r="C1374">
            <v>380000</v>
          </cell>
        </row>
        <row r="1375">
          <cell r="A1375">
            <v>9074610</v>
          </cell>
          <cell r="B1375" t="str">
            <v>METROPORT AIR SERVICES SDN BHD</v>
          </cell>
          <cell r="C1375">
            <v>180000</v>
          </cell>
        </row>
        <row r="1376">
          <cell r="A1376">
            <v>9077068</v>
          </cell>
          <cell r="B1376" t="str">
            <v>GALA EMAS SDN BHD</v>
          </cell>
          <cell r="C1376">
            <v>3000000</v>
          </cell>
        </row>
        <row r="1377">
          <cell r="A1377">
            <v>9078022</v>
          </cell>
          <cell r="B1377" t="str">
            <v>ANG AH CHIN SDN BHD</v>
          </cell>
          <cell r="C1377">
            <v>0</v>
          </cell>
        </row>
        <row r="1378">
          <cell r="A1378">
            <v>9082306</v>
          </cell>
          <cell r="B1378" t="str">
            <v>PEMBINAAN JAYA ZIRA SDN BHD</v>
          </cell>
          <cell r="C1378">
            <v>4712000</v>
          </cell>
        </row>
        <row r="1379">
          <cell r="A1379">
            <v>9083384</v>
          </cell>
          <cell r="B1379" t="str">
            <v>BATHTECH BUILDING PRODUCTS SDN. BHD.</v>
          </cell>
          <cell r="C1379">
            <v>300000</v>
          </cell>
        </row>
        <row r="1380">
          <cell r="A1380">
            <v>9083800</v>
          </cell>
          <cell r="B1380" t="str">
            <v>TUNGLING DEVELOPMENT SDN BHD</v>
          </cell>
          <cell r="C1380">
            <v>1500000</v>
          </cell>
        </row>
        <row r="1381">
          <cell r="A1381">
            <v>9084084</v>
          </cell>
          <cell r="B1381" t="str">
            <v>KHIAN HENN CORPORATION SDN BHD</v>
          </cell>
          <cell r="C1381">
            <v>300000</v>
          </cell>
        </row>
        <row r="1382">
          <cell r="A1382">
            <v>9084839</v>
          </cell>
          <cell r="B1382" t="str">
            <v>MENTARI BERSERI SDN BHD</v>
          </cell>
          <cell r="C1382">
            <v>9000000</v>
          </cell>
        </row>
        <row r="1383">
          <cell r="A1383">
            <v>9086563</v>
          </cell>
          <cell r="B1383" t="str">
            <v>MEKAR INDUSTRIES SDN BHD</v>
          </cell>
          <cell r="C1383">
            <v>918000</v>
          </cell>
        </row>
        <row r="1384">
          <cell r="A1384">
            <v>9089636</v>
          </cell>
          <cell r="B1384" t="str">
            <v>EISEI MARKETING SDN BHD</v>
          </cell>
          <cell r="C1384">
            <v>0</v>
          </cell>
        </row>
        <row r="1385">
          <cell r="A1385">
            <v>9095375</v>
          </cell>
          <cell r="B1385" t="str">
            <v>SOLSIS (M) SDN BHD</v>
          </cell>
          <cell r="C1385">
            <v>3000000</v>
          </cell>
        </row>
        <row r="1386">
          <cell r="A1386">
            <v>9095756</v>
          </cell>
          <cell r="B1386" t="str">
            <v>SAJI BUMI SDN BHD</v>
          </cell>
          <cell r="C1386">
            <v>4000000</v>
          </cell>
        </row>
        <row r="1387">
          <cell r="A1387">
            <v>9098263</v>
          </cell>
          <cell r="B1387" t="str">
            <v>SAMARAHAN PLANTATIONS SDN BHD</v>
          </cell>
          <cell r="C1387">
            <v>100000</v>
          </cell>
        </row>
        <row r="1388">
          <cell r="A1388">
            <v>9098653</v>
          </cell>
          <cell r="B1388" t="str">
            <v>DYNAMIC FRANK SDN BHD</v>
          </cell>
          <cell r="C1388">
            <v>3500000</v>
          </cell>
        </row>
        <row r="1389">
          <cell r="A1389">
            <v>9105426</v>
          </cell>
          <cell r="B1389" t="str">
            <v>SOUTH EAST TECHNOLOGIES SDN BHD</v>
          </cell>
          <cell r="C1389">
            <v>1000000</v>
          </cell>
        </row>
        <row r="1390">
          <cell r="A1390">
            <v>9110806</v>
          </cell>
          <cell r="B1390" t="str">
            <v>CEMPAKA SDN BHD</v>
          </cell>
          <cell r="C1390">
            <v>1500000</v>
          </cell>
        </row>
        <row r="1391">
          <cell r="A1391">
            <v>9114311</v>
          </cell>
          <cell r="B1391" t="str">
            <v>PENGANGKUTAN SEDAR SDN BHD</v>
          </cell>
          <cell r="C1391">
            <v>130000</v>
          </cell>
        </row>
        <row r="1392">
          <cell r="A1392">
            <v>9128855</v>
          </cell>
          <cell r="B1392" t="str">
            <v>VINCEMAX SDN BHD</v>
          </cell>
          <cell r="C1392">
            <v>100000</v>
          </cell>
        </row>
        <row r="1393">
          <cell r="A1393">
            <v>9129215</v>
          </cell>
          <cell r="B1393" t="str">
            <v>NEONSHINE SDN BHD</v>
          </cell>
          <cell r="C1393">
            <v>6333000</v>
          </cell>
        </row>
        <row r="1394">
          <cell r="A1394">
            <v>9130238</v>
          </cell>
          <cell r="B1394" t="str">
            <v>AIR-MARINE CARGO AGENCY SDN BHD</v>
          </cell>
          <cell r="C1394">
            <v>6011600</v>
          </cell>
        </row>
        <row r="1395">
          <cell r="A1395">
            <v>9140368</v>
          </cell>
          <cell r="B1395" t="str">
            <v>NEEMETAL SDN BHD</v>
          </cell>
          <cell r="C1395">
            <v>900000</v>
          </cell>
        </row>
        <row r="1396">
          <cell r="A1396">
            <v>9142041</v>
          </cell>
          <cell r="B1396" t="str">
            <v>JOVEN MARKETING SDN BHD</v>
          </cell>
          <cell r="C1396">
            <v>1000000</v>
          </cell>
        </row>
        <row r="1397">
          <cell r="A1397">
            <v>9143614</v>
          </cell>
          <cell r="B1397" t="str">
            <v>ANDA METAL SDN BHD</v>
          </cell>
          <cell r="C1397">
            <v>100000</v>
          </cell>
        </row>
        <row r="1398">
          <cell r="A1398">
            <v>9143958</v>
          </cell>
          <cell r="B1398" t="str">
            <v>ALUMTAN UNION METAL SDN BHD</v>
          </cell>
          <cell r="C1398">
            <v>14000000</v>
          </cell>
        </row>
        <row r="1399">
          <cell r="A1399">
            <v>9149780</v>
          </cell>
          <cell r="B1399" t="str">
            <v>JEMARAMAS JAYA SDN BHD</v>
          </cell>
          <cell r="C1399">
            <v>100000</v>
          </cell>
        </row>
        <row r="1400">
          <cell r="A1400">
            <v>9156287</v>
          </cell>
          <cell r="B1400" t="str">
            <v>PRIMA DECOR SDN BHD</v>
          </cell>
          <cell r="C1400">
            <v>150000</v>
          </cell>
        </row>
        <row r="1401">
          <cell r="A1401">
            <v>9158409</v>
          </cell>
          <cell r="B1401" t="str">
            <v>NWP INDUSTRIES SDN. BHD.</v>
          </cell>
          <cell r="C1401">
            <v>77500</v>
          </cell>
        </row>
        <row r="1402">
          <cell r="A1402">
            <v>9159294</v>
          </cell>
          <cell r="B1402" t="str">
            <v>KEE SENG HARDWARE SDN BHD</v>
          </cell>
          <cell r="C1402">
            <v>16000000</v>
          </cell>
        </row>
        <row r="1403">
          <cell r="A1403">
            <v>9159725</v>
          </cell>
          <cell r="B1403" t="str">
            <v>KINTETSU WORLD EXPRESS (MALAYSIA) SDN BH</v>
          </cell>
          <cell r="C1403">
            <v>155000</v>
          </cell>
        </row>
        <row r="1404">
          <cell r="A1404">
            <v>9164584</v>
          </cell>
          <cell r="B1404" t="str">
            <v>SATAR EMPIRE SDN. BHD.</v>
          </cell>
          <cell r="C1404">
            <v>6000000</v>
          </cell>
        </row>
        <row r="1405">
          <cell r="A1405">
            <v>9166930</v>
          </cell>
          <cell r="B1405" t="str">
            <v>MEDIDATA SDN BHD</v>
          </cell>
          <cell r="C1405">
            <v>1000000</v>
          </cell>
        </row>
        <row r="1406">
          <cell r="A1406">
            <v>9170976</v>
          </cell>
          <cell r="B1406" t="str">
            <v>ELECTCOMS BERHAD</v>
          </cell>
          <cell r="C1406">
            <v>2000000</v>
          </cell>
        </row>
        <row r="1407">
          <cell r="A1407">
            <v>9181881</v>
          </cell>
          <cell r="B1407" t="str">
            <v>PRESTAR ENGINEERING SDN BHD</v>
          </cell>
          <cell r="C1407">
            <v>6500000</v>
          </cell>
        </row>
        <row r="1408">
          <cell r="A1408">
            <v>9183840</v>
          </cell>
          <cell r="B1408" t="str">
            <v>C.F. CHEW SDN BHD</v>
          </cell>
          <cell r="C1408">
            <v>500000</v>
          </cell>
        </row>
        <row r="1409">
          <cell r="A1409">
            <v>9191067</v>
          </cell>
          <cell r="B1409" t="str">
            <v>LEE CHUAN GUAN STEEL SDN BHD</v>
          </cell>
          <cell r="C1409">
            <v>9500000</v>
          </cell>
        </row>
        <row r="1410">
          <cell r="A1410">
            <v>9197299</v>
          </cell>
          <cell r="B1410" t="str">
            <v>TAN CENTRAL METAL SDN BHD</v>
          </cell>
          <cell r="C1410">
            <v>0</v>
          </cell>
        </row>
        <row r="1411">
          <cell r="A1411">
            <v>9211844</v>
          </cell>
          <cell r="B1411" t="str">
            <v>SIN HOCK SOON TRADING SDN BHD</v>
          </cell>
          <cell r="C1411">
            <v>500000</v>
          </cell>
        </row>
        <row r="1412">
          <cell r="A1412">
            <v>9229517</v>
          </cell>
          <cell r="B1412" t="str">
            <v>ARDA-TEK (M) SDN BHD</v>
          </cell>
          <cell r="C1412">
            <v>2500000</v>
          </cell>
        </row>
        <row r="1413">
          <cell r="A1413">
            <v>9232833</v>
          </cell>
          <cell r="B1413" t="str">
            <v>SERN KOU FURNITURE INDUSTRIES SDN BHD</v>
          </cell>
          <cell r="C1413">
            <v>7900000</v>
          </cell>
        </row>
        <row r="1414">
          <cell r="A1414">
            <v>9237988</v>
          </cell>
          <cell r="B1414" t="str">
            <v>CHUANHENG FURNITURE PRODUCTS SDN BHD</v>
          </cell>
          <cell r="C1414">
            <v>500000</v>
          </cell>
        </row>
        <row r="1415">
          <cell r="A1415">
            <v>9250476</v>
          </cell>
          <cell r="B1415" t="str">
            <v>AXION TECHNOLOGY SDN BHD</v>
          </cell>
          <cell r="C1415">
            <v>2300000</v>
          </cell>
        </row>
        <row r="1416">
          <cell r="A1416">
            <v>9254753</v>
          </cell>
          <cell r="B1416" t="str">
            <v>NAGANO HOLDINGS SDN. BHD.</v>
          </cell>
          <cell r="C1416">
            <v>3600000</v>
          </cell>
        </row>
        <row r="1417">
          <cell r="A1417">
            <v>9267002</v>
          </cell>
          <cell r="B1417" t="str">
            <v>KOMBINASI ANEKA TEKNIK SDN. BHD.</v>
          </cell>
          <cell r="C1417">
            <v>2014700</v>
          </cell>
        </row>
        <row r="1418">
          <cell r="A1418">
            <v>9267017</v>
          </cell>
          <cell r="B1418" t="str">
            <v>WANGI FORWARDING &amp; SHIPPING SDN BHD</v>
          </cell>
          <cell r="C1418">
            <v>150000</v>
          </cell>
        </row>
        <row r="1419">
          <cell r="A1419">
            <v>9268068</v>
          </cell>
          <cell r="B1419" t="str">
            <v>SWEETDREAM INDUSTRIAL CORPORATION SB</v>
          </cell>
          <cell r="C1419">
            <v>250000</v>
          </cell>
        </row>
        <row r="1420">
          <cell r="A1420">
            <v>9268395</v>
          </cell>
          <cell r="B1420" t="str">
            <v>POLAR ELECTRO MALAYSIA (M) SDN BHD</v>
          </cell>
          <cell r="C1420">
            <v>285000</v>
          </cell>
        </row>
        <row r="1421">
          <cell r="A1421">
            <v>9282960</v>
          </cell>
          <cell r="B1421" t="str">
            <v>PRACTIMAX SDN BHD</v>
          </cell>
          <cell r="C1421">
            <v>1000000</v>
          </cell>
        </row>
        <row r="1422">
          <cell r="A1422">
            <v>9285852</v>
          </cell>
          <cell r="B1422" t="str">
            <v>HOMESERTA ENTERPRISES SDN BHD</v>
          </cell>
          <cell r="C1422">
            <v>100000</v>
          </cell>
        </row>
        <row r="1423">
          <cell r="A1423">
            <v>9289156</v>
          </cell>
          <cell r="B1423" t="str">
            <v>CAPITAL ROUTE SDN BHD</v>
          </cell>
          <cell r="C1423">
            <v>14000000</v>
          </cell>
        </row>
        <row r="1424">
          <cell r="A1424">
            <v>9290784</v>
          </cell>
          <cell r="B1424" t="str">
            <v>SHB ENTERPRISE SDN BHD</v>
          </cell>
          <cell r="C1424">
            <v>400000</v>
          </cell>
        </row>
        <row r="1425">
          <cell r="A1425">
            <v>9295227</v>
          </cell>
          <cell r="B1425" t="str">
            <v>TRUE BUILDERS SDN BHD</v>
          </cell>
          <cell r="C1425">
            <v>7200000</v>
          </cell>
        </row>
        <row r="1426">
          <cell r="A1426">
            <v>9298539</v>
          </cell>
          <cell r="B1426" t="str">
            <v>DEFENCE VENTURE SOLUTIONS SDN. BHD.</v>
          </cell>
          <cell r="C1426">
            <v>2239116.5</v>
          </cell>
        </row>
        <row r="1427">
          <cell r="A1427">
            <v>9304374</v>
          </cell>
          <cell r="B1427" t="str">
            <v>KUMPULANIAGA MAHMUD TAIB SDN BHD</v>
          </cell>
          <cell r="C1427">
            <v>50000</v>
          </cell>
        </row>
        <row r="1428">
          <cell r="A1428">
            <v>9317262</v>
          </cell>
          <cell r="B1428" t="str">
            <v>GOLDEN SHOGUN SDN. BHD.</v>
          </cell>
          <cell r="C1428">
            <v>320000</v>
          </cell>
        </row>
        <row r="1429">
          <cell r="A1429">
            <v>9319689</v>
          </cell>
          <cell r="B1429" t="str">
            <v>SUNMAJU SDN. BHD.</v>
          </cell>
          <cell r="C1429">
            <v>8000000</v>
          </cell>
        </row>
        <row r="1430">
          <cell r="A1430">
            <v>9322683</v>
          </cell>
          <cell r="B1430" t="str">
            <v>X.C. COMMAND SECURITY SERVICES SDN BHD</v>
          </cell>
          <cell r="C1430">
            <v>1000000</v>
          </cell>
        </row>
        <row r="1431">
          <cell r="A1431">
            <v>9326307</v>
          </cell>
          <cell r="B1431" t="str">
            <v>EMPEROR SHIPPING &amp; FORWARDING SDN. BHD.</v>
          </cell>
          <cell r="C1431">
            <v>100000</v>
          </cell>
        </row>
        <row r="1432">
          <cell r="A1432">
            <v>9329569</v>
          </cell>
          <cell r="B1432" t="str">
            <v>PRO-LANDSCAPE STRUCTURE SDN BHD</v>
          </cell>
          <cell r="C1432">
            <v>1000000</v>
          </cell>
        </row>
        <row r="1433">
          <cell r="A1433">
            <v>9335452</v>
          </cell>
          <cell r="B1433" t="str">
            <v>ATAMA LOGISTICS (M) SDN. BHD.</v>
          </cell>
          <cell r="C1433">
            <v>200000</v>
          </cell>
        </row>
        <row r="1434">
          <cell r="A1434">
            <v>9338342</v>
          </cell>
          <cell r="B1434" t="str">
            <v>TACAM TECH JAYA SDN BHD</v>
          </cell>
          <cell r="C1434">
            <v>700000</v>
          </cell>
        </row>
        <row r="1435">
          <cell r="A1435">
            <v>9343131</v>
          </cell>
          <cell r="B1435" t="str">
            <v>CLASSIC COUNTERS (M) SDN BHD</v>
          </cell>
          <cell r="C1435">
            <v>5000000</v>
          </cell>
        </row>
        <row r="1436">
          <cell r="A1436">
            <v>9343132</v>
          </cell>
          <cell r="B1436" t="str">
            <v>FIRST VANTAGE PALM PRODUCTS SDN BHD</v>
          </cell>
          <cell r="C1436">
            <v>550000</v>
          </cell>
        </row>
        <row r="1437">
          <cell r="A1437">
            <v>9346021</v>
          </cell>
          <cell r="B1437" t="str">
            <v>ATA INDUSTRIAL (M) SDN. BHD.</v>
          </cell>
          <cell r="C1437">
            <v>54500000</v>
          </cell>
        </row>
        <row r="1438">
          <cell r="A1438">
            <v>9348141</v>
          </cell>
          <cell r="B1438" t="str">
            <v>DESTINY HOLDINGS (M) SDN BHD</v>
          </cell>
          <cell r="C1438">
            <v>100000</v>
          </cell>
        </row>
        <row r="1439">
          <cell r="A1439">
            <v>9355392</v>
          </cell>
          <cell r="B1439" t="str">
            <v>TRIUMPHAL ASSOCIATES SDN.BHD.</v>
          </cell>
          <cell r="C1439">
            <v>4000000</v>
          </cell>
        </row>
        <row r="1440">
          <cell r="A1440">
            <v>9357187</v>
          </cell>
          <cell r="B1440" t="str">
            <v>KILANG SAWIT MUAR BHD</v>
          </cell>
          <cell r="C1440">
            <v>500000</v>
          </cell>
        </row>
        <row r="1441">
          <cell r="A1441">
            <v>9372200</v>
          </cell>
          <cell r="B1441" t="str">
            <v>EXECUTIVE TRAVEL AND TOURS M SDN BHD</v>
          </cell>
          <cell r="C1441">
            <v>140000</v>
          </cell>
        </row>
        <row r="1442">
          <cell r="A1442">
            <v>9377170</v>
          </cell>
          <cell r="B1442" t="str">
            <v>BERJAYA (BATU PAHAT) SDN BHD</v>
          </cell>
          <cell r="C1442">
            <v>85000</v>
          </cell>
        </row>
        <row r="1443">
          <cell r="A1443">
            <v>9377283</v>
          </cell>
          <cell r="B1443" t="str">
            <v>HOE SENG CHAN COMPANY SDN BHD</v>
          </cell>
          <cell r="C1443">
            <v>20000000</v>
          </cell>
        </row>
        <row r="1444">
          <cell r="A1444">
            <v>9383902</v>
          </cell>
          <cell r="B1444" t="str">
            <v>LOO SEK CHOY PLUMBING CONSTRUCTION SDN B</v>
          </cell>
          <cell r="C1444">
            <v>11000000</v>
          </cell>
        </row>
        <row r="1445">
          <cell r="A1445">
            <v>9384360</v>
          </cell>
          <cell r="B1445" t="str">
            <v>YONG PENG BATU BATA BERHAD</v>
          </cell>
          <cell r="C1445">
            <v>229500</v>
          </cell>
        </row>
        <row r="1446">
          <cell r="A1446">
            <v>9385778</v>
          </cell>
          <cell r="B1446" t="str">
            <v>SYARIKAT GOLDEN BRIGHT SDN BHD</v>
          </cell>
          <cell r="C1446">
            <v>200000</v>
          </cell>
        </row>
        <row r="1447">
          <cell r="A1447">
            <v>9387384</v>
          </cell>
          <cell r="B1447" t="str">
            <v>D &amp; M AUTO SDN BHD</v>
          </cell>
          <cell r="C1447">
            <v>100000</v>
          </cell>
        </row>
        <row r="1448">
          <cell r="A1448">
            <v>9388165</v>
          </cell>
          <cell r="B1448" t="str">
            <v>U.C.M. INDUSTRIAL CORPORATION BERHAD</v>
          </cell>
          <cell r="C1448">
            <v>1500000</v>
          </cell>
        </row>
        <row r="1449">
          <cell r="A1449">
            <v>9395312</v>
          </cell>
          <cell r="B1449" t="str">
            <v>S.Y. CHOO &amp; SONS SDN BHD</v>
          </cell>
          <cell r="C1449">
            <v>305000</v>
          </cell>
        </row>
        <row r="1450">
          <cell r="A1450">
            <v>9398116</v>
          </cell>
          <cell r="B1450" t="str">
            <v>KCC DEVELOPMENT M SDN BHD</v>
          </cell>
          <cell r="C1450">
            <v>2000000</v>
          </cell>
        </row>
        <row r="1451">
          <cell r="A1451">
            <v>9401716</v>
          </cell>
          <cell r="B1451" t="str">
            <v>TITULAR ROMAN CATHOLIC ARCHBISHOP OF KUA</v>
          </cell>
          <cell r="C1451">
            <v>50000</v>
          </cell>
        </row>
        <row r="1452">
          <cell r="A1452">
            <v>9409612</v>
          </cell>
          <cell r="B1452" t="str">
            <v>WEHAYA PETROSERVICES SDN BHD</v>
          </cell>
          <cell r="C1452">
            <v>2500000</v>
          </cell>
        </row>
        <row r="1453">
          <cell r="A1453">
            <v>9416625</v>
          </cell>
          <cell r="B1453" t="str">
            <v>BRISTEEL CORPORATION SDN BHD</v>
          </cell>
          <cell r="C1453">
            <v>5000</v>
          </cell>
        </row>
        <row r="1454">
          <cell r="A1454">
            <v>9416714</v>
          </cell>
          <cell r="B1454" t="str">
            <v>INTERCOSMETIC ASIA PACIFIC SDN BHD</v>
          </cell>
          <cell r="C1454">
            <v>4800000</v>
          </cell>
        </row>
        <row r="1455">
          <cell r="A1455">
            <v>9418080</v>
          </cell>
          <cell r="B1455" t="str">
            <v>PARAGON CAR CARPETS &amp; COMPONENTS SDN BHD</v>
          </cell>
          <cell r="C1455">
            <v>3300000</v>
          </cell>
        </row>
        <row r="1456">
          <cell r="A1456">
            <v>9420544</v>
          </cell>
          <cell r="B1456" t="str">
            <v>SCHWAN-STABILO MARKETING SDN BHD</v>
          </cell>
          <cell r="C1456">
            <v>2050000</v>
          </cell>
        </row>
        <row r="1457">
          <cell r="A1457">
            <v>9421085</v>
          </cell>
          <cell r="B1457" t="str">
            <v>KIREEN PHARMACEUTICAL SDN BHD</v>
          </cell>
          <cell r="C1457">
            <v>17000</v>
          </cell>
        </row>
        <row r="1458">
          <cell r="A1458">
            <v>9495676</v>
          </cell>
          <cell r="B1458" t="str">
            <v>HJ SAID BINAAN SDN BHD</v>
          </cell>
          <cell r="C1458">
            <v>28197817.899999999</v>
          </cell>
        </row>
        <row r="1459">
          <cell r="A1459">
            <v>9500576</v>
          </cell>
          <cell r="B1459" t="str">
            <v>PUBLIC BOOK COMPANY SDN BHD</v>
          </cell>
          <cell r="C1459">
            <v>6400000</v>
          </cell>
        </row>
        <row r="1460">
          <cell r="A1460">
            <v>9508385</v>
          </cell>
          <cell r="B1460" t="str">
            <v>KILANG BERAS JERAI SENDIRIAN BERHAD</v>
          </cell>
          <cell r="C1460">
            <v>320000</v>
          </cell>
        </row>
        <row r="1461">
          <cell r="A1461">
            <v>9523053</v>
          </cell>
          <cell r="B1461" t="str">
            <v>PERBADANAN PENGURUSAN KONDOFABER HEIGHT</v>
          </cell>
          <cell r="C1461">
            <v>50000</v>
          </cell>
        </row>
        <row r="1462">
          <cell r="A1462">
            <v>9534740</v>
          </cell>
          <cell r="B1462" t="str">
            <v>KEAN ENG SDN BHD</v>
          </cell>
          <cell r="C1462">
            <v>3300000</v>
          </cell>
        </row>
        <row r="1463">
          <cell r="A1463">
            <v>9546194</v>
          </cell>
          <cell r="B1463" t="str">
            <v>NIKMAT BEKAL SDN BHD</v>
          </cell>
          <cell r="C1463">
            <v>1500000</v>
          </cell>
        </row>
        <row r="1464">
          <cell r="A1464">
            <v>9547785</v>
          </cell>
          <cell r="B1464" t="str">
            <v>GOLDEN HP AGENCY SDN BHD</v>
          </cell>
          <cell r="C1464">
            <v>14587000</v>
          </cell>
        </row>
        <row r="1465">
          <cell r="A1465">
            <v>9562839</v>
          </cell>
          <cell r="B1465" t="str">
            <v>M.A. PRESTIGE ENGINEERING SDN BHD</v>
          </cell>
          <cell r="C1465">
            <v>29000000</v>
          </cell>
        </row>
        <row r="1466">
          <cell r="A1466">
            <v>9567960</v>
          </cell>
          <cell r="B1466" t="str">
            <v>MEWAH RAYA SDN. BHD.</v>
          </cell>
          <cell r="C1466">
            <v>0</v>
          </cell>
        </row>
        <row r="1467">
          <cell r="A1467">
            <v>9568045</v>
          </cell>
          <cell r="B1467" t="str">
            <v>BUMIKAWAN ELECTRICAL SDN BHD</v>
          </cell>
          <cell r="C1467">
            <v>1532769.25</v>
          </cell>
        </row>
        <row r="1468">
          <cell r="A1468">
            <v>9568118</v>
          </cell>
          <cell r="B1468" t="str">
            <v>LEA C &amp; C SDN BHD</v>
          </cell>
          <cell r="C1468">
            <v>2000000</v>
          </cell>
        </row>
        <row r="1469">
          <cell r="A1469">
            <v>9569090</v>
          </cell>
          <cell r="B1469" t="str">
            <v>WINNER PLASTICS INDUSTRIES SDN BHD</v>
          </cell>
          <cell r="C1469">
            <v>1200000</v>
          </cell>
        </row>
        <row r="1470">
          <cell r="A1470">
            <v>9574447</v>
          </cell>
          <cell r="B1470" t="str">
            <v>SYARIKAT HANURA SDN. BHD.</v>
          </cell>
          <cell r="C1470">
            <v>4000</v>
          </cell>
        </row>
        <row r="1471">
          <cell r="A1471">
            <v>9574565</v>
          </cell>
          <cell r="B1471" t="str">
            <v>BINA PURI HOLDINGS BERHAD</v>
          </cell>
          <cell r="C1471">
            <v>40000</v>
          </cell>
        </row>
        <row r="1472">
          <cell r="A1472">
            <v>9575299</v>
          </cell>
          <cell r="B1472" t="str">
            <v>DANBERG (M) SDN BHD</v>
          </cell>
          <cell r="C1472">
            <v>13000000</v>
          </cell>
        </row>
        <row r="1473">
          <cell r="A1473">
            <v>9584040</v>
          </cell>
          <cell r="B1473" t="str">
            <v>PANANTARA BINA SDN BHD</v>
          </cell>
          <cell r="C1473">
            <v>262000</v>
          </cell>
        </row>
        <row r="1474">
          <cell r="A1474">
            <v>9584255</v>
          </cell>
          <cell r="B1474" t="str">
            <v>BESTARI GUARD FORCE SECURITY SDN BHD</v>
          </cell>
          <cell r="C1474">
            <v>200000</v>
          </cell>
        </row>
        <row r="1475">
          <cell r="A1475">
            <v>9593456</v>
          </cell>
          <cell r="B1475" t="str">
            <v>BGMC CORPORATION SDN BHD</v>
          </cell>
          <cell r="C1475">
            <v>200000</v>
          </cell>
        </row>
        <row r="1476">
          <cell r="A1476">
            <v>9600280</v>
          </cell>
          <cell r="B1476" t="str">
            <v>CNC FREIGHT SERVICES SDN BHD</v>
          </cell>
          <cell r="C1476">
            <v>100000</v>
          </cell>
        </row>
        <row r="1477">
          <cell r="A1477">
            <v>9600393</v>
          </cell>
          <cell r="B1477" t="str">
            <v>COMPUTER BUSINESS SOLUTIONS SDN BHD</v>
          </cell>
          <cell r="C1477">
            <v>3500000</v>
          </cell>
        </row>
        <row r="1478">
          <cell r="A1478">
            <v>9603309</v>
          </cell>
          <cell r="B1478" t="str">
            <v>ELMAR ENGINEERING SERVICES SDN BHD</v>
          </cell>
          <cell r="C1478">
            <v>350000</v>
          </cell>
        </row>
        <row r="1479">
          <cell r="A1479">
            <v>9603653</v>
          </cell>
          <cell r="B1479" t="str">
            <v>EMERALD DOMAIN DEVELOPMENT SDN BHD</v>
          </cell>
          <cell r="C1479">
            <v>2000000</v>
          </cell>
        </row>
        <row r="1480">
          <cell r="A1480">
            <v>9605429</v>
          </cell>
          <cell r="B1480" t="str">
            <v>FRONTIER FOOD INDUSTRIES SDN BHD</v>
          </cell>
          <cell r="C1480">
            <v>900000</v>
          </cell>
        </row>
        <row r="1481">
          <cell r="A1481">
            <v>9605524</v>
          </cell>
          <cell r="B1481" t="str">
            <v>FUCHI ENGINEERING (M) SDN BHD</v>
          </cell>
          <cell r="C1481">
            <v>1940000</v>
          </cell>
        </row>
        <row r="1482">
          <cell r="A1482">
            <v>9605801</v>
          </cell>
          <cell r="B1482" t="str">
            <v>GDS INSTRUMENTS SDN BHD</v>
          </cell>
          <cell r="C1482">
            <v>200000</v>
          </cell>
        </row>
        <row r="1483">
          <cell r="A1483">
            <v>9606692</v>
          </cell>
          <cell r="B1483" t="str">
            <v>GENERAL ALUMINIUM WORKS(M) SDN BHD</v>
          </cell>
          <cell r="C1483">
            <v>5000000</v>
          </cell>
        </row>
        <row r="1484">
          <cell r="A1484">
            <v>9606721</v>
          </cell>
          <cell r="B1484" t="str">
            <v>GABUNGAN EHSAN SDN BHD</v>
          </cell>
          <cell r="C1484">
            <v>500000</v>
          </cell>
        </row>
        <row r="1485">
          <cell r="A1485">
            <v>9610211</v>
          </cell>
          <cell r="B1485" t="str">
            <v>INTERGATE STEEL MILL SDN. BHD.</v>
          </cell>
          <cell r="C1485">
            <v>5900000</v>
          </cell>
        </row>
        <row r="1486">
          <cell r="A1486">
            <v>9610672</v>
          </cell>
          <cell r="B1486" t="str">
            <v>JASA TETAP SDN BHD</v>
          </cell>
          <cell r="C1486">
            <v>300000</v>
          </cell>
        </row>
        <row r="1487">
          <cell r="A1487">
            <v>9613940</v>
          </cell>
          <cell r="B1487" t="str">
            <v>KEJURUTERAAN QKS SDN BHD</v>
          </cell>
          <cell r="C1487">
            <v>5000000</v>
          </cell>
        </row>
        <row r="1488">
          <cell r="A1488">
            <v>9623378</v>
          </cell>
          <cell r="B1488" t="str">
            <v>LEC WATER SDN BHD</v>
          </cell>
          <cell r="C1488">
            <v>1000000</v>
          </cell>
        </row>
        <row r="1489">
          <cell r="A1489">
            <v>9628221</v>
          </cell>
          <cell r="B1489" t="str">
            <v>FORMOSA SHYEN HORNG METAL SDN BHD</v>
          </cell>
          <cell r="C1489">
            <v>30500000</v>
          </cell>
        </row>
        <row r="1490">
          <cell r="A1490">
            <v>9633764</v>
          </cell>
          <cell r="B1490" t="str">
            <v>NEXT SPHERE SDN BHD</v>
          </cell>
          <cell r="C1490">
            <v>3200000</v>
          </cell>
        </row>
        <row r="1491">
          <cell r="A1491">
            <v>9636485</v>
          </cell>
          <cell r="B1491" t="str">
            <v>PEMBINAAN JAYA CERGAS SDN BHD</v>
          </cell>
          <cell r="C1491">
            <v>5100000</v>
          </cell>
        </row>
        <row r="1492">
          <cell r="A1492">
            <v>9639637</v>
          </cell>
          <cell r="B1492" t="str">
            <v>SY. BERJAYA SDN BHD</v>
          </cell>
          <cell r="C1492">
            <v>0</v>
          </cell>
        </row>
        <row r="1493">
          <cell r="A1493">
            <v>9641646</v>
          </cell>
          <cell r="B1493" t="str">
            <v>SAN FRANCISCO COFFEE SDN BHD</v>
          </cell>
          <cell r="C1493">
            <v>0</v>
          </cell>
        </row>
        <row r="1494">
          <cell r="A1494">
            <v>9641961</v>
          </cell>
          <cell r="B1494" t="str">
            <v>SIAB (M) SDN BHD</v>
          </cell>
          <cell r="C1494">
            <v>13125000</v>
          </cell>
        </row>
        <row r="1495">
          <cell r="A1495">
            <v>9642959</v>
          </cell>
          <cell r="B1495" t="str">
            <v>SL &amp; A SDN BHD</v>
          </cell>
          <cell r="C1495">
            <v>5000000</v>
          </cell>
        </row>
        <row r="1496">
          <cell r="A1496">
            <v>9643194</v>
          </cell>
          <cell r="B1496" t="str">
            <v>LCK LAND SDN BHD</v>
          </cell>
          <cell r="C1496">
            <v>1500000</v>
          </cell>
        </row>
        <row r="1497">
          <cell r="A1497">
            <v>9644940</v>
          </cell>
          <cell r="B1497" t="str">
            <v>SNS NETWORK (M) SDN. BHD.</v>
          </cell>
          <cell r="C1497">
            <v>3752000</v>
          </cell>
        </row>
        <row r="1498">
          <cell r="A1498">
            <v>9667205</v>
          </cell>
          <cell r="B1498" t="str">
            <v>PROGRESS CENTRE ENGINEERING SDN BHD</v>
          </cell>
          <cell r="C1498">
            <v>4050000</v>
          </cell>
        </row>
        <row r="1499">
          <cell r="A1499">
            <v>9672741</v>
          </cell>
          <cell r="B1499" t="str">
            <v>MAKEWAY CONSTRUCTION SDN BHD</v>
          </cell>
          <cell r="C1499">
            <v>770000</v>
          </cell>
        </row>
        <row r="1500">
          <cell r="A1500">
            <v>9673572</v>
          </cell>
          <cell r="B1500" t="str">
            <v>LIM THYE KIANG TRANSPORT SDN BHD</v>
          </cell>
          <cell r="C1500">
            <v>2000000</v>
          </cell>
        </row>
        <row r="1501">
          <cell r="A1501">
            <v>9675452</v>
          </cell>
          <cell r="B1501" t="str">
            <v>SERI ZENITH ENGINEERING SDN BHD</v>
          </cell>
          <cell r="C1501">
            <v>5000000</v>
          </cell>
        </row>
        <row r="1502">
          <cell r="A1502">
            <v>9675783</v>
          </cell>
          <cell r="B1502" t="str">
            <v>SELWIN PEWTER SDN BHD</v>
          </cell>
          <cell r="C1502">
            <v>30000</v>
          </cell>
        </row>
        <row r="1503">
          <cell r="A1503">
            <v>9678009</v>
          </cell>
          <cell r="B1503" t="str">
            <v>LMS TECHNOLOGY DISTRIBUTIONS SDN.BHD.</v>
          </cell>
          <cell r="C1503">
            <v>800000</v>
          </cell>
        </row>
        <row r="1504">
          <cell r="A1504">
            <v>9678720</v>
          </cell>
          <cell r="B1504" t="str">
            <v>CHOP YEW LEE PETROLEUM SDN BHD</v>
          </cell>
          <cell r="C1504">
            <v>1000000</v>
          </cell>
        </row>
        <row r="1505">
          <cell r="A1505">
            <v>9682289</v>
          </cell>
          <cell r="B1505" t="str">
            <v>NAM CHEONG DOCKYARD SDN BHD</v>
          </cell>
          <cell r="C1505">
            <v>289000</v>
          </cell>
        </row>
        <row r="1506">
          <cell r="A1506">
            <v>9685827</v>
          </cell>
          <cell r="B1506" t="str">
            <v>ITDISTRIBUTION SDN BHD</v>
          </cell>
          <cell r="C1506">
            <v>1000000</v>
          </cell>
        </row>
        <row r="1507">
          <cell r="A1507">
            <v>9686259</v>
          </cell>
          <cell r="B1507" t="str">
            <v>MULTIWAY AUTO SDN BHD</v>
          </cell>
          <cell r="C1507">
            <v>300000</v>
          </cell>
        </row>
        <row r="1508">
          <cell r="A1508">
            <v>9689032</v>
          </cell>
          <cell r="B1508" t="str">
            <v>XIN HEAP LEE SDN BHD</v>
          </cell>
          <cell r="C1508">
            <v>5000000</v>
          </cell>
        </row>
        <row r="1509">
          <cell r="A1509">
            <v>9693770</v>
          </cell>
          <cell r="B1509" t="str">
            <v>TOP TEN PLASTICS INDUSTRIES SDN BHD</v>
          </cell>
          <cell r="C1509">
            <v>3000000</v>
          </cell>
        </row>
        <row r="1510">
          <cell r="A1510">
            <v>9707318</v>
          </cell>
          <cell r="B1510" t="str">
            <v>MAXWELL WOOD SDN BHD</v>
          </cell>
          <cell r="C1510">
            <v>600000</v>
          </cell>
        </row>
        <row r="1511">
          <cell r="A1511">
            <v>9713995</v>
          </cell>
          <cell r="B1511" t="str">
            <v>ENSIGN INFOSECURITY (MALAYSIA) SDN. BHD.</v>
          </cell>
          <cell r="C1511">
            <v>164577</v>
          </cell>
        </row>
        <row r="1512">
          <cell r="A1512">
            <v>9717798</v>
          </cell>
          <cell r="B1512" t="str">
            <v>SBAR BINA SDN BHD</v>
          </cell>
          <cell r="C1512">
            <v>404000</v>
          </cell>
        </row>
        <row r="1513">
          <cell r="A1513">
            <v>9718761</v>
          </cell>
          <cell r="B1513" t="str">
            <v>THUNDER PRINT SDN BHD</v>
          </cell>
          <cell r="C1513">
            <v>6750000</v>
          </cell>
        </row>
        <row r="1514">
          <cell r="A1514">
            <v>9730653</v>
          </cell>
          <cell r="B1514" t="str">
            <v>CHEMSTATION DCCM SDN. BHD.</v>
          </cell>
          <cell r="C1514">
            <v>5000000</v>
          </cell>
        </row>
        <row r="1515">
          <cell r="A1515">
            <v>9731728</v>
          </cell>
          <cell r="B1515" t="str">
            <v>DELTA BERHAD</v>
          </cell>
          <cell r="C1515">
            <v>3000000</v>
          </cell>
        </row>
        <row r="1516">
          <cell r="A1516">
            <v>9738332</v>
          </cell>
          <cell r="B1516" t="str">
            <v>OSCAPOWER SDN BHD</v>
          </cell>
          <cell r="C1516">
            <v>495879.97</v>
          </cell>
        </row>
        <row r="1517">
          <cell r="A1517">
            <v>9739109</v>
          </cell>
          <cell r="B1517" t="str">
            <v>R M LEOPAD SDN BHD</v>
          </cell>
          <cell r="C1517">
            <v>1000000</v>
          </cell>
        </row>
        <row r="1518">
          <cell r="A1518">
            <v>9746330</v>
          </cell>
          <cell r="B1518" t="str">
            <v>INDAH BANDARAN SDN BHD</v>
          </cell>
          <cell r="C1518">
            <v>10000</v>
          </cell>
        </row>
        <row r="1519">
          <cell r="A1519">
            <v>9746704</v>
          </cell>
          <cell r="B1519" t="str">
            <v>CAG MAJUBINA SDN BHD</v>
          </cell>
          <cell r="C1519">
            <v>4000000</v>
          </cell>
        </row>
        <row r="1520">
          <cell r="A1520">
            <v>9746966</v>
          </cell>
          <cell r="B1520" t="str">
            <v>EDISIJUTA PARKING SDN BHD</v>
          </cell>
          <cell r="C1520">
            <v>500000</v>
          </cell>
        </row>
        <row r="1521">
          <cell r="A1521">
            <v>9768102</v>
          </cell>
          <cell r="B1521" t="str">
            <v>ALPHA INTAN SDN BHD</v>
          </cell>
          <cell r="C1521">
            <v>300000</v>
          </cell>
        </row>
        <row r="1522">
          <cell r="A1522">
            <v>9776793</v>
          </cell>
          <cell r="B1522" t="str">
            <v>CANGGIH KILAT SDN BHD</v>
          </cell>
          <cell r="C1522">
            <v>1500000</v>
          </cell>
        </row>
        <row r="1523">
          <cell r="A1523">
            <v>9778923</v>
          </cell>
          <cell r="B1523" t="str">
            <v>FINISAR MALAYSIA SDN BHD</v>
          </cell>
          <cell r="C1523">
            <v>20000000</v>
          </cell>
        </row>
        <row r="1524">
          <cell r="A1524">
            <v>9784195</v>
          </cell>
          <cell r="B1524" t="str">
            <v>BINAAN HALIM</v>
          </cell>
          <cell r="C1524">
            <v>500000</v>
          </cell>
        </row>
        <row r="1525">
          <cell r="A1525">
            <v>9785975</v>
          </cell>
          <cell r="B1525" t="str">
            <v>SECURA SECURITY PRINTING SDN BHD</v>
          </cell>
          <cell r="C1525">
            <v>1000000</v>
          </cell>
        </row>
        <row r="1526">
          <cell r="A1526">
            <v>9796571</v>
          </cell>
          <cell r="B1526" t="str">
            <v>MEGNASCO SDN BHD</v>
          </cell>
          <cell r="C1526">
            <v>4740000</v>
          </cell>
        </row>
        <row r="1527">
          <cell r="A1527">
            <v>9798440</v>
          </cell>
          <cell r="B1527" t="str">
            <v>TAKEOFF ENGINEERING SDN BHD</v>
          </cell>
          <cell r="C1527">
            <v>22851</v>
          </cell>
        </row>
        <row r="1528">
          <cell r="A1528">
            <v>9805601</v>
          </cell>
          <cell r="B1528" t="str">
            <v>PERKHIDMATAN ARAH (M) SDN BHD</v>
          </cell>
          <cell r="C1528">
            <v>1000000</v>
          </cell>
        </row>
        <row r="1529">
          <cell r="A1529">
            <v>9810910</v>
          </cell>
          <cell r="B1529" t="str">
            <v>KEJURUTERAAN KUASA BUMI SDN BHD</v>
          </cell>
          <cell r="C1529">
            <v>1000000</v>
          </cell>
        </row>
        <row r="1530">
          <cell r="A1530">
            <v>9814352</v>
          </cell>
          <cell r="B1530" t="str">
            <v>ZENITH-MINT CINEMA SDN BHD</v>
          </cell>
          <cell r="C1530">
            <v>5000</v>
          </cell>
        </row>
        <row r="1531">
          <cell r="A1531">
            <v>9814523</v>
          </cell>
          <cell r="B1531" t="str">
            <v>MSBB ENGINEERING SDN BHD</v>
          </cell>
          <cell r="C1531">
            <v>2500000</v>
          </cell>
        </row>
        <row r="1532">
          <cell r="A1532">
            <v>9815086</v>
          </cell>
          <cell r="B1532" t="str">
            <v>GRAND VICTERY FURNITURE SDN BHD</v>
          </cell>
          <cell r="C1532">
            <v>1000000</v>
          </cell>
        </row>
        <row r="1533">
          <cell r="A1533">
            <v>9818144</v>
          </cell>
          <cell r="B1533" t="str">
            <v>GELIGA SISTEM SDN BHD</v>
          </cell>
          <cell r="C1533">
            <v>1300000</v>
          </cell>
        </row>
        <row r="1534">
          <cell r="A1534">
            <v>9818357</v>
          </cell>
          <cell r="B1534" t="str">
            <v>HIEP LEE TRADING SDN BHD</v>
          </cell>
          <cell r="C1534">
            <v>7500000</v>
          </cell>
        </row>
        <row r="1535">
          <cell r="A1535">
            <v>9828505</v>
          </cell>
          <cell r="B1535" t="str">
            <v>G-MARK (M) SDN. BHD.</v>
          </cell>
          <cell r="C1535">
            <v>4850000</v>
          </cell>
        </row>
        <row r="1536">
          <cell r="A1536">
            <v>9829343</v>
          </cell>
          <cell r="B1536" t="str">
            <v>OSG SDN BHD</v>
          </cell>
          <cell r="C1536">
            <v>20000</v>
          </cell>
        </row>
        <row r="1537">
          <cell r="A1537">
            <v>9829690</v>
          </cell>
          <cell r="B1537" t="str">
            <v>IDIMENSION SYSTEMS SDN BHD</v>
          </cell>
          <cell r="C1537">
            <v>200000</v>
          </cell>
        </row>
        <row r="1538">
          <cell r="A1538">
            <v>9833702</v>
          </cell>
          <cell r="B1538" t="str">
            <v>EXCEL SOUTH ASIA SDN.BHD.</v>
          </cell>
          <cell r="C1538">
            <v>12000000</v>
          </cell>
        </row>
        <row r="1539">
          <cell r="A1539">
            <v>9834269</v>
          </cell>
          <cell r="B1539" t="str">
            <v>SIRI JAWI ENTERPRISE (M) SDN BHD</v>
          </cell>
          <cell r="C1539">
            <v>1800000</v>
          </cell>
        </row>
        <row r="1540">
          <cell r="A1540">
            <v>9834929</v>
          </cell>
          <cell r="B1540" t="str">
            <v>TAN CHOI HIN SDN BHD</v>
          </cell>
          <cell r="C1540">
            <v>6000000</v>
          </cell>
        </row>
        <row r="1541">
          <cell r="A1541">
            <v>9834937</v>
          </cell>
          <cell r="B1541" t="str">
            <v>IPTISAN SDN BHD</v>
          </cell>
          <cell r="C1541">
            <v>3000000</v>
          </cell>
        </row>
        <row r="1542">
          <cell r="A1542">
            <v>9835000</v>
          </cell>
          <cell r="B1542" t="str">
            <v>DATUMSTRUCT (M) SDN BHD</v>
          </cell>
          <cell r="C1542">
            <v>700000</v>
          </cell>
        </row>
        <row r="1543">
          <cell r="A1543">
            <v>9846188</v>
          </cell>
          <cell r="B1543" t="str">
            <v>AV FUTURE LINK SDN BHD</v>
          </cell>
          <cell r="C1543">
            <v>50000</v>
          </cell>
        </row>
        <row r="1544">
          <cell r="A1544">
            <v>9848922</v>
          </cell>
          <cell r="B1544" t="str">
            <v>TANJONG DEVELOPER SDN.BHD.</v>
          </cell>
          <cell r="C1544">
            <v>100000</v>
          </cell>
        </row>
        <row r="1545">
          <cell r="A1545">
            <v>9851668</v>
          </cell>
          <cell r="B1545" t="str">
            <v>ERLA TECHNOLOGIES (M) SDN BHD</v>
          </cell>
          <cell r="C1545">
            <v>1800000</v>
          </cell>
        </row>
        <row r="1546">
          <cell r="A1546">
            <v>9858660</v>
          </cell>
          <cell r="B1546" t="str">
            <v>SIN YUAN MACHINERY SDN BHD</v>
          </cell>
          <cell r="C1546">
            <v>5000000</v>
          </cell>
        </row>
        <row r="1547">
          <cell r="A1547">
            <v>9872020</v>
          </cell>
          <cell r="B1547" t="str">
            <v>STESEN MINYAK SIBUJAYA</v>
          </cell>
          <cell r="C1547">
            <v>60000</v>
          </cell>
        </row>
        <row r="1548">
          <cell r="A1548">
            <v>9881522</v>
          </cell>
          <cell r="B1548" t="str">
            <v>DE SHENG GLOBAL (M) SDN BHD</v>
          </cell>
          <cell r="C1548">
            <v>3600000</v>
          </cell>
        </row>
        <row r="1549">
          <cell r="A1549">
            <v>9881743</v>
          </cell>
          <cell r="B1549" t="str">
            <v>AZAM CERIA SDN BHD</v>
          </cell>
          <cell r="C1549">
            <v>63900</v>
          </cell>
        </row>
        <row r="1550">
          <cell r="A1550">
            <v>9885915</v>
          </cell>
          <cell r="B1550" t="str">
            <v>ERA INTEGRATED LOGISTICS SDN BHD</v>
          </cell>
          <cell r="C1550">
            <v>130000</v>
          </cell>
        </row>
        <row r="1551">
          <cell r="A1551">
            <v>9886979</v>
          </cell>
          <cell r="B1551" t="str">
            <v>QUEENSWAY TRAVEL SDN BHD</v>
          </cell>
          <cell r="C1551">
            <v>100000</v>
          </cell>
        </row>
        <row r="1552">
          <cell r="A1552">
            <v>9889485</v>
          </cell>
          <cell r="B1552" t="str">
            <v>SRICOOL ENGINEERING SDN BHD</v>
          </cell>
          <cell r="C1552">
            <v>4000000</v>
          </cell>
        </row>
        <row r="1553">
          <cell r="A1553">
            <v>9892370</v>
          </cell>
          <cell r="B1553" t="str">
            <v>SYARIKAT HUSSAIN CHIK SDN BHD</v>
          </cell>
          <cell r="C1553">
            <v>300000</v>
          </cell>
        </row>
        <row r="1554">
          <cell r="A1554">
            <v>9899990</v>
          </cell>
          <cell r="B1554" t="str">
            <v>HOCK SENG FOOD (M) SDN BHD</v>
          </cell>
          <cell r="C1554">
            <v>5300000</v>
          </cell>
        </row>
        <row r="1555">
          <cell r="A1555">
            <v>9901495</v>
          </cell>
          <cell r="B1555" t="str">
            <v>HEALTHY WORLD LIFESTYLE SDN BHD</v>
          </cell>
          <cell r="C1555">
            <v>2000000</v>
          </cell>
        </row>
        <row r="1556">
          <cell r="A1556">
            <v>9912156</v>
          </cell>
          <cell r="B1556" t="str">
            <v>KUMPULAN CLO BERSEKUTU SDN BHD</v>
          </cell>
          <cell r="C1556">
            <v>7000000</v>
          </cell>
        </row>
        <row r="1557">
          <cell r="A1557">
            <v>9916151</v>
          </cell>
          <cell r="B1557" t="str">
            <v>WELDAN MARINE SERVICES SDN BHD</v>
          </cell>
          <cell r="C1557">
            <v>228042.78</v>
          </cell>
        </row>
        <row r="1558">
          <cell r="A1558">
            <v>9940013</v>
          </cell>
          <cell r="B1558" t="str">
            <v>JINHUI INDUSTRIES SDN BHD</v>
          </cell>
          <cell r="C1558">
            <v>5000000</v>
          </cell>
        </row>
        <row r="1559">
          <cell r="A1559">
            <v>9942356</v>
          </cell>
          <cell r="B1559" t="str">
            <v>TOKAI LIGHTNING PROTECTION SDN BHD</v>
          </cell>
          <cell r="C1559">
            <v>2000000</v>
          </cell>
        </row>
        <row r="1560">
          <cell r="A1560">
            <v>9946831</v>
          </cell>
          <cell r="B1560" t="str">
            <v>AHT (NORLAN UNITED)&amp; CARRIAGE SDN BHD</v>
          </cell>
          <cell r="C1560">
            <v>15000000</v>
          </cell>
        </row>
        <row r="1561">
          <cell r="A1561">
            <v>9951665</v>
          </cell>
          <cell r="B1561" t="str">
            <v>BW YEE SENG STEEL INDUSTRIES SDN BHD</v>
          </cell>
          <cell r="C1561">
            <v>3000000</v>
          </cell>
        </row>
        <row r="1562">
          <cell r="A1562">
            <v>9958147</v>
          </cell>
          <cell r="B1562" t="str">
            <v>CP STATIONERY SDN BHD</v>
          </cell>
          <cell r="C1562">
            <v>3777000</v>
          </cell>
        </row>
        <row r="1563">
          <cell r="A1563">
            <v>9961159</v>
          </cell>
          <cell r="B1563" t="str">
            <v>ENTIARA JAYA SDN BHD</v>
          </cell>
          <cell r="C1563">
            <v>2000000</v>
          </cell>
        </row>
        <row r="1564">
          <cell r="A1564">
            <v>9962904</v>
          </cell>
          <cell r="B1564" t="str">
            <v>MERU VALLEY RESORT BERHAD</v>
          </cell>
          <cell r="C1564">
            <v>420000</v>
          </cell>
        </row>
        <row r="1565">
          <cell r="A1565">
            <v>9966763</v>
          </cell>
          <cell r="B1565" t="str">
            <v>IPAY88 (M) SDN BHD</v>
          </cell>
          <cell r="C1565">
            <v>320000</v>
          </cell>
        </row>
        <row r="1566">
          <cell r="A1566">
            <v>9971943</v>
          </cell>
          <cell r="B1566" t="str">
            <v>GANDA IMBUHAN SDN BHD</v>
          </cell>
          <cell r="C1566">
            <v>560000</v>
          </cell>
        </row>
        <row r="1567">
          <cell r="A1567">
            <v>9973505</v>
          </cell>
          <cell r="B1567" t="str">
            <v>UNTANG JAYA SDN BHD</v>
          </cell>
          <cell r="C1567">
            <v>7850000</v>
          </cell>
        </row>
        <row r="1568">
          <cell r="A1568">
            <v>9983342</v>
          </cell>
          <cell r="B1568" t="str">
            <v>MALAYSIAN PHOSPHATE ADDITIVES SDN BHD</v>
          </cell>
          <cell r="C1568">
            <v>400000</v>
          </cell>
        </row>
        <row r="1569">
          <cell r="A1569">
            <v>9983941</v>
          </cell>
          <cell r="B1569" t="str">
            <v>STAR FEST SDN BHD</v>
          </cell>
          <cell r="C1569">
            <v>1000000</v>
          </cell>
        </row>
        <row r="1570">
          <cell r="A1570">
            <v>10002888</v>
          </cell>
          <cell r="B1570" t="str">
            <v>INNOVATION ASSOCIATES CONSULTING SDN BHD</v>
          </cell>
          <cell r="C1570">
            <v>5500000</v>
          </cell>
        </row>
        <row r="1571">
          <cell r="A1571">
            <v>10006226</v>
          </cell>
          <cell r="B1571" t="str">
            <v>PCO LITE ELECTRICAL SDN BHD</v>
          </cell>
          <cell r="C1571">
            <v>6000000</v>
          </cell>
        </row>
        <row r="1572">
          <cell r="A1572">
            <v>10007476</v>
          </cell>
          <cell r="B1572" t="str">
            <v>C S HOLIDAYS SDN BHD</v>
          </cell>
          <cell r="C1572">
            <v>1500000</v>
          </cell>
        </row>
        <row r="1573">
          <cell r="A1573">
            <v>10024384</v>
          </cell>
          <cell r="B1573" t="str">
            <v>KOPERASI KOSPETA SEMENANJUNG (M) BERHAD</v>
          </cell>
          <cell r="C1573">
            <v>50000</v>
          </cell>
        </row>
        <row r="1574">
          <cell r="A1574">
            <v>10042860</v>
          </cell>
          <cell r="B1574" t="str">
            <v>UNIVERSAL SHIPPING SDN BHD</v>
          </cell>
          <cell r="C1574">
            <v>200000</v>
          </cell>
        </row>
        <row r="1575">
          <cell r="A1575">
            <v>10043088</v>
          </cell>
          <cell r="B1575" t="str">
            <v>UNICORN OIL (M) SDN BHD</v>
          </cell>
          <cell r="C1575">
            <v>300000</v>
          </cell>
        </row>
        <row r="1576">
          <cell r="A1576">
            <v>10056714</v>
          </cell>
          <cell r="B1576" t="str">
            <v>PEMBINAAN BUMIASIA SDN BHD</v>
          </cell>
          <cell r="C1576">
            <v>600000</v>
          </cell>
        </row>
        <row r="1577">
          <cell r="A1577">
            <v>10066654</v>
          </cell>
          <cell r="B1577" t="str">
            <v>FARMASI MURNI MARKETING SDN. BHD.</v>
          </cell>
          <cell r="C1577">
            <v>2100000</v>
          </cell>
        </row>
        <row r="1578">
          <cell r="A1578">
            <v>10067115</v>
          </cell>
          <cell r="B1578" t="str">
            <v>MARUDU ENGINEERING SDN BHD</v>
          </cell>
          <cell r="C1578">
            <v>6000000</v>
          </cell>
        </row>
        <row r="1579">
          <cell r="A1579">
            <v>10067696</v>
          </cell>
          <cell r="B1579" t="str">
            <v>EFTECH INTERNATIONAL SDN. BHD.</v>
          </cell>
          <cell r="C1579">
            <v>6285000</v>
          </cell>
        </row>
        <row r="1580">
          <cell r="A1580">
            <v>10071314</v>
          </cell>
          <cell r="B1580" t="str">
            <v>SERADA REALTY SDN BHD</v>
          </cell>
          <cell r="C1580">
            <v>10000000</v>
          </cell>
        </row>
        <row r="1581">
          <cell r="A1581">
            <v>10071975</v>
          </cell>
          <cell r="B1581" t="str">
            <v>SONSTAR ENGINEERING WORKS SDN BHD</v>
          </cell>
          <cell r="C1581">
            <v>3000000</v>
          </cell>
        </row>
        <row r="1582">
          <cell r="A1582">
            <v>10074946</v>
          </cell>
          <cell r="B1582" t="str">
            <v>ADA EMASJEWEL SDN BHD</v>
          </cell>
          <cell r="C1582">
            <v>400000</v>
          </cell>
        </row>
        <row r="1583">
          <cell r="A1583">
            <v>10083888</v>
          </cell>
          <cell r="B1583" t="str">
            <v>BINA SELARI SDN BHD</v>
          </cell>
          <cell r="C1583">
            <v>250000</v>
          </cell>
        </row>
        <row r="1584">
          <cell r="A1584">
            <v>10084339</v>
          </cell>
          <cell r="B1584" t="str">
            <v>MUTIARA SEMANGAT JAYA SDN BHD</v>
          </cell>
          <cell r="C1584">
            <v>100000</v>
          </cell>
        </row>
        <row r="1585">
          <cell r="A1585">
            <v>10095491</v>
          </cell>
          <cell r="B1585" t="str">
            <v>HIA UNION ENGINEERING SDN. BHD</v>
          </cell>
          <cell r="C1585">
            <v>2000000</v>
          </cell>
        </row>
        <row r="1586">
          <cell r="A1586">
            <v>10096418</v>
          </cell>
          <cell r="B1586" t="str">
            <v>ZULFAN (M) SDN BHD</v>
          </cell>
          <cell r="C1586">
            <v>1632000</v>
          </cell>
        </row>
        <row r="1587">
          <cell r="A1587">
            <v>10097303</v>
          </cell>
          <cell r="B1587" t="str">
            <v>POLO MACHINERY &amp; HARDWARE SDN BHD</v>
          </cell>
          <cell r="C1587">
            <v>3000000</v>
          </cell>
        </row>
        <row r="1588">
          <cell r="A1588">
            <v>10099163</v>
          </cell>
          <cell r="B1588" t="str">
            <v>KEMUNCAK PESAKA SDN BHD</v>
          </cell>
          <cell r="C1588">
            <v>14700000</v>
          </cell>
        </row>
        <row r="1589">
          <cell r="A1589">
            <v>10099728</v>
          </cell>
          <cell r="B1589" t="str">
            <v>TAN CENTRAL METAL (KUALA LUMPUR) SDN BHD</v>
          </cell>
          <cell r="C1589">
            <v>1000000</v>
          </cell>
        </row>
        <row r="1590">
          <cell r="A1590">
            <v>10100710</v>
          </cell>
          <cell r="B1590" t="str">
            <v>EVERGREEN RICE MILL (M) SDN BHD</v>
          </cell>
          <cell r="C1590">
            <v>3500000</v>
          </cell>
        </row>
        <row r="1591">
          <cell r="A1591">
            <v>10102815</v>
          </cell>
          <cell r="B1591" t="str">
            <v>VENDORIA SDN BHD</v>
          </cell>
          <cell r="C1591">
            <v>150000</v>
          </cell>
        </row>
        <row r="1592">
          <cell r="A1592">
            <v>10111091</v>
          </cell>
          <cell r="B1592" t="str">
            <v>M S ELEVATORS SDN BHD</v>
          </cell>
          <cell r="C1592">
            <v>1780670.03</v>
          </cell>
        </row>
        <row r="1593">
          <cell r="A1593">
            <v>10112577</v>
          </cell>
          <cell r="B1593" t="str">
            <v>HERNAN CORPORATION SDN BHD</v>
          </cell>
          <cell r="C1593">
            <v>2400000</v>
          </cell>
        </row>
        <row r="1594">
          <cell r="A1594">
            <v>10114896</v>
          </cell>
          <cell r="B1594" t="str">
            <v>UTAS MAJU SDN BHD</v>
          </cell>
          <cell r="C1594">
            <v>5000000</v>
          </cell>
        </row>
        <row r="1595">
          <cell r="A1595">
            <v>10124642</v>
          </cell>
          <cell r="B1595" t="str">
            <v>TME BUILDERS SDN BHD</v>
          </cell>
          <cell r="C1595">
            <v>6425000</v>
          </cell>
        </row>
        <row r="1596">
          <cell r="A1596">
            <v>10128908</v>
          </cell>
          <cell r="B1596" t="str">
            <v>CLF TRADING SDN. BHD.</v>
          </cell>
          <cell r="C1596">
            <v>52452500</v>
          </cell>
        </row>
        <row r="1597">
          <cell r="A1597">
            <v>10135742</v>
          </cell>
          <cell r="B1597" t="str">
            <v>JETSON CONSTRUCTION SDN. BHD.</v>
          </cell>
          <cell r="C1597">
            <v>29000000</v>
          </cell>
        </row>
        <row r="1598">
          <cell r="A1598">
            <v>10148882</v>
          </cell>
          <cell r="B1598" t="str">
            <v>THE MILLENNIUM AUTO &amp; CARRIAGE SDN BHD</v>
          </cell>
          <cell r="C1598">
            <v>100000</v>
          </cell>
        </row>
        <row r="1599">
          <cell r="A1599">
            <v>10150884</v>
          </cell>
          <cell r="B1599" t="str">
            <v>PLATINIUM MARINE PRODUCTS SDN BHD</v>
          </cell>
          <cell r="C1599">
            <v>2850000</v>
          </cell>
        </row>
        <row r="1600">
          <cell r="A1600">
            <v>10153058</v>
          </cell>
          <cell r="B1600" t="str">
            <v>CHANG SHENG HAU SDN BHD</v>
          </cell>
          <cell r="C1600">
            <v>3000000</v>
          </cell>
        </row>
        <row r="1601">
          <cell r="A1601">
            <v>10154624</v>
          </cell>
          <cell r="B1601" t="str">
            <v>TAKEHARA CHEMICAL (MALAYSIA) SDN BHD</v>
          </cell>
          <cell r="C1601">
            <v>1500000</v>
          </cell>
        </row>
        <row r="1602">
          <cell r="A1602">
            <v>10157716</v>
          </cell>
          <cell r="B1602" t="str">
            <v>ADVENT PACKAGING SDN BHD</v>
          </cell>
          <cell r="C1602">
            <v>1500000</v>
          </cell>
        </row>
        <row r="1603">
          <cell r="A1603">
            <v>10163176</v>
          </cell>
          <cell r="B1603" t="str">
            <v>MAMPAN CORPORATION (M) SDN BHD</v>
          </cell>
          <cell r="C1603">
            <v>800000</v>
          </cell>
        </row>
        <row r="1604">
          <cell r="A1604">
            <v>10166164</v>
          </cell>
          <cell r="B1604" t="str">
            <v>SUN RUBBER INDUSTRY SDN. BHD.</v>
          </cell>
          <cell r="C1604">
            <v>14700000</v>
          </cell>
        </row>
        <row r="1605">
          <cell r="A1605">
            <v>10168099</v>
          </cell>
          <cell r="B1605" t="str">
            <v>UTAMUS MAJU SDN BHD</v>
          </cell>
          <cell r="C1605">
            <v>1025000</v>
          </cell>
        </row>
        <row r="1606">
          <cell r="A1606">
            <v>10180867</v>
          </cell>
          <cell r="B1606" t="str">
            <v>DERMAGA NALURI SDN BHD</v>
          </cell>
          <cell r="C1606">
            <v>500000</v>
          </cell>
        </row>
        <row r="1607">
          <cell r="A1607">
            <v>10213870</v>
          </cell>
          <cell r="B1607" t="str">
            <v>FNA BUILDERS &amp; SERVICES SDN BHD</v>
          </cell>
          <cell r="C1607">
            <v>975000</v>
          </cell>
        </row>
        <row r="1608">
          <cell r="A1608">
            <v>10217220</v>
          </cell>
          <cell r="B1608" t="str">
            <v>MITCOM SDN BHD</v>
          </cell>
          <cell r="C1608">
            <v>2700000</v>
          </cell>
        </row>
        <row r="1609">
          <cell r="A1609">
            <v>10217432</v>
          </cell>
          <cell r="B1609" t="str">
            <v>AGENDA CENDANA SDN BHD</v>
          </cell>
          <cell r="C1609">
            <v>300000</v>
          </cell>
        </row>
        <row r="1610">
          <cell r="A1610">
            <v>10218845</v>
          </cell>
          <cell r="B1610" t="str">
            <v>PENINSULAR OFFSHORE SYSTEMS SDN BHD</v>
          </cell>
          <cell r="C1610">
            <v>1000000</v>
          </cell>
        </row>
        <row r="1611">
          <cell r="A1611">
            <v>10219883</v>
          </cell>
          <cell r="B1611" t="str">
            <v>GA HING TRADING SDN BHD</v>
          </cell>
          <cell r="C1611">
            <v>2800000</v>
          </cell>
        </row>
        <row r="1612">
          <cell r="A1612">
            <v>10237143</v>
          </cell>
          <cell r="B1612" t="str">
            <v>STARZA CORPORATION SDN BHD</v>
          </cell>
          <cell r="C1612">
            <v>900000</v>
          </cell>
        </row>
        <row r="1613">
          <cell r="A1613">
            <v>10242915</v>
          </cell>
          <cell r="B1613" t="str">
            <v>PEMBINAAN THIN CHAI SDN BHD</v>
          </cell>
          <cell r="C1613">
            <v>3000000</v>
          </cell>
        </row>
        <row r="1614">
          <cell r="A1614">
            <v>10247908</v>
          </cell>
          <cell r="B1614" t="str">
            <v>HK TECHNOLOGIES SDN BHD</v>
          </cell>
          <cell r="C1614">
            <v>1000000</v>
          </cell>
        </row>
        <row r="1615">
          <cell r="A1615">
            <v>10250956</v>
          </cell>
          <cell r="B1615" t="str">
            <v>KILANG BERAS PEK CHOO KEOK S/B</v>
          </cell>
          <cell r="C1615">
            <v>10000000</v>
          </cell>
        </row>
        <row r="1616">
          <cell r="A1616">
            <v>10256770</v>
          </cell>
          <cell r="B1616" t="str">
            <v>ARA TECHBIS SDN BHD</v>
          </cell>
          <cell r="C1616">
            <v>1150000</v>
          </cell>
        </row>
        <row r="1617">
          <cell r="A1617">
            <v>10264056</v>
          </cell>
          <cell r="B1617" t="str">
            <v>MASIJAYA SDN BHD</v>
          </cell>
          <cell r="C1617">
            <v>299648.49</v>
          </cell>
        </row>
        <row r="1618">
          <cell r="A1618">
            <v>10264907</v>
          </cell>
          <cell r="B1618" t="str">
            <v>RODA BB MOTOR SDN BHD</v>
          </cell>
          <cell r="C1618">
            <v>500000</v>
          </cell>
        </row>
        <row r="1619">
          <cell r="A1619">
            <v>10268167</v>
          </cell>
          <cell r="B1619" t="str">
            <v>SYARIKAT TENOM QUARRY</v>
          </cell>
          <cell r="C1619">
            <v>13000000</v>
          </cell>
        </row>
        <row r="1620">
          <cell r="A1620">
            <v>10268608</v>
          </cell>
          <cell r="B1620" t="str">
            <v>PTIS ENGINEERING SDN BHD</v>
          </cell>
          <cell r="C1620">
            <v>10500000</v>
          </cell>
        </row>
        <row r="1621">
          <cell r="A1621">
            <v>10269097</v>
          </cell>
          <cell r="B1621" t="str">
            <v>MADOS CITOH DAIKEN SDN BHD</v>
          </cell>
          <cell r="C1621">
            <v>80000</v>
          </cell>
        </row>
        <row r="1622">
          <cell r="A1622">
            <v>10269187</v>
          </cell>
          <cell r="B1622" t="str">
            <v>BATU NIAH NGU'S SERVICE STATION</v>
          </cell>
          <cell r="C1622">
            <v>45000</v>
          </cell>
        </row>
        <row r="1623">
          <cell r="A1623">
            <v>10271610</v>
          </cell>
          <cell r="B1623" t="str">
            <v>PEMBINAAN NKZ SDN. BHD.</v>
          </cell>
          <cell r="C1623">
            <v>2000000</v>
          </cell>
        </row>
        <row r="1624">
          <cell r="A1624">
            <v>10295896</v>
          </cell>
          <cell r="B1624" t="str">
            <v>OCNED WATER TECHNOLOGY SDN BHD</v>
          </cell>
          <cell r="C1624">
            <v>6500000</v>
          </cell>
        </row>
        <row r="1625">
          <cell r="A1625">
            <v>10296109</v>
          </cell>
          <cell r="B1625" t="str">
            <v>SUNLIGHT SWITCHGEAR SDN BHD</v>
          </cell>
          <cell r="C1625">
            <v>300000</v>
          </cell>
        </row>
        <row r="1626">
          <cell r="A1626">
            <v>10303291</v>
          </cell>
          <cell r="B1626" t="str">
            <v>TIAN SIANG AUTO (MANJUNG) SDN BHD</v>
          </cell>
          <cell r="C1626">
            <v>92000</v>
          </cell>
        </row>
        <row r="1627">
          <cell r="A1627">
            <v>10304942</v>
          </cell>
          <cell r="B1627" t="str">
            <v>TOZZHIN ENTERPRISE SDN BHD</v>
          </cell>
          <cell r="C1627">
            <v>4600000</v>
          </cell>
        </row>
        <row r="1628">
          <cell r="A1628">
            <v>10306272</v>
          </cell>
          <cell r="B1628" t="str">
            <v>DAG TECHNOLOGIES (M) SDN BHD</v>
          </cell>
          <cell r="C1628">
            <v>150000</v>
          </cell>
        </row>
        <row r="1629">
          <cell r="A1629">
            <v>10316888</v>
          </cell>
          <cell r="B1629" t="str">
            <v>SUNRISE MENTOR (M) SDN BHD</v>
          </cell>
          <cell r="C1629">
            <v>40000</v>
          </cell>
        </row>
        <row r="1630">
          <cell r="A1630">
            <v>10320189</v>
          </cell>
          <cell r="B1630" t="str">
            <v>CEMARA ESTATE BUILDER SDN BHD</v>
          </cell>
          <cell r="C1630">
            <v>400000</v>
          </cell>
        </row>
        <row r="1631">
          <cell r="A1631">
            <v>10330665</v>
          </cell>
          <cell r="B1631" t="str">
            <v>KIM FOOM MOTOR SDN. BHD.</v>
          </cell>
          <cell r="C1631">
            <v>300000</v>
          </cell>
        </row>
        <row r="1632">
          <cell r="A1632">
            <v>10331787</v>
          </cell>
          <cell r="B1632" t="str">
            <v>PROXIMA TRAVEL &amp; TOURS SDN BHD</v>
          </cell>
          <cell r="C1632">
            <v>500000</v>
          </cell>
        </row>
        <row r="1633">
          <cell r="A1633">
            <v>10339442</v>
          </cell>
          <cell r="B1633" t="str">
            <v>PULAU SIPADAN RESORT &amp; TOURS SDN BHD</v>
          </cell>
          <cell r="C1633">
            <v>500000</v>
          </cell>
        </row>
        <row r="1634">
          <cell r="A1634">
            <v>10339752</v>
          </cell>
          <cell r="B1634" t="str">
            <v>TRAC-WHEELS (M) SDN BHD</v>
          </cell>
          <cell r="C1634">
            <v>500000</v>
          </cell>
        </row>
        <row r="1635">
          <cell r="A1635">
            <v>10343473</v>
          </cell>
          <cell r="B1635" t="str">
            <v>SINN KIAN HIN SENDIRIAN BERHAD</v>
          </cell>
          <cell r="C1635">
            <v>750000</v>
          </cell>
        </row>
        <row r="1636">
          <cell r="A1636">
            <v>10351724</v>
          </cell>
          <cell r="B1636" t="str">
            <v>SERI JAYA PERKASA SDN BHD</v>
          </cell>
          <cell r="C1636">
            <v>8262500</v>
          </cell>
        </row>
        <row r="1637">
          <cell r="A1637">
            <v>10356607</v>
          </cell>
          <cell r="B1637" t="str">
            <v>DASAR SISTEMATIK SDN BHD</v>
          </cell>
          <cell r="C1637">
            <v>170000</v>
          </cell>
        </row>
        <row r="1638">
          <cell r="A1638">
            <v>10368905</v>
          </cell>
          <cell r="B1638" t="str">
            <v>GLOBAL CONTAINER FREIGHT (M) SDN BHD</v>
          </cell>
          <cell r="C1638">
            <v>700000</v>
          </cell>
        </row>
        <row r="1639">
          <cell r="A1639">
            <v>10375237</v>
          </cell>
          <cell r="B1639" t="str">
            <v>PRIMA PRAI OFFICES SDN BHD</v>
          </cell>
          <cell r="C1639">
            <v>1000000</v>
          </cell>
        </row>
        <row r="1640">
          <cell r="A1640">
            <v>10375831</v>
          </cell>
          <cell r="B1640" t="str">
            <v>ANTAH BUMIMEDIC SDN BHD</v>
          </cell>
          <cell r="C1640">
            <v>2000000</v>
          </cell>
        </row>
        <row r="1641">
          <cell r="A1641">
            <v>10376053</v>
          </cell>
          <cell r="B1641" t="str">
            <v>PRIMA ELITE TECHNOLOGY SDN BHD</v>
          </cell>
          <cell r="C1641">
            <v>2000000</v>
          </cell>
        </row>
        <row r="1642">
          <cell r="A1642">
            <v>10380632</v>
          </cell>
          <cell r="B1642" t="str">
            <v>SYARIKAT PING THYE TRADING CO. (PENANG)</v>
          </cell>
          <cell r="C1642">
            <v>11400000</v>
          </cell>
        </row>
        <row r="1643">
          <cell r="A1643">
            <v>10381539</v>
          </cell>
          <cell r="B1643" t="str">
            <v>ENERTRA SDN BHD</v>
          </cell>
          <cell r="C1643">
            <v>6798000</v>
          </cell>
        </row>
        <row r="1644">
          <cell r="A1644">
            <v>10392807</v>
          </cell>
          <cell r="B1644" t="str">
            <v>ZETA LETRIK SDN BHD</v>
          </cell>
          <cell r="C1644">
            <v>3200000</v>
          </cell>
        </row>
        <row r="1645">
          <cell r="A1645">
            <v>10396392</v>
          </cell>
          <cell r="B1645" t="str">
            <v>SAWIPAC SDN BHD</v>
          </cell>
          <cell r="C1645">
            <v>3000000</v>
          </cell>
        </row>
        <row r="1646">
          <cell r="A1646">
            <v>10399710</v>
          </cell>
          <cell r="B1646" t="str">
            <v>TACAM JAYA TECHNOLOGIES SDN. BHD.</v>
          </cell>
          <cell r="C1646">
            <v>700000</v>
          </cell>
        </row>
        <row r="1647">
          <cell r="A1647">
            <v>10403003</v>
          </cell>
          <cell r="B1647" t="str">
            <v>AFIINTRA TECHNOLOGIES SDN BHD</v>
          </cell>
          <cell r="C1647">
            <v>2250000</v>
          </cell>
        </row>
        <row r="1648">
          <cell r="A1648">
            <v>10403765</v>
          </cell>
          <cell r="B1648" t="str">
            <v>OBJEKTIFTEK (M) SDN BHD</v>
          </cell>
          <cell r="C1648">
            <v>100000</v>
          </cell>
        </row>
        <row r="1649">
          <cell r="A1649">
            <v>10407816</v>
          </cell>
          <cell r="B1649" t="str">
            <v>GLOBAL GLOBE (M) SDN BHD</v>
          </cell>
          <cell r="C1649">
            <v>214334</v>
          </cell>
        </row>
        <row r="1650">
          <cell r="A1650">
            <v>10409502</v>
          </cell>
          <cell r="B1650" t="str">
            <v>PAPILLON-W HOLDINGS SDN BHD</v>
          </cell>
          <cell r="C1650">
            <v>3000000</v>
          </cell>
        </row>
        <row r="1651">
          <cell r="A1651">
            <v>10411162</v>
          </cell>
          <cell r="B1651" t="str">
            <v>MAKIN JUTA SDN BHD</v>
          </cell>
          <cell r="C1651">
            <v>21000000</v>
          </cell>
        </row>
        <row r="1652">
          <cell r="A1652">
            <v>10411243</v>
          </cell>
          <cell r="B1652" t="str">
            <v>KUMPULAN JEBCO (M) SDN BHD</v>
          </cell>
          <cell r="C1652">
            <v>10000000</v>
          </cell>
        </row>
        <row r="1653">
          <cell r="A1653">
            <v>10411252</v>
          </cell>
          <cell r="B1653" t="str">
            <v>JEBPLUS SDN BHD</v>
          </cell>
          <cell r="C1653">
            <v>1500000</v>
          </cell>
        </row>
        <row r="1654">
          <cell r="A1654">
            <v>10417638</v>
          </cell>
          <cell r="B1654" t="str">
            <v>EUSOLID SDN BHD</v>
          </cell>
          <cell r="C1654">
            <v>500000</v>
          </cell>
        </row>
        <row r="1655">
          <cell r="A1655">
            <v>10418386</v>
          </cell>
          <cell r="B1655" t="str">
            <v>AFIE ENTERPRISE SDN BHD</v>
          </cell>
          <cell r="C1655">
            <v>21767616.809999999</v>
          </cell>
        </row>
        <row r="1656">
          <cell r="A1656">
            <v>10424082</v>
          </cell>
          <cell r="B1656" t="str">
            <v>RHEA BUILDCARE SDN BHD</v>
          </cell>
          <cell r="C1656">
            <v>570000</v>
          </cell>
        </row>
        <row r="1657">
          <cell r="A1657">
            <v>10499872</v>
          </cell>
          <cell r="B1657" t="str">
            <v>A.E.W. CONSTRUCTION SDN BHD</v>
          </cell>
          <cell r="C1657">
            <v>1100000</v>
          </cell>
        </row>
        <row r="1658">
          <cell r="A1658">
            <v>10533637</v>
          </cell>
          <cell r="B1658" t="str">
            <v>GLOBE ENGINEERING SDN BHD</v>
          </cell>
          <cell r="C1658">
            <v>5349000</v>
          </cell>
        </row>
        <row r="1659">
          <cell r="A1659">
            <v>10646998</v>
          </cell>
          <cell r="B1659" t="str">
            <v>FRENCH MALAYSIAN LIVESTOCK IND SDN BHD</v>
          </cell>
          <cell r="C1659">
            <v>2332000</v>
          </cell>
        </row>
        <row r="1660">
          <cell r="A1660">
            <v>10650461</v>
          </cell>
          <cell r="B1660" t="str">
            <v>AIRMAS DEVELOPMENT SDN BHD</v>
          </cell>
          <cell r="C1660">
            <v>400000</v>
          </cell>
        </row>
        <row r="1661">
          <cell r="A1661">
            <v>10670427</v>
          </cell>
          <cell r="B1661" t="str">
            <v>CHANTIKA KELANG BERAS SDN BHD</v>
          </cell>
          <cell r="C1661">
            <v>9000000</v>
          </cell>
        </row>
        <row r="1662">
          <cell r="A1662">
            <v>10748629</v>
          </cell>
          <cell r="B1662" t="str">
            <v>KILANG PAPAN SALAMAH SDN BHD</v>
          </cell>
          <cell r="C1662">
            <v>3025000</v>
          </cell>
        </row>
        <row r="1663">
          <cell r="A1663">
            <v>10757534</v>
          </cell>
          <cell r="B1663" t="str">
            <v>IK ENGINEERING SERVICES SDN. BHD.</v>
          </cell>
          <cell r="C1663">
            <v>500000</v>
          </cell>
        </row>
        <row r="1664">
          <cell r="A1664">
            <v>10821617</v>
          </cell>
          <cell r="B1664" t="str">
            <v>ZELLECO ENGINEERING SDN BHD</v>
          </cell>
          <cell r="C1664">
            <v>3590000</v>
          </cell>
        </row>
        <row r="1665">
          <cell r="A1665">
            <v>10822954</v>
          </cell>
          <cell r="B1665" t="str">
            <v>JAPMAS STEEL SDN BHD</v>
          </cell>
          <cell r="C1665">
            <v>4850000</v>
          </cell>
        </row>
        <row r="1666">
          <cell r="A1666">
            <v>10827429</v>
          </cell>
          <cell r="B1666" t="str">
            <v>DAYACOP SECURITY SERVICES SDN BHD</v>
          </cell>
          <cell r="C1666">
            <v>2150000</v>
          </cell>
        </row>
        <row r="1667">
          <cell r="A1667">
            <v>10836438</v>
          </cell>
          <cell r="B1667" t="str">
            <v>HSIHOU ENTERPRISE (M) SDN BHD</v>
          </cell>
          <cell r="C1667">
            <v>2600000</v>
          </cell>
        </row>
        <row r="1668">
          <cell r="A1668">
            <v>10838610</v>
          </cell>
          <cell r="B1668" t="str">
            <v>H.H. PRECISION MOULD SDN.BHD.</v>
          </cell>
          <cell r="C1668">
            <v>500000</v>
          </cell>
        </row>
        <row r="1669">
          <cell r="A1669">
            <v>10864582</v>
          </cell>
          <cell r="B1669" t="str">
            <v>BUN SENG HARDWARE SDN BHD</v>
          </cell>
          <cell r="C1669">
            <v>23000000</v>
          </cell>
        </row>
        <row r="1670">
          <cell r="A1670">
            <v>10907529</v>
          </cell>
          <cell r="B1670" t="str">
            <v>KAWAGUCHI MANUFACTURING SDN BHD</v>
          </cell>
          <cell r="C1670">
            <v>31130000</v>
          </cell>
        </row>
        <row r="1671">
          <cell r="A1671">
            <v>10912590</v>
          </cell>
          <cell r="B1671" t="str">
            <v>DATARAN TENAGA (M) SDN BHD</v>
          </cell>
          <cell r="C1671">
            <v>5005000</v>
          </cell>
        </row>
        <row r="1672">
          <cell r="A1672">
            <v>10934116</v>
          </cell>
          <cell r="B1672" t="str">
            <v>DAGANG MEWAH SDN BHD</v>
          </cell>
          <cell r="C1672">
            <v>2050000</v>
          </cell>
        </row>
        <row r="1673">
          <cell r="A1673">
            <v>10938546</v>
          </cell>
          <cell r="B1673" t="str">
            <v>BUNGA CEMPAKA SDN BHD</v>
          </cell>
          <cell r="C1673">
            <v>1022000</v>
          </cell>
        </row>
        <row r="1674">
          <cell r="A1674">
            <v>10952666</v>
          </cell>
          <cell r="B1674" t="str">
            <v>YENHER AGRO-PRODUCTS SDN BHD</v>
          </cell>
          <cell r="C1674">
            <v>5000000</v>
          </cell>
        </row>
        <row r="1675">
          <cell r="A1675">
            <v>10963830</v>
          </cell>
          <cell r="B1675" t="str">
            <v>ENSERV SDN BHD</v>
          </cell>
          <cell r="C1675">
            <v>2000000</v>
          </cell>
        </row>
        <row r="1676">
          <cell r="A1676">
            <v>10974527</v>
          </cell>
          <cell r="B1676" t="str">
            <v>SYARIKAT JASA A.S SDN BHD</v>
          </cell>
          <cell r="C1676">
            <v>6300000</v>
          </cell>
        </row>
        <row r="1677">
          <cell r="A1677">
            <v>10977537</v>
          </cell>
          <cell r="B1677" t="str">
            <v>SOUTHERN CABLE SDN BHD</v>
          </cell>
          <cell r="C1677">
            <v>85000000</v>
          </cell>
        </row>
        <row r="1678">
          <cell r="A1678">
            <v>10989541</v>
          </cell>
          <cell r="B1678" t="str">
            <v>LEE LING CONSTRUCTION &amp; DEVELOPMENT SDN.</v>
          </cell>
          <cell r="C1678">
            <v>28000000</v>
          </cell>
        </row>
        <row r="1679">
          <cell r="A1679">
            <v>10991427</v>
          </cell>
          <cell r="B1679" t="str">
            <v>RAYHAR PROPERTIES SDN BHD</v>
          </cell>
          <cell r="C1679">
            <v>2000000</v>
          </cell>
        </row>
        <row r="1680">
          <cell r="A1680">
            <v>11026077</v>
          </cell>
          <cell r="B1680" t="str">
            <v>KIAM FATT MOTOR SDN BHD</v>
          </cell>
          <cell r="C1680">
            <v>230000</v>
          </cell>
        </row>
        <row r="1681">
          <cell r="A1681">
            <v>11033264</v>
          </cell>
          <cell r="B1681" t="str">
            <v>ZAINAL @ SHARIFF IBRAHIM SDN. BHD.</v>
          </cell>
          <cell r="C1681">
            <v>0</v>
          </cell>
        </row>
        <row r="1682">
          <cell r="A1682">
            <v>11035662</v>
          </cell>
          <cell r="B1682" t="str">
            <v>KONG LONG HUAT CHEMICALS SDN BHD</v>
          </cell>
          <cell r="C1682">
            <v>20000000</v>
          </cell>
        </row>
        <row r="1683">
          <cell r="A1683">
            <v>11041399</v>
          </cell>
          <cell r="B1683" t="str">
            <v>CKJ ENGINEERING &amp; SERVICES SDN BHD</v>
          </cell>
          <cell r="C1683">
            <v>6011550</v>
          </cell>
        </row>
        <row r="1684">
          <cell r="A1684">
            <v>11048642</v>
          </cell>
          <cell r="B1684" t="str">
            <v>TAN CHEE HEOO HARDWARE DEALERS SDN BHD</v>
          </cell>
          <cell r="C1684">
            <v>1440000</v>
          </cell>
        </row>
        <row r="1685">
          <cell r="A1685">
            <v>11062072</v>
          </cell>
          <cell r="B1685" t="str">
            <v>SHIANG CHIN MOTORS (SABAH) SDN BHD</v>
          </cell>
          <cell r="C1685">
            <v>500000</v>
          </cell>
        </row>
        <row r="1686">
          <cell r="A1686">
            <v>11164726</v>
          </cell>
          <cell r="B1686" t="str">
            <v>DIVERSATECH (M) SDN BHD</v>
          </cell>
          <cell r="C1686">
            <v>12000000</v>
          </cell>
        </row>
        <row r="1687">
          <cell r="A1687">
            <v>11190681</v>
          </cell>
          <cell r="B1687" t="str">
            <v>KURNIA SEJATI SDN. BHD.</v>
          </cell>
          <cell r="C1687">
            <v>4000000</v>
          </cell>
        </row>
        <row r="1688">
          <cell r="A1688">
            <v>11191614</v>
          </cell>
          <cell r="B1688" t="str">
            <v>TCS CONSTRUCTION SDN. BHD.</v>
          </cell>
          <cell r="C1688">
            <v>17660000</v>
          </cell>
        </row>
        <row r="1689">
          <cell r="A1689">
            <v>11192893</v>
          </cell>
          <cell r="B1689" t="str">
            <v>MAICA CORPORATION SDN. BHD</v>
          </cell>
          <cell r="C1689">
            <v>6000000</v>
          </cell>
        </row>
        <row r="1690">
          <cell r="A1690">
            <v>11193600</v>
          </cell>
          <cell r="B1690" t="str">
            <v>EASTERN ENERGY SERVICES SDN BHD</v>
          </cell>
          <cell r="C1690">
            <v>250000</v>
          </cell>
        </row>
        <row r="1691">
          <cell r="A1691">
            <v>11210611</v>
          </cell>
          <cell r="B1691" t="str">
            <v>TOMEI GOLD &amp; JEWELLERY HOLDINGS (M) SDN</v>
          </cell>
          <cell r="C1691">
            <v>14000000</v>
          </cell>
        </row>
        <row r="1692">
          <cell r="A1692">
            <v>11231993</v>
          </cell>
          <cell r="B1692" t="str">
            <v>SYSTEM PROTECTION &amp; MAINTENANCE SDN BHD</v>
          </cell>
          <cell r="C1692">
            <v>34908300</v>
          </cell>
        </row>
        <row r="1693">
          <cell r="A1693">
            <v>11236199</v>
          </cell>
          <cell r="B1693" t="str">
            <v>ATA PRECISION ENGINEERING(M) SDN BHD</v>
          </cell>
          <cell r="C1693">
            <v>0</v>
          </cell>
        </row>
        <row r="1694">
          <cell r="A1694">
            <v>11280594</v>
          </cell>
          <cell r="B1694" t="str">
            <v>DUTA MARINE SDN BHD</v>
          </cell>
          <cell r="C1694">
            <v>4007550</v>
          </cell>
        </row>
        <row r="1695">
          <cell r="A1695">
            <v>11283103</v>
          </cell>
          <cell r="B1695" t="str">
            <v>SUN TYRE (SABAH) SDN. BHD.</v>
          </cell>
          <cell r="C1695">
            <v>25000</v>
          </cell>
        </row>
        <row r="1696">
          <cell r="A1696">
            <v>11284187</v>
          </cell>
          <cell r="B1696" t="str">
            <v>YOLLINK INDUSTRIES SDN BHD</v>
          </cell>
          <cell r="C1696">
            <v>3500000</v>
          </cell>
        </row>
        <row r="1697">
          <cell r="A1697">
            <v>11288933</v>
          </cell>
          <cell r="B1697" t="str">
            <v>SABASUN HYPERRUNCIT SDN BHD</v>
          </cell>
          <cell r="C1697">
            <v>1400000</v>
          </cell>
        </row>
        <row r="1698">
          <cell r="A1698">
            <v>11297523</v>
          </cell>
          <cell r="B1698" t="str">
            <v>SWIS RESOURCES SDN BHD</v>
          </cell>
          <cell r="C1698">
            <v>8000000</v>
          </cell>
        </row>
        <row r="1699">
          <cell r="A1699">
            <v>11298887</v>
          </cell>
          <cell r="B1699" t="str">
            <v>CHOO SENG HARDWARE CO (IPOH) SDN BHD</v>
          </cell>
          <cell r="C1699">
            <v>2350000</v>
          </cell>
        </row>
        <row r="1700">
          <cell r="A1700">
            <v>11298995</v>
          </cell>
          <cell r="B1700" t="str">
            <v>PRISTINE ALLIANCE SDN BHD</v>
          </cell>
          <cell r="C1700">
            <v>2800000</v>
          </cell>
        </row>
        <row r="1701">
          <cell r="A1701">
            <v>11301211</v>
          </cell>
          <cell r="B1701" t="str">
            <v>SPECIAL STEEL &amp; ALLIANCE SDN BHD</v>
          </cell>
          <cell r="C1701">
            <v>4860000</v>
          </cell>
        </row>
        <row r="1702">
          <cell r="A1702">
            <v>11315980</v>
          </cell>
          <cell r="B1702" t="str">
            <v>APACK MANUFACTURING SDN BHD</v>
          </cell>
          <cell r="C1702">
            <v>3000000</v>
          </cell>
        </row>
        <row r="1703">
          <cell r="A1703">
            <v>11318709</v>
          </cell>
          <cell r="B1703" t="str">
            <v>BIT GROUP SDN BHD</v>
          </cell>
          <cell r="C1703">
            <v>2891000</v>
          </cell>
        </row>
        <row r="1704">
          <cell r="A1704">
            <v>11343145</v>
          </cell>
          <cell r="B1704" t="str">
            <v>BGS TRADING SDN BHD</v>
          </cell>
          <cell r="C1704">
            <v>13950000</v>
          </cell>
        </row>
        <row r="1705">
          <cell r="A1705">
            <v>11372740</v>
          </cell>
          <cell r="B1705" t="str">
            <v>SANYAN WOOD INDUSTRIES SDN BHD</v>
          </cell>
          <cell r="C1705">
            <v>20000000</v>
          </cell>
        </row>
        <row r="1706">
          <cell r="A1706">
            <v>11380916</v>
          </cell>
          <cell r="B1706" t="str">
            <v>PERWIRA PROGRESIF CONSTRUCTION SDN BHD</v>
          </cell>
          <cell r="C1706">
            <v>36500000</v>
          </cell>
        </row>
        <row r="1707">
          <cell r="A1707">
            <v>11432854</v>
          </cell>
          <cell r="B1707" t="str">
            <v>R.A.K. COMPANY SDN.BHD.</v>
          </cell>
          <cell r="C1707">
            <v>3600000</v>
          </cell>
        </row>
        <row r="1708">
          <cell r="A1708">
            <v>11442803</v>
          </cell>
          <cell r="B1708" t="str">
            <v>HOUSECOFF SDN BHD</v>
          </cell>
          <cell r="C1708">
            <v>30000</v>
          </cell>
        </row>
        <row r="1709">
          <cell r="A1709">
            <v>11443584</v>
          </cell>
          <cell r="B1709" t="str">
            <v>HRA TEGUH SDN BHD</v>
          </cell>
          <cell r="C1709">
            <v>2000000</v>
          </cell>
        </row>
        <row r="1710">
          <cell r="A1710">
            <v>11445506</v>
          </cell>
          <cell r="B1710" t="str">
            <v>TRANSKON SDN.BHD.</v>
          </cell>
          <cell r="C1710">
            <v>2000000</v>
          </cell>
        </row>
        <row r="1711">
          <cell r="A1711">
            <v>11445807</v>
          </cell>
          <cell r="B1711" t="str">
            <v>ZENXIN AGRICULTURE SDN BHD</v>
          </cell>
          <cell r="C1711">
            <v>15000000</v>
          </cell>
        </row>
        <row r="1712">
          <cell r="A1712">
            <v>11447946</v>
          </cell>
          <cell r="B1712" t="str">
            <v>TATSUMORI (MALAYSIA) SDN BHD</v>
          </cell>
          <cell r="C1712">
            <v>500000</v>
          </cell>
        </row>
        <row r="1713">
          <cell r="A1713">
            <v>11448426</v>
          </cell>
          <cell r="B1713" t="str">
            <v>PROFITLANE SDN. BHD.</v>
          </cell>
          <cell r="C1713">
            <v>2350000</v>
          </cell>
        </row>
        <row r="1714">
          <cell r="A1714">
            <v>11448534</v>
          </cell>
          <cell r="B1714" t="str">
            <v>SENJU (MALAYSIA) SDN BHD</v>
          </cell>
          <cell r="C1714">
            <v>200000</v>
          </cell>
        </row>
        <row r="1715">
          <cell r="A1715">
            <v>11450889</v>
          </cell>
          <cell r="B1715" t="str">
            <v>PRINSIPTEK (M) SDN BHD</v>
          </cell>
          <cell r="C1715">
            <v>94850000</v>
          </cell>
        </row>
        <row r="1716">
          <cell r="A1716">
            <v>11483409</v>
          </cell>
          <cell r="B1716" t="str">
            <v>CRESCENT REALTY SDN. BHD.</v>
          </cell>
          <cell r="C1716">
            <v>350000</v>
          </cell>
        </row>
        <row r="1717">
          <cell r="A1717">
            <v>11547392</v>
          </cell>
          <cell r="B1717" t="str">
            <v>HOCK JU EDAR SDN BHD</v>
          </cell>
          <cell r="C1717">
            <v>3000000</v>
          </cell>
        </row>
        <row r="1718">
          <cell r="A1718">
            <v>11585799</v>
          </cell>
          <cell r="B1718" t="str">
            <v>E.S. YANG MOTOR SDN BHD</v>
          </cell>
          <cell r="C1718">
            <v>210000</v>
          </cell>
        </row>
        <row r="1719">
          <cell r="A1719">
            <v>11586447</v>
          </cell>
          <cell r="B1719" t="str">
            <v>KUMPULAN VOIR SDN BHD</v>
          </cell>
          <cell r="C1719">
            <v>5000000</v>
          </cell>
        </row>
        <row r="1720">
          <cell r="A1720">
            <v>11588463</v>
          </cell>
          <cell r="B1720" t="str">
            <v>MUSHTARI MAINTENANCE SERVICES SDN. BHD.</v>
          </cell>
          <cell r="C1720">
            <v>3000000</v>
          </cell>
        </row>
        <row r="1721">
          <cell r="A1721">
            <v>11615613</v>
          </cell>
          <cell r="B1721" t="str">
            <v>GABONGAN PEMBORONG QUARRY SDN BHD</v>
          </cell>
          <cell r="C1721">
            <v>3500000</v>
          </cell>
        </row>
        <row r="1722">
          <cell r="A1722">
            <v>11616338</v>
          </cell>
          <cell r="B1722" t="str">
            <v>WIN FUNG FIBREGLASS SDN BHD</v>
          </cell>
          <cell r="C1722">
            <v>100000</v>
          </cell>
        </row>
        <row r="1723">
          <cell r="A1723">
            <v>11628433</v>
          </cell>
          <cell r="B1723" t="str">
            <v>ALUMINIUM SERVICE CENTRE SDN BHD</v>
          </cell>
          <cell r="C1723">
            <v>900000</v>
          </cell>
        </row>
        <row r="1724">
          <cell r="A1724">
            <v>11631755</v>
          </cell>
          <cell r="B1724" t="str">
            <v>IG ENTERPRISE SDN BHD</v>
          </cell>
          <cell r="C1724">
            <v>190000</v>
          </cell>
        </row>
        <row r="1725">
          <cell r="A1725">
            <v>11631819</v>
          </cell>
          <cell r="B1725" t="str">
            <v>HASRAT MERANTI SDN.BHD.</v>
          </cell>
          <cell r="C1725">
            <v>15135000</v>
          </cell>
        </row>
        <row r="1726">
          <cell r="A1726">
            <v>11632085</v>
          </cell>
          <cell r="B1726" t="str">
            <v>TOKOJAYA SDN BHD</v>
          </cell>
          <cell r="C1726">
            <v>4910100</v>
          </cell>
        </row>
        <row r="1727">
          <cell r="A1727">
            <v>11674551</v>
          </cell>
          <cell r="B1727" t="str">
            <v>HOCK HIN (MUAR) RUBBER CO SDN BHD</v>
          </cell>
          <cell r="C1727">
            <v>5000000</v>
          </cell>
        </row>
        <row r="1728">
          <cell r="A1728">
            <v>11689117</v>
          </cell>
          <cell r="B1728" t="str">
            <v>DYNAMEC SDN. BHD.</v>
          </cell>
          <cell r="C1728">
            <v>400000</v>
          </cell>
        </row>
        <row r="1729">
          <cell r="A1729">
            <v>11690403</v>
          </cell>
          <cell r="B1729" t="str">
            <v>YEW HOONG SOFA PRODUCTS (M) SDN BHD</v>
          </cell>
          <cell r="C1729">
            <v>17000000</v>
          </cell>
        </row>
        <row r="1730">
          <cell r="A1730">
            <v>11690860</v>
          </cell>
          <cell r="B1730" t="str">
            <v>EVERGREEN PAPER (M) SDN BHD</v>
          </cell>
          <cell r="C1730">
            <v>2750000</v>
          </cell>
        </row>
        <row r="1731">
          <cell r="A1731">
            <v>11692089</v>
          </cell>
          <cell r="B1731" t="str">
            <v>MERAK SUTRA SDN BHD</v>
          </cell>
          <cell r="C1731">
            <v>718778.63</v>
          </cell>
        </row>
        <row r="1732">
          <cell r="A1732">
            <v>11699687</v>
          </cell>
          <cell r="B1732" t="str">
            <v>U-FREIGHT (M) SDN BHD</v>
          </cell>
          <cell r="C1732">
            <v>1500000</v>
          </cell>
        </row>
        <row r="1733">
          <cell r="A1733">
            <v>11701968</v>
          </cell>
          <cell r="B1733" t="str">
            <v>AMALAN SANJUNG (M) SDN BHD</v>
          </cell>
          <cell r="C1733">
            <v>3600000</v>
          </cell>
        </row>
        <row r="1734">
          <cell r="A1734">
            <v>11707718</v>
          </cell>
          <cell r="B1734" t="str">
            <v>ADVANCE SYNERGY REALTY SDN BHD</v>
          </cell>
          <cell r="C1734">
            <v>500000</v>
          </cell>
        </row>
        <row r="1735">
          <cell r="A1735">
            <v>11708542</v>
          </cell>
          <cell r="B1735" t="str">
            <v>SUPRATECHNIC (M) SDN BHD</v>
          </cell>
          <cell r="C1735">
            <v>15000000</v>
          </cell>
        </row>
        <row r="1736">
          <cell r="A1736">
            <v>11718040</v>
          </cell>
          <cell r="B1736" t="str">
            <v>SOLAR ALERT SDN BHD</v>
          </cell>
          <cell r="C1736">
            <v>6000000</v>
          </cell>
        </row>
        <row r="1737">
          <cell r="A1737">
            <v>11719388</v>
          </cell>
          <cell r="B1737" t="str">
            <v>ELEPLAS INDUSTRIES SDN BHD</v>
          </cell>
          <cell r="C1737">
            <v>21900000</v>
          </cell>
        </row>
        <row r="1738">
          <cell r="A1738">
            <v>11723117</v>
          </cell>
          <cell r="B1738" t="str">
            <v>EMERALD PARK SDN BHD</v>
          </cell>
          <cell r="C1738">
            <v>500000</v>
          </cell>
        </row>
        <row r="1739">
          <cell r="A1739">
            <v>11724858</v>
          </cell>
          <cell r="B1739" t="str">
            <v>EE-LIAN ENTERPRISE (M) SDN BHD</v>
          </cell>
          <cell r="C1739">
            <v>9000000</v>
          </cell>
        </row>
        <row r="1740">
          <cell r="A1740">
            <v>11733570</v>
          </cell>
          <cell r="B1740" t="str">
            <v>SHH FURNITURE INDUSTRIES SDN BHD</v>
          </cell>
          <cell r="C1740">
            <v>2000000</v>
          </cell>
        </row>
        <row r="1741">
          <cell r="A1741">
            <v>11738000</v>
          </cell>
          <cell r="B1741" t="str">
            <v>PANCARAN NILAI (M) SDN BHD</v>
          </cell>
          <cell r="C1741">
            <v>31400</v>
          </cell>
        </row>
        <row r="1742">
          <cell r="A1742">
            <v>11738587</v>
          </cell>
          <cell r="B1742" t="str">
            <v>ULTRA UTILITY SDN BHD</v>
          </cell>
          <cell r="C1742">
            <v>0</v>
          </cell>
        </row>
        <row r="1743">
          <cell r="A1743">
            <v>11747685</v>
          </cell>
          <cell r="B1743" t="str">
            <v>GOH &amp; SONS SDN BHD</v>
          </cell>
          <cell r="C1743">
            <v>1000000</v>
          </cell>
        </row>
        <row r="1744">
          <cell r="A1744">
            <v>11749086</v>
          </cell>
          <cell r="B1744" t="str">
            <v>MRPI PIPES SDN BHD</v>
          </cell>
          <cell r="C1744">
            <v>2000000</v>
          </cell>
        </row>
        <row r="1745">
          <cell r="A1745">
            <v>11750284</v>
          </cell>
          <cell r="B1745" t="str">
            <v>HEAP SEONG CHAN CO.SDN.BHD.</v>
          </cell>
          <cell r="C1745">
            <v>50000</v>
          </cell>
        </row>
        <row r="1746">
          <cell r="A1746">
            <v>11752311</v>
          </cell>
          <cell r="B1746" t="str">
            <v>RIGHTPOWER CORPORATION SDN BHD</v>
          </cell>
          <cell r="C1746">
            <v>3300000</v>
          </cell>
        </row>
        <row r="1747">
          <cell r="A1747">
            <v>11756492</v>
          </cell>
          <cell r="B1747" t="str">
            <v>JAIHIN SUPERMARKET SDN BHD</v>
          </cell>
          <cell r="C1747">
            <v>2900000</v>
          </cell>
        </row>
        <row r="1748">
          <cell r="A1748">
            <v>11757450</v>
          </cell>
          <cell r="B1748" t="str">
            <v>TETO ENGINEERING SDN. BHD.</v>
          </cell>
          <cell r="C1748">
            <v>4750000</v>
          </cell>
        </row>
        <row r="1749">
          <cell r="A1749">
            <v>11764454</v>
          </cell>
          <cell r="B1749" t="str">
            <v>SIMEKO INK INDUSTRIES SDN. BHD.</v>
          </cell>
          <cell r="C1749">
            <v>4500000</v>
          </cell>
        </row>
        <row r="1750">
          <cell r="A1750">
            <v>11765323</v>
          </cell>
          <cell r="B1750" t="str">
            <v>OLS TRADING SDN. BHD.</v>
          </cell>
          <cell r="C1750">
            <v>12000</v>
          </cell>
        </row>
        <row r="1751">
          <cell r="A1751">
            <v>11768226</v>
          </cell>
          <cell r="B1751" t="str">
            <v>SERAIMAS BINA SDN BHD</v>
          </cell>
          <cell r="C1751">
            <v>2600000</v>
          </cell>
        </row>
        <row r="1752">
          <cell r="A1752">
            <v>11777646</v>
          </cell>
          <cell r="B1752" t="str">
            <v>INCH &amp; METRIC MARKETING SDN BHD</v>
          </cell>
          <cell r="C1752">
            <v>1448000</v>
          </cell>
        </row>
        <row r="1753">
          <cell r="A1753">
            <v>11781291</v>
          </cell>
          <cell r="B1753" t="str">
            <v>ARITA PLASTICS INDUSTRIES (M) SDN BHD</v>
          </cell>
          <cell r="C1753">
            <v>3720000</v>
          </cell>
        </row>
        <row r="1754">
          <cell r="A1754">
            <v>11788199</v>
          </cell>
          <cell r="B1754" t="str">
            <v>SYARIKAT PERNIAGAAN MONZA SDN BHD</v>
          </cell>
          <cell r="C1754">
            <v>60000000</v>
          </cell>
        </row>
        <row r="1755">
          <cell r="A1755">
            <v>11801082</v>
          </cell>
          <cell r="B1755" t="str">
            <v>CHIN GUAN CHAN SDN. BHD.</v>
          </cell>
          <cell r="C1755">
            <v>3950000</v>
          </cell>
        </row>
        <row r="1756">
          <cell r="A1756">
            <v>11805385</v>
          </cell>
          <cell r="B1756" t="str">
            <v>ASIA PORT TRADING CO SDN BHD</v>
          </cell>
          <cell r="C1756">
            <v>640000</v>
          </cell>
        </row>
        <row r="1757">
          <cell r="A1757">
            <v>11813911</v>
          </cell>
          <cell r="B1757" t="str">
            <v>SYARIKAT METAL INDUSTRIES OF MALAYSIA SD</v>
          </cell>
          <cell r="C1757">
            <v>1000000</v>
          </cell>
        </row>
        <row r="1758">
          <cell r="A1758">
            <v>11817553</v>
          </cell>
          <cell r="B1758" t="str">
            <v>CLCE CONSTRUCTION SDN. BHD.</v>
          </cell>
          <cell r="C1758">
            <v>2240000</v>
          </cell>
        </row>
        <row r="1759">
          <cell r="A1759">
            <v>11818455</v>
          </cell>
          <cell r="B1759" t="str">
            <v>H.M.S. CORPORATION SDN BHD</v>
          </cell>
          <cell r="C1759">
            <v>1135000</v>
          </cell>
        </row>
        <row r="1760">
          <cell r="A1760">
            <v>11825138</v>
          </cell>
          <cell r="B1760" t="str">
            <v>LEE WAH SAWMILL SDN BHD</v>
          </cell>
          <cell r="C1760">
            <v>100000</v>
          </cell>
        </row>
        <row r="1761">
          <cell r="A1761">
            <v>11825894</v>
          </cell>
          <cell r="B1761" t="str">
            <v>ANSON OIL INDUSTRIES SDN BHD</v>
          </cell>
          <cell r="C1761">
            <v>3500000</v>
          </cell>
        </row>
        <row r="1762">
          <cell r="A1762">
            <v>11839058</v>
          </cell>
          <cell r="B1762" t="str">
            <v>KOPERASI TUNAS MUDA SG. ARA BERHAD</v>
          </cell>
          <cell r="C1762">
            <v>930000</v>
          </cell>
        </row>
        <row r="1763">
          <cell r="A1763">
            <v>11844226</v>
          </cell>
          <cell r="B1763" t="str">
            <v>UNI WALL ARCHITECTURAL PRODUCTS &amp; SERVIC</v>
          </cell>
          <cell r="C1763">
            <v>6500000</v>
          </cell>
        </row>
        <row r="1764">
          <cell r="A1764">
            <v>11851735</v>
          </cell>
          <cell r="B1764" t="str">
            <v>PERSADA ELECTRICAL &amp; ENGINEERING WORKS S</v>
          </cell>
          <cell r="C1764">
            <v>29215000</v>
          </cell>
        </row>
        <row r="1765">
          <cell r="A1765">
            <v>11853119</v>
          </cell>
          <cell r="B1765" t="str">
            <v>TT MAX ENTERPRISE SDN.BHD</v>
          </cell>
          <cell r="C1765">
            <v>528050</v>
          </cell>
        </row>
        <row r="1766">
          <cell r="A1766">
            <v>11853287</v>
          </cell>
          <cell r="B1766" t="str">
            <v>UCM CONSTRUCTION SDN BHD</v>
          </cell>
          <cell r="C1766">
            <v>7300000</v>
          </cell>
        </row>
        <row r="1767">
          <cell r="A1767">
            <v>11854489</v>
          </cell>
          <cell r="B1767" t="str">
            <v>CEW SIN PLASTIC PIPE SDN BHD</v>
          </cell>
          <cell r="C1767">
            <v>8500000</v>
          </cell>
        </row>
        <row r="1768">
          <cell r="A1768">
            <v>11855049</v>
          </cell>
          <cell r="B1768" t="str">
            <v>IKATECH SDN. BHD.</v>
          </cell>
          <cell r="C1768">
            <v>4500000</v>
          </cell>
        </row>
        <row r="1769">
          <cell r="A1769">
            <v>11857504</v>
          </cell>
          <cell r="B1769" t="str">
            <v>SKYLINE FRONTIER SDN BHD</v>
          </cell>
          <cell r="C1769">
            <v>221000</v>
          </cell>
        </row>
        <row r="1770">
          <cell r="A1770">
            <v>11866526</v>
          </cell>
          <cell r="B1770" t="str">
            <v>DUA MEDAN CONSTRUCTION SDN BHD</v>
          </cell>
          <cell r="C1770">
            <v>3617368.25</v>
          </cell>
        </row>
        <row r="1771">
          <cell r="A1771">
            <v>11883046</v>
          </cell>
          <cell r="B1771" t="str">
            <v>TELADAN SETIA SDN BHD</v>
          </cell>
          <cell r="C1771">
            <v>5000000</v>
          </cell>
        </row>
        <row r="1772">
          <cell r="A1772">
            <v>11887368</v>
          </cell>
          <cell r="B1772" t="str">
            <v>ANTAH SRI RADIN SDN BHD</v>
          </cell>
          <cell r="C1772">
            <v>8000000</v>
          </cell>
        </row>
        <row r="1773">
          <cell r="A1773">
            <v>11889681</v>
          </cell>
          <cell r="B1773" t="str">
            <v>TERA DOTCOM SDN BHD</v>
          </cell>
          <cell r="C1773">
            <v>400000</v>
          </cell>
        </row>
        <row r="1774">
          <cell r="A1774">
            <v>11891002</v>
          </cell>
          <cell r="B1774" t="str">
            <v>GALITEK ENGINEERING SDN BHD</v>
          </cell>
          <cell r="C1774">
            <v>600000</v>
          </cell>
        </row>
        <row r="1775">
          <cell r="A1775">
            <v>11897704</v>
          </cell>
          <cell r="B1775" t="str">
            <v>TUNAS EDAR SDN BHD</v>
          </cell>
          <cell r="C1775">
            <v>2000000</v>
          </cell>
        </row>
        <row r="1776">
          <cell r="A1776">
            <v>11904689</v>
          </cell>
          <cell r="B1776" t="str">
            <v>NOVAMAS ENTERPRISE SDN BHD</v>
          </cell>
          <cell r="C1776">
            <v>1000000</v>
          </cell>
        </row>
        <row r="1777">
          <cell r="A1777">
            <v>11911369</v>
          </cell>
          <cell r="B1777" t="str">
            <v>SINAR JAYA</v>
          </cell>
          <cell r="C1777">
            <v>280000</v>
          </cell>
        </row>
        <row r="1778">
          <cell r="A1778">
            <v>11913788</v>
          </cell>
          <cell r="B1778" t="str">
            <v>LAMBIR PETROL SERVICES SDN BHD</v>
          </cell>
          <cell r="C1778">
            <v>150000</v>
          </cell>
        </row>
        <row r="1779">
          <cell r="A1779">
            <v>11921876</v>
          </cell>
          <cell r="B1779" t="str">
            <v>INTEGRATED MARINE WORKS SDN BHD</v>
          </cell>
          <cell r="C1779">
            <v>1288950</v>
          </cell>
        </row>
        <row r="1780">
          <cell r="A1780">
            <v>11936331</v>
          </cell>
          <cell r="B1780" t="str">
            <v>BAKTI MAS BINA SDN BHD</v>
          </cell>
          <cell r="C1780">
            <v>47800000</v>
          </cell>
        </row>
        <row r="1781">
          <cell r="A1781">
            <v>11961076</v>
          </cell>
          <cell r="B1781" t="str">
            <v>SCK WOODEN INDUSTRIES SDN. BHD.</v>
          </cell>
          <cell r="C1781">
            <v>100000</v>
          </cell>
        </row>
        <row r="1782">
          <cell r="A1782">
            <v>11962205</v>
          </cell>
          <cell r="B1782" t="str">
            <v>LINTAS TRAVEL SERVICES (M) SDN. BHD.</v>
          </cell>
          <cell r="C1782">
            <v>500000</v>
          </cell>
        </row>
        <row r="1783">
          <cell r="A1783">
            <v>11964779</v>
          </cell>
          <cell r="B1783" t="str">
            <v>SENG MOTORS SDN BHD</v>
          </cell>
          <cell r="C1783">
            <v>120000</v>
          </cell>
        </row>
        <row r="1784">
          <cell r="A1784">
            <v>11970163</v>
          </cell>
          <cell r="B1784" t="str">
            <v>TS FREIGHT SERVICES SDN BHD</v>
          </cell>
          <cell r="C1784">
            <v>1000000</v>
          </cell>
        </row>
        <row r="1785">
          <cell r="A1785">
            <v>11975140</v>
          </cell>
          <cell r="B1785" t="str">
            <v>MALAYSIAN EXPRESS LOGISTICS SDN BHD</v>
          </cell>
          <cell r="C1785">
            <v>1000000</v>
          </cell>
        </row>
        <row r="1786">
          <cell r="A1786">
            <v>11975282</v>
          </cell>
          <cell r="B1786" t="str">
            <v>E.A MARINE SERVICES SDN BHD</v>
          </cell>
          <cell r="C1786">
            <v>89898.14</v>
          </cell>
        </row>
        <row r="1787">
          <cell r="A1787">
            <v>11978896</v>
          </cell>
          <cell r="B1787" t="str">
            <v>NETAXIS SDN BHD</v>
          </cell>
          <cell r="C1787">
            <v>900000</v>
          </cell>
        </row>
        <row r="1788">
          <cell r="A1788">
            <v>11980615</v>
          </cell>
          <cell r="B1788" t="str">
            <v>KCJ ENGINEERING SDN.BHD.</v>
          </cell>
          <cell r="C1788">
            <v>5850000</v>
          </cell>
        </row>
        <row r="1789">
          <cell r="A1789">
            <v>11982939</v>
          </cell>
          <cell r="B1789" t="str">
            <v>GIGA SHIPPING SDN BHD</v>
          </cell>
          <cell r="C1789">
            <v>7700000</v>
          </cell>
        </row>
        <row r="1790">
          <cell r="A1790">
            <v>11987893</v>
          </cell>
          <cell r="B1790" t="str">
            <v>COMMON AVENUE (M) SDN BHD</v>
          </cell>
          <cell r="C1790">
            <v>100000</v>
          </cell>
        </row>
        <row r="1791">
          <cell r="A1791">
            <v>12006374</v>
          </cell>
          <cell r="B1791" t="str">
            <v>ZENGO CORPORATION SDN BHD</v>
          </cell>
          <cell r="C1791">
            <v>30700000</v>
          </cell>
        </row>
        <row r="1792">
          <cell r="A1792">
            <v>12008092</v>
          </cell>
          <cell r="B1792" t="str">
            <v>HENG CHEE TONG TRADING SDN BHD</v>
          </cell>
          <cell r="C1792">
            <v>600000</v>
          </cell>
        </row>
        <row r="1793">
          <cell r="A1793">
            <v>12008985</v>
          </cell>
          <cell r="B1793" t="str">
            <v>VALSER ENGINEERING &amp; SERVICES SDN BHD</v>
          </cell>
          <cell r="C1793">
            <v>1525000</v>
          </cell>
        </row>
        <row r="1794">
          <cell r="A1794">
            <v>12013421</v>
          </cell>
          <cell r="B1794" t="str">
            <v>WING SENG CEMENT PRODUCTS SDN BHD</v>
          </cell>
          <cell r="C1794">
            <v>400000</v>
          </cell>
        </row>
        <row r="1795">
          <cell r="A1795">
            <v>12014203</v>
          </cell>
          <cell r="B1795" t="str">
            <v>MH PRESTIGE AUTO SDN BHD</v>
          </cell>
          <cell r="C1795">
            <v>200000</v>
          </cell>
        </row>
        <row r="1796">
          <cell r="A1796">
            <v>12014460</v>
          </cell>
          <cell r="B1796" t="str">
            <v>ROHANA NURSERY &amp; TRADING SDN BHD</v>
          </cell>
          <cell r="C1796">
            <v>500000</v>
          </cell>
        </row>
        <row r="1797">
          <cell r="A1797">
            <v>12029463</v>
          </cell>
          <cell r="B1797" t="str">
            <v>TERAS KEMBANG SDN BHD</v>
          </cell>
          <cell r="C1797">
            <v>155000</v>
          </cell>
        </row>
        <row r="1798">
          <cell r="A1798">
            <v>12030337</v>
          </cell>
          <cell r="B1798" t="str">
            <v>PASARAYA YAWATA (JITRA) SDN BHD</v>
          </cell>
          <cell r="C1798">
            <v>150000</v>
          </cell>
        </row>
        <row r="1799">
          <cell r="A1799">
            <v>12036375</v>
          </cell>
          <cell r="B1799" t="str">
            <v>LKW FROZEN SUPPLIES SDN BHD</v>
          </cell>
          <cell r="C1799">
            <v>3050000</v>
          </cell>
        </row>
        <row r="1800">
          <cell r="A1800">
            <v>12039236</v>
          </cell>
          <cell r="B1800" t="str">
            <v>KROMNICKEL SDN BHD</v>
          </cell>
          <cell r="C1800">
            <v>2000000</v>
          </cell>
        </row>
        <row r="1801">
          <cell r="A1801">
            <v>12049880</v>
          </cell>
          <cell r="B1801" t="str">
            <v>AL-AMBIA SDN BHD</v>
          </cell>
          <cell r="C1801">
            <v>14000000</v>
          </cell>
        </row>
        <row r="1802">
          <cell r="A1802">
            <v>12051087</v>
          </cell>
          <cell r="B1802" t="str">
            <v>PUTARAN SEMASA SDN BHD</v>
          </cell>
          <cell r="C1802">
            <v>500000</v>
          </cell>
        </row>
        <row r="1803">
          <cell r="A1803">
            <v>12051995</v>
          </cell>
          <cell r="B1803" t="str">
            <v>PEMBORONG ASAS SDN BHD</v>
          </cell>
          <cell r="C1803">
            <v>2649000</v>
          </cell>
        </row>
        <row r="1804">
          <cell r="A1804">
            <v>12061230</v>
          </cell>
          <cell r="B1804" t="str">
            <v>PEMBINAAN TEGAP TUNAS SDN BHD</v>
          </cell>
          <cell r="C1804">
            <v>15350000</v>
          </cell>
        </row>
        <row r="1805">
          <cell r="A1805">
            <v>12063561</v>
          </cell>
          <cell r="B1805" t="str">
            <v>OPULENT BUILDERS SDN BHD</v>
          </cell>
          <cell r="C1805">
            <v>5089000</v>
          </cell>
        </row>
        <row r="1806">
          <cell r="A1806">
            <v>12070815</v>
          </cell>
          <cell r="B1806" t="str">
            <v>PEAK 88 MANAGEMENT SDN BHD</v>
          </cell>
          <cell r="C1806">
            <v>48600</v>
          </cell>
        </row>
        <row r="1807">
          <cell r="A1807">
            <v>12071678</v>
          </cell>
          <cell r="B1807" t="str">
            <v>ANGKASA MOTOR SDN BHD</v>
          </cell>
          <cell r="C1807">
            <v>500000</v>
          </cell>
        </row>
        <row r="1808">
          <cell r="A1808">
            <v>12073634</v>
          </cell>
          <cell r="B1808" t="str">
            <v>INFINITY LOGISTICS &amp; TRANSPORT SDN BHD</v>
          </cell>
          <cell r="C1808">
            <v>6000000</v>
          </cell>
        </row>
        <row r="1809">
          <cell r="A1809">
            <v>12074694</v>
          </cell>
          <cell r="B1809" t="str">
            <v>YEO PLUMBER SDN BHD</v>
          </cell>
          <cell r="C1809">
            <v>600000</v>
          </cell>
        </row>
        <row r="1810">
          <cell r="A1810">
            <v>12075047</v>
          </cell>
          <cell r="B1810" t="str">
            <v>ULTIMATE RESERVES SDN BHD</v>
          </cell>
          <cell r="C1810">
            <v>31252000</v>
          </cell>
        </row>
        <row r="1811">
          <cell r="A1811">
            <v>12082848</v>
          </cell>
          <cell r="B1811" t="str">
            <v>PUNCH INDUSTRY MALAYSIA SDN BHD</v>
          </cell>
          <cell r="C1811">
            <v>1800000</v>
          </cell>
        </row>
        <row r="1812">
          <cell r="A1812">
            <v>12085168</v>
          </cell>
          <cell r="B1812" t="str">
            <v>JIALI POULTRY FARM SDN BHD</v>
          </cell>
          <cell r="C1812">
            <v>13800000</v>
          </cell>
        </row>
        <row r="1813">
          <cell r="A1813">
            <v>12086190</v>
          </cell>
          <cell r="B1813" t="str">
            <v>DEWANSITE COMPUTER SOLUTIONS SDN BHD</v>
          </cell>
          <cell r="C1813">
            <v>1300000</v>
          </cell>
        </row>
        <row r="1814">
          <cell r="A1814">
            <v>12093700</v>
          </cell>
          <cell r="B1814" t="str">
            <v>STRAITS AUTO LOGISTICS SDN BHD</v>
          </cell>
          <cell r="C1814">
            <v>1000000</v>
          </cell>
        </row>
        <row r="1815">
          <cell r="A1815">
            <v>12095394</v>
          </cell>
          <cell r="B1815" t="str">
            <v>BAHTERA OFFSHORE (M) SDN BHD</v>
          </cell>
          <cell r="C1815">
            <v>1000000</v>
          </cell>
        </row>
        <row r="1816">
          <cell r="A1816">
            <v>12095751</v>
          </cell>
          <cell r="B1816" t="str">
            <v>SAMCHEM LUBRICANTS SDN BHD</v>
          </cell>
          <cell r="C1816">
            <v>0</v>
          </cell>
        </row>
        <row r="1817">
          <cell r="A1817">
            <v>12097634</v>
          </cell>
          <cell r="B1817" t="str">
            <v>HVN CONNECTIONS SDN BHD</v>
          </cell>
          <cell r="C1817">
            <v>2550000</v>
          </cell>
        </row>
        <row r="1818">
          <cell r="A1818">
            <v>12101250</v>
          </cell>
          <cell r="B1818" t="str">
            <v>MAYSVILLE SDN BHD</v>
          </cell>
          <cell r="C1818">
            <v>4150000</v>
          </cell>
        </row>
        <row r="1819">
          <cell r="A1819">
            <v>12101368</v>
          </cell>
          <cell r="B1819" t="str">
            <v>SAN HIN PROPERTY SDN BHD</v>
          </cell>
          <cell r="C1819">
            <v>4000000</v>
          </cell>
        </row>
        <row r="1820">
          <cell r="A1820">
            <v>12112227</v>
          </cell>
          <cell r="B1820" t="str">
            <v>KEJURUTERAAN CHENG KUNG SDN. BHD.</v>
          </cell>
          <cell r="C1820">
            <v>350000</v>
          </cell>
        </row>
        <row r="1821">
          <cell r="A1821">
            <v>12112940</v>
          </cell>
          <cell r="B1821" t="str">
            <v>SYARIKAT KEMAMAN TIMBER TRADING SDN BHD</v>
          </cell>
          <cell r="C1821">
            <v>2200000</v>
          </cell>
        </row>
        <row r="1822">
          <cell r="A1822">
            <v>12122688</v>
          </cell>
          <cell r="B1822" t="str">
            <v>SITI KHADIJAH APPAREL SDN BHD</v>
          </cell>
          <cell r="C1822">
            <v>2500000</v>
          </cell>
        </row>
        <row r="1823">
          <cell r="A1823">
            <v>12129137</v>
          </cell>
          <cell r="B1823" t="str">
            <v>ROSLEM ENTERPRISE</v>
          </cell>
          <cell r="C1823">
            <v>100000</v>
          </cell>
        </row>
        <row r="1824">
          <cell r="A1824">
            <v>12132473</v>
          </cell>
          <cell r="B1824" t="str">
            <v>SIN LINE TEK ELECTRONIC CO. SDN. BHD.</v>
          </cell>
          <cell r="C1824">
            <v>10000000</v>
          </cell>
        </row>
        <row r="1825">
          <cell r="A1825">
            <v>12132570</v>
          </cell>
          <cell r="B1825" t="str">
            <v>FIRST NATIONWIDE KEL SDN BHD</v>
          </cell>
          <cell r="C1825">
            <v>100000</v>
          </cell>
        </row>
        <row r="1826">
          <cell r="A1826">
            <v>12141754</v>
          </cell>
          <cell r="B1826" t="str">
            <v>WOOD VILLAGE INDUSTRIES SDN BHD</v>
          </cell>
          <cell r="C1826">
            <v>1680000</v>
          </cell>
        </row>
        <row r="1827">
          <cell r="A1827">
            <v>12143796</v>
          </cell>
          <cell r="B1827" t="str">
            <v>KEMPAS VIEWS SDN. BHD.</v>
          </cell>
          <cell r="C1827">
            <v>196000</v>
          </cell>
        </row>
        <row r="1828">
          <cell r="A1828">
            <v>12145154</v>
          </cell>
          <cell r="B1828" t="str">
            <v>MIDAS TALENT SDN BHD</v>
          </cell>
          <cell r="C1828">
            <v>300000</v>
          </cell>
        </row>
        <row r="1829">
          <cell r="A1829">
            <v>12150234</v>
          </cell>
          <cell r="B1829" t="str">
            <v>ATHENS PARK SDN BHD</v>
          </cell>
          <cell r="C1829">
            <v>5000000</v>
          </cell>
        </row>
        <row r="1830">
          <cell r="A1830">
            <v>12150465</v>
          </cell>
          <cell r="B1830" t="str">
            <v>DYNACIATE ENGINEERING SDN BHD</v>
          </cell>
          <cell r="C1830">
            <v>1400000</v>
          </cell>
        </row>
        <row r="1831">
          <cell r="A1831">
            <v>12150542</v>
          </cell>
          <cell r="B1831" t="str">
            <v>ALN DYNAMIC SDN. BHD.</v>
          </cell>
          <cell r="C1831">
            <v>500000</v>
          </cell>
        </row>
        <row r="1832">
          <cell r="A1832">
            <v>12153220</v>
          </cell>
          <cell r="B1832" t="str">
            <v>KENDEK PRODUCTS SDN BHD</v>
          </cell>
          <cell r="C1832">
            <v>8000000</v>
          </cell>
        </row>
        <row r="1833">
          <cell r="A1833">
            <v>12156286</v>
          </cell>
          <cell r="B1833" t="str">
            <v>TAI HUA HARDWARE SDN BHD</v>
          </cell>
          <cell r="C1833">
            <v>4232000</v>
          </cell>
        </row>
        <row r="1834">
          <cell r="A1834">
            <v>12173148</v>
          </cell>
          <cell r="B1834" t="str">
            <v>GLOTEL SDN BHD</v>
          </cell>
          <cell r="C1834">
            <v>4000000</v>
          </cell>
        </row>
        <row r="1835">
          <cell r="A1835">
            <v>12178439</v>
          </cell>
          <cell r="B1835" t="str">
            <v>SIE PUOI CHANG CONSTRUCTION SDN BHD</v>
          </cell>
          <cell r="C1835">
            <v>145000</v>
          </cell>
        </row>
        <row r="1836">
          <cell r="A1836">
            <v>12183667</v>
          </cell>
          <cell r="B1836" t="str">
            <v>MITRALAND DEVELOPMENT SDN BHD</v>
          </cell>
          <cell r="C1836">
            <v>3000000</v>
          </cell>
        </row>
        <row r="1837">
          <cell r="A1837">
            <v>12187618</v>
          </cell>
          <cell r="B1837" t="str">
            <v>HANDAL INDAH SDN BHD</v>
          </cell>
          <cell r="C1837">
            <v>33000000</v>
          </cell>
        </row>
        <row r="1838">
          <cell r="A1838">
            <v>12188645</v>
          </cell>
          <cell r="B1838" t="str">
            <v>N-NIAGA SDN BHD</v>
          </cell>
          <cell r="C1838">
            <v>2210000</v>
          </cell>
        </row>
        <row r="1839">
          <cell r="A1839">
            <v>12195682</v>
          </cell>
          <cell r="B1839" t="str">
            <v>TIFFANY &amp; CO PTE LTD</v>
          </cell>
          <cell r="C1839">
            <v>932739.12</v>
          </cell>
        </row>
        <row r="1840">
          <cell r="A1840">
            <v>12200204</v>
          </cell>
          <cell r="B1840" t="str">
            <v>PERTUBUHAN PELADANG NEGERI KELANTAN</v>
          </cell>
          <cell r="C1840">
            <v>300000</v>
          </cell>
        </row>
        <row r="1841">
          <cell r="A1841">
            <v>12207900</v>
          </cell>
          <cell r="B1841" t="str">
            <v>DICKSON MARINE COMPANY SDN BHD</v>
          </cell>
          <cell r="C1841">
            <v>7000000</v>
          </cell>
        </row>
        <row r="1842">
          <cell r="A1842">
            <v>12229899</v>
          </cell>
          <cell r="B1842" t="str">
            <v>VIBROPOWER GENERATORS SDN BHD</v>
          </cell>
          <cell r="C1842">
            <v>1360000</v>
          </cell>
        </row>
        <row r="1843">
          <cell r="A1843">
            <v>12230123</v>
          </cell>
          <cell r="B1843" t="str">
            <v>DATTA SHREE SDN BHD</v>
          </cell>
          <cell r="C1843">
            <v>9500000</v>
          </cell>
        </row>
        <row r="1844">
          <cell r="A1844">
            <v>12230217</v>
          </cell>
          <cell r="B1844" t="str">
            <v>DUTA BERKAT CORPORATION SDN BHD</v>
          </cell>
          <cell r="C1844">
            <v>7826000</v>
          </cell>
        </row>
        <row r="1845">
          <cell r="A1845">
            <v>12230486</v>
          </cell>
          <cell r="B1845" t="str">
            <v>SIN HOCK SOON HOLDING SDN BHD</v>
          </cell>
          <cell r="C1845">
            <v>150000</v>
          </cell>
        </row>
        <row r="1846">
          <cell r="A1846">
            <v>12231096</v>
          </cell>
          <cell r="B1846" t="str">
            <v>SHM DEVELOPMENT SDN BHD</v>
          </cell>
          <cell r="C1846">
            <v>2000000</v>
          </cell>
        </row>
        <row r="1847">
          <cell r="A1847">
            <v>12235510</v>
          </cell>
          <cell r="B1847" t="str">
            <v>CRYSTALVILLE SDN BHD</v>
          </cell>
          <cell r="C1847">
            <v>300000</v>
          </cell>
        </row>
        <row r="1848">
          <cell r="A1848">
            <v>12237261</v>
          </cell>
          <cell r="B1848" t="str">
            <v>KMC COLDSTORAGE &amp; WAREHOUSING SDN BHD</v>
          </cell>
          <cell r="C1848">
            <v>11700000</v>
          </cell>
        </row>
        <row r="1849">
          <cell r="A1849">
            <v>12239241</v>
          </cell>
          <cell r="B1849" t="str">
            <v>VOLCANO AGRIBUSINESS SDN BHD</v>
          </cell>
          <cell r="C1849">
            <v>600000</v>
          </cell>
        </row>
        <row r="1850">
          <cell r="A1850">
            <v>12241391</v>
          </cell>
          <cell r="B1850" t="str">
            <v>SOMERCO JAYA SDN BHD</v>
          </cell>
          <cell r="C1850">
            <v>3000000</v>
          </cell>
        </row>
        <row r="1851">
          <cell r="A1851">
            <v>12246211</v>
          </cell>
          <cell r="B1851" t="str">
            <v>ALPHAXIUS CONSTRUCTION SDN. BHD.</v>
          </cell>
          <cell r="C1851">
            <v>1700000</v>
          </cell>
        </row>
        <row r="1852">
          <cell r="A1852">
            <v>12246487</v>
          </cell>
          <cell r="B1852" t="str">
            <v>PAN WIJAYA SDN BHD</v>
          </cell>
          <cell r="C1852">
            <v>500000</v>
          </cell>
        </row>
        <row r="1853">
          <cell r="A1853">
            <v>12246544</v>
          </cell>
          <cell r="B1853" t="str">
            <v>SURIWONG TRADING SDN BHD</v>
          </cell>
          <cell r="C1853">
            <v>1500000</v>
          </cell>
        </row>
        <row r="1854">
          <cell r="A1854">
            <v>12257463</v>
          </cell>
          <cell r="B1854" t="str">
            <v>BASTION SYSTEMS SDN BHD</v>
          </cell>
          <cell r="C1854">
            <v>2420000</v>
          </cell>
        </row>
        <row r="1855">
          <cell r="A1855">
            <v>12261470</v>
          </cell>
          <cell r="B1855" t="str">
            <v>KOPERASI POLIS DIRAJA MALAYSIA BERHAD</v>
          </cell>
          <cell r="C1855">
            <v>600000</v>
          </cell>
        </row>
        <row r="1856">
          <cell r="A1856">
            <v>12264869</v>
          </cell>
          <cell r="B1856" t="str">
            <v>SKS PROJECT SDN. BHD.</v>
          </cell>
          <cell r="C1856">
            <v>115000</v>
          </cell>
        </row>
        <row r="1857">
          <cell r="A1857">
            <v>12270361</v>
          </cell>
          <cell r="B1857" t="str">
            <v>MICRON TM SDN BHD</v>
          </cell>
          <cell r="C1857">
            <v>450000</v>
          </cell>
        </row>
        <row r="1858">
          <cell r="A1858">
            <v>12284012</v>
          </cell>
          <cell r="B1858" t="str">
            <v>BB TECH SERVICES SDN BHD</v>
          </cell>
          <cell r="C1858">
            <v>1500000</v>
          </cell>
        </row>
        <row r="1859">
          <cell r="A1859">
            <v>12284873</v>
          </cell>
          <cell r="B1859" t="str">
            <v>UNISENSA SDN BHD</v>
          </cell>
          <cell r="C1859">
            <v>50000</v>
          </cell>
        </row>
        <row r="1860">
          <cell r="A1860">
            <v>12285628</v>
          </cell>
          <cell r="B1860" t="str">
            <v>BAN HUAT CHAN SDN. BHD.</v>
          </cell>
          <cell r="C1860">
            <v>3700000</v>
          </cell>
        </row>
        <row r="1861">
          <cell r="A1861">
            <v>12301289</v>
          </cell>
          <cell r="B1861" t="str">
            <v>CAMERON FAR EAST SDN. BHD.</v>
          </cell>
          <cell r="C1861">
            <v>2000000</v>
          </cell>
        </row>
        <row r="1862">
          <cell r="A1862">
            <v>12730626</v>
          </cell>
          <cell r="B1862" t="str">
            <v>JIAJAYA SDN BHD</v>
          </cell>
          <cell r="C1862">
            <v>0</v>
          </cell>
        </row>
        <row r="1863">
          <cell r="A1863">
            <v>12877829</v>
          </cell>
          <cell r="B1863" t="str">
            <v>MATRIX POWER NETWORK SDN BHD</v>
          </cell>
          <cell r="C1863">
            <v>0</v>
          </cell>
        </row>
        <row r="1864">
          <cell r="A1864">
            <v>12882273</v>
          </cell>
          <cell r="B1864" t="str">
            <v>KAMI FARMING SDN BHD</v>
          </cell>
          <cell r="C1864">
            <v>23000000</v>
          </cell>
        </row>
        <row r="1865">
          <cell r="A1865">
            <v>12886224</v>
          </cell>
          <cell r="B1865" t="str">
            <v>JOSPUN JAYA SDN. BHD.</v>
          </cell>
          <cell r="C1865">
            <v>300000</v>
          </cell>
        </row>
        <row r="1866">
          <cell r="A1866">
            <v>12888801</v>
          </cell>
          <cell r="B1866" t="str">
            <v>KENYIN HARDWARE SDN. BHD.</v>
          </cell>
          <cell r="C1866">
            <v>5000000</v>
          </cell>
        </row>
        <row r="1867">
          <cell r="A1867">
            <v>12896229</v>
          </cell>
          <cell r="B1867" t="str">
            <v>BEE CHUN HENG FOODSTUFF SDN BHD</v>
          </cell>
          <cell r="C1867">
            <v>1300000</v>
          </cell>
        </row>
        <row r="1868">
          <cell r="A1868">
            <v>12905263</v>
          </cell>
          <cell r="B1868" t="str">
            <v>GADONGMAS ZERON SDN BHD</v>
          </cell>
          <cell r="C1868">
            <v>17900</v>
          </cell>
        </row>
        <row r="1869">
          <cell r="A1869">
            <v>12905457</v>
          </cell>
          <cell r="B1869" t="str">
            <v>TAI LEN METAL SDN BHD</v>
          </cell>
          <cell r="C1869">
            <v>900000</v>
          </cell>
        </row>
        <row r="1870">
          <cell r="A1870">
            <v>12908304</v>
          </cell>
          <cell r="B1870" t="str">
            <v>UNIAVENUE (M) SDN BHD</v>
          </cell>
          <cell r="C1870">
            <v>1000000</v>
          </cell>
        </row>
        <row r="1871">
          <cell r="A1871">
            <v>12909059</v>
          </cell>
          <cell r="B1871" t="str">
            <v>SYNERCHEM FOOD PROCESSING INDUSTRY S/B</v>
          </cell>
          <cell r="C1871">
            <v>5000000</v>
          </cell>
        </row>
        <row r="1872">
          <cell r="A1872">
            <v>12914871</v>
          </cell>
          <cell r="B1872" t="str">
            <v>SYARIKAT PERNIAGAAN NAM LEONG YEW SDN BH</v>
          </cell>
          <cell r="C1872">
            <v>430000</v>
          </cell>
        </row>
        <row r="1873">
          <cell r="A1873">
            <v>12915102</v>
          </cell>
          <cell r="B1873" t="str">
            <v>HONG BEE HARDWARE COMPANY SDN BHD</v>
          </cell>
          <cell r="C1873">
            <v>9000000</v>
          </cell>
        </row>
        <row r="1874">
          <cell r="A1874">
            <v>12919104</v>
          </cell>
          <cell r="B1874" t="str">
            <v>FAR EAST PACKAGING IND (JOHOR) SDN. BHD.</v>
          </cell>
          <cell r="C1874">
            <v>14000000</v>
          </cell>
        </row>
        <row r="1875">
          <cell r="A1875">
            <v>12919966</v>
          </cell>
          <cell r="B1875" t="str">
            <v>J.O.E. SUPPLIER SDN BHD</v>
          </cell>
          <cell r="C1875">
            <v>3100000</v>
          </cell>
        </row>
        <row r="1876">
          <cell r="A1876">
            <v>12924214</v>
          </cell>
          <cell r="B1876" t="str">
            <v>PEMBINAAN LEPADU SDN BHD</v>
          </cell>
          <cell r="C1876">
            <v>1800000</v>
          </cell>
        </row>
        <row r="1877">
          <cell r="A1877">
            <v>12927880</v>
          </cell>
          <cell r="B1877" t="str">
            <v>ENFRASYS SOLUTIONS SDN. BHD.</v>
          </cell>
          <cell r="C1877">
            <v>638040.92000000004</v>
          </cell>
        </row>
        <row r="1878">
          <cell r="A1878">
            <v>12938675</v>
          </cell>
          <cell r="B1878" t="str">
            <v>AIR KELANTAN SDN BHD</v>
          </cell>
          <cell r="C1878">
            <v>7000000</v>
          </cell>
        </row>
        <row r="1879">
          <cell r="A1879">
            <v>12942639</v>
          </cell>
          <cell r="B1879" t="str">
            <v>IMAXTECH ELECTRONICS SDN BHD</v>
          </cell>
          <cell r="C1879">
            <v>3400000</v>
          </cell>
        </row>
        <row r="1880">
          <cell r="A1880">
            <v>12943286</v>
          </cell>
          <cell r="B1880" t="str">
            <v>INNOVANS PALM INDUSTRIES SDN BHD</v>
          </cell>
          <cell r="C1880">
            <v>4000000</v>
          </cell>
        </row>
        <row r="1881">
          <cell r="A1881">
            <v>12944390</v>
          </cell>
          <cell r="B1881" t="str">
            <v>OROGENIC GEOEXPRO SDN BHD</v>
          </cell>
          <cell r="C1881">
            <v>151526.07</v>
          </cell>
        </row>
        <row r="1882">
          <cell r="A1882">
            <v>12947846</v>
          </cell>
          <cell r="B1882" t="str">
            <v>SUEZ DOMAIN SDN BHD</v>
          </cell>
          <cell r="C1882">
            <v>2000000</v>
          </cell>
        </row>
        <row r="1883">
          <cell r="A1883">
            <v>12955871</v>
          </cell>
          <cell r="B1883" t="str">
            <v>ORION MASTER SDN BHD</v>
          </cell>
          <cell r="C1883">
            <v>500000</v>
          </cell>
        </row>
        <row r="1884">
          <cell r="A1884">
            <v>12959168</v>
          </cell>
          <cell r="B1884" t="str">
            <v>SPEKTRA SEGMEN SDN BHD</v>
          </cell>
          <cell r="C1884">
            <v>20000</v>
          </cell>
        </row>
        <row r="1885">
          <cell r="A1885">
            <v>12959925</v>
          </cell>
          <cell r="B1885" t="str">
            <v>IP FOKUS SDN BHD</v>
          </cell>
          <cell r="C1885">
            <v>1500000</v>
          </cell>
        </row>
        <row r="1886">
          <cell r="A1886">
            <v>12961440</v>
          </cell>
          <cell r="B1886" t="str">
            <v>BESTOUR EU-US SDN BHD</v>
          </cell>
          <cell r="C1886">
            <v>1000000</v>
          </cell>
        </row>
        <row r="1887">
          <cell r="A1887">
            <v>12989336</v>
          </cell>
          <cell r="B1887" t="str">
            <v>MYDECOR MARKETING SDN BHD</v>
          </cell>
          <cell r="C1887">
            <v>2200000</v>
          </cell>
        </row>
        <row r="1888">
          <cell r="A1888">
            <v>12992089</v>
          </cell>
          <cell r="B1888" t="str">
            <v>SUN TYRE SDN. BHD.</v>
          </cell>
          <cell r="C1888">
            <v>4100000</v>
          </cell>
        </row>
        <row r="1889">
          <cell r="A1889">
            <v>12994103</v>
          </cell>
          <cell r="B1889" t="str">
            <v>LYC MARKETING &amp; TRANSPORT SDN BHD</v>
          </cell>
          <cell r="C1889">
            <v>3000000</v>
          </cell>
        </row>
        <row r="1890">
          <cell r="A1890">
            <v>13004003</v>
          </cell>
          <cell r="B1890" t="str">
            <v>ZHA PENGANGKUTAN SDN BHD</v>
          </cell>
          <cell r="C1890">
            <v>200000</v>
          </cell>
        </row>
        <row r="1891">
          <cell r="A1891">
            <v>13009864</v>
          </cell>
          <cell r="B1891" t="str">
            <v>DONG HUA FORWARDING AGENT SDN BHD</v>
          </cell>
          <cell r="C1891">
            <v>2543000</v>
          </cell>
        </row>
        <row r="1892">
          <cell r="A1892">
            <v>13012311</v>
          </cell>
          <cell r="B1892" t="str">
            <v>ESWIRA SDN BHD</v>
          </cell>
          <cell r="C1892">
            <v>700000</v>
          </cell>
        </row>
        <row r="1893">
          <cell r="A1893">
            <v>13013288</v>
          </cell>
          <cell r="B1893" t="str">
            <v>GUNUNG LANG DEVELOPMENT SDN BHD</v>
          </cell>
          <cell r="C1893">
            <v>1000000</v>
          </cell>
        </row>
        <row r="1894">
          <cell r="A1894">
            <v>13019360</v>
          </cell>
          <cell r="B1894" t="str">
            <v>APAI WOOD INDUSTRIES SDN BHD</v>
          </cell>
          <cell r="C1894">
            <v>700000</v>
          </cell>
        </row>
        <row r="1895">
          <cell r="A1895">
            <v>13020299</v>
          </cell>
          <cell r="B1895" t="str">
            <v>PUSAT MEMBELI-BELAH KAMDAR(PG) SDN BHD</v>
          </cell>
          <cell r="C1895">
            <v>250000</v>
          </cell>
        </row>
        <row r="1896">
          <cell r="A1896">
            <v>13021180</v>
          </cell>
          <cell r="B1896" t="str">
            <v>COMPUNATION TECHNOLOGY SDN BHD</v>
          </cell>
          <cell r="C1896">
            <v>1000000</v>
          </cell>
        </row>
        <row r="1897">
          <cell r="A1897">
            <v>13021208</v>
          </cell>
          <cell r="B1897" t="str">
            <v>RATA SEMPURNA SDN BHD</v>
          </cell>
          <cell r="C1897">
            <v>1500000</v>
          </cell>
        </row>
        <row r="1898">
          <cell r="A1898">
            <v>13021785</v>
          </cell>
          <cell r="B1898" t="str">
            <v>SHAHID &amp; OMER (M) SDN BHD</v>
          </cell>
          <cell r="C1898">
            <v>453900</v>
          </cell>
        </row>
        <row r="1899">
          <cell r="A1899">
            <v>13022092</v>
          </cell>
          <cell r="B1899" t="str">
            <v>OREX TRAVEL &amp; TOURS SDN BHD</v>
          </cell>
          <cell r="C1899">
            <v>3500000</v>
          </cell>
        </row>
        <row r="1900">
          <cell r="A1900">
            <v>13025391</v>
          </cell>
          <cell r="B1900" t="str">
            <v>MSTS ASIA SDN BHD</v>
          </cell>
          <cell r="C1900">
            <v>500000</v>
          </cell>
        </row>
        <row r="1901">
          <cell r="A1901">
            <v>13025767</v>
          </cell>
          <cell r="B1901" t="str">
            <v>BENDEN PRODUCTION SDN BHD</v>
          </cell>
          <cell r="C1901">
            <v>1800000</v>
          </cell>
        </row>
        <row r="1902">
          <cell r="A1902">
            <v>13028781</v>
          </cell>
          <cell r="B1902" t="str">
            <v>GREATWALL TYRE &amp; BATTERY (SIBU) SDN BHD</v>
          </cell>
          <cell r="C1902">
            <v>3000000</v>
          </cell>
        </row>
        <row r="1903">
          <cell r="A1903">
            <v>13037024</v>
          </cell>
          <cell r="B1903" t="str">
            <v>YETTA STEEL INDUSTRIES SDN BHD</v>
          </cell>
          <cell r="C1903">
            <v>5000000</v>
          </cell>
        </row>
        <row r="1904">
          <cell r="A1904">
            <v>13040871</v>
          </cell>
          <cell r="B1904" t="str">
            <v>M &amp; C SAATCHI (M) SDN BHD</v>
          </cell>
          <cell r="C1904">
            <v>2500000</v>
          </cell>
        </row>
        <row r="1905">
          <cell r="A1905">
            <v>13041211</v>
          </cell>
          <cell r="B1905" t="str">
            <v>RWNA ENGINEERING SDN. BHD.</v>
          </cell>
          <cell r="C1905">
            <v>15000000</v>
          </cell>
        </row>
        <row r="1906">
          <cell r="A1906">
            <v>13041649</v>
          </cell>
          <cell r="B1906" t="str">
            <v>JANA TANMIA RESOURCES SDN BHD</v>
          </cell>
          <cell r="C1906">
            <v>1455000</v>
          </cell>
        </row>
        <row r="1907">
          <cell r="A1907">
            <v>13045366</v>
          </cell>
          <cell r="B1907" t="str">
            <v>SYARIKAT SRI JAYA</v>
          </cell>
          <cell r="C1907">
            <v>650000</v>
          </cell>
        </row>
        <row r="1908">
          <cell r="A1908">
            <v>13050236</v>
          </cell>
          <cell r="B1908" t="str">
            <v>LANC CORPORATION SDN BHD</v>
          </cell>
          <cell r="C1908">
            <v>1200000</v>
          </cell>
        </row>
        <row r="1909">
          <cell r="A1909">
            <v>13059617</v>
          </cell>
          <cell r="B1909" t="str">
            <v>PASCAL ENGINEERING SDN BHD</v>
          </cell>
          <cell r="C1909">
            <v>5750000</v>
          </cell>
        </row>
        <row r="1910">
          <cell r="A1910">
            <v>13065471</v>
          </cell>
          <cell r="B1910" t="str">
            <v>PEMBORONG MAJU BERSATU SDN. BHD.</v>
          </cell>
          <cell r="C1910">
            <v>400000</v>
          </cell>
        </row>
        <row r="1911">
          <cell r="A1911">
            <v>13067504</v>
          </cell>
          <cell r="B1911" t="str">
            <v>QC PROTECTION &amp; INVESTIGATION SERVICESSB</v>
          </cell>
          <cell r="C1911">
            <v>500000</v>
          </cell>
        </row>
        <row r="1912">
          <cell r="A1912">
            <v>13069893</v>
          </cell>
          <cell r="B1912" t="str">
            <v>OTO AGRICULTURE MARKETING SDN BHD</v>
          </cell>
          <cell r="C1912">
            <v>1000000</v>
          </cell>
        </row>
        <row r="1913">
          <cell r="A1913">
            <v>13070976</v>
          </cell>
          <cell r="B1913" t="str">
            <v>BRIGHT MIDLAND SDN BHD</v>
          </cell>
          <cell r="C1913">
            <v>500000</v>
          </cell>
        </row>
        <row r="1914">
          <cell r="A1914">
            <v>13075116</v>
          </cell>
          <cell r="B1914" t="str">
            <v>SRI DATAI MINING SDN BHD</v>
          </cell>
          <cell r="C1914">
            <v>69000000</v>
          </cell>
        </row>
        <row r="1915">
          <cell r="A1915">
            <v>13080334</v>
          </cell>
          <cell r="B1915" t="str">
            <v>TONN CABLE SDN BHD</v>
          </cell>
          <cell r="C1915">
            <v>20250000</v>
          </cell>
        </row>
        <row r="1916">
          <cell r="A1916">
            <v>13088844</v>
          </cell>
          <cell r="B1916" t="str">
            <v>BITUMAX INDUSTRIES S/B</v>
          </cell>
          <cell r="C1916">
            <v>1000000</v>
          </cell>
        </row>
        <row r="1917">
          <cell r="A1917">
            <v>13092404</v>
          </cell>
          <cell r="B1917" t="str">
            <v>NEW ENG LEE AGRICULTURE SDN BHD</v>
          </cell>
          <cell r="C1917">
            <v>3500000</v>
          </cell>
        </row>
        <row r="1918">
          <cell r="A1918">
            <v>13095595</v>
          </cell>
          <cell r="B1918" t="str">
            <v>KUEEN LAI PROPERTIES SDN BHD</v>
          </cell>
          <cell r="C1918">
            <v>0</v>
          </cell>
        </row>
        <row r="1919">
          <cell r="A1919">
            <v>13111350</v>
          </cell>
          <cell r="B1919" t="str">
            <v>EMART (BATU NIAH) SDN BHD</v>
          </cell>
          <cell r="C1919">
            <v>3000000</v>
          </cell>
        </row>
        <row r="1920">
          <cell r="A1920">
            <v>13119356</v>
          </cell>
          <cell r="B1920" t="str">
            <v>PEMBINAAN INFRASTRUKTUR OKH SDN BHD</v>
          </cell>
          <cell r="C1920">
            <v>8650000</v>
          </cell>
        </row>
        <row r="1921">
          <cell r="A1921">
            <v>13122182</v>
          </cell>
          <cell r="B1921" t="str">
            <v>SAIKO RUBBER (MALAYSIA) SDN BHD</v>
          </cell>
          <cell r="C1921">
            <v>500000</v>
          </cell>
        </row>
        <row r="1922">
          <cell r="A1922">
            <v>13126537</v>
          </cell>
          <cell r="B1922" t="str">
            <v>EDARAN KOMACHI SDN BHD</v>
          </cell>
          <cell r="C1922">
            <v>2590000</v>
          </cell>
        </row>
        <row r="1923">
          <cell r="A1923">
            <v>13128761</v>
          </cell>
          <cell r="B1923" t="str">
            <v>DOMINANT ENERGY SDN BHD</v>
          </cell>
          <cell r="C1923">
            <v>12478612</v>
          </cell>
        </row>
        <row r="1924">
          <cell r="A1924">
            <v>13129363</v>
          </cell>
          <cell r="B1924" t="str">
            <v>PROBID RESOURCES SDN BHD</v>
          </cell>
          <cell r="C1924">
            <v>100000</v>
          </cell>
        </row>
        <row r="1925">
          <cell r="A1925">
            <v>13129684</v>
          </cell>
          <cell r="B1925" t="str">
            <v>MINDMATICS SDN BHD</v>
          </cell>
          <cell r="C1925">
            <v>1500000</v>
          </cell>
        </row>
        <row r="1926">
          <cell r="A1926">
            <v>13142518</v>
          </cell>
          <cell r="B1926" t="str">
            <v>WELFAB ENGINEERING WORKS SDN BHD</v>
          </cell>
          <cell r="C1926">
            <v>250000</v>
          </cell>
        </row>
        <row r="1927">
          <cell r="A1927">
            <v>13143016</v>
          </cell>
          <cell r="B1927" t="str">
            <v>TELE DYNAMICS GLOBAL COM SDN BHD</v>
          </cell>
          <cell r="C1927">
            <v>221313</v>
          </cell>
        </row>
        <row r="1928">
          <cell r="A1928">
            <v>13147296</v>
          </cell>
          <cell r="B1928" t="str">
            <v>MHMT ENGINEERING SDN BHD</v>
          </cell>
          <cell r="C1928">
            <v>700000</v>
          </cell>
        </row>
        <row r="1929">
          <cell r="A1929">
            <v>13147808</v>
          </cell>
          <cell r="B1929" t="str">
            <v>WAWASAN AGROLIPIDS SDN BHD</v>
          </cell>
          <cell r="C1929">
            <v>48175000</v>
          </cell>
        </row>
        <row r="1930">
          <cell r="A1930">
            <v>13156709</v>
          </cell>
          <cell r="B1930" t="str">
            <v>CORTINA WATCH SDN BHD</v>
          </cell>
          <cell r="C1930">
            <v>10000000</v>
          </cell>
        </row>
        <row r="1931">
          <cell r="A1931">
            <v>13162020</v>
          </cell>
          <cell r="B1931" t="str">
            <v>ANFORT CORPORATION SDN BHD</v>
          </cell>
          <cell r="C1931">
            <v>3000000</v>
          </cell>
        </row>
        <row r="1932">
          <cell r="A1932">
            <v>13163400</v>
          </cell>
          <cell r="B1932" t="str">
            <v>BWS ENGINEERING SDN. BHD.</v>
          </cell>
          <cell r="C1932">
            <v>21814400</v>
          </cell>
        </row>
        <row r="1933">
          <cell r="A1933">
            <v>13174040</v>
          </cell>
          <cell r="B1933" t="str">
            <v>KREATIF JAGUH SDN BHD</v>
          </cell>
          <cell r="C1933">
            <v>608819.32000000007</v>
          </cell>
        </row>
        <row r="1934">
          <cell r="A1934">
            <v>13184466</v>
          </cell>
          <cell r="B1934" t="str">
            <v>ASIA EXPERIENCE TOURS SDN BHD</v>
          </cell>
          <cell r="C1934">
            <v>2000000</v>
          </cell>
        </row>
        <row r="1935">
          <cell r="A1935">
            <v>13185238</v>
          </cell>
          <cell r="B1935" t="str">
            <v>SUNSHINE CONSTRUCTION SDN BHD</v>
          </cell>
          <cell r="C1935">
            <v>12000000</v>
          </cell>
        </row>
        <row r="1936">
          <cell r="A1936">
            <v>13190510</v>
          </cell>
          <cell r="B1936" t="str">
            <v>KINABALU HANDAL SDN BHD</v>
          </cell>
          <cell r="C1936">
            <v>500000</v>
          </cell>
        </row>
        <row r="1937">
          <cell r="A1937">
            <v>13195966</v>
          </cell>
          <cell r="B1937" t="str">
            <v>ALDAN TECHNOLOGY SDN BHD</v>
          </cell>
          <cell r="C1937">
            <v>1500000</v>
          </cell>
        </row>
        <row r="1938">
          <cell r="A1938">
            <v>13213767</v>
          </cell>
          <cell r="B1938" t="str">
            <v>LUNA FAR EAST SDN BHD</v>
          </cell>
          <cell r="C1938">
            <v>2000000</v>
          </cell>
        </row>
        <row r="1939">
          <cell r="A1939">
            <v>13214635</v>
          </cell>
          <cell r="B1939" t="str">
            <v>PRODUKTIF KUALITI MEDICAL SUPPLY SDN BHD</v>
          </cell>
          <cell r="C1939">
            <v>2000000</v>
          </cell>
        </row>
        <row r="1940">
          <cell r="A1940">
            <v>13214693</v>
          </cell>
          <cell r="B1940" t="str">
            <v>KOPEDA (MALAYSIA) SDN BHD</v>
          </cell>
          <cell r="C1940">
            <v>161000</v>
          </cell>
        </row>
        <row r="1941">
          <cell r="A1941">
            <v>13229219</v>
          </cell>
          <cell r="B1941" t="str">
            <v>TAPAK WAWASAN SDN BHD</v>
          </cell>
          <cell r="C1941">
            <v>200000</v>
          </cell>
        </row>
        <row r="1942">
          <cell r="A1942">
            <v>13236577</v>
          </cell>
          <cell r="B1942" t="str">
            <v>TRANSMARK SPORTS FITNESS &amp; LEISURE S/B</v>
          </cell>
          <cell r="C1942">
            <v>3000</v>
          </cell>
        </row>
        <row r="1943">
          <cell r="A1943">
            <v>13243820</v>
          </cell>
          <cell r="B1943" t="str">
            <v>KT POTENTIAL SDN BHD</v>
          </cell>
          <cell r="C1943">
            <v>1000000</v>
          </cell>
        </row>
        <row r="1944">
          <cell r="A1944">
            <v>13248675</v>
          </cell>
          <cell r="B1944" t="str">
            <v>PCO ELECTRICAL (M) SDN BHD</v>
          </cell>
          <cell r="C1944">
            <v>4165000</v>
          </cell>
        </row>
        <row r="1945">
          <cell r="A1945">
            <v>13255771</v>
          </cell>
          <cell r="B1945" t="str">
            <v>BENTONG KIAN GUAN TRADING SDN BHD</v>
          </cell>
          <cell r="C1945">
            <v>6000000</v>
          </cell>
        </row>
        <row r="1946">
          <cell r="A1946">
            <v>13256062</v>
          </cell>
          <cell r="B1946" t="str">
            <v>ASP MEDICAL CLINIC SDN BHD</v>
          </cell>
          <cell r="C1946">
            <v>1000000</v>
          </cell>
        </row>
        <row r="1947">
          <cell r="A1947">
            <v>13256407</v>
          </cell>
          <cell r="B1947" t="str">
            <v>SYAWAL WARISAN SDN. BHD.</v>
          </cell>
          <cell r="C1947">
            <v>1500000</v>
          </cell>
        </row>
        <row r="1948">
          <cell r="A1948">
            <v>13257663</v>
          </cell>
          <cell r="B1948" t="str">
            <v>AREACH MARKETING &amp; SUPPLIES SDN.BHD.</v>
          </cell>
          <cell r="C1948">
            <v>9882892.2400000002</v>
          </cell>
        </row>
        <row r="1949">
          <cell r="A1949">
            <v>13261918</v>
          </cell>
          <cell r="B1949" t="str">
            <v>TRIPLUS PRECISION TOOLS &amp; DIES SDN BHD</v>
          </cell>
          <cell r="C1949">
            <v>1400000</v>
          </cell>
        </row>
        <row r="1950">
          <cell r="A1950">
            <v>13264437</v>
          </cell>
          <cell r="B1950" t="str">
            <v>SELIA SELENGGARA SELATAN SDN BHD</v>
          </cell>
          <cell r="C1950">
            <v>30010000</v>
          </cell>
        </row>
        <row r="1951">
          <cell r="A1951">
            <v>13272031</v>
          </cell>
          <cell r="B1951" t="str">
            <v>MAY WAY MOTOR SDN BHD</v>
          </cell>
          <cell r="C1951">
            <v>300000</v>
          </cell>
        </row>
        <row r="1952">
          <cell r="A1952">
            <v>13276276</v>
          </cell>
          <cell r="B1952" t="str">
            <v>PANDANGAN WAWASAN SDN. BHD.</v>
          </cell>
          <cell r="C1952">
            <v>350000</v>
          </cell>
        </row>
        <row r="1953">
          <cell r="A1953">
            <v>13293904</v>
          </cell>
          <cell r="B1953" t="str">
            <v>FIRST STAR CONSTRUCTION SDN BHD</v>
          </cell>
          <cell r="C1953">
            <v>2462000</v>
          </cell>
        </row>
        <row r="1954">
          <cell r="A1954">
            <v>13293982</v>
          </cell>
          <cell r="B1954" t="str">
            <v>MAPO INDUSTRIES SDN BHD</v>
          </cell>
          <cell r="C1954">
            <v>4000000</v>
          </cell>
        </row>
        <row r="1955">
          <cell r="A1955">
            <v>13295997</v>
          </cell>
          <cell r="B1955" t="str">
            <v>AIK CHEE FURNITURE SDN BHD</v>
          </cell>
          <cell r="C1955">
            <v>12000000</v>
          </cell>
        </row>
        <row r="1956">
          <cell r="A1956">
            <v>13297814</v>
          </cell>
          <cell r="B1956" t="str">
            <v>TOKO MARIA SDN BHD</v>
          </cell>
          <cell r="C1956">
            <v>400000</v>
          </cell>
        </row>
        <row r="1957">
          <cell r="A1957">
            <v>13297880</v>
          </cell>
          <cell r="B1957" t="str">
            <v>JITSHEN REALTY SDN BHD</v>
          </cell>
          <cell r="C1957">
            <v>100000</v>
          </cell>
        </row>
        <row r="1958">
          <cell r="A1958">
            <v>13301330</v>
          </cell>
          <cell r="B1958" t="str">
            <v>CK ALLIANCE SDN BHD</v>
          </cell>
          <cell r="C1958">
            <v>12500000</v>
          </cell>
        </row>
        <row r="1959">
          <cell r="A1959">
            <v>13308264</v>
          </cell>
          <cell r="B1959" t="str">
            <v>ST POLYMER INDUSTRIES (M) SDN BHD</v>
          </cell>
          <cell r="C1959">
            <v>3900000</v>
          </cell>
        </row>
        <row r="1960">
          <cell r="A1960">
            <v>13312522</v>
          </cell>
          <cell r="B1960" t="str">
            <v>TOP PHASE SDN BHD</v>
          </cell>
          <cell r="C1960">
            <v>506438.63</v>
          </cell>
        </row>
        <row r="1961">
          <cell r="A1961">
            <v>13313294</v>
          </cell>
          <cell r="B1961" t="str">
            <v>EMINENT JV GROUP SDN BHD</v>
          </cell>
          <cell r="C1961">
            <v>2500000</v>
          </cell>
        </row>
        <row r="1962">
          <cell r="A1962">
            <v>13332043</v>
          </cell>
          <cell r="B1962" t="str">
            <v>RANIA RESOURCES SDN BHD</v>
          </cell>
          <cell r="C1962">
            <v>3300000</v>
          </cell>
        </row>
        <row r="1963">
          <cell r="A1963">
            <v>13332310</v>
          </cell>
          <cell r="B1963" t="str">
            <v>KOMETSOFT (M) SDN BHD</v>
          </cell>
          <cell r="C1963">
            <v>300000</v>
          </cell>
        </row>
        <row r="1964">
          <cell r="A1964">
            <v>13339262</v>
          </cell>
          <cell r="B1964" t="str">
            <v>RANI-MS ENGINEERING SDN BHD</v>
          </cell>
          <cell r="C1964">
            <v>1950000</v>
          </cell>
        </row>
        <row r="1965">
          <cell r="A1965">
            <v>13340091</v>
          </cell>
          <cell r="B1965" t="str">
            <v>SENDANG MOTOR SDN BHD</v>
          </cell>
          <cell r="C1965">
            <v>1000000</v>
          </cell>
        </row>
        <row r="1966">
          <cell r="A1966">
            <v>13342232</v>
          </cell>
          <cell r="B1966" t="str">
            <v>TCT TRADING SDN BHD</v>
          </cell>
          <cell r="C1966">
            <v>3000000</v>
          </cell>
        </row>
        <row r="1967">
          <cell r="A1967">
            <v>13346068</v>
          </cell>
          <cell r="B1967" t="str">
            <v>TIRAI SELERA SDN BHD</v>
          </cell>
          <cell r="C1967">
            <v>800000</v>
          </cell>
        </row>
        <row r="1968">
          <cell r="A1968">
            <v>13354141</v>
          </cell>
          <cell r="B1968" t="str">
            <v>TREE MED SDN BHD</v>
          </cell>
          <cell r="C1968">
            <v>6000000</v>
          </cell>
        </row>
        <row r="1969">
          <cell r="A1969">
            <v>13355156</v>
          </cell>
          <cell r="B1969" t="str">
            <v>KAMEI GOLDSMITH &amp; JEWELLER SDN BHD</v>
          </cell>
          <cell r="C1969">
            <v>0</v>
          </cell>
        </row>
        <row r="1970">
          <cell r="A1970">
            <v>13357560</v>
          </cell>
          <cell r="B1970" t="str">
            <v>INSTYLE SOFA SDN BHD</v>
          </cell>
          <cell r="C1970">
            <v>45000</v>
          </cell>
        </row>
        <row r="1971">
          <cell r="A1971">
            <v>13363063</v>
          </cell>
          <cell r="B1971" t="str">
            <v>CABLES &amp; CONTROLS ENGINEERING SDN BHD</v>
          </cell>
          <cell r="C1971">
            <v>800000</v>
          </cell>
        </row>
        <row r="1972">
          <cell r="A1972">
            <v>13366783</v>
          </cell>
          <cell r="B1972" t="str">
            <v>ENG HIAP SENG (RENGIT) SDN BHD</v>
          </cell>
          <cell r="C1972">
            <v>41000000</v>
          </cell>
        </row>
        <row r="1973">
          <cell r="A1973">
            <v>13372222</v>
          </cell>
          <cell r="B1973" t="str">
            <v>ATS OILFIELD SUPPLY &amp; SERVICES SDN BHD</v>
          </cell>
          <cell r="C1973">
            <v>400000</v>
          </cell>
        </row>
        <row r="1974">
          <cell r="A1974">
            <v>13378255</v>
          </cell>
          <cell r="B1974" t="str">
            <v>MUAFUR INDUSTIRES SDN BHD</v>
          </cell>
          <cell r="C1974">
            <v>2000000</v>
          </cell>
        </row>
        <row r="1975">
          <cell r="A1975">
            <v>13381153</v>
          </cell>
          <cell r="B1975" t="str">
            <v>ANGTAI HOLDING SDN BHD</v>
          </cell>
          <cell r="C1975">
            <v>1000000</v>
          </cell>
        </row>
        <row r="1976">
          <cell r="A1976">
            <v>13383719</v>
          </cell>
          <cell r="B1976" t="str">
            <v>LANDAS BUMI SDN BHD</v>
          </cell>
          <cell r="C1976">
            <v>1000000</v>
          </cell>
        </row>
        <row r="1977">
          <cell r="A1977">
            <v>13388418</v>
          </cell>
          <cell r="B1977" t="str">
            <v>CERAH HARMONI SDN BHD</v>
          </cell>
          <cell r="C1977">
            <v>12000000</v>
          </cell>
        </row>
        <row r="1978">
          <cell r="A1978">
            <v>13392684</v>
          </cell>
          <cell r="B1978" t="str">
            <v>CHENG YING SDN BHD</v>
          </cell>
          <cell r="C1978">
            <v>631246.5</v>
          </cell>
        </row>
        <row r="1979">
          <cell r="A1979">
            <v>13402046</v>
          </cell>
          <cell r="B1979" t="str">
            <v>GRAND CITY DEVELOPMENT SDN BHD</v>
          </cell>
          <cell r="C1979">
            <v>2600000</v>
          </cell>
        </row>
        <row r="1980">
          <cell r="A1980">
            <v>13402504</v>
          </cell>
          <cell r="B1980" t="str">
            <v>NORTHERN SYMPHONY LOGISTICS SDN BHD</v>
          </cell>
          <cell r="C1980">
            <v>150000</v>
          </cell>
        </row>
        <row r="1981">
          <cell r="A1981">
            <v>13403872</v>
          </cell>
          <cell r="B1981" t="str">
            <v>DMC DAGANGAN (EAST) SDN BHD</v>
          </cell>
          <cell r="C1981">
            <v>3000000</v>
          </cell>
        </row>
        <row r="1982">
          <cell r="A1982">
            <v>13406178</v>
          </cell>
          <cell r="B1982" t="str">
            <v>FIRST DIRECT LINE SDN BHD</v>
          </cell>
          <cell r="C1982">
            <v>6495000</v>
          </cell>
        </row>
        <row r="1983">
          <cell r="A1983">
            <v>13409404</v>
          </cell>
          <cell r="B1983" t="str">
            <v>NOVEXCO (M) SDN BHD</v>
          </cell>
          <cell r="C1983">
            <v>46100</v>
          </cell>
        </row>
        <row r="1984">
          <cell r="A1984">
            <v>13410674</v>
          </cell>
          <cell r="B1984" t="str">
            <v>UXERA SDN BHD</v>
          </cell>
          <cell r="C1984">
            <v>2000000</v>
          </cell>
        </row>
        <row r="1985">
          <cell r="A1985">
            <v>13415141</v>
          </cell>
          <cell r="B1985" t="str">
            <v>HAI-POINT STEEL SDN BHD</v>
          </cell>
          <cell r="C1985">
            <v>16020000</v>
          </cell>
        </row>
        <row r="1986">
          <cell r="A1986">
            <v>13420327</v>
          </cell>
          <cell r="B1986" t="str">
            <v>ALPHA VARIAMAS SDN BHD</v>
          </cell>
          <cell r="C1986">
            <v>3000000</v>
          </cell>
        </row>
        <row r="1987">
          <cell r="A1987">
            <v>13421872</v>
          </cell>
          <cell r="B1987" t="str">
            <v>KHP STEEL PRODUCT (M) SDN BHD</v>
          </cell>
          <cell r="C1987">
            <v>14700000</v>
          </cell>
        </row>
        <row r="1988">
          <cell r="A1988">
            <v>13422424</v>
          </cell>
          <cell r="B1988" t="str">
            <v>LIM BOON CHUAN TRADING SDN BHD</v>
          </cell>
          <cell r="C1988">
            <v>1500000</v>
          </cell>
        </row>
        <row r="1989">
          <cell r="A1989">
            <v>13422504</v>
          </cell>
          <cell r="B1989" t="str">
            <v>CATATAN JAYA SDN BHD</v>
          </cell>
          <cell r="C1989">
            <v>1600000</v>
          </cell>
        </row>
        <row r="1990">
          <cell r="A1990">
            <v>13423622</v>
          </cell>
          <cell r="B1990" t="str">
            <v>GLOBAL ELITE VENTURES SDN BHD</v>
          </cell>
          <cell r="C1990">
            <v>1500000</v>
          </cell>
        </row>
        <row r="1991">
          <cell r="A1991">
            <v>13427769</v>
          </cell>
          <cell r="B1991" t="str">
            <v>TIAN SIANG OIL MILL (PAHANG) SDN BHD</v>
          </cell>
          <cell r="C1991">
            <v>300000</v>
          </cell>
        </row>
        <row r="1992">
          <cell r="A1992">
            <v>13430523</v>
          </cell>
          <cell r="B1992" t="str">
            <v>KULIS AUTO SDN BHD</v>
          </cell>
          <cell r="C1992">
            <v>282000</v>
          </cell>
        </row>
        <row r="1993">
          <cell r="A1993">
            <v>13443133</v>
          </cell>
          <cell r="B1993" t="str">
            <v>MEGA LIFESCIENCES SDN BHD</v>
          </cell>
          <cell r="C1993">
            <v>225000</v>
          </cell>
        </row>
        <row r="1994">
          <cell r="A1994">
            <v>13466926</v>
          </cell>
          <cell r="B1994" t="str">
            <v>R &amp; Z AKTIVITI ENTERPRISE</v>
          </cell>
          <cell r="C1994">
            <v>330000</v>
          </cell>
        </row>
        <row r="1995">
          <cell r="A1995">
            <v>13479438</v>
          </cell>
          <cell r="B1995" t="str">
            <v>NSK TRADE CITY SDN BHD</v>
          </cell>
          <cell r="C1995">
            <v>4000000</v>
          </cell>
        </row>
        <row r="1996">
          <cell r="A1996">
            <v>13489470</v>
          </cell>
          <cell r="B1996" t="str">
            <v>TAWAKAL SEJATI SDN BHD</v>
          </cell>
          <cell r="C1996">
            <v>100000</v>
          </cell>
        </row>
        <row r="1997">
          <cell r="A1997">
            <v>13497518</v>
          </cell>
          <cell r="B1997" t="str">
            <v>AUTOMOBILE INNOVATIVE MGT SYSTEMS S/B</v>
          </cell>
          <cell r="C1997">
            <v>500000</v>
          </cell>
        </row>
        <row r="1998">
          <cell r="A1998">
            <v>13519217</v>
          </cell>
          <cell r="B1998" t="str">
            <v>TRICOR ROOTS SDN BHD</v>
          </cell>
          <cell r="C1998">
            <v>55000</v>
          </cell>
        </row>
        <row r="1999">
          <cell r="A1999">
            <v>13522147</v>
          </cell>
          <cell r="B1999" t="str">
            <v>VALUED PRODUCTS (M) SDN BHD</v>
          </cell>
          <cell r="C1999">
            <v>23000000</v>
          </cell>
        </row>
        <row r="2000">
          <cell r="A2000">
            <v>13523266</v>
          </cell>
          <cell r="B2000" t="str">
            <v>SHAMAWAR MEDICARE SDN BHD</v>
          </cell>
          <cell r="C2000">
            <v>800000</v>
          </cell>
        </row>
        <row r="2001">
          <cell r="A2001">
            <v>13523336</v>
          </cell>
          <cell r="B2001" t="str">
            <v>RED TEAM (M) SDN BHD</v>
          </cell>
          <cell r="C2001">
            <v>4900000</v>
          </cell>
        </row>
        <row r="2002">
          <cell r="A2002">
            <v>13523899</v>
          </cell>
          <cell r="B2002" t="str">
            <v>ELITETRAX MARKETING SDN BHD</v>
          </cell>
          <cell r="C2002">
            <v>15000000</v>
          </cell>
        </row>
        <row r="2003">
          <cell r="A2003">
            <v>13532737</v>
          </cell>
          <cell r="B2003" t="str">
            <v>KERICO SDN BHD</v>
          </cell>
          <cell r="C2003">
            <v>65000</v>
          </cell>
        </row>
        <row r="2004">
          <cell r="A2004">
            <v>13542988</v>
          </cell>
          <cell r="B2004" t="str">
            <v>CEMARA AGRICULTURAL CONSTRUCTION</v>
          </cell>
          <cell r="C2004">
            <v>100000</v>
          </cell>
        </row>
        <row r="2005">
          <cell r="A2005">
            <v>13712154</v>
          </cell>
          <cell r="B2005" t="str">
            <v>INTERBRAND SDN BHD</v>
          </cell>
          <cell r="C2005">
            <v>0</v>
          </cell>
        </row>
        <row r="2006">
          <cell r="A2006">
            <v>13733698</v>
          </cell>
          <cell r="B2006" t="str">
            <v>PETROGEM ENTERPRISE</v>
          </cell>
          <cell r="C2006">
            <v>150000</v>
          </cell>
        </row>
        <row r="2007">
          <cell r="A2007">
            <v>13738911</v>
          </cell>
          <cell r="B2007" t="str">
            <v>VILLAMAS SDN BHD</v>
          </cell>
          <cell r="C2007">
            <v>400000</v>
          </cell>
        </row>
        <row r="2008">
          <cell r="A2008">
            <v>13739117</v>
          </cell>
          <cell r="B2008" t="str">
            <v>MAGNA-MITRE SDN. BHD.</v>
          </cell>
          <cell r="C2008">
            <v>4670744.24</v>
          </cell>
        </row>
        <row r="2009">
          <cell r="A2009">
            <v>13739630</v>
          </cell>
          <cell r="B2009" t="str">
            <v>SILVER COUNTRY HOMES SDN BHD</v>
          </cell>
          <cell r="C2009">
            <v>200000</v>
          </cell>
        </row>
        <row r="2010">
          <cell r="A2010">
            <v>13746393</v>
          </cell>
          <cell r="B2010" t="str">
            <v>CIVILINK SDN. BHD.</v>
          </cell>
          <cell r="C2010">
            <v>1700000</v>
          </cell>
        </row>
        <row r="2011">
          <cell r="A2011">
            <v>13748208</v>
          </cell>
          <cell r="B2011" t="str">
            <v>EVERTHROUGH CORPORATION SDN BHD</v>
          </cell>
          <cell r="C2011">
            <v>90000</v>
          </cell>
        </row>
        <row r="2012">
          <cell r="A2012">
            <v>13754669</v>
          </cell>
          <cell r="B2012" t="str">
            <v>LONDON WEIGHT MANAGEMENT SDN BHD</v>
          </cell>
          <cell r="C2012">
            <v>1405272</v>
          </cell>
        </row>
        <row r="2013">
          <cell r="A2013">
            <v>13763898</v>
          </cell>
          <cell r="B2013" t="str">
            <v>PENTAMASTER TECHNOLOGY (M) SDN BHD</v>
          </cell>
          <cell r="C2013">
            <v>3500000</v>
          </cell>
        </row>
        <row r="2014">
          <cell r="A2014">
            <v>13766646</v>
          </cell>
          <cell r="B2014" t="str">
            <v>LEGA KREATIF SDN BHD</v>
          </cell>
          <cell r="C2014">
            <v>3990000</v>
          </cell>
        </row>
        <row r="2015">
          <cell r="A2015">
            <v>13772268</v>
          </cell>
          <cell r="B2015" t="str">
            <v>WENG CHUAN YUEN SDN BHD</v>
          </cell>
          <cell r="C2015">
            <v>200000</v>
          </cell>
        </row>
        <row r="2016">
          <cell r="A2016">
            <v>13777374</v>
          </cell>
          <cell r="B2016" t="str">
            <v>ONESALL CORPORATION SDN BHD</v>
          </cell>
          <cell r="C2016">
            <v>600000</v>
          </cell>
        </row>
        <row r="2017">
          <cell r="A2017">
            <v>13777823</v>
          </cell>
          <cell r="B2017" t="str">
            <v>WISMA RAKYAT HOLDINGS SDN BHD</v>
          </cell>
          <cell r="C2017">
            <v>100000</v>
          </cell>
        </row>
        <row r="2018">
          <cell r="A2018">
            <v>13778142</v>
          </cell>
          <cell r="B2018" t="str">
            <v>DIGITAL FURNITURE SDN BHD</v>
          </cell>
          <cell r="C2018">
            <v>8500000</v>
          </cell>
        </row>
        <row r="2019">
          <cell r="A2019">
            <v>13786311</v>
          </cell>
          <cell r="B2019" t="str">
            <v>PAKAIAN SALING ERTI</v>
          </cell>
          <cell r="C2019">
            <v>500000</v>
          </cell>
        </row>
        <row r="2020">
          <cell r="A2020">
            <v>13787111</v>
          </cell>
          <cell r="B2020" t="str">
            <v>WHITEX GARMENTS SDN BHD</v>
          </cell>
          <cell r="C2020">
            <v>49200000</v>
          </cell>
        </row>
        <row r="2021">
          <cell r="A2021">
            <v>13789515</v>
          </cell>
          <cell r="B2021" t="str">
            <v>SOLID OIL PALM PLANTATION SDN BHD</v>
          </cell>
          <cell r="C2021">
            <v>300000</v>
          </cell>
        </row>
        <row r="2022">
          <cell r="A2022">
            <v>13794631</v>
          </cell>
          <cell r="B2022" t="str">
            <v>GR TRADING SDN BHD</v>
          </cell>
          <cell r="C2022">
            <v>1300000</v>
          </cell>
        </row>
        <row r="2023">
          <cell r="A2023">
            <v>13798023</v>
          </cell>
          <cell r="B2023" t="str">
            <v>WAHSENG HARDWARE SDN BHD</v>
          </cell>
          <cell r="C2023">
            <v>3700000</v>
          </cell>
        </row>
        <row r="2024">
          <cell r="A2024">
            <v>13799552</v>
          </cell>
          <cell r="B2024" t="str">
            <v>IRAWI HOLDINGS SDN BHD</v>
          </cell>
          <cell r="C2024">
            <v>7700000</v>
          </cell>
        </row>
        <row r="2025">
          <cell r="A2025">
            <v>13823135</v>
          </cell>
          <cell r="B2025" t="str">
            <v>EMART REALTY (MIRI) SDN BHD</v>
          </cell>
          <cell r="C2025">
            <v>263000</v>
          </cell>
        </row>
        <row r="2026">
          <cell r="A2026">
            <v>13847317</v>
          </cell>
          <cell r="B2026" t="str">
            <v>TF AMD MICROELECTRONICS (PENANG) SDN BHD</v>
          </cell>
          <cell r="C2026">
            <v>42000000</v>
          </cell>
        </row>
        <row r="2027">
          <cell r="A2027">
            <v>13853876</v>
          </cell>
          <cell r="B2027" t="str">
            <v>OVERLAND FORWARDING (M) SDN. BHD.</v>
          </cell>
          <cell r="C2027">
            <v>500000</v>
          </cell>
        </row>
        <row r="2028">
          <cell r="A2028">
            <v>13862630</v>
          </cell>
          <cell r="B2028" t="str">
            <v>BORNEO UNITED SAWMILLS SDN BHD</v>
          </cell>
          <cell r="C2028">
            <v>1500000</v>
          </cell>
        </row>
        <row r="2029">
          <cell r="A2029">
            <v>13862712</v>
          </cell>
          <cell r="B2029" t="str">
            <v>CGC WOOD INDUSTRIES SDN BHD</v>
          </cell>
          <cell r="C2029">
            <v>2900000</v>
          </cell>
        </row>
        <row r="2030">
          <cell r="A2030">
            <v>13874424</v>
          </cell>
          <cell r="B2030" t="str">
            <v>HYK BINA SDN BHD</v>
          </cell>
          <cell r="C2030">
            <v>4200000</v>
          </cell>
        </row>
        <row r="2031">
          <cell r="A2031">
            <v>13888624</v>
          </cell>
          <cell r="B2031" t="str">
            <v>RD RESOURCES SDN BHD</v>
          </cell>
          <cell r="C2031">
            <v>430000</v>
          </cell>
        </row>
        <row r="2032">
          <cell r="A2032">
            <v>13890508</v>
          </cell>
          <cell r="B2032" t="str">
            <v>GV TECHNOLOGY SALES &amp; SERVICES SDN BHD</v>
          </cell>
          <cell r="C2032">
            <v>3500000</v>
          </cell>
        </row>
        <row r="2033">
          <cell r="A2033">
            <v>13896022</v>
          </cell>
          <cell r="B2033" t="str">
            <v>KPG ENGINEERING SDN BHD</v>
          </cell>
          <cell r="C2033">
            <v>500000</v>
          </cell>
        </row>
        <row r="2034">
          <cell r="A2034">
            <v>13899496</v>
          </cell>
          <cell r="B2034" t="str">
            <v>DXN INDUSTRIES (M) SDN BHD</v>
          </cell>
          <cell r="C2034">
            <v>3000000</v>
          </cell>
        </row>
        <row r="2035">
          <cell r="A2035">
            <v>13905473</v>
          </cell>
          <cell r="B2035" t="str">
            <v>CHUA KAH SENG SUPERMARKET SDN BHD</v>
          </cell>
          <cell r="C2035">
            <v>15750000</v>
          </cell>
        </row>
        <row r="2036">
          <cell r="A2036">
            <v>13907511</v>
          </cell>
          <cell r="B2036" t="str">
            <v>KIAN LEE S.M.R. FACTORY SENDIRIAN BERHAD</v>
          </cell>
          <cell r="C2036">
            <v>10451852.1</v>
          </cell>
        </row>
        <row r="2037">
          <cell r="A2037">
            <v>13914307</v>
          </cell>
          <cell r="B2037" t="str">
            <v>MULTI VENTURE NETWORKS SDN BHD</v>
          </cell>
          <cell r="C2037">
            <v>1000000</v>
          </cell>
        </row>
        <row r="2038">
          <cell r="A2038">
            <v>13919637</v>
          </cell>
          <cell r="B2038" t="str">
            <v>K.N. RENOCON SDN BHD</v>
          </cell>
          <cell r="C2038">
            <v>1000000</v>
          </cell>
        </row>
        <row r="2039">
          <cell r="A2039">
            <v>13922943</v>
          </cell>
          <cell r="B2039" t="str">
            <v>X-SCAN PENANG SDN BHD</v>
          </cell>
          <cell r="C2039">
            <v>500000</v>
          </cell>
        </row>
        <row r="2040">
          <cell r="A2040">
            <v>13935116</v>
          </cell>
          <cell r="B2040" t="str">
            <v>MEC JATI CONSORTIUM SDN BHD</v>
          </cell>
          <cell r="C2040">
            <v>4360000</v>
          </cell>
        </row>
        <row r="2041">
          <cell r="A2041">
            <v>13948999</v>
          </cell>
          <cell r="B2041" t="str">
            <v>PETRO TEGUH (M) SDN BHD</v>
          </cell>
          <cell r="C2041">
            <v>1500000</v>
          </cell>
        </row>
        <row r="2042">
          <cell r="A2042">
            <v>13953327</v>
          </cell>
          <cell r="B2042" t="str">
            <v>RIA SOLUTIONS (M) SDN BHD</v>
          </cell>
          <cell r="C2042">
            <v>3974008</v>
          </cell>
        </row>
        <row r="2043">
          <cell r="A2043">
            <v>13987236</v>
          </cell>
          <cell r="B2043" t="str">
            <v>MEH ELECTRICAL &amp; HARDWARE SUPPLIES S/BHD</v>
          </cell>
          <cell r="C2043">
            <v>2500000</v>
          </cell>
        </row>
        <row r="2044">
          <cell r="A2044">
            <v>13993878</v>
          </cell>
          <cell r="B2044" t="str">
            <v>BANGKIT ENERGY &amp; PRO LOGISTIC(EM)SDN BHD</v>
          </cell>
          <cell r="C2044">
            <v>8500000</v>
          </cell>
        </row>
        <row r="2045">
          <cell r="A2045">
            <v>13996695</v>
          </cell>
          <cell r="B2045" t="str">
            <v>AVERROES PHARMACEUTICALS SDN BHD</v>
          </cell>
          <cell r="C2045">
            <v>4280000</v>
          </cell>
        </row>
        <row r="2046">
          <cell r="A2046">
            <v>14004354</v>
          </cell>
          <cell r="B2046" t="str">
            <v>KIM TECK CHEONG SDN BHD</v>
          </cell>
          <cell r="C2046">
            <v>10000000</v>
          </cell>
        </row>
        <row r="2047">
          <cell r="A2047">
            <v>14011769</v>
          </cell>
          <cell r="B2047" t="str">
            <v>CAM ENERGY SDN BHD</v>
          </cell>
          <cell r="C2047">
            <v>750000</v>
          </cell>
        </row>
        <row r="2048">
          <cell r="A2048">
            <v>14020138</v>
          </cell>
          <cell r="B2048" t="str">
            <v>ARNN TECHNOLOGIES SDN BHD</v>
          </cell>
          <cell r="C2048">
            <v>500000</v>
          </cell>
        </row>
        <row r="2049">
          <cell r="A2049">
            <v>14025972</v>
          </cell>
          <cell r="B2049" t="str">
            <v>SCIENCE VALLEY SDN BHD</v>
          </cell>
          <cell r="C2049">
            <v>365000</v>
          </cell>
        </row>
        <row r="2050">
          <cell r="A2050">
            <v>14029612</v>
          </cell>
          <cell r="B2050" t="str">
            <v>LENG WAH FISHERY SDN BHD</v>
          </cell>
          <cell r="C2050">
            <v>745000</v>
          </cell>
        </row>
        <row r="2051">
          <cell r="A2051">
            <v>14036458</v>
          </cell>
          <cell r="B2051" t="str">
            <v>CITA HIDUP SDN BHD</v>
          </cell>
          <cell r="C2051">
            <v>680000</v>
          </cell>
        </row>
        <row r="2052">
          <cell r="A2052">
            <v>14052331</v>
          </cell>
          <cell r="B2052" t="str">
            <v>AZAMLITE SDN BHD</v>
          </cell>
          <cell r="C2052">
            <v>1900000</v>
          </cell>
        </row>
        <row r="2053">
          <cell r="A2053">
            <v>14056758</v>
          </cell>
          <cell r="B2053" t="str">
            <v>GOH'S PLANTATION SERVICES SDN BHD</v>
          </cell>
          <cell r="C2053">
            <v>0</v>
          </cell>
        </row>
        <row r="2054">
          <cell r="A2054">
            <v>14063209</v>
          </cell>
          <cell r="B2054" t="str">
            <v>MOBILE ADVERT.SERV FOR TRANSPORTOPS SB</v>
          </cell>
          <cell r="C2054">
            <v>202062.5</v>
          </cell>
        </row>
        <row r="2055">
          <cell r="A2055">
            <v>14073294</v>
          </cell>
          <cell r="B2055" t="str">
            <v>INVENCO ASIA SDN BHD</v>
          </cell>
          <cell r="C2055">
            <v>1500000</v>
          </cell>
        </row>
        <row r="2056">
          <cell r="A2056">
            <v>14073828</v>
          </cell>
          <cell r="B2056" t="str">
            <v>INFRA TEGUH SDN BHD</v>
          </cell>
          <cell r="C2056">
            <v>5500000</v>
          </cell>
        </row>
        <row r="2057">
          <cell r="A2057">
            <v>14080479</v>
          </cell>
          <cell r="B2057" t="str">
            <v>EUROLLENCE INDUSTRY SDN BHD</v>
          </cell>
          <cell r="C2057">
            <v>1000000</v>
          </cell>
        </row>
        <row r="2058">
          <cell r="A2058">
            <v>14083206</v>
          </cell>
          <cell r="B2058" t="str">
            <v>MOTOR TEKNOLOGI &amp; INDUSTRI SDN BHD</v>
          </cell>
          <cell r="C2058">
            <v>1500000</v>
          </cell>
        </row>
        <row r="2059">
          <cell r="A2059">
            <v>14085777</v>
          </cell>
          <cell r="B2059" t="str">
            <v>MIXBOX FURNITURE INDUSTRIES SDN BHD</v>
          </cell>
          <cell r="C2059">
            <v>1125000</v>
          </cell>
        </row>
        <row r="2060">
          <cell r="A2060">
            <v>14093819</v>
          </cell>
          <cell r="B2060" t="str">
            <v>K-FRONTIERS SDN BHD</v>
          </cell>
          <cell r="C2060">
            <v>1350000</v>
          </cell>
        </row>
        <row r="2061">
          <cell r="A2061">
            <v>14098264</v>
          </cell>
          <cell r="B2061" t="str">
            <v>SUBANG ALAM SDN BHD</v>
          </cell>
          <cell r="C2061">
            <v>300000</v>
          </cell>
        </row>
        <row r="2062">
          <cell r="A2062">
            <v>14101859</v>
          </cell>
          <cell r="B2062" t="str">
            <v>MYNEWS RETAIL SDN.BHD.</v>
          </cell>
          <cell r="C2062">
            <v>300000</v>
          </cell>
        </row>
        <row r="2063">
          <cell r="A2063">
            <v>14104707</v>
          </cell>
          <cell r="B2063" t="str">
            <v>KURNIA MASTIARA SDN BHD</v>
          </cell>
          <cell r="C2063">
            <v>4000000</v>
          </cell>
        </row>
        <row r="2064">
          <cell r="A2064">
            <v>14106114</v>
          </cell>
          <cell r="B2064" t="str">
            <v>NGK GLOBETRONICS TECHNOLOGY SDN BHD</v>
          </cell>
          <cell r="C2064">
            <v>200000</v>
          </cell>
        </row>
        <row r="2065">
          <cell r="A2065">
            <v>14108014</v>
          </cell>
          <cell r="B2065" t="str">
            <v>ALIRAN NOVA SDN BHD</v>
          </cell>
          <cell r="C2065">
            <v>2000000</v>
          </cell>
        </row>
        <row r="2066">
          <cell r="A2066">
            <v>14109220</v>
          </cell>
          <cell r="B2066" t="str">
            <v>KIAN KUANG COLDSTORAGE TRADING SDN BHD</v>
          </cell>
          <cell r="C2066">
            <v>750000</v>
          </cell>
        </row>
        <row r="2067">
          <cell r="A2067">
            <v>14111091</v>
          </cell>
          <cell r="B2067" t="str">
            <v>CAHAYA BUMI SDN.BHD.</v>
          </cell>
          <cell r="C2067">
            <v>1000000</v>
          </cell>
        </row>
        <row r="2068">
          <cell r="A2068">
            <v>14111211</v>
          </cell>
          <cell r="B2068" t="str">
            <v>SYARIKAT SEGALONG SDN BHD</v>
          </cell>
          <cell r="C2068">
            <v>230000</v>
          </cell>
        </row>
        <row r="2069">
          <cell r="A2069">
            <v>14111223</v>
          </cell>
          <cell r="B2069" t="str">
            <v>CARA RAYA SDN BHD</v>
          </cell>
          <cell r="C2069">
            <v>1760000</v>
          </cell>
        </row>
        <row r="2070">
          <cell r="A2070">
            <v>14111318</v>
          </cell>
          <cell r="B2070" t="str">
            <v>WEE TRADING (SABAH) SDN BHD</v>
          </cell>
          <cell r="C2070">
            <v>1100000</v>
          </cell>
        </row>
        <row r="2071">
          <cell r="A2071">
            <v>14111327</v>
          </cell>
          <cell r="B2071" t="str">
            <v>JAYALU SDN BHD</v>
          </cell>
          <cell r="C2071">
            <v>1000000</v>
          </cell>
        </row>
        <row r="2072">
          <cell r="A2072">
            <v>14111373</v>
          </cell>
          <cell r="B2072" t="str">
            <v>SUNYAP DEVELOPMENT SDN BHD</v>
          </cell>
          <cell r="C2072">
            <v>17050000</v>
          </cell>
        </row>
        <row r="2073">
          <cell r="A2073">
            <v>14111532</v>
          </cell>
          <cell r="B2073" t="str">
            <v>MEGA SQUARE SDN BHD</v>
          </cell>
          <cell r="C2073">
            <v>752000</v>
          </cell>
        </row>
        <row r="2074">
          <cell r="A2074">
            <v>14111545</v>
          </cell>
          <cell r="B2074" t="str">
            <v>U-SONICS POWER CONE SDN BHD</v>
          </cell>
          <cell r="C2074">
            <v>360000</v>
          </cell>
        </row>
        <row r="2075">
          <cell r="A2075">
            <v>14111566</v>
          </cell>
          <cell r="B2075" t="str">
            <v>EONMETALL INDUSTRIES SDN BHD</v>
          </cell>
          <cell r="C2075">
            <v>5150000</v>
          </cell>
        </row>
        <row r="2076">
          <cell r="A2076">
            <v>14111587</v>
          </cell>
          <cell r="B2076" t="str">
            <v>INFRA DESA (JOHOR) SDN. BHD.</v>
          </cell>
          <cell r="C2076">
            <v>31000000</v>
          </cell>
        </row>
        <row r="2077">
          <cell r="A2077">
            <v>14111693</v>
          </cell>
          <cell r="B2077" t="str">
            <v>SELEKSI BINA SDN BHD</v>
          </cell>
          <cell r="C2077">
            <v>1700000</v>
          </cell>
        </row>
        <row r="2078">
          <cell r="A2078">
            <v>14112030</v>
          </cell>
          <cell r="B2078" t="str">
            <v>URC SNACK FOODS (MALAYSIA) SDN BHD</v>
          </cell>
          <cell r="C2078">
            <v>1000000</v>
          </cell>
        </row>
        <row r="2079">
          <cell r="A2079">
            <v>14112057</v>
          </cell>
          <cell r="B2079" t="str">
            <v>TEAM PRINTERS SDN BHD</v>
          </cell>
          <cell r="C2079">
            <v>8000000</v>
          </cell>
        </row>
        <row r="2080">
          <cell r="A2080">
            <v>14112111</v>
          </cell>
          <cell r="B2080" t="str">
            <v>SBMN SYNERGY SDN BHD</v>
          </cell>
          <cell r="C2080">
            <v>100000</v>
          </cell>
        </row>
        <row r="2081">
          <cell r="A2081">
            <v>14112166</v>
          </cell>
          <cell r="B2081" t="str">
            <v>HASIL CONSTRUCTION SDN BHD</v>
          </cell>
          <cell r="C2081">
            <v>1700000</v>
          </cell>
        </row>
        <row r="2082">
          <cell r="A2082">
            <v>14112246</v>
          </cell>
          <cell r="B2082" t="str">
            <v>SEPANG MEGAH SDN.BHD.</v>
          </cell>
          <cell r="C2082">
            <v>500000</v>
          </cell>
        </row>
        <row r="2083">
          <cell r="A2083">
            <v>14112273</v>
          </cell>
          <cell r="B2083" t="str">
            <v>CHIP NGAI ENGINEERING WORKS SDN BHD</v>
          </cell>
          <cell r="C2083">
            <v>8000000</v>
          </cell>
        </row>
        <row r="2084">
          <cell r="A2084">
            <v>14112342</v>
          </cell>
          <cell r="B2084" t="str">
            <v>EONMETALL TECHNOLOGY SDN BHD</v>
          </cell>
          <cell r="C2084">
            <v>7200000</v>
          </cell>
        </row>
        <row r="2085">
          <cell r="A2085">
            <v>14112633</v>
          </cell>
          <cell r="B2085" t="str">
            <v>KG PELANGI SERVICE STATION SDN BHD</v>
          </cell>
          <cell r="C2085">
            <v>500000</v>
          </cell>
        </row>
        <row r="2086">
          <cell r="A2086">
            <v>14112703</v>
          </cell>
          <cell r="B2086" t="str">
            <v>KEAN CHIEW TRADING CO. SDN BHD</v>
          </cell>
          <cell r="C2086">
            <v>2000000</v>
          </cell>
        </row>
        <row r="2087">
          <cell r="A2087">
            <v>14112903</v>
          </cell>
          <cell r="B2087" t="str">
            <v>BESI ASIA ENGINEERING WORKS SDN BHD</v>
          </cell>
          <cell r="C2087">
            <v>7100000</v>
          </cell>
        </row>
        <row r="2088">
          <cell r="A2088">
            <v>14112970</v>
          </cell>
          <cell r="B2088" t="str">
            <v>POLYMER RESOURCES SDN BHD</v>
          </cell>
          <cell r="C2088">
            <v>500000</v>
          </cell>
        </row>
        <row r="2089">
          <cell r="A2089">
            <v>14112988</v>
          </cell>
          <cell r="B2089" t="str">
            <v>HEAP WAH ENTERPRISE SDN BHD</v>
          </cell>
          <cell r="C2089">
            <v>3500000</v>
          </cell>
        </row>
        <row r="2090">
          <cell r="A2090">
            <v>14113482</v>
          </cell>
          <cell r="B2090" t="str">
            <v>UNIBOON TRADING SDN BHD</v>
          </cell>
          <cell r="C2090">
            <v>4100000</v>
          </cell>
        </row>
        <row r="2091">
          <cell r="A2091">
            <v>14113518</v>
          </cell>
          <cell r="B2091" t="str">
            <v>TEOBROS CERAMICA SDN BHD</v>
          </cell>
          <cell r="C2091">
            <v>2700000</v>
          </cell>
        </row>
        <row r="2092">
          <cell r="A2092">
            <v>14113638</v>
          </cell>
          <cell r="B2092" t="str">
            <v>JULIE'S MANUFACTURING SDN BHD</v>
          </cell>
          <cell r="C2092">
            <v>8000000</v>
          </cell>
        </row>
        <row r="2093">
          <cell r="A2093">
            <v>14113745</v>
          </cell>
          <cell r="B2093" t="str">
            <v>MASAI UNION INTEGRATED SDN BHD</v>
          </cell>
          <cell r="C2093">
            <v>500000</v>
          </cell>
        </row>
        <row r="2094">
          <cell r="A2094">
            <v>14113774</v>
          </cell>
          <cell r="B2094" t="str">
            <v>SENG ANN SDN BHD</v>
          </cell>
          <cell r="C2094">
            <v>110000</v>
          </cell>
        </row>
        <row r="2095">
          <cell r="A2095">
            <v>14113802</v>
          </cell>
          <cell r="B2095" t="str">
            <v>ANDA TRAVEL &amp; TOURS (MALACCA) SDN BHD</v>
          </cell>
          <cell r="C2095">
            <v>200000</v>
          </cell>
        </row>
        <row r="2096">
          <cell r="A2096">
            <v>14113827</v>
          </cell>
          <cell r="B2096" t="str">
            <v>SYARIKAT MOTOR G.S.TAY SDN BHD</v>
          </cell>
          <cell r="C2096">
            <v>60000</v>
          </cell>
        </row>
        <row r="2097">
          <cell r="A2097">
            <v>14113833</v>
          </cell>
          <cell r="B2097" t="str">
            <v>PLASTRADE ENTERPRISE SDN BHD</v>
          </cell>
          <cell r="C2097">
            <v>3950000</v>
          </cell>
        </row>
        <row r="2098">
          <cell r="A2098">
            <v>14113935</v>
          </cell>
          <cell r="B2098" t="str">
            <v>MARINE PRODUCTS ASSOCIATION</v>
          </cell>
          <cell r="C2098">
            <v>100000</v>
          </cell>
        </row>
        <row r="2099">
          <cell r="A2099">
            <v>14114000</v>
          </cell>
          <cell r="B2099" t="str">
            <v>NORWEST HOLDINGS SDN BHD</v>
          </cell>
          <cell r="C2099">
            <v>22350000</v>
          </cell>
        </row>
        <row r="2100">
          <cell r="A2100">
            <v>14114002</v>
          </cell>
          <cell r="B2100" t="str">
            <v>LEONG BEE &amp; SOO BEE SDN BHD</v>
          </cell>
          <cell r="C2100">
            <v>1000000</v>
          </cell>
        </row>
        <row r="2101">
          <cell r="A2101">
            <v>14114043</v>
          </cell>
          <cell r="B2101" t="str">
            <v>NITSEI SAGO INDUSTRIES SDN. BHD.</v>
          </cell>
          <cell r="C2101">
            <v>0</v>
          </cell>
        </row>
        <row r="2102">
          <cell r="A2102">
            <v>14114078</v>
          </cell>
          <cell r="B2102" t="str">
            <v>TAI HIN &amp; SON (PG) SDN. BHD.</v>
          </cell>
          <cell r="C2102">
            <v>50000</v>
          </cell>
        </row>
        <row r="2103">
          <cell r="A2103">
            <v>14114134</v>
          </cell>
          <cell r="B2103" t="str">
            <v>ARCRADIUS SDN BHD</v>
          </cell>
          <cell r="C2103">
            <v>1500000</v>
          </cell>
        </row>
        <row r="2104">
          <cell r="A2104">
            <v>14114152</v>
          </cell>
          <cell r="B2104" t="str">
            <v>FULLMARK MANUFACTURING SDN.BHD.</v>
          </cell>
          <cell r="C2104">
            <v>5940000</v>
          </cell>
        </row>
        <row r="2105">
          <cell r="A2105">
            <v>14114158</v>
          </cell>
          <cell r="B2105" t="str">
            <v>SOUTHERN LATEX PRODUCTS SDN BHD</v>
          </cell>
          <cell r="C2105">
            <v>3000000</v>
          </cell>
        </row>
        <row r="2106">
          <cell r="A2106">
            <v>14114298</v>
          </cell>
          <cell r="B2106" t="str">
            <v>MAINLINE ENTERPRISE SDN BHD</v>
          </cell>
          <cell r="C2106">
            <v>1600000</v>
          </cell>
        </row>
        <row r="2107">
          <cell r="A2107">
            <v>14114347</v>
          </cell>
          <cell r="B2107" t="str">
            <v>LEONG HUAT TIEN GUAN TRADING SDN BHD</v>
          </cell>
          <cell r="C2107">
            <v>6000000</v>
          </cell>
        </row>
        <row r="2108">
          <cell r="A2108">
            <v>14114524</v>
          </cell>
          <cell r="B2108" t="str">
            <v>PRIME PHARMACEUTICAL SDN BHD</v>
          </cell>
          <cell r="C2108">
            <v>800000</v>
          </cell>
        </row>
        <row r="2109">
          <cell r="A2109">
            <v>14114526</v>
          </cell>
          <cell r="B2109" t="str">
            <v>JI KANG DIMENSI SDN BHD</v>
          </cell>
          <cell r="C2109">
            <v>42000000</v>
          </cell>
        </row>
        <row r="2110">
          <cell r="A2110">
            <v>14114536</v>
          </cell>
          <cell r="B2110" t="str">
            <v>TANDEM HOLDINGS SDN BHD</v>
          </cell>
          <cell r="C2110">
            <v>150000</v>
          </cell>
        </row>
        <row r="2111">
          <cell r="A2111">
            <v>14114548</v>
          </cell>
          <cell r="B2111" t="str">
            <v>TAI BENG HARDWARE MACHINERY SDN BHD</v>
          </cell>
          <cell r="C2111">
            <v>4000000</v>
          </cell>
        </row>
        <row r="2112">
          <cell r="A2112">
            <v>14114653</v>
          </cell>
          <cell r="B2112" t="str">
            <v>SOLUTION ENGINEERING SDN BHD</v>
          </cell>
          <cell r="C2112">
            <v>5000000</v>
          </cell>
        </row>
        <row r="2113">
          <cell r="A2113">
            <v>14114733</v>
          </cell>
          <cell r="B2113" t="str">
            <v>TAN BAN HUAT SENDIRIAN BERHAD</v>
          </cell>
          <cell r="C2113">
            <v>100000</v>
          </cell>
        </row>
        <row r="2114">
          <cell r="A2114">
            <v>14114743</v>
          </cell>
          <cell r="B2114" t="str">
            <v>UNITED G. I. PRODUCTS SDN BHD</v>
          </cell>
          <cell r="C2114">
            <v>5000000</v>
          </cell>
        </row>
        <row r="2115">
          <cell r="A2115">
            <v>14114762</v>
          </cell>
          <cell r="B2115" t="str">
            <v>ROBEX SDN BHD</v>
          </cell>
          <cell r="C2115">
            <v>3000000</v>
          </cell>
        </row>
        <row r="2116">
          <cell r="A2116">
            <v>14114777</v>
          </cell>
          <cell r="B2116" t="str">
            <v>MALPAKAT GROUP SDN BHD</v>
          </cell>
          <cell r="C2116">
            <v>2190000</v>
          </cell>
        </row>
        <row r="2117">
          <cell r="A2117">
            <v>14114795</v>
          </cell>
          <cell r="B2117" t="str">
            <v>PENSIA PLASTIC INDUSTRIES SDN BHD</v>
          </cell>
          <cell r="C2117">
            <v>1000000</v>
          </cell>
        </row>
        <row r="2118">
          <cell r="A2118">
            <v>14114856</v>
          </cell>
          <cell r="B2118" t="str">
            <v>MASLEE WHOLESALE CASH &amp; CARRY SDN BHD</v>
          </cell>
          <cell r="C2118">
            <v>850000</v>
          </cell>
        </row>
        <row r="2119">
          <cell r="A2119">
            <v>14114888</v>
          </cell>
          <cell r="B2119" t="str">
            <v>HOKUDEN (MALAYSIA) SDN.BHD.</v>
          </cell>
          <cell r="C2119">
            <v>3000000</v>
          </cell>
        </row>
        <row r="2120">
          <cell r="A2120">
            <v>14114924</v>
          </cell>
          <cell r="B2120" t="str">
            <v>PECK SEONG REALTY SDN BHD</v>
          </cell>
          <cell r="C2120">
            <v>4630000</v>
          </cell>
        </row>
        <row r="2121">
          <cell r="A2121">
            <v>14114958</v>
          </cell>
          <cell r="B2121" t="str">
            <v>CAMWELL SDN BHD</v>
          </cell>
          <cell r="C2121">
            <v>1500000</v>
          </cell>
        </row>
        <row r="2122">
          <cell r="A2122">
            <v>14115076</v>
          </cell>
          <cell r="B2122" t="str">
            <v>WATASAN INDUSTRIES SDN. BHD.</v>
          </cell>
          <cell r="C2122">
            <v>11800000</v>
          </cell>
        </row>
        <row r="2123">
          <cell r="A2123">
            <v>14115116</v>
          </cell>
          <cell r="B2123" t="str">
            <v>SYARIKAT SIN JOO CHEANG SDN BHD</v>
          </cell>
          <cell r="C2123">
            <v>800000</v>
          </cell>
        </row>
        <row r="2124">
          <cell r="A2124">
            <v>14115179</v>
          </cell>
          <cell r="B2124" t="str">
            <v>RUBBER TIMBER (MELAKA) SDN BHD</v>
          </cell>
          <cell r="C2124">
            <v>5000000</v>
          </cell>
        </row>
        <row r="2125">
          <cell r="A2125">
            <v>14115185</v>
          </cell>
          <cell r="B2125" t="str">
            <v>SHEN YONG ENGINEERING WORKS SDN BHD</v>
          </cell>
          <cell r="C2125">
            <v>4025750</v>
          </cell>
        </row>
        <row r="2126">
          <cell r="A2126">
            <v>14115197</v>
          </cell>
          <cell r="B2126" t="str">
            <v>WATERTEC (MALAYSIA) SDN BHD</v>
          </cell>
          <cell r="C2126">
            <v>2200000</v>
          </cell>
        </row>
        <row r="2127">
          <cell r="A2127">
            <v>14115239</v>
          </cell>
          <cell r="B2127" t="str">
            <v>WHITE FEATHERS INDUSTRIES (M) SDN BHD</v>
          </cell>
          <cell r="C2127">
            <v>100000</v>
          </cell>
        </row>
        <row r="2128">
          <cell r="A2128">
            <v>14115240</v>
          </cell>
          <cell r="B2128" t="str">
            <v>RK SOUTH ASIA SDN BHD</v>
          </cell>
          <cell r="C2128">
            <v>10000000</v>
          </cell>
        </row>
        <row r="2129">
          <cell r="A2129">
            <v>14115271</v>
          </cell>
          <cell r="B2129" t="str">
            <v>ECOBUILDERS SDN BHD</v>
          </cell>
          <cell r="C2129">
            <v>1500000</v>
          </cell>
        </row>
        <row r="2130">
          <cell r="A2130">
            <v>14115479</v>
          </cell>
          <cell r="B2130" t="str">
            <v>NEWBILLION INDUSTRIES (M) SDN BHD</v>
          </cell>
          <cell r="C2130">
            <v>4500000</v>
          </cell>
        </row>
        <row r="2131">
          <cell r="A2131">
            <v>14115521</v>
          </cell>
          <cell r="B2131" t="str">
            <v>PEMBINAAN BINTANG BARU SDN BHD</v>
          </cell>
          <cell r="C2131">
            <v>25606360</v>
          </cell>
        </row>
        <row r="2132">
          <cell r="A2132">
            <v>14115531</v>
          </cell>
          <cell r="B2132" t="str">
            <v>BON HON COMMODITY TRADING SDN BHD</v>
          </cell>
          <cell r="C2132">
            <v>7300000</v>
          </cell>
        </row>
        <row r="2133">
          <cell r="A2133">
            <v>14115537</v>
          </cell>
          <cell r="B2133" t="str">
            <v>UCA METAL MARKETING SDN BHD</v>
          </cell>
          <cell r="C2133">
            <v>500000</v>
          </cell>
        </row>
        <row r="2134">
          <cell r="A2134">
            <v>14115579</v>
          </cell>
          <cell r="B2134" t="str">
            <v>KNIT TEXTILES MFG SDN BHD</v>
          </cell>
          <cell r="C2134">
            <v>9975000</v>
          </cell>
        </row>
        <row r="2135">
          <cell r="A2135">
            <v>14115622</v>
          </cell>
          <cell r="B2135" t="str">
            <v>KWONG SOON CHEONG (KULAI) SDN BHD</v>
          </cell>
          <cell r="C2135">
            <v>2000000</v>
          </cell>
        </row>
        <row r="2136">
          <cell r="A2136">
            <v>14115668</v>
          </cell>
          <cell r="B2136" t="str">
            <v>SENG KEE CHAN TRADING (M) SDN BHD</v>
          </cell>
          <cell r="C2136">
            <v>8000</v>
          </cell>
        </row>
        <row r="2137">
          <cell r="A2137">
            <v>14115671</v>
          </cell>
          <cell r="B2137" t="str">
            <v>ENKEI (MALAYSIA) SDN BHD</v>
          </cell>
          <cell r="C2137">
            <v>700000</v>
          </cell>
        </row>
        <row r="2138">
          <cell r="A2138">
            <v>14115755</v>
          </cell>
          <cell r="B2138" t="str">
            <v>WAIKO ENGINEERING WORKS SDN BHD</v>
          </cell>
          <cell r="C2138">
            <v>4230000</v>
          </cell>
        </row>
        <row r="2139">
          <cell r="A2139">
            <v>14115785</v>
          </cell>
          <cell r="B2139" t="str">
            <v>YONG PENG RECREATION PARK SDN BHD</v>
          </cell>
          <cell r="C2139">
            <v>175000</v>
          </cell>
        </row>
        <row r="2140">
          <cell r="A2140">
            <v>14115826</v>
          </cell>
          <cell r="B2140" t="str">
            <v>SAMCHEM SDN BHD</v>
          </cell>
          <cell r="C2140">
            <v>42000000</v>
          </cell>
        </row>
        <row r="2141">
          <cell r="A2141">
            <v>14115864</v>
          </cell>
          <cell r="B2141" t="str">
            <v>TEKNOWARE ASIA SDN BHD</v>
          </cell>
          <cell r="C2141">
            <v>300000</v>
          </cell>
        </row>
        <row r="2142">
          <cell r="A2142">
            <v>14115872</v>
          </cell>
          <cell r="B2142" t="str">
            <v>SUPER AIR-COND PARTS &amp; SUPPLIES SDN BHD</v>
          </cell>
          <cell r="C2142">
            <v>700000</v>
          </cell>
        </row>
        <row r="2143">
          <cell r="A2143">
            <v>14115903</v>
          </cell>
          <cell r="B2143" t="str">
            <v>CENTRAL MANAGEMENT CATALOGUE AGENCY SDN</v>
          </cell>
          <cell r="C2143">
            <v>2000000</v>
          </cell>
        </row>
        <row r="2144">
          <cell r="A2144">
            <v>14116123</v>
          </cell>
          <cell r="B2144" t="str">
            <v>YEAM SENG FROZEN GOODS &amp; FISHERY SDN BHD</v>
          </cell>
          <cell r="C2144">
            <v>7600000</v>
          </cell>
        </row>
        <row r="2145">
          <cell r="A2145">
            <v>14116182</v>
          </cell>
          <cell r="B2145" t="str">
            <v>N.A.Z. MEDICAL SUPPLIES SDN BHD</v>
          </cell>
          <cell r="C2145">
            <v>7050000</v>
          </cell>
        </row>
        <row r="2146">
          <cell r="A2146">
            <v>14116304</v>
          </cell>
          <cell r="B2146" t="str">
            <v>POLYCOOL HTE ENGINEERING SDN. BHD.</v>
          </cell>
          <cell r="C2146">
            <v>10000000</v>
          </cell>
        </row>
        <row r="2147">
          <cell r="A2147">
            <v>14116332</v>
          </cell>
          <cell r="B2147" t="str">
            <v>PEMBINAAN SAJI JAYA SDN. BHD.</v>
          </cell>
          <cell r="C2147">
            <v>6459751.2100000009</v>
          </cell>
        </row>
        <row r="2148">
          <cell r="A2148">
            <v>14116461</v>
          </cell>
          <cell r="B2148" t="str">
            <v>FUXIN INDUSTRIES SDN BHD</v>
          </cell>
          <cell r="C2148">
            <v>900000</v>
          </cell>
        </row>
        <row r="2149">
          <cell r="A2149">
            <v>14116489</v>
          </cell>
          <cell r="B2149" t="str">
            <v>TAUPLENE INDUSTRIES SDN BHD</v>
          </cell>
          <cell r="C2149">
            <v>10000000</v>
          </cell>
        </row>
        <row r="2150">
          <cell r="A2150">
            <v>14116545</v>
          </cell>
          <cell r="B2150" t="str">
            <v>SATINNI CORPORATION SDN BHD</v>
          </cell>
          <cell r="C2150">
            <v>250000</v>
          </cell>
        </row>
        <row r="2151">
          <cell r="A2151">
            <v>14116725</v>
          </cell>
          <cell r="B2151" t="str">
            <v>RM WIRE INDUSTRIES SDN BHD</v>
          </cell>
          <cell r="C2151">
            <v>1000000</v>
          </cell>
        </row>
        <row r="2152">
          <cell r="A2152">
            <v>14116737</v>
          </cell>
          <cell r="B2152" t="str">
            <v>STARKISS FOOD CORPORATION SDN. BHD.</v>
          </cell>
          <cell r="C2152">
            <v>1150000</v>
          </cell>
        </row>
        <row r="2153">
          <cell r="A2153">
            <v>14116822</v>
          </cell>
          <cell r="B2153" t="str">
            <v>DOMICA FURNITURE INDUSTRIES SDN BHD</v>
          </cell>
          <cell r="C2153">
            <v>2500000</v>
          </cell>
        </row>
        <row r="2154">
          <cell r="A2154">
            <v>14116825</v>
          </cell>
          <cell r="B2154" t="str">
            <v>CENTURY STEEL SDN BHD</v>
          </cell>
          <cell r="C2154">
            <v>4500000</v>
          </cell>
        </row>
        <row r="2155">
          <cell r="A2155">
            <v>14116867</v>
          </cell>
          <cell r="B2155" t="str">
            <v>SYT SUNRISE (M) SDN BHD</v>
          </cell>
          <cell r="C2155">
            <v>3630000</v>
          </cell>
        </row>
        <row r="2156">
          <cell r="A2156">
            <v>14116901</v>
          </cell>
          <cell r="B2156" t="str">
            <v>LEAPCO SDN BHD</v>
          </cell>
          <cell r="C2156">
            <v>1470500</v>
          </cell>
        </row>
        <row r="2157">
          <cell r="A2157">
            <v>14116936</v>
          </cell>
          <cell r="B2157" t="str">
            <v>RAINBOW MARBLE &amp; TILING SDN BHD</v>
          </cell>
          <cell r="C2157">
            <v>3600000</v>
          </cell>
        </row>
        <row r="2158">
          <cell r="A2158">
            <v>14117156</v>
          </cell>
          <cell r="B2158" t="str">
            <v>NATION-TECH SDN BHD</v>
          </cell>
          <cell r="C2158">
            <v>1500000</v>
          </cell>
        </row>
        <row r="2159">
          <cell r="A2159">
            <v>14117174</v>
          </cell>
          <cell r="B2159" t="str">
            <v>TUNAS SELATAN CONSTRUCTION SDN BHD</v>
          </cell>
          <cell r="C2159">
            <v>160000</v>
          </cell>
        </row>
        <row r="2160">
          <cell r="A2160">
            <v>14122929</v>
          </cell>
          <cell r="B2160" t="str">
            <v>KU FERTILIZERS SDN BHD</v>
          </cell>
          <cell r="C2160">
            <v>1700000</v>
          </cell>
        </row>
        <row r="2161">
          <cell r="A2161">
            <v>14122959</v>
          </cell>
          <cell r="B2161" t="str">
            <v>WHA HUNG TRADING SDN BHD</v>
          </cell>
          <cell r="C2161">
            <v>6000000</v>
          </cell>
        </row>
        <row r="2162">
          <cell r="A2162">
            <v>14122963</v>
          </cell>
          <cell r="B2162" t="str">
            <v>S.P MEGA SDN BHD</v>
          </cell>
          <cell r="C2162">
            <v>1800000</v>
          </cell>
        </row>
        <row r="2163">
          <cell r="A2163">
            <v>14130047</v>
          </cell>
          <cell r="B2163" t="str">
            <v>GEOHAN SDN BHD</v>
          </cell>
          <cell r="C2163">
            <v>1000000</v>
          </cell>
        </row>
        <row r="2164">
          <cell r="A2164">
            <v>14131129</v>
          </cell>
          <cell r="B2164" t="str">
            <v>VITAL POINT SDN BHD</v>
          </cell>
          <cell r="C2164">
            <v>2472000</v>
          </cell>
        </row>
        <row r="2165">
          <cell r="A2165">
            <v>14135499</v>
          </cell>
          <cell r="B2165" t="str">
            <v>3F RESOURCES SDN BHD</v>
          </cell>
          <cell r="C2165">
            <v>7000000</v>
          </cell>
        </row>
        <row r="2166">
          <cell r="A2166">
            <v>14150570</v>
          </cell>
          <cell r="B2166" t="str">
            <v>NEW WORLD CONSTRUCTION SDN BHD</v>
          </cell>
          <cell r="C2166">
            <v>500000</v>
          </cell>
        </row>
        <row r="2167">
          <cell r="A2167">
            <v>14159840</v>
          </cell>
          <cell r="B2167" t="str">
            <v>MBP SOLUTIONS SDN BHD</v>
          </cell>
          <cell r="C2167">
            <v>981000</v>
          </cell>
        </row>
        <row r="2168">
          <cell r="A2168">
            <v>14164576</v>
          </cell>
          <cell r="B2168" t="str">
            <v>SINN HWAT HENG EDIBLE OILS SDN BHD</v>
          </cell>
          <cell r="C2168">
            <v>15500000</v>
          </cell>
        </row>
        <row r="2169">
          <cell r="A2169">
            <v>14165424</v>
          </cell>
          <cell r="B2169" t="str">
            <v>OHRECO SDN BHD</v>
          </cell>
          <cell r="C2169">
            <v>1000000</v>
          </cell>
        </row>
        <row r="2170">
          <cell r="A2170">
            <v>14217720</v>
          </cell>
          <cell r="B2170" t="str">
            <v>CORAZA SYSTEMS MALAYSIA SDN. BHD.</v>
          </cell>
          <cell r="C2170">
            <v>4850000</v>
          </cell>
        </row>
        <row r="2171">
          <cell r="A2171">
            <v>14220727</v>
          </cell>
          <cell r="B2171" t="str">
            <v>ASTRA PERMAI SDN BHD</v>
          </cell>
          <cell r="C2171">
            <v>1100000</v>
          </cell>
        </row>
        <row r="2172">
          <cell r="A2172">
            <v>14229958</v>
          </cell>
          <cell r="B2172" t="str">
            <v>HUBJAYA SDN BHD</v>
          </cell>
          <cell r="C2172">
            <v>1000000</v>
          </cell>
        </row>
        <row r="2173">
          <cell r="A2173">
            <v>14243591</v>
          </cell>
          <cell r="B2173" t="str">
            <v>B.U. DEVELOPMENTS SDN BHD</v>
          </cell>
          <cell r="C2173">
            <v>63000000</v>
          </cell>
        </row>
        <row r="2174">
          <cell r="A2174">
            <v>14245315</v>
          </cell>
          <cell r="B2174" t="str">
            <v>D'INTAN TRADE SDN BHD</v>
          </cell>
          <cell r="C2174">
            <v>2060000</v>
          </cell>
        </row>
        <row r="2175">
          <cell r="A2175">
            <v>14247136</v>
          </cell>
          <cell r="B2175" t="str">
            <v>ELTEK POWER(M) SDN BHD</v>
          </cell>
          <cell r="C2175">
            <v>500000</v>
          </cell>
        </row>
        <row r="2176">
          <cell r="A2176">
            <v>14250928</v>
          </cell>
          <cell r="B2176" t="str">
            <v>SEAS DIGITAL SDN BHD</v>
          </cell>
          <cell r="C2176">
            <v>300000</v>
          </cell>
        </row>
        <row r="2177">
          <cell r="A2177">
            <v>14255121</v>
          </cell>
          <cell r="B2177" t="str">
            <v>PARAGON PROGRESS SDN BHD</v>
          </cell>
          <cell r="C2177">
            <v>1500000</v>
          </cell>
        </row>
        <row r="2178">
          <cell r="A2178">
            <v>14255151</v>
          </cell>
          <cell r="B2178" t="str">
            <v>VALMATIC M &amp; E SDN BHD</v>
          </cell>
          <cell r="C2178">
            <v>500000</v>
          </cell>
        </row>
        <row r="2179">
          <cell r="A2179">
            <v>14272397</v>
          </cell>
          <cell r="B2179" t="str">
            <v>GREATWALL TYRE INDUSTRIES SDN BHD</v>
          </cell>
          <cell r="C2179">
            <v>2000000</v>
          </cell>
        </row>
        <row r="2180">
          <cell r="A2180">
            <v>14279933</v>
          </cell>
          <cell r="B2180" t="str">
            <v>AGENSI PEKERJAAN JOINT RESOURCES SDN BHD</v>
          </cell>
          <cell r="C2180">
            <v>250000</v>
          </cell>
        </row>
        <row r="2181">
          <cell r="A2181">
            <v>14284319</v>
          </cell>
          <cell r="B2181" t="str">
            <v>WIJADI RESOURCES SDN. BHD.</v>
          </cell>
          <cell r="C2181">
            <v>0</v>
          </cell>
        </row>
        <row r="2182">
          <cell r="A2182">
            <v>14292109</v>
          </cell>
          <cell r="B2182" t="str">
            <v>KILANG BERAS TEIK GUAN SDN BHD</v>
          </cell>
          <cell r="C2182">
            <v>3000000</v>
          </cell>
        </row>
        <row r="2183">
          <cell r="A2183">
            <v>14294809</v>
          </cell>
          <cell r="B2183" t="str">
            <v>TIONG TAT PRINTING INDUSTRY SDN BHD</v>
          </cell>
          <cell r="C2183">
            <v>24000000</v>
          </cell>
        </row>
        <row r="2184">
          <cell r="A2184">
            <v>14299998</v>
          </cell>
          <cell r="B2184" t="str">
            <v>SUPERB ALUMINIUM INDUSTRIES SDN BHD</v>
          </cell>
          <cell r="C2184">
            <v>8785000</v>
          </cell>
        </row>
        <row r="2185">
          <cell r="A2185">
            <v>14303027</v>
          </cell>
          <cell r="B2185" t="str">
            <v>ROYCE PHARMA MANUFACTURING SDN BHD</v>
          </cell>
          <cell r="C2185">
            <v>12400000</v>
          </cell>
        </row>
        <row r="2186">
          <cell r="A2186">
            <v>14308929</v>
          </cell>
          <cell r="B2186" t="str">
            <v>SUTERA TIMUR GENERAL CONTRACTOR</v>
          </cell>
          <cell r="C2186">
            <v>50000</v>
          </cell>
        </row>
        <row r="2187">
          <cell r="A2187">
            <v>14314221</v>
          </cell>
          <cell r="B2187" t="str">
            <v>RHM TRADING &amp; TRANSPORT SERVICES SDN BHD</v>
          </cell>
          <cell r="C2187">
            <v>1500000</v>
          </cell>
        </row>
        <row r="2188">
          <cell r="A2188">
            <v>14320805</v>
          </cell>
          <cell r="B2188" t="str">
            <v>S.Y.Y. HOLDINGS SDN BHD</v>
          </cell>
          <cell r="C2188">
            <v>150000</v>
          </cell>
        </row>
        <row r="2189">
          <cell r="A2189">
            <v>14321560</v>
          </cell>
          <cell r="B2189" t="str">
            <v>SENI NUSANTARA SDN BHD</v>
          </cell>
          <cell r="C2189">
            <v>500000</v>
          </cell>
        </row>
        <row r="2190">
          <cell r="A2190">
            <v>14341182</v>
          </cell>
          <cell r="B2190" t="str">
            <v>NAM SENG FOOD INDUSTRIES SDN. BHD.</v>
          </cell>
          <cell r="C2190">
            <v>3200000</v>
          </cell>
        </row>
        <row r="2191">
          <cell r="A2191">
            <v>14350004</v>
          </cell>
          <cell r="B2191" t="str">
            <v>PUSAKA GAS SDN BHD</v>
          </cell>
          <cell r="C2191">
            <v>651000</v>
          </cell>
        </row>
        <row r="2192">
          <cell r="A2192">
            <v>14351469</v>
          </cell>
          <cell r="B2192" t="str">
            <v>INVERSYS CORPORATION SDN BHD</v>
          </cell>
          <cell r="C2192">
            <v>50000</v>
          </cell>
        </row>
        <row r="2193">
          <cell r="A2193">
            <v>14357199</v>
          </cell>
          <cell r="B2193" t="str">
            <v>ROPETECH SDN BHD</v>
          </cell>
          <cell r="C2193">
            <v>6043075.1500000004</v>
          </cell>
        </row>
        <row r="2194">
          <cell r="A2194">
            <v>14359780</v>
          </cell>
          <cell r="B2194" t="str">
            <v>AXACOM RESOURCES SDN BHD</v>
          </cell>
          <cell r="C2194">
            <v>20000</v>
          </cell>
        </row>
        <row r="2195">
          <cell r="A2195">
            <v>14360759</v>
          </cell>
          <cell r="B2195" t="str">
            <v>SAMCHEM INDUSTRIES SDN BHD</v>
          </cell>
          <cell r="C2195">
            <v>2000000</v>
          </cell>
        </row>
        <row r="2196">
          <cell r="A2196">
            <v>14368385</v>
          </cell>
          <cell r="B2196" t="str">
            <v>LIM SENG HIN &amp; SONS SDN BHD</v>
          </cell>
          <cell r="C2196">
            <v>5105000</v>
          </cell>
        </row>
        <row r="2197">
          <cell r="A2197">
            <v>14370937</v>
          </cell>
          <cell r="B2197" t="str">
            <v>ASFA INDAH SDN BHD</v>
          </cell>
          <cell r="C2197">
            <v>23561.73</v>
          </cell>
        </row>
        <row r="2198">
          <cell r="A2198">
            <v>14376233</v>
          </cell>
          <cell r="B2198" t="str">
            <v>CHEN YII ENTERPRISE SDN BHD</v>
          </cell>
          <cell r="C2198">
            <v>150000</v>
          </cell>
        </row>
        <row r="2199">
          <cell r="A2199">
            <v>14387374</v>
          </cell>
          <cell r="B2199" t="str">
            <v>CAL-COMP PRECISION (MALAYSIA) SDN BHD</v>
          </cell>
          <cell r="C2199">
            <v>700000</v>
          </cell>
        </row>
        <row r="2200">
          <cell r="A2200">
            <v>14394510</v>
          </cell>
          <cell r="B2200" t="str">
            <v>JT CEMERLANG SDN BHD</v>
          </cell>
          <cell r="C2200">
            <v>54492.9</v>
          </cell>
        </row>
        <row r="2201">
          <cell r="A2201">
            <v>14399211</v>
          </cell>
          <cell r="B2201" t="str">
            <v>STRATEQ SYSTEMS SDN BHD</v>
          </cell>
          <cell r="C2201">
            <v>4000000</v>
          </cell>
        </row>
        <row r="2202">
          <cell r="A2202">
            <v>14403069</v>
          </cell>
          <cell r="B2202" t="str">
            <v>PRIMER KENRICH SDN BHD</v>
          </cell>
          <cell r="C2202">
            <v>5000000</v>
          </cell>
        </row>
        <row r="2203">
          <cell r="A2203">
            <v>14409425</v>
          </cell>
          <cell r="B2203" t="str">
            <v>EVERLANTERN SDN BHD</v>
          </cell>
          <cell r="C2203">
            <v>3650000</v>
          </cell>
        </row>
        <row r="2204">
          <cell r="A2204">
            <v>14410084</v>
          </cell>
          <cell r="B2204" t="str">
            <v>YIK WANG TRADING SDN BHD</v>
          </cell>
          <cell r="C2204">
            <v>9000000</v>
          </cell>
        </row>
        <row r="2205">
          <cell r="A2205">
            <v>14412349</v>
          </cell>
          <cell r="B2205" t="str">
            <v>NUMA SOLUTION SDN BHD</v>
          </cell>
          <cell r="C2205">
            <v>100000</v>
          </cell>
        </row>
        <row r="2206">
          <cell r="A2206">
            <v>14413114</v>
          </cell>
          <cell r="B2206" t="str">
            <v>H-KEY HARDWARE SDN BHD</v>
          </cell>
          <cell r="C2206">
            <v>1353000</v>
          </cell>
        </row>
        <row r="2207">
          <cell r="A2207">
            <v>14420053</v>
          </cell>
          <cell r="B2207" t="str">
            <v>SUNMAT INDUSTRIES SDN BHD</v>
          </cell>
          <cell r="C2207">
            <v>4600000</v>
          </cell>
        </row>
        <row r="2208">
          <cell r="A2208">
            <v>14425689</v>
          </cell>
          <cell r="B2208" t="str">
            <v>H.O.T. REE INDUSTRIES (M) SDN BHD</v>
          </cell>
          <cell r="C2208">
            <v>50000</v>
          </cell>
        </row>
        <row r="2209">
          <cell r="A2209">
            <v>14432052</v>
          </cell>
          <cell r="B2209" t="str">
            <v>LAI KEAT DEVELOPMENT SDN BHD</v>
          </cell>
          <cell r="C2209">
            <v>1060000</v>
          </cell>
        </row>
        <row r="2210">
          <cell r="A2210">
            <v>14433183</v>
          </cell>
          <cell r="B2210" t="str">
            <v>MUN XIN SDN BHD</v>
          </cell>
          <cell r="C2210">
            <v>6000000</v>
          </cell>
        </row>
        <row r="2211">
          <cell r="A2211">
            <v>14436970</v>
          </cell>
          <cell r="B2211" t="str">
            <v>SELAYANG SHIPPING SDN BHD</v>
          </cell>
          <cell r="C2211">
            <v>16600000</v>
          </cell>
        </row>
        <row r="2212">
          <cell r="A2212">
            <v>14437805</v>
          </cell>
          <cell r="B2212" t="str">
            <v>VICTORANGE SDN BHD</v>
          </cell>
          <cell r="C2212">
            <v>500000</v>
          </cell>
        </row>
        <row r="2213">
          <cell r="A2213">
            <v>14449905</v>
          </cell>
          <cell r="B2213" t="str">
            <v>EHSAN BINA SDN BHD</v>
          </cell>
          <cell r="C2213">
            <v>500000</v>
          </cell>
        </row>
        <row r="2214">
          <cell r="A2214">
            <v>14453578</v>
          </cell>
          <cell r="B2214" t="str">
            <v>BINASTRA LAND SDN BHD</v>
          </cell>
          <cell r="C2214">
            <v>2300000</v>
          </cell>
        </row>
        <row r="2215">
          <cell r="A2215">
            <v>14454949</v>
          </cell>
          <cell r="B2215" t="str">
            <v>T.J.CIVIL &amp; STRUCTURAL CONTRACTOR SDN BH</v>
          </cell>
          <cell r="C2215">
            <v>3000000</v>
          </cell>
        </row>
        <row r="2216">
          <cell r="A2216">
            <v>14457308</v>
          </cell>
          <cell r="B2216" t="str">
            <v>LIFOMAX WOODBUILD SDN BHD</v>
          </cell>
          <cell r="C2216">
            <v>13200000</v>
          </cell>
        </row>
        <row r="2217">
          <cell r="A2217">
            <v>14461640</v>
          </cell>
          <cell r="B2217" t="str">
            <v>SIP TECHNOLOGY (M) SDN BHD</v>
          </cell>
          <cell r="C2217">
            <v>11153327.35</v>
          </cell>
        </row>
        <row r="2218">
          <cell r="A2218">
            <v>14466594</v>
          </cell>
          <cell r="B2218" t="str">
            <v>GRAND PACIFIC INDUSTRIAL EQUIPMENT S/B</v>
          </cell>
          <cell r="C2218">
            <v>2000000</v>
          </cell>
        </row>
        <row r="2219">
          <cell r="A2219">
            <v>14475396</v>
          </cell>
          <cell r="B2219" t="str">
            <v>PRECISION CONTROL SDN BHD</v>
          </cell>
          <cell r="C2219">
            <v>15400000</v>
          </cell>
        </row>
        <row r="2220">
          <cell r="A2220">
            <v>14484923</v>
          </cell>
          <cell r="B2220" t="str">
            <v>PEMBINAAN TETAP TEGUH SDN. BHD.</v>
          </cell>
          <cell r="C2220">
            <v>7500000</v>
          </cell>
        </row>
        <row r="2221">
          <cell r="A2221">
            <v>14491731</v>
          </cell>
          <cell r="B2221" t="str">
            <v>CHINA BORNEO BUILDERS SDN BHD</v>
          </cell>
          <cell r="C2221">
            <v>0</v>
          </cell>
        </row>
        <row r="2222">
          <cell r="A2222">
            <v>14492708</v>
          </cell>
          <cell r="B2222" t="str">
            <v>SRI SUBHAM (M) SDN.BHD.</v>
          </cell>
          <cell r="C2222">
            <v>1999000</v>
          </cell>
        </row>
        <row r="2223">
          <cell r="A2223">
            <v>14497084</v>
          </cell>
          <cell r="B2223" t="str">
            <v>GRAND CITY CORPORATION (M) SDN BHD</v>
          </cell>
          <cell r="C2223">
            <v>1700000</v>
          </cell>
        </row>
        <row r="2224">
          <cell r="A2224">
            <v>14498724</v>
          </cell>
          <cell r="B2224" t="str">
            <v>DESA DARA SDN BHD</v>
          </cell>
          <cell r="C2224">
            <v>265500</v>
          </cell>
        </row>
        <row r="2225">
          <cell r="A2225">
            <v>14500660</v>
          </cell>
          <cell r="B2225" t="str">
            <v>NEWLAKE DEVELOPMENT SDN BHD</v>
          </cell>
          <cell r="C2225">
            <v>400000</v>
          </cell>
        </row>
        <row r="2226">
          <cell r="A2226">
            <v>14500729</v>
          </cell>
          <cell r="B2226" t="str">
            <v>EVERGREEN ONE DEVELOPMENT SDN BHD</v>
          </cell>
          <cell r="C2226">
            <v>650000</v>
          </cell>
        </row>
        <row r="2227">
          <cell r="A2227">
            <v>14506450</v>
          </cell>
          <cell r="B2227" t="str">
            <v>SSS ENERGY RESOURCES</v>
          </cell>
          <cell r="C2227">
            <v>350000</v>
          </cell>
        </row>
        <row r="2228">
          <cell r="A2228">
            <v>14508236</v>
          </cell>
          <cell r="B2228" t="str">
            <v>TELIC FARM SDN BHD</v>
          </cell>
          <cell r="C2228">
            <v>1000000</v>
          </cell>
        </row>
        <row r="2229">
          <cell r="A2229">
            <v>14509108</v>
          </cell>
          <cell r="B2229" t="str">
            <v>CREATIVE CENTURY MANAGEMENT SDN BHD</v>
          </cell>
          <cell r="C2229">
            <v>600000</v>
          </cell>
        </row>
        <row r="2230">
          <cell r="A2230">
            <v>14509182</v>
          </cell>
          <cell r="B2230" t="str">
            <v>UMP HOLDINGS SDN BHD</v>
          </cell>
          <cell r="C2230">
            <v>1000000</v>
          </cell>
        </row>
        <row r="2231">
          <cell r="A2231">
            <v>14513053</v>
          </cell>
          <cell r="B2231" t="str">
            <v>E-CAST INDUSTRIES SDN BHD</v>
          </cell>
          <cell r="C2231">
            <v>1300000</v>
          </cell>
        </row>
        <row r="2232">
          <cell r="A2232">
            <v>14513958</v>
          </cell>
          <cell r="B2232" t="str">
            <v>BARISAN PERFORMA SDN BHD</v>
          </cell>
          <cell r="C2232">
            <v>4900000</v>
          </cell>
        </row>
        <row r="2233">
          <cell r="A2233">
            <v>14514677</v>
          </cell>
          <cell r="B2233" t="str">
            <v>SENG HONG QUARRY SDN BHD</v>
          </cell>
          <cell r="C2233">
            <v>500000</v>
          </cell>
        </row>
        <row r="2234">
          <cell r="A2234">
            <v>14515766</v>
          </cell>
          <cell r="B2234" t="str">
            <v>KAI SHEN MARKETING (EM) SDN BHD</v>
          </cell>
          <cell r="C2234">
            <v>3100000</v>
          </cell>
        </row>
        <row r="2235">
          <cell r="A2235">
            <v>14523909</v>
          </cell>
          <cell r="B2235" t="str">
            <v>MR MEGA BEAN MARKETING SDN BHD</v>
          </cell>
          <cell r="C2235">
            <v>1700000</v>
          </cell>
        </row>
        <row r="2236">
          <cell r="A2236">
            <v>14524886</v>
          </cell>
          <cell r="B2236" t="str">
            <v>ESPIRA SRI PETALING SDN BHD</v>
          </cell>
          <cell r="C2236">
            <v>160000</v>
          </cell>
        </row>
        <row r="2237">
          <cell r="A2237">
            <v>14527966</v>
          </cell>
          <cell r="B2237" t="str">
            <v>FLOW TECH RESOURCES SDN BHD</v>
          </cell>
          <cell r="C2237">
            <v>2000000</v>
          </cell>
        </row>
        <row r="2238">
          <cell r="A2238">
            <v>14528356</v>
          </cell>
          <cell r="B2238" t="str">
            <v>TIGER EXCELLENT WOOD SDN BHD</v>
          </cell>
          <cell r="C2238">
            <v>795000</v>
          </cell>
        </row>
        <row r="2239">
          <cell r="A2239">
            <v>14529523</v>
          </cell>
          <cell r="B2239" t="str">
            <v>FORTUNE COLDSTORAGE SDN BHD</v>
          </cell>
          <cell r="C2239">
            <v>1960000</v>
          </cell>
        </row>
        <row r="2240">
          <cell r="A2240">
            <v>14532690</v>
          </cell>
          <cell r="B2240" t="str">
            <v>DOSHIN RUBBER PRODUCTS (M) SDN BHD</v>
          </cell>
          <cell r="C2240">
            <v>3225000</v>
          </cell>
        </row>
        <row r="2241">
          <cell r="A2241">
            <v>14533385</v>
          </cell>
          <cell r="B2241" t="str">
            <v>IAQ TECHNOLOGY INTERNATIONAL SDN BHD</v>
          </cell>
          <cell r="C2241">
            <v>300000</v>
          </cell>
        </row>
        <row r="2242">
          <cell r="A2242">
            <v>14536593</v>
          </cell>
          <cell r="B2242" t="str">
            <v>BUILD TECHNOLOGY SUPPLY SDN BHD</v>
          </cell>
          <cell r="C2242">
            <v>37850000</v>
          </cell>
        </row>
        <row r="2243">
          <cell r="A2243">
            <v>14545993</v>
          </cell>
          <cell r="B2243" t="str">
            <v>PACKAGING CENTRE SERVICES SDN BHD</v>
          </cell>
          <cell r="C2243">
            <v>5000000</v>
          </cell>
        </row>
        <row r="2244">
          <cell r="A2244">
            <v>14546338</v>
          </cell>
          <cell r="B2244" t="str">
            <v>ARAMEX (MALAYSIA) SDN BHD</v>
          </cell>
          <cell r="C2244">
            <v>250000</v>
          </cell>
        </row>
        <row r="2245">
          <cell r="A2245">
            <v>14548542</v>
          </cell>
          <cell r="B2245" t="str">
            <v>IMBANGAN JUARA SDN. BHD.</v>
          </cell>
          <cell r="C2245">
            <v>1000000</v>
          </cell>
        </row>
        <row r="2246">
          <cell r="A2246">
            <v>14551184</v>
          </cell>
          <cell r="B2246" t="str">
            <v>HAI SOON LEONG SDN BHD</v>
          </cell>
          <cell r="C2246">
            <v>3000000</v>
          </cell>
        </row>
        <row r="2247">
          <cell r="A2247">
            <v>14561630</v>
          </cell>
          <cell r="B2247" t="str">
            <v>IN PROCESS SDN BHD</v>
          </cell>
          <cell r="C2247">
            <v>500000</v>
          </cell>
        </row>
        <row r="2248">
          <cell r="A2248">
            <v>14563693</v>
          </cell>
          <cell r="B2248" t="str">
            <v>LEE SWEE CONSTRUCTION &amp; TRADING SDN BHD</v>
          </cell>
          <cell r="C2248">
            <v>5540000</v>
          </cell>
        </row>
        <row r="2249">
          <cell r="A2249">
            <v>14564454</v>
          </cell>
          <cell r="B2249" t="str">
            <v>SETIA AWAN PLANTATION SDN BHD</v>
          </cell>
          <cell r="C2249">
            <v>50000</v>
          </cell>
        </row>
        <row r="2250">
          <cell r="A2250">
            <v>14564546</v>
          </cell>
          <cell r="B2250" t="str">
            <v>AIR-MARINE FREIGHT SERVICES SDN BHD</v>
          </cell>
          <cell r="C2250">
            <v>1000000</v>
          </cell>
        </row>
        <row r="2251">
          <cell r="A2251">
            <v>14568470</v>
          </cell>
          <cell r="B2251" t="str">
            <v>TQERA SYSTEMS SDN BHD</v>
          </cell>
          <cell r="C2251">
            <v>600000</v>
          </cell>
        </row>
        <row r="2252">
          <cell r="A2252">
            <v>14571937</v>
          </cell>
          <cell r="B2252" t="str">
            <v>LH ALIGN RESOURCES SDN BHD</v>
          </cell>
          <cell r="C2252">
            <v>43000000</v>
          </cell>
        </row>
        <row r="2253">
          <cell r="A2253">
            <v>14573032</v>
          </cell>
          <cell r="B2253" t="str">
            <v>SYARIKAT PERABUT BUKIT BATU SDN BHD</v>
          </cell>
          <cell r="C2253">
            <v>1000000</v>
          </cell>
        </row>
        <row r="2254">
          <cell r="A2254">
            <v>14573109</v>
          </cell>
          <cell r="B2254" t="str">
            <v>THYE HUAT CHAN SENDIRIAN BERHAD</v>
          </cell>
          <cell r="C2254">
            <v>14000000</v>
          </cell>
        </row>
        <row r="2255">
          <cell r="A2255">
            <v>14574305</v>
          </cell>
          <cell r="B2255" t="str">
            <v>YONGTA STEEL INDUSTRIES SDN BHD</v>
          </cell>
          <cell r="C2255">
            <v>5000000</v>
          </cell>
        </row>
        <row r="2256">
          <cell r="A2256">
            <v>14581159</v>
          </cell>
          <cell r="B2256" t="str">
            <v>KINA ROOF INDUSTRIES (SABAH) SDN. BHD.</v>
          </cell>
          <cell r="C2256">
            <v>10300000</v>
          </cell>
        </row>
        <row r="2257">
          <cell r="A2257">
            <v>14582926</v>
          </cell>
          <cell r="B2257" t="str">
            <v>ARA ASA PROPERTIES SDN BHD</v>
          </cell>
          <cell r="C2257">
            <v>1000000</v>
          </cell>
        </row>
        <row r="2258">
          <cell r="A2258">
            <v>14585909</v>
          </cell>
          <cell r="B2258" t="str">
            <v>M.O. JAYA SDN BHD</v>
          </cell>
          <cell r="C2258">
            <v>2868148.3899999997</v>
          </cell>
        </row>
        <row r="2259">
          <cell r="A2259">
            <v>14588648</v>
          </cell>
          <cell r="B2259" t="str">
            <v>HCH CONSTRUCTION SDN BHD</v>
          </cell>
          <cell r="C2259">
            <v>20000000</v>
          </cell>
        </row>
        <row r="2260">
          <cell r="A2260">
            <v>14595009</v>
          </cell>
          <cell r="B2260" t="str">
            <v>WIN WIN FOOD INDUSTRIES SDN BHD</v>
          </cell>
          <cell r="C2260">
            <v>3000000</v>
          </cell>
        </row>
        <row r="2261">
          <cell r="A2261">
            <v>14600452</v>
          </cell>
          <cell r="B2261" t="str">
            <v>SAWIT WARISAN SDN. BHD.</v>
          </cell>
          <cell r="C2261">
            <v>2000000</v>
          </cell>
        </row>
        <row r="2262">
          <cell r="A2262">
            <v>14601683</v>
          </cell>
          <cell r="B2262" t="str">
            <v>KUALA LUMPUR METRO DEVELOPMENT SDN BHD</v>
          </cell>
          <cell r="C2262">
            <v>2077900</v>
          </cell>
        </row>
        <row r="2263">
          <cell r="A2263">
            <v>14602636</v>
          </cell>
          <cell r="B2263" t="str">
            <v>STELLAR DENTS SDN BHD</v>
          </cell>
          <cell r="C2263">
            <v>0</v>
          </cell>
        </row>
        <row r="2264">
          <cell r="A2264">
            <v>14606620</v>
          </cell>
          <cell r="B2264" t="str">
            <v>SELINTANG PAPAN SDN BHD</v>
          </cell>
          <cell r="C2264">
            <v>1350000</v>
          </cell>
        </row>
        <row r="2265">
          <cell r="A2265">
            <v>14606821</v>
          </cell>
          <cell r="B2265" t="str">
            <v>PNA TECHNOLOGIES SDN BHD</v>
          </cell>
          <cell r="C2265">
            <v>100000</v>
          </cell>
        </row>
        <row r="2266">
          <cell r="A2266">
            <v>14609888</v>
          </cell>
          <cell r="B2266" t="str">
            <v>SHAMAWAR ELEKTRIKA SDN BHD</v>
          </cell>
          <cell r="C2266">
            <v>1500000</v>
          </cell>
        </row>
        <row r="2267">
          <cell r="A2267">
            <v>14610167</v>
          </cell>
          <cell r="B2267" t="str">
            <v>OLEOCOMM GLOBAL SDN BHD</v>
          </cell>
          <cell r="C2267">
            <v>500000</v>
          </cell>
        </row>
        <row r="2268">
          <cell r="A2268">
            <v>14612910</v>
          </cell>
          <cell r="B2268" t="str">
            <v>BISMI CERGAS SDN BHD</v>
          </cell>
          <cell r="C2268">
            <v>3500000</v>
          </cell>
        </row>
        <row r="2269">
          <cell r="A2269">
            <v>14625072</v>
          </cell>
          <cell r="B2269" t="str">
            <v>CTLPLAST.MANUFACTURING SDN BHD</v>
          </cell>
          <cell r="C2269">
            <v>3000000</v>
          </cell>
        </row>
        <row r="2270">
          <cell r="A2270">
            <v>14706608</v>
          </cell>
          <cell r="B2270" t="str">
            <v>PTC TIMBER SDN BHD</v>
          </cell>
          <cell r="C2270">
            <v>2500000</v>
          </cell>
        </row>
        <row r="2271">
          <cell r="A2271">
            <v>14707333</v>
          </cell>
          <cell r="B2271" t="str">
            <v>JI-AUTO SDN BHD</v>
          </cell>
          <cell r="C2271">
            <v>5000000</v>
          </cell>
        </row>
        <row r="2272">
          <cell r="A2272">
            <v>14708866</v>
          </cell>
          <cell r="B2272" t="str">
            <v>ENC RESOURCES SDN BHD</v>
          </cell>
          <cell r="C2272">
            <v>3000000</v>
          </cell>
        </row>
        <row r="2273">
          <cell r="A2273">
            <v>14709492</v>
          </cell>
          <cell r="B2273" t="str">
            <v>RAINBOW PAPER SUPPLIES SDN BHD</v>
          </cell>
          <cell r="C2273">
            <v>7500000</v>
          </cell>
        </row>
        <row r="2274">
          <cell r="A2274">
            <v>14714808</v>
          </cell>
          <cell r="B2274" t="str">
            <v>SM PHARMACEUTICALS SDN BHD</v>
          </cell>
          <cell r="C2274">
            <v>200000</v>
          </cell>
        </row>
        <row r="2275">
          <cell r="A2275">
            <v>14716383</v>
          </cell>
          <cell r="B2275" t="str">
            <v>MURNI PLUS INDUSTRY SDN. BHD.</v>
          </cell>
          <cell r="C2275">
            <v>19300000</v>
          </cell>
        </row>
        <row r="2276">
          <cell r="A2276">
            <v>14719544</v>
          </cell>
          <cell r="B2276" t="str">
            <v>BULLION INCOME SDN BHD</v>
          </cell>
          <cell r="C2276">
            <v>500000</v>
          </cell>
        </row>
        <row r="2277">
          <cell r="A2277">
            <v>14722358</v>
          </cell>
          <cell r="B2277" t="str">
            <v>MOHD REJAB SDN BHD</v>
          </cell>
          <cell r="C2277">
            <v>500000</v>
          </cell>
        </row>
        <row r="2278">
          <cell r="A2278">
            <v>14727445</v>
          </cell>
          <cell r="B2278" t="str">
            <v>LIZIZ STANDACO SDN BHD</v>
          </cell>
          <cell r="C2278">
            <v>2000000</v>
          </cell>
        </row>
        <row r="2279">
          <cell r="A2279">
            <v>14729767</v>
          </cell>
          <cell r="B2279" t="str">
            <v>PC GEOTECHNIC SDN BHD</v>
          </cell>
          <cell r="C2279">
            <v>2500000</v>
          </cell>
        </row>
        <row r="2280">
          <cell r="A2280">
            <v>14738957</v>
          </cell>
          <cell r="B2280" t="str">
            <v>BUMIENT DEVELOPMENT SDN BHD</v>
          </cell>
          <cell r="C2280">
            <v>731000</v>
          </cell>
        </row>
        <row r="2281">
          <cell r="A2281">
            <v>14752902</v>
          </cell>
          <cell r="B2281" t="str">
            <v>VGM MARKETING SDN BHD</v>
          </cell>
          <cell r="C2281">
            <v>2000000</v>
          </cell>
        </row>
        <row r="2282">
          <cell r="A2282">
            <v>14753632</v>
          </cell>
          <cell r="B2282" t="str">
            <v>SUPERCOMAL MEDICAL PRODUCTS SDN BHD</v>
          </cell>
          <cell r="C2282">
            <v>200000</v>
          </cell>
        </row>
        <row r="2283">
          <cell r="A2283">
            <v>14758299</v>
          </cell>
          <cell r="B2283" t="str">
            <v>SYARIKAT MUDA OSMAN SDN BHD</v>
          </cell>
          <cell r="C2283">
            <v>1000000</v>
          </cell>
        </row>
        <row r="2284">
          <cell r="A2284">
            <v>14761887</v>
          </cell>
          <cell r="B2284" t="str">
            <v>KK PRECISION PLASTIC SDN BHD</v>
          </cell>
          <cell r="C2284">
            <v>150000</v>
          </cell>
        </row>
        <row r="2285">
          <cell r="A2285">
            <v>14813221</v>
          </cell>
          <cell r="B2285" t="str">
            <v>LUNG KONG RUBBER SDN BHD</v>
          </cell>
          <cell r="C2285">
            <v>6770000</v>
          </cell>
        </row>
        <row r="2286">
          <cell r="A2286">
            <v>14824899</v>
          </cell>
          <cell r="B2286" t="str">
            <v>BE WOOD CRAFT SDN. BHD.</v>
          </cell>
          <cell r="C2286">
            <v>7600000</v>
          </cell>
        </row>
        <row r="2287">
          <cell r="A2287">
            <v>14826930</v>
          </cell>
          <cell r="B2287" t="str">
            <v>KILANG BIHUN BERAS INDAH SDN BHD</v>
          </cell>
          <cell r="C2287">
            <v>1000000</v>
          </cell>
        </row>
        <row r="2288">
          <cell r="A2288">
            <v>14830411</v>
          </cell>
          <cell r="B2288" t="str">
            <v>THUNDER MATCH TECHNOLOGY SDN BHD</v>
          </cell>
          <cell r="C2288">
            <v>4000000</v>
          </cell>
        </row>
        <row r="2289">
          <cell r="A2289">
            <v>14830666</v>
          </cell>
          <cell r="B2289" t="str">
            <v>AMAN PELANGI (M) SDN BHD</v>
          </cell>
          <cell r="C2289">
            <v>200000</v>
          </cell>
        </row>
        <row r="2290">
          <cell r="A2290">
            <v>14833344</v>
          </cell>
          <cell r="B2290" t="str">
            <v>WATERWORLD NETWORK SDN BHD</v>
          </cell>
          <cell r="C2290">
            <v>6300000</v>
          </cell>
        </row>
        <row r="2291">
          <cell r="A2291">
            <v>14835670</v>
          </cell>
          <cell r="B2291" t="str">
            <v>S.J. PROPERTIES SDN BHD</v>
          </cell>
          <cell r="C2291">
            <v>4793450.13</v>
          </cell>
        </row>
        <row r="2292">
          <cell r="A2292">
            <v>14837975</v>
          </cell>
          <cell r="B2292" t="str">
            <v>ROLLING STOCK CONSULTANTS SDN BHD</v>
          </cell>
          <cell r="C2292">
            <v>2913350</v>
          </cell>
        </row>
        <row r="2293">
          <cell r="A2293">
            <v>14842501</v>
          </cell>
          <cell r="B2293" t="str">
            <v>MINUFA AUTOMOBILE (PUCHONG) SDN. BHD.</v>
          </cell>
          <cell r="C2293">
            <v>2603000</v>
          </cell>
        </row>
        <row r="2294">
          <cell r="A2294">
            <v>14842938</v>
          </cell>
          <cell r="B2294" t="str">
            <v>SM AMALINA INDUSTRIES SDN BHD</v>
          </cell>
          <cell r="C2294">
            <v>1260000</v>
          </cell>
        </row>
        <row r="2295">
          <cell r="A2295">
            <v>14852694</v>
          </cell>
          <cell r="B2295" t="str">
            <v>SEN MEDIA SDN BHD</v>
          </cell>
          <cell r="C2295">
            <v>3100000</v>
          </cell>
        </row>
        <row r="2296">
          <cell r="A2296">
            <v>14856142</v>
          </cell>
          <cell r="B2296" t="str">
            <v>YAUMAN AUTO S/B</v>
          </cell>
          <cell r="C2296">
            <v>150000</v>
          </cell>
        </row>
        <row r="2297">
          <cell r="A2297">
            <v>14856356</v>
          </cell>
          <cell r="B2297" t="str">
            <v>DELUXE CERAMIC MARKETING SDN BHD</v>
          </cell>
          <cell r="C2297">
            <v>2000000</v>
          </cell>
        </row>
        <row r="2298">
          <cell r="A2298">
            <v>14872430</v>
          </cell>
          <cell r="B2298" t="str">
            <v>PANANTARA ENTERPRISE SDN BHD</v>
          </cell>
          <cell r="C2298">
            <v>300000</v>
          </cell>
        </row>
        <row r="2299">
          <cell r="A2299">
            <v>14888165</v>
          </cell>
          <cell r="B2299" t="str">
            <v>MINERALS &amp; CHEMICALS CORPORATION SDN BHD</v>
          </cell>
          <cell r="C2299">
            <v>45000000</v>
          </cell>
        </row>
        <row r="2300">
          <cell r="A2300">
            <v>14891360</v>
          </cell>
          <cell r="B2300" t="str">
            <v>ASIA PACIFIC UNIVERSITY SDN BHD</v>
          </cell>
          <cell r="C2300">
            <v>2500000</v>
          </cell>
        </row>
        <row r="2301">
          <cell r="A2301">
            <v>14895960</v>
          </cell>
          <cell r="B2301" t="str">
            <v>FELDA D SAJI SDN BHD</v>
          </cell>
          <cell r="C2301">
            <v>1000000</v>
          </cell>
        </row>
        <row r="2302">
          <cell r="A2302">
            <v>14896707</v>
          </cell>
          <cell r="B2302" t="str">
            <v>NAZA MOTOR TRADING SDN BERHAD</v>
          </cell>
          <cell r="C2302">
            <v>2000000</v>
          </cell>
        </row>
        <row r="2303">
          <cell r="A2303">
            <v>14896932</v>
          </cell>
          <cell r="B2303" t="str">
            <v>MATANG MANUFACTURING SDN BHD</v>
          </cell>
          <cell r="C2303">
            <v>3000000</v>
          </cell>
        </row>
        <row r="2304">
          <cell r="A2304">
            <v>14901939</v>
          </cell>
          <cell r="B2304" t="str">
            <v>NET ACCESS SOLUTION &amp; ENGINEERING SDN BH</v>
          </cell>
          <cell r="C2304">
            <v>500000</v>
          </cell>
        </row>
        <row r="2305">
          <cell r="A2305">
            <v>14903668</v>
          </cell>
          <cell r="B2305" t="str">
            <v>HEIWADO SDN BHD</v>
          </cell>
          <cell r="C2305">
            <v>0</v>
          </cell>
        </row>
        <row r="2306">
          <cell r="A2306">
            <v>14909850</v>
          </cell>
          <cell r="B2306" t="str">
            <v>KIM MA OIL PALM (TRANSPORT) SDN BHD</v>
          </cell>
          <cell r="C2306">
            <v>71000000</v>
          </cell>
        </row>
        <row r="2307">
          <cell r="A2307">
            <v>14911456</v>
          </cell>
          <cell r="B2307" t="str">
            <v>MOBILITYONE SDN BHD</v>
          </cell>
          <cell r="C2307">
            <v>25500000</v>
          </cell>
        </row>
        <row r="2308">
          <cell r="A2308">
            <v>14920421</v>
          </cell>
          <cell r="B2308" t="str">
            <v>METROD (MALAYSIA) SDN. BHD.</v>
          </cell>
          <cell r="C2308">
            <v>52194000</v>
          </cell>
        </row>
        <row r="2309">
          <cell r="A2309">
            <v>14921081</v>
          </cell>
          <cell r="B2309" t="str">
            <v>TORTO FOOD INDUSTRIES (M) SDN BHD</v>
          </cell>
          <cell r="C2309">
            <v>4848667.5599999996</v>
          </cell>
        </row>
        <row r="2310">
          <cell r="A2310">
            <v>14924725</v>
          </cell>
          <cell r="B2310" t="str">
            <v>ENG HAN PROPERTY SDN BHD</v>
          </cell>
          <cell r="C2310">
            <v>1000000</v>
          </cell>
        </row>
        <row r="2311">
          <cell r="A2311">
            <v>14927019</v>
          </cell>
          <cell r="B2311" t="str">
            <v>SURIWONG INTERNATIONAL SDN BHD</v>
          </cell>
          <cell r="C2311">
            <v>2800000</v>
          </cell>
        </row>
        <row r="2312">
          <cell r="A2312">
            <v>14933474</v>
          </cell>
          <cell r="B2312" t="str">
            <v>JOO LOONG TRADING COMPANY SDN BHD</v>
          </cell>
          <cell r="C2312">
            <v>10000000</v>
          </cell>
        </row>
        <row r="2313">
          <cell r="A2313">
            <v>14935327</v>
          </cell>
          <cell r="B2313" t="str">
            <v>A &amp; A DINAR SDN BHD</v>
          </cell>
          <cell r="C2313">
            <v>1387450</v>
          </cell>
        </row>
        <row r="2314">
          <cell r="A2314">
            <v>14936451</v>
          </cell>
          <cell r="B2314" t="str">
            <v>KK TETAP JAYA SDN. BHD.</v>
          </cell>
          <cell r="C2314">
            <v>30000</v>
          </cell>
        </row>
        <row r="2315">
          <cell r="A2315">
            <v>14938760</v>
          </cell>
          <cell r="B2315" t="str">
            <v>ALAMBUMI PALM OIL MILL SDN BHD</v>
          </cell>
          <cell r="C2315">
            <v>3000000</v>
          </cell>
        </row>
        <row r="2316">
          <cell r="A2316">
            <v>14940175</v>
          </cell>
          <cell r="B2316" t="str">
            <v>METRIO HILL SDN BHD</v>
          </cell>
          <cell r="C2316">
            <v>600000</v>
          </cell>
        </row>
        <row r="2317">
          <cell r="A2317">
            <v>14951008</v>
          </cell>
          <cell r="B2317" t="str">
            <v>C.T. WORLD DEVELOPMENT SDN BHD</v>
          </cell>
          <cell r="C2317">
            <v>3000000</v>
          </cell>
        </row>
        <row r="2318">
          <cell r="A2318">
            <v>14956339</v>
          </cell>
          <cell r="B2318" t="str">
            <v>ELEPLAS WOOD TECHNOLOGY SDN BHD</v>
          </cell>
          <cell r="C2318">
            <v>8500000</v>
          </cell>
        </row>
        <row r="2319">
          <cell r="A2319">
            <v>14962077</v>
          </cell>
          <cell r="B2319" t="str">
            <v>ERAZOOM PARTS AND SERVICE CENTRE SDN BHD</v>
          </cell>
          <cell r="C2319">
            <v>100000</v>
          </cell>
        </row>
        <row r="2320">
          <cell r="A2320">
            <v>14972753</v>
          </cell>
          <cell r="B2320" t="str">
            <v>M.K. SEPADU SDN. BHD.</v>
          </cell>
          <cell r="C2320">
            <v>262000</v>
          </cell>
        </row>
        <row r="2321">
          <cell r="A2321">
            <v>14972937</v>
          </cell>
          <cell r="B2321" t="str">
            <v>MACFEAM SDN BHD</v>
          </cell>
          <cell r="C2321">
            <v>2000000</v>
          </cell>
        </row>
        <row r="2322">
          <cell r="A2322">
            <v>14973405</v>
          </cell>
          <cell r="B2322" t="str">
            <v>CBN STAINLESS INDUSTRIES SDN BHD</v>
          </cell>
          <cell r="C2322">
            <v>5500000</v>
          </cell>
        </row>
        <row r="2323">
          <cell r="A2323">
            <v>14977161</v>
          </cell>
          <cell r="B2323" t="str">
            <v>HMN NADHIR SDN BHD</v>
          </cell>
          <cell r="C2323">
            <v>1000000</v>
          </cell>
        </row>
        <row r="2324">
          <cell r="A2324">
            <v>14977235</v>
          </cell>
          <cell r="B2324" t="str">
            <v>BPNP KONSORTIUM SDN BHD</v>
          </cell>
          <cell r="C2324">
            <v>640000</v>
          </cell>
        </row>
        <row r="2325">
          <cell r="A2325">
            <v>14987067</v>
          </cell>
          <cell r="B2325" t="str">
            <v>CHANNEL SYSTEMS ASIA S/B</v>
          </cell>
          <cell r="C2325">
            <v>3100000</v>
          </cell>
        </row>
        <row r="2326">
          <cell r="A2326">
            <v>14989845</v>
          </cell>
          <cell r="B2326" t="str">
            <v>SENI BAHAGIA SDN BHD</v>
          </cell>
          <cell r="C2326">
            <v>800000</v>
          </cell>
        </row>
        <row r="2327">
          <cell r="A2327">
            <v>14991187</v>
          </cell>
          <cell r="B2327" t="str">
            <v>ADVANCED PROCESS SOLUTIONS SDN BHD</v>
          </cell>
          <cell r="C2327">
            <v>500000</v>
          </cell>
        </row>
        <row r="2328">
          <cell r="A2328">
            <v>14992552</v>
          </cell>
          <cell r="B2328" t="str">
            <v>NATURE HARDWARE SDN BHD</v>
          </cell>
          <cell r="C2328">
            <v>2000000</v>
          </cell>
        </row>
        <row r="2329">
          <cell r="A2329">
            <v>14997291</v>
          </cell>
          <cell r="B2329" t="str">
            <v>DESTINY PROPERTIES SDN BHD</v>
          </cell>
          <cell r="C2329">
            <v>119400</v>
          </cell>
        </row>
        <row r="2330">
          <cell r="A2330">
            <v>14998072</v>
          </cell>
          <cell r="B2330" t="str">
            <v>TELAGAMAS MOTORS SDN. BHD.</v>
          </cell>
          <cell r="C2330">
            <v>5100000</v>
          </cell>
        </row>
        <row r="2331">
          <cell r="A2331">
            <v>14998578</v>
          </cell>
          <cell r="B2331" t="str">
            <v>NBT BORNEO TRADING SDN. BHD.</v>
          </cell>
          <cell r="C2331">
            <v>700000</v>
          </cell>
        </row>
        <row r="2332">
          <cell r="A2332">
            <v>15001142</v>
          </cell>
          <cell r="B2332" t="str">
            <v>HIGHBASE STRATEGIC SDN BHD</v>
          </cell>
          <cell r="C2332">
            <v>6511767.5899999999</v>
          </cell>
        </row>
        <row r="2333">
          <cell r="A2333">
            <v>15001382</v>
          </cell>
          <cell r="B2333" t="str">
            <v>SYARIKAT HIGHLANDS JAYA SDN BHD</v>
          </cell>
          <cell r="C2333">
            <v>200000</v>
          </cell>
        </row>
        <row r="2334">
          <cell r="A2334">
            <v>15003994</v>
          </cell>
          <cell r="B2334" t="str">
            <v>OEL DISTRIBUTION (PENANG) SDN.BHD.</v>
          </cell>
          <cell r="C2334">
            <v>13000000</v>
          </cell>
        </row>
        <row r="2335">
          <cell r="A2335">
            <v>15011244</v>
          </cell>
          <cell r="B2335" t="str">
            <v>SKYWAY CARGO (TAWAU) SDN BHD</v>
          </cell>
          <cell r="C2335">
            <v>1700000</v>
          </cell>
        </row>
        <row r="2336">
          <cell r="A2336">
            <v>15011828</v>
          </cell>
          <cell r="B2336" t="str">
            <v>WAGRO TRADING SDN BHD</v>
          </cell>
          <cell r="C2336">
            <v>3500000</v>
          </cell>
        </row>
        <row r="2337">
          <cell r="A2337">
            <v>15021474</v>
          </cell>
          <cell r="B2337" t="str">
            <v>CGL KOTA SDN BHD</v>
          </cell>
          <cell r="C2337">
            <v>100000</v>
          </cell>
        </row>
        <row r="2338">
          <cell r="A2338">
            <v>15036796</v>
          </cell>
          <cell r="B2338" t="str">
            <v>PREMIER CONSORTIUM SDN BHD</v>
          </cell>
          <cell r="C2338">
            <v>4060000</v>
          </cell>
        </row>
        <row r="2339">
          <cell r="A2339">
            <v>15036905</v>
          </cell>
          <cell r="B2339" t="str">
            <v>MUTIARA ETNIK SDN BHD</v>
          </cell>
          <cell r="C2339">
            <v>500000</v>
          </cell>
        </row>
        <row r="2340">
          <cell r="A2340">
            <v>15040211</v>
          </cell>
          <cell r="B2340" t="str">
            <v>NORTH EMERALD (M) SDN BHD</v>
          </cell>
          <cell r="C2340">
            <v>8387155.2800000003</v>
          </cell>
        </row>
        <row r="2341">
          <cell r="A2341">
            <v>15050723</v>
          </cell>
          <cell r="B2341" t="str">
            <v>W &amp; H WALLCORP SDN BHD</v>
          </cell>
          <cell r="C2341">
            <v>250000</v>
          </cell>
        </row>
        <row r="2342">
          <cell r="A2342">
            <v>15051248</v>
          </cell>
          <cell r="B2342" t="str">
            <v>ELSA ENERGY SDN BHD</v>
          </cell>
          <cell r="C2342">
            <v>350000</v>
          </cell>
        </row>
        <row r="2343">
          <cell r="A2343">
            <v>15067542</v>
          </cell>
          <cell r="B2343" t="str">
            <v>TRIDENT BLISS SDN BHD</v>
          </cell>
          <cell r="C2343">
            <v>200000</v>
          </cell>
        </row>
        <row r="2344">
          <cell r="A2344">
            <v>15070103</v>
          </cell>
          <cell r="B2344" t="str">
            <v>OEL DISTRIBUTION (JOHOR) SDN BHD</v>
          </cell>
          <cell r="C2344">
            <v>10000000</v>
          </cell>
        </row>
        <row r="2345">
          <cell r="A2345">
            <v>15072750</v>
          </cell>
          <cell r="B2345" t="str">
            <v>NEW YORK SKIN SDN BHD</v>
          </cell>
          <cell r="C2345">
            <v>1060000</v>
          </cell>
        </row>
        <row r="2346">
          <cell r="A2346">
            <v>15073640</v>
          </cell>
          <cell r="B2346" t="str">
            <v>YEE GUAN FURNITURE MANUFACTURING SDN BHD</v>
          </cell>
          <cell r="C2346">
            <v>3500000</v>
          </cell>
        </row>
        <row r="2347">
          <cell r="A2347">
            <v>15080238</v>
          </cell>
          <cell r="B2347" t="str">
            <v>AGX LOGISTICS (M) SDN BHD</v>
          </cell>
          <cell r="C2347">
            <v>150000</v>
          </cell>
        </row>
        <row r="2348">
          <cell r="A2348">
            <v>15081153</v>
          </cell>
          <cell r="B2348" t="str">
            <v>NICOLE COLLECTION SDN BHD FKA DEPI CORP</v>
          </cell>
          <cell r="C2348">
            <v>3300000</v>
          </cell>
        </row>
        <row r="2349">
          <cell r="A2349">
            <v>15081945</v>
          </cell>
          <cell r="B2349" t="str">
            <v>Q EXPRESS LINE SDN BHD</v>
          </cell>
          <cell r="C2349">
            <v>6050000</v>
          </cell>
        </row>
        <row r="2350">
          <cell r="A2350">
            <v>15082359</v>
          </cell>
          <cell r="B2350" t="str">
            <v>UPSTREAM DOWNSTREAM PROCESS &amp; SERVICES</v>
          </cell>
          <cell r="C2350">
            <v>6800000</v>
          </cell>
        </row>
        <row r="2351">
          <cell r="A2351">
            <v>15083690</v>
          </cell>
          <cell r="B2351" t="str">
            <v>CT CERIA SDN BHD</v>
          </cell>
          <cell r="C2351">
            <v>750000</v>
          </cell>
        </row>
        <row r="2352">
          <cell r="A2352">
            <v>15090313</v>
          </cell>
          <cell r="B2352" t="str">
            <v>MOWIS (M) SDN BHD</v>
          </cell>
          <cell r="C2352">
            <v>1000000</v>
          </cell>
        </row>
        <row r="2353">
          <cell r="A2353">
            <v>15091496</v>
          </cell>
          <cell r="B2353" t="str">
            <v>HM AEROSPACE SDN BHD</v>
          </cell>
          <cell r="C2353">
            <v>70000</v>
          </cell>
        </row>
        <row r="2354">
          <cell r="A2354">
            <v>15092614</v>
          </cell>
          <cell r="B2354" t="str">
            <v>GKS DEVELOPMENT SDN BHD</v>
          </cell>
          <cell r="C2354">
            <v>6684683.0499999998</v>
          </cell>
        </row>
        <row r="2355">
          <cell r="A2355">
            <v>15100154</v>
          </cell>
          <cell r="B2355" t="str">
            <v>HOMECITY ASIA SDN. BHD.</v>
          </cell>
          <cell r="C2355">
            <v>1300000</v>
          </cell>
        </row>
        <row r="2356">
          <cell r="A2356">
            <v>15100881</v>
          </cell>
          <cell r="B2356" t="str">
            <v>C.T.M. INDUSTRIES SDN BHD</v>
          </cell>
          <cell r="C2356">
            <v>350000</v>
          </cell>
        </row>
        <row r="2357">
          <cell r="A2357">
            <v>15101326</v>
          </cell>
          <cell r="B2357" t="str">
            <v>EDARAN SETIA CONSTRUCTION (M) SDN BHD</v>
          </cell>
          <cell r="C2357">
            <v>750000</v>
          </cell>
        </row>
        <row r="2358">
          <cell r="A2358">
            <v>15102873</v>
          </cell>
          <cell r="B2358" t="str">
            <v>DERAU EMAS (M) SDN BHD</v>
          </cell>
          <cell r="C2358">
            <v>1000000</v>
          </cell>
        </row>
        <row r="2359">
          <cell r="A2359">
            <v>15104744</v>
          </cell>
          <cell r="B2359" t="str">
            <v>KEJURUTERAAN MEGAJARING SDN BHD</v>
          </cell>
          <cell r="C2359">
            <v>100000</v>
          </cell>
        </row>
        <row r="2360">
          <cell r="A2360">
            <v>15106622</v>
          </cell>
          <cell r="B2360" t="str">
            <v>WESGLOW INDUSTRIES SDN BHD</v>
          </cell>
          <cell r="C2360">
            <v>800000</v>
          </cell>
        </row>
        <row r="2361">
          <cell r="A2361">
            <v>15123419</v>
          </cell>
          <cell r="B2361" t="str">
            <v>MUHIBAH PALM PRODUCTS SDN BHD</v>
          </cell>
          <cell r="C2361">
            <v>7250000</v>
          </cell>
        </row>
        <row r="2362">
          <cell r="A2362">
            <v>15124827</v>
          </cell>
          <cell r="B2362" t="str">
            <v>SCANDOLF MARKETING SDN BHD</v>
          </cell>
          <cell r="C2362">
            <v>12900000</v>
          </cell>
        </row>
        <row r="2363">
          <cell r="A2363">
            <v>15125609</v>
          </cell>
          <cell r="B2363" t="str">
            <v>MK MUTIARA SDN BHD</v>
          </cell>
          <cell r="C2363">
            <v>500000</v>
          </cell>
        </row>
        <row r="2364">
          <cell r="A2364">
            <v>15126993</v>
          </cell>
          <cell r="B2364" t="str">
            <v>ALPHAZEN CONTRACT SDN BHD</v>
          </cell>
          <cell r="C2364">
            <v>6500000</v>
          </cell>
        </row>
        <row r="2365">
          <cell r="A2365">
            <v>15127589</v>
          </cell>
          <cell r="B2365" t="str">
            <v>SUNGEI PIAH MINERAL RESOURCES SDN BHD</v>
          </cell>
          <cell r="C2365">
            <v>300000</v>
          </cell>
        </row>
        <row r="2366">
          <cell r="A2366">
            <v>15137990</v>
          </cell>
          <cell r="B2366" t="str">
            <v>BORNEO MURNI SDN BHD</v>
          </cell>
          <cell r="C2366">
            <v>0</v>
          </cell>
        </row>
        <row r="2367">
          <cell r="A2367">
            <v>15138329</v>
          </cell>
          <cell r="B2367" t="str">
            <v>USAHAWAN BORNEO PLANTATIONS SDN BHD</v>
          </cell>
          <cell r="C2367">
            <v>5500000</v>
          </cell>
        </row>
        <row r="2368">
          <cell r="A2368">
            <v>15138787</v>
          </cell>
          <cell r="B2368" t="str">
            <v>PRECIOUS PARK SDN BHD</v>
          </cell>
          <cell r="C2368">
            <v>500000</v>
          </cell>
        </row>
        <row r="2369">
          <cell r="A2369">
            <v>15139005</v>
          </cell>
          <cell r="B2369" t="str">
            <v>EXCEL RIM SDN BHD</v>
          </cell>
          <cell r="C2369">
            <v>10866000</v>
          </cell>
        </row>
        <row r="2370">
          <cell r="A2370">
            <v>15152027</v>
          </cell>
          <cell r="B2370" t="str">
            <v>ALAMODA SILK HOUSE SDN BHD</v>
          </cell>
          <cell r="C2370">
            <v>469380.2</v>
          </cell>
        </row>
        <row r="2371">
          <cell r="A2371">
            <v>15157908</v>
          </cell>
          <cell r="B2371" t="str">
            <v>FIRMA RENA SDN. BHD.</v>
          </cell>
          <cell r="C2371">
            <v>16000000</v>
          </cell>
        </row>
        <row r="2372">
          <cell r="A2372">
            <v>15158725</v>
          </cell>
          <cell r="B2372" t="str">
            <v>GENIUS VISION SDN BHD</v>
          </cell>
          <cell r="C2372">
            <v>2000000</v>
          </cell>
        </row>
        <row r="2373">
          <cell r="A2373">
            <v>15161031</v>
          </cell>
          <cell r="B2373" t="str">
            <v>EBS ENGINEERING SDN. BHD.</v>
          </cell>
          <cell r="C2373">
            <v>2900000</v>
          </cell>
        </row>
        <row r="2374">
          <cell r="A2374">
            <v>15162073</v>
          </cell>
          <cell r="B2374" t="str">
            <v>W.H.MAJU SDN BHD</v>
          </cell>
          <cell r="C2374">
            <v>3000000</v>
          </cell>
        </row>
        <row r="2375">
          <cell r="A2375">
            <v>15165898</v>
          </cell>
          <cell r="B2375" t="str">
            <v>DAYA MAXFLO SDN BHD</v>
          </cell>
          <cell r="C2375">
            <v>690000</v>
          </cell>
        </row>
        <row r="2376">
          <cell r="A2376">
            <v>15172009</v>
          </cell>
          <cell r="B2376" t="str">
            <v>ORIKEN POLYURETHANES SDN BHD</v>
          </cell>
          <cell r="C2376">
            <v>4000000</v>
          </cell>
        </row>
        <row r="2377">
          <cell r="A2377">
            <v>15177735</v>
          </cell>
          <cell r="B2377" t="str">
            <v>PASCA BINA SDN BHD</v>
          </cell>
          <cell r="C2377">
            <v>1800000</v>
          </cell>
        </row>
        <row r="2378">
          <cell r="A2378">
            <v>15182361</v>
          </cell>
          <cell r="B2378" t="str">
            <v>TECHNOFIT SDN BHD</v>
          </cell>
          <cell r="C2378">
            <v>6530000</v>
          </cell>
        </row>
        <row r="2379">
          <cell r="A2379">
            <v>15184359</v>
          </cell>
          <cell r="B2379" t="str">
            <v>KWENG HONG PACKAGING INDUSTRY SDN BHD</v>
          </cell>
          <cell r="C2379">
            <v>5000000</v>
          </cell>
        </row>
        <row r="2380">
          <cell r="A2380">
            <v>15185270</v>
          </cell>
          <cell r="B2380" t="str">
            <v>KOK HWA MOTOR SALES &amp; SERVICES SDN BHD</v>
          </cell>
          <cell r="C2380">
            <v>250000</v>
          </cell>
        </row>
        <row r="2381">
          <cell r="A2381">
            <v>15186435</v>
          </cell>
          <cell r="B2381" t="str">
            <v>SCIENTILLENCE SDN BHD</v>
          </cell>
          <cell r="C2381">
            <v>11120893.32</v>
          </cell>
        </row>
        <row r="2382">
          <cell r="A2382">
            <v>15191616</v>
          </cell>
          <cell r="B2382" t="str">
            <v>SUNNY &amp; KER FURNITURE INDUSTRIES SDN. BH</v>
          </cell>
          <cell r="C2382">
            <v>3220000</v>
          </cell>
        </row>
        <row r="2383">
          <cell r="A2383">
            <v>15192847</v>
          </cell>
          <cell r="B2383" t="str">
            <v>ATTRACTIVE VENTURE (JB) SDN BHD</v>
          </cell>
          <cell r="C2383">
            <v>1300000</v>
          </cell>
        </row>
        <row r="2384">
          <cell r="A2384">
            <v>15194049</v>
          </cell>
          <cell r="B2384" t="str">
            <v>N.S.SENG (SEREMBAN) SDN BHD</v>
          </cell>
          <cell r="C2384">
            <v>60000</v>
          </cell>
        </row>
        <row r="2385">
          <cell r="A2385">
            <v>15194528</v>
          </cell>
          <cell r="B2385" t="str">
            <v>HOSPITAL PAKAR AN-NUR HASANAH SDN BHD</v>
          </cell>
          <cell r="C2385">
            <v>750000</v>
          </cell>
        </row>
        <row r="2386">
          <cell r="A2386">
            <v>15198067</v>
          </cell>
          <cell r="B2386" t="str">
            <v>PERNIAGAAN SENG DEE (M) SDN BHD</v>
          </cell>
          <cell r="C2386">
            <v>800000</v>
          </cell>
        </row>
        <row r="2387">
          <cell r="A2387">
            <v>15206280</v>
          </cell>
          <cell r="B2387" t="str">
            <v>ABM SERUMPUN SDN. BHD.</v>
          </cell>
          <cell r="C2387">
            <v>500000</v>
          </cell>
        </row>
        <row r="2388">
          <cell r="A2388">
            <v>15207945</v>
          </cell>
          <cell r="B2388" t="str">
            <v>EE JIA HOUSEWARES (M) SDN BHD</v>
          </cell>
          <cell r="C2388">
            <v>7500000</v>
          </cell>
        </row>
        <row r="2389">
          <cell r="A2389">
            <v>15209292</v>
          </cell>
          <cell r="B2389" t="str">
            <v>B &amp; M COCOPALM SDN BHD</v>
          </cell>
          <cell r="C2389">
            <v>1800000</v>
          </cell>
        </row>
        <row r="2390">
          <cell r="A2390">
            <v>15211380</v>
          </cell>
          <cell r="B2390" t="str">
            <v>CHIN THYE TYRE SERVICE SDN BHD</v>
          </cell>
          <cell r="C2390">
            <v>1600000</v>
          </cell>
        </row>
        <row r="2391">
          <cell r="A2391">
            <v>15212061</v>
          </cell>
          <cell r="B2391" t="str">
            <v>YICK HOE STEEL INDUSTRIES SDN BHD</v>
          </cell>
          <cell r="C2391">
            <v>3000000</v>
          </cell>
        </row>
        <row r="2392">
          <cell r="A2392">
            <v>15216064</v>
          </cell>
          <cell r="B2392" t="str">
            <v>TITAN RITZ SDN BHD</v>
          </cell>
          <cell r="C2392">
            <v>1957000</v>
          </cell>
        </row>
        <row r="2393">
          <cell r="A2393">
            <v>15217085</v>
          </cell>
          <cell r="B2393" t="str">
            <v>BEYE ALUMINIUM TRADING SDN BHD</v>
          </cell>
          <cell r="C2393">
            <v>2000000</v>
          </cell>
        </row>
        <row r="2394">
          <cell r="A2394">
            <v>15221353</v>
          </cell>
          <cell r="B2394" t="str">
            <v>MONALIZA &amp; MASTURA ENTERPRISE SDN BHD</v>
          </cell>
          <cell r="C2394">
            <v>1000000</v>
          </cell>
        </row>
        <row r="2395">
          <cell r="A2395">
            <v>15222707</v>
          </cell>
          <cell r="B2395" t="str">
            <v>BEE HIN MARKETING SDN BHD</v>
          </cell>
          <cell r="C2395">
            <v>300000</v>
          </cell>
        </row>
        <row r="2396">
          <cell r="A2396">
            <v>15234708</v>
          </cell>
          <cell r="B2396" t="str">
            <v>SICPA PRODUCT SECURITY SDN BHD</v>
          </cell>
          <cell r="C2396">
            <v>500000</v>
          </cell>
        </row>
        <row r="2397">
          <cell r="A2397">
            <v>15236316</v>
          </cell>
          <cell r="B2397" t="str">
            <v>NH2 SYSTEM SDN. BHD.</v>
          </cell>
          <cell r="C2397">
            <v>2000000</v>
          </cell>
        </row>
        <row r="2398">
          <cell r="A2398">
            <v>15237459</v>
          </cell>
          <cell r="B2398" t="str">
            <v>KURSITA (M) SDN BHD</v>
          </cell>
          <cell r="C2398">
            <v>3000000</v>
          </cell>
        </row>
        <row r="2399">
          <cell r="A2399">
            <v>15239823</v>
          </cell>
          <cell r="B2399" t="str">
            <v>TINTA ANGGUN ENGINEERING SDN BHD</v>
          </cell>
          <cell r="C2399">
            <v>500000</v>
          </cell>
        </row>
        <row r="2400">
          <cell r="A2400">
            <v>15243381</v>
          </cell>
          <cell r="B2400" t="str">
            <v>BUKIT KENYALANG DEVELOPMENT SDN BHD</v>
          </cell>
          <cell r="C2400">
            <v>4000000</v>
          </cell>
        </row>
        <row r="2401">
          <cell r="A2401">
            <v>15250345</v>
          </cell>
          <cell r="B2401" t="str">
            <v>SOLID LOGIC SDN BHD</v>
          </cell>
          <cell r="C2401">
            <v>16200000</v>
          </cell>
        </row>
        <row r="2402">
          <cell r="A2402">
            <v>15251571</v>
          </cell>
          <cell r="B2402" t="str">
            <v>KELUARGA HARMONI SDN BHD</v>
          </cell>
          <cell r="C2402">
            <v>2400000</v>
          </cell>
        </row>
        <row r="2403">
          <cell r="A2403">
            <v>15258143</v>
          </cell>
          <cell r="B2403" t="str">
            <v>BRIGHTSTAR DISTRIBUTION SDN BHD</v>
          </cell>
          <cell r="C2403">
            <v>3000000</v>
          </cell>
        </row>
        <row r="2404">
          <cell r="A2404">
            <v>15259956</v>
          </cell>
          <cell r="B2404" t="str">
            <v>PREMIER FM SDN BHD</v>
          </cell>
          <cell r="C2404">
            <v>15000000</v>
          </cell>
        </row>
        <row r="2405">
          <cell r="A2405">
            <v>15261071</v>
          </cell>
          <cell r="B2405" t="str">
            <v>EIE INDUSTRIAL PRODUCTS SDN BHD</v>
          </cell>
          <cell r="C2405">
            <v>4000000</v>
          </cell>
        </row>
        <row r="2406">
          <cell r="A2406">
            <v>15268767</v>
          </cell>
          <cell r="B2406" t="str">
            <v>SHAMAWAR TECHNICA SDN BHD</v>
          </cell>
          <cell r="C2406">
            <v>1582534</v>
          </cell>
        </row>
        <row r="2407">
          <cell r="A2407">
            <v>15271805</v>
          </cell>
          <cell r="B2407" t="str">
            <v>SINAR UNI-RESOURCES SDN BHD</v>
          </cell>
          <cell r="C2407">
            <v>3858000</v>
          </cell>
        </row>
        <row r="2408">
          <cell r="A2408">
            <v>15282922</v>
          </cell>
          <cell r="B2408" t="str">
            <v>GW FUI FUNG SDN BHD</v>
          </cell>
          <cell r="C2408">
            <v>300000</v>
          </cell>
        </row>
        <row r="2409">
          <cell r="A2409">
            <v>15287408</v>
          </cell>
          <cell r="B2409" t="str">
            <v>QS INSTRUMENTS SDN. BHD.</v>
          </cell>
          <cell r="C2409">
            <v>1285000</v>
          </cell>
        </row>
        <row r="2410">
          <cell r="A2410">
            <v>15290665</v>
          </cell>
          <cell r="B2410" t="str">
            <v>SYARIKAT MASLINA SDN BHD</v>
          </cell>
          <cell r="C2410">
            <v>300000</v>
          </cell>
        </row>
        <row r="2411">
          <cell r="A2411">
            <v>15302167</v>
          </cell>
          <cell r="B2411" t="str">
            <v>SOUTHERN PREMIX SDN BHD</v>
          </cell>
          <cell r="C2411">
            <v>4200000</v>
          </cell>
        </row>
        <row r="2412">
          <cell r="A2412">
            <v>15308286</v>
          </cell>
          <cell r="B2412" t="str">
            <v>FIVE STARS PLASTIC INDUSTRIES (M) SDN BH</v>
          </cell>
          <cell r="C2412">
            <v>3000000</v>
          </cell>
        </row>
        <row r="2413">
          <cell r="A2413">
            <v>15320533</v>
          </cell>
          <cell r="B2413" t="str">
            <v>ISTIMEWA BARU SDN BHD</v>
          </cell>
          <cell r="C2413">
            <v>5000000</v>
          </cell>
        </row>
        <row r="2414">
          <cell r="A2414">
            <v>15321588</v>
          </cell>
          <cell r="B2414" t="str">
            <v>PTS FOOD DISTRIBUTION SDN.BHD.</v>
          </cell>
          <cell r="C2414">
            <v>7800000</v>
          </cell>
        </row>
        <row r="2415">
          <cell r="A2415">
            <v>15323299</v>
          </cell>
          <cell r="B2415" t="str">
            <v>USAHASAMA UTAMA SDN BHD</v>
          </cell>
          <cell r="C2415">
            <v>1320000</v>
          </cell>
        </row>
        <row r="2416">
          <cell r="A2416">
            <v>15323340</v>
          </cell>
          <cell r="B2416" t="str">
            <v>PERSPEKTIF MASA SDN. BHD.</v>
          </cell>
          <cell r="C2416">
            <v>500000</v>
          </cell>
        </row>
        <row r="2417">
          <cell r="A2417">
            <v>15324762</v>
          </cell>
          <cell r="B2417" t="str">
            <v>PROCESS-3 SERVICES SOLUTION SDN BHD</v>
          </cell>
          <cell r="C2417">
            <v>500000</v>
          </cell>
        </row>
        <row r="2418">
          <cell r="A2418">
            <v>15325383</v>
          </cell>
          <cell r="B2418" t="str">
            <v>AIK HOE CERAMIC-TILE SDN.BHD</v>
          </cell>
          <cell r="C2418">
            <v>2300000</v>
          </cell>
        </row>
        <row r="2419">
          <cell r="A2419">
            <v>15343512</v>
          </cell>
          <cell r="B2419" t="str">
            <v>GORGEOUS TRADING SDN BHD</v>
          </cell>
          <cell r="C2419">
            <v>100000</v>
          </cell>
        </row>
        <row r="2420">
          <cell r="A2420">
            <v>15343971</v>
          </cell>
          <cell r="B2420" t="str">
            <v>IMBASAN TENGGARA SDN BHD</v>
          </cell>
          <cell r="C2420">
            <v>9000000</v>
          </cell>
        </row>
        <row r="2421">
          <cell r="A2421">
            <v>15347533</v>
          </cell>
          <cell r="B2421" t="str">
            <v>WZR PROPERTY SDN BHD</v>
          </cell>
          <cell r="C2421">
            <v>25736030.93</v>
          </cell>
        </row>
        <row r="2422">
          <cell r="A2422">
            <v>15347864</v>
          </cell>
          <cell r="B2422" t="str">
            <v>NOVUS SEALING (M) SDN.BHD.</v>
          </cell>
          <cell r="C2422">
            <v>610300</v>
          </cell>
        </row>
        <row r="2423">
          <cell r="A2423">
            <v>15358246</v>
          </cell>
          <cell r="B2423" t="str">
            <v>LT HARDWARE TRADING SDN BHD</v>
          </cell>
          <cell r="C2423">
            <v>4750000</v>
          </cell>
        </row>
        <row r="2424">
          <cell r="A2424">
            <v>15360585</v>
          </cell>
          <cell r="B2424" t="str">
            <v>MASPRIMA DEVELOPMENT SDN BHD</v>
          </cell>
          <cell r="C2424">
            <v>40000</v>
          </cell>
        </row>
        <row r="2425">
          <cell r="A2425">
            <v>15363650</v>
          </cell>
          <cell r="B2425" t="str">
            <v>STREAM HOLDINGS ASIA SDN BHD</v>
          </cell>
          <cell r="C2425">
            <v>3000000</v>
          </cell>
        </row>
        <row r="2426">
          <cell r="A2426">
            <v>15364545</v>
          </cell>
          <cell r="B2426" t="str">
            <v>SRS POWER ENGINEERING SDN BHD</v>
          </cell>
          <cell r="C2426">
            <v>2000000</v>
          </cell>
        </row>
        <row r="2427">
          <cell r="A2427">
            <v>15367756</v>
          </cell>
          <cell r="B2427" t="str">
            <v>SENAWANG INDAH MEDICAL CENTRE SDN BHD</v>
          </cell>
          <cell r="C2427">
            <v>171000</v>
          </cell>
        </row>
        <row r="2428">
          <cell r="A2428">
            <v>15370366</v>
          </cell>
          <cell r="B2428" t="str">
            <v>ADA EMASJEWEL (GOMBAK) SDN BHD</v>
          </cell>
          <cell r="C2428">
            <v>400000</v>
          </cell>
        </row>
        <row r="2429">
          <cell r="A2429">
            <v>15373233</v>
          </cell>
          <cell r="B2429" t="str">
            <v>TZEL ASSETS SDN BHD</v>
          </cell>
          <cell r="C2429">
            <v>300000</v>
          </cell>
        </row>
        <row r="2430">
          <cell r="A2430">
            <v>15385883</v>
          </cell>
          <cell r="B2430" t="str">
            <v>NCN YEE MARKETING SDN BHD</v>
          </cell>
          <cell r="C2430">
            <v>8500000</v>
          </cell>
        </row>
        <row r="2431">
          <cell r="A2431">
            <v>15385998</v>
          </cell>
          <cell r="B2431" t="str">
            <v>ASIA SELATAN DEVELOPMENT SDN BHD</v>
          </cell>
          <cell r="C2431">
            <v>1500000</v>
          </cell>
        </row>
        <row r="2432">
          <cell r="A2432">
            <v>15388822</v>
          </cell>
          <cell r="B2432" t="str">
            <v>VANCE BIOENERGY SDN BHD</v>
          </cell>
          <cell r="C2432">
            <v>26000000</v>
          </cell>
        </row>
        <row r="2433">
          <cell r="A2433">
            <v>15402530</v>
          </cell>
          <cell r="B2433" t="str">
            <v>I-MAJU DEVELOPMENT SDN BHD</v>
          </cell>
          <cell r="C2433">
            <v>1000000</v>
          </cell>
        </row>
        <row r="2434">
          <cell r="A2434">
            <v>15404432</v>
          </cell>
          <cell r="B2434" t="str">
            <v>ORIENT AROTEK ENGINEERING &amp; TRADING S/B</v>
          </cell>
          <cell r="C2434">
            <v>1800000</v>
          </cell>
        </row>
        <row r="2435">
          <cell r="A2435">
            <v>15411544</v>
          </cell>
          <cell r="B2435" t="str">
            <v>VIGILENZ MEDICAL DEVICES SDN BHD</v>
          </cell>
          <cell r="C2435">
            <v>3000000</v>
          </cell>
        </row>
        <row r="2436">
          <cell r="A2436">
            <v>15412321</v>
          </cell>
          <cell r="B2436" t="str">
            <v>LAGENDA FAS SDN BHD</v>
          </cell>
          <cell r="C2436">
            <v>250000</v>
          </cell>
        </row>
        <row r="2437">
          <cell r="A2437">
            <v>15421976</v>
          </cell>
          <cell r="B2437" t="str">
            <v>BINTULU SAN HENG ENGINEERING SDN BHD</v>
          </cell>
          <cell r="C2437">
            <v>2000000</v>
          </cell>
        </row>
        <row r="2438">
          <cell r="A2438">
            <v>15423690</v>
          </cell>
          <cell r="B2438" t="str">
            <v>ZURICON SDN BHD</v>
          </cell>
          <cell r="C2438">
            <v>500000</v>
          </cell>
        </row>
        <row r="2439">
          <cell r="A2439">
            <v>15425273</v>
          </cell>
          <cell r="B2439" t="str">
            <v>TSL BESTMAS MANUFACTURING SDN. BHD.</v>
          </cell>
          <cell r="C2439">
            <v>240000</v>
          </cell>
        </row>
        <row r="2440">
          <cell r="A2440">
            <v>15430561</v>
          </cell>
          <cell r="B2440" t="str">
            <v>HLA INTEGRATED SDN BHD</v>
          </cell>
          <cell r="C2440">
            <v>2000000</v>
          </cell>
        </row>
        <row r="2441">
          <cell r="A2441">
            <v>15434035</v>
          </cell>
          <cell r="B2441" t="str">
            <v>KUANG BENG PLASTIC INDUSTRY SDN BHD</v>
          </cell>
          <cell r="C2441">
            <v>3500000</v>
          </cell>
        </row>
        <row r="2442">
          <cell r="A2442">
            <v>15434235</v>
          </cell>
          <cell r="B2442" t="str">
            <v>PEMBINAAN PINTAR RAYA SDN BHD</v>
          </cell>
          <cell r="C2442">
            <v>500000</v>
          </cell>
        </row>
        <row r="2443">
          <cell r="A2443">
            <v>15435051</v>
          </cell>
          <cell r="B2443" t="str">
            <v>SINOHYDRO CORPORATION (M) SDN BHD</v>
          </cell>
          <cell r="C2443">
            <v>9100000</v>
          </cell>
        </row>
        <row r="2444">
          <cell r="A2444">
            <v>15441940</v>
          </cell>
          <cell r="B2444" t="str">
            <v>SYARIKAT PENEMPATAN MUARA SDN BHD</v>
          </cell>
          <cell r="C2444">
            <v>2000000</v>
          </cell>
        </row>
        <row r="2445">
          <cell r="A2445">
            <v>15448327</v>
          </cell>
          <cell r="B2445" t="str">
            <v>MANGKUBUMI SDN.BHD.</v>
          </cell>
          <cell r="C2445">
            <v>23900000</v>
          </cell>
        </row>
        <row r="2446">
          <cell r="A2446">
            <v>15449441</v>
          </cell>
          <cell r="B2446" t="str">
            <v>KTC AUTO SDN BHD</v>
          </cell>
          <cell r="C2446">
            <v>50000</v>
          </cell>
        </row>
        <row r="2447">
          <cell r="A2447">
            <v>15449553</v>
          </cell>
          <cell r="B2447" t="str">
            <v>AKS NIVAAS SDN BHD</v>
          </cell>
          <cell r="C2447">
            <v>2000000</v>
          </cell>
        </row>
        <row r="2448">
          <cell r="A2448">
            <v>15450603</v>
          </cell>
          <cell r="B2448" t="str">
            <v>Q-BENA RESOURCES SDN. BHD.</v>
          </cell>
          <cell r="C2448">
            <v>2400000</v>
          </cell>
        </row>
        <row r="2449">
          <cell r="A2449">
            <v>15456071</v>
          </cell>
          <cell r="B2449" t="str">
            <v>AIROD AEROSPACE TECHNOLOGY SDN.BHD.</v>
          </cell>
          <cell r="C2449">
            <v>1000000</v>
          </cell>
        </row>
        <row r="2450">
          <cell r="A2450">
            <v>15460961</v>
          </cell>
          <cell r="B2450" t="str">
            <v>EMART (SARAWAK) SDN BHD</v>
          </cell>
          <cell r="C2450">
            <v>5300000</v>
          </cell>
        </row>
        <row r="2451">
          <cell r="A2451">
            <v>15463192</v>
          </cell>
          <cell r="B2451" t="str">
            <v>TEAM ENGINEERING &amp; MANAGEMENT SERVICES</v>
          </cell>
          <cell r="C2451">
            <v>3644814.88</v>
          </cell>
        </row>
        <row r="2452">
          <cell r="A2452">
            <v>15463971</v>
          </cell>
          <cell r="B2452" t="str">
            <v>SR INDUSTRIES (M) SDN BHD</v>
          </cell>
          <cell r="C2452">
            <v>0</v>
          </cell>
        </row>
        <row r="2453">
          <cell r="A2453">
            <v>15468377</v>
          </cell>
          <cell r="B2453" t="str">
            <v>KANG NAM ENGINEERING SDN. BHD.</v>
          </cell>
          <cell r="C2453">
            <v>2000000</v>
          </cell>
        </row>
        <row r="2454">
          <cell r="A2454">
            <v>15475067</v>
          </cell>
          <cell r="B2454" t="str">
            <v>OTOMOBIL MALIM JAYA SDN BHD</v>
          </cell>
          <cell r="C2454">
            <v>150000</v>
          </cell>
        </row>
        <row r="2455">
          <cell r="A2455">
            <v>15479904</v>
          </cell>
          <cell r="B2455" t="str">
            <v>MILDEF INTERNATIONAL TECHNOLOGIES SDN. B</v>
          </cell>
          <cell r="C2455">
            <v>7500000</v>
          </cell>
        </row>
        <row r="2456">
          <cell r="A2456">
            <v>15483107</v>
          </cell>
          <cell r="B2456" t="str">
            <v>TWO PLY SDN BHD</v>
          </cell>
          <cell r="C2456">
            <v>1000000</v>
          </cell>
        </row>
        <row r="2457">
          <cell r="A2457">
            <v>15485215</v>
          </cell>
          <cell r="B2457" t="str">
            <v>PIN SING TRAVEL &amp; TOURS (SARAWAK) S/B</v>
          </cell>
          <cell r="C2457">
            <v>192000</v>
          </cell>
        </row>
        <row r="2458">
          <cell r="A2458">
            <v>15485234</v>
          </cell>
          <cell r="B2458" t="str">
            <v>BOON HUA IMPORTERS &amp; EXPORTERS SDN BHD</v>
          </cell>
          <cell r="C2458">
            <v>18900000</v>
          </cell>
        </row>
        <row r="2459">
          <cell r="A2459">
            <v>15485982</v>
          </cell>
          <cell r="B2459" t="str">
            <v>GEMENCHEH DEVELOPMENT SDN BHD</v>
          </cell>
          <cell r="C2459">
            <v>2000000</v>
          </cell>
        </row>
        <row r="2460">
          <cell r="A2460">
            <v>15488803</v>
          </cell>
          <cell r="B2460" t="str">
            <v>BARISAN SAMUDERA SDN BHD</v>
          </cell>
          <cell r="C2460">
            <v>3308989.8499999996</v>
          </cell>
        </row>
        <row r="2461">
          <cell r="A2461">
            <v>15499337</v>
          </cell>
          <cell r="B2461" t="str">
            <v>ADVANSIA SDN. BHD.</v>
          </cell>
          <cell r="C2461">
            <v>2000000</v>
          </cell>
        </row>
        <row r="2462">
          <cell r="A2462">
            <v>15500579</v>
          </cell>
          <cell r="B2462" t="str">
            <v>HAMDAN ABDULLAH SDN BHD</v>
          </cell>
          <cell r="C2462">
            <v>2000000</v>
          </cell>
        </row>
        <row r="2463">
          <cell r="A2463">
            <v>15502375</v>
          </cell>
          <cell r="B2463" t="str">
            <v>SUNMOW CONSTRUCTION SDN BHD</v>
          </cell>
          <cell r="C2463">
            <v>8400000</v>
          </cell>
        </row>
        <row r="2464">
          <cell r="A2464">
            <v>15508075</v>
          </cell>
          <cell r="B2464" t="str">
            <v>REGAL HILL PROPERTY (M) SDN BHD</v>
          </cell>
          <cell r="C2464">
            <v>1000000</v>
          </cell>
        </row>
        <row r="2465">
          <cell r="A2465">
            <v>15511079</v>
          </cell>
          <cell r="B2465" t="str">
            <v>BABENA - MIX INDUSTRIES SDN BHD</v>
          </cell>
          <cell r="C2465">
            <v>1500000</v>
          </cell>
        </row>
        <row r="2466">
          <cell r="A2466">
            <v>15518281</v>
          </cell>
          <cell r="B2466" t="str">
            <v>GALLA DENTAL CORPORATION SDN BHD</v>
          </cell>
          <cell r="C2466">
            <v>2750000</v>
          </cell>
        </row>
        <row r="2467">
          <cell r="A2467">
            <v>15523634</v>
          </cell>
          <cell r="B2467" t="str">
            <v>OVERLAND TOTAL LOGISTIC SERVICES(M) S/B</v>
          </cell>
          <cell r="C2467">
            <v>500000</v>
          </cell>
        </row>
        <row r="2468">
          <cell r="A2468">
            <v>15529028</v>
          </cell>
          <cell r="B2468" t="str">
            <v>TEOW SOON HUAT DUTY FREE SDN BHD</v>
          </cell>
          <cell r="C2468">
            <v>100000</v>
          </cell>
        </row>
        <row r="2469">
          <cell r="A2469">
            <v>15529047</v>
          </cell>
          <cell r="B2469" t="str">
            <v>AL-HIRAH HOLDINGS SDN BHD</v>
          </cell>
          <cell r="C2469">
            <v>1285000</v>
          </cell>
        </row>
        <row r="2470">
          <cell r="A2470">
            <v>15531564</v>
          </cell>
          <cell r="B2470" t="str">
            <v>TOP GREEN DEVELOPMENT (SABAH) SDN BHD</v>
          </cell>
          <cell r="C2470">
            <v>2000000</v>
          </cell>
        </row>
        <row r="2471">
          <cell r="A2471">
            <v>15540644</v>
          </cell>
          <cell r="B2471" t="str">
            <v>MAZ INTERNATIONAL SCHOOL SDN BHD</v>
          </cell>
          <cell r="C2471">
            <v>20000</v>
          </cell>
        </row>
        <row r="2472">
          <cell r="A2472">
            <v>15542230</v>
          </cell>
          <cell r="B2472" t="str">
            <v>QUALITY VICTORY SDN BHD</v>
          </cell>
          <cell r="C2472">
            <v>500000</v>
          </cell>
        </row>
        <row r="2473">
          <cell r="A2473">
            <v>15558702</v>
          </cell>
          <cell r="B2473" t="str">
            <v>ASTRA SIMFONI SDN BHD</v>
          </cell>
          <cell r="C2473">
            <v>560000</v>
          </cell>
        </row>
        <row r="2474">
          <cell r="A2474">
            <v>15560008</v>
          </cell>
          <cell r="B2474" t="str">
            <v>TENAGA KIMIA-AUSTIN DETONATOR SDN. BHD.</v>
          </cell>
          <cell r="C2474">
            <v>1500000</v>
          </cell>
        </row>
        <row r="2475">
          <cell r="A2475">
            <v>15565854</v>
          </cell>
          <cell r="B2475" t="str">
            <v>KFG PLYWOOD TRADING SDN BHD</v>
          </cell>
          <cell r="C2475">
            <v>5500000</v>
          </cell>
        </row>
        <row r="2476">
          <cell r="A2476">
            <v>15567201</v>
          </cell>
          <cell r="B2476" t="str">
            <v>EDIBLE SPECIALITIES SDN BHD</v>
          </cell>
          <cell r="C2476">
            <v>5500000</v>
          </cell>
        </row>
        <row r="2477">
          <cell r="A2477">
            <v>15571018</v>
          </cell>
          <cell r="B2477" t="str">
            <v>LHS DEVELOPMENT SDN. BHD.</v>
          </cell>
          <cell r="C2477">
            <v>200000</v>
          </cell>
        </row>
        <row r="2478">
          <cell r="A2478">
            <v>15578236</v>
          </cell>
          <cell r="B2478" t="str">
            <v>TIMURAN ENTERPRISE SDN. BHD.</v>
          </cell>
          <cell r="C2478">
            <v>4000000</v>
          </cell>
        </row>
        <row r="2479">
          <cell r="A2479">
            <v>15580276</v>
          </cell>
          <cell r="B2479" t="str">
            <v>TAWAKAL MEGAH SDN.BHD.</v>
          </cell>
          <cell r="C2479">
            <v>2700000</v>
          </cell>
        </row>
        <row r="2480">
          <cell r="A2480">
            <v>15580495</v>
          </cell>
          <cell r="B2480" t="str">
            <v>M-FISCHER TECH SDN BHD</v>
          </cell>
          <cell r="C2480">
            <v>3700000</v>
          </cell>
        </row>
        <row r="2481">
          <cell r="A2481">
            <v>15584616</v>
          </cell>
          <cell r="B2481" t="str">
            <v>KINSABINA SDN BHD</v>
          </cell>
          <cell r="C2481">
            <v>6261500</v>
          </cell>
        </row>
        <row r="2482">
          <cell r="A2482">
            <v>15585266</v>
          </cell>
          <cell r="B2482" t="str">
            <v>IVY TECHNOLOGY GLOBAL SERVICES MALAYSIA</v>
          </cell>
          <cell r="C2482">
            <v>645000</v>
          </cell>
        </row>
        <row r="2483">
          <cell r="A2483">
            <v>15588044</v>
          </cell>
          <cell r="B2483" t="str">
            <v>FALTECH ENGINEERING SDN BHD</v>
          </cell>
          <cell r="C2483">
            <v>3708000</v>
          </cell>
        </row>
        <row r="2484">
          <cell r="A2484">
            <v>15590825</v>
          </cell>
          <cell r="B2484" t="str">
            <v>ESTEEM GROWTH SDN BHD</v>
          </cell>
          <cell r="C2484">
            <v>100000</v>
          </cell>
        </row>
        <row r="2485">
          <cell r="A2485">
            <v>15597735</v>
          </cell>
          <cell r="B2485" t="str">
            <v>GREAT TRADE CENTRE SDN.BHD.</v>
          </cell>
          <cell r="C2485">
            <v>1045000</v>
          </cell>
        </row>
        <row r="2486">
          <cell r="A2486">
            <v>15598941</v>
          </cell>
          <cell r="B2486" t="str">
            <v>ARA ASA DEVELOPMENT SDN BHD</v>
          </cell>
          <cell r="C2486">
            <v>300000</v>
          </cell>
        </row>
        <row r="2487">
          <cell r="A2487">
            <v>15603227</v>
          </cell>
          <cell r="B2487" t="str">
            <v>KATATA CONSTRUCTION (SABAH) SDN BHD</v>
          </cell>
          <cell r="C2487">
            <v>1096895.22</v>
          </cell>
        </row>
        <row r="2488">
          <cell r="A2488">
            <v>15605311</v>
          </cell>
          <cell r="B2488" t="str">
            <v>TEO GUAN LEE (PENANG) SDN BHD</v>
          </cell>
          <cell r="C2488">
            <v>2400000</v>
          </cell>
        </row>
        <row r="2489">
          <cell r="A2489">
            <v>15606943</v>
          </cell>
          <cell r="B2489" t="str">
            <v>BMG GLOBAL SDN. BHD.</v>
          </cell>
          <cell r="C2489">
            <v>800000</v>
          </cell>
        </row>
        <row r="2490">
          <cell r="A2490">
            <v>15612650</v>
          </cell>
          <cell r="B2490" t="str">
            <v>MS ELEVATORS ENGINEERING SDN BHD</v>
          </cell>
          <cell r="C2490">
            <v>12176016.52</v>
          </cell>
        </row>
        <row r="2491">
          <cell r="A2491">
            <v>15618704</v>
          </cell>
          <cell r="B2491" t="str">
            <v>SHAR ASSOCIATES SDN BHD</v>
          </cell>
          <cell r="C2491">
            <v>265000</v>
          </cell>
        </row>
        <row r="2492">
          <cell r="A2492">
            <v>15622249</v>
          </cell>
          <cell r="B2492" t="str">
            <v>KUCHING SAMARAHAN EXPRESSWAY STATION</v>
          </cell>
          <cell r="C2492">
            <v>169200</v>
          </cell>
        </row>
        <row r="2493">
          <cell r="A2493">
            <v>15633121</v>
          </cell>
          <cell r="B2493" t="str">
            <v>TUJUAN GEMILANG SDN BHD</v>
          </cell>
          <cell r="C2493">
            <v>250000</v>
          </cell>
        </row>
        <row r="2494">
          <cell r="A2494">
            <v>15634106</v>
          </cell>
          <cell r="B2494" t="str">
            <v>INFOTECH JAYA SDN BHD</v>
          </cell>
          <cell r="C2494">
            <v>7165000</v>
          </cell>
        </row>
        <row r="2495">
          <cell r="A2495">
            <v>15641692</v>
          </cell>
          <cell r="B2495" t="str">
            <v>BINA PURI SDN BHD</v>
          </cell>
          <cell r="C2495">
            <v>43382000</v>
          </cell>
        </row>
        <row r="2496">
          <cell r="A2496">
            <v>15646149</v>
          </cell>
          <cell r="B2496" t="str">
            <v>KONE PRODUCTS &amp; ENGINEERING (M) SDN BHD</v>
          </cell>
          <cell r="C2496">
            <v>335340</v>
          </cell>
        </row>
        <row r="2497">
          <cell r="A2497">
            <v>15653011</v>
          </cell>
          <cell r="B2497" t="str">
            <v>EVEREST M &amp; E SDN BHD</v>
          </cell>
          <cell r="C2497">
            <v>450000</v>
          </cell>
        </row>
        <row r="2498">
          <cell r="A2498">
            <v>15659150</v>
          </cell>
          <cell r="B2498" t="str">
            <v>GAMA SUPERMARKET &amp; DEPARTMENTAL STORES S</v>
          </cell>
          <cell r="C2498">
            <v>50000</v>
          </cell>
        </row>
        <row r="2499">
          <cell r="A2499">
            <v>15675940</v>
          </cell>
          <cell r="B2499" t="str">
            <v>SK AGRO RESOURCES SDN BHD</v>
          </cell>
          <cell r="C2499">
            <v>2350000</v>
          </cell>
        </row>
        <row r="2500">
          <cell r="A2500">
            <v>15676489</v>
          </cell>
          <cell r="B2500" t="str">
            <v>TN ENGINEERING SDN. BHD.</v>
          </cell>
          <cell r="C2500">
            <v>2500000</v>
          </cell>
        </row>
        <row r="2501">
          <cell r="A2501">
            <v>15691510</v>
          </cell>
          <cell r="B2501" t="str">
            <v>TENBEX ENGINEERING SDN BHD</v>
          </cell>
          <cell r="C2501">
            <v>1000000</v>
          </cell>
        </row>
        <row r="2502">
          <cell r="A2502">
            <v>15692125</v>
          </cell>
          <cell r="B2502" t="str">
            <v>SR AVIATION SDN. BHD.</v>
          </cell>
          <cell r="C2502">
            <v>500000</v>
          </cell>
        </row>
        <row r="2503">
          <cell r="A2503">
            <v>15694898</v>
          </cell>
          <cell r="B2503" t="str">
            <v>TSK METAL SDN BHD</v>
          </cell>
          <cell r="C2503">
            <v>18000000</v>
          </cell>
        </row>
        <row r="2504">
          <cell r="A2504">
            <v>15696839</v>
          </cell>
          <cell r="B2504" t="str">
            <v>D &amp; U DISTRIBUTOR SDN BHD</v>
          </cell>
          <cell r="C2504">
            <v>950000</v>
          </cell>
        </row>
        <row r="2505">
          <cell r="A2505">
            <v>15698113</v>
          </cell>
          <cell r="B2505" t="str">
            <v>HUP TEIK HING CONSTRUCTION SDN BHD</v>
          </cell>
          <cell r="C2505">
            <v>1000000</v>
          </cell>
        </row>
        <row r="2506">
          <cell r="A2506">
            <v>15704471</v>
          </cell>
          <cell r="B2506" t="str">
            <v>MEE WAH FOOD INDUSTRIES SDN. BHD.</v>
          </cell>
          <cell r="C2506">
            <v>5000000</v>
          </cell>
        </row>
        <row r="2507">
          <cell r="A2507">
            <v>15709765</v>
          </cell>
          <cell r="B2507" t="str">
            <v>AL-IKHSAN SPORTS SDN BHD</v>
          </cell>
          <cell r="C2507">
            <v>43500000</v>
          </cell>
        </row>
        <row r="2508">
          <cell r="A2508">
            <v>15717341</v>
          </cell>
          <cell r="B2508" t="str">
            <v>SERI AHAZA GROUP (M) SDN BHD</v>
          </cell>
          <cell r="C2508">
            <v>200000</v>
          </cell>
        </row>
        <row r="2509">
          <cell r="A2509">
            <v>15719808</v>
          </cell>
          <cell r="B2509" t="str">
            <v>BORNION TIMBER SDN BHD</v>
          </cell>
          <cell r="C2509">
            <v>5000000</v>
          </cell>
        </row>
        <row r="2510">
          <cell r="A2510">
            <v>15719958</v>
          </cell>
          <cell r="B2510" t="str">
            <v>KONSORTIUM E-MUTIARA BERHAD</v>
          </cell>
          <cell r="C2510">
            <v>200000</v>
          </cell>
        </row>
        <row r="2511">
          <cell r="A2511">
            <v>15725157</v>
          </cell>
          <cell r="B2511" t="str">
            <v>G-PLANTER SDN. BHD.</v>
          </cell>
          <cell r="C2511">
            <v>3100000</v>
          </cell>
        </row>
        <row r="2512">
          <cell r="A2512">
            <v>15727454</v>
          </cell>
          <cell r="B2512" t="str">
            <v>MASDEF (MALAYSIA) SDN BHD</v>
          </cell>
          <cell r="C2512">
            <v>239983.95</v>
          </cell>
        </row>
        <row r="2513">
          <cell r="A2513">
            <v>15739625</v>
          </cell>
          <cell r="B2513" t="str">
            <v>EAST ASIA PALM PRODUCTS SDN. BHD.</v>
          </cell>
          <cell r="C2513">
            <v>8400000</v>
          </cell>
        </row>
        <row r="2514">
          <cell r="A2514">
            <v>15739647</v>
          </cell>
          <cell r="B2514" t="str">
            <v>SUN FOOK SANG TRADING SDN. BHD.</v>
          </cell>
          <cell r="C2514">
            <v>676000</v>
          </cell>
        </row>
        <row r="2515">
          <cell r="A2515">
            <v>15739683</v>
          </cell>
          <cell r="B2515" t="str">
            <v>BLACKFOX ENGINEERING SDN BHD</v>
          </cell>
          <cell r="C2515">
            <v>500000</v>
          </cell>
        </row>
        <row r="2516">
          <cell r="A2516">
            <v>15740073</v>
          </cell>
          <cell r="B2516" t="str">
            <v>CLOUD TEN EXECUTIVE TRAVEL AND TOURS SDN</v>
          </cell>
          <cell r="C2516">
            <v>600000</v>
          </cell>
        </row>
        <row r="2517">
          <cell r="A2517">
            <v>15747447</v>
          </cell>
          <cell r="B2517" t="str">
            <v>ATLANTIC OCEAN LOGISTICS (M) S/B</v>
          </cell>
          <cell r="C2517">
            <v>200000</v>
          </cell>
        </row>
        <row r="2518">
          <cell r="A2518">
            <v>15748453</v>
          </cell>
          <cell r="B2518" t="str">
            <v>LERTTRAL (MALAYSIA) SDN BHD</v>
          </cell>
          <cell r="C2518">
            <v>1000000</v>
          </cell>
        </row>
        <row r="2519">
          <cell r="A2519">
            <v>15748862</v>
          </cell>
          <cell r="B2519" t="str">
            <v>TALAM INDAH SDN BHD</v>
          </cell>
          <cell r="C2519">
            <v>3200000</v>
          </cell>
        </row>
        <row r="2520">
          <cell r="A2520">
            <v>15762381</v>
          </cell>
          <cell r="B2520" t="str">
            <v>QA SYSTEMS INTEGRATION (M) SDN BHD</v>
          </cell>
          <cell r="C2520">
            <v>150000</v>
          </cell>
        </row>
        <row r="2521">
          <cell r="A2521">
            <v>15769660</v>
          </cell>
          <cell r="B2521" t="str">
            <v>CEKAP SAGA INFRA SDN. BHD.</v>
          </cell>
          <cell r="C2521">
            <v>0</v>
          </cell>
        </row>
        <row r="2522">
          <cell r="A2522">
            <v>15782702</v>
          </cell>
          <cell r="B2522" t="str">
            <v>GRADE ONE MARINE SHIPYARD SDN BHD</v>
          </cell>
          <cell r="C2522">
            <v>4400000</v>
          </cell>
        </row>
        <row r="2523">
          <cell r="A2523">
            <v>15783304</v>
          </cell>
          <cell r="B2523" t="str">
            <v>JENTAYU VENTURE SDN BHD</v>
          </cell>
          <cell r="C2523">
            <v>330000</v>
          </cell>
        </row>
        <row r="2524">
          <cell r="A2524">
            <v>15783349</v>
          </cell>
          <cell r="B2524" t="str">
            <v>APPLIED ENERGY SOLUTIONS SDN BHD</v>
          </cell>
          <cell r="C2524">
            <v>500000</v>
          </cell>
        </row>
        <row r="2525">
          <cell r="A2525">
            <v>15789288</v>
          </cell>
          <cell r="B2525" t="str">
            <v>PALLAS UNLIMITED SDN BHD</v>
          </cell>
          <cell r="C2525">
            <v>800000</v>
          </cell>
        </row>
        <row r="2526">
          <cell r="A2526">
            <v>15794121</v>
          </cell>
          <cell r="B2526" t="str">
            <v>YUN FOOK RESOURCES SDN BHD</v>
          </cell>
          <cell r="C2526">
            <v>380000</v>
          </cell>
        </row>
        <row r="2527">
          <cell r="A2527">
            <v>15795587</v>
          </cell>
          <cell r="B2527" t="str">
            <v>DAVILLA CONSTRUCTION SDN BHD</v>
          </cell>
          <cell r="C2527">
            <v>0</v>
          </cell>
        </row>
        <row r="2528">
          <cell r="A2528">
            <v>15797330</v>
          </cell>
          <cell r="B2528" t="str">
            <v>LSS RIMBUN SDN BHD</v>
          </cell>
          <cell r="C2528">
            <v>2375000</v>
          </cell>
        </row>
        <row r="2529">
          <cell r="A2529">
            <v>15798022</v>
          </cell>
          <cell r="B2529" t="str">
            <v>EMASKANG SDN. BHD.</v>
          </cell>
          <cell r="C2529">
            <v>5000000</v>
          </cell>
        </row>
        <row r="2530">
          <cell r="A2530">
            <v>15803233</v>
          </cell>
          <cell r="B2530" t="str">
            <v>HIN REE CONSTRUCTION SDN BHD</v>
          </cell>
          <cell r="C2530">
            <v>260000</v>
          </cell>
        </row>
        <row r="2531">
          <cell r="A2531">
            <v>15811375</v>
          </cell>
          <cell r="B2531" t="str">
            <v>SOUTHERNHEM INDUSTRIES SDN BHD</v>
          </cell>
          <cell r="C2531">
            <v>4000000</v>
          </cell>
        </row>
        <row r="2532">
          <cell r="A2532">
            <v>15819504</v>
          </cell>
          <cell r="B2532" t="str">
            <v>NOBLE STAR SERVICES SDN BHD</v>
          </cell>
          <cell r="C2532">
            <v>4650000</v>
          </cell>
        </row>
        <row r="2533">
          <cell r="A2533">
            <v>15829316</v>
          </cell>
          <cell r="B2533" t="str">
            <v>MY FLEXITANK INDUSTRIES SDN.BHD.</v>
          </cell>
          <cell r="C2533">
            <v>3200000</v>
          </cell>
        </row>
        <row r="2534">
          <cell r="A2534">
            <v>15842130</v>
          </cell>
          <cell r="B2534" t="str">
            <v>ASCO GLOBAL (M) SDN BHD</v>
          </cell>
          <cell r="C2534">
            <v>520000</v>
          </cell>
        </row>
        <row r="2535">
          <cell r="A2535">
            <v>15843724</v>
          </cell>
          <cell r="B2535" t="str">
            <v>B.A. ENGINEERING SDN BHD</v>
          </cell>
          <cell r="C2535">
            <v>450000</v>
          </cell>
        </row>
        <row r="2536">
          <cell r="A2536">
            <v>15856341</v>
          </cell>
          <cell r="B2536" t="str">
            <v>KURNIA FOOD CORPORATION SDN. BHD.</v>
          </cell>
          <cell r="C2536">
            <v>1700000</v>
          </cell>
        </row>
        <row r="2537">
          <cell r="A2537">
            <v>15857403</v>
          </cell>
          <cell r="B2537" t="str">
            <v>UER RESOURCES SDN. BHD.</v>
          </cell>
          <cell r="C2537">
            <v>500000</v>
          </cell>
        </row>
        <row r="2538">
          <cell r="A2538">
            <v>15860013</v>
          </cell>
          <cell r="B2538" t="str">
            <v>RANCANGAN KITA SDN. BHD.</v>
          </cell>
          <cell r="C2538">
            <v>9800000</v>
          </cell>
        </row>
        <row r="2539">
          <cell r="A2539">
            <v>15868541</v>
          </cell>
          <cell r="B2539" t="str">
            <v>SUNGAI TERAH PALM OIL MILL SDN BHD</v>
          </cell>
          <cell r="C2539">
            <v>3500000</v>
          </cell>
        </row>
        <row r="2540">
          <cell r="A2540">
            <v>15869665</v>
          </cell>
          <cell r="B2540" t="str">
            <v>H2R OIL &amp; GAS SERVICES SDN BHD</v>
          </cell>
          <cell r="C2540">
            <v>2075000</v>
          </cell>
        </row>
        <row r="2541">
          <cell r="A2541">
            <v>15872667</v>
          </cell>
          <cell r="B2541" t="str">
            <v>MATRIX COOLING</v>
          </cell>
          <cell r="C2541">
            <v>7000000</v>
          </cell>
        </row>
        <row r="2542">
          <cell r="A2542">
            <v>15876310</v>
          </cell>
          <cell r="B2542" t="str">
            <v>SCENIC FAIRWAY SDN BHD</v>
          </cell>
          <cell r="C2542">
            <v>200000</v>
          </cell>
        </row>
        <row r="2543">
          <cell r="A2543">
            <v>15884695</v>
          </cell>
          <cell r="B2543" t="str">
            <v>LIAN HUA SENG SDN BHD</v>
          </cell>
          <cell r="C2543">
            <v>4800000</v>
          </cell>
        </row>
        <row r="2544">
          <cell r="A2544">
            <v>15895768</v>
          </cell>
          <cell r="B2544" t="str">
            <v>METONPRO OILFIELD SUPPLY SDN BHD</v>
          </cell>
          <cell r="C2544">
            <v>950000</v>
          </cell>
        </row>
        <row r="2545">
          <cell r="A2545">
            <v>15901125</v>
          </cell>
          <cell r="B2545" t="str">
            <v>GV BUMISINAR SDN BHD</v>
          </cell>
          <cell r="C2545">
            <v>2000000</v>
          </cell>
        </row>
        <row r="2546">
          <cell r="A2546">
            <v>15901382</v>
          </cell>
          <cell r="B2546" t="str">
            <v>HASANI TRAVEL &amp; TOURS (M) SDN BHD</v>
          </cell>
          <cell r="C2546">
            <v>500000</v>
          </cell>
        </row>
        <row r="2547">
          <cell r="A2547">
            <v>15904550</v>
          </cell>
          <cell r="B2547" t="str">
            <v>ROFINA MARKETING (M) SDN BHD</v>
          </cell>
          <cell r="C2547">
            <v>690000</v>
          </cell>
        </row>
        <row r="2548">
          <cell r="A2548">
            <v>15907999</v>
          </cell>
          <cell r="B2548" t="str">
            <v>BLACK POINT DESIGN SDN BHD</v>
          </cell>
          <cell r="C2548">
            <v>999354.9</v>
          </cell>
        </row>
        <row r="2549">
          <cell r="A2549">
            <v>15911563</v>
          </cell>
          <cell r="B2549" t="str">
            <v>UGI STEEL WIRE PRODUCTS SDN BHD</v>
          </cell>
          <cell r="C2549">
            <v>1800000</v>
          </cell>
        </row>
        <row r="2550">
          <cell r="A2550">
            <v>15924655</v>
          </cell>
          <cell r="B2550" t="str">
            <v>DELTA LAND BERHAD</v>
          </cell>
          <cell r="C2550">
            <v>1000000</v>
          </cell>
        </row>
        <row r="2551">
          <cell r="A2551">
            <v>15925809</v>
          </cell>
          <cell r="B2551" t="str">
            <v>JEWEL CONSTRUCTION SDN BHD</v>
          </cell>
          <cell r="C2551">
            <v>1500000</v>
          </cell>
        </row>
        <row r="2552">
          <cell r="A2552">
            <v>15927339</v>
          </cell>
          <cell r="B2552" t="str">
            <v>ASIA COMMUNICATION &amp; ELECTRONIC SDN BHD</v>
          </cell>
          <cell r="C2552">
            <v>7142024.9500000002</v>
          </cell>
        </row>
        <row r="2553">
          <cell r="A2553">
            <v>15927656</v>
          </cell>
          <cell r="B2553" t="str">
            <v>STARQUAY POINT SDN BHD</v>
          </cell>
          <cell r="C2553">
            <v>300000</v>
          </cell>
        </row>
        <row r="2554">
          <cell r="A2554">
            <v>15927657</v>
          </cell>
          <cell r="B2554" t="str">
            <v>SAYONG CHEMICALS SDN. BHD.</v>
          </cell>
          <cell r="C2554">
            <v>5000000</v>
          </cell>
        </row>
        <row r="2555">
          <cell r="A2555">
            <v>15936154</v>
          </cell>
          <cell r="B2555" t="str">
            <v>KEPPEL WOOD INDUSTRIES (M) SDN BHD</v>
          </cell>
          <cell r="C2555">
            <v>150000</v>
          </cell>
        </row>
        <row r="2556">
          <cell r="A2556">
            <v>15937697</v>
          </cell>
          <cell r="B2556" t="str">
            <v>NOVAPOLITAN DEVELOPMENT SDN BHD</v>
          </cell>
          <cell r="C2556">
            <v>200000</v>
          </cell>
        </row>
        <row r="2557">
          <cell r="A2557">
            <v>15938663</v>
          </cell>
          <cell r="B2557" t="str">
            <v>SASARAN SEJAHTERA SDN BHD</v>
          </cell>
          <cell r="C2557">
            <v>1112292.1000000001</v>
          </cell>
        </row>
        <row r="2558">
          <cell r="A2558">
            <v>15939308</v>
          </cell>
          <cell r="B2558" t="str">
            <v>AWI BUILDER SDN BHD</v>
          </cell>
          <cell r="C2558">
            <v>20000000</v>
          </cell>
        </row>
        <row r="2559">
          <cell r="A2559">
            <v>15945184</v>
          </cell>
          <cell r="B2559" t="str">
            <v>SYARIKAT ABDUL GHAFFAR TRADING SDN BHD</v>
          </cell>
          <cell r="C2559">
            <v>2538460</v>
          </cell>
        </row>
        <row r="2560">
          <cell r="A2560">
            <v>15948620</v>
          </cell>
          <cell r="B2560" t="str">
            <v>C &amp; P BUILDER SDN BHD</v>
          </cell>
          <cell r="C2560">
            <v>5500000</v>
          </cell>
        </row>
        <row r="2561">
          <cell r="A2561">
            <v>15949420</v>
          </cell>
          <cell r="B2561" t="str">
            <v>ERAT TEMURUN SDN BHD</v>
          </cell>
          <cell r="C2561">
            <v>2850000</v>
          </cell>
        </row>
        <row r="2562">
          <cell r="A2562">
            <v>15953259</v>
          </cell>
          <cell r="B2562" t="str">
            <v>SAHARIL HOLDINGS SDN BHD</v>
          </cell>
          <cell r="C2562">
            <v>2100000</v>
          </cell>
        </row>
        <row r="2563">
          <cell r="A2563">
            <v>15962927</v>
          </cell>
          <cell r="B2563" t="str">
            <v>WANSERN TECHNOLOGY SDN BHD</v>
          </cell>
          <cell r="C2563">
            <v>1500000</v>
          </cell>
        </row>
        <row r="2564">
          <cell r="A2564">
            <v>15963246</v>
          </cell>
          <cell r="B2564" t="str">
            <v>SENG KONG FISHERY SDN BHD</v>
          </cell>
          <cell r="C2564">
            <v>3000000</v>
          </cell>
        </row>
        <row r="2565">
          <cell r="A2565">
            <v>15964769</v>
          </cell>
          <cell r="B2565" t="str">
            <v>TURBINE TECHNIQUE (M) SDN BHD</v>
          </cell>
          <cell r="C2565">
            <v>600000</v>
          </cell>
        </row>
        <row r="2566">
          <cell r="A2566">
            <v>15965254</v>
          </cell>
          <cell r="B2566" t="str">
            <v>RASMA M &amp; E SDN. BHD.</v>
          </cell>
          <cell r="C2566">
            <v>4600000</v>
          </cell>
        </row>
        <row r="2567">
          <cell r="A2567">
            <v>15969578</v>
          </cell>
          <cell r="B2567" t="str">
            <v>RANTAU SELESA SDN BHD</v>
          </cell>
          <cell r="C2567">
            <v>1000000</v>
          </cell>
        </row>
        <row r="2568">
          <cell r="A2568">
            <v>15974433</v>
          </cell>
          <cell r="B2568" t="str">
            <v>SABAKEKAL SDN BHD</v>
          </cell>
          <cell r="C2568">
            <v>79000</v>
          </cell>
        </row>
        <row r="2569">
          <cell r="A2569">
            <v>15976513</v>
          </cell>
          <cell r="B2569" t="str">
            <v>WAI-K ENGINEERING SDN BHD</v>
          </cell>
          <cell r="C2569">
            <v>2000000</v>
          </cell>
        </row>
        <row r="2570">
          <cell r="A2570">
            <v>15976528</v>
          </cell>
          <cell r="B2570" t="str">
            <v>VITAL TALENT SDN BHD</v>
          </cell>
          <cell r="C2570">
            <v>7600000</v>
          </cell>
        </row>
        <row r="2571">
          <cell r="A2571">
            <v>15977176</v>
          </cell>
          <cell r="B2571" t="str">
            <v>FAIRTRADE COMMODITIES SDN BHD</v>
          </cell>
          <cell r="C2571">
            <v>4500000</v>
          </cell>
        </row>
        <row r="2572">
          <cell r="A2572">
            <v>15980900</v>
          </cell>
          <cell r="B2572" t="str">
            <v>ITSERVICES SDN BHD</v>
          </cell>
          <cell r="C2572">
            <v>1500000</v>
          </cell>
        </row>
        <row r="2573">
          <cell r="A2573">
            <v>15983639</v>
          </cell>
          <cell r="B2573" t="str">
            <v>JACK-IN PILE (M) SDN BHD</v>
          </cell>
          <cell r="C2573">
            <v>3000000</v>
          </cell>
        </row>
        <row r="2574">
          <cell r="A2574">
            <v>15992259</v>
          </cell>
          <cell r="B2574" t="str">
            <v>PERNIAGAAN SINAR JAYA</v>
          </cell>
          <cell r="C2574">
            <v>450000</v>
          </cell>
        </row>
        <row r="2575">
          <cell r="A2575">
            <v>15994223</v>
          </cell>
          <cell r="B2575" t="str">
            <v>VS CONCEPT FURNITURE SDN BHD</v>
          </cell>
          <cell r="C2575">
            <v>3500000</v>
          </cell>
        </row>
        <row r="2576">
          <cell r="A2576">
            <v>15999451</v>
          </cell>
          <cell r="B2576" t="str">
            <v>CLP AGRO TECHNOLOGY SDN BHD</v>
          </cell>
          <cell r="C2576">
            <v>2045000</v>
          </cell>
        </row>
        <row r="2577">
          <cell r="A2577">
            <v>16000389</v>
          </cell>
          <cell r="B2577" t="str">
            <v>GRAND PACIFIC MULTI TRADE SDN BHD</v>
          </cell>
          <cell r="C2577">
            <v>3000000</v>
          </cell>
        </row>
        <row r="2578">
          <cell r="A2578">
            <v>16001239</v>
          </cell>
          <cell r="B2578" t="str">
            <v>CL WATERWARE SDN BHD</v>
          </cell>
          <cell r="C2578">
            <v>1400000</v>
          </cell>
        </row>
        <row r="2579">
          <cell r="A2579">
            <v>16004444</v>
          </cell>
          <cell r="B2579" t="str">
            <v>E &amp; E RESOURCES SDN BHD</v>
          </cell>
          <cell r="C2579">
            <v>300000</v>
          </cell>
        </row>
        <row r="2580">
          <cell r="A2580">
            <v>16011610</v>
          </cell>
          <cell r="B2580" t="str">
            <v>TRANS-BORNEO MARKETING SDN BHD</v>
          </cell>
          <cell r="C2580">
            <v>3150000</v>
          </cell>
        </row>
        <row r="2581">
          <cell r="A2581">
            <v>16015840</v>
          </cell>
          <cell r="B2581" t="str">
            <v>ADVANCED AIR TRAFIC SYSTEMS (M) SDN BHD</v>
          </cell>
          <cell r="C2581">
            <v>8000000</v>
          </cell>
        </row>
        <row r="2582">
          <cell r="A2582">
            <v>16019724</v>
          </cell>
          <cell r="B2582" t="str">
            <v>LIK TIN CENTURY SDN BHD</v>
          </cell>
          <cell r="C2582">
            <v>1300000</v>
          </cell>
        </row>
        <row r="2583">
          <cell r="A2583">
            <v>16025168</v>
          </cell>
          <cell r="B2583" t="str">
            <v>EMERGING EPC SDN BHD</v>
          </cell>
          <cell r="C2583">
            <v>3010000</v>
          </cell>
        </row>
        <row r="2584">
          <cell r="A2584">
            <v>16026883</v>
          </cell>
          <cell r="B2584" t="str">
            <v>MASTER TEC WIRE &amp; CABLE SDN BHD</v>
          </cell>
          <cell r="C2584">
            <v>22000000</v>
          </cell>
        </row>
        <row r="2585">
          <cell r="A2585">
            <v>16029200</v>
          </cell>
          <cell r="B2585" t="str">
            <v>GOLDEN PALM TREE RESORT &amp; SPA SDN BHD</v>
          </cell>
          <cell r="C2585">
            <v>900000</v>
          </cell>
        </row>
        <row r="2586">
          <cell r="A2586">
            <v>16032958</v>
          </cell>
          <cell r="B2586" t="str">
            <v>YAMACO ENGINEERING SDN BHD</v>
          </cell>
          <cell r="C2586">
            <v>12000000</v>
          </cell>
        </row>
        <row r="2587">
          <cell r="A2587">
            <v>16040764</v>
          </cell>
          <cell r="B2587" t="str">
            <v>MN MILLENNIUM SECURITY SDN BHD</v>
          </cell>
          <cell r="C2587">
            <v>1000000</v>
          </cell>
        </row>
        <row r="2588">
          <cell r="A2588">
            <v>16048795</v>
          </cell>
          <cell r="B2588" t="str">
            <v>BIOPLUS INDUSTRIES SDN BHD</v>
          </cell>
          <cell r="C2588">
            <v>1664000</v>
          </cell>
        </row>
        <row r="2589">
          <cell r="A2589">
            <v>16055374</v>
          </cell>
          <cell r="B2589" t="str">
            <v>LINGKARAN PREMIX SDN BHD</v>
          </cell>
          <cell r="C2589">
            <v>20000</v>
          </cell>
        </row>
        <row r="2590">
          <cell r="A2590">
            <v>16057694</v>
          </cell>
          <cell r="B2590" t="str">
            <v>ACI TECHNOLOGY SDN BHD</v>
          </cell>
          <cell r="C2590">
            <v>50000</v>
          </cell>
        </row>
        <row r="2591">
          <cell r="A2591">
            <v>16060135</v>
          </cell>
          <cell r="B2591" t="str">
            <v>GS AUTO TECH SDN.BHD.</v>
          </cell>
          <cell r="C2591">
            <v>20000</v>
          </cell>
        </row>
        <row r="2592">
          <cell r="A2592">
            <v>16062846</v>
          </cell>
          <cell r="B2592" t="str">
            <v>MAJU ENGINEERING SERVICES SDN BHD</v>
          </cell>
          <cell r="C2592">
            <v>4000000</v>
          </cell>
        </row>
        <row r="2593">
          <cell r="A2593">
            <v>16069282</v>
          </cell>
          <cell r="B2593" t="str">
            <v>ALAM KOTAMAS SDN BHD</v>
          </cell>
          <cell r="C2593">
            <v>41000</v>
          </cell>
        </row>
        <row r="2594">
          <cell r="A2594">
            <v>16078163</v>
          </cell>
          <cell r="B2594" t="str">
            <v>CASTMET SDN BHD</v>
          </cell>
          <cell r="C2594">
            <v>20500000</v>
          </cell>
        </row>
        <row r="2595">
          <cell r="A2595">
            <v>16079822</v>
          </cell>
          <cell r="B2595" t="str">
            <v>QUBE INTEGRATED MALAYSIA SDN.BHD</v>
          </cell>
          <cell r="C2595">
            <v>1200000</v>
          </cell>
        </row>
        <row r="2596">
          <cell r="A2596">
            <v>16081942</v>
          </cell>
          <cell r="B2596" t="str">
            <v>MFS TECHNOLOGY (M) SDN BHD</v>
          </cell>
          <cell r="C2596">
            <v>6100000</v>
          </cell>
        </row>
        <row r="2597">
          <cell r="A2597">
            <v>16081950</v>
          </cell>
          <cell r="B2597" t="str">
            <v>THE RAINTREE CLUB OF KUALA LUMPUR</v>
          </cell>
          <cell r="C2597">
            <v>112500</v>
          </cell>
        </row>
        <row r="2598">
          <cell r="A2598">
            <v>16081985</v>
          </cell>
          <cell r="B2598" t="str">
            <v>MHC PLANTATIONS BERHAD</v>
          </cell>
          <cell r="C2598">
            <v>2250000</v>
          </cell>
        </row>
        <row r="2599">
          <cell r="A2599">
            <v>16081997</v>
          </cell>
          <cell r="B2599" t="str">
            <v>COMPUTER FORMS (M) BHD</v>
          </cell>
          <cell r="C2599">
            <v>5000000</v>
          </cell>
        </row>
        <row r="2600">
          <cell r="A2600">
            <v>16082005</v>
          </cell>
          <cell r="B2600" t="str">
            <v>UNITED PLASTICS SDN BHD</v>
          </cell>
          <cell r="C2600">
            <v>4000000</v>
          </cell>
        </row>
        <row r="2601">
          <cell r="A2601">
            <v>16082019</v>
          </cell>
          <cell r="B2601" t="str">
            <v>E-RETE (M) SDN BHD</v>
          </cell>
          <cell r="C2601">
            <v>1800000</v>
          </cell>
        </row>
        <row r="2602">
          <cell r="A2602">
            <v>16082025</v>
          </cell>
          <cell r="B2602" t="str">
            <v>GRP SDN BHD</v>
          </cell>
          <cell r="C2602">
            <v>3500000</v>
          </cell>
        </row>
        <row r="2603">
          <cell r="A2603">
            <v>16082029</v>
          </cell>
          <cell r="B2603" t="str">
            <v>TAIPING PAPER MILLS SDN BHD</v>
          </cell>
          <cell r="C2603">
            <v>1100000</v>
          </cell>
        </row>
        <row r="2604">
          <cell r="A2604">
            <v>16082089</v>
          </cell>
          <cell r="B2604" t="str">
            <v>FEC CABLES (M) SDN BHD</v>
          </cell>
          <cell r="C2604">
            <v>740776.87</v>
          </cell>
        </row>
        <row r="2605">
          <cell r="A2605">
            <v>16082117</v>
          </cell>
          <cell r="B2605" t="str">
            <v>GOH TIONG SIN CONSTRUCTION SDN BHD</v>
          </cell>
          <cell r="C2605">
            <v>20000</v>
          </cell>
        </row>
        <row r="2606">
          <cell r="A2606">
            <v>16082161</v>
          </cell>
          <cell r="B2606" t="str">
            <v>LEONG SENG SAWMILL SDN BHD</v>
          </cell>
          <cell r="C2606">
            <v>3600000</v>
          </cell>
        </row>
        <row r="2607">
          <cell r="A2607">
            <v>16082268</v>
          </cell>
          <cell r="B2607" t="str">
            <v>SOON HIN HARDWARE SDN BHD</v>
          </cell>
          <cell r="C2607">
            <v>15000000</v>
          </cell>
        </row>
        <row r="2608">
          <cell r="A2608">
            <v>16082275</v>
          </cell>
          <cell r="B2608" t="str">
            <v>GOLDEN FRONTIER BERHAD</v>
          </cell>
          <cell r="C2608">
            <v>2300000</v>
          </cell>
        </row>
        <row r="2609">
          <cell r="A2609">
            <v>16082344</v>
          </cell>
          <cell r="B2609" t="str">
            <v>KIM YUAN AMANG FACTORY SDN BHD</v>
          </cell>
          <cell r="C2609">
            <v>900000</v>
          </cell>
        </row>
        <row r="2610">
          <cell r="A2610">
            <v>16082377</v>
          </cell>
          <cell r="B2610" t="str">
            <v>DITALI SDN BHD</v>
          </cell>
          <cell r="C2610">
            <v>11500000</v>
          </cell>
        </row>
        <row r="2611">
          <cell r="A2611">
            <v>16082395</v>
          </cell>
          <cell r="B2611" t="str">
            <v>CHOON HIN ENGINEERING WORKS SDN. BHD.</v>
          </cell>
          <cell r="C2611">
            <v>7500000</v>
          </cell>
        </row>
        <row r="2612">
          <cell r="A2612">
            <v>16082399</v>
          </cell>
          <cell r="B2612" t="str">
            <v>EASTERN DECORATOR SDN BHD</v>
          </cell>
          <cell r="C2612">
            <v>5200000</v>
          </cell>
        </row>
        <row r="2613">
          <cell r="A2613">
            <v>16082408</v>
          </cell>
          <cell r="B2613" t="str">
            <v>MEDI-CARE PRODUCTS SDN BHD</v>
          </cell>
          <cell r="C2613">
            <v>8000000</v>
          </cell>
        </row>
        <row r="2614">
          <cell r="A2614">
            <v>16082415</v>
          </cell>
          <cell r="B2614" t="str">
            <v>CHIP HWA SDN BHD</v>
          </cell>
          <cell r="C2614">
            <v>6800000</v>
          </cell>
        </row>
        <row r="2615">
          <cell r="A2615">
            <v>16082451</v>
          </cell>
          <cell r="B2615" t="str">
            <v>KENSO CORPORATION (M) SDN BHD</v>
          </cell>
          <cell r="C2615">
            <v>4100000</v>
          </cell>
        </row>
        <row r="2616">
          <cell r="A2616">
            <v>16082471</v>
          </cell>
          <cell r="B2616" t="str">
            <v>FADASON SDN BHD</v>
          </cell>
          <cell r="C2616">
            <v>6700</v>
          </cell>
        </row>
        <row r="2617">
          <cell r="A2617">
            <v>16082495</v>
          </cell>
          <cell r="B2617" t="str">
            <v>PEMBINAAN PURCON SDN BHD</v>
          </cell>
          <cell r="C2617">
            <v>50000000</v>
          </cell>
        </row>
        <row r="2618">
          <cell r="A2618">
            <v>16082520</v>
          </cell>
          <cell r="B2618" t="str">
            <v>INDUSTRONICS BERHAD</v>
          </cell>
          <cell r="C2618">
            <v>5210055</v>
          </cell>
        </row>
        <row r="2619">
          <cell r="A2619">
            <v>16082629</v>
          </cell>
          <cell r="B2619" t="str">
            <v>TEMERLOH MILL SDN BHD</v>
          </cell>
          <cell r="C2619">
            <v>500000</v>
          </cell>
        </row>
        <row r="2620">
          <cell r="A2620">
            <v>16082688</v>
          </cell>
          <cell r="B2620" t="str">
            <v>TECK YIEN SDN BHD</v>
          </cell>
          <cell r="C2620">
            <v>2500000</v>
          </cell>
        </row>
        <row r="2621">
          <cell r="A2621">
            <v>16082727</v>
          </cell>
          <cell r="B2621" t="str">
            <v>GOLDEN FRONTIER PACKAGING SDN BHD</v>
          </cell>
          <cell r="C2621">
            <v>9500000</v>
          </cell>
        </row>
        <row r="2622">
          <cell r="A2622">
            <v>16082883</v>
          </cell>
          <cell r="B2622" t="str">
            <v>TROPICAL CONSOLIDATED CORPORATION SDN BH</v>
          </cell>
          <cell r="C2622">
            <v>50000000</v>
          </cell>
        </row>
        <row r="2623">
          <cell r="A2623">
            <v>16082902</v>
          </cell>
          <cell r="B2623" t="str">
            <v>TONG HUANG TRADING SDN BHD</v>
          </cell>
          <cell r="C2623">
            <v>8000000</v>
          </cell>
        </row>
        <row r="2624">
          <cell r="A2624">
            <v>16082906</v>
          </cell>
          <cell r="B2624" t="str">
            <v>PERCETAKAN KONTA SDN. BERHAD</v>
          </cell>
          <cell r="C2624">
            <v>350000</v>
          </cell>
        </row>
        <row r="2625">
          <cell r="A2625">
            <v>16082911</v>
          </cell>
          <cell r="B2625" t="str">
            <v>KARANGKRAF NETWORK SDN BHD</v>
          </cell>
          <cell r="C2625">
            <v>2000000</v>
          </cell>
        </row>
        <row r="2626">
          <cell r="A2626">
            <v>16082957</v>
          </cell>
          <cell r="B2626" t="str">
            <v>TANMING CORPORATION SDN BHD</v>
          </cell>
          <cell r="C2626">
            <v>700000</v>
          </cell>
        </row>
        <row r="2627">
          <cell r="A2627">
            <v>16082969</v>
          </cell>
          <cell r="B2627" t="str">
            <v>ING PING BROTHERS HARDWARE SDN BHD</v>
          </cell>
          <cell r="C2627">
            <v>600000</v>
          </cell>
        </row>
        <row r="2628">
          <cell r="A2628">
            <v>16082971</v>
          </cell>
          <cell r="B2628" t="str">
            <v>DC &amp; A DEVELOPMENTS SDN BHD</v>
          </cell>
          <cell r="C2628">
            <v>100000</v>
          </cell>
        </row>
        <row r="2629">
          <cell r="A2629">
            <v>16082978</v>
          </cell>
          <cell r="B2629" t="str">
            <v>A-TAKA ENTERPRISE (M) SDN BHD</v>
          </cell>
          <cell r="C2629">
            <v>20000</v>
          </cell>
        </row>
        <row r="2630">
          <cell r="A2630">
            <v>16083008</v>
          </cell>
          <cell r="B2630" t="str">
            <v>YONG LEE CHAN SDN. BHD.</v>
          </cell>
          <cell r="C2630">
            <v>5750000</v>
          </cell>
        </row>
        <row r="2631">
          <cell r="A2631">
            <v>16083018</v>
          </cell>
          <cell r="B2631" t="str">
            <v>ALMA RUBBER ESTATES SDN BHD</v>
          </cell>
          <cell r="C2631">
            <v>500000</v>
          </cell>
        </row>
        <row r="2632">
          <cell r="A2632">
            <v>16083046</v>
          </cell>
          <cell r="B2632" t="str">
            <v>SOON THYE HANG MARINE PRODUCTS SDN. BHD.</v>
          </cell>
          <cell r="C2632">
            <v>5000000</v>
          </cell>
        </row>
        <row r="2633">
          <cell r="A2633">
            <v>16083057</v>
          </cell>
          <cell r="B2633" t="str">
            <v>GRUP MAJALAH KARANGKRAF S B</v>
          </cell>
          <cell r="C2633">
            <v>100000</v>
          </cell>
        </row>
        <row r="2634">
          <cell r="A2634">
            <v>16083088</v>
          </cell>
          <cell r="B2634" t="str">
            <v>JASA MERIN (MALAYSIA) SDN BHD</v>
          </cell>
          <cell r="C2634">
            <v>2000000</v>
          </cell>
        </row>
        <row r="2635">
          <cell r="A2635">
            <v>16083184</v>
          </cell>
          <cell r="B2635" t="str">
            <v>P.P.A.C. (M) SDN. BHD.</v>
          </cell>
          <cell r="C2635">
            <v>1880000</v>
          </cell>
        </row>
        <row r="2636">
          <cell r="A2636">
            <v>16083323</v>
          </cell>
          <cell r="B2636" t="str">
            <v>MULIA BERSAMA SDN BHD</v>
          </cell>
          <cell r="C2636">
            <v>68000</v>
          </cell>
        </row>
        <row r="2637">
          <cell r="A2637">
            <v>16083360</v>
          </cell>
          <cell r="B2637" t="str">
            <v>WELL-BUILT ALLOY INDUSTRIES SDN BHD</v>
          </cell>
          <cell r="C2637">
            <v>8000000</v>
          </cell>
        </row>
        <row r="2638">
          <cell r="A2638">
            <v>16083619</v>
          </cell>
          <cell r="B2638" t="str">
            <v>SYARIKAT TA KIONG (SABAH) S/B</v>
          </cell>
          <cell r="C2638">
            <v>800000</v>
          </cell>
        </row>
        <row r="2639">
          <cell r="A2639">
            <v>16083823</v>
          </cell>
          <cell r="B2639" t="str">
            <v>ANDALUSIA TRAVEL &amp; TOURS SDN BHD</v>
          </cell>
          <cell r="C2639">
            <v>3000000</v>
          </cell>
        </row>
        <row r="2640">
          <cell r="A2640">
            <v>16083957</v>
          </cell>
          <cell r="B2640" t="str">
            <v>PAUMIN HARDWARE SDN BHD</v>
          </cell>
          <cell r="C2640">
            <v>1400000</v>
          </cell>
        </row>
        <row r="2641">
          <cell r="A2641">
            <v>16084046</v>
          </cell>
          <cell r="B2641" t="str">
            <v>NEE SENG NGENG &amp; SONS SAGO INDUSTRIES SB</v>
          </cell>
          <cell r="C2641">
            <v>424000</v>
          </cell>
        </row>
        <row r="2642">
          <cell r="A2642">
            <v>16084176</v>
          </cell>
          <cell r="B2642" t="str">
            <v>BUMI JIWA-ENVIROSERVE JV</v>
          </cell>
          <cell r="C2642">
            <v>600000</v>
          </cell>
        </row>
        <row r="2643">
          <cell r="A2643">
            <v>16084417</v>
          </cell>
          <cell r="B2643" t="str">
            <v>AZMAN HAMZAH PLASTIK SDN BHD</v>
          </cell>
          <cell r="C2643">
            <v>500000</v>
          </cell>
        </row>
        <row r="2644">
          <cell r="A2644">
            <v>16084453</v>
          </cell>
          <cell r="B2644" t="str">
            <v>SMI WIRE SDN BHD</v>
          </cell>
          <cell r="C2644">
            <v>300000</v>
          </cell>
        </row>
        <row r="2645">
          <cell r="A2645">
            <v>16084474</v>
          </cell>
          <cell r="B2645" t="str">
            <v>HWEE NIK (M) SDN BHD</v>
          </cell>
          <cell r="C2645">
            <v>10000000</v>
          </cell>
        </row>
        <row r="2646">
          <cell r="A2646">
            <v>16084476</v>
          </cell>
          <cell r="B2646" t="str">
            <v>SIN SOON LEE REALTY COMPANY (M) SDN. BHD</v>
          </cell>
          <cell r="C2646">
            <v>2000000</v>
          </cell>
        </row>
        <row r="2647">
          <cell r="A2647">
            <v>16084608</v>
          </cell>
          <cell r="B2647" t="str">
            <v>TONAH TRADING COMPANY SENDIRIAN BERHAD</v>
          </cell>
          <cell r="C2647">
            <v>10000000</v>
          </cell>
        </row>
        <row r="2648">
          <cell r="A2648">
            <v>16084776</v>
          </cell>
          <cell r="B2648" t="str">
            <v>ULIKO CORPORATION (M) SDN BHD</v>
          </cell>
          <cell r="C2648">
            <v>1500000</v>
          </cell>
        </row>
        <row r="2649">
          <cell r="A2649">
            <v>16085000</v>
          </cell>
          <cell r="B2649" t="str">
            <v>ACA PACIFIC TECHNOLOGY (M) SDN BHD</v>
          </cell>
          <cell r="C2649">
            <v>1300000</v>
          </cell>
        </row>
        <row r="2650">
          <cell r="A2650">
            <v>16085152</v>
          </cell>
          <cell r="B2650" t="str">
            <v>KENNY LEATHER (M) SDN BHD</v>
          </cell>
          <cell r="C2650">
            <v>5000000</v>
          </cell>
        </row>
        <row r="2651">
          <cell r="A2651">
            <v>16085236</v>
          </cell>
          <cell r="B2651" t="str">
            <v>UNIC TECHNOLOGY (MALAYSIA) SDN BHD</v>
          </cell>
          <cell r="C2651">
            <v>2000000</v>
          </cell>
        </row>
        <row r="2652">
          <cell r="A2652">
            <v>16085305</v>
          </cell>
          <cell r="B2652" t="str">
            <v>PRAI CHEMICALS COMPANY SDN. BHD.</v>
          </cell>
          <cell r="C2652">
            <v>100000</v>
          </cell>
        </row>
        <row r="2653">
          <cell r="A2653">
            <v>16085311</v>
          </cell>
          <cell r="B2653" t="str">
            <v>MAY CHEMICAL SDN BHD</v>
          </cell>
          <cell r="C2653">
            <v>34500000</v>
          </cell>
        </row>
        <row r="2654">
          <cell r="A2654">
            <v>16085383</v>
          </cell>
          <cell r="B2654" t="str">
            <v>SAFETY PLASTICS SDN BHD</v>
          </cell>
          <cell r="C2654">
            <v>1000000</v>
          </cell>
        </row>
        <row r="2655">
          <cell r="A2655">
            <v>16085436</v>
          </cell>
          <cell r="B2655" t="str">
            <v>UTUSAN MEWAH SDN. BHD.</v>
          </cell>
          <cell r="C2655">
            <v>24000000</v>
          </cell>
        </row>
        <row r="2656">
          <cell r="A2656">
            <v>16085453</v>
          </cell>
          <cell r="B2656" t="str">
            <v>H-LAI ENTERPRISE SDN BHD</v>
          </cell>
          <cell r="C2656">
            <v>2500000</v>
          </cell>
        </row>
        <row r="2657">
          <cell r="A2657">
            <v>16085461</v>
          </cell>
          <cell r="B2657" t="str">
            <v>SMART INDUSTRIES SDN BHD</v>
          </cell>
          <cell r="C2657">
            <v>48500</v>
          </cell>
        </row>
        <row r="2658">
          <cell r="A2658">
            <v>16085588</v>
          </cell>
          <cell r="B2658" t="str">
            <v>HOUSECOFF TRAVEL &amp; TOURS SDN BHD</v>
          </cell>
          <cell r="C2658">
            <v>500000</v>
          </cell>
        </row>
        <row r="2659">
          <cell r="A2659">
            <v>16085715</v>
          </cell>
          <cell r="B2659" t="str">
            <v>RESORT PORE-SIA BHD</v>
          </cell>
          <cell r="C2659">
            <v>45000</v>
          </cell>
        </row>
        <row r="2660">
          <cell r="A2660">
            <v>16085720</v>
          </cell>
          <cell r="B2660" t="str">
            <v>C.K.L. GROUP (M) SDN. BHD.</v>
          </cell>
          <cell r="C2660">
            <v>2500000</v>
          </cell>
        </row>
        <row r="2661">
          <cell r="A2661">
            <v>16085744</v>
          </cell>
          <cell r="B2661" t="str">
            <v>PAK LEE TRADING COMPANY</v>
          </cell>
          <cell r="C2661">
            <v>352000</v>
          </cell>
        </row>
        <row r="2662">
          <cell r="A2662">
            <v>16085823</v>
          </cell>
          <cell r="B2662" t="str">
            <v>BAN ZEN MOTORS SDN BHD</v>
          </cell>
          <cell r="C2662">
            <v>900000</v>
          </cell>
        </row>
        <row r="2663">
          <cell r="A2663">
            <v>16085907</v>
          </cell>
          <cell r="B2663" t="str">
            <v>KJB AUTO SDN BHD</v>
          </cell>
          <cell r="C2663">
            <v>100000</v>
          </cell>
        </row>
        <row r="2664">
          <cell r="A2664">
            <v>16086000</v>
          </cell>
          <cell r="B2664" t="str">
            <v>SILVERIA SDN BHD</v>
          </cell>
          <cell r="C2664">
            <v>50000</v>
          </cell>
        </row>
        <row r="2665">
          <cell r="A2665">
            <v>16086035</v>
          </cell>
          <cell r="B2665" t="str">
            <v>KHL PRINTING CO SDN BHD</v>
          </cell>
          <cell r="C2665">
            <v>1300000</v>
          </cell>
        </row>
        <row r="2666">
          <cell r="A2666">
            <v>16086116</v>
          </cell>
          <cell r="B2666" t="str">
            <v>ZITRON ENTERPRISE (M) SDN BHD</v>
          </cell>
          <cell r="C2666">
            <v>93000000</v>
          </cell>
        </row>
        <row r="2667">
          <cell r="A2667">
            <v>16086145</v>
          </cell>
          <cell r="B2667" t="str">
            <v>YEO AIK WOOD SDN BHD</v>
          </cell>
          <cell r="C2667">
            <v>1000000</v>
          </cell>
        </row>
        <row r="2668">
          <cell r="A2668">
            <v>16086162</v>
          </cell>
          <cell r="B2668" t="str">
            <v>EVERMAL INDUSTRY SDN BHD</v>
          </cell>
          <cell r="C2668">
            <v>600000</v>
          </cell>
        </row>
        <row r="2669">
          <cell r="A2669">
            <v>16086183</v>
          </cell>
          <cell r="B2669" t="str">
            <v>K.L KRIS FOOD IND.S/B</v>
          </cell>
          <cell r="C2669">
            <v>3000000</v>
          </cell>
        </row>
        <row r="2670">
          <cell r="A2670">
            <v>16086234</v>
          </cell>
          <cell r="B2670" t="str">
            <v>PROSPECT PLUS TRADING SDN BHD</v>
          </cell>
          <cell r="C2670">
            <v>950000</v>
          </cell>
        </row>
        <row r="2671">
          <cell r="A2671">
            <v>16086383</v>
          </cell>
          <cell r="B2671" t="str">
            <v>SEA ASSOCIATE AGENCY GROUP SDN BHD</v>
          </cell>
          <cell r="C2671">
            <v>400000</v>
          </cell>
        </row>
        <row r="2672">
          <cell r="A2672">
            <v>16086479</v>
          </cell>
          <cell r="B2672" t="str">
            <v>BCM ELECTRONICS CORPORATION SDN BHD</v>
          </cell>
          <cell r="C2672">
            <v>95000000</v>
          </cell>
        </row>
        <row r="2673">
          <cell r="A2673">
            <v>16086597</v>
          </cell>
          <cell r="B2673" t="str">
            <v>AWANGSA BINA SDN. BHD.</v>
          </cell>
          <cell r="C2673">
            <v>17600000</v>
          </cell>
        </row>
        <row r="2674">
          <cell r="A2674">
            <v>16086655</v>
          </cell>
          <cell r="B2674" t="str">
            <v>KIMIA UTAMA (E.M.) SDN BHD</v>
          </cell>
          <cell r="C2674">
            <v>1750000</v>
          </cell>
        </row>
        <row r="2675">
          <cell r="A2675">
            <v>16086954</v>
          </cell>
          <cell r="B2675" t="str">
            <v>CHEE WAH CORPORATION BERHAD</v>
          </cell>
          <cell r="C2675">
            <v>13000000</v>
          </cell>
        </row>
        <row r="2676">
          <cell r="A2676">
            <v>16087196</v>
          </cell>
          <cell r="B2676" t="str">
            <v>JUANG-ANTARA BINA SDN.BHD.</v>
          </cell>
          <cell r="C2676">
            <v>1500000</v>
          </cell>
        </row>
        <row r="2677">
          <cell r="A2677">
            <v>16087250</v>
          </cell>
          <cell r="B2677" t="str">
            <v>TEOBROS DEVELOPMENT SDN BHD</v>
          </cell>
          <cell r="C2677">
            <v>1500000</v>
          </cell>
        </row>
        <row r="2678">
          <cell r="A2678">
            <v>16087319</v>
          </cell>
          <cell r="B2678" t="str">
            <v>TETRIS SDN BHD</v>
          </cell>
          <cell r="C2678">
            <v>250000</v>
          </cell>
        </row>
        <row r="2679">
          <cell r="A2679">
            <v>16087322</v>
          </cell>
          <cell r="B2679" t="str">
            <v>SEMANGAT INTAN SDN. BHD.</v>
          </cell>
          <cell r="C2679">
            <v>1000000</v>
          </cell>
        </row>
        <row r="2680">
          <cell r="A2680">
            <v>16087388</v>
          </cell>
          <cell r="B2680" t="str">
            <v>KIPAL INDUSTRIES SDN BHD</v>
          </cell>
          <cell r="C2680">
            <v>1000000</v>
          </cell>
        </row>
        <row r="2681">
          <cell r="A2681">
            <v>16087453</v>
          </cell>
          <cell r="B2681" t="str">
            <v>BAUER EQUIPMENT (M) SDN BHD</v>
          </cell>
          <cell r="C2681">
            <v>1500000</v>
          </cell>
        </row>
        <row r="2682">
          <cell r="A2682">
            <v>16087489</v>
          </cell>
          <cell r="B2682" t="str">
            <v>TIGERS POLYMER (MALAYSIA) SDN. BHD.</v>
          </cell>
          <cell r="C2682">
            <v>200000</v>
          </cell>
        </row>
        <row r="2683">
          <cell r="A2683">
            <v>16087561</v>
          </cell>
          <cell r="B2683" t="str">
            <v>HAYAN PRINTS (M) SDN BHD</v>
          </cell>
          <cell r="C2683">
            <v>2000000</v>
          </cell>
        </row>
        <row r="2684">
          <cell r="A2684">
            <v>16087731</v>
          </cell>
          <cell r="B2684" t="str">
            <v>VICTORY HARVEST SDN BHD</v>
          </cell>
          <cell r="C2684">
            <v>200000</v>
          </cell>
        </row>
        <row r="2685">
          <cell r="A2685">
            <v>16087778</v>
          </cell>
          <cell r="B2685" t="str">
            <v>SAUDAMAJU SDN. BHD.</v>
          </cell>
          <cell r="C2685">
            <v>160000</v>
          </cell>
        </row>
        <row r="2686">
          <cell r="A2686">
            <v>16087787</v>
          </cell>
          <cell r="B2686" t="str">
            <v>JJ TOUR SERVICE SDN BHD</v>
          </cell>
          <cell r="C2686">
            <v>600000</v>
          </cell>
        </row>
        <row r="2687">
          <cell r="A2687">
            <v>16087928</v>
          </cell>
          <cell r="B2687" t="str">
            <v>EVER-ADVANCE SDN. BHD.</v>
          </cell>
          <cell r="C2687">
            <v>4400000</v>
          </cell>
        </row>
        <row r="2688">
          <cell r="A2688">
            <v>16088061</v>
          </cell>
          <cell r="B2688" t="str">
            <v>MLCL CONSTRUCTION SDN BHD</v>
          </cell>
          <cell r="C2688">
            <v>1500000</v>
          </cell>
        </row>
        <row r="2689">
          <cell r="A2689">
            <v>16088205</v>
          </cell>
          <cell r="B2689" t="str">
            <v>COMINTEL TECH SERVICES SDN. BHD.</v>
          </cell>
          <cell r="C2689">
            <v>205000</v>
          </cell>
        </row>
        <row r="2690">
          <cell r="A2690">
            <v>16088251</v>
          </cell>
          <cell r="B2690" t="str">
            <v>PUNCAK TEKNOLOGI (M) SDN BHD</v>
          </cell>
          <cell r="C2690">
            <v>7343500</v>
          </cell>
        </row>
        <row r="2691">
          <cell r="A2691">
            <v>16088379</v>
          </cell>
          <cell r="B2691" t="str">
            <v>ISIANPADU SYSTEMS SDN BHD</v>
          </cell>
          <cell r="C2691">
            <v>1600000</v>
          </cell>
        </row>
        <row r="2692">
          <cell r="A2692">
            <v>16088428</v>
          </cell>
          <cell r="B2692" t="str">
            <v>EAGLE ORGANO SDN BHD</v>
          </cell>
          <cell r="C2692">
            <v>450000</v>
          </cell>
        </row>
        <row r="2693">
          <cell r="A2693">
            <v>16088453</v>
          </cell>
          <cell r="B2693" t="str">
            <v>FOJOHN ENTERPRISE (SIBU) SDN BHD</v>
          </cell>
          <cell r="C2693">
            <v>2700000</v>
          </cell>
        </row>
        <row r="2694">
          <cell r="A2694">
            <v>16088460</v>
          </cell>
          <cell r="B2694" t="str">
            <v>INNATECH SDN BHD</v>
          </cell>
          <cell r="C2694">
            <v>26021300</v>
          </cell>
        </row>
        <row r="2695">
          <cell r="A2695">
            <v>16088544</v>
          </cell>
          <cell r="B2695" t="str">
            <v>GLOCOMP SYSTEMS (M) SDN BHD</v>
          </cell>
          <cell r="C2695">
            <v>16040000</v>
          </cell>
        </row>
        <row r="2696">
          <cell r="A2696">
            <v>16088572</v>
          </cell>
          <cell r="B2696" t="str">
            <v>KOPERASI PERLADANGAN KWSN BAGAN DATOH</v>
          </cell>
          <cell r="C2696">
            <v>40000</v>
          </cell>
        </row>
        <row r="2697">
          <cell r="A2697">
            <v>16088658</v>
          </cell>
          <cell r="B2697" t="str">
            <v>MAJUPADU DEVELOPMENT SDN BHD</v>
          </cell>
          <cell r="C2697">
            <v>1550000</v>
          </cell>
        </row>
        <row r="2698">
          <cell r="A2698">
            <v>16088710</v>
          </cell>
          <cell r="B2698" t="str">
            <v>INTRALINK TECHNO SDN. BHD.</v>
          </cell>
          <cell r="C2698">
            <v>4000000</v>
          </cell>
        </row>
        <row r="2699">
          <cell r="A2699">
            <v>16088711</v>
          </cell>
          <cell r="B2699" t="str">
            <v>ALLIED PRECISION MANUFACTURING (M) S/B</v>
          </cell>
          <cell r="C2699">
            <v>5000000</v>
          </cell>
        </row>
        <row r="2700">
          <cell r="A2700">
            <v>16088793</v>
          </cell>
          <cell r="B2700" t="str">
            <v>JADASON ENGINEERING SDN BHD</v>
          </cell>
          <cell r="C2700">
            <v>65000</v>
          </cell>
        </row>
        <row r="2701">
          <cell r="A2701">
            <v>16088848</v>
          </cell>
          <cell r="B2701" t="str">
            <v>SYNTHOMER SDN. BHD.</v>
          </cell>
          <cell r="C2701">
            <v>64500000</v>
          </cell>
        </row>
        <row r="2702">
          <cell r="A2702">
            <v>16088912</v>
          </cell>
          <cell r="B2702" t="str">
            <v>ARB WORLDWIDE CORPORATION SDN BHD</v>
          </cell>
          <cell r="C2702">
            <v>2000000</v>
          </cell>
        </row>
        <row r="2703">
          <cell r="A2703">
            <v>16089037</v>
          </cell>
          <cell r="B2703" t="str">
            <v>BAHAGIA TIRAM SDN BHD</v>
          </cell>
          <cell r="C2703">
            <v>12000000</v>
          </cell>
        </row>
        <row r="2704">
          <cell r="A2704">
            <v>16089056</v>
          </cell>
          <cell r="B2704" t="str">
            <v>FU YUN FRUITS TRADING SDN BHD</v>
          </cell>
          <cell r="C2704">
            <v>2350000</v>
          </cell>
        </row>
        <row r="2705">
          <cell r="A2705">
            <v>16089066</v>
          </cell>
          <cell r="B2705" t="str">
            <v>COSME ASIA SDN. BHD.</v>
          </cell>
          <cell r="C2705">
            <v>75000</v>
          </cell>
        </row>
        <row r="2706">
          <cell r="A2706">
            <v>16089154</v>
          </cell>
          <cell r="B2706" t="str">
            <v>FLOOR DEPOT DISTRIBUTION SDN.BHD.</v>
          </cell>
          <cell r="C2706">
            <v>4500000</v>
          </cell>
        </row>
        <row r="2707">
          <cell r="A2707">
            <v>16089230</v>
          </cell>
          <cell r="B2707" t="str">
            <v>SAKURA TECH (M) SDN. BHD.</v>
          </cell>
          <cell r="C2707">
            <v>527000</v>
          </cell>
        </row>
        <row r="2708">
          <cell r="A2708">
            <v>16089252</v>
          </cell>
          <cell r="B2708" t="str">
            <v>HOSPIMETRIX SDN. BHD.</v>
          </cell>
          <cell r="C2708">
            <v>2620000</v>
          </cell>
        </row>
        <row r="2709">
          <cell r="A2709">
            <v>16089279</v>
          </cell>
          <cell r="B2709" t="str">
            <v>GREEN CIRCLE INDUSTRY SDN BHD</v>
          </cell>
          <cell r="C2709">
            <v>700000</v>
          </cell>
        </row>
        <row r="2710">
          <cell r="A2710">
            <v>16089369</v>
          </cell>
          <cell r="B2710" t="str">
            <v>BOROCHEMIE (M) SDN. BHD.</v>
          </cell>
          <cell r="C2710">
            <v>5000000</v>
          </cell>
        </row>
        <row r="2711">
          <cell r="A2711">
            <v>16089377</v>
          </cell>
          <cell r="B2711" t="str">
            <v>OFFSHORE GEO-SURVEY SDN BHD</v>
          </cell>
          <cell r="C2711">
            <v>14000000</v>
          </cell>
        </row>
        <row r="2712">
          <cell r="A2712">
            <v>16089406</v>
          </cell>
          <cell r="B2712" t="str">
            <v>E-CREATION (M) SDN BHD</v>
          </cell>
          <cell r="C2712">
            <v>250000</v>
          </cell>
        </row>
        <row r="2713">
          <cell r="A2713">
            <v>16089448</v>
          </cell>
          <cell r="B2713" t="str">
            <v>IOT PETROLEUM SDN. BHD.</v>
          </cell>
          <cell r="C2713">
            <v>4000000</v>
          </cell>
        </row>
        <row r="2714">
          <cell r="A2714">
            <v>16089456</v>
          </cell>
          <cell r="B2714" t="str">
            <v>CHEMSTATION DISTRIBUTION SDN BHD</v>
          </cell>
          <cell r="C2714">
            <v>30000000</v>
          </cell>
        </row>
        <row r="2715">
          <cell r="A2715">
            <v>16089467</v>
          </cell>
          <cell r="B2715" t="str">
            <v>PETROSYSTEMS SDN. BHD.</v>
          </cell>
          <cell r="C2715">
            <v>1000000</v>
          </cell>
        </row>
        <row r="2716">
          <cell r="A2716">
            <v>16089533</v>
          </cell>
          <cell r="B2716" t="str">
            <v>HHA ASSOCIATES SDN BHD</v>
          </cell>
          <cell r="C2716">
            <v>10076500</v>
          </cell>
        </row>
        <row r="2717">
          <cell r="A2717">
            <v>16089591</v>
          </cell>
          <cell r="B2717" t="str">
            <v>SYARIKAT KHY ENTERPRISE SDN BHD</v>
          </cell>
          <cell r="C2717">
            <v>13550000</v>
          </cell>
        </row>
        <row r="2718">
          <cell r="A2718">
            <v>16089630</v>
          </cell>
          <cell r="B2718" t="str">
            <v>KIM TECK CHEONG (BORNEO) SDN BHD</v>
          </cell>
          <cell r="C2718">
            <v>9000000</v>
          </cell>
        </row>
        <row r="2719">
          <cell r="A2719">
            <v>16089683</v>
          </cell>
          <cell r="B2719" t="str">
            <v>VME BROADCAST SDN. BHD.</v>
          </cell>
          <cell r="C2719">
            <v>2900000</v>
          </cell>
        </row>
        <row r="2720">
          <cell r="A2720">
            <v>16089749</v>
          </cell>
          <cell r="B2720" t="str">
            <v>CHUNG CHEMICALS SDN BHD</v>
          </cell>
          <cell r="C2720">
            <v>6000000</v>
          </cell>
        </row>
        <row r="2721">
          <cell r="A2721">
            <v>16089768</v>
          </cell>
          <cell r="B2721" t="str">
            <v>ANTALIS (M) SDN BHD</v>
          </cell>
          <cell r="C2721">
            <v>6000000</v>
          </cell>
        </row>
        <row r="2722">
          <cell r="A2722">
            <v>16089788</v>
          </cell>
          <cell r="B2722" t="str">
            <v>TOSHIBA TEC MALAYSIA SDN. BHD.</v>
          </cell>
          <cell r="C2722">
            <v>6000000</v>
          </cell>
        </row>
        <row r="2723">
          <cell r="A2723">
            <v>16089967</v>
          </cell>
          <cell r="B2723" t="str">
            <v>SYARIKAT BEDENA (M) SDN BHD</v>
          </cell>
          <cell r="C2723">
            <v>9100</v>
          </cell>
        </row>
        <row r="2724">
          <cell r="A2724">
            <v>16090135</v>
          </cell>
          <cell r="B2724" t="str">
            <v>PAN-PACIFIC CONSTRUCTION HOLDINGS SDN BH</v>
          </cell>
          <cell r="C2724">
            <v>0</v>
          </cell>
        </row>
        <row r="2725">
          <cell r="A2725">
            <v>16090144</v>
          </cell>
          <cell r="B2725" t="str">
            <v>SOLID CORPORATION SDN BHD</v>
          </cell>
          <cell r="C2725">
            <v>500000</v>
          </cell>
        </row>
        <row r="2726">
          <cell r="A2726">
            <v>16092804</v>
          </cell>
          <cell r="B2726" t="str">
            <v>CENDEKIA TEKNIK SDN BHD</v>
          </cell>
          <cell r="C2726">
            <v>4500000</v>
          </cell>
        </row>
        <row r="2727">
          <cell r="A2727">
            <v>16099048</v>
          </cell>
          <cell r="B2727" t="str">
            <v>CSA CHEMICALS SDN. BHD.</v>
          </cell>
          <cell r="C2727">
            <v>20000000</v>
          </cell>
        </row>
        <row r="2728">
          <cell r="A2728">
            <v>16099107</v>
          </cell>
          <cell r="B2728" t="str">
            <v>BUKIT ASA SDN BHD</v>
          </cell>
          <cell r="C2728">
            <v>30000</v>
          </cell>
        </row>
        <row r="2729">
          <cell r="A2729">
            <v>16099756</v>
          </cell>
          <cell r="B2729" t="str">
            <v>WHS GLOBAL ENGINEERING SDN BHD</v>
          </cell>
          <cell r="C2729">
            <v>4000000</v>
          </cell>
        </row>
        <row r="2730">
          <cell r="A2730">
            <v>16108001</v>
          </cell>
          <cell r="B2730" t="str">
            <v>NOZOMI MARKETING SDN BHD</v>
          </cell>
          <cell r="C2730">
            <v>2500000</v>
          </cell>
        </row>
        <row r="2731">
          <cell r="A2731">
            <v>16110812</v>
          </cell>
          <cell r="B2731" t="str">
            <v>ACTIVE BUILDING CONSTRUCTION SDN BHD</v>
          </cell>
          <cell r="C2731">
            <v>3000000</v>
          </cell>
        </row>
        <row r="2732">
          <cell r="A2732">
            <v>16115375</v>
          </cell>
          <cell r="B2732" t="str">
            <v>OEL DISTRIBUTION (KEDAH) SDN BHD</v>
          </cell>
          <cell r="C2732">
            <v>9500000</v>
          </cell>
        </row>
        <row r="2733">
          <cell r="A2733">
            <v>16121410</v>
          </cell>
          <cell r="B2733" t="str">
            <v>HONG POH ENGINEERING CONSTRUCTION SDN BH</v>
          </cell>
          <cell r="C2733">
            <v>2000000</v>
          </cell>
        </row>
        <row r="2734">
          <cell r="A2734">
            <v>16121944</v>
          </cell>
          <cell r="B2734" t="str">
            <v>TRIPOWER RESOURCES SDN BHD</v>
          </cell>
          <cell r="C2734">
            <v>100000</v>
          </cell>
        </row>
        <row r="2735">
          <cell r="A2735">
            <v>16123068</v>
          </cell>
          <cell r="B2735" t="str">
            <v>TLH HARDWARE &amp; MACHINERY SDN BHD</v>
          </cell>
          <cell r="C2735">
            <v>3230000</v>
          </cell>
        </row>
        <row r="2736">
          <cell r="A2736">
            <v>16134751</v>
          </cell>
          <cell r="B2736" t="str">
            <v>ECOSTEEL SDN BHD</v>
          </cell>
          <cell r="C2736">
            <v>1350000</v>
          </cell>
        </row>
        <row r="2737">
          <cell r="A2737">
            <v>16137753</v>
          </cell>
          <cell r="B2737" t="str">
            <v>SUPREME MAJU KL SDN BHD</v>
          </cell>
          <cell r="C2737">
            <v>3000000</v>
          </cell>
        </row>
        <row r="2738">
          <cell r="A2738">
            <v>16139315</v>
          </cell>
          <cell r="B2738" t="str">
            <v>SOLUTION BIOGEN SDN. BHD.</v>
          </cell>
          <cell r="C2738">
            <v>0</v>
          </cell>
        </row>
        <row r="2739">
          <cell r="A2739">
            <v>16141703</v>
          </cell>
          <cell r="B2739" t="str">
            <v>ALAM SURIA EQUITY SDN BHD</v>
          </cell>
          <cell r="C2739">
            <v>2450000</v>
          </cell>
        </row>
        <row r="2740">
          <cell r="A2740">
            <v>16145100</v>
          </cell>
          <cell r="B2740" t="str">
            <v>H &amp; FRIENDS GTL (MALAYSIA) SDN BHD</v>
          </cell>
          <cell r="C2740">
            <v>1060000</v>
          </cell>
        </row>
        <row r="2741">
          <cell r="A2741">
            <v>16148097</v>
          </cell>
          <cell r="B2741" t="str">
            <v>RAQIV ENTERPRISE</v>
          </cell>
          <cell r="C2741">
            <v>200000</v>
          </cell>
        </row>
        <row r="2742">
          <cell r="A2742">
            <v>16148442</v>
          </cell>
          <cell r="B2742" t="str">
            <v>FOKASJADI SDN BHD</v>
          </cell>
          <cell r="C2742">
            <v>780000</v>
          </cell>
        </row>
        <row r="2743">
          <cell r="A2743">
            <v>16149655</v>
          </cell>
          <cell r="B2743" t="str">
            <v>CASSO (M) SDN BHD</v>
          </cell>
          <cell r="C2743">
            <v>300000</v>
          </cell>
        </row>
        <row r="2744">
          <cell r="A2744">
            <v>16150312</v>
          </cell>
          <cell r="B2744" t="str">
            <v>AZEWA TRADING SDN BHD</v>
          </cell>
          <cell r="C2744">
            <v>5350000</v>
          </cell>
        </row>
        <row r="2745">
          <cell r="A2745">
            <v>16151999</v>
          </cell>
          <cell r="B2745" t="str">
            <v>ABDAN PRESTIGE HOLDING SDN BHD</v>
          </cell>
          <cell r="C2745">
            <v>1200000</v>
          </cell>
        </row>
        <row r="2746">
          <cell r="A2746">
            <v>16159804</v>
          </cell>
          <cell r="B2746" t="str">
            <v>UNICOLOUR POLYMER TECHNOLOGY SDN BHD</v>
          </cell>
          <cell r="C2746">
            <v>1728000</v>
          </cell>
        </row>
        <row r="2747">
          <cell r="A2747">
            <v>16159905</v>
          </cell>
          <cell r="B2747" t="str">
            <v>MAESTRO LABORATORIES SDN BHD</v>
          </cell>
          <cell r="C2747">
            <v>500000</v>
          </cell>
        </row>
        <row r="2748">
          <cell r="A2748">
            <v>16168327</v>
          </cell>
          <cell r="B2748" t="str">
            <v>ISTIBARU SDN BHD</v>
          </cell>
          <cell r="C2748">
            <v>12000000</v>
          </cell>
        </row>
        <row r="2749">
          <cell r="A2749">
            <v>16169433</v>
          </cell>
          <cell r="B2749" t="str">
            <v>MULTI-ZONE DISTRIBUTIONS (M) SDN BHD</v>
          </cell>
          <cell r="C2749">
            <v>10700000</v>
          </cell>
        </row>
        <row r="2750">
          <cell r="A2750">
            <v>16180051</v>
          </cell>
          <cell r="B2750" t="str">
            <v>INFRA-WAY CONSTRUCTION SDN. BHD.</v>
          </cell>
          <cell r="C2750">
            <v>750000</v>
          </cell>
        </row>
        <row r="2751">
          <cell r="A2751">
            <v>16183930</v>
          </cell>
          <cell r="B2751" t="str">
            <v>WASILAH ENGINEERING SDN BHD</v>
          </cell>
          <cell r="C2751">
            <v>500000</v>
          </cell>
        </row>
        <row r="2752">
          <cell r="A2752">
            <v>16189232</v>
          </cell>
          <cell r="B2752" t="str">
            <v>ZELLCOM SDN BHD</v>
          </cell>
          <cell r="C2752">
            <v>100000</v>
          </cell>
        </row>
        <row r="2753">
          <cell r="A2753">
            <v>16190426</v>
          </cell>
          <cell r="B2753" t="str">
            <v>PLC PET LOVERS CENTRE SDN BHD</v>
          </cell>
          <cell r="C2753">
            <v>1000000</v>
          </cell>
        </row>
        <row r="2754">
          <cell r="A2754">
            <v>16190731</v>
          </cell>
          <cell r="B2754" t="str">
            <v>MK BUMIMAS SDN BHD</v>
          </cell>
          <cell r="C2754">
            <v>2000000</v>
          </cell>
        </row>
        <row r="2755">
          <cell r="A2755">
            <v>16195278</v>
          </cell>
          <cell r="B2755" t="str">
            <v>GOLDEN DELUXE TRAVEL SERVICE AGENCY S/B</v>
          </cell>
          <cell r="C2755">
            <v>1500000</v>
          </cell>
        </row>
        <row r="2756">
          <cell r="A2756">
            <v>16195671</v>
          </cell>
          <cell r="B2756" t="str">
            <v>SL NG TRADING AGENCY SDN. BHD.</v>
          </cell>
          <cell r="C2756">
            <v>77400000</v>
          </cell>
        </row>
        <row r="2757">
          <cell r="A2757">
            <v>16204091</v>
          </cell>
          <cell r="B2757" t="str">
            <v>SIGNATURE MANUFACTURING SDN BHD</v>
          </cell>
          <cell r="C2757">
            <v>2000000</v>
          </cell>
        </row>
        <row r="2758">
          <cell r="A2758">
            <v>16216376</v>
          </cell>
          <cell r="B2758" t="str">
            <v>CITIMAJU SDN BHD</v>
          </cell>
          <cell r="C2758">
            <v>316194.08</v>
          </cell>
        </row>
        <row r="2759">
          <cell r="A2759">
            <v>16226059</v>
          </cell>
          <cell r="B2759" t="str">
            <v>OEL DISTRIBUTION (KL) SDN. BHD.</v>
          </cell>
          <cell r="C2759">
            <v>43000000</v>
          </cell>
        </row>
        <row r="2760">
          <cell r="A2760">
            <v>16231891</v>
          </cell>
          <cell r="B2760" t="str">
            <v>PEMBINAAN LEGASTIA SDN BHD</v>
          </cell>
          <cell r="C2760">
            <v>3350000</v>
          </cell>
        </row>
        <row r="2761">
          <cell r="A2761">
            <v>16232048</v>
          </cell>
          <cell r="B2761" t="str">
            <v>FANTASTIC SEAFOOD INDUSTRIES SDN BHD</v>
          </cell>
          <cell r="C2761">
            <v>0</v>
          </cell>
        </row>
        <row r="2762">
          <cell r="A2762">
            <v>16233261</v>
          </cell>
          <cell r="B2762" t="str">
            <v>MEIBAN TECHNOLOGIES (MALAYSIA) SDN BHD</v>
          </cell>
          <cell r="C2762">
            <v>5000000</v>
          </cell>
        </row>
        <row r="2763">
          <cell r="A2763">
            <v>16234914</v>
          </cell>
          <cell r="B2763" t="str">
            <v>MATRIX COOLING (S) PTE LTD</v>
          </cell>
          <cell r="C2763">
            <v>1000000</v>
          </cell>
        </row>
        <row r="2764">
          <cell r="A2764">
            <v>16237970</v>
          </cell>
          <cell r="B2764" t="str">
            <v>BINA PURI CONSTRUCTION SDN BHD</v>
          </cell>
          <cell r="C2764">
            <v>63000000</v>
          </cell>
        </row>
        <row r="2765">
          <cell r="A2765">
            <v>16264089</v>
          </cell>
          <cell r="B2765" t="str">
            <v>SPECTRON SDN BHD</v>
          </cell>
          <cell r="C2765">
            <v>1275000</v>
          </cell>
        </row>
        <row r="2766">
          <cell r="A2766">
            <v>16267105</v>
          </cell>
          <cell r="B2766" t="str">
            <v>MR. D.I.Y. (KUCHAI) SDN BHD</v>
          </cell>
          <cell r="C2766">
            <v>0</v>
          </cell>
        </row>
        <row r="2767">
          <cell r="A2767">
            <v>16270927</v>
          </cell>
          <cell r="B2767" t="str">
            <v>LANGKAWI INTERNATIONAL SDN BHD</v>
          </cell>
          <cell r="C2767">
            <v>10000000</v>
          </cell>
        </row>
        <row r="2768">
          <cell r="A2768">
            <v>16272021</v>
          </cell>
          <cell r="B2768" t="str">
            <v>GRADIENT TECHNOLOGIES SDN BHD</v>
          </cell>
          <cell r="C2768">
            <v>300000</v>
          </cell>
        </row>
        <row r="2769">
          <cell r="A2769">
            <v>16276876</v>
          </cell>
          <cell r="B2769" t="str">
            <v>L &amp; A PACKAGING SDN BHD</v>
          </cell>
          <cell r="C2769">
            <v>3000000</v>
          </cell>
        </row>
        <row r="2770">
          <cell r="A2770">
            <v>16282629</v>
          </cell>
          <cell r="B2770" t="str">
            <v>AQINAJAYA SDN. BHD.</v>
          </cell>
          <cell r="C2770">
            <v>131000</v>
          </cell>
        </row>
        <row r="2771">
          <cell r="A2771">
            <v>16288230</v>
          </cell>
          <cell r="B2771" t="str">
            <v>BAYAM ENTERPRISE SDN BHD</v>
          </cell>
          <cell r="C2771">
            <v>0</v>
          </cell>
        </row>
        <row r="2772">
          <cell r="A2772">
            <v>16296276</v>
          </cell>
          <cell r="B2772" t="str">
            <v>IAQ SOLUTIONS SDN BHD</v>
          </cell>
          <cell r="C2772">
            <v>2000000</v>
          </cell>
        </row>
        <row r="2773">
          <cell r="A2773">
            <v>16305344</v>
          </cell>
          <cell r="B2773" t="str">
            <v>XCN TECHNOLOGY SDN BHD</v>
          </cell>
          <cell r="C2773">
            <v>1500000</v>
          </cell>
        </row>
        <row r="2774">
          <cell r="A2774">
            <v>16316869</v>
          </cell>
          <cell r="B2774" t="str">
            <v>SYARIKAT PERNIAGAAN SWEE SENG CHAN SDN.</v>
          </cell>
          <cell r="C2774">
            <v>1150000</v>
          </cell>
        </row>
        <row r="2775">
          <cell r="A2775">
            <v>16323447</v>
          </cell>
          <cell r="B2775" t="str">
            <v>CRYSTAL SAFETY GLASS (M) SDN BHD</v>
          </cell>
          <cell r="C2775">
            <v>3908000</v>
          </cell>
        </row>
        <row r="2776">
          <cell r="A2776">
            <v>16330987</v>
          </cell>
          <cell r="B2776" t="str">
            <v>NANYANG ACCORD SDN BHD</v>
          </cell>
          <cell r="C2776">
            <v>2380000</v>
          </cell>
        </row>
        <row r="2777">
          <cell r="A2777">
            <v>16331346</v>
          </cell>
          <cell r="B2777" t="str">
            <v>MAKNONA MARKETING SDN BHD</v>
          </cell>
          <cell r="C2777">
            <v>2450000</v>
          </cell>
        </row>
        <row r="2778">
          <cell r="A2778">
            <v>16331390</v>
          </cell>
          <cell r="B2778" t="str">
            <v>TLN FOOD INDUSTRY SDN BHD</v>
          </cell>
          <cell r="C2778">
            <v>3000000</v>
          </cell>
        </row>
        <row r="2779">
          <cell r="A2779">
            <v>16332958</v>
          </cell>
          <cell r="B2779" t="str">
            <v>MYMEDIC INNOVATION SDN BHD</v>
          </cell>
          <cell r="C2779">
            <v>7700000</v>
          </cell>
        </row>
        <row r="2780">
          <cell r="A2780">
            <v>16333123</v>
          </cell>
          <cell r="B2780" t="str">
            <v>SKT PERSPEKTIF SDN BHD</v>
          </cell>
          <cell r="C2780">
            <v>0</v>
          </cell>
        </row>
        <row r="2781">
          <cell r="A2781">
            <v>16334223</v>
          </cell>
          <cell r="B2781" t="str">
            <v>TIMELESS GEM ENTERPRISE</v>
          </cell>
          <cell r="C2781">
            <v>150000</v>
          </cell>
        </row>
        <row r="2782">
          <cell r="A2782">
            <v>16353689</v>
          </cell>
          <cell r="B2782" t="str">
            <v>LAHAD DATU METAL SDN BHD</v>
          </cell>
          <cell r="C2782">
            <v>1500000</v>
          </cell>
        </row>
        <row r="2783">
          <cell r="A2783">
            <v>16355197</v>
          </cell>
          <cell r="B2783" t="str">
            <v>VISDYNAMICS RESEARCH SDN BHD</v>
          </cell>
          <cell r="C2783">
            <v>4300000</v>
          </cell>
        </row>
        <row r="2784">
          <cell r="A2784">
            <v>16355562</v>
          </cell>
          <cell r="B2784" t="str">
            <v>HWA HUAT FEEDMILLS SDN BHD</v>
          </cell>
          <cell r="C2784">
            <v>5000000</v>
          </cell>
        </row>
        <row r="2785">
          <cell r="A2785">
            <v>16355729</v>
          </cell>
          <cell r="B2785" t="str">
            <v>HWA HUAT LIVESTOCK INDUSTRIES SDN BHD</v>
          </cell>
          <cell r="C2785">
            <v>8000000</v>
          </cell>
        </row>
        <row r="2786">
          <cell r="A2786">
            <v>16380694</v>
          </cell>
          <cell r="B2786" t="str">
            <v>PUSAT ADAMAS DAN PERMATA(SITIAWAN)SDNBHD</v>
          </cell>
          <cell r="C2786">
            <v>570000</v>
          </cell>
        </row>
        <row r="2787">
          <cell r="A2787">
            <v>16384497</v>
          </cell>
          <cell r="B2787" t="str">
            <v>HALUAN CEKAP SDN. BHD.</v>
          </cell>
          <cell r="C2787">
            <v>10952009.83</v>
          </cell>
        </row>
        <row r="2788">
          <cell r="A2788">
            <v>16385409</v>
          </cell>
          <cell r="B2788" t="str">
            <v>ASIAN OFFSHORE SERVICES SDN BHD</v>
          </cell>
          <cell r="C2788">
            <v>1305000</v>
          </cell>
        </row>
        <row r="2789">
          <cell r="A2789">
            <v>16388394</v>
          </cell>
          <cell r="B2789" t="str">
            <v>RETNI CH SDN BHD</v>
          </cell>
          <cell r="C2789">
            <v>1850000</v>
          </cell>
        </row>
        <row r="2790">
          <cell r="A2790">
            <v>16407069</v>
          </cell>
          <cell r="B2790" t="str">
            <v>EMINENT DISPLAY SDN BHD</v>
          </cell>
          <cell r="C2790">
            <v>846000</v>
          </cell>
        </row>
        <row r="2791">
          <cell r="A2791">
            <v>16419750</v>
          </cell>
          <cell r="B2791" t="str">
            <v>BERKAT OSH SERVICES SDN. BHD.</v>
          </cell>
          <cell r="C2791">
            <v>750000</v>
          </cell>
        </row>
        <row r="2792">
          <cell r="A2792">
            <v>16422024</v>
          </cell>
          <cell r="B2792" t="str">
            <v>NEW WORLD MART SDN BHD</v>
          </cell>
          <cell r="C2792">
            <v>500000</v>
          </cell>
        </row>
        <row r="2793">
          <cell r="A2793">
            <v>16423394</v>
          </cell>
          <cell r="B2793" t="str">
            <v>HIAP GHEE SENG SDN BHD</v>
          </cell>
          <cell r="C2793">
            <v>40900000</v>
          </cell>
        </row>
        <row r="2794">
          <cell r="A2794">
            <v>16423631</v>
          </cell>
          <cell r="B2794" t="str">
            <v>JUARA TRAVEL &amp; TOURS SDN BHD</v>
          </cell>
          <cell r="C2794">
            <v>1265000</v>
          </cell>
        </row>
        <row r="2795">
          <cell r="A2795">
            <v>16427429</v>
          </cell>
          <cell r="B2795" t="str">
            <v>HAI KANG STEEL (M) SDN BHD</v>
          </cell>
          <cell r="C2795">
            <v>4290000</v>
          </cell>
        </row>
        <row r="2796">
          <cell r="A2796">
            <v>16438215</v>
          </cell>
          <cell r="B2796" t="str">
            <v>REACH INTEGRATED SDN. BHD.</v>
          </cell>
          <cell r="C2796">
            <v>135436</v>
          </cell>
        </row>
        <row r="2797">
          <cell r="A2797">
            <v>16442596</v>
          </cell>
          <cell r="B2797" t="str">
            <v>PEMBINAAN PULAU SEBANG SDN BHD</v>
          </cell>
          <cell r="C2797">
            <v>866909</v>
          </cell>
        </row>
        <row r="2798">
          <cell r="A2798">
            <v>16447986</v>
          </cell>
          <cell r="B2798" t="str">
            <v>SIN HOCK SOON EDIBLE OIL SDN BHD</v>
          </cell>
          <cell r="C2798">
            <v>5000000</v>
          </cell>
        </row>
        <row r="2799">
          <cell r="A2799">
            <v>16454534</v>
          </cell>
          <cell r="B2799" t="str">
            <v>ETERNITY HEALTHCARE SDN BHD</v>
          </cell>
          <cell r="C2799">
            <v>860000</v>
          </cell>
        </row>
        <row r="2800">
          <cell r="A2800">
            <v>16462107</v>
          </cell>
          <cell r="B2800" t="str">
            <v>KINSANURI SDN BHD</v>
          </cell>
          <cell r="C2800">
            <v>65000</v>
          </cell>
        </row>
        <row r="2801">
          <cell r="A2801">
            <v>16465848</v>
          </cell>
          <cell r="B2801" t="str">
            <v>ST PALM OIL MILL SDN BHD</v>
          </cell>
          <cell r="C2801">
            <v>52480000</v>
          </cell>
        </row>
        <row r="2802">
          <cell r="A2802">
            <v>16468782</v>
          </cell>
          <cell r="B2802" t="str">
            <v>AFCAR AUTO (M) SDN BHD</v>
          </cell>
          <cell r="C2802">
            <v>300000</v>
          </cell>
        </row>
        <row r="2803">
          <cell r="A2803">
            <v>16476136</v>
          </cell>
          <cell r="B2803" t="str">
            <v>TECK LEE SENG COFFEE PRODUCTS SDN BHD</v>
          </cell>
          <cell r="C2803">
            <v>3700000</v>
          </cell>
        </row>
        <row r="2804">
          <cell r="A2804">
            <v>16488755</v>
          </cell>
          <cell r="B2804" t="str">
            <v>S S T CONSTRUCTION SDN BHD</v>
          </cell>
          <cell r="C2804">
            <v>3700000</v>
          </cell>
        </row>
        <row r="2805">
          <cell r="A2805">
            <v>16495183</v>
          </cell>
          <cell r="B2805" t="str">
            <v>NUTRI FOOD &amp; PACKAGING (MALAYSIA) SDN BH</v>
          </cell>
          <cell r="C2805">
            <v>500000</v>
          </cell>
        </row>
        <row r="2806">
          <cell r="A2806">
            <v>16518289</v>
          </cell>
          <cell r="B2806" t="str">
            <v>YUSON ENGINEERING (M) SDN. BHD.</v>
          </cell>
          <cell r="C2806">
            <v>0</v>
          </cell>
        </row>
        <row r="2807">
          <cell r="A2807">
            <v>16523306</v>
          </cell>
          <cell r="B2807" t="str">
            <v>IGNEUS SETIA SDN BHD</v>
          </cell>
          <cell r="C2807">
            <v>6000000</v>
          </cell>
        </row>
        <row r="2808">
          <cell r="A2808">
            <v>16534095</v>
          </cell>
          <cell r="B2808" t="str">
            <v>SWISSMA BUILDING TECHNOLOGIES S/B</v>
          </cell>
          <cell r="C2808">
            <v>16000000</v>
          </cell>
        </row>
        <row r="2809">
          <cell r="A2809">
            <v>16542768</v>
          </cell>
          <cell r="B2809" t="str">
            <v>BATERIKU (M) SDN.BHD.</v>
          </cell>
          <cell r="C2809">
            <v>550000</v>
          </cell>
        </row>
        <row r="2810">
          <cell r="A2810">
            <v>16552555</v>
          </cell>
          <cell r="B2810" t="str">
            <v>AVER AWARDS SDN BHD</v>
          </cell>
          <cell r="C2810">
            <v>1000000</v>
          </cell>
        </row>
        <row r="2811">
          <cell r="A2811">
            <v>16574749</v>
          </cell>
          <cell r="B2811" t="str">
            <v>CHIN SAM CHIAP SDN. BHD.</v>
          </cell>
          <cell r="C2811">
            <v>3000000</v>
          </cell>
        </row>
        <row r="2812">
          <cell r="A2812">
            <v>16576328</v>
          </cell>
          <cell r="B2812" t="str">
            <v>SUN CHUAN (LGK) SDN BHD</v>
          </cell>
          <cell r="C2812">
            <v>730000</v>
          </cell>
        </row>
        <row r="2813">
          <cell r="A2813">
            <v>16576462</v>
          </cell>
          <cell r="B2813" t="str">
            <v>CHENGALJATI SDN BHD</v>
          </cell>
          <cell r="C2813">
            <v>1200000</v>
          </cell>
        </row>
        <row r="2814">
          <cell r="A2814">
            <v>16579443</v>
          </cell>
          <cell r="B2814" t="str">
            <v>MAJESTIC ENGINEERING SDN BHD</v>
          </cell>
          <cell r="C2814">
            <v>4800000</v>
          </cell>
        </row>
        <row r="2815">
          <cell r="A2815">
            <v>16580985</v>
          </cell>
          <cell r="B2815" t="str">
            <v>GLOBAL SUPER 10 SUPPLY SDN. BHD.</v>
          </cell>
          <cell r="C2815">
            <v>5000000</v>
          </cell>
        </row>
        <row r="2816">
          <cell r="A2816">
            <v>16581191</v>
          </cell>
          <cell r="B2816" t="str">
            <v>ESAKAYA DEVELOPMENT SDN BHD</v>
          </cell>
          <cell r="C2816">
            <v>1000000</v>
          </cell>
        </row>
        <row r="2817">
          <cell r="A2817">
            <v>16589049</v>
          </cell>
          <cell r="B2817" t="str">
            <v>SIMPANG MAJU ENTERPRISES SDN BHD</v>
          </cell>
          <cell r="C2817">
            <v>500000</v>
          </cell>
        </row>
        <row r="2818">
          <cell r="A2818">
            <v>16602823</v>
          </cell>
          <cell r="B2818" t="str">
            <v>TASEK MUTIARA PETROL STATION</v>
          </cell>
          <cell r="C2818">
            <v>85000</v>
          </cell>
        </row>
        <row r="2819">
          <cell r="A2819">
            <v>16605611</v>
          </cell>
          <cell r="B2819" t="str">
            <v>GOH BROTHERS MOTOR SDN BHD</v>
          </cell>
          <cell r="C2819">
            <v>4100000</v>
          </cell>
        </row>
        <row r="2820">
          <cell r="A2820">
            <v>16606173</v>
          </cell>
          <cell r="B2820" t="str">
            <v>TRMS ENGINEERING SDN BHD</v>
          </cell>
          <cell r="C2820">
            <v>3775000</v>
          </cell>
        </row>
        <row r="2821">
          <cell r="A2821">
            <v>16615180</v>
          </cell>
          <cell r="B2821" t="str">
            <v>GEO SPATIAL SOLUTIONS SDN.BHD.</v>
          </cell>
          <cell r="C2821">
            <v>570000</v>
          </cell>
        </row>
        <row r="2822">
          <cell r="A2822">
            <v>16628486</v>
          </cell>
          <cell r="B2822" t="str">
            <v>HARTAMAS INDAH SDN BHD</v>
          </cell>
          <cell r="C2822">
            <v>1202300</v>
          </cell>
        </row>
        <row r="2823">
          <cell r="A2823">
            <v>16629681</v>
          </cell>
          <cell r="B2823" t="str">
            <v>RAYHAR TRAVELS SDN BHD</v>
          </cell>
          <cell r="C2823">
            <v>500000</v>
          </cell>
        </row>
        <row r="2824">
          <cell r="A2824">
            <v>16631820</v>
          </cell>
          <cell r="B2824" t="str">
            <v>PETROSTATE ANM ENTERPRISE</v>
          </cell>
          <cell r="C2824">
            <v>72000</v>
          </cell>
        </row>
        <row r="2825">
          <cell r="A2825">
            <v>16644594</v>
          </cell>
          <cell r="B2825" t="str">
            <v>JNH BINA SDN BHD</v>
          </cell>
          <cell r="C2825">
            <v>2000000</v>
          </cell>
        </row>
        <row r="2826">
          <cell r="A2826">
            <v>16646031</v>
          </cell>
          <cell r="B2826" t="str">
            <v>WINENRICH ENTERPRISE SDN BHD</v>
          </cell>
          <cell r="C2826">
            <v>3000000</v>
          </cell>
        </row>
        <row r="2827">
          <cell r="A2827">
            <v>16648857</v>
          </cell>
          <cell r="B2827" t="str">
            <v>HUNSON CONSTRUCTION SDN BHD</v>
          </cell>
          <cell r="C2827">
            <v>300000</v>
          </cell>
        </row>
        <row r="2828">
          <cell r="A2828">
            <v>16657085</v>
          </cell>
          <cell r="B2828" t="str">
            <v>MENAWAR RESOURCES SDN BHD</v>
          </cell>
          <cell r="C2828">
            <v>3230000</v>
          </cell>
        </row>
        <row r="2829">
          <cell r="A2829">
            <v>16657508</v>
          </cell>
          <cell r="B2829" t="str">
            <v>SIN YUAN MACHINERY (S) SDN BHD</v>
          </cell>
          <cell r="C2829">
            <v>2000000</v>
          </cell>
        </row>
        <row r="2830">
          <cell r="A2830">
            <v>16664757</v>
          </cell>
          <cell r="B2830" t="str">
            <v>BEND WELD ENGINEERING SDN. BHD.</v>
          </cell>
          <cell r="C2830">
            <v>2750000</v>
          </cell>
        </row>
        <row r="2831">
          <cell r="A2831">
            <v>16666663</v>
          </cell>
          <cell r="B2831" t="str">
            <v>TARGET ORION STAR SDN BHD</v>
          </cell>
          <cell r="C2831">
            <v>650000</v>
          </cell>
        </row>
        <row r="2832">
          <cell r="A2832">
            <v>16675611</v>
          </cell>
          <cell r="B2832" t="str">
            <v>NEXT VISUAL SDN BHD</v>
          </cell>
          <cell r="C2832">
            <v>1000000</v>
          </cell>
        </row>
        <row r="2833">
          <cell r="A2833">
            <v>16681752</v>
          </cell>
          <cell r="B2833" t="str">
            <v>BETA FAME SDN BHD</v>
          </cell>
          <cell r="C2833">
            <v>2500000</v>
          </cell>
        </row>
        <row r="2834">
          <cell r="A2834">
            <v>16684397</v>
          </cell>
          <cell r="B2834" t="str">
            <v>SIGMALINE TECHNOLOGIES SDN BHD</v>
          </cell>
          <cell r="C2834">
            <v>150000</v>
          </cell>
        </row>
        <row r="2835">
          <cell r="A2835">
            <v>16687205</v>
          </cell>
          <cell r="B2835" t="str">
            <v>MISSION FOODS MALAYSIA SDN.BHD.</v>
          </cell>
          <cell r="C2835">
            <v>1100000</v>
          </cell>
        </row>
        <row r="2836">
          <cell r="A2836">
            <v>16689689</v>
          </cell>
          <cell r="B2836" t="str">
            <v>YGS POLYMER SDN BHD</v>
          </cell>
          <cell r="C2836">
            <v>982000</v>
          </cell>
        </row>
        <row r="2837">
          <cell r="A2837">
            <v>16692694</v>
          </cell>
          <cell r="B2837" t="str">
            <v>GAMMA WOOD SDN BHD</v>
          </cell>
          <cell r="C2837">
            <v>1176000</v>
          </cell>
        </row>
        <row r="2838">
          <cell r="A2838">
            <v>16697333</v>
          </cell>
          <cell r="B2838" t="str">
            <v>VILLY TRADING (M) SDN BHD</v>
          </cell>
          <cell r="C2838">
            <v>3142000</v>
          </cell>
        </row>
        <row r="2839">
          <cell r="A2839">
            <v>16701186</v>
          </cell>
          <cell r="B2839" t="str">
            <v>GELAMNIAGA TECHNOLOGIES SDN BHD</v>
          </cell>
          <cell r="C2839">
            <v>3000000</v>
          </cell>
        </row>
        <row r="2840">
          <cell r="A2840">
            <v>16723457</v>
          </cell>
          <cell r="B2840" t="str">
            <v>ELITE SCORE SDN.BHD.</v>
          </cell>
          <cell r="C2840">
            <v>1500000</v>
          </cell>
        </row>
        <row r="2841">
          <cell r="A2841">
            <v>16724917</v>
          </cell>
          <cell r="B2841" t="str">
            <v>MUTIARA INTRA TIMUR SDN BHD</v>
          </cell>
          <cell r="C2841">
            <v>200000</v>
          </cell>
        </row>
        <row r="2842">
          <cell r="A2842">
            <v>16729650</v>
          </cell>
          <cell r="B2842" t="str">
            <v>MILICORP SDN BHD</v>
          </cell>
          <cell r="C2842">
            <v>1000000</v>
          </cell>
        </row>
        <row r="2843">
          <cell r="A2843">
            <v>16732147</v>
          </cell>
          <cell r="B2843" t="str">
            <v>KOK POH DEVELOPMENT SDN BHD</v>
          </cell>
          <cell r="C2843">
            <v>940000</v>
          </cell>
        </row>
        <row r="2844">
          <cell r="A2844">
            <v>16734766</v>
          </cell>
          <cell r="B2844" t="str">
            <v>KESUTRA SDN BHD</v>
          </cell>
          <cell r="C2844">
            <v>5272463</v>
          </cell>
        </row>
        <row r="2845">
          <cell r="A2845">
            <v>16755450</v>
          </cell>
          <cell r="B2845" t="str">
            <v>KONSORTIUM PD SDN BHD</v>
          </cell>
          <cell r="C2845">
            <v>100000</v>
          </cell>
        </row>
        <row r="2846">
          <cell r="A2846">
            <v>16757325</v>
          </cell>
          <cell r="B2846" t="str">
            <v>PILOT CONSTRUCTION SDN BHD</v>
          </cell>
          <cell r="C2846">
            <v>98800000</v>
          </cell>
        </row>
        <row r="2847">
          <cell r="A2847">
            <v>16762173</v>
          </cell>
          <cell r="B2847" t="str">
            <v>KEJURUTERAAN LETRIK KB SDN. BHD.</v>
          </cell>
          <cell r="C2847">
            <v>3000000</v>
          </cell>
        </row>
        <row r="2848">
          <cell r="A2848">
            <v>16768228</v>
          </cell>
          <cell r="B2848" t="str">
            <v>RITAMIX SDN BHD</v>
          </cell>
          <cell r="C2848">
            <v>2500000</v>
          </cell>
        </row>
        <row r="2849">
          <cell r="A2849">
            <v>16772437</v>
          </cell>
          <cell r="B2849" t="str">
            <v>PROMAX LUBRICANTS SDN. BHD.</v>
          </cell>
          <cell r="C2849">
            <v>1000000</v>
          </cell>
        </row>
        <row r="2850">
          <cell r="A2850">
            <v>16779929</v>
          </cell>
          <cell r="B2850" t="str">
            <v>MAESTRO SWISS CHOCOLATE SDN BHD</v>
          </cell>
          <cell r="C2850">
            <v>0</v>
          </cell>
        </row>
        <row r="2851">
          <cell r="A2851">
            <v>16780674</v>
          </cell>
          <cell r="B2851" t="str">
            <v>SYNTRONIXS ASIA SDN BHD</v>
          </cell>
          <cell r="C2851">
            <v>3000000</v>
          </cell>
        </row>
        <row r="2852">
          <cell r="A2852">
            <v>16785060</v>
          </cell>
          <cell r="B2852" t="str">
            <v>POLYGOLD BEVERAGES SDN BHD</v>
          </cell>
          <cell r="C2852">
            <v>3000000</v>
          </cell>
        </row>
        <row r="2853">
          <cell r="A2853">
            <v>16793171</v>
          </cell>
          <cell r="B2853" t="str">
            <v>SURIA JERAI ELECTRICAL SDN BHD</v>
          </cell>
          <cell r="C2853">
            <v>4000000</v>
          </cell>
        </row>
        <row r="2854">
          <cell r="A2854">
            <v>16793652</v>
          </cell>
          <cell r="B2854" t="str">
            <v>CITY PILING &amp; CONSTRUCTION SDN BHD</v>
          </cell>
          <cell r="C2854">
            <v>1400000</v>
          </cell>
        </row>
        <row r="2855">
          <cell r="A2855">
            <v>16802039</v>
          </cell>
          <cell r="B2855" t="str">
            <v>GM STATION SDN BHD</v>
          </cell>
          <cell r="C2855">
            <v>300000</v>
          </cell>
        </row>
        <row r="2856">
          <cell r="A2856">
            <v>16802760</v>
          </cell>
          <cell r="B2856" t="str">
            <v>TITI GLOVE SDN BHD</v>
          </cell>
          <cell r="C2856">
            <v>0</v>
          </cell>
        </row>
        <row r="2857">
          <cell r="A2857">
            <v>16804086</v>
          </cell>
          <cell r="B2857" t="str">
            <v>MNPL ALUMINIUM CENTRE SDN BHD</v>
          </cell>
          <cell r="C2857">
            <v>1050000</v>
          </cell>
        </row>
        <row r="2858">
          <cell r="A2858">
            <v>16808120</v>
          </cell>
          <cell r="B2858" t="str">
            <v>LAMAN EXOTIKA SDN BHD</v>
          </cell>
          <cell r="C2858">
            <v>3050000</v>
          </cell>
        </row>
        <row r="2859">
          <cell r="A2859">
            <v>16819942</v>
          </cell>
          <cell r="B2859" t="str">
            <v>OSA TECHNOLOGY SDN BHD</v>
          </cell>
          <cell r="C2859">
            <v>26592.1</v>
          </cell>
        </row>
        <row r="2860">
          <cell r="A2860">
            <v>16820863</v>
          </cell>
          <cell r="B2860" t="str">
            <v>MAGIC COAST SDN BHD</v>
          </cell>
          <cell r="C2860">
            <v>400000</v>
          </cell>
        </row>
        <row r="2861">
          <cell r="A2861">
            <v>16823071</v>
          </cell>
          <cell r="B2861" t="str">
            <v>KING ONG INDUSTRIES SDN BHD</v>
          </cell>
          <cell r="C2861">
            <v>7000000</v>
          </cell>
        </row>
        <row r="2862">
          <cell r="A2862">
            <v>16823378</v>
          </cell>
          <cell r="B2862" t="str">
            <v>BASICS DECOR SDN BHD</v>
          </cell>
          <cell r="C2862">
            <v>1300000</v>
          </cell>
        </row>
        <row r="2863">
          <cell r="A2863">
            <v>16824814</v>
          </cell>
          <cell r="B2863" t="str">
            <v>TMM ENGINEERING SERVICES SDN BHD</v>
          </cell>
          <cell r="C2863">
            <v>3500000</v>
          </cell>
        </row>
        <row r="2864">
          <cell r="A2864">
            <v>16826843</v>
          </cell>
          <cell r="B2864" t="str">
            <v>SELIA SELENGGARA ENGINEERING SDN BHD</v>
          </cell>
          <cell r="C2864">
            <v>2800000</v>
          </cell>
        </row>
        <row r="2865">
          <cell r="A2865">
            <v>16832738</v>
          </cell>
          <cell r="B2865" t="str">
            <v>ECOBUILT PACKAGING (M) SDN. BHD.</v>
          </cell>
          <cell r="C2865">
            <v>123056</v>
          </cell>
        </row>
        <row r="2866">
          <cell r="A2866">
            <v>16840779</v>
          </cell>
          <cell r="B2866" t="str">
            <v>PANTOS LOGISTICS MALAYSIA SDN BHD</v>
          </cell>
          <cell r="C2866">
            <v>900000</v>
          </cell>
        </row>
        <row r="2867">
          <cell r="A2867">
            <v>16841233</v>
          </cell>
          <cell r="B2867" t="str">
            <v>WAH LEE CHAIN STORE SDN BHD</v>
          </cell>
          <cell r="C2867">
            <v>1500000</v>
          </cell>
        </row>
        <row r="2868">
          <cell r="A2868">
            <v>16845812</v>
          </cell>
          <cell r="B2868" t="str">
            <v>MASTERSKILL SYNERGY SDN BHD</v>
          </cell>
          <cell r="C2868">
            <v>120000</v>
          </cell>
        </row>
        <row r="2869">
          <cell r="A2869">
            <v>16847906</v>
          </cell>
          <cell r="B2869" t="str">
            <v>JP OIL &amp; GAS SDN BHD</v>
          </cell>
          <cell r="C2869">
            <v>1000000</v>
          </cell>
        </row>
        <row r="2870">
          <cell r="A2870">
            <v>16848568</v>
          </cell>
          <cell r="B2870" t="str">
            <v>GOLDBELL EQUIPMENT SDN BHD</v>
          </cell>
          <cell r="C2870">
            <v>10000000</v>
          </cell>
        </row>
        <row r="2871">
          <cell r="A2871">
            <v>16853419</v>
          </cell>
          <cell r="B2871" t="str">
            <v>RB SOLUTIONS SDN BHD</v>
          </cell>
          <cell r="C2871">
            <v>250000</v>
          </cell>
        </row>
        <row r="2872">
          <cell r="A2872">
            <v>16855604</v>
          </cell>
          <cell r="B2872" t="str">
            <v>NIKMAT MUJUR SDN BHD</v>
          </cell>
          <cell r="C2872">
            <v>48000000</v>
          </cell>
        </row>
        <row r="2873">
          <cell r="A2873">
            <v>16864842</v>
          </cell>
          <cell r="B2873" t="str">
            <v>AGT GERMAN TECHNICS SDN BHD</v>
          </cell>
          <cell r="C2873">
            <v>1000000</v>
          </cell>
        </row>
        <row r="2874">
          <cell r="A2874">
            <v>16867081</v>
          </cell>
          <cell r="B2874" t="str">
            <v>TAH WHEELS AUTO SERVICES SDN BHD</v>
          </cell>
          <cell r="C2874">
            <v>250000</v>
          </cell>
        </row>
        <row r="2875">
          <cell r="A2875">
            <v>16878893</v>
          </cell>
          <cell r="B2875" t="str">
            <v>PATHESON RESOURCES SDN BHD</v>
          </cell>
          <cell r="C2875">
            <v>141000</v>
          </cell>
        </row>
        <row r="2876">
          <cell r="A2876">
            <v>16880728</v>
          </cell>
          <cell r="B2876" t="str">
            <v>PARIT YUSOF OIL MILL SDN BHD</v>
          </cell>
          <cell r="C2876">
            <v>3000000</v>
          </cell>
        </row>
        <row r="2877">
          <cell r="A2877">
            <v>16883073</v>
          </cell>
          <cell r="B2877" t="str">
            <v>GOOD COUNTRY TOURS &amp; TRAVEL SDN BHD</v>
          </cell>
          <cell r="C2877">
            <v>110000</v>
          </cell>
        </row>
        <row r="2878">
          <cell r="A2878">
            <v>16886635</v>
          </cell>
          <cell r="B2878" t="str">
            <v>ECOBRICKS (EM) SDN BHD</v>
          </cell>
          <cell r="C2878">
            <v>119000</v>
          </cell>
        </row>
        <row r="2879">
          <cell r="A2879">
            <v>16887255</v>
          </cell>
          <cell r="B2879" t="str">
            <v>WAGRO TRADING (SIBU) SDN BHD</v>
          </cell>
          <cell r="C2879">
            <v>2000000</v>
          </cell>
        </row>
        <row r="2880">
          <cell r="A2880">
            <v>16889710</v>
          </cell>
          <cell r="B2880" t="str">
            <v>JIN SAN TRANSPORT CONTRACTOR SDN BHD</v>
          </cell>
          <cell r="C2880">
            <v>115000</v>
          </cell>
        </row>
        <row r="2881">
          <cell r="A2881">
            <v>16890219</v>
          </cell>
          <cell r="B2881" t="str">
            <v>EATON GROUP SDN BHD</v>
          </cell>
          <cell r="C2881">
            <v>5000000</v>
          </cell>
        </row>
        <row r="2882">
          <cell r="A2882">
            <v>16892255</v>
          </cell>
          <cell r="B2882" t="str">
            <v>JAGUH BARAT SDN BHD</v>
          </cell>
          <cell r="C2882">
            <v>350000</v>
          </cell>
        </row>
        <row r="2883">
          <cell r="A2883">
            <v>16894016</v>
          </cell>
          <cell r="B2883" t="str">
            <v>LATIMAX SYSTEMS SDN BHD</v>
          </cell>
          <cell r="C2883">
            <v>2000000</v>
          </cell>
        </row>
        <row r="2884">
          <cell r="A2884">
            <v>16896073</v>
          </cell>
          <cell r="B2884" t="str">
            <v>EC EXCEL WIRE SDN BHD</v>
          </cell>
          <cell r="C2884">
            <v>25000000</v>
          </cell>
        </row>
        <row r="2885">
          <cell r="A2885">
            <v>16897437</v>
          </cell>
          <cell r="B2885" t="str">
            <v>SEDIABENA BUILDERS SDN BHD</v>
          </cell>
          <cell r="C2885">
            <v>5000000</v>
          </cell>
        </row>
        <row r="2886">
          <cell r="A2886">
            <v>16897517</v>
          </cell>
          <cell r="B2886" t="str">
            <v>SUN PARKING SDN BHD</v>
          </cell>
          <cell r="C2886">
            <v>550000</v>
          </cell>
        </row>
        <row r="2887">
          <cell r="A2887">
            <v>16897519</v>
          </cell>
          <cell r="B2887" t="str">
            <v>BUKIT FRASER THERMAL TECHNOLOGY SDN BHD</v>
          </cell>
          <cell r="C2887">
            <v>7000000</v>
          </cell>
        </row>
        <row r="2888">
          <cell r="A2888">
            <v>16899794</v>
          </cell>
          <cell r="B2888" t="str">
            <v>PERNIAGAAN MINYAK MASAK SOON HOCK HIN SB</v>
          </cell>
          <cell r="C2888">
            <v>100000</v>
          </cell>
        </row>
        <row r="2889">
          <cell r="A2889">
            <v>16909040</v>
          </cell>
          <cell r="B2889" t="str">
            <v>MELIMA ASSETS SDN BHD</v>
          </cell>
          <cell r="C2889">
            <v>1300000</v>
          </cell>
        </row>
        <row r="2890">
          <cell r="A2890">
            <v>16930017</v>
          </cell>
          <cell r="B2890" t="str">
            <v>SIMPLEX PHOENIX SDN BHD</v>
          </cell>
          <cell r="C2890">
            <v>900000</v>
          </cell>
        </row>
        <row r="2891">
          <cell r="A2891">
            <v>16930984</v>
          </cell>
          <cell r="B2891" t="str">
            <v>TTDI AVENUE SDN BHD</v>
          </cell>
          <cell r="C2891">
            <v>6700000</v>
          </cell>
        </row>
        <row r="2892">
          <cell r="A2892">
            <v>16941555</v>
          </cell>
          <cell r="B2892" t="str">
            <v>ALLIED AERO RESOURCES SDN BHD</v>
          </cell>
          <cell r="C2892">
            <v>6250000</v>
          </cell>
        </row>
        <row r="2893">
          <cell r="A2893">
            <v>16947412</v>
          </cell>
          <cell r="B2893" t="str">
            <v>SUASANA CEMERLANG DEVELOPMENT SDN. BHD.</v>
          </cell>
          <cell r="C2893">
            <v>773000</v>
          </cell>
        </row>
        <row r="2894">
          <cell r="A2894">
            <v>16950822</v>
          </cell>
          <cell r="B2894" t="str">
            <v>LANGIT SAUJANA SDN BHD</v>
          </cell>
          <cell r="C2894">
            <v>300000</v>
          </cell>
        </row>
        <row r="2895">
          <cell r="A2895">
            <v>16951876</v>
          </cell>
          <cell r="B2895" t="str">
            <v>LIMTECH ENGINEERING &amp; CONSTRUCTION SDN</v>
          </cell>
          <cell r="C2895">
            <v>2000000</v>
          </cell>
        </row>
        <row r="2896">
          <cell r="A2896">
            <v>16956229</v>
          </cell>
          <cell r="B2896" t="str">
            <v>KOPETRO TRAVEL AND TOURS SDN BHD</v>
          </cell>
          <cell r="C2896">
            <v>4000000</v>
          </cell>
        </row>
        <row r="2897">
          <cell r="A2897">
            <v>16956615</v>
          </cell>
          <cell r="B2897" t="str">
            <v>NANOWATER RESEARCH LAB SDN. BHD.</v>
          </cell>
          <cell r="C2897">
            <v>6500000</v>
          </cell>
        </row>
        <row r="2898">
          <cell r="A2898">
            <v>16957234</v>
          </cell>
          <cell r="B2898" t="str">
            <v>PRIMAWANGI SDN BHD</v>
          </cell>
          <cell r="C2898">
            <v>200000</v>
          </cell>
        </row>
        <row r="2899">
          <cell r="A2899">
            <v>16976714</v>
          </cell>
          <cell r="B2899" t="str">
            <v>TECKTONIC &amp; SONS HOLDINGS SDN BHD</v>
          </cell>
          <cell r="C2899">
            <v>15600000</v>
          </cell>
        </row>
        <row r="2900">
          <cell r="A2900">
            <v>16980813</v>
          </cell>
          <cell r="B2900" t="str">
            <v>MYISP DOT COM SDN. BHD.</v>
          </cell>
          <cell r="C2900">
            <v>0</v>
          </cell>
        </row>
        <row r="2901">
          <cell r="A2901">
            <v>16980959</v>
          </cell>
          <cell r="B2901" t="str">
            <v>BESTRICH STAR SDN BHD</v>
          </cell>
          <cell r="C2901">
            <v>3000000</v>
          </cell>
        </row>
        <row r="2902">
          <cell r="A2902">
            <v>16994910</v>
          </cell>
          <cell r="B2902" t="str">
            <v>OCEANCARE CORPORATION SDN BHD</v>
          </cell>
          <cell r="C2902">
            <v>2000000</v>
          </cell>
        </row>
        <row r="2903">
          <cell r="A2903">
            <v>17001910</v>
          </cell>
          <cell r="B2903" t="str">
            <v>AMPLE FORMULA SDN BHD</v>
          </cell>
          <cell r="C2903">
            <v>4000000</v>
          </cell>
        </row>
        <row r="2904">
          <cell r="A2904">
            <v>17006177</v>
          </cell>
          <cell r="B2904" t="str">
            <v>AZZA SERVICES SDN BHD</v>
          </cell>
          <cell r="C2904">
            <v>241000</v>
          </cell>
        </row>
        <row r="2905">
          <cell r="A2905">
            <v>17009692</v>
          </cell>
          <cell r="B2905" t="str">
            <v>HAJAT UNGGUL SDN. BHD.</v>
          </cell>
          <cell r="C2905">
            <v>255083.1</v>
          </cell>
        </row>
        <row r="2906">
          <cell r="A2906">
            <v>17014006</v>
          </cell>
          <cell r="B2906" t="str">
            <v>PDC NUSABINA SDN BHD</v>
          </cell>
          <cell r="C2906">
            <v>0</v>
          </cell>
        </row>
        <row r="2907">
          <cell r="A2907">
            <v>17022778</v>
          </cell>
          <cell r="B2907" t="str">
            <v>NOBLE PALMS SDN BHD</v>
          </cell>
          <cell r="C2907">
            <v>184340</v>
          </cell>
        </row>
        <row r="2908">
          <cell r="A2908">
            <v>17025303</v>
          </cell>
          <cell r="B2908" t="str">
            <v>MAJESTINE DEVELOPMENT SDN. BHD.</v>
          </cell>
          <cell r="C2908">
            <v>3000000</v>
          </cell>
        </row>
        <row r="2909">
          <cell r="A2909">
            <v>17029639</v>
          </cell>
          <cell r="B2909" t="str">
            <v>MAYA MAJU (M) SDN BHD</v>
          </cell>
          <cell r="C2909">
            <v>4850000</v>
          </cell>
        </row>
        <row r="2910">
          <cell r="A2910">
            <v>17031172</v>
          </cell>
          <cell r="B2910" t="str">
            <v>KURNIA SETIA TRADING SDN BHD</v>
          </cell>
          <cell r="C2910">
            <v>500000</v>
          </cell>
        </row>
        <row r="2911">
          <cell r="A2911">
            <v>17033457</v>
          </cell>
          <cell r="B2911" t="str">
            <v>USMP INDUSTRIES SDN BHD</v>
          </cell>
          <cell r="C2911">
            <v>5307500</v>
          </cell>
        </row>
        <row r="2912">
          <cell r="A2912">
            <v>17040221</v>
          </cell>
          <cell r="B2912" t="str">
            <v>FC CLUB SDN BHD</v>
          </cell>
          <cell r="C2912">
            <v>1000000</v>
          </cell>
        </row>
        <row r="2913">
          <cell r="A2913">
            <v>17049428</v>
          </cell>
          <cell r="B2913" t="str">
            <v>MALINDO EXIM SDN BHD</v>
          </cell>
          <cell r="C2913">
            <v>3500000</v>
          </cell>
        </row>
        <row r="2914">
          <cell r="A2914">
            <v>17056302</v>
          </cell>
          <cell r="B2914" t="str">
            <v>TARGET HEIGHTS SDN BHD</v>
          </cell>
          <cell r="C2914">
            <v>2350000</v>
          </cell>
        </row>
        <row r="2915">
          <cell r="A2915">
            <v>17061294</v>
          </cell>
          <cell r="B2915" t="str">
            <v>CASTMET LAND SDN. BHD.</v>
          </cell>
          <cell r="C2915">
            <v>150000</v>
          </cell>
        </row>
        <row r="2916">
          <cell r="A2916">
            <v>17073572</v>
          </cell>
          <cell r="B2916" t="str">
            <v>VALUE PLUS INDUSTRIES SDN. BHD.</v>
          </cell>
          <cell r="C2916">
            <v>2445000</v>
          </cell>
        </row>
        <row r="2917">
          <cell r="A2917">
            <v>17083114</v>
          </cell>
          <cell r="B2917" t="str">
            <v>SL NG DISTRIBUTOR SDN BHD</v>
          </cell>
          <cell r="C2917">
            <v>5000000</v>
          </cell>
        </row>
        <row r="2918">
          <cell r="A2918">
            <v>17092859</v>
          </cell>
          <cell r="B2918" t="str">
            <v>KOP KELUARGA DATO HAJI HASHIM MAMAT K T</v>
          </cell>
          <cell r="C2918">
            <v>160000</v>
          </cell>
        </row>
        <row r="2919">
          <cell r="A2919">
            <v>17101987</v>
          </cell>
          <cell r="B2919" t="str">
            <v>MAXVEC SDN BHD</v>
          </cell>
          <cell r="C2919">
            <v>540000</v>
          </cell>
        </row>
        <row r="2920">
          <cell r="A2920">
            <v>17102278</v>
          </cell>
          <cell r="B2920" t="str">
            <v>MJN INDAH ALAM SDN BHD</v>
          </cell>
          <cell r="C2920">
            <v>0</v>
          </cell>
        </row>
        <row r="2921">
          <cell r="A2921">
            <v>17103006</v>
          </cell>
          <cell r="B2921" t="str">
            <v>MING YI FEEDS SDN BHD</v>
          </cell>
          <cell r="C2921">
            <v>5500000</v>
          </cell>
        </row>
        <row r="2922">
          <cell r="A2922">
            <v>17109097</v>
          </cell>
          <cell r="B2922" t="str">
            <v>NANKAI GLOBAL LOGISTICS M SDN BHD</v>
          </cell>
          <cell r="C2922">
            <v>60000</v>
          </cell>
        </row>
        <row r="2923">
          <cell r="A2923">
            <v>17111173</v>
          </cell>
          <cell r="B2923" t="str">
            <v>FILTON INDUSTRIES SDN BHD</v>
          </cell>
          <cell r="C2923">
            <v>1400000</v>
          </cell>
        </row>
        <row r="2924">
          <cell r="A2924">
            <v>17114356</v>
          </cell>
          <cell r="B2924" t="str">
            <v>GRAND MERDEKA DEVELOPMENT SDN BHD</v>
          </cell>
          <cell r="C2924">
            <v>256000</v>
          </cell>
        </row>
        <row r="2925">
          <cell r="A2925">
            <v>17116958</v>
          </cell>
          <cell r="B2925" t="str">
            <v>FOONG LEE SAWI MINYAK SDN BHD</v>
          </cell>
          <cell r="C2925">
            <v>5000000</v>
          </cell>
        </row>
        <row r="2926">
          <cell r="A2926">
            <v>17122707</v>
          </cell>
          <cell r="B2926" t="str">
            <v>JAMIL GHANI CONSTRUCTION SDN BHD</v>
          </cell>
          <cell r="C2926">
            <v>6535000</v>
          </cell>
        </row>
        <row r="2927">
          <cell r="A2927">
            <v>17135045</v>
          </cell>
          <cell r="B2927" t="str">
            <v>ALUMINIUM ALLOY SMELTER INDUSTRIES SDN B</v>
          </cell>
          <cell r="C2927">
            <v>3210000</v>
          </cell>
        </row>
        <row r="2928">
          <cell r="A2928">
            <v>17135238</v>
          </cell>
          <cell r="B2928" t="str">
            <v>CHONG KIA HOI REALTY SDN BHD</v>
          </cell>
          <cell r="C2928">
            <v>500000</v>
          </cell>
        </row>
        <row r="2929">
          <cell r="A2929">
            <v>17137966</v>
          </cell>
          <cell r="B2929" t="str">
            <v>SOKACHEM SDN BHD</v>
          </cell>
          <cell r="C2929">
            <v>20000000</v>
          </cell>
        </row>
        <row r="2930">
          <cell r="A2930">
            <v>17148393</v>
          </cell>
          <cell r="B2930" t="str">
            <v>ALL-PLANTERS SDN. BHD.</v>
          </cell>
          <cell r="C2930">
            <v>2500000</v>
          </cell>
        </row>
        <row r="2931">
          <cell r="A2931">
            <v>17148470</v>
          </cell>
          <cell r="B2931" t="str">
            <v>CHUAN HOE SENG REALTY SDN BHD</v>
          </cell>
          <cell r="C2931">
            <v>750000</v>
          </cell>
        </row>
        <row r="2932">
          <cell r="A2932">
            <v>17152016</v>
          </cell>
          <cell r="B2932" t="str">
            <v>MAKER RECIPE SDN BHD</v>
          </cell>
          <cell r="C2932">
            <v>13000</v>
          </cell>
        </row>
        <row r="2933">
          <cell r="A2933">
            <v>17155839</v>
          </cell>
          <cell r="B2933" t="str">
            <v>HERBA PRIMA MARKETING</v>
          </cell>
          <cell r="C2933">
            <v>200000</v>
          </cell>
        </row>
        <row r="2934">
          <cell r="A2934">
            <v>17162574</v>
          </cell>
          <cell r="B2934" t="str">
            <v>PERKASA JAUHARI SDN BHD</v>
          </cell>
          <cell r="C2934">
            <v>10420000</v>
          </cell>
        </row>
        <row r="2935">
          <cell r="A2935">
            <v>17176939</v>
          </cell>
          <cell r="B2935" t="str">
            <v>HWA EIK TRADING (KEDAH) SDN BHD</v>
          </cell>
          <cell r="C2935">
            <v>650000</v>
          </cell>
        </row>
        <row r="2936">
          <cell r="A2936">
            <v>17177297</v>
          </cell>
          <cell r="B2936" t="str">
            <v>ASIA MOBILE SUPPLIES SDN BHD</v>
          </cell>
          <cell r="C2936">
            <v>2000000</v>
          </cell>
        </row>
        <row r="2937">
          <cell r="A2937">
            <v>17184502</v>
          </cell>
          <cell r="B2937" t="str">
            <v>NEXUS WISE SDN BHD</v>
          </cell>
          <cell r="C2937">
            <v>3000000</v>
          </cell>
        </row>
        <row r="2938">
          <cell r="A2938">
            <v>17187321</v>
          </cell>
          <cell r="B2938" t="str">
            <v>ROV RESOURCES (M) SDN BHD</v>
          </cell>
          <cell r="C2938">
            <v>10500000</v>
          </cell>
        </row>
        <row r="2939">
          <cell r="A2939">
            <v>17199665</v>
          </cell>
          <cell r="B2939" t="str">
            <v>CETCO ENERGY SERVICES (MALAYSIA) SDN BHD</v>
          </cell>
          <cell r="C2939">
            <v>500000</v>
          </cell>
        </row>
        <row r="2940">
          <cell r="A2940">
            <v>17203079</v>
          </cell>
          <cell r="B2940" t="str">
            <v>MDSA DEVELOPMENT SDN BHD</v>
          </cell>
          <cell r="C2940">
            <v>8500000</v>
          </cell>
        </row>
        <row r="2941">
          <cell r="A2941">
            <v>17224998</v>
          </cell>
          <cell r="B2941" t="str">
            <v>CENTRAL MEDICARE SDN BHD</v>
          </cell>
          <cell r="C2941">
            <v>2320000</v>
          </cell>
        </row>
        <row r="2942">
          <cell r="A2942">
            <v>17237470</v>
          </cell>
          <cell r="B2942" t="str">
            <v>GREEN SUMMIT ENERGY SDN BHD</v>
          </cell>
          <cell r="C2942">
            <v>100000</v>
          </cell>
        </row>
        <row r="2943">
          <cell r="A2943">
            <v>17237610</v>
          </cell>
          <cell r="B2943" t="str">
            <v>PUBLIC PACKAGES SDN BHD</v>
          </cell>
          <cell r="C2943">
            <v>7500000</v>
          </cell>
        </row>
        <row r="2944">
          <cell r="A2944">
            <v>17237660</v>
          </cell>
          <cell r="B2944" t="str">
            <v>PPH PRINTING AND PACKAGING PG SDN BHD</v>
          </cell>
          <cell r="C2944">
            <v>7650000</v>
          </cell>
        </row>
        <row r="2945">
          <cell r="A2945">
            <v>17241399</v>
          </cell>
          <cell r="B2945" t="str">
            <v>EMPIRE RHEA (M) SDN.BHD.</v>
          </cell>
          <cell r="C2945">
            <v>8400000</v>
          </cell>
        </row>
        <row r="2946">
          <cell r="A2946">
            <v>17243804</v>
          </cell>
          <cell r="B2946" t="str">
            <v>HEIGHTS DRIVE TRADING</v>
          </cell>
          <cell r="C2946">
            <v>100000</v>
          </cell>
        </row>
        <row r="2947">
          <cell r="A2947">
            <v>17250854</v>
          </cell>
          <cell r="B2947" t="str">
            <v>SINBERY CORPORATION SDN BHD</v>
          </cell>
          <cell r="C2947">
            <v>700000</v>
          </cell>
        </row>
        <row r="2948">
          <cell r="A2948">
            <v>17256232</v>
          </cell>
          <cell r="B2948" t="str">
            <v>GRAND LIKAS VILLAS SDN BHD</v>
          </cell>
          <cell r="C2948">
            <v>3000000</v>
          </cell>
        </row>
        <row r="2949">
          <cell r="A2949">
            <v>17258230</v>
          </cell>
          <cell r="B2949" t="str">
            <v>CASA TECHNOLOGY RESOURCES SDN BHD</v>
          </cell>
          <cell r="C2949">
            <v>346000</v>
          </cell>
        </row>
        <row r="2950">
          <cell r="A2950">
            <v>17259092</v>
          </cell>
          <cell r="B2950" t="str">
            <v>TEH KEAN SAI SDN BHD</v>
          </cell>
          <cell r="C2950">
            <v>10000000</v>
          </cell>
        </row>
        <row r="2951">
          <cell r="A2951">
            <v>17264772</v>
          </cell>
          <cell r="B2951" t="str">
            <v>TYT BUILDERS SDN BHD</v>
          </cell>
          <cell r="C2951">
            <v>1000000</v>
          </cell>
        </row>
        <row r="2952">
          <cell r="A2952">
            <v>17269511</v>
          </cell>
          <cell r="B2952" t="str">
            <v>MURNI INTERNATIONAL (M) SDN BHD</v>
          </cell>
          <cell r="C2952">
            <v>500000</v>
          </cell>
        </row>
        <row r="2953">
          <cell r="A2953">
            <v>17274383</v>
          </cell>
          <cell r="B2953" t="str">
            <v>UNI DISTRIBUTION SDN BHD</v>
          </cell>
          <cell r="C2953">
            <v>3000000</v>
          </cell>
        </row>
        <row r="2954">
          <cell r="A2954">
            <v>17280692</v>
          </cell>
          <cell r="B2954" t="str">
            <v>SUNGGUH KEMAJUAN SDN BHD</v>
          </cell>
          <cell r="C2954">
            <v>2300000</v>
          </cell>
        </row>
        <row r="2955">
          <cell r="A2955">
            <v>17284047</v>
          </cell>
          <cell r="B2955" t="str">
            <v>BINARY RELIANCE SDN BHD</v>
          </cell>
          <cell r="C2955">
            <v>250000</v>
          </cell>
        </row>
        <row r="2956">
          <cell r="A2956">
            <v>17285439</v>
          </cell>
          <cell r="B2956" t="str">
            <v>SIMPANG RENGAM JAYA SDN BHD</v>
          </cell>
          <cell r="C2956">
            <v>200000</v>
          </cell>
        </row>
        <row r="2957">
          <cell r="A2957">
            <v>17286533</v>
          </cell>
          <cell r="B2957" t="str">
            <v>CITY-LINK EXPRESS (M) SDN BHD</v>
          </cell>
          <cell r="C2957">
            <v>2000000</v>
          </cell>
        </row>
        <row r="2958">
          <cell r="A2958">
            <v>17293935</v>
          </cell>
          <cell r="B2958" t="str">
            <v>THAMES TECHNOLOGY SDN BHD</v>
          </cell>
          <cell r="C2958">
            <v>600000</v>
          </cell>
        </row>
        <row r="2959">
          <cell r="A2959">
            <v>17296359</v>
          </cell>
          <cell r="B2959" t="str">
            <v>SYN TECH MARKETING SDN BHD</v>
          </cell>
          <cell r="C2959">
            <v>750000</v>
          </cell>
        </row>
        <row r="2960">
          <cell r="A2960">
            <v>17299474</v>
          </cell>
          <cell r="B2960" t="str">
            <v>HAJOON SDN.BHD.</v>
          </cell>
          <cell r="C2960">
            <v>1500000</v>
          </cell>
        </row>
        <row r="2961">
          <cell r="A2961">
            <v>17306369</v>
          </cell>
          <cell r="B2961" t="str">
            <v>PSJ GAS (SDK) SDN BHD</v>
          </cell>
          <cell r="C2961">
            <v>650000</v>
          </cell>
        </row>
        <row r="2962">
          <cell r="A2962">
            <v>17308053</v>
          </cell>
          <cell r="B2962" t="str">
            <v>SHANGHAI TREASURE WHOLESALE SDN BHD</v>
          </cell>
          <cell r="C2962">
            <v>3000000</v>
          </cell>
        </row>
        <row r="2963">
          <cell r="A2963">
            <v>17320788</v>
          </cell>
          <cell r="B2963" t="str">
            <v>MASTERJAYA ENTERPRISE</v>
          </cell>
          <cell r="C2963">
            <v>2908000</v>
          </cell>
        </row>
        <row r="2964">
          <cell r="A2964">
            <v>17322856</v>
          </cell>
          <cell r="B2964" t="str">
            <v>LEE'S FROZEN FOOD SDN. BHD.</v>
          </cell>
          <cell r="C2964">
            <v>29000000</v>
          </cell>
        </row>
        <row r="2965">
          <cell r="A2965">
            <v>17323248</v>
          </cell>
          <cell r="B2965" t="str">
            <v>RAMS HOME DECOR SDN. BHD.</v>
          </cell>
          <cell r="C2965">
            <v>250000</v>
          </cell>
        </row>
        <row r="2966">
          <cell r="A2966">
            <v>17325801</v>
          </cell>
          <cell r="B2966" t="str">
            <v>ACTUAL GOLD SDN BHD</v>
          </cell>
          <cell r="C2966">
            <v>500000</v>
          </cell>
        </row>
        <row r="2967">
          <cell r="A2967">
            <v>17328791</v>
          </cell>
          <cell r="B2967" t="str">
            <v>DURABLE MIX SDN. BHD.</v>
          </cell>
          <cell r="C2967">
            <v>2980000</v>
          </cell>
        </row>
        <row r="2968">
          <cell r="A2968">
            <v>17333519</v>
          </cell>
          <cell r="B2968" t="str">
            <v>CPMS SDN BHD</v>
          </cell>
          <cell r="C2968">
            <v>80000</v>
          </cell>
        </row>
        <row r="2969">
          <cell r="A2969">
            <v>17335564</v>
          </cell>
          <cell r="B2969" t="str">
            <v>THYE ON TONG TRADING SDN BHD</v>
          </cell>
          <cell r="C2969">
            <v>7200000</v>
          </cell>
        </row>
        <row r="2970">
          <cell r="A2970">
            <v>17338747</v>
          </cell>
          <cell r="B2970" t="str">
            <v>GAYA ANALISA SDN BHD</v>
          </cell>
          <cell r="C2970">
            <v>4000000</v>
          </cell>
        </row>
        <row r="2971">
          <cell r="A2971">
            <v>17342227</v>
          </cell>
          <cell r="B2971" t="str">
            <v>WAN TRADING &amp; CONSTRUCTION</v>
          </cell>
          <cell r="C2971">
            <v>20000</v>
          </cell>
        </row>
        <row r="2972">
          <cell r="A2972">
            <v>17346905</v>
          </cell>
          <cell r="B2972" t="str">
            <v>INAZUME (M) SDN BHD</v>
          </cell>
          <cell r="C2972">
            <v>1100000</v>
          </cell>
        </row>
        <row r="2973">
          <cell r="A2973">
            <v>17347405</v>
          </cell>
          <cell r="B2973" t="str">
            <v>HALA KOTA DEVELOPMENT SDN BHD</v>
          </cell>
          <cell r="C2973">
            <v>2000000</v>
          </cell>
        </row>
        <row r="2974">
          <cell r="A2974">
            <v>17358872</v>
          </cell>
          <cell r="B2974" t="str">
            <v>TECHLAB SECURITY SDN BHD</v>
          </cell>
          <cell r="C2974">
            <v>2000000</v>
          </cell>
        </row>
        <row r="2975">
          <cell r="A2975">
            <v>17361142</v>
          </cell>
          <cell r="B2975" t="str">
            <v>INTEKSOFT SDN. BHD.</v>
          </cell>
          <cell r="C2975">
            <v>13220000</v>
          </cell>
        </row>
        <row r="2976">
          <cell r="A2976">
            <v>17362397</v>
          </cell>
          <cell r="B2976" t="str">
            <v>PEMBINAAN GABUNGAN HANDAL SDN BHD</v>
          </cell>
          <cell r="C2976">
            <v>1200000</v>
          </cell>
        </row>
        <row r="2977">
          <cell r="A2977">
            <v>17369441</v>
          </cell>
          <cell r="B2977" t="str">
            <v>ALAM INFORMASI SDN BHD</v>
          </cell>
          <cell r="C2977">
            <v>400000</v>
          </cell>
        </row>
        <row r="2978">
          <cell r="A2978">
            <v>17371121</v>
          </cell>
          <cell r="B2978" t="str">
            <v>WENG FATT OTOMOBIL SDN BHD</v>
          </cell>
          <cell r="C2978">
            <v>300000</v>
          </cell>
        </row>
        <row r="2979">
          <cell r="A2979">
            <v>17373280</v>
          </cell>
          <cell r="B2979" t="str">
            <v>AGARCORP SDN BHD</v>
          </cell>
          <cell r="C2979">
            <v>500000</v>
          </cell>
        </row>
        <row r="2980">
          <cell r="A2980">
            <v>17375776</v>
          </cell>
          <cell r="B2980" t="str">
            <v>CIPTA TEKNOLOGI SDN BHD</v>
          </cell>
          <cell r="C2980">
            <v>168700</v>
          </cell>
        </row>
        <row r="2981">
          <cell r="A2981">
            <v>17377764</v>
          </cell>
          <cell r="B2981" t="str">
            <v>SIANG JOO ENTERPRISE SDN BHD</v>
          </cell>
          <cell r="C2981">
            <v>2400000</v>
          </cell>
        </row>
        <row r="2982">
          <cell r="A2982">
            <v>17380757</v>
          </cell>
          <cell r="B2982" t="str">
            <v>CK RAHIM COLLECTIONS SDN BHD</v>
          </cell>
          <cell r="C2982">
            <v>500000</v>
          </cell>
        </row>
        <row r="2983">
          <cell r="A2983">
            <v>17381574</v>
          </cell>
          <cell r="B2983" t="str">
            <v>LEADER CONCRETE SDN BHD</v>
          </cell>
          <cell r="C2983">
            <v>800000</v>
          </cell>
        </row>
        <row r="2984">
          <cell r="A2984">
            <v>17393606</v>
          </cell>
          <cell r="B2984" t="str">
            <v>SAKUKAYA SDN BHD</v>
          </cell>
          <cell r="C2984">
            <v>2000000</v>
          </cell>
        </row>
        <row r="2985">
          <cell r="A2985">
            <v>17395126</v>
          </cell>
          <cell r="B2985" t="str">
            <v>KEJURUTERAAN BROAD-WAY SDN. BHD.</v>
          </cell>
          <cell r="C2985">
            <v>1800000</v>
          </cell>
        </row>
        <row r="2986">
          <cell r="A2986">
            <v>17395318</v>
          </cell>
          <cell r="B2986" t="str">
            <v>SENTRAL CITY (M) SDN. BHD.</v>
          </cell>
          <cell r="C2986">
            <v>3000000</v>
          </cell>
        </row>
        <row r="2987">
          <cell r="A2987">
            <v>17397175</v>
          </cell>
          <cell r="B2987" t="str">
            <v>CHEMREX CORPORATION SDN BHD</v>
          </cell>
          <cell r="C2987">
            <v>6000000</v>
          </cell>
        </row>
        <row r="2988">
          <cell r="A2988">
            <v>17399526</v>
          </cell>
          <cell r="B2988" t="str">
            <v>OPE (MALAYSIA) SDN BHD</v>
          </cell>
          <cell r="C2988">
            <v>1000000</v>
          </cell>
        </row>
        <row r="2989">
          <cell r="A2989">
            <v>17425757</v>
          </cell>
          <cell r="B2989" t="str">
            <v>BERNAMA TV SYNERGY SDN BHD</v>
          </cell>
          <cell r="C2989">
            <v>60000</v>
          </cell>
        </row>
        <row r="2990">
          <cell r="A2990">
            <v>17437505</v>
          </cell>
          <cell r="B2990" t="str">
            <v>SIMAS-D SDN. BHD.</v>
          </cell>
          <cell r="C2990">
            <v>670000</v>
          </cell>
        </row>
        <row r="2991">
          <cell r="A2991">
            <v>17445086</v>
          </cell>
          <cell r="B2991" t="str">
            <v>FUJI DNDT SDN BHD</v>
          </cell>
          <cell r="C2991">
            <v>700000</v>
          </cell>
        </row>
        <row r="2992">
          <cell r="A2992">
            <v>17451452</v>
          </cell>
          <cell r="B2992" t="str">
            <v>MR D.I.Y (H) SDN BHD</v>
          </cell>
          <cell r="C2992">
            <v>0</v>
          </cell>
        </row>
        <row r="2993">
          <cell r="A2993">
            <v>17454079</v>
          </cell>
          <cell r="B2993" t="str">
            <v>RAINBOW SERVICE STATION CALTEX KUALA KRA</v>
          </cell>
          <cell r="C2993">
            <v>200000</v>
          </cell>
        </row>
        <row r="2994">
          <cell r="A2994">
            <v>17455242</v>
          </cell>
          <cell r="B2994" t="str">
            <v>MUDRA TROPIKA SDN. BHD.</v>
          </cell>
          <cell r="C2994">
            <v>500000</v>
          </cell>
        </row>
        <row r="2995">
          <cell r="A2995">
            <v>17457776</v>
          </cell>
          <cell r="B2995" t="str">
            <v>ZUE BAO JEWELLERY SDN . BHD.</v>
          </cell>
          <cell r="C2995">
            <v>4754975</v>
          </cell>
        </row>
        <row r="2996">
          <cell r="A2996">
            <v>17464217</v>
          </cell>
          <cell r="B2996" t="str">
            <v>BPE ENGINEERING &amp; SERVICES SDN BHD</v>
          </cell>
          <cell r="C2996">
            <v>2500000</v>
          </cell>
        </row>
        <row r="2997">
          <cell r="A2997">
            <v>17492350</v>
          </cell>
          <cell r="B2997" t="str">
            <v>JMB SRI ACAPPELLA</v>
          </cell>
          <cell r="C2997">
            <v>50000</v>
          </cell>
        </row>
        <row r="2998">
          <cell r="A2998">
            <v>17550174</v>
          </cell>
          <cell r="B2998" t="str">
            <v>AGRO-TECH NPK (M) SDN BHD</v>
          </cell>
          <cell r="C2998">
            <v>952000</v>
          </cell>
        </row>
        <row r="2999">
          <cell r="A2999">
            <v>17555343</v>
          </cell>
          <cell r="B2999" t="str">
            <v>PENDIDIKAN INDUSTRI YS SDN. BHD.</v>
          </cell>
          <cell r="C2999">
            <v>500000</v>
          </cell>
        </row>
        <row r="3000">
          <cell r="A3000">
            <v>17558239</v>
          </cell>
          <cell r="B3000" t="str">
            <v>MAJU INTAN BIOMASS ENERGY SDN BHD</v>
          </cell>
          <cell r="C3000">
            <v>500000</v>
          </cell>
        </row>
        <row r="3001">
          <cell r="A3001">
            <v>17567127</v>
          </cell>
          <cell r="B3001" t="str">
            <v>KINTOWN PETROL STATION SDN BHD</v>
          </cell>
          <cell r="C3001">
            <v>800000</v>
          </cell>
        </row>
        <row r="3002">
          <cell r="A3002">
            <v>17575694</v>
          </cell>
          <cell r="B3002" t="str">
            <v>PARADISE REALTY SDN BHD</v>
          </cell>
          <cell r="C3002">
            <v>2000</v>
          </cell>
        </row>
        <row r="3003">
          <cell r="A3003">
            <v>17581192</v>
          </cell>
          <cell r="B3003" t="str">
            <v>ALFA-MELI SDN BHD</v>
          </cell>
          <cell r="C3003">
            <v>4000000</v>
          </cell>
        </row>
        <row r="3004">
          <cell r="A3004">
            <v>17583523</v>
          </cell>
          <cell r="B3004" t="str">
            <v>MALAYSIAN SOFTWARE TESTING BOARD (MSTB)</v>
          </cell>
          <cell r="C3004">
            <v>1000000</v>
          </cell>
        </row>
        <row r="3005">
          <cell r="A3005">
            <v>17587306</v>
          </cell>
          <cell r="B3005" t="str">
            <v>MAGNA HAVEN SDN BHD</v>
          </cell>
          <cell r="C3005">
            <v>9800000</v>
          </cell>
        </row>
        <row r="3006">
          <cell r="A3006">
            <v>17600968</v>
          </cell>
          <cell r="B3006" t="str">
            <v>SKYLINE IMX (M) SDN. BHD.</v>
          </cell>
          <cell r="C3006">
            <v>750000</v>
          </cell>
        </row>
        <row r="3007">
          <cell r="A3007">
            <v>17603934</v>
          </cell>
          <cell r="B3007" t="str">
            <v>PETROMINWORK CONSULTING SDN BHD</v>
          </cell>
          <cell r="C3007">
            <v>0</v>
          </cell>
        </row>
        <row r="3008">
          <cell r="A3008">
            <v>17613710</v>
          </cell>
          <cell r="B3008" t="str">
            <v>SOVEREIGN CREATIONS SDN BHD</v>
          </cell>
          <cell r="C3008">
            <v>1000000</v>
          </cell>
        </row>
        <row r="3009">
          <cell r="A3009">
            <v>17620270</v>
          </cell>
          <cell r="B3009" t="str">
            <v>WESTERN CIRCLE SDN BHD</v>
          </cell>
          <cell r="C3009">
            <v>3000000</v>
          </cell>
        </row>
        <row r="3010">
          <cell r="A3010">
            <v>17621592</v>
          </cell>
          <cell r="B3010" t="str">
            <v>ZEDCON ENGINEERING (M) SDN. BHD.</v>
          </cell>
          <cell r="C3010">
            <v>1350000</v>
          </cell>
        </row>
        <row r="3011">
          <cell r="A3011">
            <v>17623281</v>
          </cell>
          <cell r="B3011" t="str">
            <v>K-LANGAT LAND SDN BHD</v>
          </cell>
          <cell r="C3011">
            <v>600000</v>
          </cell>
        </row>
        <row r="3012">
          <cell r="A3012">
            <v>17625076</v>
          </cell>
          <cell r="B3012" t="str">
            <v>PRESTIGE IMPROVEMENT SDN BHD</v>
          </cell>
          <cell r="C3012">
            <v>3500000</v>
          </cell>
        </row>
        <row r="3013">
          <cell r="A3013">
            <v>17628060</v>
          </cell>
          <cell r="B3013" t="str">
            <v>MULTI DESTINY SDN BHD</v>
          </cell>
          <cell r="C3013">
            <v>97905</v>
          </cell>
        </row>
        <row r="3014">
          <cell r="A3014">
            <v>17630235</v>
          </cell>
          <cell r="B3014" t="str">
            <v>PRIMA PLATINUM SDN BHD</v>
          </cell>
          <cell r="C3014">
            <v>100000</v>
          </cell>
        </row>
        <row r="3015">
          <cell r="A3015">
            <v>17698833</v>
          </cell>
          <cell r="B3015" t="str">
            <v>UNI-MIX SDN.BHD.</v>
          </cell>
          <cell r="C3015">
            <v>3012876</v>
          </cell>
        </row>
        <row r="3016">
          <cell r="A3016">
            <v>17705859</v>
          </cell>
          <cell r="B3016" t="str">
            <v>SYARIKAT ALIRAN SEJAHTERA SDN BHD</v>
          </cell>
          <cell r="C3016">
            <v>3667880.57</v>
          </cell>
        </row>
        <row r="3017">
          <cell r="A3017">
            <v>17708602</v>
          </cell>
          <cell r="B3017" t="str">
            <v>SENHENG ELECTRIC (KL) SDN BHD</v>
          </cell>
          <cell r="C3017">
            <v>8500000</v>
          </cell>
        </row>
        <row r="3018">
          <cell r="A3018">
            <v>17736606</v>
          </cell>
          <cell r="B3018" t="str">
            <v>AZARANG GROUP SDN BHD</v>
          </cell>
          <cell r="C3018">
            <v>303907</v>
          </cell>
        </row>
        <row r="3019">
          <cell r="A3019">
            <v>17740070</v>
          </cell>
          <cell r="B3019" t="str">
            <v>JAYA GLUCOSE (M) SDN BHD</v>
          </cell>
          <cell r="C3019">
            <v>1670148.6</v>
          </cell>
        </row>
        <row r="3020">
          <cell r="A3020">
            <v>17768336</v>
          </cell>
          <cell r="B3020" t="str">
            <v>SYARIKAT HOCK CHIONG HING</v>
          </cell>
          <cell r="C3020">
            <v>2000000</v>
          </cell>
        </row>
        <row r="3021">
          <cell r="A3021">
            <v>17774395</v>
          </cell>
          <cell r="B3021" t="str">
            <v>VOSS ENGINEERING SDN BHD</v>
          </cell>
          <cell r="C3021">
            <v>2850000</v>
          </cell>
        </row>
        <row r="3022">
          <cell r="A3022">
            <v>17776237</v>
          </cell>
          <cell r="B3022" t="str">
            <v>CHOON HUA TRADING CORPORATION SDN BHD</v>
          </cell>
          <cell r="C3022">
            <v>13500000</v>
          </cell>
        </row>
        <row r="3023">
          <cell r="A3023">
            <v>17778621</v>
          </cell>
          <cell r="B3023" t="str">
            <v>LARICO INFRASTRUCTURE SDN BHD</v>
          </cell>
          <cell r="C3023">
            <v>2895087</v>
          </cell>
        </row>
        <row r="3024">
          <cell r="A3024">
            <v>17783020</v>
          </cell>
          <cell r="B3024" t="str">
            <v>YUNG ZIU SDN BHD</v>
          </cell>
          <cell r="C3024">
            <v>1000000</v>
          </cell>
        </row>
        <row r="3025">
          <cell r="A3025">
            <v>17784895</v>
          </cell>
          <cell r="B3025" t="str">
            <v>SONG KAU CONSTRUCTION SDN BHD</v>
          </cell>
          <cell r="C3025">
            <v>18000000</v>
          </cell>
        </row>
        <row r="3026">
          <cell r="A3026">
            <v>17794182</v>
          </cell>
          <cell r="B3026" t="str">
            <v>GOLDEN DRAGON CITY (SABAH) SDN BHD</v>
          </cell>
          <cell r="C3026">
            <v>1500000</v>
          </cell>
        </row>
        <row r="3027">
          <cell r="A3027">
            <v>17798617</v>
          </cell>
          <cell r="B3027" t="str">
            <v>VERMI INDUSTRIES SDN BHD</v>
          </cell>
          <cell r="C3027">
            <v>1300000</v>
          </cell>
        </row>
        <row r="3028">
          <cell r="A3028">
            <v>17800328</v>
          </cell>
          <cell r="B3028" t="str">
            <v>VERTEX BLUE CONSULTING SDN BHD</v>
          </cell>
          <cell r="C3028">
            <v>1000000</v>
          </cell>
        </row>
        <row r="3029">
          <cell r="A3029">
            <v>17807437</v>
          </cell>
          <cell r="B3029" t="str">
            <v>TAYLOR-WHARTON MALAYSIA SDN BHD</v>
          </cell>
          <cell r="C3029">
            <v>300000</v>
          </cell>
        </row>
        <row r="3030">
          <cell r="A3030">
            <v>17807514</v>
          </cell>
          <cell r="B3030" t="str">
            <v>DYNAMIC ENGINEERING &amp; PLANT SERVICES S/B</v>
          </cell>
          <cell r="C3030">
            <v>500000</v>
          </cell>
        </row>
        <row r="3031">
          <cell r="A3031">
            <v>17811923</v>
          </cell>
          <cell r="B3031" t="str">
            <v>EADESS SDN BHD</v>
          </cell>
          <cell r="C3031">
            <v>2000000</v>
          </cell>
        </row>
        <row r="3032">
          <cell r="A3032">
            <v>17827399</v>
          </cell>
          <cell r="B3032" t="str">
            <v>PERSAFE ENERGY SDN BHD</v>
          </cell>
          <cell r="C3032">
            <v>0</v>
          </cell>
        </row>
        <row r="3033">
          <cell r="A3033">
            <v>17827714</v>
          </cell>
          <cell r="B3033" t="str">
            <v>EMART REALTY (KUCHING) SDN BHD</v>
          </cell>
          <cell r="C3033">
            <v>343000</v>
          </cell>
        </row>
        <row r="3034">
          <cell r="A3034">
            <v>17828706</v>
          </cell>
          <cell r="B3034" t="str">
            <v>SHORAKA CAPGROUP SDN BHD</v>
          </cell>
          <cell r="C3034">
            <v>5000000</v>
          </cell>
        </row>
        <row r="3035">
          <cell r="A3035">
            <v>17844217</v>
          </cell>
          <cell r="B3035" t="str">
            <v>WELCOME PROPERTIES SDN BHD</v>
          </cell>
          <cell r="C3035">
            <v>5000000</v>
          </cell>
        </row>
        <row r="3036">
          <cell r="A3036">
            <v>17848809</v>
          </cell>
          <cell r="B3036" t="str">
            <v>LINTASAN EHSAN SDN BHD</v>
          </cell>
          <cell r="C3036">
            <v>15000</v>
          </cell>
        </row>
        <row r="3037">
          <cell r="A3037">
            <v>17852695</v>
          </cell>
          <cell r="B3037" t="str">
            <v>MS ICT SOLUTION SDN BHD</v>
          </cell>
          <cell r="C3037">
            <v>1600000</v>
          </cell>
        </row>
        <row r="3038">
          <cell r="A3038">
            <v>17852703</v>
          </cell>
          <cell r="B3038" t="str">
            <v>AMONA INFRA CARE SDN BHD (FKA REZEKI GEL</v>
          </cell>
          <cell r="C3038">
            <v>5000000</v>
          </cell>
        </row>
        <row r="3039">
          <cell r="A3039">
            <v>17858153</v>
          </cell>
          <cell r="B3039" t="str">
            <v>NAZA ITALIA SDN BHD</v>
          </cell>
          <cell r="C3039">
            <v>10000000</v>
          </cell>
        </row>
        <row r="3040">
          <cell r="A3040">
            <v>17863318</v>
          </cell>
          <cell r="B3040" t="str">
            <v>CASMORE SDN BHD</v>
          </cell>
          <cell r="C3040">
            <v>500000</v>
          </cell>
        </row>
        <row r="3041">
          <cell r="A3041">
            <v>17875983</v>
          </cell>
          <cell r="B3041" t="str">
            <v>LOTUS SUPPLIES SDN BHD</v>
          </cell>
          <cell r="C3041">
            <v>100000</v>
          </cell>
        </row>
        <row r="3042">
          <cell r="A3042">
            <v>17877059</v>
          </cell>
          <cell r="B3042" t="str">
            <v>ALLSTAR TRAVEL &amp; TOURS SDN. BHD.</v>
          </cell>
          <cell r="C3042">
            <v>4000000</v>
          </cell>
        </row>
        <row r="3043">
          <cell r="A3043">
            <v>17877381</v>
          </cell>
          <cell r="B3043" t="str">
            <v>JLG INDUSTRIES (M) SDN.BHD.</v>
          </cell>
          <cell r="C3043">
            <v>1400000</v>
          </cell>
        </row>
        <row r="3044">
          <cell r="A3044">
            <v>17881538</v>
          </cell>
          <cell r="B3044" t="str">
            <v>YU LIM DISTRIBUTOR SDN BHD</v>
          </cell>
          <cell r="C3044">
            <v>6400000</v>
          </cell>
        </row>
        <row r="3045">
          <cell r="A3045">
            <v>17885159</v>
          </cell>
          <cell r="B3045" t="str">
            <v>SRI MINYAK BINTULU SDN BHD</v>
          </cell>
          <cell r="C3045">
            <v>500000</v>
          </cell>
        </row>
        <row r="3046">
          <cell r="A3046">
            <v>17886308</v>
          </cell>
          <cell r="B3046" t="str">
            <v>ASIA PLUMBTECH ENGINEERING SDN BHD</v>
          </cell>
          <cell r="C3046">
            <v>10500000</v>
          </cell>
        </row>
        <row r="3047">
          <cell r="A3047">
            <v>17899434</v>
          </cell>
          <cell r="B3047" t="str">
            <v>GOODNITE FOAM &amp; LATEX SDN. BHD.</v>
          </cell>
          <cell r="C3047">
            <v>500000</v>
          </cell>
        </row>
        <row r="3048">
          <cell r="A3048">
            <v>17902294</v>
          </cell>
          <cell r="B3048" t="str">
            <v>RTG INTECH CORPORATION (M) SDN BHD</v>
          </cell>
          <cell r="C3048">
            <v>400000</v>
          </cell>
        </row>
        <row r="3049">
          <cell r="A3049">
            <v>17904601</v>
          </cell>
          <cell r="B3049" t="str">
            <v>TAN CHING HOCK TRADING SDN BHD</v>
          </cell>
          <cell r="C3049">
            <v>400000</v>
          </cell>
        </row>
        <row r="3050">
          <cell r="A3050">
            <v>17920761</v>
          </cell>
          <cell r="B3050" t="str">
            <v>CONTINENTAL PLATFORM (M) SDN BHD</v>
          </cell>
          <cell r="C3050">
            <v>40000000</v>
          </cell>
        </row>
        <row r="3051">
          <cell r="A3051">
            <v>17924415</v>
          </cell>
          <cell r="B3051" t="str">
            <v>SECOND WIND SDN BHD</v>
          </cell>
          <cell r="C3051">
            <v>462500</v>
          </cell>
        </row>
        <row r="3052">
          <cell r="A3052">
            <v>17925309</v>
          </cell>
          <cell r="B3052" t="str">
            <v>MUHIBBAH BINA SDN BHD</v>
          </cell>
          <cell r="C3052">
            <v>2150000</v>
          </cell>
        </row>
        <row r="3053">
          <cell r="A3053">
            <v>17948923</v>
          </cell>
          <cell r="B3053" t="str">
            <v>SUNBREEZE SDN BHD</v>
          </cell>
          <cell r="C3053">
            <v>3900000</v>
          </cell>
        </row>
        <row r="3054">
          <cell r="A3054">
            <v>17957129</v>
          </cell>
          <cell r="B3054" t="str">
            <v>HASRAT MAHIR SDN BHD</v>
          </cell>
          <cell r="C3054">
            <v>870260</v>
          </cell>
        </row>
        <row r="3055">
          <cell r="A3055">
            <v>17957427</v>
          </cell>
          <cell r="B3055" t="str">
            <v>G-VALLEY SDN. BHD.</v>
          </cell>
          <cell r="C3055">
            <v>250000</v>
          </cell>
        </row>
        <row r="3056">
          <cell r="A3056">
            <v>17960884</v>
          </cell>
          <cell r="B3056" t="str">
            <v>TIAN SIANG PREMIUM AUTO SDN BHD</v>
          </cell>
          <cell r="C3056">
            <v>200000</v>
          </cell>
        </row>
        <row r="3057">
          <cell r="A3057">
            <v>17983904</v>
          </cell>
          <cell r="B3057" t="str">
            <v>G-ORANGE HOMEMART SDN BHD</v>
          </cell>
          <cell r="C3057">
            <v>7000000</v>
          </cell>
        </row>
        <row r="3058">
          <cell r="A3058">
            <v>17991288</v>
          </cell>
          <cell r="B3058" t="str">
            <v>VELOBUILD SDN.BHD.</v>
          </cell>
          <cell r="C3058">
            <v>600000</v>
          </cell>
        </row>
        <row r="3059">
          <cell r="A3059">
            <v>17992252</v>
          </cell>
          <cell r="B3059" t="str">
            <v>FAMILY CEREAL SDN BHD</v>
          </cell>
          <cell r="C3059">
            <v>8600000</v>
          </cell>
        </row>
        <row r="3060">
          <cell r="A3060">
            <v>17996025</v>
          </cell>
          <cell r="B3060" t="str">
            <v>VISTA MULIA DEVELOPMENT SDN BHD</v>
          </cell>
          <cell r="C3060">
            <v>300000</v>
          </cell>
        </row>
        <row r="3061">
          <cell r="A3061">
            <v>17997612</v>
          </cell>
          <cell r="B3061" t="str">
            <v>UTAS TRAVEL &amp; TOURS WORLDWIDE HOLIDAYS</v>
          </cell>
          <cell r="C3061">
            <v>250000</v>
          </cell>
        </row>
        <row r="3062">
          <cell r="A3062">
            <v>18011747</v>
          </cell>
          <cell r="B3062" t="str">
            <v>HY-FRESH INDUSTRIES SDN BHD</v>
          </cell>
          <cell r="C3062">
            <v>7000000</v>
          </cell>
        </row>
        <row r="3063">
          <cell r="A3063">
            <v>18026052</v>
          </cell>
          <cell r="B3063" t="str">
            <v>VITALLY SDN. BHD.</v>
          </cell>
          <cell r="C3063">
            <v>2950000</v>
          </cell>
        </row>
        <row r="3064">
          <cell r="A3064">
            <v>18029129</v>
          </cell>
          <cell r="B3064" t="str">
            <v>CGG SERVICES (MALAYSIA) SDN BHD</v>
          </cell>
          <cell r="C3064">
            <v>5000000</v>
          </cell>
        </row>
        <row r="3065">
          <cell r="A3065">
            <v>18034112</v>
          </cell>
          <cell r="B3065" t="str">
            <v>PENSIA INDUSTRIES SDN BHD</v>
          </cell>
          <cell r="C3065">
            <v>9550000</v>
          </cell>
        </row>
        <row r="3066">
          <cell r="A3066">
            <v>18035145</v>
          </cell>
          <cell r="B3066" t="str">
            <v>OLIVALS SDN BHD</v>
          </cell>
          <cell r="C3066">
            <v>500000</v>
          </cell>
        </row>
        <row r="3067">
          <cell r="A3067">
            <v>18058137</v>
          </cell>
          <cell r="B3067" t="str">
            <v>IFIBER SDN BHD</v>
          </cell>
          <cell r="C3067">
            <v>500000</v>
          </cell>
        </row>
        <row r="3068">
          <cell r="A3068">
            <v>18068395</v>
          </cell>
          <cell r="B3068" t="str">
            <v>KAR SIN BERHAD</v>
          </cell>
          <cell r="C3068">
            <v>9000000</v>
          </cell>
        </row>
        <row r="3069">
          <cell r="A3069">
            <v>18088202</v>
          </cell>
          <cell r="B3069" t="str">
            <v>QUANTUM EVERSHINE (S) SDN BHD</v>
          </cell>
          <cell r="C3069">
            <v>2000000</v>
          </cell>
        </row>
        <row r="3070">
          <cell r="A3070">
            <v>18090443</v>
          </cell>
          <cell r="B3070" t="str">
            <v>OE JAYA MOTOR SDN BHD</v>
          </cell>
          <cell r="C3070">
            <v>2500000</v>
          </cell>
        </row>
        <row r="3071">
          <cell r="A3071">
            <v>18100647</v>
          </cell>
          <cell r="B3071" t="str">
            <v>VERTEX SOLTICE SDN BHD</v>
          </cell>
          <cell r="C3071">
            <v>900000</v>
          </cell>
        </row>
        <row r="3072">
          <cell r="A3072">
            <v>18104310</v>
          </cell>
          <cell r="B3072" t="str">
            <v>ENERSEA RESOURCES SDN BHD</v>
          </cell>
          <cell r="C3072">
            <v>150000</v>
          </cell>
        </row>
        <row r="3073">
          <cell r="A3073">
            <v>18109214</v>
          </cell>
          <cell r="B3073" t="str">
            <v>FM GLOBAL LOGISTICS (M) SDN BHD</v>
          </cell>
          <cell r="C3073">
            <v>5000000</v>
          </cell>
        </row>
        <row r="3074">
          <cell r="A3074">
            <v>18113426</v>
          </cell>
          <cell r="B3074" t="str">
            <v>AK SUCCESS SDN BHD</v>
          </cell>
          <cell r="C3074">
            <v>195000</v>
          </cell>
        </row>
        <row r="3075">
          <cell r="A3075">
            <v>18115293</v>
          </cell>
          <cell r="B3075" t="str">
            <v>RB TRAVEL &amp; TOURS SDN BHD</v>
          </cell>
          <cell r="C3075">
            <v>410000</v>
          </cell>
        </row>
        <row r="3076">
          <cell r="A3076">
            <v>18115447</v>
          </cell>
          <cell r="B3076" t="str">
            <v>SING YUNG STEEL SDN BHD</v>
          </cell>
          <cell r="C3076">
            <v>4200000</v>
          </cell>
        </row>
        <row r="3077">
          <cell r="A3077">
            <v>18135159</v>
          </cell>
          <cell r="B3077" t="str">
            <v>IMPIANA HOTEL IPOH SDN.BHD.</v>
          </cell>
          <cell r="C3077">
            <v>300000</v>
          </cell>
        </row>
        <row r="3078">
          <cell r="A3078">
            <v>18139540</v>
          </cell>
          <cell r="B3078" t="str">
            <v>STHAMIN GAS</v>
          </cell>
          <cell r="C3078">
            <v>1000000</v>
          </cell>
        </row>
        <row r="3079">
          <cell r="A3079">
            <v>18140039</v>
          </cell>
          <cell r="B3079" t="str">
            <v>TIALOC COMPOSITE SDN BHD</v>
          </cell>
          <cell r="C3079">
            <v>500000</v>
          </cell>
        </row>
        <row r="3080">
          <cell r="A3080">
            <v>18150503</v>
          </cell>
          <cell r="B3080" t="str">
            <v>TRIUMPHANT GALLERY SDN.BHD.</v>
          </cell>
          <cell r="C3080">
            <v>3699999.95</v>
          </cell>
        </row>
        <row r="3081">
          <cell r="A3081">
            <v>18152367</v>
          </cell>
          <cell r="B3081" t="str">
            <v>M2U AVENUE SDN BHD</v>
          </cell>
          <cell r="C3081">
            <v>125000</v>
          </cell>
        </row>
        <row r="3082">
          <cell r="A3082">
            <v>18157250</v>
          </cell>
          <cell r="B3082" t="str">
            <v>ALJ DISTRIBUTORS (MALAYSIA) SDN BHD</v>
          </cell>
          <cell r="C3082">
            <v>2000000</v>
          </cell>
        </row>
        <row r="3083">
          <cell r="A3083">
            <v>18159919</v>
          </cell>
          <cell r="B3083" t="str">
            <v>EVERGREEN UNIVERSAL SDN BHD</v>
          </cell>
          <cell r="C3083">
            <v>1500000</v>
          </cell>
        </row>
        <row r="3084">
          <cell r="A3084">
            <v>18163856</v>
          </cell>
          <cell r="B3084" t="str">
            <v>SUNZEN FEEDTECH SDN. BHD.</v>
          </cell>
          <cell r="C3084">
            <v>0</v>
          </cell>
        </row>
        <row r="3085">
          <cell r="A3085">
            <v>18164204</v>
          </cell>
          <cell r="B3085" t="str">
            <v>MUTUAL PREMIUM SDN BHD</v>
          </cell>
          <cell r="C3085">
            <v>4500000</v>
          </cell>
        </row>
        <row r="3086">
          <cell r="A3086">
            <v>18167345</v>
          </cell>
          <cell r="B3086" t="str">
            <v>MAYFRESH FROZEN SEA PRODUCTS SDN BHD</v>
          </cell>
          <cell r="C3086">
            <v>135000</v>
          </cell>
        </row>
        <row r="3087">
          <cell r="A3087">
            <v>18169086</v>
          </cell>
          <cell r="B3087" t="str">
            <v>LEXINGTON SDN BHD</v>
          </cell>
          <cell r="C3087">
            <v>1300000</v>
          </cell>
        </row>
        <row r="3088">
          <cell r="A3088">
            <v>18177140</v>
          </cell>
          <cell r="B3088" t="str">
            <v>HAMAL BINA'IN SDN BHD</v>
          </cell>
          <cell r="C3088">
            <v>550000</v>
          </cell>
        </row>
        <row r="3089">
          <cell r="A3089">
            <v>18183521</v>
          </cell>
          <cell r="B3089" t="str">
            <v>CK DISTRIBUTORS SDN BHD</v>
          </cell>
          <cell r="C3089">
            <v>15000000</v>
          </cell>
        </row>
        <row r="3090">
          <cell r="A3090">
            <v>18185230</v>
          </cell>
          <cell r="B3090" t="str">
            <v>SWITCH CONCEPT SDN BHD</v>
          </cell>
          <cell r="C3090">
            <v>6000000</v>
          </cell>
        </row>
        <row r="3091">
          <cell r="A3091">
            <v>18195416</v>
          </cell>
          <cell r="B3091" t="str">
            <v>HIKMAT SERVICE STATION</v>
          </cell>
          <cell r="C3091">
            <v>150000</v>
          </cell>
        </row>
        <row r="3092">
          <cell r="A3092">
            <v>18199204</v>
          </cell>
          <cell r="B3092" t="str">
            <v>SEBD ELECTRICAL SDN BHD</v>
          </cell>
          <cell r="C3092">
            <v>1500000</v>
          </cell>
        </row>
        <row r="3093">
          <cell r="A3093">
            <v>18202270</v>
          </cell>
          <cell r="B3093" t="str">
            <v>BADAN PENGURUSAN BERSAMA KOMPLEKS BJ</v>
          </cell>
          <cell r="C3093">
            <v>600000</v>
          </cell>
        </row>
        <row r="3094">
          <cell r="A3094">
            <v>18204046</v>
          </cell>
          <cell r="B3094" t="str">
            <v>PRISMA JAYABUMI SDN. BHD.</v>
          </cell>
          <cell r="C3094">
            <v>1000000</v>
          </cell>
        </row>
        <row r="3095">
          <cell r="A3095">
            <v>18207988</v>
          </cell>
          <cell r="B3095" t="str">
            <v>ALIF UTAMA CORPORATION</v>
          </cell>
          <cell r="C3095">
            <v>500000</v>
          </cell>
        </row>
        <row r="3096">
          <cell r="A3096">
            <v>18220029</v>
          </cell>
          <cell r="B3096" t="str">
            <v>MR D.I.Y.(KK) SDN.BHD.</v>
          </cell>
          <cell r="C3096">
            <v>0</v>
          </cell>
        </row>
        <row r="3097">
          <cell r="A3097">
            <v>18220061</v>
          </cell>
          <cell r="B3097" t="str">
            <v>COUGAR SHIPYARD &amp; ENGINEERING SDN. BHD.</v>
          </cell>
          <cell r="C3097">
            <v>50000</v>
          </cell>
        </row>
        <row r="3098">
          <cell r="A3098">
            <v>18226069</v>
          </cell>
          <cell r="B3098" t="str">
            <v>LAYAR SEJAGAT SDN.BHD.</v>
          </cell>
          <cell r="C3098">
            <v>500000</v>
          </cell>
        </row>
        <row r="3099">
          <cell r="A3099">
            <v>18226680</v>
          </cell>
          <cell r="B3099" t="str">
            <v>G.U. INDUSTRIES (M) SDN BHD</v>
          </cell>
          <cell r="C3099">
            <v>300000</v>
          </cell>
        </row>
        <row r="3100">
          <cell r="A3100">
            <v>18234945</v>
          </cell>
          <cell r="B3100" t="str">
            <v>AROMA ZAMAN SDN BHD</v>
          </cell>
          <cell r="C3100">
            <v>3000000</v>
          </cell>
        </row>
        <row r="3101">
          <cell r="A3101">
            <v>18235618</v>
          </cell>
          <cell r="B3101" t="str">
            <v>FARMTRAC MALAYSIA SDN BHD</v>
          </cell>
          <cell r="C3101">
            <v>4000000</v>
          </cell>
        </row>
        <row r="3102">
          <cell r="A3102">
            <v>18238992</v>
          </cell>
          <cell r="B3102" t="str">
            <v>CP POWDERS SDN BHD</v>
          </cell>
          <cell r="C3102">
            <v>10000000</v>
          </cell>
        </row>
        <row r="3103">
          <cell r="A3103">
            <v>18239073</v>
          </cell>
          <cell r="B3103" t="str">
            <v>PALMSPAN SDN BHD</v>
          </cell>
          <cell r="C3103">
            <v>1237000</v>
          </cell>
        </row>
        <row r="3104">
          <cell r="A3104">
            <v>18244168</v>
          </cell>
          <cell r="B3104" t="str">
            <v>ENVIRO LAND SERVICES SDN BHD</v>
          </cell>
          <cell r="C3104">
            <v>100000</v>
          </cell>
        </row>
        <row r="3105">
          <cell r="A3105">
            <v>18254210</v>
          </cell>
          <cell r="B3105" t="str">
            <v>MAPLE STEEL SDN BHD</v>
          </cell>
          <cell r="C3105">
            <v>1000000</v>
          </cell>
        </row>
        <row r="3106">
          <cell r="A3106">
            <v>18276717</v>
          </cell>
          <cell r="B3106" t="str">
            <v>HIKMAT BUMIMAS SDN BHD</v>
          </cell>
          <cell r="C3106">
            <v>240000</v>
          </cell>
        </row>
        <row r="3107">
          <cell r="A3107">
            <v>18284000</v>
          </cell>
          <cell r="B3107" t="str">
            <v>ASHITA COMMUNICATION SDN BHD</v>
          </cell>
          <cell r="C3107">
            <v>5000000</v>
          </cell>
        </row>
        <row r="3108">
          <cell r="A3108">
            <v>18294877</v>
          </cell>
          <cell r="B3108" t="str">
            <v>TECHKEM WATER SDN BHD</v>
          </cell>
          <cell r="C3108">
            <v>799802.2</v>
          </cell>
        </row>
        <row r="3109">
          <cell r="A3109">
            <v>18298330</v>
          </cell>
          <cell r="B3109" t="str">
            <v>MUNSEH ENGINEERING SDN BHD</v>
          </cell>
          <cell r="C3109">
            <v>11000000</v>
          </cell>
        </row>
        <row r="3110">
          <cell r="A3110">
            <v>18313488</v>
          </cell>
          <cell r="B3110" t="str">
            <v>PWT NEW HOME DEVELOPMENT SDN BHD</v>
          </cell>
          <cell r="C3110">
            <v>100000</v>
          </cell>
        </row>
        <row r="3111">
          <cell r="A3111">
            <v>18320897</v>
          </cell>
          <cell r="B3111" t="str">
            <v>U-TUNG (M) HEAVY INDUSTRIES SDN BHD</v>
          </cell>
          <cell r="C3111">
            <v>734000</v>
          </cell>
        </row>
        <row r="3112">
          <cell r="A3112">
            <v>18322126</v>
          </cell>
          <cell r="B3112" t="str">
            <v>RANTING GLOBAL RESOURCES SDN BHD</v>
          </cell>
          <cell r="C3112">
            <v>1500000</v>
          </cell>
        </row>
        <row r="3113">
          <cell r="A3113">
            <v>18331493</v>
          </cell>
          <cell r="B3113" t="str">
            <v>GENESIS SPECTRUM SDN BHD</v>
          </cell>
          <cell r="C3113">
            <v>3700000</v>
          </cell>
        </row>
        <row r="3114">
          <cell r="A3114">
            <v>18334557</v>
          </cell>
          <cell r="B3114" t="str">
            <v>CRANE GLOBAL SERVICES SDN BHD</v>
          </cell>
          <cell r="C3114">
            <v>1761960</v>
          </cell>
        </row>
        <row r="3115">
          <cell r="A3115">
            <v>18335822</v>
          </cell>
          <cell r="B3115" t="str">
            <v>PARASKY PROJECTS SDN. BHD.</v>
          </cell>
          <cell r="C3115">
            <v>5000000</v>
          </cell>
        </row>
        <row r="3116">
          <cell r="A3116">
            <v>18347486</v>
          </cell>
          <cell r="B3116" t="str">
            <v>UPPER CENTURY (M) SDN BHD</v>
          </cell>
          <cell r="C3116">
            <v>1000000</v>
          </cell>
        </row>
        <row r="3117">
          <cell r="A3117">
            <v>18359303</v>
          </cell>
          <cell r="B3117" t="str">
            <v>TERNAMA TABAH SDN BHD</v>
          </cell>
          <cell r="C3117">
            <v>39000000</v>
          </cell>
        </row>
        <row r="3118">
          <cell r="A3118">
            <v>18359684</v>
          </cell>
          <cell r="B3118" t="str">
            <v>K ENTERPRISE SDN BHD</v>
          </cell>
          <cell r="C3118">
            <v>132000</v>
          </cell>
        </row>
        <row r="3119">
          <cell r="A3119">
            <v>18362424</v>
          </cell>
          <cell r="B3119" t="str">
            <v>ENG HIN LEE SDN BHD</v>
          </cell>
          <cell r="C3119">
            <v>903280</v>
          </cell>
        </row>
        <row r="3120">
          <cell r="A3120">
            <v>18362559</v>
          </cell>
          <cell r="B3120" t="str">
            <v>AMPANG PARK MANAGEMENT CORPORATION</v>
          </cell>
          <cell r="C3120">
            <v>300000</v>
          </cell>
        </row>
        <row r="3121">
          <cell r="A3121">
            <v>18362665</v>
          </cell>
          <cell r="B3121" t="str">
            <v>SUPREME RICE MILL SDN BHD</v>
          </cell>
          <cell r="C3121">
            <v>30593000</v>
          </cell>
        </row>
        <row r="3122">
          <cell r="A3122">
            <v>18367812</v>
          </cell>
          <cell r="B3122" t="str">
            <v>PERWIRA INDAH JAYA SDN BHD</v>
          </cell>
          <cell r="C3122">
            <v>15000</v>
          </cell>
        </row>
        <row r="3123">
          <cell r="A3123">
            <v>18368412</v>
          </cell>
          <cell r="B3123" t="str">
            <v>HOCK HUAT CHAN SDN BHD</v>
          </cell>
          <cell r="C3123">
            <v>66000</v>
          </cell>
        </row>
        <row r="3124">
          <cell r="A3124">
            <v>18371885</v>
          </cell>
          <cell r="B3124" t="str">
            <v>SRI SINACO ENGINEERING WORKS SDN BHD</v>
          </cell>
          <cell r="C3124">
            <v>3000000</v>
          </cell>
        </row>
        <row r="3125">
          <cell r="A3125">
            <v>18380975</v>
          </cell>
          <cell r="B3125" t="str">
            <v>TUNAS MANJA SUPERMARKET (PAKA) SDN BHD</v>
          </cell>
          <cell r="C3125">
            <v>1500000</v>
          </cell>
        </row>
        <row r="3126">
          <cell r="A3126">
            <v>18382286</v>
          </cell>
          <cell r="B3126" t="str">
            <v>GALAK MAJU SDN BHD</v>
          </cell>
          <cell r="C3126">
            <v>220550</v>
          </cell>
        </row>
        <row r="3127">
          <cell r="A3127">
            <v>18382530</v>
          </cell>
          <cell r="B3127" t="str">
            <v>KENCANA JAYAMAS SDN.BHD.</v>
          </cell>
          <cell r="C3127">
            <v>2450000</v>
          </cell>
        </row>
        <row r="3128">
          <cell r="A3128">
            <v>18384468</v>
          </cell>
          <cell r="B3128" t="str">
            <v>SUNZEN BIOTECH BERHAD</v>
          </cell>
          <cell r="C3128">
            <v>750000</v>
          </cell>
        </row>
        <row r="3129">
          <cell r="A3129">
            <v>18402064</v>
          </cell>
          <cell r="B3129" t="str">
            <v>AIK HOE HOME CENTRE SDN BHD</v>
          </cell>
          <cell r="C3129">
            <v>1500000</v>
          </cell>
        </row>
        <row r="3130">
          <cell r="A3130">
            <v>18408913</v>
          </cell>
          <cell r="B3130" t="str">
            <v>KEMA DEVELOPMENT SDN BHD</v>
          </cell>
          <cell r="C3130">
            <v>560000</v>
          </cell>
        </row>
        <row r="3131">
          <cell r="A3131">
            <v>18414487</v>
          </cell>
          <cell r="B3131" t="str">
            <v>INFOMINA SDN BHD</v>
          </cell>
          <cell r="C3131">
            <v>10317840</v>
          </cell>
        </row>
        <row r="3132">
          <cell r="A3132">
            <v>18417686</v>
          </cell>
          <cell r="B3132" t="str">
            <v>MULTIPLE REWARD SDN BHD</v>
          </cell>
          <cell r="C3132">
            <v>600000</v>
          </cell>
        </row>
        <row r="3133">
          <cell r="A3133">
            <v>18419638</v>
          </cell>
          <cell r="B3133" t="str">
            <v>FILIX (BTU) ELECTRICAL WORKS SDN BHD</v>
          </cell>
          <cell r="C3133">
            <v>1358000</v>
          </cell>
        </row>
        <row r="3134">
          <cell r="A3134">
            <v>18420464</v>
          </cell>
          <cell r="B3134" t="str">
            <v>B.S. POLY INDUSTRIES SDN BHD</v>
          </cell>
          <cell r="C3134">
            <v>1500000</v>
          </cell>
        </row>
        <row r="3135">
          <cell r="A3135">
            <v>18423218</v>
          </cell>
          <cell r="B3135" t="str">
            <v>KTSPS TRADING SDN BHD</v>
          </cell>
          <cell r="C3135">
            <v>5000000</v>
          </cell>
        </row>
        <row r="3136">
          <cell r="A3136">
            <v>18429945</v>
          </cell>
          <cell r="B3136" t="str">
            <v>INFRA RANCAK SDN. BHD.</v>
          </cell>
          <cell r="C3136">
            <v>3725125</v>
          </cell>
        </row>
        <row r="3137">
          <cell r="A3137">
            <v>18432094</v>
          </cell>
          <cell r="B3137" t="str">
            <v>LM AUTO SUPPLY SDN BHD</v>
          </cell>
          <cell r="C3137">
            <v>3000000</v>
          </cell>
        </row>
        <row r="3138">
          <cell r="A3138">
            <v>18450265</v>
          </cell>
          <cell r="B3138" t="str">
            <v>AMARCO OFFSHORE SERVICES SDN. BHD.</v>
          </cell>
          <cell r="C3138">
            <v>500000</v>
          </cell>
        </row>
        <row r="3139">
          <cell r="A3139">
            <v>18458849</v>
          </cell>
          <cell r="B3139" t="str">
            <v>SIN CHAN HUAT (BANTING) SDN BHD</v>
          </cell>
          <cell r="C3139">
            <v>505000</v>
          </cell>
        </row>
        <row r="3140">
          <cell r="A3140">
            <v>18465341</v>
          </cell>
          <cell r="B3140" t="str">
            <v>PAN ASIATIC TECHNOLOGIES SDN BHD</v>
          </cell>
          <cell r="C3140">
            <v>5930000</v>
          </cell>
        </row>
        <row r="3141">
          <cell r="A3141">
            <v>18466894</v>
          </cell>
          <cell r="B3141" t="str">
            <v>FUSIONEX CORP. SDN BHD</v>
          </cell>
          <cell r="C3141">
            <v>3000000</v>
          </cell>
        </row>
        <row r="3142">
          <cell r="A3142">
            <v>18469743</v>
          </cell>
          <cell r="B3142" t="str">
            <v>CHERISH SPRINGS SDN BHD</v>
          </cell>
          <cell r="C3142">
            <v>500000</v>
          </cell>
        </row>
        <row r="3143">
          <cell r="A3143">
            <v>18473104</v>
          </cell>
          <cell r="B3143" t="str">
            <v>ONE-INSPIRATION DEVELOPMENT SDN BHD</v>
          </cell>
          <cell r="C3143">
            <v>300000</v>
          </cell>
        </row>
        <row r="3144">
          <cell r="A3144">
            <v>18477713</v>
          </cell>
          <cell r="B3144" t="str">
            <v>SOON HUA LOGISTICS SDN BHD</v>
          </cell>
          <cell r="C3144">
            <v>500000</v>
          </cell>
        </row>
        <row r="3145">
          <cell r="A3145">
            <v>18480233</v>
          </cell>
          <cell r="B3145" t="str">
            <v>POH &amp; POH REALTY SDN BHD</v>
          </cell>
          <cell r="C3145">
            <v>0</v>
          </cell>
        </row>
        <row r="3146">
          <cell r="A3146">
            <v>18480995</v>
          </cell>
          <cell r="B3146" t="str">
            <v>TAIPEX (M) SDN BHD</v>
          </cell>
          <cell r="C3146">
            <v>616666</v>
          </cell>
        </row>
        <row r="3147">
          <cell r="A3147">
            <v>18481969</v>
          </cell>
          <cell r="B3147" t="str">
            <v>DELIMA KINTA SDN BHD</v>
          </cell>
          <cell r="C3147">
            <v>712000</v>
          </cell>
        </row>
        <row r="3148">
          <cell r="A3148">
            <v>18482466</v>
          </cell>
          <cell r="B3148" t="str">
            <v>VIGILANT RESOURCES SDN BHD</v>
          </cell>
          <cell r="C3148">
            <v>2550000</v>
          </cell>
        </row>
        <row r="3149">
          <cell r="A3149">
            <v>18487513</v>
          </cell>
          <cell r="B3149" t="str">
            <v>ANTA UTARA SDN. BHD.</v>
          </cell>
          <cell r="C3149">
            <v>736000</v>
          </cell>
        </row>
        <row r="3150">
          <cell r="A3150">
            <v>18495405</v>
          </cell>
          <cell r="B3150" t="str">
            <v>MUIP HOTEL SDN BHD</v>
          </cell>
          <cell r="C3150">
            <v>340000</v>
          </cell>
        </row>
        <row r="3151">
          <cell r="A3151">
            <v>18495946</v>
          </cell>
          <cell r="B3151" t="str">
            <v>LKM PLYWOOD &amp; TIMBER SDN BHD</v>
          </cell>
          <cell r="C3151">
            <v>200000</v>
          </cell>
        </row>
        <row r="3152">
          <cell r="A3152">
            <v>18501530</v>
          </cell>
          <cell r="B3152" t="str">
            <v>SAPULUT FOREST DEVELOPMENT SDN BHD</v>
          </cell>
          <cell r="C3152">
            <v>2500000</v>
          </cell>
        </row>
        <row r="3153">
          <cell r="A3153">
            <v>18506996</v>
          </cell>
          <cell r="B3153" t="str">
            <v>A1 GLOVE SDN BHD</v>
          </cell>
          <cell r="C3153">
            <v>0</v>
          </cell>
        </row>
        <row r="3154">
          <cell r="A3154">
            <v>18516213</v>
          </cell>
          <cell r="B3154" t="str">
            <v>PROTEXT CONSTRUCTION (M) SDN BHD</v>
          </cell>
          <cell r="C3154">
            <v>6690000</v>
          </cell>
        </row>
        <row r="3155">
          <cell r="A3155">
            <v>18518252</v>
          </cell>
          <cell r="B3155" t="str">
            <v>PROJADI SDN BHD</v>
          </cell>
          <cell r="C3155">
            <v>916971.4800000001</v>
          </cell>
        </row>
        <row r="3156">
          <cell r="A3156">
            <v>18518290</v>
          </cell>
          <cell r="B3156" t="str">
            <v>KAWALAN JEBAT SDN BHD</v>
          </cell>
          <cell r="C3156">
            <v>700000</v>
          </cell>
        </row>
        <row r="3157">
          <cell r="A3157">
            <v>18518299</v>
          </cell>
          <cell r="B3157" t="str">
            <v>IC SECURITY SERVICES SDN BHD</v>
          </cell>
          <cell r="C3157">
            <v>700000</v>
          </cell>
        </row>
        <row r="3158">
          <cell r="A3158">
            <v>18518466</v>
          </cell>
          <cell r="B3158" t="str">
            <v>ENGFU FEEDMILL SDN BHD</v>
          </cell>
          <cell r="C3158">
            <v>6500000</v>
          </cell>
        </row>
        <row r="3159">
          <cell r="A3159">
            <v>18520219</v>
          </cell>
          <cell r="B3159" t="str">
            <v>RAFULIN HOLDINGS SDN BHD</v>
          </cell>
          <cell r="C3159">
            <v>1000000</v>
          </cell>
        </row>
        <row r="3160">
          <cell r="A3160">
            <v>18521918</v>
          </cell>
          <cell r="B3160" t="str">
            <v>SMTRACK BERHAD</v>
          </cell>
          <cell r="C3160">
            <v>1000000</v>
          </cell>
        </row>
        <row r="3161">
          <cell r="A3161">
            <v>18524895</v>
          </cell>
          <cell r="B3161" t="str">
            <v>H L T DISTRIBUTORS SDN BHD</v>
          </cell>
          <cell r="C3161">
            <v>400000</v>
          </cell>
        </row>
        <row r="3162">
          <cell r="A3162">
            <v>18526370</v>
          </cell>
          <cell r="B3162" t="str">
            <v>MR. D.I.Y. (M) SDN BHD</v>
          </cell>
          <cell r="C3162">
            <v>0</v>
          </cell>
        </row>
        <row r="3163">
          <cell r="A3163">
            <v>18527713</v>
          </cell>
          <cell r="B3163" t="str">
            <v>LIM SENG PLASTIC SDN BHD</v>
          </cell>
          <cell r="C3163">
            <v>1500000</v>
          </cell>
        </row>
        <row r="3164">
          <cell r="A3164">
            <v>18530485</v>
          </cell>
          <cell r="B3164" t="str">
            <v>MAXSPEED AUTOMART SDN BHD</v>
          </cell>
          <cell r="C3164">
            <v>1500000</v>
          </cell>
        </row>
        <row r="3165">
          <cell r="A3165">
            <v>18532677</v>
          </cell>
          <cell r="B3165" t="str">
            <v>CHIENG CHUANG CAPITAL SDN BHD</v>
          </cell>
          <cell r="C3165">
            <v>238800</v>
          </cell>
        </row>
        <row r="3166">
          <cell r="A3166">
            <v>18537490</v>
          </cell>
          <cell r="B3166" t="str">
            <v>PEMBINAAN CEKAP PRESTASI SDN. BHD.</v>
          </cell>
          <cell r="C3166">
            <v>22520000</v>
          </cell>
        </row>
        <row r="3167">
          <cell r="A3167">
            <v>18539245</v>
          </cell>
          <cell r="B3167" t="str">
            <v>MIRICLE MILES SDN BHD</v>
          </cell>
          <cell r="C3167">
            <v>200000</v>
          </cell>
        </row>
        <row r="3168">
          <cell r="A3168">
            <v>18547719</v>
          </cell>
          <cell r="B3168" t="str">
            <v>DIVERSATECH FERTILIZER SDN BHD</v>
          </cell>
          <cell r="C3168">
            <v>5000000</v>
          </cell>
        </row>
        <row r="3169">
          <cell r="A3169">
            <v>18548673</v>
          </cell>
          <cell r="B3169" t="str">
            <v>GREAT PLUS ENTERPRISE SDN BHD</v>
          </cell>
          <cell r="C3169">
            <v>3000000</v>
          </cell>
        </row>
        <row r="3170">
          <cell r="A3170">
            <v>18551684</v>
          </cell>
          <cell r="B3170" t="str">
            <v>IKRAR JAYA BINA SDN BHD</v>
          </cell>
          <cell r="C3170">
            <v>7180000</v>
          </cell>
        </row>
        <row r="3171">
          <cell r="A3171">
            <v>18553114</v>
          </cell>
          <cell r="B3171" t="str">
            <v>ERAYEAR DEVELOPMENT SDN. BHD.</v>
          </cell>
          <cell r="C3171">
            <v>33800</v>
          </cell>
        </row>
        <row r="3172">
          <cell r="A3172">
            <v>18559601</v>
          </cell>
          <cell r="B3172" t="str">
            <v>ICLOUD SYSTEMS SDN. BHD.</v>
          </cell>
          <cell r="C3172">
            <v>2858000</v>
          </cell>
        </row>
        <row r="3173">
          <cell r="A3173">
            <v>18560341</v>
          </cell>
          <cell r="B3173" t="str">
            <v>ASIA HARDWARE CORPORATION</v>
          </cell>
          <cell r="C3173">
            <v>750000</v>
          </cell>
        </row>
        <row r="3174">
          <cell r="A3174">
            <v>18560763</v>
          </cell>
          <cell r="B3174" t="str">
            <v>SE CONCRETE SDN BHD</v>
          </cell>
          <cell r="C3174">
            <v>2900000</v>
          </cell>
        </row>
        <row r="3175">
          <cell r="A3175">
            <v>18561642</v>
          </cell>
          <cell r="B3175" t="str">
            <v>MOREASIATRAVEL SDN BHD</v>
          </cell>
          <cell r="C3175">
            <v>200000</v>
          </cell>
        </row>
        <row r="3176">
          <cell r="A3176">
            <v>18566924</v>
          </cell>
          <cell r="B3176" t="str">
            <v>BINTULU SINAR SURIA SDN BHD</v>
          </cell>
          <cell r="C3176">
            <v>1071200</v>
          </cell>
        </row>
        <row r="3177">
          <cell r="A3177">
            <v>18567823</v>
          </cell>
          <cell r="B3177" t="str">
            <v>TAUPLENE DEVELOPMENT SDN BHD</v>
          </cell>
          <cell r="C3177">
            <v>50000</v>
          </cell>
        </row>
        <row r="3178">
          <cell r="A3178">
            <v>18573432</v>
          </cell>
          <cell r="B3178" t="str">
            <v>CYBERSOLUTION TECHNOLOGIES SDN BHD</v>
          </cell>
          <cell r="C3178">
            <v>50000</v>
          </cell>
        </row>
        <row r="3179">
          <cell r="A3179">
            <v>18577101</v>
          </cell>
          <cell r="B3179" t="str">
            <v>KEJURUTERAAN ELEKTRIK DELTA SAUJANA SB</v>
          </cell>
          <cell r="C3179">
            <v>3090000</v>
          </cell>
        </row>
        <row r="3180">
          <cell r="A3180">
            <v>18579420</v>
          </cell>
          <cell r="B3180" t="str">
            <v>STREAM ENTERPRISE (M) SDN BHD</v>
          </cell>
          <cell r="C3180">
            <v>3000000</v>
          </cell>
        </row>
        <row r="3181">
          <cell r="A3181">
            <v>18592291</v>
          </cell>
          <cell r="B3181" t="str">
            <v>CHOP YEW LEE ENERGY SDN BHD</v>
          </cell>
          <cell r="C3181">
            <v>1000000</v>
          </cell>
        </row>
        <row r="3182">
          <cell r="A3182">
            <v>18594818</v>
          </cell>
          <cell r="B3182" t="str">
            <v>EMPEROR MARINE MARKETING SDN. BHD.</v>
          </cell>
          <cell r="C3182">
            <v>1977024.22</v>
          </cell>
        </row>
        <row r="3183">
          <cell r="A3183">
            <v>18597778</v>
          </cell>
          <cell r="B3183" t="str">
            <v>IDX MULTI RESOURCES SDN. BHD.</v>
          </cell>
          <cell r="C3183">
            <v>500000</v>
          </cell>
        </row>
        <row r="3184">
          <cell r="A3184">
            <v>18606278</v>
          </cell>
          <cell r="B3184" t="str">
            <v>FLEET PALMS SDN BHD</v>
          </cell>
          <cell r="C3184">
            <v>2800000</v>
          </cell>
        </row>
        <row r="3185">
          <cell r="A3185">
            <v>18608822</v>
          </cell>
          <cell r="B3185" t="str">
            <v>KIARA KILAT SDN BHD</v>
          </cell>
          <cell r="C3185">
            <v>3000000</v>
          </cell>
        </row>
        <row r="3186">
          <cell r="A3186">
            <v>18609158</v>
          </cell>
          <cell r="B3186" t="str">
            <v>REACH TEN COMMUNICATION SDN BHD</v>
          </cell>
          <cell r="C3186">
            <v>2850000</v>
          </cell>
        </row>
        <row r="3187">
          <cell r="A3187">
            <v>18611686</v>
          </cell>
          <cell r="B3187" t="str">
            <v>PPSB (OFFSHORE) LIMITED</v>
          </cell>
          <cell r="C3187">
            <v>0</v>
          </cell>
        </row>
        <row r="3188">
          <cell r="A3188">
            <v>18612177</v>
          </cell>
          <cell r="B3188" t="str">
            <v>CARTEL MARKETING AND SALES SDN BHD</v>
          </cell>
          <cell r="C3188">
            <v>2000000</v>
          </cell>
        </row>
        <row r="3189">
          <cell r="A3189">
            <v>18613866</v>
          </cell>
          <cell r="B3189" t="str">
            <v>VENDORIA SERVICE &amp; PARTS CENTRE SDN BHD</v>
          </cell>
          <cell r="C3189">
            <v>100000</v>
          </cell>
        </row>
        <row r="3190">
          <cell r="A3190">
            <v>18616462</v>
          </cell>
          <cell r="B3190" t="str">
            <v>NIKMAT MUJUR PETROLEUM SDN BHD</v>
          </cell>
          <cell r="C3190">
            <v>13000000</v>
          </cell>
        </row>
        <row r="3191">
          <cell r="A3191">
            <v>18618410</v>
          </cell>
          <cell r="B3191" t="str">
            <v>GJH PROPERTIES SDN BHD</v>
          </cell>
          <cell r="C3191">
            <v>600000</v>
          </cell>
        </row>
        <row r="3192">
          <cell r="A3192">
            <v>18620806</v>
          </cell>
          <cell r="B3192" t="str">
            <v>OBL MAJU SDN BHD</v>
          </cell>
          <cell r="C3192">
            <v>2136000</v>
          </cell>
        </row>
        <row r="3193">
          <cell r="A3193">
            <v>18625521</v>
          </cell>
          <cell r="B3193" t="str">
            <v>ARIF TCK SDN. BHD.</v>
          </cell>
          <cell r="C3193">
            <v>500000</v>
          </cell>
        </row>
        <row r="3194">
          <cell r="A3194">
            <v>18628005</v>
          </cell>
          <cell r="B3194" t="str">
            <v>KINTA SAKURA SDN BHD</v>
          </cell>
          <cell r="C3194">
            <v>14500000</v>
          </cell>
        </row>
        <row r="3195">
          <cell r="A3195">
            <v>18629078</v>
          </cell>
          <cell r="B3195" t="str">
            <v>PEMBINAAN INDAH P.I.E SDN BHD</v>
          </cell>
          <cell r="C3195">
            <v>10787454</v>
          </cell>
        </row>
        <row r="3196">
          <cell r="A3196">
            <v>18630841</v>
          </cell>
          <cell r="B3196" t="str">
            <v>EXPOGAYA SDN BHD</v>
          </cell>
          <cell r="C3196">
            <v>3400000</v>
          </cell>
        </row>
        <row r="3197">
          <cell r="A3197">
            <v>18636413</v>
          </cell>
          <cell r="B3197" t="str">
            <v>BRIDGENET SOLUTIONS SDN BHD</v>
          </cell>
          <cell r="C3197">
            <v>2500000</v>
          </cell>
        </row>
        <row r="3198">
          <cell r="A3198">
            <v>18638328</v>
          </cell>
          <cell r="B3198" t="str">
            <v>REN STEEL SDN BHD</v>
          </cell>
          <cell r="C3198">
            <v>500000</v>
          </cell>
        </row>
        <row r="3199">
          <cell r="A3199">
            <v>18639400</v>
          </cell>
          <cell r="B3199" t="str">
            <v>HCVM SDN. BHD.</v>
          </cell>
          <cell r="C3199">
            <v>500000</v>
          </cell>
        </row>
        <row r="3200">
          <cell r="A3200">
            <v>18644860</v>
          </cell>
          <cell r="B3200" t="str">
            <v>DERMAGA ALLIED CORPORATION SDN BHD</v>
          </cell>
          <cell r="C3200">
            <v>272800</v>
          </cell>
        </row>
        <row r="3201">
          <cell r="A3201">
            <v>18644925</v>
          </cell>
          <cell r="B3201" t="str">
            <v>POWIN STEEL INDUSTRIES SDN. BHD.</v>
          </cell>
          <cell r="C3201">
            <v>4300000</v>
          </cell>
        </row>
        <row r="3202">
          <cell r="A3202">
            <v>18645012</v>
          </cell>
          <cell r="B3202" t="str">
            <v>XTENDISK TECHNOLOGY (M) SDN BHD</v>
          </cell>
          <cell r="C3202">
            <v>3500000</v>
          </cell>
        </row>
        <row r="3203">
          <cell r="A3203">
            <v>18646492</v>
          </cell>
          <cell r="B3203" t="str">
            <v>FIRST CITY CONST &amp; TRADING SDN BHD</v>
          </cell>
          <cell r="C3203">
            <v>500000</v>
          </cell>
        </row>
        <row r="3204">
          <cell r="A3204">
            <v>18650902</v>
          </cell>
          <cell r="B3204" t="str">
            <v>BILLION EDGE SDN BHD</v>
          </cell>
          <cell r="C3204">
            <v>200000</v>
          </cell>
        </row>
        <row r="3205">
          <cell r="A3205">
            <v>18651612</v>
          </cell>
          <cell r="B3205" t="str">
            <v>EXQUISITE SPEED SDN BHD</v>
          </cell>
          <cell r="C3205">
            <v>150000</v>
          </cell>
        </row>
        <row r="3206">
          <cell r="A3206">
            <v>18651634</v>
          </cell>
          <cell r="B3206" t="str">
            <v>MUTUAL BOUNDARY SDN BHD</v>
          </cell>
          <cell r="C3206">
            <v>200000</v>
          </cell>
        </row>
        <row r="3207">
          <cell r="A3207">
            <v>18655222</v>
          </cell>
          <cell r="B3207" t="str">
            <v>CENTERITE DEVELOPMENT SDN BHD</v>
          </cell>
          <cell r="C3207">
            <v>650000</v>
          </cell>
        </row>
        <row r="3208">
          <cell r="A3208">
            <v>18659690</v>
          </cell>
          <cell r="B3208" t="str">
            <v>EK BUILD SDN BHD</v>
          </cell>
          <cell r="C3208">
            <v>3000000</v>
          </cell>
        </row>
        <row r="3209">
          <cell r="A3209">
            <v>18664795</v>
          </cell>
          <cell r="B3209" t="str">
            <v>GAMALUX OILS SDN BHD</v>
          </cell>
          <cell r="C3209">
            <v>22626763.32</v>
          </cell>
        </row>
        <row r="3210">
          <cell r="A3210">
            <v>18667633</v>
          </cell>
          <cell r="B3210" t="str">
            <v>HL PORCELAIN SDN BHD</v>
          </cell>
          <cell r="C3210">
            <v>350000</v>
          </cell>
        </row>
        <row r="3211">
          <cell r="A3211">
            <v>18670332</v>
          </cell>
          <cell r="B3211" t="str">
            <v>SK COLD CHAIN SOLUTIONS SDN BHD</v>
          </cell>
          <cell r="C3211">
            <v>1000000</v>
          </cell>
        </row>
        <row r="3212">
          <cell r="A3212">
            <v>18670591</v>
          </cell>
          <cell r="B3212" t="str">
            <v>CEDAR BROADCAST &amp; COMMUNICATIONS (M) S/B</v>
          </cell>
          <cell r="C3212">
            <v>9000000</v>
          </cell>
        </row>
        <row r="3213">
          <cell r="A3213">
            <v>18676967</v>
          </cell>
          <cell r="B3213" t="str">
            <v>SPK ASAS SDN. BHD.</v>
          </cell>
          <cell r="C3213">
            <v>5800000</v>
          </cell>
        </row>
        <row r="3214">
          <cell r="A3214">
            <v>18679196</v>
          </cell>
          <cell r="B3214" t="str">
            <v>ZESPAC CONSTRUCTION SDN BHD</v>
          </cell>
          <cell r="C3214">
            <v>225000</v>
          </cell>
        </row>
        <row r="3215">
          <cell r="A3215">
            <v>18685571</v>
          </cell>
          <cell r="B3215" t="str">
            <v>HOE HUAT HANG TRADING SDN BHD</v>
          </cell>
          <cell r="C3215">
            <v>2500000</v>
          </cell>
        </row>
        <row r="3216">
          <cell r="A3216">
            <v>18689757</v>
          </cell>
          <cell r="B3216" t="str">
            <v>ROMPIN ENTERPRISE SDN BHD</v>
          </cell>
          <cell r="C3216">
            <v>2000000</v>
          </cell>
        </row>
        <row r="3217">
          <cell r="A3217">
            <v>18690890</v>
          </cell>
          <cell r="B3217" t="str">
            <v>UNIMEKAR INDUSTRIES SDN BHD</v>
          </cell>
          <cell r="C3217">
            <v>5503009.1500000004</v>
          </cell>
        </row>
        <row r="3218">
          <cell r="A3218">
            <v>18702031</v>
          </cell>
          <cell r="B3218" t="str">
            <v>AIK CHEONG BEVERAGE INDUSTRIES SDN BHD</v>
          </cell>
          <cell r="C3218">
            <v>4000000</v>
          </cell>
        </row>
        <row r="3219">
          <cell r="A3219">
            <v>18702344</v>
          </cell>
          <cell r="B3219" t="str">
            <v>AIK CHEONG COFFEE ROASTER SDN. BHD.</v>
          </cell>
          <cell r="C3219">
            <v>29849180.68</v>
          </cell>
        </row>
        <row r="3220">
          <cell r="A3220">
            <v>18704153</v>
          </cell>
          <cell r="B3220" t="str">
            <v>JUMBO GLOBAL INDUSTRIES SDN BHD</v>
          </cell>
          <cell r="C3220">
            <v>1196000</v>
          </cell>
        </row>
        <row r="3221">
          <cell r="A3221">
            <v>18718116</v>
          </cell>
          <cell r="B3221" t="str">
            <v>NIHON PIGMENT SDN BHD</v>
          </cell>
          <cell r="C3221">
            <v>5000000</v>
          </cell>
        </row>
        <row r="3222">
          <cell r="A3222">
            <v>18720612</v>
          </cell>
          <cell r="B3222" t="str">
            <v>SSL LAND SDN BHD</v>
          </cell>
          <cell r="C3222">
            <v>115000</v>
          </cell>
        </row>
        <row r="3223">
          <cell r="A3223">
            <v>18724303</v>
          </cell>
          <cell r="B3223" t="str">
            <v>LOYAL COMMITMENT SDN BHD</v>
          </cell>
          <cell r="C3223">
            <v>300000</v>
          </cell>
        </row>
        <row r="3224">
          <cell r="A3224">
            <v>18724770</v>
          </cell>
          <cell r="B3224" t="str">
            <v>AYAM BISMI SDN BHD</v>
          </cell>
          <cell r="C3224">
            <v>1000000</v>
          </cell>
        </row>
        <row r="3225">
          <cell r="A3225">
            <v>18731207</v>
          </cell>
          <cell r="B3225" t="str">
            <v>SGH EDARAN (M) SDN BHD</v>
          </cell>
          <cell r="C3225">
            <v>400000</v>
          </cell>
        </row>
        <row r="3226">
          <cell r="A3226">
            <v>18731388</v>
          </cell>
          <cell r="B3226" t="str">
            <v>PERCETAKAN MUN SUN SDN BHD</v>
          </cell>
          <cell r="C3226">
            <v>4000000</v>
          </cell>
        </row>
        <row r="3227">
          <cell r="A3227">
            <v>18732117</v>
          </cell>
          <cell r="B3227" t="str">
            <v>NORTH ELEGANCE LAND SDN BHD</v>
          </cell>
          <cell r="C3227">
            <v>700000</v>
          </cell>
        </row>
        <row r="3228">
          <cell r="A3228">
            <v>18734725</v>
          </cell>
          <cell r="B3228" t="str">
            <v>SIBU NGU BROTHERS MOTOR SERVICE SDN BHD</v>
          </cell>
          <cell r="C3228">
            <v>3000000</v>
          </cell>
        </row>
        <row r="3229">
          <cell r="A3229">
            <v>18746610</v>
          </cell>
          <cell r="B3229" t="str">
            <v>SW 2020 SDN BHD</v>
          </cell>
          <cell r="C3229">
            <v>5000000</v>
          </cell>
        </row>
        <row r="3230">
          <cell r="A3230">
            <v>18747650</v>
          </cell>
          <cell r="B3230" t="str">
            <v>MAGNETIIC BUSINESS DEALS SDN BHD</v>
          </cell>
          <cell r="C3230">
            <v>4000000</v>
          </cell>
        </row>
        <row r="3231">
          <cell r="A3231">
            <v>18747712</v>
          </cell>
          <cell r="B3231" t="str">
            <v>TINGS M&amp;E SERVICES SDN BHD</v>
          </cell>
          <cell r="C3231">
            <v>1500000</v>
          </cell>
        </row>
        <row r="3232">
          <cell r="A3232">
            <v>18749624</v>
          </cell>
          <cell r="B3232" t="str">
            <v>P-EXCELL MANAGEMENT SDN.BHD.</v>
          </cell>
          <cell r="C3232">
            <v>1000000</v>
          </cell>
        </row>
        <row r="3233">
          <cell r="A3233">
            <v>18750104</v>
          </cell>
          <cell r="B3233" t="str">
            <v>GOLDEN BESTWORLD SDN BHD</v>
          </cell>
          <cell r="C3233">
            <v>300000</v>
          </cell>
        </row>
        <row r="3234">
          <cell r="A3234">
            <v>18754211</v>
          </cell>
          <cell r="B3234" t="str">
            <v>DERIS DIMENSI SDN.BHD.</v>
          </cell>
          <cell r="C3234">
            <v>5000000</v>
          </cell>
        </row>
        <row r="3235">
          <cell r="A3235">
            <v>18755333</v>
          </cell>
          <cell r="B3235" t="str">
            <v>MICROTECH SECURITY SDN BHD</v>
          </cell>
          <cell r="C3235">
            <v>700000</v>
          </cell>
        </row>
        <row r="3236">
          <cell r="A3236">
            <v>18766897</v>
          </cell>
          <cell r="B3236" t="str">
            <v>MEGAREADY STEEL SDN BHD</v>
          </cell>
          <cell r="C3236">
            <v>2195523.85</v>
          </cell>
        </row>
        <row r="3237">
          <cell r="A3237">
            <v>18767292</v>
          </cell>
          <cell r="B3237" t="str">
            <v>PERFECT BRIGHT SDN BHD</v>
          </cell>
          <cell r="C3237">
            <v>450000</v>
          </cell>
        </row>
        <row r="3238">
          <cell r="A3238">
            <v>18767771</v>
          </cell>
          <cell r="B3238" t="str">
            <v>KUS PRE-CAST CONCRETE (M) SDN BHD</v>
          </cell>
          <cell r="C3238">
            <v>170000</v>
          </cell>
        </row>
        <row r="3239">
          <cell r="A3239">
            <v>18771272</v>
          </cell>
          <cell r="B3239" t="str">
            <v>UCSI INTERNATIONAL SCHOOL SDN. BHD.</v>
          </cell>
          <cell r="C3239">
            <v>250000</v>
          </cell>
        </row>
        <row r="3240">
          <cell r="A3240">
            <v>18776744</v>
          </cell>
          <cell r="B3240" t="str">
            <v>LANGKAH PRIMA SDN BHD</v>
          </cell>
          <cell r="C3240">
            <v>500000</v>
          </cell>
        </row>
        <row r="3241">
          <cell r="A3241">
            <v>18779320</v>
          </cell>
          <cell r="B3241" t="str">
            <v>GREEN SUMMIT DEVELOPMENT SDN BHD</v>
          </cell>
          <cell r="C3241">
            <v>400000</v>
          </cell>
        </row>
        <row r="3242">
          <cell r="A3242">
            <v>18779483</v>
          </cell>
          <cell r="B3242" t="str">
            <v>NESTCON INFRA SDN BHD</v>
          </cell>
          <cell r="C3242">
            <v>588458.5</v>
          </cell>
        </row>
        <row r="3243">
          <cell r="A3243">
            <v>18779769</v>
          </cell>
          <cell r="B3243" t="str">
            <v>SEALIRAN MAJU BENA SDN BHD</v>
          </cell>
          <cell r="C3243">
            <v>500000</v>
          </cell>
        </row>
        <row r="3244">
          <cell r="A3244">
            <v>18784147</v>
          </cell>
          <cell r="B3244" t="str">
            <v>MSD DIGITAL INTELLIGENCE SDN BHD</v>
          </cell>
          <cell r="C3244">
            <v>19216000</v>
          </cell>
        </row>
        <row r="3245">
          <cell r="A3245">
            <v>18787948</v>
          </cell>
          <cell r="B3245" t="str">
            <v>MY EVOLUTION SDN. BHD.</v>
          </cell>
          <cell r="C3245">
            <v>150000</v>
          </cell>
        </row>
        <row r="3246">
          <cell r="A3246">
            <v>18797050</v>
          </cell>
          <cell r="B3246" t="str">
            <v>PTS GOLDKIST INDUSTRIES SDN. BHD.</v>
          </cell>
          <cell r="C3246">
            <v>213000</v>
          </cell>
        </row>
        <row r="3247">
          <cell r="A3247">
            <v>18806801</v>
          </cell>
          <cell r="B3247" t="str">
            <v>HAYNIK HOLDING SDN BHD</v>
          </cell>
          <cell r="C3247">
            <v>500000</v>
          </cell>
        </row>
        <row r="3248">
          <cell r="A3248">
            <v>18811112</v>
          </cell>
          <cell r="B3248" t="str">
            <v>SING FOONG NIAP ENGINEERING SDN BHD</v>
          </cell>
          <cell r="C3248">
            <v>700000</v>
          </cell>
        </row>
        <row r="3249">
          <cell r="A3249">
            <v>18821208</v>
          </cell>
          <cell r="B3249" t="str">
            <v>DE-LUXE FOOD SERVICES SDN BHD</v>
          </cell>
          <cell r="C3249">
            <v>3000000</v>
          </cell>
        </row>
        <row r="3250">
          <cell r="A3250">
            <v>18821209</v>
          </cell>
          <cell r="B3250" t="str">
            <v>POK BROTHERS SDN. BHD.</v>
          </cell>
          <cell r="C3250">
            <v>30000000</v>
          </cell>
        </row>
        <row r="3251">
          <cell r="A3251">
            <v>18821437</v>
          </cell>
          <cell r="B3251" t="str">
            <v>SUI HIN CHAN ENTERPRISE M SDN BHD</v>
          </cell>
          <cell r="C3251">
            <v>2500000</v>
          </cell>
        </row>
        <row r="3252">
          <cell r="A3252">
            <v>18822571</v>
          </cell>
          <cell r="B3252" t="str">
            <v>PAYLINK GLOBAL (M) SDN BHD</v>
          </cell>
          <cell r="C3252">
            <v>4050000</v>
          </cell>
        </row>
        <row r="3253">
          <cell r="A3253">
            <v>18832535</v>
          </cell>
          <cell r="B3253" t="str">
            <v>KINTOWN PETROL STATION (PERMYJAYA) SDN B</v>
          </cell>
          <cell r="C3253">
            <v>400000</v>
          </cell>
        </row>
        <row r="3254">
          <cell r="A3254">
            <v>18834978</v>
          </cell>
          <cell r="B3254" t="str">
            <v>PONTEROSSO TECHNICS SDN BHD</v>
          </cell>
          <cell r="C3254">
            <v>3000000</v>
          </cell>
        </row>
        <row r="3255">
          <cell r="A3255">
            <v>18842412</v>
          </cell>
          <cell r="B3255" t="str">
            <v>JIT HENG MARKETING SDN BHD</v>
          </cell>
          <cell r="C3255">
            <v>1000000</v>
          </cell>
        </row>
        <row r="3256">
          <cell r="A3256">
            <v>18849739</v>
          </cell>
          <cell r="B3256" t="str">
            <v>MONISPRINGS DEVELOPMENT SDN BHD</v>
          </cell>
          <cell r="C3256">
            <v>3000000</v>
          </cell>
        </row>
        <row r="3257">
          <cell r="A3257">
            <v>18864169</v>
          </cell>
          <cell r="B3257" t="str">
            <v>TA ENGINEERING &amp; SERVICES SDN BHD</v>
          </cell>
          <cell r="C3257">
            <v>300000</v>
          </cell>
        </row>
        <row r="3258">
          <cell r="A3258">
            <v>18866686</v>
          </cell>
          <cell r="B3258" t="str">
            <v>BATARAS SDN BHD</v>
          </cell>
          <cell r="C3258">
            <v>1756600</v>
          </cell>
        </row>
        <row r="3259">
          <cell r="A3259">
            <v>18886374</v>
          </cell>
          <cell r="B3259" t="str">
            <v>PETRO PRECISION SDN BHD</v>
          </cell>
          <cell r="C3259">
            <v>550000</v>
          </cell>
        </row>
        <row r="3260">
          <cell r="A3260">
            <v>18904241</v>
          </cell>
          <cell r="B3260" t="str">
            <v>PERTUBUHAN PELADANG KAWASAN KALABAKAN</v>
          </cell>
          <cell r="C3260">
            <v>160000</v>
          </cell>
        </row>
        <row r="3261">
          <cell r="A3261">
            <v>18906602</v>
          </cell>
          <cell r="B3261" t="str">
            <v>KILANG BERAS RAKYAT SEKINCHAN SDN BHD</v>
          </cell>
          <cell r="C3261">
            <v>11300000</v>
          </cell>
        </row>
        <row r="3262">
          <cell r="A3262">
            <v>18918008</v>
          </cell>
          <cell r="B3262" t="str">
            <v>ASIA SELATAN REALTY SDN. BHD.</v>
          </cell>
          <cell r="C3262">
            <v>1500000</v>
          </cell>
        </row>
        <row r="3263">
          <cell r="A3263">
            <v>18922353</v>
          </cell>
          <cell r="B3263" t="str">
            <v>LIM CHIN MOH AGENCY SDN BHD</v>
          </cell>
          <cell r="C3263">
            <v>100000</v>
          </cell>
        </row>
        <row r="3264">
          <cell r="A3264">
            <v>18925540</v>
          </cell>
          <cell r="B3264" t="str">
            <v>BY CONWAY PRODUCTS SDN BHD</v>
          </cell>
          <cell r="C3264">
            <v>6000000</v>
          </cell>
        </row>
        <row r="3265">
          <cell r="A3265">
            <v>18935384</v>
          </cell>
          <cell r="B3265" t="str">
            <v>LEITECH SDN BHD</v>
          </cell>
          <cell r="C3265">
            <v>200000</v>
          </cell>
        </row>
        <row r="3266">
          <cell r="A3266">
            <v>18939099</v>
          </cell>
          <cell r="B3266" t="str">
            <v>BON ESTATES SDN BHD</v>
          </cell>
          <cell r="C3266">
            <v>12000000</v>
          </cell>
        </row>
        <row r="3267">
          <cell r="A3267">
            <v>18946872</v>
          </cell>
          <cell r="B3267" t="str">
            <v>RELBON ASIA SDN. BHD.</v>
          </cell>
          <cell r="C3267">
            <v>3374306</v>
          </cell>
        </row>
        <row r="3268">
          <cell r="A3268">
            <v>18951420</v>
          </cell>
          <cell r="B3268" t="str">
            <v>ODYSSEY GLOBAL MARKETING SDN. BHD.</v>
          </cell>
          <cell r="C3268">
            <v>4500000</v>
          </cell>
        </row>
        <row r="3269">
          <cell r="A3269">
            <v>18955976</v>
          </cell>
          <cell r="B3269" t="str">
            <v>DURAMITT SDN BHD</v>
          </cell>
          <cell r="C3269">
            <v>9000000</v>
          </cell>
        </row>
        <row r="3270">
          <cell r="A3270">
            <v>18958351</v>
          </cell>
          <cell r="B3270" t="str">
            <v>HEALTHLINK SERVICES SDN BHD</v>
          </cell>
          <cell r="C3270">
            <v>20000</v>
          </cell>
        </row>
        <row r="3271">
          <cell r="A3271">
            <v>18960978</v>
          </cell>
          <cell r="B3271" t="str">
            <v>FOCUS ACE SDN.BHD.</v>
          </cell>
          <cell r="C3271">
            <v>407500</v>
          </cell>
        </row>
        <row r="3272">
          <cell r="A3272">
            <v>19037805</v>
          </cell>
          <cell r="B3272" t="str">
            <v>PAKAR MUTIARA SDN BHD</v>
          </cell>
          <cell r="C3272">
            <v>350000</v>
          </cell>
        </row>
        <row r="3273">
          <cell r="A3273">
            <v>19038771</v>
          </cell>
          <cell r="B3273" t="str">
            <v>LAMAN PREMIUM SDN BHD</v>
          </cell>
          <cell r="C3273">
            <v>500000</v>
          </cell>
        </row>
        <row r="3274">
          <cell r="A3274">
            <v>19044838</v>
          </cell>
          <cell r="B3274" t="str">
            <v>IDEAL PROPERTY DEVELOPMENT SDN BHD</v>
          </cell>
          <cell r="C3274">
            <v>2785000</v>
          </cell>
        </row>
        <row r="3275">
          <cell r="A3275">
            <v>19050701</v>
          </cell>
          <cell r="B3275" t="str">
            <v>NI-ON MARKETING SYSTEM SDN BHD</v>
          </cell>
          <cell r="C3275">
            <v>9800000</v>
          </cell>
        </row>
        <row r="3276">
          <cell r="A3276">
            <v>19051899</v>
          </cell>
          <cell r="B3276" t="str">
            <v>INNOCERA MARKETING SDN BHD</v>
          </cell>
          <cell r="C3276">
            <v>500000</v>
          </cell>
        </row>
        <row r="3277">
          <cell r="A3277">
            <v>19053298</v>
          </cell>
          <cell r="B3277" t="str">
            <v>JFA JAYA SDN BHD</v>
          </cell>
          <cell r="C3277">
            <v>1500000</v>
          </cell>
        </row>
        <row r="3278">
          <cell r="A3278">
            <v>19063000</v>
          </cell>
          <cell r="B3278" t="str">
            <v>MPIRE MOTOR SDN.BHD.</v>
          </cell>
          <cell r="C3278">
            <v>12311220</v>
          </cell>
        </row>
        <row r="3279">
          <cell r="A3279">
            <v>19064518</v>
          </cell>
          <cell r="B3279" t="str">
            <v>KOPERASI PEKERJA KUMPULAN SOKONGAN PULAU</v>
          </cell>
          <cell r="C3279">
            <v>120000</v>
          </cell>
        </row>
        <row r="3280">
          <cell r="A3280">
            <v>19069521</v>
          </cell>
          <cell r="B3280" t="str">
            <v>ARCON SDN. BHD.</v>
          </cell>
          <cell r="C3280">
            <v>4800000</v>
          </cell>
        </row>
        <row r="3281">
          <cell r="A3281">
            <v>19071401</v>
          </cell>
          <cell r="B3281" t="str">
            <v>TIONG NAM SPARE PARTS SDN BHD</v>
          </cell>
          <cell r="C3281">
            <v>2000000</v>
          </cell>
        </row>
        <row r="3282">
          <cell r="A3282">
            <v>19078153</v>
          </cell>
          <cell r="B3282" t="str">
            <v>PUTRA SENTOSA ENTERPRISE SDN BHD</v>
          </cell>
          <cell r="C3282">
            <v>295089</v>
          </cell>
        </row>
        <row r="3283">
          <cell r="A3283">
            <v>19080459</v>
          </cell>
          <cell r="B3283" t="str">
            <v>MERU PROPERTIES SDN. BHD.</v>
          </cell>
          <cell r="C3283">
            <v>1300000</v>
          </cell>
        </row>
        <row r="3284">
          <cell r="A3284">
            <v>19088934</v>
          </cell>
          <cell r="B3284" t="str">
            <v>SFE OILFIELD RESOURCES (M) SDN BHD</v>
          </cell>
          <cell r="C3284">
            <v>3000000</v>
          </cell>
        </row>
        <row r="3285">
          <cell r="A3285">
            <v>19091859</v>
          </cell>
          <cell r="B3285" t="str">
            <v>SOLARIMPEX TRADE SDN BHD</v>
          </cell>
          <cell r="C3285">
            <v>1224000</v>
          </cell>
        </row>
        <row r="3286">
          <cell r="A3286">
            <v>19093662</v>
          </cell>
          <cell r="B3286" t="str">
            <v>MAGNUM CONSORTIUM SDN BHD</v>
          </cell>
          <cell r="C3286">
            <v>1200000</v>
          </cell>
        </row>
        <row r="3287">
          <cell r="A3287">
            <v>19094480</v>
          </cell>
          <cell r="B3287" t="str">
            <v>KOPERASI 3K BERHAD</v>
          </cell>
          <cell r="C3287">
            <v>285000</v>
          </cell>
        </row>
        <row r="3288">
          <cell r="A3288">
            <v>19096162</v>
          </cell>
          <cell r="B3288" t="str">
            <v>PANFAST MARKETING (M) SDN BHD</v>
          </cell>
          <cell r="C3288">
            <v>8000000</v>
          </cell>
        </row>
        <row r="3289">
          <cell r="A3289">
            <v>19105104</v>
          </cell>
          <cell r="B3289" t="str">
            <v>O &amp; T DEVELOPMENT SDN BHD</v>
          </cell>
          <cell r="C3289">
            <v>540165</v>
          </cell>
        </row>
        <row r="3290">
          <cell r="A3290">
            <v>19106319</v>
          </cell>
          <cell r="B3290" t="str">
            <v>RANGKAIAN MASYHUR SDN BHD</v>
          </cell>
          <cell r="C3290">
            <v>220000</v>
          </cell>
        </row>
        <row r="3291">
          <cell r="A3291">
            <v>19111439</v>
          </cell>
          <cell r="B3291" t="str">
            <v>SCIENCE CARE SDN BHD</v>
          </cell>
          <cell r="C3291">
            <v>1500000</v>
          </cell>
        </row>
        <row r="3292">
          <cell r="A3292">
            <v>19113116</v>
          </cell>
          <cell r="B3292" t="str">
            <v>JOHAN SAWIT SDN BHD</v>
          </cell>
          <cell r="C3292">
            <v>2000000</v>
          </cell>
        </row>
        <row r="3293">
          <cell r="A3293">
            <v>19116592</v>
          </cell>
          <cell r="B3293" t="str">
            <v>TAIPING KAMPAR DEVELOPMENT SDN BHD</v>
          </cell>
          <cell r="C3293">
            <v>340000</v>
          </cell>
        </row>
        <row r="3294">
          <cell r="A3294">
            <v>19118647</v>
          </cell>
          <cell r="B3294" t="str">
            <v>HLK VENTURES SDN BHD</v>
          </cell>
          <cell r="C3294">
            <v>213000</v>
          </cell>
        </row>
        <row r="3295">
          <cell r="A3295">
            <v>19122987</v>
          </cell>
          <cell r="B3295" t="str">
            <v>TRC GLOBAL SDN BHD</v>
          </cell>
          <cell r="C3295">
            <v>2750000</v>
          </cell>
        </row>
        <row r="3296">
          <cell r="A3296">
            <v>19128632</v>
          </cell>
          <cell r="B3296" t="str">
            <v>KTNB TRAVEL &amp; TOURS SDN BHD</v>
          </cell>
          <cell r="C3296">
            <v>1000000</v>
          </cell>
        </row>
        <row r="3297">
          <cell r="A3297">
            <v>19132165</v>
          </cell>
          <cell r="B3297" t="str">
            <v>RESOURCE DATA MANAGEMENT ASIA SDN BHD</v>
          </cell>
          <cell r="C3297">
            <v>672500</v>
          </cell>
        </row>
        <row r="3298">
          <cell r="A3298">
            <v>19136523</v>
          </cell>
          <cell r="B3298" t="str">
            <v>METTUBE INTERNATIONAL SDN BHD</v>
          </cell>
          <cell r="C3298">
            <v>0</v>
          </cell>
        </row>
        <row r="3299">
          <cell r="A3299">
            <v>19137633</v>
          </cell>
          <cell r="B3299" t="str">
            <v>SUNZEN LIFESCIENCES SDN BHD</v>
          </cell>
          <cell r="C3299">
            <v>0</v>
          </cell>
        </row>
        <row r="3300">
          <cell r="A3300">
            <v>19138838</v>
          </cell>
          <cell r="B3300" t="str">
            <v>MEDICERAM SDN BHD</v>
          </cell>
          <cell r="C3300">
            <v>2000000</v>
          </cell>
        </row>
        <row r="3301">
          <cell r="A3301">
            <v>19148328</v>
          </cell>
          <cell r="B3301" t="str">
            <v>PENTAGON REALTY SDN BHD</v>
          </cell>
          <cell r="C3301">
            <v>1500000</v>
          </cell>
        </row>
        <row r="3302">
          <cell r="A3302">
            <v>19164414</v>
          </cell>
          <cell r="B3302" t="str">
            <v>PETROHORIZON SDN BHD</v>
          </cell>
          <cell r="C3302">
            <v>700000</v>
          </cell>
        </row>
        <row r="3303">
          <cell r="A3303">
            <v>19168871</v>
          </cell>
          <cell r="B3303" t="str">
            <v>HARRIS LUQMAN GROUP SDN BHD</v>
          </cell>
          <cell r="C3303">
            <v>800000</v>
          </cell>
        </row>
        <row r="3304">
          <cell r="A3304">
            <v>19199725</v>
          </cell>
          <cell r="B3304" t="str">
            <v>CENTRAL PANEL PRODUCTS SDN BHD</v>
          </cell>
          <cell r="C3304">
            <v>3481000</v>
          </cell>
        </row>
        <row r="3305">
          <cell r="A3305">
            <v>19199966</v>
          </cell>
          <cell r="B3305" t="str">
            <v>TCH FURNITURE INDUSTRIES SDN. BHD.</v>
          </cell>
          <cell r="C3305">
            <v>1340000</v>
          </cell>
        </row>
        <row r="3306">
          <cell r="A3306">
            <v>19200099</v>
          </cell>
          <cell r="B3306" t="str">
            <v>PLASTRADE MATERIALS TECHNOLOGY SDN.BHD.</v>
          </cell>
          <cell r="C3306">
            <v>7300000</v>
          </cell>
        </row>
        <row r="3307">
          <cell r="A3307">
            <v>19212859</v>
          </cell>
          <cell r="B3307" t="str">
            <v>OMNIPLUS DEVELOPMENT SDN BHD</v>
          </cell>
          <cell r="C3307">
            <v>315000</v>
          </cell>
        </row>
        <row r="3308">
          <cell r="A3308">
            <v>19213650</v>
          </cell>
          <cell r="B3308" t="str">
            <v>TAN SOON HIN TRADING SDN. BHD.</v>
          </cell>
          <cell r="C3308">
            <v>3000000</v>
          </cell>
        </row>
        <row r="3309">
          <cell r="A3309">
            <v>19226268</v>
          </cell>
          <cell r="B3309" t="str">
            <v>AZHAIDA CALTEX PETROL STATION</v>
          </cell>
          <cell r="C3309">
            <v>100000</v>
          </cell>
        </row>
        <row r="3310">
          <cell r="A3310">
            <v>19237612</v>
          </cell>
          <cell r="B3310" t="str">
            <v>MAGNUM CABLE SDN. BHD.</v>
          </cell>
          <cell r="C3310">
            <v>1000000</v>
          </cell>
        </row>
        <row r="3311">
          <cell r="A3311">
            <v>19243105</v>
          </cell>
          <cell r="B3311" t="str">
            <v>IAC TECHNIQUE SDN. BHD.</v>
          </cell>
          <cell r="C3311">
            <v>2000000</v>
          </cell>
        </row>
        <row r="3312">
          <cell r="A3312">
            <v>19245250</v>
          </cell>
          <cell r="B3312" t="str">
            <v>FONDCARE SDN BHD</v>
          </cell>
          <cell r="C3312">
            <v>800000</v>
          </cell>
        </row>
        <row r="3313">
          <cell r="A3313">
            <v>19248295</v>
          </cell>
          <cell r="B3313" t="str">
            <v>MASTECH CITY ENGINEERING (M) SDN BHD</v>
          </cell>
          <cell r="C3313">
            <v>1000000</v>
          </cell>
        </row>
        <row r="3314">
          <cell r="A3314">
            <v>19254256</v>
          </cell>
          <cell r="B3314" t="str">
            <v>SURIA LAND DEVELOPMENT SDN BHD</v>
          </cell>
          <cell r="C3314">
            <v>3000000</v>
          </cell>
        </row>
        <row r="3315">
          <cell r="A3315">
            <v>19258356</v>
          </cell>
          <cell r="B3315" t="str">
            <v>Q-FUELS SDN.BHD.</v>
          </cell>
          <cell r="C3315">
            <v>500000</v>
          </cell>
        </row>
        <row r="3316">
          <cell r="A3316">
            <v>19261371</v>
          </cell>
          <cell r="B3316" t="str">
            <v>CAPITAL ASSOCIATES PRINTING PRESS (S)SB</v>
          </cell>
          <cell r="C3316">
            <v>500000</v>
          </cell>
        </row>
        <row r="3317">
          <cell r="A3317">
            <v>19263885</v>
          </cell>
          <cell r="B3317" t="str">
            <v>TIMURAN SETIA INDUSTRI SDN BHD</v>
          </cell>
          <cell r="C3317">
            <v>4000000</v>
          </cell>
        </row>
        <row r="3318">
          <cell r="A3318">
            <v>19264368</v>
          </cell>
          <cell r="B3318" t="str">
            <v>PADI PUKAL PARIT 7 (SEKINCAN) SDN BHD</v>
          </cell>
          <cell r="C3318">
            <v>5000000</v>
          </cell>
        </row>
        <row r="3319">
          <cell r="A3319">
            <v>19266390</v>
          </cell>
          <cell r="B3319" t="str">
            <v>RELYON BESTARI HEALTHCARE SDN BHD</v>
          </cell>
          <cell r="C3319">
            <v>500000</v>
          </cell>
        </row>
        <row r="3320">
          <cell r="A3320">
            <v>19266994</v>
          </cell>
          <cell r="B3320" t="str">
            <v>CONTINENTAL MANAGEMENT SDN. BHD.</v>
          </cell>
          <cell r="C3320">
            <v>3544160.67</v>
          </cell>
        </row>
        <row r="3321">
          <cell r="A3321">
            <v>19267415</v>
          </cell>
          <cell r="B3321" t="str">
            <v>RECOVERED ENERGY ENGINEERING SDN BHD</v>
          </cell>
          <cell r="C3321">
            <v>1000000</v>
          </cell>
        </row>
        <row r="3322">
          <cell r="A3322">
            <v>19273688</v>
          </cell>
          <cell r="B3322" t="str">
            <v>KGL (KUL) SDN BHD</v>
          </cell>
          <cell r="C3322">
            <v>900000</v>
          </cell>
        </row>
        <row r="3323">
          <cell r="A3323">
            <v>19279314</v>
          </cell>
          <cell r="B3323" t="str">
            <v>SERIBU CANGGIH SDN BHD</v>
          </cell>
          <cell r="C3323">
            <v>1589000</v>
          </cell>
        </row>
        <row r="3324">
          <cell r="A3324">
            <v>19282564</v>
          </cell>
          <cell r="B3324" t="str">
            <v>MOBILIA INTERNATIONAL SDN.BHD.</v>
          </cell>
          <cell r="C3324">
            <v>6500000</v>
          </cell>
        </row>
        <row r="3325">
          <cell r="A3325">
            <v>19283855</v>
          </cell>
          <cell r="B3325" t="str">
            <v>TENSA RESOURCES SDN BHD</v>
          </cell>
          <cell r="C3325">
            <v>1000000</v>
          </cell>
        </row>
        <row r="3326">
          <cell r="A3326">
            <v>19287749</v>
          </cell>
          <cell r="B3326" t="str">
            <v>ASIA BINA IDAMAN SDN BHD</v>
          </cell>
          <cell r="C3326">
            <v>310000</v>
          </cell>
        </row>
        <row r="3327">
          <cell r="A3327">
            <v>19288824</v>
          </cell>
          <cell r="B3327" t="str">
            <v>LEONARDO MALAYSIA SDN. BHD.</v>
          </cell>
          <cell r="C3327">
            <v>650000</v>
          </cell>
        </row>
        <row r="3328">
          <cell r="A3328">
            <v>19296197</v>
          </cell>
          <cell r="B3328" t="str">
            <v>EXCEL AIR ENGINEERING SDN. BHD.</v>
          </cell>
          <cell r="C3328">
            <v>2000000</v>
          </cell>
        </row>
        <row r="3329">
          <cell r="A3329">
            <v>19296642</v>
          </cell>
          <cell r="B3329" t="str">
            <v>SKT CAHAYA SDN BHD</v>
          </cell>
          <cell r="C3329">
            <v>3500000</v>
          </cell>
        </row>
        <row r="3330">
          <cell r="A3330">
            <v>19297553</v>
          </cell>
          <cell r="B3330" t="str">
            <v>DORRA SLIMMING SDN BHD</v>
          </cell>
          <cell r="C3330">
            <v>1418000</v>
          </cell>
        </row>
        <row r="3331">
          <cell r="A3331">
            <v>19299270</v>
          </cell>
          <cell r="B3331" t="str">
            <v>DOCOMO DEVELOPMENT SDN BHD</v>
          </cell>
          <cell r="C3331">
            <v>572000</v>
          </cell>
        </row>
        <row r="3332">
          <cell r="A3332">
            <v>19303407</v>
          </cell>
          <cell r="B3332" t="str">
            <v>SANJUNG CEKAP SDN BHD</v>
          </cell>
          <cell r="C3332">
            <v>47000</v>
          </cell>
        </row>
        <row r="3333">
          <cell r="A3333">
            <v>19311134</v>
          </cell>
          <cell r="B3333" t="str">
            <v>TOMHER ENVIRONMENTAL SDN BHD</v>
          </cell>
          <cell r="C3333">
            <v>30575</v>
          </cell>
        </row>
        <row r="3334">
          <cell r="A3334">
            <v>19313783</v>
          </cell>
          <cell r="B3334" t="str">
            <v>TAMAN BUNGA MERLIMAU SDN BHD</v>
          </cell>
          <cell r="C3334">
            <v>500000</v>
          </cell>
        </row>
        <row r="3335">
          <cell r="A3335">
            <v>19316311</v>
          </cell>
          <cell r="B3335" t="str">
            <v>H.E.M. MARKETING SDN BHD</v>
          </cell>
          <cell r="C3335">
            <v>1490000</v>
          </cell>
        </row>
        <row r="3336">
          <cell r="A3336">
            <v>19317278</v>
          </cell>
          <cell r="B3336" t="str">
            <v>ILHAMSAMA SDN BHD</v>
          </cell>
          <cell r="C3336">
            <v>262880</v>
          </cell>
        </row>
        <row r="3337">
          <cell r="A3337">
            <v>19318557</v>
          </cell>
          <cell r="B3337" t="str">
            <v>PANDAMARAN SYNERGY PETROLEUM SDN BHD</v>
          </cell>
          <cell r="C3337">
            <v>5000000</v>
          </cell>
        </row>
        <row r="3338">
          <cell r="A3338">
            <v>19322155</v>
          </cell>
          <cell r="B3338" t="str">
            <v>CASA FINA SDN BHD</v>
          </cell>
          <cell r="C3338">
            <v>50000</v>
          </cell>
        </row>
        <row r="3339">
          <cell r="A3339">
            <v>19322593</v>
          </cell>
          <cell r="B3339" t="str">
            <v>TANER INDUSTRIAL TECHNOLOGY (M) SDN BHD</v>
          </cell>
          <cell r="C3339">
            <v>11512600</v>
          </cell>
        </row>
        <row r="3340">
          <cell r="A3340">
            <v>19326250</v>
          </cell>
          <cell r="B3340" t="str">
            <v>GEOPREMIUM SDN BHD</v>
          </cell>
          <cell r="C3340">
            <v>366000</v>
          </cell>
        </row>
        <row r="3341">
          <cell r="A3341">
            <v>19328736</v>
          </cell>
          <cell r="B3341" t="str">
            <v>NOTEBOOK PLAZA SDN BHD</v>
          </cell>
          <cell r="C3341">
            <v>5000000</v>
          </cell>
        </row>
        <row r="3342">
          <cell r="A3342">
            <v>19337655</v>
          </cell>
          <cell r="B3342" t="str">
            <v>UNIC LEISURE TRANSTOUR SDN. BHD.</v>
          </cell>
          <cell r="C3342">
            <v>4864636.5</v>
          </cell>
        </row>
        <row r="3343">
          <cell r="A3343">
            <v>19352000</v>
          </cell>
          <cell r="B3343" t="str">
            <v>PEMBANGUNAN DIMAKMUR SDN BHD</v>
          </cell>
          <cell r="C3343">
            <v>1200000</v>
          </cell>
        </row>
        <row r="3344">
          <cell r="A3344">
            <v>19358589</v>
          </cell>
          <cell r="B3344" t="str">
            <v>STREAM ENVIRONMENT SDN BHD</v>
          </cell>
          <cell r="C3344">
            <v>5000000</v>
          </cell>
        </row>
        <row r="3345">
          <cell r="A3345">
            <v>19360997</v>
          </cell>
          <cell r="B3345" t="str">
            <v>MD-KWANG TAI REALTY SDN BHD</v>
          </cell>
          <cell r="C3345">
            <v>2000000</v>
          </cell>
        </row>
        <row r="3346">
          <cell r="A3346">
            <v>19371640</v>
          </cell>
          <cell r="B3346" t="str">
            <v>AGRO RESOURCES WORLDWIDE SDN BHD</v>
          </cell>
          <cell r="C3346">
            <v>7000000</v>
          </cell>
        </row>
        <row r="3347">
          <cell r="A3347">
            <v>19377603</v>
          </cell>
          <cell r="B3347" t="str">
            <v>FUSION COSMETICS SDN BHD</v>
          </cell>
          <cell r="C3347">
            <v>4500000</v>
          </cell>
        </row>
        <row r="3348">
          <cell r="A3348">
            <v>19377841</v>
          </cell>
          <cell r="B3348" t="str">
            <v>BHATT ENTERPRISE SDN BHD</v>
          </cell>
          <cell r="C3348">
            <v>1000000</v>
          </cell>
        </row>
        <row r="3349">
          <cell r="A3349">
            <v>19383302</v>
          </cell>
          <cell r="B3349" t="str">
            <v>AMPLE SUPPORT SDN BHD</v>
          </cell>
          <cell r="C3349">
            <v>500000</v>
          </cell>
        </row>
        <row r="3350">
          <cell r="A3350">
            <v>19383983</v>
          </cell>
          <cell r="B3350" t="str">
            <v>TALK FOCUS SDN BHD</v>
          </cell>
          <cell r="C3350">
            <v>250000</v>
          </cell>
        </row>
        <row r="3351">
          <cell r="A3351">
            <v>19384364</v>
          </cell>
          <cell r="B3351" t="str">
            <v>WOO LAI FAT CONSTRUCTION &amp; TRADING SB</v>
          </cell>
          <cell r="C3351">
            <v>4000000</v>
          </cell>
        </row>
        <row r="3352">
          <cell r="A3352">
            <v>19385579</v>
          </cell>
          <cell r="B3352" t="str">
            <v>YONG SOON &amp; CO. SDN BHD</v>
          </cell>
          <cell r="C3352">
            <v>24500000</v>
          </cell>
        </row>
        <row r="3353">
          <cell r="A3353">
            <v>19386389</v>
          </cell>
          <cell r="B3353" t="str">
            <v>MR. PAINT SHOP SDN BHD</v>
          </cell>
          <cell r="C3353">
            <v>1000000</v>
          </cell>
        </row>
        <row r="3354">
          <cell r="A3354">
            <v>19390128</v>
          </cell>
          <cell r="B3354" t="str">
            <v>LIVING WORLD (M) SDN. BHD.</v>
          </cell>
          <cell r="C3354">
            <v>5555000</v>
          </cell>
        </row>
        <row r="3355">
          <cell r="A3355">
            <v>19396631</v>
          </cell>
          <cell r="B3355" t="str">
            <v>ASIA TANK TUNA SDN. BHD.</v>
          </cell>
          <cell r="C3355">
            <v>500000</v>
          </cell>
        </row>
        <row r="3356">
          <cell r="A3356">
            <v>19402998</v>
          </cell>
          <cell r="B3356" t="str">
            <v>ACE IDENTITY SDN BHD</v>
          </cell>
          <cell r="C3356">
            <v>200000</v>
          </cell>
        </row>
        <row r="3357">
          <cell r="A3357">
            <v>19403869</v>
          </cell>
          <cell r="B3357" t="str">
            <v>REMT UTAMA SDN BHD</v>
          </cell>
          <cell r="C3357">
            <v>364838.05000000005</v>
          </cell>
        </row>
        <row r="3358">
          <cell r="A3358">
            <v>19404022</v>
          </cell>
          <cell r="B3358" t="str">
            <v>PEMBINAAN ASIA GEMBIRA SDN BHD</v>
          </cell>
          <cell r="C3358">
            <v>12600000</v>
          </cell>
        </row>
        <row r="3359">
          <cell r="A3359">
            <v>19408569</v>
          </cell>
          <cell r="B3359" t="str">
            <v>CARE LUXURY SDN BHD</v>
          </cell>
          <cell r="C3359">
            <v>300000</v>
          </cell>
        </row>
        <row r="3360">
          <cell r="A3360">
            <v>19412119</v>
          </cell>
          <cell r="B3360" t="str">
            <v>BESIMAS CONSULTING SDN BHD</v>
          </cell>
          <cell r="C3360">
            <v>105000</v>
          </cell>
        </row>
        <row r="3361">
          <cell r="A3361">
            <v>19414722</v>
          </cell>
          <cell r="B3361" t="str">
            <v>S &amp; S STEEL ENGINEERING WORKS SDN BHD</v>
          </cell>
          <cell r="C3361">
            <v>2000000</v>
          </cell>
        </row>
        <row r="3362">
          <cell r="A3362">
            <v>19414975</v>
          </cell>
          <cell r="B3362" t="str">
            <v>THONG THYE SIANG SDN BHD</v>
          </cell>
          <cell r="C3362">
            <v>8000000</v>
          </cell>
        </row>
        <row r="3363">
          <cell r="A3363">
            <v>19414983</v>
          </cell>
          <cell r="B3363" t="str">
            <v>RIBE POWER MALAYSIA SDN BHD</v>
          </cell>
          <cell r="C3363">
            <v>4252158.01</v>
          </cell>
        </row>
        <row r="3364">
          <cell r="A3364">
            <v>19422655</v>
          </cell>
          <cell r="B3364" t="str">
            <v>CHOICE APPROACH SDN BHD</v>
          </cell>
          <cell r="C3364">
            <v>5500000</v>
          </cell>
        </row>
        <row r="3365">
          <cell r="A3365">
            <v>19423891</v>
          </cell>
          <cell r="B3365" t="str">
            <v>JESSELTON CONCRETE SDN BHD</v>
          </cell>
          <cell r="C3365">
            <v>1300000</v>
          </cell>
        </row>
        <row r="3366">
          <cell r="A3366">
            <v>19426994</v>
          </cell>
          <cell r="B3366" t="str">
            <v>PERKHIDMATAN ALHAM JAYA</v>
          </cell>
          <cell r="C3366">
            <v>400000</v>
          </cell>
        </row>
        <row r="3367">
          <cell r="A3367">
            <v>19440438</v>
          </cell>
          <cell r="B3367" t="str">
            <v>CHOO TIAN VEHICLE INDUSTRIES SDN BHD</v>
          </cell>
          <cell r="C3367">
            <v>3500000</v>
          </cell>
        </row>
        <row r="3368">
          <cell r="A3368">
            <v>19440744</v>
          </cell>
          <cell r="B3368" t="str">
            <v>GOLDEN MD SDN BHD</v>
          </cell>
          <cell r="C3368">
            <v>600000</v>
          </cell>
        </row>
        <row r="3369">
          <cell r="A3369">
            <v>19448446</v>
          </cell>
          <cell r="B3369" t="str">
            <v>NEW WORLD HI-TECH MINING SDN BHD</v>
          </cell>
          <cell r="C3369">
            <v>1630000</v>
          </cell>
        </row>
        <row r="3370">
          <cell r="A3370">
            <v>19460266</v>
          </cell>
          <cell r="B3370" t="str">
            <v>PS POLY PACK SDN BHD</v>
          </cell>
          <cell r="C3370">
            <v>122463</v>
          </cell>
        </row>
        <row r="3371">
          <cell r="A3371">
            <v>19460705</v>
          </cell>
          <cell r="B3371" t="str">
            <v>LEGALAND SDN BHD</v>
          </cell>
          <cell r="C3371">
            <v>1000000</v>
          </cell>
        </row>
        <row r="3372">
          <cell r="A3372">
            <v>19460928</v>
          </cell>
          <cell r="B3372" t="str">
            <v>NAZA KIA MALAYSIA SDN BHD</v>
          </cell>
          <cell r="C3372">
            <v>16000000</v>
          </cell>
        </row>
        <row r="3373">
          <cell r="A3373">
            <v>19468556</v>
          </cell>
          <cell r="B3373" t="str">
            <v>KODA WOODCRAFT SDN BHD</v>
          </cell>
          <cell r="C3373">
            <v>3000000</v>
          </cell>
        </row>
        <row r="3374">
          <cell r="A3374">
            <v>19471947</v>
          </cell>
          <cell r="B3374" t="str">
            <v>PROLIGUEST RESOURCES SDN. BHD.</v>
          </cell>
          <cell r="C3374">
            <v>300000</v>
          </cell>
        </row>
        <row r="3375">
          <cell r="A3375">
            <v>19474855</v>
          </cell>
          <cell r="B3375" t="str">
            <v>IVY MATRIX SDN BHD</v>
          </cell>
          <cell r="C3375">
            <v>810000</v>
          </cell>
        </row>
        <row r="3376">
          <cell r="A3376">
            <v>19485645</v>
          </cell>
          <cell r="B3376" t="str">
            <v>TECHNOFIT FABRICATION SDN BHD</v>
          </cell>
          <cell r="C3376">
            <v>1000000</v>
          </cell>
        </row>
        <row r="3377">
          <cell r="A3377">
            <v>19487615</v>
          </cell>
          <cell r="B3377" t="str">
            <v>WIRACITY CORPORATION SDN BHD</v>
          </cell>
          <cell r="C3377">
            <v>1200000</v>
          </cell>
        </row>
        <row r="3378">
          <cell r="A3378">
            <v>19492358</v>
          </cell>
          <cell r="B3378" t="str">
            <v>INMA DEVELOPMENT SDN BHD</v>
          </cell>
          <cell r="C3378">
            <v>5000</v>
          </cell>
        </row>
        <row r="3379">
          <cell r="A3379">
            <v>19500128</v>
          </cell>
          <cell r="B3379" t="str">
            <v>JADEPOT DEVELOPMENT SDN BHD</v>
          </cell>
          <cell r="C3379">
            <v>100000</v>
          </cell>
        </row>
        <row r="3380">
          <cell r="A3380">
            <v>19507129</v>
          </cell>
          <cell r="B3380" t="str">
            <v>VECTRIX (M) SDN. BHD.</v>
          </cell>
          <cell r="C3380">
            <v>800000</v>
          </cell>
        </row>
        <row r="3381">
          <cell r="A3381">
            <v>19507865</v>
          </cell>
          <cell r="B3381" t="str">
            <v>ALMER MALAYSIA SDN BHD</v>
          </cell>
          <cell r="C3381">
            <v>3000000</v>
          </cell>
        </row>
        <row r="3382">
          <cell r="A3382">
            <v>19510033</v>
          </cell>
          <cell r="B3382" t="str">
            <v>LOYAL GREENWORLD SDN BHD</v>
          </cell>
          <cell r="C3382">
            <v>1000000</v>
          </cell>
        </row>
        <row r="3383">
          <cell r="A3383">
            <v>19513219</v>
          </cell>
          <cell r="B3383" t="str">
            <v>AIDIL COLOUR SDN BHD</v>
          </cell>
          <cell r="C3383">
            <v>1200000</v>
          </cell>
        </row>
        <row r="3384">
          <cell r="A3384">
            <v>19514399</v>
          </cell>
          <cell r="B3384" t="str">
            <v>JELANG JAYA SDN BHD</v>
          </cell>
          <cell r="C3384">
            <v>4500000</v>
          </cell>
        </row>
        <row r="3385">
          <cell r="A3385">
            <v>19515360</v>
          </cell>
          <cell r="B3385" t="str">
            <v>ELEKTRIK LIZA SDN BHD</v>
          </cell>
          <cell r="C3385">
            <v>3000000</v>
          </cell>
        </row>
        <row r="3386">
          <cell r="A3386">
            <v>19518064</v>
          </cell>
          <cell r="B3386" t="str">
            <v>RA CONCEPT GROUP SDN BHD</v>
          </cell>
          <cell r="C3386">
            <v>128000</v>
          </cell>
        </row>
        <row r="3387">
          <cell r="A3387">
            <v>19525343</v>
          </cell>
          <cell r="B3387" t="str">
            <v>KEJURUTERAAN FONG HONG SDN. BHD.</v>
          </cell>
          <cell r="C3387">
            <v>2000000</v>
          </cell>
        </row>
        <row r="3388">
          <cell r="A3388">
            <v>19528866</v>
          </cell>
          <cell r="B3388" t="str">
            <v>JIN SAN ENGINEERING SDN BHD</v>
          </cell>
          <cell r="C3388">
            <v>150000</v>
          </cell>
        </row>
        <row r="3389">
          <cell r="A3389">
            <v>19534448</v>
          </cell>
          <cell r="B3389" t="str">
            <v>PTS FEEDMILL SDN BHD</v>
          </cell>
          <cell r="C3389">
            <v>25000000</v>
          </cell>
        </row>
        <row r="3390">
          <cell r="A3390">
            <v>19535074</v>
          </cell>
          <cell r="B3390" t="str">
            <v>ZARIAN OFFSHORE SDN BHD</v>
          </cell>
          <cell r="C3390">
            <v>500000</v>
          </cell>
        </row>
        <row r="3391">
          <cell r="A3391">
            <v>19538204</v>
          </cell>
          <cell r="B3391" t="str">
            <v>JOO LOONG TRADING COMPANY (K.K.) SDN BHD</v>
          </cell>
          <cell r="C3391">
            <v>1350000</v>
          </cell>
        </row>
        <row r="3392">
          <cell r="A3392">
            <v>19538342</v>
          </cell>
          <cell r="B3392" t="str">
            <v>ACTIVE RHYTHM SDN BHD</v>
          </cell>
          <cell r="C3392">
            <v>322792.8</v>
          </cell>
        </row>
        <row r="3393">
          <cell r="A3393">
            <v>19541126</v>
          </cell>
          <cell r="B3393" t="str">
            <v>IE GREENTECH BUILDERS SDN BHD</v>
          </cell>
          <cell r="C3393">
            <v>0</v>
          </cell>
        </row>
        <row r="3394">
          <cell r="A3394">
            <v>19545132</v>
          </cell>
          <cell r="B3394" t="str">
            <v>TAGHILL PROJECTS SDN BHD</v>
          </cell>
          <cell r="C3394">
            <v>16700000</v>
          </cell>
        </row>
        <row r="3395">
          <cell r="A3395">
            <v>19546792</v>
          </cell>
          <cell r="B3395" t="str">
            <v>AMBANG PROSPEK SDN. BHD.</v>
          </cell>
          <cell r="C3395">
            <v>21770</v>
          </cell>
        </row>
        <row r="3396">
          <cell r="A3396">
            <v>19547335</v>
          </cell>
          <cell r="B3396" t="str">
            <v>CHEONG BEE FEEDMILLS SDN BHD</v>
          </cell>
          <cell r="C3396">
            <v>1500000</v>
          </cell>
        </row>
        <row r="3397">
          <cell r="A3397">
            <v>19547350</v>
          </cell>
          <cell r="B3397" t="str">
            <v>TONN CABLE MARKETING SDN.BHD.</v>
          </cell>
          <cell r="C3397">
            <v>5500000</v>
          </cell>
        </row>
        <row r="3398">
          <cell r="A3398">
            <v>19551110</v>
          </cell>
          <cell r="B3398" t="str">
            <v>KRS TRAVEL SDN BHD</v>
          </cell>
          <cell r="C3398">
            <v>5000000</v>
          </cell>
        </row>
        <row r="3399">
          <cell r="A3399">
            <v>19551678</v>
          </cell>
          <cell r="B3399" t="str">
            <v>GUAN HUAT SENG (HENG KEE) SDN BHD</v>
          </cell>
          <cell r="C3399">
            <v>250000</v>
          </cell>
        </row>
        <row r="3400">
          <cell r="A3400">
            <v>19552906</v>
          </cell>
          <cell r="B3400" t="str">
            <v>LHY ENGINEERING &amp; MACHINERY SDN BHD</v>
          </cell>
          <cell r="C3400">
            <v>280000</v>
          </cell>
        </row>
        <row r="3401">
          <cell r="A3401">
            <v>19554522</v>
          </cell>
          <cell r="B3401" t="str">
            <v>NIKMAT BEKAL SERVICE STATION</v>
          </cell>
          <cell r="C3401">
            <v>200000</v>
          </cell>
        </row>
        <row r="3402">
          <cell r="A3402">
            <v>19557068</v>
          </cell>
          <cell r="B3402" t="str">
            <v>H S S CONFECTIONERY FOODSTUFF</v>
          </cell>
          <cell r="C3402">
            <v>1500000</v>
          </cell>
        </row>
        <row r="3403">
          <cell r="A3403">
            <v>19557426</v>
          </cell>
          <cell r="B3403" t="str">
            <v>AZ FLOWTECH SDN BHD</v>
          </cell>
          <cell r="C3403">
            <v>700000</v>
          </cell>
        </row>
        <row r="3404">
          <cell r="A3404">
            <v>19561505</v>
          </cell>
          <cell r="B3404" t="str">
            <v>ALMAL DEVELOPMENT (M) SDN BHD</v>
          </cell>
          <cell r="C3404">
            <v>270516</v>
          </cell>
        </row>
        <row r="3405">
          <cell r="A3405">
            <v>19564770</v>
          </cell>
          <cell r="B3405" t="str">
            <v>METROGEN SDN BHD</v>
          </cell>
          <cell r="C3405">
            <v>2000000</v>
          </cell>
        </row>
        <row r="3406">
          <cell r="A3406">
            <v>19588058</v>
          </cell>
          <cell r="B3406" t="str">
            <v>PETALA UNIK SDN BHD</v>
          </cell>
          <cell r="C3406">
            <v>1000000</v>
          </cell>
        </row>
        <row r="3407">
          <cell r="A3407">
            <v>19589621</v>
          </cell>
          <cell r="B3407" t="str">
            <v>NOVAPLAST PLASTIK SDN BHD</v>
          </cell>
          <cell r="C3407">
            <v>8000000</v>
          </cell>
        </row>
        <row r="3408">
          <cell r="A3408">
            <v>19593576</v>
          </cell>
          <cell r="B3408" t="str">
            <v>ALAM REKA BINA SDN BHD</v>
          </cell>
          <cell r="C3408">
            <v>2300000</v>
          </cell>
        </row>
        <row r="3409">
          <cell r="A3409">
            <v>19595597</v>
          </cell>
          <cell r="B3409" t="str">
            <v>HARTA CERIA SDN BHD</v>
          </cell>
          <cell r="C3409">
            <v>750000</v>
          </cell>
        </row>
        <row r="3410">
          <cell r="A3410">
            <v>19597246</v>
          </cell>
          <cell r="B3410" t="str">
            <v>L.H. LIAN HUAT TRADING (M) SDN BHD</v>
          </cell>
          <cell r="C3410">
            <v>650000</v>
          </cell>
        </row>
        <row r="3411">
          <cell r="A3411">
            <v>19601740</v>
          </cell>
          <cell r="B3411" t="str">
            <v>SEA LAND COLDSTORAGE (M) SDN BHD</v>
          </cell>
          <cell r="C3411">
            <v>14500000</v>
          </cell>
        </row>
        <row r="3412">
          <cell r="A3412">
            <v>19621688</v>
          </cell>
          <cell r="B3412" t="str">
            <v>KEDAI BORONG DINHH SDN BHD</v>
          </cell>
          <cell r="C3412">
            <v>400000</v>
          </cell>
        </row>
        <row r="3413">
          <cell r="A3413">
            <v>19625415</v>
          </cell>
          <cell r="B3413" t="str">
            <v>JAN SUPPLIES SDN BHD</v>
          </cell>
          <cell r="C3413">
            <v>1151982.78</v>
          </cell>
        </row>
        <row r="3414">
          <cell r="A3414">
            <v>19627803</v>
          </cell>
          <cell r="B3414" t="str">
            <v>AVENS RESOURCES SDN BHD</v>
          </cell>
          <cell r="C3414">
            <v>700000</v>
          </cell>
        </row>
        <row r="3415">
          <cell r="A3415">
            <v>19641504</v>
          </cell>
          <cell r="B3415" t="str">
            <v>TERAS ERAMAJU SDN BHD</v>
          </cell>
          <cell r="C3415">
            <v>28675000</v>
          </cell>
        </row>
        <row r="3416">
          <cell r="A3416">
            <v>19645698</v>
          </cell>
          <cell r="B3416" t="str">
            <v>REAL GOLDEN DEVELOPMENT SDN BHD</v>
          </cell>
          <cell r="C3416">
            <v>900000</v>
          </cell>
        </row>
        <row r="3417">
          <cell r="A3417">
            <v>19656043</v>
          </cell>
          <cell r="B3417" t="str">
            <v>TOP POINT SYNERGY SDN BHD</v>
          </cell>
          <cell r="C3417">
            <v>0</v>
          </cell>
        </row>
        <row r="3418">
          <cell r="A3418">
            <v>19661035</v>
          </cell>
          <cell r="B3418" t="str">
            <v>HAIKY SEAFOOD INDUSTRIES (M) SDN BHD</v>
          </cell>
          <cell r="C3418">
            <v>0</v>
          </cell>
        </row>
        <row r="3419">
          <cell r="A3419">
            <v>19664426</v>
          </cell>
          <cell r="B3419" t="str">
            <v>CAPITOL PROSPER SDN BHD</v>
          </cell>
          <cell r="C3419">
            <v>1577000</v>
          </cell>
        </row>
        <row r="3420">
          <cell r="A3420">
            <v>19677218</v>
          </cell>
          <cell r="B3420" t="str">
            <v>SUNDATA SDN. BHD.</v>
          </cell>
          <cell r="C3420">
            <v>1000000</v>
          </cell>
        </row>
        <row r="3421">
          <cell r="A3421">
            <v>19684090</v>
          </cell>
          <cell r="B3421" t="str">
            <v>BUMITECH GLOBAL ENERGY SDN BHD</v>
          </cell>
          <cell r="C3421">
            <v>300000</v>
          </cell>
        </row>
        <row r="3422">
          <cell r="A3422">
            <v>19686648</v>
          </cell>
          <cell r="B3422" t="str">
            <v>TOP FRUITS SDN BHD</v>
          </cell>
          <cell r="C3422">
            <v>3700000</v>
          </cell>
        </row>
        <row r="3423">
          <cell r="A3423">
            <v>19698514</v>
          </cell>
          <cell r="B3423" t="str">
            <v>DELTA GALAXY SDN BHD</v>
          </cell>
          <cell r="C3423">
            <v>2400000</v>
          </cell>
        </row>
        <row r="3424">
          <cell r="A3424">
            <v>19698735</v>
          </cell>
          <cell r="B3424" t="str">
            <v>MF INTERNATIONAL SDN BHD</v>
          </cell>
          <cell r="C3424">
            <v>5000000</v>
          </cell>
        </row>
        <row r="3425">
          <cell r="A3425">
            <v>19702372</v>
          </cell>
          <cell r="B3425" t="str">
            <v>PUBLIC GOLD MARKETING SDN BHD</v>
          </cell>
          <cell r="C3425">
            <v>1000000</v>
          </cell>
        </row>
        <row r="3426">
          <cell r="A3426">
            <v>19708919</v>
          </cell>
          <cell r="B3426" t="str">
            <v>G2 GOLD (M) SDN BHD</v>
          </cell>
          <cell r="C3426">
            <v>1000000</v>
          </cell>
        </row>
        <row r="3427">
          <cell r="A3427">
            <v>19709821</v>
          </cell>
          <cell r="B3427" t="str">
            <v>GSM DEPARTMENT STORES SDN BHD</v>
          </cell>
          <cell r="C3427">
            <v>3500000</v>
          </cell>
        </row>
        <row r="3428">
          <cell r="A3428">
            <v>19713103</v>
          </cell>
          <cell r="B3428" t="str">
            <v>VITALITY BOOST SDN BHD</v>
          </cell>
          <cell r="C3428">
            <v>1000000</v>
          </cell>
        </row>
        <row r="3429">
          <cell r="A3429">
            <v>19713132</v>
          </cell>
          <cell r="B3429" t="str">
            <v>JCB OIL &amp; GAS SERVICES SDN BHD</v>
          </cell>
          <cell r="C3429">
            <v>102000</v>
          </cell>
        </row>
        <row r="3430">
          <cell r="A3430">
            <v>19721919</v>
          </cell>
          <cell r="B3430" t="str">
            <v>WEALTH PLATEAU SDN BHD</v>
          </cell>
          <cell r="C3430">
            <v>10000000</v>
          </cell>
        </row>
        <row r="3431">
          <cell r="A3431">
            <v>19722035</v>
          </cell>
          <cell r="B3431" t="str">
            <v>KOM TECHNOLOGIES (M) SDN BHD</v>
          </cell>
          <cell r="C3431">
            <v>4900000</v>
          </cell>
        </row>
        <row r="3432">
          <cell r="A3432">
            <v>19722676</v>
          </cell>
          <cell r="B3432" t="str">
            <v>MEGA AGENCIES SDN BHD</v>
          </cell>
          <cell r="C3432">
            <v>20000</v>
          </cell>
        </row>
        <row r="3433">
          <cell r="A3433">
            <v>19729198</v>
          </cell>
          <cell r="B3433" t="str">
            <v>SRI DATAI PROPERTIES (SARAWAK) SDN BHD</v>
          </cell>
          <cell r="C3433">
            <v>15000000</v>
          </cell>
        </row>
        <row r="3434">
          <cell r="A3434">
            <v>19742670</v>
          </cell>
          <cell r="B3434" t="str">
            <v>NB FARMING SDN BHD</v>
          </cell>
          <cell r="C3434">
            <v>3000000</v>
          </cell>
        </row>
        <row r="3435">
          <cell r="A3435">
            <v>19743268</v>
          </cell>
          <cell r="B3435" t="str">
            <v>FAITHVIEW REALTY SDN. BHD.</v>
          </cell>
          <cell r="C3435">
            <v>1000000</v>
          </cell>
        </row>
        <row r="3436">
          <cell r="A3436">
            <v>19743566</v>
          </cell>
          <cell r="B3436" t="str">
            <v>HARVIK GLOVES SDN BHD</v>
          </cell>
          <cell r="C3436">
            <v>100000</v>
          </cell>
        </row>
        <row r="3437">
          <cell r="A3437">
            <v>19745423</v>
          </cell>
          <cell r="B3437" t="str">
            <v>GTM LAND &amp; PROPERTY SDN BHD</v>
          </cell>
          <cell r="C3437">
            <v>15000</v>
          </cell>
        </row>
        <row r="3438">
          <cell r="A3438">
            <v>19766272</v>
          </cell>
          <cell r="B3438" t="str">
            <v>SYARIKAT KAPASI SDN BHD</v>
          </cell>
          <cell r="C3438">
            <v>2317000</v>
          </cell>
        </row>
        <row r="3439">
          <cell r="A3439">
            <v>19772675</v>
          </cell>
          <cell r="B3439" t="str">
            <v>SUARA MEDIA ADVERTISING</v>
          </cell>
          <cell r="C3439">
            <v>50000</v>
          </cell>
        </row>
        <row r="3440">
          <cell r="A3440">
            <v>19782600</v>
          </cell>
          <cell r="B3440" t="str">
            <v>IDAMAN EKSPRES SDN BHD</v>
          </cell>
          <cell r="C3440">
            <v>500000</v>
          </cell>
        </row>
        <row r="3441">
          <cell r="A3441">
            <v>19793376</v>
          </cell>
          <cell r="B3441" t="str">
            <v>EL CHONG MOTOR TRADING SDN BHD</v>
          </cell>
          <cell r="C3441">
            <v>3640000</v>
          </cell>
        </row>
        <row r="3442">
          <cell r="A3442">
            <v>19794218</v>
          </cell>
          <cell r="B3442" t="str">
            <v>FORWARD RESOURCES AND CONSTRUCTION SDN B</v>
          </cell>
          <cell r="C3442">
            <v>1000000</v>
          </cell>
        </row>
        <row r="3443">
          <cell r="A3443">
            <v>19809307</v>
          </cell>
          <cell r="B3443" t="str">
            <v>ABIBA PLASTIC INDUSTRIES SDN BHD</v>
          </cell>
          <cell r="C3443">
            <v>1000000</v>
          </cell>
        </row>
        <row r="3444">
          <cell r="A3444">
            <v>19812295</v>
          </cell>
          <cell r="B3444" t="str">
            <v>FRIDGE MAKER (M) SDN. BHD.</v>
          </cell>
          <cell r="C3444">
            <v>8000</v>
          </cell>
        </row>
        <row r="3445">
          <cell r="A3445">
            <v>19813822</v>
          </cell>
          <cell r="B3445" t="str">
            <v>MFORCE BIKE HOLDINGS SDN BHD</v>
          </cell>
          <cell r="C3445">
            <v>12000000</v>
          </cell>
        </row>
        <row r="3446">
          <cell r="A3446">
            <v>19815728</v>
          </cell>
          <cell r="B3446" t="str">
            <v>GSV DEVELOPMENT SDN BHD</v>
          </cell>
          <cell r="C3446">
            <v>9176000</v>
          </cell>
        </row>
        <row r="3447">
          <cell r="A3447">
            <v>19816513</v>
          </cell>
          <cell r="B3447" t="str">
            <v>MAGJAYA RESOURCES (M) SDN BHD</v>
          </cell>
          <cell r="C3447">
            <v>3000000</v>
          </cell>
        </row>
        <row r="3448">
          <cell r="A3448">
            <v>19826977</v>
          </cell>
          <cell r="B3448" t="str">
            <v>KIARA HARAPAN SDN BHD</v>
          </cell>
          <cell r="C3448">
            <v>3354200</v>
          </cell>
        </row>
        <row r="3449">
          <cell r="A3449">
            <v>19831541</v>
          </cell>
          <cell r="B3449" t="str">
            <v>KW PRECISION ENGINEERING SDN BHD</v>
          </cell>
          <cell r="C3449">
            <v>3000000</v>
          </cell>
        </row>
        <row r="3450">
          <cell r="A3450">
            <v>19833166</v>
          </cell>
          <cell r="B3450" t="str">
            <v>EAST MALAYSIA BULK LOGISTICS SDN BHD</v>
          </cell>
          <cell r="C3450">
            <v>500000</v>
          </cell>
        </row>
        <row r="3451">
          <cell r="A3451">
            <v>19848871</v>
          </cell>
          <cell r="B3451" t="str">
            <v>KILANG BERAS SERI MERBOK SDN. BHD.</v>
          </cell>
          <cell r="C3451">
            <v>38000000</v>
          </cell>
        </row>
        <row r="3452">
          <cell r="A3452">
            <v>19852187</v>
          </cell>
          <cell r="B3452" t="str">
            <v>MAJESTIC MERCHANT SDN BHD</v>
          </cell>
          <cell r="C3452">
            <v>2000000</v>
          </cell>
        </row>
        <row r="3453">
          <cell r="A3453">
            <v>19852314</v>
          </cell>
          <cell r="B3453" t="str">
            <v>AGRO 19 BERHAD</v>
          </cell>
          <cell r="C3453">
            <v>10500000</v>
          </cell>
        </row>
        <row r="3454">
          <cell r="A3454">
            <v>19852681</v>
          </cell>
          <cell r="B3454" t="str">
            <v>HS HANVAN COMMERCIAL VEHICLES SDN BHD</v>
          </cell>
          <cell r="C3454">
            <v>5000000</v>
          </cell>
        </row>
        <row r="3455">
          <cell r="A3455">
            <v>19854666</v>
          </cell>
          <cell r="B3455" t="str">
            <v>GEO WORKS SDN. BHD.</v>
          </cell>
          <cell r="C3455">
            <v>7310000</v>
          </cell>
        </row>
        <row r="3456">
          <cell r="A3456">
            <v>19855899</v>
          </cell>
          <cell r="B3456" t="str">
            <v>SHAKURA PIGMENTATION BEAUTY SDN BHD</v>
          </cell>
          <cell r="C3456">
            <v>1010000</v>
          </cell>
        </row>
        <row r="3457">
          <cell r="A3457">
            <v>19879787</v>
          </cell>
          <cell r="B3457" t="str">
            <v>KWEH BENG HUI SDN BHD</v>
          </cell>
          <cell r="C3457">
            <v>1025000</v>
          </cell>
        </row>
        <row r="3458">
          <cell r="A3458">
            <v>19889257</v>
          </cell>
          <cell r="B3458" t="str">
            <v>TECH WORLD MARKETING SDN BHD</v>
          </cell>
          <cell r="C3458">
            <v>2000000</v>
          </cell>
        </row>
        <row r="3459">
          <cell r="A3459">
            <v>19891992</v>
          </cell>
          <cell r="B3459" t="str">
            <v>HZN CARS SDN BHD</v>
          </cell>
          <cell r="C3459">
            <v>5000000</v>
          </cell>
        </row>
        <row r="3460">
          <cell r="A3460">
            <v>19892342</v>
          </cell>
          <cell r="B3460" t="str">
            <v>SCANWOLF DEVELOPMENT SDN BHD</v>
          </cell>
          <cell r="C3460">
            <v>500000</v>
          </cell>
        </row>
        <row r="3461">
          <cell r="A3461">
            <v>19900128</v>
          </cell>
          <cell r="B3461" t="str">
            <v>PROMASTER TEAM SDN BHD</v>
          </cell>
          <cell r="C3461">
            <v>100000</v>
          </cell>
        </row>
        <row r="3462">
          <cell r="A3462">
            <v>19915399</v>
          </cell>
          <cell r="B3462" t="str">
            <v>CALIBER INTERCONNECTS SDN BHD</v>
          </cell>
          <cell r="C3462">
            <v>3700000</v>
          </cell>
        </row>
        <row r="3463">
          <cell r="A3463">
            <v>19916886</v>
          </cell>
          <cell r="B3463" t="str">
            <v>TEGUH SINARMAJU SDN BHD</v>
          </cell>
          <cell r="C3463">
            <v>1000000</v>
          </cell>
        </row>
        <row r="3464">
          <cell r="A3464">
            <v>19919385</v>
          </cell>
          <cell r="B3464" t="str">
            <v>PERFECT READYMIX SDN BHD</v>
          </cell>
          <cell r="C3464">
            <v>465000</v>
          </cell>
        </row>
        <row r="3465">
          <cell r="A3465">
            <v>19936776</v>
          </cell>
          <cell r="B3465" t="str">
            <v>TAT BOOT DEVELOPMENT SDN BHD</v>
          </cell>
          <cell r="C3465">
            <v>500000</v>
          </cell>
        </row>
        <row r="3466">
          <cell r="A3466">
            <v>19940353</v>
          </cell>
          <cell r="B3466" t="str">
            <v>KENWINGSTON VENTURE SDN BHD</v>
          </cell>
          <cell r="C3466">
            <v>10000000</v>
          </cell>
        </row>
        <row r="3467">
          <cell r="A3467">
            <v>19943788</v>
          </cell>
          <cell r="B3467" t="str">
            <v>ESTABLISHED METAL INDUSTRIES SDN BHD</v>
          </cell>
          <cell r="C3467">
            <v>2500000</v>
          </cell>
        </row>
        <row r="3468">
          <cell r="A3468">
            <v>19947395</v>
          </cell>
          <cell r="B3468" t="str">
            <v>PIONEER PEGASUS SDN BHD</v>
          </cell>
          <cell r="C3468">
            <v>5500000</v>
          </cell>
        </row>
        <row r="3469">
          <cell r="A3469">
            <v>19954300</v>
          </cell>
          <cell r="B3469" t="str">
            <v>DAHLIA CEMERLANG SDN. BHD.</v>
          </cell>
          <cell r="C3469">
            <v>2000000</v>
          </cell>
        </row>
        <row r="3470">
          <cell r="A3470">
            <v>19959782</v>
          </cell>
          <cell r="B3470" t="str">
            <v>CARZO SDN BHD</v>
          </cell>
          <cell r="C3470">
            <v>3000000</v>
          </cell>
        </row>
        <row r="3471">
          <cell r="A3471">
            <v>19967332</v>
          </cell>
          <cell r="B3471" t="str">
            <v>JST REALTY SDN BHD</v>
          </cell>
          <cell r="C3471">
            <v>500000</v>
          </cell>
        </row>
        <row r="3472">
          <cell r="A3472">
            <v>19970346</v>
          </cell>
          <cell r="B3472" t="str">
            <v>CXL EXECUTIVE SDN. BHD.</v>
          </cell>
          <cell r="C3472">
            <v>300000</v>
          </cell>
        </row>
        <row r="3473">
          <cell r="A3473">
            <v>19973319</v>
          </cell>
          <cell r="B3473" t="str">
            <v>SIERRA RESIDENCES (M) SDN BHD</v>
          </cell>
          <cell r="C3473">
            <v>637200</v>
          </cell>
        </row>
        <row r="3474">
          <cell r="A3474">
            <v>19983265</v>
          </cell>
          <cell r="B3474" t="str">
            <v>MATAHARI SDN. BHD.</v>
          </cell>
          <cell r="C3474">
            <v>3000000</v>
          </cell>
        </row>
        <row r="3475">
          <cell r="A3475">
            <v>19987923</v>
          </cell>
          <cell r="B3475" t="str">
            <v>SKY BLUE MEDIA SDN BHD</v>
          </cell>
          <cell r="C3475">
            <v>350000</v>
          </cell>
        </row>
        <row r="3476">
          <cell r="A3476">
            <v>19993594</v>
          </cell>
          <cell r="B3476" t="str">
            <v>EMPEROR MARINE SEAFOOD SDN BHD</v>
          </cell>
          <cell r="C3476">
            <v>2500000</v>
          </cell>
        </row>
        <row r="3477">
          <cell r="A3477">
            <v>19999548</v>
          </cell>
          <cell r="B3477" t="str">
            <v>BW ENERGY SDN. BHD.</v>
          </cell>
          <cell r="C3477">
            <v>274000</v>
          </cell>
        </row>
        <row r="3478">
          <cell r="A3478">
            <v>20011014</v>
          </cell>
          <cell r="B3478" t="str">
            <v>E-H MIX SDN. BHD.</v>
          </cell>
          <cell r="C3478">
            <v>3152000</v>
          </cell>
        </row>
        <row r="3479">
          <cell r="A3479">
            <v>20014358</v>
          </cell>
          <cell r="B3479" t="str">
            <v>SOON CHEONG PRESERVED SEAFOOD SDN BHD</v>
          </cell>
          <cell r="C3479">
            <v>1000000</v>
          </cell>
        </row>
        <row r="3480">
          <cell r="A3480">
            <v>20014895</v>
          </cell>
          <cell r="B3480" t="str">
            <v>HOCK GUAN RESOURCES SDN BHD</v>
          </cell>
          <cell r="C3480">
            <v>2425000</v>
          </cell>
        </row>
        <row r="3481">
          <cell r="A3481">
            <v>20015943</v>
          </cell>
          <cell r="B3481" t="str">
            <v>TASEK HOMES SDN. BHD.</v>
          </cell>
          <cell r="C3481">
            <v>1000000</v>
          </cell>
        </row>
        <row r="3482">
          <cell r="A3482">
            <v>20020765</v>
          </cell>
          <cell r="B3482" t="str">
            <v>LUMIN ENGINEERING WORKS SDN BHD</v>
          </cell>
          <cell r="C3482">
            <v>2000000</v>
          </cell>
        </row>
        <row r="3483">
          <cell r="A3483">
            <v>20033458</v>
          </cell>
          <cell r="B3483" t="str">
            <v>AEROFOAM MANUFACTURING (1969) SDN BHD</v>
          </cell>
          <cell r="C3483">
            <v>3500000</v>
          </cell>
        </row>
        <row r="3484">
          <cell r="A3484">
            <v>20037403</v>
          </cell>
          <cell r="B3484" t="str">
            <v>SKL PILING &amp; CONSTRUCTION SDN. BHD.</v>
          </cell>
          <cell r="C3484">
            <v>5000000</v>
          </cell>
        </row>
        <row r="3485">
          <cell r="A3485">
            <v>20038561</v>
          </cell>
          <cell r="B3485" t="str">
            <v>ACCESS ELEGANCE SDN BHD</v>
          </cell>
          <cell r="C3485">
            <v>500000</v>
          </cell>
        </row>
        <row r="3486">
          <cell r="A3486">
            <v>20042048</v>
          </cell>
          <cell r="B3486" t="str">
            <v>S.R.AUTOMOBILE CENTRE SDN BHD</v>
          </cell>
          <cell r="C3486">
            <v>400000</v>
          </cell>
        </row>
        <row r="3487">
          <cell r="A3487">
            <v>20042093</v>
          </cell>
          <cell r="B3487" t="str">
            <v>CAPITOL PROSPER (UTILITIES) SDN BHD</v>
          </cell>
          <cell r="C3487">
            <v>922950</v>
          </cell>
        </row>
        <row r="3488">
          <cell r="A3488">
            <v>20045449</v>
          </cell>
          <cell r="B3488" t="str">
            <v>NEXT FORTUNE SDN BHD</v>
          </cell>
          <cell r="C3488">
            <v>200000</v>
          </cell>
        </row>
        <row r="3489">
          <cell r="A3489">
            <v>20053073</v>
          </cell>
          <cell r="B3489" t="str">
            <v>TERUSAN WAJA SDN BHD</v>
          </cell>
          <cell r="C3489">
            <v>500000</v>
          </cell>
        </row>
        <row r="3490">
          <cell r="A3490">
            <v>20057060</v>
          </cell>
          <cell r="B3490" t="str">
            <v>BROAD-WAY ENGINEERING SERVICES AND TRADI</v>
          </cell>
          <cell r="C3490">
            <v>500000</v>
          </cell>
        </row>
        <row r="3491">
          <cell r="A3491">
            <v>20058535</v>
          </cell>
          <cell r="B3491" t="str">
            <v>KINGSLEY INTERNATIONAL SDN BHD</v>
          </cell>
          <cell r="C3491">
            <v>232500</v>
          </cell>
        </row>
        <row r="3492">
          <cell r="A3492">
            <v>20059423</v>
          </cell>
          <cell r="B3492" t="str">
            <v>YONG SOON MARKETING SDN. BHD.</v>
          </cell>
          <cell r="C3492">
            <v>5000000</v>
          </cell>
        </row>
        <row r="3493">
          <cell r="A3493">
            <v>20059871</v>
          </cell>
          <cell r="B3493" t="str">
            <v>POWER BOOSTER ENG &amp; MAINTENANCE SDN BHD</v>
          </cell>
          <cell r="C3493">
            <v>1500000</v>
          </cell>
        </row>
        <row r="3494">
          <cell r="A3494">
            <v>20066359</v>
          </cell>
          <cell r="B3494" t="str">
            <v>SRI BINARAYA SDN. BHD.</v>
          </cell>
          <cell r="C3494">
            <v>17000000</v>
          </cell>
        </row>
        <row r="3495">
          <cell r="A3495">
            <v>20067739</v>
          </cell>
          <cell r="B3495" t="str">
            <v>MODERN DIVERSIFIED SDN BHD</v>
          </cell>
          <cell r="C3495">
            <v>1500000</v>
          </cell>
        </row>
        <row r="3496">
          <cell r="A3496">
            <v>20072903</v>
          </cell>
          <cell r="B3496" t="str">
            <v>WORLD ASIA LOGISTICS (M) SDN BHD</v>
          </cell>
          <cell r="C3496">
            <v>180000</v>
          </cell>
        </row>
        <row r="3497">
          <cell r="A3497">
            <v>20073366</v>
          </cell>
          <cell r="B3497" t="str">
            <v>CERASMEGA SDN BHD</v>
          </cell>
          <cell r="C3497">
            <v>120000</v>
          </cell>
        </row>
        <row r="3498">
          <cell r="A3498">
            <v>20079404</v>
          </cell>
          <cell r="B3498" t="str">
            <v>KIONG SIANG HOUSING SDN BHD</v>
          </cell>
          <cell r="C3498">
            <v>100000</v>
          </cell>
        </row>
        <row r="3499">
          <cell r="A3499">
            <v>20079961</v>
          </cell>
          <cell r="B3499" t="str">
            <v>OCEANFORD SDN BHD</v>
          </cell>
          <cell r="C3499">
            <v>1500000</v>
          </cell>
        </row>
        <row r="3500">
          <cell r="A3500">
            <v>20086871</v>
          </cell>
          <cell r="B3500" t="str">
            <v>SHUNTO STEEL INDUSTRIES SDN BHD</v>
          </cell>
          <cell r="C3500">
            <v>4100000</v>
          </cell>
        </row>
        <row r="3501">
          <cell r="A3501">
            <v>20086928</v>
          </cell>
          <cell r="B3501" t="str">
            <v>HOMECITY REALTY SDN BHD</v>
          </cell>
          <cell r="C3501">
            <v>650000</v>
          </cell>
        </row>
        <row r="3502">
          <cell r="A3502">
            <v>20087730</v>
          </cell>
          <cell r="B3502" t="str">
            <v>ILLUMINET SDN BHD</v>
          </cell>
          <cell r="C3502">
            <v>0</v>
          </cell>
        </row>
        <row r="3503">
          <cell r="A3503">
            <v>20088612</v>
          </cell>
          <cell r="B3503" t="str">
            <v>ER MEKATRON MANUFACTURING SDN. BHD.</v>
          </cell>
          <cell r="C3503">
            <v>6000000</v>
          </cell>
        </row>
        <row r="3504">
          <cell r="A3504">
            <v>20093663</v>
          </cell>
          <cell r="B3504" t="str">
            <v>T &amp; W CONSTRUCTION AND ENGINEERING SDN</v>
          </cell>
          <cell r="C3504">
            <v>0</v>
          </cell>
        </row>
        <row r="3505">
          <cell r="A3505">
            <v>20101790</v>
          </cell>
          <cell r="B3505" t="str">
            <v>BUMIA SDN BHD</v>
          </cell>
          <cell r="C3505">
            <v>500000</v>
          </cell>
        </row>
        <row r="3506">
          <cell r="A3506">
            <v>20103388</v>
          </cell>
          <cell r="B3506" t="str">
            <v>NHY BORNEO SDN BHD</v>
          </cell>
          <cell r="C3506">
            <v>814478.65</v>
          </cell>
        </row>
        <row r="3507">
          <cell r="A3507">
            <v>20104985</v>
          </cell>
          <cell r="B3507" t="str">
            <v>YUANMING CONSTRUCTION PROPERTIES SDN BHD</v>
          </cell>
          <cell r="C3507">
            <v>1000000</v>
          </cell>
        </row>
        <row r="3508">
          <cell r="A3508">
            <v>20108051</v>
          </cell>
          <cell r="B3508" t="str">
            <v>CHECKEREIT SDN BHD</v>
          </cell>
          <cell r="C3508">
            <v>100000</v>
          </cell>
        </row>
        <row r="3509">
          <cell r="A3509">
            <v>20108365</v>
          </cell>
          <cell r="B3509" t="str">
            <v>HIAP HONG DISTRIBUTORS SDN BHD</v>
          </cell>
          <cell r="C3509">
            <v>100000</v>
          </cell>
        </row>
        <row r="3510">
          <cell r="A3510">
            <v>20113260</v>
          </cell>
          <cell r="B3510" t="str">
            <v>PL SOON HUAT REALTY SDN BHD</v>
          </cell>
          <cell r="C3510">
            <v>500000</v>
          </cell>
        </row>
        <row r="3511">
          <cell r="A3511">
            <v>20113531</v>
          </cell>
          <cell r="B3511" t="str">
            <v>KENSTON INDUSTRY SDN. BHD.</v>
          </cell>
          <cell r="C3511">
            <v>4000000</v>
          </cell>
        </row>
        <row r="3512">
          <cell r="A3512">
            <v>20114610</v>
          </cell>
          <cell r="B3512" t="str">
            <v>WAN TRADING &amp; CONSTRUCTION SDN BHD</v>
          </cell>
          <cell r="C3512">
            <v>4750000</v>
          </cell>
        </row>
        <row r="3513">
          <cell r="A3513">
            <v>20116635</v>
          </cell>
          <cell r="B3513" t="str">
            <v>ACIS TECHNOLOGY SDN BHD</v>
          </cell>
          <cell r="C3513">
            <v>3562100</v>
          </cell>
        </row>
        <row r="3514">
          <cell r="A3514">
            <v>20133690</v>
          </cell>
          <cell r="B3514" t="str">
            <v>MINE LOGISTICS SDN BHD</v>
          </cell>
          <cell r="C3514">
            <v>4000000</v>
          </cell>
        </row>
        <row r="3515">
          <cell r="A3515">
            <v>20134561</v>
          </cell>
          <cell r="B3515" t="str">
            <v>FL TIMBER &amp; HARDWARE TRADING</v>
          </cell>
          <cell r="C3515">
            <v>300000</v>
          </cell>
        </row>
        <row r="3516">
          <cell r="A3516">
            <v>20136006</v>
          </cell>
          <cell r="B3516" t="str">
            <v>VIBRANT ELITE SDN. BHD.</v>
          </cell>
          <cell r="C3516">
            <v>300000</v>
          </cell>
        </row>
        <row r="3517">
          <cell r="A3517">
            <v>20137047</v>
          </cell>
          <cell r="B3517" t="str">
            <v>SKH MACHINERY SDN BHD</v>
          </cell>
          <cell r="C3517">
            <v>2000000</v>
          </cell>
        </row>
        <row r="3518">
          <cell r="A3518">
            <v>20143881</v>
          </cell>
          <cell r="B3518" t="str">
            <v>JAWAT JOHAN SDN BHD</v>
          </cell>
          <cell r="C3518">
            <v>4180000</v>
          </cell>
        </row>
        <row r="3519">
          <cell r="A3519">
            <v>20143990</v>
          </cell>
          <cell r="B3519" t="str">
            <v>TBNC MOTOR SDN BHD</v>
          </cell>
          <cell r="C3519">
            <v>2000</v>
          </cell>
        </row>
        <row r="3520">
          <cell r="A3520">
            <v>20146702</v>
          </cell>
          <cell r="B3520" t="str">
            <v>GOLDEN UPTREND SDN BHD</v>
          </cell>
          <cell r="C3520">
            <v>306240</v>
          </cell>
        </row>
        <row r="3521">
          <cell r="A3521">
            <v>20147209</v>
          </cell>
          <cell r="B3521" t="str">
            <v>C A CAR SERVICES SDN BHD</v>
          </cell>
          <cell r="C3521">
            <v>500000</v>
          </cell>
        </row>
        <row r="3522">
          <cell r="A3522">
            <v>20147960</v>
          </cell>
          <cell r="B3522" t="str">
            <v>PEMBINAAN TERASMAJU SDN BHD</v>
          </cell>
          <cell r="C3522">
            <v>53322500</v>
          </cell>
        </row>
        <row r="3523">
          <cell r="A3523">
            <v>20150005</v>
          </cell>
          <cell r="B3523" t="str">
            <v>MCI PAINT SDN. BHD.</v>
          </cell>
          <cell r="C3523">
            <v>500000</v>
          </cell>
        </row>
        <row r="3524">
          <cell r="A3524">
            <v>20150610</v>
          </cell>
          <cell r="B3524" t="str">
            <v>NUSA EAST PARK SDN. BHD.</v>
          </cell>
          <cell r="C3524">
            <v>260000</v>
          </cell>
        </row>
        <row r="3525">
          <cell r="A3525">
            <v>20162957</v>
          </cell>
          <cell r="B3525" t="str">
            <v>CAWANMAS BEVERAGE INDUSTRIES M SDN. BHD.</v>
          </cell>
          <cell r="C3525">
            <v>1500000</v>
          </cell>
        </row>
        <row r="3526">
          <cell r="A3526">
            <v>20183723</v>
          </cell>
          <cell r="B3526" t="str">
            <v>HAYAN PACKAGING SDN. BHD.</v>
          </cell>
          <cell r="C3526">
            <v>500000</v>
          </cell>
        </row>
        <row r="3527">
          <cell r="A3527">
            <v>20190151</v>
          </cell>
          <cell r="B3527" t="str">
            <v>SOLUTION BIOFORCE SDN BHD</v>
          </cell>
          <cell r="C3527">
            <v>0</v>
          </cell>
        </row>
        <row r="3528">
          <cell r="A3528">
            <v>20206343</v>
          </cell>
          <cell r="B3528" t="str">
            <v>CAN CABLE SDN. BHD.</v>
          </cell>
          <cell r="C3528">
            <v>1525000</v>
          </cell>
        </row>
        <row r="3529">
          <cell r="A3529">
            <v>20211268</v>
          </cell>
          <cell r="B3529" t="str">
            <v>NEXT BIKE SDN BHD</v>
          </cell>
          <cell r="C3529">
            <v>2060000</v>
          </cell>
        </row>
        <row r="3530">
          <cell r="A3530">
            <v>20215819</v>
          </cell>
          <cell r="B3530" t="str">
            <v>MENANG IDAMAN SDN BHD</v>
          </cell>
          <cell r="C3530">
            <v>255000</v>
          </cell>
        </row>
        <row r="3531">
          <cell r="A3531">
            <v>20216667</v>
          </cell>
          <cell r="B3531" t="str">
            <v>LIM ENG WI ENTERPRISE SDN BHD</v>
          </cell>
          <cell r="C3531">
            <v>500000</v>
          </cell>
        </row>
        <row r="3532">
          <cell r="A3532">
            <v>20217698</v>
          </cell>
          <cell r="B3532" t="str">
            <v>MAARIJ DEVELOPMENT SDN BHD</v>
          </cell>
          <cell r="C3532">
            <v>700000</v>
          </cell>
        </row>
        <row r="3533">
          <cell r="A3533">
            <v>20221450</v>
          </cell>
          <cell r="B3533" t="str">
            <v>DESA ALPHA TRADING SDN BHD</v>
          </cell>
          <cell r="C3533">
            <v>1000000</v>
          </cell>
        </row>
        <row r="3534">
          <cell r="A3534">
            <v>20231258</v>
          </cell>
          <cell r="B3534" t="str">
            <v>MERONI SDN BHD</v>
          </cell>
          <cell r="C3534">
            <v>1000000</v>
          </cell>
        </row>
        <row r="3535">
          <cell r="A3535">
            <v>20237516</v>
          </cell>
          <cell r="B3535" t="str">
            <v>JINDAR SDN BHD</v>
          </cell>
          <cell r="C3535">
            <v>100000</v>
          </cell>
        </row>
        <row r="3536">
          <cell r="A3536">
            <v>20238725</v>
          </cell>
          <cell r="B3536" t="str">
            <v>LAGENDA AKTIF SDN BHD</v>
          </cell>
          <cell r="C3536">
            <v>1000000</v>
          </cell>
        </row>
        <row r="3537">
          <cell r="A3537">
            <v>20243644</v>
          </cell>
          <cell r="B3537" t="str">
            <v>CORROCOAT CORROSION TECHNOLOGIES SDN BHD</v>
          </cell>
          <cell r="C3537">
            <v>200000</v>
          </cell>
        </row>
        <row r="3538">
          <cell r="A3538">
            <v>20243721</v>
          </cell>
          <cell r="B3538" t="str">
            <v>BIG WHEEL GREEN TYRES SDN BHD</v>
          </cell>
          <cell r="C3538">
            <v>1500000</v>
          </cell>
        </row>
        <row r="3539">
          <cell r="A3539">
            <v>20253165</v>
          </cell>
          <cell r="B3539" t="str">
            <v>HOSHIN KENZI (M) SDN BHD</v>
          </cell>
          <cell r="C3539">
            <v>3652000</v>
          </cell>
        </row>
        <row r="3540">
          <cell r="A3540">
            <v>20253728</v>
          </cell>
          <cell r="B3540" t="str">
            <v>CSE BESTARI SDN BHD</v>
          </cell>
          <cell r="C3540">
            <v>1000000</v>
          </cell>
        </row>
        <row r="3541">
          <cell r="A3541">
            <v>20254376</v>
          </cell>
          <cell r="B3541" t="str">
            <v>MDSA RESOURCES SDN BHD</v>
          </cell>
          <cell r="C3541">
            <v>6500000</v>
          </cell>
        </row>
        <row r="3542">
          <cell r="A3542">
            <v>20260806</v>
          </cell>
          <cell r="B3542" t="str">
            <v>HWA HWEE CONSTRUCTION &amp; TRADING SDN BHD</v>
          </cell>
          <cell r="C3542">
            <v>7335588</v>
          </cell>
        </row>
        <row r="3543">
          <cell r="A3543">
            <v>20265119</v>
          </cell>
          <cell r="B3543" t="str">
            <v>KLUANG SETIA HOLDINGS SDN BHD</v>
          </cell>
          <cell r="C3543">
            <v>1500000</v>
          </cell>
        </row>
        <row r="3544">
          <cell r="A3544">
            <v>20269115</v>
          </cell>
          <cell r="B3544" t="str">
            <v>LV CONCRETE SDN BHD</v>
          </cell>
          <cell r="C3544">
            <v>1885000</v>
          </cell>
        </row>
        <row r="3545">
          <cell r="A3545">
            <v>20269309</v>
          </cell>
          <cell r="B3545" t="str">
            <v>WAIKO INTERNATIONAL SDN BHD</v>
          </cell>
          <cell r="C3545">
            <v>17800000</v>
          </cell>
        </row>
        <row r="3546">
          <cell r="A3546">
            <v>20279511</v>
          </cell>
          <cell r="B3546" t="str">
            <v>JP &amp; CREW SDN BHD</v>
          </cell>
          <cell r="C3546">
            <v>50000</v>
          </cell>
        </row>
        <row r="3547">
          <cell r="A3547">
            <v>20280835</v>
          </cell>
          <cell r="B3547" t="str">
            <v>RIVERSON CORPORATION SDN BHD</v>
          </cell>
          <cell r="C3547">
            <v>1400000</v>
          </cell>
        </row>
        <row r="3548">
          <cell r="A3548">
            <v>20297232</v>
          </cell>
          <cell r="B3548" t="str">
            <v>DELTA ROOF TRUSS SYSTEM SDN BHD</v>
          </cell>
          <cell r="C3548">
            <v>475000</v>
          </cell>
        </row>
        <row r="3549">
          <cell r="A3549">
            <v>20320592</v>
          </cell>
          <cell r="B3549" t="str">
            <v>APEX JUTA SDN BHD</v>
          </cell>
          <cell r="C3549">
            <v>20512</v>
          </cell>
        </row>
        <row r="3550">
          <cell r="A3550">
            <v>20321044</v>
          </cell>
          <cell r="B3550" t="str">
            <v>LIEN DAK DEVELOPMENT SDN BHD</v>
          </cell>
          <cell r="C3550">
            <v>500000</v>
          </cell>
        </row>
        <row r="3551">
          <cell r="A3551">
            <v>20328774</v>
          </cell>
          <cell r="B3551" t="str">
            <v>HANDY BUILDER SDN BHD</v>
          </cell>
          <cell r="C3551">
            <v>660000</v>
          </cell>
        </row>
        <row r="3552">
          <cell r="A3552">
            <v>20332250</v>
          </cell>
          <cell r="B3552" t="str">
            <v>DURABLE HOLDINGS SDN BHD</v>
          </cell>
          <cell r="C3552">
            <v>4000000</v>
          </cell>
        </row>
        <row r="3553">
          <cell r="A3553">
            <v>20333625</v>
          </cell>
          <cell r="B3553" t="str">
            <v>SUARA KIARAMAS SDN BHD</v>
          </cell>
          <cell r="C3553">
            <v>10000000</v>
          </cell>
        </row>
        <row r="3554">
          <cell r="A3554">
            <v>20336761</v>
          </cell>
          <cell r="B3554" t="str">
            <v>MK BUMIMAS RESOURCES SDN BHD</v>
          </cell>
          <cell r="C3554">
            <v>1000000</v>
          </cell>
        </row>
        <row r="3555">
          <cell r="A3555">
            <v>20347624</v>
          </cell>
          <cell r="B3555" t="str">
            <v>KENBEST PROPERTIES SDN BHD</v>
          </cell>
          <cell r="C3555">
            <v>500000</v>
          </cell>
        </row>
        <row r="3556">
          <cell r="A3556">
            <v>20355026</v>
          </cell>
          <cell r="B3556" t="str">
            <v>SAFWA GLOBAL VENTURE (M) SDN. BHD.</v>
          </cell>
          <cell r="C3556">
            <v>5000000</v>
          </cell>
        </row>
        <row r="3557">
          <cell r="A3557">
            <v>20369620</v>
          </cell>
          <cell r="B3557" t="str">
            <v>LIQUI MOLY ASIA PACIFIC SDN BHD</v>
          </cell>
          <cell r="C3557">
            <v>4000000</v>
          </cell>
        </row>
        <row r="3558">
          <cell r="A3558">
            <v>20372805</v>
          </cell>
          <cell r="B3558" t="str">
            <v>MAKMUR AKUAKULTUR SDN BHD</v>
          </cell>
          <cell r="C3558">
            <v>1500000</v>
          </cell>
        </row>
        <row r="3559">
          <cell r="A3559">
            <v>20401205</v>
          </cell>
          <cell r="B3559" t="str">
            <v>FJ CONCRETE &amp; PILES SDN BHD</v>
          </cell>
          <cell r="C3559">
            <v>3332000</v>
          </cell>
        </row>
        <row r="3560">
          <cell r="A3560">
            <v>20413029</v>
          </cell>
          <cell r="B3560" t="str">
            <v>RESTORAN STHAMIN LEE SDN BHD</v>
          </cell>
          <cell r="C3560">
            <v>100000</v>
          </cell>
        </row>
        <row r="3561">
          <cell r="A3561">
            <v>20413867</v>
          </cell>
          <cell r="B3561" t="str">
            <v>ANGKA ALAMJAYA SDN.BHD.</v>
          </cell>
          <cell r="C3561">
            <v>5000000</v>
          </cell>
        </row>
        <row r="3562">
          <cell r="A3562">
            <v>20422869</v>
          </cell>
          <cell r="B3562" t="str">
            <v>LIGHT METALS INDUSTRIES SDN BHD</v>
          </cell>
          <cell r="C3562">
            <v>3000000</v>
          </cell>
        </row>
        <row r="3563">
          <cell r="A3563">
            <v>20427116</v>
          </cell>
          <cell r="B3563" t="str">
            <v>MERGONG TILING SDN. BHD.</v>
          </cell>
          <cell r="C3563">
            <v>500000</v>
          </cell>
        </row>
        <row r="3564">
          <cell r="A3564">
            <v>20427809</v>
          </cell>
          <cell r="B3564" t="str">
            <v>GASA TULEN SDN BHD</v>
          </cell>
          <cell r="C3564">
            <v>500000</v>
          </cell>
        </row>
        <row r="3565">
          <cell r="A3565">
            <v>20430964</v>
          </cell>
          <cell r="B3565" t="str">
            <v>FOREMOST CABLE ACCESSORIES SDN BHD</v>
          </cell>
          <cell r="C3565">
            <v>6689620</v>
          </cell>
        </row>
        <row r="3566">
          <cell r="A3566">
            <v>20442470</v>
          </cell>
          <cell r="B3566" t="str">
            <v>CITYON DEVELOPMENT SDN BHD</v>
          </cell>
          <cell r="C3566">
            <v>10600000</v>
          </cell>
        </row>
        <row r="3567">
          <cell r="A3567">
            <v>20448742</v>
          </cell>
          <cell r="B3567" t="str">
            <v>TRANSMARINE NAVIGATION (M) SDN.BHD.</v>
          </cell>
          <cell r="C3567">
            <v>300000</v>
          </cell>
        </row>
        <row r="3568">
          <cell r="A3568">
            <v>20483496</v>
          </cell>
          <cell r="B3568" t="str">
            <v>MANEK URAI PETROL STATION</v>
          </cell>
          <cell r="C3568">
            <v>150000</v>
          </cell>
        </row>
        <row r="3569">
          <cell r="A3569">
            <v>20483612</v>
          </cell>
          <cell r="B3569" t="str">
            <v>STAUFF SOUTH EAST ASIA SDN. BHD.</v>
          </cell>
          <cell r="C3569">
            <v>110000</v>
          </cell>
        </row>
        <row r="3570">
          <cell r="A3570">
            <v>20486565</v>
          </cell>
          <cell r="B3570" t="str">
            <v>WAWASAN INTACT PROPERTIES SDN BHD</v>
          </cell>
          <cell r="C3570">
            <v>1000000</v>
          </cell>
        </row>
        <row r="3571">
          <cell r="A3571">
            <v>20499347</v>
          </cell>
          <cell r="B3571" t="str">
            <v>BAP RESOURCES SDN. BHD.</v>
          </cell>
          <cell r="C3571">
            <v>10000000</v>
          </cell>
        </row>
        <row r="3572">
          <cell r="A3572">
            <v>20502366</v>
          </cell>
          <cell r="B3572" t="str">
            <v>PERANAN SERIMAS SDN BHD</v>
          </cell>
          <cell r="C3572">
            <v>2000000</v>
          </cell>
        </row>
        <row r="3573">
          <cell r="A3573">
            <v>20505665</v>
          </cell>
          <cell r="B3573" t="str">
            <v>PYL FARMING SDN BHD</v>
          </cell>
          <cell r="C3573">
            <v>15500000</v>
          </cell>
        </row>
        <row r="3574">
          <cell r="A3574">
            <v>20506978</v>
          </cell>
          <cell r="B3574" t="str">
            <v>NUR POWER SDN BHD</v>
          </cell>
          <cell r="C3574">
            <v>100000</v>
          </cell>
        </row>
        <row r="3575">
          <cell r="A3575">
            <v>20517721</v>
          </cell>
          <cell r="B3575" t="str">
            <v>HURRICANE GEO INSPECTION SURVEY SDN BHD</v>
          </cell>
          <cell r="C3575">
            <v>2000000</v>
          </cell>
        </row>
        <row r="3576">
          <cell r="A3576">
            <v>20540038</v>
          </cell>
          <cell r="B3576" t="str">
            <v>AMBER SYNERGY SDN BHD</v>
          </cell>
          <cell r="C3576">
            <v>2742500</v>
          </cell>
        </row>
        <row r="3577">
          <cell r="A3577">
            <v>20559548</v>
          </cell>
          <cell r="B3577" t="str">
            <v>REPKAJAYA SAWIT SERVICES SDN BHD</v>
          </cell>
          <cell r="C3577">
            <v>1800000</v>
          </cell>
        </row>
        <row r="3578">
          <cell r="A3578">
            <v>20571873</v>
          </cell>
          <cell r="B3578" t="str">
            <v>ALAM TERUMAS SDN BHD</v>
          </cell>
          <cell r="C3578">
            <v>526000</v>
          </cell>
        </row>
        <row r="3579">
          <cell r="A3579">
            <v>20575190</v>
          </cell>
          <cell r="B3579" t="str">
            <v>NADI PROPERTIES DEVELOPMENT SDN BHD</v>
          </cell>
          <cell r="C3579">
            <v>4838000</v>
          </cell>
        </row>
        <row r="3580">
          <cell r="A3580">
            <v>20576764</v>
          </cell>
          <cell r="B3580" t="str">
            <v>EVER LAND &amp; DEVELOPMENT SDN BHD</v>
          </cell>
          <cell r="C3580">
            <v>3000000</v>
          </cell>
        </row>
        <row r="3581">
          <cell r="A3581">
            <v>20578965</v>
          </cell>
          <cell r="B3581" t="str">
            <v>TERUMO MALAYSIA SDN BHD</v>
          </cell>
          <cell r="C3581">
            <v>544000</v>
          </cell>
        </row>
        <row r="3582">
          <cell r="A3582">
            <v>20584509</v>
          </cell>
          <cell r="B3582" t="str">
            <v>KOW HOCK BUILDING MATERIALS (M) SDN BHD</v>
          </cell>
          <cell r="C3582">
            <v>2500000</v>
          </cell>
        </row>
        <row r="3583">
          <cell r="A3583">
            <v>20590820</v>
          </cell>
          <cell r="B3583" t="str">
            <v>E - CONTENT (M) SDN BHD</v>
          </cell>
          <cell r="C3583">
            <v>1010308.9</v>
          </cell>
        </row>
        <row r="3584">
          <cell r="A3584">
            <v>20591664</v>
          </cell>
          <cell r="B3584" t="str">
            <v>CENTRAL PALM OIL MILL SDN BHD</v>
          </cell>
          <cell r="C3584">
            <v>11000000</v>
          </cell>
        </row>
        <row r="3585">
          <cell r="A3585">
            <v>20598915</v>
          </cell>
          <cell r="B3585" t="str">
            <v>AGRICORE CS SDN BHD</v>
          </cell>
          <cell r="C3585">
            <v>7500000</v>
          </cell>
        </row>
        <row r="3586">
          <cell r="A3586">
            <v>20602120</v>
          </cell>
          <cell r="B3586" t="str">
            <v>TIMATEX (VN) CO LTD</v>
          </cell>
          <cell r="C3586">
            <v>0</v>
          </cell>
        </row>
        <row r="3587">
          <cell r="A3587">
            <v>20604880</v>
          </cell>
          <cell r="B3587" t="str">
            <v>KIT LOONG TYRE MANAGEMENT SDN BHD</v>
          </cell>
          <cell r="C3587">
            <v>2000000</v>
          </cell>
        </row>
        <row r="3588">
          <cell r="A3588">
            <v>20617021</v>
          </cell>
          <cell r="B3588" t="str">
            <v>DELTA STEEL MARKETING SDN BHD</v>
          </cell>
          <cell r="C3588">
            <v>1538000</v>
          </cell>
        </row>
        <row r="3589">
          <cell r="A3589">
            <v>20617800</v>
          </cell>
          <cell r="B3589" t="str">
            <v>MIDASCOM NETWORK SDN BHD</v>
          </cell>
          <cell r="C3589">
            <v>3000000</v>
          </cell>
        </row>
        <row r="3590">
          <cell r="A3590">
            <v>20626503</v>
          </cell>
          <cell r="B3590" t="str">
            <v>UNITED FLEET PALMS SDN BHD</v>
          </cell>
          <cell r="C3590">
            <v>4019000</v>
          </cell>
        </row>
        <row r="3591">
          <cell r="A3591">
            <v>20631068</v>
          </cell>
          <cell r="B3591" t="str">
            <v>SK RESIN (M) SDN BHD</v>
          </cell>
          <cell r="C3591">
            <v>3000000</v>
          </cell>
        </row>
        <row r="3592">
          <cell r="A3592">
            <v>20638305</v>
          </cell>
          <cell r="B3592" t="str">
            <v>KIAN SENG (THAY &amp; SONS) SDN BHD</v>
          </cell>
          <cell r="C3592">
            <v>9790000</v>
          </cell>
        </row>
        <row r="3593">
          <cell r="A3593">
            <v>20651579</v>
          </cell>
          <cell r="B3593" t="str">
            <v>DUTA KLASIK SDN.BHD.</v>
          </cell>
          <cell r="C3593">
            <v>350000</v>
          </cell>
        </row>
        <row r="3594">
          <cell r="A3594">
            <v>20655478</v>
          </cell>
          <cell r="B3594" t="str">
            <v>MAJESTIC OFFSHORE SDN. BHD.</v>
          </cell>
          <cell r="C3594">
            <v>250000</v>
          </cell>
        </row>
        <row r="3595">
          <cell r="A3595">
            <v>20659034</v>
          </cell>
          <cell r="B3595" t="str">
            <v>PNEU POWDERS SYSTEMS SDN BHD</v>
          </cell>
          <cell r="C3595">
            <v>5000000</v>
          </cell>
        </row>
        <row r="3596">
          <cell r="A3596">
            <v>20660396</v>
          </cell>
          <cell r="B3596" t="str">
            <v>LEXUS ENTERPRISE SDN BHD</v>
          </cell>
          <cell r="C3596">
            <v>1000000</v>
          </cell>
        </row>
        <row r="3597">
          <cell r="A3597">
            <v>20661256</v>
          </cell>
          <cell r="B3597" t="str">
            <v>TRINITY METALS SDN BHD</v>
          </cell>
          <cell r="C3597">
            <v>14900000</v>
          </cell>
        </row>
        <row r="3598">
          <cell r="A3598">
            <v>20661868</v>
          </cell>
          <cell r="B3598" t="str">
            <v>HT DISTRIBUTORS SDN BHD</v>
          </cell>
          <cell r="C3598">
            <v>550000</v>
          </cell>
        </row>
        <row r="3599">
          <cell r="A3599">
            <v>20662963</v>
          </cell>
          <cell r="B3599" t="str">
            <v>YS SUCCESS INDUSTRIES SDN BHD</v>
          </cell>
          <cell r="C3599">
            <v>2000000</v>
          </cell>
        </row>
        <row r="3600">
          <cell r="A3600">
            <v>20666077</v>
          </cell>
          <cell r="B3600" t="str">
            <v>PERKHIDMATAN KARGO TUMPATAN SDN BHD</v>
          </cell>
          <cell r="C3600">
            <v>6000000</v>
          </cell>
        </row>
        <row r="3601">
          <cell r="A3601">
            <v>20666471</v>
          </cell>
          <cell r="B3601" t="str">
            <v>HARMONY BROADWAY SDN BHD</v>
          </cell>
          <cell r="C3601">
            <v>2234000</v>
          </cell>
        </row>
        <row r="3602">
          <cell r="A3602">
            <v>20671318</v>
          </cell>
          <cell r="B3602" t="str">
            <v>EQX MATERIALS SDN BHD</v>
          </cell>
          <cell r="C3602">
            <v>4500000</v>
          </cell>
        </row>
        <row r="3603">
          <cell r="A3603">
            <v>20682052</v>
          </cell>
          <cell r="B3603" t="str">
            <v>HANDY GOALS DEVELOPMENT SDN BHD</v>
          </cell>
          <cell r="C3603">
            <v>20000</v>
          </cell>
        </row>
        <row r="3604">
          <cell r="A3604">
            <v>20684056</v>
          </cell>
          <cell r="B3604" t="str">
            <v>VIMAL AUTO LINER SDN BHD</v>
          </cell>
          <cell r="C3604">
            <v>100000</v>
          </cell>
        </row>
        <row r="3605">
          <cell r="A3605">
            <v>20688447</v>
          </cell>
          <cell r="B3605" t="str">
            <v>SAN CHIN-BBC JV SDN BHD</v>
          </cell>
          <cell r="C3605">
            <v>1500000</v>
          </cell>
        </row>
        <row r="3606">
          <cell r="A3606">
            <v>20691859</v>
          </cell>
          <cell r="B3606" t="str">
            <v>BESTINET SDN BHD</v>
          </cell>
          <cell r="C3606">
            <v>10150000</v>
          </cell>
        </row>
        <row r="3607">
          <cell r="A3607">
            <v>20712778</v>
          </cell>
          <cell r="B3607" t="str">
            <v>GURUN PREMIX PLANT SDN BHD( FKA MINE</v>
          </cell>
          <cell r="C3607">
            <v>300000</v>
          </cell>
        </row>
        <row r="3608">
          <cell r="A3608">
            <v>20720974</v>
          </cell>
          <cell r="B3608" t="str">
            <v>PERFECT READYMIX (MELAKA) SDN BHD</v>
          </cell>
          <cell r="C3608">
            <v>1655000</v>
          </cell>
        </row>
        <row r="3609">
          <cell r="A3609">
            <v>20727484</v>
          </cell>
          <cell r="B3609" t="str">
            <v>PARADIGMA BERKAT SDN BHD</v>
          </cell>
          <cell r="C3609">
            <v>950000</v>
          </cell>
        </row>
        <row r="3610">
          <cell r="A3610">
            <v>20727720</v>
          </cell>
          <cell r="B3610" t="str">
            <v>TRANSGREEN STRUCTURE SDN. BHD.</v>
          </cell>
          <cell r="C3610">
            <v>3000000</v>
          </cell>
        </row>
        <row r="3611">
          <cell r="A3611">
            <v>20746872</v>
          </cell>
          <cell r="B3611" t="str">
            <v>SM PELANGI PROPERTIES SDN BHD</v>
          </cell>
          <cell r="C3611">
            <v>20000</v>
          </cell>
        </row>
        <row r="3612">
          <cell r="A3612">
            <v>20753869</v>
          </cell>
          <cell r="B3612" t="str">
            <v>ICONIC DEVELOPMENT SDN BHD</v>
          </cell>
          <cell r="C3612">
            <v>3000000</v>
          </cell>
        </row>
        <row r="3613">
          <cell r="A3613">
            <v>20754705</v>
          </cell>
          <cell r="B3613" t="str">
            <v>P M MAHSURI SDN BHD</v>
          </cell>
          <cell r="C3613">
            <v>1500000</v>
          </cell>
        </row>
        <row r="3614">
          <cell r="A3614">
            <v>20755982</v>
          </cell>
          <cell r="B3614" t="str">
            <v>MARA LINER SDN. BHD.</v>
          </cell>
          <cell r="C3614">
            <v>552000</v>
          </cell>
        </row>
        <row r="3615">
          <cell r="A3615">
            <v>20764241</v>
          </cell>
          <cell r="B3615" t="str">
            <v>PRIMECON SDN BHD</v>
          </cell>
          <cell r="C3615">
            <v>1243000</v>
          </cell>
        </row>
        <row r="3616">
          <cell r="A3616">
            <v>20764409</v>
          </cell>
          <cell r="B3616" t="str">
            <v>THONG REE LAND SDN BHD</v>
          </cell>
          <cell r="C3616">
            <v>189000</v>
          </cell>
        </row>
        <row r="3617">
          <cell r="A3617">
            <v>20774338</v>
          </cell>
          <cell r="B3617" t="str">
            <v>MG FURNITURE SDN BHD</v>
          </cell>
          <cell r="C3617">
            <v>800000</v>
          </cell>
        </row>
        <row r="3618">
          <cell r="A3618">
            <v>20775134</v>
          </cell>
          <cell r="B3618" t="str">
            <v>TEXAS CHICKEN (MALAYSIA) SDN. BHD.</v>
          </cell>
          <cell r="C3618">
            <v>3000000</v>
          </cell>
        </row>
        <row r="3619">
          <cell r="A3619">
            <v>20784437</v>
          </cell>
          <cell r="B3619" t="str">
            <v>QUALITY BUS &amp; COACH (M) SDN BHD</v>
          </cell>
          <cell r="C3619">
            <v>3000000</v>
          </cell>
        </row>
        <row r="3620">
          <cell r="A3620">
            <v>20791061</v>
          </cell>
          <cell r="B3620" t="str">
            <v>SAA ENGINEERING &amp; MARINE SDN BHD</v>
          </cell>
          <cell r="C3620">
            <v>8000000</v>
          </cell>
        </row>
        <row r="3621">
          <cell r="A3621">
            <v>20794575</v>
          </cell>
          <cell r="B3621" t="str">
            <v>JESIN DEVELOPMENT (BKT KAYU HITAM) SDN B</v>
          </cell>
          <cell r="C3621">
            <v>500000</v>
          </cell>
        </row>
        <row r="3622">
          <cell r="A3622">
            <v>20803825</v>
          </cell>
          <cell r="B3622" t="str">
            <v>AFFINITY TEST SERVICES SDN BHD</v>
          </cell>
          <cell r="C3622">
            <v>398086</v>
          </cell>
        </row>
        <row r="3623">
          <cell r="A3623">
            <v>20811656</v>
          </cell>
          <cell r="B3623" t="str">
            <v>SOLUTION A &amp; C TECHNOLOGY SDN. BHD.</v>
          </cell>
          <cell r="C3623">
            <v>0</v>
          </cell>
        </row>
        <row r="3624">
          <cell r="A3624">
            <v>20811698</v>
          </cell>
          <cell r="B3624" t="str">
            <v>TSL PLASTIC MANUFACTURING SDN BHD</v>
          </cell>
          <cell r="C3624">
            <v>300000</v>
          </cell>
        </row>
        <row r="3625">
          <cell r="A3625">
            <v>20811894</v>
          </cell>
          <cell r="B3625" t="str">
            <v>LYK HONG &amp; SONS REALTY SDN BHD</v>
          </cell>
          <cell r="C3625">
            <v>400000</v>
          </cell>
        </row>
        <row r="3626">
          <cell r="A3626">
            <v>20820075</v>
          </cell>
          <cell r="B3626" t="str">
            <v>PASCA BINA ENGINEERING (M) SDN. BHD.</v>
          </cell>
          <cell r="C3626">
            <v>1500000</v>
          </cell>
        </row>
        <row r="3627">
          <cell r="A3627">
            <v>20820314</v>
          </cell>
          <cell r="B3627" t="str">
            <v>JH-TRANS SDN BHD</v>
          </cell>
          <cell r="C3627">
            <v>400000</v>
          </cell>
        </row>
        <row r="3628">
          <cell r="A3628">
            <v>20842879</v>
          </cell>
          <cell r="B3628" t="str">
            <v>KEISHA MARINE SERVICES SDN BHD</v>
          </cell>
          <cell r="C3628">
            <v>2000000</v>
          </cell>
        </row>
        <row r="3629">
          <cell r="A3629">
            <v>20849395</v>
          </cell>
          <cell r="B3629" t="str">
            <v>PETROCORE SDN BHD</v>
          </cell>
          <cell r="C3629">
            <v>1432016</v>
          </cell>
        </row>
        <row r="3630">
          <cell r="A3630">
            <v>20850315</v>
          </cell>
          <cell r="B3630" t="str">
            <v>MARVELLOUS GARDEN SDN.BHD</v>
          </cell>
          <cell r="C3630">
            <v>400000</v>
          </cell>
        </row>
        <row r="3631">
          <cell r="A3631">
            <v>20852234</v>
          </cell>
          <cell r="B3631" t="str">
            <v>WILL GROUP SDN BHD</v>
          </cell>
          <cell r="C3631">
            <v>300000</v>
          </cell>
        </row>
        <row r="3632">
          <cell r="A3632">
            <v>20859216</v>
          </cell>
          <cell r="B3632" t="str">
            <v>IMPERIO DEVELOPMENT SDN BHD</v>
          </cell>
          <cell r="C3632">
            <v>1460000</v>
          </cell>
        </row>
        <row r="3633">
          <cell r="A3633">
            <v>20861859</v>
          </cell>
          <cell r="B3633" t="str">
            <v>EARNING CONCEPT SDN BHD</v>
          </cell>
          <cell r="C3633">
            <v>1050000</v>
          </cell>
        </row>
        <row r="3634">
          <cell r="A3634">
            <v>20878126</v>
          </cell>
          <cell r="B3634" t="str">
            <v>HOMEGROWN DEVELOPMENT SDN BHD</v>
          </cell>
          <cell r="C3634">
            <v>1000000</v>
          </cell>
        </row>
        <row r="3635">
          <cell r="A3635">
            <v>20887123</v>
          </cell>
          <cell r="B3635" t="str">
            <v>IDOLITE CORPORATION SDN BHD</v>
          </cell>
          <cell r="C3635">
            <v>250000</v>
          </cell>
        </row>
        <row r="3636">
          <cell r="A3636">
            <v>20890119</v>
          </cell>
          <cell r="B3636" t="str">
            <v>JM AUTO GALLERY (ALOR STAR) SDN. BHD.</v>
          </cell>
          <cell r="C3636">
            <v>500000</v>
          </cell>
        </row>
        <row r="3637">
          <cell r="A3637">
            <v>20908800</v>
          </cell>
          <cell r="B3637" t="str">
            <v>TH MUTIARA SDN BHD</v>
          </cell>
          <cell r="C3637">
            <v>3000000</v>
          </cell>
        </row>
        <row r="3638">
          <cell r="A3638">
            <v>20913765</v>
          </cell>
          <cell r="B3638" t="str">
            <v>MONT TRINITY SDN BHD</v>
          </cell>
          <cell r="C3638">
            <v>200000</v>
          </cell>
        </row>
        <row r="3639">
          <cell r="A3639">
            <v>20916282</v>
          </cell>
          <cell r="B3639" t="str">
            <v>ARCHER WELL COMPANY (M) SDN BHD</v>
          </cell>
          <cell r="C3639">
            <v>1000000</v>
          </cell>
        </row>
        <row r="3640">
          <cell r="A3640">
            <v>20918423</v>
          </cell>
          <cell r="B3640" t="str">
            <v>ARTABARA TECHNIK SDN. BHD.</v>
          </cell>
          <cell r="C3640">
            <v>28700000</v>
          </cell>
        </row>
        <row r="3641">
          <cell r="A3641">
            <v>20918658</v>
          </cell>
          <cell r="B3641" t="str">
            <v>FONG YEE PRINTERS SDN BHD</v>
          </cell>
          <cell r="C3641">
            <v>6925000</v>
          </cell>
        </row>
        <row r="3642">
          <cell r="A3642">
            <v>20919844</v>
          </cell>
          <cell r="B3642" t="str">
            <v>AL JABER HEAVY LIFT &amp; TRANSPORT SDN BHD</v>
          </cell>
          <cell r="C3642">
            <v>3000000</v>
          </cell>
        </row>
        <row r="3643">
          <cell r="A3643">
            <v>20929803</v>
          </cell>
          <cell r="B3643" t="str">
            <v>EMART XPRESS SDN BHD</v>
          </cell>
          <cell r="C3643">
            <v>60000</v>
          </cell>
        </row>
        <row r="3644">
          <cell r="A3644">
            <v>20934355</v>
          </cell>
          <cell r="B3644" t="str">
            <v>KLH MELAWATI SDN. BHD.</v>
          </cell>
          <cell r="C3644">
            <v>2300000</v>
          </cell>
        </row>
        <row r="3645">
          <cell r="A3645">
            <v>20948269</v>
          </cell>
          <cell r="B3645" t="str">
            <v>PROSFUL TRADING SDN BHD</v>
          </cell>
          <cell r="C3645">
            <v>2980000</v>
          </cell>
        </row>
        <row r="3646">
          <cell r="A3646">
            <v>20953160</v>
          </cell>
          <cell r="B3646" t="str">
            <v>S-FORM SYSTEM FORMWORK (M) SDN. BHD.</v>
          </cell>
          <cell r="C3646">
            <v>20000</v>
          </cell>
        </row>
        <row r="3647">
          <cell r="A3647">
            <v>20953822</v>
          </cell>
          <cell r="B3647" t="str">
            <v>GEOREALTIME SDN BHD</v>
          </cell>
          <cell r="C3647">
            <v>2550000</v>
          </cell>
        </row>
        <row r="3648">
          <cell r="A3648">
            <v>20958621</v>
          </cell>
          <cell r="B3648" t="str">
            <v>SETEGAP CAHAYA SDN BHD</v>
          </cell>
          <cell r="C3648">
            <v>100000</v>
          </cell>
        </row>
        <row r="3649">
          <cell r="A3649">
            <v>20959615</v>
          </cell>
          <cell r="B3649" t="str">
            <v>HUGE ACRES DEVELOPMENT SDN BHD</v>
          </cell>
          <cell r="C3649">
            <v>100000</v>
          </cell>
        </row>
        <row r="3650">
          <cell r="A3650">
            <v>20992855</v>
          </cell>
          <cell r="B3650" t="str">
            <v>RIDGE VENTURES SDN. BHD.</v>
          </cell>
          <cell r="C3650">
            <v>1900000</v>
          </cell>
        </row>
        <row r="3651">
          <cell r="A3651">
            <v>20993377</v>
          </cell>
          <cell r="B3651" t="str">
            <v>PARKLAND CITY SDN BHD</v>
          </cell>
          <cell r="C3651">
            <v>12112000</v>
          </cell>
        </row>
        <row r="3652">
          <cell r="A3652">
            <v>21001609</v>
          </cell>
          <cell r="B3652" t="str">
            <v>CHEAN &amp; YONG SDN BHD</v>
          </cell>
          <cell r="C3652">
            <v>2800000</v>
          </cell>
        </row>
        <row r="3653">
          <cell r="A3653">
            <v>21006349</v>
          </cell>
          <cell r="B3653" t="str">
            <v>NAZA TTDI SEGARIS SDN.BHD.</v>
          </cell>
          <cell r="C3653">
            <v>3286000</v>
          </cell>
        </row>
        <row r="3654">
          <cell r="A3654">
            <v>21023141</v>
          </cell>
          <cell r="B3654" t="str">
            <v>DONGWHA ELECTROLYTE MALAYSIA SDN. BHD.</v>
          </cell>
          <cell r="C3654">
            <v>100000</v>
          </cell>
        </row>
        <row r="3655">
          <cell r="A3655">
            <v>21023500</v>
          </cell>
          <cell r="B3655" t="str">
            <v>BST MARKETING AND SALES SDN BHD</v>
          </cell>
          <cell r="C3655">
            <v>2500000</v>
          </cell>
        </row>
        <row r="3656">
          <cell r="A3656">
            <v>21035132</v>
          </cell>
          <cell r="B3656" t="str">
            <v>MING CHUAN BIOTECH SDN BHD</v>
          </cell>
          <cell r="C3656">
            <v>1750000</v>
          </cell>
        </row>
        <row r="3657">
          <cell r="A3657">
            <v>21039321</v>
          </cell>
          <cell r="B3657" t="str">
            <v>MODULAR PLATINUM SDN BHD</v>
          </cell>
          <cell r="C3657">
            <v>56700000</v>
          </cell>
        </row>
        <row r="3658">
          <cell r="A3658">
            <v>21044601</v>
          </cell>
          <cell r="B3658" t="str">
            <v>HENLE STEEL SDN BHD</v>
          </cell>
          <cell r="C3658">
            <v>1500000</v>
          </cell>
        </row>
        <row r="3659">
          <cell r="A3659">
            <v>21056146</v>
          </cell>
          <cell r="B3659" t="str">
            <v>QUANTUM RHYTHM SDN. BHD.</v>
          </cell>
          <cell r="C3659">
            <v>9000000</v>
          </cell>
        </row>
        <row r="3660">
          <cell r="A3660">
            <v>21062828</v>
          </cell>
          <cell r="B3660" t="str">
            <v>FIRST BINARY PLANTATION SDN BHD</v>
          </cell>
          <cell r="C3660">
            <v>0</v>
          </cell>
        </row>
        <row r="3661">
          <cell r="A3661">
            <v>21066397</v>
          </cell>
          <cell r="B3661" t="str">
            <v>KIN YIN TRADING SDN BHD</v>
          </cell>
          <cell r="C3661">
            <v>11000000</v>
          </cell>
        </row>
        <row r="3662">
          <cell r="A3662">
            <v>21069064</v>
          </cell>
          <cell r="B3662" t="str">
            <v>TAN BOCK KWEE &amp; SONS SDN BHD</v>
          </cell>
          <cell r="C3662">
            <v>2300000</v>
          </cell>
        </row>
        <row r="3663">
          <cell r="A3663">
            <v>21070266</v>
          </cell>
          <cell r="B3663" t="str">
            <v>NEW MERIT DEVELOPMENT SDN BHD</v>
          </cell>
          <cell r="C3663">
            <v>210000</v>
          </cell>
        </row>
        <row r="3664">
          <cell r="A3664">
            <v>21076042</v>
          </cell>
          <cell r="B3664" t="str">
            <v>KOK SAN ENGINEERING WORKS SDN BHD</v>
          </cell>
          <cell r="C3664">
            <v>1810000</v>
          </cell>
        </row>
        <row r="3665">
          <cell r="A3665">
            <v>21079112</v>
          </cell>
          <cell r="B3665" t="str">
            <v>NGU'S MOTOR SERVICE SDN BHD</v>
          </cell>
          <cell r="C3665">
            <v>2550000</v>
          </cell>
        </row>
        <row r="3666">
          <cell r="A3666">
            <v>21086508</v>
          </cell>
          <cell r="B3666" t="str">
            <v>SYNERGY MARINE (M) SDN BHD</v>
          </cell>
          <cell r="C3666">
            <v>2874900</v>
          </cell>
        </row>
        <row r="3667">
          <cell r="A3667">
            <v>21087379</v>
          </cell>
          <cell r="B3667" t="str">
            <v>LIFE WATER INDUSTRIES SDN BHD</v>
          </cell>
          <cell r="C3667">
            <v>4400000</v>
          </cell>
        </row>
        <row r="3668">
          <cell r="A3668">
            <v>21102658</v>
          </cell>
          <cell r="B3668" t="str">
            <v>TIME MARINE SERVICES SDN BHD</v>
          </cell>
          <cell r="C3668">
            <v>3000000</v>
          </cell>
        </row>
        <row r="3669">
          <cell r="A3669">
            <v>21106357</v>
          </cell>
          <cell r="B3669" t="str">
            <v>RTK ENGINEERING SERVICES SDN BHD</v>
          </cell>
          <cell r="C3669">
            <v>300000</v>
          </cell>
        </row>
        <row r="3670">
          <cell r="A3670">
            <v>21107119</v>
          </cell>
          <cell r="B3670" t="str">
            <v>KILANG MEMPROSES BARANG2 TEMPATAN SB</v>
          </cell>
          <cell r="C3670">
            <v>7500000</v>
          </cell>
        </row>
        <row r="3671">
          <cell r="A3671">
            <v>21114230</v>
          </cell>
          <cell r="B3671" t="str">
            <v>MARIMO LAND SDN BHD</v>
          </cell>
          <cell r="C3671">
            <v>5500000</v>
          </cell>
        </row>
        <row r="3672">
          <cell r="A3672">
            <v>21115048</v>
          </cell>
          <cell r="B3672" t="str">
            <v>MULTI TRADA ALAM SDN BHD</v>
          </cell>
          <cell r="C3672">
            <v>3500000</v>
          </cell>
        </row>
        <row r="3673">
          <cell r="A3673">
            <v>21118258</v>
          </cell>
          <cell r="B3673" t="str">
            <v>NAZA AUTO SDN BHD</v>
          </cell>
          <cell r="C3673">
            <v>0</v>
          </cell>
        </row>
        <row r="3674">
          <cell r="A3674">
            <v>21126320</v>
          </cell>
          <cell r="B3674" t="str">
            <v>FOOD DELICACY MATERIAL SDN BHD</v>
          </cell>
          <cell r="C3674">
            <v>3334000</v>
          </cell>
        </row>
        <row r="3675">
          <cell r="A3675">
            <v>21136238</v>
          </cell>
          <cell r="B3675" t="str">
            <v>H&amp;F PENINSULAR ENTERPRISE SDN BHD</v>
          </cell>
          <cell r="C3675">
            <v>300000</v>
          </cell>
        </row>
        <row r="3676">
          <cell r="A3676">
            <v>21145265</v>
          </cell>
          <cell r="B3676" t="str">
            <v>PEGASUS EDUCATION GROUP (MALAYSIA) SDN B</v>
          </cell>
          <cell r="C3676">
            <v>576420.55000000005</v>
          </cell>
        </row>
        <row r="3677">
          <cell r="A3677">
            <v>21147929</v>
          </cell>
          <cell r="B3677" t="str">
            <v>SPRINGCUBE ASIA SDN. BHD.</v>
          </cell>
          <cell r="C3677">
            <v>1250000</v>
          </cell>
        </row>
        <row r="3678">
          <cell r="A3678">
            <v>21155481</v>
          </cell>
          <cell r="B3678" t="str">
            <v>ALIRAN ZAMANI SDN. BHD.</v>
          </cell>
          <cell r="C3678">
            <v>1328000</v>
          </cell>
        </row>
        <row r="3679">
          <cell r="A3679">
            <v>21157131</v>
          </cell>
          <cell r="B3679" t="str">
            <v>SARADISE SDN. BHD.</v>
          </cell>
          <cell r="C3679">
            <v>100000</v>
          </cell>
        </row>
        <row r="3680">
          <cell r="A3680">
            <v>21159877</v>
          </cell>
          <cell r="B3680" t="str">
            <v>PRINSIP MAJUJAYA SDN BHD</v>
          </cell>
          <cell r="C3680">
            <v>491000</v>
          </cell>
        </row>
        <row r="3681">
          <cell r="A3681">
            <v>21161736</v>
          </cell>
          <cell r="B3681" t="str">
            <v>APPLIED ENGINEERING (S) SDN BHD</v>
          </cell>
          <cell r="C3681">
            <v>1000000</v>
          </cell>
        </row>
        <row r="3682">
          <cell r="A3682">
            <v>21163765</v>
          </cell>
          <cell r="B3682" t="str">
            <v>WEI KEAN TRADING SDN BHD</v>
          </cell>
          <cell r="C3682">
            <v>2500000</v>
          </cell>
        </row>
        <row r="3683">
          <cell r="A3683">
            <v>21168206</v>
          </cell>
          <cell r="B3683" t="str">
            <v>JESSELTON HEVEA SDN BHD</v>
          </cell>
          <cell r="C3683">
            <v>0</v>
          </cell>
        </row>
        <row r="3684">
          <cell r="A3684">
            <v>21169860</v>
          </cell>
          <cell r="B3684" t="str">
            <v>PERNIAGAAN DIESEL KAJANG SDN BHD</v>
          </cell>
          <cell r="C3684">
            <v>2000000</v>
          </cell>
        </row>
        <row r="3685">
          <cell r="A3685">
            <v>21180747</v>
          </cell>
          <cell r="B3685" t="str">
            <v>EMART REALTY (RIAM) SDN BHD</v>
          </cell>
          <cell r="C3685">
            <v>588800</v>
          </cell>
        </row>
        <row r="3686">
          <cell r="A3686">
            <v>21182987</v>
          </cell>
          <cell r="B3686" t="str">
            <v>JS PETROLEUM SDN BHD</v>
          </cell>
          <cell r="C3686">
            <v>3000000</v>
          </cell>
        </row>
        <row r="3687">
          <cell r="A3687">
            <v>21187034</v>
          </cell>
          <cell r="B3687" t="str">
            <v>ODEMAX PETROLEUM SDN BHD</v>
          </cell>
          <cell r="C3687">
            <v>1000000</v>
          </cell>
        </row>
        <row r="3688">
          <cell r="A3688">
            <v>21191963</v>
          </cell>
          <cell r="B3688" t="str">
            <v>AJC VENTURES SDN. BHD.</v>
          </cell>
          <cell r="C3688">
            <v>4500000</v>
          </cell>
        </row>
        <row r="3689">
          <cell r="A3689">
            <v>21206751</v>
          </cell>
          <cell r="B3689" t="str">
            <v>RESPACK MANUFACTURING SDN BHD</v>
          </cell>
          <cell r="C3689">
            <v>2850000</v>
          </cell>
        </row>
        <row r="3690">
          <cell r="A3690">
            <v>21209718</v>
          </cell>
          <cell r="B3690" t="str">
            <v>GOLDEN ZONE PLANTATION SDN BHD</v>
          </cell>
          <cell r="C3690">
            <v>2000000</v>
          </cell>
        </row>
        <row r="3691">
          <cell r="A3691">
            <v>21211704</v>
          </cell>
          <cell r="B3691" t="str">
            <v>JONSSON PROTEIN HEALTHY HAIR GROWTH SB</v>
          </cell>
          <cell r="C3691">
            <v>570000</v>
          </cell>
        </row>
        <row r="3692">
          <cell r="A3692">
            <v>21215622</v>
          </cell>
          <cell r="B3692" t="str">
            <v>CS EURO AUTO SDN. BHD.</v>
          </cell>
          <cell r="C3692">
            <v>1000000</v>
          </cell>
        </row>
        <row r="3693">
          <cell r="A3693">
            <v>21225385</v>
          </cell>
          <cell r="B3693" t="str">
            <v>VISTA INFINITY DEVELOPMENT SDN BHD</v>
          </cell>
          <cell r="C3693">
            <v>3000000</v>
          </cell>
        </row>
        <row r="3694">
          <cell r="A3694">
            <v>21227675</v>
          </cell>
          <cell r="B3694" t="str">
            <v>SRI TERNAK MART (SK) SDN BHD</v>
          </cell>
          <cell r="C3694">
            <v>3000000</v>
          </cell>
        </row>
        <row r="3695">
          <cell r="A3695">
            <v>21239599</v>
          </cell>
          <cell r="B3695" t="str">
            <v>SPRINGWOOD FANCY PANEL SDN BHD</v>
          </cell>
          <cell r="C3695">
            <v>1998745</v>
          </cell>
        </row>
        <row r="3696">
          <cell r="A3696">
            <v>21251855</v>
          </cell>
          <cell r="B3696" t="str">
            <v>SKS BUILDERS TRADING SDN BHD</v>
          </cell>
          <cell r="C3696">
            <v>15000000</v>
          </cell>
        </row>
        <row r="3697">
          <cell r="A3697">
            <v>21252153</v>
          </cell>
          <cell r="B3697" t="str">
            <v>SKS FOCUS SDN BHD</v>
          </cell>
          <cell r="C3697">
            <v>1700000</v>
          </cell>
        </row>
        <row r="3698">
          <cell r="A3698">
            <v>21256925</v>
          </cell>
          <cell r="B3698" t="str">
            <v>CHOP SWEE CHEONG (M) SDN BHD</v>
          </cell>
          <cell r="C3698">
            <v>900000</v>
          </cell>
        </row>
        <row r="3699">
          <cell r="A3699">
            <v>21263796</v>
          </cell>
          <cell r="B3699" t="str">
            <v>PETROSAHABAT SDN BHD</v>
          </cell>
          <cell r="C3699">
            <v>0</v>
          </cell>
        </row>
        <row r="3700">
          <cell r="A3700">
            <v>21265014</v>
          </cell>
          <cell r="B3700" t="str">
            <v>HITTI ALUMINIUM SDN BHD</v>
          </cell>
          <cell r="C3700">
            <v>5300000</v>
          </cell>
        </row>
        <row r="3701">
          <cell r="A3701">
            <v>21267907</v>
          </cell>
          <cell r="B3701" t="str">
            <v>INTELLIGENCE NETCARE SDN BHD</v>
          </cell>
          <cell r="C3701">
            <v>14105165</v>
          </cell>
        </row>
        <row r="3702">
          <cell r="A3702">
            <v>21269126</v>
          </cell>
          <cell r="B3702" t="str">
            <v>QIMAKO ENGINEERING &amp; CONSTRUCTION SB</v>
          </cell>
          <cell r="C3702">
            <v>2240000</v>
          </cell>
        </row>
        <row r="3703">
          <cell r="A3703">
            <v>21273508</v>
          </cell>
          <cell r="B3703" t="str">
            <v>HIAP LEE SHOPPING CENTRE SDN.BHD.</v>
          </cell>
          <cell r="C3703">
            <v>24800</v>
          </cell>
        </row>
        <row r="3704">
          <cell r="A3704">
            <v>21273534</v>
          </cell>
          <cell r="B3704" t="str">
            <v>HIAP LEE SUPERMARKET SDN.BHD.</v>
          </cell>
          <cell r="C3704">
            <v>64000</v>
          </cell>
        </row>
        <row r="3705">
          <cell r="A3705">
            <v>21274142</v>
          </cell>
          <cell r="B3705" t="str">
            <v>BUNGA RAYA PETROLEUM &amp; LOGISTIC SDN BHD</v>
          </cell>
          <cell r="C3705">
            <v>4000000</v>
          </cell>
        </row>
        <row r="3706">
          <cell r="A3706">
            <v>21278050</v>
          </cell>
          <cell r="B3706" t="str">
            <v>CASA KASTURI SDN BHD</v>
          </cell>
          <cell r="C3706">
            <v>500000</v>
          </cell>
        </row>
        <row r="3707">
          <cell r="A3707">
            <v>21285358</v>
          </cell>
          <cell r="B3707" t="str">
            <v>SHOGIME TRADING SDN BHD</v>
          </cell>
          <cell r="C3707">
            <v>2500000</v>
          </cell>
        </row>
        <row r="3708">
          <cell r="A3708">
            <v>21326099</v>
          </cell>
          <cell r="B3708" t="str">
            <v>FORHIL SDN BHD</v>
          </cell>
          <cell r="C3708">
            <v>700000</v>
          </cell>
        </row>
        <row r="3709">
          <cell r="A3709">
            <v>21330769</v>
          </cell>
          <cell r="B3709" t="str">
            <v>SUPREME DRIVE SDN BHD</v>
          </cell>
          <cell r="C3709">
            <v>500000</v>
          </cell>
        </row>
        <row r="3710">
          <cell r="A3710">
            <v>21352558</v>
          </cell>
          <cell r="B3710" t="str">
            <v>ASMA GAS SUPPLY SDN. BHD.</v>
          </cell>
          <cell r="C3710">
            <v>500000</v>
          </cell>
        </row>
        <row r="3711">
          <cell r="A3711">
            <v>21357806</v>
          </cell>
          <cell r="B3711" t="str">
            <v>CF MAJU HARDWARE SDN BHD</v>
          </cell>
          <cell r="C3711">
            <v>900000</v>
          </cell>
        </row>
        <row r="3712">
          <cell r="A3712">
            <v>21368871</v>
          </cell>
          <cell r="B3712" t="str">
            <v>SUBSURF SDN BHD</v>
          </cell>
          <cell r="C3712">
            <v>1000000</v>
          </cell>
        </row>
        <row r="3713">
          <cell r="A3713">
            <v>21396526</v>
          </cell>
          <cell r="B3713" t="str">
            <v>MOBILE MISSION DISTRIBUTION SDN.BHD</v>
          </cell>
          <cell r="C3713">
            <v>2350000</v>
          </cell>
        </row>
        <row r="3714">
          <cell r="A3714">
            <v>21404908</v>
          </cell>
          <cell r="B3714" t="str">
            <v>GLOBAL TURBINE ASIA SDN BHD</v>
          </cell>
          <cell r="C3714">
            <v>3000000</v>
          </cell>
        </row>
        <row r="3715">
          <cell r="A3715">
            <v>21410857</v>
          </cell>
          <cell r="B3715" t="str">
            <v>TY IMPIAN SDN BHD</v>
          </cell>
          <cell r="C3715">
            <v>100000</v>
          </cell>
        </row>
        <row r="3716">
          <cell r="A3716">
            <v>21414577</v>
          </cell>
          <cell r="B3716" t="str">
            <v>DIRECTD RETAIL &amp; WHOLESALE SDN.BHD.</v>
          </cell>
          <cell r="C3716">
            <v>5000000</v>
          </cell>
        </row>
        <row r="3717">
          <cell r="A3717">
            <v>21416588</v>
          </cell>
          <cell r="B3717" t="str">
            <v>TEKNO BUMI SDN. BHD.</v>
          </cell>
          <cell r="C3717">
            <v>1600000</v>
          </cell>
        </row>
        <row r="3718">
          <cell r="A3718">
            <v>21432571</v>
          </cell>
          <cell r="B3718" t="str">
            <v>DARUL FIKIR</v>
          </cell>
          <cell r="C3718">
            <v>200000</v>
          </cell>
        </row>
        <row r="3719">
          <cell r="A3719">
            <v>21432769</v>
          </cell>
          <cell r="B3719" t="str">
            <v>YP MAINTENANCE SDN BHD</v>
          </cell>
          <cell r="C3719">
            <v>18000000</v>
          </cell>
        </row>
        <row r="3720">
          <cell r="A3720">
            <v>21435838</v>
          </cell>
          <cell r="B3720" t="str">
            <v>PASTI CANGGIH SDN BHD</v>
          </cell>
          <cell r="C3720">
            <v>705000</v>
          </cell>
        </row>
        <row r="3721">
          <cell r="A3721">
            <v>21439858</v>
          </cell>
          <cell r="B3721" t="str">
            <v>GK WORLDWIDE TRADING SDN BHD</v>
          </cell>
          <cell r="C3721">
            <v>15000000</v>
          </cell>
        </row>
        <row r="3722">
          <cell r="A3722">
            <v>21442919</v>
          </cell>
          <cell r="B3722" t="str">
            <v>MAGNUM DEVELOPMENT SDN BHD</v>
          </cell>
          <cell r="C3722">
            <v>732000</v>
          </cell>
        </row>
        <row r="3723">
          <cell r="A3723">
            <v>21444353</v>
          </cell>
          <cell r="B3723" t="str">
            <v>NAN SUN DEVELOPMENT (KLUANG) SDN BHD</v>
          </cell>
          <cell r="C3723">
            <v>500000</v>
          </cell>
        </row>
        <row r="3724">
          <cell r="A3724">
            <v>21446174</v>
          </cell>
          <cell r="B3724" t="str">
            <v>BEST BOULEVARD SDN BHD</v>
          </cell>
          <cell r="C3724">
            <v>10000000</v>
          </cell>
        </row>
        <row r="3725">
          <cell r="A3725">
            <v>21454989</v>
          </cell>
          <cell r="B3725" t="str">
            <v>MRA INTERNATIONAL SDN BHD</v>
          </cell>
          <cell r="C3725">
            <v>1000000</v>
          </cell>
        </row>
        <row r="3726">
          <cell r="A3726">
            <v>21465584</v>
          </cell>
          <cell r="B3726" t="str">
            <v>F &amp; H EMPIRE MACHINERY SDN BHD</v>
          </cell>
          <cell r="C3726">
            <v>700000</v>
          </cell>
        </row>
        <row r="3727">
          <cell r="A3727">
            <v>21468050</v>
          </cell>
          <cell r="B3727" t="str">
            <v>D'NONCE (KELANTAN) SDN BHD</v>
          </cell>
          <cell r="C3727">
            <v>1500000</v>
          </cell>
        </row>
        <row r="3728">
          <cell r="A3728">
            <v>21475868</v>
          </cell>
          <cell r="B3728" t="str">
            <v>LTC WEST GATE SDN BHD</v>
          </cell>
          <cell r="C3728">
            <v>3000000</v>
          </cell>
        </row>
        <row r="3729">
          <cell r="A3729">
            <v>21487010</v>
          </cell>
          <cell r="B3729" t="str">
            <v>AMMOLITE FURNITURE SDN BHD</v>
          </cell>
          <cell r="C3729">
            <v>945000</v>
          </cell>
        </row>
        <row r="3730">
          <cell r="A3730">
            <v>21496734</v>
          </cell>
          <cell r="B3730" t="str">
            <v>IDEAL GIM VENTURE SDN. BHD.</v>
          </cell>
          <cell r="C3730">
            <v>7500000</v>
          </cell>
        </row>
        <row r="3731">
          <cell r="A3731">
            <v>21500123</v>
          </cell>
          <cell r="B3731" t="str">
            <v>SIBU COLD STORAGE SDN BHD</v>
          </cell>
          <cell r="C3731">
            <v>5000000</v>
          </cell>
        </row>
        <row r="3732">
          <cell r="A3732">
            <v>21504105</v>
          </cell>
          <cell r="B3732" t="str">
            <v>FIXMAX ENTITY SDN BHD</v>
          </cell>
          <cell r="C3732">
            <v>3000000</v>
          </cell>
        </row>
        <row r="3733">
          <cell r="A3733">
            <v>21510712</v>
          </cell>
          <cell r="B3733" t="str">
            <v>BESTA WIJAYA SDN BHD</v>
          </cell>
          <cell r="C3733">
            <v>3000</v>
          </cell>
        </row>
        <row r="3734">
          <cell r="A3734">
            <v>21513570</v>
          </cell>
          <cell r="B3734" t="str">
            <v>TS TRANSPORT SDN BHD</v>
          </cell>
          <cell r="C3734">
            <v>2000000</v>
          </cell>
        </row>
        <row r="3735">
          <cell r="A3735">
            <v>21522005</v>
          </cell>
          <cell r="B3735" t="str">
            <v>SEMARAK JAYASAMA SDN BHD</v>
          </cell>
          <cell r="C3735">
            <v>820000</v>
          </cell>
        </row>
        <row r="3736">
          <cell r="A3736">
            <v>21529899</v>
          </cell>
          <cell r="B3736" t="str">
            <v>MCM PETCARE (M) SDN. BHD.</v>
          </cell>
          <cell r="C3736">
            <v>6000000</v>
          </cell>
        </row>
        <row r="3737">
          <cell r="A3737">
            <v>21533801</v>
          </cell>
          <cell r="B3737" t="str">
            <v>KY MAJU DEVELOPMENT SDN BHD</v>
          </cell>
          <cell r="C3737">
            <v>130000</v>
          </cell>
        </row>
        <row r="3738">
          <cell r="A3738">
            <v>21540206</v>
          </cell>
          <cell r="B3738" t="str">
            <v>NESCAYA SYNERGY SDN BHD</v>
          </cell>
          <cell r="C3738">
            <v>500000</v>
          </cell>
        </row>
        <row r="3739">
          <cell r="A3739">
            <v>21546776</v>
          </cell>
          <cell r="B3739" t="str">
            <v>UNIPETRO ENGINEERING SDN BHD</v>
          </cell>
          <cell r="C3739">
            <v>200000</v>
          </cell>
        </row>
        <row r="3740">
          <cell r="A3740">
            <v>21552804</v>
          </cell>
          <cell r="B3740" t="str">
            <v>TRACT EVO SDN. BHD.</v>
          </cell>
          <cell r="C3740">
            <v>1068000</v>
          </cell>
        </row>
        <row r="3741">
          <cell r="A3741">
            <v>21555302</v>
          </cell>
          <cell r="B3741" t="str">
            <v>VISCO TECHNOLOGY SDN BHD</v>
          </cell>
          <cell r="C3741">
            <v>1500000</v>
          </cell>
        </row>
        <row r="3742">
          <cell r="A3742">
            <v>21560230</v>
          </cell>
          <cell r="B3742" t="str">
            <v>WESTGALE PROPERTIES SDN BHD</v>
          </cell>
          <cell r="C3742">
            <v>500000</v>
          </cell>
        </row>
        <row r="3743">
          <cell r="A3743">
            <v>21563758</v>
          </cell>
          <cell r="B3743" t="str">
            <v>MACRU CONSTRUCTION SDN BHD</v>
          </cell>
          <cell r="C3743">
            <v>9400000</v>
          </cell>
        </row>
        <row r="3744">
          <cell r="A3744">
            <v>21568153</v>
          </cell>
          <cell r="B3744" t="str">
            <v>KIANCHION CO SDN BHD</v>
          </cell>
          <cell r="C3744">
            <v>3500000</v>
          </cell>
        </row>
        <row r="3745">
          <cell r="A3745">
            <v>21578552</v>
          </cell>
          <cell r="B3745" t="str">
            <v>FDZ ENGINEERING SDN BHD</v>
          </cell>
          <cell r="C3745">
            <v>1200000</v>
          </cell>
        </row>
        <row r="3746">
          <cell r="A3746">
            <v>21583904</v>
          </cell>
          <cell r="B3746" t="str">
            <v>MV PALM ENGINEERING SDN BHD</v>
          </cell>
          <cell r="C3746">
            <v>1420000</v>
          </cell>
        </row>
        <row r="3747">
          <cell r="A3747">
            <v>21586394</v>
          </cell>
          <cell r="B3747" t="str">
            <v>SD GEODESI SDN. BHD.</v>
          </cell>
          <cell r="C3747">
            <v>5000000</v>
          </cell>
        </row>
        <row r="3748">
          <cell r="A3748">
            <v>21591611</v>
          </cell>
          <cell r="B3748" t="str">
            <v>DRACOWIN SDN BHD</v>
          </cell>
          <cell r="C3748">
            <v>1000000</v>
          </cell>
        </row>
        <row r="3749">
          <cell r="A3749">
            <v>21591995</v>
          </cell>
          <cell r="B3749" t="str">
            <v>THE WALK TRADING SDN BHD</v>
          </cell>
          <cell r="C3749">
            <v>3500000</v>
          </cell>
        </row>
        <row r="3750">
          <cell r="A3750">
            <v>21592377</v>
          </cell>
          <cell r="B3750" t="str">
            <v>EXTEX SDN.BHD.</v>
          </cell>
          <cell r="C3750">
            <v>3000000</v>
          </cell>
        </row>
        <row r="3751">
          <cell r="A3751">
            <v>21593848</v>
          </cell>
          <cell r="B3751" t="str">
            <v>HARTAMAS BESTARI SDN BHD</v>
          </cell>
          <cell r="C3751">
            <v>1000000</v>
          </cell>
        </row>
        <row r="3752">
          <cell r="A3752">
            <v>21601583</v>
          </cell>
          <cell r="B3752" t="str">
            <v>IDEAL HOMES PROPERTIES SDN BHD</v>
          </cell>
          <cell r="C3752">
            <v>4400000</v>
          </cell>
        </row>
        <row r="3753">
          <cell r="A3753">
            <v>21605057</v>
          </cell>
          <cell r="B3753" t="str">
            <v>SF FURNITURE SDN BHD</v>
          </cell>
          <cell r="C3753">
            <v>733333</v>
          </cell>
        </row>
        <row r="3754">
          <cell r="A3754">
            <v>21612652</v>
          </cell>
          <cell r="B3754" t="str">
            <v>MERLIN OIL DISTRIBUTOR SDN BHD</v>
          </cell>
          <cell r="C3754">
            <v>1267000</v>
          </cell>
        </row>
        <row r="3755">
          <cell r="A3755">
            <v>21613759</v>
          </cell>
          <cell r="B3755" t="str">
            <v>DYNAMIC AGE CONSTRUCTION SDN BHD</v>
          </cell>
          <cell r="C3755">
            <v>0</v>
          </cell>
        </row>
        <row r="3756">
          <cell r="A3756">
            <v>21614255</v>
          </cell>
          <cell r="B3756" t="str">
            <v>WENGSPACK SDN. BHD.</v>
          </cell>
          <cell r="C3756">
            <v>1500000</v>
          </cell>
        </row>
        <row r="3757">
          <cell r="A3757">
            <v>21620125</v>
          </cell>
          <cell r="B3757" t="str">
            <v>FOREMOST HORIZON SDN BHD</v>
          </cell>
          <cell r="C3757">
            <v>2460000</v>
          </cell>
        </row>
        <row r="3758">
          <cell r="A3758">
            <v>21620505</v>
          </cell>
          <cell r="B3758" t="str">
            <v>SYM WORLD INNOVATION SDN BHD</v>
          </cell>
          <cell r="C3758">
            <v>2000000</v>
          </cell>
        </row>
        <row r="3759">
          <cell r="A3759">
            <v>21621092</v>
          </cell>
          <cell r="B3759" t="str">
            <v>SOPHIC AUTOMATION SDN BHD</v>
          </cell>
          <cell r="C3759">
            <v>2643000</v>
          </cell>
        </row>
        <row r="3760">
          <cell r="A3760">
            <v>21625479</v>
          </cell>
          <cell r="B3760" t="str">
            <v>CREST MAX SDN BHD</v>
          </cell>
          <cell r="C3760">
            <v>220000</v>
          </cell>
        </row>
        <row r="3761">
          <cell r="A3761">
            <v>21631545</v>
          </cell>
          <cell r="B3761" t="str">
            <v>F &amp; G ASIA DISTRIBUTION SDN BHD</v>
          </cell>
          <cell r="C3761">
            <v>1300000</v>
          </cell>
        </row>
        <row r="3762">
          <cell r="A3762">
            <v>21654919</v>
          </cell>
          <cell r="B3762" t="str">
            <v>ME SING ENTERPRISE SDN BHD</v>
          </cell>
          <cell r="C3762">
            <v>3000000</v>
          </cell>
        </row>
        <row r="3763">
          <cell r="A3763">
            <v>21659114</v>
          </cell>
          <cell r="B3763" t="str">
            <v>ASIA NUTRI-CHEMICAL (M) SDN BHD</v>
          </cell>
          <cell r="C3763">
            <v>5000000</v>
          </cell>
        </row>
        <row r="3764">
          <cell r="A3764">
            <v>21661321</v>
          </cell>
          <cell r="B3764" t="str">
            <v>DRAGON COVE DEVELOPMENT SDN BHD</v>
          </cell>
          <cell r="C3764">
            <v>2500000</v>
          </cell>
        </row>
        <row r="3765">
          <cell r="A3765">
            <v>21668695</v>
          </cell>
          <cell r="B3765" t="str">
            <v>LONG ZHUAN DEVELOPMENT SDN BHD</v>
          </cell>
          <cell r="C3765">
            <v>1140000</v>
          </cell>
        </row>
        <row r="3766">
          <cell r="A3766">
            <v>21673439</v>
          </cell>
          <cell r="B3766" t="str">
            <v>MB MAX SDN BHD</v>
          </cell>
          <cell r="C3766">
            <v>2000000</v>
          </cell>
        </row>
        <row r="3767">
          <cell r="A3767">
            <v>21676406</v>
          </cell>
          <cell r="B3767" t="str">
            <v>LON DAH INDUSTRIES SDN BHD</v>
          </cell>
          <cell r="C3767">
            <v>5000000</v>
          </cell>
        </row>
        <row r="3768">
          <cell r="A3768">
            <v>21689429</v>
          </cell>
          <cell r="B3768" t="str">
            <v>WORLD CONNECTION TRAVEL SDN BHD</v>
          </cell>
          <cell r="C3768">
            <v>500000</v>
          </cell>
        </row>
        <row r="3769">
          <cell r="A3769">
            <v>21700786</v>
          </cell>
          <cell r="B3769" t="str">
            <v>UNO ASSET SDN BHD</v>
          </cell>
          <cell r="C3769">
            <v>65000</v>
          </cell>
        </row>
        <row r="3770">
          <cell r="A3770">
            <v>21712592</v>
          </cell>
          <cell r="B3770" t="str">
            <v>NAZA COMMUNICATIONS SDN BHD</v>
          </cell>
          <cell r="C3770">
            <v>500000</v>
          </cell>
        </row>
        <row r="3771">
          <cell r="A3771">
            <v>21715423</v>
          </cell>
          <cell r="B3771" t="str">
            <v>URBAN REPUBLIC SDN BHD</v>
          </cell>
          <cell r="C3771">
            <v>2000000</v>
          </cell>
        </row>
        <row r="3772">
          <cell r="A3772">
            <v>21715717</v>
          </cell>
          <cell r="B3772" t="str">
            <v>KELVIN ENG ENTERPRISE SDN BHD</v>
          </cell>
          <cell r="C3772">
            <v>2170000</v>
          </cell>
        </row>
        <row r="3773">
          <cell r="A3773">
            <v>21718676</v>
          </cell>
          <cell r="B3773" t="str">
            <v>EMINENT HOTEL</v>
          </cell>
          <cell r="C3773">
            <v>50000</v>
          </cell>
        </row>
        <row r="3774">
          <cell r="A3774">
            <v>21724742</v>
          </cell>
          <cell r="B3774" t="str">
            <v>JUI FUONG ENTERPRISE (M) SDN BHD</v>
          </cell>
          <cell r="C3774">
            <v>1400000</v>
          </cell>
        </row>
        <row r="3775">
          <cell r="A3775">
            <v>21725013</v>
          </cell>
          <cell r="B3775" t="str">
            <v>GOLDEN FRONTIER PACKAGING (JOHOR) SDN BH</v>
          </cell>
          <cell r="C3775">
            <v>6000000</v>
          </cell>
        </row>
        <row r="3776">
          <cell r="A3776">
            <v>21727479</v>
          </cell>
          <cell r="B3776" t="str">
            <v>TANAH MAKMUR KOTASAS SDN BHD</v>
          </cell>
          <cell r="C3776">
            <v>5000000</v>
          </cell>
        </row>
        <row r="3777">
          <cell r="A3777">
            <v>21727538</v>
          </cell>
          <cell r="B3777" t="str">
            <v>SPA INTEGRATED SDN BHD</v>
          </cell>
          <cell r="C3777">
            <v>1400000</v>
          </cell>
        </row>
        <row r="3778">
          <cell r="A3778">
            <v>21729425</v>
          </cell>
          <cell r="B3778" t="str">
            <v>HARTAMAS NUSAJAYA DEVELOPMENT SDN BHD</v>
          </cell>
          <cell r="C3778">
            <v>500000</v>
          </cell>
        </row>
        <row r="3779">
          <cell r="A3779">
            <v>21743282</v>
          </cell>
          <cell r="B3779" t="str">
            <v>Q ZIN IDEA SDN BHD</v>
          </cell>
          <cell r="C3779">
            <v>1000000</v>
          </cell>
        </row>
        <row r="3780">
          <cell r="A3780">
            <v>21746095</v>
          </cell>
          <cell r="B3780" t="str">
            <v>RCB MARKETING SDN BHD</v>
          </cell>
          <cell r="C3780">
            <v>2000000</v>
          </cell>
        </row>
        <row r="3781">
          <cell r="A3781">
            <v>21748065</v>
          </cell>
          <cell r="B3781" t="str">
            <v>RITZ SUPPLIER SDN. BHD</v>
          </cell>
          <cell r="C3781">
            <v>50000</v>
          </cell>
        </row>
        <row r="3782">
          <cell r="A3782">
            <v>21750862</v>
          </cell>
          <cell r="B3782" t="str">
            <v>BAYAMEDIC SERVICES SDN. BHD.</v>
          </cell>
          <cell r="C3782">
            <v>500000</v>
          </cell>
        </row>
        <row r="3783">
          <cell r="A3783">
            <v>21751641</v>
          </cell>
          <cell r="B3783" t="str">
            <v>PROSPEK KINI SDN BHD</v>
          </cell>
          <cell r="C3783">
            <v>2000000</v>
          </cell>
        </row>
        <row r="3784">
          <cell r="A3784">
            <v>21755049</v>
          </cell>
          <cell r="B3784" t="str">
            <v>SHOJI FRANK (M) SDN BHD</v>
          </cell>
          <cell r="C3784">
            <v>3380000</v>
          </cell>
        </row>
        <row r="3785">
          <cell r="A3785">
            <v>21758178</v>
          </cell>
          <cell r="B3785" t="str">
            <v>CW COATING SDN.BHD.</v>
          </cell>
          <cell r="C3785">
            <v>207000</v>
          </cell>
        </row>
        <row r="3786">
          <cell r="A3786">
            <v>21760222</v>
          </cell>
          <cell r="B3786" t="str">
            <v>KOPETRO TRADING &amp; SERVICES SDN BHD</v>
          </cell>
          <cell r="C3786">
            <v>1250000</v>
          </cell>
        </row>
        <row r="3787">
          <cell r="A3787">
            <v>21760781</v>
          </cell>
          <cell r="B3787" t="str">
            <v>PEKAH HOTELS SDN BHD</v>
          </cell>
          <cell r="C3787">
            <v>453800</v>
          </cell>
        </row>
        <row r="3788">
          <cell r="A3788">
            <v>21767444</v>
          </cell>
          <cell r="B3788" t="str">
            <v>SRI SENGGORA KILANG KELAPA SAWIT SDN BHD</v>
          </cell>
          <cell r="C3788">
            <v>18000000</v>
          </cell>
        </row>
        <row r="3789">
          <cell r="A3789">
            <v>21785441</v>
          </cell>
          <cell r="B3789" t="str">
            <v>JOHN HO &amp; SONS SDN. BHD.</v>
          </cell>
          <cell r="C3789">
            <v>1325000</v>
          </cell>
        </row>
        <row r="3790">
          <cell r="A3790">
            <v>21793051</v>
          </cell>
          <cell r="B3790" t="str">
            <v>RIF AUTO SDN BHD</v>
          </cell>
          <cell r="C3790">
            <v>500000</v>
          </cell>
        </row>
        <row r="3791">
          <cell r="A3791">
            <v>21794504</v>
          </cell>
          <cell r="B3791" t="str">
            <v>RUHM MARINE SDN BHD</v>
          </cell>
          <cell r="C3791">
            <v>2000000</v>
          </cell>
        </row>
        <row r="3792">
          <cell r="A3792">
            <v>21803604</v>
          </cell>
          <cell r="B3792" t="str">
            <v>MCCS INTERNATIONAL SDN BHD</v>
          </cell>
          <cell r="C3792">
            <v>4000000</v>
          </cell>
        </row>
        <row r="3793">
          <cell r="A3793">
            <v>21813477</v>
          </cell>
          <cell r="B3793" t="str">
            <v>CENTUS MARINE SDN BHD</v>
          </cell>
          <cell r="C3793">
            <v>5200000</v>
          </cell>
        </row>
        <row r="3794">
          <cell r="A3794">
            <v>21814811</v>
          </cell>
          <cell r="B3794" t="str">
            <v>SUMBANG PERKASA SDN BHD</v>
          </cell>
          <cell r="C3794">
            <v>400000</v>
          </cell>
        </row>
        <row r="3795">
          <cell r="A3795">
            <v>21824140</v>
          </cell>
          <cell r="B3795" t="str">
            <v>AZAM MOTOR SERVICES SDN BHD</v>
          </cell>
          <cell r="C3795">
            <v>1000000</v>
          </cell>
        </row>
        <row r="3796">
          <cell r="A3796">
            <v>21831056</v>
          </cell>
          <cell r="B3796" t="str">
            <v>XILOUETTE MANUFACTURING SDN BHD</v>
          </cell>
          <cell r="C3796">
            <v>50000</v>
          </cell>
        </row>
        <row r="3797">
          <cell r="A3797">
            <v>21847279</v>
          </cell>
          <cell r="B3797" t="str">
            <v>KUALA LUMPUR COSMOPOLITAN SDN.BHD.</v>
          </cell>
          <cell r="C3797">
            <v>1000000</v>
          </cell>
        </row>
        <row r="3798">
          <cell r="A3798">
            <v>21847512</v>
          </cell>
          <cell r="B3798" t="str">
            <v>M C YEW SDN BHD</v>
          </cell>
          <cell r="C3798">
            <v>1440000</v>
          </cell>
        </row>
        <row r="3799">
          <cell r="A3799">
            <v>21849481</v>
          </cell>
          <cell r="B3799" t="str">
            <v>CAO MINERALS SDN. BHD.</v>
          </cell>
          <cell r="C3799">
            <v>1130000</v>
          </cell>
        </row>
        <row r="3800">
          <cell r="A3800">
            <v>21851372</v>
          </cell>
          <cell r="B3800" t="str">
            <v>MIE-AFA CORPORATION (M) SDN BHD</v>
          </cell>
          <cell r="C3800">
            <v>500000</v>
          </cell>
        </row>
        <row r="3801">
          <cell r="A3801">
            <v>21854332</v>
          </cell>
          <cell r="B3801" t="str">
            <v>PINTAR USAHA SDN BHD</v>
          </cell>
          <cell r="C3801">
            <v>350000</v>
          </cell>
        </row>
        <row r="3802">
          <cell r="A3802">
            <v>21857366</v>
          </cell>
          <cell r="B3802" t="str">
            <v>TANER INDUSTRIES SDN. BHD.</v>
          </cell>
          <cell r="C3802">
            <v>5000000</v>
          </cell>
        </row>
        <row r="3803">
          <cell r="A3803">
            <v>21857801</v>
          </cell>
          <cell r="B3803" t="str">
            <v>TANER EPC SDN.BHD.</v>
          </cell>
          <cell r="C3803">
            <v>7500000</v>
          </cell>
        </row>
        <row r="3804">
          <cell r="A3804">
            <v>21859156</v>
          </cell>
          <cell r="B3804" t="str">
            <v>KOWAMAS HOLIDAYS SDN BHD</v>
          </cell>
          <cell r="C3804">
            <v>300000</v>
          </cell>
        </row>
        <row r="3805">
          <cell r="A3805">
            <v>21862843</v>
          </cell>
          <cell r="B3805" t="str">
            <v>NADI MARINE SDN. BHD.</v>
          </cell>
          <cell r="C3805">
            <v>2000000</v>
          </cell>
        </row>
        <row r="3806">
          <cell r="A3806">
            <v>21871306</v>
          </cell>
          <cell r="B3806" t="str">
            <v>RAZA PREMIUM AUTO SDN. BHD.</v>
          </cell>
          <cell r="C3806">
            <v>1350000</v>
          </cell>
        </row>
        <row r="3807">
          <cell r="A3807">
            <v>21877024</v>
          </cell>
          <cell r="B3807" t="str">
            <v>TOP HOME BUILDER DEVELOPMENT SDN BHD</v>
          </cell>
          <cell r="C3807">
            <v>10000000</v>
          </cell>
        </row>
        <row r="3808">
          <cell r="A3808">
            <v>21880499</v>
          </cell>
          <cell r="B3808" t="str">
            <v>AMBANG PROSPEK FORWARDING SDN BHD</v>
          </cell>
          <cell r="C3808">
            <v>300000</v>
          </cell>
        </row>
        <row r="3809">
          <cell r="A3809">
            <v>21886161</v>
          </cell>
          <cell r="B3809" t="str">
            <v>MALAYSIA STEEL INSTITUTE</v>
          </cell>
          <cell r="C3809">
            <v>200000</v>
          </cell>
        </row>
        <row r="3810">
          <cell r="A3810">
            <v>21906180</v>
          </cell>
          <cell r="B3810" t="str">
            <v>G N P PROPERTIES SDN BHD</v>
          </cell>
          <cell r="C3810">
            <v>1000000</v>
          </cell>
        </row>
        <row r="3811">
          <cell r="A3811">
            <v>21909748</v>
          </cell>
          <cell r="B3811" t="str">
            <v>AIRCOMASTER SDN BHD</v>
          </cell>
          <cell r="C3811">
            <v>7500000</v>
          </cell>
        </row>
        <row r="3812">
          <cell r="A3812">
            <v>21912259</v>
          </cell>
          <cell r="B3812" t="str">
            <v>DUTAMAS HAYAT SDN BHD</v>
          </cell>
          <cell r="C3812">
            <v>120000</v>
          </cell>
        </row>
        <row r="3813">
          <cell r="A3813">
            <v>21914003</v>
          </cell>
          <cell r="B3813" t="str">
            <v>KJ TECHNICAL SERVICES SDN BHD</v>
          </cell>
          <cell r="C3813">
            <v>9250000</v>
          </cell>
        </row>
        <row r="3814">
          <cell r="A3814">
            <v>21916470</v>
          </cell>
          <cell r="B3814" t="str">
            <v>LOYANG EKUITI SDN BHD</v>
          </cell>
          <cell r="C3814">
            <v>500000</v>
          </cell>
        </row>
        <row r="3815">
          <cell r="A3815">
            <v>21918695</v>
          </cell>
          <cell r="B3815" t="str">
            <v>OPTIMISE GAIN SDN BHD</v>
          </cell>
          <cell r="C3815">
            <v>100000</v>
          </cell>
        </row>
        <row r="3816">
          <cell r="A3816">
            <v>21918821</v>
          </cell>
          <cell r="B3816" t="str">
            <v>INTEGRATUS MAINTENANCE SERVICES SDN BHD</v>
          </cell>
          <cell r="C3816">
            <v>236776</v>
          </cell>
        </row>
        <row r="3817">
          <cell r="A3817">
            <v>21922385</v>
          </cell>
          <cell r="B3817" t="str">
            <v>YIHIN GLASS &amp; ALUMINIUM SDN BHD</v>
          </cell>
          <cell r="C3817">
            <v>1200000</v>
          </cell>
        </row>
        <row r="3818">
          <cell r="A3818">
            <v>21927418</v>
          </cell>
          <cell r="B3818" t="str">
            <v>HELIOS PHOTOVOLTAIC SDN BHD</v>
          </cell>
          <cell r="C3818">
            <v>28000000</v>
          </cell>
        </row>
        <row r="3819">
          <cell r="A3819">
            <v>21927730</v>
          </cell>
          <cell r="B3819" t="str">
            <v>DENEL SOC LTD</v>
          </cell>
          <cell r="C3819">
            <v>21504890.07</v>
          </cell>
        </row>
        <row r="3820">
          <cell r="A3820">
            <v>21928525</v>
          </cell>
          <cell r="B3820" t="str">
            <v>TIMUR LUBE SDN BHD</v>
          </cell>
          <cell r="C3820">
            <v>2000000</v>
          </cell>
        </row>
        <row r="3821">
          <cell r="A3821">
            <v>21938967</v>
          </cell>
          <cell r="B3821" t="str">
            <v>SIN HUA TRAVEL SERVICE SDN BHD</v>
          </cell>
          <cell r="C3821">
            <v>150000</v>
          </cell>
        </row>
        <row r="3822">
          <cell r="A3822">
            <v>21970905</v>
          </cell>
          <cell r="B3822" t="str">
            <v>KOREAN EDUCATION FOUNDATION</v>
          </cell>
          <cell r="C3822">
            <v>25000</v>
          </cell>
        </row>
        <row r="3823">
          <cell r="A3823">
            <v>21990492</v>
          </cell>
          <cell r="B3823" t="str">
            <v>CHEW AND YEW ENTERPRISE SDN BHD</v>
          </cell>
          <cell r="C3823">
            <v>1840000</v>
          </cell>
        </row>
        <row r="3824">
          <cell r="A3824">
            <v>21991995</v>
          </cell>
          <cell r="B3824" t="str">
            <v>ATTRACTIVE VENTURE (KL) SDN BHD</v>
          </cell>
          <cell r="C3824">
            <v>3000000</v>
          </cell>
        </row>
        <row r="3825">
          <cell r="A3825">
            <v>21992728</v>
          </cell>
          <cell r="B3825" t="str">
            <v>EUREKA ARTISAN SDN BHD</v>
          </cell>
          <cell r="C3825">
            <v>32300</v>
          </cell>
        </row>
        <row r="3826">
          <cell r="A3826">
            <v>21994064</v>
          </cell>
          <cell r="B3826" t="str">
            <v>GRM COMPOSITE WOOD (M) SDN BHD</v>
          </cell>
          <cell r="C3826">
            <v>1000000</v>
          </cell>
        </row>
        <row r="3827">
          <cell r="A3827">
            <v>21994340</v>
          </cell>
          <cell r="B3827" t="str">
            <v>KAMPAR DESA AMAN PETROL STATION SDN BHD</v>
          </cell>
          <cell r="C3827">
            <v>250000</v>
          </cell>
        </row>
        <row r="3828">
          <cell r="A3828">
            <v>21995143</v>
          </cell>
          <cell r="B3828" t="str">
            <v>GREATER TAMPIN OTO SDN. BHD.</v>
          </cell>
          <cell r="C3828">
            <v>300000</v>
          </cell>
        </row>
        <row r="3829">
          <cell r="A3829">
            <v>22018479</v>
          </cell>
          <cell r="B3829" t="str">
            <v>LP TEAMWORK SDN BHD</v>
          </cell>
          <cell r="C3829">
            <v>12807262</v>
          </cell>
        </row>
        <row r="3830">
          <cell r="A3830">
            <v>22018520</v>
          </cell>
          <cell r="B3830" t="str">
            <v>ASOMA TECHNOLOGY SB</v>
          </cell>
          <cell r="C3830">
            <v>1350000</v>
          </cell>
        </row>
        <row r="3831">
          <cell r="A3831">
            <v>22064391</v>
          </cell>
          <cell r="B3831" t="str">
            <v>EMPADA SDN BHD</v>
          </cell>
          <cell r="C3831">
            <v>3365000</v>
          </cell>
        </row>
        <row r="3832">
          <cell r="A3832">
            <v>22070847</v>
          </cell>
          <cell r="B3832" t="str">
            <v>ASAPLUS DEVELOPMENT SDN BHD</v>
          </cell>
          <cell r="C3832">
            <v>900000</v>
          </cell>
        </row>
        <row r="3833">
          <cell r="A3833">
            <v>22072646</v>
          </cell>
          <cell r="B3833" t="str">
            <v>DONGKUK TECHCO RUBBER INDUSTRIES SDN BHD</v>
          </cell>
          <cell r="C3833">
            <v>45000</v>
          </cell>
        </row>
        <row r="3834">
          <cell r="A3834">
            <v>22075617</v>
          </cell>
          <cell r="B3834" t="str">
            <v>PAN BRIGHT TRAVEL SERVICE SDN BHD</v>
          </cell>
          <cell r="C3834">
            <v>400500</v>
          </cell>
        </row>
        <row r="3835">
          <cell r="A3835">
            <v>22086297</v>
          </cell>
          <cell r="B3835" t="str">
            <v>OEL DISTRIBUTION (EAST COAST) SDN BHD</v>
          </cell>
          <cell r="C3835">
            <v>5400000</v>
          </cell>
        </row>
        <row r="3836">
          <cell r="A3836">
            <v>22088246</v>
          </cell>
          <cell r="B3836" t="str">
            <v>FABERWORTH TRADING</v>
          </cell>
          <cell r="C3836">
            <v>55000</v>
          </cell>
        </row>
        <row r="3837">
          <cell r="A3837">
            <v>22093466</v>
          </cell>
          <cell r="B3837" t="str">
            <v>UAT ENERGY SDN BHD</v>
          </cell>
          <cell r="C3837">
            <v>2000000</v>
          </cell>
        </row>
        <row r="3838">
          <cell r="A3838">
            <v>22096987</v>
          </cell>
          <cell r="B3838" t="str">
            <v>TOP AGRO FARM SDN BHD</v>
          </cell>
          <cell r="C3838">
            <v>500000</v>
          </cell>
        </row>
        <row r="3839">
          <cell r="A3839">
            <v>22101334</v>
          </cell>
          <cell r="B3839" t="str">
            <v>CANNA STATION SDN BHD</v>
          </cell>
          <cell r="C3839">
            <v>500000</v>
          </cell>
        </row>
        <row r="3840">
          <cell r="A3840">
            <v>22102203</v>
          </cell>
          <cell r="B3840" t="str">
            <v>BEVERLY WM SDN BHD</v>
          </cell>
          <cell r="C3840">
            <v>19800000</v>
          </cell>
        </row>
        <row r="3841">
          <cell r="A3841">
            <v>22108657</v>
          </cell>
          <cell r="B3841" t="str">
            <v>HERMES MIX SDN BHD</v>
          </cell>
          <cell r="C3841">
            <v>1330000</v>
          </cell>
        </row>
        <row r="3842">
          <cell r="A3842">
            <v>22112767</v>
          </cell>
          <cell r="B3842" t="str">
            <v>IHSAN CERIA SDN BHD</v>
          </cell>
          <cell r="C3842">
            <v>200000</v>
          </cell>
        </row>
        <row r="3843">
          <cell r="A3843">
            <v>22118313</v>
          </cell>
          <cell r="B3843" t="str">
            <v>ASPRO CONSTRUCTION SDN. BHD.</v>
          </cell>
          <cell r="C3843">
            <v>800000</v>
          </cell>
        </row>
        <row r="3844">
          <cell r="A3844">
            <v>22142749</v>
          </cell>
          <cell r="B3844" t="str">
            <v>MASSIVE DISTRIBUTION SDN BHD</v>
          </cell>
          <cell r="C3844">
            <v>17500000</v>
          </cell>
        </row>
        <row r="3845">
          <cell r="A3845">
            <v>22145224</v>
          </cell>
          <cell r="B3845" t="str">
            <v>VISION KIDURONG PETROL STATION ENTERPRIS</v>
          </cell>
          <cell r="C3845">
            <v>200000</v>
          </cell>
        </row>
        <row r="3846">
          <cell r="A3846">
            <v>22157358</v>
          </cell>
          <cell r="B3846" t="str">
            <v>WELTON DEVELOPMENT SDN BHD</v>
          </cell>
          <cell r="C3846">
            <v>1020000</v>
          </cell>
        </row>
        <row r="3847">
          <cell r="A3847">
            <v>22170454</v>
          </cell>
          <cell r="B3847" t="str">
            <v>ZEN AVIATION SDN BHD</v>
          </cell>
          <cell r="C3847">
            <v>1100000</v>
          </cell>
        </row>
        <row r="3848">
          <cell r="A3848">
            <v>22176871</v>
          </cell>
          <cell r="B3848" t="str">
            <v>BAWAL EXCLUSIVE SDN. BHD.</v>
          </cell>
          <cell r="C3848">
            <v>3500000</v>
          </cell>
        </row>
        <row r="3849">
          <cell r="A3849">
            <v>22177948</v>
          </cell>
          <cell r="B3849" t="str">
            <v>MARQUIS OIL (M) SDN. BHD.</v>
          </cell>
          <cell r="C3849">
            <v>500000</v>
          </cell>
        </row>
        <row r="3850">
          <cell r="A3850">
            <v>22196728</v>
          </cell>
          <cell r="B3850" t="str">
            <v>SENG HIGHLAND FRUITS TRADING</v>
          </cell>
          <cell r="C3850">
            <v>5650000</v>
          </cell>
        </row>
        <row r="3851">
          <cell r="A3851">
            <v>22201576</v>
          </cell>
          <cell r="B3851" t="str">
            <v>RANTAU BUDI (M) SDN BHD</v>
          </cell>
          <cell r="C3851">
            <v>350000</v>
          </cell>
        </row>
        <row r="3852">
          <cell r="A3852">
            <v>22209367</v>
          </cell>
          <cell r="B3852" t="str">
            <v>MSIAN PHOSPHATE ADDITIVES (SWK) SDN BHD</v>
          </cell>
          <cell r="C3852">
            <v>19800000</v>
          </cell>
        </row>
        <row r="3853">
          <cell r="A3853">
            <v>22219886</v>
          </cell>
          <cell r="B3853" t="str">
            <v>XUN TA FEED SDN BHD</v>
          </cell>
          <cell r="C3853">
            <v>10000000</v>
          </cell>
        </row>
        <row r="3854">
          <cell r="A3854">
            <v>22222328</v>
          </cell>
          <cell r="B3854" t="str">
            <v>PLATINUM PREMIUM DEVELOPMENT SDN BHD</v>
          </cell>
          <cell r="C3854">
            <v>500000</v>
          </cell>
        </row>
        <row r="3855">
          <cell r="A3855">
            <v>22239308</v>
          </cell>
          <cell r="B3855" t="str">
            <v>CAM PLASTIC INDUSTRY SDN BHD</v>
          </cell>
          <cell r="C3855">
            <v>2525000</v>
          </cell>
        </row>
        <row r="3856">
          <cell r="A3856">
            <v>22251264</v>
          </cell>
          <cell r="B3856" t="str">
            <v>I-PLATINUM SDN. BHD.</v>
          </cell>
          <cell r="C3856">
            <v>27500</v>
          </cell>
        </row>
        <row r="3857">
          <cell r="A3857">
            <v>22255550</v>
          </cell>
          <cell r="B3857" t="str">
            <v>FABER VISTA SDN.BHD.</v>
          </cell>
          <cell r="C3857">
            <v>89869.4</v>
          </cell>
        </row>
        <row r="3858">
          <cell r="A3858">
            <v>22257415</v>
          </cell>
          <cell r="B3858" t="str">
            <v>AH SOON CONSTRUCTION SDN BHD</v>
          </cell>
          <cell r="C3858">
            <v>3088000</v>
          </cell>
        </row>
        <row r="3859">
          <cell r="A3859">
            <v>22262071</v>
          </cell>
          <cell r="B3859" t="str">
            <v>GC GREENLAND CAPITAL SDN.BHD.</v>
          </cell>
          <cell r="C3859">
            <v>2000000</v>
          </cell>
        </row>
        <row r="3860">
          <cell r="A3860">
            <v>22265118</v>
          </cell>
          <cell r="B3860" t="str">
            <v>RANGKAIAN JASA SDN BHD</v>
          </cell>
          <cell r="C3860">
            <v>5511000</v>
          </cell>
        </row>
        <row r="3861">
          <cell r="A3861">
            <v>22292824</v>
          </cell>
          <cell r="B3861" t="str">
            <v>ZUBICON SDN BHD</v>
          </cell>
          <cell r="C3861">
            <v>800000</v>
          </cell>
        </row>
        <row r="3862">
          <cell r="A3862">
            <v>22293853</v>
          </cell>
          <cell r="B3862" t="str">
            <v>BANTING STAR SDN. BHD.</v>
          </cell>
          <cell r="C3862">
            <v>700000</v>
          </cell>
        </row>
        <row r="3863">
          <cell r="A3863">
            <v>22306405</v>
          </cell>
          <cell r="B3863" t="str">
            <v>CAHAYA TEJA SDN. BHD.</v>
          </cell>
          <cell r="C3863">
            <v>2000000</v>
          </cell>
        </row>
        <row r="3864">
          <cell r="A3864">
            <v>22312112</v>
          </cell>
          <cell r="B3864" t="str">
            <v>PERCAYA JAYA HEALTH CARE SDN.BHD.</v>
          </cell>
          <cell r="C3864">
            <v>80000</v>
          </cell>
        </row>
        <row r="3865">
          <cell r="A3865">
            <v>22328337</v>
          </cell>
          <cell r="B3865" t="str">
            <v>TETAP GEMBIRA DEVELOPMENT SDN BHD</v>
          </cell>
          <cell r="C3865">
            <v>1043000</v>
          </cell>
        </row>
        <row r="3866">
          <cell r="A3866">
            <v>22334847</v>
          </cell>
          <cell r="B3866" t="str">
            <v>TOKO GEMILANG (T) SDN BHD</v>
          </cell>
          <cell r="C3866">
            <v>1000000</v>
          </cell>
        </row>
        <row r="3867">
          <cell r="A3867">
            <v>22335593</v>
          </cell>
          <cell r="B3867" t="str">
            <v>KPM DEVELOPMENT SDN. BHD.</v>
          </cell>
          <cell r="C3867">
            <v>500000</v>
          </cell>
        </row>
        <row r="3868">
          <cell r="A3868">
            <v>22336045</v>
          </cell>
          <cell r="B3868" t="str">
            <v>SUMMIT VIEW DEVELOPMENT SDN BHD</v>
          </cell>
          <cell r="C3868">
            <v>5420000</v>
          </cell>
        </row>
        <row r="3869">
          <cell r="A3869">
            <v>22337265</v>
          </cell>
          <cell r="B3869" t="str">
            <v>DSCAFF ENGINEERING SDN BHD</v>
          </cell>
          <cell r="C3869">
            <v>4000000</v>
          </cell>
        </row>
        <row r="3870">
          <cell r="A3870">
            <v>22343575</v>
          </cell>
          <cell r="B3870" t="str">
            <v>KENWINGSTON SEVEN UP SDN BHD</v>
          </cell>
          <cell r="C3870">
            <v>9392000</v>
          </cell>
        </row>
        <row r="3871">
          <cell r="A3871">
            <v>22351299</v>
          </cell>
          <cell r="B3871" t="str">
            <v>GROW WELL MARKETING SDN BHD</v>
          </cell>
          <cell r="C3871">
            <v>4000000</v>
          </cell>
        </row>
        <row r="3872">
          <cell r="A3872">
            <v>22352823</v>
          </cell>
          <cell r="B3872" t="str">
            <v>TONG HING (SABAH) SDN. BHD.</v>
          </cell>
          <cell r="C3872">
            <v>1500000</v>
          </cell>
        </row>
        <row r="3873">
          <cell r="A3873">
            <v>22357233</v>
          </cell>
          <cell r="B3873" t="str">
            <v>FAIRVIEW EQUITY PROJECT SDN. BHD.</v>
          </cell>
          <cell r="C3873">
            <v>7000000</v>
          </cell>
        </row>
        <row r="3874">
          <cell r="A3874">
            <v>22364109</v>
          </cell>
          <cell r="B3874" t="str">
            <v>IMPERIO VENTURE SDN BHD</v>
          </cell>
          <cell r="C3874">
            <v>40000</v>
          </cell>
        </row>
        <row r="3875">
          <cell r="A3875">
            <v>22372421</v>
          </cell>
          <cell r="B3875" t="str">
            <v>BE GREEN BIOMASS SDN BHD</v>
          </cell>
          <cell r="C3875">
            <v>2250000</v>
          </cell>
        </row>
        <row r="3876">
          <cell r="A3876">
            <v>22384146</v>
          </cell>
          <cell r="B3876" t="str">
            <v>TENGAH RESORT SDN BHD</v>
          </cell>
          <cell r="C3876">
            <v>300000</v>
          </cell>
        </row>
        <row r="3877">
          <cell r="A3877">
            <v>22386165</v>
          </cell>
          <cell r="B3877" t="str">
            <v>LIQUI MOLY (EAST MALAYSIA) SDN BHD</v>
          </cell>
          <cell r="C3877">
            <v>2400000</v>
          </cell>
        </row>
        <row r="3878">
          <cell r="A3878">
            <v>22386429</v>
          </cell>
          <cell r="B3878" t="str">
            <v>ERA UNIVERSE DEVELOPMENT SDN BHD</v>
          </cell>
          <cell r="C3878">
            <v>570000</v>
          </cell>
        </row>
        <row r="3879">
          <cell r="A3879">
            <v>22386608</v>
          </cell>
          <cell r="B3879" t="str">
            <v>WG WEALTH GROWTH SDN BHD</v>
          </cell>
          <cell r="C3879">
            <v>1020000</v>
          </cell>
        </row>
        <row r="3880">
          <cell r="A3880">
            <v>22395182</v>
          </cell>
          <cell r="B3880" t="str">
            <v>PERNIAGAAN SENANG JADI IMPORT&amp;EXPORT S/B</v>
          </cell>
          <cell r="C3880">
            <v>3700000</v>
          </cell>
        </row>
        <row r="3881">
          <cell r="A3881">
            <v>22395491</v>
          </cell>
          <cell r="B3881" t="str">
            <v>IKATAN RIBUAN SAWIT SDN BHD</v>
          </cell>
          <cell r="C3881">
            <v>2000000</v>
          </cell>
        </row>
        <row r="3882">
          <cell r="A3882">
            <v>22398677</v>
          </cell>
          <cell r="B3882" t="str">
            <v>JP SIGNATURE INTERNATIONAL SDN BHD</v>
          </cell>
          <cell r="C3882">
            <v>250000</v>
          </cell>
        </row>
        <row r="3883">
          <cell r="A3883">
            <v>22403945</v>
          </cell>
          <cell r="B3883" t="str">
            <v>QUALITY AVENUE SDN BHD</v>
          </cell>
          <cell r="C3883">
            <v>2500000</v>
          </cell>
        </row>
        <row r="3884">
          <cell r="A3884">
            <v>22409736</v>
          </cell>
          <cell r="B3884" t="str">
            <v>CORAMAX MALL SDN BHD</v>
          </cell>
          <cell r="C3884">
            <v>835800</v>
          </cell>
        </row>
        <row r="3885">
          <cell r="A3885">
            <v>22412737</v>
          </cell>
          <cell r="B3885" t="str">
            <v>SITGES ENGINEERING SDN BHD</v>
          </cell>
          <cell r="C3885">
            <v>14000000</v>
          </cell>
        </row>
        <row r="3886">
          <cell r="A3886">
            <v>22417087</v>
          </cell>
          <cell r="B3886" t="str">
            <v>SERIBU CERIA SDN BHD</v>
          </cell>
          <cell r="C3886">
            <v>200000</v>
          </cell>
        </row>
        <row r="3887">
          <cell r="A3887">
            <v>22420462</v>
          </cell>
          <cell r="B3887" t="str">
            <v>PUMA ENERGY (MALAYSIA) SDN BHD</v>
          </cell>
          <cell r="C3887">
            <v>1500000</v>
          </cell>
        </row>
        <row r="3888">
          <cell r="A3888">
            <v>22422547</v>
          </cell>
          <cell r="B3888" t="str">
            <v>PLANETIUM SDN BHD</v>
          </cell>
          <cell r="C3888">
            <v>300000</v>
          </cell>
        </row>
        <row r="3889">
          <cell r="A3889">
            <v>22427817</v>
          </cell>
          <cell r="B3889" t="str">
            <v>GSION RESOURCES (M) SDN BHD</v>
          </cell>
          <cell r="C3889">
            <v>4000000</v>
          </cell>
        </row>
        <row r="3890">
          <cell r="A3890">
            <v>22430898</v>
          </cell>
          <cell r="B3890" t="str">
            <v>SUMI-TECH INDUSTRIAL SUPPLIES SDN BHD</v>
          </cell>
          <cell r="C3890">
            <v>3000000</v>
          </cell>
        </row>
        <row r="3891">
          <cell r="A3891">
            <v>22437443</v>
          </cell>
          <cell r="B3891" t="str">
            <v>GENIUS MERCHANT SDN. BHD</v>
          </cell>
          <cell r="C3891">
            <v>100000</v>
          </cell>
        </row>
        <row r="3892">
          <cell r="A3892">
            <v>22439336</v>
          </cell>
          <cell r="B3892" t="str">
            <v>KYODO PIPE SDN BHD</v>
          </cell>
          <cell r="C3892">
            <v>3600000</v>
          </cell>
        </row>
        <row r="3893">
          <cell r="A3893">
            <v>22444812</v>
          </cell>
          <cell r="B3893" t="str">
            <v>JESSELTON PROPERTIES SDN BHD</v>
          </cell>
          <cell r="C3893">
            <v>34345000</v>
          </cell>
        </row>
        <row r="3894">
          <cell r="A3894">
            <v>22451793</v>
          </cell>
          <cell r="B3894" t="str">
            <v>SEGAMAT HOLDINGS SDN BHD</v>
          </cell>
          <cell r="C3894">
            <v>0</v>
          </cell>
        </row>
        <row r="3895">
          <cell r="A3895">
            <v>22455093</v>
          </cell>
          <cell r="B3895" t="str">
            <v>ZPMC ENGINEERING (M) SDN BHD</v>
          </cell>
          <cell r="C3895">
            <v>1500000</v>
          </cell>
        </row>
        <row r="3896">
          <cell r="A3896">
            <v>22455485</v>
          </cell>
          <cell r="B3896" t="str">
            <v>KENYALANG AVENUE SDN BHD</v>
          </cell>
          <cell r="C3896">
            <v>500000</v>
          </cell>
        </row>
        <row r="3897">
          <cell r="A3897">
            <v>22457227</v>
          </cell>
          <cell r="B3897" t="str">
            <v>SPEC BINA SDN BHD</v>
          </cell>
          <cell r="C3897">
            <v>500000</v>
          </cell>
        </row>
        <row r="3898">
          <cell r="A3898">
            <v>22459049</v>
          </cell>
          <cell r="B3898" t="str">
            <v>ZIRBAD RESOURCES SDN. BHD.</v>
          </cell>
          <cell r="C3898">
            <v>1570000</v>
          </cell>
        </row>
        <row r="3899">
          <cell r="A3899">
            <v>22464808</v>
          </cell>
          <cell r="B3899" t="str">
            <v>KITA CONCRETE MIX SDN BHD</v>
          </cell>
          <cell r="C3899">
            <v>500000</v>
          </cell>
        </row>
        <row r="3900">
          <cell r="A3900">
            <v>22468838</v>
          </cell>
          <cell r="B3900" t="str">
            <v>FUELPLUS ASIA INC</v>
          </cell>
          <cell r="C3900">
            <v>250000</v>
          </cell>
        </row>
        <row r="3901">
          <cell r="A3901">
            <v>22474928</v>
          </cell>
          <cell r="B3901" t="str">
            <v>ARBA TRAVEL &amp; TOURS SDN. BHD.</v>
          </cell>
          <cell r="C3901">
            <v>110000</v>
          </cell>
        </row>
        <row r="3902">
          <cell r="A3902">
            <v>22477307</v>
          </cell>
          <cell r="B3902" t="str">
            <v>SALIRAN INDUSTRIAL SUPPLIES SDN. BHD.</v>
          </cell>
          <cell r="C3902">
            <v>3000000</v>
          </cell>
        </row>
        <row r="3903">
          <cell r="A3903">
            <v>22493689</v>
          </cell>
          <cell r="B3903" t="str">
            <v>VECERA MARKETING SDN. BHD.</v>
          </cell>
          <cell r="C3903">
            <v>3000000</v>
          </cell>
        </row>
        <row r="3904">
          <cell r="A3904">
            <v>22496299</v>
          </cell>
          <cell r="B3904" t="str">
            <v>CITIMAS DEVELOPMENT SDN BHD</v>
          </cell>
          <cell r="C3904">
            <v>1000000</v>
          </cell>
        </row>
        <row r="3905">
          <cell r="A3905">
            <v>22506302</v>
          </cell>
          <cell r="B3905" t="str">
            <v>HASIL GLORY SDN BHD</v>
          </cell>
          <cell r="C3905">
            <v>200000</v>
          </cell>
        </row>
        <row r="3906">
          <cell r="A3906">
            <v>22511300</v>
          </cell>
          <cell r="B3906" t="str">
            <v>DELTA PRIMA METERING SDN BHD</v>
          </cell>
          <cell r="C3906">
            <v>2700000</v>
          </cell>
        </row>
        <row r="3907">
          <cell r="A3907">
            <v>22514078</v>
          </cell>
          <cell r="B3907" t="str">
            <v>AZTI ENGINEERING (M) SDN.BHD.</v>
          </cell>
          <cell r="C3907">
            <v>13850000</v>
          </cell>
        </row>
        <row r="3908">
          <cell r="A3908">
            <v>22519717</v>
          </cell>
          <cell r="B3908" t="str">
            <v>CASA HARTAMAS SDN BHD</v>
          </cell>
          <cell r="C3908">
            <v>30150000</v>
          </cell>
        </row>
        <row r="3909">
          <cell r="A3909">
            <v>22523864</v>
          </cell>
          <cell r="B3909" t="str">
            <v>DONG-AH GEOLOGICAL ENGINEERING CO. LTD.</v>
          </cell>
          <cell r="C3909">
            <v>350000</v>
          </cell>
        </row>
        <row r="3910">
          <cell r="A3910">
            <v>22531820</v>
          </cell>
          <cell r="B3910" t="str">
            <v>ECA C&amp;E SDN BHD</v>
          </cell>
          <cell r="C3910">
            <v>1000000</v>
          </cell>
        </row>
        <row r="3911">
          <cell r="A3911">
            <v>22535452</v>
          </cell>
          <cell r="B3911" t="str">
            <v>SEKOLAH SRI UCSI SDN BHD</v>
          </cell>
          <cell r="C3911">
            <v>300000</v>
          </cell>
        </row>
        <row r="3912">
          <cell r="A3912">
            <v>22541970</v>
          </cell>
          <cell r="B3912" t="str">
            <v>BRILLIANT LTP BUILDER SDN. BHD.</v>
          </cell>
          <cell r="C3912">
            <v>20000000</v>
          </cell>
        </row>
        <row r="3913">
          <cell r="A3913">
            <v>22549135</v>
          </cell>
          <cell r="B3913" t="str">
            <v>YUEN TUNG PREMIX (SOUTHERN) SDN BHD</v>
          </cell>
          <cell r="C3913">
            <v>684000</v>
          </cell>
        </row>
        <row r="3914">
          <cell r="A3914">
            <v>22554069</v>
          </cell>
          <cell r="B3914" t="str">
            <v>MIDLANDS CITY SDN BHD</v>
          </cell>
          <cell r="C3914">
            <v>1000000</v>
          </cell>
        </row>
        <row r="3915">
          <cell r="A3915">
            <v>22556340</v>
          </cell>
          <cell r="B3915" t="str">
            <v>GIGA BUILDERS SDN BHD</v>
          </cell>
          <cell r="C3915">
            <v>2032500</v>
          </cell>
        </row>
        <row r="3916">
          <cell r="A3916">
            <v>22574673</v>
          </cell>
          <cell r="B3916" t="str">
            <v>INSTANT OPTION RESOURCES SDN BHD</v>
          </cell>
          <cell r="C3916">
            <v>5500000</v>
          </cell>
        </row>
        <row r="3917">
          <cell r="A3917">
            <v>22589914</v>
          </cell>
          <cell r="B3917" t="str">
            <v>POWER MAJESTIC SDN BHD</v>
          </cell>
          <cell r="C3917">
            <v>500000</v>
          </cell>
        </row>
        <row r="3918">
          <cell r="A3918">
            <v>22590128</v>
          </cell>
          <cell r="B3918" t="str">
            <v>VISAGE GLOBAL SDN BHD</v>
          </cell>
          <cell r="C3918">
            <v>712500</v>
          </cell>
        </row>
        <row r="3919">
          <cell r="A3919">
            <v>22592204</v>
          </cell>
          <cell r="B3919" t="str">
            <v>QUICK VENTURE SDN BHD</v>
          </cell>
          <cell r="C3919">
            <v>1000000</v>
          </cell>
        </row>
        <row r="3920">
          <cell r="A3920">
            <v>22600485</v>
          </cell>
          <cell r="B3920" t="str">
            <v>KENANGA MARKETING SDN BHD</v>
          </cell>
          <cell r="C3920">
            <v>825000</v>
          </cell>
        </row>
        <row r="3921">
          <cell r="A3921">
            <v>22613756</v>
          </cell>
          <cell r="B3921" t="str">
            <v>CLEVERICH SDN BHD</v>
          </cell>
          <cell r="C3921">
            <v>300000</v>
          </cell>
        </row>
        <row r="3922">
          <cell r="A3922">
            <v>22622804</v>
          </cell>
          <cell r="B3922" t="str">
            <v>LEAN KEE CHAN (IPOH) SDN BHD</v>
          </cell>
          <cell r="C3922">
            <v>3200000</v>
          </cell>
        </row>
        <row r="3923">
          <cell r="A3923">
            <v>22623723</v>
          </cell>
          <cell r="B3923" t="str">
            <v>MESSER &amp; SAEGEN PRODUCTS SDN BHD</v>
          </cell>
          <cell r="C3923">
            <v>1500000</v>
          </cell>
        </row>
        <row r="3924">
          <cell r="A3924">
            <v>22626109</v>
          </cell>
          <cell r="B3924" t="str">
            <v>VICTORIA FACELIFT SDN BHD</v>
          </cell>
          <cell r="C3924">
            <v>698500</v>
          </cell>
        </row>
        <row r="3925">
          <cell r="A3925">
            <v>22626902</v>
          </cell>
          <cell r="B3925" t="str">
            <v>SOUTH CURVE DEVELOPMENT SDN BHD</v>
          </cell>
          <cell r="C3925">
            <v>1500000</v>
          </cell>
        </row>
        <row r="3926">
          <cell r="A3926">
            <v>22626991</v>
          </cell>
          <cell r="B3926" t="str">
            <v>GO AUTOMOBILE MANUFACTURING SDN BHD</v>
          </cell>
          <cell r="C3926">
            <v>0</v>
          </cell>
        </row>
        <row r="3927">
          <cell r="A3927">
            <v>22632132</v>
          </cell>
          <cell r="B3927" t="str">
            <v>TMG EXPRESS 3000 SDN BHD</v>
          </cell>
          <cell r="C3927">
            <v>500000</v>
          </cell>
        </row>
        <row r="3928">
          <cell r="A3928">
            <v>22636004</v>
          </cell>
          <cell r="B3928" t="str">
            <v>AJ PREMIUM MOTORS SDN. BHD.</v>
          </cell>
          <cell r="C3928">
            <v>1500000</v>
          </cell>
        </row>
        <row r="3929">
          <cell r="A3929">
            <v>22644878</v>
          </cell>
          <cell r="B3929" t="str">
            <v>PIPESWAY FURNITURE SDN. BHD.</v>
          </cell>
          <cell r="C3929">
            <v>7700000</v>
          </cell>
        </row>
        <row r="3930">
          <cell r="A3930">
            <v>22647200</v>
          </cell>
          <cell r="B3930" t="str">
            <v>TANJUNG VILLA DEVELOPMENT SDN BHD</v>
          </cell>
          <cell r="C3930">
            <v>10000000</v>
          </cell>
        </row>
        <row r="3931">
          <cell r="A3931">
            <v>22659634</v>
          </cell>
          <cell r="B3931" t="str">
            <v>TZEL DEVELOPMENTS SDN BHD</v>
          </cell>
          <cell r="C3931">
            <v>57000</v>
          </cell>
        </row>
        <row r="3932">
          <cell r="A3932">
            <v>22663631</v>
          </cell>
          <cell r="B3932" t="str">
            <v>MERU EXCEL SDN BHD</v>
          </cell>
          <cell r="C3932">
            <v>150000</v>
          </cell>
        </row>
        <row r="3933">
          <cell r="A3933">
            <v>22665864</v>
          </cell>
          <cell r="B3933" t="str">
            <v>TAWAU PLAZA SDN BHD</v>
          </cell>
          <cell r="C3933">
            <v>24176250</v>
          </cell>
        </row>
        <row r="3934">
          <cell r="A3934">
            <v>22669380</v>
          </cell>
          <cell r="B3934" t="str">
            <v>ITG MACHINERY SDN BHD</v>
          </cell>
          <cell r="C3934">
            <v>3000000</v>
          </cell>
        </row>
        <row r="3935">
          <cell r="A3935">
            <v>22674481</v>
          </cell>
          <cell r="B3935" t="str">
            <v>PHARMARISE SDN BHD</v>
          </cell>
          <cell r="C3935">
            <v>4000000</v>
          </cell>
        </row>
        <row r="3936">
          <cell r="A3936">
            <v>22677252</v>
          </cell>
          <cell r="B3936" t="str">
            <v>JATI HOME FURNITURE MARKETING SDN.BHD.</v>
          </cell>
          <cell r="C3936">
            <v>2300000</v>
          </cell>
        </row>
        <row r="3937">
          <cell r="A3937">
            <v>22681775</v>
          </cell>
          <cell r="B3937" t="str">
            <v>LT MURNI SDN BHD</v>
          </cell>
          <cell r="C3937">
            <v>1100000</v>
          </cell>
        </row>
        <row r="3938">
          <cell r="A3938">
            <v>22692616</v>
          </cell>
          <cell r="B3938" t="str">
            <v>KME VENTURE SDN. BHD.</v>
          </cell>
          <cell r="C3938">
            <v>140000</v>
          </cell>
        </row>
        <row r="3939">
          <cell r="A3939">
            <v>22694940</v>
          </cell>
          <cell r="B3939" t="str">
            <v>CMW ENGINEERING CORPORATION SDN BHD</v>
          </cell>
          <cell r="C3939">
            <v>4950000</v>
          </cell>
        </row>
        <row r="3940">
          <cell r="A3940">
            <v>22700982</v>
          </cell>
          <cell r="B3940" t="str">
            <v>TIMBER ART DESIGN SDN. BHD.</v>
          </cell>
          <cell r="C3940">
            <v>4642000</v>
          </cell>
        </row>
        <row r="3941">
          <cell r="A3941">
            <v>22702503</v>
          </cell>
          <cell r="B3941" t="str">
            <v>TROPICANA LEGACY SDN BHD</v>
          </cell>
          <cell r="C3941">
            <v>3000</v>
          </cell>
        </row>
        <row r="3942">
          <cell r="A3942">
            <v>22715464</v>
          </cell>
          <cell r="B3942" t="str">
            <v>PUSAT GERAK PAMER SDN BHD</v>
          </cell>
          <cell r="C3942">
            <v>400000</v>
          </cell>
        </row>
        <row r="3943">
          <cell r="A3943">
            <v>22716902</v>
          </cell>
          <cell r="B3943" t="str">
            <v>PRISM TECHNICAL ADVISORS SDN BHD</v>
          </cell>
          <cell r="C3943">
            <v>1000000</v>
          </cell>
        </row>
        <row r="3944">
          <cell r="A3944">
            <v>22719029</v>
          </cell>
          <cell r="B3944" t="str">
            <v>LAKARAN CERIA SDN BHD</v>
          </cell>
          <cell r="C3944">
            <v>10000000</v>
          </cell>
        </row>
        <row r="3945">
          <cell r="A3945">
            <v>22721054</v>
          </cell>
          <cell r="B3945" t="str">
            <v>A STAR GLASSTECH (M) SDN BHD</v>
          </cell>
          <cell r="C3945">
            <v>880000</v>
          </cell>
        </row>
        <row r="3946">
          <cell r="A3946">
            <v>22722369</v>
          </cell>
          <cell r="B3946" t="str">
            <v>HAI XHENG IMPORT &amp; EXPORT SDN BHD</v>
          </cell>
          <cell r="C3946">
            <v>200000</v>
          </cell>
        </row>
        <row r="3947">
          <cell r="A3947">
            <v>22726800</v>
          </cell>
          <cell r="B3947" t="str">
            <v>I-GLOBAL PROPERTY NETWORK SDN BHD</v>
          </cell>
          <cell r="C3947">
            <v>13780000</v>
          </cell>
        </row>
        <row r="3948">
          <cell r="A3948">
            <v>22728743</v>
          </cell>
          <cell r="B3948" t="str">
            <v>ENG HAN ENGINEERING SDN BHD</v>
          </cell>
          <cell r="C3948">
            <v>0</v>
          </cell>
        </row>
        <row r="3949">
          <cell r="A3949">
            <v>22731163</v>
          </cell>
          <cell r="B3949" t="str">
            <v>BAN HOE RICE DEALER SDN BHD</v>
          </cell>
          <cell r="C3949">
            <v>1000000</v>
          </cell>
        </row>
        <row r="3950">
          <cell r="A3950">
            <v>22759932</v>
          </cell>
          <cell r="B3950" t="str">
            <v>JBB BUILDERS (M) SDN. BHD.</v>
          </cell>
          <cell r="C3950">
            <v>1000000</v>
          </cell>
        </row>
        <row r="3951">
          <cell r="A3951">
            <v>22764168</v>
          </cell>
          <cell r="B3951" t="str">
            <v>KT LEE PROPERTIES SDN BHD</v>
          </cell>
          <cell r="C3951">
            <v>3000000</v>
          </cell>
        </row>
        <row r="3952">
          <cell r="A3952">
            <v>22767323</v>
          </cell>
          <cell r="B3952" t="str">
            <v>INTRA REKA LAND SDN. BHD.</v>
          </cell>
          <cell r="C3952">
            <v>500000</v>
          </cell>
        </row>
        <row r="3953">
          <cell r="A3953">
            <v>22771509</v>
          </cell>
          <cell r="B3953" t="str">
            <v>POLYMER LINK SDN BHD</v>
          </cell>
          <cell r="C3953">
            <v>7000000</v>
          </cell>
        </row>
        <row r="3954">
          <cell r="A3954">
            <v>22773526</v>
          </cell>
          <cell r="B3954" t="str">
            <v>GAYABUMI KONSORTIUM SDN. BHD.</v>
          </cell>
          <cell r="C3954">
            <v>2000000</v>
          </cell>
        </row>
        <row r="3955">
          <cell r="A3955">
            <v>22773840</v>
          </cell>
          <cell r="B3955" t="str">
            <v>ULTICO SDN BHD</v>
          </cell>
          <cell r="C3955">
            <v>2600000</v>
          </cell>
        </row>
        <row r="3956">
          <cell r="A3956">
            <v>22778799</v>
          </cell>
          <cell r="B3956" t="str">
            <v>D AMAN RESIDENCES SDN BHD</v>
          </cell>
          <cell r="C3956">
            <v>1220000</v>
          </cell>
        </row>
        <row r="3957">
          <cell r="A3957">
            <v>22788584</v>
          </cell>
          <cell r="B3957" t="str">
            <v>PERUSAHAAN KAYU PAHANG TIMUR SDN BHD</v>
          </cell>
          <cell r="C3957">
            <v>2000000</v>
          </cell>
        </row>
        <row r="3958">
          <cell r="A3958">
            <v>22792590</v>
          </cell>
          <cell r="B3958" t="str">
            <v>CARPETON INDUSTRIES SDN. BHD.</v>
          </cell>
          <cell r="C3958">
            <v>1600000</v>
          </cell>
        </row>
        <row r="3959">
          <cell r="A3959">
            <v>22794182</v>
          </cell>
          <cell r="B3959" t="str">
            <v>MB SYNERGY RESOURCES SDN.BHD</v>
          </cell>
          <cell r="C3959">
            <v>1000000</v>
          </cell>
        </row>
        <row r="3960">
          <cell r="A3960">
            <v>22796741</v>
          </cell>
          <cell r="B3960" t="str">
            <v>HUBLONG OIL &amp; FOOD SDN BHD</v>
          </cell>
          <cell r="C3960">
            <v>3000000</v>
          </cell>
        </row>
        <row r="3961">
          <cell r="A3961">
            <v>22800560</v>
          </cell>
          <cell r="B3961" t="str">
            <v>ACTGEN INDUSTRY SDN BHD</v>
          </cell>
          <cell r="C3961">
            <v>3500000</v>
          </cell>
        </row>
        <row r="3962">
          <cell r="A3962">
            <v>22802849</v>
          </cell>
          <cell r="B3962" t="str">
            <v>KILANG BERAS RAJANG SDN BHD</v>
          </cell>
          <cell r="C3962">
            <v>54000000</v>
          </cell>
        </row>
        <row r="3963">
          <cell r="A3963">
            <v>22805642</v>
          </cell>
          <cell r="B3963" t="str">
            <v>RIAN HENG WOODEN FURNITURE INDUSTRIES SD</v>
          </cell>
          <cell r="C3963">
            <v>11714285</v>
          </cell>
        </row>
        <row r="3964">
          <cell r="A3964">
            <v>22809792</v>
          </cell>
          <cell r="B3964" t="str">
            <v>SINUS GEOSOLUTIONS SDN BHD</v>
          </cell>
          <cell r="C3964">
            <v>377000</v>
          </cell>
        </row>
        <row r="3965">
          <cell r="A3965">
            <v>22814956</v>
          </cell>
          <cell r="B3965" t="str">
            <v>SKYLINE ENTITY SDN BHD</v>
          </cell>
          <cell r="C3965">
            <v>2000000</v>
          </cell>
        </row>
        <row r="3966">
          <cell r="A3966">
            <v>22815695</v>
          </cell>
          <cell r="B3966" t="str">
            <v>AUTOPOWER BATTERY SDN BHD</v>
          </cell>
          <cell r="C3966">
            <v>400000</v>
          </cell>
        </row>
        <row r="3967">
          <cell r="A3967">
            <v>22823753</v>
          </cell>
          <cell r="B3967" t="str">
            <v>THOMAS LANDSCAPE SDN. BHD.</v>
          </cell>
          <cell r="C3967">
            <v>900000</v>
          </cell>
        </row>
        <row r="3968">
          <cell r="A3968">
            <v>22835742</v>
          </cell>
          <cell r="B3968" t="str">
            <v>STATEIGHT SDN BHD</v>
          </cell>
          <cell r="C3968">
            <v>440000</v>
          </cell>
        </row>
        <row r="3969">
          <cell r="A3969">
            <v>22836106</v>
          </cell>
          <cell r="B3969" t="str">
            <v>TIMURAN SETIA STEEL SDN BHD</v>
          </cell>
          <cell r="C3969">
            <v>1760000</v>
          </cell>
        </row>
        <row r="3970">
          <cell r="A3970">
            <v>22843775</v>
          </cell>
          <cell r="B3970" t="str">
            <v>DIPETRO SYNERGY ENG SDN. BHD.</v>
          </cell>
          <cell r="C3970">
            <v>5000000</v>
          </cell>
        </row>
        <row r="3971">
          <cell r="A3971">
            <v>22851643</v>
          </cell>
          <cell r="B3971" t="str">
            <v>KT LEE BUILDERS SDN BHD</v>
          </cell>
          <cell r="C3971">
            <v>500000</v>
          </cell>
        </row>
        <row r="3972">
          <cell r="A3972">
            <v>22853379</v>
          </cell>
          <cell r="B3972" t="str">
            <v>MR D. I. Y. (JOHOR) SDN. BHD.</v>
          </cell>
          <cell r="C3972">
            <v>0</v>
          </cell>
        </row>
        <row r="3973">
          <cell r="A3973">
            <v>22853515</v>
          </cell>
          <cell r="B3973" t="str">
            <v>MR D. I. Y. (EM) SDN. BHD.</v>
          </cell>
          <cell r="C3973">
            <v>0</v>
          </cell>
        </row>
        <row r="3974">
          <cell r="A3974">
            <v>22853544</v>
          </cell>
          <cell r="B3974" t="str">
            <v>MR. D. I. Y. TRADING SDN. BHD.</v>
          </cell>
          <cell r="C3974">
            <v>0</v>
          </cell>
        </row>
        <row r="3975">
          <cell r="A3975">
            <v>22854321</v>
          </cell>
          <cell r="B3975" t="str">
            <v>CARTEL DISTRIBUTION SDN. BHD.</v>
          </cell>
          <cell r="C3975">
            <v>9000000</v>
          </cell>
        </row>
        <row r="3976">
          <cell r="A3976">
            <v>22859703</v>
          </cell>
          <cell r="B3976" t="str">
            <v>B.K.MACHINERY (M) SDN.BHD.</v>
          </cell>
          <cell r="C3976">
            <v>800000</v>
          </cell>
        </row>
        <row r="3977">
          <cell r="A3977">
            <v>22861442</v>
          </cell>
          <cell r="B3977" t="str">
            <v>WELLINGS PHARMACY SDN BHD</v>
          </cell>
          <cell r="C3977">
            <v>5000000</v>
          </cell>
        </row>
        <row r="3978">
          <cell r="A3978">
            <v>22861488</v>
          </cell>
          <cell r="B3978" t="str">
            <v>AUN LIAN PLASTIC RESOURCES SDN BHD</v>
          </cell>
          <cell r="C3978">
            <v>1500000</v>
          </cell>
        </row>
        <row r="3979">
          <cell r="A3979">
            <v>22862213</v>
          </cell>
          <cell r="B3979" t="str">
            <v>GENE &amp; QUIN REALTY SDN BHD</v>
          </cell>
          <cell r="C3979">
            <v>3000000</v>
          </cell>
        </row>
        <row r="3980">
          <cell r="A3980">
            <v>22862411</v>
          </cell>
          <cell r="B3980" t="str">
            <v>VARIASI BERSATU SDN BHD</v>
          </cell>
          <cell r="C3980">
            <v>250000</v>
          </cell>
        </row>
        <row r="3981">
          <cell r="A3981">
            <v>22888399</v>
          </cell>
          <cell r="B3981" t="str">
            <v>MYTECH &amp; ASSEMBLY SDN BHD</v>
          </cell>
          <cell r="C3981">
            <v>1000000</v>
          </cell>
        </row>
        <row r="3982">
          <cell r="A3982">
            <v>22890563</v>
          </cell>
          <cell r="B3982" t="str">
            <v>QUANTUM METAL SDN. BHD.</v>
          </cell>
          <cell r="C3982">
            <v>5500000</v>
          </cell>
        </row>
        <row r="3983">
          <cell r="A3983">
            <v>22892057</v>
          </cell>
          <cell r="B3983" t="str">
            <v>AXIANERGY (M) SDN. BHD.</v>
          </cell>
          <cell r="C3983">
            <v>1000000</v>
          </cell>
        </row>
        <row r="3984">
          <cell r="A3984">
            <v>22895993</v>
          </cell>
          <cell r="B3984" t="str">
            <v>KOPERASI ISKANDAR MALAYSIA BERHAD</v>
          </cell>
          <cell r="C3984">
            <v>1500000</v>
          </cell>
        </row>
        <row r="3985">
          <cell r="A3985">
            <v>22935139</v>
          </cell>
          <cell r="B3985" t="str">
            <v>HONG YEH MARINE PRODUCTS SDN BHD</v>
          </cell>
          <cell r="C3985">
            <v>675000</v>
          </cell>
        </row>
        <row r="3986">
          <cell r="A3986">
            <v>22938018</v>
          </cell>
          <cell r="B3986" t="str">
            <v>GALIANCON DEVELOPMENT SDN BHD</v>
          </cell>
          <cell r="C3986">
            <v>283000</v>
          </cell>
        </row>
        <row r="3987">
          <cell r="A3987">
            <v>22951249</v>
          </cell>
          <cell r="B3987" t="str">
            <v>CENTRAL WISE ENGINEERING SDN. BHD.</v>
          </cell>
          <cell r="C3987">
            <v>1686600</v>
          </cell>
        </row>
        <row r="3988">
          <cell r="A3988">
            <v>22962706</v>
          </cell>
          <cell r="B3988" t="str">
            <v>HOONG FATT PLT</v>
          </cell>
          <cell r="C3988">
            <v>1500000</v>
          </cell>
        </row>
        <row r="3989">
          <cell r="A3989">
            <v>22964201</v>
          </cell>
          <cell r="B3989" t="str">
            <v>WIJA PHARMA SDN BHD</v>
          </cell>
          <cell r="C3989">
            <v>2378300</v>
          </cell>
        </row>
        <row r="3990">
          <cell r="A3990">
            <v>22974088</v>
          </cell>
          <cell r="B3990" t="str">
            <v>AUTO GALLERY AFTERSALES CENTRE SDN BHD</v>
          </cell>
          <cell r="C3990">
            <v>150000</v>
          </cell>
        </row>
        <row r="3991">
          <cell r="A3991">
            <v>22979353</v>
          </cell>
          <cell r="B3991" t="str">
            <v>WSL XIANG XIANG SUPERMART SDN BHD</v>
          </cell>
          <cell r="C3991">
            <v>1000000</v>
          </cell>
        </row>
        <row r="3992">
          <cell r="A3992">
            <v>22982004</v>
          </cell>
          <cell r="B3992" t="str">
            <v>SK INDAH SDN BHD</v>
          </cell>
          <cell r="C3992">
            <v>3188761</v>
          </cell>
        </row>
        <row r="3993">
          <cell r="A3993">
            <v>22982066</v>
          </cell>
          <cell r="B3993" t="str">
            <v>FOJOHN HARDWARE (MIRI) SDN BHD</v>
          </cell>
          <cell r="C3993">
            <v>3250000</v>
          </cell>
        </row>
        <row r="3994">
          <cell r="A3994">
            <v>22982750</v>
          </cell>
          <cell r="B3994" t="str">
            <v>MH PLATINUM SDN BHD</v>
          </cell>
          <cell r="C3994">
            <v>500000</v>
          </cell>
        </row>
        <row r="3995">
          <cell r="A3995">
            <v>22988975</v>
          </cell>
          <cell r="B3995" t="str">
            <v>EVECON ENTERPRISE SDN. BHD.</v>
          </cell>
          <cell r="C3995">
            <v>505700</v>
          </cell>
        </row>
        <row r="3996">
          <cell r="A3996">
            <v>22994818</v>
          </cell>
          <cell r="B3996" t="str">
            <v>SENIMAS DEVELOPMENT SDN BHD</v>
          </cell>
          <cell r="C3996">
            <v>500000</v>
          </cell>
        </row>
        <row r="3997">
          <cell r="A3997">
            <v>22995170</v>
          </cell>
          <cell r="B3997" t="str">
            <v>MAGNUM PLATINUM SDN BHD</v>
          </cell>
          <cell r="C3997">
            <v>2400000</v>
          </cell>
        </row>
        <row r="3998">
          <cell r="A3998">
            <v>22996053</v>
          </cell>
          <cell r="B3998" t="str">
            <v>ALTHAMIS MARINE SDN BHD</v>
          </cell>
          <cell r="C3998">
            <v>6100000</v>
          </cell>
        </row>
        <row r="3999">
          <cell r="A3999">
            <v>22996604</v>
          </cell>
          <cell r="B3999" t="str">
            <v>BHK DUTY FREE SDN BHD</v>
          </cell>
          <cell r="C3999">
            <v>10000</v>
          </cell>
        </row>
        <row r="4000">
          <cell r="A4000">
            <v>23001266</v>
          </cell>
          <cell r="B4000" t="str">
            <v>BUMI FIKIR SDN BHD</v>
          </cell>
          <cell r="C4000">
            <v>8000000</v>
          </cell>
        </row>
        <row r="4001">
          <cell r="A4001">
            <v>23001670</v>
          </cell>
          <cell r="B4001" t="str">
            <v>OPTIMAS ELECTRONICS SDN BHD</v>
          </cell>
          <cell r="C4001">
            <v>220000</v>
          </cell>
        </row>
        <row r="4002">
          <cell r="A4002">
            <v>23010597</v>
          </cell>
          <cell r="B4002" t="str">
            <v>OCEANERGY GASES SDN BHD</v>
          </cell>
          <cell r="C4002">
            <v>2000000</v>
          </cell>
        </row>
        <row r="4003">
          <cell r="A4003">
            <v>23028682</v>
          </cell>
          <cell r="B4003" t="str">
            <v>OPS PAPER PRODUCTS SDN BHD</v>
          </cell>
          <cell r="C4003">
            <v>7000000</v>
          </cell>
        </row>
        <row r="4004">
          <cell r="A4004">
            <v>23029561</v>
          </cell>
          <cell r="B4004" t="str">
            <v>SIN LEONG SENG MOTOR SDN BHD</v>
          </cell>
          <cell r="C4004">
            <v>1000000</v>
          </cell>
        </row>
        <row r="4005">
          <cell r="A4005">
            <v>23036281</v>
          </cell>
          <cell r="B4005" t="str">
            <v>TOP KEY SDN BHD</v>
          </cell>
          <cell r="C4005">
            <v>500000</v>
          </cell>
        </row>
        <row r="4006">
          <cell r="A4006">
            <v>23037456</v>
          </cell>
          <cell r="B4006" t="str">
            <v>EQS BUILDERS MANAGEMENT SDN BHD</v>
          </cell>
          <cell r="C4006">
            <v>1721140</v>
          </cell>
        </row>
        <row r="4007">
          <cell r="A4007">
            <v>23041762</v>
          </cell>
          <cell r="B4007" t="str">
            <v>LUCKY 888 SDN BHD</v>
          </cell>
          <cell r="C4007">
            <v>340000</v>
          </cell>
        </row>
        <row r="4008">
          <cell r="A4008">
            <v>23045601</v>
          </cell>
          <cell r="B4008" t="str">
            <v>MOORE STEPHENS ADVISORY SDN BHD</v>
          </cell>
          <cell r="C4008">
            <v>410000</v>
          </cell>
        </row>
        <row r="4009">
          <cell r="A4009">
            <v>23052881</v>
          </cell>
          <cell r="B4009" t="str">
            <v>IRAMA JAYA DEVELOPMENT SDN. BHD.</v>
          </cell>
          <cell r="C4009">
            <v>320000</v>
          </cell>
        </row>
        <row r="4010">
          <cell r="A4010">
            <v>23056392</v>
          </cell>
          <cell r="B4010" t="str">
            <v>OKBB SDN. BHD.</v>
          </cell>
          <cell r="C4010">
            <v>2000000</v>
          </cell>
        </row>
        <row r="4011">
          <cell r="A4011">
            <v>23069515</v>
          </cell>
          <cell r="B4011" t="str">
            <v>TEMA ULUNG ENERGY SDN BHD</v>
          </cell>
          <cell r="C4011">
            <v>300000</v>
          </cell>
        </row>
        <row r="4012">
          <cell r="A4012">
            <v>23074957</v>
          </cell>
          <cell r="B4012" t="str">
            <v>VISI INTEGRATED PRIMA SDN BHD</v>
          </cell>
          <cell r="C4012">
            <v>818000</v>
          </cell>
        </row>
        <row r="4013">
          <cell r="A4013">
            <v>23076969</v>
          </cell>
          <cell r="B4013" t="str">
            <v>REKA INDAH BUILDERS (PG) SDN. BHD.</v>
          </cell>
          <cell r="C4013">
            <v>1400000</v>
          </cell>
        </row>
        <row r="4014">
          <cell r="A4014">
            <v>23078824</v>
          </cell>
          <cell r="B4014" t="str">
            <v>HEADWAY CONSTRUCTION SDN BHD</v>
          </cell>
          <cell r="C4014">
            <v>1500000</v>
          </cell>
        </row>
        <row r="4015">
          <cell r="A4015">
            <v>23079716</v>
          </cell>
          <cell r="B4015" t="str">
            <v>ENE PETRO SERVICES SDN BHD</v>
          </cell>
          <cell r="C4015">
            <v>2701786.9</v>
          </cell>
        </row>
        <row r="4016">
          <cell r="A4016">
            <v>23079934</v>
          </cell>
          <cell r="B4016" t="str">
            <v>AEL ENGINEERING SDN BHD</v>
          </cell>
          <cell r="C4016">
            <v>633000</v>
          </cell>
        </row>
        <row r="4017">
          <cell r="A4017">
            <v>23080630</v>
          </cell>
          <cell r="B4017" t="str">
            <v>TB JAYA SDN. BHD.</v>
          </cell>
          <cell r="C4017">
            <v>3500000</v>
          </cell>
        </row>
        <row r="4018">
          <cell r="A4018">
            <v>23081091</v>
          </cell>
          <cell r="B4018" t="str">
            <v>AKASHICHEM SDN BHD</v>
          </cell>
          <cell r="C4018">
            <v>1600000</v>
          </cell>
        </row>
        <row r="4019">
          <cell r="A4019">
            <v>23082884</v>
          </cell>
          <cell r="B4019" t="str">
            <v>WELLER AIR-COND PARTS ENTERPRISE SDN.BHD</v>
          </cell>
          <cell r="C4019">
            <v>2450000</v>
          </cell>
        </row>
        <row r="4020">
          <cell r="A4020">
            <v>23084332</v>
          </cell>
          <cell r="B4020" t="str">
            <v>KAMAL ENGINEERING SDN BHD</v>
          </cell>
          <cell r="C4020">
            <v>1600000</v>
          </cell>
        </row>
        <row r="4021">
          <cell r="A4021">
            <v>23085328</v>
          </cell>
          <cell r="B4021" t="str">
            <v>HOWASAR SDN BHD</v>
          </cell>
          <cell r="C4021">
            <v>500000</v>
          </cell>
        </row>
        <row r="4022">
          <cell r="A4022">
            <v>23087227</v>
          </cell>
          <cell r="B4022" t="str">
            <v>BRIGHTWAY M&amp;E SDN BHD</v>
          </cell>
          <cell r="C4022">
            <v>5800000</v>
          </cell>
        </row>
        <row r="4023">
          <cell r="A4023">
            <v>23090767</v>
          </cell>
          <cell r="B4023" t="str">
            <v>VESTLAND RESOURCES SDN BHD</v>
          </cell>
          <cell r="C4023">
            <v>6707000</v>
          </cell>
        </row>
        <row r="4024">
          <cell r="A4024">
            <v>23096104</v>
          </cell>
          <cell r="B4024" t="str">
            <v>VISMARIN MANAGEMENT SDN BHD</v>
          </cell>
          <cell r="C4024">
            <v>2000000</v>
          </cell>
        </row>
        <row r="4025">
          <cell r="A4025">
            <v>23112096</v>
          </cell>
          <cell r="B4025" t="str">
            <v>UNI AUTO SDN BHD</v>
          </cell>
          <cell r="C4025">
            <v>1000000</v>
          </cell>
        </row>
        <row r="4026">
          <cell r="A4026">
            <v>23116230</v>
          </cell>
          <cell r="B4026" t="str">
            <v>10 INFINITY SDN BHD</v>
          </cell>
          <cell r="C4026">
            <v>1000000</v>
          </cell>
        </row>
        <row r="4027">
          <cell r="A4027">
            <v>23117077</v>
          </cell>
          <cell r="B4027" t="str">
            <v>GOLDEN STAR CONCRETE SDN BHD</v>
          </cell>
          <cell r="C4027">
            <v>5000000</v>
          </cell>
        </row>
        <row r="4028">
          <cell r="A4028">
            <v>23120465</v>
          </cell>
          <cell r="B4028" t="str">
            <v>K.I. ENGINEERING SDN BHD</v>
          </cell>
          <cell r="C4028">
            <v>1500000</v>
          </cell>
        </row>
        <row r="4029">
          <cell r="A4029">
            <v>23122264</v>
          </cell>
          <cell r="B4029" t="str">
            <v>KIMANIS PETROL STATION SDN BHD</v>
          </cell>
          <cell r="C4029">
            <v>150000</v>
          </cell>
        </row>
        <row r="4030">
          <cell r="A4030">
            <v>23122858</v>
          </cell>
          <cell r="B4030" t="str">
            <v>BASILICA BUILDERS (SABAH) SB</v>
          </cell>
          <cell r="C4030">
            <v>300000</v>
          </cell>
        </row>
        <row r="4031">
          <cell r="A4031">
            <v>23130809</v>
          </cell>
          <cell r="B4031" t="str">
            <v>2K PETROL STATION SDN BHD</v>
          </cell>
          <cell r="C4031">
            <v>200000</v>
          </cell>
        </row>
        <row r="4032">
          <cell r="A4032">
            <v>23139378</v>
          </cell>
          <cell r="B4032" t="str">
            <v>SPURWIN DEVELOPMENT SDN BHD</v>
          </cell>
          <cell r="C4032">
            <v>901942</v>
          </cell>
        </row>
        <row r="4033">
          <cell r="A4033">
            <v>23145364</v>
          </cell>
          <cell r="B4033" t="str">
            <v>GREAT DEVELOPER SDN BHD</v>
          </cell>
          <cell r="C4033">
            <v>2000000</v>
          </cell>
        </row>
        <row r="4034">
          <cell r="A4034">
            <v>23158294</v>
          </cell>
          <cell r="B4034" t="str">
            <v>SJ LAUNDRY &amp; LINEN SERVICES SDN. BHD.</v>
          </cell>
          <cell r="C4034">
            <v>1100000</v>
          </cell>
        </row>
        <row r="4035">
          <cell r="A4035">
            <v>23158917</v>
          </cell>
          <cell r="B4035" t="str">
            <v>GME CHEMTECH SDN BHD</v>
          </cell>
          <cell r="C4035">
            <v>11000000</v>
          </cell>
        </row>
        <row r="4036">
          <cell r="A4036">
            <v>23167350</v>
          </cell>
          <cell r="B4036" t="str">
            <v>CS FISHERY SDN BHD</v>
          </cell>
          <cell r="C4036">
            <v>4000000</v>
          </cell>
        </row>
        <row r="4037">
          <cell r="A4037">
            <v>23170674</v>
          </cell>
          <cell r="B4037" t="str">
            <v>CCG GLOBAL SDN BHD</v>
          </cell>
          <cell r="C4037">
            <v>1000000</v>
          </cell>
        </row>
        <row r="4038">
          <cell r="A4038">
            <v>23171183</v>
          </cell>
          <cell r="B4038" t="str">
            <v>CSA INDUSTRIES SDN. BHD.</v>
          </cell>
          <cell r="C4038">
            <v>3000000</v>
          </cell>
        </row>
        <row r="4039">
          <cell r="A4039">
            <v>23172372</v>
          </cell>
          <cell r="B4039" t="str">
            <v>NS MEDIK SDN. BHD.</v>
          </cell>
          <cell r="C4039">
            <v>1000000</v>
          </cell>
        </row>
        <row r="4040">
          <cell r="A4040">
            <v>23178081</v>
          </cell>
          <cell r="B4040" t="str">
            <v>XMT TECHNOLOGIES SDN BHD</v>
          </cell>
          <cell r="C4040">
            <v>2050000</v>
          </cell>
        </row>
        <row r="4041">
          <cell r="A4041">
            <v>23182048</v>
          </cell>
          <cell r="B4041" t="str">
            <v>VITALLY INDUSTRIES SDN BHD</v>
          </cell>
          <cell r="C4041">
            <v>350000</v>
          </cell>
        </row>
        <row r="4042">
          <cell r="A4042">
            <v>23188635</v>
          </cell>
          <cell r="B4042" t="str">
            <v>LEGEND VISTA DEVELOPMENT SDN BHD</v>
          </cell>
          <cell r="C4042">
            <v>20000</v>
          </cell>
        </row>
        <row r="4043">
          <cell r="A4043">
            <v>23190219</v>
          </cell>
          <cell r="B4043" t="str">
            <v>SAM HAP SOON CONSTRUCTION SDN BHD</v>
          </cell>
          <cell r="C4043">
            <v>200000</v>
          </cell>
        </row>
        <row r="4044">
          <cell r="A4044">
            <v>23194373</v>
          </cell>
          <cell r="B4044" t="str">
            <v>PENANG CIVIL STORAGE COMPANY SDN BHD</v>
          </cell>
          <cell r="C4044">
            <v>2307000</v>
          </cell>
        </row>
        <row r="4045">
          <cell r="A4045">
            <v>23208503</v>
          </cell>
          <cell r="B4045" t="str">
            <v>SHINONG SDN BHD</v>
          </cell>
          <cell r="C4045">
            <v>200000</v>
          </cell>
        </row>
        <row r="4046">
          <cell r="A4046">
            <v>23208562</v>
          </cell>
          <cell r="B4046" t="str">
            <v>SYNERGY GOLDTREE SDN BHD</v>
          </cell>
          <cell r="C4046">
            <v>7155000</v>
          </cell>
        </row>
        <row r="4047">
          <cell r="A4047">
            <v>23209922</v>
          </cell>
          <cell r="B4047" t="str">
            <v>DURABLE INDUSTRIES SDN. BHD.</v>
          </cell>
          <cell r="C4047">
            <v>2500000</v>
          </cell>
        </row>
        <row r="4048">
          <cell r="A4048">
            <v>23218861</v>
          </cell>
          <cell r="B4048" t="str">
            <v>PINNACLE HOMES SP SDN BHD</v>
          </cell>
          <cell r="C4048">
            <v>11000000</v>
          </cell>
        </row>
        <row r="4049">
          <cell r="A4049">
            <v>23223760</v>
          </cell>
          <cell r="B4049" t="str">
            <v>MOTIVAGE SDN BHD</v>
          </cell>
          <cell r="C4049">
            <v>9000000</v>
          </cell>
        </row>
        <row r="4050">
          <cell r="A4050">
            <v>23228781</v>
          </cell>
          <cell r="B4050" t="str">
            <v>TRUE CARTEL SDN. BHD.</v>
          </cell>
          <cell r="C4050">
            <v>2500000</v>
          </cell>
        </row>
        <row r="4051">
          <cell r="A4051">
            <v>23230418</v>
          </cell>
          <cell r="B4051" t="str">
            <v>737 DEVELOPMENT SDN. BHD.</v>
          </cell>
          <cell r="C4051">
            <v>2500000</v>
          </cell>
        </row>
        <row r="4052">
          <cell r="A4052">
            <v>23236810</v>
          </cell>
          <cell r="B4052" t="str">
            <v>SEPAKAT MEWAH SDN BHD</v>
          </cell>
          <cell r="C4052">
            <v>323100</v>
          </cell>
        </row>
        <row r="4053">
          <cell r="A4053">
            <v>23240379</v>
          </cell>
          <cell r="B4053" t="str">
            <v>JW ECO BUILDERS SDN.BHD.</v>
          </cell>
          <cell r="C4053">
            <v>3000000</v>
          </cell>
        </row>
        <row r="4054">
          <cell r="A4054">
            <v>23241792</v>
          </cell>
          <cell r="B4054" t="str">
            <v>OM PLATING SDN BHD</v>
          </cell>
          <cell r="C4054">
            <v>300000</v>
          </cell>
        </row>
        <row r="4055">
          <cell r="A4055">
            <v>23269054</v>
          </cell>
          <cell r="B4055" t="str">
            <v>COMM ZED SDN. BHD.</v>
          </cell>
          <cell r="C4055">
            <v>1200000</v>
          </cell>
        </row>
        <row r="4056">
          <cell r="A4056">
            <v>23269581</v>
          </cell>
          <cell r="B4056" t="str">
            <v>TCC CONSTRUCTION SDN BHD</v>
          </cell>
          <cell r="C4056">
            <v>1000000</v>
          </cell>
        </row>
        <row r="4057">
          <cell r="A4057">
            <v>23274200</v>
          </cell>
          <cell r="B4057" t="str">
            <v>REDFIELD CONSORTIUM (M) SDN BHD</v>
          </cell>
          <cell r="C4057">
            <v>1000000</v>
          </cell>
        </row>
        <row r="4058">
          <cell r="A4058">
            <v>23275454</v>
          </cell>
          <cell r="B4058" t="str">
            <v>BULAT PALM CENTRE SDN BHD</v>
          </cell>
          <cell r="C4058">
            <v>1000000</v>
          </cell>
        </row>
        <row r="4059">
          <cell r="A4059">
            <v>23276671</v>
          </cell>
          <cell r="B4059" t="str">
            <v>EMART (RIAM) SDN BHD</v>
          </cell>
          <cell r="C4059">
            <v>5000000</v>
          </cell>
        </row>
        <row r="4060">
          <cell r="A4060">
            <v>23278932</v>
          </cell>
          <cell r="B4060" t="str">
            <v>MAYFIELD COMMERCE SDN BHD</v>
          </cell>
          <cell r="C4060">
            <v>815000</v>
          </cell>
        </row>
        <row r="4061">
          <cell r="A4061">
            <v>23289728</v>
          </cell>
          <cell r="B4061" t="str">
            <v>TWISTANE SDN BHD</v>
          </cell>
          <cell r="C4061">
            <v>1232000</v>
          </cell>
        </row>
        <row r="4062">
          <cell r="A4062">
            <v>23301523</v>
          </cell>
          <cell r="B4062" t="str">
            <v>PACIFIC CONSTRUCTION &amp; TRADING SDN. BHD.</v>
          </cell>
          <cell r="C4062">
            <v>1000000</v>
          </cell>
        </row>
        <row r="4063">
          <cell r="A4063">
            <v>23308392</v>
          </cell>
          <cell r="B4063" t="str">
            <v>HEXGREEN PROPERTIES SDN BHD</v>
          </cell>
          <cell r="C4063">
            <v>250000</v>
          </cell>
        </row>
        <row r="4064">
          <cell r="A4064">
            <v>23315972</v>
          </cell>
          <cell r="B4064" t="str">
            <v>MARUDU RIA SDN BHD</v>
          </cell>
          <cell r="C4064">
            <v>100000</v>
          </cell>
        </row>
        <row r="4065">
          <cell r="A4065">
            <v>23320058</v>
          </cell>
          <cell r="B4065" t="str">
            <v>DELIMA EMAS SDN. BHD.</v>
          </cell>
          <cell r="C4065">
            <v>427000</v>
          </cell>
        </row>
        <row r="4066">
          <cell r="A4066">
            <v>23332674</v>
          </cell>
          <cell r="B4066" t="str">
            <v>NOBLE LAND HOLDINGS (M) SDN BHD</v>
          </cell>
          <cell r="C4066">
            <v>750000</v>
          </cell>
        </row>
        <row r="4067">
          <cell r="A4067">
            <v>23341198</v>
          </cell>
          <cell r="B4067" t="str">
            <v>ORDINARY MANAGEMENT SDN BHD</v>
          </cell>
          <cell r="C4067">
            <v>200000</v>
          </cell>
        </row>
        <row r="4068">
          <cell r="A4068">
            <v>23349940</v>
          </cell>
          <cell r="B4068" t="str">
            <v>MEDIKRAFT SDN. BHD.</v>
          </cell>
          <cell r="C4068">
            <v>4500000</v>
          </cell>
        </row>
        <row r="4069">
          <cell r="A4069">
            <v>23364411</v>
          </cell>
          <cell r="B4069" t="str">
            <v>MERBA ENTERPRISE</v>
          </cell>
          <cell r="C4069">
            <v>100000</v>
          </cell>
        </row>
        <row r="4070">
          <cell r="A4070">
            <v>23389039</v>
          </cell>
          <cell r="B4070" t="str">
            <v>ASPEN VISION CITY SDN BHD</v>
          </cell>
          <cell r="C4070">
            <v>13000000</v>
          </cell>
        </row>
        <row r="4071">
          <cell r="A4071">
            <v>23395773</v>
          </cell>
          <cell r="B4071" t="str">
            <v>PARKLAND RESIDENCE SDN BHD</v>
          </cell>
          <cell r="C4071">
            <v>6000000</v>
          </cell>
        </row>
        <row r="4072">
          <cell r="A4072">
            <v>23397183</v>
          </cell>
          <cell r="B4072" t="str">
            <v>MUSNAWAR BERSAUDARA SDN BHD</v>
          </cell>
          <cell r="C4072">
            <v>2420000</v>
          </cell>
        </row>
        <row r="4073">
          <cell r="A4073">
            <v>23398921</v>
          </cell>
          <cell r="B4073" t="str">
            <v>MATTAN ENGINEERING SDN.BHD</v>
          </cell>
          <cell r="C4073">
            <v>7015000</v>
          </cell>
        </row>
        <row r="4074">
          <cell r="A4074">
            <v>23399759</v>
          </cell>
          <cell r="B4074" t="str">
            <v>STAR TECH ALLIANCE SDN BHD</v>
          </cell>
          <cell r="C4074">
            <v>1500000</v>
          </cell>
        </row>
        <row r="4075">
          <cell r="A4075">
            <v>23411049</v>
          </cell>
          <cell r="B4075" t="str">
            <v>FVL DEVELOPMENT (BS) SDN BHD</v>
          </cell>
          <cell r="C4075">
            <v>200000</v>
          </cell>
        </row>
        <row r="4076">
          <cell r="A4076">
            <v>23411193</v>
          </cell>
          <cell r="B4076" t="str">
            <v>Yogawa Marketing (M) Sdn Bhd</v>
          </cell>
          <cell r="C4076">
            <v>3090000</v>
          </cell>
        </row>
        <row r="4077">
          <cell r="A4077">
            <v>23424327</v>
          </cell>
          <cell r="B4077" t="str">
            <v>TKSC TRADING &amp; TRANSPORT SDN BHD</v>
          </cell>
          <cell r="C4077">
            <v>285000</v>
          </cell>
        </row>
        <row r="4078">
          <cell r="A4078">
            <v>23426094</v>
          </cell>
          <cell r="B4078" t="str">
            <v>PEMBINAAN SUJAMAN SDN BHD</v>
          </cell>
          <cell r="C4078">
            <v>13730000</v>
          </cell>
        </row>
        <row r="4079">
          <cell r="A4079">
            <v>23426649</v>
          </cell>
          <cell r="B4079" t="str">
            <v>KILANG BERAS BUKIT KALONG SDN BHD</v>
          </cell>
          <cell r="C4079">
            <v>7602810</v>
          </cell>
        </row>
        <row r="4080">
          <cell r="A4080">
            <v>23431372</v>
          </cell>
          <cell r="B4080" t="str">
            <v>BEST SPOT SDN BHD</v>
          </cell>
          <cell r="C4080">
            <v>100000</v>
          </cell>
        </row>
        <row r="4081">
          <cell r="A4081">
            <v>23432405</v>
          </cell>
          <cell r="B4081" t="str">
            <v>PRASARANA PESONA SDN BHD</v>
          </cell>
          <cell r="C4081">
            <v>2000000</v>
          </cell>
        </row>
        <row r="4082">
          <cell r="A4082">
            <v>23439990</v>
          </cell>
          <cell r="B4082" t="str">
            <v>ISAGA UTARA SDN BHD</v>
          </cell>
          <cell r="C4082">
            <v>1000000</v>
          </cell>
        </row>
        <row r="4083">
          <cell r="A4083">
            <v>23454678</v>
          </cell>
          <cell r="B4083" t="str">
            <v>GREATWALL TYRE &amp; BATTERY (KUCHING) SDN B</v>
          </cell>
          <cell r="C4083">
            <v>3500000</v>
          </cell>
        </row>
        <row r="4084">
          <cell r="A4084">
            <v>23472304</v>
          </cell>
          <cell r="B4084" t="str">
            <v>EFTECH DRILLING SOLUTIONS SDN. BHD.</v>
          </cell>
          <cell r="C4084">
            <v>1520000</v>
          </cell>
        </row>
        <row r="4085">
          <cell r="A4085">
            <v>23476123</v>
          </cell>
          <cell r="B4085" t="str">
            <v>SONGSANG PLYWOOD (M) SDN. BHD.</v>
          </cell>
          <cell r="C4085">
            <v>100000</v>
          </cell>
        </row>
        <row r="4086">
          <cell r="A4086">
            <v>23491756</v>
          </cell>
          <cell r="B4086" t="str">
            <v>PERKASA MAJURIA SDN. BHD.</v>
          </cell>
          <cell r="C4086">
            <v>807225.77</v>
          </cell>
        </row>
        <row r="4087">
          <cell r="A4087">
            <v>23492650</v>
          </cell>
          <cell r="B4087" t="str">
            <v>BETTER POWER (M) SDN BHD</v>
          </cell>
          <cell r="C4087">
            <v>3000000</v>
          </cell>
        </row>
        <row r="4088">
          <cell r="A4088">
            <v>23492786</v>
          </cell>
          <cell r="B4088" t="str">
            <v>VYNN VENTURE SDN. BHD.</v>
          </cell>
          <cell r="C4088">
            <v>3000000</v>
          </cell>
        </row>
        <row r="4089">
          <cell r="A4089">
            <v>23507255</v>
          </cell>
          <cell r="B4089" t="str">
            <v>UMMU ALI ENTERPRISE</v>
          </cell>
          <cell r="C4089">
            <v>150000</v>
          </cell>
        </row>
        <row r="4090">
          <cell r="A4090">
            <v>23511867</v>
          </cell>
          <cell r="B4090" t="str">
            <v>NGUAN JIN ENTERPRISE SDN BHD</v>
          </cell>
          <cell r="C4090">
            <v>4000000</v>
          </cell>
        </row>
        <row r="4091">
          <cell r="A4091">
            <v>23515055</v>
          </cell>
          <cell r="B4091" t="str">
            <v>T.Y.C. READY MIXED CONCRETE SDN BHD</v>
          </cell>
          <cell r="C4091">
            <v>1500000</v>
          </cell>
        </row>
        <row r="4092">
          <cell r="A4092">
            <v>23527270</v>
          </cell>
          <cell r="B4092" t="str">
            <v>SYARIKAT ANG HOCK STOCKFEEDS MANUFACTURI</v>
          </cell>
          <cell r="C4092">
            <v>3000000</v>
          </cell>
        </row>
        <row r="4093">
          <cell r="A4093">
            <v>23537538</v>
          </cell>
          <cell r="B4093" t="str">
            <v>KAZOX MATERIALS SDN BHD</v>
          </cell>
          <cell r="C4093">
            <v>3341242.79</v>
          </cell>
        </row>
        <row r="4094">
          <cell r="A4094">
            <v>23542900</v>
          </cell>
          <cell r="B4094" t="str">
            <v>LESKY BUILDERS SDN BHD</v>
          </cell>
          <cell r="C4094">
            <v>4000000</v>
          </cell>
        </row>
        <row r="4095">
          <cell r="A4095">
            <v>23566068</v>
          </cell>
          <cell r="B4095" t="str">
            <v>UNITEGAP SDN BHD</v>
          </cell>
          <cell r="C4095">
            <v>2880000</v>
          </cell>
        </row>
        <row r="4096">
          <cell r="A4096">
            <v>23566349</v>
          </cell>
          <cell r="B4096" t="str">
            <v>BINASEWER NETWORK SERVICES SDN BHD</v>
          </cell>
          <cell r="C4096">
            <v>1500000</v>
          </cell>
        </row>
        <row r="4097">
          <cell r="A4097">
            <v>23577719</v>
          </cell>
          <cell r="B4097" t="str">
            <v>PTMS MARKETING SDN BHD</v>
          </cell>
          <cell r="C4097">
            <v>1000000</v>
          </cell>
        </row>
        <row r="4098">
          <cell r="A4098">
            <v>23578466</v>
          </cell>
          <cell r="B4098" t="str">
            <v>WONDER EXPRESSIONS SDN BHD</v>
          </cell>
          <cell r="C4098">
            <v>151000</v>
          </cell>
        </row>
        <row r="4099">
          <cell r="A4099">
            <v>23585220</v>
          </cell>
          <cell r="B4099" t="str">
            <v>SUMBERDYNA SDN BHD</v>
          </cell>
          <cell r="C4099">
            <v>500000</v>
          </cell>
        </row>
        <row r="4100">
          <cell r="A4100">
            <v>23594271</v>
          </cell>
          <cell r="B4100" t="str">
            <v>WEST BORNEO CONSTRUCTION SDN BHD</v>
          </cell>
          <cell r="C4100">
            <v>3000000</v>
          </cell>
        </row>
        <row r="4101">
          <cell r="A4101">
            <v>23602947</v>
          </cell>
          <cell r="B4101" t="str">
            <v>MARAN NG TRADING</v>
          </cell>
          <cell r="C4101">
            <v>200000</v>
          </cell>
        </row>
        <row r="4102">
          <cell r="A4102">
            <v>23616139</v>
          </cell>
          <cell r="B4102" t="str">
            <v>INDOMA (MALAYSIA) SDN BHD</v>
          </cell>
          <cell r="C4102">
            <v>800000</v>
          </cell>
        </row>
        <row r="4103">
          <cell r="A4103">
            <v>23623611</v>
          </cell>
          <cell r="B4103" t="str">
            <v>MIE INFRASTRUCTURE &amp; ENERGY SDN BHD</v>
          </cell>
          <cell r="C4103">
            <v>500000</v>
          </cell>
        </row>
        <row r="4104">
          <cell r="A4104">
            <v>23632385</v>
          </cell>
          <cell r="B4104" t="str">
            <v>MCV PETROLEUM SDN BHD</v>
          </cell>
          <cell r="C4104">
            <v>100000</v>
          </cell>
        </row>
        <row r="4105">
          <cell r="A4105">
            <v>23632716</v>
          </cell>
          <cell r="B4105" t="str">
            <v>YUBISO (M) SDN BHD</v>
          </cell>
          <cell r="C4105">
            <v>5000000</v>
          </cell>
        </row>
        <row r="4106">
          <cell r="A4106">
            <v>23634151</v>
          </cell>
          <cell r="B4106" t="str">
            <v>CAPITAL DK CONSULTING SDN BHD</v>
          </cell>
          <cell r="C4106">
            <v>360000</v>
          </cell>
        </row>
        <row r="4107">
          <cell r="A4107">
            <v>23646903</v>
          </cell>
          <cell r="B4107" t="str">
            <v>ADENLAND CHERAS SDN BHD</v>
          </cell>
          <cell r="C4107">
            <v>2000000</v>
          </cell>
        </row>
        <row r="4108">
          <cell r="A4108">
            <v>23647063</v>
          </cell>
          <cell r="B4108" t="str">
            <v>BLOOM RICHMARK SDN BHD</v>
          </cell>
          <cell r="C4108">
            <v>1486400</v>
          </cell>
        </row>
        <row r="4109">
          <cell r="A4109">
            <v>23650688</v>
          </cell>
          <cell r="B4109" t="str">
            <v>SSN MARKETING SDN BHD</v>
          </cell>
          <cell r="C4109">
            <v>3000000</v>
          </cell>
        </row>
        <row r="4110">
          <cell r="A4110">
            <v>23676569</v>
          </cell>
          <cell r="B4110" t="str">
            <v>FOREST HOUSE SDN. BHD.</v>
          </cell>
          <cell r="C4110">
            <v>1950000</v>
          </cell>
        </row>
        <row r="4111">
          <cell r="A4111">
            <v>23677501</v>
          </cell>
          <cell r="B4111" t="str">
            <v>UMP GREEN TECHNOLOGY SDN BHD</v>
          </cell>
          <cell r="C4111">
            <v>5000000</v>
          </cell>
        </row>
        <row r="4112">
          <cell r="A4112">
            <v>23681838</v>
          </cell>
          <cell r="B4112" t="str">
            <v>VIX MOBILITY PTY LTD</v>
          </cell>
          <cell r="C4112">
            <v>5150000</v>
          </cell>
        </row>
        <row r="4113">
          <cell r="A4113">
            <v>23689742</v>
          </cell>
          <cell r="B4113" t="str">
            <v>XTREME SUBSEA SOLUTIONS SDN. BHD.</v>
          </cell>
          <cell r="C4113">
            <v>5000000</v>
          </cell>
        </row>
        <row r="4114">
          <cell r="A4114">
            <v>23694460</v>
          </cell>
          <cell r="B4114" t="str">
            <v>NEO-PLAS MARKETING SDN BHD</v>
          </cell>
          <cell r="C4114">
            <v>2700000</v>
          </cell>
        </row>
        <row r="4115">
          <cell r="A4115">
            <v>23696669</v>
          </cell>
          <cell r="B4115" t="str">
            <v>MUBY AL JABAL (M) SDN.BHD.</v>
          </cell>
          <cell r="C4115">
            <v>130000</v>
          </cell>
        </row>
        <row r="4116">
          <cell r="A4116">
            <v>23712210</v>
          </cell>
          <cell r="B4116" t="str">
            <v>ULSAN (M) SDN. BHD.</v>
          </cell>
          <cell r="C4116">
            <v>1000000</v>
          </cell>
        </row>
        <row r="4117">
          <cell r="A4117">
            <v>23714180</v>
          </cell>
          <cell r="B4117" t="str">
            <v>JODY'S TIMBER PRODUCTS SDN BHD</v>
          </cell>
          <cell r="C4117">
            <v>32000</v>
          </cell>
        </row>
        <row r="4118">
          <cell r="A4118">
            <v>23715740</v>
          </cell>
          <cell r="B4118" t="str">
            <v>M N K ENGINEERING SDN BHD</v>
          </cell>
          <cell r="C4118">
            <v>46942.41</v>
          </cell>
        </row>
        <row r="4119">
          <cell r="A4119">
            <v>23716336</v>
          </cell>
          <cell r="B4119" t="str">
            <v>MAJOR TRADE SDN BHD</v>
          </cell>
          <cell r="C4119">
            <v>510000</v>
          </cell>
        </row>
        <row r="4120">
          <cell r="A4120">
            <v>23730452</v>
          </cell>
          <cell r="B4120" t="str">
            <v>ATIT BUILDERS SDN BHD</v>
          </cell>
          <cell r="C4120">
            <v>5000</v>
          </cell>
        </row>
        <row r="4121">
          <cell r="A4121">
            <v>23739646</v>
          </cell>
          <cell r="B4121" t="str">
            <v>AN MARKETING TRADING SDN BHD</v>
          </cell>
          <cell r="C4121">
            <v>4500000</v>
          </cell>
        </row>
        <row r="4122">
          <cell r="A4122">
            <v>23744388</v>
          </cell>
          <cell r="B4122" t="str">
            <v>ALWAYS AHEAD (M) SDN BHD</v>
          </cell>
          <cell r="C4122">
            <v>5000000</v>
          </cell>
        </row>
        <row r="4123">
          <cell r="A4123">
            <v>23744631</v>
          </cell>
          <cell r="B4123" t="str">
            <v>ASPEN VISION BUILDERS SDN BHD</v>
          </cell>
          <cell r="C4123">
            <v>3000000</v>
          </cell>
        </row>
        <row r="4124">
          <cell r="A4124">
            <v>23753290</v>
          </cell>
          <cell r="B4124" t="str">
            <v>BESTARI INDUSTRIAL HOLDINGS SDN BHD</v>
          </cell>
          <cell r="C4124">
            <v>20000</v>
          </cell>
        </row>
        <row r="4125">
          <cell r="A4125">
            <v>23755714</v>
          </cell>
          <cell r="B4125" t="str">
            <v>TING &amp; LING TRADING SDN BHD</v>
          </cell>
          <cell r="C4125">
            <v>1499900</v>
          </cell>
        </row>
        <row r="4126">
          <cell r="A4126">
            <v>23783652</v>
          </cell>
          <cell r="B4126" t="str">
            <v>LD GLOBAL SDN BHD</v>
          </cell>
          <cell r="C4126">
            <v>2565000</v>
          </cell>
        </row>
        <row r="4127">
          <cell r="A4127">
            <v>23790669</v>
          </cell>
          <cell r="B4127" t="str">
            <v>IDEAL HEALTH CARE SDN.BHD.</v>
          </cell>
          <cell r="C4127">
            <v>5000000</v>
          </cell>
        </row>
        <row r="4128">
          <cell r="A4128">
            <v>23793766</v>
          </cell>
          <cell r="B4128" t="str">
            <v>AUTO GALLERY CARTRADE SDN BHD</v>
          </cell>
          <cell r="C4128">
            <v>100000</v>
          </cell>
        </row>
        <row r="4129">
          <cell r="A4129">
            <v>23807275</v>
          </cell>
          <cell r="B4129" t="str">
            <v>LIN FENG PETROL STATION SDN BHD</v>
          </cell>
          <cell r="C4129">
            <v>200000</v>
          </cell>
        </row>
        <row r="4130">
          <cell r="A4130">
            <v>23808043</v>
          </cell>
          <cell r="B4130" t="str">
            <v>SYARIKAT UDIN ENGINEERING WORKS SDN.BHD.</v>
          </cell>
          <cell r="C4130">
            <v>800000</v>
          </cell>
        </row>
        <row r="4131">
          <cell r="A4131">
            <v>23855148</v>
          </cell>
          <cell r="B4131" t="str">
            <v>P.B.H TRADING &amp; CONSTRUCTION SDN. BHD.</v>
          </cell>
          <cell r="C4131">
            <v>2150000</v>
          </cell>
        </row>
        <row r="4132">
          <cell r="A4132">
            <v>23869171</v>
          </cell>
          <cell r="B4132" t="str">
            <v>ASAS MEDICAL SUPPLIES</v>
          </cell>
          <cell r="C4132">
            <v>30000</v>
          </cell>
        </row>
        <row r="4133">
          <cell r="A4133">
            <v>23869712</v>
          </cell>
          <cell r="B4133" t="str">
            <v>TRADE EMPIRE SDN BHD</v>
          </cell>
          <cell r="C4133">
            <v>8900000</v>
          </cell>
        </row>
        <row r="4134">
          <cell r="A4134">
            <v>23882244</v>
          </cell>
          <cell r="B4134" t="str">
            <v>SAPLUS ADVISORY SDN BHD</v>
          </cell>
          <cell r="C4134">
            <v>500000</v>
          </cell>
        </row>
        <row r="4135">
          <cell r="A4135">
            <v>23883226</v>
          </cell>
          <cell r="B4135" t="str">
            <v>IMPIAN MESRA PETROL STATION SDN BHD</v>
          </cell>
          <cell r="C4135">
            <v>200000</v>
          </cell>
        </row>
        <row r="4136">
          <cell r="A4136">
            <v>23885459</v>
          </cell>
          <cell r="B4136" t="str">
            <v>S.K. GOLD LAND SDN. BHD.</v>
          </cell>
          <cell r="C4136">
            <v>500000</v>
          </cell>
        </row>
        <row r="4137">
          <cell r="A4137">
            <v>23896361</v>
          </cell>
          <cell r="B4137" t="str">
            <v>KIARA WIBAWA SDN BHD</v>
          </cell>
          <cell r="C4137">
            <v>450000</v>
          </cell>
        </row>
        <row r="4138">
          <cell r="A4138">
            <v>23926980</v>
          </cell>
          <cell r="B4138" t="str">
            <v>RIMAU INTERNATIONAL SDN BHD</v>
          </cell>
          <cell r="C4138">
            <v>5000000</v>
          </cell>
        </row>
        <row r="4139">
          <cell r="A4139">
            <v>23930028</v>
          </cell>
          <cell r="B4139" t="str">
            <v>SUPREME RANGE SDN BHD</v>
          </cell>
          <cell r="C4139">
            <v>1500000</v>
          </cell>
        </row>
        <row r="4140">
          <cell r="A4140">
            <v>23933436</v>
          </cell>
          <cell r="B4140" t="str">
            <v>C4A GLOBAL MALAYSIA SDN BHD</v>
          </cell>
          <cell r="C4140">
            <v>2000000</v>
          </cell>
        </row>
        <row r="4141">
          <cell r="A4141">
            <v>23934098</v>
          </cell>
          <cell r="B4141" t="str">
            <v>EXCEL PIPES SDN. BHD.</v>
          </cell>
          <cell r="C4141">
            <v>500000</v>
          </cell>
        </row>
        <row r="4142">
          <cell r="A4142">
            <v>23936476</v>
          </cell>
          <cell r="B4142" t="str">
            <v>AVS GSA SERVICES (M) SDN BHD</v>
          </cell>
          <cell r="C4142">
            <v>1650000</v>
          </cell>
        </row>
        <row r="4143">
          <cell r="A4143">
            <v>23938087</v>
          </cell>
          <cell r="B4143" t="str">
            <v>SOLUTION PROCESS SYSTEMS SDN BHD</v>
          </cell>
          <cell r="C4143">
            <v>0</v>
          </cell>
        </row>
        <row r="4144">
          <cell r="A4144">
            <v>23960143</v>
          </cell>
          <cell r="B4144" t="str">
            <v>AMLEX TECHNOLOGY SDN BHD</v>
          </cell>
          <cell r="C4144">
            <v>1100000</v>
          </cell>
        </row>
        <row r="4145">
          <cell r="A4145">
            <v>23983699</v>
          </cell>
          <cell r="B4145" t="str">
            <v>SEACADEMY SDN. BHD.</v>
          </cell>
          <cell r="C4145">
            <v>466000</v>
          </cell>
        </row>
        <row r="4146">
          <cell r="A4146">
            <v>24012464</v>
          </cell>
          <cell r="B4146" t="str">
            <v>SURPLUS PARAGON SDN BHD</v>
          </cell>
          <cell r="C4146">
            <v>200000</v>
          </cell>
        </row>
        <row r="4147">
          <cell r="A4147">
            <v>24039634</v>
          </cell>
          <cell r="B4147" t="str">
            <v>BMECH ENGINEERING SDN BHD</v>
          </cell>
          <cell r="C4147">
            <v>1642000</v>
          </cell>
        </row>
        <row r="4148">
          <cell r="A4148">
            <v>24045424</v>
          </cell>
          <cell r="B4148" t="str">
            <v>VITAL BUILDERS SDN BHD</v>
          </cell>
          <cell r="C4148">
            <v>510000</v>
          </cell>
        </row>
        <row r="4149">
          <cell r="A4149">
            <v>24051422</v>
          </cell>
          <cell r="B4149" t="str">
            <v>JKI DEVELOPMENT SDN BHD</v>
          </cell>
          <cell r="C4149">
            <v>3830000</v>
          </cell>
        </row>
        <row r="4150">
          <cell r="A4150">
            <v>24066510</v>
          </cell>
          <cell r="B4150" t="str">
            <v>SILVERPACK SDN BHD</v>
          </cell>
          <cell r="C4150">
            <v>5000000</v>
          </cell>
        </row>
        <row r="4151">
          <cell r="A4151">
            <v>24068778</v>
          </cell>
          <cell r="B4151" t="str">
            <v>IRAMA DINAMIK DEVELOPMENT SDN. BHD.</v>
          </cell>
          <cell r="C4151">
            <v>150000</v>
          </cell>
        </row>
        <row r="4152">
          <cell r="A4152">
            <v>24077153</v>
          </cell>
          <cell r="B4152" t="str">
            <v>GV METALS SDN BHD</v>
          </cell>
          <cell r="C4152">
            <v>2000000</v>
          </cell>
        </row>
        <row r="4153">
          <cell r="A4153">
            <v>24088925</v>
          </cell>
          <cell r="B4153" t="str">
            <v>TECXUS MARKETING SDN BHD</v>
          </cell>
          <cell r="C4153">
            <v>6500000</v>
          </cell>
        </row>
        <row r="4154">
          <cell r="A4154">
            <v>24093699</v>
          </cell>
          <cell r="B4154" t="str">
            <v>HTW MAJU SDN BHD</v>
          </cell>
          <cell r="C4154">
            <v>1732000</v>
          </cell>
        </row>
        <row r="4155">
          <cell r="A4155">
            <v>24094677</v>
          </cell>
          <cell r="B4155" t="str">
            <v>THI HARDWARE (TIMUR) SDN. BHD.</v>
          </cell>
          <cell r="C4155">
            <v>3000000</v>
          </cell>
        </row>
        <row r="4156">
          <cell r="A4156">
            <v>24096396</v>
          </cell>
          <cell r="B4156" t="str">
            <v>VIVID TELECOMMUNICATION SDN BHD</v>
          </cell>
          <cell r="C4156">
            <v>1714000</v>
          </cell>
        </row>
        <row r="4157">
          <cell r="A4157">
            <v>24107376</v>
          </cell>
          <cell r="B4157" t="str">
            <v>LUBKITA SDN. BHD.</v>
          </cell>
          <cell r="C4157">
            <v>500000</v>
          </cell>
        </row>
        <row r="4158">
          <cell r="A4158">
            <v>24107792</v>
          </cell>
          <cell r="B4158" t="str">
            <v>MAGNA MEDITECH SDN. BHD.</v>
          </cell>
          <cell r="C4158">
            <v>3357142</v>
          </cell>
        </row>
        <row r="4159">
          <cell r="A4159">
            <v>24111685</v>
          </cell>
          <cell r="B4159" t="str">
            <v>ECOGREEN SOLAR ENGINEERING SDN BHD</v>
          </cell>
          <cell r="C4159">
            <v>17500000</v>
          </cell>
        </row>
        <row r="4160">
          <cell r="A4160">
            <v>24115293</v>
          </cell>
          <cell r="B4160" t="str">
            <v>MAJESTIC MERCHANT (SABAH) SDN BHD</v>
          </cell>
          <cell r="C4160">
            <v>500000</v>
          </cell>
        </row>
        <row r="4161">
          <cell r="A4161">
            <v>24115473</v>
          </cell>
          <cell r="B4161" t="str">
            <v>MAJESTIC MERCHANT (SARAWAK) SDN BHD</v>
          </cell>
          <cell r="C4161">
            <v>500000</v>
          </cell>
        </row>
        <row r="4162">
          <cell r="A4162">
            <v>24119097</v>
          </cell>
          <cell r="B4162" t="str">
            <v>MEGAH UTAMA TRADING (M) SDN BHD</v>
          </cell>
          <cell r="C4162">
            <v>1900000</v>
          </cell>
        </row>
        <row r="4163">
          <cell r="A4163">
            <v>24119596</v>
          </cell>
          <cell r="B4163" t="str">
            <v>CENTRAL KARGO SDN BHD</v>
          </cell>
          <cell r="C4163">
            <v>200000</v>
          </cell>
        </row>
        <row r="4164">
          <cell r="A4164">
            <v>24119608</v>
          </cell>
          <cell r="B4164" t="str">
            <v>MERANTI BUDIMAN SDN BHD</v>
          </cell>
          <cell r="C4164">
            <v>3800000</v>
          </cell>
        </row>
        <row r="4165">
          <cell r="A4165">
            <v>24127917</v>
          </cell>
          <cell r="B4165" t="str">
            <v>WARISAN DUTANIAGA SDN. BHD.</v>
          </cell>
          <cell r="C4165">
            <v>3392000</v>
          </cell>
        </row>
        <row r="4166">
          <cell r="A4166">
            <v>24142563</v>
          </cell>
          <cell r="B4166" t="str">
            <v>A STAR PLASTIC TECH SDN BHD</v>
          </cell>
          <cell r="C4166">
            <v>1375000</v>
          </cell>
        </row>
        <row r="4167">
          <cell r="A4167">
            <v>24153980</v>
          </cell>
          <cell r="B4167" t="str">
            <v>INTEGRATED GGRE ASIA SDN BHD</v>
          </cell>
          <cell r="C4167">
            <v>460000</v>
          </cell>
        </row>
        <row r="4168">
          <cell r="A4168">
            <v>24156565</v>
          </cell>
          <cell r="B4168" t="str">
            <v>LCT VENTURE SDN. BHD.</v>
          </cell>
          <cell r="C4168">
            <v>20000</v>
          </cell>
        </row>
        <row r="4169">
          <cell r="A4169">
            <v>24168410</v>
          </cell>
          <cell r="B4169" t="str">
            <v>MAMPAN SECURITY SDN. BHD.</v>
          </cell>
          <cell r="C4169">
            <v>500000</v>
          </cell>
        </row>
        <row r="4170">
          <cell r="A4170">
            <v>24168729</v>
          </cell>
          <cell r="B4170" t="str">
            <v>AXVENTURE SDN BHD</v>
          </cell>
          <cell r="C4170">
            <v>12500000</v>
          </cell>
        </row>
        <row r="4171">
          <cell r="A4171">
            <v>24170423</v>
          </cell>
          <cell r="B4171" t="str">
            <v>TEKMARK SDN BHD</v>
          </cell>
          <cell r="C4171">
            <v>5000000</v>
          </cell>
        </row>
        <row r="4172">
          <cell r="A4172">
            <v>24182742</v>
          </cell>
          <cell r="B4172" t="str">
            <v>BBGM DEVELOPMENT (KK) SDN. BHD.</v>
          </cell>
          <cell r="C4172">
            <v>500000</v>
          </cell>
        </row>
        <row r="4173">
          <cell r="A4173">
            <v>24185014</v>
          </cell>
          <cell r="B4173" t="str">
            <v>ALWI STATION SDN BHD</v>
          </cell>
          <cell r="C4173">
            <v>150000</v>
          </cell>
        </row>
        <row r="4174">
          <cell r="A4174">
            <v>24193853</v>
          </cell>
          <cell r="B4174" t="str">
            <v>KAMPAJAYA REALTY SDN BHD</v>
          </cell>
          <cell r="C4174">
            <v>500000</v>
          </cell>
        </row>
        <row r="4175">
          <cell r="A4175">
            <v>24199502</v>
          </cell>
          <cell r="B4175" t="str">
            <v>SEPADU TECH SERVICES SDN BHD</v>
          </cell>
          <cell r="C4175">
            <v>3330000</v>
          </cell>
        </row>
        <row r="4176">
          <cell r="A4176">
            <v>24202197</v>
          </cell>
          <cell r="B4176" t="str">
            <v>3T INDUSTRIES SDN BHD</v>
          </cell>
          <cell r="C4176">
            <v>850000</v>
          </cell>
        </row>
        <row r="4177">
          <cell r="A4177">
            <v>24202887</v>
          </cell>
          <cell r="B4177" t="str">
            <v>GERBANG TIMUR JAYA CONSTRUCTION SDN BHD</v>
          </cell>
          <cell r="C4177">
            <v>16500000</v>
          </cell>
        </row>
        <row r="4178">
          <cell r="A4178">
            <v>24206799</v>
          </cell>
          <cell r="B4178" t="str">
            <v>STAR FRESH &amp; FROZEN SDN.BHD.</v>
          </cell>
          <cell r="C4178">
            <v>800000</v>
          </cell>
        </row>
        <row r="4179">
          <cell r="A4179">
            <v>24210140</v>
          </cell>
          <cell r="B4179" t="str">
            <v>VERTICE CONSTRUCTION SDN BHD</v>
          </cell>
          <cell r="C4179">
            <v>3000000</v>
          </cell>
        </row>
        <row r="4180">
          <cell r="A4180">
            <v>24210562</v>
          </cell>
          <cell r="B4180" t="str">
            <v>TAH WAH ALLIANCE SDN BHD</v>
          </cell>
          <cell r="C4180">
            <v>2000000</v>
          </cell>
        </row>
        <row r="4181">
          <cell r="A4181">
            <v>24213440</v>
          </cell>
          <cell r="B4181" t="str">
            <v>UNIVERSAL PEAK SDN. BHD.</v>
          </cell>
          <cell r="C4181">
            <v>1680000</v>
          </cell>
        </row>
        <row r="4182">
          <cell r="A4182">
            <v>24222084</v>
          </cell>
          <cell r="B4182" t="str">
            <v>AKAR KORDINASI SDN BHD</v>
          </cell>
          <cell r="C4182">
            <v>300000</v>
          </cell>
        </row>
        <row r="4183">
          <cell r="A4183">
            <v>24222542</v>
          </cell>
          <cell r="B4183" t="str">
            <v>AMLION PERSONAL CARE MFG SDN BHD</v>
          </cell>
          <cell r="C4183">
            <v>769228</v>
          </cell>
        </row>
        <row r="4184">
          <cell r="A4184">
            <v>24227144</v>
          </cell>
          <cell r="B4184" t="str">
            <v>MIRECONT SDN BHD</v>
          </cell>
          <cell r="C4184">
            <v>16432500</v>
          </cell>
        </row>
        <row r="4185">
          <cell r="A4185">
            <v>24236264</v>
          </cell>
          <cell r="B4185" t="str">
            <v>TASIK VILLA HOLDING SDN BHD</v>
          </cell>
          <cell r="C4185">
            <v>500000</v>
          </cell>
        </row>
        <row r="4186">
          <cell r="A4186">
            <v>24236665</v>
          </cell>
          <cell r="B4186" t="str">
            <v>SAMSENTOSA CHEMICALS SDN BHD</v>
          </cell>
          <cell r="C4186">
            <v>0</v>
          </cell>
        </row>
        <row r="4187">
          <cell r="A4187">
            <v>24242645</v>
          </cell>
          <cell r="B4187" t="str">
            <v>KLUANG OIL PALM PROCESSING SDN BHD</v>
          </cell>
          <cell r="C4187">
            <v>7000000</v>
          </cell>
        </row>
        <row r="4188">
          <cell r="A4188">
            <v>24252733</v>
          </cell>
          <cell r="B4188" t="str">
            <v>MUSYATI MUDAJAYA JV SDN BHD</v>
          </cell>
          <cell r="C4188">
            <v>91277500</v>
          </cell>
        </row>
        <row r="4189">
          <cell r="A4189">
            <v>24253917</v>
          </cell>
          <cell r="B4189" t="str">
            <v>PEN POWER SDN BHD</v>
          </cell>
          <cell r="C4189">
            <v>2000000</v>
          </cell>
        </row>
        <row r="4190">
          <cell r="A4190">
            <v>24259321</v>
          </cell>
          <cell r="B4190" t="str">
            <v>CERGAS SETIA CONSTRUCTION SDN.BHD.</v>
          </cell>
          <cell r="C4190">
            <v>270000</v>
          </cell>
        </row>
        <row r="4191">
          <cell r="A4191">
            <v>24266206</v>
          </cell>
          <cell r="B4191" t="str">
            <v>PETROFIQ SDN BHD</v>
          </cell>
          <cell r="C4191">
            <v>882500</v>
          </cell>
        </row>
        <row r="4192">
          <cell r="A4192">
            <v>24270473</v>
          </cell>
          <cell r="B4192" t="str">
            <v>WIRA UKUR CONSULTANT</v>
          </cell>
          <cell r="C4192">
            <v>210000</v>
          </cell>
        </row>
        <row r="4193">
          <cell r="A4193">
            <v>24291795</v>
          </cell>
          <cell r="B4193" t="str">
            <v>ROMPIN INTEGRATED PINEAPPLE INDUSTRIES</v>
          </cell>
          <cell r="C4193">
            <v>10000000</v>
          </cell>
        </row>
        <row r="4194">
          <cell r="A4194">
            <v>24305808</v>
          </cell>
          <cell r="B4194" t="str">
            <v>PAVILION PARAGON SDN BHD</v>
          </cell>
          <cell r="C4194">
            <v>5000000</v>
          </cell>
        </row>
        <row r="4195">
          <cell r="A4195">
            <v>24307642</v>
          </cell>
          <cell r="B4195" t="str">
            <v>EMBITION SDN BHD</v>
          </cell>
          <cell r="C4195">
            <v>220000</v>
          </cell>
        </row>
        <row r="4196">
          <cell r="A4196">
            <v>24318425</v>
          </cell>
          <cell r="B4196" t="str">
            <v>INNOPORT SDN BHD</v>
          </cell>
          <cell r="C4196">
            <v>500000</v>
          </cell>
        </row>
        <row r="4197">
          <cell r="A4197">
            <v>24330914</v>
          </cell>
          <cell r="B4197" t="str">
            <v>PENGANGKUTAN NOZOMI (M) SDN. BHD.</v>
          </cell>
          <cell r="C4197">
            <v>1000000</v>
          </cell>
        </row>
        <row r="4198">
          <cell r="A4198">
            <v>24348254</v>
          </cell>
          <cell r="B4198" t="str">
            <v>IN.D SOLUTION SDN BHD</v>
          </cell>
          <cell r="C4198">
            <v>4000000</v>
          </cell>
        </row>
        <row r="4199">
          <cell r="A4199">
            <v>24353293</v>
          </cell>
          <cell r="B4199" t="str">
            <v>GUPPY PLASTIC INDUSTRIES (PENANG) SDN BH</v>
          </cell>
          <cell r="C4199">
            <v>29000000</v>
          </cell>
        </row>
        <row r="4200">
          <cell r="A4200">
            <v>24357298</v>
          </cell>
          <cell r="B4200" t="str">
            <v>KENTING DEVELOPMENT SDN. BHD.</v>
          </cell>
          <cell r="C4200">
            <v>3000000</v>
          </cell>
        </row>
        <row r="4201">
          <cell r="A4201">
            <v>24359411</v>
          </cell>
          <cell r="B4201" t="str">
            <v>INDO SERIMAJU SDN BHD</v>
          </cell>
          <cell r="C4201">
            <v>500000</v>
          </cell>
        </row>
        <row r="4202">
          <cell r="A4202">
            <v>24367428</v>
          </cell>
          <cell r="B4202" t="str">
            <v>SOON CHENG TRADING CO.</v>
          </cell>
          <cell r="C4202">
            <v>200000</v>
          </cell>
        </row>
        <row r="4203">
          <cell r="A4203">
            <v>24367690</v>
          </cell>
          <cell r="B4203" t="str">
            <v>THIAM JOO (MALAYSIA) SDN BHD</v>
          </cell>
          <cell r="C4203">
            <v>7800000</v>
          </cell>
        </row>
        <row r="4204">
          <cell r="A4204">
            <v>24370832</v>
          </cell>
          <cell r="B4204" t="str">
            <v>KT LEE WIRE &amp; CABLE SDN BHD</v>
          </cell>
          <cell r="C4204">
            <v>4800000</v>
          </cell>
        </row>
        <row r="4205">
          <cell r="A4205">
            <v>24391849</v>
          </cell>
          <cell r="B4205" t="str">
            <v>BORNEO KENCANA SDN BHD</v>
          </cell>
          <cell r="C4205">
            <v>413432.2</v>
          </cell>
        </row>
        <row r="4206">
          <cell r="A4206">
            <v>24396207</v>
          </cell>
          <cell r="B4206" t="str">
            <v>LAND MARKER SDN BHD</v>
          </cell>
          <cell r="C4206">
            <v>10000000</v>
          </cell>
        </row>
        <row r="4207">
          <cell r="A4207">
            <v>24399969</v>
          </cell>
          <cell r="B4207" t="str">
            <v>IK PLUS INDUSTRIES SDN BHD</v>
          </cell>
          <cell r="C4207">
            <v>1461000</v>
          </cell>
        </row>
        <row r="4208">
          <cell r="A4208">
            <v>24403246</v>
          </cell>
          <cell r="B4208" t="str">
            <v>RAEDARIUS M8 SDN. BHD.</v>
          </cell>
          <cell r="C4208">
            <v>1800000</v>
          </cell>
        </row>
        <row r="4209">
          <cell r="A4209">
            <v>24408711</v>
          </cell>
          <cell r="B4209" t="str">
            <v>CANGKAT RAMU (KUALA SLIM) SDN. BHD.</v>
          </cell>
          <cell r="C4209">
            <v>300000</v>
          </cell>
        </row>
        <row r="4210">
          <cell r="A4210">
            <v>24413377</v>
          </cell>
          <cell r="B4210" t="str">
            <v>HELANG FLYING ACADEMY SDN. BHD</v>
          </cell>
          <cell r="C4210">
            <v>1000000</v>
          </cell>
        </row>
        <row r="4211">
          <cell r="A4211">
            <v>24414988</v>
          </cell>
          <cell r="B4211" t="str">
            <v>VA LAND SDN BHD</v>
          </cell>
          <cell r="C4211">
            <v>700000</v>
          </cell>
        </row>
        <row r="4212">
          <cell r="A4212">
            <v>24434449</v>
          </cell>
          <cell r="B4212" t="str">
            <v>TONG GARDEN FOOD (MALAYSIA) SDN BHD</v>
          </cell>
          <cell r="C4212">
            <v>17150000</v>
          </cell>
        </row>
        <row r="4213">
          <cell r="A4213">
            <v>24447153</v>
          </cell>
          <cell r="B4213" t="str">
            <v>PLANMONT DEVELOPMENT SDN BHD</v>
          </cell>
          <cell r="C4213">
            <v>1170000</v>
          </cell>
        </row>
        <row r="4214">
          <cell r="A4214">
            <v>24451558</v>
          </cell>
          <cell r="B4214" t="str">
            <v>PRIMACES SDN BHD</v>
          </cell>
          <cell r="C4214">
            <v>500000</v>
          </cell>
        </row>
        <row r="4215">
          <cell r="A4215">
            <v>24457593</v>
          </cell>
          <cell r="B4215" t="str">
            <v>GOURMESSA SDN BHD</v>
          </cell>
          <cell r="C4215">
            <v>0</v>
          </cell>
        </row>
        <row r="4216">
          <cell r="A4216">
            <v>24459047</v>
          </cell>
          <cell r="B4216" t="str">
            <v>KT LEE REALTY DEVELOPMENT SDN BHD</v>
          </cell>
          <cell r="C4216">
            <v>10000000</v>
          </cell>
        </row>
        <row r="4217">
          <cell r="A4217">
            <v>24462217</v>
          </cell>
          <cell r="B4217" t="str">
            <v>MERLIMAU LAND SDN BHD</v>
          </cell>
          <cell r="C4217">
            <v>800000</v>
          </cell>
        </row>
        <row r="4218">
          <cell r="A4218">
            <v>24462487</v>
          </cell>
          <cell r="B4218" t="str">
            <v>MR D.I.Y. SDN. BHD.</v>
          </cell>
          <cell r="C4218">
            <v>0</v>
          </cell>
        </row>
        <row r="4219">
          <cell r="A4219">
            <v>24464723</v>
          </cell>
          <cell r="B4219" t="str">
            <v>STONEHILL BUILDERS SDN. BHD.</v>
          </cell>
          <cell r="C4219">
            <v>37222987.07</v>
          </cell>
        </row>
        <row r="4220">
          <cell r="A4220">
            <v>24466565</v>
          </cell>
          <cell r="B4220" t="str">
            <v>MJ DYNASTY HOLDING SDN BHD</v>
          </cell>
          <cell r="C4220">
            <v>3623333</v>
          </cell>
        </row>
        <row r="4221">
          <cell r="A4221">
            <v>24476617</v>
          </cell>
          <cell r="B4221" t="str">
            <v>LEDCO PROFESSIONAL SDN BHD</v>
          </cell>
          <cell r="C4221">
            <v>5200000</v>
          </cell>
        </row>
        <row r="4222">
          <cell r="A4222">
            <v>24483544</v>
          </cell>
          <cell r="B4222" t="str">
            <v>MTG TIMUR SDN BHD</v>
          </cell>
          <cell r="C4222">
            <v>300000</v>
          </cell>
        </row>
        <row r="4223">
          <cell r="A4223">
            <v>24490335</v>
          </cell>
          <cell r="B4223" t="str">
            <v>DASAR AFDAL (PK) SDN BHD</v>
          </cell>
          <cell r="C4223">
            <v>2000000</v>
          </cell>
        </row>
        <row r="4224">
          <cell r="A4224">
            <v>24502570</v>
          </cell>
          <cell r="B4224" t="str">
            <v>WCBD DEVELOPMENT SDN BHD</v>
          </cell>
          <cell r="C4224">
            <v>700000</v>
          </cell>
        </row>
        <row r="4225">
          <cell r="A4225">
            <v>24509652</v>
          </cell>
          <cell r="B4225" t="str">
            <v>PINTAS UTAMA SDN BHD</v>
          </cell>
          <cell r="C4225">
            <v>65000000</v>
          </cell>
        </row>
        <row r="4226">
          <cell r="A4226">
            <v>24514821</v>
          </cell>
          <cell r="B4226" t="str">
            <v>KORIDOR UTILITI PAHANG SDN BHD</v>
          </cell>
          <cell r="C4226">
            <v>2000000</v>
          </cell>
        </row>
        <row r="4227">
          <cell r="A4227">
            <v>24527220</v>
          </cell>
          <cell r="B4227" t="str">
            <v>KEB UTAMA SDN BHD</v>
          </cell>
          <cell r="C4227">
            <v>10000000</v>
          </cell>
        </row>
        <row r="4228">
          <cell r="A4228">
            <v>24527653</v>
          </cell>
          <cell r="B4228" t="str">
            <v>KENWINGSTON LAND SDN. BHD.</v>
          </cell>
          <cell r="C4228">
            <v>10000000</v>
          </cell>
        </row>
        <row r="4229">
          <cell r="A4229">
            <v>24534306</v>
          </cell>
          <cell r="B4229" t="str">
            <v>WINJADE JACK-IN PILE (KL) SDN BHD</v>
          </cell>
          <cell r="C4229">
            <v>750000</v>
          </cell>
        </row>
        <row r="4230">
          <cell r="A4230">
            <v>24536219</v>
          </cell>
          <cell r="B4230" t="str">
            <v>ALAM DAIMAN SDN. BHD.</v>
          </cell>
          <cell r="C4230">
            <v>2000000</v>
          </cell>
        </row>
        <row r="4231">
          <cell r="A4231">
            <v>24548128</v>
          </cell>
          <cell r="B4231" t="str">
            <v>PROVENTUS BINA SDN BHD</v>
          </cell>
          <cell r="C4231">
            <v>2650000</v>
          </cell>
        </row>
        <row r="4232">
          <cell r="A4232">
            <v>24548133</v>
          </cell>
          <cell r="B4232" t="str">
            <v>THI HARDWARE TRADING SDN BHD</v>
          </cell>
          <cell r="C4232">
            <v>2000000</v>
          </cell>
        </row>
        <row r="4233">
          <cell r="A4233">
            <v>24554794</v>
          </cell>
          <cell r="B4233" t="str">
            <v>TOP RANK SUPPLIES SDN BHD</v>
          </cell>
          <cell r="C4233">
            <v>700000</v>
          </cell>
        </row>
        <row r="4234">
          <cell r="A4234">
            <v>24554805</v>
          </cell>
          <cell r="B4234" t="str">
            <v>ABM PLASTER BOARD SDN BHD</v>
          </cell>
          <cell r="C4234">
            <v>1000000</v>
          </cell>
        </row>
        <row r="4235">
          <cell r="A4235">
            <v>24567701</v>
          </cell>
          <cell r="B4235" t="str">
            <v>INTEGER ENGINEERING SDN BHD</v>
          </cell>
          <cell r="C4235">
            <v>2700000</v>
          </cell>
        </row>
        <row r="4236">
          <cell r="A4236">
            <v>24568221</v>
          </cell>
          <cell r="B4236" t="str">
            <v>RSM BUILDERS SDN BHD</v>
          </cell>
          <cell r="C4236">
            <v>200000</v>
          </cell>
        </row>
        <row r="4237">
          <cell r="A4237">
            <v>24591765</v>
          </cell>
          <cell r="B4237" t="str">
            <v>BIOMAX RUBBER INDUSTRIES SDN BHD</v>
          </cell>
          <cell r="C4237">
            <v>4000000</v>
          </cell>
        </row>
        <row r="4238">
          <cell r="A4238">
            <v>24608599</v>
          </cell>
          <cell r="B4238" t="str">
            <v>KANSON TYRE SDN. BHD.</v>
          </cell>
          <cell r="C4238">
            <v>1200000</v>
          </cell>
        </row>
        <row r="4239">
          <cell r="A4239">
            <v>24649969</v>
          </cell>
          <cell r="B4239" t="str">
            <v>BLUE WAGON SDN BHD</v>
          </cell>
          <cell r="C4239">
            <v>2465000</v>
          </cell>
        </row>
        <row r="4240">
          <cell r="A4240">
            <v>24664797</v>
          </cell>
          <cell r="B4240" t="str">
            <v>SYMBION PHARMA SDN BHD</v>
          </cell>
          <cell r="C4240">
            <v>1000000</v>
          </cell>
        </row>
        <row r="4241">
          <cell r="A4241">
            <v>24673751</v>
          </cell>
          <cell r="B4241" t="str">
            <v>PRORED ENERGY RESOURCES SDN BHD</v>
          </cell>
          <cell r="C4241">
            <v>5000000</v>
          </cell>
        </row>
        <row r="4242">
          <cell r="A4242">
            <v>24674842</v>
          </cell>
          <cell r="B4242" t="str">
            <v>PETRONDT INSPECTION &amp; ENGINEERING SDN BH</v>
          </cell>
          <cell r="C4242">
            <v>250000</v>
          </cell>
        </row>
        <row r="4243">
          <cell r="A4243">
            <v>24675997</v>
          </cell>
          <cell r="B4243" t="str">
            <v>VTECH COMMUNICATIONS (MALAYSIA) SDN BHD</v>
          </cell>
          <cell r="C4243">
            <v>1200000</v>
          </cell>
        </row>
        <row r="4244">
          <cell r="A4244">
            <v>24686905</v>
          </cell>
          <cell r="B4244" t="str">
            <v>BORNEO KREATIF ENTERPRISE PLT</v>
          </cell>
          <cell r="C4244">
            <v>85412.6</v>
          </cell>
        </row>
        <row r="4245">
          <cell r="A4245">
            <v>24687077</v>
          </cell>
          <cell r="B4245" t="str">
            <v>BAWAH BAYU TRADING PLT</v>
          </cell>
          <cell r="C4245">
            <v>201794</v>
          </cell>
        </row>
        <row r="4246">
          <cell r="A4246">
            <v>24688471</v>
          </cell>
          <cell r="B4246" t="str">
            <v>CORFIELD DEVELOPMENT SDN BHD</v>
          </cell>
          <cell r="C4246">
            <v>3300000</v>
          </cell>
        </row>
        <row r="4247">
          <cell r="A4247">
            <v>24690001</v>
          </cell>
          <cell r="B4247" t="str">
            <v>VELOCITY SPORTS EQUIPMENT SDN BHD</v>
          </cell>
          <cell r="C4247">
            <v>810000</v>
          </cell>
        </row>
        <row r="4248">
          <cell r="A4248">
            <v>24691168</v>
          </cell>
          <cell r="B4248" t="str">
            <v>RIMBA HARTAWAN SDN BHD</v>
          </cell>
          <cell r="C4248">
            <v>200000</v>
          </cell>
        </row>
        <row r="4249">
          <cell r="A4249">
            <v>24691176</v>
          </cell>
          <cell r="B4249" t="str">
            <v>FURTHER TOP SDN BHD</v>
          </cell>
          <cell r="C4249">
            <v>2300000</v>
          </cell>
        </row>
        <row r="4250">
          <cell r="A4250">
            <v>24698601</v>
          </cell>
          <cell r="B4250" t="str">
            <v>KILAUAN KAYANGAN (M) SDN BHD</v>
          </cell>
          <cell r="C4250">
            <v>2500000</v>
          </cell>
        </row>
        <row r="4251">
          <cell r="A4251">
            <v>24701218</v>
          </cell>
          <cell r="B4251" t="str">
            <v>GLORY BUILDING MATERIALS SDN BHD</v>
          </cell>
          <cell r="C4251">
            <v>850000</v>
          </cell>
        </row>
        <row r="4252">
          <cell r="A4252">
            <v>24701644</v>
          </cell>
          <cell r="B4252" t="str">
            <v>BEAU ENERGY EAST SDN BHD</v>
          </cell>
          <cell r="C4252">
            <v>200000</v>
          </cell>
        </row>
        <row r="4253">
          <cell r="A4253">
            <v>24702621</v>
          </cell>
          <cell r="B4253" t="str">
            <v>MULTI MOULD INDUSTRIES SDN. BHD.</v>
          </cell>
          <cell r="C4253">
            <v>1050000</v>
          </cell>
        </row>
        <row r="4254">
          <cell r="A4254">
            <v>24705926</v>
          </cell>
          <cell r="B4254" t="str">
            <v>AGROMASTER FERTILIZER SDN BHD</v>
          </cell>
          <cell r="C4254">
            <v>5000000</v>
          </cell>
        </row>
        <row r="4255">
          <cell r="A4255">
            <v>24710018</v>
          </cell>
          <cell r="B4255" t="str">
            <v>ESKIMO FROZEN FOOD SDN BHD</v>
          </cell>
          <cell r="C4255">
            <v>1200000</v>
          </cell>
        </row>
        <row r="4256">
          <cell r="A4256">
            <v>24716028</v>
          </cell>
          <cell r="B4256" t="str">
            <v>SOLIDWIN PROPERTY SDN BHD</v>
          </cell>
          <cell r="C4256">
            <v>3500000</v>
          </cell>
        </row>
        <row r="4257">
          <cell r="A4257">
            <v>24720832</v>
          </cell>
          <cell r="B4257" t="str">
            <v>DYNAMIC ASSETS SDN BHD</v>
          </cell>
          <cell r="C4257">
            <v>110000</v>
          </cell>
        </row>
        <row r="4258">
          <cell r="A4258">
            <v>24722295</v>
          </cell>
          <cell r="B4258" t="str">
            <v>BAN HOE SENG (AUTO) SDN. BHD.</v>
          </cell>
          <cell r="C4258">
            <v>1000000</v>
          </cell>
        </row>
        <row r="4259">
          <cell r="A4259">
            <v>24722416</v>
          </cell>
          <cell r="B4259" t="str">
            <v>KEB LAND SDN BHD</v>
          </cell>
          <cell r="C4259">
            <v>5000000</v>
          </cell>
        </row>
        <row r="4260">
          <cell r="A4260">
            <v>24722665</v>
          </cell>
          <cell r="B4260" t="str">
            <v>FRIENDLY HOTEL SDN BHD</v>
          </cell>
          <cell r="C4260">
            <v>77000</v>
          </cell>
        </row>
        <row r="4261">
          <cell r="A4261">
            <v>24722855</v>
          </cell>
          <cell r="B4261" t="str">
            <v>CSA TECHNIC SDN BHD</v>
          </cell>
          <cell r="C4261">
            <v>1700000</v>
          </cell>
        </row>
        <row r="4262">
          <cell r="A4262">
            <v>24730299</v>
          </cell>
          <cell r="B4262" t="str">
            <v>OXFORD PUBLISHING (MALAYSIA) SDN. BHD.</v>
          </cell>
          <cell r="C4262">
            <v>2000000</v>
          </cell>
        </row>
        <row r="4263">
          <cell r="A4263">
            <v>24735707</v>
          </cell>
          <cell r="B4263" t="str">
            <v>ZEC SOLAR SDN. BHD.</v>
          </cell>
          <cell r="C4263">
            <v>15500000</v>
          </cell>
        </row>
        <row r="4264">
          <cell r="A4264">
            <v>24735756</v>
          </cell>
          <cell r="B4264" t="str">
            <v>ORIENTAL OLEOCHEM SDN BHD</v>
          </cell>
          <cell r="C4264">
            <v>1900000</v>
          </cell>
        </row>
        <row r="4265">
          <cell r="A4265">
            <v>24739942</v>
          </cell>
          <cell r="B4265" t="str">
            <v>BALOIS RESOURCES SDN. BHD.</v>
          </cell>
          <cell r="C4265">
            <v>8500000</v>
          </cell>
        </row>
        <row r="4266">
          <cell r="A4266">
            <v>24750127</v>
          </cell>
          <cell r="B4266" t="str">
            <v>TEKAD COMMUNICATIONS (M) SDN BHD</v>
          </cell>
          <cell r="C4266">
            <v>790000</v>
          </cell>
        </row>
        <row r="4267">
          <cell r="A4267">
            <v>24763806</v>
          </cell>
          <cell r="B4267" t="str">
            <v>LTS ALAM (M) SDN BHD</v>
          </cell>
          <cell r="C4267">
            <v>4000000</v>
          </cell>
        </row>
        <row r="4268">
          <cell r="A4268">
            <v>24770375</v>
          </cell>
          <cell r="B4268" t="str">
            <v>IROLL AUTO SDN BHD</v>
          </cell>
          <cell r="C4268">
            <v>4000000</v>
          </cell>
        </row>
        <row r="4269">
          <cell r="A4269">
            <v>24770921</v>
          </cell>
          <cell r="B4269" t="str">
            <v>VISTANA JATI SDN BHD</v>
          </cell>
          <cell r="C4269">
            <v>400000</v>
          </cell>
        </row>
        <row r="4270">
          <cell r="A4270">
            <v>24772762</v>
          </cell>
          <cell r="B4270" t="str">
            <v>HEXAMATICS ENGINEERING SDN BHD</v>
          </cell>
          <cell r="C4270">
            <v>1371100</v>
          </cell>
        </row>
        <row r="4271">
          <cell r="A4271">
            <v>24772909</v>
          </cell>
          <cell r="B4271" t="str">
            <v>BULAT PALM DEVELOPMENT SDN BHD</v>
          </cell>
          <cell r="C4271">
            <v>600000</v>
          </cell>
        </row>
        <row r="4272">
          <cell r="A4272">
            <v>24775557</v>
          </cell>
          <cell r="B4272" t="str">
            <v>TULUS JULANG SDN BHD</v>
          </cell>
          <cell r="C4272">
            <v>240000</v>
          </cell>
        </row>
        <row r="4273">
          <cell r="A4273">
            <v>24791282</v>
          </cell>
          <cell r="B4273" t="str">
            <v>NTP WORLD CORPORATION SDN BHD</v>
          </cell>
          <cell r="C4273">
            <v>43500000</v>
          </cell>
        </row>
        <row r="4274">
          <cell r="A4274">
            <v>24797175</v>
          </cell>
          <cell r="B4274" t="str">
            <v>ENZET ENTERPRISE</v>
          </cell>
          <cell r="C4274">
            <v>120000</v>
          </cell>
        </row>
        <row r="4275">
          <cell r="A4275">
            <v>24801387</v>
          </cell>
          <cell r="B4275" t="str">
            <v>GOLDEN ARMANI SDN BHD</v>
          </cell>
          <cell r="C4275">
            <v>3000000</v>
          </cell>
        </row>
        <row r="4276">
          <cell r="A4276">
            <v>24805356</v>
          </cell>
          <cell r="B4276" t="str">
            <v>BINA MAJU SDN BHD</v>
          </cell>
          <cell r="C4276">
            <v>0</v>
          </cell>
        </row>
        <row r="4277">
          <cell r="A4277">
            <v>24812885</v>
          </cell>
          <cell r="B4277" t="str">
            <v>GREEN SOURCE ENERGY SDN BHD</v>
          </cell>
          <cell r="C4277">
            <v>1500000</v>
          </cell>
        </row>
        <row r="4278">
          <cell r="A4278">
            <v>24818488</v>
          </cell>
          <cell r="B4278" t="str">
            <v>RICH SOLARIS SDN BHD</v>
          </cell>
          <cell r="C4278">
            <v>300000</v>
          </cell>
        </row>
        <row r="4279">
          <cell r="A4279">
            <v>24829963</v>
          </cell>
          <cell r="B4279" t="str">
            <v>AZS VENTURE SDN BHD</v>
          </cell>
          <cell r="C4279">
            <v>266284</v>
          </cell>
        </row>
        <row r="4280">
          <cell r="A4280">
            <v>24846699</v>
          </cell>
          <cell r="B4280" t="str">
            <v>TRUE COLOUR PAINTING SOLUTIONS SDN BHD</v>
          </cell>
          <cell r="C4280">
            <v>1500000</v>
          </cell>
        </row>
        <row r="4281">
          <cell r="A4281">
            <v>24847318</v>
          </cell>
          <cell r="B4281" t="str">
            <v>VERMI FOOD SOLUTIONS SDN BHD</v>
          </cell>
          <cell r="C4281">
            <v>50000</v>
          </cell>
        </row>
        <row r="4282">
          <cell r="A4282">
            <v>24853232</v>
          </cell>
          <cell r="B4282" t="str">
            <v>TANGKAS PROPERTIES SDN BHD</v>
          </cell>
          <cell r="C4282">
            <v>300000</v>
          </cell>
        </row>
        <row r="4283">
          <cell r="A4283">
            <v>24854858</v>
          </cell>
          <cell r="B4283" t="str">
            <v>PERPETUAL INGENUITY REALTY SDN. BHD.</v>
          </cell>
          <cell r="C4283">
            <v>500000</v>
          </cell>
        </row>
        <row r="4284">
          <cell r="A4284">
            <v>24857858</v>
          </cell>
          <cell r="B4284" t="str">
            <v>HBA VENTURE PARTNERS SDN. BHD.</v>
          </cell>
          <cell r="C4284">
            <v>1002000</v>
          </cell>
        </row>
        <row r="4285">
          <cell r="A4285">
            <v>24862631</v>
          </cell>
          <cell r="B4285" t="str">
            <v>PECKO (M) SDN BHD</v>
          </cell>
          <cell r="C4285">
            <v>100000</v>
          </cell>
        </row>
        <row r="4286">
          <cell r="A4286">
            <v>24862792</v>
          </cell>
          <cell r="B4286" t="str">
            <v>NEW4MIX SDN BHD</v>
          </cell>
          <cell r="C4286">
            <v>1150000</v>
          </cell>
        </row>
        <row r="4287">
          <cell r="A4287">
            <v>24864487</v>
          </cell>
          <cell r="B4287" t="str">
            <v>VL HOLDINGS SDN BHD</v>
          </cell>
          <cell r="C4287">
            <v>5000000</v>
          </cell>
        </row>
        <row r="4288">
          <cell r="A4288">
            <v>24865487</v>
          </cell>
          <cell r="B4288" t="str">
            <v>WAH JEE KEE SDN BHD</v>
          </cell>
          <cell r="C4288">
            <v>200000</v>
          </cell>
        </row>
        <row r="4289">
          <cell r="A4289">
            <v>24865851</v>
          </cell>
          <cell r="B4289" t="str">
            <v>PDMC PROPERTY SDN BHD</v>
          </cell>
          <cell r="C4289">
            <v>4500000</v>
          </cell>
        </row>
        <row r="4290">
          <cell r="A4290">
            <v>24870572</v>
          </cell>
          <cell r="B4290" t="str">
            <v>EDEN LEGACY SDN BHD</v>
          </cell>
          <cell r="C4290">
            <v>3600</v>
          </cell>
        </row>
        <row r="4291">
          <cell r="A4291">
            <v>24882381</v>
          </cell>
          <cell r="B4291" t="str">
            <v>KUS BUILDING SUPPLIES SDN. BHD.</v>
          </cell>
          <cell r="C4291">
            <v>1200000</v>
          </cell>
        </row>
        <row r="4292">
          <cell r="A4292">
            <v>24901357</v>
          </cell>
          <cell r="B4292" t="str">
            <v>SK HARDWARE (KUCHING) SDN BHD</v>
          </cell>
          <cell r="C4292">
            <v>500000</v>
          </cell>
        </row>
        <row r="4293">
          <cell r="A4293">
            <v>24902737</v>
          </cell>
          <cell r="B4293" t="str">
            <v>LUCKY-BEST CONSTRUCTION SDN BHD</v>
          </cell>
          <cell r="C4293">
            <v>200000</v>
          </cell>
        </row>
        <row r="4294">
          <cell r="A4294">
            <v>24909396</v>
          </cell>
          <cell r="B4294" t="str">
            <v>CHOON HUA BORNEO SDN BHD</v>
          </cell>
          <cell r="C4294">
            <v>3710000</v>
          </cell>
        </row>
        <row r="4295">
          <cell r="A4295">
            <v>24938665</v>
          </cell>
          <cell r="B4295" t="str">
            <v>CAHAYA IKHTIAR SDN BHD</v>
          </cell>
          <cell r="C4295">
            <v>50000</v>
          </cell>
        </row>
        <row r="4296">
          <cell r="A4296">
            <v>24939943</v>
          </cell>
          <cell r="B4296" t="str">
            <v>WAGRO MARKETING SDN BHD</v>
          </cell>
          <cell r="C4296">
            <v>1664000</v>
          </cell>
        </row>
        <row r="4297">
          <cell r="A4297">
            <v>24944024</v>
          </cell>
          <cell r="B4297" t="str">
            <v>GARUDA SEARAH SDN BHD</v>
          </cell>
          <cell r="C4297">
            <v>0</v>
          </cell>
        </row>
        <row r="4298">
          <cell r="A4298">
            <v>24946904</v>
          </cell>
          <cell r="B4298" t="str">
            <v>DCOAT INDUSTRIES SDN BHD</v>
          </cell>
          <cell r="C4298">
            <v>500000</v>
          </cell>
        </row>
        <row r="4299">
          <cell r="A4299">
            <v>24955487</v>
          </cell>
          <cell r="B4299" t="str">
            <v>R &amp; D CONSTRUCTION SDN BHD</v>
          </cell>
          <cell r="C4299">
            <v>1700000</v>
          </cell>
        </row>
        <row r="4300">
          <cell r="A4300">
            <v>24959250</v>
          </cell>
          <cell r="B4300" t="str">
            <v>YNY TECHNOLOGY SDN. BHD.</v>
          </cell>
          <cell r="C4300">
            <v>800000</v>
          </cell>
        </row>
        <row r="4301">
          <cell r="A4301">
            <v>24962789</v>
          </cell>
          <cell r="B4301" t="str">
            <v>KIRANA KEMAJUAN SDN BHD</v>
          </cell>
          <cell r="C4301">
            <v>4000000</v>
          </cell>
        </row>
        <row r="4302">
          <cell r="A4302">
            <v>24973691</v>
          </cell>
          <cell r="B4302" t="str">
            <v>KHAI SENG PACKAGING INDUSTRIES SDN BHD</v>
          </cell>
          <cell r="C4302">
            <v>7000000</v>
          </cell>
        </row>
        <row r="4303">
          <cell r="A4303">
            <v>24983661</v>
          </cell>
          <cell r="B4303" t="str">
            <v>FARMSAFE CORPORATION SDN BHD</v>
          </cell>
          <cell r="C4303">
            <v>100000</v>
          </cell>
        </row>
        <row r="4304">
          <cell r="A4304">
            <v>25002302</v>
          </cell>
          <cell r="B4304" t="str">
            <v>PEMBORONG AM KUALA PENYU</v>
          </cell>
          <cell r="C4304">
            <v>106910</v>
          </cell>
        </row>
        <row r="4305">
          <cell r="A4305">
            <v>25002780</v>
          </cell>
          <cell r="B4305" t="str">
            <v>DURA CONSTRUCTION SDN BHD</v>
          </cell>
          <cell r="C4305">
            <v>11308233.5</v>
          </cell>
        </row>
        <row r="4306">
          <cell r="A4306">
            <v>25021857</v>
          </cell>
          <cell r="B4306" t="str">
            <v>TECHKEM WATER TECHNOLOGIES SDN. BHD.</v>
          </cell>
          <cell r="C4306">
            <v>1000000</v>
          </cell>
        </row>
        <row r="4307">
          <cell r="A4307">
            <v>25024521</v>
          </cell>
          <cell r="B4307" t="str">
            <v>SG BESI LAND SDN BHD</v>
          </cell>
          <cell r="C4307">
            <v>15690000</v>
          </cell>
        </row>
        <row r="4308">
          <cell r="A4308">
            <v>25024981</v>
          </cell>
          <cell r="B4308" t="str">
            <v>SUPREME FOOD SUPPLY (BINTULU) SDN BHD</v>
          </cell>
          <cell r="C4308">
            <v>1790000</v>
          </cell>
        </row>
        <row r="4309">
          <cell r="A4309">
            <v>25026887</v>
          </cell>
          <cell r="B4309" t="str">
            <v>TONG GARDEN MARKETING SDN BHD</v>
          </cell>
          <cell r="C4309">
            <v>1500000</v>
          </cell>
        </row>
        <row r="4310">
          <cell r="A4310">
            <v>25028212</v>
          </cell>
          <cell r="B4310" t="str">
            <v>GRAND BAGAN HOTEL SDN BHD</v>
          </cell>
          <cell r="C4310">
            <v>100000</v>
          </cell>
        </row>
        <row r="4311">
          <cell r="A4311">
            <v>25049382</v>
          </cell>
          <cell r="B4311" t="str">
            <v>RAINBOW IK RESOURCES SDN BHD</v>
          </cell>
          <cell r="C4311">
            <v>6500000</v>
          </cell>
        </row>
        <row r="4312">
          <cell r="A4312">
            <v>25049602</v>
          </cell>
          <cell r="B4312" t="str">
            <v>D'NONCE (K.L) SDN BHD</v>
          </cell>
          <cell r="C4312">
            <v>1000000</v>
          </cell>
        </row>
        <row r="4313">
          <cell r="A4313">
            <v>25064384</v>
          </cell>
          <cell r="B4313" t="str">
            <v>DAGANG EKAR SDN BHD</v>
          </cell>
          <cell r="C4313">
            <v>900000</v>
          </cell>
        </row>
        <row r="4314">
          <cell r="A4314">
            <v>25064575</v>
          </cell>
          <cell r="B4314" t="str">
            <v>MJN MOTORS SDN BHD</v>
          </cell>
          <cell r="C4314">
            <v>500000</v>
          </cell>
        </row>
        <row r="4315">
          <cell r="A4315">
            <v>25065416</v>
          </cell>
          <cell r="B4315" t="str">
            <v>CHOP SWEE HIN CHAN (M) SDN BHD</v>
          </cell>
          <cell r="C4315">
            <v>748000</v>
          </cell>
        </row>
        <row r="4316">
          <cell r="A4316">
            <v>25082205</v>
          </cell>
          <cell r="B4316" t="str">
            <v>SA OPTIMUM SDN BHD</v>
          </cell>
          <cell r="C4316">
            <v>100000</v>
          </cell>
        </row>
        <row r="4317">
          <cell r="A4317">
            <v>25084470</v>
          </cell>
          <cell r="B4317" t="str">
            <v>OCR PROPERTIES (YOLO) SDN BHD</v>
          </cell>
          <cell r="C4317">
            <v>6700000</v>
          </cell>
        </row>
        <row r="4318">
          <cell r="A4318">
            <v>25096194</v>
          </cell>
          <cell r="B4318" t="str">
            <v>SOUTHLAND ANJAHAN SDN BHD</v>
          </cell>
          <cell r="C4318">
            <v>7999334</v>
          </cell>
        </row>
        <row r="4319">
          <cell r="A4319">
            <v>25104728</v>
          </cell>
          <cell r="B4319" t="str">
            <v>DIAMOND CLASS SDN BHD</v>
          </cell>
          <cell r="C4319">
            <v>500000</v>
          </cell>
        </row>
        <row r="4320">
          <cell r="A4320">
            <v>25107505</v>
          </cell>
          <cell r="B4320" t="str">
            <v>SOUTHLAND TATT WIN RUBBER SDN BHD</v>
          </cell>
          <cell r="C4320">
            <v>18997546</v>
          </cell>
        </row>
        <row r="4321">
          <cell r="A4321">
            <v>25108827</v>
          </cell>
          <cell r="B4321" t="str">
            <v>MERIAH INDUSTRIES SDN BHD</v>
          </cell>
          <cell r="C4321">
            <v>2000000</v>
          </cell>
        </row>
        <row r="4322">
          <cell r="A4322">
            <v>25113893</v>
          </cell>
          <cell r="B4322" t="str">
            <v>WEHAYA PROCESS SDN. BHD.</v>
          </cell>
          <cell r="C4322">
            <v>1000000</v>
          </cell>
        </row>
        <row r="4323">
          <cell r="A4323">
            <v>25119650</v>
          </cell>
          <cell r="B4323" t="str">
            <v>ASPEN VISION DEVELOPMENT (CENTRAL) SDN B</v>
          </cell>
          <cell r="C4323">
            <v>10000000</v>
          </cell>
        </row>
        <row r="4324">
          <cell r="A4324">
            <v>25134846</v>
          </cell>
          <cell r="B4324" t="str">
            <v>JVG BINA SDN BHD</v>
          </cell>
          <cell r="C4324">
            <v>1200000</v>
          </cell>
        </row>
        <row r="4325">
          <cell r="A4325">
            <v>25135703</v>
          </cell>
          <cell r="B4325" t="str">
            <v>MARINA STATION SDN BHD</v>
          </cell>
          <cell r="C4325">
            <v>200000</v>
          </cell>
        </row>
        <row r="4326">
          <cell r="A4326">
            <v>25149363</v>
          </cell>
          <cell r="B4326" t="str">
            <v>ENVICTUS DAIRIES MARKETING SDN. BHD.</v>
          </cell>
          <cell r="C4326">
            <v>4500000</v>
          </cell>
        </row>
        <row r="4327">
          <cell r="A4327">
            <v>25170159</v>
          </cell>
          <cell r="B4327" t="str">
            <v>SETIAMIX SDN. BHD.</v>
          </cell>
          <cell r="C4327">
            <v>5551000</v>
          </cell>
        </row>
        <row r="4328">
          <cell r="A4328">
            <v>25180917</v>
          </cell>
          <cell r="B4328" t="str">
            <v>YWS BUILDERS SDN.BHD.</v>
          </cell>
          <cell r="C4328">
            <v>850000</v>
          </cell>
        </row>
        <row r="4329">
          <cell r="A4329">
            <v>25192266</v>
          </cell>
          <cell r="B4329" t="str">
            <v>TRIPEER DISTRIBUTION SDN. BHD.</v>
          </cell>
          <cell r="C4329">
            <v>2450000</v>
          </cell>
        </row>
        <row r="4330">
          <cell r="A4330">
            <v>25197061</v>
          </cell>
          <cell r="B4330" t="str">
            <v>SAUJANA BUDIMAS SDN. BHD.</v>
          </cell>
          <cell r="C4330">
            <v>2000000</v>
          </cell>
        </row>
        <row r="4331">
          <cell r="A4331">
            <v>25205728</v>
          </cell>
          <cell r="B4331" t="str">
            <v>RICHFIRM SDN BHD</v>
          </cell>
          <cell r="C4331">
            <v>300000</v>
          </cell>
        </row>
        <row r="4332">
          <cell r="A4332">
            <v>25205756</v>
          </cell>
          <cell r="B4332" t="str">
            <v>MELEWAR LOGISTICS SDN BHD</v>
          </cell>
          <cell r="C4332">
            <v>600000</v>
          </cell>
        </row>
        <row r="4333">
          <cell r="A4333">
            <v>25209693</v>
          </cell>
          <cell r="B4333" t="str">
            <v>CHATIME MALAYSIA SDN BHD</v>
          </cell>
          <cell r="C4333">
            <v>3000000</v>
          </cell>
        </row>
        <row r="4334">
          <cell r="A4334">
            <v>25223279</v>
          </cell>
          <cell r="B4334" t="str">
            <v>BERSATU WIRE MESH INDUSTRIES SDN. BHD.</v>
          </cell>
          <cell r="C4334">
            <v>4455000</v>
          </cell>
        </row>
        <row r="4335">
          <cell r="A4335">
            <v>25229631</v>
          </cell>
          <cell r="B4335" t="str">
            <v>SHIYA DEVELOPMENT SDN BHD</v>
          </cell>
          <cell r="C4335">
            <v>500000</v>
          </cell>
        </row>
        <row r="4336">
          <cell r="A4336">
            <v>25231612</v>
          </cell>
          <cell r="B4336" t="str">
            <v>BREW VANTAGE SDN. BHD.</v>
          </cell>
          <cell r="C4336">
            <v>1300000</v>
          </cell>
        </row>
        <row r="4337">
          <cell r="A4337">
            <v>25233517</v>
          </cell>
          <cell r="B4337" t="str">
            <v>KENSINGTON GREEN SPECIALIST CENTRE SDN.B</v>
          </cell>
          <cell r="C4337">
            <v>1000000</v>
          </cell>
        </row>
        <row r="4338">
          <cell r="A4338">
            <v>25238828</v>
          </cell>
          <cell r="B4338" t="str">
            <v>LAKEFOREST SDN BHD</v>
          </cell>
          <cell r="C4338">
            <v>300000</v>
          </cell>
        </row>
        <row r="4339">
          <cell r="A4339">
            <v>25241283</v>
          </cell>
          <cell r="B4339" t="str">
            <v>MILANO MARKETING SDN BHD</v>
          </cell>
          <cell r="C4339">
            <v>1245000</v>
          </cell>
        </row>
        <row r="4340">
          <cell r="A4340">
            <v>25244803</v>
          </cell>
          <cell r="B4340" t="str">
            <v>ECO ENCLAVE SDN.BHD.</v>
          </cell>
          <cell r="C4340">
            <v>1500000</v>
          </cell>
        </row>
        <row r="4341">
          <cell r="A4341">
            <v>25247218</v>
          </cell>
          <cell r="B4341" t="str">
            <v>FLO SOLUTION ENGINEERING SDN BHD</v>
          </cell>
          <cell r="C4341">
            <v>1000000</v>
          </cell>
        </row>
        <row r="4342">
          <cell r="A4342">
            <v>25256839</v>
          </cell>
          <cell r="B4342" t="str">
            <v>BESTMAC CONSTRUCTION SDN BHD</v>
          </cell>
          <cell r="C4342">
            <v>230550</v>
          </cell>
        </row>
        <row r="4343">
          <cell r="A4343">
            <v>25257695</v>
          </cell>
          <cell r="B4343" t="str">
            <v>TAWAKAL SINAR SDN BHD</v>
          </cell>
          <cell r="C4343">
            <v>1500000</v>
          </cell>
        </row>
        <row r="4344">
          <cell r="A4344">
            <v>25288483</v>
          </cell>
          <cell r="B4344" t="str">
            <v>SRI KEMAS PETROLEUM (M) SDN BHD</v>
          </cell>
          <cell r="C4344">
            <v>640000</v>
          </cell>
        </row>
        <row r="4345">
          <cell r="A4345">
            <v>25290494</v>
          </cell>
          <cell r="B4345" t="str">
            <v>KNACK KNACK SYSTEM SDN BHD</v>
          </cell>
          <cell r="C4345">
            <v>1000000</v>
          </cell>
        </row>
        <row r="4346">
          <cell r="A4346">
            <v>25308477</v>
          </cell>
          <cell r="B4346" t="str">
            <v>PARKTECH SOLUTIONS SDN BHD</v>
          </cell>
          <cell r="C4346">
            <v>6700000</v>
          </cell>
        </row>
        <row r="4347">
          <cell r="A4347">
            <v>25337410</v>
          </cell>
          <cell r="B4347" t="str">
            <v>FOCUS ACE CONSTRUCTION SDN BHD</v>
          </cell>
          <cell r="C4347">
            <v>1500000</v>
          </cell>
        </row>
        <row r="4348">
          <cell r="A4348">
            <v>25338160</v>
          </cell>
          <cell r="B4348" t="str">
            <v>VITAMIN 2U SDN BHD</v>
          </cell>
          <cell r="C4348">
            <v>1500000</v>
          </cell>
        </row>
        <row r="4349">
          <cell r="A4349">
            <v>25343417</v>
          </cell>
          <cell r="B4349" t="str">
            <v>FARMIERA CONTRACT FARMING SDN BHD</v>
          </cell>
          <cell r="C4349">
            <v>4500000</v>
          </cell>
        </row>
        <row r="4350">
          <cell r="A4350">
            <v>25375494</v>
          </cell>
          <cell r="B4350" t="str">
            <v>SIP HOLDINGS SDN. BHD.</v>
          </cell>
          <cell r="C4350">
            <v>3708000</v>
          </cell>
        </row>
        <row r="4351">
          <cell r="A4351">
            <v>25378222</v>
          </cell>
          <cell r="B4351" t="str">
            <v>DOUBLEMAX DEVELOPMENT SDN BHD</v>
          </cell>
          <cell r="C4351">
            <v>800000</v>
          </cell>
        </row>
        <row r="4352">
          <cell r="A4352">
            <v>25384275</v>
          </cell>
          <cell r="B4352" t="str">
            <v>NICHE FRONTIERE SDN BHD</v>
          </cell>
          <cell r="C4352">
            <v>200000</v>
          </cell>
        </row>
        <row r="4353">
          <cell r="A4353">
            <v>25384469</v>
          </cell>
          <cell r="B4353" t="str">
            <v>AIRELINK HOLDING SDN. BHD.</v>
          </cell>
          <cell r="C4353">
            <v>2900000</v>
          </cell>
        </row>
        <row r="4354">
          <cell r="A4354">
            <v>25387637</v>
          </cell>
          <cell r="B4354" t="str">
            <v>TRANS EAST SHIPPING SDN BHD</v>
          </cell>
          <cell r="C4354">
            <v>700000</v>
          </cell>
        </row>
        <row r="4355">
          <cell r="A4355">
            <v>25395670</v>
          </cell>
          <cell r="B4355" t="str">
            <v>FOUR SYNERGY ENTERPRISE</v>
          </cell>
          <cell r="C4355">
            <v>330000</v>
          </cell>
        </row>
        <row r="4356">
          <cell r="A4356">
            <v>25395789</v>
          </cell>
          <cell r="B4356" t="str">
            <v>SOUTHLAND A1 RUBBER SDN BHD</v>
          </cell>
          <cell r="C4356">
            <v>21611170</v>
          </cell>
        </row>
        <row r="4357">
          <cell r="A4357">
            <v>25396788</v>
          </cell>
          <cell r="B4357" t="str">
            <v>LSH GLOBAL ENTERPRISE SDN BHD</v>
          </cell>
          <cell r="C4357">
            <v>250000</v>
          </cell>
        </row>
        <row r="4358">
          <cell r="A4358">
            <v>25416554</v>
          </cell>
          <cell r="B4358" t="str">
            <v>TANGKAK TRADING SDN BHD</v>
          </cell>
          <cell r="C4358">
            <v>2000000</v>
          </cell>
        </row>
        <row r="4359">
          <cell r="A4359">
            <v>25417519</v>
          </cell>
          <cell r="B4359" t="str">
            <v>CITY ZONE EXPRESS SDN. BHD.</v>
          </cell>
          <cell r="C4359">
            <v>2000000</v>
          </cell>
        </row>
        <row r="4360">
          <cell r="A4360">
            <v>25420785</v>
          </cell>
          <cell r="B4360" t="str">
            <v>GLOBAL VICTORY NETWORK SDN. BHD.</v>
          </cell>
          <cell r="C4360">
            <v>1000000</v>
          </cell>
        </row>
        <row r="4361">
          <cell r="A4361">
            <v>25424828</v>
          </cell>
          <cell r="B4361" t="str">
            <v>SMART BEAUTYHILL SDN. BHD.</v>
          </cell>
          <cell r="C4361">
            <v>500000</v>
          </cell>
        </row>
        <row r="4362">
          <cell r="A4362">
            <v>25435526</v>
          </cell>
          <cell r="B4362" t="str">
            <v>RURUTIKI SDN BHD</v>
          </cell>
          <cell r="C4362">
            <v>7000000</v>
          </cell>
        </row>
        <row r="4363">
          <cell r="A4363">
            <v>25435536</v>
          </cell>
          <cell r="B4363" t="str">
            <v>GRAND TUNNELLING (INTERNATIONAL) LIMITED</v>
          </cell>
          <cell r="C4363">
            <v>500000</v>
          </cell>
        </row>
        <row r="4364">
          <cell r="A4364">
            <v>25438115</v>
          </cell>
          <cell r="B4364" t="str">
            <v>KSG MEDICARE SDN. BHD.</v>
          </cell>
          <cell r="C4364">
            <v>7500000</v>
          </cell>
        </row>
        <row r="4365">
          <cell r="A4365">
            <v>25441914</v>
          </cell>
          <cell r="B4365" t="str">
            <v>ROBO CNC SDN BHD</v>
          </cell>
          <cell r="C4365">
            <v>1500000</v>
          </cell>
        </row>
        <row r="4366">
          <cell r="A4366">
            <v>25446477</v>
          </cell>
          <cell r="B4366" t="str">
            <v>QUATTRO BINA SDN BHD</v>
          </cell>
          <cell r="C4366">
            <v>300000</v>
          </cell>
        </row>
        <row r="4367">
          <cell r="A4367">
            <v>25450748</v>
          </cell>
          <cell r="B4367" t="str">
            <v>PERNIAGAAN YAN SAN SDN BHD</v>
          </cell>
          <cell r="C4367">
            <v>700000</v>
          </cell>
        </row>
        <row r="4368">
          <cell r="A4368">
            <v>25459271</v>
          </cell>
          <cell r="B4368" t="str">
            <v>SUCCESSFUEL SDN BHD</v>
          </cell>
          <cell r="C4368">
            <v>1500000</v>
          </cell>
        </row>
        <row r="4369">
          <cell r="A4369">
            <v>25474070</v>
          </cell>
          <cell r="B4369" t="str">
            <v>ENIGMA PEDOMAN SDN BHD</v>
          </cell>
          <cell r="C4369">
            <v>400000</v>
          </cell>
        </row>
        <row r="4370">
          <cell r="A4370">
            <v>25475312</v>
          </cell>
          <cell r="B4370" t="str">
            <v>CHAN SOON TRANSPORT &amp; TRADING SDN BHD</v>
          </cell>
          <cell r="C4370">
            <v>1000000</v>
          </cell>
        </row>
        <row r="4371">
          <cell r="A4371">
            <v>25479710</v>
          </cell>
          <cell r="B4371" t="str">
            <v>KIENSON HARDWARE SDN BHD</v>
          </cell>
          <cell r="C4371">
            <v>5000000</v>
          </cell>
        </row>
        <row r="4372">
          <cell r="A4372">
            <v>25483125</v>
          </cell>
          <cell r="B4372" t="str">
            <v>ALZAC REALTY SDN BHD</v>
          </cell>
          <cell r="C4372">
            <v>8000000</v>
          </cell>
        </row>
        <row r="4373">
          <cell r="A4373">
            <v>25498332</v>
          </cell>
          <cell r="B4373" t="str">
            <v>IKATAN KUKUH JAYA SDN BHD</v>
          </cell>
          <cell r="C4373">
            <v>3000000</v>
          </cell>
        </row>
        <row r="4374">
          <cell r="A4374">
            <v>25500072</v>
          </cell>
          <cell r="B4374" t="str">
            <v>JK JI SENG SDN. BHD.</v>
          </cell>
          <cell r="C4374">
            <v>40000000</v>
          </cell>
        </row>
        <row r="4375">
          <cell r="A4375">
            <v>25506670</v>
          </cell>
          <cell r="B4375" t="str">
            <v>GOLDEN PHAROS GLASS SDN BHD</v>
          </cell>
          <cell r="C4375">
            <v>2000000</v>
          </cell>
        </row>
        <row r="4376">
          <cell r="A4376">
            <v>25507227</v>
          </cell>
          <cell r="B4376" t="str">
            <v>CENGAL PADU SDN BHD</v>
          </cell>
          <cell r="C4376">
            <v>600000</v>
          </cell>
        </row>
        <row r="4377">
          <cell r="A4377">
            <v>25507231</v>
          </cell>
          <cell r="B4377" t="str">
            <v>JUNACRES SDN BHD</v>
          </cell>
          <cell r="C4377">
            <v>500000</v>
          </cell>
        </row>
        <row r="4378">
          <cell r="A4378">
            <v>25519006</v>
          </cell>
          <cell r="B4378" t="str">
            <v>EURATECH INDUSTRIES SDN BHD</v>
          </cell>
          <cell r="C4378">
            <v>2000000</v>
          </cell>
        </row>
        <row r="4379">
          <cell r="A4379">
            <v>25525774</v>
          </cell>
          <cell r="B4379" t="str">
            <v>MAWAR BIO ORGANIC FERTILIZER SDN BHD</v>
          </cell>
          <cell r="C4379">
            <v>500000</v>
          </cell>
        </row>
        <row r="4380">
          <cell r="A4380">
            <v>25527593</v>
          </cell>
          <cell r="B4380" t="str">
            <v>HARCOS ENGINEERING (M) SDN BHD</v>
          </cell>
          <cell r="C4380">
            <v>5000000</v>
          </cell>
        </row>
        <row r="4381">
          <cell r="A4381">
            <v>25540309</v>
          </cell>
          <cell r="B4381" t="str">
            <v>PB GROCERY GROUP SDN. BHD.</v>
          </cell>
          <cell r="C4381">
            <v>4000000</v>
          </cell>
        </row>
        <row r="4382">
          <cell r="A4382">
            <v>25543804</v>
          </cell>
          <cell r="B4382" t="str">
            <v>SINAR CERGAS TRADING SDN. BHD.</v>
          </cell>
          <cell r="C4382">
            <v>130000</v>
          </cell>
        </row>
        <row r="4383">
          <cell r="A4383">
            <v>25550340</v>
          </cell>
          <cell r="B4383" t="str">
            <v>SUMMIT LEGACY SDN BHD</v>
          </cell>
          <cell r="C4383">
            <v>2676000</v>
          </cell>
        </row>
        <row r="4384">
          <cell r="A4384">
            <v>25553908</v>
          </cell>
          <cell r="B4384" t="str">
            <v>BEAKS CONSTRUCTION SDN BHD</v>
          </cell>
          <cell r="C4384">
            <v>5500000</v>
          </cell>
        </row>
        <row r="4385">
          <cell r="A4385">
            <v>25558741</v>
          </cell>
          <cell r="B4385" t="str">
            <v>PB SALES SDN BHD</v>
          </cell>
          <cell r="C4385">
            <v>16200000</v>
          </cell>
        </row>
        <row r="4386">
          <cell r="A4386">
            <v>25565459</v>
          </cell>
          <cell r="B4386" t="str">
            <v>COMEBEST MALAYSIA SDN BHD</v>
          </cell>
          <cell r="C4386">
            <v>1499000</v>
          </cell>
        </row>
        <row r="4387">
          <cell r="A4387">
            <v>25575146</v>
          </cell>
          <cell r="B4387" t="str">
            <v>GROW WELL PARTS CENTRE SDN BHD</v>
          </cell>
          <cell r="C4387">
            <v>2500000</v>
          </cell>
        </row>
        <row r="4388">
          <cell r="A4388">
            <v>25607836</v>
          </cell>
          <cell r="B4388" t="str">
            <v>MEGA CITY AVENUE SDN BHD</v>
          </cell>
          <cell r="C4388">
            <v>3658000</v>
          </cell>
        </row>
        <row r="4389">
          <cell r="A4389">
            <v>25636768</v>
          </cell>
          <cell r="B4389" t="str">
            <v>HUP LUNG CONSTRUCTION SDN BHD</v>
          </cell>
          <cell r="C4389">
            <v>1000000</v>
          </cell>
        </row>
        <row r="4390">
          <cell r="A4390">
            <v>25644953</v>
          </cell>
          <cell r="B4390" t="str">
            <v>AME MANUFACTURING SDN BHD</v>
          </cell>
          <cell r="C4390">
            <v>167580</v>
          </cell>
        </row>
        <row r="4391">
          <cell r="A4391">
            <v>25645411</v>
          </cell>
          <cell r="B4391" t="str">
            <v>AGROMATE INTERNATIONAL PTE.LTD.</v>
          </cell>
          <cell r="C4391">
            <v>0</v>
          </cell>
        </row>
        <row r="4392">
          <cell r="A4392">
            <v>25672284</v>
          </cell>
          <cell r="B4392" t="str">
            <v>B FITNESS ASIA SDN. BHD.</v>
          </cell>
          <cell r="C4392">
            <v>4000000</v>
          </cell>
        </row>
        <row r="4393">
          <cell r="A4393">
            <v>25682029</v>
          </cell>
          <cell r="B4393" t="str">
            <v>BESCARE SDN. BHD.</v>
          </cell>
          <cell r="C4393">
            <v>150000</v>
          </cell>
        </row>
        <row r="4394">
          <cell r="A4394">
            <v>25684338</v>
          </cell>
          <cell r="B4394" t="str">
            <v>PMV AGRICULTURE SDN BHD</v>
          </cell>
          <cell r="C4394">
            <v>826080</v>
          </cell>
        </row>
        <row r="4395">
          <cell r="A4395">
            <v>25686206</v>
          </cell>
          <cell r="B4395" t="str">
            <v>BAN SENG HIN CO SDN BHD</v>
          </cell>
          <cell r="C4395">
            <v>2000000</v>
          </cell>
        </row>
        <row r="4396">
          <cell r="A4396">
            <v>25686752</v>
          </cell>
          <cell r="B4396" t="str">
            <v>BLACK LOTUS DEVELOPMENT SDN BHD</v>
          </cell>
          <cell r="C4396">
            <v>3000000</v>
          </cell>
        </row>
        <row r="4397">
          <cell r="A4397">
            <v>25689223</v>
          </cell>
          <cell r="B4397" t="str">
            <v>TANJUNG VILLA CAPITAL SDN BHD</v>
          </cell>
          <cell r="C4397">
            <v>1200000</v>
          </cell>
        </row>
        <row r="4398">
          <cell r="A4398">
            <v>25713489</v>
          </cell>
          <cell r="B4398" t="str">
            <v>HENG SENG &amp; COMPANY SDN. BHD.</v>
          </cell>
          <cell r="C4398">
            <v>1500000</v>
          </cell>
        </row>
        <row r="4399">
          <cell r="A4399">
            <v>25723046</v>
          </cell>
          <cell r="B4399" t="str">
            <v>HFF COLD STORAGE SDN. BHD.</v>
          </cell>
          <cell r="C4399">
            <v>1500000</v>
          </cell>
        </row>
        <row r="4400">
          <cell r="A4400">
            <v>25728797</v>
          </cell>
          <cell r="B4400" t="str">
            <v>CM PRECAST &amp; CONSTRUCTION SDN BHD</v>
          </cell>
          <cell r="C4400">
            <v>2000000</v>
          </cell>
        </row>
        <row r="4401">
          <cell r="A4401">
            <v>25729532</v>
          </cell>
          <cell r="B4401" t="str">
            <v>MFM FOOD &amp; BEVERAGES SDN BHD</v>
          </cell>
          <cell r="C4401">
            <v>500000</v>
          </cell>
        </row>
        <row r="4402">
          <cell r="A4402">
            <v>25738567</v>
          </cell>
          <cell r="B4402" t="str">
            <v>CENTURY WORLD DEVELOPMENT SDN BHD</v>
          </cell>
          <cell r="C4402">
            <v>6000000</v>
          </cell>
        </row>
        <row r="4403">
          <cell r="A4403">
            <v>25754195</v>
          </cell>
          <cell r="B4403" t="str">
            <v>ASAPLUS PROPERTIES SDN BHD</v>
          </cell>
          <cell r="C4403">
            <v>750000</v>
          </cell>
        </row>
        <row r="4404">
          <cell r="A4404">
            <v>25760304</v>
          </cell>
          <cell r="B4404" t="str">
            <v>WISEBUILD MARKETING SDN. BHD.</v>
          </cell>
          <cell r="C4404">
            <v>1912500</v>
          </cell>
        </row>
        <row r="4405">
          <cell r="A4405">
            <v>25772633</v>
          </cell>
          <cell r="B4405" t="str">
            <v>TMK CONSTRUCTION &amp; TRANSPORT SDN. BHD.</v>
          </cell>
          <cell r="C4405">
            <v>300000</v>
          </cell>
        </row>
        <row r="4406">
          <cell r="A4406">
            <v>25772838</v>
          </cell>
          <cell r="B4406" t="str">
            <v>MJN AUTO SDN BHD</v>
          </cell>
          <cell r="C4406">
            <v>100000</v>
          </cell>
        </row>
        <row r="4407">
          <cell r="A4407">
            <v>25778913</v>
          </cell>
          <cell r="B4407" t="str">
            <v>MING ZHANG GROUP SDN BHD</v>
          </cell>
          <cell r="C4407">
            <v>950000</v>
          </cell>
        </row>
        <row r="4408">
          <cell r="A4408">
            <v>25785603</v>
          </cell>
          <cell r="B4408" t="str">
            <v>HYM SIGNATURE SDN. BHD.</v>
          </cell>
          <cell r="C4408">
            <v>0</v>
          </cell>
        </row>
        <row r="4409">
          <cell r="A4409">
            <v>25791372</v>
          </cell>
          <cell r="B4409" t="str">
            <v>TECHNOVAT SDN. BHD.</v>
          </cell>
          <cell r="C4409">
            <v>650000</v>
          </cell>
        </row>
        <row r="4410">
          <cell r="A4410">
            <v>25793772</v>
          </cell>
          <cell r="B4410" t="str">
            <v>SERTA LEGA DEVELOPMENT SDN BHD</v>
          </cell>
          <cell r="C4410">
            <v>0</v>
          </cell>
        </row>
        <row r="4411">
          <cell r="A4411">
            <v>25794638</v>
          </cell>
          <cell r="B4411" t="str">
            <v>TEROKA PELANGI SDN BHD</v>
          </cell>
          <cell r="C4411">
            <v>300000</v>
          </cell>
        </row>
        <row r="4412">
          <cell r="A4412">
            <v>25795398</v>
          </cell>
          <cell r="B4412" t="str">
            <v>JUST IMEX SDN BHD</v>
          </cell>
          <cell r="C4412">
            <v>3000000</v>
          </cell>
        </row>
        <row r="4413">
          <cell r="A4413">
            <v>25826885</v>
          </cell>
          <cell r="B4413" t="str">
            <v>AG FAMILY (SARANG TIONG) SDN BHD</v>
          </cell>
          <cell r="C4413">
            <v>115000</v>
          </cell>
        </row>
        <row r="4414">
          <cell r="A4414">
            <v>25835807</v>
          </cell>
          <cell r="B4414" t="str">
            <v>INTERNATIONAL TRADING PROFILE (M) SDN BH</v>
          </cell>
          <cell r="C4414">
            <v>1800000</v>
          </cell>
        </row>
        <row r="4415">
          <cell r="A4415">
            <v>25837049</v>
          </cell>
          <cell r="B4415" t="str">
            <v>LIANG TEIK TRADING CO. SDN. BHD.</v>
          </cell>
          <cell r="C4415">
            <v>7000000</v>
          </cell>
        </row>
        <row r="4416">
          <cell r="A4416">
            <v>25846661</v>
          </cell>
          <cell r="B4416" t="str">
            <v>RUNNYMEDE PROPERTIES SDN BHD</v>
          </cell>
          <cell r="C4416">
            <v>50000000</v>
          </cell>
        </row>
        <row r="4417">
          <cell r="A4417">
            <v>25855371</v>
          </cell>
          <cell r="B4417" t="str">
            <v>IRKAZ BUILDERS SDN BHD</v>
          </cell>
          <cell r="C4417">
            <v>4000000</v>
          </cell>
        </row>
        <row r="4418">
          <cell r="A4418">
            <v>25862414</v>
          </cell>
          <cell r="B4418" t="str">
            <v>EXPOWARISAN KONSORTIUM SDN BHD</v>
          </cell>
          <cell r="C4418">
            <v>43725000</v>
          </cell>
        </row>
        <row r="4419">
          <cell r="A4419">
            <v>25873871</v>
          </cell>
          <cell r="B4419" t="str">
            <v>KEB NETIZEN SDN BHD</v>
          </cell>
          <cell r="C4419">
            <v>1000000</v>
          </cell>
        </row>
        <row r="4420">
          <cell r="A4420">
            <v>25882641</v>
          </cell>
          <cell r="B4420" t="str">
            <v>ANSON CONTRACTING SDN BHD</v>
          </cell>
          <cell r="C4420">
            <v>3000000</v>
          </cell>
        </row>
        <row r="4421">
          <cell r="A4421">
            <v>25893616</v>
          </cell>
          <cell r="B4421" t="str">
            <v>KUMPULAN SENTOSA SDN BHD</v>
          </cell>
          <cell r="C4421">
            <v>107493</v>
          </cell>
        </row>
        <row r="4422">
          <cell r="A4422">
            <v>25894279</v>
          </cell>
          <cell r="B4422" t="str">
            <v>HMF INTERNATIONAL SDN. BHD.</v>
          </cell>
          <cell r="C4422">
            <v>0</v>
          </cell>
        </row>
        <row r="4423">
          <cell r="A4423">
            <v>25901670</v>
          </cell>
          <cell r="B4423" t="str">
            <v>OSCAR TRAVEL SERVICES SDN. BHD.</v>
          </cell>
          <cell r="C4423">
            <v>1500000</v>
          </cell>
        </row>
        <row r="4424">
          <cell r="A4424">
            <v>25905759</v>
          </cell>
          <cell r="B4424" t="str">
            <v>CKS MART SDN BHD</v>
          </cell>
          <cell r="C4424">
            <v>1300000</v>
          </cell>
        </row>
        <row r="4425">
          <cell r="A4425">
            <v>25906212</v>
          </cell>
          <cell r="B4425" t="str">
            <v>MIGHTYPROP SDN BHD</v>
          </cell>
          <cell r="C4425">
            <v>23000000</v>
          </cell>
        </row>
        <row r="4426">
          <cell r="A4426">
            <v>25960144</v>
          </cell>
          <cell r="B4426" t="str">
            <v>BELL PALM INDUSTRIES SDN. BHD.</v>
          </cell>
          <cell r="C4426">
            <v>11000000</v>
          </cell>
        </row>
        <row r="4427">
          <cell r="A4427">
            <v>25966509</v>
          </cell>
          <cell r="B4427" t="str">
            <v>MAJOR HECTARES SDN BHD</v>
          </cell>
          <cell r="C4427">
            <v>1100000</v>
          </cell>
        </row>
        <row r="4428">
          <cell r="A4428">
            <v>25991996</v>
          </cell>
          <cell r="B4428" t="str">
            <v>MR. D.I.Y GROUP (M) BERHAD</v>
          </cell>
          <cell r="C4428">
            <v>100000000</v>
          </cell>
        </row>
        <row r="4429">
          <cell r="A4429">
            <v>26010534</v>
          </cell>
          <cell r="B4429" t="str">
            <v>VICT CHEMICALS SDN. BHD.</v>
          </cell>
          <cell r="C4429">
            <v>4800000</v>
          </cell>
        </row>
        <row r="4430">
          <cell r="A4430">
            <v>26015497</v>
          </cell>
          <cell r="B4430" t="str">
            <v>SKP PLAS SDN BHD</v>
          </cell>
          <cell r="C4430">
            <v>1000000</v>
          </cell>
        </row>
        <row r="4431">
          <cell r="A4431">
            <v>26037871</v>
          </cell>
          <cell r="B4431" t="str">
            <v>AVISENA WOMEN &amp; CHILDREN SDN. BHD.</v>
          </cell>
          <cell r="C4431">
            <v>15000000</v>
          </cell>
        </row>
        <row r="4432">
          <cell r="A4432">
            <v>26048104</v>
          </cell>
          <cell r="B4432" t="str">
            <v>MZ CEKAP SDN BHD</v>
          </cell>
          <cell r="C4432">
            <v>200000</v>
          </cell>
        </row>
        <row r="4433">
          <cell r="A4433">
            <v>26048126</v>
          </cell>
          <cell r="B4433" t="str">
            <v>A TECH PROPERTIES SDN BHD</v>
          </cell>
          <cell r="C4433">
            <v>4000000</v>
          </cell>
        </row>
        <row r="4434">
          <cell r="A4434">
            <v>26058942</v>
          </cell>
          <cell r="B4434" t="str">
            <v>SENA TRAFFIC SYSTEMS SDN BHD</v>
          </cell>
          <cell r="C4434">
            <v>6901000</v>
          </cell>
        </row>
        <row r="4435">
          <cell r="A4435">
            <v>26090676</v>
          </cell>
          <cell r="B4435" t="str">
            <v>HARAPAN GIGIH MAJU SDN. BHD.</v>
          </cell>
          <cell r="C4435">
            <v>200000</v>
          </cell>
        </row>
        <row r="4436">
          <cell r="A4436">
            <v>26102582</v>
          </cell>
          <cell r="B4436" t="str">
            <v>ATOMLUBES MALAYSIA SDN BHD</v>
          </cell>
          <cell r="C4436">
            <v>2250000</v>
          </cell>
        </row>
        <row r="4437">
          <cell r="A4437">
            <v>26102986</v>
          </cell>
          <cell r="B4437" t="str">
            <v>NOVA PARAGON SDN. BHD.</v>
          </cell>
          <cell r="C4437">
            <v>2000000</v>
          </cell>
        </row>
        <row r="4438">
          <cell r="A4438">
            <v>26127419</v>
          </cell>
          <cell r="B4438" t="str">
            <v>CHOON HUA COLD STORAGE SDN. BHD.</v>
          </cell>
          <cell r="C4438">
            <v>2350000</v>
          </cell>
        </row>
        <row r="4439">
          <cell r="A4439">
            <v>26127468</v>
          </cell>
          <cell r="B4439" t="str">
            <v>SRI MAKMUR ELECTRICAL &amp; ENGINEERING SDN</v>
          </cell>
          <cell r="C4439">
            <v>3000000</v>
          </cell>
        </row>
        <row r="4440">
          <cell r="A4440">
            <v>26127929</v>
          </cell>
          <cell r="B4440" t="str">
            <v>HANKONG ELECTRICAL &amp; CONSTRUCTION SDN BH</v>
          </cell>
          <cell r="C4440">
            <v>4000000</v>
          </cell>
        </row>
        <row r="4441">
          <cell r="A4441">
            <v>26134017</v>
          </cell>
          <cell r="B4441" t="str">
            <v>PRIMA MAJUBEKAL SDN. BHD.</v>
          </cell>
          <cell r="C4441">
            <v>2000000</v>
          </cell>
        </row>
        <row r="4442">
          <cell r="A4442">
            <v>26136737</v>
          </cell>
          <cell r="B4442" t="str">
            <v>LINKK BUSWAY SYSTEMS (M) SDN BHD</v>
          </cell>
          <cell r="C4442">
            <v>3000000</v>
          </cell>
        </row>
        <row r="4443">
          <cell r="A4443">
            <v>26180113</v>
          </cell>
          <cell r="B4443" t="str">
            <v>ASIAPAC OIL &amp; GAS SDN BHD</v>
          </cell>
          <cell r="C4443">
            <v>2500000</v>
          </cell>
        </row>
        <row r="4444">
          <cell r="A4444">
            <v>26182566</v>
          </cell>
          <cell r="B4444" t="str">
            <v>MSL &amp; HARVEST ENGINEERING SDN.BHD.</v>
          </cell>
          <cell r="C4444">
            <v>3454400</v>
          </cell>
        </row>
        <row r="4445">
          <cell r="A4445">
            <v>26193602</v>
          </cell>
          <cell r="B4445" t="str">
            <v>BORNEOSUN PREMIX SDN. BHD.</v>
          </cell>
          <cell r="C4445">
            <v>3000000</v>
          </cell>
        </row>
        <row r="4446">
          <cell r="A4446">
            <v>26195656</v>
          </cell>
          <cell r="B4446" t="str">
            <v>CSP GLOBAL TECHNOLOGIES SDN BHD</v>
          </cell>
          <cell r="C4446">
            <v>5900000</v>
          </cell>
        </row>
        <row r="4447">
          <cell r="A4447">
            <v>26197603</v>
          </cell>
          <cell r="B4447" t="str">
            <v>REVENUE VALLEY SDN BHD</v>
          </cell>
          <cell r="C4447">
            <v>1000000</v>
          </cell>
        </row>
        <row r="4448">
          <cell r="A4448">
            <v>26206093</v>
          </cell>
          <cell r="B4448" t="str">
            <v>SINO CERAMICS SDN. BHD.</v>
          </cell>
          <cell r="C4448">
            <v>6000000</v>
          </cell>
        </row>
        <row r="4449">
          <cell r="A4449">
            <v>26212282</v>
          </cell>
          <cell r="B4449" t="str">
            <v>LARAS JAYA ENGINEERING SDN BHD</v>
          </cell>
          <cell r="C4449">
            <v>12594000</v>
          </cell>
        </row>
        <row r="4450">
          <cell r="A4450">
            <v>26232244</v>
          </cell>
          <cell r="B4450" t="str">
            <v>ENSO DEVELOPMENT SDN BHD</v>
          </cell>
          <cell r="C4450">
            <v>15000000</v>
          </cell>
        </row>
        <row r="4451">
          <cell r="A4451">
            <v>26247384</v>
          </cell>
          <cell r="B4451" t="str">
            <v>KYODO SCAFFOLDING SDN BHD</v>
          </cell>
          <cell r="C4451">
            <v>1000000</v>
          </cell>
        </row>
        <row r="4452">
          <cell r="A4452">
            <v>26260437</v>
          </cell>
          <cell r="B4452" t="str">
            <v>HBA LAND SDN BHD</v>
          </cell>
          <cell r="C4452">
            <v>1000000</v>
          </cell>
        </row>
        <row r="4453">
          <cell r="A4453">
            <v>26275412</v>
          </cell>
          <cell r="B4453" t="str">
            <v>LANDHON BUILDERS SDN BHD</v>
          </cell>
          <cell r="C4453">
            <v>6500000</v>
          </cell>
        </row>
        <row r="4454">
          <cell r="A4454">
            <v>26280740</v>
          </cell>
          <cell r="B4454" t="str">
            <v>ALPHA HOME APPLIANCES SDN BHD</v>
          </cell>
          <cell r="C4454">
            <v>3000000</v>
          </cell>
        </row>
        <row r="4455">
          <cell r="A4455">
            <v>26283154</v>
          </cell>
          <cell r="B4455" t="str">
            <v>WL PETROLEUM SDN BHD</v>
          </cell>
          <cell r="C4455">
            <v>0</v>
          </cell>
        </row>
        <row r="4456">
          <cell r="A4456">
            <v>26289612</v>
          </cell>
          <cell r="B4456" t="str">
            <v>DAYSWOOD SDN BHD</v>
          </cell>
          <cell r="C4456">
            <v>384041.21</v>
          </cell>
        </row>
        <row r="4457">
          <cell r="A4457">
            <v>26301515</v>
          </cell>
          <cell r="B4457" t="str">
            <v>RS IMPEX SDN. BHD.</v>
          </cell>
          <cell r="C4457">
            <v>885000</v>
          </cell>
        </row>
        <row r="4458">
          <cell r="A4458">
            <v>26305146</v>
          </cell>
          <cell r="B4458" t="str">
            <v>HONG YONG SEAFOOD SUPPLIES SDN. BHD.</v>
          </cell>
          <cell r="C4458">
            <v>2800000</v>
          </cell>
        </row>
        <row r="4459">
          <cell r="A4459">
            <v>26316411</v>
          </cell>
          <cell r="B4459" t="str">
            <v>PT SWIFT MARKETING SDN BHD</v>
          </cell>
          <cell r="C4459">
            <v>3000000</v>
          </cell>
        </row>
        <row r="4460">
          <cell r="A4460">
            <v>26317344</v>
          </cell>
          <cell r="B4460" t="str">
            <v>MAXGRIP SERVICES SDN BHD</v>
          </cell>
          <cell r="C4460">
            <v>150000</v>
          </cell>
        </row>
        <row r="4461">
          <cell r="A4461">
            <v>26317441</v>
          </cell>
          <cell r="B4461" t="str">
            <v>STN POWER SOLUTIONS (M) SDN. BHD.</v>
          </cell>
          <cell r="C4461">
            <v>5497500</v>
          </cell>
        </row>
        <row r="4462">
          <cell r="A4462">
            <v>26322565</v>
          </cell>
          <cell r="B4462" t="str">
            <v>G-MART COLD STORAGE SDN BHD</v>
          </cell>
          <cell r="C4462">
            <v>150000</v>
          </cell>
        </row>
        <row r="4463">
          <cell r="A4463">
            <v>26342620</v>
          </cell>
          <cell r="B4463" t="str">
            <v>SKYE VISTA DEVELOPMENT SDN BHD</v>
          </cell>
          <cell r="C4463">
            <v>250000</v>
          </cell>
        </row>
        <row r="4464">
          <cell r="A4464">
            <v>26342670</v>
          </cell>
          <cell r="B4464" t="str">
            <v>SMILE-LINK SDN BHD</v>
          </cell>
          <cell r="C4464">
            <v>1500000</v>
          </cell>
        </row>
        <row r="4465">
          <cell r="A4465">
            <v>26349639</v>
          </cell>
          <cell r="B4465" t="str">
            <v>SERAI HARMONI SDN. BHD.</v>
          </cell>
          <cell r="C4465">
            <v>2800000</v>
          </cell>
        </row>
        <row r="4466">
          <cell r="A4466">
            <v>26383819</v>
          </cell>
          <cell r="B4466" t="str">
            <v>LEGASI Z SUFI SDN BHD</v>
          </cell>
          <cell r="C4466">
            <v>4064000</v>
          </cell>
        </row>
        <row r="4467">
          <cell r="A4467">
            <v>26388343</v>
          </cell>
          <cell r="B4467" t="str">
            <v>CHKS BUILDERS SDN BHD</v>
          </cell>
          <cell r="C4467">
            <v>12500</v>
          </cell>
        </row>
        <row r="4468">
          <cell r="A4468">
            <v>26388811</v>
          </cell>
          <cell r="B4468" t="str">
            <v>WINTER FROZEN ENTERPRISE SDN BHD</v>
          </cell>
          <cell r="C4468">
            <v>1000000</v>
          </cell>
        </row>
        <row r="4469">
          <cell r="A4469">
            <v>26416090</v>
          </cell>
          <cell r="B4469" t="str">
            <v>MAGNA LEGACY SDN. BHD.</v>
          </cell>
          <cell r="C4469">
            <v>1300000</v>
          </cell>
        </row>
        <row r="4470">
          <cell r="A4470">
            <v>26430992</v>
          </cell>
          <cell r="B4470" t="str">
            <v>LIANG TEIK FARM SDN. BHD.</v>
          </cell>
          <cell r="C4470">
            <v>2500000</v>
          </cell>
        </row>
        <row r="4471">
          <cell r="A4471">
            <v>26434955</v>
          </cell>
          <cell r="B4471" t="str">
            <v>SS KARAMUNSING SDN BHD</v>
          </cell>
          <cell r="C4471">
            <v>4000000</v>
          </cell>
        </row>
        <row r="4472">
          <cell r="A4472">
            <v>26456620</v>
          </cell>
          <cell r="B4472" t="str">
            <v>JF DEVELOPMENTS SDN BHD</v>
          </cell>
          <cell r="C4472">
            <v>2156000</v>
          </cell>
        </row>
        <row r="4473">
          <cell r="A4473">
            <v>26457503</v>
          </cell>
          <cell r="B4473" t="str">
            <v>MICROTRONICS TECHNOLOGY SDN BHD</v>
          </cell>
          <cell r="C4473">
            <v>15000000</v>
          </cell>
        </row>
        <row r="4474">
          <cell r="A4474">
            <v>26462567</v>
          </cell>
          <cell r="B4474" t="str">
            <v>BERKAT SIGA</v>
          </cell>
          <cell r="C4474">
            <v>24257.5</v>
          </cell>
        </row>
        <row r="4475">
          <cell r="A4475">
            <v>26466449</v>
          </cell>
          <cell r="B4475" t="str">
            <v>JI ENGINEERING SDN BHD</v>
          </cell>
          <cell r="C4475">
            <v>2500000</v>
          </cell>
        </row>
        <row r="4476">
          <cell r="A4476">
            <v>26467233</v>
          </cell>
          <cell r="B4476" t="str">
            <v>AINQA VENTURES SDN BHD</v>
          </cell>
          <cell r="C4476">
            <v>3000000</v>
          </cell>
        </row>
        <row r="4477">
          <cell r="A4477">
            <v>26474686</v>
          </cell>
          <cell r="B4477" t="str">
            <v>EMART (BINTULU) SDN BHD</v>
          </cell>
          <cell r="C4477">
            <v>2400000</v>
          </cell>
        </row>
        <row r="4478">
          <cell r="A4478">
            <v>26497131</v>
          </cell>
          <cell r="B4478" t="str">
            <v>JVC UTAMA SDN BHD</v>
          </cell>
          <cell r="C4478">
            <v>1000000</v>
          </cell>
        </row>
        <row r="4479">
          <cell r="A4479">
            <v>26500423</v>
          </cell>
          <cell r="B4479" t="str">
            <v>KS FUTURE SDN. BHD.</v>
          </cell>
          <cell r="C4479">
            <v>2000000</v>
          </cell>
        </row>
        <row r="4480">
          <cell r="A4480">
            <v>26500921</v>
          </cell>
          <cell r="B4480" t="str">
            <v>TUNAS MANJA SUPERMARKET (BESERAH) SDN BH</v>
          </cell>
          <cell r="C4480">
            <v>2000000</v>
          </cell>
        </row>
        <row r="4481">
          <cell r="A4481">
            <v>26509371</v>
          </cell>
          <cell r="B4481" t="str">
            <v>ALSARACLAD SDN BHD</v>
          </cell>
          <cell r="C4481">
            <v>500000</v>
          </cell>
        </row>
        <row r="4482">
          <cell r="A4482">
            <v>26524577</v>
          </cell>
          <cell r="B4482" t="str">
            <v>PEMBORONG WANGSA GLOBAL SDN BHD</v>
          </cell>
          <cell r="C4482">
            <v>500000</v>
          </cell>
        </row>
        <row r="4483">
          <cell r="A4483">
            <v>26552802</v>
          </cell>
          <cell r="B4483" t="str">
            <v>JD RESOURCES LIMITED</v>
          </cell>
          <cell r="C4483">
            <v>21000000</v>
          </cell>
        </row>
        <row r="4484">
          <cell r="A4484">
            <v>26559256</v>
          </cell>
          <cell r="B4484" t="str">
            <v>I HOMES PROPERTIES SDN. BHD.</v>
          </cell>
          <cell r="C4484">
            <v>2300000</v>
          </cell>
        </row>
        <row r="4485">
          <cell r="A4485">
            <v>26573180</v>
          </cell>
          <cell r="B4485" t="str">
            <v>TK HARDWARE &amp; HOUSEHOLD SDN BHD</v>
          </cell>
          <cell r="C4485">
            <v>1000000</v>
          </cell>
        </row>
        <row r="4486">
          <cell r="A4486">
            <v>26582311</v>
          </cell>
          <cell r="B4486" t="str">
            <v>MY FLOORING (BORNEO) SDN. BHD.</v>
          </cell>
          <cell r="C4486">
            <v>966000</v>
          </cell>
        </row>
        <row r="4487">
          <cell r="A4487">
            <v>26585059</v>
          </cell>
          <cell r="B4487" t="str">
            <v>SINARMAS SURIA SDN. BHD.</v>
          </cell>
          <cell r="C4487">
            <v>300000</v>
          </cell>
        </row>
        <row r="4488">
          <cell r="A4488">
            <v>26589404</v>
          </cell>
          <cell r="B4488" t="str">
            <v>ALFAMELI TECHNICAL SERVICES SDN. BHD.</v>
          </cell>
          <cell r="C4488">
            <v>1500000</v>
          </cell>
        </row>
        <row r="4489">
          <cell r="A4489">
            <v>26591433</v>
          </cell>
          <cell r="B4489" t="str">
            <v>TEROKA LAND DEVELOPMENT SDN BHD</v>
          </cell>
          <cell r="C4489">
            <v>300000</v>
          </cell>
        </row>
        <row r="4490">
          <cell r="A4490">
            <v>26591500</v>
          </cell>
          <cell r="B4490" t="str">
            <v>OPEN ROAD MBL SDN BHD</v>
          </cell>
          <cell r="C4490">
            <v>2054000</v>
          </cell>
        </row>
        <row r="4491">
          <cell r="A4491">
            <v>26592704</v>
          </cell>
          <cell r="B4491" t="str">
            <v>POWERFUL LUBRICANT SDN.BHD.</v>
          </cell>
          <cell r="C4491">
            <v>100000</v>
          </cell>
        </row>
        <row r="4492">
          <cell r="A4492">
            <v>26602677</v>
          </cell>
          <cell r="B4492" t="str">
            <v>METROD COPPER PRODUCTS SDN BHD</v>
          </cell>
          <cell r="C4492">
            <v>0</v>
          </cell>
        </row>
        <row r="4493">
          <cell r="A4493">
            <v>26602786</v>
          </cell>
          <cell r="B4493" t="str">
            <v>METROD (OFHC) SDN BHD</v>
          </cell>
          <cell r="C4493">
            <v>0</v>
          </cell>
        </row>
        <row r="4494">
          <cell r="A4494">
            <v>26623469</v>
          </cell>
          <cell r="B4494" t="str">
            <v>EMPAYAR SINARMAS TRADING SDN. BHD.</v>
          </cell>
          <cell r="C4494">
            <v>100000</v>
          </cell>
        </row>
        <row r="4495">
          <cell r="A4495">
            <v>26628216</v>
          </cell>
          <cell r="B4495" t="str">
            <v>ES ENG SOON TRADING SDN BHD</v>
          </cell>
          <cell r="C4495">
            <v>6000000</v>
          </cell>
        </row>
        <row r="4496">
          <cell r="A4496">
            <v>26638677</v>
          </cell>
          <cell r="B4496" t="str">
            <v>E &amp; H FRESH &amp; FROZEN SDN BHD</v>
          </cell>
          <cell r="C4496">
            <v>3750000</v>
          </cell>
        </row>
        <row r="4497">
          <cell r="A4497">
            <v>26639757</v>
          </cell>
          <cell r="B4497" t="str">
            <v>J.S WONG CONTRACTOR ENTERPRISE</v>
          </cell>
          <cell r="C4497">
            <v>1828400</v>
          </cell>
        </row>
        <row r="4498">
          <cell r="A4498">
            <v>26688709</v>
          </cell>
          <cell r="B4498" t="str">
            <v>BOSS OFFSHORE SDN BHD</v>
          </cell>
          <cell r="C4498">
            <v>500000</v>
          </cell>
        </row>
        <row r="4499">
          <cell r="A4499">
            <v>26692907</v>
          </cell>
          <cell r="B4499" t="str">
            <v>LAMITECH INTERNATIONAL SDN BHD</v>
          </cell>
          <cell r="C4499">
            <v>5500000</v>
          </cell>
        </row>
        <row r="4500">
          <cell r="A4500">
            <v>26693369</v>
          </cell>
          <cell r="B4500" t="str">
            <v>MAYSHOWA MANUFACTURING SDN BHD</v>
          </cell>
          <cell r="C4500">
            <v>2500000</v>
          </cell>
        </row>
        <row r="4501">
          <cell r="A4501">
            <v>26708707</v>
          </cell>
          <cell r="B4501" t="str">
            <v>PASSION TIMBER FLOORING SDN BHD</v>
          </cell>
          <cell r="C4501">
            <v>200000</v>
          </cell>
        </row>
        <row r="4502">
          <cell r="A4502">
            <v>26757158</v>
          </cell>
          <cell r="B4502" t="str">
            <v>DIRGAHAYU SERI MAHKOTA MANUFACTURING SDN</v>
          </cell>
          <cell r="C4502">
            <v>2000000</v>
          </cell>
        </row>
        <row r="4503">
          <cell r="A4503">
            <v>26767645</v>
          </cell>
          <cell r="B4503" t="str">
            <v>PICOLAND SDN BHD</v>
          </cell>
          <cell r="C4503">
            <v>3500000</v>
          </cell>
        </row>
        <row r="4504">
          <cell r="A4504">
            <v>26781941</v>
          </cell>
          <cell r="B4504" t="str">
            <v>CKW REALTY SDN BHD</v>
          </cell>
          <cell r="C4504">
            <v>55000000</v>
          </cell>
        </row>
        <row r="4505">
          <cell r="A4505">
            <v>26784611</v>
          </cell>
          <cell r="B4505" t="str">
            <v>CHEMOPHARM SDN BHD</v>
          </cell>
          <cell r="C4505">
            <v>5000000</v>
          </cell>
        </row>
        <row r="4506">
          <cell r="A4506">
            <v>26788365</v>
          </cell>
          <cell r="B4506" t="str">
            <v>FORECOURT TAMBUN SDN. BHD.</v>
          </cell>
          <cell r="C4506">
            <v>150000</v>
          </cell>
        </row>
        <row r="4507">
          <cell r="A4507">
            <v>26812983</v>
          </cell>
          <cell r="B4507" t="str">
            <v>CHEMHILL SDN BHD</v>
          </cell>
          <cell r="C4507">
            <v>5000000</v>
          </cell>
        </row>
        <row r="4508">
          <cell r="A4508">
            <v>26822344</v>
          </cell>
          <cell r="B4508" t="str">
            <v>HUA BAN MARKETING (SIBU) SDN BHD</v>
          </cell>
          <cell r="C4508">
            <v>2000000</v>
          </cell>
        </row>
        <row r="4509">
          <cell r="A4509">
            <v>26837265</v>
          </cell>
          <cell r="B4509" t="str">
            <v>JINTYE CORPORATION SDN BHD</v>
          </cell>
          <cell r="C4509">
            <v>1200000</v>
          </cell>
        </row>
        <row r="4510">
          <cell r="A4510">
            <v>26838781</v>
          </cell>
          <cell r="B4510" t="str">
            <v>DOOBON HITECH SDN BHD</v>
          </cell>
          <cell r="C4510">
            <v>837200</v>
          </cell>
        </row>
        <row r="4511">
          <cell r="A4511">
            <v>26848032</v>
          </cell>
          <cell r="B4511" t="str">
            <v>HHR SETIA SDN BHD</v>
          </cell>
          <cell r="C4511">
            <v>2000000</v>
          </cell>
        </row>
        <row r="4512">
          <cell r="A4512">
            <v>26859574</v>
          </cell>
          <cell r="B4512" t="str">
            <v>FVL DEVELOPMENT (AT) SDN. BHD.</v>
          </cell>
          <cell r="C4512">
            <v>500000</v>
          </cell>
        </row>
        <row r="4513">
          <cell r="A4513">
            <v>26865327</v>
          </cell>
          <cell r="B4513" t="str">
            <v>JOHABARU REALTY SDN. BHD.</v>
          </cell>
          <cell r="C4513">
            <v>3000000</v>
          </cell>
        </row>
        <row r="4514">
          <cell r="A4514">
            <v>26866794</v>
          </cell>
          <cell r="B4514" t="str">
            <v>CPI CITY SDN BHD</v>
          </cell>
          <cell r="C4514">
            <v>6596460</v>
          </cell>
        </row>
        <row r="4515">
          <cell r="A4515">
            <v>26872919</v>
          </cell>
          <cell r="B4515" t="str">
            <v>TRI-G TECHNOLOGIES SDN. BHD.</v>
          </cell>
          <cell r="C4515">
            <v>6000000</v>
          </cell>
        </row>
        <row r="4516">
          <cell r="A4516">
            <v>26876906</v>
          </cell>
          <cell r="B4516" t="str">
            <v>GB BOND SDN BHD</v>
          </cell>
          <cell r="C4516">
            <v>1500000</v>
          </cell>
        </row>
        <row r="4517">
          <cell r="A4517">
            <v>26878676</v>
          </cell>
          <cell r="B4517" t="str">
            <v>NEPFOOD &amp; SUPPLIES SDN BHD</v>
          </cell>
          <cell r="C4517">
            <v>1500000</v>
          </cell>
        </row>
        <row r="4518">
          <cell r="A4518">
            <v>26880387</v>
          </cell>
          <cell r="B4518" t="str">
            <v>PJP BARISAN HCM JV SDN BHD</v>
          </cell>
          <cell r="C4518">
            <v>1243401.8400000001</v>
          </cell>
        </row>
        <row r="4519">
          <cell r="A4519">
            <v>26893657</v>
          </cell>
          <cell r="B4519" t="str">
            <v>SAPLASTIC INDUSTRIES SDN BHD</v>
          </cell>
          <cell r="C4519">
            <v>2800000</v>
          </cell>
        </row>
        <row r="4520">
          <cell r="A4520">
            <v>26918196</v>
          </cell>
          <cell r="B4520" t="str">
            <v>BINTANG BERNAS SDN. BHD.</v>
          </cell>
          <cell r="C4520">
            <v>3000000</v>
          </cell>
        </row>
        <row r="4521">
          <cell r="A4521">
            <v>26920894</v>
          </cell>
          <cell r="B4521" t="str">
            <v>PURECARE HEALTH &amp; BEAUTY SDN BHD</v>
          </cell>
          <cell r="C4521">
            <v>3000000</v>
          </cell>
        </row>
        <row r="4522">
          <cell r="A4522">
            <v>26936981</v>
          </cell>
          <cell r="B4522" t="str">
            <v>HTM HARDWARE TRADING SDN BHD</v>
          </cell>
          <cell r="C4522">
            <v>500000</v>
          </cell>
        </row>
        <row r="4523">
          <cell r="A4523">
            <v>26944595</v>
          </cell>
          <cell r="B4523" t="str">
            <v>LAYANGAN SUPERSTORE (L) SDN BHD</v>
          </cell>
          <cell r="C4523">
            <v>2000000</v>
          </cell>
        </row>
        <row r="4524">
          <cell r="A4524">
            <v>26946705</v>
          </cell>
          <cell r="B4524" t="str">
            <v>TAISHO COMPANY SDN BHD</v>
          </cell>
          <cell r="C4524">
            <v>33650000</v>
          </cell>
        </row>
        <row r="4525">
          <cell r="A4525">
            <v>26950550</v>
          </cell>
          <cell r="B4525" t="str">
            <v>LYS REALTY SDN BHD</v>
          </cell>
          <cell r="C4525">
            <v>500000</v>
          </cell>
        </row>
        <row r="4526">
          <cell r="A4526">
            <v>26955459</v>
          </cell>
          <cell r="B4526" t="str">
            <v>SEBANGGA MITSINBO SDN BHD</v>
          </cell>
          <cell r="C4526">
            <v>3000000</v>
          </cell>
        </row>
        <row r="4527">
          <cell r="A4527">
            <v>26981505</v>
          </cell>
          <cell r="B4527" t="str">
            <v>THUNG HING INDUSTRIAL TRADING SDN BHD</v>
          </cell>
          <cell r="C4527">
            <v>3000000</v>
          </cell>
        </row>
        <row r="4528">
          <cell r="A4528">
            <v>26991152</v>
          </cell>
          <cell r="B4528" t="str">
            <v>FOHMAY PAPER PRODUCTS SDN BHD</v>
          </cell>
          <cell r="C4528">
            <v>1000000</v>
          </cell>
        </row>
        <row r="4529">
          <cell r="A4529">
            <v>27004316</v>
          </cell>
          <cell r="B4529" t="str">
            <v>TELE SYSTEM ELECTRONIC (M) SDN BHD</v>
          </cell>
          <cell r="C4529">
            <v>2938255.99</v>
          </cell>
        </row>
        <row r="4530">
          <cell r="A4530">
            <v>27005611</v>
          </cell>
          <cell r="B4530" t="str">
            <v>PETRON BUKIT GAMBIR SERVICE STATION</v>
          </cell>
          <cell r="C4530">
            <v>120000</v>
          </cell>
        </row>
        <row r="4531">
          <cell r="A4531">
            <v>27017665</v>
          </cell>
          <cell r="B4531" t="str">
            <v>HUACHANG GROWMAX (M) SDN BHD</v>
          </cell>
          <cell r="C4531">
            <v>2375000</v>
          </cell>
        </row>
        <row r="4532">
          <cell r="A4532">
            <v>27033974</v>
          </cell>
          <cell r="B4532" t="str">
            <v>ZEST FROZEN FOOD SDN. BHD.</v>
          </cell>
          <cell r="C4532">
            <v>2000000</v>
          </cell>
        </row>
        <row r="4533">
          <cell r="A4533">
            <v>27034159</v>
          </cell>
          <cell r="B4533" t="str">
            <v>WEISSMAN TRADING SDN. BHD.</v>
          </cell>
          <cell r="C4533">
            <v>1000000</v>
          </cell>
        </row>
        <row r="4534">
          <cell r="A4534">
            <v>27035517</v>
          </cell>
          <cell r="B4534" t="str">
            <v>VESTA PLASTIC SDN BHD</v>
          </cell>
          <cell r="C4534">
            <v>2250000</v>
          </cell>
        </row>
        <row r="4535">
          <cell r="A4535">
            <v>27049602</v>
          </cell>
          <cell r="B4535" t="str">
            <v>STRATEGI MUTIARA MANUFACTURING SDN BHD</v>
          </cell>
          <cell r="C4535">
            <v>2000000</v>
          </cell>
        </row>
        <row r="4536">
          <cell r="A4536">
            <v>27066168</v>
          </cell>
          <cell r="B4536" t="str">
            <v>ATMOS MALAYSIA SDN. BHD.</v>
          </cell>
          <cell r="C4536">
            <v>1000000</v>
          </cell>
        </row>
        <row r="4537">
          <cell r="A4537">
            <v>27092310</v>
          </cell>
          <cell r="B4537" t="str">
            <v>HANDAL CERIA SDN. BHD.</v>
          </cell>
          <cell r="C4537">
            <v>1000000</v>
          </cell>
        </row>
        <row r="4538">
          <cell r="A4538">
            <v>27119863</v>
          </cell>
          <cell r="B4538" t="str">
            <v>CEC ELECTRICAL ENGINEERING SDN BHD</v>
          </cell>
          <cell r="C4538">
            <v>2000000</v>
          </cell>
        </row>
        <row r="4539">
          <cell r="A4539">
            <v>27155557</v>
          </cell>
          <cell r="B4539" t="str">
            <v>METRO MEKAR SDN. BHD.</v>
          </cell>
          <cell r="C4539">
            <v>1000000</v>
          </cell>
        </row>
        <row r="4540">
          <cell r="A4540">
            <v>27228025</v>
          </cell>
          <cell r="B4540" t="str">
            <v>OSCAR TYRE SDN BHD</v>
          </cell>
          <cell r="C4540">
            <v>5000000</v>
          </cell>
        </row>
        <row r="4541">
          <cell r="A4541">
            <v>27230920</v>
          </cell>
          <cell r="B4541" t="str">
            <v>MITALEE MARKETING &amp; CONTRACT SDN BHD</v>
          </cell>
          <cell r="C4541">
            <v>2100000</v>
          </cell>
        </row>
        <row r="4542">
          <cell r="A4542">
            <v>27231695</v>
          </cell>
          <cell r="B4542" t="str">
            <v>SAVER PLUS TRADING</v>
          </cell>
          <cell r="C4542">
            <v>100000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h Yan May" refreshedDate="44277.631028009258" createdVersion="5" refreshedVersion="5" minRefreshableVersion="3" recordCount="6988">
  <cacheSource type="worksheet">
    <worksheetSource ref="A1:P6989" sheet="Group List (6,988)"/>
  </cacheSource>
  <cacheFields count="16">
    <cacheField name="Cus_No" numFmtId="0">
      <sharedItems containsSemiMixedTypes="0" containsString="0" containsNumber="1" containsInteger="1" minValue="5706" maxValue="27286452"/>
    </cacheField>
    <cacheField name="Name" numFmtId="0">
      <sharedItems/>
    </cacheField>
    <cacheField name="Group ID No" numFmtId="0">
      <sharedItems containsSemiMixedTypes="0" containsString="0" containsNumber="1" containsInteger="1" minValue="100002" maxValue="101930"/>
    </cacheField>
    <cacheField name="Group Name" numFmtId="0">
      <sharedItems count="1708">
        <s v="30MAPLE"/>
        <s v="3LPROPERTY"/>
        <s v="3PEAK"/>
        <s v="737DEVELOPMENT"/>
        <s v="A&amp;AVENTURECAPITAL"/>
        <s v="A1GLOVES"/>
        <s v="AARSKOGS"/>
        <s v="ABADJAYA"/>
        <s v="ABAHSERVICESTATION"/>
        <s v="ABITRADE"/>
        <s v="ABNCORPORATION"/>
        <s v="ACCURATETRADING"/>
        <s v="ACEAGRICULTURAL"/>
        <s v="ACECAPITALGROWTH"/>
        <s v="ACITECHNOLOGY"/>
        <s v="ACTIVEHARVEST"/>
        <s v="ACTMAR"/>
        <s v="ADABI"/>
        <s v="ADAEMASJEWEL"/>
        <s v="ADEGANBUDI"/>
        <s v="ADSPETROLEUM"/>
        <s v="ADVANSIA"/>
        <s v="AELENGINEERING"/>
        <s v="AEROFOAM"/>
        <s v="AGIBSREALTY"/>
        <s v="AGILEMOTION"/>
        <s v="AGRO19BERHAD"/>
        <s v="AGROMATEGROUP"/>
        <s v="AHT"/>
        <s v="AIDILCOLOUR"/>
        <s v="AIKBEEDEVELOPMENT"/>
        <s v="AIKCHEONGBEVERAGE"/>
        <s v="AIKHOEHOME"/>
        <s v="AIMADEVELOPMENT"/>
        <s v="AIMANMOTOR"/>
        <s v="AINMEDICARE"/>
        <s v="AJPREMIUMMOTORS"/>
        <s v="AJUNTHAHOLDINGS"/>
        <s v="AKKMJ"/>
        <s v="AKSESORISETIA"/>
        <s v="ALAFBUDI"/>
        <s v="ALAMODASILKHOUSE"/>
        <s v="ALBERTCHANGROUP"/>
        <s v="ALCOBUILT"/>
        <s v="ALFAMELI"/>
        <s v="ALIFFSYUKRIPROPERTIES"/>
        <s v="ALIFUTAMAHAQIQI"/>
        <s v="ALIRANLUAS"/>
        <s v="ALLIED"/>
        <s v="ALLIEDHORI"/>
        <s v="ALLIEDPRECISIONMANUFACT"/>
        <s v="ALLSTARTRAVEL"/>
        <s v="ALPHA"/>
        <s v="ALSHEMBUILDERS"/>
        <s v="ALUMINIUMALLOY"/>
        <s v="ALWAYSAHEAD"/>
        <s v="ALZACREALTY"/>
        <s v="AMANSURIABINA"/>
        <s v="AMARCO"/>
        <s v="AMAZINGSUNSTAR"/>
        <s v="AMBANGPROSPEK"/>
        <s v="AMBERCYCLE"/>
        <s v="AMONAGROUP"/>
        <s v="AMPANGPARKMANAGEMENT"/>
        <s v="AMPLEFORMULA"/>
        <s v="AMTPCDISTRIBUTORS"/>
        <s v="ANDAMYRESOURCES"/>
        <s v="ANEKAPRESTIJ"/>
        <s v="ANGAHCHIN"/>
        <s v="ANGELOFLOVE"/>
        <s v="ANGKAALAMJAYA"/>
        <s v="ANGTAIHOLDING"/>
        <s v="ANMARKETINGTRADING"/>
        <s v="ANTAHSRIRADIN"/>
        <s v="ANTAMAJU"/>
        <s v="APEXCOMMUNICATIONS"/>
        <s v="APPLE99DEVELOPMENT"/>
        <s v="AQCO"/>
        <s v="AQIDMATIN"/>
        <s v="AQINAFARMING"/>
        <s v="ARAASADEVELOPMENT"/>
        <s v="ARAHDAGANG"/>
        <s v="ARARATSPORTS&amp;SOUVENIRS"/>
        <s v="ARATECHBIS"/>
        <s v="ARBWORLDWIDE"/>
        <s v="ARENAWIRAMAJU"/>
        <s v="ARITAPLASTICSINDUSTRIES"/>
        <s v="ARMADAKKAUTOMOBILE"/>
        <s v="ASALHARTA"/>
        <s v="ASAMPEDASPREMIER"/>
        <s v="ASAPLUSDEVELOPMENT"/>
        <s v="ASBENZMOTORSSB"/>
        <s v="ASBMARINE"/>
        <s v="ASCOGREEN"/>
        <s v="ASETKAYAMASGROUP"/>
        <s v="ASFAINDAH"/>
        <s v="ASIABARU"/>
        <s v="ASIABINAIDAMAN"/>
        <s v="ASIACOUNTRYCONSTRUCTION"/>
        <s v="ASIAPRISE"/>
        <s v="ASIAVETERINARY"/>
        <s v="ASPEMBINAAN"/>
        <s v="ASPENGROUP"/>
        <s v="ASPIRASIUTARA"/>
        <s v="ASRIVEGETABLEOILPRODUC"/>
        <s v="ASTENPAVE"/>
        <s v="ASTRASIMFONI"/>
        <s v="ATAINDUSTRIAL"/>
        <s v="ATAMALOGISTICS"/>
        <s v="ATECHPROPERTIES"/>
        <s v="ATENGINEERING"/>
        <s v="AUREUMAEXMEDICAREMARKET"/>
        <s v="AUSTARMARKETING"/>
        <s v="AUTOINTEGRASI"/>
        <s v="AUTOMOBILE"/>
        <s v="AVERAWARDS"/>
        <s v="AVEVAASIAPACIFIC"/>
        <s v="AVISENAGROUP"/>
        <s v="AWIBUILDER"/>
        <s v="AXALTAPOWDERCOATINGSYS"/>
        <s v="AXFURNITURE"/>
        <s v="AXISTECHNOLOGYRESOURCES"/>
        <s v="AXSONICSHIPPING"/>
        <s v="AXVENTURE"/>
        <s v="AZAMMOTORSERVICES"/>
        <s v="AZYANAUTO"/>
        <s v="BABAPRODUCTS"/>
        <s v="BAKRIJUNCTIONBALLROOM"/>
        <s v="BANDARKENYALANG"/>
        <s v="BANDARUTAMACITY"/>
        <s v="BANHINELECTRICAL"/>
        <s v="BANHOERICEDEALER"/>
        <s v="BANLEEHENG"/>
        <s v="BANZENMOTORS"/>
        <s v="BAYANGANKEMBARA"/>
        <s v="BAYCOSTA"/>
        <s v="BAYUSERASI"/>
        <s v="BBGMDEVELOPMENT"/>
        <s v="BCCARDDISTRIBUTORS"/>
        <s v="BCMELECTRONICS"/>
        <s v="BEAKSCONSTRUCTION"/>
        <s v="BEEHOSTELSERVICES"/>
        <s v="BEELIANPLASTICINDUSTRI"/>
        <s v="BEESAMETRADING"/>
        <s v="BEGROUP"/>
        <s v="BELLGROUP"/>
        <s v="BENARMAKMURDEVELOPMENT"/>
        <s v="BENDWELDENGINEERING"/>
        <s v="BENTONGKIANGUAN"/>
        <s v="BENWAYDEVELOPMENT"/>
        <s v="BERINGINAUTOMOBIL"/>
        <s v="BERJAYA"/>
        <s v="BESIASIAENGINEERING"/>
        <s v="BESTAPIHOLDINGS"/>
        <s v="BESTARI"/>
        <s v="BESTINET"/>
        <s v="BETTERASSETS"/>
        <s v="BETULDAYA"/>
        <s v="BEVERLYGROUP"/>
        <s v="BEYEALUMINIUM"/>
        <s v="BFITNESSASIA"/>
        <s v="BGMCGROUP"/>
        <s v="BIDORTAHANESTATES"/>
        <s v="BIGINDUSTRIALGAS"/>
        <s v="BIGPHARMACYHEALTHCARE"/>
        <s v="BILANGSEMARAK"/>
        <s v="BINAFORM"/>
        <s v="BINAIHARDWARE"/>
        <s v="BINAPLASTIC"/>
        <s v="BINTANG"/>
        <s v="BINTANGDAMANSARA"/>
        <s v="BINTANGSINARMAS"/>
        <s v="BINTULUREADYMIXEDCONCRE"/>
        <s v="BIOFUELENERGY"/>
        <s v="BIOLIFEDIAMOND"/>
        <s v="BISMICERGAS"/>
        <s v="BITGROUP"/>
        <s v="BITUMAXINDUSTRIES"/>
        <s v="BKMAJUCONSTRUCTION"/>
        <s v="BLACKFOXENGINEERINGGROUP"/>
        <s v="BLACKLOTUSDEVELOPMENT"/>
        <s v="BLOOMRICHMARK"/>
        <s v="BMGGLOBAL"/>
        <s v="BOHHING"/>
        <s v="BOILERMASTER"/>
        <s v="BONESTATESGROUP"/>
        <s v="BONHONCOMMODITY"/>
        <s v="BOONHOUSING"/>
        <s v="BOONHUAIMPORTERS"/>
        <s v="BORNIONTIMBER"/>
        <s v="BOROCHEMIE"/>
        <s v="BRAINYBUNCH"/>
        <s v="BRAMHILL"/>
        <s v="BRAND8CREATIVE"/>
        <s v="BREWVANTAGE"/>
        <s v="BRISTEELCONSTRUCTION"/>
        <s v="BRITETECHCORPORATION"/>
        <s v="BRJAYA"/>
        <s v="BROTHERSCAPITAL"/>
        <s v="BRUNSWICKASSET"/>
        <s v="BSLVENTURE"/>
        <s v="BTCIMPEX"/>
        <s v="BUDEVELOPMENTS"/>
        <s v="BUILDTECHNOLOGY"/>
        <s v="BUKITKENYALANG"/>
        <s v="BUKITRAMAIHOLDING"/>
        <s v="BULATPALMCENTRE"/>
        <s v="BUMIENTDEVELOPMENT"/>
        <s v="BUMIJIWA"/>
        <s v="BUMITECHGLOBALENERGY"/>
        <s v="BUMIWANG"/>
        <s v="BUNSENGHARDWARESB"/>
        <s v="BWYEESENGSTEEL"/>
        <s v="BYCONWAYPRODUCTS"/>
        <s v="CAHAYANUSANTARA"/>
        <s v="CAPEDELIGHTS"/>
        <s v="CAPITALASSOCIATES"/>
        <s v="CAPITALDK"/>
        <s v="CAPTAINROSELEY"/>
        <s v="CARCOMOBIL"/>
        <s v="CARELUXURY"/>
        <s v="CARTELDISTRIBUTION"/>
        <s v="CASABOLOGNA"/>
        <s v="CASAGROUP"/>
        <s v="CASAIMPRESSION"/>
        <s v="CASAKLANGTOWER"/>
        <s v="CASSO"/>
        <s v="CASVENTURES"/>
        <s v="CATATANJAYA"/>
        <s v="CAYACO"/>
        <s v="CBHENGINEERING"/>
        <s v="CECSALES&amp;SERVICES"/>
        <s v="CEKAPMINERAL"/>
        <s v="CEKDPROPERTY"/>
        <s v="CEMPAKA"/>
        <s v="CENTERITEDEVELOPMENT"/>
        <s v="CENTRALPANELPRODUCTS"/>
        <s v="CENTRALWISE"/>
        <s v="CENTREPOINT"/>
        <s v="CENTURYMOTOLITEBATTERY"/>
        <s v="CENTURYWORLDDEVELOPMENT"/>
        <s v="CEPATEKSPRES"/>
        <s v="CERGASMURNI"/>
        <s v="CERGASSETIA"/>
        <s v="CERGASUTARA"/>
        <s v="CESREPMAL"/>
        <s v="CETICO"/>
        <s v="CEWSINPLASTICPIPE"/>
        <s v="CFCHEW"/>
        <s v="CGALUMINI"/>
        <s v="CGPRECISE"/>
        <s v="CHALIMWAREHOUSE"/>
        <s v="CHANHENGGUAN"/>
        <s v="CHANTIKAKELANGBERAS"/>
        <s v="CHATIMEMALAYSIA"/>
        <s v="CHECKEREIT"/>
        <s v="CHEMSTATION"/>
        <s v="CHENGYING"/>
        <s v="CHIACHEECHUAN"/>
        <s v="CHIASONGKOWCOLDSTORAGE"/>
        <s v="CHICWANRESTAURANTS"/>
        <s v="CHIENGCHUANGCAPITAL"/>
        <s v="CHIFITNESS"/>
        <s v="CHINABORNEOBUILDERS"/>
        <s v="CHINFANHEE&amp;SONS"/>
        <s v="CHINGUANCHAN"/>
        <s v="CHIPHWA"/>
        <s v="CHONGKANGLIN&amp;SONS"/>
        <s v="CHOONHUATRADING"/>
        <s v="CHOOSENGHARDWARE"/>
        <s v="CHOOTIANVEHICLEINDUSTR"/>
        <s v="CHOPCHEONGBEE"/>
        <s v="CHOPGUANSENG"/>
        <s v="CHOPKIATSIANG"/>
        <s v="CHOPLIANHUP"/>
        <s v="CHOPSWEECHEONG"/>
        <s v="CHUAKAHSENG"/>
        <s v="CHUNGNYAP"/>
        <s v="CIPTABRIQUETTES"/>
        <s v="CIRIMURNI"/>
        <s v="CITAHIDUP"/>
        <s v="CITCCOMPOUND"/>
        <s v="CITRAALTI"/>
        <s v="CITYLANDMARKPROPERTY"/>
        <s v="CITYLINKEXPRESS"/>
        <s v="CITYMARINEPRODUCTS"/>
        <s v="CITYTUNNELING"/>
        <s v="CIVILINK"/>
        <s v="CKALLIANCE"/>
        <s v="CKE"/>
        <s v="CKJENGINEERING&amp;SERVICE"/>
        <s v="CKWREALTY"/>
        <s v="CLAYTAN"/>
        <s v="CLCAPITAL"/>
        <s v="CLEVERICH"/>
        <s v="CLFTRADINGGROUP"/>
        <s v="CLIMAXPET"/>
        <s v="CLPAGROTECHNOLOGY"/>
        <s v="CLPINDUSTRIES"/>
        <s v="CMPRECAST&amp;CONSTRUCTION"/>
        <s v="CNAMANUFACTURING"/>
        <s v="CNCHEMICAL"/>
        <s v="CNIENTERPRISE"/>
        <s v="CNMACHINERY"/>
        <s v="COLLECTIVECAPITAL"/>
        <s v="COLOURS&amp;FRAGRANCES"/>
        <s v="COMFORTGROUP"/>
        <s v="CONAIREENGINEERING"/>
        <s v="CONLAYCONSTRUCTION"/>
        <s v="CONTISO"/>
        <s v="CONTRACTFOUNTAIN"/>
        <s v="CORAKKEMBANG"/>
        <s v="CORTEXROBOTICS"/>
        <s v="CPICity"/>
        <s v="CRISTALLAGOON"/>
        <s v="CSCMARKETING"/>
        <s v="CSHUIHOLDINGS"/>
        <s v="CSTYRE&amp;BATTERY"/>
        <s v="CUSTOMFOODGROUP"/>
        <s v="CYCLEISUREWORLD"/>
        <s v="DACINGSEMPURNA"/>
        <s v="DAFNAHKEMEWAHAN"/>
        <s v="DAGANGEKAR"/>
        <s v="DAGANGMEWAH"/>
        <s v="DAIMAN"/>
        <s v="DAITTIHARDWARE"/>
        <s v="DAMAIKUARI"/>
        <s v="DAMANRESOURCES"/>
        <s v="DAMINICORPORATION"/>
        <s v="DANBERGGROUP"/>
        <s v="DATO'FRANKYCHUAGROUP"/>
        <s v="DC&amp;ADEVELOPMENTS"/>
        <s v="DEBESTREALTY"/>
        <s v="DECENTCO"/>
        <s v="DELIMAKINTA"/>
        <s v="DELISPRINGS"/>
        <s v="DELTABERHAD"/>
        <s v="DELUXEBRICKWORKS"/>
        <s v="DELUXECERAMIC"/>
        <s v="DESASOUTHERNAGENCY"/>
        <s v="DESHENGGLOBAL"/>
        <s v="DFRESH"/>
        <s v="DIAMONDCLASS"/>
        <s v="DICKSONMARINECOMPANY"/>
        <s v="DIGITALAWAN"/>
        <s v="DIMENSION"/>
        <s v="DINTANTRADE"/>
        <s v="DIRECTDRETAIL"/>
        <s v="DIVERSATECH"/>
        <s v="DOMICAFURNITURE"/>
        <s v="DOMMALFOODSERVICES"/>
        <s v="DORRASLIMMING"/>
        <s v="DOYESENGINEERING"/>
        <s v="DRAGONCOVE"/>
        <s v="DREAMLAND"/>
        <s v="DUMASDEVELOPMENT"/>
        <s v="DURABEAU"/>
        <s v="DURACONSTRUCTION"/>
        <s v="DXNPHARMACEUTICAL"/>
        <s v="DYNAMEC"/>
        <s v="DYNAMICMOULD"/>
        <s v="DYNASPAN"/>
        <s v="DYPRO"/>
        <s v="E&amp;E"/>
        <s v="EAGLECHEMICALS"/>
        <s v="EASTBONDLOGISTICS"/>
        <s v="EASTEELSERVICES"/>
        <s v="EASTERNALLIANCE"/>
        <s v="EASTERNDECORATOR"/>
        <s v="ECOBEX"/>
        <s v="ECOGREENSOLARENGINEERIN"/>
        <s v="ECOLIVING"/>
        <s v="ECONSAVEGROUP"/>
        <s v="EDARANITSERVICES"/>
        <s v="EDARANOTO"/>
        <s v="EDENOIL"/>
        <s v="EDENRESOURCES"/>
        <s v="EDUTEX"/>
        <s v="EETON"/>
        <s v="EFTECHINTERNATIONAL"/>
        <s v="EGAUTO"/>
        <s v="EHSANBINA"/>
        <s v="EJW"/>
        <s v="EKAJAYA"/>
        <s v="EKBUILD"/>
        <s v="EKSPRESBAHAGIA"/>
        <s v="ELALUMINIUM"/>
        <s v="ELEGANTBEAUFORT"/>
        <s v="ELEKTRIKLIZA"/>
        <s v="ELICA"/>
        <s v="ELITETRAXMARKETING"/>
        <s v="ELMARDEVELOPMENT"/>
        <s v="EMARTREALTY"/>
        <s v="EMINENTJVGROUP"/>
        <s v="EMPAYARSETIA"/>
        <s v="EMPERORMARINESEAFOOD"/>
        <s v="EMPORIS"/>
        <s v="EMUMCAPITAL"/>
        <s v="ENCRESOURCES"/>
        <s v="ENESTYTRAVEL&amp;TOURS"/>
        <s v="ENGHANPROPERTY"/>
        <s v="ENGHEAPSENG"/>
        <s v="ENGHIAPSENG"/>
        <s v="ENGHUATLATEX"/>
        <s v="ENGTEKNOLOGI"/>
        <s v="ENPROSERVE"/>
        <s v="ENTIARAJAYA"/>
        <s v="ENVICTUSGROUP"/>
        <s v="ENVIRONMENTIDAMAN"/>
        <s v="ENZETENTERPRISE"/>
        <s v="EPICENTRE"/>
        <s v="ERAMASKONSORTIUM"/>
        <s v="ERAPOLY"/>
        <s v="ERAUNIVERSEDEVELOPMENT"/>
        <s v="ERLATECHNOLOGIES"/>
        <s v="ESENGSOONLAND"/>
        <s v="ESSEMCORPORATION"/>
        <s v="ETDMAKMUR"/>
        <s v="EUREKAEXCEL"/>
        <s v="EURIHOINDUSTRIES"/>
        <s v="EUROCHEMOPHARMA"/>
        <s v="EVECONENTERPRISE"/>
        <s v="EVERLANTERN"/>
        <s v="EVERTHROUGH"/>
        <s v="EWEIN"/>
        <s v="EXCELKOS"/>
        <s v="EXCELLENTDISPLAY"/>
        <s v="EXCELPAVE"/>
        <s v="EXCELSOUTHASIA"/>
        <s v="EXPOWARISANKONSORTIUM"/>
        <s v="EXSIMGROUP"/>
        <s v="EXTEX"/>
        <s v="EXXOBRITE"/>
        <s v="FAHYONGHOLDINGS"/>
        <s v="FAIRTRADE"/>
        <s v="FAIRYPASTRY"/>
        <s v="FAIZAFOODINDUSTRIES"/>
        <s v="FAKTORRIMBA"/>
        <s v="FARMTRACMALAYSIA"/>
        <s v="FATIMACORPORATION"/>
        <s v="FECCABLES"/>
        <s v="FEDERALFERTILIZERCOSEN"/>
        <s v="FEDERALPAINTS"/>
        <s v="FELIOGROUP"/>
        <s v="FENGSHUNCONSTRUCTION"/>
        <s v="FIRSTBINARYPLANTATION"/>
        <s v="FIRSTENGINEERINGPLASTIC"/>
        <s v="FIRSTRETURN"/>
        <s v="FIRSTSTAR"/>
        <s v="FLAVORINNOVATION"/>
        <s v="FLORAKIARA"/>
        <s v="FLTIMBER&amp;HARDWARE"/>
        <s v="FOCUSACE"/>
        <s v="FOCUSPOINT"/>
        <s v="FOJOHNHARDWARE"/>
        <s v="FONGSHUNCAPITAL"/>
        <s v="FOREMOSTHORIZON"/>
        <s v="FORESIGHTREALM"/>
        <s v="FORESTRY"/>
        <s v="FORESTSPORT"/>
        <s v="FORMOSASHYENHORNG"/>
        <s v="FORTUNECOLDSTORAGE"/>
        <s v="FORTUNEVIEWLAND"/>
        <s v="FRANKHOUSEDEVELOPMENT"/>
        <s v="FUCAENTERPRISE"/>
        <s v="FULIJAYA"/>
        <s v="FULLERTONHOMES"/>
        <s v="FUSIPIM"/>
        <s v="G5PROPERTY"/>
        <s v="GABUNGANMAJUMAS"/>
        <s v="GAGAN"/>
        <s v="GAMALUXOILS"/>
        <s v="GANDAMANTAP"/>
        <s v="GANDAPALMA"/>
        <s v="GANGTAIYUAN"/>
        <s v="GARDENINT"/>
        <s v="GASINGMEGA"/>
        <s v="GATESWAYCONNECTION"/>
        <s v="GATEWAYSHIPPING"/>
        <s v="GAYAANALISA"/>
        <s v="GBFARMING"/>
        <s v="GCGREENLANDCAPITAL"/>
        <s v="GECARRIAGE"/>
        <s v="GEMILANGSERBAMAJU"/>
        <s v="GENERALENVIRONMENTALSOL"/>
        <s v="GENTINGCITRA"/>
        <s v="GENTLEMASTER"/>
        <s v="GENUINEEXPERTISE"/>
        <s v="GEOMEGA"/>
        <s v="GESINGGROUPGROUP"/>
        <s v="GHAZALISHAWAL"/>
        <s v="GIANTKINGDOMGROUP"/>
        <s v="GIGASHIPPING"/>
        <s v="GIGATECHENGINEERING"/>
        <s v="GIMHWAK"/>
        <s v="GLADRONCHEMICALS"/>
        <s v="GLOBALAMITY"/>
        <s v="GLOBALP"/>
        <s v="GLOBALREFORM"/>
        <s v="GLOBEENGINEERING"/>
        <s v="GLOCOMPSYSTEMS"/>
        <s v="GLORYBUILDINGMATERIALS"/>
        <s v="GMARKGARMENTFACTORY"/>
        <s v="GMARTAUTOWORLD"/>
        <s v="GMSTATION"/>
        <s v="GODSPEEDDEVELOPMENT"/>
        <s v="GOH&amp;SONS"/>
        <s v="GOHSPLANTATIONSERVICES"/>
        <s v="GOLDCHOICEFOOD"/>
        <s v="GOLDCOURSE"/>
        <s v="GOLDENBLUECHIP"/>
        <s v="GOLDENDRAGONCITY"/>
        <s v="GOLDENFRONTIER"/>
        <s v="GOLDENHPAGENCY"/>
        <s v="GOLDENPALMTREERESORT"/>
        <s v="GOLDENSHOWCASEPROPERTIE"/>
        <s v="GOLDENSTARCONCRETE"/>
        <s v="GOLDENUPTREND"/>
        <s v="GOLDENVALLEY"/>
        <s v="GOLDNEXUS"/>
        <s v="GOODSTEEL"/>
        <s v="GOODWAYRUBBER"/>
        <s v="GPCDEVELOPMENT"/>
        <s v="GPLANTER"/>
        <s v="GRANDLIKASVILLAS"/>
        <s v="GRANDMERDEKAASSET"/>
        <s v="GRANDNICKELDIESELUBEOI"/>
        <s v="GRANDSTARSHIP"/>
        <s v="GRANDSWIFT"/>
        <s v="GRANDVICTERYFURNITURE"/>
        <s v="GREATIDERESOURCES"/>
        <s v="GREATTRADECENTRE"/>
        <s v="GREATWALLTYRE&amp;BATTERY"/>
        <s v="GREENASCENT"/>
        <s v="GREENFEEDAGRO"/>
        <s v="GREENLIVINGGALLERY"/>
        <s v="GREENPULPPAPER"/>
        <s v="GREENWEB"/>
        <s v="GREENWOODTIMBERINDUSTRI"/>
        <s v="GROUPENGINEERSMALAYSIA"/>
        <s v="GROUPLITEENGINEERING"/>
        <s v="GSMDEPARTMENTSTORES"/>
        <s v="GSSMARTAUTOGALLERY"/>
        <s v="GSSYSTEMS"/>
        <s v="GSTTHOLDINGS"/>
        <s v="GTMAXINDUSTRIES"/>
        <s v="GTTRUCK"/>
        <s v="GUANLENGTRADING"/>
        <s v="GUNUNGLANG"/>
        <s v="GUVAS"/>
        <s v="GWFUIFUNG"/>
        <s v="HABIBJEWELS"/>
        <s v="HABUCAMERONDEVELOPMENT"/>
        <s v="HAIKANGSTEEL"/>
        <s v="HAIKYBORNEO"/>
        <s v="HAIPOINTSTEEL"/>
        <s v="HAJOON"/>
        <s v="HALAMANUNGGUL"/>
        <s v="HALLMARKSIGN"/>
        <s v="HALUANCEKAP"/>
        <s v="HAMPARANPREMIX"/>
        <s v="HAMZAHIBIR"/>
        <s v="HandalCeria"/>
        <s v="HANDYBUILDER"/>
        <s v="HANIFFAPROPERTIES"/>
        <s v="HANKEEFARMING"/>
        <s v="HANWASTEEL"/>
        <s v="HAOXIANGCHI"/>
        <s v="HAPPIWIN"/>
        <s v="HARMONYBROADWAY"/>
        <s v="HARTAMASNUSAJAYA"/>
        <s v="HARTAWANSEJATI"/>
        <s v="HARVESTIMPACT"/>
        <s v="HARVIKRUBBERINDUSTRIES"/>
        <s v="HASANIEDAR"/>
        <s v="HASFASAUTO"/>
        <s v="HATIMUDA"/>
        <s v="HAVILOGISTICSM"/>
        <s v="HAWKSTECHNOLOGIES"/>
        <s v="HAYANPRINTS"/>
        <s v="HBALAND"/>
        <s v="HCHCONSTR"/>
        <s v="HCHRUBBER"/>
        <s v="HCL&amp;SONS"/>
        <s v="HCMHYGENIC"/>
        <s v="HEAPYEEBROTHERSREALTY"/>
        <s v="HELISTROM"/>
        <s v="HENLESTEEL"/>
        <s v="HEXATECHSOLUTIONS"/>
        <s v="HHAASSOCIATES"/>
        <s v="HIAPGHEESENGGROUP"/>
        <s v="HIAPHOELOON"/>
        <s v="HIAPHONGAGENCIES"/>
        <s v="HIAPHONGPROPERTIES"/>
        <s v="HIAPLEE"/>
        <s v="HIAPMOHPAPER"/>
        <s v="HIEPLEETRADING"/>
        <s v="HIEWAAUTOGALLERYELAK"/>
        <s v="HIGHBASESTRATEGIC"/>
        <s v="HIGHLANDPALMPRODUCE"/>
        <s v="HIGHLANDSHARVESTAGRI"/>
        <s v="HIGHLANDSSEAFOOD"/>
        <s v="HIGHSTAGEMARKETING"/>
        <s v="HIGHVALUE"/>
        <s v="HIGLOWTEC"/>
        <s v="HLKCHAINSTORE"/>
        <s v="HMAEROSPACE"/>
        <s v="HMFGLOVEMART"/>
        <s v="HOCKGUANRESOURCES"/>
        <s v="HOCKHEANHUITRADING"/>
        <s v="HOCKHIN"/>
        <s v="HOCKPIN"/>
        <s v="HOEHUATHANG"/>
        <s v="HOESENGCHAN"/>
        <s v="HOKSONRUBBERTRADING"/>
        <s v="HOMECITYASIA"/>
        <s v="HOMEMAS"/>
        <s v="HONGBEEHARDWARECOMPANY"/>
        <s v="HONGLEADISTRIBUTORS"/>
        <s v="HOONGFATTPLT"/>
        <s v="HOSTADEVELOPMENT"/>
        <s v="HOSTELSASIA"/>
        <s v="HOTELMEGA68BHD"/>
        <s v="HOTELSRIBERA"/>
        <s v="HOTELTITIWANGSA"/>
        <s v="HOTREEINDUSTRIES"/>
        <s v="HOUSECOFFTRAVEL&amp;TOURS"/>
        <s v="HSIHOUENTERPRISE"/>
        <s v="HT&amp;THOLDINGS"/>
        <s v="HTHTRANSPORT"/>
        <s v="HUAKIONGENTERPRISE"/>
        <s v="HUBZONE"/>
        <s v="HUGESHOLDINGS"/>
        <s v="HUNDREDVISION"/>
        <s v="HUPSOONFROZENFOOD"/>
        <s v="HUPSOONIRON"/>
        <s v="HVNCONNECTIONS"/>
        <s v="HWAHUATLIVESTOCK"/>
        <s v="HYKBINA"/>
        <s v="HYMSIGNATURE"/>
        <s v="HYUPSOONINDUSTRIES"/>
        <s v="HZNCARS"/>
        <s v="IBZIHOLDINGS"/>
        <s v="IDAMANPRIMA"/>
        <s v="IDEALADVANTAGE"/>
        <s v="IDEALGROUP"/>
        <s v="IDEALHEALTHCARE"/>
        <s v="IDIMENSION"/>
        <s v="IKATANRIBUANSAWIT"/>
        <s v="IKHMASJAYA"/>
        <s v="IKHTIARERAMAS"/>
        <s v="IKHTIARGAWA"/>
        <s v="IKHTIARI"/>
        <s v="ILLUMINA"/>
        <s v="IMAGNIACORPORATION"/>
        <s v="IMAJUDEVELOPMENT"/>
        <s v="IMANIKHLAS"/>
        <s v="IMBASANTENGGARA"/>
        <s v="IMPERIODEVELOPMENT"/>
        <s v="IMPIANAHOTELIPOH"/>
        <s v="IMPIANMESRAPETROLSTATI"/>
        <s v="IMSDEVELOPMENT"/>
        <s v="INAIRIMBA"/>
        <s v="INDAHBISTARI"/>
        <s v="INDAHMARAK"/>
        <s v="INDUKSETIA"/>
        <s v="INFINITYLOGISTIC"/>
        <s v="INFOVINES"/>
        <s v="INFRATEGUH"/>
        <s v="INMADEVELOPMENT"/>
        <s v="INNATECH"/>
        <s v="INNOCOSMIC"/>
        <s v="INNOVANSPALM"/>
        <s v="INNOVATIONASSOCIATES"/>
        <s v="INPARTS"/>
        <s v="INSANDINAMIK"/>
        <s v="INTABINA"/>
        <s v="INTECPRECISIONENGINEERI"/>
        <s v="INTERCOSMETICASIAPACIFI"/>
        <s v="INTERNATIONALBEARINGS"/>
        <s v="INTERPARAGON"/>
        <s v="INTI"/>
        <s v="INTIDERASMOTORS"/>
        <s v="INTRAREKALAND"/>
        <s v="IRAMADUTA"/>
        <s v="IRASBAHAGIA"/>
        <s v="IROLLAUTO"/>
        <s v="ISAGAUTARA"/>
        <s v="ISHOSU"/>
        <s v="ISLANDCIRCLEDEVELOPMENT"/>
        <s v="ISLANDLANDCAPCONSTRUCTI"/>
        <s v="ISMAILALLIANCE"/>
        <s v="ITALIACERAMICS"/>
        <s v="ITGMACHINERY"/>
        <s v="ITLSSB"/>
        <s v="ITPFOODS"/>
        <s v="ITSERVICES"/>
        <s v="JABIRICEMILL"/>
        <s v="JACKINPILE"/>
        <s v="JAGUHSOLARIS"/>
        <s v="JALURCAHAYA"/>
        <s v="JASAMERIN"/>
        <s v="JASINSHOPPINGCENTRE"/>
        <s v="JATIHOMEFURNITURE"/>
        <s v="JBBBUILDERS"/>
        <s v="JCEC"/>
        <s v="JEENHUATFOODSTUFFS"/>
        <s v="JEJARITENGGARA"/>
        <s v="JELANGJAYA"/>
        <s v="JEMENTAHSOONHUATTRADIN"/>
        <s v="JESSELTONGROUP"/>
        <s v="JETSONCONSTRUCTION"/>
        <s v="JIAJAYA"/>
        <s v="JIMISARCORPORATION"/>
        <s v="JINGDAIMARKETING"/>
        <s v="JINHOLD"/>
        <s v="JINSANTRADING"/>
        <s v="JIWAPANDUAN"/>
        <s v="JKIDEVELOPMENT"/>
        <s v="JKJISENG"/>
        <s v="JMAUTOGALLERY"/>
        <s v="JMBESTARILAND"/>
        <s v="JOHANERAMAS"/>
        <s v="JOHMANCO"/>
        <s v="JOHNHO&amp;COMPANY"/>
        <s v="JOHNSONPUMP"/>
        <s v="JOLACENGINEERING"/>
        <s v="JOOLEONGCHAN"/>
        <s v="JOOLOONGTRADING"/>
        <s v="JOPAMI"/>
        <s v="JOVENELECTRIC"/>
        <s v="JPGROUP"/>
        <s v="JPMEGA"/>
        <s v="JSTREALTY"/>
        <s v="JUBRINCONBINA"/>
        <s v="JURUTERAAZANBERSEKUTU"/>
        <s v="JURUTERAPERUNDINGTEGAP"/>
        <s v="JVCERGAS"/>
        <s v="JVGBINA"/>
        <s v="KAHANGPALMOILMILL"/>
        <s v="KAHSOONCONSTRUCTION"/>
        <s v="KAIBUOK"/>
        <s v="KAMCOALUMINIUM"/>
        <s v="KAMDAR"/>
        <s v="KAMIFOODSERVICES"/>
        <s v="KAMPARDESAAMAN"/>
        <s v="KAMSO"/>
        <s v="KANSAIPAINT"/>
        <s v="KASAHTRANSPORT"/>
        <s v="KAWAGUCHIMANUFACTURING"/>
        <s v="KAYANGANKEMAS"/>
        <s v="KAYUMANIS"/>
        <s v="KCKMETAL"/>
        <s v="KCKPHARMACEUTICAL"/>
        <s v="KEANENG"/>
        <s v="KEATYEWDEVELOPMENT"/>
        <s v="KEESONGAGRICULTURE"/>
        <s v="KEINHINGINDUSTRY"/>
        <s v="KEJURUTERAANBROADWAY"/>
        <s v="KEJURUTERAANCHENGKUNG"/>
        <s v="KEJURUTERAANLETRIKKB"/>
        <s v="KEJURUTERAANQKS"/>
        <s v="KEJURUTERAANWANGYUEN"/>
        <s v="KELLYSERVICES"/>
        <s v="KELMEDIC"/>
        <s v="KELPILEGEOTECHNICS"/>
        <s v="KEMENAHOLDINGGROUP"/>
        <s v="KENANGAMARKETING"/>
        <s v="KENBEST"/>
        <s v="KENSOGOLDENGOOSE"/>
        <s v="KENSTONINDUSTRY"/>
        <s v="KENTERPRISE"/>
        <s v="KENTINGDEVELOPMENT"/>
        <s v="KENWINGSTONGROUP"/>
        <s v="KEONGCOMALAYSIA"/>
        <s v="KFGPLYWOODTRADING"/>
        <s v="KFRYIOIRESTAURANT"/>
        <s v="KGFREALTY"/>
        <s v="KGWLOGISTICSBHD"/>
        <s v="KHAISENGPACKAGING"/>
        <s v="KHHDOUBLELIONFRUITJ"/>
        <s v="KHIANHENNCORPORATION"/>
        <s v="KHORENGHOCK"/>
        <s v="KIACAPITAL"/>
        <s v="KIANKUANGCOLDSTORAGE"/>
        <s v="KIANLEESMR"/>
        <s v="KIANSENGBUILDING"/>
        <s v="KIARADESARU"/>
        <s v="KIHARTADEVELOPMENT"/>
        <s v="KILANGBERASBUKITKALONG"/>
        <s v="KILANGBERASRAKYAT"/>
        <s v="KILANGBERASTAJAR"/>
        <s v="KILANGPAPANJENDELA"/>
        <s v="KIMMA"/>
        <s v="KIMMAOIL"/>
        <s v="KIMTECKCHEONG"/>
        <s v="KINGONGGROUP"/>
        <s v="KINLINK"/>
        <s v="KINSABINAGROUP"/>
        <s v="KINTAGROUP"/>
        <s v="KITANGREALTY"/>
        <s v="KITATEAMWORK"/>
        <s v="KITLOONGTYRE"/>
        <s v="KLINELOGISTICS"/>
        <s v="KLINIKSYEDBADARUDDIN"/>
        <s v="KLKMARKETING"/>
        <s v="KLTEHGROUP"/>
        <s v="KLUANGOILPALM"/>
        <s v="KLUANGWELDING"/>
        <s v="KNJWORLDWIDE"/>
        <s v="KNOXWAWASANDEVELOPMENT"/>
        <s v="KOBAKIN"/>
        <s v="KOKPOHDEVELOPMENT"/>
        <s v="KOLEJPOLYTECHMARA"/>
        <s v="KOMTECHNOLOGIES"/>
        <s v="KONGLONGHUAT"/>
        <s v="KONGSAWMING"/>
        <s v="KOPERASIANGKATANTENTERA"/>
        <s v="KOPERASIKAKITANGANPETRONAS"/>
        <s v="KOPERASIMERCANTILEIPOH"/>
        <s v="KOPERASIORANGMELAYU"/>
        <s v="KOPERASIPEKEBUNGETAH"/>
        <s v="KOPERASIPEKEBUNKECILKEMAMAN"/>
        <s v="KOPERASIPOLISDIRAJA"/>
        <s v="KOPERASIUNIVERSITIPUTRA"/>
        <s v="KOTASUTERA"/>
        <s v="KPHPROPERTIES"/>
        <s v="KPMDEVELOPMENT"/>
        <s v="KPMGPLT"/>
        <s v="KRISSAUJANA"/>
        <s v="KRIZIK"/>
        <s v="KSENGSENG"/>
        <s v="KSGMEDICARE"/>
        <s v="KTIGROUP"/>
        <s v="KTLEEPROPERTIES"/>
        <s v="KUALALUMPURBAPTISTCHUR"/>
        <s v="KUALALUMPURCOSMOPOLITAN"/>
        <s v="KUDRATPARTNERSPROPERTIES"/>
        <s v="KUEENLAIPROPERTIES"/>
        <s v="KUFERTILIZERS"/>
        <s v="KUMPULANAKAMEWA"/>
        <s v="KUMPULANLIZIZ"/>
        <s v="KUMPULANNOVALAB"/>
        <s v="KUMPULANVOIR"/>
        <s v="KUNCIGALAKSIREALTY"/>
        <s v="KUNGENGTRADING"/>
        <s v="KUOPACIFICLAND"/>
        <s v="KUOSENGCONSTRUCTION"/>
        <s v="KUSBUILDINGSUPPLIES"/>
        <s v="KWEEHONGLETRIK"/>
        <s v="KWONGYAKHONG"/>
        <s v="KWPRECISION"/>
        <s v="KYHPROPERTIES"/>
        <s v="KYODOPIPE"/>
        <s v="L&amp;O"/>
        <s v="L&amp;RTRADING"/>
        <s v="LADANGRESTUJAYA"/>
        <s v="LAHADDATUWATER"/>
        <s v="LAMANEXOTIKA"/>
        <s v="LAMSENGPLASTICS"/>
        <s v="LANGKAWIIDAMANSURI"/>
        <s v="LASERMOTO4S"/>
        <s v="LBAUTOFORCE"/>
        <s v="LCKLAND"/>
        <s v="LCRIMSMANUFACTURING"/>
        <s v="LCSMIX"/>
        <s v="LEADERSTEELSERVICE"/>
        <s v="LEADINGGLOBAL"/>
        <s v="LEBLANCBERHAD"/>
        <s v="LEC&amp;SONS"/>
        <s v="LEEHUPGUAN"/>
        <s v="LEEMINGPRESS"/>
        <s v="LEE'SFROZENFOOD"/>
        <s v="LEOCOINDUSTRIES"/>
        <s v="LEONGSENGSAWMILL"/>
        <s v="LERTTRAL"/>
        <s v="LESTARIIHSAN"/>
        <s v="LETRIKMK"/>
        <s v="LETRIKPJUNION"/>
        <s v="LEWPENG"/>
        <s v="LFFURNITUREINDUSTRIES"/>
        <s v="LFKENTERPRISE"/>
        <s v="LHYENGINEERING&amp;MACHINERY"/>
        <s v="LIAEDON"/>
        <s v="LIANGTEIKTRADING"/>
        <s v="LIANLIHUATSEAFOODPRODU"/>
        <s v="LIBERTYPROPERTIES"/>
        <s v="LIENDAKDEVELOPMENT"/>
        <s v="LIEWSINGCONSTRUCTION"/>
        <s v="LIFEWATERINDUSTRIES"/>
        <s v="LIJAYAHOLDING"/>
        <s v="LIMABINTANGLOGISTICS"/>
        <s v="LIMAIKCHAIELECTRICAL"/>
        <s v="LIMBOCK"/>
        <s v="LIMCHENGHAI"/>
        <s v="LIMENGWI"/>
        <s v="LIMKIMSEONG"/>
        <s v="LIMKOKWINGUNIVERSITYOF"/>
        <s v="LIMSENGHIN&amp;SONS"/>
        <s v="LIMSEONGHAIHOLDINGS"/>
        <s v="LINFENGPETROLSTATION"/>
        <s v="LINKHOLDERSPROPERTIES"/>
        <s v="LIQUIMOLYASIA"/>
        <s v="LITTATTRADING"/>
        <s v="LKKVERTICAL"/>
        <s v="LKWINDUSTRIAL"/>
        <s v="LLCINFRA"/>
        <s v="LNHSYNERGY"/>
        <s v="LOJINGDEGREEN"/>
        <s v="LONDAHINDUSTRIES"/>
        <s v="LONGSTAY"/>
        <s v="LONGTERMDISTRIBUTION"/>
        <s v="LOOBINTEGRATED"/>
        <s v="LOTUSGROUP"/>
        <s v="LOWCONSTRUCTIONWORKS"/>
        <s v="LSSRIMBUN"/>
        <s v="LTCWESTGATE"/>
        <s v="LTG"/>
        <s v="LTKASSOCIATESREALTY"/>
        <s v="LU&amp;SONSENGINEERING"/>
        <s v="LUCKSOONMETALWORKS"/>
        <s v="LUNAFAREAST"/>
        <s v="LUXABUILT"/>
        <s v="LUXASIA"/>
        <s v="LYCMARKETING&amp;TRANSPORT"/>
        <s v="M&amp;SFOOD"/>
        <s v="M2UAVENUE"/>
        <s v="MAECON&amp;TRADING"/>
        <s v="MAESTROLABORATORIES"/>
        <s v="MAGNAHAVEN"/>
        <s v="MAGNAMEDITECH"/>
        <s v="MAGNAMITRE"/>
        <s v="MAGS"/>
        <s v="MAHAGLOBAL"/>
        <s v="MAHKOTAMEDICALCENTRE"/>
        <s v="MAICAGROUP"/>
        <s v="MAJESTICMERCHANT"/>
        <s v="MAJESTINE"/>
        <s v="MAJUENGINEERINGSERVICES"/>
        <s v="MAJUHARTAJAYA"/>
        <s v="MAJUSATUDEVELOPMENT"/>
        <s v="MAKINJUTA"/>
        <s v="MAKNONAMARKETING"/>
        <s v="MAKSUCORPORATION"/>
        <s v="MAMMOET"/>
        <s v="MAMMOTHEMPIRELAND"/>
        <s v="MANAPMAJU"/>
        <s v="MANEKURAIPETROL"/>
        <s v="MANGKUBUMI"/>
        <s v="MAPLESTEEL"/>
        <s v="MAPLETRICOT"/>
        <s v="MARCOCOFURNITURE"/>
        <s v="MARINASTATION"/>
        <s v="MARQUISOIL"/>
        <s v="MARSMOBILEDISTRIBUTION"/>
        <s v="MARWANCORPORATION"/>
        <s v="MASAMA"/>
        <s v="MASTERBENADEVELOPMENT"/>
        <s v="MASTERON"/>
        <s v="MASTERSKILLSYNERGY"/>
        <s v="MASTERTECWIRE"/>
        <s v="MASTERVIEW"/>
        <s v="MATRIXCOOLING"/>
        <s v="MATRIXNAVIGATOR"/>
        <s v="MAXIMINCORPORATION"/>
        <s v="MAYAMAJU"/>
        <s v="MAYAZIACARTRADE"/>
        <s v="MAYCHEMICAL"/>
        <s v="MAZTAN"/>
        <s v="MCYEW"/>
        <s v="MDSMART"/>
        <s v="MDZCONSTRUCTION"/>
        <s v="MEDIACONSORTIUM"/>
        <s v="MEDIAREX"/>
        <s v="MEDICIRCLE"/>
        <s v="MEGACITYAVENUE"/>
        <s v="MEGALACE"/>
        <s v="MEGAREADYSTEEL"/>
        <s v="MEGATARA"/>
        <s v="MELIDEXPRECAST"/>
        <s v="MELIMAASSETS"/>
        <s v="MEMORYBREAD"/>
        <s v="MENANGNUSANTARA"/>
        <s v="MENGHOW"/>
        <s v="MERISON"/>
        <s v="METONPROOILFIELDSUPPLY"/>
        <s v="METROBRITEENGINEERING"/>
        <s v="METROGENGROUP"/>
        <s v="METROGLIDE"/>
        <s v="METROINTERISERESOURCES"/>
        <s v="METRONICENGINEERING"/>
        <s v="METROPORT"/>
        <s v="METROSEDIAMANAGEMENT"/>
        <s v="METTUBE"/>
        <s v="MFINTERNATIONAL"/>
        <s v="MFMRESOURCES"/>
        <s v="MGBUABUNDANCE"/>
        <s v="MHMTENGINEERING"/>
        <s v="MICRONTM"/>
        <s v="MICROTECHSECURITY"/>
        <s v="MIDASTALENT"/>
        <s v="MIDVALLEYKONGKOI"/>
        <s v="MIGHTYMERIDIAN"/>
        <s v="MIKA"/>
        <s v="MILISERVR"/>
        <s v="MINGHUATINDUSTRIES"/>
        <s v="MINGLIONGEARTHWORKS"/>
        <s v="MINGYIFEEDS"/>
        <s v="MINTYEINDUSTRIES"/>
        <s v="MIRAGOHOLDINGS"/>
        <s v="MIRITILESINDUSTRIES"/>
        <s v="MISIJUTARI"/>
        <s v="MISSIONFOODSMALAYSIA"/>
        <s v="MITRALAND"/>
        <s v="MIXBOXFURNITURE"/>
        <s v="MJBFORESTRY"/>
        <s v="MKMUTIARA"/>
        <s v="MKSIDHUVRAR"/>
        <s v="MLCLCONSTRUCTION"/>
        <s v="MMNBINA"/>
        <s v="MMSUPREME"/>
        <s v="MNGCORPORAT"/>
        <s v="MNPLALUMINIUM"/>
        <s v="MODERNAGEDEVELOPMENT"/>
        <s v="MODERNGLOBAL"/>
        <s v="MODERNTIMBER"/>
        <s v="MOTIONBEYOND"/>
        <s v="MR.DIYGROUP"/>
        <s v="MRPAINTSHOP"/>
        <s v="MSDDIGITALINTELLIGENCE"/>
        <s v="MSELEVATORS"/>
        <s v="MSETSHIPBUILDING"/>
        <s v="MSUMMITDEVELOPMENT"/>
        <s v="MUARREADYMIX"/>
        <s v="MUHIBAHPALM"/>
        <s v="MUHIBBAHBINA"/>
        <s v="MULIACEMERLANG"/>
        <s v="MULTIBAKE"/>
        <s v="MULTIENGINEERING&amp;MANAGEMENT"/>
        <s v="MULTIZONEDISTRIBUTIONS"/>
        <s v="MYDECORMARKETING"/>
        <s v="MYFLEXITANKINDUSTRIES"/>
        <s v="MYFLOORING"/>
        <s v="MYMEDICINNOVATION"/>
        <s v="MYTECH&amp;ASSEMBLY"/>
        <s v="NADINPROPERTIES"/>
        <s v="NANSUNTIMBER"/>
        <s v="NASIKANDARNASMIR"/>
        <s v="NATIONALLANDFINANCE"/>
        <s v="NATRAJAYA"/>
        <s v="NATURALBLEACH"/>
        <s v="NAUTISCHENGINEERING"/>
        <s v="NBCREALTY"/>
        <s v="NBFARMING"/>
        <s v="NEONSHINE"/>
        <s v="NEPTUNEASIAENGINEERING"/>
        <s v="NESTCONGROUP"/>
        <s v="NEWBILLIONINDUSTRIES"/>
        <s v="NEWENGLEE"/>
        <s v="NEWWAEXPRESS"/>
        <s v="NEWWINENGINEERING"/>
        <s v="NEWYIELD"/>
        <s v="NEXTLOGISTIC"/>
        <s v="NEXUSWISE"/>
        <s v="NGEEHINGDEVELOPMENT"/>
        <s v="NGUSMOTOR"/>
        <s v="NGYAMHUATFISHERY"/>
        <s v="NHLAUTOMOBIL"/>
        <s v="NICEPEOPLE"/>
        <s v="NICHIASSOUTHEASTASIA"/>
        <s v="NIKMATBEKAL"/>
        <s v="NIKMATMUJUR"/>
        <s v="NILAITEK"/>
        <s v="NINAMAJU"/>
        <s v="NIROCERAMIC"/>
        <s v="NKRCONTINENTAL"/>
        <s v="NKSDEVELOPMENT"/>
        <s v="NNRGLOBALLOGISTICS"/>
        <s v="NOBUYASU"/>
        <s v="NORMET"/>
        <s v="NORTHBORNEOSAFARI"/>
        <s v="NORTHPANAGROSCIENCE"/>
        <s v="NOWATECH"/>
        <s v="NSKBEARINGS"/>
        <s v="NUSMETROGROUP"/>
        <s v="NUTRIBESTFRESHMART"/>
        <s v="NUTRIFOOD&amp;PACKAGING"/>
        <s v="NYOKLANGARMENTS"/>
        <s v="OBHTRADING"/>
        <s v="OELDISTRIBUTIONGROUP"/>
        <s v="OMNIPLUS"/>
        <s v="ONEEASTERN"/>
        <s v="ONEMISSION"/>
        <s v="ONETECHVENTURE"/>
        <s v="ONGCARESCAN"/>
        <s v="ONGJOOSEANG&amp;SONS"/>
        <s v="OPTADMARKETING"/>
        <s v="OPULENTBUILDERS"/>
        <s v="ORANGKAMPUNG"/>
        <s v="ORDINARYMANAGEMENT"/>
        <s v="OREXTRAVEL&amp;TOURS"/>
        <s v="ORIENTAROTEKENGINEERING"/>
        <s v="ORNAPAPERINDUSTRY"/>
        <s v="OROGENICGEOEXPRO"/>
        <s v="OUTLOOK"/>
        <s v="OVERLANDTOTALLOGISTIC"/>
        <s v="OYLLAND"/>
        <s v="PABUILDERS"/>
        <s v="PACCARSERVICE"/>
        <s v="PACIFICALLIANCECAPITAL"/>
        <s v="PACIFICCONSTRUCTION&amp;TRADING"/>
        <s v="PACIFICSANCTUARYRETAIL"/>
        <s v="PAINTMARKETINGCOMPANY"/>
        <s v="PAJAKGADAIHONG"/>
        <s v="PAKNGAPROPERTY"/>
        <s v="PALINGCONSTRUCTION"/>
        <s v="PANASIATICTECHNOLOGIES"/>
        <s v="PANGLIMAEMAS"/>
        <s v="PANORAMICEXCELLENCE"/>
        <s v="PANSABAHLAND"/>
        <s v="PAPILLONWHOLDINGS"/>
        <s v="PARITYUSOFOIL"/>
        <s v="PARKWAYDEPARTMENTALSTOR"/>
        <s v="PASARAYACANGGIH"/>
        <s v="PASCABINA"/>
        <s v="PATHOLOGY&amp;CLINICAL"/>
        <s v="PBBLAND"/>
        <s v="PBMOTOR"/>
        <s v="PCKFRESHMART"/>
        <s v="PCOLITEELECTRICAL"/>
        <s v="PDGDEVELOPMENT"/>
        <s v="PDMCPROPERTY"/>
        <s v="PEARL&amp;HUNGPROPERTIES"/>
        <s v="PECKSEONGREALTY"/>
        <s v="PEDALAMANJAYA"/>
        <s v="PEKCHOOKEOKGROUP"/>
        <s v="PELITAVENTURES"/>
        <s v="PEMAJUPERUMAHANSUNGEIR"/>
        <s v="PEMBANGUNANISTIMEWAMIRI"/>
        <s v="PEMBANGUNANSULAIMANGROUP"/>
        <s v="PEMBINAANBUMIASIA"/>
        <s v="PEMBINAANKEKALMEWAH"/>
        <s v="PEMBINAANKESANSEMPURNA"/>
        <s v="PEMBINAANKUANTITI"/>
        <s v="PEMBINAANPURCON"/>
        <s v="PEMBINAANTAJRI"/>
        <s v="PEMBINAANTETAPTEGUH"/>
        <s v="PEMBORONGAWAMJAYA"/>
        <s v="PEMBORONGBUMIJAYA"/>
        <s v="PENGANGKUTANALIRANTERAJ"/>
        <s v="PENGANGKUTANKEKAL"/>
        <s v="PENGANGKUTANNOZOMI"/>
        <s v="PENGERANGMEMORIAL"/>
        <s v="PENGKALANOFFSHORE"/>
        <s v="PENGURUSANHARTANAHCEW"/>
        <s v="PENSONICSALES&amp;SERVICE"/>
        <s v="PENTALIC"/>
        <s v="PENTAMASTERTECHNOLOGY"/>
        <s v="PENULAJU"/>
        <s v="PERCAYAJAYAHEALTH"/>
        <s v="PERFECTREADYMIX"/>
        <s v="PERIKATANPROGRESIF"/>
        <s v="PERIMORE"/>
        <s v="PERMINTEXAUTO"/>
        <s v="PERNIAGAANBEKALANABADI"/>
        <s v="PERNIAGAANHAJIISMAILGR"/>
        <s v="PERNIAGAANTNS"/>
        <s v="PERSADAELECTRICAL"/>
        <s v="PERSAFEENGINEERINGGROUP"/>
        <s v="PERSATUANNELAYANKAWASANKPERLIS"/>
        <s v="PERUNDINGBAKTI"/>
        <s v="PERUSAHAANKAYUPAHANG"/>
        <s v="PERWANZA"/>
        <s v="PERWIRAPROGRESIF"/>
        <s v="PESATBUMIMAS"/>
        <s v="PETROGAYA"/>
        <s v="PETROGEMENTERPRISE"/>
        <s v="PETROREEFSOLUTIONS"/>
        <s v="PIJARMAJU"/>
        <s v="PILOTCONSTRUCTION"/>
        <s v="PINNACLEGROUP"/>
        <s v="PINTASUTAMA"/>
        <s v="PIPESWAYFURNITURE"/>
        <s v="PLASTRADEGROUP"/>
        <s v="PLENTIFULHARVEST"/>
        <s v="PLMARINEPRODUCTS"/>
        <s v="PLSOONHUAT"/>
        <s v="POHLIM"/>
        <s v="POLARELECTROMALAYSIA"/>
        <s v="POSITIVEFRONTIER"/>
        <s v="POWERCOMPAUTOMATION"/>
        <s v="POWERMAJESTIC"/>
        <s v="POWINSTEELINDUSTRIES"/>
        <s v="PPHPRINTINGAND"/>
        <s v="PRAICONCORPORATION"/>
        <s v="PRECIOUSCONCEPT"/>
        <s v="PRECISIONGROUP"/>
        <s v="PREMIERCONSORTIUM"/>
        <s v="PREMIERELAND"/>
        <s v="PRESTARMARKETING"/>
        <s v="PRIMACES"/>
        <s v="PRIMOPROP"/>
        <s v="PRINSIPTEK"/>
        <s v="PRISTINEBLOSSOM"/>
        <s v="PROEDARAUTO"/>
        <s v="PROGRESSIVERETAIL"/>
        <s v="PROMATESM"/>
        <s v="PROVENTUSBINA"/>
        <s v="PROXIMATRAVEL&amp;TOURS"/>
        <s v="PSW"/>
        <s v="PTCTIMBER"/>
        <s v="PTECHENGINEERING"/>
        <s v="PTSGROUP"/>
        <s v="PUBLICGOLD"/>
        <s v="PUJANGGAMOTOR"/>
        <s v="PUNCAKTEKNOLOGI"/>
        <s v="PUSAKAGAS"/>
        <s v="PUSATPERNIAGAANMATAHARI"/>
        <s v="PYLFARMING"/>
        <s v="PZJAYA"/>
        <s v="PZSDEVELOPMENT"/>
        <s v="QARISMAMODA"/>
        <s v="QBENARESOURCES"/>
        <s v="QDEVELOPMENT"/>
        <s v="QEXPRESSLINE"/>
        <s v="QSECONSTRUCTION"/>
        <s v="QSINSTRUMENTS"/>
        <s v="QUANTUMEVERSHINE"/>
        <s v="QUATTROBINA"/>
        <s v="QUBEINTEGRATEDMALAYSIA"/>
        <s v="RADIANTEFFORT"/>
        <s v="RADIANTSYMPHONY"/>
        <s v="RAFULINHOLDINGS"/>
        <s v="RAHMANBRO"/>
        <s v="RAINBOWMARBLE&amp;TILING"/>
        <s v="RAINBOWPAPERSUPPLIES"/>
        <s v="RAINBOWSERVICESTATION"/>
        <s v="RAMLYFOODPROCESSING"/>
        <s v="RAMPAINIAGA"/>
        <s v="RANACOEDUCATION&amp;TRAINING"/>
        <s v="RANCANGDELIMA"/>
        <s v="RANGKAIANJASA"/>
        <s v="RANGKARAYA"/>
        <s v="RAQIV"/>
        <s v="RASMACORPORATION"/>
        <s v="RAWANGGLASS"/>
        <s v="RAZADISTRIBUTORS"/>
        <s v="RCBMARKETING"/>
        <s v="RCSPETROMARTRESOURCES"/>
        <s v="REALEASE"/>
        <s v="REALITIKUKUH"/>
        <s v="REALSTATUS"/>
        <s v="REAPSYNERGY"/>
        <s v="REKAINDAHBUILDERS"/>
        <s v="RELIANCESHIPPING&amp;TRAVEL"/>
        <s v="RENGLANDDEVELOPMENTS"/>
        <s v="RESPACK"/>
        <s v="RESTORANASRI"/>
        <s v="REVILLON"/>
        <s v="RGPWAREHOUSESOLUTIONS"/>
        <s v="RHEACORPORATION"/>
        <s v="RIATOP"/>
        <s v="RICHMEGATREND"/>
        <s v="RICHSOLARIS"/>
        <s v="RIFAUTO"/>
        <s v="RITZCORNER"/>
        <s v="RIZQUNA"/>
        <s v="RMASYHURCONSTRUCTION"/>
        <s v="ROCKVILLE"/>
        <s v="RODABBMOTOR"/>
        <s v="RONGMAH"/>
        <s v="ROYALSELANGOR"/>
        <s v="ROYCEPHARMA"/>
        <s v="RRAMANCHETTIAR&amp;CO"/>
        <s v="RubysteelMarketingS"/>
        <s v="RUBYTWO"/>
        <s v="RURUTIKI"/>
        <s v="RWMCONSULTANTS"/>
        <s v="RWNAENGINEERING"/>
        <s v="SAFELINE"/>
        <s v="SAGRETAIL"/>
        <s v="SAGULTIMATE"/>
        <s v="SAHAKOLLOHAKIT"/>
        <s v="SAJIBUMI"/>
        <s v="SAKAECORPORATION"/>
        <s v="SAKIZA"/>
        <s v="SALINGERTI"/>
        <s v="SAMCHEMGROUP"/>
        <s v="SAMUDRA"/>
        <s v="SANJUNGSEMPURNA"/>
        <s v="SANKINA"/>
        <s v="SANSENGLEEGROUP"/>
        <s v="SAOPTIMUM"/>
        <s v="SATINNICORPORATION"/>
        <s v="SAWBROTHER"/>
        <s v="SAWIT"/>
        <s v="SAWITRAYA"/>
        <s v="SAZDESIGNCONSULTANTS"/>
        <s v="SBHMARINEINDUSTRIES"/>
        <s v="SCANDOLFMARKETING"/>
        <s v="SCANWOLFDEVELOPMENT"/>
        <s v="SCHOTTGLASS"/>
        <s v="SCIENTILLENCE"/>
        <s v="SCPGROUP"/>
        <s v="SEBANGGAMITSINBO"/>
        <s v="SEDAWAN"/>
        <s v="SEDIABENABUILDERS"/>
        <s v="SEDIATEGUH"/>
        <s v="SEEHOYCHAN"/>
        <s v="SEENINAINA"/>
        <s v="SEGUNTORBIOENERGY"/>
        <s v="SEJATIKONKRIT"/>
        <s v="SELIAGROUP"/>
        <s v="SELINTANGPAPAN"/>
        <s v="SEMTRONIC"/>
        <s v="SENDANGMOTOR"/>
        <s v="SENGHINRUBBER"/>
        <s v="SENGKEECHAN"/>
        <s v="SENHENGELECTRIC"/>
        <s v="SENTIASAHEBAT"/>
        <s v="SENUPHUATSEAFOODTRADI"/>
        <s v="SEONGHENNGENGINEERING"/>
        <s v="SEPAKATMEWAH"/>
        <s v="SERAIGROUP"/>
        <s v="SERAIMASBINA"/>
        <s v="SERBERANI"/>
        <s v="SERIBINTANGSAWMILL"/>
        <s v="SERIBUCANGGIH"/>
        <s v="SERIHARMONIHAULAGE"/>
        <s v="SERIJAYAPERKASA"/>
        <s v="SETIACAPITALVENTURE"/>
        <s v="SETIAHARUMAN"/>
        <s v="SETIAMIX"/>
        <s v="SETMARK"/>
        <s v="SGBESILAND"/>
        <s v="SGHEDARAN"/>
        <s v="SHAHID&amp;OMER"/>
        <s v="SHAHUPAIK"/>
        <s v="SHAMAWAR"/>
        <s v="SHANAMANAGEMENT"/>
        <s v="SHARIKATTAKIONG"/>
        <s v="SHARMAJAYA"/>
        <s v="SHELFORDCAPITAL"/>
        <s v="SHENGFOONGPLASTICINDUS"/>
        <s v="SHENHUIHARDWARE"/>
        <s v="SHENYONGENGINEERING"/>
        <s v="SHEONGHUATTYRES"/>
        <s v="SHHMARKETING&amp;DISTRIBUTION"/>
        <s v="SHIYA"/>
        <s v="SHOONFATT"/>
        <s v="SHORESERVICES"/>
        <s v="SHPETROLEUM"/>
        <s v="SHUNTOSTEELINDUSTRIES"/>
        <s v="SIAB"/>
        <s v="SIANGHENGPLASTIC"/>
        <s v="SIANGHINTAYAR"/>
        <s v="SIGMAHARDWARE"/>
        <s v="SILVERPACKGROUP"/>
        <s v="SIMLEESAWMILL"/>
        <s v="SINARJERNIH"/>
        <s v="SINARKERJAYA"/>
        <s v="SINGCHUANAIKTRANSPORT"/>
        <s v="SINGFOONGNIAPENGINEERI"/>
        <s v="SINGTANIAN"/>
        <s v="SINHING"/>
        <s v="SINHUATPRESS"/>
        <s v="SINSOONHOCK"/>
        <s v="SINYEWSENG"/>
        <s v="SINYUANMACHINERY"/>
        <s v="SIPROPLASTICINDUSTRIES"/>
        <s v="SIRIJAWI"/>
        <s v="SITIKHADIJAHAPPAREL"/>
        <s v="SJPROPERTIES"/>
        <s v="SKALOGISTICS"/>
        <s v="SKBSHUTTERS"/>
        <s v="SKFROZENFOOD"/>
        <s v="SKGOLDLAND"/>
        <s v="SKSGROUP"/>
        <s v="SKTCAHAYA"/>
        <s v="SKYCHIP"/>
        <s v="SKYEVISTADEVELOPMENT"/>
        <s v="SLCPROPERTYDEVELOPMENT"/>
        <s v="SLFRESCOVEG"/>
        <s v="SLNGGROUP"/>
        <s v="SLSLEGEND"/>
        <s v="SMARTENVIRO"/>
        <s v="SOKACHEMGROUP"/>
        <s v="AIROD"/>
        <s v="SOLIDIUM"/>
        <s v="SOLIDLOGIC"/>
        <s v="SOLIDTIMBER"/>
        <s v="SOLSIS"/>
        <s v="SOONHUALOGISTICS"/>
        <s v="SOPHICAUTOMATION"/>
        <s v="SOUTHEASTTECHNOLOGIES"/>
        <s v="SOUTHERNRUBBER"/>
        <s v="SOUTHSEASOFFSHORE"/>
        <s v="SPAAUTOGROUP"/>
        <s v="SPCCONSTRUCTION"/>
        <s v="SPECBINA"/>
        <s v="SPPOTENSIMEWAH"/>
        <s v="SQABUILDERS"/>
        <s v="SRIBINARAYA"/>
        <s v="SRIBINARESOURCES"/>
        <s v="SRIDATAIGROUP"/>
        <s v="SRIMINYAKGROUP"/>
        <s v="SRIMSDEVELOPMENT"/>
        <s v="SRIPERI"/>
        <s v="SRISUBHAM"/>
        <s v="SSINNOVATIONS"/>
        <s v="SSSUPERSAVE"/>
        <s v="SSUEDUCATION"/>
        <s v="STAMFORDTYRES"/>
        <s v="STARLEISURE"/>
        <s v="STARTECHALLIANCE"/>
        <s v="STEADYSETUP"/>
        <s v="STEELON"/>
        <s v="STELLAR"/>
        <s v="STESENMINYAKSYAFIQ"/>
        <s v="STPALMOIL"/>
        <s v="STPOLYMERINDUSTRIES"/>
        <s v="STSLAGENDA"/>
        <s v="SUARAMEDIAADVERTISING"/>
        <s v="SUASANACEMERLANG"/>
        <s v="SUBURBANPROPERTIES"/>
        <s v="SUMMITCARE"/>
        <s v="SUMMITCOMPANY"/>
        <s v="SUNBREEZE"/>
        <s v="SUNCHUAN"/>
        <s v="SUNLAND"/>
        <s v="SUNLUNCORPORATION"/>
        <s v="SUNMAJU"/>
        <s v="SUNMOWCONSTRUCTION"/>
        <s v="SUNRUBBERINDUSTRY"/>
        <s v="SUNSHINECONSTRUCTION"/>
        <s v="SUNYAPDEVELOPMENT"/>
        <s v="SUPERAIRCONDPARTS"/>
        <s v="SUPERCOMNETTECHNOLOGIES"/>
        <s v="SUPREMEFOODSUPPLY"/>
        <s v="SUPREMEFOODSUPPLYBINTULU"/>
        <s v="SUPREMERICEMILL"/>
        <s v="SURIAPEMBEKALUMUM"/>
        <s v="SURIWONGINTERNATIONAL"/>
        <s v="SW2020"/>
        <s v="SWANGCHAICHUAN"/>
        <s v="SWANSONPLASTICS"/>
        <s v="SWISSPROFILE"/>
        <s v="SWITCHCONCEPT"/>
        <s v="SYARIKATALIRANSEJAHTERA"/>
        <s v="SYARIKATCAHAYAMUDA"/>
        <s v="SYARIKATCENTRALBOLTS"/>
        <s v="SYARIKATJASASELAMAT"/>
        <s v="SYARIKATKAPASI"/>
        <s v="SYARIKATKILANGPAPAN"/>
        <s v="SYARIKATKONGDAR"/>
        <s v="SYARIKATLADANGSUNGAI"/>
        <s v="SYARIKATMAAMORYUNASAWI"/>
        <s v="SYARIKATPERUSAHAANJOOI"/>
        <s v="SYARIKATRAMACHANDRAN"/>
        <s v="SYARIKATSINJOOCHEANG"/>
        <s v="SYARIKATSOONLEE"/>
        <s v="SYARIKATTENOMQUARRY"/>
        <s v="SYKCONTRACTOR"/>
        <s v="SYKRESORT&amp;DEVELOPMENT"/>
        <s v="SYMPHONYSTRAITS"/>
        <s v="SYMWORLDRESOURCES"/>
        <s v="SYNERCHEMFOODPROCESSING"/>
        <s v="SYNTECHMARKETING"/>
        <s v="SYNTHOMER"/>
        <s v="SYTSUNRISE"/>
        <s v="T&amp;CCAPITAL"/>
        <s v="T&amp;THARDWARETRADING"/>
        <s v="TAGFASTENERS"/>
        <s v="TAIBENGHARDWARE"/>
        <s v="TAILEEPROPERTIES"/>
        <s v="TAIPINGPOLYMARKETING"/>
        <s v="TAIPINGSAUJANA"/>
        <s v="TAITONGTYRE"/>
        <s v="TAJUKGEMILANG"/>
        <s v="TAMPINCOUNTRYHEIGHT"/>
        <s v="TANAHREZEKI"/>
        <s v="TANCHEEHEOOHARDWAREDE"/>
        <s v="TANCHINGHOCK"/>
        <s v="TANERINDUSTRIALTECHNOLOGY"/>
        <s v="TANGKASPROPERTIES"/>
        <s v="TANGKONGTRADING"/>
        <s v="TANHUANGHAIFISHERY"/>
        <s v="TANZHUANPLASTICINDUSTR"/>
        <s v="TARGETORBIT"/>
        <s v="TARGETRESOURCES"/>
        <s v="TASWEEK"/>
        <s v="TAYARMART"/>
        <s v="TAYAUTOSERVICES"/>
        <s v="TBJAYA"/>
        <s v="TBProperties"/>
        <s v="TEAMENGINEERING&amp;MANAGEMENT"/>
        <s v="TEAMKERISGROUP"/>
        <s v="TEAMPRINTERS"/>
        <s v="TECHKEMWATER"/>
        <s v="TECHNOFIT"/>
        <s v="TECKHINMOTOR"/>
        <s v="TEESUARREALTY"/>
        <s v="TEGUHHARIANGROUP"/>
        <s v="TEHCHEETATRANSPORT"/>
        <s v="TEHKEANSAI"/>
        <s v="TEKNOGAS"/>
        <s v="TELAGAMASMOTORS"/>
        <s v="TELANAS"/>
        <s v="TELELAGENDA"/>
        <s v="TELEVISIONAIRTIMESERVIC"/>
        <s v="TELICFARM"/>
        <s v="TENAGANUSANTARA"/>
        <s v="TENAHMANGROUP"/>
        <s v="TENGAHRESORT"/>
        <s v="TENOPTIMUM"/>
        <s v="TEONGKIMPLASTIC"/>
        <s v="TERAJURESTU"/>
        <s v="TERASERAMAJU"/>
        <s v="TERNAKANKAMRANTRADING"/>
        <s v="TERUSMAJUINDUSTRIAL"/>
        <s v="TETANGGAKLASIK"/>
        <s v="TETAPJAYA"/>
        <s v="TEXCARRIERINDUSTRIES"/>
        <s v="THAISOONHANG"/>
        <s v="THEMECRYSTAL"/>
        <s v="THEONEACADEMY"/>
        <s v="THEWCLAYINDUSTRIES"/>
        <s v="THHINHOMETECH"/>
        <s v="THIHARDWARE"/>
        <s v="THONGTHYESIANG"/>
        <s v="THYEONTONGTRADING"/>
        <s v="TIALOCMALAYSIA"/>
        <s v="TIANGGUAN&amp;SONS"/>
        <s v="TIANSIANGGROUP"/>
        <s v="TIARAREALT"/>
        <s v="TIGEREXCELLENTWOOD"/>
        <s v="TIMEMARINESERVICES"/>
        <s v="TIMPLANTATION"/>
        <s v="TIMURANSETIAINDUSTRI"/>
        <s v="TIMURUTARA"/>
        <s v="TIONGNAMSPARE"/>
        <s v="TJLAND"/>
        <s v="TLHHARDWARE&amp;MACHINERY"/>
        <s v="TMIBERKAT"/>
        <s v="TMLREMITTANCECENTER"/>
        <s v="TMTRUCKAUTOPARTS"/>
        <s v="TODAYAGROCHEMICALSUPPLI"/>
        <s v="TOHTONKU"/>
        <s v="TOKAIENGINEERING"/>
        <s v="TOKOGEMILANG"/>
        <s v="TONAHTRADINGCOMPANYSEN"/>
        <s v="TONGGARDENFOOD"/>
        <s v="TONGHING"/>
        <s v="TONNCABLEGROUP"/>
        <s v="TOPFRUITS"/>
        <s v="TOPHOMEBUILDER"/>
        <s v="TOPJEANSSTATION"/>
        <s v="TOPKEY"/>
        <s v="TOPPHASE"/>
        <s v="TOPPIONEER"/>
        <s v="TOPPOINTSYNERGY"/>
        <s v="TOPTENPLASTICS"/>
        <s v="TOTALINVESTMENT"/>
        <s v="TPRINPANEL"/>
        <s v="TRACTEVO"/>
        <s v="TRANSBORNEOGROUP"/>
        <s v="TRANSELITEEQUIPMENTREN"/>
        <s v="TRANSFAMEOFFSHORE"/>
        <s v="TRANSMARKCORPORATION"/>
        <s v="TRANSOCEANLOGISTICS"/>
        <s v="TRENDNETWORK"/>
        <s v="TRICORROOTSCONSULTING"/>
        <s v="TRINITYGROUP"/>
        <s v="TRINITYMETALS"/>
        <s v="TRIPLUSGROUP"/>
        <s v="TRIUMPHPOINT"/>
        <s v="TROPICALCONSOLIDATED"/>
        <s v="TRUCK&amp;TRACTOR"/>
        <s v="TRUEBUILDERS"/>
        <s v="TRUECARTEL"/>
        <s v="TRUELABELPHARMACY"/>
        <s v="TSKGROUP"/>
        <s v="TSLBESTMASMANUFACTURING"/>
        <s v="TSTRANSPORT"/>
        <s v="TTPFABRICATORS"/>
        <s v="TUNASSELATANCONSTRUCTIO"/>
        <s v="TYEHUA"/>
        <s v="UATAIRCONDITIONING"/>
        <s v="UBFMAINTENANCE"/>
        <s v="UCSIEDUCATION"/>
        <s v="UHINSOFA"/>
        <s v="ULTIMATEPRINT"/>
        <s v="ULTIMATERESERVES"/>
        <s v="ULTRAPROSPECT"/>
        <s v="UMPHOLDINGS"/>
        <s v="UNIAUTO"/>
        <s v="UNIBOONTRADING"/>
        <s v="UNICARBON"/>
        <s v="UNICOLOURPOLYMERTECHNOLOGY"/>
        <s v="UNIDISTRIBUTION"/>
        <s v="UNIMEKAR"/>
        <s v="UNIONHARVEST"/>
        <s v="UNISILMINERAL"/>
        <s v="UNITEDCENTRALALUMINIUM"/>
        <s v="UNITEDCENTRALDEVELOPMENT"/>
        <s v="UNITEDPARTSAGENCY"/>
        <s v="UNIVISIONMARTS"/>
        <s v="UNIWALLARCHITECTURAL"/>
        <s v="UNTANGJAYA"/>
        <s v="URUSKENCANA"/>
        <s v="USAHAMAJUSERVICECENTER"/>
        <s v="USAHAWANBORNEOGROUP"/>
        <s v="USIMA"/>
        <s v="UTASTRAVEL&amp;TOURS"/>
        <s v="UTPALMPLANTATIONS"/>
        <s v="UTUSANMEWAHGROUP"/>
        <s v="VALMATICENGINEERING"/>
        <s v="VALSERENGINEERING"/>
        <s v="VALUEDPRODUCTS"/>
        <s v="VANCEBIOENERGY"/>
        <s v="VANTAGECRANEHIRE"/>
        <s v="VASTSTRUCTURES"/>
        <s v="VENDORIA"/>
        <s v="VERITASPROPERTIES"/>
        <s v="VIBRANTELITE"/>
        <s v="VIGILENZMEDICALDEVICES"/>
        <s v="VILLYTRADING"/>
        <s v="VIMALAUTOLINER"/>
        <s v="VISIONKIDURONGPETROL"/>
        <s v="VISTAMULIADEVELOPMENT"/>
        <s v="VISTAVERSATILE"/>
        <s v="VITALLY"/>
        <s v="VITALMARTINDUSTRIES"/>
        <s v="VITALPOINT"/>
        <s v="VIVAHILLAUTO"/>
        <s v="VIVAKNOWLEDGE"/>
        <s v="VLHOLDINGS"/>
        <s v="VSERNHOLDINGS"/>
        <s v="WAGROTRADING"/>
        <s v="WAHMIEREALTY"/>
        <s v="WAHTUNGSHIPPING"/>
        <s v="WAHYOONTEXTILESCENTRE"/>
        <s v="WAIKOENGINEERINGWORKS"/>
        <s v="WAJAHEMAS"/>
        <s v="WANGIFORWARDING"/>
        <s v="WANGSOONREALTY"/>
        <s v="WANHONGSERVICE"/>
        <s v="WANIJAINDUSTRIES"/>
        <s v="WANSERNTECHNOLOGY"/>
        <s v="WANUM"/>
        <s v="WASILAHENGINEERING"/>
        <s v="WATERTEC"/>
        <s v="WAWASANAGROLIPIDS"/>
        <s v="WAWASANTECH"/>
        <s v="WBCELECTRICAL"/>
        <s v="WBYPREMIERPROPERTIES"/>
        <s v="WEALTHKEYMEDIA"/>
        <s v="WELFIELDSERVICES"/>
        <s v="WELLBUILTALLOY"/>
        <s v="WENGFATTOTOMOBIL"/>
        <s v="WENGMENGINDUSTRIES"/>
        <s v="WESHWINHOLDINGS"/>
        <s v="WHEELCORPPREMIUM"/>
        <s v="WHGROUPHOLDINGS"/>
        <s v="WHITEFEATHERSINDUSTRIES"/>
        <s v="WHMAJU"/>
        <s v="WINBRIGHT"/>
        <s v="WINCOATING"/>
        <s v="WINGSENGCEMENTPRODUCTS"/>
        <s v="WIPCOINDUSTRIALGAS"/>
        <s v="WIRAHOMELAND"/>
        <s v="WIRASYUKUR"/>
        <s v="WISEBUILDMARKETING"/>
        <s v="WKCONSORTIUM"/>
        <s v="WLPETROLEUM"/>
        <s v="WMMVENTURES"/>
        <s v="WONDERFULDEPARTMENTALST"/>
        <s v="WONGLOONG"/>
        <s v="WOODFORESTTRADING"/>
        <s v="WOODVILLAGEINDUSTRIES"/>
        <s v="WRCAUTO"/>
        <s v="WSGLAND"/>
        <s v="WZRPROPERTY"/>
        <s v="XINHEAPLEE"/>
        <s v="XPRINT"/>
        <s v="XUNTAFEED"/>
        <s v="YAPSWEELEONG"/>
        <s v="YCHGROUP"/>
        <s v="YETTASTEELINDUSTRIES"/>
        <s v="YEWLEANFOUNDRY"/>
        <s v="YEWPANAUTOMOBILE"/>
        <s v="YHWONG"/>
        <s v="YICKHOEFERROUS"/>
        <s v="YONGNAM"/>
        <s v="YONGSHENGCONFECTIONERY"/>
        <s v="YONGSOON&amp;CO"/>
        <s v="YONGTATCORPORATION"/>
        <s v="YSHSYNERGY"/>
        <s v="YUCHUINBEARINGS"/>
        <s v="YUENTUNGREADYMIX"/>
        <s v="YUSONENGINEERING"/>
        <s v="YYWRESOURCES"/>
        <s v="ZATB"/>
        <s v="ZEEPALACEHOTEL"/>
        <s v="ZENXINAGRICULTURE"/>
        <s v="ZFIMARKETING"/>
        <s v="ZITRONENTERPRISE"/>
        <s v="ZONRIA"/>
      </sharedItems>
    </cacheField>
    <cacheField name="Segment" numFmtId="0">
      <sharedItems/>
    </cacheField>
    <cacheField name="Borrowing_Tag as @Dec20" numFmtId="0">
      <sharedItems/>
    </cacheField>
    <cacheField name="Staff PF@Dec20" numFmtId="0">
      <sharedItems containsString="0" containsBlank="1" containsNumber="1" containsInteger="1" minValue="11111" maxValue="980393"/>
    </cacheField>
    <cacheField name="Staff Name" numFmtId="0">
      <sharedItems containsBlank="1"/>
    </cacheField>
    <cacheField name="Post" numFmtId="0">
      <sharedItems containsBlank="1"/>
    </cacheField>
    <cacheField name="Total Limit @ Dec 20" numFmtId="43">
      <sharedItems containsSemiMixedTypes="0" containsString="0" containsNumber="1" minValue="0" maxValue="393000000"/>
    </cacheField>
    <cacheField name="TL Limit" numFmtId="164">
      <sharedItems containsSemiMixedTypes="0" containsString="0" containsNumber="1" minValue="0" maxValue="471345663.79000002"/>
    </cacheField>
    <cacheField name="OD Limit" numFmtId="164">
      <sharedItems containsSemiMixedTypes="0" containsString="0" containsNumber="1" minValue="0" maxValue="84427789.769999996"/>
    </cacheField>
    <cacheField name="Cr Bal" numFmtId="164">
      <sharedItems containsSemiMixedTypes="0" containsString="0" containsNumber="1" minValue="0" maxValue="59758566.030000001"/>
    </cacheField>
    <cacheField name="TF Limit" numFmtId="164">
      <sharedItems containsSemiMixedTypes="0" containsString="0" containsNumber="1" minValue="0" maxValue="200000000"/>
    </cacheField>
    <cacheField name="Total Limit Jan21" numFmtId="41">
      <sharedItems containsSemiMixedTypes="0" containsString="0" containsNumber="1" minValue="0" maxValue="494345663.79000002"/>
    </cacheField>
    <cacheField name="Diff" numFmtId="0">
      <sharedItems containsString="0" containsBlank="1" containsNumber="1" minValue="-167314120.35000002" maxValue="4617470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88">
  <r>
    <n v="26631832"/>
    <s v="SITCA DESIGNS SDN BHD"/>
    <n v="101200"/>
    <x v="0"/>
    <s v="CFS-BB"/>
    <s v="N"/>
    <n v="137175"/>
    <s v="Brian Cheng Wai Nynn"/>
    <s v="RM"/>
    <n v="0"/>
    <n v="0"/>
    <n v="0"/>
    <n v="0"/>
    <n v="0"/>
    <n v="0"/>
    <m/>
  </r>
  <r>
    <n v="22070941"/>
    <s v="3L PROPERTY SDN BHD"/>
    <n v="101201"/>
    <x v="1"/>
    <s v="CFS-BB"/>
    <s v="Y"/>
    <m/>
    <m/>
    <m/>
    <n v="0"/>
    <n v="0"/>
    <n v="0"/>
    <n v="0"/>
    <n v="0"/>
    <n v="0"/>
    <n v="0"/>
  </r>
  <r>
    <n v="21597497"/>
    <s v="HORIZON ACTION SDN BHD"/>
    <n v="101201"/>
    <x v="1"/>
    <s v="CFS-BB"/>
    <s v="N"/>
    <m/>
    <m/>
    <m/>
    <n v="0"/>
    <n v="0"/>
    <n v="0"/>
    <n v="0"/>
    <n v="0"/>
    <n v="0"/>
    <m/>
  </r>
  <r>
    <n v="23320197"/>
    <s v="3 PEAK CONSTRUCTION SDN BHD"/>
    <n v="101202"/>
    <x v="2"/>
    <s v="CFS-BB"/>
    <s v="N"/>
    <m/>
    <m/>
    <m/>
    <n v="0"/>
    <n v="0"/>
    <n v="0"/>
    <n v="0"/>
    <n v="0"/>
    <n v="0"/>
    <m/>
  </r>
  <r>
    <n v="23585737"/>
    <s v="ARTANA PROPERTIES SDN BHD               "/>
    <n v="101202"/>
    <x v="2"/>
    <s v="CFS-BB"/>
    <s v="N"/>
    <m/>
    <m/>
    <m/>
    <n v="0"/>
    <n v="0"/>
    <n v="0"/>
    <n v="0"/>
    <n v="0"/>
    <n v="0"/>
    <m/>
  </r>
  <r>
    <n v="19293255"/>
    <s v="CITYBINA SDN BHD"/>
    <n v="101202"/>
    <x v="2"/>
    <s v="CFS-BB"/>
    <s v="N"/>
    <m/>
    <m/>
    <m/>
    <n v="0"/>
    <n v="0"/>
    <n v="0"/>
    <n v="0"/>
    <n v="0"/>
    <n v="0"/>
    <m/>
  </r>
  <r>
    <n v="17552751"/>
    <s v="DATA MAS PROPERTIES SDN BHD"/>
    <n v="101202"/>
    <x v="2"/>
    <s v="CFS-BB"/>
    <s v="Y"/>
    <m/>
    <m/>
    <m/>
    <n v="0"/>
    <n v="0"/>
    <n v="0"/>
    <n v="0"/>
    <n v="0"/>
    <n v="0"/>
    <n v="0"/>
  </r>
  <r>
    <n v="5378994"/>
    <s v="DATA PROPERTIES SDN BHD"/>
    <n v="101202"/>
    <x v="2"/>
    <s v="CFS-BB"/>
    <s v="N"/>
    <m/>
    <m/>
    <m/>
    <n v="0"/>
    <n v="0"/>
    <n v="0"/>
    <n v="0"/>
    <n v="0"/>
    <n v="0"/>
    <m/>
  </r>
  <r>
    <n v="13355143"/>
    <s v="GOLDEN YACHT PROPERTIES SDN BHD"/>
    <n v="101202"/>
    <x v="2"/>
    <s v="CFS-BB"/>
    <s v="N"/>
    <m/>
    <m/>
    <m/>
    <n v="0"/>
    <n v="0"/>
    <n v="0"/>
    <n v="0"/>
    <n v="0"/>
    <n v="0"/>
    <m/>
  </r>
  <r>
    <n v="14113948"/>
    <s v="KHOO AH CHEW CONSTRUCTION SDN BHD"/>
    <n v="101202"/>
    <x v="2"/>
    <s v="CFS-BB"/>
    <s v="N"/>
    <m/>
    <m/>
    <s v="DH"/>
    <n v="0"/>
    <n v="0"/>
    <n v="0"/>
    <n v="0"/>
    <n v="0"/>
    <n v="0"/>
    <m/>
  </r>
  <r>
    <n v="4936287"/>
    <s v="PROWIRA SDN BHD"/>
    <n v="101202"/>
    <x v="2"/>
    <s v="CFS-BB"/>
    <s v="N"/>
    <m/>
    <m/>
    <m/>
    <n v="0"/>
    <n v="0"/>
    <n v="0"/>
    <n v="0"/>
    <n v="0"/>
    <n v="0"/>
    <m/>
  </r>
  <r>
    <n v="15215164"/>
    <s v="WAN TAI CONSTRUCTION SDN BHD"/>
    <n v="101202"/>
    <x v="2"/>
    <s v="CFS-BB"/>
    <s v="N"/>
    <m/>
    <m/>
    <m/>
    <n v="0"/>
    <n v="0"/>
    <n v="0"/>
    <n v="0"/>
    <n v="0"/>
    <n v="0"/>
    <m/>
  </r>
  <r>
    <n v="9385778"/>
    <s v="SYARIKAT GOLDEN BRIGHT SDN BHD"/>
    <n v="100002"/>
    <x v="3"/>
    <s v="CFS-BB"/>
    <s v="Y"/>
    <n v="123900"/>
    <s v="Heng Chai Ling"/>
    <s v="BDM"/>
    <n v="725600"/>
    <n v="445045.33999999997"/>
    <n v="0"/>
    <n v="0"/>
    <n v="200000"/>
    <n v="645045.34"/>
    <n v="-80554.660000000033"/>
  </r>
  <r>
    <n v="19910664"/>
    <s v="MUDA AWAM SDN BHD                       "/>
    <n v="100002"/>
    <x v="3"/>
    <s v="CFS-BB"/>
    <s v="N"/>
    <m/>
    <m/>
    <m/>
    <n v="0"/>
    <n v="0"/>
    <n v="0"/>
    <n v="0"/>
    <n v="0"/>
    <n v="0"/>
    <m/>
  </r>
  <r>
    <n v="21571351"/>
    <s v="BROADLAND MANAGEMENT SDN BHD"/>
    <n v="100002"/>
    <x v="3"/>
    <s v="CFS-BB"/>
    <s v="Y"/>
    <n v="123900"/>
    <s v="Heng Chai Ling"/>
    <s v="BDM"/>
    <n v="0"/>
    <n v="0"/>
    <n v="0"/>
    <n v="0"/>
    <n v="0"/>
    <n v="0"/>
    <n v="0"/>
  </r>
  <r>
    <n v="23230418"/>
    <s v="737 DEVELOPMENT SDN. BHD."/>
    <n v="100002"/>
    <x v="3"/>
    <s v="CFS-BB"/>
    <s v="Y"/>
    <n v="123900"/>
    <s v="Heng Chai Ling"/>
    <s v="BDM"/>
    <n v="29283841"/>
    <n v="3081912.1999999997"/>
    <n v="0"/>
    <n v="0"/>
    <n v="2500000"/>
    <n v="5581912.1999999993"/>
    <n v="-23701928.800000001"/>
  </r>
  <r>
    <n v="19362792"/>
    <s v="GAMWON ENGINEERING (M) SDN BHD"/>
    <n v="100004"/>
    <x v="4"/>
    <s v="CFS-BB"/>
    <s v="N"/>
    <m/>
    <m/>
    <s v="RM"/>
    <n v="0"/>
    <n v="0"/>
    <n v="0"/>
    <n v="0"/>
    <n v="0"/>
    <n v="0"/>
    <m/>
  </r>
  <r>
    <n v="20806759"/>
    <s v="A&amp;A VENTURE CAPITAL SDN BHD"/>
    <n v="100004"/>
    <x v="4"/>
    <s v="CFS-BB"/>
    <s v="Y"/>
    <n v="27768"/>
    <s v="Zainun Binti Muhamad"/>
    <s v="RM"/>
    <n v="4234128"/>
    <n v="3760533.9699999997"/>
    <n v="0"/>
    <n v="0"/>
    <n v="0"/>
    <n v="3760533.9699999997"/>
    <n v="-473594.03000000026"/>
  </r>
  <r>
    <n v="21529074"/>
    <s v="AW LUXURY PROPERTY SDN BHD"/>
    <n v="100004"/>
    <x v="4"/>
    <s v="CFS-BB"/>
    <s v="Y"/>
    <n v="27768"/>
    <s v="Zainun Binti Muhamad"/>
    <s v="RM"/>
    <n v="836000"/>
    <n v="698547.97"/>
    <n v="0"/>
    <n v="0"/>
    <n v="0"/>
    <n v="698547.97"/>
    <n v="-137452.03000000003"/>
  </r>
  <r>
    <n v="22744154"/>
    <s v="THINK WORKSHOP SDN BHD"/>
    <n v="100004"/>
    <x v="4"/>
    <s v="CFS-BB"/>
    <s v="N"/>
    <m/>
    <m/>
    <s v="RM"/>
    <n v="0"/>
    <n v="0"/>
    <n v="0"/>
    <n v="0"/>
    <n v="0"/>
    <n v="0"/>
    <m/>
  </r>
  <r>
    <n v="18506996"/>
    <s v="A1 GLOVE SDN BHD                        "/>
    <n v="101203"/>
    <x v="5"/>
    <s v="CFS-BB"/>
    <s v="Y"/>
    <m/>
    <m/>
    <m/>
    <n v="0"/>
    <n v="0"/>
    <n v="0"/>
    <n v="0"/>
    <n v="0"/>
    <n v="0"/>
    <n v="0"/>
  </r>
  <r>
    <n v="7958759"/>
    <s v="A1 RUBBER SDN BHD                       "/>
    <n v="101203"/>
    <x v="5"/>
    <s v="CFS-BB"/>
    <s v="N"/>
    <m/>
    <m/>
    <m/>
    <n v="0"/>
    <n v="0"/>
    <n v="0"/>
    <n v="0"/>
    <n v="0"/>
    <n v="0"/>
    <m/>
  </r>
  <r>
    <n v="13807332"/>
    <s v="ANJAHAN SDN BHD                         "/>
    <n v="101203"/>
    <x v="5"/>
    <s v="CFS-BB"/>
    <s v="N"/>
    <m/>
    <m/>
    <m/>
    <n v="0"/>
    <n v="0"/>
    <n v="0"/>
    <n v="0"/>
    <n v="0"/>
    <n v="0"/>
    <m/>
  </r>
  <r>
    <n v="6180280"/>
    <s v="HUP HIN (TITI) SDN BHD                  "/>
    <n v="101203"/>
    <x v="5"/>
    <s v="CFS-BB"/>
    <s v="N"/>
    <m/>
    <m/>
    <m/>
    <n v="0"/>
    <n v="0"/>
    <n v="0"/>
    <n v="0"/>
    <n v="0"/>
    <n v="0"/>
    <m/>
  </r>
  <r>
    <n v="11992024"/>
    <s v="TATT WIN RUBBER INDUSTRIES SDN BHD      "/>
    <n v="101203"/>
    <x v="5"/>
    <s v="CFS-BB"/>
    <s v="N"/>
    <m/>
    <m/>
    <m/>
    <n v="0"/>
    <n v="0"/>
    <n v="0"/>
    <n v="0"/>
    <n v="0"/>
    <n v="0"/>
    <m/>
  </r>
  <r>
    <n v="5713287"/>
    <s v="TIMATEX (M) SDN BHD                     "/>
    <n v="101203"/>
    <x v="5"/>
    <s v="CFS-BB"/>
    <s v="Y"/>
    <m/>
    <m/>
    <m/>
    <n v="0"/>
    <n v="0"/>
    <n v="0"/>
    <n v="0"/>
    <n v="0"/>
    <n v="0"/>
    <n v="0"/>
  </r>
  <r>
    <n v="16802760"/>
    <s v="TITI GLOVE SDN BHD                      "/>
    <n v="101203"/>
    <x v="5"/>
    <s v="CFS-BB"/>
    <s v="Y"/>
    <m/>
    <m/>
    <m/>
    <n v="0"/>
    <n v="0"/>
    <n v="0"/>
    <n v="0"/>
    <n v="0"/>
    <n v="0"/>
    <n v="0"/>
  </r>
  <r>
    <n v="20389929"/>
    <s v="AARSKOGS ENGINEERING ENTERPRISE         "/>
    <n v="101204"/>
    <x v="6"/>
    <s v="CFS-BB"/>
    <s v="N"/>
    <m/>
    <m/>
    <m/>
    <n v="0"/>
    <n v="0"/>
    <n v="0"/>
    <n v="0"/>
    <n v="0"/>
    <n v="0"/>
    <m/>
  </r>
  <r>
    <n v="26025839"/>
    <s v="AARSKOGS ENGINEERING ENTERPRISE (M) SDN BHD"/>
    <n v="101204"/>
    <x v="6"/>
    <s v="CFS-BB"/>
    <s v="N"/>
    <m/>
    <m/>
    <m/>
    <n v="0"/>
    <n v="0"/>
    <n v="0"/>
    <n v="0"/>
    <n v="0"/>
    <n v="0"/>
    <m/>
  </r>
  <r>
    <n v="17151243"/>
    <s v="ABAD JAYA CONSTRUCTION SDN BHD"/>
    <n v="101205"/>
    <x v="7"/>
    <s v="CFS-BB"/>
    <s v="N"/>
    <m/>
    <m/>
    <m/>
    <n v="0"/>
    <n v="0"/>
    <n v="0"/>
    <n v="0"/>
    <n v="0"/>
    <n v="0"/>
    <m/>
  </r>
  <r>
    <n v="6038347"/>
    <s v="SUHIMA SDN BHD"/>
    <n v="101205"/>
    <x v="7"/>
    <s v="CFS-BB"/>
    <s v="N"/>
    <m/>
    <m/>
    <m/>
    <n v="0"/>
    <n v="0"/>
    <n v="0"/>
    <n v="0"/>
    <n v="0"/>
    <n v="0"/>
    <m/>
  </r>
  <r>
    <n v="3617360"/>
    <s v="ABAH SERVICE STATION SDN BHD"/>
    <n v="100006"/>
    <x v="8"/>
    <s v="CFS-BB"/>
    <s v="Y"/>
    <n v="128143"/>
    <s v="Iftaz Bin Mardi"/>
    <s v="RM"/>
    <n v="304176.52"/>
    <n v="0"/>
    <n v="302784.36"/>
    <n v="0"/>
    <n v="0"/>
    <n v="302784.36"/>
    <n v="-1392.1600000000326"/>
  </r>
  <r>
    <n v="5121626"/>
    <s v="ABAH MAJU SDN BHD"/>
    <n v="100006"/>
    <x v="8"/>
    <s v="CFS-BB"/>
    <s v="Y"/>
    <n v="128143"/>
    <s v="Iftaz Bin Mardi"/>
    <s v="RM"/>
    <n v="284630.07"/>
    <n v="0"/>
    <n v="283086.73"/>
    <n v="0"/>
    <n v="0"/>
    <n v="283086.73"/>
    <n v="-1543.3400000000256"/>
  </r>
  <r>
    <n v="3755301"/>
    <s v="CROWN WORLDWIDE GROUP SDN BHD           "/>
    <n v="100007"/>
    <x v="9"/>
    <s v="CFS-BB"/>
    <s v="Y"/>
    <n v="124664"/>
    <s v="New Sze Teng"/>
    <s v="BDM"/>
    <n v="530000"/>
    <n v="0"/>
    <n v="0"/>
    <n v="400670.34"/>
    <n v="530000"/>
    <n v="930670.34000000008"/>
    <n v="400670.34000000008"/>
  </r>
  <r>
    <n v="7583136"/>
    <s v="ABITRADE SDN BHD                        "/>
    <n v="100007"/>
    <x v="9"/>
    <s v="CFS-BB"/>
    <s v="Y"/>
    <n v="124664"/>
    <s v="New Sze Teng"/>
    <s v="BDM"/>
    <n v="45275662"/>
    <n v="34351074.640000001"/>
    <n v="0"/>
    <n v="0"/>
    <n v="0"/>
    <n v="34351074.640000001"/>
    <n v="-10924587.359999999"/>
  </r>
  <r>
    <n v="9351363"/>
    <s v="ASIA BOLTS &amp; NUTS (KUANTAN) SDN BHD"/>
    <n v="100005"/>
    <x v="10"/>
    <s v="CFS-BB"/>
    <s v="Y"/>
    <n v="87000"/>
    <s v="Punitha A/P Krishnan"/>
    <s v="RM"/>
    <n v="1490567.71"/>
    <n v="656994.82999999996"/>
    <n v="837045.14"/>
    <n v="0"/>
    <n v="0"/>
    <n v="1494039.97"/>
    <n v="3472.2600000000093"/>
  </r>
  <r>
    <n v="11297689"/>
    <s v="ASIA BOLTS &amp; NUTS (KLANG) SDN BHD"/>
    <n v="100005"/>
    <x v="10"/>
    <s v="CFS-BB"/>
    <s v="Y"/>
    <n v="87000"/>
    <s v="Punitha A/P Krishnan"/>
    <s v="RM"/>
    <n v="1000000"/>
    <n v="1010718.5"/>
    <n v="0"/>
    <n v="0"/>
    <n v="0"/>
    <n v="1010718.5"/>
    <n v="10718.5"/>
  </r>
  <r>
    <n v="17535151"/>
    <s v="A.B.N. CORPORATION SDN BHD"/>
    <n v="100005"/>
    <x v="10"/>
    <s v="CFS-BB"/>
    <s v="Y"/>
    <n v="87000"/>
    <s v="Punitha A/P Krishnan"/>
    <s v="RM"/>
    <n v="3612500"/>
    <n v="2720200.42"/>
    <n v="0"/>
    <n v="0"/>
    <n v="0"/>
    <n v="2720200.42"/>
    <n v="-892299.58000000007"/>
  </r>
  <r>
    <n v="22513446"/>
    <s v="GRAND ASIAN DEVELOPMENT SDN BHD"/>
    <n v="100005"/>
    <x v="10"/>
    <s v="CFS-BB"/>
    <s v="N"/>
    <n v="98222"/>
    <s v="Chai Yee Leng"/>
    <s v="RM"/>
    <n v="0"/>
    <n v="0"/>
    <n v="0"/>
    <n v="0"/>
    <n v="0"/>
    <n v="0"/>
    <m/>
  </r>
  <r>
    <n v="4677511"/>
    <s v="ACCURATE TRADING SDN BHD"/>
    <n v="100008"/>
    <x v="11"/>
    <s v="CFS-BB"/>
    <s v="Y"/>
    <n v="11111"/>
    <s v="Tan Lay Wah"/>
    <s v="DH"/>
    <n v="12000000"/>
    <n v="0"/>
    <n v="0"/>
    <n v="0"/>
    <n v="12000000"/>
    <n v="12000000"/>
    <n v="0"/>
  </r>
  <r>
    <n v="6048776"/>
    <s v="WANGSATARI DEVELOPMENT SDN. BHD.        "/>
    <n v="100008"/>
    <x v="11"/>
    <s v="CFS-BB"/>
    <s v="N"/>
    <m/>
    <m/>
    <m/>
    <n v="0"/>
    <n v="0"/>
    <n v="0"/>
    <n v="0"/>
    <n v="0"/>
    <n v="0"/>
    <m/>
  </r>
  <r>
    <n v="10084339"/>
    <s v="MUTIARA SEMANGAT JAYA SDN BHD"/>
    <n v="100008"/>
    <x v="11"/>
    <s v="CFS-BB"/>
    <s v="Y"/>
    <n v="11111"/>
    <s v="Tan Lay Wah"/>
    <s v="DH"/>
    <n v="2493000"/>
    <n v="0"/>
    <n v="2382500"/>
    <n v="0"/>
    <n v="100000"/>
    <n v="2482500"/>
    <n v="-10500"/>
  </r>
  <r>
    <n v="12908304"/>
    <s v="UNIAVENUE (M) SDN BHD"/>
    <n v="100008"/>
    <x v="11"/>
    <s v="CFS-BB"/>
    <s v="Y"/>
    <n v="11111"/>
    <s v="Tan Lay Wah"/>
    <s v="DH"/>
    <n v="1000000"/>
    <n v="0"/>
    <n v="0"/>
    <n v="271000"/>
    <n v="1000000"/>
    <n v="1271000"/>
    <n v="271000"/>
  </r>
  <r>
    <n v="13406178"/>
    <s v="FIRST DIRECT LINE SDN BHD"/>
    <n v="100008"/>
    <x v="11"/>
    <s v="CFS-BB"/>
    <s v="Y"/>
    <n v="11111"/>
    <s v="Tan Lay Wah"/>
    <s v="DH"/>
    <n v="6495000"/>
    <n v="0"/>
    <n v="0"/>
    <n v="200000"/>
    <n v="6495000"/>
    <n v="6695000"/>
    <n v="200000"/>
  </r>
  <r>
    <n v="26943761"/>
    <s v="Juta Semangat (M) Sdn Bhd"/>
    <n v="100008"/>
    <x v="11"/>
    <s v="CFS-BB"/>
    <s v="Y"/>
    <n v="11111"/>
    <s v="Tan Lay Wah"/>
    <s v="DH"/>
    <n v="250000"/>
    <n v="255165.96"/>
    <n v="0"/>
    <n v="0"/>
    <n v="0"/>
    <n v="255165.96"/>
    <n v="5165.9599999999919"/>
  </r>
  <r>
    <n v="1414234"/>
    <s v="SEGAMAT STORE &amp; AGENCY(SERVICE STATION)S"/>
    <n v="100009"/>
    <x v="12"/>
    <s v="CFS-BB"/>
    <s v="Y"/>
    <n v="88684"/>
    <s v="Muhamad Rashidi Bin Naili"/>
    <s v="RM"/>
    <n v="55000"/>
    <n v="0"/>
    <n v="0"/>
    <n v="60100.9"/>
    <n v="55000"/>
    <n v="115100.9"/>
    <n v="60100.899999999994"/>
  </r>
  <r>
    <n v="1570872"/>
    <s v="ACE AGRICULTURAL SDN BHD"/>
    <n v="100009"/>
    <x v="12"/>
    <s v="CFS-BB"/>
    <s v="Y"/>
    <n v="88684"/>
    <s v="Muhamad Rashidi Bin Naili"/>
    <s v="RM"/>
    <n v="90000"/>
    <n v="0"/>
    <n v="0"/>
    <n v="0"/>
    <n v="90000"/>
    <n v="90000"/>
    <n v="0"/>
  </r>
  <r>
    <n v="20340319"/>
    <s v="ACE CAPITAL GROWTH SDN BHD"/>
    <n v="101206"/>
    <x v="13"/>
    <s v="CFS-BB"/>
    <s v="Y"/>
    <n v="99910"/>
    <s v="Loo Kit Loong"/>
    <s v="DH"/>
    <n v="450000"/>
    <n v="402289.58"/>
    <n v="0"/>
    <n v="0"/>
    <n v="0"/>
    <n v="402289.58"/>
    <n v="-47710.419999999984"/>
  </r>
  <r>
    <n v="27146409"/>
    <s v="SY POLYMER INDUSTRIES SDN BHD           "/>
    <n v="101206"/>
    <x v="13"/>
    <s v="CFS-BB"/>
    <s v="N"/>
    <n v="132521"/>
    <s v="Tiong Shi Chyi"/>
    <s v="RM"/>
    <n v="0"/>
    <n v="842142.58"/>
    <n v="0"/>
    <n v="0"/>
    <n v="0"/>
    <n v="842142.58"/>
    <m/>
  </r>
  <r>
    <n v="13777823"/>
    <s v="WISMA RAKYAT HOLDINGS SDN BHD           "/>
    <n v="100010"/>
    <x v="14"/>
    <s v="CFS-BB"/>
    <s v="Y"/>
    <m/>
    <m/>
    <m/>
    <n v="0"/>
    <n v="0"/>
    <n v="0"/>
    <n v="0"/>
    <n v="100000"/>
    <n v="100000"/>
    <n v="100000"/>
  </r>
  <r>
    <n v="16057694"/>
    <s v="ACI TECHNOLOGY SDN BHD                  "/>
    <n v="100010"/>
    <x v="14"/>
    <s v="CFS-BB"/>
    <s v="Y"/>
    <m/>
    <m/>
    <s v="RM"/>
    <n v="0"/>
    <n v="75712.850000000006"/>
    <n v="0"/>
    <n v="0"/>
    <n v="50000"/>
    <n v="125712.85"/>
    <n v="125712.85"/>
  </r>
  <r>
    <n v="22238050"/>
    <s v="AP RICH SDN BHD"/>
    <n v="100012"/>
    <x v="15"/>
    <s v="CFS-BB"/>
    <s v="N"/>
    <m/>
    <m/>
    <s v="RM"/>
    <n v="0"/>
    <n v="0"/>
    <n v="0"/>
    <n v="0"/>
    <n v="0"/>
    <n v="0"/>
    <m/>
  </r>
  <r>
    <n v="24944631"/>
    <s v="ACTIVE HARVEST SDN BHD"/>
    <n v="100012"/>
    <x v="15"/>
    <s v="CFS-BB"/>
    <s v="Y"/>
    <n v="128155"/>
    <s v="Colin Wong Siew King"/>
    <s v="RM"/>
    <n v="2332400"/>
    <n v="2313676.88"/>
    <n v="0"/>
    <n v="0"/>
    <n v="0"/>
    <n v="2313676.88"/>
    <n v="-18723.120000000112"/>
  </r>
  <r>
    <n v="6800127"/>
    <s v="ACTMAR SDN BHD"/>
    <n v="100013"/>
    <x v="16"/>
    <s v="CFS-BB"/>
    <s v="Y"/>
    <n v="128143"/>
    <s v="Iftaz Bin Mardi"/>
    <s v="RM"/>
    <n v="6043230.71"/>
    <n v="212345.74"/>
    <n v="3028820.48"/>
    <n v="0"/>
    <n v="0"/>
    <n v="3241166.2199999997"/>
    <n v="-2802064.49"/>
  </r>
  <r>
    <n v="6802805"/>
    <s v="DWELLING MAKERS SDN BHD"/>
    <n v="100013"/>
    <x v="16"/>
    <s v="CFS-BB"/>
    <s v="N"/>
    <m/>
    <m/>
    <m/>
    <n v="0"/>
    <n v="0"/>
    <n v="0"/>
    <n v="0"/>
    <n v="0"/>
    <n v="0"/>
    <m/>
  </r>
  <r>
    <n v="6864199"/>
    <s v="ACMAR JAYA (M) BHD"/>
    <n v="100013"/>
    <x v="16"/>
    <s v="CFS-BB"/>
    <s v="Y"/>
    <n v="128143"/>
    <s v="Iftaz Bin Mardi"/>
    <s v="RM"/>
    <n v="3941809.09"/>
    <n v="0"/>
    <n v="3647872.73"/>
    <n v="0"/>
    <n v="280000"/>
    <n v="3927872.73"/>
    <n v="-13936.35999999987"/>
  </r>
  <r>
    <n v="15323340"/>
    <s v="PERSPEKTIF MASA SDN. BHD.               "/>
    <n v="100013"/>
    <x v="16"/>
    <s v="CFS-BB"/>
    <s v="Y"/>
    <n v="128143"/>
    <s v="Iftaz Bin Mardi"/>
    <s v="RM"/>
    <n v="0"/>
    <n v="0"/>
    <n v="0"/>
    <n v="0"/>
    <n v="500000"/>
    <n v="500000"/>
    <n v="500000"/>
  </r>
  <r>
    <n v="24007522"/>
    <s v="PNSB CONSTRUCTION SDN BHD               "/>
    <n v="100013"/>
    <x v="16"/>
    <s v="CFS-BB"/>
    <s v="N"/>
    <m/>
    <m/>
    <m/>
    <n v="0"/>
    <n v="0"/>
    <n v="0"/>
    <n v="0"/>
    <n v="0"/>
    <n v="0"/>
    <m/>
  </r>
  <r>
    <n v="11701968"/>
    <s v="AMALAN SANJUNG (M) SDN BHD"/>
    <n v="101207"/>
    <x v="17"/>
    <s v="CFS-BB"/>
    <s v="Y"/>
    <n v="88661"/>
    <s v="Lim Mei Hwa"/>
    <s v="RM"/>
    <n v="7270951.1699999999"/>
    <n v="1943930.6"/>
    <n v="1008700.79"/>
    <n v="0"/>
    <n v="3600000"/>
    <n v="6552631.3900000006"/>
    <n v="-718319.77999999933"/>
  </r>
  <r>
    <n v="11769326"/>
    <s v="BAKTISAN PERTAMA SDN BHD"/>
    <n v="101207"/>
    <x v="17"/>
    <s v="CFS-BB"/>
    <s v="Y"/>
    <n v="74129"/>
    <s v="Nor Aziah Binti Mansor"/>
    <s v="RM"/>
    <n v="1402837.92"/>
    <n v="0"/>
    <n v="1401891.96"/>
    <n v="0"/>
    <n v="0"/>
    <n v="1401891.96"/>
    <n v="-945.95999999996275"/>
  </r>
  <r>
    <n v="15242921"/>
    <s v="STASURIA GRINDERS SDN BHD"/>
    <n v="101207"/>
    <x v="17"/>
    <s v="CFS-BB"/>
    <s v="N"/>
    <m/>
    <m/>
    <m/>
    <n v="0"/>
    <n v="0"/>
    <n v="0"/>
    <n v="0"/>
    <n v="0"/>
    <n v="0"/>
    <m/>
  </r>
  <r>
    <n v="10074946"/>
    <s v="ADA EMASJEWEL SDN BHD"/>
    <n v="100014"/>
    <x v="18"/>
    <s v="CFS-BB"/>
    <s v="Y"/>
    <n v="130810"/>
    <s v="Ng Shin Theng"/>
    <s v="RM"/>
    <n v="1336225.23"/>
    <n v="435606.28"/>
    <n v="434150.18"/>
    <n v="16000"/>
    <n v="400000"/>
    <n v="1285756.46"/>
    <n v="-50468.770000000019"/>
  </r>
  <r>
    <n v="15370366"/>
    <s v="ADA EMASJEWEL (GOMBAK) SDN BHD"/>
    <n v="100014"/>
    <x v="18"/>
    <s v="CFS-BB"/>
    <s v="Y"/>
    <n v="130810"/>
    <s v="Ng Shin Theng"/>
    <s v="RM"/>
    <n v="2275938.14"/>
    <n v="812017.41"/>
    <n v="1070625.43"/>
    <n v="0"/>
    <n v="400000"/>
    <n v="2282642.84"/>
    <n v="6704.6999999997206"/>
  </r>
  <r>
    <n v="16154239"/>
    <s v="PUSAT ADAMAS DAN PERMATA SDN BHD"/>
    <n v="100014"/>
    <x v="18"/>
    <s v="CFS-BB"/>
    <s v="Y"/>
    <n v="130810"/>
    <s v="Ng Shin Theng"/>
    <s v="RM"/>
    <n v="1092831.23"/>
    <n v="280113.96000000002"/>
    <n v="490220.84"/>
    <n v="0"/>
    <n v="0"/>
    <n v="770334.8"/>
    <n v="-322496.42999999993"/>
  </r>
  <r>
    <n v="16380694"/>
    <s v="PUSAT ADAMAS DAN PERMATA(SITIAWAN)SDNBHD"/>
    <n v="100014"/>
    <x v="18"/>
    <s v="CFS-BB"/>
    <s v="Y"/>
    <n v="130810"/>
    <s v="Ng Shin Theng"/>
    <s v="RM"/>
    <n v="2119487.65"/>
    <n v="1112768.18"/>
    <n v="0"/>
    <n v="1127554.6299999999"/>
    <n v="570000"/>
    <n v="2810322.8099999996"/>
    <n v="690835.15999999968"/>
  </r>
  <r>
    <n v="17119784"/>
    <s v="ADA EMASJEWEL (TELUK INTAN) SDN BHD"/>
    <n v="100014"/>
    <x v="18"/>
    <s v="CFS-BB"/>
    <s v="Y"/>
    <n v="130810"/>
    <s v="Ng Shin Theng"/>
    <s v="RM"/>
    <n v="1250000"/>
    <n v="1190700.82"/>
    <n v="0"/>
    <n v="483217.73"/>
    <n v="0"/>
    <n v="1673918.55"/>
    <n v="423918.55000000005"/>
  </r>
  <r>
    <n v="18256718"/>
    <s v="TUKANG EMAS KHEW YIK SDN BHD"/>
    <n v="100014"/>
    <x v="18"/>
    <s v="CFS-BB"/>
    <s v="N"/>
    <m/>
    <m/>
    <m/>
    <n v="0"/>
    <n v="0"/>
    <n v="0"/>
    <n v="0"/>
    <n v="0"/>
    <n v="0"/>
    <m/>
  </r>
  <r>
    <n v="23070285"/>
    <s v="ADEGAN BUDI SDN BHD                     "/>
    <n v="101208"/>
    <x v="19"/>
    <s v="CFS-BB"/>
    <s v="N"/>
    <m/>
    <m/>
    <m/>
    <n v="0"/>
    <n v="0"/>
    <n v="0"/>
    <n v="0"/>
    <n v="0"/>
    <n v="0"/>
    <m/>
  </r>
  <r>
    <n v="15028316"/>
    <s v="AGENSI K.B. EDIBLE OIL SDN BHD"/>
    <n v="101208"/>
    <x v="19"/>
    <s v="CFS-BB"/>
    <s v="N"/>
    <m/>
    <m/>
    <m/>
    <n v="0"/>
    <n v="0"/>
    <n v="0"/>
    <n v="0"/>
    <n v="0"/>
    <n v="0"/>
    <m/>
  </r>
  <r>
    <n v="6722137"/>
    <s v="YEE PLANTATION SDN BHD"/>
    <n v="101208"/>
    <x v="19"/>
    <s v="CFS-BB"/>
    <s v="N"/>
    <m/>
    <m/>
    <m/>
    <n v="0"/>
    <n v="0"/>
    <n v="0"/>
    <n v="0"/>
    <n v="0"/>
    <n v="0"/>
    <m/>
  </r>
  <r>
    <n v="22626621"/>
    <s v="ADS PETROLEUM SDN BHD                   "/>
    <n v="100016"/>
    <x v="20"/>
    <s v="CFS-BB"/>
    <s v="Y"/>
    <n v="130810"/>
    <s v="Ng Shin Theng"/>
    <s v="RM"/>
    <n v="3560000"/>
    <n v="3089343.48"/>
    <n v="0"/>
    <n v="0"/>
    <n v="0"/>
    <n v="3089343.48"/>
    <n v="-470656.52"/>
  </r>
  <r>
    <n v="22746726"/>
    <s v="AU VENTURE SDN BHD"/>
    <n v="100016"/>
    <x v="20"/>
    <s v="CFS-BB"/>
    <s v="Y"/>
    <n v="130810"/>
    <s v="Ng Shin Theng"/>
    <s v="RM"/>
    <n v="2843000"/>
    <n v="2739710.34"/>
    <n v="0"/>
    <n v="0"/>
    <n v="0"/>
    <n v="2739710.34"/>
    <n v="-103289.66000000015"/>
  </r>
  <r>
    <n v="9885915"/>
    <s v="ERA INTEGRATED LOGISTICS SDN BHD"/>
    <n v="100017"/>
    <x v="21"/>
    <s v="CFS-BB"/>
    <s v="Y"/>
    <m/>
    <m/>
    <m/>
    <n v="130000"/>
    <n v="0"/>
    <n v="0"/>
    <n v="0"/>
    <n v="130000"/>
    <n v="130000"/>
    <n v="0"/>
  </r>
  <r>
    <n v="14605990"/>
    <s v="PERSEKUTUAN PERSATUAN MELANAU S'WAK     "/>
    <n v="100017"/>
    <x v="21"/>
    <s v="CFS-BB"/>
    <s v="Y"/>
    <n v="136964"/>
    <s v="Ting Ding Ping"/>
    <s v="RM"/>
    <n v="1500000"/>
    <n v="1252654.3600000001"/>
    <n v="0"/>
    <n v="0"/>
    <n v="0"/>
    <n v="1252654.3600000001"/>
    <n v="-247345.6399999999"/>
  </r>
  <r>
    <n v="15499337"/>
    <s v="ADVANSIA SDN. BHD."/>
    <n v="100017"/>
    <x v="21"/>
    <s v="CFS-BB"/>
    <s v="Y"/>
    <n v="126348"/>
    <s v="So Tze Yong"/>
    <s v="RM"/>
    <n v="3000000"/>
    <n v="1014628.48"/>
    <n v="0"/>
    <n v="500837.92"/>
    <n v="2000000"/>
    <n v="3515466.4"/>
    <n v="515466.39999999991"/>
  </r>
  <r>
    <n v="22730898"/>
    <s v="ADVANSIA MANUFACTURING SDN BHD          "/>
    <n v="100017"/>
    <x v="21"/>
    <s v="CFS-BB"/>
    <s v="N"/>
    <m/>
    <m/>
    <m/>
    <n v="0"/>
    <n v="0"/>
    <n v="0"/>
    <n v="0"/>
    <n v="0"/>
    <n v="0"/>
    <m/>
  </r>
  <r>
    <n v="23079934"/>
    <s v="AEL ENGINEERING SDN BHD"/>
    <n v="101209"/>
    <x v="22"/>
    <s v="CFS-BB"/>
    <s v="Y"/>
    <n v="73102"/>
    <s v="Laura Yap Binti Abdullah @ Yap Hooi Leng"/>
    <s v="RM"/>
    <n v="633000"/>
    <n v="0"/>
    <n v="0"/>
    <n v="0"/>
    <n v="633000"/>
    <n v="633000"/>
    <n v="0"/>
  </r>
  <r>
    <n v="16085205"/>
    <s v="A E TECHNOLOGY SDN BHD"/>
    <n v="101209"/>
    <x v="22"/>
    <s v="CFS-BB"/>
    <s v="N"/>
    <m/>
    <m/>
    <m/>
    <n v="0"/>
    <n v="0"/>
    <n v="0"/>
    <n v="0"/>
    <n v="0"/>
    <n v="0"/>
    <m/>
  </r>
  <r>
    <n v="13025767"/>
    <s v="BENDEN PRODUCTION SDN BHD"/>
    <n v="100019"/>
    <x v="23"/>
    <s v="CFS-BB"/>
    <s v="Y"/>
    <n v="128374"/>
    <s v="Ho Sie Cheng"/>
    <s v="RM"/>
    <n v="3975618.09"/>
    <n v="1454608.85"/>
    <n v="303745.40000000002"/>
    <n v="0"/>
    <n v="1800000"/>
    <n v="3558354.25"/>
    <n v="-417263.83999999985"/>
  </r>
  <r>
    <n v="20033458"/>
    <s v="AEROFOAM MANUFACTURING (1969) SDN BHD   "/>
    <n v="100019"/>
    <x v="23"/>
    <s v="CFS-BB"/>
    <s v="Y"/>
    <n v="128374"/>
    <s v="Ho Sie Cheng"/>
    <s v="RM"/>
    <n v="25832554.859999999"/>
    <n v="16228783.790000001"/>
    <n v="2653369.9300000002"/>
    <n v="0"/>
    <n v="3500000"/>
    <n v="22382153.720000003"/>
    <n v="-3450401.1399999969"/>
  </r>
  <r>
    <n v="6680545"/>
    <s v="AGIBS REALTY SDN BHD"/>
    <n v="101210"/>
    <x v="24"/>
    <s v="CFS-BB"/>
    <s v="Y"/>
    <n v="84025"/>
    <s v="Ooi Kang Jie"/>
    <s v="RM"/>
    <n v="2500000"/>
    <n v="1331687.56"/>
    <n v="0"/>
    <n v="0"/>
    <n v="0"/>
    <n v="1331687.56"/>
    <n v="-1168312.44"/>
  </r>
  <r>
    <n v="9901088"/>
    <s v="AGIBS REVENUE SDN BHD"/>
    <n v="101210"/>
    <x v="24"/>
    <s v="CFS-BB"/>
    <s v="N"/>
    <m/>
    <m/>
    <m/>
    <n v="0"/>
    <n v="0"/>
    <n v="0"/>
    <n v="0"/>
    <n v="0"/>
    <n v="0"/>
    <m/>
  </r>
  <r>
    <n v="21867416"/>
    <s v="KESUMAS SDN. BHD."/>
    <n v="101210"/>
    <x v="24"/>
    <s v="CFS-BB"/>
    <s v="N"/>
    <n v="84025"/>
    <s v="Ooi Kang Jie"/>
    <s v="RM"/>
    <n v="0"/>
    <n v="0"/>
    <n v="0"/>
    <n v="0"/>
    <n v="0"/>
    <n v="0"/>
    <m/>
  </r>
  <r>
    <n v="24647652"/>
    <s v="AGILE MOTION SDN BHD"/>
    <n v="101211"/>
    <x v="25"/>
    <s v="CFS-BB"/>
    <s v="N"/>
    <m/>
    <m/>
    <s v="RM"/>
    <n v="0"/>
    <n v="0"/>
    <n v="0"/>
    <n v="0"/>
    <n v="0"/>
    <n v="0"/>
    <m/>
  </r>
  <r>
    <n v="23313394"/>
    <s v="ORACLE ASSETS SDN BHD"/>
    <n v="101211"/>
    <x v="25"/>
    <s v="CFS-BB"/>
    <s v="N"/>
    <m/>
    <m/>
    <s v="RM"/>
    <n v="0"/>
    <n v="0"/>
    <n v="0"/>
    <n v="0"/>
    <n v="0"/>
    <n v="0"/>
    <m/>
  </r>
  <r>
    <n v="19852314"/>
    <s v="AGRO 19 BERHAD"/>
    <n v="101212"/>
    <x v="26"/>
    <s v="CFS-BB"/>
    <s v="Y"/>
    <n v="135991"/>
    <s v="Loh Yi Peng"/>
    <s v="RM"/>
    <n v="12000000"/>
    <n v="1024108.04"/>
    <n v="0"/>
    <n v="500000"/>
    <n v="10500000"/>
    <n v="12024108.039999999"/>
    <n v="24108.039999999106"/>
  </r>
  <r>
    <n v="18368669"/>
    <s v="VERTICAL TARGET SDN BHD"/>
    <n v="101212"/>
    <x v="26"/>
    <s v="CFS-BB"/>
    <s v="N"/>
    <m/>
    <m/>
    <m/>
    <n v="0"/>
    <n v="0"/>
    <n v="0"/>
    <n v="0"/>
    <n v="0"/>
    <n v="0"/>
    <m/>
  </r>
  <r>
    <n v="1112191"/>
    <s v="KWAN TEOW CHEANG (M) SDN BHD"/>
    <n v="100022"/>
    <x v="27"/>
    <s v="CFS-BB"/>
    <s v="Y"/>
    <n v="74278"/>
    <s v="Mohd Shafiz Bin Mohd Taib"/>
    <s v="RM"/>
    <n v="1300000"/>
    <n v="0"/>
    <n v="0"/>
    <n v="0"/>
    <n v="1300000"/>
    <n v="1300000"/>
    <n v="0"/>
  </r>
  <r>
    <n v="1520062"/>
    <s v="DANA NIAGA JAYA SDN BHD"/>
    <n v="100022"/>
    <x v="27"/>
    <s v="CFS-BB"/>
    <s v="N"/>
    <m/>
    <m/>
    <m/>
    <n v="0"/>
    <n v="0"/>
    <n v="0"/>
    <n v="0"/>
    <n v="0"/>
    <n v="0"/>
    <m/>
  </r>
  <r>
    <n v="3965181"/>
    <s v="GOODWILL HERITAGE SDN BHD"/>
    <n v="100022"/>
    <x v="27"/>
    <s v="CFS-BB"/>
    <s v="N"/>
    <m/>
    <m/>
    <m/>
    <n v="0"/>
    <n v="0"/>
    <n v="0"/>
    <n v="0"/>
    <n v="0"/>
    <n v="0"/>
    <m/>
  </r>
  <r>
    <n v="4008944"/>
    <s v="ANEKA JASARAMAI EKSPRES SDN BHD"/>
    <n v="100022"/>
    <x v="27"/>
    <s v="CFS-BB"/>
    <s v="N"/>
    <m/>
    <m/>
    <m/>
    <n v="0"/>
    <n v="0"/>
    <n v="0"/>
    <n v="0"/>
    <n v="0"/>
    <n v="0"/>
    <m/>
  </r>
  <r>
    <n v="4834521"/>
    <s v="GOLDINAS SDN BHD"/>
    <n v="100022"/>
    <x v="27"/>
    <s v="CFS-BB"/>
    <s v="Y"/>
    <n v="137929"/>
    <s v="Hoo Soon Ming"/>
    <s v="RM"/>
    <n v="1000000"/>
    <n v="872077.27"/>
    <n v="0"/>
    <n v="0"/>
    <n v="0"/>
    <n v="872077.27"/>
    <n v="-127922.72999999998"/>
  </r>
  <r>
    <n v="4939053"/>
    <s v="BEE-DOR AGRICULTURE SDN. BHD."/>
    <n v="100022"/>
    <x v="27"/>
    <s v="CFS-BB"/>
    <s v="Y"/>
    <n v="74278"/>
    <s v="Mohd Shafiz Bin Mohd Taib"/>
    <s v="RM"/>
    <n v="400000"/>
    <n v="296136.53000000003"/>
    <n v="0"/>
    <n v="0"/>
    <n v="0"/>
    <n v="296136.53000000003"/>
    <n v="-103863.46999999997"/>
  </r>
  <r>
    <n v="5179029"/>
    <s v="GBA CORPORATION SDN BHD"/>
    <n v="100022"/>
    <x v="27"/>
    <s v="CFS-BB"/>
    <s v="Y"/>
    <n v="137929"/>
    <s v="Hoo Soon Ming"/>
    <s v="RM"/>
    <n v="1000000"/>
    <n v="0"/>
    <n v="0"/>
    <n v="500837.92"/>
    <n v="1000000"/>
    <n v="1500837.92"/>
    <n v="500837.91999999993"/>
  </r>
  <r>
    <n v="6101510"/>
    <s v="BULK FORWARDING &amp; WAREHOUSING SDN BHD"/>
    <n v="100022"/>
    <x v="27"/>
    <s v="CFS-BB"/>
    <s v="Y"/>
    <n v="136618"/>
    <s v="Gun Chooi Yee"/>
    <s v="BDM"/>
    <n v="500000"/>
    <n v="0"/>
    <n v="0"/>
    <n v="500000"/>
    <n v="500000"/>
    <n v="1000000"/>
    <n v="500000"/>
  </r>
  <r>
    <n v="6245974"/>
    <s v="CAPE TECHNOLOGY SDN BHD"/>
    <n v="100022"/>
    <x v="27"/>
    <s v="CFS-BB"/>
    <s v="Y"/>
    <n v="124356"/>
    <s v="Amirah Binti Abdul Rahman"/>
    <s v="RM"/>
    <n v="100000"/>
    <n v="0"/>
    <n v="0"/>
    <n v="0"/>
    <n v="100000"/>
    <n v="100000"/>
    <n v="0"/>
  </r>
  <r>
    <n v="7622809"/>
    <s v="AGROMEGAH CORPORATION SDN BHD           "/>
    <n v="100022"/>
    <x v="27"/>
    <s v="CFS-BB"/>
    <s v="N"/>
    <m/>
    <m/>
    <m/>
    <n v="0"/>
    <n v="0"/>
    <n v="0"/>
    <n v="0"/>
    <n v="0"/>
    <n v="0"/>
    <m/>
  </r>
  <r>
    <n v="11854478"/>
    <s v="SRI MAJU SARATA EKSPRES SDN BHD"/>
    <n v="100022"/>
    <x v="27"/>
    <s v="CFS-BB"/>
    <s v="Y"/>
    <n v="130810"/>
    <s v="Ng Shin Theng"/>
    <s v="RM"/>
    <n v="1700000"/>
    <n v="863199.2"/>
    <n v="0"/>
    <n v="0"/>
    <n v="0"/>
    <n v="863199.2"/>
    <n v="-836800.8"/>
  </r>
  <r>
    <n v="12239241"/>
    <s v="VOLCANO AGRIBUSINESS SDN BHD            "/>
    <n v="100022"/>
    <x v="27"/>
    <s v="CFS-BB"/>
    <s v="Y"/>
    <n v="129413"/>
    <s v="Ng Khay Xiong"/>
    <s v="RM"/>
    <n v="600000"/>
    <n v="0"/>
    <n v="0"/>
    <n v="500837.92"/>
    <n v="600000"/>
    <n v="1100837.92"/>
    <n v="500837.91999999993"/>
  </r>
  <r>
    <n v="14888154"/>
    <s v="DUTA SIERRA DEVELOPMENT SDN BHD"/>
    <n v="100022"/>
    <x v="27"/>
    <s v="CFS-BB"/>
    <s v="Y"/>
    <n v="131084"/>
    <s v="Pang Lisa"/>
    <s v="RM"/>
    <n v="0"/>
    <n v="0"/>
    <n v="0"/>
    <n v="311909.31"/>
    <n v="0"/>
    <n v="311909.31"/>
    <n v="311909.31"/>
  </r>
  <r>
    <n v="14888165"/>
    <s v="MINERALS &amp; CHEMICALS CORPORATION SDN BHD"/>
    <n v="100022"/>
    <x v="27"/>
    <s v="CFS-BB"/>
    <s v="Y"/>
    <n v="136618"/>
    <s v="Gun Chooi Yee"/>
    <s v="BDM"/>
    <n v="45000000"/>
    <n v="0"/>
    <n v="0"/>
    <n v="0"/>
    <n v="45000000"/>
    <n v="45000000"/>
    <n v="0"/>
  </r>
  <r>
    <n v="15172009"/>
    <s v="ORIKEN POLYURETHANES SDN BHD            "/>
    <n v="100022"/>
    <x v="27"/>
    <s v="CFS-BB"/>
    <s v="Y"/>
    <n v="136655"/>
    <s v="Lee Ji Yin"/>
    <s v="RM"/>
    <n v="0"/>
    <n v="0"/>
    <n v="0"/>
    <n v="0"/>
    <n v="4000000"/>
    <n v="4000000"/>
    <n v="4000000"/>
  </r>
  <r>
    <n v="15449441"/>
    <s v="KTC AUTO SDN BHD"/>
    <n v="100022"/>
    <x v="27"/>
    <s v="CFS-BB"/>
    <s v="Y"/>
    <n v="74278"/>
    <s v="Mohd Shafiz Bin Mohd Taib"/>
    <s v="RM"/>
    <n v="368750"/>
    <n v="258001.8"/>
    <n v="0"/>
    <n v="0"/>
    <n v="50000"/>
    <n v="308001.8"/>
    <n v="-60748.200000000012"/>
  </r>
  <r>
    <n v="16054135"/>
    <s v="GBA HOLDINGS SDN BHD"/>
    <n v="100022"/>
    <x v="27"/>
    <s v="CFS-BB"/>
    <s v="Y"/>
    <n v="137929"/>
    <s v="Hoo Soon Ming"/>
    <s v="RM"/>
    <n v="3400000"/>
    <n v="2988260.34"/>
    <n v="0"/>
    <n v="0"/>
    <n v="0"/>
    <n v="2988260.34"/>
    <n v="-411739.66000000015"/>
  </r>
  <r>
    <n v="16656155"/>
    <s v="FOCUSMAX SERVICES SDN BHD"/>
    <n v="100022"/>
    <x v="27"/>
    <s v="CFS-BB"/>
    <s v="N"/>
    <m/>
    <m/>
    <m/>
    <n v="0"/>
    <n v="0"/>
    <n v="0"/>
    <n v="0"/>
    <n v="0"/>
    <n v="0"/>
    <m/>
  </r>
  <r>
    <n v="17383822"/>
    <s v="LONGSHENG ENGINEERING &amp; CONSTRUCTION (M)"/>
    <n v="100022"/>
    <x v="27"/>
    <s v="CFS-BB"/>
    <s v="N"/>
    <m/>
    <m/>
    <m/>
    <n v="0"/>
    <n v="0"/>
    <n v="0"/>
    <n v="0"/>
    <n v="0"/>
    <n v="0"/>
    <m/>
  </r>
  <r>
    <n v="17550174"/>
    <s v="AGRO-TECH NPK (M) SDN BHD               "/>
    <n v="100022"/>
    <x v="27"/>
    <s v="CFS-BB"/>
    <s v="Y"/>
    <n v="136618"/>
    <s v="Gun Chooi Yee"/>
    <s v="BDM"/>
    <n v="0"/>
    <n v="0"/>
    <n v="0"/>
    <n v="0"/>
    <n v="952000"/>
    <n v="952000"/>
    <n v="952000"/>
  </r>
  <r>
    <n v="19617250"/>
    <s v="CKS MAJU SDN. BHD."/>
    <n v="100022"/>
    <x v="27"/>
    <s v="CFS-BB"/>
    <s v="Y"/>
    <n v="96896"/>
    <s v="Chong Bo Eing"/>
    <s v="BDM"/>
    <n v="2400000"/>
    <n v="2348129.37"/>
    <n v="0"/>
    <n v="0"/>
    <n v="0"/>
    <n v="2348129.37"/>
    <n v="-51870.629999999888"/>
  </r>
  <r>
    <n v="19833166"/>
    <s v="EAST MALAYSIA BULK LOGISTICS SDN BHD"/>
    <n v="100022"/>
    <x v="27"/>
    <s v="CFS-BB"/>
    <s v="Y"/>
    <n v="136964"/>
    <s v="Ting Ding Ping"/>
    <s v="RM"/>
    <n v="500000"/>
    <n v="0"/>
    <n v="0"/>
    <n v="0"/>
    <n v="500000"/>
    <n v="500000"/>
    <n v="0"/>
  </r>
  <r>
    <n v="20321226"/>
    <s v="LUNG SHING SDN BHD"/>
    <n v="100022"/>
    <x v="27"/>
    <s v="CFS-BB"/>
    <s v="Y"/>
    <n v="136964"/>
    <s v="Ting Ding Ping"/>
    <s v="RM"/>
    <n v="5509000"/>
    <n v="3572942.77"/>
    <n v="0"/>
    <n v="0"/>
    <n v="0"/>
    <n v="3572942.77"/>
    <n v="-1936057.23"/>
  </r>
  <r>
    <n v="26302389"/>
    <s v="CBS LINK SDN BHD                        "/>
    <n v="100022"/>
    <x v="27"/>
    <s v="CFS-BB"/>
    <s v="N"/>
    <n v="124883"/>
    <s v="Cheong Chee Hoong"/>
    <s v="BDM"/>
    <n v="0"/>
    <n v="0"/>
    <n v="0"/>
    <n v="0"/>
    <n v="0"/>
    <n v="0"/>
    <m/>
  </r>
  <r>
    <n v="25545631"/>
    <s v="SWEET HARVEST DEVELOPMENT SDN BHD       "/>
    <n v="100022"/>
    <x v="27"/>
    <s v="CFS-BB"/>
    <s v="N"/>
    <m/>
    <m/>
    <m/>
    <n v="0"/>
    <n v="0"/>
    <n v="0"/>
    <n v="0"/>
    <n v="0"/>
    <n v="0"/>
    <m/>
  </r>
  <r>
    <n v="4169500"/>
    <s v="JOO SIANG CHAN SDN. BHD.                "/>
    <n v="100022"/>
    <x v="27"/>
    <s v="CFS-BB"/>
    <s v="N"/>
    <m/>
    <m/>
    <m/>
    <n v="0"/>
    <n v="0"/>
    <n v="0"/>
    <n v="0"/>
    <n v="0"/>
    <n v="0"/>
    <m/>
  </r>
  <r>
    <n v="9946831"/>
    <s v="AHT (NORLAN UNITED)&amp; CARRIAGE SDN BHD"/>
    <n v="100023"/>
    <x v="28"/>
    <s v="CFS-BB"/>
    <s v="Y"/>
    <n v="74805"/>
    <s v="Fataniah Fatim Binti Mustafa"/>
    <s v="RM"/>
    <n v="18400000"/>
    <n v="3264085.86"/>
    <n v="2644645.4"/>
    <n v="0"/>
    <n v="15000000"/>
    <n v="20908731.259999998"/>
    <n v="2508731.2599999979"/>
  </r>
  <r>
    <n v="10071314"/>
    <s v="SERADA REALTY SDN BHD"/>
    <n v="100023"/>
    <x v="28"/>
    <s v="CFS-BB"/>
    <s v="Y"/>
    <n v="74805"/>
    <s v="Fataniah Fatim Binti Mustafa"/>
    <s v="RM"/>
    <n v="12021473.640000001"/>
    <n v="0"/>
    <n v="3366081.77"/>
    <n v="0"/>
    <n v="10000000"/>
    <n v="13366081.77"/>
    <n v="1344608.129999999"/>
  </r>
  <r>
    <n v="4726508"/>
    <s v="INDUSTRIAL QUALITY MANAGEMENT SDN BHD"/>
    <n v="100024"/>
    <x v="29"/>
    <s v="CFS-BB"/>
    <s v="Y"/>
    <n v="72942"/>
    <s v="Noor Hafizah Binti Idrishah"/>
    <s v="RM"/>
    <n v="18700000"/>
    <n v="18393189.02"/>
    <n v="0"/>
    <n v="50083.8"/>
    <n v="100000"/>
    <n v="18543272.82"/>
    <n v="-156727.1799999997"/>
  </r>
  <r>
    <n v="13332310"/>
    <s v="KOMETSOFT (M) SDN BHD                   "/>
    <n v="100024"/>
    <x v="29"/>
    <s v="CFS-BB"/>
    <s v="Y"/>
    <n v="137175"/>
    <s v="Brian Cheng Wai Nynn"/>
    <s v="RM"/>
    <n v="300000"/>
    <n v="0"/>
    <n v="0"/>
    <n v="0"/>
    <n v="300000"/>
    <n v="300000"/>
    <n v="0"/>
  </r>
  <r>
    <n v="16084417"/>
    <s v="AZMAN HAMZAH PLASTIK SDN BHD"/>
    <n v="100024"/>
    <x v="29"/>
    <s v="CFS-BB"/>
    <s v="Y"/>
    <n v="72942"/>
    <s v="Noor Hafizah Binti Idrishah"/>
    <s v="RM"/>
    <n v="500000"/>
    <n v="0"/>
    <n v="0"/>
    <n v="0"/>
    <n v="500000"/>
    <n v="500000"/>
    <n v="0"/>
  </r>
  <r>
    <n v="19513219"/>
    <s v="AIDIL COLOUR SDN BHD                    "/>
    <n v="100024"/>
    <x v="29"/>
    <s v="CFS-BB"/>
    <s v="Y"/>
    <n v="72942"/>
    <s v="Noor Hafizah Binti Idrishah"/>
    <s v="RM"/>
    <n v="2300000"/>
    <n v="540066.81000000006"/>
    <n v="0"/>
    <n v="0"/>
    <n v="1200000"/>
    <n v="1740066.81"/>
    <n v="-559933.18999999994"/>
  </r>
  <r>
    <n v="24297545"/>
    <s v="AIKBEE DEVELOPMENT (BANGSAR) SDN BHD"/>
    <n v="101213"/>
    <x v="30"/>
    <s v="CFS-BB"/>
    <s v="Y"/>
    <n v="123900"/>
    <s v="Heng Chai Ling"/>
    <s v="BDM"/>
    <n v="8880000"/>
    <n v="6124361.5899999999"/>
    <n v="0"/>
    <n v="0"/>
    <n v="0"/>
    <n v="6124361.5899999999"/>
    <n v="-2755638.41"/>
  </r>
  <r>
    <n v="24889567"/>
    <s v="AIKBEE DEVELOPMENT (KEPONG) SDN BHD"/>
    <n v="101213"/>
    <x v="30"/>
    <s v="CFS-BB"/>
    <s v="N"/>
    <m/>
    <m/>
    <m/>
    <n v="0"/>
    <n v="0"/>
    <n v="0"/>
    <n v="0"/>
    <n v="0"/>
    <n v="0"/>
    <m/>
  </r>
  <r>
    <n v="25155352"/>
    <s v="AIKBEE TIMBERS (SARAWAK) SDN BHD        "/>
    <n v="101213"/>
    <x v="30"/>
    <s v="CFS-BB"/>
    <s v="N"/>
    <m/>
    <m/>
    <m/>
    <n v="0"/>
    <n v="0"/>
    <n v="0"/>
    <n v="0"/>
    <n v="0"/>
    <n v="0"/>
    <m/>
  </r>
  <r>
    <n v="1809644"/>
    <s v="AIKBEE TIMBERS SDN BHD                  "/>
    <n v="101213"/>
    <x v="30"/>
    <s v="CFS-BB"/>
    <s v="Y"/>
    <n v="123900"/>
    <s v="Heng Chai Ling"/>
    <s v="BDM"/>
    <n v="0"/>
    <n v="0"/>
    <n v="0"/>
    <n v="0"/>
    <n v="900000"/>
    <n v="900000"/>
    <n v="900000"/>
  </r>
  <r>
    <n v="18702031"/>
    <s v="AIK CHEONG BEVERAGE INDUSTRIES SDN BHD  "/>
    <n v="100025"/>
    <x v="31"/>
    <s v="CFS-BB"/>
    <s v="Y"/>
    <n v="84025"/>
    <s v="Ooi Kang Jie"/>
    <s v="RM"/>
    <n v="4550474.47"/>
    <n v="0"/>
    <n v="50316.32"/>
    <n v="0"/>
    <n v="4000000"/>
    <n v="4050316.32"/>
    <n v="-500158.14999999991"/>
  </r>
  <r>
    <n v="18702344"/>
    <s v="AIK CHEONG COFFEE ROASTER SDN. BHD."/>
    <n v="100025"/>
    <x v="31"/>
    <s v="CFS-BB"/>
    <s v="Y"/>
    <n v="84025"/>
    <s v="Ooi Kang Jie"/>
    <s v="RM"/>
    <n v="40963441.090000004"/>
    <n v="0"/>
    <n v="10194373.52"/>
    <n v="0"/>
    <n v="29849180.68"/>
    <n v="40043554.200000003"/>
    <n v="-919886.8900000006"/>
  </r>
  <r>
    <n v="15325383"/>
    <s v="AIK HOE CERAMIC-TILE SDN.BHD"/>
    <n v="100026"/>
    <x v="32"/>
    <s v="CFS-BB"/>
    <s v="Y"/>
    <n v="88661"/>
    <s v="Lim Mei Hwa"/>
    <s v="RM"/>
    <n v="3000000"/>
    <n v="136201"/>
    <n v="0"/>
    <n v="701618.48"/>
    <n v="2300000"/>
    <n v="3137819.48"/>
    <n v="137819.47999999998"/>
  </r>
  <r>
    <n v="18402064"/>
    <s v="AIK HOE HOME CENTRE SDN BHD"/>
    <n v="100026"/>
    <x v="32"/>
    <s v="CFS-BB"/>
    <s v="Y"/>
    <n v="74805"/>
    <s v="Fataniah Fatim Binti Mustafa"/>
    <s v="RM"/>
    <n v="8600000"/>
    <n v="7032251.5300000003"/>
    <n v="0"/>
    <n v="1001275.72"/>
    <n v="1500000"/>
    <n v="9533527.25"/>
    <n v="933527.25"/>
  </r>
  <r>
    <n v="1413164"/>
    <s v="AIMA DEVELOPMENT SDN BHD"/>
    <n v="100027"/>
    <x v="33"/>
    <s v="CFS-BB"/>
    <s v="Y"/>
    <n v="74129"/>
    <s v="Nor Aziah Binti Mansor"/>
    <s v="RM"/>
    <n v="9527895.4800000004"/>
    <n v="2915643.68"/>
    <n v="3018597"/>
    <n v="0"/>
    <n v="1000000"/>
    <n v="6934240.6799999997"/>
    <n v="-2593654.8000000007"/>
  </r>
  <r>
    <n v="6537870"/>
    <s v="SHAHAB BUILDERS &amp; ENGINEERING SDN BHD   "/>
    <n v="100027"/>
    <x v="33"/>
    <s v="CFS-BB"/>
    <s v="Y"/>
    <n v="129955"/>
    <s v="Nazirulwati Binti Hamir Hamzah"/>
    <s v="BDM"/>
    <n v="0"/>
    <n v="0"/>
    <n v="0"/>
    <n v="0"/>
    <n v="50000"/>
    <n v="50000"/>
    <n v="50000"/>
  </r>
  <r>
    <n v="20827123"/>
    <s v="AIMAKON SDN BHD"/>
    <n v="100027"/>
    <x v="33"/>
    <s v="CFS-BB"/>
    <s v="Y"/>
    <n v="74129"/>
    <s v="Nor Aziah Binti Mansor"/>
    <s v="RM"/>
    <n v="841461.08000000007"/>
    <n v="0"/>
    <n v="754307.39"/>
    <n v="0"/>
    <n v="0"/>
    <n v="754307.39"/>
    <n v="-87153.690000000061"/>
  </r>
  <r>
    <n v="18277271"/>
    <s v="AIMAN MOTOR PERFORMANCE SDN.BHD."/>
    <n v="101214"/>
    <x v="34"/>
    <s v="CFS-BB"/>
    <s v="N"/>
    <m/>
    <m/>
    <m/>
    <n v="0"/>
    <n v="0"/>
    <n v="0"/>
    <n v="0"/>
    <n v="0"/>
    <n v="0"/>
    <m/>
  </r>
  <r>
    <n v="18171371"/>
    <s v="AIMAN MOTOR SDN BHD"/>
    <n v="101214"/>
    <x v="34"/>
    <s v="CFS-BB"/>
    <s v="N"/>
    <m/>
    <m/>
    <m/>
    <n v="0"/>
    <n v="0"/>
    <n v="0"/>
    <n v="0"/>
    <n v="0"/>
    <n v="0"/>
    <m/>
  </r>
  <r>
    <n v="4600926"/>
    <s v="ARCA SECURITY FORCE SDN. BHD.           "/>
    <n v="101214"/>
    <x v="34"/>
    <s v="CFS-BB"/>
    <s v="Y"/>
    <m/>
    <m/>
    <m/>
    <n v="0"/>
    <n v="0"/>
    <n v="0"/>
    <n v="0"/>
    <n v="40041.29"/>
    <n v="40041.29"/>
    <n v="40041.29"/>
  </r>
  <r>
    <n v="12300948"/>
    <s v="ARCA TRANSLINE SDN. BHD.                "/>
    <n v="101214"/>
    <x v="34"/>
    <s v="CFS-BB"/>
    <s v="Y"/>
    <n v="128143"/>
    <s v="Iftaz Bin Mardi"/>
    <s v="RM"/>
    <n v="0"/>
    <n v="0"/>
    <n v="960000"/>
    <n v="0"/>
    <n v="0"/>
    <n v="960000"/>
    <n v="960000"/>
  </r>
  <r>
    <n v="5399420"/>
    <s v="AIN MEDICARE SDN. BHD."/>
    <n v="100028"/>
    <x v="35"/>
    <s v="CFS-BB"/>
    <s v="Y"/>
    <n v="88661"/>
    <s v="Lim Mei Hwa"/>
    <s v="RM"/>
    <n v="5000000"/>
    <n v="0"/>
    <n v="0"/>
    <n v="0"/>
    <n v="5000000"/>
    <n v="5000000"/>
    <n v="0"/>
  </r>
  <r>
    <n v="16381382"/>
    <s v="SCIENTIGE SDN BHD"/>
    <n v="100028"/>
    <x v="35"/>
    <s v="CFS-BB"/>
    <s v="Y"/>
    <m/>
    <m/>
    <s v="RM"/>
    <n v="0"/>
    <n v="0"/>
    <n v="0"/>
    <n v="0"/>
    <n v="0"/>
    <n v="0"/>
    <n v="0"/>
  </r>
  <r>
    <n v="21095723"/>
    <s v="INTEGRATED LOGISTICS SOLUTIONS SDN BHD"/>
    <n v="100028"/>
    <x v="35"/>
    <s v="CFS-BB"/>
    <s v="Y"/>
    <n v="87000"/>
    <s v="Punitha A/P Krishnan"/>
    <s v="RM"/>
    <n v="990437.79"/>
    <n v="0"/>
    <n v="986958.54"/>
    <n v="0"/>
    <n v="0"/>
    <n v="986958.54"/>
    <n v="-3479.25"/>
  </r>
  <r>
    <n v="21823835"/>
    <s v="MIR VALVE SDN. BHD."/>
    <n v="100028"/>
    <x v="35"/>
    <s v="CFS-BB"/>
    <s v="N"/>
    <n v="72942"/>
    <s v="Noor Hafizah Binti Idrishah"/>
    <s v="RM"/>
    <n v="0"/>
    <n v="0"/>
    <n v="0"/>
    <n v="0"/>
    <n v="0"/>
    <n v="0"/>
    <m/>
  </r>
  <r>
    <n v="11585799"/>
    <s v="E.S. YANG MOTOR SDN BHD"/>
    <n v="100029"/>
    <x v="36"/>
    <s v="CFS-BB"/>
    <s v="Y"/>
    <n v="88684"/>
    <s v="Muhamad Rashidi Bin Naili"/>
    <s v="RM"/>
    <n v="1210000"/>
    <n v="1015792.64"/>
    <n v="0"/>
    <n v="0"/>
    <n v="210000"/>
    <n v="1225792.6400000001"/>
    <n v="15792.64000000013"/>
  </r>
  <r>
    <n v="15111432"/>
    <s v="ES TEAM MOTOR SDN BHD"/>
    <n v="100029"/>
    <x v="36"/>
    <s v="CFS-BB"/>
    <s v="N"/>
    <m/>
    <m/>
    <m/>
    <n v="0"/>
    <n v="0"/>
    <n v="0"/>
    <n v="0"/>
    <n v="0"/>
    <n v="0"/>
    <m/>
  </r>
  <r>
    <n v="22636004"/>
    <s v="AJ PREMIUM MOTORS SDN. BHD."/>
    <n v="100029"/>
    <x v="36"/>
    <s v="CFS-BB"/>
    <s v="Y"/>
    <n v="88684"/>
    <s v="Muhamad Rashidi Bin Naili"/>
    <s v="RM"/>
    <n v="4324033.37"/>
    <n v="2139358.3600000003"/>
    <n v="605355.59"/>
    <n v="0"/>
    <n v="1500000"/>
    <n v="4244713.95"/>
    <n v="-79319.419999999925"/>
  </r>
  <r>
    <n v="15861466"/>
    <s v="HALUAN CAHAYA SDN BHD"/>
    <n v="100030"/>
    <x v="37"/>
    <s v="CFS-BB"/>
    <s v="Y"/>
    <n v="129269"/>
    <s v="Mohd Syahmi Bin Mohd Nasir"/>
    <s v="RM"/>
    <n v="3900000"/>
    <n v="565460.25"/>
    <n v="0"/>
    <n v="0"/>
    <n v="0"/>
    <n v="565460.25"/>
    <n v="-3334539.75"/>
  </r>
  <r>
    <n v="25564155"/>
    <s v="AJUNTHA HOLDINGS SDN BHD"/>
    <n v="100030"/>
    <x v="37"/>
    <s v="CFS-BB"/>
    <s v="Y"/>
    <n v="126482"/>
    <s v="Siti Nur Zawani Binti Hazlan"/>
    <s v="RM"/>
    <n v="10395000"/>
    <n v="10185432.23"/>
    <n v="0"/>
    <n v="0"/>
    <n v="0"/>
    <n v="10185432.23"/>
    <n v="-209567.76999999955"/>
  </r>
  <r>
    <n v="19122576"/>
    <s v="AKKMJ SDN BHD"/>
    <n v="101215"/>
    <x v="38"/>
    <s v="CFS-BB"/>
    <s v="Y"/>
    <m/>
    <m/>
    <s v="RM"/>
    <n v="0"/>
    <n v="0"/>
    <n v="0"/>
    <n v="0"/>
    <n v="0"/>
    <n v="0"/>
    <n v="0"/>
  </r>
  <r>
    <n v="14230468"/>
    <s v="AMAN KK TRADING SDN BHD"/>
    <n v="101215"/>
    <x v="38"/>
    <s v="CFS-BB"/>
    <s v="Y"/>
    <m/>
    <m/>
    <s v="RM"/>
    <n v="0"/>
    <n v="0"/>
    <n v="0"/>
    <n v="0"/>
    <n v="0"/>
    <n v="0"/>
    <n v="0"/>
  </r>
  <r>
    <n v="16088102"/>
    <s v="NIBONG INDUSTRIES SDN. BHD."/>
    <n v="101215"/>
    <x v="38"/>
    <s v="CFS-BB"/>
    <s v="N"/>
    <m/>
    <m/>
    <m/>
    <n v="0"/>
    <n v="0"/>
    <n v="0"/>
    <n v="0"/>
    <n v="0"/>
    <n v="0"/>
    <m/>
  </r>
  <r>
    <n v="7569926"/>
    <s v="AKSESORI SETIA SDN BHD"/>
    <n v="101216"/>
    <x v="39"/>
    <s v="CFS-BB"/>
    <s v="Y"/>
    <n v="131072"/>
    <s v="Pneh Joo Li"/>
    <s v="RM"/>
    <n v="2500000"/>
    <n v="0"/>
    <n v="0"/>
    <n v="0"/>
    <n v="2500000"/>
    <n v="2500000"/>
    <n v="0"/>
  </r>
  <r>
    <n v="5585545"/>
    <s v="N-GEE TRADING SDN BHD"/>
    <n v="101216"/>
    <x v="39"/>
    <s v="CFS-BB"/>
    <s v="Y"/>
    <n v="86396"/>
    <s v="Gan Siew Lian"/>
    <s v="RM"/>
    <n v="1500000"/>
    <n v="0"/>
    <n v="0"/>
    <n v="0"/>
    <n v="1500000"/>
    <n v="1500000"/>
    <n v="0"/>
  </r>
  <r>
    <n v="6154456"/>
    <s v="LIAN CHOON HUAT HARDWARE SDN BHD"/>
    <n v="101216"/>
    <x v="39"/>
    <s v="CFS-BB"/>
    <s v="N"/>
    <m/>
    <m/>
    <m/>
    <n v="0"/>
    <n v="0"/>
    <n v="0"/>
    <n v="0"/>
    <n v="0"/>
    <n v="0"/>
    <m/>
  </r>
  <r>
    <n v="7694617"/>
    <s v="GETRAHOME SDN BHD"/>
    <n v="100031"/>
    <x v="40"/>
    <s v="CFS-BB"/>
    <s v="N"/>
    <m/>
    <m/>
    <m/>
    <n v="0"/>
    <n v="0"/>
    <n v="0"/>
    <n v="0"/>
    <n v="0"/>
    <n v="0"/>
    <m/>
  </r>
  <r>
    <n v="13414191"/>
    <s v="ALAF BUDI SDN. BHD.                     "/>
    <n v="100031"/>
    <x v="40"/>
    <s v="CFS-BB"/>
    <s v="Y"/>
    <n v="126344"/>
    <s v="Low Man Dee"/>
    <s v="RM"/>
    <n v="0"/>
    <n v="0"/>
    <n v="0"/>
    <n v="0"/>
    <n v="0"/>
    <n v="0"/>
    <n v="0"/>
  </r>
  <r>
    <n v="18964145"/>
    <s v="COUNTRY EARTH SDN BHD"/>
    <n v="100031"/>
    <x v="40"/>
    <s v="CFS-BB"/>
    <s v="Y"/>
    <m/>
    <m/>
    <m/>
    <n v="0"/>
    <n v="0"/>
    <n v="0"/>
    <n v="0"/>
    <n v="0"/>
    <n v="0"/>
    <n v="0"/>
  </r>
  <r>
    <n v="15152027"/>
    <s v="ALAMODA SILK HOUSE SDN BHD"/>
    <n v="100032"/>
    <x v="41"/>
    <s v="CFS-BB"/>
    <s v="Y"/>
    <n v="88684"/>
    <s v="Muhamad Rashidi Bin Naili"/>
    <s v="RM"/>
    <n v="3800809.89"/>
    <n v="0"/>
    <n v="3194286.47"/>
    <n v="0"/>
    <n v="469380.2"/>
    <n v="3663666.6700000004"/>
    <n v="-137143.21999999974"/>
  </r>
  <r>
    <n v="15822082"/>
    <s v="EMPAYAR INSPIRASI SDN BHD"/>
    <n v="100032"/>
    <x v="41"/>
    <s v="CFS-BB"/>
    <s v="Y"/>
    <n v="88684"/>
    <s v="Muhamad Rashidi Bin Naili"/>
    <s v="RM"/>
    <n v="1370012.65"/>
    <n v="0"/>
    <n v="1261675.1100000001"/>
    <n v="0"/>
    <n v="0"/>
    <n v="1261675.1100000001"/>
    <n v="-108337.5399999998"/>
  </r>
  <r>
    <n v="16516088"/>
    <s v="ASTIJ TEKSTIL SDN BHD"/>
    <n v="100032"/>
    <x v="41"/>
    <s v="CFS-BB"/>
    <s v="Y"/>
    <n v="88684"/>
    <s v="Muhamad Rashidi Bin Naili"/>
    <s v="RM"/>
    <n v="356885.33"/>
    <n v="0"/>
    <n v="295256.90000000002"/>
    <n v="0"/>
    <n v="0"/>
    <n v="295256.90000000002"/>
    <n v="-61628.429999999993"/>
  </r>
  <r>
    <n v="1449218"/>
    <s v="SERI GAGASAN DINAMIK SDN BHD"/>
    <n v="100033"/>
    <x v="42"/>
    <s v="CFS-BB"/>
    <s v="Y"/>
    <n v="27417"/>
    <s v="Evelyn Choong Hui San"/>
    <s v="BDM"/>
    <n v="5000000"/>
    <n v="0"/>
    <n v="0"/>
    <n v="0"/>
    <n v="5000000"/>
    <n v="5000000"/>
    <n v="0"/>
  </r>
  <r>
    <n v="4628735"/>
    <s v="ASAS GABUNGAN SDN BHD"/>
    <n v="100033"/>
    <x v="42"/>
    <s v="CFS-BB"/>
    <s v="Y"/>
    <n v="27768"/>
    <s v="Zainun Binti Muhamad"/>
    <s v="RM"/>
    <n v="3000000"/>
    <n v="0"/>
    <n v="0"/>
    <n v="0"/>
    <n v="3000000"/>
    <n v="3000000"/>
    <n v="0"/>
  </r>
  <r>
    <n v="5126590"/>
    <s v="GOLDEN ELATE SDN BHD"/>
    <n v="100033"/>
    <x v="42"/>
    <s v="CFS-BB"/>
    <s v="Y"/>
    <n v="27417"/>
    <s v="Evelyn Choong Hui San"/>
    <s v="BDM"/>
    <n v="1000000"/>
    <n v="0"/>
    <n v="0"/>
    <n v="2003559.5"/>
    <n v="1000000"/>
    <n v="3003559.5"/>
    <n v="2003559.5"/>
  </r>
  <r>
    <n v="5976599"/>
    <s v="TENAGA HALUS SDN BHD"/>
    <n v="100033"/>
    <x v="42"/>
    <s v="CFS-BB"/>
    <s v="Y"/>
    <n v="27417"/>
    <s v="Evelyn Choong Hui San"/>
    <s v="BDM"/>
    <n v="0"/>
    <n v="0"/>
    <n v="0"/>
    <n v="0"/>
    <n v="0"/>
    <n v="0"/>
    <n v="0"/>
  </r>
  <r>
    <n v="16089549"/>
    <s v="GOLDCROP PLANTATION SDN BHD"/>
    <n v="100033"/>
    <x v="42"/>
    <s v="CFS-BB"/>
    <s v="N"/>
    <n v="27417"/>
    <s v="Evelyn Choong Hui San"/>
    <s v="BDM"/>
    <n v="0"/>
    <n v="0"/>
    <n v="0"/>
    <n v="0"/>
    <n v="0"/>
    <n v="0"/>
    <m/>
  </r>
  <r>
    <n v="18359303"/>
    <s v="TERNAMA TABAH SDN BHD                   "/>
    <n v="100033"/>
    <x v="42"/>
    <s v="CFS-BB"/>
    <s v="Y"/>
    <n v="27417"/>
    <s v="Evelyn Choong Hui San"/>
    <s v="BDM"/>
    <n v="0"/>
    <n v="0"/>
    <n v="0"/>
    <n v="0"/>
    <n v="39000000"/>
    <n v="39000000"/>
    <n v="39000000"/>
  </r>
  <r>
    <n v="18662912"/>
    <s v="MAGNA JADI SDN.BHD."/>
    <n v="100033"/>
    <x v="42"/>
    <s v="CFS-BB"/>
    <s v="N"/>
    <n v="27417"/>
    <s v="Evelyn Choong Hui San"/>
    <s v="BDM"/>
    <n v="0"/>
    <n v="0"/>
    <n v="0"/>
    <n v="0"/>
    <n v="0"/>
    <n v="0"/>
    <m/>
  </r>
  <r>
    <n v="18744192"/>
    <s v="GREENLAND UNITED SDN BHD"/>
    <n v="100033"/>
    <x v="42"/>
    <s v="CFS-BB"/>
    <s v="N"/>
    <n v="27417"/>
    <s v="Evelyn Choong Hui San"/>
    <s v="BDM"/>
    <n v="0"/>
    <n v="0"/>
    <n v="0"/>
    <n v="0"/>
    <n v="0"/>
    <n v="0"/>
    <m/>
  </r>
  <r>
    <n v="5497140"/>
    <s v="ALCOBUILT (M) SDN BHD"/>
    <n v="101217"/>
    <x v="43"/>
    <s v="CFS-BB"/>
    <s v="N"/>
    <m/>
    <m/>
    <m/>
    <n v="0"/>
    <n v="0"/>
    <n v="0"/>
    <n v="0"/>
    <n v="0"/>
    <n v="0"/>
    <m/>
  </r>
  <r>
    <n v="19481715"/>
    <s v="SAM ALCO LAND SDN BHD"/>
    <n v="101217"/>
    <x v="43"/>
    <s v="CFS-BB"/>
    <s v="N"/>
    <m/>
    <m/>
    <m/>
    <n v="0"/>
    <n v="0"/>
    <n v="0"/>
    <n v="0"/>
    <n v="0"/>
    <n v="0"/>
    <m/>
  </r>
  <r>
    <n v="17581192"/>
    <s v="ALFA-MELI SDN BHD"/>
    <n v="101218"/>
    <x v="44"/>
    <s v="CFS-BB"/>
    <s v="Y"/>
    <m/>
    <m/>
    <m/>
    <n v="6000000"/>
    <n v="0"/>
    <n v="2000000"/>
    <n v="0"/>
    <n v="4000000"/>
    <n v="6000000"/>
    <n v="0"/>
  </r>
  <r>
    <n v="26589404"/>
    <s v="ALFAMELI TECHNICAL SERVICES SDN. BHD."/>
    <n v="101218"/>
    <x v="44"/>
    <s v="CFS-BB"/>
    <s v="Y"/>
    <m/>
    <m/>
    <m/>
    <n v="4508785.1400000006"/>
    <n v="0"/>
    <n v="3005856.76"/>
    <n v="0"/>
    <n v="1500000"/>
    <n v="4505856.76"/>
    <n v="-2928.3800000008196"/>
  </r>
  <r>
    <n v="20382146"/>
    <s v="D'HERBS HOLDINGS (M) SDN BHD"/>
    <n v="100036"/>
    <x v="45"/>
    <s v="CFS-BB"/>
    <s v="Y"/>
    <n v="130292"/>
    <s v="Dhivyamaaran A/L Anparasan"/>
    <s v="RM"/>
    <n v="5780000"/>
    <n v="4800725.99"/>
    <n v="0"/>
    <n v="0"/>
    <n v="0"/>
    <n v="4800725.99"/>
    <n v="-979274.00999999978"/>
  </r>
  <r>
    <n v="22031408"/>
    <s v="ALIFF SYUKRI PROPERTIES SDN BHD"/>
    <n v="100036"/>
    <x v="45"/>
    <s v="CFS-BB"/>
    <s v="Y"/>
    <n v="130292"/>
    <s v="Dhivyamaaran A/L Anparasan"/>
    <s v="RM"/>
    <n v="11968000"/>
    <n v="11120073.310000001"/>
    <n v="0"/>
    <n v="0"/>
    <n v="0"/>
    <n v="11120073.310000001"/>
    <n v="-847926.68999999948"/>
  </r>
  <r>
    <n v="18207988"/>
    <s v="ALIF UTAMA CORPORATION                  "/>
    <n v="100035"/>
    <x v="46"/>
    <s v="CFS-BB"/>
    <s v="Y"/>
    <n v="124423"/>
    <s v="Debbie Lim Yee Teng"/>
    <s v="RM"/>
    <n v="500000"/>
    <n v="0"/>
    <n v="0"/>
    <n v="0"/>
    <n v="500000"/>
    <n v="500000"/>
    <n v="0"/>
  </r>
  <r>
    <n v="20802214"/>
    <s v="ALIF UTAMA HAQIQI SDN BHD"/>
    <n v="100035"/>
    <x v="46"/>
    <s v="CFS-BB"/>
    <s v="Y"/>
    <n v="124423"/>
    <s v="Debbie Lim Yee Teng"/>
    <s v="RM"/>
    <n v="4211386.9400000004"/>
    <n v="3047701.8899999997"/>
    <n v="432591.3"/>
    <n v="0"/>
    <n v="0"/>
    <n v="3480293.1899999995"/>
    <n v="-731093.75000000093"/>
  </r>
  <r>
    <n v="19306353"/>
    <s v="ALIRAN LUAS SDN BHD"/>
    <n v="101219"/>
    <x v="47"/>
    <s v="CFS-BB"/>
    <s v="Y"/>
    <n v="86696"/>
    <s v="Suziana Binti Omar"/>
    <s v="RM"/>
    <n v="70000"/>
    <n v="0"/>
    <n v="70000"/>
    <n v="0"/>
    <n v="0"/>
    <n v="70000"/>
    <n v="0"/>
  </r>
  <r>
    <n v="12950255"/>
    <s v="ALIRAN GD GASTRON SDN BHD FKA RIMBUN KEMBARA SDN BHD"/>
    <n v="101219"/>
    <x v="47"/>
    <s v="CFS-BB"/>
    <s v="N"/>
    <m/>
    <m/>
    <m/>
    <n v="0"/>
    <n v="0"/>
    <n v="0"/>
    <n v="0"/>
    <n v="0"/>
    <n v="0"/>
    <m/>
  </r>
  <r>
    <n v="9258653"/>
    <s v="ALLIED STRONG SDN BHD"/>
    <n v="101220"/>
    <x v="48"/>
    <s v="CFS-BB"/>
    <s v="N"/>
    <m/>
    <m/>
    <m/>
    <n v="0"/>
    <n v="0"/>
    <n v="0"/>
    <n v="0"/>
    <n v="0"/>
    <n v="0"/>
    <m/>
  </r>
  <r>
    <n v="12033603"/>
    <s v="SUNRISE FAIRVIEW SDN BHD"/>
    <n v="101220"/>
    <x v="48"/>
    <s v="CFS-BB"/>
    <s v="N"/>
    <m/>
    <m/>
    <m/>
    <n v="0"/>
    <n v="0"/>
    <n v="0"/>
    <n v="0"/>
    <n v="0"/>
    <n v="0"/>
    <m/>
  </r>
  <r>
    <n v="5573073"/>
    <s v="ALLIED HORI SDN BHD"/>
    <n v="100037"/>
    <x v="49"/>
    <s v="CFS-BB"/>
    <s v="Y"/>
    <n v="133907"/>
    <s v="See Tho Mei Cheam"/>
    <s v="RM"/>
    <n v="1000000"/>
    <n v="0"/>
    <n v="0"/>
    <n v="500837.92"/>
    <n v="1000000"/>
    <n v="1500837.92"/>
    <n v="500837.91999999993"/>
  </r>
  <r>
    <n v="9063740"/>
    <s v="WING HIN MOTOR SDN BHD"/>
    <n v="100037"/>
    <x v="49"/>
    <s v="CFS-BB"/>
    <s v="N"/>
    <m/>
    <m/>
    <m/>
    <n v="0"/>
    <n v="0"/>
    <n v="0"/>
    <n v="0"/>
    <n v="0"/>
    <n v="0"/>
    <m/>
  </r>
  <r>
    <n v="15183848"/>
    <s v="WING HIN AUTOMOBILE SDN BHD"/>
    <n v="100037"/>
    <x v="49"/>
    <s v="CFS-BB"/>
    <s v="N"/>
    <m/>
    <m/>
    <m/>
    <n v="0"/>
    <n v="0"/>
    <n v="0"/>
    <n v="0"/>
    <n v="0"/>
    <n v="0"/>
    <m/>
  </r>
  <r>
    <n v="18377930"/>
    <s v="MOTOZOOM SDN BHD"/>
    <n v="100037"/>
    <x v="49"/>
    <s v="CFS-BB"/>
    <s v="Y"/>
    <n v="134715"/>
    <s v="Jananiswary A/P Gunasegeran"/>
    <s v="RM"/>
    <n v="0"/>
    <n v="0"/>
    <n v="0"/>
    <n v="1001675.78"/>
    <n v="0"/>
    <n v="1001675.78"/>
    <n v="1001675.78"/>
  </r>
  <r>
    <n v="19844115"/>
    <s v="WING HIN AUTO CARRIAGE SDN BHD"/>
    <n v="100037"/>
    <x v="49"/>
    <s v="CFS-BB"/>
    <s v="N"/>
    <m/>
    <m/>
    <m/>
    <n v="0"/>
    <n v="0"/>
    <n v="0"/>
    <n v="0"/>
    <n v="0"/>
    <n v="0"/>
    <m/>
  </r>
  <r>
    <n v="16088711"/>
    <s v="ALLIED PRECISION MANUFACTURING (M) S/B"/>
    <n v="101221"/>
    <x v="50"/>
    <s v="CFS-BB"/>
    <s v="Y"/>
    <n v="84025"/>
    <s v="Ooi Kang Jie"/>
    <s v="RM"/>
    <n v="5000000"/>
    <n v="0"/>
    <n v="0"/>
    <n v="1503873.71"/>
    <n v="5000000"/>
    <n v="6503873.71"/>
    <n v="1503873.71"/>
  </r>
  <r>
    <n v="24399565"/>
    <s v="ALLIED PRECISION TECHNOLOGIES (M) SDN BHD"/>
    <n v="101221"/>
    <x v="50"/>
    <s v="CFS-BB"/>
    <s v="N"/>
    <m/>
    <m/>
    <m/>
    <n v="0"/>
    <n v="0"/>
    <n v="0"/>
    <n v="0"/>
    <n v="0"/>
    <n v="0"/>
    <m/>
  </r>
  <r>
    <n v="17877059"/>
    <s v="ALLSTAR TRAVEL &amp; TOURS SDN. BHD."/>
    <n v="101222"/>
    <x v="51"/>
    <s v="CFS-BB"/>
    <s v="Y"/>
    <m/>
    <m/>
    <m/>
    <n v="4000000"/>
    <n v="0"/>
    <n v="0"/>
    <n v="0"/>
    <n v="4000000"/>
    <n v="4000000"/>
    <n v="0"/>
  </r>
  <r>
    <n v="24072451"/>
    <s v="KORINCO SDN BHD"/>
    <n v="101222"/>
    <x v="51"/>
    <s v="CFS-BB"/>
    <s v="N"/>
    <m/>
    <m/>
    <m/>
    <n v="0"/>
    <n v="0"/>
    <n v="0"/>
    <n v="0"/>
    <n v="0"/>
    <n v="0"/>
    <m/>
  </r>
  <r>
    <n v="13420327"/>
    <s v="ALPHA VARIAMAS SDN BHD                  "/>
    <n v="101223"/>
    <x v="52"/>
    <s v="CFS-BB"/>
    <s v="Y"/>
    <n v="133637"/>
    <s v="Ng Chuan Xun"/>
    <s v="RM"/>
    <n v="0"/>
    <n v="0"/>
    <n v="0"/>
    <n v="0"/>
    <n v="3000000"/>
    <n v="3000000"/>
    <n v="3000000"/>
  </r>
  <r>
    <n v="4436881"/>
    <s v="SETARABINA SDN BHD                      "/>
    <n v="101223"/>
    <x v="52"/>
    <s v="CFS-BB"/>
    <s v="N"/>
    <m/>
    <m/>
    <m/>
    <n v="0"/>
    <n v="0"/>
    <n v="0"/>
    <n v="0"/>
    <n v="0"/>
    <n v="0"/>
    <m/>
  </r>
  <r>
    <n v="22815821"/>
    <s v="TANJUNG BALAI AUTO SDN BHD"/>
    <n v="101223"/>
    <x v="52"/>
    <s v="CFS-BB"/>
    <s v="N"/>
    <m/>
    <m/>
    <m/>
    <n v="0"/>
    <n v="0"/>
    <n v="0"/>
    <n v="0"/>
    <n v="0"/>
    <n v="0"/>
    <m/>
  </r>
  <r>
    <n v="16082957"/>
    <s v="TANMING CORPORATION SDN BHD             "/>
    <n v="101223"/>
    <x v="52"/>
    <s v="CFS-BB"/>
    <s v="Y"/>
    <n v="133095"/>
    <s v="Nadia Binti Hamzah"/>
    <s v="RM"/>
    <n v="0"/>
    <n v="0"/>
    <n v="0"/>
    <n v="0"/>
    <n v="700000"/>
    <n v="700000"/>
    <n v="700000"/>
  </r>
  <r>
    <n v="1628205"/>
    <s v="TANMING MANAGEMENT SDN BHD              "/>
    <n v="101223"/>
    <x v="52"/>
    <s v="CFS-BB"/>
    <s v="N"/>
    <m/>
    <m/>
    <m/>
    <n v="0"/>
    <n v="0"/>
    <n v="0"/>
    <n v="0"/>
    <n v="0"/>
    <n v="0"/>
    <m/>
  </r>
  <r>
    <n v="4385478"/>
    <s v="ALSHEM BUILDERS SDN BHD"/>
    <n v="101224"/>
    <x v="53"/>
    <s v="CFS-BB"/>
    <s v="Y"/>
    <n v="124356"/>
    <s v="Amirah Binti Abdul Rahman"/>
    <s v="RM"/>
    <n v="1522503.28"/>
    <n v="0"/>
    <n v="1515002.2"/>
    <n v="0"/>
    <n v="0"/>
    <n v="1515002.2"/>
    <n v="-7501.0800000000745"/>
  </r>
  <r>
    <n v="6179546"/>
    <s v="ZENS INN SDN. BHD."/>
    <n v="101224"/>
    <x v="53"/>
    <s v="CFS-BB"/>
    <s v="N"/>
    <m/>
    <m/>
    <m/>
    <n v="0"/>
    <n v="0"/>
    <n v="0"/>
    <n v="0"/>
    <n v="0"/>
    <n v="0"/>
    <m/>
  </r>
  <r>
    <n v="6063680"/>
    <s v="TECHNOMEIJI RUBBER SDN BHD"/>
    <n v="100038"/>
    <x v="54"/>
    <s v="CFS-BB"/>
    <s v="Y"/>
    <n v="94601"/>
    <s v="Leong Khang Loon"/>
    <s v="RM"/>
    <n v="1500000"/>
    <n v="0"/>
    <n v="0"/>
    <n v="200335.18"/>
    <n v="1500000"/>
    <n v="1700335.18"/>
    <n v="200335.17999999993"/>
  </r>
  <r>
    <n v="7314124"/>
    <s v="ALUMINIUM ALLOY INDUSTRIES SDN BHD"/>
    <n v="100038"/>
    <x v="54"/>
    <s v="CFS-BB"/>
    <s v="Y"/>
    <n v="94601"/>
    <s v="Leong Khang Loon"/>
    <s v="RM"/>
    <n v="3407742.27"/>
    <n v="0"/>
    <n v="0"/>
    <n v="905161.53"/>
    <n v="2250000"/>
    <n v="3155161.5300000003"/>
    <n v="-252580.73999999976"/>
  </r>
  <r>
    <n v="19849317"/>
    <s v="LTS DISTRIBUTION (M) SDN BHD"/>
    <n v="100039"/>
    <x v="55"/>
    <s v="CFS-BB"/>
    <s v="Y"/>
    <n v="134257"/>
    <s v="Wong Boon Su"/>
    <s v="RM"/>
    <n v="1413660.14"/>
    <n v="0"/>
    <n v="0"/>
    <n v="1309106.76"/>
    <n v="0"/>
    <n v="1309106.76"/>
    <n v="-104553.37999999989"/>
  </r>
  <r>
    <n v="23744388"/>
    <s v="ALWAYS AHEAD (M) SDN BHD"/>
    <n v="100039"/>
    <x v="55"/>
    <s v="CFS-BB"/>
    <s v="Y"/>
    <n v="134257"/>
    <s v="Wong Boon Su"/>
    <s v="RM"/>
    <n v="34880000"/>
    <n v="25679504.710000001"/>
    <n v="0"/>
    <n v="0"/>
    <n v="5000000"/>
    <n v="30679504.710000001"/>
    <n v="-4200495.2899999991"/>
  </r>
  <r>
    <n v="26451706"/>
    <s v="POSTPACK SDN. BHD.                      "/>
    <n v="100039"/>
    <x v="55"/>
    <s v="CFS-BB"/>
    <s v="N"/>
    <m/>
    <m/>
    <m/>
    <n v="0"/>
    <n v="0"/>
    <n v="0"/>
    <n v="0"/>
    <n v="0"/>
    <n v="0"/>
    <m/>
  </r>
  <r>
    <n v="26943625"/>
    <s v="LTS Logistics (PG) Sdn Bhd"/>
    <n v="100039"/>
    <x v="55"/>
    <s v="CFS-BB"/>
    <s v="N"/>
    <m/>
    <m/>
    <m/>
    <n v="0"/>
    <n v="551423.97"/>
    <n v="0"/>
    <n v="0"/>
    <n v="0"/>
    <n v="551423.97"/>
    <m/>
  </r>
  <r>
    <n v="25483125"/>
    <s v="ALZAC REALTY SDN BHD"/>
    <n v="101225"/>
    <x v="56"/>
    <s v="CFS-BB"/>
    <s v="Y"/>
    <n v="123900"/>
    <s v="Heng Chai Ling"/>
    <s v="BDM"/>
    <n v="8000000"/>
    <n v="0"/>
    <n v="0"/>
    <n v="0"/>
    <n v="8000000"/>
    <n v="8000000"/>
    <n v="0"/>
  </r>
  <r>
    <n v="21944327"/>
    <s v="ALZAC VIVA SDN BHD"/>
    <n v="101225"/>
    <x v="56"/>
    <s v="CFS-BB"/>
    <s v="Y"/>
    <n v="123900"/>
    <s v="Heng Chai Ling"/>
    <s v="BDM"/>
    <n v="0"/>
    <n v="0"/>
    <n v="0"/>
    <n v="0"/>
    <n v="0"/>
    <n v="0"/>
    <n v="0"/>
  </r>
  <r>
    <n v="2043608"/>
    <s v="KT OOI RADIO SDN BHD"/>
    <n v="100040"/>
    <x v="57"/>
    <s v="CFS-BB"/>
    <s v="Y"/>
    <n v="134714"/>
    <s v="Tan Yi Sheng"/>
    <s v="RM"/>
    <n v="0"/>
    <n v="0"/>
    <n v="0"/>
    <n v="350603.31"/>
    <n v="0"/>
    <n v="350603.31"/>
    <n v="350603.31"/>
  </r>
  <r>
    <n v="14309752"/>
    <s v="AVONGOLD CITY SDN BHD"/>
    <n v="100040"/>
    <x v="57"/>
    <s v="CFS-BB"/>
    <s v="N"/>
    <m/>
    <m/>
    <m/>
    <n v="0"/>
    <n v="0"/>
    <n v="0"/>
    <n v="0"/>
    <n v="0"/>
    <n v="0"/>
    <m/>
  </r>
  <r>
    <n v="14922823"/>
    <s v="LEGACY EARTH SDN BHD"/>
    <n v="100040"/>
    <x v="57"/>
    <s v="CFS-BB"/>
    <s v="N"/>
    <m/>
    <m/>
    <m/>
    <n v="0"/>
    <n v="0"/>
    <n v="0"/>
    <n v="0"/>
    <n v="0"/>
    <n v="0"/>
    <m/>
  </r>
  <r>
    <n v="15874044"/>
    <s v="AVONGOLD VALLEY SDN BHD"/>
    <n v="100040"/>
    <x v="57"/>
    <s v="CFS-BB"/>
    <s v="N"/>
    <m/>
    <m/>
    <m/>
    <n v="0"/>
    <n v="0"/>
    <n v="0"/>
    <n v="0"/>
    <n v="0"/>
    <n v="0"/>
    <m/>
  </r>
  <r>
    <n v="16740824"/>
    <s v="VENICE RESIDENCES SDN BHD               "/>
    <n v="100040"/>
    <x v="57"/>
    <s v="CFS-BB"/>
    <s v="N"/>
    <m/>
    <m/>
    <m/>
    <n v="0"/>
    <n v="0"/>
    <n v="0"/>
    <n v="0"/>
    <n v="0"/>
    <n v="0"/>
    <m/>
  </r>
  <r>
    <n v="20117220"/>
    <s v="AMAN SETIA CONSTRUCTION SDN BHD         "/>
    <n v="100040"/>
    <x v="57"/>
    <s v="CFS-BB"/>
    <s v="N"/>
    <m/>
    <m/>
    <m/>
    <n v="0"/>
    <n v="0"/>
    <n v="0"/>
    <n v="0"/>
    <n v="0"/>
    <n v="0"/>
    <m/>
  </r>
  <r>
    <n v="20186689"/>
    <s v="AMAN SETIA RESOURCES SDN BHD            "/>
    <n v="100040"/>
    <x v="57"/>
    <s v="CFS-BB"/>
    <s v="Y"/>
    <n v="129955"/>
    <s v="Nazirulwati Binti Hamir Hamzah"/>
    <s v="BDM"/>
    <n v="7744500"/>
    <n v="7438063.2400000002"/>
    <n v="0"/>
    <n v="0"/>
    <n v="0"/>
    <n v="7438063.2400000002"/>
    <n v="-306436.75999999978"/>
  </r>
  <r>
    <n v="20816130"/>
    <s v="PANCHOR RESIDENCE SDN BHD"/>
    <n v="100040"/>
    <x v="57"/>
    <s v="CFS-BB"/>
    <s v="N"/>
    <m/>
    <m/>
    <m/>
    <n v="0"/>
    <n v="0"/>
    <n v="0"/>
    <n v="0"/>
    <n v="0"/>
    <n v="0"/>
    <m/>
  </r>
  <r>
    <n v="21009629"/>
    <s v="HANDERSON INTERLOGISTICS SDN. BHD."/>
    <n v="100040"/>
    <x v="57"/>
    <s v="CFS-BB"/>
    <s v="Y"/>
    <n v="122648"/>
    <s v="Beng Hwei Ming"/>
    <s v="RM"/>
    <n v="3300000"/>
    <n v="3212270.76"/>
    <n v="0"/>
    <n v="0"/>
    <n v="0"/>
    <n v="3212270.76"/>
    <n v="-87729.240000000224"/>
  </r>
  <r>
    <n v="21166459"/>
    <s v="KEJORA MAHAMAS SDN BHD                  "/>
    <n v="100040"/>
    <x v="57"/>
    <s v="CFS-BB"/>
    <s v="N"/>
    <m/>
    <m/>
    <m/>
    <n v="0"/>
    <n v="0"/>
    <n v="0"/>
    <n v="0"/>
    <n v="0"/>
    <n v="0"/>
    <m/>
  </r>
  <r>
    <n v="21506778"/>
    <s v="FREEWAY QUALITY SDN BHD                 "/>
    <n v="100040"/>
    <x v="57"/>
    <s v="CFS-BB"/>
    <s v="N"/>
    <m/>
    <m/>
    <m/>
    <n v="0"/>
    <n v="0"/>
    <n v="0"/>
    <n v="0"/>
    <n v="0"/>
    <n v="0"/>
    <m/>
  </r>
  <r>
    <n v="21522005"/>
    <s v="SEMARAK JAYASAMA SDN BHD                "/>
    <n v="100040"/>
    <x v="57"/>
    <s v="CFS-BB"/>
    <s v="Y"/>
    <n v="129955"/>
    <s v="Nazirulwati Binti Hamir Hamzah"/>
    <s v="BDM"/>
    <n v="1920000"/>
    <n v="624646.1"/>
    <n v="0"/>
    <n v="0"/>
    <n v="820000"/>
    <n v="1444646.1"/>
    <n v="-475353.89999999991"/>
  </r>
  <r>
    <n v="23052881"/>
    <s v="IRAMA JAYA DEVELOPMENT SDN. BHD."/>
    <n v="100040"/>
    <x v="57"/>
    <s v="CFS-BB"/>
    <s v="Y"/>
    <n v="129955"/>
    <s v="Nazirulwati Binti Hamir Hamzah"/>
    <s v="BDM"/>
    <n v="810000"/>
    <n v="375688.16"/>
    <n v="0"/>
    <n v="0"/>
    <n v="320000"/>
    <n v="695688.15999999992"/>
    <n v="-114311.84000000008"/>
  </r>
  <r>
    <n v="24068778"/>
    <s v="IRAMA DINAMIK DEVELOPMENT SDN. BHD.     "/>
    <n v="100040"/>
    <x v="57"/>
    <s v="CFS-BB"/>
    <s v="Y"/>
    <n v="129955"/>
    <s v="Nazirulwati Binti Hamir Hamzah"/>
    <s v="BDM"/>
    <n v="150000"/>
    <n v="0"/>
    <n v="0"/>
    <n v="0"/>
    <n v="150000"/>
    <n v="150000"/>
    <n v="0"/>
  </r>
  <r>
    <n v="24680624"/>
    <s v="AMAN SURIA BINA SDN BHD"/>
    <n v="100040"/>
    <x v="57"/>
    <s v="CFS-BB"/>
    <s v="Y"/>
    <n v="82668"/>
    <s v="Mohamed Danial Bin Sulaiman Ch'ng"/>
    <s v="BDM"/>
    <n v="10000000"/>
    <n v="10000000"/>
    <n v="0"/>
    <n v="0"/>
    <n v="0"/>
    <n v="10000000"/>
    <n v="0"/>
  </r>
  <r>
    <n v="25034967"/>
    <s v="IRAMA MULIA DEVELOPMENT SDN BHD         "/>
    <n v="100040"/>
    <x v="57"/>
    <s v="CFS-BB"/>
    <s v="N"/>
    <m/>
    <m/>
    <m/>
    <n v="0"/>
    <n v="0"/>
    <n v="0"/>
    <n v="0"/>
    <n v="0"/>
    <n v="0"/>
    <m/>
  </r>
  <r>
    <n v="25131618"/>
    <s v="TRUE CONSTRUCTION SDN BHD               "/>
    <n v="100040"/>
    <x v="57"/>
    <s v="CFS-BB"/>
    <s v="N"/>
    <m/>
    <m/>
    <m/>
    <n v="0"/>
    <n v="0"/>
    <n v="0"/>
    <n v="0"/>
    <n v="0"/>
    <n v="0"/>
    <m/>
  </r>
  <r>
    <n v="25462718"/>
    <s v="GRACE BINARY SDN BHD                    "/>
    <n v="100040"/>
    <x v="57"/>
    <s v="CFS-BB"/>
    <s v="N"/>
    <m/>
    <m/>
    <m/>
    <n v="0"/>
    <n v="0"/>
    <n v="0"/>
    <n v="0"/>
    <n v="0"/>
    <n v="0"/>
    <m/>
  </r>
  <r>
    <n v="25558170"/>
    <s v="IRAMA CERIA DEVELOPMENT SDN BHD         "/>
    <n v="100040"/>
    <x v="57"/>
    <s v="CFS-BB"/>
    <s v="N"/>
    <n v="129955"/>
    <s v="Nazirulwati Binti Hamir Hamzah"/>
    <s v="BDM"/>
    <n v="0"/>
    <n v="0"/>
    <n v="0"/>
    <n v="0"/>
    <n v="0"/>
    <n v="0"/>
    <m/>
  </r>
  <r>
    <n v="26025610"/>
    <s v="AMAN SETIA PETROL SDN BHD"/>
    <n v="100040"/>
    <x v="57"/>
    <s v="CFS-BB"/>
    <s v="Y"/>
    <n v="129955"/>
    <s v="Nazirulwati Binti Hamir Hamzah"/>
    <s v="BDM"/>
    <n v="1113000"/>
    <n v="1060278.5"/>
    <n v="0"/>
    <n v="0"/>
    <n v="0"/>
    <n v="1060278.5"/>
    <n v="-52721.5"/>
  </r>
  <r>
    <n v="26810401"/>
    <s v="PTL RESIDENCE SDN BHD"/>
    <n v="100040"/>
    <x v="57"/>
    <s v="CFS-BB"/>
    <s v="Y"/>
    <n v="121277"/>
    <s v="Mohamad Riymi Bin Muhamad Nor"/>
    <s v="BDM"/>
    <n v="3320000"/>
    <n v="3197470.25"/>
    <n v="0"/>
    <n v="0"/>
    <n v="0"/>
    <n v="3197470.25"/>
    <n v="-122529.75"/>
  </r>
  <r>
    <n v="18450265"/>
    <s v="AMARCO OFFSHORE SERVICES SDN. BHD.      "/>
    <n v="101226"/>
    <x v="58"/>
    <s v="CFS-BB"/>
    <s v="Y"/>
    <n v="137175"/>
    <s v="Brian Cheng Wai Nynn"/>
    <s v="RM"/>
    <n v="0"/>
    <n v="0"/>
    <n v="0"/>
    <n v="0"/>
    <n v="500000"/>
    <n v="500000"/>
    <n v="500000"/>
  </r>
  <r>
    <n v="23406390"/>
    <s v="TANAH BUMIRAYA SDN BHD"/>
    <n v="101226"/>
    <x v="58"/>
    <s v="CFS-BB"/>
    <s v="N"/>
    <n v="123900"/>
    <s v="Heng Chai Ling"/>
    <s v="BDM"/>
    <n v="0"/>
    <n v="0"/>
    <n v="0"/>
    <n v="0"/>
    <n v="0"/>
    <n v="0"/>
    <m/>
  </r>
  <r>
    <n v="7703677"/>
    <s v="DELTAKIN SDN BHD"/>
    <n v="100041"/>
    <x v="59"/>
    <s v="CFS-BB"/>
    <s v="N"/>
    <m/>
    <m/>
    <m/>
    <n v="0"/>
    <n v="0"/>
    <n v="0"/>
    <n v="0"/>
    <n v="0"/>
    <n v="0"/>
    <m/>
  </r>
  <r>
    <n v="19547684"/>
    <s v="KURNIA SALING DEVELOPMENT SDN BHD"/>
    <n v="100041"/>
    <x v="59"/>
    <s v="CFS-BB"/>
    <s v="Y"/>
    <n v="138612"/>
    <s v="Hiew Hwei Sen"/>
    <s v="RM"/>
    <n v="4968933.9400000004"/>
    <n v="0"/>
    <n v="4945955.96"/>
    <n v="0"/>
    <n v="0"/>
    <n v="4945955.96"/>
    <n v="-22977.980000000447"/>
  </r>
  <r>
    <n v="20584509"/>
    <s v="KOW HOCK BUILDING MATERIALS (M) SDN BHD"/>
    <n v="100041"/>
    <x v="59"/>
    <s v="CFS-BB"/>
    <s v="Y"/>
    <n v="89574"/>
    <s v="Tan Jiun Wei"/>
    <s v="DH"/>
    <n v="6000000"/>
    <n v="1465610.41"/>
    <n v="0"/>
    <n v="1000000"/>
    <n v="2500000"/>
    <n v="4965610.41"/>
    <n v="-1034389.5899999999"/>
  </r>
  <r>
    <n v="23221531"/>
    <s v="AMAZING SUNSTAR SDN BHD"/>
    <n v="100041"/>
    <x v="59"/>
    <s v="CFS-BB"/>
    <s v="N"/>
    <m/>
    <m/>
    <s v="RM"/>
    <n v="0"/>
    <n v="0"/>
    <n v="0"/>
    <n v="0"/>
    <n v="0"/>
    <n v="0"/>
    <m/>
  </r>
  <r>
    <n v="23534924"/>
    <s v="KOW HOCK BUILDG MATERIALS (PENGERANG) SB"/>
    <n v="100041"/>
    <x v="59"/>
    <s v="CFS-BB"/>
    <s v="N"/>
    <n v="89574"/>
    <s v="Tan Jiun Wei"/>
    <s v="DH"/>
    <n v="0"/>
    <n v="0"/>
    <n v="0"/>
    <n v="0"/>
    <n v="0"/>
    <n v="0"/>
    <m/>
  </r>
  <r>
    <n v="24737543"/>
    <s v="KOW HOCK BUILDING MATERIALS (JOHOR) SDN BHD"/>
    <n v="100041"/>
    <x v="59"/>
    <s v="CFS-BB"/>
    <s v="Y"/>
    <n v="89574"/>
    <s v="Tan Jiun Wei"/>
    <s v="DH"/>
    <n v="2500000"/>
    <n v="2012501.81"/>
    <n v="0"/>
    <n v="0"/>
    <n v="0"/>
    <n v="2012501.81"/>
    <n v="-487498.18999999994"/>
  </r>
  <r>
    <n v="26940323"/>
    <s v="Bakti Sepadu Sdn Bhd"/>
    <n v="100041"/>
    <x v="59"/>
    <s v="CFS-BB"/>
    <s v="Y"/>
    <n v="127614"/>
    <s v="Lim Hong Shiang"/>
    <s v="BDM"/>
    <n v="400000"/>
    <n v="405511.44"/>
    <n v="0"/>
    <n v="0"/>
    <n v="0"/>
    <n v="405511.44"/>
    <n v="5511.4400000000023"/>
  </r>
  <r>
    <n v="21880499"/>
    <s v="AMBANG PROSPEK FORWARDING SDN BHD"/>
    <n v="100042"/>
    <x v="60"/>
    <s v="CFS-BB"/>
    <s v="Y"/>
    <n v="67157"/>
    <s v="Noor Hafizza Binti Ismail"/>
    <s v="RM"/>
    <n v="300000"/>
    <n v="0"/>
    <n v="0"/>
    <n v="0"/>
    <n v="300000"/>
    <n v="300000"/>
    <n v="0"/>
  </r>
  <r>
    <n v="22594407"/>
    <s v="PROSPER SUNSHINE SDN BHD                "/>
    <n v="100042"/>
    <x v="60"/>
    <s v="CFS-BB"/>
    <s v="N"/>
    <m/>
    <m/>
    <m/>
    <n v="0"/>
    <n v="0"/>
    <n v="0"/>
    <n v="0"/>
    <n v="0"/>
    <n v="0"/>
    <m/>
  </r>
  <r>
    <n v="11300504"/>
    <s v="IDEAL RANGE SDN BHD"/>
    <n v="100043"/>
    <x v="61"/>
    <s v="CFS-BB"/>
    <s v="Y"/>
    <n v="127360"/>
    <s v="Feera Aqila Binti A Ariff"/>
    <s v="RM"/>
    <n v="1818314.9"/>
    <n v="0"/>
    <n v="1812209.96"/>
    <n v="0"/>
    <n v="0"/>
    <n v="1812209.96"/>
    <n v="-6104.9399999999441"/>
  </r>
  <r>
    <n v="17935920"/>
    <s v="IRIS PERKASA SDN BHD"/>
    <n v="100043"/>
    <x v="61"/>
    <s v="CFS-BB"/>
    <s v="N"/>
    <m/>
    <m/>
    <m/>
    <n v="0"/>
    <n v="0"/>
    <n v="0"/>
    <n v="0"/>
    <n v="0"/>
    <n v="0"/>
    <m/>
  </r>
  <r>
    <n v="19215155"/>
    <s v="RANCAK ARMADA SDN BHD"/>
    <n v="100043"/>
    <x v="61"/>
    <s v="CFS-BB"/>
    <s v="N"/>
    <m/>
    <m/>
    <m/>
    <n v="0"/>
    <n v="0"/>
    <n v="0"/>
    <n v="0"/>
    <n v="0"/>
    <n v="0"/>
    <m/>
  </r>
  <r>
    <n v="19916886"/>
    <s v="TEGUH SINARMAJU SDN BHD"/>
    <n v="100043"/>
    <x v="61"/>
    <s v="CFS-BB"/>
    <s v="Y"/>
    <n v="99910"/>
    <s v="Loo Kit Loong"/>
    <s v="DH"/>
    <n v="0"/>
    <n v="0"/>
    <n v="0"/>
    <n v="0"/>
    <n v="1000000"/>
    <n v="1000000"/>
    <n v="1000000"/>
  </r>
  <r>
    <n v="20483994"/>
    <s v="AMBER CYCLE SDN. BHD."/>
    <n v="100043"/>
    <x v="61"/>
    <s v="CFS-BB"/>
    <s v="Y"/>
    <n v="137175"/>
    <s v="Brian Cheng Wai Nynn"/>
    <s v="RM"/>
    <n v="1122000"/>
    <n v="955665.82"/>
    <n v="0"/>
    <n v="0"/>
    <n v="0"/>
    <n v="955665.82"/>
    <n v="-166334.18000000005"/>
  </r>
  <r>
    <n v="1499234"/>
    <s v="PRITEKMA SDN BHD"/>
    <n v="100044"/>
    <x v="62"/>
    <s v="CFS-BB"/>
    <s v="Y"/>
    <n v="78024"/>
    <s v="Lam Kok Seong"/>
    <s v="BDM Head"/>
    <n v="2730000"/>
    <n v="623361.47"/>
    <n v="0"/>
    <n v="0"/>
    <n v="0"/>
    <n v="623361.47"/>
    <n v="-2106638.5300000003"/>
  </r>
  <r>
    <n v="4359383"/>
    <s v="PRIMABEKAL SDN BHD"/>
    <n v="100044"/>
    <x v="62"/>
    <s v="CFS-BB"/>
    <s v="Y"/>
    <n v="86311"/>
    <s v="Zaitun Binti Zanudin"/>
    <s v="RM"/>
    <n v="730000"/>
    <n v="0"/>
    <n v="0"/>
    <n v="100000"/>
    <n v="730000"/>
    <n v="830000"/>
    <n v="100000"/>
  </r>
  <r>
    <n v="14276263"/>
    <s v="AMONA DEVELOPMENT SDN BHD"/>
    <n v="100044"/>
    <x v="62"/>
    <s v="CFS-BB"/>
    <s v="N"/>
    <m/>
    <m/>
    <m/>
    <n v="0"/>
    <n v="0"/>
    <n v="0"/>
    <n v="0"/>
    <n v="0"/>
    <n v="0"/>
    <m/>
  </r>
  <r>
    <n v="17852703"/>
    <s v="AMONA INFRA CARE SDN BHD (FKA REZEKI GELIGA SDN BH"/>
    <n v="100044"/>
    <x v="62"/>
    <s v="CFS-BB"/>
    <s v="Y"/>
    <n v="78024"/>
    <s v="Lam Kok Seong"/>
    <s v="BDM Head"/>
    <n v="10000000"/>
    <n v="549199.51"/>
    <n v="0"/>
    <n v="3067957.21"/>
    <n v="5000000"/>
    <n v="8617156.7199999988"/>
    <n v="-1382843.2800000012"/>
  </r>
  <r>
    <n v="22826209"/>
    <s v="THRIVEN AMONA SDN. BHD.                 "/>
    <n v="100044"/>
    <x v="62"/>
    <s v="CFS-BB"/>
    <s v="N"/>
    <m/>
    <m/>
    <m/>
    <n v="0"/>
    <n v="0"/>
    <n v="0"/>
    <n v="0"/>
    <n v="0"/>
    <n v="0"/>
    <m/>
  </r>
  <r>
    <n v="24022199"/>
    <s v="FITRAH NYATA SDN BHD"/>
    <n v="100044"/>
    <x v="62"/>
    <s v="CFS-BB"/>
    <s v="Y"/>
    <n v="78024"/>
    <s v="Lam Kok Seong"/>
    <s v="BDM Head"/>
    <n v="7600000"/>
    <n v="7299442.0800000001"/>
    <n v="0"/>
    <n v="0"/>
    <n v="0"/>
    <n v="7299442.0800000001"/>
    <n v="-300557.91999999993"/>
  </r>
  <r>
    <n v="24318425"/>
    <s v="INNOPORT SDN BHD                        "/>
    <n v="100044"/>
    <x v="62"/>
    <s v="CFS-BB"/>
    <s v="Y"/>
    <m/>
    <m/>
    <m/>
    <n v="0"/>
    <n v="0"/>
    <n v="0"/>
    <n v="0"/>
    <n v="500000"/>
    <n v="500000"/>
    <n v="500000"/>
  </r>
  <r>
    <n v="24821694"/>
    <s v="TEMARA PEKELILING SDN BHD               "/>
    <n v="100044"/>
    <x v="62"/>
    <s v="CFS-BB"/>
    <s v="N"/>
    <m/>
    <m/>
    <m/>
    <n v="0"/>
    <n v="0"/>
    <n v="0"/>
    <n v="0"/>
    <n v="0"/>
    <n v="0"/>
    <m/>
  </r>
  <r>
    <n v="15703785"/>
    <s v="LX MODE (M) SDN BHD"/>
    <n v="100044"/>
    <x v="62"/>
    <s v="CFS-BB"/>
    <s v="Y"/>
    <n v="78911"/>
    <s v="Adila Binti Mohd Yasin"/>
    <s v="RM"/>
    <n v="4072035.93"/>
    <n v="0"/>
    <n v="4048023.96"/>
    <n v="0"/>
    <n v="0"/>
    <n v="4048023.96"/>
    <n v="-24011.970000000205"/>
  </r>
  <r>
    <n v="18362559"/>
    <s v="AMPANG PARK MANAGEMENT CORPORATION      "/>
    <n v="101227"/>
    <x v="63"/>
    <s v="CFS-BB"/>
    <s v="Y"/>
    <n v="133095"/>
    <s v="Nadia Binti Hamzah"/>
    <s v="RM"/>
    <n v="0"/>
    <n v="0"/>
    <n v="0"/>
    <n v="0"/>
    <n v="300000"/>
    <n v="300000"/>
    <n v="300000"/>
  </r>
  <r>
    <n v="8909474"/>
    <s v="FUNG KEONG RUBBER MFG (MALAYA) SB"/>
    <n v="101227"/>
    <x v="63"/>
    <s v="CFS-BB"/>
    <s v="N"/>
    <m/>
    <m/>
    <m/>
    <n v="0"/>
    <n v="0"/>
    <n v="0"/>
    <n v="0"/>
    <n v="0"/>
    <n v="0"/>
    <m/>
  </r>
  <r>
    <n v="7602174"/>
    <s v="LOW KENG HUAT BERHAD"/>
    <n v="101227"/>
    <x v="63"/>
    <s v="CFS-BB"/>
    <s v="Y"/>
    <n v="133095"/>
    <s v="Nadia Binti Hamzah"/>
    <s v="RM"/>
    <n v="0"/>
    <n v="0"/>
    <n v="0"/>
    <n v="0"/>
    <n v="0"/>
    <n v="0"/>
    <n v="0"/>
  </r>
  <r>
    <n v="17383082"/>
    <s v="RE MILLENNIUM SDN BHD"/>
    <n v="101227"/>
    <x v="63"/>
    <s v="CFS-BB"/>
    <s v="N"/>
    <m/>
    <m/>
    <m/>
    <n v="0"/>
    <n v="0"/>
    <n v="0"/>
    <n v="0"/>
    <n v="0"/>
    <n v="0"/>
    <m/>
  </r>
  <r>
    <n v="14130966"/>
    <s v="SETAPAK HEIGHTS DEVELOPMENT SDN BHD"/>
    <n v="101227"/>
    <x v="63"/>
    <s v="CFS-BB"/>
    <s v="N"/>
    <m/>
    <m/>
    <m/>
    <n v="0"/>
    <n v="0"/>
    <n v="0"/>
    <n v="0"/>
    <n v="0"/>
    <n v="0"/>
    <m/>
  </r>
  <r>
    <n v="17001910"/>
    <s v="AMPLE FORMULA SDN BHD                   "/>
    <n v="101228"/>
    <x v="64"/>
    <s v="CFS-BB"/>
    <s v="Y"/>
    <n v="136690"/>
    <s v="TAN PEI YONG"/>
    <s v="RM"/>
    <n v="5000000"/>
    <n v="1013757.65"/>
    <n v="0"/>
    <n v="0"/>
    <n v="4000000"/>
    <n v="5013757.6500000004"/>
    <n v="13757.650000000373"/>
  </r>
  <r>
    <n v="20117385"/>
    <s v="GRAND RICHFIELD HOLDINGS SDN BHD"/>
    <n v="101228"/>
    <x v="64"/>
    <s v="CFS-BB"/>
    <s v="N"/>
    <m/>
    <m/>
    <m/>
    <n v="0"/>
    <n v="0"/>
    <n v="0"/>
    <n v="0"/>
    <n v="0"/>
    <n v="0"/>
    <m/>
  </r>
  <r>
    <n v="12244147"/>
    <s v="AMT PC DISTRIBUTORS SDN BHD"/>
    <n v="101229"/>
    <x v="65"/>
    <s v="CFS-BB"/>
    <s v="Y"/>
    <n v="125824"/>
    <s v="Loo Shuet Ling"/>
    <s v="BDM"/>
    <n v="700000"/>
    <n v="708478.92"/>
    <n v="0"/>
    <n v="0"/>
    <n v="0"/>
    <n v="708478.92"/>
    <n v="8478.9200000000419"/>
  </r>
  <r>
    <n v="26946234"/>
    <s v="AMT PC DISTRIBUTORS (SARAWAK) SDN BHD"/>
    <n v="101229"/>
    <x v="65"/>
    <s v="CFS-BB"/>
    <s v="Y"/>
    <n v="125824"/>
    <s v="Loo Shuet Ling"/>
    <s v="BDM"/>
    <n v="400000"/>
    <n v="404767.69"/>
    <n v="0"/>
    <n v="0"/>
    <n v="0"/>
    <n v="404767.69"/>
    <n v="4767.6900000000023"/>
  </r>
  <r>
    <n v="21680300"/>
    <s v="ANDAMY RESOURCES SDN BHD"/>
    <n v="101230"/>
    <x v="66"/>
    <s v="CFS-BB"/>
    <s v="Y"/>
    <n v="96908"/>
    <s v="Hastri Binti M Natsir"/>
    <s v="RM"/>
    <n v="10194000"/>
    <n v="3303010.6500000004"/>
    <n v="0"/>
    <n v="0"/>
    <n v="0"/>
    <n v="3303010.6500000004"/>
    <n v="-6890989.3499999996"/>
  </r>
  <r>
    <n v="24397019"/>
    <s v="ANDAMY SQUARE SDN BHD"/>
    <n v="101230"/>
    <x v="66"/>
    <s v="CFS-BB"/>
    <s v="Y"/>
    <n v="96908"/>
    <s v="Hastri Binti M Natsir"/>
    <s v="RM"/>
    <n v="2300000"/>
    <n v="2228996.89"/>
    <n v="0"/>
    <n v="200000"/>
    <n v="0"/>
    <n v="2428996.89"/>
    <n v="128996.89000000013"/>
  </r>
  <r>
    <n v="15960142"/>
    <s v="ANDAMY PROPERTIES SDN BHD"/>
    <n v="101230"/>
    <x v="66"/>
    <s v="CFS-BB"/>
    <s v="N"/>
    <m/>
    <m/>
    <m/>
    <n v="0"/>
    <n v="0"/>
    <n v="0"/>
    <n v="0"/>
    <n v="0"/>
    <n v="0"/>
    <m/>
  </r>
  <r>
    <n v="18029329"/>
    <s v="ANEKA PRESTIJ SDN BHD                   "/>
    <n v="101231"/>
    <x v="67"/>
    <s v="CFS-BB"/>
    <s v="Y"/>
    <n v="126482"/>
    <s v="Siti Nur Zawani Binti Hazlan"/>
    <s v="RM"/>
    <n v="0"/>
    <n v="3845471.86"/>
    <n v="0"/>
    <n v="0"/>
    <n v="0"/>
    <n v="3845471.86"/>
    <n v="3845471.86"/>
  </r>
  <r>
    <n v="24258512"/>
    <s v="IKRAR BUMI SDN BHD                      "/>
    <n v="101231"/>
    <x v="67"/>
    <s v="CFS-BB"/>
    <s v="N"/>
    <m/>
    <m/>
    <m/>
    <n v="0"/>
    <n v="0"/>
    <n v="0"/>
    <n v="0"/>
    <n v="0"/>
    <n v="0"/>
    <m/>
  </r>
  <r>
    <n v="9078022"/>
    <s v="ANG AH CHIN SDN BHD"/>
    <n v="101232"/>
    <x v="68"/>
    <s v="CFS-BB"/>
    <s v="Y"/>
    <n v="132063"/>
    <s v="Masniza Binti Mat Daud"/>
    <s v="RM"/>
    <n v="0"/>
    <n v="0"/>
    <n v="0"/>
    <n v="300502.76"/>
    <n v="0"/>
    <n v="300502.76"/>
    <n v="300502.76"/>
  </r>
  <r>
    <n v="21675877"/>
    <s v="DEMI CANGGIH (PENANG) SDN BHD           "/>
    <n v="101232"/>
    <x v="68"/>
    <s v="CFS-BB"/>
    <s v="N"/>
    <m/>
    <m/>
    <m/>
    <n v="0"/>
    <n v="0"/>
    <n v="0"/>
    <n v="0"/>
    <n v="0"/>
    <n v="0"/>
    <m/>
  </r>
  <r>
    <n v="21067593"/>
    <s v="ANGEL OF LOVE SDN BHD"/>
    <n v="101233"/>
    <x v="69"/>
    <s v="CFS-BB"/>
    <s v="N"/>
    <m/>
    <m/>
    <m/>
    <n v="0"/>
    <n v="0"/>
    <n v="0"/>
    <n v="0"/>
    <n v="0"/>
    <n v="0"/>
    <m/>
  </r>
  <r>
    <n v="19849901"/>
    <s v="THE FEELZ FASHION SDN BHD"/>
    <n v="101233"/>
    <x v="69"/>
    <s v="CFS-BB"/>
    <s v="N"/>
    <m/>
    <m/>
    <m/>
    <n v="0"/>
    <n v="0"/>
    <n v="0"/>
    <n v="0"/>
    <n v="0"/>
    <n v="0"/>
    <m/>
  </r>
  <r>
    <n v="20413867"/>
    <s v="ANGKA ALAMJAYA SDN.BHD.                 "/>
    <n v="101234"/>
    <x v="70"/>
    <s v="CFS-BB"/>
    <s v="Y"/>
    <n v="134715"/>
    <s v="Jananiswary A/P Gunasegeran"/>
    <s v="RM"/>
    <n v="0"/>
    <n v="0"/>
    <n v="0"/>
    <n v="0"/>
    <n v="5000000"/>
    <n v="5000000"/>
    <n v="5000000"/>
  </r>
  <r>
    <n v="17304738"/>
    <s v="TUMPUAN MEGAH DEVELOPMENT SDN BHD"/>
    <n v="101234"/>
    <x v="70"/>
    <s v="CFS-BB"/>
    <s v="N"/>
    <m/>
    <m/>
    <m/>
    <n v="0"/>
    <n v="0"/>
    <n v="0"/>
    <n v="0"/>
    <n v="0"/>
    <n v="0"/>
    <m/>
  </r>
  <r>
    <n v="10227120"/>
    <s v="GREEN POINT DEPARTMENTAL STORE SDN BHD"/>
    <n v="100047"/>
    <x v="71"/>
    <s v="CFS-BB"/>
    <s v="Y"/>
    <n v="138612"/>
    <s v="Hiew Hwei Sen"/>
    <s v="RM"/>
    <n v="2306599.52"/>
    <n v="141.78"/>
    <n v="804399.68"/>
    <n v="0"/>
    <n v="0"/>
    <n v="804541.46000000008"/>
    <n v="-1502058.06"/>
  </r>
  <r>
    <n v="13381153"/>
    <s v="ANGTAI HOLDING SDN BHD"/>
    <n v="100047"/>
    <x v="71"/>
    <s v="CFS-BB"/>
    <s v="Y"/>
    <n v="138612"/>
    <s v="Hiew Hwei Sen"/>
    <s v="RM"/>
    <n v="2645139.39"/>
    <n v="180371.14"/>
    <n v="641759.61"/>
    <n v="0"/>
    <n v="1000000"/>
    <n v="1822130.75"/>
    <n v="-823008.64000000013"/>
  </r>
  <r>
    <n v="23739646"/>
    <s v="AN MARKETING TRADING SDN BHD"/>
    <n v="101235"/>
    <x v="72"/>
    <s v="CFS-BB"/>
    <s v="Y"/>
    <n v="122648"/>
    <s v="Beng Hwei Ming"/>
    <s v="RM"/>
    <n v="4500000"/>
    <n v="0"/>
    <n v="0"/>
    <n v="500000"/>
    <n v="4500000"/>
    <n v="5000000"/>
    <n v="500000"/>
  </r>
  <r>
    <n v="20778746"/>
    <s v="LUBRICLEUM SDN. BHD."/>
    <n v="101235"/>
    <x v="72"/>
    <s v="CFS-BB"/>
    <s v="N"/>
    <m/>
    <m/>
    <m/>
    <n v="0"/>
    <n v="0"/>
    <n v="0"/>
    <n v="0"/>
    <n v="0"/>
    <n v="0"/>
    <m/>
  </r>
  <r>
    <n v="18107252"/>
    <s v="VITRAKUKUH SDN BHD"/>
    <n v="101235"/>
    <x v="72"/>
    <s v="CFS-BB"/>
    <s v="N"/>
    <m/>
    <m/>
    <m/>
    <n v="0"/>
    <n v="0"/>
    <n v="0"/>
    <n v="0"/>
    <n v="0"/>
    <n v="0"/>
    <m/>
  </r>
  <r>
    <n v="1391830"/>
    <s v="ANTAH PHARMA SDN BHD"/>
    <n v="100048"/>
    <x v="73"/>
    <s v="CFS-BB"/>
    <s v="Y"/>
    <n v="71532"/>
    <s v="Azril Bin Azman"/>
    <s v="BDM"/>
    <n v="6136574.4199999999"/>
    <n v="0"/>
    <n v="3024382.95"/>
    <n v="0"/>
    <n v="3100000"/>
    <n v="6124382.9500000002"/>
    <n v="-12191.469999999739"/>
  </r>
  <r>
    <n v="3426903"/>
    <s v="SYARIKAT PENDIDIKAN STAFFIELD BERHAD    "/>
    <n v="100048"/>
    <x v="73"/>
    <s v="CFS-BB"/>
    <s v="Y"/>
    <n v="86323"/>
    <s v="Saugalya A/P Darajah"/>
    <s v="RM"/>
    <n v="500000"/>
    <n v="0"/>
    <n v="0"/>
    <n v="0"/>
    <n v="500000"/>
    <n v="500000"/>
    <n v="0"/>
  </r>
  <r>
    <n v="7011201"/>
    <s v="LENGA PALMOIL INDUSTRIES SDN BHD"/>
    <n v="100048"/>
    <x v="73"/>
    <s v="CFS-BB"/>
    <s v="Y"/>
    <n v="86396"/>
    <s v="Gan Siew Lian"/>
    <s v="RM"/>
    <n v="1500000"/>
    <n v="0"/>
    <n v="0"/>
    <n v="500837.92"/>
    <n v="1500000"/>
    <n v="2000837.92"/>
    <n v="500837.91999999993"/>
  </r>
  <r>
    <n v="11483409"/>
    <s v="CRESCENT REALTY SDN. BHD."/>
    <n v="100048"/>
    <x v="73"/>
    <s v="CFS-BB"/>
    <s v="Y"/>
    <n v="128450"/>
    <s v="Low Hong Joo"/>
    <s v="RM"/>
    <n v="350000"/>
    <n v="0"/>
    <n v="0"/>
    <n v="0"/>
    <n v="350000"/>
    <n v="350000"/>
    <n v="0"/>
  </r>
  <r>
    <n v="11825138"/>
    <s v="LEE WAH SAWMILL SDN BHD"/>
    <n v="100048"/>
    <x v="73"/>
    <s v="CFS-BB"/>
    <s v="Y"/>
    <n v="94601"/>
    <s v="Leong Khang Loon"/>
    <s v="RM"/>
    <n v="4006444.02"/>
    <n v="0"/>
    <n v="3895296.02"/>
    <n v="0"/>
    <n v="100000"/>
    <n v="3995296.02"/>
    <n v="-11148"/>
  </r>
  <r>
    <n v="11887368"/>
    <s v="ANTAH SRI RADIN SDN BHD"/>
    <n v="100048"/>
    <x v="73"/>
    <s v="CFS-BB"/>
    <s v="Y"/>
    <n v="71532"/>
    <s v="Azril Bin Azman"/>
    <s v="BDM"/>
    <n v="8000000"/>
    <n v="0"/>
    <n v="1009327.77"/>
    <n v="0"/>
    <n v="8000000"/>
    <n v="9009327.7699999996"/>
    <n v="1009327.7699999996"/>
  </r>
  <r>
    <n v="15929278"/>
    <s v="PROLINK MARKETING SDN BHD               "/>
    <n v="100048"/>
    <x v="73"/>
    <s v="CFS-BB"/>
    <s v="Y"/>
    <m/>
    <m/>
    <s v="RM"/>
    <n v="0"/>
    <n v="1156906.3899999999"/>
    <n v="0"/>
    <n v="0"/>
    <n v="0"/>
    <n v="1156906.3899999999"/>
    <n v="1156906.3899999999"/>
  </r>
  <r>
    <n v="17242970"/>
    <s v="ENTOGENEX INDUSTRIES SDN BHD"/>
    <n v="100048"/>
    <x v="73"/>
    <s v="CFS-BB"/>
    <s v="Y"/>
    <m/>
    <m/>
    <m/>
    <n v="0"/>
    <n v="0"/>
    <n v="0"/>
    <n v="0"/>
    <n v="0"/>
    <n v="0"/>
    <n v="0"/>
  </r>
  <r>
    <n v="20809813"/>
    <s v="CRYSTAL RESOURCES (M) SDN BHD           "/>
    <n v="100048"/>
    <x v="73"/>
    <s v="CFS-BB"/>
    <s v="Y"/>
    <m/>
    <m/>
    <s v="RM"/>
    <n v="0"/>
    <n v="821957.18"/>
    <n v="0"/>
    <n v="0"/>
    <n v="0"/>
    <n v="821957.18"/>
    <n v="821957.18"/>
  </r>
  <r>
    <n v="22308116"/>
    <s v="OREGENE BIOTECHNOLOGY SDN BHD"/>
    <n v="100048"/>
    <x v="73"/>
    <s v="CFS-BB"/>
    <s v="Y"/>
    <n v="129270"/>
    <s v="Ang Xing-Yiow"/>
    <s v="RM"/>
    <n v="500678.98"/>
    <n v="0"/>
    <n v="494452.66"/>
    <n v="0"/>
    <n v="0"/>
    <n v="494452.66"/>
    <n v="-6226.320000000007"/>
  </r>
  <r>
    <n v="22810346"/>
    <s v="ASIA PLANTATION CAPITAL BERHAD          "/>
    <n v="100048"/>
    <x v="73"/>
    <s v="CFS-BB"/>
    <s v="N"/>
    <m/>
    <m/>
    <m/>
    <n v="0"/>
    <n v="0"/>
    <n v="0"/>
    <n v="0"/>
    <n v="0"/>
    <n v="0"/>
    <m/>
  </r>
  <r>
    <n v="24032807"/>
    <s v="HOMEWISE CONSTRUCTION (MELAKA) SDN BHD"/>
    <n v="100048"/>
    <x v="73"/>
    <s v="CFS-BB"/>
    <s v="Y"/>
    <n v="99662"/>
    <s v="Edwin Tan Teck Beng"/>
    <s v="BDM"/>
    <n v="2700000"/>
    <n v="2463663.9699999997"/>
    <n v="0"/>
    <n v="0"/>
    <n v="0"/>
    <n v="2463663.9699999997"/>
    <n v="-236336.03000000026"/>
  </r>
  <r>
    <n v="24598749"/>
    <s v="PROLINK RETAIL SDN.BHD.                 "/>
    <n v="100048"/>
    <x v="73"/>
    <s v="CFS-BB"/>
    <s v="N"/>
    <m/>
    <m/>
    <m/>
    <n v="0"/>
    <n v="0"/>
    <n v="0"/>
    <n v="0"/>
    <n v="0"/>
    <n v="0"/>
    <m/>
  </r>
  <r>
    <n v="25711648"/>
    <s v="PERUSAHAAN MAMPRO BERSATU SDN BHD       "/>
    <n v="100048"/>
    <x v="73"/>
    <s v="CFS-BB"/>
    <s v="N"/>
    <m/>
    <m/>
    <m/>
    <n v="0"/>
    <n v="0"/>
    <n v="0"/>
    <n v="0"/>
    <n v="0"/>
    <n v="0"/>
    <m/>
  </r>
  <r>
    <n v="26316411"/>
    <s v="PT SWIFT MARKETING SDN BHD"/>
    <n v="100048"/>
    <x v="73"/>
    <s v="CFS-BB"/>
    <s v="Y"/>
    <n v="133095"/>
    <s v="Nadia Binti Hamzah"/>
    <s v="RM"/>
    <n v="3730000"/>
    <n v="716208.14"/>
    <n v="0"/>
    <n v="251951.17"/>
    <n v="3000000"/>
    <n v="3968159.31"/>
    <n v="238159.31000000006"/>
  </r>
  <r>
    <n v="4271039"/>
    <s v="S.S.L. ASSOCIATES SDN BHD"/>
    <n v="100049"/>
    <x v="74"/>
    <s v="CFS-BB"/>
    <s v="Y"/>
    <n v="97453"/>
    <s v="Chong Yoke Yee"/>
    <s v="BDM"/>
    <n v="1504758.48"/>
    <n v="0"/>
    <n v="1496505.67"/>
    <n v="0"/>
    <n v="0"/>
    <n v="1496505.67"/>
    <n v="-8252.8100000000559"/>
  </r>
  <r>
    <n v="9154042"/>
    <s v="ANTAMAJU SDN BHD"/>
    <n v="100049"/>
    <x v="74"/>
    <s v="CFS-BB"/>
    <s v="Y"/>
    <n v="97453"/>
    <s v="Chong Yoke Yee"/>
    <s v="BDM"/>
    <n v="7561966.3499999996"/>
    <n v="3285632.26"/>
    <n v="4041310.91"/>
    <n v="0"/>
    <n v="0"/>
    <n v="7326943.1699999999"/>
    <n v="-235023.1799999997"/>
  </r>
  <r>
    <n v="9639293"/>
    <s v="RAPID ADVANCE SDN BHD"/>
    <n v="100049"/>
    <x v="74"/>
    <s v="CFS-BB"/>
    <s v="N"/>
    <m/>
    <m/>
    <m/>
    <n v="0"/>
    <n v="0"/>
    <n v="0"/>
    <n v="0"/>
    <n v="0"/>
    <n v="0"/>
    <m/>
  </r>
  <r>
    <n v="18720612"/>
    <s v="SSL LAND SDN BHD"/>
    <n v="100049"/>
    <x v="74"/>
    <s v="CFS-BB"/>
    <s v="Y"/>
    <m/>
    <m/>
    <s v="BDM"/>
    <n v="115000"/>
    <n v="0"/>
    <n v="0"/>
    <n v="0"/>
    <n v="115000"/>
    <n v="115000"/>
    <n v="0"/>
  </r>
  <r>
    <n v="11873197"/>
    <s v="APEX COMMUNICATIONS SDN BHD"/>
    <n v="101236"/>
    <x v="75"/>
    <s v="CFS-BB"/>
    <s v="Y"/>
    <n v="131084"/>
    <s v="Pang Lisa"/>
    <s v="RM"/>
    <n v="510314.25"/>
    <n v="0"/>
    <n v="506876.18"/>
    <n v="0"/>
    <n v="0"/>
    <n v="506876.18"/>
    <n v="-3438.070000000007"/>
  </r>
  <r>
    <n v="9556078"/>
    <s v="APEX PROPERTIES SDN BHD"/>
    <n v="101236"/>
    <x v="75"/>
    <s v="CFS-BB"/>
    <s v="Y"/>
    <m/>
    <m/>
    <m/>
    <n v="0"/>
    <n v="0"/>
    <n v="0"/>
    <n v="0"/>
    <n v="0"/>
    <n v="0"/>
    <n v="0"/>
  </r>
  <r>
    <n v="22790587"/>
    <s v="APPLE 99 DEVELOPMENT SDN BHD"/>
    <n v="101237"/>
    <x v="76"/>
    <s v="CFS-BB"/>
    <s v="Y"/>
    <n v="139866"/>
    <s v="Liew Sze Pei"/>
    <s v="BDM"/>
    <n v="93189000"/>
    <n v="83747954.269999996"/>
    <n v="0"/>
    <n v="0"/>
    <n v="0"/>
    <n v="83747954.269999996"/>
    <n v="-9441045.7300000042"/>
  </r>
  <r>
    <n v="24803733"/>
    <s v="YTB IMPRESSION SDN BHD"/>
    <n v="101237"/>
    <x v="76"/>
    <s v="CFS-BB"/>
    <s v="N"/>
    <m/>
    <m/>
    <m/>
    <n v="0"/>
    <n v="0"/>
    <n v="0"/>
    <n v="0"/>
    <n v="0"/>
    <n v="0"/>
    <m/>
  </r>
  <r>
    <n v="19932506"/>
    <s v="AQCO MARKETING SDN. BHD."/>
    <n v="101238"/>
    <x v="77"/>
    <s v="CFS-BB"/>
    <s v="N"/>
    <m/>
    <m/>
    <m/>
    <n v="0"/>
    <n v="0"/>
    <n v="0"/>
    <n v="0"/>
    <n v="0"/>
    <n v="0"/>
    <m/>
  </r>
  <r>
    <n v="18233982"/>
    <s v="INTELMATRIX SDN. BHD."/>
    <n v="101238"/>
    <x v="77"/>
    <s v="CFS-BB"/>
    <s v="Y"/>
    <m/>
    <m/>
    <m/>
    <n v="0"/>
    <n v="0"/>
    <n v="0"/>
    <n v="0"/>
    <n v="0"/>
    <n v="0"/>
    <n v="0"/>
  </r>
  <r>
    <n v="10342580"/>
    <s v="AQID MATIN FUEL ENTERPRISE              "/>
    <n v="101239"/>
    <x v="78"/>
    <s v="CFS-BB"/>
    <s v="N"/>
    <m/>
    <m/>
    <m/>
    <n v="0"/>
    <n v="0"/>
    <n v="0"/>
    <n v="0"/>
    <n v="0"/>
    <n v="0"/>
    <m/>
  </r>
  <r>
    <n v="19400057"/>
    <s v="AQID MATIN HOLDING SDN BHD"/>
    <n v="101239"/>
    <x v="78"/>
    <s v="CFS-BB"/>
    <s v="N"/>
    <m/>
    <m/>
    <m/>
    <n v="0"/>
    <n v="0"/>
    <n v="0"/>
    <n v="0"/>
    <n v="0"/>
    <n v="0"/>
    <m/>
  </r>
  <r>
    <n v="21540425"/>
    <s v="AQID MATIN TRADING SDN BHD"/>
    <n v="101239"/>
    <x v="78"/>
    <s v="CFS-BB"/>
    <s v="N"/>
    <m/>
    <m/>
    <m/>
    <n v="0"/>
    <n v="0"/>
    <n v="0"/>
    <n v="0"/>
    <n v="0"/>
    <n v="0"/>
    <m/>
  </r>
  <r>
    <n v="16282629"/>
    <s v="AQINAJAYA SDN. BHD."/>
    <n v="100051"/>
    <x v="79"/>
    <s v="CFS-BB"/>
    <s v="Y"/>
    <n v="89574"/>
    <s v="Tan Jiun Wei"/>
    <s v="DH"/>
    <n v="614204.14"/>
    <n v="0"/>
    <n v="455469.44"/>
    <n v="0"/>
    <n v="131000"/>
    <n v="586469.43999999994"/>
    <n v="-27734.70000000007"/>
  </r>
  <r>
    <n v="18065653"/>
    <s v="AQINA FARMING SDN. BHD.                 "/>
    <n v="100051"/>
    <x v="79"/>
    <s v="CFS-BB"/>
    <s v="Y"/>
    <n v="89574"/>
    <s v="Tan Jiun Wei"/>
    <s v="DH"/>
    <n v="2280000"/>
    <n v="2073378.6999999997"/>
    <n v="0"/>
    <n v="0"/>
    <n v="0"/>
    <n v="2073378.6999999997"/>
    <n v="-206621.30000000028"/>
  </r>
  <r>
    <n v="15598941"/>
    <s v="ARA ASA DEVELOPMENT SDN BHD"/>
    <n v="101240"/>
    <x v="80"/>
    <s v="CFS-BB"/>
    <s v="Y"/>
    <n v="133637"/>
    <s v="Ng Chuan Xun"/>
    <s v="RM"/>
    <n v="300000"/>
    <n v="0"/>
    <n v="0"/>
    <n v="0"/>
    <n v="300000"/>
    <n v="300000"/>
    <n v="0"/>
  </r>
  <r>
    <n v="20059898"/>
    <s v="ARA ASA BUILDERS SDN BHD"/>
    <n v="101240"/>
    <x v="80"/>
    <s v="CFS-BB"/>
    <s v="N"/>
    <m/>
    <m/>
    <m/>
    <n v="0"/>
    <n v="0"/>
    <n v="0"/>
    <n v="0"/>
    <n v="0"/>
    <n v="0"/>
    <m/>
  </r>
  <r>
    <n v="14582926"/>
    <s v="ARA ASA PROPERTIES SDN BHD              "/>
    <n v="101240"/>
    <x v="80"/>
    <s v="CFS-BB"/>
    <s v="Y"/>
    <n v="134715"/>
    <s v="Jananiswary A/P Gunasegeran"/>
    <s v="RM"/>
    <n v="0"/>
    <n v="0"/>
    <n v="0"/>
    <n v="0"/>
    <n v="1000000"/>
    <n v="1000000"/>
    <n v="1000000"/>
  </r>
  <r>
    <n v="12234702"/>
    <s v="ARA ASA SDN BHD"/>
    <n v="101240"/>
    <x v="80"/>
    <s v="CFS-BB"/>
    <s v="N"/>
    <m/>
    <m/>
    <m/>
    <n v="0"/>
    <n v="0"/>
    <n v="0"/>
    <n v="0"/>
    <n v="0"/>
    <n v="0"/>
    <m/>
  </r>
  <r>
    <n v="20412733"/>
    <s v="SYAHDU RAYA SDN BHD"/>
    <n v="101240"/>
    <x v="80"/>
    <s v="CFS-BB"/>
    <s v="N"/>
    <n v="133637"/>
    <s v="Ng Chuan Xun"/>
    <s v="RM"/>
    <n v="0"/>
    <n v="0"/>
    <n v="0"/>
    <n v="0"/>
    <n v="0"/>
    <n v="0"/>
    <m/>
  </r>
  <r>
    <n v="5619323"/>
    <s v="ARAH DAGANG SDN BHD"/>
    <n v="100054"/>
    <x v="81"/>
    <s v="CFS-BB"/>
    <s v="Y"/>
    <n v="98222"/>
    <s v="Chai Yee Leng"/>
    <s v="RM"/>
    <n v="5500000"/>
    <n v="0"/>
    <n v="0"/>
    <n v="1000000"/>
    <n v="5500000"/>
    <n v="6500000"/>
    <n v="1000000"/>
  </r>
  <r>
    <n v="9089636"/>
    <s v="EISEI MARKETING SDN BHD"/>
    <n v="100054"/>
    <x v="81"/>
    <s v="CFS-BB"/>
    <s v="Y"/>
    <n v="98222"/>
    <s v="Chai Yee Leng"/>
    <s v="RM"/>
    <n v="0"/>
    <n v="0"/>
    <n v="0"/>
    <n v="1000000"/>
    <n v="0"/>
    <n v="1000000"/>
    <n v="1000000"/>
  </r>
  <r>
    <n v="5980678"/>
    <s v="ARARAT SPORTS &amp; SOUVENIRS SDN BHD"/>
    <n v="100055"/>
    <x v="82"/>
    <s v="CFS-BB"/>
    <s v="Y"/>
    <n v="61362"/>
    <s v="Lina Chin"/>
    <s v="RM"/>
    <n v="7481007.4399999995"/>
    <n v="2878515.11"/>
    <n v="2089671.64"/>
    <n v="10000"/>
    <n v="1835000"/>
    <n v="6813186.75"/>
    <n v="-667820.68999999948"/>
  </r>
  <r>
    <n v="21099269"/>
    <s v="KINACORP SDN. BHD."/>
    <n v="100055"/>
    <x v="82"/>
    <s v="CFS-BB"/>
    <s v="Y"/>
    <n v="96908"/>
    <s v="Hastri Binti M Natsir"/>
    <s v="RM"/>
    <n v="2480000"/>
    <n v="0"/>
    <n v="0"/>
    <n v="0"/>
    <n v="0"/>
    <n v="0"/>
    <n v="-2480000"/>
  </r>
  <r>
    <n v="10256770"/>
    <s v="ARA TECHBIS SDN BHD"/>
    <n v="100053"/>
    <x v="83"/>
    <s v="CFS-BB"/>
    <s v="Y"/>
    <n v="134715"/>
    <s v="Jananiswary A/P Gunasegeran"/>
    <s v="RM"/>
    <n v="2010410.57"/>
    <n v="202499.96"/>
    <n v="656940.38"/>
    <n v="0"/>
    <n v="1150000"/>
    <n v="2009440.3399999999"/>
    <n v="-970.2300000002142"/>
  </r>
  <r>
    <n v="15036905"/>
    <s v="MUTIARA ETNIK SDN BHD"/>
    <n v="100053"/>
    <x v="83"/>
    <s v="CFS-BB"/>
    <s v="Y"/>
    <n v="134715"/>
    <s v="Jananiswary A/P Gunasegeran"/>
    <s v="RM"/>
    <n v="500000"/>
    <n v="0"/>
    <n v="0"/>
    <n v="0"/>
    <n v="500000"/>
    <n v="500000"/>
    <n v="0"/>
  </r>
  <r>
    <n v="6594228"/>
    <s v="QUALITY COILS INDUSTRIES SDN BHD"/>
    <n v="100056"/>
    <x v="84"/>
    <s v="CFS-BB"/>
    <s v="N"/>
    <n v="130810"/>
    <s v="Ng Shin Theng"/>
    <s v="RM"/>
    <n v="0"/>
    <n v="0"/>
    <n v="0"/>
    <n v="0"/>
    <n v="0"/>
    <n v="0"/>
    <m/>
  </r>
  <r>
    <n v="16088912"/>
    <s v="ARB WORLDWIDE CORPORATION SDN BHD"/>
    <n v="100056"/>
    <x v="84"/>
    <s v="CFS-BB"/>
    <s v="Y"/>
    <n v="126348"/>
    <s v="So Tze Yong"/>
    <s v="RM"/>
    <n v="3164800"/>
    <n v="303808.83"/>
    <n v="0"/>
    <n v="1804110.8"/>
    <n v="2000000"/>
    <n v="4107919.63"/>
    <n v="943119.62999999989"/>
  </r>
  <r>
    <n v="20133659"/>
    <s v="OMEGA ZEN SDN BHD"/>
    <n v="100056"/>
    <x v="84"/>
    <s v="CFS-BB"/>
    <s v="N"/>
    <m/>
    <m/>
    <m/>
    <n v="0"/>
    <n v="0"/>
    <n v="0"/>
    <n v="0"/>
    <n v="0"/>
    <n v="0"/>
    <m/>
  </r>
  <r>
    <n v="22744520"/>
    <s v="BIG WORLD DEVELOPMENT SDN BHD           "/>
    <n v="100056"/>
    <x v="84"/>
    <s v="CFS-BB"/>
    <s v="N"/>
    <m/>
    <m/>
    <m/>
    <n v="0"/>
    <n v="0"/>
    <n v="0"/>
    <n v="0"/>
    <n v="0"/>
    <n v="0"/>
    <m/>
  </r>
  <r>
    <n v="23421320"/>
    <s v="S.L. BUSINESS SOLUTION SDN BHD"/>
    <n v="100056"/>
    <x v="84"/>
    <s v="CFS-BB"/>
    <s v="N"/>
    <m/>
    <m/>
    <m/>
    <n v="0"/>
    <n v="0"/>
    <n v="0"/>
    <n v="0"/>
    <n v="0"/>
    <n v="0"/>
    <m/>
  </r>
  <r>
    <n v="23445153"/>
    <s v="BALANCE SPRINT SDN BHD"/>
    <n v="100056"/>
    <x v="84"/>
    <s v="CFS-BB"/>
    <s v="N"/>
    <m/>
    <m/>
    <m/>
    <n v="0"/>
    <n v="0"/>
    <n v="0"/>
    <n v="0"/>
    <n v="0"/>
    <n v="0"/>
    <m/>
  </r>
  <r>
    <n v="25348088"/>
    <s v="KYO KOH PRODUCTS SDN BHD"/>
    <n v="100056"/>
    <x v="84"/>
    <s v="CFS-BB"/>
    <s v="Y"/>
    <n v="130810"/>
    <s v="Ng Shin Theng"/>
    <s v="RM"/>
    <n v="0"/>
    <n v="0"/>
    <n v="0"/>
    <n v="145261.42000000001"/>
    <n v="0"/>
    <n v="145261.42000000001"/>
    <n v="145261.42000000001"/>
  </r>
  <r>
    <n v="25481058"/>
    <s v="BERIBU WATAN SDN BHD"/>
    <n v="100056"/>
    <x v="84"/>
    <s v="CFS-BB"/>
    <s v="N"/>
    <m/>
    <m/>
    <s v="RM"/>
    <n v="0"/>
    <n v="0"/>
    <n v="0"/>
    <n v="0"/>
    <n v="0"/>
    <n v="0"/>
    <m/>
  </r>
  <r>
    <n v="22488575"/>
    <s v="ARENA WIRAMAJU SDN BHD"/>
    <n v="101241"/>
    <x v="85"/>
    <s v="CFS-BB"/>
    <s v="N"/>
    <m/>
    <m/>
    <m/>
    <n v="0"/>
    <n v="0"/>
    <n v="0"/>
    <n v="0"/>
    <n v="0"/>
    <n v="0"/>
    <m/>
  </r>
  <r>
    <n v="19761752"/>
    <s v="MIDAS RESIDENCES SDN BHD"/>
    <n v="101241"/>
    <x v="85"/>
    <s v="CFS-BB"/>
    <s v="N"/>
    <m/>
    <m/>
    <m/>
    <n v="0"/>
    <n v="0"/>
    <n v="0"/>
    <n v="0"/>
    <n v="0"/>
    <n v="0"/>
    <m/>
  </r>
  <r>
    <n v="14463235"/>
    <s v="REGAL ADVANTAGE SDN BHD                 "/>
    <n v="101241"/>
    <x v="85"/>
    <s v="CFS-BB"/>
    <s v="N"/>
    <m/>
    <m/>
    <m/>
    <n v="0"/>
    <n v="0"/>
    <n v="0"/>
    <n v="0"/>
    <n v="0"/>
    <n v="0"/>
    <m/>
  </r>
  <r>
    <n v="22434212"/>
    <s v="REGAL MATERIALS SDN BHD                 "/>
    <n v="101241"/>
    <x v="85"/>
    <s v="CFS-BB"/>
    <s v="N"/>
    <m/>
    <m/>
    <m/>
    <n v="0"/>
    <n v="0"/>
    <n v="0"/>
    <n v="0"/>
    <n v="0"/>
    <n v="0"/>
    <m/>
  </r>
  <r>
    <n v="11781291"/>
    <s v="ARITA PLASTICS INDUSTRIES (M) SDN BHD"/>
    <n v="101242"/>
    <x v="86"/>
    <s v="CFS-BB"/>
    <s v="Y"/>
    <n v="121381"/>
    <s v="Sharifah Binti Yusof"/>
    <s v="RM"/>
    <n v="3790000"/>
    <n v="0"/>
    <n v="0"/>
    <n v="0"/>
    <n v="3720000"/>
    <n v="3720000"/>
    <n v="-70000"/>
  </r>
  <r>
    <n v="21135004"/>
    <s v="ATAMAC SYSTEMS SDN BHD"/>
    <n v="101242"/>
    <x v="86"/>
    <s v="CFS-BB"/>
    <s v="Y"/>
    <m/>
    <m/>
    <s v="RM"/>
    <n v="0"/>
    <n v="0"/>
    <n v="0"/>
    <n v="0"/>
    <n v="0"/>
    <n v="0"/>
    <n v="0"/>
  </r>
  <r>
    <n v="18479510"/>
    <s v="ARMADA KK AUTOMOBILE SDN BHD"/>
    <n v="100057"/>
    <x v="87"/>
    <s v="CFS-BB"/>
    <s v="Y"/>
    <n v="20553"/>
    <s v="Joshen Bin Moliat"/>
    <s v="RM"/>
    <n v="9100000"/>
    <n v="8086116.9699999997"/>
    <n v="0"/>
    <n v="0"/>
    <n v="0"/>
    <n v="8086116.9699999997"/>
    <n v="-1013883.0300000003"/>
  </r>
  <r>
    <n v="23315972"/>
    <s v="MARUDU RIA SDN BHD"/>
    <n v="100057"/>
    <x v="87"/>
    <s v="CFS-BB"/>
    <s v="Y"/>
    <n v="20553"/>
    <s v="Joshen Bin Moliat"/>
    <s v="RM"/>
    <n v="2444000"/>
    <n v="1890515.25"/>
    <n v="0"/>
    <n v="230415.42"/>
    <n v="100000"/>
    <n v="2220930.67"/>
    <n v="-223069.33000000007"/>
  </r>
  <r>
    <n v="18414583"/>
    <s v="ASAL HARTA SDN BHD                      "/>
    <n v="101243"/>
    <x v="88"/>
    <s v="CFS-BB"/>
    <s v="N"/>
    <m/>
    <m/>
    <m/>
    <n v="0"/>
    <n v="0"/>
    <n v="0"/>
    <n v="0"/>
    <n v="0"/>
    <n v="0"/>
    <m/>
  </r>
  <r>
    <n v="8986756"/>
    <s v="ORIVIEW REALTY SDN BHD"/>
    <n v="101243"/>
    <x v="88"/>
    <s v="CFS-BB"/>
    <s v="N"/>
    <m/>
    <m/>
    <s v="RM"/>
    <n v="0"/>
    <n v="0"/>
    <n v="0"/>
    <n v="0"/>
    <n v="0"/>
    <n v="0"/>
    <m/>
  </r>
  <r>
    <n v="18681068"/>
    <s v="ASAM PEDAS PREMIER SDN BHD"/>
    <n v="101244"/>
    <x v="89"/>
    <s v="CFS-BB"/>
    <s v="N"/>
    <m/>
    <m/>
    <m/>
    <n v="0"/>
    <n v="0"/>
    <n v="0"/>
    <n v="0"/>
    <n v="0"/>
    <n v="0"/>
    <m/>
  </r>
  <r>
    <n v="5838937"/>
    <s v="AZMI &amp; NOOR NIAGA HOLDINGS SDN BHD      "/>
    <n v="101244"/>
    <x v="89"/>
    <s v="CFS-BB"/>
    <s v="Y"/>
    <n v="130810"/>
    <s v="Ng Shin Theng"/>
    <s v="RM"/>
    <n v="0"/>
    <n v="1148398.0800000001"/>
    <n v="640000"/>
    <n v="0"/>
    <n v="1200000"/>
    <n v="2988398.08"/>
    <n v="2988398.08"/>
  </r>
  <r>
    <n v="21641800"/>
    <s v="ASAPLUS SDN BHD"/>
    <n v="100059"/>
    <x v="90"/>
    <s v="CFS-BB"/>
    <s v="Y"/>
    <n v="129955"/>
    <s v="Nazirulwati Binti Hamir Hamzah"/>
    <s v="BDM"/>
    <n v="362275.06"/>
    <n v="0"/>
    <n v="361516.71"/>
    <n v="0"/>
    <n v="0"/>
    <n v="361516.71"/>
    <n v="-758.34999999997672"/>
  </r>
  <r>
    <n v="25754195"/>
    <s v="ASAPLUS PROPERTIES SDN BHD"/>
    <n v="100059"/>
    <x v="90"/>
    <s v="CFS-BB"/>
    <s v="Y"/>
    <n v="129955"/>
    <s v="Nazirulwati Binti Hamir Hamzah"/>
    <s v="BDM"/>
    <n v="750000"/>
    <n v="0"/>
    <n v="0"/>
    <n v="0"/>
    <n v="750000"/>
    <n v="750000"/>
    <n v="0"/>
  </r>
  <r>
    <n v="16866544"/>
    <s v="ASBENZ MOTORS SDN BHD"/>
    <n v="101245"/>
    <x v="91"/>
    <s v="CFS-BB"/>
    <s v="Y"/>
    <n v="74129"/>
    <s v="Nor Aziah Binti Mansor"/>
    <s v="RM"/>
    <n v="6482830.4299999997"/>
    <n v="1020679.53"/>
    <n v="5387220.2999999998"/>
    <n v="0"/>
    <n v="0"/>
    <n v="6407899.8300000001"/>
    <n v="-74930.599999999627"/>
  </r>
  <r>
    <n v="25453710"/>
    <s v="ASBENZ STERN SDN BHD"/>
    <n v="101245"/>
    <x v="91"/>
    <s v="CFS-BB"/>
    <s v="Y"/>
    <n v="74129"/>
    <s v="Nor Aziah Binti Mansor"/>
    <s v="RM"/>
    <n v="1000000"/>
    <n v="1015308.66"/>
    <n v="0"/>
    <n v="0"/>
    <n v="0"/>
    <n v="1015308.66"/>
    <n v="15308.660000000033"/>
  </r>
  <r>
    <n v="12930457"/>
    <s v="BORNEO PURE HONEY SDN BHD"/>
    <n v="100060"/>
    <x v="92"/>
    <s v="CFS-BB"/>
    <s v="N"/>
    <m/>
    <m/>
    <m/>
    <n v="0"/>
    <n v="0"/>
    <n v="0"/>
    <n v="0"/>
    <n v="0"/>
    <n v="0"/>
    <m/>
  </r>
  <r>
    <n v="16190731"/>
    <s v="MK BUMIMAS SDN BHD"/>
    <n v="100060"/>
    <x v="92"/>
    <s v="CFS-BB"/>
    <s v="Y"/>
    <n v="27353"/>
    <s v="Tuan Ak Ajai"/>
    <s v="RM"/>
    <n v="2851856.4"/>
    <n v="43012.7"/>
    <n v="141624.48000000001"/>
    <n v="0"/>
    <n v="2000000"/>
    <n v="2184637.1800000002"/>
    <n v="-667219.21999999974"/>
  </r>
  <r>
    <n v="20079961"/>
    <s v="OCEANFORD SDN BHD                       "/>
    <n v="100060"/>
    <x v="92"/>
    <s v="CFS-BB"/>
    <s v="Y"/>
    <n v="27353"/>
    <s v="Tuan Ak Ajai"/>
    <s v="RM"/>
    <n v="0"/>
    <n v="0"/>
    <n v="0"/>
    <n v="0"/>
    <n v="1500000"/>
    <n v="1500000"/>
    <n v="1500000"/>
  </r>
  <r>
    <n v="20336761"/>
    <s v="MK BUMIMAS RESOURCES SDN BHD            "/>
    <n v="100060"/>
    <x v="92"/>
    <s v="CFS-BB"/>
    <s v="Y"/>
    <n v="27353"/>
    <s v="Tuan Ak Ajai"/>
    <s v="RM"/>
    <n v="0"/>
    <n v="0"/>
    <n v="0"/>
    <n v="0"/>
    <n v="1000000"/>
    <n v="1000000"/>
    <n v="1000000"/>
  </r>
  <r>
    <n v="20847984"/>
    <s v="ASB MARINE SDN BHD"/>
    <n v="100060"/>
    <x v="92"/>
    <s v="CFS-BB"/>
    <s v="Y"/>
    <n v="27353"/>
    <s v="Tuan Ak Ajai"/>
    <s v="RM"/>
    <n v="4500000"/>
    <n v="329919.44"/>
    <n v="0"/>
    <n v="0"/>
    <n v="0"/>
    <n v="329919.44"/>
    <n v="-4170080.56"/>
  </r>
  <r>
    <n v="3106967"/>
    <s v="YONG LUNG CONSTRUCTION SDN BHD"/>
    <n v="100062"/>
    <x v="93"/>
    <s v="CFS-BB"/>
    <s v="Y"/>
    <n v="61742"/>
    <s v="Wong Hung Kiew"/>
    <s v="BDM"/>
    <n v="0"/>
    <n v="0"/>
    <n v="0"/>
    <n v="0"/>
    <n v="0"/>
    <n v="0"/>
    <n v="0"/>
  </r>
  <r>
    <n v="4230558"/>
    <s v="HOCK HIANG HUI TRADING SDN BHD"/>
    <n v="100062"/>
    <x v="93"/>
    <s v="CFS-BB"/>
    <s v="N"/>
    <m/>
    <m/>
    <m/>
    <n v="0"/>
    <n v="0"/>
    <n v="0"/>
    <n v="0"/>
    <n v="0"/>
    <n v="0"/>
    <m/>
  </r>
  <r>
    <n v="10002181"/>
    <s v="AKI MEDIA                               "/>
    <n v="100062"/>
    <x v="93"/>
    <s v="CFS-BB"/>
    <s v="Y"/>
    <n v="95485"/>
    <s v="Jason Jasmy Khong"/>
    <s v="RM"/>
    <n v="1000000"/>
    <n v="1017890.64"/>
    <n v="0"/>
    <n v="501936.22"/>
    <n v="0"/>
    <n v="1519826.8599999999"/>
    <n v="519826.85999999987"/>
  </r>
  <r>
    <n v="15021474"/>
    <s v="CGL KOTA SDN BHD"/>
    <n v="100062"/>
    <x v="93"/>
    <s v="CFS-BB"/>
    <s v="Y"/>
    <n v="128450"/>
    <s v="Low Hong Joo"/>
    <s v="RM"/>
    <n v="1614070.44"/>
    <n v="0"/>
    <n v="1459380.31"/>
    <n v="0"/>
    <n v="100000"/>
    <n v="1559380.31"/>
    <n v="-54690.129999999888"/>
  </r>
  <r>
    <n v="15555837"/>
    <s v="SINONG PELITA MATU SDN BHD"/>
    <n v="100062"/>
    <x v="93"/>
    <s v="CFS-BB"/>
    <s v="N"/>
    <m/>
    <m/>
    <m/>
    <n v="0"/>
    <n v="0"/>
    <n v="0"/>
    <n v="0"/>
    <n v="0"/>
    <n v="0"/>
    <m/>
  </r>
  <r>
    <n v="16994910"/>
    <s v="OCEANCARE CORPORATION SDN BHD"/>
    <n v="100062"/>
    <x v="93"/>
    <s v="CFS-BB"/>
    <s v="Y"/>
    <n v="61742"/>
    <s v="Wong Hung Kiew"/>
    <s v="BDM"/>
    <n v="2000000"/>
    <n v="0"/>
    <n v="0"/>
    <n v="313023.7"/>
    <n v="2000000"/>
    <n v="2313023.7000000002"/>
    <n v="313023.70000000019"/>
  </r>
  <r>
    <n v="17474738"/>
    <s v="YONG LUNG HOLDINGS SDN BHD"/>
    <n v="100062"/>
    <x v="93"/>
    <s v="CFS-BB"/>
    <s v="Y"/>
    <n v="61742"/>
    <s v="Wong Hung Kiew"/>
    <s v="BDM"/>
    <n v="2131748.98"/>
    <n v="0"/>
    <n v="2121166"/>
    <n v="0"/>
    <n v="0"/>
    <n v="2121166"/>
    <n v="-10582.979999999981"/>
  </r>
  <r>
    <n v="20913765"/>
    <s v="MONT TRINITY SDN BHD"/>
    <n v="100062"/>
    <x v="93"/>
    <s v="CFS-BB"/>
    <s v="Y"/>
    <n v="27596"/>
    <s v="Ling Ping Ping"/>
    <s v="RM"/>
    <n v="6267165.75"/>
    <n v="3328382.2800000003"/>
    <n v="504777.17"/>
    <n v="0"/>
    <n v="200000"/>
    <n v="4033159.45"/>
    <n v="-2234006.2999999998"/>
  </r>
  <r>
    <n v="24104498"/>
    <s v="ASCO GREEN SDN BHD                      "/>
    <n v="100062"/>
    <x v="93"/>
    <s v="CFS-BB"/>
    <s v="Y"/>
    <n v="61742"/>
    <s v="Wong Hung Kiew"/>
    <s v="BDM"/>
    <n v="12224017.01"/>
    <n v="10446348.890000001"/>
    <n v="2016011.35"/>
    <n v="0"/>
    <n v="0"/>
    <n v="12462360.24"/>
    <n v="238343.23000000045"/>
  </r>
  <r>
    <n v="24940803"/>
    <s v="MEGARISE ENTERPRISE SDN BHD             "/>
    <n v="100062"/>
    <x v="93"/>
    <s v="CFS-BB"/>
    <s v="N"/>
    <m/>
    <m/>
    <m/>
    <n v="0"/>
    <n v="0"/>
    <n v="0"/>
    <n v="0"/>
    <n v="0"/>
    <n v="0"/>
    <m/>
  </r>
  <r>
    <n v="25901412"/>
    <s v="MEGA MASHYUR PELITA (BAKONG) SDN BHD    "/>
    <n v="100062"/>
    <x v="93"/>
    <s v="CFS-BB"/>
    <s v="N"/>
    <m/>
    <m/>
    <m/>
    <n v="0"/>
    <n v="0"/>
    <n v="0"/>
    <n v="0"/>
    <n v="0"/>
    <n v="0"/>
    <m/>
  </r>
  <r>
    <n v="6382769"/>
    <s v="LINTASAN MAYANG DEVELOPMENT SDN BHD"/>
    <n v="101246"/>
    <x v="94"/>
    <s v="CFS-BB"/>
    <s v="N"/>
    <n v="27417"/>
    <s v="Evelyn Choong Hui San"/>
    <s v="BDM"/>
    <n v="0"/>
    <n v="0"/>
    <n v="0"/>
    <n v="0"/>
    <n v="0"/>
    <n v="0"/>
    <m/>
  </r>
  <r>
    <n v="22255550"/>
    <s v="FABER VISTA SDN.BHD.                    "/>
    <n v="101246"/>
    <x v="94"/>
    <s v="CFS-BB"/>
    <s v="Y"/>
    <n v="78024"/>
    <s v="Lam Kok Seong"/>
    <s v="BDM Head"/>
    <n v="0"/>
    <n v="0"/>
    <n v="0"/>
    <n v="0"/>
    <n v="89869.4"/>
    <n v="89869.4"/>
    <n v="89869.4"/>
  </r>
  <r>
    <n v="22587259"/>
    <s v="SINERJUTA SDN BHD"/>
    <n v="101246"/>
    <x v="94"/>
    <s v="CFS-BB"/>
    <s v="Y"/>
    <n v="78024"/>
    <s v="Lam Kok Seong"/>
    <s v="BDM Head"/>
    <n v="0"/>
    <n v="0"/>
    <n v="0"/>
    <n v="0"/>
    <n v="0"/>
    <n v="0"/>
    <n v="0"/>
  </r>
  <r>
    <n v="22860876"/>
    <s v="ASET KAYAMAS SDN BHD"/>
    <n v="101246"/>
    <x v="94"/>
    <s v="CFS-BB"/>
    <s v="N"/>
    <m/>
    <m/>
    <m/>
    <n v="0"/>
    <n v="0"/>
    <n v="0"/>
    <n v="0"/>
    <n v="0"/>
    <n v="0"/>
    <m/>
  </r>
  <r>
    <n v="23702606"/>
    <s v="ERA ECOLAND SDN BHD"/>
    <n v="101246"/>
    <x v="94"/>
    <s v="CFS-BB"/>
    <s v="N"/>
    <m/>
    <m/>
    <m/>
    <n v="0"/>
    <n v="0"/>
    <n v="0"/>
    <n v="0"/>
    <n v="0"/>
    <n v="0"/>
    <m/>
  </r>
  <r>
    <n v="24766639"/>
    <s v="UJANA MUTIARA SDN BHD"/>
    <n v="101246"/>
    <x v="94"/>
    <s v="CFS-BB"/>
    <s v="N"/>
    <m/>
    <m/>
    <m/>
    <n v="0"/>
    <n v="0"/>
    <n v="0"/>
    <n v="0"/>
    <n v="0"/>
    <n v="0"/>
    <m/>
  </r>
  <r>
    <n v="24944024"/>
    <s v="GARUDA SEARAH SDN BHD"/>
    <n v="101246"/>
    <x v="94"/>
    <s v="CFS-BB"/>
    <s v="Y"/>
    <n v="78024"/>
    <s v="Lam Kok Seong"/>
    <s v="BDM Head"/>
    <n v="102970010.27"/>
    <n v="0"/>
    <n v="53144006.869999997"/>
    <n v="59758566.030000001"/>
    <n v="0"/>
    <n v="112902572.90000001"/>
    <n v="9932562.6300000101"/>
  </r>
  <r>
    <n v="12055960"/>
    <s v="PENSHRIMP AQUACULTURE SDN BHD"/>
    <n v="101246"/>
    <x v="94"/>
    <s v="CFS-BB"/>
    <s v="N"/>
    <n v="121277"/>
    <s v="Mohamad Riymi Bin Muhamad Nor"/>
    <s v="BDM"/>
    <n v="0"/>
    <n v="0"/>
    <n v="0"/>
    <n v="0"/>
    <n v="0"/>
    <n v="0"/>
    <m/>
  </r>
  <r>
    <n v="20098741"/>
    <s v="ICONIC SDN BHD                          "/>
    <n v="101246"/>
    <x v="94"/>
    <s v="CFS-BB"/>
    <s v="N"/>
    <m/>
    <m/>
    <m/>
    <n v="0"/>
    <n v="0"/>
    <n v="0"/>
    <n v="0"/>
    <n v="0"/>
    <n v="0"/>
    <m/>
  </r>
  <r>
    <n v="20753869"/>
    <s v="ICONIC DEVELOPMENT SDN BHD"/>
    <n v="101246"/>
    <x v="94"/>
    <s v="CFS-BB"/>
    <s v="Y"/>
    <n v="121277"/>
    <s v="Mohamad Riymi Bin Muhamad Nor"/>
    <s v="BDM"/>
    <n v="22000000"/>
    <n v="38602750.200000003"/>
    <n v="0"/>
    <n v="0"/>
    <n v="3000000"/>
    <n v="41602750.200000003"/>
    <n v="19602750.200000003"/>
  </r>
  <r>
    <n v="21790479"/>
    <s v="ICONIC LAND SDN BHD                     "/>
    <n v="101246"/>
    <x v="94"/>
    <s v="CFS-BB"/>
    <s v="Y"/>
    <m/>
    <m/>
    <m/>
    <n v="0"/>
    <n v="0"/>
    <n v="0"/>
    <n v="0"/>
    <n v="0"/>
    <n v="0"/>
    <n v="0"/>
  </r>
  <r>
    <n v="23041762"/>
    <s v="LUCKY 888 SDN BHD"/>
    <n v="101246"/>
    <x v="94"/>
    <s v="CFS-BB"/>
    <s v="Y"/>
    <n v="121381"/>
    <s v="Sharifah Binti Yusof"/>
    <s v="RM"/>
    <n v="25340000"/>
    <n v="16218678.67"/>
    <n v="0"/>
    <n v="0"/>
    <n v="340000"/>
    <n v="16558678.67"/>
    <n v="-8781321.3300000001"/>
  </r>
  <r>
    <n v="20764241"/>
    <s v="PRIMECON SDN BHD"/>
    <n v="101246"/>
    <x v="94"/>
    <s v="CFS-BB"/>
    <s v="Y"/>
    <n v="57446"/>
    <s v="Lim Kim Ngiap"/>
    <s v="BC Head"/>
    <n v="1243000"/>
    <n v="0"/>
    <n v="0"/>
    <n v="0"/>
    <n v="1243000"/>
    <n v="1243000"/>
    <n v="0"/>
  </r>
  <r>
    <n v="22215699"/>
    <s v="YUAN RESOURCES SDN BHD                  "/>
    <n v="101246"/>
    <x v="94"/>
    <s v="CFS-BB"/>
    <s v="N"/>
    <m/>
    <m/>
    <m/>
    <n v="0"/>
    <n v="0"/>
    <n v="0"/>
    <n v="0"/>
    <n v="0"/>
    <n v="0"/>
    <m/>
  </r>
  <r>
    <n v="24554794"/>
    <s v="TOP RANK SUPPLIES SDN BHD"/>
    <n v="101246"/>
    <x v="94"/>
    <s v="CFS-BB"/>
    <s v="Y"/>
    <n v="27768"/>
    <s v="Zainun Binti Muhamad"/>
    <s v="RM"/>
    <n v="1700000"/>
    <n v="1015210.41"/>
    <n v="0"/>
    <n v="300000"/>
    <n v="700000"/>
    <n v="2015210.4100000001"/>
    <n v="315210.41000000015"/>
  </r>
  <r>
    <n v="25861656"/>
    <s v="AK STAR SDN BHD"/>
    <n v="101246"/>
    <x v="94"/>
    <s v="CFS-BB"/>
    <s v="N"/>
    <m/>
    <m/>
    <m/>
    <n v="0"/>
    <n v="0"/>
    <n v="0"/>
    <n v="0"/>
    <n v="0"/>
    <n v="0"/>
    <m/>
  </r>
  <r>
    <n v="26208119"/>
    <s v="KUNCI MUHIBAH SDN. BHD."/>
    <n v="101246"/>
    <x v="94"/>
    <s v="CFS-BB"/>
    <s v="N"/>
    <m/>
    <m/>
    <m/>
    <n v="0"/>
    <n v="0"/>
    <n v="0"/>
    <n v="0"/>
    <n v="0"/>
    <n v="0"/>
    <m/>
  </r>
  <r>
    <n v="6039445"/>
    <s v="LUXURY SENSATION SDN BHD"/>
    <n v="101246"/>
    <x v="94"/>
    <s v="CFS-BB"/>
    <s v="Y"/>
    <n v="94601"/>
    <s v="Leong Khang Loon"/>
    <s v="RM"/>
    <n v="8000000"/>
    <n v="4311689.04"/>
    <n v="0"/>
    <n v="0"/>
    <n v="0"/>
    <n v="4311689.04"/>
    <n v="-3688310.96"/>
  </r>
  <r>
    <n v="26574975"/>
    <s v="TEKUN HEBAT SDN BHD"/>
    <n v="101246"/>
    <x v="94"/>
    <s v="CFS-BB"/>
    <s v="Y"/>
    <n v="27417"/>
    <s v="Evelyn Choong Hui San"/>
    <s v="BDM"/>
    <n v="6287800"/>
    <n v="6224279.4299999997"/>
    <n v="0"/>
    <n v="0"/>
    <n v="0"/>
    <n v="6224279.4299999997"/>
    <n v="-63520.570000000298"/>
  </r>
  <r>
    <n v="15649575"/>
    <s v="ERA BARU SDN BHD"/>
    <n v="101246"/>
    <x v="94"/>
    <s v="CFS-BB"/>
    <s v="N"/>
    <m/>
    <m/>
    <s v="RM"/>
    <n v="0"/>
    <n v="0"/>
    <n v="0"/>
    <n v="0"/>
    <n v="0"/>
    <n v="0"/>
    <m/>
  </r>
  <r>
    <n v="14370937"/>
    <s v="ASFA INDAH SDN BHD"/>
    <n v="100064"/>
    <x v="95"/>
    <s v="CFS-BB"/>
    <s v="Y"/>
    <n v="96964"/>
    <s v="Yusrinah Yahadi"/>
    <s v="RM"/>
    <n v="23561.73"/>
    <n v="0"/>
    <n v="0"/>
    <n v="0"/>
    <n v="23561.73"/>
    <n v="23561.73"/>
    <n v="0"/>
  </r>
  <r>
    <n v="14394510"/>
    <s v="JT CEMERLANG SDN BHD"/>
    <n v="100064"/>
    <x v="95"/>
    <s v="CFS-BB"/>
    <s v="Y"/>
    <n v="27768"/>
    <s v="Zainun Binti Muhamad"/>
    <s v="RM"/>
    <n v="54492.9"/>
    <n v="0"/>
    <n v="0"/>
    <n v="0"/>
    <n v="54492.9"/>
    <n v="54492.9"/>
    <n v="0"/>
  </r>
  <r>
    <n v="7460647"/>
    <s v="ASIA BARU CONSTRUCTION SDN BHD"/>
    <n v="100065"/>
    <x v="96"/>
    <s v="CFS-BB"/>
    <s v="Y"/>
    <n v="78024"/>
    <s v="Lam Kok Seong"/>
    <s v="BDM Head"/>
    <n v="20000000"/>
    <n v="0"/>
    <n v="3015471.14"/>
    <n v="0"/>
    <n v="20000000"/>
    <n v="23015471.140000001"/>
    <n v="3015471.1400000006"/>
  </r>
  <r>
    <n v="18573432"/>
    <s v="CYBERSOLUTION TECHNOLOGIES SDN BHD"/>
    <n v="100065"/>
    <x v="96"/>
    <s v="CFS-BB"/>
    <s v="Y"/>
    <n v="138765"/>
    <s v="Lim Zi Yao"/>
    <s v="RM"/>
    <n v="50000"/>
    <n v="0"/>
    <n v="0"/>
    <n v="0"/>
    <n v="50000"/>
    <n v="50000"/>
    <n v="0"/>
  </r>
  <r>
    <n v="13174040"/>
    <s v="KREATIF JAGUH SDN BHD"/>
    <n v="100066"/>
    <x v="97"/>
    <s v="CFS-BB"/>
    <s v="Y"/>
    <n v="124883"/>
    <s v="Cheong Chee Hoong"/>
    <s v="BDM"/>
    <n v="1608819.32"/>
    <n v="1016083.76"/>
    <n v="0"/>
    <n v="0"/>
    <n v="608819.32000000007"/>
    <n v="1624903.08"/>
    <n v="16083.760000000009"/>
  </r>
  <r>
    <n v="19287749"/>
    <s v="ASIA BINA IDAMAN SDN BHD"/>
    <n v="100066"/>
    <x v="97"/>
    <s v="CFS-BB"/>
    <s v="Y"/>
    <n v="124883"/>
    <s v="Cheong Chee Hoong"/>
    <s v="BDM"/>
    <n v="3927500"/>
    <n v="1665794.24"/>
    <n v="0"/>
    <n v="0"/>
    <n v="310000"/>
    <n v="1975794.24"/>
    <n v="-1951705.76"/>
  </r>
  <r>
    <n v="19494348"/>
    <s v="BUMI PROAKTIF SDN BHD"/>
    <n v="100066"/>
    <x v="97"/>
    <s v="CFS-BB"/>
    <s v="Y"/>
    <n v="124883"/>
    <s v="Cheong Chee Hoong"/>
    <s v="BDM"/>
    <n v="3300000"/>
    <n v="1162521.3999999999"/>
    <n v="0"/>
    <n v="0"/>
    <n v="0"/>
    <n v="1162521.3999999999"/>
    <n v="-2137478.6"/>
  </r>
  <r>
    <n v="26973870"/>
    <s v="TP PROPERTY &amp; DEVELOPMENT SDN. BHD."/>
    <n v="100066"/>
    <x v="97"/>
    <s v="CFS-BB"/>
    <s v="N"/>
    <n v="124883"/>
    <s v="Cheong Chee Hoong"/>
    <s v="BDM"/>
    <n v="0"/>
    <n v="0"/>
    <n v="0"/>
    <n v="0"/>
    <n v="0"/>
    <n v="0"/>
    <m/>
  </r>
  <r>
    <n v="24792999"/>
    <s v="ASIA COUNTRY CONSTRUCTION SDN. BHD."/>
    <n v="101247"/>
    <x v="98"/>
    <s v="CFS-BB"/>
    <s v="Y"/>
    <m/>
    <m/>
    <m/>
    <n v="2750000"/>
    <n v="760477.4"/>
    <n v="2000000"/>
    <n v="0"/>
    <n v="0"/>
    <n v="2760477.4"/>
    <n v="10477.399999999907"/>
  </r>
  <r>
    <n v="26941869"/>
    <s v="JERNIH SPEKTRUM SDN. BHD."/>
    <n v="101247"/>
    <x v="98"/>
    <s v="CFS-BB"/>
    <s v="Y"/>
    <m/>
    <m/>
    <m/>
    <n v="2250000"/>
    <n v="760549.12"/>
    <n v="1500000"/>
    <n v="0"/>
    <n v="0"/>
    <n v="2260549.12"/>
    <n v="10549.120000000112"/>
  </r>
  <r>
    <n v="7148472"/>
    <s v="ASIAPRISE BIOTECH SDN BHD               "/>
    <n v="101248"/>
    <x v="99"/>
    <s v="CFS-BB"/>
    <s v="N"/>
    <m/>
    <m/>
    <m/>
    <n v="0"/>
    <n v="0"/>
    <n v="0"/>
    <n v="0"/>
    <n v="0"/>
    <n v="0"/>
    <m/>
  </r>
  <r>
    <n v="1502961"/>
    <s v="TUNG HUP HOLDINGS SDN BHD"/>
    <n v="101248"/>
    <x v="99"/>
    <s v="CFS-BB"/>
    <s v="Y"/>
    <n v="96908"/>
    <s v="Hastri Binti M Natsir"/>
    <s v="RM"/>
    <n v="0"/>
    <n v="0"/>
    <n v="0"/>
    <n v="1382362.84"/>
    <n v="0"/>
    <n v="1382362.84"/>
    <n v="1382362.84"/>
  </r>
  <r>
    <n v="10197425"/>
    <s v="ASIA VETERINARY SDN. BHD."/>
    <n v="100068"/>
    <x v="100"/>
    <s v="CFS-BB"/>
    <s v="Y"/>
    <n v="123877"/>
    <s v="Yew Kah Seng"/>
    <s v="RM"/>
    <n v="6873535.9299999997"/>
    <n v="5626769.4900000002"/>
    <n v="0"/>
    <n v="0"/>
    <n v="0"/>
    <n v="5626769.4900000002"/>
    <n v="-1246766.4399999995"/>
  </r>
  <r>
    <n v="21659114"/>
    <s v="ASIA NUTRI-CHEMICAL (M) SDN BHD         "/>
    <n v="100068"/>
    <x v="100"/>
    <s v="CFS-BB"/>
    <s v="Y"/>
    <n v="123877"/>
    <s v="Yew Kah Seng"/>
    <s v="RM"/>
    <n v="5000000"/>
    <n v="0"/>
    <n v="0"/>
    <n v="0"/>
    <n v="5000000"/>
    <n v="5000000"/>
    <n v="0"/>
  </r>
  <r>
    <n v="9590385"/>
    <s v="AS PEMBINAAN SDN BHD"/>
    <n v="100058"/>
    <x v="101"/>
    <s v="CFS-BB"/>
    <s v="Y"/>
    <n v="131084"/>
    <s v="Pang Lisa"/>
    <s v="RM"/>
    <n v="2234980"/>
    <n v="1767228.85"/>
    <n v="0"/>
    <n v="0"/>
    <n v="0"/>
    <n v="1767228.85"/>
    <n v="-467751.14999999991"/>
  </r>
  <r>
    <n v="19402998"/>
    <s v="ACE IDENTITY SDN BHD"/>
    <n v="100058"/>
    <x v="101"/>
    <s v="CFS-BB"/>
    <s v="Y"/>
    <n v="72942"/>
    <s v="Noor Hafizah Binti Idrishah"/>
    <s v="RM"/>
    <n v="200000"/>
    <n v="0"/>
    <n v="0"/>
    <n v="0"/>
    <n v="200000"/>
    <n v="200000"/>
    <n v="0"/>
  </r>
  <r>
    <n v="22072264"/>
    <s v="ASPEN VISION VENTURES SDN BHD"/>
    <n v="100069"/>
    <x v="102"/>
    <s v="CFS-BB"/>
    <s v="N"/>
    <n v="94261"/>
    <s v="Ong Shin May"/>
    <s v="BDM"/>
    <n v="0"/>
    <n v="0"/>
    <n v="0"/>
    <n v="0"/>
    <n v="0"/>
    <n v="0"/>
    <m/>
  </r>
  <r>
    <n v="23389039"/>
    <s v="ASPEN VISION CITY SDN BHD               "/>
    <n v="100069"/>
    <x v="102"/>
    <s v="CFS-BB"/>
    <s v="Y"/>
    <n v="94261"/>
    <s v="Ong Shin May"/>
    <s v="BDM"/>
    <n v="168625043.11000001"/>
    <n v="141005232.78"/>
    <n v="23139795.25"/>
    <n v="0"/>
    <n v="13000000"/>
    <n v="177145028.03"/>
    <n v="8519984.9199999869"/>
  </r>
  <r>
    <n v="23744631"/>
    <s v="ASPEN VISION BUILDERS SDN BHD"/>
    <n v="100069"/>
    <x v="102"/>
    <s v="CFS-BB"/>
    <s v="Y"/>
    <n v="94261"/>
    <s v="Ong Shin May"/>
    <s v="BDM"/>
    <n v="28000000"/>
    <n v="14000000"/>
    <n v="0"/>
    <n v="0"/>
    <n v="3000000"/>
    <n v="17000000"/>
    <n v="-11000000"/>
  </r>
  <r>
    <n v="23836800"/>
    <s v="MK JASA SDN BHD"/>
    <n v="100069"/>
    <x v="102"/>
    <s v="CFS-BB"/>
    <s v="N"/>
    <m/>
    <m/>
    <m/>
    <n v="0"/>
    <n v="0"/>
    <n v="0"/>
    <n v="0"/>
    <n v="0"/>
    <n v="0"/>
    <m/>
  </r>
  <r>
    <n v="23869712"/>
    <s v="TRADE EMPIRE SDN BHD"/>
    <n v="100069"/>
    <x v="102"/>
    <s v="CFS-BB"/>
    <s v="Y"/>
    <n v="134388"/>
    <s v="Ooi Hui Yin"/>
    <s v="RM"/>
    <n v="12724902.01"/>
    <n v="430000"/>
    <n v="3169268.03"/>
    <n v="0"/>
    <n v="8900000"/>
    <n v="12499268.029999999"/>
    <n v="-225633.98000000045"/>
  </r>
  <r>
    <n v="25119650"/>
    <s v="ASPEN VISION DEVELOPMENT (CENTRAL) SDN BHD"/>
    <n v="100069"/>
    <x v="102"/>
    <s v="CFS-BB"/>
    <s v="Y"/>
    <n v="94261"/>
    <s v="Ong Shin May"/>
    <s v="BDM"/>
    <n v="50000000"/>
    <n v="40925203.390000001"/>
    <n v="0"/>
    <n v="0"/>
    <n v="10000000"/>
    <n v="50925203.390000001"/>
    <n v="925203.3900000006"/>
  </r>
  <r>
    <n v="26140218"/>
    <s v="VIANA MENTARI SDN BHD"/>
    <n v="100069"/>
    <x v="102"/>
    <s v="CFS-BB"/>
    <s v="Y"/>
    <n v="94261"/>
    <s v="Ong Shin May"/>
    <s v="BDM"/>
    <n v="5061840"/>
    <n v="5053419.28"/>
    <n v="0"/>
    <n v="0"/>
    <n v="0"/>
    <n v="5053419.28"/>
    <n v="-8420.7199999997392"/>
  </r>
  <r>
    <n v="5664218"/>
    <s v="ASPIRASI UTARA SDN BHD"/>
    <n v="101249"/>
    <x v="103"/>
    <s v="CFS-BB"/>
    <s v="N"/>
    <m/>
    <m/>
    <m/>
    <n v="0"/>
    <n v="0"/>
    <n v="0"/>
    <n v="0"/>
    <n v="0"/>
    <n v="0"/>
    <m/>
  </r>
  <r>
    <n v="19105104"/>
    <s v="O &amp; T DEVELOPMENT SDN BHD               "/>
    <n v="101249"/>
    <x v="103"/>
    <s v="CFS-BB"/>
    <s v="Y"/>
    <n v="67157"/>
    <s v="Noor Hafizza Binti Ismail"/>
    <s v="RM"/>
    <n v="0"/>
    <n v="0"/>
    <n v="0"/>
    <n v="0"/>
    <n v="540165"/>
    <n v="540165"/>
    <n v="540165"/>
  </r>
  <r>
    <n v="22823472"/>
    <s v="PROPERTY BUILDER (KUALA KEDAH) SDN BHD  "/>
    <n v="101249"/>
    <x v="103"/>
    <s v="CFS-BB"/>
    <s v="N"/>
    <m/>
    <m/>
    <m/>
    <n v="0"/>
    <n v="0"/>
    <n v="0"/>
    <n v="0"/>
    <n v="0"/>
    <n v="0"/>
    <m/>
  </r>
  <r>
    <n v="15895243"/>
    <s v="ROYAL PERAK GOLF CLUB BERHAD"/>
    <n v="101249"/>
    <x v="103"/>
    <s v="CFS-BB"/>
    <s v="N"/>
    <m/>
    <m/>
    <m/>
    <n v="0"/>
    <n v="0"/>
    <n v="0"/>
    <n v="0"/>
    <n v="0"/>
    <n v="0"/>
    <m/>
  </r>
  <r>
    <n v="14039717"/>
    <s v="ASRI VEGETABLE OIL PRODUCTS SDN BHD FKA HONG SHINGENTERPRISE SDN BHD"/>
    <n v="101250"/>
    <x v="104"/>
    <s v="CFS-BB"/>
    <s v="Y"/>
    <n v="129093"/>
    <s v="Wong Yee Soon"/>
    <s v="RM"/>
    <n v="1000000"/>
    <n v="1014531.72"/>
    <n v="0"/>
    <n v="0"/>
    <n v="0"/>
    <n v="1014531.72"/>
    <n v="14531.719999999972"/>
  </r>
  <r>
    <n v="17600842"/>
    <s v="INTERGLO VENTURE SDN BHD"/>
    <n v="101250"/>
    <x v="104"/>
    <s v="CFS-BB"/>
    <s v="N"/>
    <m/>
    <m/>
    <m/>
    <n v="0"/>
    <n v="0"/>
    <n v="0"/>
    <n v="0"/>
    <n v="0"/>
    <n v="0"/>
    <m/>
  </r>
  <r>
    <n v="23796872"/>
    <s v="ASTENPAVE SDN. BHD."/>
    <n v="101251"/>
    <x v="105"/>
    <s v="CFS-BB"/>
    <s v="N"/>
    <m/>
    <m/>
    <m/>
    <n v="0"/>
    <n v="0"/>
    <n v="0"/>
    <n v="0"/>
    <n v="0"/>
    <n v="0"/>
    <m/>
  </r>
  <r>
    <n v="23783998"/>
    <s v="LINTASAN RESOURCES SDN. BHD."/>
    <n v="101251"/>
    <x v="105"/>
    <s v="CFS-BB"/>
    <s v="N"/>
    <m/>
    <m/>
    <m/>
    <n v="0"/>
    <n v="0"/>
    <n v="0"/>
    <n v="0"/>
    <n v="0"/>
    <n v="0"/>
    <m/>
  </r>
  <r>
    <n v="15558702"/>
    <s v="ASTRA SIMFONI SDN BHD"/>
    <n v="101252"/>
    <x v="106"/>
    <s v="CFS-BB"/>
    <s v="Y"/>
    <n v="72942"/>
    <s v="Noor Hafizah Binti Idrishah"/>
    <s v="RM"/>
    <n v="560000"/>
    <n v="0"/>
    <n v="0"/>
    <n v="0"/>
    <n v="560000"/>
    <n v="560000"/>
    <n v="0"/>
  </r>
  <r>
    <n v="16542768"/>
    <s v="BATERIKU (M) SDN.BHD.                   "/>
    <n v="101252"/>
    <x v="106"/>
    <s v="CFS-BB"/>
    <s v="Y"/>
    <n v="128143"/>
    <s v="Iftaz Bin Mardi"/>
    <s v="RM"/>
    <n v="550000"/>
    <n v="0"/>
    <n v="0"/>
    <n v="0"/>
    <n v="550000"/>
    <n v="550000"/>
    <n v="0"/>
  </r>
  <r>
    <n v="9346021"/>
    <s v="ATA INDUSTRIAL (M) SDN. BHD."/>
    <n v="101253"/>
    <x v="107"/>
    <s v="CFS-BB"/>
    <s v="Y"/>
    <n v="67164"/>
    <s v="Siti Noor Faudah Binti Abd Samad"/>
    <s v="RM"/>
    <n v="60450000"/>
    <n v="2839515.52"/>
    <n v="0"/>
    <n v="1001690.02"/>
    <n v="54500000"/>
    <n v="58341205.539999999"/>
    <n v="-2108794.4600000009"/>
  </r>
  <r>
    <n v="26457503"/>
    <s v="MICROTRONICS TECHNOLOGY SDN BHD         "/>
    <n v="101253"/>
    <x v="107"/>
    <s v="CFS-BB"/>
    <s v="Y"/>
    <n v="67164"/>
    <s v="Siti Noor Faudah Binti Abd Samad"/>
    <s v="RM"/>
    <n v="15000000"/>
    <n v="0"/>
    <n v="0"/>
    <n v="0"/>
    <n v="15000000"/>
    <n v="15000000"/>
    <n v="0"/>
  </r>
  <r>
    <n v="11236199"/>
    <s v="ATA PRECISION ENGINEERING(M) SDN BHD"/>
    <n v="101253"/>
    <x v="107"/>
    <s v="CFS-BB"/>
    <s v="Y"/>
    <n v="67164"/>
    <s v="Siti Noor Faudah Binti Abd Samad"/>
    <s v="RM"/>
    <n v="0"/>
    <n v="0"/>
    <n v="0"/>
    <n v="0"/>
    <n v="0"/>
    <n v="0"/>
    <n v="0"/>
  </r>
  <r>
    <n v="26600308"/>
    <s v="JABCO FILTER SYSTEM SDN. BHD.           "/>
    <n v="101253"/>
    <x v="107"/>
    <s v="CFS-BB"/>
    <s v="N"/>
    <n v="67164"/>
    <s v="Siti Noor Faudah Binti Abd Samad"/>
    <s v="RM"/>
    <n v="0"/>
    <n v="0"/>
    <n v="0"/>
    <n v="0"/>
    <n v="0"/>
    <n v="0"/>
    <m/>
  </r>
  <r>
    <n v="9335452"/>
    <s v="ATAMA LOGISTICS (M) SDN. BHD."/>
    <n v="101254"/>
    <x v="108"/>
    <s v="CFS-BB"/>
    <s v="Y"/>
    <n v="128143"/>
    <s v="Iftaz Bin Mardi"/>
    <s v="RM"/>
    <n v="200000"/>
    <n v="0"/>
    <n v="0"/>
    <n v="0"/>
    <n v="200000"/>
    <n v="200000"/>
    <n v="0"/>
  </r>
  <r>
    <n v="16730565"/>
    <s v="NV FREIGHTS (M) SDN BHD"/>
    <n v="101254"/>
    <x v="108"/>
    <s v="CFS-BB"/>
    <s v="N"/>
    <m/>
    <m/>
    <m/>
    <n v="0"/>
    <n v="0"/>
    <n v="0"/>
    <n v="0"/>
    <n v="0"/>
    <n v="0"/>
    <m/>
  </r>
  <r>
    <n v="8918587"/>
    <s v="LT TRAVEL &amp; TOURS (M) SDN BHD           "/>
    <n v="100003"/>
    <x v="109"/>
    <s v="CFS-BB"/>
    <s v="N"/>
    <m/>
    <m/>
    <m/>
    <n v="0"/>
    <n v="0"/>
    <n v="0"/>
    <n v="0"/>
    <n v="0"/>
    <n v="0"/>
    <m/>
  </r>
  <r>
    <n v="20333996"/>
    <s v="CASA ANDAMAN SDN BHD"/>
    <n v="100003"/>
    <x v="109"/>
    <s v="CFS-BB"/>
    <s v="Y"/>
    <n v="129943"/>
    <s v="Saw Li Ming"/>
    <s v="RM"/>
    <n v="246000"/>
    <n v="73924.149999999994"/>
    <n v="0"/>
    <n v="0"/>
    <n v="0"/>
    <n v="73924.149999999994"/>
    <n v="-172075.85"/>
  </r>
  <r>
    <n v="21409857"/>
    <s v="A TECH ATLANTIS SDN. BHD.               "/>
    <n v="100003"/>
    <x v="109"/>
    <s v="CFS-BB"/>
    <s v="N"/>
    <n v="133114"/>
    <s v="Cheong Zhe Hou"/>
    <s v="BDM"/>
    <n v="0"/>
    <n v="500910.96"/>
    <n v="0"/>
    <n v="0"/>
    <n v="0"/>
    <n v="500910.96"/>
    <m/>
  </r>
  <r>
    <n v="24589048"/>
    <s v="GELARAN BINA SDN BHD                    "/>
    <n v="100003"/>
    <x v="109"/>
    <s v="CFS-BB"/>
    <s v="N"/>
    <m/>
    <m/>
    <m/>
    <n v="0"/>
    <n v="0"/>
    <n v="0"/>
    <n v="0"/>
    <n v="0"/>
    <n v="0"/>
    <m/>
  </r>
  <r>
    <n v="24731449"/>
    <s v="ANJURAN HIJAU SDN BHD                   "/>
    <n v="100003"/>
    <x v="109"/>
    <s v="CFS-BB"/>
    <s v="N"/>
    <m/>
    <m/>
    <m/>
    <n v="0"/>
    <n v="0"/>
    <n v="0"/>
    <n v="0"/>
    <n v="0"/>
    <n v="0"/>
    <m/>
  </r>
  <r>
    <n v="24841569"/>
    <s v="CASA SUBANG SDN BHD                     "/>
    <n v="100003"/>
    <x v="109"/>
    <s v="CFS-BB"/>
    <s v="N"/>
    <m/>
    <m/>
    <m/>
    <n v="0"/>
    <n v="0"/>
    <n v="0"/>
    <n v="0"/>
    <n v="0"/>
    <n v="0"/>
    <m/>
  </r>
  <r>
    <n v="24923207"/>
    <s v="ECOFIRST HARTZ SDN BHD                  "/>
    <n v="100003"/>
    <x v="109"/>
    <s v="CFS-BB"/>
    <s v="N"/>
    <m/>
    <m/>
    <m/>
    <n v="0"/>
    <n v="0"/>
    <n v="0"/>
    <n v="0"/>
    <n v="0"/>
    <n v="0"/>
    <m/>
  </r>
  <r>
    <n v="26048126"/>
    <s v="A TECH PROPERTIES SDN BHD"/>
    <n v="100003"/>
    <x v="109"/>
    <s v="CFS-BB"/>
    <s v="Y"/>
    <n v="133114"/>
    <s v="Cheong Zhe Hou"/>
    <s v="BDM"/>
    <n v="21550000"/>
    <n v="24760571.77"/>
    <n v="0"/>
    <n v="0"/>
    <n v="4000000"/>
    <n v="28760571.77"/>
    <n v="7210571.7699999996"/>
  </r>
  <r>
    <n v="15324042"/>
    <s v="AT ENGINEERING SOLUTIONS SDN BHD"/>
    <n v="101255"/>
    <x v="110"/>
    <s v="CFS-BB"/>
    <s v="N"/>
    <m/>
    <m/>
    <m/>
    <n v="0"/>
    <n v="0"/>
    <n v="0"/>
    <n v="0"/>
    <n v="0"/>
    <n v="0"/>
    <m/>
  </r>
  <r>
    <n v="8238498"/>
    <s v="SCAN ASSOCIATES BERHAD                  "/>
    <n v="101255"/>
    <x v="110"/>
    <s v="CFS-BB"/>
    <s v="Y"/>
    <m/>
    <m/>
    <m/>
    <n v="0"/>
    <n v="0"/>
    <n v="0"/>
    <n v="0"/>
    <n v="772947.6"/>
    <n v="772947.6"/>
    <n v="772947.6"/>
  </r>
  <r>
    <n v="7416074"/>
    <s v="AUREUMAEX MEDICARE MARKETING (M) SDN BHD"/>
    <n v="101256"/>
    <x v="111"/>
    <s v="CFS-BB"/>
    <s v="N"/>
    <m/>
    <m/>
    <m/>
    <n v="0"/>
    <n v="0"/>
    <n v="0"/>
    <n v="0"/>
    <n v="0"/>
    <n v="0"/>
    <m/>
  </r>
  <r>
    <n v="26253913"/>
    <s v="AUREUMAEX MEDISAFE (M) SDN BHD          "/>
    <n v="101256"/>
    <x v="111"/>
    <s v="CFS-BB"/>
    <s v="N"/>
    <m/>
    <m/>
    <m/>
    <n v="0"/>
    <n v="0"/>
    <n v="0"/>
    <n v="0"/>
    <n v="0"/>
    <n v="0"/>
    <m/>
  </r>
  <r>
    <n v="6904014"/>
    <s v="AUSTAR MARKETING SDN BHD"/>
    <n v="101257"/>
    <x v="112"/>
    <s v="CFS-BB"/>
    <s v="Y"/>
    <n v="95485"/>
    <s v="Jason Jasmy Khong"/>
    <s v="RM"/>
    <n v="3805803.32"/>
    <n v="0"/>
    <n v="1003868.89"/>
    <n v="0"/>
    <n v="2800000"/>
    <n v="3803868.89"/>
    <n v="-1934.429999999702"/>
  </r>
  <r>
    <n v="20002148"/>
    <s v="AJ ALLIANCE PROPERTY SDN BHD"/>
    <n v="101257"/>
    <x v="112"/>
    <s v="CFS-BB"/>
    <s v="Y"/>
    <n v="20558"/>
    <s v="Liau Shui Lee"/>
    <s v="BDM"/>
    <n v="0"/>
    <n v="0"/>
    <n v="0"/>
    <n v="0"/>
    <n v="0"/>
    <n v="0"/>
    <n v="0"/>
  </r>
  <r>
    <n v="22841115"/>
    <s v="AUTO INTEGRASI SDN BHD"/>
    <n v="101258"/>
    <x v="113"/>
    <s v="CFS-BB"/>
    <s v="N"/>
    <m/>
    <m/>
    <m/>
    <n v="0"/>
    <n v="0"/>
    <n v="0"/>
    <n v="0"/>
    <n v="0"/>
    <n v="0"/>
    <m/>
  </r>
  <r>
    <n v="24620824"/>
    <s v="EATON VENTURES SDN BHD                  "/>
    <n v="101258"/>
    <x v="113"/>
    <s v="CFS-BB"/>
    <s v="N"/>
    <m/>
    <m/>
    <m/>
    <n v="0"/>
    <n v="0"/>
    <n v="0"/>
    <n v="0"/>
    <n v="0"/>
    <n v="0"/>
    <m/>
  </r>
  <r>
    <n v="24608779"/>
    <s v="GARUDA BUMIJAYA SDN BHD                 "/>
    <n v="101258"/>
    <x v="113"/>
    <s v="CFS-BB"/>
    <s v="N"/>
    <m/>
    <m/>
    <m/>
    <n v="0"/>
    <n v="0"/>
    <n v="0"/>
    <n v="0"/>
    <n v="0"/>
    <n v="0"/>
    <m/>
  </r>
  <r>
    <n v="9861819"/>
    <s v="THYE HIN CAPITAL SDN BHD"/>
    <n v="101258"/>
    <x v="113"/>
    <s v="CFS-BB"/>
    <s v="N"/>
    <m/>
    <m/>
    <m/>
    <n v="0"/>
    <n v="0"/>
    <n v="0"/>
    <n v="0"/>
    <n v="0"/>
    <n v="0"/>
    <m/>
  </r>
  <r>
    <n v="16199309"/>
    <s v="THYE HIN GARDEN SDN BHD"/>
    <n v="101258"/>
    <x v="113"/>
    <s v="CFS-BB"/>
    <s v="Y"/>
    <m/>
    <m/>
    <s v="RM"/>
    <n v="0"/>
    <n v="0"/>
    <n v="0"/>
    <n v="0"/>
    <n v="0"/>
    <n v="0"/>
    <n v="0"/>
  </r>
  <r>
    <n v="17960724"/>
    <s v="THYE HIN PROPERTIES SDN BHD"/>
    <n v="101258"/>
    <x v="113"/>
    <s v="CFS-BB"/>
    <s v="N"/>
    <m/>
    <m/>
    <m/>
    <n v="0"/>
    <n v="0"/>
    <n v="0"/>
    <n v="0"/>
    <n v="0"/>
    <n v="0"/>
    <m/>
  </r>
  <r>
    <n v="7117155"/>
    <s v="JEHANTECH SDN BHD"/>
    <n v="100070"/>
    <x v="114"/>
    <s v="CFS-BB"/>
    <s v="N"/>
    <m/>
    <m/>
    <m/>
    <n v="0"/>
    <n v="0"/>
    <n v="0"/>
    <n v="0"/>
    <n v="0"/>
    <n v="0"/>
    <m/>
  </r>
  <r>
    <n v="16086000"/>
    <s v="SILVERIA SDN BHD"/>
    <n v="100070"/>
    <x v="114"/>
    <s v="CFS-BB"/>
    <s v="Y"/>
    <n v="137175"/>
    <s v="Brian Cheng Wai Nynn"/>
    <s v="RM"/>
    <n v="353809.18"/>
    <n v="0"/>
    <n v="302539.46000000002"/>
    <n v="0"/>
    <n v="50000"/>
    <n v="352539.46"/>
    <n v="-1269.7199999999721"/>
  </r>
  <r>
    <n v="16552555"/>
    <s v="AVER AWARDS SDN BHD"/>
    <n v="101259"/>
    <x v="115"/>
    <s v="CFS-BB"/>
    <s v="Y"/>
    <n v="133637"/>
    <s v="Ng Chuan Xun"/>
    <s v="RM"/>
    <n v="1000000"/>
    <n v="0"/>
    <n v="0"/>
    <n v="0"/>
    <n v="1000000"/>
    <n v="1000000"/>
    <n v="0"/>
  </r>
  <r>
    <n v="17897515"/>
    <s v="AMARA BETA SDN BHD"/>
    <n v="101259"/>
    <x v="115"/>
    <s v="CFS-BB"/>
    <s v="N"/>
    <n v="134715"/>
    <s v="Jananiswary A/P Gunasegeran"/>
    <s v="RM"/>
    <n v="0"/>
    <n v="0"/>
    <n v="0"/>
    <n v="0"/>
    <n v="0"/>
    <n v="0"/>
    <m/>
  </r>
  <r>
    <n v="8220406"/>
    <s v="AVEVA ASIA PACIFIC SDN BHD              "/>
    <n v="101260"/>
    <x v="116"/>
    <s v="CFS-BB"/>
    <s v="N"/>
    <n v="131084"/>
    <s v="Pang Lisa"/>
    <s v="RM"/>
    <n v="0"/>
    <n v="0"/>
    <n v="0"/>
    <n v="0"/>
    <n v="0"/>
    <n v="0"/>
    <m/>
  </r>
  <r>
    <n v="7987425"/>
    <s v="AVEVA SDN BHD                           "/>
    <n v="101260"/>
    <x v="116"/>
    <s v="CFS-BB"/>
    <s v="N"/>
    <n v="131084"/>
    <s v="Pang Lisa"/>
    <s v="RM"/>
    <n v="0"/>
    <n v="0"/>
    <n v="0"/>
    <n v="0"/>
    <n v="0"/>
    <n v="0"/>
    <m/>
  </r>
  <r>
    <n v="6641184"/>
    <s v="BELATI WANGSA (M) SDN BHD               "/>
    <n v="100072"/>
    <x v="117"/>
    <s v="CFS-BB"/>
    <s v="N"/>
    <m/>
    <m/>
    <m/>
    <n v="0"/>
    <n v="0"/>
    <n v="0"/>
    <n v="0"/>
    <n v="0"/>
    <n v="0"/>
    <m/>
  </r>
  <r>
    <n v="7271351"/>
    <s v="JOHAWAKI TRADING &amp; MACHINERIES SDN BHD"/>
    <n v="100072"/>
    <x v="117"/>
    <s v="CFS-BB"/>
    <s v="N"/>
    <n v="72942"/>
    <s v="Noor Hafizah Binti Idrishah"/>
    <s v="RM"/>
    <n v="0"/>
    <n v="0"/>
    <n v="0"/>
    <n v="0"/>
    <n v="0"/>
    <n v="0"/>
    <m/>
  </r>
  <r>
    <n v="7618844"/>
    <s v="JOHAWAKI DEV S/B                        "/>
    <n v="100072"/>
    <x v="117"/>
    <s v="CFS-BB"/>
    <s v="N"/>
    <m/>
    <m/>
    <m/>
    <n v="0"/>
    <n v="0"/>
    <n v="0"/>
    <n v="0"/>
    <n v="0"/>
    <n v="0"/>
    <m/>
  </r>
  <r>
    <n v="10244297"/>
    <s v="ANTARA KITARAN SDN. BHD."/>
    <n v="100072"/>
    <x v="117"/>
    <s v="CFS-BB"/>
    <s v="Y"/>
    <n v="74278"/>
    <s v="Mohd Shafiz Bin Mohd Taib"/>
    <s v="RM"/>
    <n v="2548357.1800000002"/>
    <n v="1321333.3199999998"/>
    <n v="197371.46"/>
    <n v="0"/>
    <n v="0"/>
    <n v="1518704.7799999998"/>
    <n v="-1029652.4000000004"/>
  </r>
  <r>
    <n v="11730133"/>
    <s v="KILANG KELAPA SAWIT SDN BHD"/>
    <n v="100072"/>
    <x v="117"/>
    <s v="CFS-BB"/>
    <s v="N"/>
    <n v="124883"/>
    <s v="Cheong Chee Hoong"/>
    <s v="BDM"/>
    <n v="0"/>
    <n v="0"/>
    <n v="0"/>
    <n v="0"/>
    <n v="0"/>
    <n v="0"/>
    <m/>
  </r>
  <r>
    <n v="11754541"/>
    <s v="HALAGEL (M) SDN BHD"/>
    <n v="100072"/>
    <x v="117"/>
    <s v="CFS-BB"/>
    <s v="Y"/>
    <n v="88906"/>
    <s v="Nadia Binti Ahmad Tarmizi"/>
    <s v="RM"/>
    <n v="0"/>
    <n v="0"/>
    <n v="0"/>
    <n v="0"/>
    <n v="0"/>
    <n v="0"/>
    <n v="0"/>
  </r>
  <r>
    <n v="13079989"/>
    <s v="SIPUTEH SAWIT SDN BHD"/>
    <n v="100072"/>
    <x v="117"/>
    <s v="CFS-BB"/>
    <s v="Y"/>
    <n v="131072"/>
    <s v="Pneh Joo Li"/>
    <s v="RM"/>
    <n v="0"/>
    <n v="0"/>
    <n v="0"/>
    <n v="120201.12"/>
    <n v="0"/>
    <n v="120201.12"/>
    <n v="120201.12"/>
  </r>
  <r>
    <n v="13368298"/>
    <s v="SPYNIE SAWIT SDN BHD"/>
    <n v="100072"/>
    <x v="117"/>
    <s v="CFS-BB"/>
    <s v="Y"/>
    <n v="133356"/>
    <s v="Low Kim Kee"/>
    <s v="RM"/>
    <n v="0"/>
    <n v="0"/>
    <n v="0"/>
    <n v="3200335.54"/>
    <n v="0"/>
    <n v="3200335.54"/>
    <n v="3200335.54"/>
  </r>
  <r>
    <n v="14525720"/>
    <s v="IDAMAN PHARMA SDN BHD"/>
    <n v="100072"/>
    <x v="117"/>
    <s v="CFS-BB"/>
    <s v="Y"/>
    <n v="72942"/>
    <s v="Noor Hafizah Binti Idrishah"/>
    <s v="RM"/>
    <n v="1267000"/>
    <n v="854247.08"/>
    <n v="0"/>
    <n v="0"/>
    <n v="0"/>
    <n v="854247.08"/>
    <n v="-412752.92000000004"/>
  </r>
  <r>
    <n v="16229516"/>
    <s v="JOHAWAKI PROPERTIES SDN BHD"/>
    <n v="100072"/>
    <x v="117"/>
    <s v="CFS-BB"/>
    <s v="N"/>
    <m/>
    <m/>
    <m/>
    <n v="0"/>
    <n v="0"/>
    <n v="0"/>
    <n v="0"/>
    <n v="0"/>
    <n v="0"/>
    <m/>
  </r>
  <r>
    <n v="19941606"/>
    <s v="ORATIS PHARMACEUTICALS SDN.BHD."/>
    <n v="100072"/>
    <x v="117"/>
    <s v="CFS-BB"/>
    <s v="N"/>
    <m/>
    <m/>
    <m/>
    <n v="0"/>
    <n v="0"/>
    <n v="0"/>
    <n v="0"/>
    <n v="0"/>
    <n v="0"/>
    <m/>
  </r>
  <r>
    <n v="20712778"/>
    <s v="GURUN PREMIX PLANT SDN BHD ( FKA MINETECH GURUN PREMIX SDN BHD )"/>
    <n v="100072"/>
    <x v="117"/>
    <s v="CFS-BB"/>
    <s v="Y"/>
    <n v="130810"/>
    <s v="Ng Shin Theng"/>
    <s v="RM"/>
    <n v="2104059.6"/>
    <n v="30517.78"/>
    <n v="0"/>
    <n v="676156.12"/>
    <n v="300000"/>
    <n v="1006673.9"/>
    <n v="-1097385.7000000002"/>
  </r>
  <r>
    <n v="24066796"/>
    <s v="ANTARA CONCRETE SDN BHD"/>
    <n v="100072"/>
    <x v="117"/>
    <s v="CFS-BB"/>
    <s v="Y"/>
    <n v="74278"/>
    <s v="Mohd Shafiz Bin Mohd Taib"/>
    <s v="RM"/>
    <n v="2117352.94"/>
    <n v="1258538"/>
    <n v="303568.63"/>
    <n v="0"/>
    <n v="0"/>
    <n v="1562106.63"/>
    <n v="-555246.31000000006"/>
  </r>
  <r>
    <n v="24145984"/>
    <s v="KOTA SETIA PALM OIL MILL SDN BHD        "/>
    <n v="100072"/>
    <x v="117"/>
    <s v="CFS-BB"/>
    <s v="N"/>
    <m/>
    <m/>
    <m/>
    <n v="0"/>
    <n v="0"/>
    <n v="0"/>
    <n v="0"/>
    <n v="0"/>
    <n v="0"/>
    <m/>
  </r>
  <r>
    <n v="24408711"/>
    <s v="CANGKAT RAMU (KUALA SLIM) SDN. BHD."/>
    <n v="100072"/>
    <x v="117"/>
    <s v="CFS-BB"/>
    <s v="Y"/>
    <n v="133356"/>
    <s v="Low Kim Kee"/>
    <s v="RM"/>
    <n v="2700000"/>
    <n v="2238833.27"/>
    <n v="0"/>
    <n v="0"/>
    <n v="300000"/>
    <n v="2538833.27"/>
    <n v="-161166.72999999998"/>
  </r>
  <r>
    <n v="25049642"/>
    <s v="LX BRICKS SDN BHD"/>
    <n v="100072"/>
    <x v="117"/>
    <s v="CFS-BB"/>
    <s v="Y"/>
    <n v="74278"/>
    <s v="Mohd Shafiz Bin Mohd Taib"/>
    <s v="RM"/>
    <n v="790520.76"/>
    <n v="0"/>
    <n v="716347.18"/>
    <n v="0"/>
    <n v="0"/>
    <n v="716347.18"/>
    <n v="-74173.579999999958"/>
  </r>
  <r>
    <n v="25090416"/>
    <s v="AVISENA PHARMA SDN. BHD."/>
    <n v="100072"/>
    <x v="117"/>
    <s v="CFS-BB"/>
    <s v="Y"/>
    <n v="72942"/>
    <s v="Noor Hafizah Binti Idrishah"/>
    <s v="RM"/>
    <n v="200000"/>
    <n v="171848.99"/>
    <n v="0"/>
    <n v="0"/>
    <n v="0"/>
    <n v="171848.99"/>
    <n v="-28151.010000000009"/>
  </r>
  <r>
    <n v="25928740"/>
    <s v="DE INPATIENT DINING SDN BHD"/>
    <n v="100072"/>
    <x v="117"/>
    <s v="CFS-BB"/>
    <s v="Y"/>
    <n v="72942"/>
    <s v="Noor Hafizah Binti Idrishah"/>
    <s v="RM"/>
    <n v="360000"/>
    <n v="313546.48"/>
    <n v="0"/>
    <n v="0"/>
    <n v="0"/>
    <n v="313546.48"/>
    <n v="-46453.520000000019"/>
  </r>
  <r>
    <n v="26036904"/>
    <s v="AVISENA FRESH CHURROS SDN BHD"/>
    <n v="100072"/>
    <x v="117"/>
    <s v="CFS-BB"/>
    <s v="Y"/>
    <n v="72942"/>
    <s v="Noor Hafizah Binti Idrishah"/>
    <s v="RM"/>
    <n v="250000"/>
    <n v="209604.85"/>
    <n v="0"/>
    <n v="0"/>
    <n v="0"/>
    <n v="209604.85"/>
    <n v="-40395.149999999994"/>
  </r>
  <r>
    <n v="26037871"/>
    <s v="AVISENA WOMEN &amp; CHILDREN SDN. BHD.      "/>
    <n v="100072"/>
    <x v="117"/>
    <s v="CFS-BB"/>
    <s v="Y"/>
    <n v="72942"/>
    <s v="Noor Hafizah Binti Idrishah"/>
    <s v="RM"/>
    <n v="15000000"/>
    <n v="0"/>
    <n v="0"/>
    <n v="0"/>
    <n v="15000000"/>
    <n v="15000000"/>
    <n v="0"/>
  </r>
  <r>
    <n v="26048553"/>
    <s v="Avisena Patisserie Sdn Bhd"/>
    <n v="100072"/>
    <x v="117"/>
    <s v="CFS-BB"/>
    <s v="Y"/>
    <n v="72942"/>
    <s v="Noor Hafizah Binti Idrishah"/>
    <s v="RM"/>
    <n v="400000"/>
    <n v="354771.73"/>
    <n v="0"/>
    <n v="0"/>
    <n v="0"/>
    <n v="354771.73"/>
    <n v="-45228.270000000019"/>
  </r>
  <r>
    <n v="26052748"/>
    <s v="Avisena Parking Sdn Bhd"/>
    <n v="100072"/>
    <x v="117"/>
    <s v="CFS-BB"/>
    <s v="Y"/>
    <n v="72942"/>
    <s v="Noor Hafizah Binti Idrishah"/>
    <s v="RM"/>
    <n v="600000"/>
    <n v="489258.86"/>
    <n v="0"/>
    <n v="0"/>
    <n v="0"/>
    <n v="489258.86"/>
    <n v="-110741.14000000001"/>
  </r>
  <r>
    <n v="26057353"/>
    <s v="Avimus Sdn Bhd"/>
    <n v="100072"/>
    <x v="117"/>
    <s v="CFS-BB"/>
    <s v="N"/>
    <n v="72942"/>
    <s v="Noor Hafizah Binti Idrishah"/>
    <s v="RM"/>
    <n v="0"/>
    <n v="0"/>
    <n v="0"/>
    <n v="0"/>
    <n v="0"/>
    <n v="0"/>
    <m/>
  </r>
  <r>
    <n v="26926178"/>
    <s v="Avisena Dialysis Setia Alam Sdn Bhd"/>
    <n v="100072"/>
    <x v="117"/>
    <s v="CFS-BB"/>
    <s v="Y"/>
    <n v="72942"/>
    <s v="Noor Hafizah Binti Idrishah"/>
    <s v="RM"/>
    <n v="1100000"/>
    <n v="1100000"/>
    <n v="0"/>
    <n v="0"/>
    <n v="0"/>
    <n v="1100000"/>
    <n v="0"/>
  </r>
  <r>
    <n v="10757534"/>
    <s v="IK ENGINEERING SERVICES SDN. BHD.       "/>
    <n v="100073"/>
    <x v="118"/>
    <s v="CFS-BB"/>
    <s v="Y"/>
    <n v="88661"/>
    <s v="Lim Mei Hwa"/>
    <s v="RM"/>
    <n v="0"/>
    <n v="0"/>
    <n v="0"/>
    <n v="0"/>
    <n v="500000"/>
    <n v="500000"/>
    <n v="500000"/>
  </r>
  <r>
    <n v="14306567"/>
    <s v="BIRU HIJAU ENTERPRISE SDN BHD"/>
    <n v="100073"/>
    <x v="118"/>
    <s v="CFS-BB"/>
    <s v="Y"/>
    <n v="27353"/>
    <s v="Tuan Ak Ajai"/>
    <s v="RM"/>
    <n v="588000"/>
    <n v="394730.25"/>
    <n v="0"/>
    <n v="0"/>
    <n v="0"/>
    <n v="394730.25"/>
    <n v="-193269.75"/>
  </r>
  <r>
    <n v="15939308"/>
    <s v="AWI BUILDER SDN BHD"/>
    <n v="100073"/>
    <x v="118"/>
    <s v="CFS-BB"/>
    <s v="Y"/>
    <n v="88640"/>
    <s v="Nur Hasiah Binti Busman"/>
    <s v="BDM "/>
    <n v="51099315.769999996"/>
    <n v="865248.87"/>
    <n v="30166210.52"/>
    <n v="0"/>
    <n v="20000000"/>
    <n v="51031459.390000001"/>
    <n v="-67856.379999995232"/>
  </r>
  <r>
    <n v="17224998"/>
    <s v="CENTRAL MEDICARE SDN BHD                "/>
    <n v="100073"/>
    <x v="118"/>
    <s v="CFS-BB"/>
    <s v="Y"/>
    <n v="74278"/>
    <s v="Mohd Shafiz Bin Mohd Taib"/>
    <s v="RM"/>
    <n v="0"/>
    <n v="0"/>
    <n v="0"/>
    <n v="0"/>
    <n v="2320000"/>
    <n v="2320000"/>
    <n v="2320000"/>
  </r>
  <r>
    <n v="17765201"/>
    <s v="MENAWAN MEGAH SDN BHD"/>
    <n v="100073"/>
    <x v="118"/>
    <s v="CFS-BB"/>
    <s v="Y"/>
    <n v="136964"/>
    <s v="Ting Ding Ping"/>
    <s v="RM"/>
    <n v="31241612.370000001"/>
    <n v="16884256.960000001"/>
    <n v="2577741.59"/>
    <n v="0"/>
    <n v="0"/>
    <n v="19461998.550000001"/>
    <n v="-11779613.82"/>
  </r>
  <r>
    <n v="19471947"/>
    <s v="PROLIGUEST RESOURCES SDN. BHD."/>
    <n v="100073"/>
    <x v="118"/>
    <s v="CFS-BB"/>
    <s v="Y"/>
    <n v="88640"/>
    <s v="Nur Hasiah Binti Busman"/>
    <s v="BDM "/>
    <n v="1300000"/>
    <n v="1017872.62"/>
    <n v="0"/>
    <n v="0"/>
    <n v="300000"/>
    <n v="1317872.6200000001"/>
    <n v="17872.620000000112"/>
  </r>
  <r>
    <n v="19527253"/>
    <s v="ISTARAYA SDN BHD"/>
    <n v="100073"/>
    <x v="118"/>
    <s v="CFS-BB"/>
    <s v="N"/>
    <m/>
    <m/>
    <m/>
    <n v="0"/>
    <n v="0"/>
    <n v="0"/>
    <n v="0"/>
    <n v="0"/>
    <n v="0"/>
    <m/>
  </r>
  <r>
    <n v="21714111"/>
    <s v="BAYAM TRAVEL SDN. BHD."/>
    <n v="100073"/>
    <x v="118"/>
    <s v="CFS-BB"/>
    <s v="N"/>
    <m/>
    <m/>
    <m/>
    <n v="0"/>
    <n v="0"/>
    <n v="0"/>
    <n v="0"/>
    <n v="0"/>
    <n v="0"/>
    <m/>
  </r>
  <r>
    <n v="21750862"/>
    <s v="BAYAMEDIC SERVICES SDN. BHD."/>
    <n v="100073"/>
    <x v="118"/>
    <s v="CFS-BB"/>
    <s v="Y"/>
    <n v="88661"/>
    <s v="Lim Mei Hwa"/>
    <s v="RM"/>
    <n v="500000"/>
    <n v="0"/>
    <n v="0"/>
    <n v="0"/>
    <n v="500000"/>
    <n v="500000"/>
    <n v="0"/>
  </r>
  <r>
    <n v="21872456"/>
    <s v="JOO YAN PROPERTY SDN BHD"/>
    <n v="100073"/>
    <x v="118"/>
    <s v="CFS-BB"/>
    <s v="Y"/>
    <n v="88640"/>
    <s v="Nur Hasiah Binti Busman"/>
    <s v="BDM "/>
    <n v="25246810.739999998"/>
    <n v="0"/>
    <n v="25164540.510000002"/>
    <n v="0"/>
    <n v="0"/>
    <n v="25164540.510000002"/>
    <n v="-82270.229999996722"/>
  </r>
  <r>
    <n v="22101334"/>
    <s v="CANNA STATION SDN BHD"/>
    <n v="100073"/>
    <x v="118"/>
    <s v="CFS-BB"/>
    <s v="Y"/>
    <n v="88640"/>
    <s v="Nur Hasiah Binti Busman"/>
    <s v="BDM "/>
    <n v="1500000"/>
    <n v="1017938.06"/>
    <n v="0"/>
    <n v="0"/>
    <n v="500000"/>
    <n v="1517938.06"/>
    <n v="17938.060000000056"/>
  </r>
  <r>
    <n v="23208503"/>
    <s v="SHINONG SDN BHD"/>
    <n v="100073"/>
    <x v="118"/>
    <s v="CFS-BB"/>
    <s v="Y"/>
    <n v="27353"/>
    <s v="Tuan Ak Ajai"/>
    <s v="RM"/>
    <n v="200000"/>
    <n v="0"/>
    <n v="0"/>
    <n v="0"/>
    <n v="200000"/>
    <n v="200000"/>
    <n v="0"/>
  </r>
  <r>
    <n v="23537538"/>
    <s v="KAZOX MATERIALS SDN BHD"/>
    <n v="100073"/>
    <x v="118"/>
    <s v="CFS-BB"/>
    <s v="Y"/>
    <n v="74278"/>
    <s v="Mohd Shafiz Bin Mohd Taib"/>
    <s v="RM"/>
    <n v="3341242.79"/>
    <n v="0"/>
    <n v="0"/>
    <n v="0"/>
    <n v="3341242.79"/>
    <n v="3341242.79"/>
    <n v="0"/>
  </r>
  <r>
    <n v="23919457"/>
    <s v="NORTH STAR BEIBEN SDN BHD"/>
    <n v="100073"/>
    <x v="118"/>
    <s v="CFS-BB"/>
    <s v="N"/>
    <m/>
    <m/>
    <m/>
    <n v="0"/>
    <n v="0"/>
    <n v="0"/>
    <n v="0"/>
    <n v="0"/>
    <n v="0"/>
    <m/>
  </r>
  <r>
    <n v="24185014"/>
    <s v="ALWI STATION SDN BHD"/>
    <n v="100073"/>
    <x v="118"/>
    <s v="CFS-BB"/>
    <s v="Y"/>
    <n v="88640"/>
    <s v="Nur Hasiah Binti Busman"/>
    <s v="BDM "/>
    <n v="150000"/>
    <n v="0"/>
    <n v="0"/>
    <n v="0"/>
    <n v="150000"/>
    <n v="150000"/>
    <n v="0"/>
  </r>
  <r>
    <n v="25208606"/>
    <s v="SASA ENERGY SDN BHD"/>
    <n v="100073"/>
    <x v="118"/>
    <s v="CFS-BB"/>
    <s v="N"/>
    <n v="88640"/>
    <s v="Nur Hasiah Binti Busman"/>
    <s v="BDM "/>
    <n v="0"/>
    <n v="0"/>
    <n v="0"/>
    <n v="0"/>
    <n v="0"/>
    <n v="0"/>
    <m/>
  </r>
  <r>
    <n v="25250639"/>
    <s v="VITAL FOCUS PROPERTIES SDN BHD"/>
    <n v="100073"/>
    <x v="118"/>
    <s v="CFS-BB"/>
    <s v="N"/>
    <m/>
    <m/>
    <m/>
    <n v="0"/>
    <n v="0"/>
    <n v="0"/>
    <n v="0"/>
    <n v="0"/>
    <n v="0"/>
    <m/>
  </r>
  <r>
    <n v="5612671"/>
    <s v="AXALTA POWDER COATING SYSTEMS (MALAYSIA) SDN BHD"/>
    <n v="101261"/>
    <x v="119"/>
    <s v="CFS-BB"/>
    <s v="Y"/>
    <n v="72942"/>
    <s v="Noor Hafizah Binti Idrishah"/>
    <s v="RM"/>
    <n v="80000"/>
    <n v="0"/>
    <n v="0"/>
    <n v="0"/>
    <n v="80000"/>
    <n v="80000"/>
    <n v="0"/>
  </r>
  <r>
    <n v="17267880"/>
    <s v="HIGH PERFORMANCE COATING SDN BHD        "/>
    <n v="101261"/>
    <x v="119"/>
    <s v="CFS-BB"/>
    <s v="N"/>
    <m/>
    <m/>
    <m/>
    <n v="0"/>
    <n v="0"/>
    <n v="0"/>
    <n v="0"/>
    <n v="0"/>
    <n v="0"/>
    <m/>
  </r>
  <r>
    <n v="7564513"/>
    <s v="L.B. FURNITURE SDN BHD"/>
    <n v="100074"/>
    <x v="120"/>
    <s v="CFS-BB"/>
    <s v="N"/>
    <m/>
    <m/>
    <m/>
    <n v="0"/>
    <n v="0"/>
    <n v="0"/>
    <n v="0"/>
    <n v="0"/>
    <n v="0"/>
    <m/>
  </r>
  <r>
    <n v="7604464"/>
    <s v="AX FURNITURE SDN. BHD."/>
    <n v="100074"/>
    <x v="120"/>
    <s v="CFS-BB"/>
    <s v="Y"/>
    <n v="86396"/>
    <s v="Gan Siew Lian"/>
    <s v="RM"/>
    <n v="22000000"/>
    <n v="7094308.8699999992"/>
    <n v="0"/>
    <n v="0"/>
    <n v="9500000"/>
    <n v="16594308.869999999"/>
    <n v="-5405691.1300000008"/>
  </r>
  <r>
    <n v="9237988"/>
    <s v="CHUANHENG FURNITURE PRODUCTS SDN BHD"/>
    <n v="100074"/>
    <x v="120"/>
    <s v="CFS-BB"/>
    <s v="Y"/>
    <n v="88684"/>
    <s v="Muhamad Rashidi Bin Naili"/>
    <s v="RM"/>
    <n v="500000"/>
    <n v="0"/>
    <n v="0"/>
    <n v="0"/>
    <n v="500000"/>
    <n v="500000"/>
    <n v="0"/>
  </r>
  <r>
    <n v="13498557"/>
    <s v="LYL CHEMICALS SDN. BHD."/>
    <n v="100074"/>
    <x v="120"/>
    <s v="CFS-BB"/>
    <s v="Y"/>
    <n v="86396"/>
    <s v="Gan Siew Lian"/>
    <s v="RM"/>
    <n v="4151000"/>
    <n v="3046342.49"/>
    <n v="0"/>
    <n v="0"/>
    <n v="0"/>
    <n v="3046342.49"/>
    <n v="-1104657.5099999998"/>
  </r>
  <r>
    <n v="16882500"/>
    <s v="LYL HARDWARE SDN. BHD."/>
    <n v="100074"/>
    <x v="120"/>
    <s v="CFS-BB"/>
    <s v="Y"/>
    <n v="86396"/>
    <s v="Gan Siew Lian"/>
    <s v="RM"/>
    <n v="2523398.11"/>
    <n v="0"/>
    <n v="2465598.75"/>
    <n v="0"/>
    <n v="0"/>
    <n v="2465598.75"/>
    <n v="-57799.35999999987"/>
  </r>
  <r>
    <n v="19450099"/>
    <s v="MASMI FURNITURE SDN BHD"/>
    <n v="100074"/>
    <x v="120"/>
    <s v="CFS-BB"/>
    <s v="N"/>
    <m/>
    <m/>
    <m/>
    <n v="0"/>
    <n v="0"/>
    <n v="0"/>
    <n v="0"/>
    <n v="0"/>
    <n v="0"/>
    <m/>
  </r>
  <r>
    <n v="19502957"/>
    <s v="L &amp; L VENTURE CAPITAL LAND SDN. BHD.    "/>
    <n v="100074"/>
    <x v="120"/>
    <s v="CFS-BB"/>
    <s v="N"/>
    <m/>
    <m/>
    <m/>
    <n v="0"/>
    <n v="0"/>
    <n v="0"/>
    <n v="0"/>
    <n v="0"/>
    <n v="0"/>
    <m/>
  </r>
  <r>
    <n v="20275422"/>
    <s v="HOMMAX FURNITURE SDN BHD"/>
    <n v="100074"/>
    <x v="120"/>
    <s v="CFS-BB"/>
    <s v="N"/>
    <m/>
    <m/>
    <m/>
    <n v="0"/>
    <n v="0"/>
    <n v="0"/>
    <n v="0"/>
    <n v="0"/>
    <n v="0"/>
    <m/>
  </r>
  <r>
    <n v="20527949"/>
    <s v="LYL PROPERTY SDN. BHD."/>
    <n v="100074"/>
    <x v="120"/>
    <s v="CFS-BB"/>
    <s v="N"/>
    <m/>
    <m/>
    <m/>
    <n v="0"/>
    <n v="0"/>
    <n v="0"/>
    <n v="0"/>
    <n v="0"/>
    <n v="0"/>
    <m/>
  </r>
  <r>
    <n v="24156565"/>
    <s v="LCT VENTURE SDN. BHD."/>
    <n v="100074"/>
    <x v="120"/>
    <s v="CFS-BB"/>
    <s v="Y"/>
    <n v="86396"/>
    <s v="Gan Siew Lian"/>
    <s v="RM"/>
    <n v="10423870.92"/>
    <n v="8939926"/>
    <n v="502580.62"/>
    <n v="0"/>
    <n v="20000"/>
    <n v="9462506.6199999992"/>
    <n v="-961364.30000000075"/>
  </r>
  <r>
    <n v="18158755"/>
    <s v="AXIS TECHNOLOGY RESOURCES (M) SDN. BHD."/>
    <n v="101262"/>
    <x v="121"/>
    <s v="CFS-BB"/>
    <s v="N"/>
    <m/>
    <m/>
    <m/>
    <n v="0"/>
    <n v="0"/>
    <n v="0"/>
    <n v="0"/>
    <n v="0"/>
    <n v="0"/>
    <m/>
  </r>
  <r>
    <n v="16526657"/>
    <s v="MUTIARA TEKNOLOGI (M) SDN BHD"/>
    <n v="101262"/>
    <x v="121"/>
    <s v="CFS-BB"/>
    <s v="N"/>
    <m/>
    <m/>
    <m/>
    <n v="0"/>
    <n v="0"/>
    <n v="0"/>
    <n v="0"/>
    <n v="0"/>
    <n v="0"/>
    <m/>
  </r>
  <r>
    <n v="16752303"/>
    <s v="AXSONIC SHIPPING SDN BHD"/>
    <n v="101263"/>
    <x v="122"/>
    <s v="CFS-BB"/>
    <s v="N"/>
    <n v="27596"/>
    <s v="Ling Ping Ping"/>
    <s v="RM"/>
    <n v="0"/>
    <n v="0"/>
    <n v="0"/>
    <n v="0"/>
    <n v="0"/>
    <n v="0"/>
    <m/>
  </r>
  <r>
    <n v="5233630"/>
    <s v="BERJAYA DOCKYARD SDN BHD                "/>
    <n v="101263"/>
    <x v="122"/>
    <s v="CFS-BB"/>
    <s v="N"/>
    <n v="97392"/>
    <s v="Ling Bei Xi"/>
    <s v="RM"/>
    <n v="0"/>
    <n v="0"/>
    <n v="0"/>
    <n v="0"/>
    <n v="0"/>
    <n v="0"/>
    <m/>
  </r>
  <r>
    <n v="24168729"/>
    <s v="AXVENTURE SDN BHD"/>
    <n v="101264"/>
    <x v="123"/>
    <s v="CFS-BB"/>
    <s v="Y"/>
    <n v="86289"/>
    <s v="Nassrul Hisyam Bin Nordin"/>
    <s v="BDM"/>
    <n v="14590341.609999999"/>
    <n v="0"/>
    <n v="2353291.08"/>
    <n v="0"/>
    <n v="12500000"/>
    <n v="14853291.08"/>
    <n v="262949.47000000067"/>
  </r>
  <r>
    <n v="24277710"/>
    <s v="AXVENTURE MACHINERY &amp; TRADING SDN BHD   "/>
    <n v="101264"/>
    <x v="123"/>
    <s v="CFS-BB"/>
    <s v="N"/>
    <m/>
    <m/>
    <m/>
    <n v="0"/>
    <n v="0"/>
    <n v="0"/>
    <n v="0"/>
    <n v="0"/>
    <n v="0"/>
    <m/>
  </r>
  <r>
    <n v="18522403"/>
    <s v="AZAM MOTORS SDN BHD"/>
    <n v="100076"/>
    <x v="124"/>
    <s v="CFS-BB"/>
    <s v="Y"/>
    <n v="138765"/>
    <s v="Lim Zi Yao"/>
    <s v="RM"/>
    <n v="1515508.39"/>
    <n v="0"/>
    <n v="1510338.94"/>
    <n v="0"/>
    <n v="0"/>
    <n v="1510338.94"/>
    <n v="-5169.4499999999534"/>
  </r>
  <r>
    <n v="21824140"/>
    <s v="AZAM MOTOR SERVICES SDN BHD"/>
    <n v="100076"/>
    <x v="124"/>
    <s v="CFS-BB"/>
    <s v="Y"/>
    <n v="138765"/>
    <s v="Lim Zi Yao"/>
    <s v="RM"/>
    <n v="1000000"/>
    <n v="0"/>
    <n v="0"/>
    <n v="0"/>
    <n v="1000000"/>
    <n v="1000000"/>
    <n v="0"/>
  </r>
  <r>
    <n v="16086786"/>
    <s v="AZYAN AUTO SDN BHD"/>
    <n v="101265"/>
    <x v="125"/>
    <s v="CFS-BB"/>
    <s v="N"/>
    <n v="129943"/>
    <s v="Saw Li Ming"/>
    <s v="RM"/>
    <n v="0"/>
    <n v="0"/>
    <n v="0"/>
    <n v="0"/>
    <n v="0"/>
    <n v="0"/>
    <m/>
  </r>
  <r>
    <n v="21347608"/>
    <s v="K S S OTOMOBIL (KS) SDN. BHD."/>
    <n v="101265"/>
    <x v="125"/>
    <s v="CFS-BB"/>
    <s v="N"/>
    <m/>
    <m/>
    <m/>
    <n v="0"/>
    <n v="0"/>
    <n v="0"/>
    <n v="0"/>
    <n v="0"/>
    <n v="0"/>
    <m/>
  </r>
  <r>
    <n v="6295378"/>
    <s v="BABA PRODUCTS (M) SDN. BHD."/>
    <n v="101266"/>
    <x v="126"/>
    <s v="CFS-BB"/>
    <s v="Y"/>
    <n v="130292"/>
    <s v="Dhivyamaaran A/L Anparasan"/>
    <s v="RM"/>
    <n v="8500000"/>
    <n v="6614414.7300000004"/>
    <n v="0"/>
    <n v="0"/>
    <n v="0"/>
    <n v="6614414.7300000004"/>
    <n v="-1885585.2699999996"/>
  </r>
  <r>
    <n v="17794232"/>
    <s v="BABAS PROPERTIES (M) SDN BHD"/>
    <n v="101266"/>
    <x v="126"/>
    <s v="CFS-BB"/>
    <s v="N"/>
    <m/>
    <m/>
    <m/>
    <n v="0"/>
    <n v="0"/>
    <n v="0"/>
    <n v="0"/>
    <n v="0"/>
    <n v="0"/>
    <m/>
  </r>
  <r>
    <n v="14600452"/>
    <s v="SAWIT WARISAN SDN. BHD."/>
    <n v="100080"/>
    <x v="127"/>
    <s v="CFS-BB"/>
    <s v="Y"/>
    <n v="88684"/>
    <s v="Muhamad Rashidi Bin Naili"/>
    <s v="RM"/>
    <n v="4018332.5700000003"/>
    <n v="0"/>
    <n v="1912221.73"/>
    <n v="0"/>
    <n v="2000000"/>
    <n v="3912221.73"/>
    <n v="-106110.84000000032"/>
  </r>
  <r>
    <n v="24111136"/>
    <s v="BAKRI JUNCTION BALLROOM SDN. BHD."/>
    <n v="100080"/>
    <x v="127"/>
    <s v="CFS-BB"/>
    <s v="Y"/>
    <n v="88684"/>
    <s v="Muhamad Rashidi Bin Naili"/>
    <s v="RM"/>
    <n v="8000000"/>
    <n v="7441511.9900000002"/>
    <n v="0"/>
    <n v="0"/>
    <n v="0"/>
    <n v="7441511.9900000002"/>
    <n v="-558488.00999999978"/>
  </r>
  <r>
    <n v="7953214"/>
    <s v="BANDAR KENYALANG SDN BHD"/>
    <n v="101267"/>
    <x v="128"/>
    <s v="CFS-BB"/>
    <s v="Y"/>
    <n v="136923"/>
    <s v="Lee Tien-Ern Lexter"/>
    <s v="RM"/>
    <n v="1450000"/>
    <n v="0"/>
    <n v="0"/>
    <n v="50091.95"/>
    <n v="1450000"/>
    <n v="1500091.95"/>
    <n v="50091.949999999953"/>
  </r>
  <r>
    <n v="7083953"/>
    <s v="SCHMIDT ELECTRONICS (MALAYSIA) SDN BHD"/>
    <n v="101267"/>
    <x v="128"/>
    <s v="CFS-BB"/>
    <s v="N"/>
    <m/>
    <m/>
    <m/>
    <n v="0"/>
    <n v="0"/>
    <n v="0"/>
    <n v="0"/>
    <n v="0"/>
    <n v="0"/>
    <m/>
  </r>
  <r>
    <n v="4562375"/>
    <s v="BANDAR UTAMA DEVELOPMENT SDN BHD        "/>
    <n v="100083"/>
    <x v="129"/>
    <s v="CFS-BB"/>
    <s v="Y"/>
    <n v="125977"/>
    <s v="Chai Ke Yun"/>
    <s v="RM"/>
    <n v="0"/>
    <n v="0"/>
    <n v="0"/>
    <n v="0"/>
    <n v="3000000"/>
    <n v="3000000"/>
    <n v="3000000"/>
  </r>
  <r>
    <n v="5079283"/>
    <s v="PROSPEROUS COUNTRY SDN BHD"/>
    <n v="100083"/>
    <x v="129"/>
    <s v="CFS-BB"/>
    <s v="Y"/>
    <n v="125977"/>
    <s v="Chai Ke Yun"/>
    <s v="RM"/>
    <n v="1053710.75"/>
    <n v="0"/>
    <n v="1052473.8400000001"/>
    <n v="0"/>
    <n v="0"/>
    <n v="1052473.8400000001"/>
    <n v="-1236.9099999999162"/>
  </r>
  <r>
    <n v="8989430"/>
    <s v="BANDAR UTAMA CITY CORPORATION SDN BHD"/>
    <n v="100083"/>
    <x v="129"/>
    <s v="CFS-BB"/>
    <s v="Y"/>
    <n v="125977"/>
    <s v="Chai Ke Yun"/>
    <s v="RM"/>
    <n v="2500000"/>
    <n v="0"/>
    <n v="0"/>
    <n v="5008378.88"/>
    <n v="2500000"/>
    <n v="7508378.8799999999"/>
    <n v="5008378.88"/>
  </r>
  <r>
    <n v="8989435"/>
    <s v="FIRST NATIONWIDE DEVELOPMENT SDN BHD    "/>
    <n v="100083"/>
    <x v="129"/>
    <s v="CFS-BB"/>
    <s v="Y"/>
    <n v="125977"/>
    <s v="Chai Ke Yun"/>
    <s v="RM"/>
    <n v="0"/>
    <n v="0"/>
    <n v="0"/>
    <n v="0"/>
    <n v="500000"/>
    <n v="500000"/>
    <n v="500000"/>
  </r>
  <r>
    <n v="8989621"/>
    <s v="SEE HOY CHAN HOLDINGS SDN BHD"/>
    <n v="100083"/>
    <x v="129"/>
    <s v="CFS-BB"/>
    <s v="Y"/>
    <n v="125977"/>
    <s v="Chai Ke Yun"/>
    <s v="RM"/>
    <n v="4007540.98"/>
    <n v="0"/>
    <n v="3005027.32"/>
    <n v="0"/>
    <n v="1000000"/>
    <n v="4005027.32"/>
    <n v="-2513.660000000149"/>
  </r>
  <r>
    <n v="8990126"/>
    <s v="AVIA CORPORATION SDN BHD"/>
    <n v="100083"/>
    <x v="129"/>
    <s v="CFS-BB"/>
    <s v="Y"/>
    <n v="125977"/>
    <s v="Chai Ke Yun"/>
    <s v="RM"/>
    <n v="1506348.53"/>
    <n v="0"/>
    <n v="1504232.37"/>
    <n v="0"/>
    <n v="0"/>
    <n v="1504232.37"/>
    <n v="-2116.1599999999162"/>
  </r>
  <r>
    <n v="9002669"/>
    <s v="FIRST CITY HEAVY INDUSTRIES SDN BHD     "/>
    <n v="100083"/>
    <x v="129"/>
    <s v="CFS-BB"/>
    <s v="Y"/>
    <n v="125977"/>
    <s v="Chai Ke Yun"/>
    <s v="RM"/>
    <n v="0"/>
    <n v="0"/>
    <n v="0"/>
    <n v="0"/>
    <n v="10000"/>
    <n v="10000"/>
    <n v="10000"/>
  </r>
  <r>
    <n v="9003106"/>
    <s v="FIRST NATIONWIDE CAPITAL SDN BHD        "/>
    <n v="100083"/>
    <x v="129"/>
    <s v="CFS-BB"/>
    <s v="Y"/>
    <n v="125977"/>
    <s v="Chai Ke Yun"/>
    <s v="RM"/>
    <n v="0"/>
    <n v="0"/>
    <n v="0"/>
    <n v="0"/>
    <n v="100000"/>
    <n v="100000"/>
    <n v="100000"/>
  </r>
  <r>
    <n v="9030519"/>
    <s v="FIRST NATIONWIDE INDUSTRIES SDN BHD     "/>
    <n v="100083"/>
    <x v="129"/>
    <s v="CFS-BB"/>
    <s v="Y"/>
    <n v="125977"/>
    <s v="Chai Ke Yun"/>
    <s v="RM"/>
    <n v="0"/>
    <n v="0"/>
    <n v="0"/>
    <n v="0"/>
    <n v="10000"/>
    <n v="10000"/>
    <n v="10000"/>
  </r>
  <r>
    <n v="9098263"/>
    <s v="SAMARAHAN PLANTATIONS SDN BHD           "/>
    <n v="100083"/>
    <x v="129"/>
    <s v="CFS-BB"/>
    <s v="Y"/>
    <n v="125977"/>
    <s v="Chai Ke Yun"/>
    <s v="RM"/>
    <n v="0"/>
    <n v="0"/>
    <n v="0"/>
    <n v="0"/>
    <n v="100000"/>
    <n v="100000"/>
    <n v="100000"/>
  </r>
  <r>
    <n v="9590009"/>
    <s v="AGILIS SDN BHD"/>
    <n v="100083"/>
    <x v="129"/>
    <s v="CFS-BB"/>
    <s v="Y"/>
    <n v="125977"/>
    <s v="Chai Ke Yun"/>
    <s v="RM"/>
    <n v="601508.21"/>
    <n v="0"/>
    <n v="601005.48"/>
    <n v="0"/>
    <n v="0"/>
    <n v="601005.48"/>
    <n v="-502.72999999998137"/>
  </r>
  <r>
    <n v="12132570"/>
    <s v="FIRST NATIONWIDE KEL SDN BHD            "/>
    <n v="100083"/>
    <x v="129"/>
    <s v="CFS-BB"/>
    <s v="Y"/>
    <n v="125977"/>
    <s v="Chai Ke Yun"/>
    <s v="RM"/>
    <n v="0"/>
    <n v="0"/>
    <n v="0"/>
    <n v="0"/>
    <n v="100000"/>
    <n v="100000"/>
    <n v="100000"/>
  </r>
  <r>
    <n v="15727591"/>
    <s v="CHAMPAGNE PROPERTIES SDN BHD"/>
    <n v="100083"/>
    <x v="129"/>
    <s v="CFS-BB"/>
    <s v="Y"/>
    <n v="125977"/>
    <s v="Chai Ke Yun"/>
    <s v="RM"/>
    <n v="2006229.94"/>
    <n v="226491.88"/>
    <n v="1003578.31"/>
    <n v="0"/>
    <n v="0"/>
    <n v="1230070.19"/>
    <n v="-776159.75"/>
  </r>
  <r>
    <n v="15741510"/>
    <s v="CAPITALGAINS MANAGEMENT SDN BHD"/>
    <n v="100083"/>
    <x v="129"/>
    <s v="CFS-BB"/>
    <s v="Y"/>
    <n v="125977"/>
    <s v="Chai Ke Yun"/>
    <s v="RM"/>
    <n v="703908.13"/>
    <n v="5226.47"/>
    <n v="352605.42"/>
    <n v="0"/>
    <n v="0"/>
    <n v="357831.88999999996"/>
    <n v="-346076.24000000005"/>
  </r>
  <r>
    <n v="16631113"/>
    <s v="ONE WORLD HOTEL SDN BHD                 "/>
    <n v="100083"/>
    <x v="129"/>
    <s v="CFS-BB"/>
    <s v="N"/>
    <m/>
    <m/>
    <m/>
    <n v="0"/>
    <n v="0"/>
    <n v="0"/>
    <n v="0"/>
    <n v="0"/>
    <n v="0"/>
    <m/>
  </r>
  <r>
    <n v="17051206"/>
    <s v="TOASTER ENTERPRISES SDN BHD"/>
    <n v="100083"/>
    <x v="129"/>
    <s v="CFS-BB"/>
    <s v="Y"/>
    <n v="125977"/>
    <s v="Chai Ke Yun"/>
    <s v="RM"/>
    <n v="766582.81"/>
    <n v="101497.7"/>
    <n v="383480.21"/>
    <n v="0"/>
    <n v="0"/>
    <n v="484977.91000000003"/>
    <n v="-281604.90000000002"/>
  </r>
  <r>
    <n v="17334507"/>
    <s v="TECHNICAL KNOW HOW SDN BHD"/>
    <n v="100083"/>
    <x v="129"/>
    <s v="CFS-BB"/>
    <s v="Y"/>
    <n v="125977"/>
    <s v="Chai Ke Yun"/>
    <s v="RM"/>
    <n v="712399.37"/>
    <n v="90024.12"/>
    <n v="356357.92"/>
    <n v="0"/>
    <n v="0"/>
    <n v="446382.04"/>
    <n v="-266017.33"/>
  </r>
  <r>
    <n v="18348928"/>
    <s v="ASSETWISE CORPORATION SDN BHD"/>
    <n v="100083"/>
    <x v="129"/>
    <s v="CFS-BB"/>
    <s v="Y"/>
    <n v="125977"/>
    <s v="Chai Ke Yun"/>
    <s v="RM"/>
    <n v="893248.14"/>
    <n v="248479.37"/>
    <n v="445832.1"/>
    <n v="0"/>
    <n v="0"/>
    <n v="694311.47"/>
    <n v="-198936.67000000004"/>
  </r>
  <r>
    <n v="18350108"/>
    <s v="ALLVENTURES SDN BHD"/>
    <n v="100083"/>
    <x v="129"/>
    <s v="CFS-BB"/>
    <s v="Y"/>
    <n v="125977"/>
    <s v="Chai Ke Yun"/>
    <s v="RM"/>
    <n v="893669.56"/>
    <n v="236817.15"/>
    <n v="446113.05"/>
    <n v="0"/>
    <n v="0"/>
    <n v="682930.2"/>
    <n v="-210739.3600000001"/>
  </r>
  <r>
    <n v="23178029"/>
    <s v="BLACK DOG ESTATE SDN BHD"/>
    <n v="100083"/>
    <x v="129"/>
    <s v="CFS-BB"/>
    <s v="Y"/>
    <n v="125977"/>
    <s v="Chai Ke Yun"/>
    <s v="RM"/>
    <n v="1440000"/>
    <n v="1201610.8799999999"/>
    <n v="0"/>
    <n v="0"/>
    <n v="0"/>
    <n v="1201610.8799999999"/>
    <n v="-238389.12000000011"/>
  </r>
  <r>
    <n v="23845742"/>
    <s v="CAPITALGAINS ASSETS SDN BHD"/>
    <n v="100083"/>
    <x v="129"/>
    <s v="CFS-BB"/>
    <s v="Y"/>
    <n v="125977"/>
    <s v="Chai Ke Yun"/>
    <s v="RM"/>
    <n v="1005306.58"/>
    <n v="0"/>
    <n v="1003537.73"/>
    <n v="0"/>
    <n v="0"/>
    <n v="1003537.73"/>
    <n v="-1768.8499999999767"/>
  </r>
  <r>
    <n v="24011228"/>
    <s v="XINVESTERA ASSETS SDN BHD"/>
    <n v="100083"/>
    <x v="129"/>
    <s v="CFS-BB"/>
    <s v="Y"/>
    <n v="125977"/>
    <s v="Chai Ke Yun"/>
    <s v="RM"/>
    <n v="1004475.03"/>
    <n v="0"/>
    <n v="1002983.36"/>
    <n v="0"/>
    <n v="0"/>
    <n v="1002983.36"/>
    <n v="-1491.6700000000419"/>
  </r>
  <r>
    <n v="25507593"/>
    <s v="WINVESTERA ASSETS SDN BHD"/>
    <n v="100083"/>
    <x v="129"/>
    <s v="CFS-BB"/>
    <s v="Y"/>
    <n v="125977"/>
    <s v="Chai Ke Yun"/>
    <s v="RM"/>
    <n v="871535.4"/>
    <n v="624971.80000000005"/>
    <n v="201023.61"/>
    <n v="0"/>
    <n v="0"/>
    <n v="825995.41"/>
    <n v="-45539.989999999991"/>
  </r>
  <r>
    <n v="11837276"/>
    <s v="BAN HIN ELECTRICAL &amp; CONSTRUCTION SDN BH"/>
    <n v="101268"/>
    <x v="130"/>
    <s v="CFS-BB"/>
    <s v="Y"/>
    <m/>
    <m/>
    <m/>
    <n v="0"/>
    <n v="0"/>
    <n v="0"/>
    <n v="0"/>
    <n v="0"/>
    <n v="0"/>
    <n v="0"/>
  </r>
  <r>
    <n v="11845625"/>
    <s v="L.B.H. BROTHER INDUSTRIES SDN. BHD."/>
    <n v="101268"/>
    <x v="130"/>
    <s v="CFS-BB"/>
    <s v="N"/>
    <m/>
    <m/>
    <m/>
    <n v="0"/>
    <n v="0"/>
    <n v="0"/>
    <n v="0"/>
    <n v="0"/>
    <n v="0"/>
    <m/>
  </r>
  <r>
    <n v="22731163"/>
    <s v="BAN HOE RICE DEALER SDN BHD"/>
    <n v="101269"/>
    <x v="131"/>
    <s v="CFS-BB"/>
    <s v="Y"/>
    <n v="132063"/>
    <s v="Masniza Binti Mat Daud"/>
    <s v="RM"/>
    <n v="1000000"/>
    <n v="0"/>
    <n v="0"/>
    <n v="550000"/>
    <n v="1000000"/>
    <n v="1550000"/>
    <n v="550000"/>
  </r>
  <r>
    <n v="5611104"/>
    <s v="KILANG BERAS MEGAT DEWA SDN BHD"/>
    <n v="101269"/>
    <x v="131"/>
    <s v="CFS-BB"/>
    <s v="N"/>
    <m/>
    <m/>
    <m/>
    <n v="0"/>
    <n v="0"/>
    <n v="0"/>
    <n v="0"/>
    <n v="0"/>
    <n v="0"/>
    <m/>
  </r>
  <r>
    <n v="15292930"/>
    <s v="BAN LEE HENG MOTOR SDN BHD"/>
    <n v="100081"/>
    <x v="132"/>
    <s v="CFS-BB"/>
    <s v="Y"/>
    <n v="94601"/>
    <s v="Leong Khang Loon"/>
    <s v="RM"/>
    <n v="0"/>
    <n v="3307006.85"/>
    <n v="0"/>
    <n v="4000000"/>
    <n v="0"/>
    <n v="7307006.8499999996"/>
    <n v="7307006.8499999996"/>
  </r>
  <r>
    <n v="22527635"/>
    <s v="BAN LEE HENG MOTOR (MELAKA) SDN BHD"/>
    <n v="100081"/>
    <x v="132"/>
    <s v="CFS-BB"/>
    <s v="Y"/>
    <n v="94601"/>
    <s v="Leong Khang Loon"/>
    <s v="RM"/>
    <n v="0"/>
    <n v="0"/>
    <n v="0"/>
    <n v="500493.6"/>
    <n v="0"/>
    <n v="500493.6"/>
    <n v="500493.6"/>
  </r>
  <r>
    <n v="14544530"/>
    <s v="BZ TOP AUTOMOBILE SERVICES"/>
    <n v="100082"/>
    <x v="133"/>
    <s v="CFS-BB"/>
    <s v="Y"/>
    <n v="128450"/>
    <s v="Low Hong Joo"/>
    <s v="RM"/>
    <n v="0"/>
    <n v="0"/>
    <n v="0"/>
    <n v="251541.2"/>
    <n v="0"/>
    <n v="251541.2"/>
    <n v="251541.2"/>
  </r>
  <r>
    <n v="16085823"/>
    <s v="BAN ZEN MOTORS SDN BHD"/>
    <n v="100082"/>
    <x v="133"/>
    <s v="CFS-BB"/>
    <s v="Y"/>
    <n v="128450"/>
    <s v="Low Hong Joo"/>
    <s v="RM"/>
    <n v="900000"/>
    <n v="0"/>
    <n v="0"/>
    <n v="0"/>
    <n v="900000"/>
    <n v="900000"/>
    <n v="0"/>
  </r>
  <r>
    <n v="16548614"/>
    <s v="ZEN SPORTS SDN BHD"/>
    <n v="100082"/>
    <x v="133"/>
    <s v="CFS-BB"/>
    <s v="Y"/>
    <n v="128450"/>
    <s v="Low Hong Joo"/>
    <s v="RM"/>
    <n v="0"/>
    <n v="0"/>
    <n v="0"/>
    <n v="502558.79"/>
    <n v="0"/>
    <n v="502558.79"/>
    <n v="502558.79"/>
  </r>
  <r>
    <n v="25314978"/>
    <s v="POLA JEWEL SDN BHD                      "/>
    <n v="100082"/>
    <x v="133"/>
    <s v="CFS-BB"/>
    <s v="N"/>
    <m/>
    <m/>
    <s v="RM"/>
    <n v="0"/>
    <n v="0"/>
    <n v="0"/>
    <n v="0"/>
    <n v="0"/>
    <n v="0"/>
    <m/>
  </r>
  <r>
    <n v="15481643"/>
    <s v="BAYANGAN KEMBARA SDN BHD"/>
    <n v="101270"/>
    <x v="134"/>
    <s v="CFS-BB"/>
    <s v="Y"/>
    <n v="96908"/>
    <s v="Hastri Binti M Natsir"/>
    <s v="RM"/>
    <n v="1008047.3"/>
    <n v="508993.14"/>
    <n v="505364.88"/>
    <n v="0"/>
    <n v="0"/>
    <n v="1014358.02"/>
    <n v="6310.7199999999721"/>
  </r>
  <r>
    <n v="22367063"/>
    <s v="OTOMOBIL SEPADU SDN BHD"/>
    <n v="101270"/>
    <x v="134"/>
    <s v="CFS-BB"/>
    <s v="N"/>
    <m/>
    <m/>
    <m/>
    <n v="0"/>
    <n v="0"/>
    <n v="0"/>
    <n v="0"/>
    <n v="0"/>
    <n v="0"/>
    <m/>
  </r>
  <r>
    <n v="9951666"/>
    <s v="HARIFIELD SDN. BHD."/>
    <n v="100086"/>
    <x v="135"/>
    <s v="CFS-BB"/>
    <s v="Y"/>
    <n v="27596"/>
    <s v="Ling Ping Ping"/>
    <s v="RM"/>
    <n v="179084.97"/>
    <n v="0"/>
    <n v="178556.66"/>
    <n v="0"/>
    <n v="0"/>
    <n v="178556.66"/>
    <n v="-528.30999999999767"/>
  </r>
  <r>
    <n v="12733842"/>
    <s v="FREEWAY MACHINERY SDN. BHD."/>
    <n v="100086"/>
    <x v="135"/>
    <s v="CFS-BB"/>
    <s v="Y"/>
    <n v="97392"/>
    <s v="Ling Bei Xi"/>
    <s v="RM"/>
    <n v="950000"/>
    <n v="964782.31"/>
    <n v="0"/>
    <n v="0"/>
    <n v="0"/>
    <n v="964782.31"/>
    <n v="14782.310000000056"/>
  </r>
  <r>
    <n v="17635590"/>
    <s v="LB INDUSTRIAL GASES SDN BHD"/>
    <n v="100086"/>
    <x v="135"/>
    <s v="CFS-BB"/>
    <s v="Y"/>
    <n v="97392"/>
    <s v="Ling Bei Xi"/>
    <s v="RM"/>
    <n v="0"/>
    <n v="0"/>
    <n v="0"/>
    <n v="180301.64"/>
    <n v="0"/>
    <n v="180301.64"/>
    <n v="180301.64"/>
  </r>
  <r>
    <n v="25099084"/>
    <s v="BAYU SERASI SDN BHD"/>
    <n v="101271"/>
    <x v="136"/>
    <s v="CFS-BB"/>
    <s v="Y"/>
    <n v="124356"/>
    <s v="Amirah Binti Abdul Rahman"/>
    <s v="RM"/>
    <n v="5250000"/>
    <n v="4717589.88"/>
    <n v="0"/>
    <n v="0"/>
    <n v="0"/>
    <n v="4717589.88"/>
    <n v="-532410.12000000011"/>
  </r>
  <r>
    <n v="23998549"/>
    <s v="DATARAN ALAMJAYA SDN BHD"/>
    <n v="101271"/>
    <x v="136"/>
    <s v="CFS-BB"/>
    <s v="Y"/>
    <n v="124356"/>
    <s v="Amirah Binti Abdul Rahman"/>
    <s v="RM"/>
    <n v="2340000"/>
    <n v="2232991.29"/>
    <n v="0"/>
    <n v="0"/>
    <n v="0"/>
    <n v="2232991.29"/>
    <n v="-107008.70999999996"/>
  </r>
  <r>
    <n v="7622984"/>
    <s v="WYSER FURNITURE SDN. BHD."/>
    <n v="100087"/>
    <x v="137"/>
    <s v="CFS-BB"/>
    <s v="Y"/>
    <n v="98222"/>
    <s v="Chai Yee Leng"/>
    <s v="RM"/>
    <n v="4343451.63"/>
    <n v="3664022.75"/>
    <n v="542301.1"/>
    <n v="0"/>
    <n v="0"/>
    <n v="4206323.8499999996"/>
    <n v="-137127.78000000026"/>
  </r>
  <r>
    <n v="7680484"/>
    <s v="MBJ BINA JAYA MACHINERY &amp; HARDWARE S/B"/>
    <n v="100087"/>
    <x v="137"/>
    <s v="CFS-BB"/>
    <s v="Y"/>
    <n v="137472"/>
    <s v="Yap Seng Kian"/>
    <s v="RM"/>
    <n v="5100000"/>
    <n v="0"/>
    <n v="0"/>
    <n v="0"/>
    <n v="5100000"/>
    <n v="5100000"/>
    <n v="0"/>
  </r>
  <r>
    <n v="18524471"/>
    <s v="WING THUNG TRADING SDN BHD"/>
    <n v="100087"/>
    <x v="137"/>
    <s v="CFS-BB"/>
    <s v="N"/>
    <m/>
    <m/>
    <m/>
    <n v="0"/>
    <n v="0"/>
    <n v="0"/>
    <n v="0"/>
    <n v="0"/>
    <n v="0"/>
    <m/>
  </r>
  <r>
    <n v="18715861"/>
    <s v="SYARIKAT HARTANAH BBGM SDN BHD"/>
    <n v="100087"/>
    <x v="137"/>
    <s v="CFS-BB"/>
    <s v="N"/>
    <m/>
    <m/>
    <m/>
    <n v="0"/>
    <n v="0"/>
    <n v="0"/>
    <n v="0"/>
    <n v="0"/>
    <n v="0"/>
    <m/>
  </r>
  <r>
    <n v="21315620"/>
    <s v="WNG DEVELOPMENT SDN BHD"/>
    <n v="100087"/>
    <x v="137"/>
    <s v="CFS-BB"/>
    <s v="Y"/>
    <m/>
    <m/>
    <m/>
    <n v="1500000"/>
    <n v="0"/>
    <n v="0"/>
    <n v="0"/>
    <n v="0"/>
    <n v="0"/>
    <n v="-1500000"/>
  </r>
  <r>
    <n v="23274200"/>
    <s v="REDFIELD CONSORTIUM (M) SDN BHD"/>
    <n v="100087"/>
    <x v="137"/>
    <s v="CFS-BB"/>
    <s v="Y"/>
    <n v="137294"/>
    <s v="Ng Yun Hui"/>
    <s v="RM"/>
    <n v="1000000"/>
    <n v="0"/>
    <n v="0"/>
    <n v="0"/>
    <n v="1000000"/>
    <n v="1000000"/>
    <n v="0"/>
  </r>
  <r>
    <n v="23587472"/>
    <s v="BBGM TOK BALI DEVELOPMENT SDN BHD"/>
    <n v="100087"/>
    <x v="137"/>
    <s v="CFS-BB"/>
    <s v="Y"/>
    <n v="137472"/>
    <s v="Yap Seng Kian"/>
    <s v="RM"/>
    <n v="5085312.21"/>
    <n v="0"/>
    <n v="5239959.82"/>
    <n v="0"/>
    <n v="0"/>
    <n v="5239959.82"/>
    <n v="154647.61000000034"/>
  </r>
  <r>
    <n v="24182742"/>
    <s v="BBGM DEVELOPMENT (KK) SDN. BHD.         "/>
    <n v="100087"/>
    <x v="137"/>
    <s v="CFS-BB"/>
    <s v="Y"/>
    <n v="137472"/>
    <s v="Yap Seng Kian"/>
    <s v="RM"/>
    <n v="9500000"/>
    <n v="1168803.1000000001"/>
    <n v="0"/>
    <n v="0"/>
    <n v="500000"/>
    <n v="1668803.1"/>
    <n v="-7831196.9000000004"/>
  </r>
  <r>
    <n v="24860866"/>
    <s v="Aspirasi Semaju Sdn Bhd"/>
    <n v="100087"/>
    <x v="137"/>
    <s v="CFS-BB"/>
    <s v="N"/>
    <m/>
    <m/>
    <m/>
    <n v="0"/>
    <n v="0"/>
    <n v="0"/>
    <n v="0"/>
    <n v="0"/>
    <n v="0"/>
    <m/>
  </r>
  <r>
    <n v="24899772"/>
    <s v="SYARIKAT PEMBINAAN BBGM SDN BHD"/>
    <n v="100087"/>
    <x v="137"/>
    <s v="CFS-BB"/>
    <s v="Y"/>
    <n v="137472"/>
    <s v="Yap Seng Kian"/>
    <s v="RM"/>
    <n v="7000000"/>
    <n v="2759332.48"/>
    <n v="0"/>
    <n v="0"/>
    <n v="0"/>
    <n v="2759332.48"/>
    <n v="-4240667.5199999996"/>
  </r>
  <r>
    <n v="25060271"/>
    <s v="TACT MISSION SDN BHD                    "/>
    <n v="100087"/>
    <x v="137"/>
    <s v="CFS-BB"/>
    <s v="N"/>
    <m/>
    <m/>
    <m/>
    <n v="0"/>
    <n v="0"/>
    <n v="0"/>
    <n v="0"/>
    <n v="0"/>
    <n v="0"/>
    <m/>
  </r>
  <r>
    <n v="9072816"/>
    <s v="BC CARD DISTRIBUTORS SDN BHD"/>
    <n v="101272"/>
    <x v="138"/>
    <s v="CFS-BB"/>
    <s v="Y"/>
    <n v="134388"/>
    <s v="Ooi Hui Yin"/>
    <s v="RM"/>
    <n v="1627000"/>
    <n v="785009.14"/>
    <n v="0"/>
    <n v="300502.76"/>
    <n v="0"/>
    <n v="1085511.8999999999"/>
    <n v="-541488.10000000009"/>
  </r>
  <r>
    <n v="11896328"/>
    <s v="SOLAR TWO-WAY RADIO SDN. BHD."/>
    <n v="101272"/>
    <x v="138"/>
    <s v="CFS-BB"/>
    <s v="N"/>
    <m/>
    <m/>
    <m/>
    <n v="0"/>
    <n v="0"/>
    <n v="0"/>
    <n v="0"/>
    <n v="0"/>
    <n v="0"/>
    <m/>
  </r>
  <r>
    <n v="16086479"/>
    <s v="BCM ELECTRONICS CORPORATION SDN BHD"/>
    <n v="100088"/>
    <x v="139"/>
    <s v="CFS-BB"/>
    <s v="Y"/>
    <n v="78024"/>
    <s v="Lam Kok Seong"/>
    <s v="BDM Head"/>
    <n v="128000000"/>
    <n v="32999741.59"/>
    <n v="0"/>
    <n v="1001732.82"/>
    <n v="95000000"/>
    <n v="129001474.41"/>
    <n v="1001474.4099999964"/>
  </r>
  <r>
    <n v="16088205"/>
    <s v="COMINTEL TECH SERVICES SDN. BHD.        "/>
    <n v="100088"/>
    <x v="139"/>
    <s v="CFS-BB"/>
    <s v="Y"/>
    <n v="133114"/>
    <s v="Cheong Zhe Hou"/>
    <s v="BDM"/>
    <n v="0"/>
    <n v="0"/>
    <n v="0"/>
    <n v="0"/>
    <n v="205000"/>
    <n v="205000"/>
    <n v="205000"/>
  </r>
  <r>
    <n v="25553908"/>
    <s v="BEAKS CONSTRUCTION SDN BHD              "/>
    <n v="101273"/>
    <x v="140"/>
    <s v="CFS-BB"/>
    <s v="Y"/>
    <n v="133637"/>
    <s v="Ng Chuan Xun"/>
    <s v="RM"/>
    <n v="7868060.6400000006"/>
    <n v="0"/>
    <n v="2356021.77"/>
    <n v="0"/>
    <n v="5500000"/>
    <n v="7856021.7699999996"/>
    <n v="-12038.870000001043"/>
  </r>
  <r>
    <n v="19809628"/>
    <s v="DMC DEVELOPMENT SDN BHD                 "/>
    <n v="101273"/>
    <x v="140"/>
    <s v="CFS-BB"/>
    <s v="N"/>
    <m/>
    <m/>
    <m/>
    <n v="0"/>
    <n v="0"/>
    <n v="0"/>
    <n v="0"/>
    <n v="0"/>
    <n v="0"/>
    <m/>
  </r>
  <r>
    <n v="26730513"/>
    <s v="BEE HOSTEL SERVICES SDN. BHD."/>
    <n v="101274"/>
    <x v="141"/>
    <s v="CFS-BB"/>
    <s v="Y"/>
    <n v="78911"/>
    <s v="Adila Binti Mohd Yasin"/>
    <s v="RM"/>
    <n v="42500000"/>
    <n v="43451095.07"/>
    <n v="0"/>
    <n v="0"/>
    <n v="0"/>
    <n v="43451095.07"/>
    <n v="951095.0700000003"/>
  </r>
  <r>
    <n v="17218777"/>
    <s v="MERIDIAN RESIDENCE SDN BHD"/>
    <n v="101274"/>
    <x v="141"/>
    <s v="CFS-BB"/>
    <s v="Y"/>
    <n v="134715"/>
    <s v="Jananiswary A/P Gunasegeran"/>
    <s v="RM"/>
    <n v="708663"/>
    <n v="383791.37"/>
    <n v="0"/>
    <n v="0"/>
    <n v="0"/>
    <n v="383791.37"/>
    <n v="-324871.63"/>
  </r>
  <r>
    <n v="5287367"/>
    <s v="BEE LIAN PLASTIC INDUSTRIES BERHAD      "/>
    <n v="101275"/>
    <x v="142"/>
    <s v="CFS-BB"/>
    <s v="Y"/>
    <n v="127614"/>
    <s v="Lim Hong Shiang"/>
    <s v="BDM"/>
    <n v="59541217.509999998"/>
    <n v="0"/>
    <n v="3031345.02"/>
    <n v="3007434.61"/>
    <n v="56494200"/>
    <n v="62532979.630000003"/>
    <n v="2991762.1200000048"/>
  </r>
  <r>
    <n v="25498528"/>
    <s v="MELLOWER COFFEE (M) SDN. BHD."/>
    <n v="101275"/>
    <x v="142"/>
    <s v="CFS-BB"/>
    <s v="N"/>
    <m/>
    <m/>
    <m/>
    <n v="0"/>
    <n v="0"/>
    <n v="0"/>
    <n v="0"/>
    <n v="0"/>
    <n v="0"/>
    <m/>
  </r>
  <r>
    <n v="7115550"/>
    <s v="BEE SAME TRADING SDN BHD"/>
    <n v="101276"/>
    <x v="143"/>
    <s v="CFS-BB"/>
    <s v="Y"/>
    <n v="129943"/>
    <s v="Saw Li Ming"/>
    <s v="RM"/>
    <n v="800000"/>
    <n v="156451.57"/>
    <n v="0"/>
    <n v="0"/>
    <n v="0"/>
    <n v="156451.57"/>
    <n v="-643548.42999999993"/>
  </r>
  <r>
    <n v="20245010"/>
    <s v="F PLUS RESOURCES SDN BHD"/>
    <n v="101276"/>
    <x v="143"/>
    <s v="CFS-BB"/>
    <s v="N"/>
    <n v="135991"/>
    <s v="LOH YI PENG"/>
    <s v="RM"/>
    <n v="0"/>
    <n v="0"/>
    <n v="0"/>
    <n v="0"/>
    <n v="0"/>
    <n v="0"/>
    <m/>
  </r>
  <r>
    <n v="16248577"/>
    <s v="SULISAM (M) SDN. BHD."/>
    <n v="101276"/>
    <x v="143"/>
    <s v="CFS-BB"/>
    <s v="N"/>
    <m/>
    <m/>
    <m/>
    <n v="0"/>
    <n v="0"/>
    <n v="0"/>
    <n v="0"/>
    <n v="0"/>
    <n v="0"/>
    <m/>
  </r>
  <r>
    <n v="22553442"/>
    <s v="TRANSMARCO GLOBAG SDN BHD"/>
    <n v="101276"/>
    <x v="143"/>
    <s v="CFS-BB"/>
    <s v="N"/>
    <m/>
    <m/>
    <m/>
    <n v="0"/>
    <n v="0"/>
    <n v="0"/>
    <n v="0"/>
    <n v="0"/>
    <n v="0"/>
    <m/>
  </r>
  <r>
    <n v="3668234"/>
    <s v="HANG SUAN PROPERTY SDN BHD"/>
    <n v="100089"/>
    <x v="144"/>
    <s v="CFS-BB"/>
    <s v="Y"/>
    <n v="127614"/>
    <s v="Lim Hong Shiang"/>
    <s v="BDM"/>
    <n v="1864300"/>
    <n v="1532055.09"/>
    <n v="0"/>
    <n v="0"/>
    <n v="0"/>
    <n v="1532055.09"/>
    <n v="-332244.90999999992"/>
  </r>
  <r>
    <n v="4843716"/>
    <s v="BE PACKAGING AND LOGISTIC SDN BHD(FORMELY KNOWN ASBE TRADING &amp; TRANSPORT SDN BHD)"/>
    <n v="100089"/>
    <x v="144"/>
    <s v="CFS-BB"/>
    <s v="Y"/>
    <n v="127614"/>
    <s v="Lim Hong Shiang"/>
    <s v="BDM"/>
    <n v="14583966.140000001"/>
    <n v="2234851.1"/>
    <n v="1780977.43"/>
    <n v="0"/>
    <n v="9800000"/>
    <n v="13815828.530000001"/>
    <n v="-768137.6099999994"/>
  </r>
  <r>
    <n v="11719388"/>
    <s v="ELEPLAS INDUSTRIES SDN BHD"/>
    <n v="100089"/>
    <x v="144"/>
    <s v="CFS-BB"/>
    <s v="Y"/>
    <n v="127614"/>
    <s v="Lim Hong Shiang"/>
    <s v="BDM"/>
    <n v="36197691.289999999"/>
    <n v="2684676.02"/>
    <n v="8281794.2199999997"/>
    <n v="0"/>
    <n v="21900000"/>
    <n v="32866470.240000002"/>
    <n v="-3331221.049999997"/>
  </r>
  <r>
    <n v="14824899"/>
    <s v="BE WOOD CRAFT SDN. BHD."/>
    <n v="100089"/>
    <x v="144"/>
    <s v="CFS-BB"/>
    <s v="Y"/>
    <n v="127614"/>
    <s v="Lim Hong Shiang"/>
    <s v="BDM"/>
    <n v="11239478.800000001"/>
    <n v="1560006.35"/>
    <n v="2742493.39"/>
    <n v="0"/>
    <n v="7600000"/>
    <n v="11902499.74"/>
    <n v="663020.93999999948"/>
  </r>
  <r>
    <n v="14956339"/>
    <s v="ELEPLAS WOOD TECHNOLOGY SDN BHD"/>
    <n v="100089"/>
    <x v="144"/>
    <s v="CFS-BB"/>
    <s v="Y"/>
    <n v="127614"/>
    <s v="Lim Hong Shiang"/>
    <s v="BDM"/>
    <n v="12821727.82"/>
    <n v="1015986.71"/>
    <n v="3817077.74"/>
    <n v="0"/>
    <n v="8500000"/>
    <n v="13333064.449999999"/>
    <n v="511336.62999999896"/>
  </r>
  <r>
    <n v="16089279"/>
    <s v="GREEN CIRCLE INDUSTRY SDN BHD"/>
    <n v="100089"/>
    <x v="144"/>
    <s v="CFS-BB"/>
    <s v="Y"/>
    <n v="127614"/>
    <s v="Lim Hong Shiang"/>
    <s v="BDM"/>
    <n v="700000"/>
    <n v="0"/>
    <n v="0"/>
    <n v="0"/>
    <n v="700000"/>
    <n v="700000"/>
    <n v="0"/>
  </r>
  <r>
    <n v="21621303"/>
    <s v="SUPER GRADE DEVELOPMENT SDN BHD"/>
    <n v="100089"/>
    <x v="144"/>
    <s v="CFS-BB"/>
    <s v="Y"/>
    <n v="127614"/>
    <s v="Lim Hong Shiang"/>
    <s v="BDM"/>
    <n v="3613770.46"/>
    <n v="1222945.1100000001"/>
    <n v="1009180.32"/>
    <n v="0"/>
    <n v="0"/>
    <n v="2232125.4300000002"/>
    <n v="-1381645.0299999998"/>
  </r>
  <r>
    <n v="22372421"/>
    <s v="BE GREEN BIOMASS SDN BHD"/>
    <n v="100089"/>
    <x v="144"/>
    <s v="CFS-BB"/>
    <s v="Y"/>
    <n v="127614"/>
    <s v="Lim Hong Shiang"/>
    <s v="BDM"/>
    <n v="8706000"/>
    <n v="5992961.8400000008"/>
    <n v="150317.5"/>
    <n v="0"/>
    <n v="2250000"/>
    <n v="8393279.3399999999"/>
    <n v="-312720.66000000015"/>
  </r>
  <r>
    <n v="24830902"/>
    <s v="SUPER EXCELLENT PROPERTY SDN BHD"/>
    <n v="100089"/>
    <x v="144"/>
    <s v="CFS-BB"/>
    <s v="Y"/>
    <n v="127614"/>
    <s v="Lim Hong Shiang"/>
    <s v="BDM"/>
    <n v="3180000"/>
    <n v="2608365.91"/>
    <n v="0"/>
    <n v="0"/>
    <n v="0"/>
    <n v="2608365.91"/>
    <n v="-571634.08999999985"/>
  </r>
  <r>
    <n v="24834865"/>
    <s v="PRIMA SUCCESS REALTY SDN BHD"/>
    <n v="100089"/>
    <x v="144"/>
    <s v="CFS-BB"/>
    <s v="Y"/>
    <n v="127614"/>
    <s v="Lim Hong Shiang"/>
    <s v="BDM"/>
    <n v="1740000"/>
    <n v="1428716.86"/>
    <n v="0"/>
    <n v="0"/>
    <n v="0"/>
    <n v="1428716.86"/>
    <n v="-311283.1399999999"/>
  </r>
  <r>
    <n v="25439812"/>
    <s v="BE GREEN FOREST SDN. BHD."/>
    <n v="100089"/>
    <x v="144"/>
    <s v="CFS-BB"/>
    <s v="Y"/>
    <n v="127614"/>
    <s v="Lim Hong Shiang"/>
    <s v="BDM"/>
    <n v="2805000"/>
    <n v="0"/>
    <n v="0"/>
    <n v="0"/>
    <n v="0"/>
    <n v="0"/>
    <n v="-2805000"/>
  </r>
  <r>
    <n v="5103273"/>
    <s v="SYARIKAT PERUSAHAAN KELAPA SAWIT SDN BHD"/>
    <n v="100090"/>
    <x v="145"/>
    <s v="CFS-BB"/>
    <s v="N"/>
    <m/>
    <m/>
    <s v="RM"/>
    <n v="0"/>
    <n v="0"/>
    <n v="0"/>
    <n v="0"/>
    <n v="0"/>
    <n v="0"/>
    <m/>
  </r>
  <r>
    <n v="19896640"/>
    <s v="BELL SRI LINGGA SDN. BHD."/>
    <n v="100090"/>
    <x v="145"/>
    <s v="CFS-BB"/>
    <s v="N"/>
    <n v="132521"/>
    <s v="Tiong Shi Chyi"/>
    <s v="RM"/>
    <n v="0"/>
    <n v="0"/>
    <n v="0"/>
    <n v="0"/>
    <n v="0"/>
    <n v="0"/>
    <m/>
  </r>
  <r>
    <n v="25960144"/>
    <s v="BELL PALM INDUSTRIES SDN. BHD."/>
    <n v="100090"/>
    <x v="145"/>
    <s v="CFS-BB"/>
    <s v="Y"/>
    <n v="132521"/>
    <s v="Tiong Shi Chyi"/>
    <s v="RM"/>
    <n v="22000000"/>
    <n v="0"/>
    <n v="5500000"/>
    <n v="0"/>
    <n v="11000000"/>
    <n v="16500000"/>
    <n v="-5500000"/>
  </r>
  <r>
    <n v="26419496"/>
    <s v="BELL PALOH ESTATES SDN. BHD."/>
    <n v="100090"/>
    <x v="145"/>
    <s v="CFS-BB"/>
    <s v="Y"/>
    <n v="132521"/>
    <s v="Tiong Shi Chyi"/>
    <s v="RM"/>
    <n v="25300000"/>
    <n v="25383126.940000001"/>
    <n v="0"/>
    <n v="0"/>
    <n v="0"/>
    <n v="25383126.940000001"/>
    <n v="83126.940000001341"/>
  </r>
  <r>
    <n v="22918313"/>
    <s v="SENG HUAT OIL PALM SDN BHD              "/>
    <n v="100090"/>
    <x v="145"/>
    <s v="CFS-BB"/>
    <s v="N"/>
    <m/>
    <m/>
    <m/>
    <n v="0"/>
    <n v="0"/>
    <n v="0"/>
    <n v="0"/>
    <n v="0"/>
    <n v="0"/>
    <m/>
  </r>
  <r>
    <n v="23084210"/>
    <s v="BENAR MAKMUR DEVELOPMENT SDN BHD"/>
    <n v="101277"/>
    <x v="146"/>
    <s v="CFS-BB"/>
    <s v="Y"/>
    <n v="99910"/>
    <s v="Loo Kit Loong"/>
    <s v="DH"/>
    <n v="3980000"/>
    <n v="3061481.75"/>
    <n v="0"/>
    <n v="0"/>
    <n v="0"/>
    <n v="3061481.75"/>
    <n v="-918518.25"/>
  </r>
  <r>
    <n v="25469104"/>
    <s v="GAYA KUASA SDN BHD                      "/>
    <n v="101277"/>
    <x v="146"/>
    <s v="CFS-BB"/>
    <s v="N"/>
    <m/>
    <m/>
    <m/>
    <n v="0"/>
    <n v="0"/>
    <n v="0"/>
    <n v="0"/>
    <n v="0"/>
    <n v="0"/>
    <m/>
  </r>
  <r>
    <n v="23091666"/>
    <s v="LOVE-WAY AVENUE SDN BHD"/>
    <n v="101277"/>
    <x v="146"/>
    <s v="CFS-BB"/>
    <s v="Y"/>
    <m/>
    <m/>
    <m/>
    <n v="0"/>
    <n v="0"/>
    <n v="0"/>
    <n v="0"/>
    <n v="0"/>
    <n v="0"/>
    <n v="0"/>
  </r>
  <r>
    <n v="1404239"/>
    <s v="KOBAY ASSETS SDN BHD"/>
    <n v="100091"/>
    <x v="147"/>
    <s v="CFS-BB"/>
    <s v="Y"/>
    <n v="124356"/>
    <s v="Amirah Binti Abdul Rahman"/>
    <s v="RM"/>
    <n v="195000"/>
    <n v="0"/>
    <n v="0"/>
    <n v="0"/>
    <n v="195000"/>
    <n v="195000"/>
    <n v="0"/>
  </r>
  <r>
    <n v="16664757"/>
    <s v="BEND WELD ENGINEERING SDN. BHD."/>
    <n v="100091"/>
    <x v="147"/>
    <s v="CFS-BB"/>
    <s v="Y"/>
    <n v="124356"/>
    <s v="Amirah Binti Abdul Rahman"/>
    <s v="RM"/>
    <n v="2750000"/>
    <n v="0"/>
    <n v="0"/>
    <n v="0"/>
    <n v="2750000"/>
    <n v="2750000"/>
    <n v="0"/>
  </r>
  <r>
    <n v="19378216"/>
    <s v="ICE HOLIDAYS SDN BHD"/>
    <n v="100091"/>
    <x v="147"/>
    <s v="CFS-BB"/>
    <s v="Y"/>
    <n v="128374"/>
    <s v="Ho Sie Cheng"/>
    <s v="RM"/>
    <n v="1000000"/>
    <n v="50344.91"/>
    <n v="0"/>
    <n v="0"/>
    <n v="0"/>
    <n v="50344.91"/>
    <n v="-949655.09"/>
  </r>
  <r>
    <n v="22098546"/>
    <s v="WIRAMA PROGRESIF SDN BHD"/>
    <n v="100091"/>
    <x v="147"/>
    <s v="CFS-BB"/>
    <s v="N"/>
    <n v="124356"/>
    <s v="Amirah Binti Abdul Rahman"/>
    <s v="RM"/>
    <n v="0"/>
    <n v="0"/>
    <n v="0"/>
    <n v="0"/>
    <n v="0"/>
    <n v="0"/>
    <m/>
  </r>
  <r>
    <n v="23696293"/>
    <s v="KOBAY LAND SDN BHD"/>
    <n v="100091"/>
    <x v="147"/>
    <s v="CFS-BB"/>
    <s v="N"/>
    <m/>
    <m/>
    <s v="BDM"/>
    <n v="0"/>
    <n v="0"/>
    <n v="0"/>
    <n v="0"/>
    <n v="0"/>
    <n v="0"/>
    <m/>
  </r>
  <r>
    <n v="23783652"/>
    <s v="LD GLOBAL SDN BHD"/>
    <n v="100091"/>
    <x v="147"/>
    <s v="CFS-BB"/>
    <s v="Y"/>
    <n v="82668"/>
    <s v="Mohamed Danial Bin Sulaiman Ch'ng"/>
    <s v="BDM"/>
    <n v="2565000"/>
    <n v="0"/>
    <n v="0"/>
    <n v="0"/>
    <n v="2565000"/>
    <n v="2565000"/>
    <n v="0"/>
  </r>
  <r>
    <n v="13255771"/>
    <s v="BENTONG KIAN GUAN TRADING SDN BHD"/>
    <n v="100092"/>
    <x v="148"/>
    <s v="CFS-BB"/>
    <s v="Y"/>
    <n v="86311"/>
    <s v="Zaitun Binti Zanudin"/>
    <s v="RM"/>
    <n v="9000000"/>
    <n v="1014065.49"/>
    <n v="2000000"/>
    <n v="0"/>
    <n v="6000000"/>
    <n v="9014065.4900000002"/>
    <n v="14065.490000000224"/>
  </r>
  <r>
    <n v="24118992"/>
    <s v="EAST POWER TRADING SDN. BHD."/>
    <n v="100092"/>
    <x v="148"/>
    <s v="CFS-BB"/>
    <s v="Y"/>
    <n v="86311"/>
    <s v="Zaitun Binti Zanudin"/>
    <s v="RM"/>
    <n v="2014655.1600000001"/>
    <n v="0"/>
    <n v="2009770.14"/>
    <n v="0"/>
    <n v="0"/>
    <n v="2009770.14"/>
    <n v="-4885.0200000002515"/>
  </r>
  <r>
    <n v="27231695"/>
    <s v="SAVER PLUS TRADING                      "/>
    <n v="100092"/>
    <x v="148"/>
    <s v="CFS-BB"/>
    <s v="Y"/>
    <m/>
    <m/>
    <m/>
    <n v="0"/>
    <n v="0"/>
    <n v="0"/>
    <n v="0"/>
    <n v="100000"/>
    <n v="100000"/>
    <n v="100000"/>
  </r>
  <r>
    <n v="4419084"/>
    <s v="BENWAY DEVELOPMENT SDN. BHD."/>
    <n v="100093"/>
    <x v="149"/>
    <s v="CFS-BB"/>
    <s v="Y"/>
    <n v="121277"/>
    <s v="Mohamad Riymi Bin Muhamad Nor"/>
    <s v="BDM"/>
    <n v="100000"/>
    <n v="0"/>
    <n v="0"/>
    <n v="0"/>
    <n v="100000"/>
    <n v="100000"/>
    <n v="0"/>
  </r>
  <r>
    <n v="4498273"/>
    <s v="BENWAY CONSTRUCTION SDN BHD"/>
    <n v="100093"/>
    <x v="149"/>
    <s v="CFS-BB"/>
    <s v="Y"/>
    <n v="121277"/>
    <s v="Mohamad Riymi Bin Muhamad Nor"/>
    <s v="BDM"/>
    <n v="1450580.29"/>
    <n v="0"/>
    <n v="1300053.54"/>
    <n v="0"/>
    <n v="0"/>
    <n v="1300053.54"/>
    <n v="-150526.75"/>
  </r>
  <r>
    <n v="13047684"/>
    <s v="BERINGIN AUTOMOBIL SDN BHD"/>
    <n v="101278"/>
    <x v="150"/>
    <s v="CFS-BB"/>
    <s v="Y"/>
    <n v="74129"/>
    <s v="Nor Aziah Binti Mansor"/>
    <s v="RM"/>
    <n v="80351.37"/>
    <n v="0"/>
    <n v="0"/>
    <n v="65234.26"/>
    <n v="0"/>
    <n v="65234.26"/>
    <n v="-15117.109999999993"/>
  </r>
  <r>
    <n v="15783304"/>
    <s v="JENTAYU VENTURE SDN BHD                 "/>
    <n v="101278"/>
    <x v="150"/>
    <s v="CFS-BB"/>
    <s v="Y"/>
    <n v="131084"/>
    <s v="Pang Lisa"/>
    <s v="RM"/>
    <n v="0"/>
    <n v="0"/>
    <n v="0"/>
    <n v="0"/>
    <n v="330000"/>
    <n v="330000"/>
    <n v="330000"/>
  </r>
  <r>
    <n v="9377170"/>
    <s v="BERJAYA (BATU PAHAT) SDN BHD            "/>
    <n v="101279"/>
    <x v="151"/>
    <s v="CFS-BB"/>
    <s v="Y"/>
    <m/>
    <m/>
    <m/>
    <n v="0"/>
    <n v="0"/>
    <n v="0"/>
    <n v="0"/>
    <n v="85000"/>
    <n v="85000"/>
    <n v="85000"/>
  </r>
  <r>
    <n v="11916508"/>
    <s v="GOLDEN EASTERN TRADING SDN.BHD."/>
    <n v="101279"/>
    <x v="151"/>
    <s v="CFS-BB"/>
    <s v="N"/>
    <m/>
    <m/>
    <m/>
    <n v="0"/>
    <n v="0"/>
    <n v="0"/>
    <n v="0"/>
    <n v="0"/>
    <n v="0"/>
    <m/>
  </r>
  <r>
    <n v="10499872"/>
    <s v="A.E.W. CONSTRUCTION SDN BHD"/>
    <n v="100094"/>
    <x v="152"/>
    <s v="CFS-BB"/>
    <s v="Y"/>
    <n v="61362"/>
    <s v="Lina Chin"/>
    <s v="RM"/>
    <n v="2207983.94"/>
    <n v="350842.77"/>
    <n v="605322.64"/>
    <n v="1003897.55"/>
    <n v="1100000"/>
    <n v="3060062.96"/>
    <n v="852079.02"/>
  </r>
  <r>
    <n v="14602220"/>
    <s v="ADAWARIS SDN BHD"/>
    <n v="100094"/>
    <x v="152"/>
    <s v="CFS-BB"/>
    <s v="N"/>
    <n v="61362"/>
    <s v="Lina Chin"/>
    <s v="RM"/>
    <n v="0"/>
    <n v="0"/>
    <n v="0"/>
    <n v="0"/>
    <n v="0"/>
    <n v="0"/>
    <m/>
  </r>
  <r>
    <n v="20082456"/>
    <s v="ZAN HUAN (SABAH) SDN. BHD."/>
    <n v="100094"/>
    <x v="152"/>
    <s v="CFS-BB"/>
    <s v="Y"/>
    <n v="61362"/>
    <s v="Lina Chin"/>
    <s v="RM"/>
    <n v="474000"/>
    <n v="340913.53"/>
    <n v="0"/>
    <n v="178308.36"/>
    <n v="0"/>
    <n v="519221.89"/>
    <n v="45221.890000000014"/>
  </r>
  <r>
    <n v="6672959"/>
    <s v="SYNCOATES (M) SDN BHD                   "/>
    <n v="100095"/>
    <x v="153"/>
    <s v="CFS-BB"/>
    <s v="Y"/>
    <n v="133907"/>
    <s v="See Tho Mei Cheam"/>
    <s v="RM"/>
    <n v="3900000"/>
    <n v="0"/>
    <n v="0"/>
    <n v="300502.76"/>
    <n v="3900000"/>
    <n v="4200502.76"/>
    <n v="300502.75999999978"/>
  </r>
  <r>
    <n v="17324200"/>
    <s v="BESTAPI HOLDINGS SDN BHD"/>
    <n v="100095"/>
    <x v="153"/>
    <s v="CFS-BB"/>
    <s v="Y"/>
    <n v="133907"/>
    <s v="See Tho Mei Cheam"/>
    <s v="RM"/>
    <n v="20876000"/>
    <n v="15359089.67"/>
    <n v="0"/>
    <n v="0"/>
    <n v="0"/>
    <n v="15359089.67"/>
    <n v="-5516910.3300000001"/>
  </r>
  <r>
    <n v="23753290"/>
    <s v="BESTARI INDUSTRIAL HOLDINGS SDN BHD     "/>
    <n v="101280"/>
    <x v="154"/>
    <s v="CFS-BB"/>
    <s v="Y"/>
    <n v="126344"/>
    <s v="Low Man Dee"/>
    <s v="RM"/>
    <n v="0"/>
    <n v="0"/>
    <n v="0"/>
    <n v="0"/>
    <n v="20000"/>
    <n v="20000"/>
    <n v="20000"/>
  </r>
  <r>
    <n v="18215282"/>
    <s v="SH HEAVY MACHINERY SDN BHD"/>
    <n v="101280"/>
    <x v="154"/>
    <s v="CFS-BB"/>
    <s v="N"/>
    <m/>
    <m/>
    <m/>
    <n v="0"/>
    <n v="0"/>
    <n v="0"/>
    <n v="0"/>
    <n v="0"/>
    <n v="0"/>
    <m/>
  </r>
  <r>
    <n v="14279933"/>
    <s v="AGENSI PEKERJAAN JOINT RESOURCES SDN BHD"/>
    <n v="100096"/>
    <x v="155"/>
    <s v="CFS-BB"/>
    <s v="Y"/>
    <n v="134715"/>
    <s v="Jananiswary A/P Gunasegeran"/>
    <s v="RM"/>
    <n v="250000"/>
    <n v="0"/>
    <n v="0"/>
    <n v="0"/>
    <n v="250000"/>
    <n v="250000"/>
    <n v="0"/>
  </r>
  <r>
    <n v="20691859"/>
    <s v="BESTINET SDN BHD"/>
    <n v="100096"/>
    <x v="155"/>
    <s v="CFS-BB"/>
    <s v="Y"/>
    <n v="137175"/>
    <s v="Brian Cheng Wai Nynn"/>
    <s v="RM"/>
    <n v="10150000"/>
    <n v="0"/>
    <n v="0"/>
    <n v="0"/>
    <n v="10150000"/>
    <n v="10150000"/>
    <n v="0"/>
  </r>
  <r>
    <n v="25371417"/>
    <s v="KUNCI SEMANGAT SDN BHD"/>
    <n v="100096"/>
    <x v="155"/>
    <s v="CFS-BB"/>
    <s v="Y"/>
    <n v="137175"/>
    <s v="Brian Cheng Wai Nynn"/>
    <s v="RM"/>
    <n v="5213960"/>
    <n v="4867166.95"/>
    <n v="0"/>
    <n v="0"/>
    <n v="0"/>
    <n v="4867166.95"/>
    <n v="-346793.04999999981"/>
  </r>
  <r>
    <n v="20365753"/>
    <s v="BETTER ASSETS SDN BHD"/>
    <n v="101281"/>
    <x v="156"/>
    <s v="CFS-BB"/>
    <s v="Y"/>
    <n v="137175"/>
    <s v="Brian Cheng Wai Nynn"/>
    <s v="RM"/>
    <n v="4335000"/>
    <n v="3318137.91"/>
    <n v="0"/>
    <n v="0"/>
    <n v="0"/>
    <n v="3318137.91"/>
    <n v="-1016862.0899999999"/>
  </r>
  <r>
    <n v="16254571"/>
    <s v="FARMASI SEGAR HEALTHCARE SDN BHD"/>
    <n v="101281"/>
    <x v="156"/>
    <s v="CFS-BB"/>
    <s v="N"/>
    <m/>
    <m/>
    <m/>
    <n v="0"/>
    <n v="0"/>
    <n v="0"/>
    <n v="0"/>
    <n v="0"/>
    <n v="0"/>
    <m/>
  </r>
  <r>
    <n v="1110279"/>
    <s v="TAY TRAVEL SERVICE SDN BHD"/>
    <n v="100098"/>
    <x v="157"/>
    <s v="CFS-BB"/>
    <s v="Y"/>
    <n v="61362"/>
    <s v="Lina Chin"/>
    <s v="RM"/>
    <n v="574864.19999999995"/>
    <n v="0"/>
    <n v="410242.81"/>
    <n v="0"/>
    <n v="162000"/>
    <n v="572242.81000000006"/>
    <n v="-2621.3899999998976"/>
  </r>
  <r>
    <n v="20904847"/>
    <s v="BETUL DAYA SDN BHD                      "/>
    <n v="100098"/>
    <x v="157"/>
    <s v="CFS-BB"/>
    <s v="Y"/>
    <n v="88665"/>
    <s v="Chan Len Cher"/>
    <s v="RM"/>
    <n v="12000000"/>
    <n v="8014857.9800000004"/>
    <n v="0"/>
    <n v="0"/>
    <n v="0"/>
    <n v="8014857.9800000004"/>
    <n v="-3985142.0199999996"/>
  </r>
  <r>
    <n v="17832578"/>
    <s v="TOP TREASURES SDN BHD"/>
    <n v="100099"/>
    <x v="158"/>
    <s v="CFS-BB"/>
    <s v="Y"/>
    <n v="134715"/>
    <s v="Jananiswary A/P Gunasegeran"/>
    <s v="RM"/>
    <n v="3064500"/>
    <n v="1039334.38"/>
    <n v="0"/>
    <n v="0"/>
    <n v="0"/>
    <n v="1039334.38"/>
    <n v="-2025165.62"/>
  </r>
  <r>
    <n v="21446174"/>
    <s v="BEST BOULEVARD SDN BHD                  "/>
    <n v="100099"/>
    <x v="158"/>
    <s v="CFS-BB"/>
    <s v="Y"/>
    <n v="123900"/>
    <s v="Heng Chai Ling"/>
    <s v="BDM"/>
    <n v="0"/>
    <n v="0"/>
    <n v="0"/>
    <n v="0"/>
    <n v="10000000"/>
    <n v="10000000"/>
    <n v="10000000"/>
  </r>
  <r>
    <n v="22102203"/>
    <s v="BEVERLY WM SDN BHD"/>
    <n v="100099"/>
    <x v="158"/>
    <s v="CFS-BB"/>
    <s v="Y"/>
    <n v="123900"/>
    <s v="Heng Chai Ling"/>
    <s v="BDM"/>
    <n v="302582000"/>
    <n v="177442032.99000001"/>
    <n v="0"/>
    <n v="0"/>
    <n v="19800000"/>
    <n v="197242032.99000001"/>
    <n v="-105339967.00999999"/>
  </r>
  <r>
    <n v="22336045"/>
    <s v="SUMMIT VIEW DEVELOPMENT SDN BHD"/>
    <n v="100099"/>
    <x v="158"/>
    <s v="CFS-BB"/>
    <s v="Y"/>
    <n v="123900"/>
    <s v="Heng Chai Ling"/>
    <s v="BDM"/>
    <n v="39780000"/>
    <n v="0"/>
    <n v="0"/>
    <n v="0"/>
    <n v="5420000"/>
    <n v="5420000"/>
    <n v="-34360000"/>
  </r>
  <r>
    <n v="26232244"/>
    <s v="ENSO DEVELOPMENT SDN BHD"/>
    <n v="100099"/>
    <x v="158"/>
    <s v="CFS-BB"/>
    <s v="Y"/>
    <n v="123900"/>
    <s v="Heng Chai Ling"/>
    <s v="BDM"/>
    <n v="265250000"/>
    <n v="252942886.62"/>
    <n v="0"/>
    <n v="0"/>
    <n v="15000000"/>
    <n v="267942886.62"/>
    <n v="2692886.6200000048"/>
  </r>
  <r>
    <n v="22052168"/>
    <s v="BEST BUILDER MANAGEMENT SDN BHD"/>
    <n v="100099"/>
    <x v="158"/>
    <s v="CFS-BB"/>
    <s v="N"/>
    <m/>
    <m/>
    <m/>
    <n v="0"/>
    <n v="0"/>
    <n v="0"/>
    <n v="0"/>
    <n v="0"/>
    <n v="0"/>
    <m/>
  </r>
  <r>
    <n v="15217085"/>
    <s v="BEYE ALUMINIUM TRADING SDN BHD"/>
    <n v="100100"/>
    <x v="159"/>
    <s v="CFS-BB"/>
    <s v="Y"/>
    <n v="133932"/>
    <s v="Chee Siew Wen"/>
    <s v="RM"/>
    <n v="3341700"/>
    <n v="1113642.5"/>
    <n v="360000"/>
    <n v="1137000"/>
    <n v="2000000"/>
    <n v="4610642.5"/>
    <n v="1268942.5"/>
  </r>
  <r>
    <n v="20300774"/>
    <s v="BEYE ALUMINIUM TRADING (KL) SDN BHD"/>
    <n v="100100"/>
    <x v="159"/>
    <s v="CFS-BB"/>
    <s v="Y"/>
    <n v="133932"/>
    <s v="Chee Siew Wen"/>
    <s v="RM"/>
    <n v="0"/>
    <n v="0"/>
    <n v="0"/>
    <n v="326890.21999999997"/>
    <n v="0"/>
    <n v="326890.21999999997"/>
    <n v="326890.21999999997"/>
  </r>
  <r>
    <n v="1459582"/>
    <s v="CHIN HO &amp; CO (MALAYA) SDN BHD"/>
    <n v="100077"/>
    <x v="160"/>
    <s v="CFS-BB"/>
    <s v="Y"/>
    <n v="128374"/>
    <s v="Ho Sie Cheng"/>
    <s v="RM"/>
    <n v="0"/>
    <n v="0"/>
    <n v="0"/>
    <n v="0"/>
    <n v="0"/>
    <n v="0"/>
    <n v="0"/>
  </r>
  <r>
    <n v="19350946"/>
    <s v="NOVA MULIA DEVELOPMENT SDN BHD"/>
    <n v="100077"/>
    <x v="160"/>
    <s v="CFS-BB"/>
    <s v="N"/>
    <m/>
    <m/>
    <m/>
    <n v="0"/>
    <n v="0"/>
    <n v="0"/>
    <n v="0"/>
    <n v="0"/>
    <n v="0"/>
    <m/>
  </r>
  <r>
    <n v="24054858"/>
    <s v="PRONTO GENERASI SDN BHD                 "/>
    <n v="100077"/>
    <x v="160"/>
    <s v="CFS-BB"/>
    <s v="N"/>
    <m/>
    <m/>
    <m/>
    <n v="0"/>
    <n v="0"/>
    <n v="0"/>
    <n v="0"/>
    <n v="0"/>
    <n v="0"/>
    <m/>
  </r>
  <r>
    <n v="25672284"/>
    <s v="B FITNESS ASIA SDN. BHD."/>
    <n v="100077"/>
    <x v="160"/>
    <s v="CFS-BB"/>
    <s v="Y"/>
    <n v="128374"/>
    <s v="Ho Sie Cheng"/>
    <s v="RM"/>
    <n v="4000000"/>
    <n v="0"/>
    <n v="0"/>
    <n v="0"/>
    <n v="4000000"/>
    <n v="4000000"/>
    <n v="0"/>
  </r>
  <r>
    <n v="7911845"/>
    <s v="BRAS VENTURES BERHAD"/>
    <n v="100101"/>
    <x v="161"/>
    <s v="CFS-BB"/>
    <s v="Y"/>
    <n v="136655"/>
    <s v="Lee Ji Yin"/>
    <s v="RM"/>
    <n v="18500000"/>
    <n v="0"/>
    <n v="0"/>
    <n v="1903184"/>
    <n v="18500000"/>
    <n v="20403184"/>
    <n v="1903184"/>
  </r>
  <r>
    <n v="16105870"/>
    <s v="B&amp;G GLOBAL PROPERTY SDN BHD"/>
    <n v="100101"/>
    <x v="161"/>
    <s v="CFS-BB"/>
    <s v="N"/>
    <m/>
    <m/>
    <m/>
    <n v="0"/>
    <n v="0"/>
    <n v="0"/>
    <n v="0"/>
    <n v="0"/>
    <n v="0"/>
    <m/>
  </r>
  <r>
    <n v="16853315"/>
    <s v="B&amp;G SUPREME PROPERTY SDN BHD"/>
    <n v="100101"/>
    <x v="161"/>
    <s v="CFS-BB"/>
    <s v="N"/>
    <m/>
    <m/>
    <m/>
    <n v="0"/>
    <n v="0"/>
    <n v="0"/>
    <n v="0"/>
    <n v="0"/>
    <n v="0"/>
    <m/>
  </r>
  <r>
    <n v="17897314"/>
    <s v="KINGSLEY HILLS SDN BHD"/>
    <n v="100101"/>
    <x v="161"/>
    <s v="CFS-BB"/>
    <s v="Y"/>
    <n v="136655"/>
    <s v="Lee Ji Yin"/>
    <s v="RM"/>
    <n v="3512893.83"/>
    <n v="0"/>
    <n v="3508595.9"/>
    <n v="0"/>
    <n v="0"/>
    <n v="3508595.9"/>
    <n v="-4297.9300000001676"/>
  </r>
  <r>
    <n v="18857358"/>
    <s v="PRESTIGE LAND SDN BHD                   "/>
    <n v="100101"/>
    <x v="161"/>
    <s v="CFS-BB"/>
    <s v="N"/>
    <m/>
    <m/>
    <m/>
    <n v="0"/>
    <n v="0"/>
    <n v="0"/>
    <n v="0"/>
    <n v="0"/>
    <n v="0"/>
    <m/>
  </r>
  <r>
    <n v="20058535"/>
    <s v="KINGSLEY INTERNATIONAL SDN BHD"/>
    <n v="100101"/>
    <x v="161"/>
    <s v="CFS-BB"/>
    <s v="Y"/>
    <n v="136655"/>
    <s v="Lee Ji Yin"/>
    <s v="RM"/>
    <n v="232500"/>
    <n v="0"/>
    <n v="0"/>
    <n v="0"/>
    <n v="232500"/>
    <n v="232500"/>
    <n v="0"/>
  </r>
  <r>
    <n v="20831765"/>
    <s v="KAS ENGINEERING SDN BHD"/>
    <n v="100101"/>
    <x v="161"/>
    <s v="CFS-BB"/>
    <s v="N"/>
    <m/>
    <m/>
    <m/>
    <n v="0"/>
    <n v="0"/>
    <n v="0"/>
    <n v="0"/>
    <n v="0"/>
    <n v="0"/>
    <m/>
  </r>
  <r>
    <n v="23078824"/>
    <s v="HEADWAY CONSTRUCTION SDN BHD            "/>
    <n v="100101"/>
    <x v="161"/>
    <s v="CFS-BB"/>
    <s v="Y"/>
    <n v="136655"/>
    <s v="Lee Ji Yin"/>
    <s v="RM"/>
    <n v="0"/>
    <n v="0"/>
    <n v="0"/>
    <n v="0"/>
    <n v="1500000"/>
    <n v="1500000"/>
    <n v="1500000"/>
  </r>
  <r>
    <n v="9005423"/>
    <s v="HASILWAN (M) SDN BHD"/>
    <n v="100101"/>
    <x v="161"/>
    <s v="CFS-BB"/>
    <s v="Y"/>
    <n v="129943"/>
    <s v="Saw Li Ming"/>
    <s v="RM"/>
    <n v="1344151"/>
    <n v="0"/>
    <n v="0"/>
    <n v="0"/>
    <n v="1344151"/>
    <n v="1344151"/>
    <n v="0"/>
  </r>
  <r>
    <n v="26355464"/>
    <s v="SPARKS ENERGY 1 SDN BHD                 "/>
    <n v="100101"/>
    <x v="161"/>
    <s v="CFS-BB"/>
    <s v="N"/>
    <m/>
    <m/>
    <m/>
    <n v="0"/>
    <n v="0"/>
    <n v="0"/>
    <n v="0"/>
    <n v="0"/>
    <n v="0"/>
    <m/>
  </r>
  <r>
    <n v="2301213"/>
    <s v="BIDOR TAHAN ESTATES SDN BHD             "/>
    <n v="100102"/>
    <x v="162"/>
    <s v="CFS-BB"/>
    <s v="Y"/>
    <n v="129943"/>
    <s v="Saw Li Ming"/>
    <s v="RM"/>
    <n v="50000"/>
    <n v="0"/>
    <n v="0"/>
    <n v="300533.52"/>
    <n v="50000"/>
    <n v="350533.52"/>
    <n v="300533.52"/>
  </r>
  <r>
    <n v="6096697"/>
    <s v="GAN TENG SIEW REALTY SDN BHD"/>
    <n v="100102"/>
    <x v="162"/>
    <s v="CFS-BB"/>
    <s v="Y"/>
    <n v="129943"/>
    <s v="Saw Li Ming"/>
    <s v="RM"/>
    <n v="0"/>
    <n v="0"/>
    <n v="0"/>
    <n v="400000"/>
    <n v="0"/>
    <n v="400000"/>
    <n v="400000"/>
  </r>
  <r>
    <n v="6366315"/>
    <s v="B I G INDUSTRIAL GAS SDN BHD"/>
    <n v="100078"/>
    <x v="163"/>
    <s v="CFS-BB"/>
    <s v="Y"/>
    <n v="129478"/>
    <s v="Evelyn Yang Hueh Wan"/>
    <s v="RM"/>
    <n v="4000000"/>
    <n v="0"/>
    <n v="0"/>
    <n v="3600000"/>
    <n v="4000000"/>
    <n v="7600000"/>
    <n v="3600000"/>
  </r>
  <r>
    <n v="17698833"/>
    <s v="UNI-MIX SDN.BHD."/>
    <n v="100078"/>
    <x v="163"/>
    <s v="CFS-BB"/>
    <s v="Y"/>
    <n v="131356"/>
    <s v="Gan Swee Fong"/>
    <s v="RM"/>
    <n v="3012876"/>
    <n v="0"/>
    <n v="0"/>
    <n v="0"/>
    <n v="3012876"/>
    <n v="3012876"/>
    <n v="0"/>
  </r>
  <r>
    <n v="7036721"/>
    <s v="BIG PHARMACY HEALTHCARE SDN. BHD."/>
    <n v="101282"/>
    <x v="164"/>
    <s v="CFS-BB"/>
    <s v="Y"/>
    <m/>
    <m/>
    <m/>
    <n v="0"/>
    <n v="0"/>
    <n v="0"/>
    <n v="0"/>
    <n v="0"/>
    <n v="0"/>
    <n v="0"/>
  </r>
  <r>
    <n v="21749193"/>
    <s v="MILINGTONIA LIMITED"/>
    <n v="101282"/>
    <x v="164"/>
    <s v="CFS-BB"/>
    <s v="N"/>
    <m/>
    <m/>
    <m/>
    <n v="0"/>
    <n v="0"/>
    <n v="0"/>
    <n v="0"/>
    <n v="0"/>
    <n v="0"/>
    <m/>
  </r>
  <r>
    <n v="17971479"/>
    <s v="BILANG SEMARAK SDN BHD                  "/>
    <n v="100103"/>
    <x v="165"/>
    <s v="CFS-BB"/>
    <s v="Y"/>
    <n v="97453"/>
    <s v="Chong Yoke Yee"/>
    <s v="BDM"/>
    <n v="0"/>
    <n v="4805075.13"/>
    <n v="0"/>
    <n v="0"/>
    <n v="0"/>
    <n v="4805075.13"/>
    <n v="4805075.13"/>
  </r>
  <r>
    <n v="19962596"/>
    <s v="EDUMAS INDUSTRIES SDN BHD               "/>
    <n v="100103"/>
    <x v="165"/>
    <s v="CFS-BB"/>
    <s v="Y"/>
    <n v="124883"/>
    <s v="Cheong Chee Hoong"/>
    <s v="BDM"/>
    <n v="0"/>
    <n v="1719462.06"/>
    <n v="0"/>
    <n v="0"/>
    <n v="0"/>
    <n v="1719462.06"/>
    <n v="1719462.06"/>
  </r>
  <r>
    <n v="8913227"/>
    <s v="BINAFORM SDN BHD"/>
    <n v="100106"/>
    <x v="166"/>
    <s v="CFS-BB"/>
    <s v="Y"/>
    <n v="78911"/>
    <s v="Adila Binti Mohd Yasin"/>
    <s v="RM"/>
    <n v="3000000"/>
    <n v="0"/>
    <n v="0"/>
    <n v="3000901.88"/>
    <n v="3000000"/>
    <n v="6000901.8799999999"/>
    <n v="3000901.88"/>
  </r>
  <r>
    <n v="24816762"/>
    <s v="SUPERIOR HECTARES SDN.BHD."/>
    <n v="100106"/>
    <x v="166"/>
    <s v="CFS-BB"/>
    <s v="Y"/>
    <n v="127360"/>
    <s v="Feera Aqila Binti A Ariff"/>
    <s v="RM"/>
    <n v="651100"/>
    <n v="651100"/>
    <n v="0"/>
    <n v="0"/>
    <n v="0"/>
    <n v="651100"/>
    <n v="0"/>
  </r>
  <r>
    <n v="5604188"/>
    <s v="GOLVISCO SDN BHD                        "/>
    <n v="100107"/>
    <x v="167"/>
    <s v="CFS-BB"/>
    <s v="N"/>
    <n v="88660"/>
    <s v="Shirley Wong Pui Ting"/>
    <s v="BDM"/>
    <n v="0"/>
    <n v="0"/>
    <n v="0"/>
    <n v="0"/>
    <n v="0"/>
    <n v="0"/>
    <m/>
  </r>
  <r>
    <n v="17280869"/>
    <s v="PROVEN TRILLION SDN BHD"/>
    <n v="100107"/>
    <x v="167"/>
    <s v="CFS-BB"/>
    <s v="Y"/>
    <n v="88660"/>
    <s v="Shirley Wong Pui Ting"/>
    <s v="BDM"/>
    <n v="0"/>
    <n v="0"/>
    <n v="0"/>
    <n v="0"/>
    <n v="0"/>
    <n v="0"/>
    <n v="0"/>
  </r>
  <r>
    <n v="17892476"/>
    <s v="BINAI HARDWARE                          "/>
    <n v="100107"/>
    <x v="167"/>
    <s v="CFS-BB"/>
    <s v="N"/>
    <n v="88660"/>
    <s v="Shirley Wong Pui Ting"/>
    <s v="BDM"/>
    <n v="0"/>
    <n v="0"/>
    <n v="0"/>
    <n v="0"/>
    <n v="0"/>
    <n v="0"/>
    <m/>
  </r>
  <r>
    <n v="7801375"/>
    <s v="BINA PLASTIC INDUSTRIES SDN BHD         "/>
    <n v="100104"/>
    <x v="168"/>
    <s v="CFS-BB"/>
    <s v="Y"/>
    <n v="135991"/>
    <s v="Loh Yi Peng"/>
    <s v="RM"/>
    <n v="18000000"/>
    <n v="0"/>
    <n v="0"/>
    <n v="1003351.56"/>
    <n v="9000000"/>
    <n v="10003351.560000001"/>
    <n v="-7996648.4399999995"/>
  </r>
  <r>
    <n v="16085383"/>
    <s v="SAFETY PLASTICS SDN BHD"/>
    <n v="100104"/>
    <x v="168"/>
    <s v="CFS-BB"/>
    <s v="Y"/>
    <n v="98222"/>
    <s v="Chai Yee Leng"/>
    <s v="RM"/>
    <n v="8980400"/>
    <n v="7987209.6500000004"/>
    <n v="0"/>
    <n v="200000"/>
    <n v="1000000"/>
    <n v="9187209.6500000004"/>
    <n v="206809.65000000037"/>
  </r>
  <r>
    <n v="6131814"/>
    <s v="BINTANG CHEMICALS SDN BHD"/>
    <n v="101283"/>
    <x v="169"/>
    <s v="CFS-BB"/>
    <s v="N"/>
    <m/>
    <m/>
    <m/>
    <n v="0"/>
    <n v="0"/>
    <n v="0"/>
    <n v="0"/>
    <n v="0"/>
    <n v="0"/>
    <m/>
  </r>
  <r>
    <n v="24626291"/>
    <s v="PR LUBE SDN. BHD."/>
    <n v="101283"/>
    <x v="169"/>
    <s v="CFS-BB"/>
    <s v="N"/>
    <m/>
    <m/>
    <m/>
    <n v="0"/>
    <n v="0"/>
    <n v="0"/>
    <n v="0"/>
    <n v="0"/>
    <n v="0"/>
    <m/>
  </r>
  <r>
    <n v="14113627"/>
    <s v="BINTANG DAMANSARA SDN. BHD."/>
    <n v="101284"/>
    <x v="170"/>
    <s v="CFS-BB"/>
    <s v="Y"/>
    <n v="138612"/>
    <s v="Hiew Hwei Sen"/>
    <s v="RM"/>
    <n v="6059043.4900000002"/>
    <n v="1020568.22"/>
    <n v="5039362.34"/>
    <n v="0"/>
    <n v="0"/>
    <n v="6059930.5599999996"/>
    <n v="887.0699999993667"/>
  </r>
  <r>
    <n v="3842429"/>
    <s v="LION MACHINERY AND CONSTRUCTION SDN BHD"/>
    <n v="101284"/>
    <x v="170"/>
    <s v="CFS-BB"/>
    <s v="N"/>
    <m/>
    <m/>
    <m/>
    <n v="0"/>
    <n v="0"/>
    <n v="0"/>
    <n v="0"/>
    <n v="0"/>
    <n v="0"/>
    <m/>
  </r>
  <r>
    <n v="24480476"/>
    <s v="SANJUNG SENTOSA SDN BHD"/>
    <n v="101284"/>
    <x v="170"/>
    <s v="CFS-BB"/>
    <s v="N"/>
    <m/>
    <m/>
    <m/>
    <n v="0"/>
    <n v="0"/>
    <n v="0"/>
    <n v="0"/>
    <n v="0"/>
    <n v="0"/>
    <m/>
  </r>
  <r>
    <n v="21586848"/>
    <s v="BINTANG SINARMAS SDN BHD"/>
    <n v="101285"/>
    <x v="171"/>
    <s v="CFS-BB"/>
    <s v="Y"/>
    <n v="138615"/>
    <s v="Joesephine Chong Siew Man "/>
    <s v="RM"/>
    <n v="0"/>
    <n v="0"/>
    <n v="0"/>
    <n v="0"/>
    <n v="0"/>
    <n v="0"/>
    <n v="0"/>
  </r>
  <r>
    <n v="24973463"/>
    <s v="CAHAYA SERIJAYA SDN BHD                 "/>
    <n v="101285"/>
    <x v="171"/>
    <s v="CFS-BB"/>
    <s v="N"/>
    <m/>
    <m/>
    <m/>
    <n v="0"/>
    <n v="0"/>
    <n v="0"/>
    <n v="0"/>
    <n v="0"/>
    <n v="0"/>
    <m/>
  </r>
  <r>
    <n v="24765518"/>
    <s v="ENRICH ASSETS SDN.BHD"/>
    <n v="101285"/>
    <x v="171"/>
    <s v="CFS-BB"/>
    <s v="Y"/>
    <m/>
    <m/>
    <m/>
    <n v="0"/>
    <n v="0"/>
    <n v="0"/>
    <n v="0"/>
    <n v="0"/>
    <n v="0"/>
    <n v="0"/>
  </r>
  <r>
    <n v="6720986"/>
    <s v="KEPONG INDUSTRIAL PARK SDN BHD          "/>
    <n v="101285"/>
    <x v="171"/>
    <s v="CFS-BB"/>
    <s v="N"/>
    <m/>
    <m/>
    <m/>
    <n v="0"/>
    <n v="0"/>
    <n v="0"/>
    <n v="0"/>
    <n v="0"/>
    <n v="0"/>
    <m/>
  </r>
  <r>
    <n v="22406969"/>
    <s v="BINTULU READYMIXED CONCRETE SDN BHD"/>
    <n v="101286"/>
    <x v="172"/>
    <s v="CFS-BB"/>
    <s v="Y"/>
    <n v="136964"/>
    <s v="Ting Ding Ping"/>
    <s v="RM"/>
    <n v="314244.89"/>
    <n v="0"/>
    <n v="321310.21999999997"/>
    <n v="0"/>
    <n v="0"/>
    <n v="321310.21999999997"/>
    <n v="7065.3299999999581"/>
  </r>
  <r>
    <n v="9779161"/>
    <s v="KIEN LIM REALTY SDN BHD"/>
    <n v="101286"/>
    <x v="172"/>
    <s v="CFS-BB"/>
    <s v="N"/>
    <m/>
    <m/>
    <m/>
    <n v="0"/>
    <n v="0"/>
    <n v="0"/>
    <n v="0"/>
    <n v="0"/>
    <n v="0"/>
    <m/>
  </r>
  <r>
    <n v="1483954"/>
    <s v="NAJAMAS SDN BHD"/>
    <n v="100110"/>
    <x v="173"/>
    <s v="CFS-BB"/>
    <s v="Y"/>
    <n v="136690"/>
    <s v="TAN PEI YONG"/>
    <s v="RM"/>
    <n v="848700"/>
    <n v="222266.85"/>
    <n v="0"/>
    <n v="0"/>
    <n v="0"/>
    <n v="222266.85"/>
    <n v="-626433.15"/>
  </r>
  <r>
    <n v="1616752"/>
    <s v="HAI CHUA SDN BHD"/>
    <n v="100110"/>
    <x v="173"/>
    <s v="CFS-BB"/>
    <s v="N"/>
    <m/>
    <m/>
    <m/>
    <n v="0"/>
    <n v="0"/>
    <n v="0"/>
    <n v="0"/>
    <n v="0"/>
    <n v="0"/>
    <m/>
  </r>
  <r>
    <n v="6080910"/>
    <s v="KWANG TEOW SANG SDN BHD"/>
    <n v="100110"/>
    <x v="173"/>
    <s v="CFS-BB"/>
    <s v="N"/>
    <n v="87000"/>
    <s v="Punitha A/P Krishnan"/>
    <s v="RM"/>
    <n v="0"/>
    <n v="0"/>
    <n v="0"/>
    <n v="0"/>
    <n v="0"/>
    <n v="0"/>
    <m/>
  </r>
  <r>
    <n v="19414901"/>
    <s v="SRI SAKTI SDN BHD                       "/>
    <n v="100110"/>
    <x v="173"/>
    <s v="CFS-BB"/>
    <s v="N"/>
    <n v="86289"/>
    <s v="Nassrul Hisyam Bin Nordin"/>
    <s v="BDM"/>
    <n v="0"/>
    <n v="0"/>
    <n v="0"/>
    <n v="0"/>
    <n v="0"/>
    <n v="0"/>
    <m/>
  </r>
  <r>
    <n v="20495442"/>
    <s v="BIOFUEL ENERGY RESOURCES SDN BHD        "/>
    <n v="100110"/>
    <x v="173"/>
    <s v="CFS-BB"/>
    <s v="Y"/>
    <m/>
    <m/>
    <s v="RM"/>
    <n v="0"/>
    <n v="31889396.530000001"/>
    <n v="1000000"/>
    <n v="0"/>
    <n v="0"/>
    <n v="32889396.530000001"/>
    <n v="32889396.530000001"/>
  </r>
  <r>
    <n v="15382664"/>
    <s v="T.E.M ENGINEERING SDN BHD"/>
    <n v="100111"/>
    <x v="174"/>
    <s v="CFS-BB"/>
    <s v="Y"/>
    <n v="121381"/>
    <s v="Sharifah Binti Yusof"/>
    <s v="RM"/>
    <n v="1530000"/>
    <n v="1213191.22"/>
    <n v="0"/>
    <n v="0"/>
    <n v="0"/>
    <n v="1213191.22"/>
    <n v="-316808.78000000003"/>
  </r>
  <r>
    <n v="21775220"/>
    <s v="BIOLIFE DIAMOND SDN BHD"/>
    <n v="100111"/>
    <x v="174"/>
    <s v="CFS-BB"/>
    <s v="Y"/>
    <n v="121381"/>
    <s v="Sharifah Binti Yusof"/>
    <s v="RM"/>
    <n v="4400000"/>
    <n v="2934596.01"/>
    <n v="0"/>
    <n v="0"/>
    <n v="0"/>
    <n v="2934596.01"/>
    <n v="-1465403.9900000002"/>
  </r>
  <r>
    <n v="14612910"/>
    <s v="BISMI CERGAS SDN BHD"/>
    <n v="100112"/>
    <x v="175"/>
    <s v="CFS-BB"/>
    <s v="Y"/>
    <n v="67157"/>
    <s v="Noor Hafizza Binti Ismail"/>
    <s v="RM"/>
    <n v="3500000"/>
    <n v="0"/>
    <n v="0"/>
    <n v="175000"/>
    <n v="3500000"/>
    <n v="3675000"/>
    <n v="175000"/>
  </r>
  <r>
    <n v="18724770"/>
    <s v="AYAM BISMI SDN BHD"/>
    <n v="100112"/>
    <x v="175"/>
    <s v="CFS-BB"/>
    <s v="Y"/>
    <n v="67157"/>
    <s v="Noor Hafizza Binti Ismail"/>
    <s v="RM"/>
    <n v="2000000"/>
    <n v="1018464.4"/>
    <n v="0"/>
    <n v="200000"/>
    <n v="1000000"/>
    <n v="2218464.4"/>
    <n v="218464.39999999991"/>
  </r>
  <r>
    <n v="20896124"/>
    <s v="ENNOVA SDN BHD"/>
    <n v="100113"/>
    <x v="176"/>
    <s v="CFS-BB"/>
    <s v="Y"/>
    <n v="15109"/>
    <s v="Yew Geok Hua"/>
    <s v="BDM Head"/>
    <n v="2275000"/>
    <n v="2177210.58"/>
    <n v="0"/>
    <n v="0"/>
    <n v="0"/>
    <n v="2177210.58"/>
    <n v="-97789.419999999925"/>
  </r>
  <r>
    <n v="23667087"/>
    <s v="RAYADA PROPERTY SDN BHD"/>
    <n v="100113"/>
    <x v="176"/>
    <s v="CFS-BB"/>
    <s v="N"/>
    <m/>
    <m/>
    <m/>
    <n v="0"/>
    <n v="0"/>
    <n v="0"/>
    <n v="0"/>
    <n v="0"/>
    <n v="0"/>
    <m/>
  </r>
  <r>
    <n v="25636348"/>
    <s v="TEXCELL BIT (M) SDN BHD                 "/>
    <n v="100113"/>
    <x v="176"/>
    <s v="CFS-BB"/>
    <s v="Y"/>
    <n v="99910"/>
    <s v="Loo Kit Loong"/>
    <s v="DH"/>
    <n v="0"/>
    <n v="0"/>
    <n v="0"/>
    <n v="0"/>
    <n v="0"/>
    <n v="0"/>
    <n v="0"/>
  </r>
  <r>
    <n v="7134860"/>
    <s v="SOLID AGRICULTURE SDN BHD"/>
    <n v="100114"/>
    <x v="177"/>
    <s v="CFS-BB"/>
    <s v="Y"/>
    <n v="86311"/>
    <s v="Zaitun Binti Zanudin"/>
    <s v="RM"/>
    <n v="0"/>
    <n v="0"/>
    <n v="0"/>
    <n v="1605623.55"/>
    <n v="0"/>
    <n v="1605623.55"/>
    <n v="1605623.55"/>
  </r>
  <r>
    <n v="13088844"/>
    <s v="BITUMAX INDUSTRIES S/B"/>
    <n v="100114"/>
    <x v="177"/>
    <s v="CFS-BB"/>
    <s v="Y"/>
    <n v="86311"/>
    <s v="Zaitun Binti Zanudin"/>
    <s v="RM"/>
    <n v="1000000"/>
    <n v="0"/>
    <n v="0"/>
    <n v="0"/>
    <n v="1000000"/>
    <n v="1000000"/>
    <n v="0"/>
  </r>
  <r>
    <n v="20531394"/>
    <s v="BK MAJU CONSTRUCTION SDN BHD"/>
    <n v="101287"/>
    <x v="178"/>
    <s v="CFS-BB"/>
    <s v="Y"/>
    <n v="132063"/>
    <s v="Masniza Binti Mat Daud"/>
    <s v="RM"/>
    <n v="201547.34"/>
    <n v="0"/>
    <n v="201031.56"/>
    <n v="0"/>
    <n v="0"/>
    <n v="201031.56"/>
    <n v="-515.77999999999884"/>
  </r>
  <r>
    <n v="25686521"/>
    <s v="FOCUS ASSETS SDN BHD                    "/>
    <n v="101287"/>
    <x v="178"/>
    <s v="CFS-BB"/>
    <s v="N"/>
    <m/>
    <m/>
    <m/>
    <n v="0"/>
    <n v="0"/>
    <n v="0"/>
    <n v="0"/>
    <n v="0"/>
    <n v="0"/>
    <m/>
  </r>
  <r>
    <n v="15739683"/>
    <s v="BLACKFOX ENGINEERING SDN BHD"/>
    <n v="101288"/>
    <x v="179"/>
    <s v="CFS-BB"/>
    <s v="Y"/>
    <n v="88661"/>
    <s v="Lim Mei Hwa"/>
    <s v="RM"/>
    <n v="995000"/>
    <n v="462438.86"/>
    <n v="0"/>
    <n v="2"/>
    <n v="500000"/>
    <n v="962440.86"/>
    <n v="-32559.140000000014"/>
  </r>
  <r>
    <n v="25686752"/>
    <s v="BLACK LOTUS DEVELOPMENT SDN BHD"/>
    <n v="101289"/>
    <x v="180"/>
    <s v="CFS-BB"/>
    <s v="Y"/>
    <n v="125824"/>
    <s v="Loo Shuet Ling"/>
    <s v="BDM"/>
    <n v="28000000"/>
    <n v="25970706.949999999"/>
    <n v="0"/>
    <n v="0"/>
    <n v="3000000"/>
    <n v="28970706.949999999"/>
    <n v="970706.94999999925"/>
  </r>
  <r>
    <n v="22788351"/>
    <s v="JASLYN CAKES SDN BHD                    "/>
    <n v="101289"/>
    <x v="180"/>
    <s v="CFS-BB"/>
    <s v="Y"/>
    <n v="125824"/>
    <s v="Loo Shuet Ling"/>
    <s v="BDM"/>
    <n v="700000"/>
    <n v="704431.48"/>
    <n v="0"/>
    <n v="0"/>
    <n v="0"/>
    <n v="704431.48"/>
    <n v="4431.4799999999814"/>
  </r>
  <r>
    <n v="4216274"/>
    <s v="ANGSANA SETIA SDN BHD                   "/>
    <n v="101289"/>
    <x v="180"/>
    <s v="CFS-BB"/>
    <s v="N"/>
    <m/>
    <m/>
    <m/>
    <n v="0"/>
    <n v="0"/>
    <n v="0"/>
    <n v="0"/>
    <n v="0"/>
    <n v="0"/>
    <m/>
  </r>
  <r>
    <n v="1493479"/>
    <s v="HOCK KUI DEVELOPMENT SDN BHD"/>
    <n v="100116"/>
    <x v="181"/>
    <s v="CFS-BB"/>
    <s v="Y"/>
    <n v="94591"/>
    <s v="Bong Sik Soon"/>
    <s v="BDM"/>
    <n v="2406892.96"/>
    <n v="0"/>
    <n v="2371261.9900000002"/>
    <n v="0"/>
    <n v="0"/>
    <n v="2371261.9900000002"/>
    <n v="-35630.969999999739"/>
  </r>
  <r>
    <n v="13198557"/>
    <s v="KUEH ENTERPRISES (S) SDN BHD"/>
    <n v="100116"/>
    <x v="181"/>
    <s v="CFS-BB"/>
    <s v="N"/>
    <m/>
    <m/>
    <s v="RM"/>
    <n v="0"/>
    <n v="0"/>
    <n v="0"/>
    <n v="0"/>
    <n v="0"/>
    <n v="0"/>
    <m/>
  </r>
  <r>
    <n v="23647063"/>
    <s v="BLOOM RICHMARK SDN BHD"/>
    <n v="100116"/>
    <x v="181"/>
    <s v="CFS-BB"/>
    <s v="Y"/>
    <n v="94591"/>
    <s v="Bong Sik Soon"/>
    <s v="BDM"/>
    <n v="2998089.91"/>
    <n v="0"/>
    <n v="1507793.29"/>
    <n v="0"/>
    <n v="1486400"/>
    <n v="2994193.29"/>
    <n v="-3896.6200000001118"/>
  </r>
  <r>
    <n v="15606943"/>
    <s v="BMG GLOBAL SDN. BHD.                    "/>
    <n v="100117"/>
    <x v="182"/>
    <s v="CFS-BB"/>
    <s v="Y"/>
    <m/>
    <m/>
    <s v="RM"/>
    <n v="0"/>
    <n v="0"/>
    <n v="0"/>
    <n v="0"/>
    <n v="800000"/>
    <n v="800000"/>
    <n v="800000"/>
  </r>
  <r>
    <n v="24442976"/>
    <s v="BMG URUSHARTA SDN BHD"/>
    <n v="100117"/>
    <x v="182"/>
    <s v="CFS-BB"/>
    <s v="Y"/>
    <n v="127360"/>
    <s v="Feera Aqila Binti A Ariff"/>
    <s v="RM"/>
    <n v="771300"/>
    <n v="664666.68999999994"/>
    <n v="0"/>
    <n v="0"/>
    <n v="0"/>
    <n v="664666.68999999994"/>
    <n v="-106633.31000000006"/>
  </r>
  <r>
    <n v="10159825"/>
    <s v="BOH HING SDN BHD"/>
    <n v="101290"/>
    <x v="183"/>
    <s v="CFS-BB"/>
    <s v="N"/>
    <m/>
    <m/>
    <s v="RM"/>
    <n v="0"/>
    <n v="0"/>
    <n v="0"/>
    <n v="0"/>
    <n v="0"/>
    <n v="0"/>
    <m/>
  </r>
  <r>
    <n v="24056056"/>
    <s v="JASA TEPAT SDN BHD"/>
    <n v="101290"/>
    <x v="183"/>
    <s v="CFS-BB"/>
    <s v="N"/>
    <m/>
    <m/>
    <m/>
    <n v="0"/>
    <n v="0"/>
    <n v="0"/>
    <n v="0"/>
    <n v="0"/>
    <n v="0"/>
    <m/>
  </r>
  <r>
    <n v="23962331"/>
    <s v="BOILERMASTER SDN BHD"/>
    <n v="101291"/>
    <x v="184"/>
    <s v="CFS-BB"/>
    <s v="N"/>
    <m/>
    <m/>
    <m/>
    <n v="0"/>
    <n v="0"/>
    <n v="0"/>
    <n v="0"/>
    <n v="0"/>
    <n v="0"/>
    <m/>
  </r>
  <r>
    <n v="5472361"/>
    <s v="WINITEX FINISHING SDN BHD"/>
    <n v="101291"/>
    <x v="184"/>
    <s v="CFS-BB"/>
    <s v="N"/>
    <m/>
    <m/>
    <m/>
    <n v="0"/>
    <n v="0"/>
    <n v="0"/>
    <n v="0"/>
    <n v="0"/>
    <n v="0"/>
    <m/>
  </r>
  <r>
    <n v="5272451"/>
    <s v="REGAL VALLEY SDN BHD"/>
    <n v="100118"/>
    <x v="185"/>
    <s v="CFS-BB"/>
    <s v="Y"/>
    <n v="122648"/>
    <s v="Beng Hwei Ming"/>
    <s v="RM"/>
    <n v="340000"/>
    <n v="0"/>
    <n v="0"/>
    <n v="0"/>
    <n v="340000"/>
    <n v="340000"/>
    <n v="0"/>
  </r>
  <r>
    <n v="9657243"/>
    <s v="WAJARHU CORPORATION SDN BHD"/>
    <n v="100118"/>
    <x v="185"/>
    <s v="CFS-BB"/>
    <s v="N"/>
    <m/>
    <m/>
    <m/>
    <n v="0"/>
    <n v="0"/>
    <n v="0"/>
    <n v="0"/>
    <n v="0"/>
    <n v="0"/>
    <m/>
  </r>
  <r>
    <n v="21507757"/>
    <s v="WIRAMA MAKSIMA SDN BHD"/>
    <n v="100118"/>
    <x v="185"/>
    <s v="CFS-BB"/>
    <s v="N"/>
    <n v="121277"/>
    <s v="Mohamad Riymi Bin Muhamad Nor"/>
    <s v="BDM"/>
    <n v="0"/>
    <n v="0"/>
    <n v="0"/>
    <n v="0"/>
    <n v="0"/>
    <n v="0"/>
    <m/>
  </r>
  <r>
    <n v="21558249"/>
    <s v="DESIGN 27 SDN BHD"/>
    <n v="100118"/>
    <x v="185"/>
    <s v="CFS-BB"/>
    <s v="N"/>
    <m/>
    <m/>
    <m/>
    <n v="0"/>
    <n v="0"/>
    <n v="0"/>
    <n v="0"/>
    <n v="0"/>
    <n v="0"/>
    <m/>
  </r>
  <r>
    <n v="23411285"/>
    <s v="PELANA TENGGARA SDN BHD"/>
    <n v="100118"/>
    <x v="185"/>
    <s v="CFS-BB"/>
    <s v="Y"/>
    <n v="121277"/>
    <s v="Mohamad Riymi Bin Muhamad Nor"/>
    <s v="BDM"/>
    <n v="14400000"/>
    <n v="13149780.949999999"/>
    <n v="0"/>
    <n v="0"/>
    <n v="0"/>
    <n v="13149780.949999999"/>
    <n v="-1250219.0500000007"/>
  </r>
  <r>
    <n v="24169336"/>
    <s v="HILLMAX DEVELOPMENT SDN BHD"/>
    <n v="100118"/>
    <x v="185"/>
    <s v="CFS-BB"/>
    <s v="Y"/>
    <n v="121277"/>
    <s v="Mohamad Riymi Bin Muhamad Nor"/>
    <s v="BDM"/>
    <n v="70436107.079999998"/>
    <n v="0"/>
    <n v="70290738.060000002"/>
    <n v="0"/>
    <n v="0"/>
    <n v="70290738.060000002"/>
    <n v="-145369.01999999583"/>
  </r>
  <r>
    <n v="24176793"/>
    <s v="SEMARAK SENTOSA SDN BHD"/>
    <n v="100118"/>
    <x v="185"/>
    <s v="CFS-BB"/>
    <s v="Y"/>
    <n v="121277"/>
    <s v="Mohamad Riymi Bin Muhamad Nor"/>
    <s v="BDM"/>
    <n v="10087148.52"/>
    <n v="0"/>
    <n v="10058099.029999999"/>
    <n v="0"/>
    <n v="0"/>
    <n v="10058099.029999999"/>
    <n v="-29049.490000000224"/>
  </r>
  <r>
    <n v="24396207"/>
    <s v="LAND MARKER SDN BHD"/>
    <n v="100118"/>
    <x v="185"/>
    <s v="CFS-BB"/>
    <s v="Y"/>
    <n v="121277"/>
    <s v="Mohamad Riymi Bin Muhamad Nor"/>
    <s v="BDM"/>
    <n v="43142676.390000001"/>
    <n v="22054257.449999999"/>
    <n v="10095117.609999999"/>
    <n v="0"/>
    <n v="10000000"/>
    <n v="42149375.060000002"/>
    <n v="-993301.32999999821"/>
  </r>
  <r>
    <n v="24649969"/>
    <s v="BLUE WAGON SDN BHD"/>
    <n v="100118"/>
    <x v="185"/>
    <s v="CFS-BB"/>
    <s v="Y"/>
    <m/>
    <m/>
    <m/>
    <n v="2465000"/>
    <n v="0"/>
    <n v="0"/>
    <n v="0"/>
    <n v="2465000"/>
    <n v="2465000"/>
    <n v="0"/>
  </r>
  <r>
    <n v="24865535"/>
    <s v="ECSI ENTERPRISE SDN BHD"/>
    <n v="100118"/>
    <x v="185"/>
    <s v="CFS-BB"/>
    <s v="Y"/>
    <n v="121277"/>
    <s v="Mohamad Riymi Bin Muhamad Nor"/>
    <s v="BDM"/>
    <n v="508621.05"/>
    <n v="0"/>
    <n v="505747.37"/>
    <n v="0"/>
    <n v="0"/>
    <n v="505747.37"/>
    <n v="-2873.679999999993"/>
  </r>
  <r>
    <n v="17844217"/>
    <s v="WELCOME PROPERTIES SDN BHD"/>
    <n v="100118"/>
    <x v="185"/>
    <s v="CFS-BB"/>
    <s v="Y"/>
    <n v="94261"/>
    <s v="Ong Shin May"/>
    <s v="BDM"/>
    <n v="15000000"/>
    <n v="10000000"/>
    <n v="0"/>
    <n v="0"/>
    <n v="5000000"/>
    <n v="15000000"/>
    <n v="0"/>
  </r>
  <r>
    <n v="15921649"/>
    <s v="LADANG IBU SENDIRIAN BERHAD"/>
    <n v="100119"/>
    <x v="186"/>
    <s v="CFS-BB"/>
    <s v="N"/>
    <m/>
    <m/>
    <s v="RM"/>
    <n v="0"/>
    <n v="0"/>
    <n v="0"/>
    <n v="0"/>
    <n v="0"/>
    <n v="0"/>
    <m/>
  </r>
  <r>
    <n v="26698333"/>
    <s v="ZIMANDY CONSTRUCTION SDN. BHD."/>
    <n v="100119"/>
    <x v="186"/>
    <s v="CFS-BB"/>
    <s v="Y"/>
    <n v="132521"/>
    <s v="Tiong Shi Chyi"/>
    <s v="RM"/>
    <n v="0"/>
    <n v="0"/>
    <n v="0"/>
    <n v="500000"/>
    <n v="0"/>
    <n v="500000"/>
    <n v="500000"/>
  </r>
  <r>
    <n v="6641913"/>
    <s v="BOON HOUSING SDN BHD"/>
    <n v="100120"/>
    <x v="187"/>
    <s v="CFS-BB"/>
    <s v="Y"/>
    <n v="132785"/>
    <s v="Chong Sook Ling"/>
    <s v="RM"/>
    <n v="528000"/>
    <n v="0"/>
    <n v="0"/>
    <n v="0"/>
    <n v="528000"/>
    <n v="528000"/>
    <n v="0"/>
  </r>
  <r>
    <n v="14514677"/>
    <s v="SENG HONG QUARRY SDN BHD"/>
    <n v="100120"/>
    <x v="187"/>
    <s v="CFS-BB"/>
    <s v="Y"/>
    <n v="132785"/>
    <s v="Chong Sook Ling"/>
    <s v="RM"/>
    <n v="500000"/>
    <n v="0"/>
    <n v="0"/>
    <n v="0"/>
    <n v="500000"/>
    <n v="500000"/>
    <n v="0"/>
  </r>
  <r>
    <n v="13017287"/>
    <s v="A &amp; Z WHOLESALE SDN BHD"/>
    <n v="100121"/>
    <x v="188"/>
    <s v="CFS-BB"/>
    <s v="Y"/>
    <n v="27596"/>
    <s v="Ling Ping Ping"/>
    <s v="RM"/>
    <n v="201028.57"/>
    <n v="0"/>
    <n v="0"/>
    <n v="200685.72"/>
    <n v="0"/>
    <n v="200685.72"/>
    <n v="-342.85000000000582"/>
  </r>
  <r>
    <n v="15485234"/>
    <s v="BOON HUA IMPORTERS &amp; EXPORTERS SDN BHD"/>
    <n v="100121"/>
    <x v="188"/>
    <s v="CFS-BB"/>
    <s v="Y"/>
    <n v="27596"/>
    <s v="Ling Ping Ping"/>
    <s v="RM"/>
    <n v="24521042.640000001"/>
    <n v="1094094.27"/>
    <n v="0"/>
    <n v="1755975.73"/>
    <n v="18900000"/>
    <n v="21750070"/>
    <n v="-2770972.6400000006"/>
  </r>
  <r>
    <n v="19935102"/>
    <s v="MBC AGENCIES SDN BHD"/>
    <n v="100121"/>
    <x v="188"/>
    <s v="CFS-BB"/>
    <s v="N"/>
    <m/>
    <m/>
    <m/>
    <n v="0"/>
    <n v="0"/>
    <n v="0"/>
    <n v="0"/>
    <n v="0"/>
    <n v="0"/>
    <m/>
  </r>
  <r>
    <n v="21903583"/>
    <s v="BH MART SDN BHD"/>
    <n v="100121"/>
    <x v="188"/>
    <s v="CFS-BB"/>
    <s v="Y"/>
    <n v="27596"/>
    <s v="Ling Ping Ping"/>
    <s v="RM"/>
    <n v="1669000"/>
    <n v="500290.34"/>
    <n v="0"/>
    <n v="0"/>
    <n v="0"/>
    <n v="500290.34"/>
    <n v="-1168709.6599999999"/>
  </r>
  <r>
    <n v="15719808"/>
    <s v="BORNION TIMBER SDN BHD"/>
    <n v="101292"/>
    <x v="189"/>
    <s v="CFS-BB"/>
    <s v="Y"/>
    <n v="61362"/>
    <s v="Lina Chin"/>
    <s v="RM"/>
    <n v="10069620.780000001"/>
    <n v="0"/>
    <n v="5046413.8600000003"/>
    <n v="0"/>
    <n v="5000000"/>
    <n v="10046413.859999999"/>
    <n v="-23206.920000001788"/>
  </r>
  <r>
    <n v="17848809"/>
    <s v="LINTASAN EHSAN SDN BHD"/>
    <n v="101292"/>
    <x v="189"/>
    <s v="CFS-BB"/>
    <s v="Y"/>
    <n v="20553"/>
    <s v="Joshen Bin Moliat"/>
    <s v="RM"/>
    <n v="15000"/>
    <n v="0"/>
    <n v="0"/>
    <n v="0"/>
    <n v="15000"/>
    <n v="15000"/>
    <n v="0"/>
  </r>
  <r>
    <n v="21704782"/>
    <s v="EXCELLA WOOD INDUSTRIES SDN. BHD."/>
    <n v="101292"/>
    <x v="189"/>
    <s v="CFS-BB"/>
    <s v="N"/>
    <n v="61362"/>
    <s v="Lina Chin"/>
    <s v="RM"/>
    <n v="0"/>
    <n v="0"/>
    <n v="0"/>
    <n v="0"/>
    <n v="0"/>
    <n v="0"/>
    <m/>
  </r>
  <r>
    <n v="16089369"/>
    <s v="BOROCHEMIE (M) SDN. BHD."/>
    <n v="100124"/>
    <x v="190"/>
    <s v="CFS-BB"/>
    <s v="Y"/>
    <n v="129269"/>
    <s v="Mohd Syahmi Bin Mohd Nasir"/>
    <s v="RM"/>
    <n v="5000000"/>
    <n v="0"/>
    <n v="1000929.53"/>
    <n v="0"/>
    <n v="5000000"/>
    <n v="6000929.5300000003"/>
    <n v="1000929.5300000003"/>
  </r>
  <r>
    <n v="17102140"/>
    <s v="ACTIVE MICRO FERTILIZER (M) SDN BHD     "/>
    <n v="100124"/>
    <x v="190"/>
    <s v="CFS-BB"/>
    <s v="N"/>
    <m/>
    <m/>
    <m/>
    <n v="0"/>
    <n v="0"/>
    <n v="0"/>
    <n v="0"/>
    <n v="0"/>
    <n v="0"/>
    <m/>
  </r>
  <r>
    <n v="20348291"/>
    <s v="BRAINY BUNCH SDN BHD"/>
    <n v="101293"/>
    <x v="191"/>
    <s v="CFS-BB"/>
    <s v="Y"/>
    <n v="126349"/>
    <s v="Poh Jo Ee Ysabelle"/>
    <s v="RM"/>
    <n v="10335411.59"/>
    <n v="2580042.25"/>
    <n v="7365663.1200000001"/>
    <n v="0"/>
    <n v="0"/>
    <n v="9945705.370000001"/>
    <n v="-389706.21999999881"/>
  </r>
  <r>
    <n v="22117860"/>
    <s v="BRAINY BUNCH ELEMENTARY MONTESSORI SB"/>
    <n v="101293"/>
    <x v="191"/>
    <s v="CFS-BB"/>
    <s v="N"/>
    <m/>
    <m/>
    <s v="RM"/>
    <n v="0"/>
    <n v="0"/>
    <n v="0"/>
    <n v="0"/>
    <n v="0"/>
    <n v="0"/>
    <m/>
  </r>
  <r>
    <n v="15494596"/>
    <s v="BRAMHILL SDN BHD"/>
    <n v="101294"/>
    <x v="192"/>
    <s v="CFS-BB"/>
    <s v="N"/>
    <m/>
    <m/>
    <m/>
    <n v="0"/>
    <n v="0"/>
    <n v="0"/>
    <n v="0"/>
    <n v="0"/>
    <n v="0"/>
    <m/>
  </r>
  <r>
    <n v="4960204"/>
    <s v="KATRIN BJ SDN BHD"/>
    <n v="101294"/>
    <x v="192"/>
    <s v="CFS-BB"/>
    <s v="N"/>
    <m/>
    <m/>
    <m/>
    <n v="0"/>
    <n v="0"/>
    <n v="0"/>
    <n v="0"/>
    <n v="0"/>
    <n v="0"/>
    <m/>
  </r>
  <r>
    <n v="19879927"/>
    <s v="BRAND8 CREATIVE SOLUTIONS SDN BHD"/>
    <n v="100125"/>
    <x v="193"/>
    <s v="CFS-BB"/>
    <s v="Y"/>
    <n v="78911"/>
    <s v="Adila Binti Mohd Yasin"/>
    <s v="RM"/>
    <n v="4544876"/>
    <n v="4070130.1799999997"/>
    <n v="0"/>
    <n v="0"/>
    <n v="0"/>
    <n v="4070130.1799999997"/>
    <n v="-474745.8200000003"/>
  </r>
  <r>
    <n v="22232020"/>
    <s v="RETURN LEGACY SDN. BHD.                 "/>
    <n v="100125"/>
    <x v="193"/>
    <s v="CFS-BB"/>
    <s v="Y"/>
    <n v="136655"/>
    <s v="Lee Ji Yin"/>
    <s v="RM"/>
    <n v="2802344"/>
    <n v="2089644.2399999998"/>
    <n v="0"/>
    <n v="0"/>
    <n v="0"/>
    <n v="2089644.2399999998"/>
    <n v="-712699.76000000024"/>
  </r>
  <r>
    <n v="14856142"/>
    <s v="YAUMAN AUTO S/B"/>
    <n v="100127"/>
    <x v="194"/>
    <s v="CFS-BB"/>
    <s v="Y"/>
    <n v="137175"/>
    <s v="Brian Cheng Wai Nynn"/>
    <s v="RM"/>
    <n v="1655872.19"/>
    <n v="1015308.66"/>
    <n v="0"/>
    <n v="503914.8"/>
    <n v="150000"/>
    <n v="1669223.46"/>
    <n v="13351.270000000019"/>
  </r>
  <r>
    <n v="17770820"/>
    <s v="MAI AUTO EDAR SDN BHD"/>
    <n v="100127"/>
    <x v="194"/>
    <s v="CFS-BB"/>
    <s v="N"/>
    <m/>
    <m/>
    <m/>
    <n v="0"/>
    <n v="0"/>
    <n v="0"/>
    <n v="0"/>
    <n v="0"/>
    <n v="0"/>
    <m/>
  </r>
  <r>
    <n v="18008078"/>
    <s v="PARAGON PROMENADE SDN BHD"/>
    <n v="100127"/>
    <x v="194"/>
    <s v="CFS-BB"/>
    <s v="N"/>
    <m/>
    <m/>
    <m/>
    <n v="0"/>
    <n v="0"/>
    <n v="0"/>
    <n v="0"/>
    <n v="0"/>
    <n v="0"/>
    <m/>
  </r>
  <r>
    <n v="19570882"/>
    <s v="BPH BINA SDN BHD"/>
    <n v="100127"/>
    <x v="194"/>
    <s v="CFS-BB"/>
    <s v="N"/>
    <m/>
    <m/>
    <m/>
    <n v="0"/>
    <n v="0"/>
    <n v="0"/>
    <n v="0"/>
    <n v="0"/>
    <n v="0"/>
    <m/>
  </r>
  <r>
    <n v="22503150"/>
    <s v="PRIMA UTARA SDN BHD                     "/>
    <n v="100127"/>
    <x v="194"/>
    <s v="CFS-BB"/>
    <s v="N"/>
    <m/>
    <m/>
    <m/>
    <n v="0"/>
    <n v="0"/>
    <n v="0"/>
    <n v="0"/>
    <n v="0"/>
    <n v="0"/>
    <m/>
  </r>
  <r>
    <n v="24413377"/>
    <s v="HELANG FLYING ACADEMY SDN. BHD"/>
    <n v="100127"/>
    <x v="194"/>
    <s v="CFS-BB"/>
    <s v="Y"/>
    <n v="132785"/>
    <s v="Chong Sook Ling"/>
    <s v="RM"/>
    <n v="1000000"/>
    <n v="0"/>
    <n v="0"/>
    <n v="0"/>
    <n v="1000000"/>
    <n v="1000000"/>
    <n v="0"/>
  </r>
  <r>
    <n v="24486533"/>
    <s v="HEKTAR ANEKA SDN BHD"/>
    <n v="100127"/>
    <x v="194"/>
    <s v="CFS-BB"/>
    <s v="N"/>
    <m/>
    <m/>
    <m/>
    <n v="0"/>
    <n v="0"/>
    <n v="0"/>
    <n v="0"/>
    <n v="0"/>
    <n v="0"/>
    <m/>
  </r>
  <r>
    <n v="25231612"/>
    <s v="BREW VANTAGE SDN. BHD."/>
    <n v="100127"/>
    <x v="194"/>
    <s v="CFS-BB"/>
    <s v="Y"/>
    <n v="133637"/>
    <s v="Ng Chuan Xun"/>
    <s v="RM"/>
    <n v="1300000"/>
    <n v="0"/>
    <n v="0"/>
    <n v="0"/>
    <n v="1300000"/>
    <n v="1300000"/>
    <n v="0"/>
  </r>
  <r>
    <n v="9416625"/>
    <s v="BRISTEEL CORPORATION SDN BHD"/>
    <n v="100128"/>
    <x v="195"/>
    <s v="CFS-BB"/>
    <s v="Y"/>
    <m/>
    <m/>
    <m/>
    <n v="5000"/>
    <n v="0"/>
    <n v="0"/>
    <n v="0"/>
    <n v="5000"/>
    <n v="5000"/>
    <n v="0"/>
  </r>
  <r>
    <n v="22262759"/>
    <s v="BRISTEEL CONSTRUCTION SDN BHD"/>
    <n v="100128"/>
    <x v="195"/>
    <s v="CFS-BB"/>
    <s v="Y"/>
    <n v="127389"/>
    <s v="Jaspher Gumpil"/>
    <s v="RM"/>
    <n v="2830000"/>
    <n v="1888253.05"/>
    <n v="0"/>
    <n v="0"/>
    <n v="0"/>
    <n v="1888253.05"/>
    <n v="-941746.95"/>
  </r>
  <r>
    <n v="22605173"/>
    <s v="BRITE-TECH CORPORATION SDN BHD"/>
    <n v="101295"/>
    <x v="196"/>
    <s v="CFS-BB"/>
    <s v="Y"/>
    <n v="129093"/>
    <s v="Wong Yee Soon"/>
    <s v="RM"/>
    <n v="2720000"/>
    <n v="2168963.9300000002"/>
    <n v="0"/>
    <n v="0"/>
    <n v="0"/>
    <n v="2168963.9300000002"/>
    <n v="-551036.06999999983"/>
  </r>
  <r>
    <n v="8023265"/>
    <s v="RANK CHEMICAL SDN BHD"/>
    <n v="101295"/>
    <x v="196"/>
    <s v="CFS-BB"/>
    <s v="N"/>
    <m/>
    <m/>
    <m/>
    <n v="0"/>
    <n v="0"/>
    <n v="0"/>
    <n v="0"/>
    <n v="0"/>
    <n v="0"/>
    <m/>
  </r>
  <r>
    <n v="11851978"/>
    <s v="BR JAYA SDN. BHD."/>
    <n v="101296"/>
    <x v="197"/>
    <s v="CFS-BB"/>
    <s v="N"/>
    <m/>
    <m/>
    <m/>
    <n v="0"/>
    <n v="0"/>
    <n v="0"/>
    <n v="0"/>
    <n v="0"/>
    <n v="0"/>
    <m/>
  </r>
  <r>
    <n v="3880139"/>
    <s v="BUNGA RAYA PARTS &amp; SERVICES SDN BHD     "/>
    <n v="101296"/>
    <x v="197"/>
    <s v="CFS-BB"/>
    <s v="Y"/>
    <n v="87577"/>
    <s v="Lim Wei Xin"/>
    <s v="DH"/>
    <n v="0"/>
    <n v="0"/>
    <n v="0"/>
    <n v="0"/>
    <n v="121000"/>
    <n v="121000"/>
    <n v="121000"/>
  </r>
  <r>
    <n v="17180518"/>
    <s v="BROTHERS CAPITAL SDN BHD"/>
    <n v="101297"/>
    <x v="198"/>
    <s v="CFS-BB"/>
    <s v="N"/>
    <m/>
    <m/>
    <m/>
    <n v="0"/>
    <n v="0"/>
    <n v="0"/>
    <n v="0"/>
    <n v="0"/>
    <n v="0"/>
    <m/>
  </r>
  <r>
    <n v="20764543"/>
    <s v="JET PREMIER ONE (M) SDN BHD             "/>
    <n v="101297"/>
    <x v="198"/>
    <s v="CFS-BB"/>
    <s v="N"/>
    <m/>
    <m/>
    <m/>
    <n v="0"/>
    <n v="0"/>
    <n v="0"/>
    <n v="0"/>
    <n v="0"/>
    <n v="0"/>
    <m/>
  </r>
  <r>
    <n v="18448080"/>
    <s v="ICB CARBONATE TECHNOLOGIES SDN. BHD."/>
    <n v="100129"/>
    <x v="199"/>
    <s v="CFS-BB"/>
    <s v="Y"/>
    <n v="129413"/>
    <s v="Ng Khay Xiong"/>
    <s v="RM"/>
    <n v="5425000"/>
    <n v="4634546.4400000004"/>
    <n v="0"/>
    <n v="0"/>
    <n v="0"/>
    <n v="4634546.4400000004"/>
    <n v="-790453.55999999959"/>
  </r>
  <r>
    <n v="22692616"/>
    <s v="KME VENTURE SDN. BHD."/>
    <n v="100129"/>
    <x v="199"/>
    <s v="CFS-BB"/>
    <s v="Y"/>
    <n v="129413"/>
    <s v="Ng Khay Xiong"/>
    <s v="RM"/>
    <n v="140000"/>
    <n v="500863.01"/>
    <n v="0"/>
    <n v="0"/>
    <n v="140000"/>
    <n v="640863.01"/>
    <n v="500863.01"/>
  </r>
  <r>
    <n v="26788365"/>
    <s v="FORECOURT TAMBUN SDN BHD"/>
    <n v="100129"/>
    <x v="199"/>
    <s v="CFS-BB"/>
    <s v="Y"/>
    <n v="129413"/>
    <s v="Ng Khay Xiong"/>
    <s v="RM"/>
    <n v="150000"/>
    <n v="0"/>
    <n v="0"/>
    <n v="0"/>
    <n v="150000"/>
    <n v="150000"/>
    <n v="0"/>
  </r>
  <r>
    <n v="9149780"/>
    <s v="JEMARAMAS JAYA SDN BHD"/>
    <n v="100130"/>
    <x v="200"/>
    <s v="CFS-BB"/>
    <s v="Y"/>
    <n v="129093"/>
    <s v="Wong Yee Soon"/>
    <s v="RM"/>
    <n v="300000"/>
    <n v="0"/>
    <n v="0"/>
    <n v="200335.18"/>
    <n v="100000"/>
    <n v="300335.18"/>
    <n v="335.17999999999302"/>
  </r>
  <r>
    <n v="20765508"/>
    <s v="BSL VENTURE SDN BHD"/>
    <n v="100130"/>
    <x v="200"/>
    <s v="CFS-BB"/>
    <s v="Y"/>
    <n v="129093"/>
    <s v="Wong Yee Soon"/>
    <s v="RM"/>
    <n v="3100000"/>
    <n v="2128862.42"/>
    <n v="0"/>
    <n v="0"/>
    <n v="0"/>
    <n v="2128862.42"/>
    <n v="-971137.58000000007"/>
  </r>
  <r>
    <n v="4940166"/>
    <s v="BTC MAJU HOLDING SDN BHD"/>
    <n v="100131"/>
    <x v="201"/>
    <s v="CFS-BB"/>
    <s v="Y"/>
    <n v="27768"/>
    <s v="Zainun Binti Muhamad"/>
    <s v="RM"/>
    <n v="2693773.04"/>
    <n v="1545226.69"/>
    <n v="253182.04"/>
    <n v="0"/>
    <n v="391000"/>
    <n v="2189408.73"/>
    <n v="-504364.31000000006"/>
  </r>
  <r>
    <n v="5448704"/>
    <s v="BTC CORPORATION SDN BHD                 "/>
    <n v="100131"/>
    <x v="201"/>
    <s v="CFS-BB"/>
    <s v="Y"/>
    <n v="27768"/>
    <s v="Zainun Binti Muhamad"/>
    <s v="RM"/>
    <n v="700000"/>
    <n v="259640.91"/>
    <n v="0"/>
    <n v="0"/>
    <n v="0"/>
    <n v="259640.91"/>
    <n v="-440359.08999999997"/>
  </r>
  <r>
    <n v="5489963"/>
    <s v="BTC IMPEX SDN BHD"/>
    <n v="100131"/>
    <x v="201"/>
    <s v="CFS-BB"/>
    <s v="Y"/>
    <n v="27768"/>
    <s v="Zainun Binti Muhamad"/>
    <s v="RM"/>
    <n v="3300000"/>
    <n v="1709513.27"/>
    <n v="0"/>
    <n v="0"/>
    <n v="1200000"/>
    <n v="2909513.27"/>
    <n v="-390486.73"/>
  </r>
  <r>
    <n v="10375237"/>
    <s v="PRIMA PRAI OFFICES SDN BHD"/>
    <n v="100079"/>
    <x v="202"/>
    <s v="CFS-BB"/>
    <s v="Y"/>
    <n v="121381"/>
    <s v="Sharifah Binti Yusof"/>
    <s v="RM"/>
    <n v="1000000"/>
    <n v="0"/>
    <n v="0"/>
    <n v="0"/>
    <n v="1000000"/>
    <n v="1000000"/>
    <n v="0"/>
  </r>
  <r>
    <n v="14243591"/>
    <s v="B.U. DEVELOPMENTS SDN BHD"/>
    <n v="100079"/>
    <x v="202"/>
    <s v="CFS-BB"/>
    <s v="Y"/>
    <n v="121381"/>
    <s v="Sharifah Binti Yusof"/>
    <s v="RM"/>
    <n v="152043371.26999998"/>
    <n v="25000000"/>
    <n v="84427789.769999996"/>
    <n v="0"/>
    <n v="63000000"/>
    <n v="172427789.76999998"/>
    <n v="20384418.5"/>
  </r>
  <r>
    <n v="25846661"/>
    <s v="RUNNYMEDE PROPERTIES SDN BHD"/>
    <n v="100079"/>
    <x v="202"/>
    <s v="CFS-BB"/>
    <s v="Y"/>
    <n v="121381"/>
    <s v="Sharifah Binti Yusof"/>
    <s v="RM"/>
    <n v="50000000"/>
    <n v="0"/>
    <n v="0"/>
    <n v="0"/>
    <n v="50000000"/>
    <n v="50000000"/>
    <n v="0"/>
  </r>
  <r>
    <n v="14536593"/>
    <s v="BUILD TECHNOLOGY SUPPLY SDN BHD"/>
    <n v="101298"/>
    <x v="203"/>
    <s v="CFS-BB"/>
    <s v="Y"/>
    <n v="127360"/>
    <s v="Feera Aqila Binti A Ariff"/>
    <s v="RM"/>
    <n v="47785000"/>
    <n v="7328618.7000000002"/>
    <n v="0"/>
    <n v="2504766.34"/>
    <n v="37850000"/>
    <n v="47683385.039999999"/>
    <n v="-101614.96000000089"/>
  </r>
  <r>
    <n v="5148248"/>
    <s v="BUKIT KENYALANG SDN BHD"/>
    <n v="100132"/>
    <x v="204"/>
    <s v="CFS-BB"/>
    <s v="Y"/>
    <n v="84025"/>
    <s v="Ooi Kang Jie"/>
    <s v="RM"/>
    <n v="1801896.3"/>
    <n v="0"/>
    <n v="1798584.21"/>
    <n v="0"/>
    <n v="0"/>
    <n v="1798584.21"/>
    <n v="-3312.0900000000838"/>
  </r>
  <r>
    <n v="15243381"/>
    <s v="BUKIT KENYALANG DEVELOPMENT SDN BHD"/>
    <n v="100132"/>
    <x v="204"/>
    <s v="CFS-BB"/>
    <s v="Y"/>
    <n v="84025"/>
    <s v="Ooi Kang Jie"/>
    <s v="RM"/>
    <n v="6302903.3799999999"/>
    <n v="0"/>
    <n v="2101935.59"/>
    <n v="0"/>
    <n v="4000000"/>
    <n v="6101935.5899999999"/>
    <n v="-200967.79000000004"/>
  </r>
  <r>
    <n v="18480233"/>
    <s v="POH &amp; POH REALTY SDN BHD                "/>
    <n v="100132"/>
    <x v="204"/>
    <s v="CFS-BB"/>
    <s v="Y"/>
    <m/>
    <m/>
    <m/>
    <n v="0"/>
    <n v="0"/>
    <n v="0"/>
    <n v="0"/>
    <n v="0"/>
    <n v="0"/>
    <n v="0"/>
  </r>
  <r>
    <n v="15790670"/>
    <s v="AH SANG MOTOR WORKSHOP SDN BHD          "/>
    <n v="100133"/>
    <x v="205"/>
    <s v="CFS-BB"/>
    <s v="Y"/>
    <n v="133907"/>
    <s v="See Tho Mei Cheam"/>
    <s v="RM"/>
    <n v="1500000"/>
    <n v="276426.5"/>
    <n v="0"/>
    <n v="1504652.07"/>
    <n v="0"/>
    <n v="1781078.57"/>
    <n v="281078.57000000007"/>
  </r>
  <r>
    <n v="16640965"/>
    <s v="BUKIT RAMAI HOLDING SDN BHD"/>
    <n v="100133"/>
    <x v="205"/>
    <s v="CFS-BB"/>
    <s v="Y"/>
    <n v="133907"/>
    <s v="See Tho Mei Cheam"/>
    <s v="RM"/>
    <n v="2700000"/>
    <n v="1702562.71"/>
    <n v="0"/>
    <n v="0"/>
    <n v="0"/>
    <n v="1702562.71"/>
    <n v="-997437.29"/>
  </r>
  <r>
    <n v="22802493"/>
    <s v="SABUR JAYA SDN BHD"/>
    <n v="100134"/>
    <x v="206"/>
    <s v="CFS-BB"/>
    <s v="Y"/>
    <n v="27353"/>
    <s v="Tuan Ak Ajai"/>
    <s v="RM"/>
    <n v="0"/>
    <n v="0"/>
    <n v="0"/>
    <n v="600603.39"/>
    <n v="0"/>
    <n v="600603.39"/>
    <n v="600603.39"/>
  </r>
  <r>
    <n v="23275454"/>
    <s v="BULAT PALM CENTRE SDN BHD"/>
    <n v="100134"/>
    <x v="206"/>
    <s v="CFS-BB"/>
    <s v="Y"/>
    <n v="27353"/>
    <s v="Tuan Ak Ajai"/>
    <s v="RM"/>
    <n v="2000000"/>
    <n v="1016073.7"/>
    <n v="0"/>
    <n v="6003302.0800000001"/>
    <n v="1000000"/>
    <n v="8019375.7800000003"/>
    <n v="6019375.7800000003"/>
  </r>
  <r>
    <n v="23468909"/>
    <s v="LY PALM RESOURCES SDN BHD"/>
    <n v="100134"/>
    <x v="206"/>
    <s v="CFS-BB"/>
    <s v="Y"/>
    <n v="27353"/>
    <s v="Tuan Ak Ajai"/>
    <s v="RM"/>
    <n v="2000665.86"/>
    <n v="0"/>
    <n v="0"/>
    <n v="2164443.91"/>
    <n v="0"/>
    <n v="2164443.91"/>
    <n v="163778.05000000005"/>
  </r>
  <r>
    <n v="24772909"/>
    <s v="BULAT PALM DEVELOPMENT SDN BHD"/>
    <n v="100134"/>
    <x v="206"/>
    <s v="CFS-BB"/>
    <s v="Y"/>
    <n v="27353"/>
    <s v="Tuan Ak Ajai"/>
    <s v="RM"/>
    <n v="600000"/>
    <n v="0"/>
    <n v="0"/>
    <n v="0"/>
    <n v="600000"/>
    <n v="600000"/>
    <n v="0"/>
  </r>
  <r>
    <n v="26609933"/>
    <s v="MELATI AGRO SDN. BHD.                   "/>
    <n v="100134"/>
    <x v="206"/>
    <s v="CFS-BB"/>
    <s v="N"/>
    <m/>
    <m/>
    <m/>
    <n v="0"/>
    <n v="0"/>
    <n v="0"/>
    <n v="0"/>
    <n v="0"/>
    <n v="0"/>
    <m/>
  </r>
  <r>
    <n v="14738957"/>
    <s v="BUMIENT DEVELOPMENT SDN BHD"/>
    <n v="101299"/>
    <x v="207"/>
    <s v="CFS-BB"/>
    <s v="Y"/>
    <n v="96908"/>
    <s v="Hastri Binti M Natsir"/>
    <s v="RM"/>
    <n v="3707254.98"/>
    <n v="829301.30999999994"/>
    <n v="0"/>
    <n v="1300836.67"/>
    <n v="731000"/>
    <n v="2861137.98"/>
    <n v="-846117"/>
  </r>
  <r>
    <n v="3630805"/>
    <s v="BUMIENT SDN BHD"/>
    <n v="101299"/>
    <x v="207"/>
    <s v="CFS-BB"/>
    <s v="N"/>
    <m/>
    <m/>
    <m/>
    <n v="0"/>
    <n v="0"/>
    <n v="0"/>
    <n v="0"/>
    <n v="0"/>
    <n v="0"/>
    <m/>
  </r>
  <r>
    <n v="8645458"/>
    <s v="BUMI JIWA SDN BHD"/>
    <n v="101300"/>
    <x v="208"/>
    <s v="CFS-BB"/>
    <s v="Y"/>
    <n v="99910"/>
    <s v="Loo Kit Loong"/>
    <s v="DH"/>
    <n v="250000"/>
    <n v="0"/>
    <n v="0"/>
    <n v="0"/>
    <n v="250000"/>
    <n v="250000"/>
    <n v="0"/>
  </r>
  <r>
    <n v="16084176"/>
    <s v="BUMI JIWA-ENVIROSERVE JV                "/>
    <n v="101300"/>
    <x v="208"/>
    <s v="CFS-BB"/>
    <s v="Y"/>
    <m/>
    <m/>
    <m/>
    <n v="0"/>
    <n v="0"/>
    <n v="0"/>
    <n v="0"/>
    <n v="600000"/>
    <n v="600000"/>
    <n v="600000"/>
  </r>
  <r>
    <n v="19684090"/>
    <s v="BUMITECH GLOBAL ENERGY SDN BHD"/>
    <n v="101301"/>
    <x v="209"/>
    <s v="CFS-BB"/>
    <s v="Y"/>
    <n v="86696"/>
    <s v="Suziana Binti Omar"/>
    <s v="RM"/>
    <n v="2018690.92"/>
    <n v="95772.81"/>
    <n v="1012460.62"/>
    <n v="0"/>
    <n v="300000"/>
    <n v="1408233.43"/>
    <n v="-610457.49"/>
  </r>
  <r>
    <n v="22297830"/>
    <s v="IRES RESOURCES SDN BHD"/>
    <n v="101301"/>
    <x v="209"/>
    <s v="CFS-BB"/>
    <s v="N"/>
    <m/>
    <m/>
    <m/>
    <n v="0"/>
    <n v="0"/>
    <n v="0"/>
    <n v="0"/>
    <n v="0"/>
    <n v="0"/>
    <m/>
  </r>
  <r>
    <n v="20816216"/>
    <s v="BUMIWANG DEVELOPMENT SDN BHD            "/>
    <n v="101302"/>
    <x v="210"/>
    <s v="CFS-BB"/>
    <s v="N"/>
    <m/>
    <m/>
    <m/>
    <n v="0"/>
    <n v="0"/>
    <n v="0"/>
    <n v="0"/>
    <n v="0"/>
    <n v="0"/>
    <m/>
  </r>
  <r>
    <n v="25616833"/>
    <s v="EVERGREEN (1979) TRADING SDN. BHD.      "/>
    <n v="101302"/>
    <x v="210"/>
    <s v="CFS-BB"/>
    <s v="N"/>
    <m/>
    <m/>
    <m/>
    <n v="0"/>
    <n v="0"/>
    <n v="0"/>
    <n v="0"/>
    <n v="0"/>
    <n v="0"/>
    <m/>
  </r>
  <r>
    <n v="7890159"/>
    <s v="SERVAY HYPERMARKET (SABAH) SDN. BHD."/>
    <n v="101302"/>
    <x v="210"/>
    <s v="CFS-BB"/>
    <s v="N"/>
    <m/>
    <m/>
    <m/>
    <n v="0"/>
    <n v="0"/>
    <n v="0"/>
    <n v="0"/>
    <n v="0"/>
    <n v="0"/>
    <m/>
  </r>
  <r>
    <n v="11777646"/>
    <s v="INCH &amp; METRIC MARKETING SDN BHD"/>
    <n v="101303"/>
    <x v="211"/>
    <s v="CFS-BB"/>
    <s v="Y"/>
    <n v="133932"/>
    <s v="Chee Siew Wen"/>
    <s v="RM"/>
    <n v="2000356.29"/>
    <n v="0"/>
    <n v="482237.54"/>
    <n v="0"/>
    <n v="1448000"/>
    <n v="1930237.54"/>
    <n v="-70118.75"/>
  </r>
  <r>
    <n v="10864582"/>
    <s v="BUN SENG HARDWARE SDN BHD"/>
    <n v="101303"/>
    <x v="211"/>
    <s v="CFS-BB"/>
    <s v="Y"/>
    <n v="82323"/>
    <s v="Yeoh Zhen Yi"/>
    <s v="BDM Head"/>
    <n v="86624900"/>
    <n v="45542446.300000004"/>
    <n v="0"/>
    <n v="4008536.5"/>
    <n v="23000000"/>
    <n v="72550982.800000012"/>
    <n v="-14073917.199999988"/>
  </r>
  <r>
    <n v="13798023"/>
    <s v="WAHSENG HARDWARE SDN BHD"/>
    <n v="101303"/>
    <x v="211"/>
    <s v="CFS-BB"/>
    <s v="Y"/>
    <n v="82323"/>
    <s v="Yeoh Zhen Yi"/>
    <s v="BDM Head"/>
    <n v="8800000"/>
    <n v="257200.29"/>
    <n v="0"/>
    <n v="601076.91"/>
    <n v="3700000"/>
    <n v="4558277.2"/>
    <n v="-4241722.8"/>
  </r>
  <r>
    <n v="22808777"/>
    <s v="SNT INDUSTRIES SDN BHD"/>
    <n v="101304"/>
    <x v="212"/>
    <s v="CFS-BB"/>
    <s v="Y"/>
    <n v="133932"/>
    <s v="Chee Siew Wen"/>
    <s v="RM"/>
    <n v="400000"/>
    <n v="324097.2"/>
    <n v="0"/>
    <n v="0"/>
    <n v="0"/>
    <n v="324097.2"/>
    <n v="-75902.799999999988"/>
  </r>
  <r>
    <n v="7932932"/>
    <s v="BW SCAFFOLD INDUSTRIES SDN BHD"/>
    <n v="101304"/>
    <x v="212"/>
    <s v="CFS-BB"/>
    <s v="Y"/>
    <n v="121381"/>
    <s v="Sharifah Binti Yusof"/>
    <s v="RM"/>
    <n v="29806415.84"/>
    <n v="24613278.260000002"/>
    <n v="1004277.23"/>
    <n v="0"/>
    <n v="4000000"/>
    <n v="29617555.490000002"/>
    <n v="-188860.34999999776"/>
  </r>
  <r>
    <n v="18322222"/>
    <s v="BW YEE SENG (SARAWAK) SDN BHD"/>
    <n v="101304"/>
    <x v="212"/>
    <s v="CFS-BB"/>
    <s v="N"/>
    <m/>
    <m/>
    <s v="RM"/>
    <n v="0"/>
    <n v="0"/>
    <n v="0"/>
    <n v="0"/>
    <n v="0"/>
    <n v="0"/>
    <m/>
  </r>
  <r>
    <n v="19160736"/>
    <s v="VISAGE INDUSTRIES SDN. BHD."/>
    <n v="101304"/>
    <x v="212"/>
    <s v="CFS-BB"/>
    <s v="N"/>
    <m/>
    <m/>
    <s v="RM"/>
    <n v="0"/>
    <n v="0"/>
    <n v="0"/>
    <n v="0"/>
    <n v="0"/>
    <n v="0"/>
    <m/>
  </r>
  <r>
    <n v="19808599"/>
    <s v="BWYS SERVICES SDN BHD"/>
    <n v="101304"/>
    <x v="212"/>
    <s v="CFS-BB"/>
    <s v="Y"/>
    <n v="121381"/>
    <s v="Sharifah Binti Yusof"/>
    <s v="RM"/>
    <n v="2000000"/>
    <n v="2007182.9"/>
    <n v="0"/>
    <n v="451166.51"/>
    <n v="0"/>
    <n v="2458349.41"/>
    <n v="458349.41000000015"/>
  </r>
  <r>
    <n v="20662963"/>
    <s v="YS SUCCESS INDUSTRIES SDN BHD"/>
    <n v="101304"/>
    <x v="212"/>
    <s v="CFS-BB"/>
    <s v="Y"/>
    <n v="121381"/>
    <s v="Sharifah Binti Yusof"/>
    <s v="RM"/>
    <n v="2000000"/>
    <n v="0"/>
    <n v="0"/>
    <n v="501415.43"/>
    <n v="2000000"/>
    <n v="2501415.4300000002"/>
    <n v="501415.43000000017"/>
  </r>
  <r>
    <n v="21465991"/>
    <s v="BW YEE SENG (TIMUR) SDN BHD"/>
    <n v="101304"/>
    <x v="212"/>
    <s v="CFS-BB"/>
    <s v="N"/>
    <m/>
    <m/>
    <s v="RM"/>
    <n v="0"/>
    <n v="0"/>
    <n v="0"/>
    <n v="0"/>
    <n v="0"/>
    <n v="0"/>
    <m/>
  </r>
  <r>
    <n v="22590128"/>
    <s v="VISAGE GLOBAL SDN BHD"/>
    <n v="101304"/>
    <x v="212"/>
    <s v="CFS-BB"/>
    <s v="Y"/>
    <n v="121381"/>
    <s v="Sharifah Binti Yusof"/>
    <s v="RM"/>
    <n v="1400000"/>
    <n v="664249.15"/>
    <n v="0"/>
    <n v="0"/>
    <n v="712500"/>
    <n v="1376749.15"/>
    <n v="-23250.850000000093"/>
  </r>
  <r>
    <n v="18925540"/>
    <s v="BY CONWAY PRODUCTS SDN BHD"/>
    <n v="101305"/>
    <x v="213"/>
    <s v="CFS-BB"/>
    <s v="Y"/>
    <n v="137294"/>
    <s v="Ng Yun Hui"/>
    <s v="RM"/>
    <n v="9078740.5300000012"/>
    <n v="1336942.81"/>
    <n v="1500493.72"/>
    <n v="0"/>
    <n v="6000000"/>
    <n v="8837436.5300000012"/>
    <n v="-241304"/>
  </r>
  <r>
    <n v="24411553"/>
    <s v="BY CONWAY PROPERTIES SDN BHD"/>
    <n v="101305"/>
    <x v="213"/>
    <s v="CFS-BB"/>
    <s v="N"/>
    <m/>
    <m/>
    <m/>
    <n v="0"/>
    <n v="0"/>
    <n v="0"/>
    <n v="0"/>
    <n v="0"/>
    <n v="0"/>
    <m/>
  </r>
  <r>
    <n v="19434719"/>
    <s v="CAHAYA NUSANTARA SDN BHD"/>
    <n v="101306"/>
    <x v="214"/>
    <s v="CFS-BB"/>
    <s v="N"/>
    <m/>
    <m/>
    <m/>
    <n v="0"/>
    <n v="0"/>
    <n v="0"/>
    <n v="0"/>
    <n v="0"/>
    <n v="0"/>
    <m/>
  </r>
  <r>
    <n v="20108430"/>
    <s v="TENTU TEGUH SDN BHD                     "/>
    <n v="101306"/>
    <x v="214"/>
    <s v="CFS-BB"/>
    <s v="N"/>
    <m/>
    <m/>
    <m/>
    <n v="0"/>
    <n v="0"/>
    <n v="0"/>
    <n v="0"/>
    <n v="0"/>
    <n v="0"/>
    <m/>
  </r>
  <r>
    <n v="18414870"/>
    <s v="CAPE DELIGHTS SDN BHD"/>
    <n v="101307"/>
    <x v="215"/>
    <s v="CFS-BB"/>
    <s v="N"/>
    <m/>
    <m/>
    <m/>
    <n v="0"/>
    <n v="0"/>
    <n v="0"/>
    <n v="0"/>
    <n v="0"/>
    <n v="0"/>
    <m/>
  </r>
  <r>
    <n v="10998726"/>
    <s v="USAHA POTENSI SDN BHD                   "/>
    <n v="101307"/>
    <x v="215"/>
    <s v="CFS-BB"/>
    <s v="N"/>
    <m/>
    <m/>
    <m/>
    <n v="0"/>
    <n v="0"/>
    <n v="0"/>
    <n v="0"/>
    <n v="0"/>
    <n v="0"/>
    <m/>
  </r>
  <r>
    <n v="11137301"/>
    <s v="UTAMA TANGKAS SDN BHD"/>
    <n v="101307"/>
    <x v="215"/>
    <s v="CFS-BB"/>
    <s v="N"/>
    <m/>
    <m/>
    <m/>
    <n v="0"/>
    <n v="0"/>
    <n v="0"/>
    <n v="0"/>
    <n v="0"/>
    <n v="0"/>
    <m/>
  </r>
  <r>
    <n v="15581197"/>
    <s v="CAPITAL ASSOCIATES (S) SDN BHD"/>
    <n v="100141"/>
    <x v="216"/>
    <s v="CFS-BB"/>
    <s v="Y"/>
    <n v="27768"/>
    <s v="Zainun Binti Muhamad"/>
    <s v="RM"/>
    <n v="3000000"/>
    <n v="0"/>
    <n v="0"/>
    <n v="0"/>
    <n v="0"/>
    <n v="0"/>
    <n v="-3000000"/>
  </r>
  <r>
    <n v="19261371"/>
    <s v="CAPITAL ASSOCIATES PRINTING PRESS (S)SB "/>
    <n v="100141"/>
    <x v="216"/>
    <s v="CFS-BB"/>
    <s v="Y"/>
    <n v="127389"/>
    <s v="Jaspher Gumpil"/>
    <s v="RM"/>
    <n v="1033403.71"/>
    <n v="0"/>
    <n v="522269.14"/>
    <n v="0"/>
    <n v="500000"/>
    <n v="1022269.14"/>
    <n v="-11134.569999999949"/>
  </r>
  <r>
    <n v="23634151"/>
    <s v="CAPITAL DK CONSULTING SDN BHD           "/>
    <n v="101308"/>
    <x v="217"/>
    <s v="CFS-BB"/>
    <s v="Y"/>
    <n v="125977"/>
    <s v="Chai Ke Yun"/>
    <s v="RM"/>
    <n v="0"/>
    <n v="0"/>
    <n v="0"/>
    <n v="0"/>
    <n v="360000"/>
    <n v="360000"/>
    <n v="360000"/>
  </r>
  <r>
    <n v="15528070"/>
    <s v="M &amp; F SDN BHD"/>
    <n v="101308"/>
    <x v="217"/>
    <s v="CFS-BB"/>
    <s v="N"/>
    <m/>
    <m/>
    <m/>
    <n v="0"/>
    <n v="0"/>
    <n v="0"/>
    <n v="0"/>
    <n v="0"/>
    <n v="0"/>
    <m/>
  </r>
  <r>
    <n v="4036629"/>
    <s v="CAPTAIN ROSELEY ENTERPRISES SDN BHD"/>
    <n v="100142"/>
    <x v="218"/>
    <s v="CFS-BB"/>
    <s v="Y"/>
    <n v="27353"/>
    <s v="Tuan Ak Ajai"/>
    <s v="RM"/>
    <n v="2234382.7999999998"/>
    <n v="74112.240000000005"/>
    <n v="1109588.55"/>
    <n v="0"/>
    <n v="560000"/>
    <n v="1743700.79"/>
    <n v="-490682.00999999978"/>
  </r>
  <r>
    <n v="5332926"/>
    <s v="PETROWELL                               "/>
    <n v="100142"/>
    <x v="218"/>
    <s v="CFS-BB"/>
    <s v="Y"/>
    <n v="27353"/>
    <s v="Tuan Ak Ajai"/>
    <s v="RM"/>
    <n v="404441.18"/>
    <n v="0"/>
    <n v="402960.8"/>
    <n v="0"/>
    <n v="0"/>
    <n v="402960.8"/>
    <n v="-1480.3800000000047"/>
  </r>
  <r>
    <n v="9886979"/>
    <s v="QUEENSWAY TRAVEL SDN BHD"/>
    <n v="100142"/>
    <x v="218"/>
    <s v="CFS-BB"/>
    <s v="Y"/>
    <n v="27353"/>
    <s v="Tuan Ak Ajai"/>
    <s v="RM"/>
    <n v="100000"/>
    <n v="0"/>
    <n v="0"/>
    <n v="0"/>
    <n v="100000"/>
    <n v="100000"/>
    <n v="0"/>
  </r>
  <r>
    <n v="18152152"/>
    <s v="OASIZ                                   "/>
    <n v="100142"/>
    <x v="218"/>
    <s v="CFS-BB"/>
    <s v="Y"/>
    <n v="27353"/>
    <s v="Tuan Ak Ajai"/>
    <s v="RM"/>
    <n v="200880.52000000002"/>
    <n v="0"/>
    <n v="200587.02"/>
    <n v="0"/>
    <n v="0"/>
    <n v="200587.02"/>
    <n v="-293.5000000000291"/>
  </r>
  <r>
    <n v="21763685"/>
    <s v="CARCOMOBIL CARRIAGE SDN BHD"/>
    <n v="101309"/>
    <x v="219"/>
    <s v="CFS-BB"/>
    <s v="N"/>
    <m/>
    <m/>
    <m/>
    <n v="0"/>
    <n v="0"/>
    <n v="0"/>
    <n v="0"/>
    <n v="0"/>
    <n v="0"/>
    <m/>
  </r>
  <r>
    <n v="16715365"/>
    <s v="CARCOMOBIL SDN BHD                      "/>
    <n v="101309"/>
    <x v="219"/>
    <s v="CFS-BB"/>
    <s v="Y"/>
    <m/>
    <m/>
    <s v="RM"/>
    <n v="0"/>
    <n v="0"/>
    <n v="168850"/>
    <n v="0"/>
    <n v="0"/>
    <n v="168850"/>
    <n v="168850"/>
  </r>
  <r>
    <n v="21284269"/>
    <s v="CARMERCE MOTORS SDN BHD"/>
    <n v="101309"/>
    <x v="219"/>
    <s v="CFS-BB"/>
    <s v="N"/>
    <m/>
    <m/>
    <m/>
    <n v="0"/>
    <n v="0"/>
    <n v="0"/>
    <n v="0"/>
    <n v="0"/>
    <n v="0"/>
    <m/>
  </r>
  <r>
    <n v="21743335"/>
    <s v="PARAGON AUTOHAUS SDN BHD"/>
    <n v="101309"/>
    <x v="219"/>
    <s v="CFS-BB"/>
    <s v="N"/>
    <m/>
    <m/>
    <m/>
    <n v="0"/>
    <n v="0"/>
    <n v="0"/>
    <n v="0"/>
    <n v="0"/>
    <n v="0"/>
    <m/>
  </r>
  <r>
    <n v="19408569"/>
    <s v="CARE LUXURY SDN BHD"/>
    <n v="101310"/>
    <x v="220"/>
    <s v="CFS-BB"/>
    <s v="Y"/>
    <n v="138765"/>
    <s v="Lim Zi Yao"/>
    <s v="RM"/>
    <n v="300000"/>
    <n v="0"/>
    <n v="0"/>
    <n v="0"/>
    <n v="300000"/>
    <n v="300000"/>
    <n v="0"/>
  </r>
  <r>
    <n v="3081218"/>
    <s v="AFICO HOLDINGS (M) SDN BHD"/>
    <n v="101310"/>
    <x v="220"/>
    <s v="CFS-BB"/>
    <s v="N"/>
    <m/>
    <m/>
    <m/>
    <n v="0"/>
    <n v="0"/>
    <n v="0"/>
    <n v="0"/>
    <n v="0"/>
    <n v="0"/>
    <m/>
  </r>
  <r>
    <n v="18612177"/>
    <s v="CARTEL MARKETING AND SALES SDN BHD"/>
    <n v="100143"/>
    <x v="221"/>
    <s v="CFS-BB"/>
    <s v="Y"/>
    <n v="74805"/>
    <s v="Fataniah Fatim Binti Mustafa"/>
    <s v="RM"/>
    <n v="5300000"/>
    <n v="2238107.9300000002"/>
    <n v="500000"/>
    <n v="1000000"/>
    <n v="2000000"/>
    <n v="5738107.9299999997"/>
    <n v="438107.9299999997"/>
  </r>
  <r>
    <n v="21023500"/>
    <s v="BST MARKETING AND SALES SDN BHD"/>
    <n v="100143"/>
    <x v="221"/>
    <s v="CFS-BB"/>
    <s v="Y"/>
    <n v="74805"/>
    <s v="Fataniah Fatim Binti Mustafa"/>
    <s v="RM"/>
    <n v="3000000"/>
    <n v="422257.91"/>
    <n v="0"/>
    <n v="851730.48"/>
    <n v="2500000"/>
    <n v="3773988.3899999997"/>
    <n v="773988.38999999966"/>
  </r>
  <r>
    <n v="22854321"/>
    <s v="CARTEL DISTRIBUTION SDN. BHD."/>
    <n v="100143"/>
    <x v="221"/>
    <s v="CFS-BB"/>
    <s v="Y"/>
    <n v="74805"/>
    <s v="Fataniah Fatim Binti Mustafa"/>
    <s v="RM"/>
    <n v="9000000"/>
    <n v="0"/>
    <n v="0"/>
    <n v="1000000"/>
    <n v="9000000"/>
    <n v="10000000"/>
    <n v="1000000"/>
  </r>
  <r>
    <n v="27103983"/>
    <s v="CASA BOLOGNA SDN BHD"/>
    <n v="101311"/>
    <x v="222"/>
    <s v="CFS-BB"/>
    <s v="Y"/>
    <n v="125977"/>
    <s v="Chai Kee Yun"/>
    <s v="RM"/>
    <n v="41949000"/>
    <n v="41908009.340000004"/>
    <n v="0"/>
    <n v="0"/>
    <n v="0"/>
    <n v="41908009.340000004"/>
    <n v="-40990.659999996424"/>
  </r>
  <r>
    <n v="14729767"/>
    <s v="PC GEOTECHNIC SDN BHD                   "/>
    <n v="101311"/>
    <x v="222"/>
    <s v="CFS-BB"/>
    <s v="Y"/>
    <n v="86289"/>
    <s v="Nassrul Hisyam Bin Nordin"/>
    <s v="BDM"/>
    <n v="2500000"/>
    <n v="0"/>
    <n v="0"/>
    <n v="0"/>
    <n v="2500000"/>
    <n v="2500000"/>
    <n v="0"/>
  </r>
  <r>
    <n v="25144548"/>
    <s v="POSH SYNERGY SDN BHD"/>
    <n v="101311"/>
    <x v="222"/>
    <s v="CFS-BB"/>
    <s v="Y"/>
    <n v="125977"/>
    <s v="Chai Ke Yun"/>
    <s v="RM"/>
    <n v="1717680"/>
    <n v="1717680"/>
    <n v="0"/>
    <n v="0"/>
    <n v="0"/>
    <n v="1717680"/>
    <n v="0"/>
  </r>
  <r>
    <n v="18642212"/>
    <s v="PAO MA TRADING SDN BHD"/>
    <n v="101311"/>
    <x v="222"/>
    <s v="CFS-BB"/>
    <s v="N"/>
    <m/>
    <m/>
    <m/>
    <n v="0"/>
    <n v="0"/>
    <n v="0"/>
    <n v="500000"/>
    <n v="0"/>
    <n v="500000"/>
    <m/>
  </r>
  <r>
    <n v="27128271"/>
    <s v="PARIS RCG SDN. BHD.                     "/>
    <n v="101311"/>
    <x v="222"/>
    <s v="CFS-BB"/>
    <s v="N"/>
    <m/>
    <m/>
    <m/>
    <n v="0"/>
    <n v="0"/>
    <n v="0"/>
    <n v="0"/>
    <n v="0"/>
    <n v="0"/>
    <m/>
  </r>
  <r>
    <n v="15941157"/>
    <s v="PECK CHEW PILING (M) SDN BHD"/>
    <n v="101311"/>
    <x v="222"/>
    <s v="CFS-BB"/>
    <s v="N"/>
    <n v="86289"/>
    <s v="Nassrul Hisyam Bin Nordin"/>
    <s v="BDM"/>
    <n v="0"/>
    <n v="0"/>
    <n v="0"/>
    <n v="0"/>
    <n v="0"/>
    <n v="0"/>
    <m/>
  </r>
  <r>
    <n v="3577548"/>
    <s v="HEXATREND SDN BHD"/>
    <n v="100144"/>
    <x v="223"/>
    <s v="CFS-BB"/>
    <s v="Y"/>
    <n v="96896"/>
    <s v="Chong Bo Eing"/>
    <s v="BDM"/>
    <n v="40331533.43"/>
    <n v="0"/>
    <n v="0"/>
    <n v="5013288.97"/>
    <n v="20380000"/>
    <n v="25393288.969999999"/>
    <n v="-14938244.460000001"/>
  </r>
  <r>
    <n v="22519717"/>
    <s v="CASA HARTAMAS SDN BHD"/>
    <n v="100144"/>
    <x v="223"/>
    <s v="CFS-BB"/>
    <s v="Y"/>
    <n v="96896"/>
    <s v="Chong Bo Eing"/>
    <s v="BDM"/>
    <n v="40194481.350000001"/>
    <n v="0"/>
    <n v="0"/>
    <n v="10029654.25"/>
    <n v="30150000"/>
    <n v="40179654.25"/>
    <n v="-14827.10000000149"/>
  </r>
  <r>
    <n v="23241998"/>
    <s v="CASA IMPRESSION DEVELOPMENT SDN BHD"/>
    <n v="101312"/>
    <x v="224"/>
    <s v="CFS-BB"/>
    <s v="Y"/>
    <n v="122648"/>
    <s v="Beng Hwei Ming"/>
    <s v="RM"/>
    <n v="3879000"/>
    <n v="1919455.98"/>
    <n v="0"/>
    <n v="0"/>
    <n v="0"/>
    <n v="1919455.98"/>
    <n v="-1959544.02"/>
  </r>
  <r>
    <n v="20926041"/>
    <s v="VENN SIGNATURE SDN BHD"/>
    <n v="101312"/>
    <x v="224"/>
    <s v="CFS-BB"/>
    <s v="N"/>
    <m/>
    <m/>
    <m/>
    <n v="0"/>
    <n v="0"/>
    <n v="0"/>
    <n v="0"/>
    <n v="0"/>
    <n v="0"/>
    <m/>
  </r>
  <r>
    <n v="16172274"/>
    <s v="VXL ALLIANCE SDN BHD                    "/>
    <n v="101312"/>
    <x v="224"/>
    <s v="CFS-BB"/>
    <s v="N"/>
    <m/>
    <m/>
    <m/>
    <n v="0"/>
    <n v="0"/>
    <n v="0"/>
    <n v="0"/>
    <n v="0"/>
    <n v="0"/>
    <m/>
  </r>
  <r>
    <n v="26446699"/>
    <s v="CASA KLANG TOWER SDN. BHD.              "/>
    <n v="101313"/>
    <x v="225"/>
    <s v="CFS-BB"/>
    <s v="N"/>
    <m/>
    <m/>
    <m/>
    <n v="0"/>
    <n v="0"/>
    <n v="0"/>
    <n v="0"/>
    <n v="0"/>
    <n v="0"/>
    <m/>
  </r>
  <r>
    <n v="26372889"/>
    <s v="EAT ASIA FOOD JUNCTION SDN BHD          "/>
    <n v="101313"/>
    <x v="225"/>
    <s v="CFS-BB"/>
    <s v="N"/>
    <m/>
    <m/>
    <m/>
    <n v="0"/>
    <n v="0"/>
    <n v="0"/>
    <n v="0"/>
    <n v="0"/>
    <n v="0"/>
    <m/>
  </r>
  <r>
    <n v="16149655"/>
    <s v="CASSO (M) SDN BHD"/>
    <n v="100145"/>
    <x v="226"/>
    <s v="CFS-BB"/>
    <s v="Y"/>
    <n v="88684"/>
    <s v="Muhamad Rashidi Bin Naili"/>
    <s v="RM"/>
    <n v="300000"/>
    <n v="0"/>
    <n v="0"/>
    <n v="910000"/>
    <n v="300000"/>
    <n v="1210000"/>
    <n v="910000"/>
  </r>
  <r>
    <n v="23143018"/>
    <s v="KINI MART (M) SDN. BHD."/>
    <n v="100145"/>
    <x v="226"/>
    <s v="CFS-BB"/>
    <s v="Y"/>
    <n v="88684"/>
    <s v="Muhamad Rashidi Bin Naili"/>
    <s v="RM"/>
    <n v="300000"/>
    <n v="156433.17000000001"/>
    <n v="0"/>
    <n v="0"/>
    <n v="0"/>
    <n v="156433.17000000001"/>
    <n v="-143566.82999999999"/>
  </r>
  <r>
    <n v="27005611"/>
    <s v="PETRON BUKIT GAMBIR SERVICE STATION     "/>
    <n v="100145"/>
    <x v="226"/>
    <s v="CFS-BB"/>
    <s v="Y"/>
    <n v="88684"/>
    <s v="Muhamad Rashidi Bin Naili"/>
    <s v="RM"/>
    <n v="120000"/>
    <n v="0"/>
    <n v="0"/>
    <n v="0"/>
    <n v="120000"/>
    <n v="120000"/>
    <n v="0"/>
  </r>
  <r>
    <n v="26274431"/>
    <s v="CAS VENTURES SDN. BHD."/>
    <n v="101314"/>
    <x v="227"/>
    <s v="CFS-BB"/>
    <s v="N"/>
    <n v="133114"/>
    <s v="Cheong Zhe Hou"/>
    <s v="BDM"/>
    <n v="0"/>
    <n v="0"/>
    <n v="0"/>
    <n v="0"/>
    <n v="0"/>
    <n v="0"/>
    <m/>
  </r>
  <r>
    <n v="25125712"/>
    <s v="NOSTALGIA MULIA SDN BHD                 "/>
    <n v="101314"/>
    <x v="227"/>
    <s v="CFS-BB"/>
    <s v="N"/>
    <n v="120918"/>
    <s v="Veron"/>
    <s v="BDM"/>
    <n v="0"/>
    <n v="0"/>
    <n v="0"/>
    <n v="0"/>
    <n v="0"/>
    <n v="0"/>
    <m/>
  </r>
  <r>
    <n v="26541134"/>
    <s v="SILVER RADIANCE SDN BHD                 "/>
    <n v="101314"/>
    <x v="227"/>
    <s v="CFS-BB"/>
    <s v="N"/>
    <m/>
    <m/>
    <m/>
    <n v="0"/>
    <n v="0"/>
    <n v="0"/>
    <n v="0"/>
    <n v="0"/>
    <n v="0"/>
    <m/>
  </r>
  <r>
    <n v="13422504"/>
    <s v="CATATAN JAYA SDN BHD"/>
    <n v="100147"/>
    <x v="228"/>
    <s v="CFS-BB"/>
    <s v="Y"/>
    <n v="980393"/>
    <s v="Fung Yuen Man @ Nancy"/>
    <s v="BDM Head"/>
    <n v="10140000"/>
    <n v="4038457.6799999997"/>
    <n v="0"/>
    <n v="0"/>
    <n v="1600000"/>
    <n v="5638457.6799999997"/>
    <n v="-4501542.32"/>
  </r>
  <r>
    <n v="21233100"/>
    <s v="PEMBORONG PENUH HASIL SDN BHD"/>
    <n v="100147"/>
    <x v="228"/>
    <s v="CFS-BB"/>
    <s v="N"/>
    <m/>
    <m/>
    <m/>
    <n v="0"/>
    <n v="0"/>
    <n v="0"/>
    <n v="0"/>
    <n v="0"/>
    <n v="0"/>
    <m/>
  </r>
  <r>
    <n v="21249815"/>
    <s v="HASIL UTARA TRADING SDN BHD"/>
    <n v="100147"/>
    <x v="228"/>
    <s v="CFS-BB"/>
    <s v="Y"/>
    <n v="980393"/>
    <s v="Fung Yuen Man @ Nancy"/>
    <s v="BDM Head"/>
    <n v="2276000"/>
    <n v="2011729.94"/>
    <n v="0"/>
    <n v="0"/>
    <n v="0"/>
    <n v="2011729.94"/>
    <n v="-264270.06000000006"/>
  </r>
  <r>
    <n v="24722665"/>
    <s v="FRIENDLY HOTEL SDN BHD"/>
    <n v="100147"/>
    <x v="228"/>
    <s v="CFS-BB"/>
    <s v="Y"/>
    <m/>
    <m/>
    <m/>
    <n v="77000"/>
    <n v="0"/>
    <n v="0"/>
    <n v="0"/>
    <n v="77000"/>
    <n v="77000"/>
    <n v="0"/>
  </r>
  <r>
    <n v="23605274"/>
    <s v="CAYACO &amp; ASSOCIATES SDN BHD"/>
    <n v="101315"/>
    <x v="229"/>
    <s v="CFS-BB"/>
    <s v="N"/>
    <m/>
    <m/>
    <s v="RM"/>
    <n v="0"/>
    <n v="0"/>
    <n v="0"/>
    <n v="0"/>
    <n v="0"/>
    <n v="0"/>
    <m/>
  </r>
  <r>
    <n v="23571152"/>
    <s v="SOON HAP HONG SDN BHD"/>
    <n v="101315"/>
    <x v="229"/>
    <s v="CFS-BB"/>
    <s v="N"/>
    <m/>
    <m/>
    <s v="RM"/>
    <n v="0"/>
    <n v="0"/>
    <n v="0"/>
    <n v="0"/>
    <n v="0"/>
    <n v="0"/>
    <m/>
  </r>
  <r>
    <n v="6836138"/>
    <s v="CBH ENGINEERING SDN BHD"/>
    <n v="100148"/>
    <x v="230"/>
    <s v="CFS-BB"/>
    <s v="Y"/>
    <n v="71750"/>
    <s v="Nafatahiah Binti Embong"/>
    <s v="BDM"/>
    <n v="53000000"/>
    <n v="0"/>
    <n v="0"/>
    <n v="800000"/>
    <n v="53000000"/>
    <n v="53800000"/>
    <n v="800000"/>
  </r>
  <r>
    <n v="16469872"/>
    <s v="CBH PROPERTY SDN BHD"/>
    <n v="100148"/>
    <x v="230"/>
    <s v="CFS-BB"/>
    <s v="Y"/>
    <n v="71750"/>
    <s v="Nafatahiah Binti Embong"/>
    <s v="BDM"/>
    <n v="2800000"/>
    <n v="2059553.52"/>
    <n v="0"/>
    <n v="0"/>
    <n v="0"/>
    <n v="2059553.52"/>
    <n v="-740446.48"/>
  </r>
  <r>
    <n v="19323367"/>
    <s v="CEC SALES &amp; SERVICES SDN BHD"/>
    <n v="100149"/>
    <x v="231"/>
    <s v="CFS-BB"/>
    <s v="Y"/>
    <n v="137175"/>
    <s v="Brian Cheng Wai Nynn"/>
    <s v="RM"/>
    <n v="3250000"/>
    <n v="2902569.9"/>
    <n v="0"/>
    <n v="0"/>
    <n v="0"/>
    <n v="2902569.9"/>
    <n v="-347430.10000000009"/>
  </r>
  <r>
    <n v="23329504"/>
    <s v="LH SALES &amp; SERVICES SDN BHD"/>
    <n v="100149"/>
    <x v="231"/>
    <s v="CFS-BB"/>
    <s v="Y"/>
    <n v="134715"/>
    <s v="Jananiswary A/P Gunasegeran"/>
    <s v="RM"/>
    <n v="680000"/>
    <n v="589488.31999999995"/>
    <n v="0"/>
    <n v="0"/>
    <n v="0"/>
    <n v="589488.31999999995"/>
    <n v="-90511.680000000051"/>
  </r>
  <r>
    <n v="8051675"/>
    <s v="PRODUCTIVE SUMMIT SDN BHD"/>
    <n v="100150"/>
    <x v="232"/>
    <s v="CFS-BB"/>
    <s v="Y"/>
    <n v="126344"/>
    <s v="Low Man Dee"/>
    <s v="RM"/>
    <n v="2100251.37"/>
    <n v="0"/>
    <n v="100167.58"/>
    <n v="0"/>
    <n v="2000000"/>
    <n v="2100167.58"/>
    <n v="-83.790000000037253"/>
  </r>
  <r>
    <n v="22530005"/>
    <s v="CEKAP MINERAL SDN BHD"/>
    <n v="100150"/>
    <x v="232"/>
    <s v="CFS-BB"/>
    <s v="Y"/>
    <n v="126344"/>
    <s v="Low Man Dee"/>
    <s v="RM"/>
    <n v="10200000"/>
    <n v="6001145.8099999996"/>
    <n v="0"/>
    <n v="0"/>
    <n v="0"/>
    <n v="6001145.8099999996"/>
    <n v="-4198854.1900000004"/>
  </r>
  <r>
    <n v="6535708"/>
    <s v="COMMERCIAL EDGE KILN DRY SDN BHD"/>
    <n v="100151"/>
    <x v="233"/>
    <s v="CFS-BB"/>
    <s v="N"/>
    <m/>
    <m/>
    <m/>
    <n v="0"/>
    <n v="0"/>
    <n v="0"/>
    <n v="0"/>
    <n v="0"/>
    <n v="0"/>
    <m/>
  </r>
  <r>
    <n v="22163819"/>
    <s v="CEKD PROPERTY SDN BHD"/>
    <n v="100151"/>
    <x v="233"/>
    <s v="CFS-BB"/>
    <s v="N"/>
    <n v="94601"/>
    <s v="Leong Khang Loon"/>
    <s v="RM"/>
    <n v="0"/>
    <n v="0"/>
    <n v="0"/>
    <n v="0"/>
    <n v="0"/>
    <n v="0"/>
    <m/>
  </r>
  <r>
    <n v="22226204"/>
    <s v="SHENWAY SDN BHD"/>
    <n v="100151"/>
    <x v="233"/>
    <s v="CFS-BB"/>
    <s v="N"/>
    <m/>
    <m/>
    <m/>
    <n v="0"/>
    <n v="0"/>
    <n v="0"/>
    <n v="0"/>
    <n v="0"/>
    <n v="0"/>
    <m/>
  </r>
  <r>
    <n v="23880258"/>
    <s v="CEKD VENTURE SDN BHD"/>
    <n v="100151"/>
    <x v="233"/>
    <s v="CFS-BB"/>
    <s v="N"/>
    <m/>
    <m/>
    <m/>
    <n v="0"/>
    <n v="0"/>
    <n v="0"/>
    <n v="0"/>
    <n v="0"/>
    <n v="0"/>
    <m/>
  </r>
  <r>
    <n v="9110806"/>
    <s v="CEMPAKA SDN BHD"/>
    <n v="101316"/>
    <x v="234"/>
    <s v="CFS-BB"/>
    <s v="Y"/>
    <n v="129943"/>
    <s v="Saw Li Ming"/>
    <s v="RM"/>
    <n v="1500000"/>
    <n v="0"/>
    <n v="0"/>
    <n v="0"/>
    <n v="1500000"/>
    <n v="1500000"/>
    <n v="0"/>
  </r>
  <r>
    <n v="17333519"/>
    <s v="CPMS SDN BHD                            "/>
    <n v="101316"/>
    <x v="234"/>
    <s v="CFS-BB"/>
    <s v="Y"/>
    <n v="129943"/>
    <s v="Saw Li Ming"/>
    <s v="RM"/>
    <n v="0"/>
    <n v="0"/>
    <n v="0"/>
    <n v="0"/>
    <n v="80000"/>
    <n v="80000"/>
    <n v="80000"/>
  </r>
  <r>
    <n v="18655222"/>
    <s v="CENTERITE DEVELOPMENT SDN BHD"/>
    <n v="101317"/>
    <x v="235"/>
    <s v="CFS-BB"/>
    <s v="Y"/>
    <n v="27596"/>
    <s v="Ling Ping Ping"/>
    <s v="RM"/>
    <n v="3718641.24"/>
    <n v="994428.91"/>
    <n v="1562427.5"/>
    <n v="0"/>
    <n v="650000"/>
    <n v="3206856.41"/>
    <n v="-511784.83000000007"/>
  </r>
  <r>
    <n v="22740468"/>
    <s v="JINSHARE ENTERPRISE"/>
    <n v="101317"/>
    <x v="235"/>
    <s v="CFS-BB"/>
    <s v="Y"/>
    <n v="27596"/>
    <s v="Ling Ping Ping"/>
    <s v="RM"/>
    <n v="100000"/>
    <n v="102066.4"/>
    <n v="0"/>
    <n v="0"/>
    <n v="0"/>
    <n v="102066.4"/>
    <n v="2066.3999999999942"/>
  </r>
  <r>
    <n v="19199725"/>
    <s v="CENTRAL PANEL PRODUCTS SDN BHD"/>
    <n v="101318"/>
    <x v="236"/>
    <s v="CFS-BB"/>
    <s v="Y"/>
    <n v="136964"/>
    <s v="Ting Ding Ping"/>
    <s v="RM"/>
    <n v="3481000"/>
    <n v="0"/>
    <n v="0"/>
    <n v="0"/>
    <n v="3481000"/>
    <n v="3481000"/>
    <n v="0"/>
  </r>
  <r>
    <n v="7119590"/>
    <s v="FORESTATE SDN BHD"/>
    <n v="101318"/>
    <x v="236"/>
    <s v="CFS-BB"/>
    <s v="Y"/>
    <m/>
    <m/>
    <m/>
    <n v="0"/>
    <n v="0"/>
    <n v="0"/>
    <n v="0"/>
    <n v="0"/>
    <n v="0"/>
    <n v="0"/>
  </r>
  <r>
    <n v="19487615"/>
    <s v="WIRACITY CORPORATION SDN BHD"/>
    <n v="100152"/>
    <x v="237"/>
    <s v="CFS-BB"/>
    <s v="Y"/>
    <n v="67157"/>
    <s v="Noor Hafizza Binti Ismail"/>
    <s v="RM"/>
    <n v="1200000"/>
    <n v="0"/>
    <n v="0"/>
    <n v="392840"/>
    <n v="1200000"/>
    <n v="1592840"/>
    <n v="392840"/>
  </r>
  <r>
    <n v="22951249"/>
    <s v="CENTRAL WISE ENGINEERING SDN. BHD."/>
    <n v="100152"/>
    <x v="237"/>
    <s v="CFS-BB"/>
    <s v="Y"/>
    <n v="67157"/>
    <s v="Noor Hafizza Binti Ismail"/>
    <s v="RM"/>
    <n v="1686600"/>
    <n v="0"/>
    <n v="0"/>
    <n v="0"/>
    <n v="1686600"/>
    <n v="1686600"/>
    <n v="0"/>
  </r>
  <r>
    <n v="2429825"/>
    <s v="FOK BEE HOLDINGS SDN BHD"/>
    <n v="100153"/>
    <x v="238"/>
    <s v="CFS-BB"/>
    <s v="Y"/>
    <n v="128450"/>
    <s v="Low Hong Joo"/>
    <s v="RM"/>
    <n v="503347.09"/>
    <n v="0"/>
    <n v="0"/>
    <n v="552315.21"/>
    <n v="0"/>
    <n v="552315.21"/>
    <n v="48968.119999999937"/>
  </r>
  <r>
    <n v="6212513"/>
    <s v="ORNARESORT BHD"/>
    <n v="100153"/>
    <x v="238"/>
    <s v="CFS-BB"/>
    <s v="Y"/>
    <n v="87577"/>
    <s v="Lim Wei Xin"/>
    <s v="DH"/>
    <n v="160000"/>
    <n v="0"/>
    <n v="0"/>
    <n v="0"/>
    <n v="160000"/>
    <n v="160000"/>
    <n v="0"/>
  </r>
  <r>
    <n v="12236846"/>
    <s v="ENG LIAN CONCRETE SDN BHD"/>
    <n v="100153"/>
    <x v="238"/>
    <s v="CFS-BB"/>
    <s v="Y"/>
    <n v="87000"/>
    <s v="Punitha A/P Krishnan"/>
    <s v="RM"/>
    <n v="0"/>
    <n v="0"/>
    <n v="0"/>
    <n v="30050.3"/>
    <n v="0"/>
    <n v="30050.3"/>
    <n v="30050.3"/>
  </r>
  <r>
    <n v="15664591"/>
    <s v="CENTRE POINT ENTERPRISE SDN BHD         "/>
    <n v="100153"/>
    <x v="238"/>
    <s v="CFS-BB"/>
    <s v="Y"/>
    <n v="87000"/>
    <s v="Punitha A/P Krishnan"/>
    <s v="RM"/>
    <n v="7016105.5700000003"/>
    <n v="1000802.33"/>
    <n v="1010737.05"/>
    <n v="0"/>
    <n v="0"/>
    <n v="2011539.38"/>
    <n v="-5004566.1900000004"/>
  </r>
  <r>
    <n v="15995471"/>
    <s v="PARAMOUNT HEALTHCARE SDN BHD"/>
    <n v="100153"/>
    <x v="238"/>
    <s v="CFS-BB"/>
    <s v="N"/>
    <m/>
    <m/>
    <m/>
    <n v="0"/>
    <n v="0"/>
    <n v="0"/>
    <n v="0"/>
    <n v="0"/>
    <n v="0"/>
    <m/>
  </r>
  <r>
    <n v="20969543"/>
    <s v="COUNTRY VILLAS RESORT SDN BHD           "/>
    <n v="100153"/>
    <x v="238"/>
    <s v="CFS-BB"/>
    <s v="N"/>
    <m/>
    <m/>
    <m/>
    <n v="0"/>
    <n v="0"/>
    <n v="0"/>
    <n v="0"/>
    <n v="0"/>
    <n v="0"/>
    <m/>
  </r>
  <r>
    <n v="4408753"/>
    <s v="CENTURY MOTOLITE BATTERY SDN. BHD."/>
    <n v="101319"/>
    <x v="239"/>
    <s v="CFS-BB"/>
    <s v="Y"/>
    <n v="125977"/>
    <s v="Chai Ke Yun"/>
    <s v="RM"/>
    <n v="20000000"/>
    <n v="0"/>
    <n v="0"/>
    <n v="200335.18"/>
    <n v="20000000"/>
    <n v="20200335.18"/>
    <n v="200335.1799999997"/>
  </r>
  <r>
    <n v="22815695"/>
    <s v="AUTOPOWER BATTERY SDN BHD"/>
    <n v="101319"/>
    <x v="239"/>
    <s v="CFS-BB"/>
    <s v="Y"/>
    <n v="136923"/>
    <s v="Lee Tien-Ern Lexter"/>
    <s v="RM"/>
    <n v="1845000"/>
    <n v="1380135.73"/>
    <n v="0"/>
    <n v="0"/>
    <n v="400000"/>
    <n v="1780135.73"/>
    <n v="-64864.270000000019"/>
  </r>
  <r>
    <n v="24198665"/>
    <s v="YONKU BATTERY MARKETING SDN BHD"/>
    <n v="101319"/>
    <x v="239"/>
    <s v="CFS-BB"/>
    <s v="Y"/>
    <n v="137294"/>
    <s v="Ng Yun Hui"/>
    <s v="RM"/>
    <n v="340000"/>
    <n v="274504.25"/>
    <n v="60000"/>
    <n v="0"/>
    <n v="0"/>
    <n v="334504.25"/>
    <n v="-5495.75"/>
  </r>
  <r>
    <n v="24959422"/>
    <s v="BB BATTERY SALES &amp; SERVICES CENTRE S/B"/>
    <n v="101319"/>
    <x v="239"/>
    <s v="CFS-BB"/>
    <s v="Y"/>
    <n v="86311"/>
    <s v="Zaitun Binti Zanudin"/>
    <s v="RM"/>
    <n v="650000"/>
    <n v="646254.53"/>
    <n v="0"/>
    <n v="0"/>
    <n v="0"/>
    <n v="646254.53"/>
    <n v="-3745.4699999999721"/>
  </r>
  <r>
    <n v="18810247"/>
    <s v="DESIGN WORLDWIDE PARTNERSHIP SDN BHD"/>
    <n v="101319"/>
    <x v="239"/>
    <s v="CFS-BB"/>
    <s v="N"/>
    <m/>
    <m/>
    <m/>
    <n v="0"/>
    <n v="0"/>
    <n v="0"/>
    <n v="0"/>
    <n v="0"/>
    <n v="0"/>
    <m/>
  </r>
  <r>
    <n v="16609392"/>
    <s v="WELLTEC OILFIELD SERVICES (MALAYSIA) SDN"/>
    <n v="101319"/>
    <x v="239"/>
    <s v="CFS-BB"/>
    <s v="N"/>
    <n v="126482"/>
    <s v="Siti Nur Zawani Binti Hazlan"/>
    <s v="RM"/>
    <n v="0"/>
    <n v="0"/>
    <n v="0"/>
    <n v="0"/>
    <n v="0"/>
    <n v="0"/>
    <m/>
  </r>
  <r>
    <n v="19627649"/>
    <s v="MNA METAL RESOURCES SDN BHD             "/>
    <n v="101319"/>
    <x v="239"/>
    <s v="CFS-BB"/>
    <s v="N"/>
    <m/>
    <m/>
    <m/>
    <n v="0"/>
    <n v="0"/>
    <n v="0"/>
    <n v="0"/>
    <n v="0"/>
    <n v="0"/>
    <m/>
  </r>
  <r>
    <n v="22784400"/>
    <s v="MYGAZ SDN. BHD.                         "/>
    <n v="101319"/>
    <x v="239"/>
    <s v="CFS-BB"/>
    <s v="N"/>
    <m/>
    <m/>
    <m/>
    <n v="0"/>
    <n v="0"/>
    <n v="0"/>
    <n v="0"/>
    <n v="0"/>
    <n v="0"/>
    <m/>
  </r>
  <r>
    <n v="25738567"/>
    <s v="CENTURY WORLD DEVELOPMENT SDN BHD"/>
    <n v="101320"/>
    <x v="240"/>
    <s v="CFS-BB"/>
    <s v="Y"/>
    <n v="71750"/>
    <s v="Nafatahiah Binti Embong"/>
    <s v="BDM"/>
    <n v="9000000"/>
    <n v="3000000"/>
    <n v="0"/>
    <n v="0"/>
    <n v="6000000"/>
    <n v="9000000"/>
    <n v="0"/>
  </r>
  <r>
    <n v="17095416"/>
    <s v="CMR GLOBAL (M) SDN. BHD."/>
    <n v="101320"/>
    <x v="240"/>
    <s v="CFS-BB"/>
    <s v="Y"/>
    <n v="71750"/>
    <s v="Nafatahiah Binti Embong"/>
    <s v="BDM"/>
    <n v="800000"/>
    <n v="814809.57"/>
    <n v="0"/>
    <n v="0"/>
    <n v="0"/>
    <n v="814809.57"/>
    <n v="14809.569999999949"/>
  </r>
  <r>
    <n v="1402658"/>
    <s v="CEPAT EKSPRES SDN BHD"/>
    <n v="101321"/>
    <x v="241"/>
    <s v="CFS-BB"/>
    <s v="Y"/>
    <n v="88684"/>
    <s v="Muhamad Rashidi Bin Naili"/>
    <s v="RM"/>
    <n v="1053746.72"/>
    <n v="231846.35"/>
    <n v="441964.5"/>
    <n v="0"/>
    <n v="0"/>
    <n v="673810.85"/>
    <n v="-379935.87"/>
  </r>
  <r>
    <n v="24436111"/>
    <s v="AB HAN ENTERPRISE                       "/>
    <n v="101321"/>
    <x v="241"/>
    <s v="CFS-BB"/>
    <s v="N"/>
    <m/>
    <m/>
    <m/>
    <n v="0"/>
    <n v="0"/>
    <n v="0"/>
    <n v="0"/>
    <n v="0"/>
    <n v="0"/>
    <m/>
  </r>
  <r>
    <n v="24430149"/>
    <s v="AB Hans Enterprise Sdn Bhd"/>
    <n v="101321"/>
    <x v="241"/>
    <s v="CFS-BB"/>
    <s v="N"/>
    <m/>
    <m/>
    <m/>
    <n v="0"/>
    <n v="0"/>
    <n v="0"/>
    <n v="0"/>
    <n v="0"/>
    <n v="0"/>
    <m/>
  </r>
  <r>
    <n v="3540122"/>
    <s v="CERGAS MURNI SDN BHD"/>
    <n v="101322"/>
    <x v="242"/>
    <s v="CFS-BB"/>
    <s v="Y"/>
    <n v="133321"/>
    <s v="Chen Hui Xiang"/>
    <s v="BDM"/>
    <n v="62000000"/>
    <n v="0"/>
    <n v="0"/>
    <n v="0.01"/>
    <n v="62000000"/>
    <n v="62000000.009999998"/>
    <n v="9.9999979138374329E-3"/>
  </r>
  <r>
    <n v="4465521"/>
    <s v="LATIMER CORPORATION SDN BHD"/>
    <n v="101322"/>
    <x v="242"/>
    <s v="CFS-BB"/>
    <s v="Y"/>
    <n v="133321"/>
    <s v="Chen Hui Xiang"/>
    <s v="BDM"/>
    <n v="16000000"/>
    <n v="0"/>
    <n v="0"/>
    <n v="7886279.6900000004"/>
    <n v="16000000"/>
    <n v="23886279.690000001"/>
    <n v="7886279.6900000013"/>
  </r>
  <r>
    <n v="16087322"/>
    <s v="SEMANGAT INTAN SDN. BHD.                "/>
    <n v="101322"/>
    <x v="242"/>
    <s v="CFS-BB"/>
    <s v="Y"/>
    <n v="133321"/>
    <s v="Chen Hui Xiang"/>
    <s v="BDM"/>
    <n v="0"/>
    <n v="0"/>
    <n v="0"/>
    <n v="0"/>
    <n v="1000000"/>
    <n v="1000000"/>
    <n v="1000000"/>
  </r>
  <r>
    <n v="24259321"/>
    <s v="CERGAS SETIA CONSTRUCTION SDN.BHD.      "/>
    <n v="101323"/>
    <x v="243"/>
    <s v="CFS-BB"/>
    <s v="Y"/>
    <n v="136618"/>
    <s v="Gun Chooi Yee"/>
    <s v="BDM"/>
    <n v="0"/>
    <n v="0"/>
    <n v="0"/>
    <n v="0"/>
    <n v="270000"/>
    <n v="270000"/>
    <n v="270000"/>
  </r>
  <r>
    <n v="15769660"/>
    <s v="WAI FONG INFRA SDN BHD"/>
    <n v="101323"/>
    <x v="243"/>
    <s v="CFS-BB"/>
    <s v="Y"/>
    <n v="136618"/>
    <s v="Gun Chooi Yee"/>
    <s v="BDM"/>
    <n v="0"/>
    <n v="0"/>
    <n v="0"/>
    <n v="0"/>
    <n v="0"/>
    <n v="0"/>
    <n v="0"/>
  </r>
  <r>
    <n v="3903034"/>
    <s v="CERGAS UTARA SDN BHD"/>
    <n v="100154"/>
    <x v="244"/>
    <s v="CFS-BB"/>
    <s v="Y"/>
    <n v="134714"/>
    <s v="Tan Yi Sheng"/>
    <s v="RM"/>
    <n v="7100000"/>
    <n v="0"/>
    <n v="0"/>
    <n v="2200000"/>
    <n v="4900000"/>
    <n v="7100000"/>
    <n v="0"/>
  </r>
  <r>
    <n v="15580475"/>
    <s v="SERI HUMAS ENTERPRISE SDN BHD"/>
    <n v="100154"/>
    <x v="244"/>
    <s v="CFS-BB"/>
    <s v="N"/>
    <n v="134714"/>
    <s v="Tan Yi Sheng"/>
    <s v="RM"/>
    <n v="0"/>
    <n v="0"/>
    <n v="0"/>
    <n v="0"/>
    <n v="0"/>
    <n v="0"/>
    <m/>
  </r>
  <r>
    <n v="1508104"/>
    <s v="INTAN BERSIH SDN BHD"/>
    <n v="101324"/>
    <x v="245"/>
    <s v="CFS-BB"/>
    <s v="Y"/>
    <n v="137175"/>
    <s v="Brian Cheng Wai Nynn"/>
    <s v="RM"/>
    <n v="100000"/>
    <n v="0"/>
    <n v="0"/>
    <n v="0"/>
    <n v="100000"/>
    <n v="100000"/>
    <n v="0"/>
  </r>
  <r>
    <n v="9420544"/>
    <s v="SCHWAN-STABILO MARKETING SDN BHD"/>
    <n v="101324"/>
    <x v="245"/>
    <s v="CFS-BB"/>
    <s v="Y"/>
    <n v="132785"/>
    <s v="Chong Sook Ling"/>
    <s v="RM"/>
    <n v="2050000"/>
    <n v="0"/>
    <n v="0"/>
    <n v="450754.1"/>
    <n v="2050000"/>
    <n v="2500754.1"/>
    <n v="450754.10000000009"/>
  </r>
  <r>
    <n v="14115864"/>
    <s v="INVERTER TECHNOLOGY (ASIA) SDN BHD"/>
    <n v="101324"/>
    <x v="245"/>
    <s v="CFS-BB"/>
    <s v="Y"/>
    <n v="138765"/>
    <s v="Lim Zi Yao"/>
    <s v="RM"/>
    <n v="300000"/>
    <n v="0"/>
    <n v="0"/>
    <n v="0"/>
    <n v="300000"/>
    <n v="300000"/>
    <n v="0"/>
  </r>
  <r>
    <n v="14760602"/>
    <s v="MALPAKAT LEISURE GROUP SDN BHD"/>
    <n v="101324"/>
    <x v="245"/>
    <s v="CFS-BB"/>
    <s v="Y"/>
    <n v="127614"/>
    <s v="Lim Hong Shiang"/>
    <s v="BDM"/>
    <n v="0"/>
    <n v="0"/>
    <n v="0"/>
    <n v="0"/>
    <n v="0"/>
    <n v="0"/>
    <n v="0"/>
  </r>
  <r>
    <n v="15197479"/>
    <s v="EGN NETWORK SDN BHD"/>
    <n v="101324"/>
    <x v="245"/>
    <s v="CFS-BB"/>
    <s v="N"/>
    <n v="137175"/>
    <s v="Brian Cheng Wai Nynn"/>
    <s v="RM"/>
    <n v="0"/>
    <n v="0"/>
    <n v="0"/>
    <n v="0"/>
    <n v="0"/>
    <n v="0"/>
    <m/>
  </r>
  <r>
    <n v="16085715"/>
    <s v="RESORT PORE-SIA BHD                     "/>
    <n v="101324"/>
    <x v="245"/>
    <s v="CFS-BB"/>
    <s v="Y"/>
    <n v="138765"/>
    <s v="Lim Zi Yao"/>
    <s v="RM"/>
    <n v="45000"/>
    <n v="0"/>
    <n v="0"/>
    <n v="0"/>
    <n v="45000"/>
    <n v="45000"/>
    <n v="0"/>
  </r>
  <r>
    <n v="17575694"/>
    <s v="PARADISE REALTY SDN BHD"/>
    <n v="101324"/>
    <x v="245"/>
    <s v="CFS-BB"/>
    <s v="Y"/>
    <n v="127614"/>
    <s v="Lim Hong Shiang"/>
    <s v="BDM"/>
    <n v="2000"/>
    <n v="0"/>
    <n v="0"/>
    <n v="0"/>
    <n v="2000"/>
    <n v="2000"/>
    <n v="0"/>
  </r>
  <r>
    <n v="21454989"/>
    <s v="MRA INTERNATIONAL SDN BHD               "/>
    <n v="101324"/>
    <x v="245"/>
    <s v="CFS-BB"/>
    <s v="Y"/>
    <n v="134715"/>
    <s v="Jananiswary A/P Gunasegeran"/>
    <s v="RM"/>
    <n v="0"/>
    <n v="0"/>
    <n v="0"/>
    <n v="0"/>
    <n v="1000000"/>
    <n v="1000000"/>
    <n v="1000000"/>
  </r>
  <r>
    <n v="21489576"/>
    <s v="CES REPMAL SDN BHD                      "/>
    <n v="101324"/>
    <x v="245"/>
    <s v="CFS-BB"/>
    <s v="Y"/>
    <n v="97860"/>
    <s v="Noraniza Binti Sani"/>
    <s v="RM"/>
    <n v="40000000"/>
    <n v="28870979.549999997"/>
    <n v="0"/>
    <n v="0"/>
    <n v="0"/>
    <n v="28870979.549999997"/>
    <n v="-11129020.450000003"/>
  </r>
  <r>
    <n v="22422547"/>
    <s v="PLANETIUM SDN BHD"/>
    <n v="101324"/>
    <x v="245"/>
    <s v="CFS-BB"/>
    <s v="Y"/>
    <n v="127614"/>
    <s v="Lim Hong Shiang"/>
    <s v="BDM"/>
    <n v="30300000"/>
    <n v="21885843.510000002"/>
    <n v="0"/>
    <n v="0"/>
    <n v="300000"/>
    <n v="22185843.510000002"/>
    <n v="-8114156.4899999984"/>
  </r>
  <r>
    <n v="26411752"/>
    <s v="MALPAKAT F&amp;B SDN. BHD."/>
    <n v="101324"/>
    <x v="245"/>
    <s v="CFS-BB"/>
    <s v="Y"/>
    <n v="127614"/>
    <s v="Lim Hong Shiang"/>
    <s v="BDM"/>
    <n v="700000"/>
    <n v="711190.7"/>
    <n v="0"/>
    <n v="0"/>
    <n v="0"/>
    <n v="711190.7"/>
    <n v="11190.699999999953"/>
  </r>
  <r>
    <n v="5445013"/>
    <s v="CETICO SDN BHD"/>
    <n v="101325"/>
    <x v="246"/>
    <s v="CFS-BB"/>
    <s v="Y"/>
    <n v="86396"/>
    <s v="Gan Siew Lian"/>
    <s v="RM"/>
    <n v="908290"/>
    <n v="0"/>
    <n v="707974.67"/>
    <n v="0"/>
    <n v="700000"/>
    <n v="1407974.67"/>
    <n v="499684.66999999993"/>
  </r>
  <r>
    <n v="1109132"/>
    <s v="BANANG SERVICE STATION SDN BHD"/>
    <n v="101325"/>
    <x v="246"/>
    <s v="CFS-BB"/>
    <s v="N"/>
    <m/>
    <m/>
    <m/>
    <n v="0"/>
    <n v="0"/>
    <n v="0"/>
    <n v="0"/>
    <n v="0"/>
    <n v="0"/>
    <m/>
  </r>
  <r>
    <n v="11854489"/>
    <s v="CEW SIN PLASTIC PIPE SDN BHD"/>
    <n v="101326"/>
    <x v="247"/>
    <s v="CFS-BB"/>
    <s v="Y"/>
    <n v="130810"/>
    <s v="Ng Shin Theng"/>
    <s v="RM"/>
    <n v="8500000"/>
    <n v="0"/>
    <n v="0"/>
    <n v="0"/>
    <n v="8500000"/>
    <n v="8500000"/>
    <n v="0"/>
  </r>
  <r>
    <n v="13352816"/>
    <s v="BNH MANUFACTURER SDN BHD                "/>
    <n v="101326"/>
    <x v="247"/>
    <s v="CFS-BB"/>
    <s v="Y"/>
    <m/>
    <m/>
    <m/>
    <n v="0"/>
    <n v="0"/>
    <n v="0"/>
    <n v="0"/>
    <n v="0"/>
    <n v="0"/>
    <n v="0"/>
  </r>
  <r>
    <n v="4606404"/>
    <s v="IRONSIDE ENTERPRISE SDN BHD"/>
    <n v="100138"/>
    <x v="248"/>
    <s v="CFS-BB"/>
    <s v="Y"/>
    <m/>
    <m/>
    <m/>
    <n v="0"/>
    <n v="0"/>
    <n v="0"/>
    <n v="0"/>
    <n v="0"/>
    <n v="0"/>
    <n v="0"/>
  </r>
  <r>
    <n v="5165595"/>
    <s v="CHEW CHIT BOON SDN BHD"/>
    <n v="100138"/>
    <x v="248"/>
    <s v="CFS-BB"/>
    <s v="Y"/>
    <n v="11111"/>
    <s v="Tan Lay Wah"/>
    <s v="DH"/>
    <n v="1100000"/>
    <n v="1016456.2"/>
    <n v="0"/>
    <n v="3866663.58"/>
    <n v="100000"/>
    <n v="4983119.78"/>
    <n v="3883119.7800000003"/>
  </r>
  <r>
    <n v="9183840"/>
    <s v="C.F. CHEW SDN BHD"/>
    <n v="100138"/>
    <x v="248"/>
    <s v="CFS-BB"/>
    <s v="Y"/>
    <n v="11111"/>
    <s v="Tan Lay Wah"/>
    <s v="DH"/>
    <n v="500000"/>
    <n v="0"/>
    <n v="0"/>
    <n v="0"/>
    <n v="500000"/>
    <n v="500000"/>
    <n v="0"/>
  </r>
  <r>
    <n v="17608087"/>
    <s v="CCF RESOURCES SDN BHD"/>
    <n v="100138"/>
    <x v="248"/>
    <s v="CFS-BB"/>
    <s v="N"/>
    <m/>
    <m/>
    <m/>
    <n v="0"/>
    <n v="0"/>
    <n v="0"/>
    <n v="0"/>
    <n v="0"/>
    <n v="0"/>
    <m/>
  </r>
  <r>
    <n v="19258356"/>
    <s v="Q-FUELS SDN.BHD."/>
    <n v="100138"/>
    <x v="248"/>
    <s v="CFS-BB"/>
    <s v="Y"/>
    <n v="11111"/>
    <s v="Tan Lay Wah"/>
    <s v="DH"/>
    <n v="500000"/>
    <n v="0"/>
    <n v="0"/>
    <n v="0"/>
    <n v="500000"/>
    <n v="500000"/>
    <n v="0"/>
  </r>
  <r>
    <n v="7702660"/>
    <s v="CG ALUMINIUM &amp; TRADING                  "/>
    <n v="101327"/>
    <x v="249"/>
    <s v="CFS-BB"/>
    <s v="N"/>
    <m/>
    <m/>
    <s v="RM"/>
    <n v="0"/>
    <n v="0"/>
    <n v="0"/>
    <n v="0"/>
    <n v="0"/>
    <n v="0"/>
    <m/>
  </r>
  <r>
    <n v="8134412"/>
    <s v="CG MARKETING                            "/>
    <n v="101327"/>
    <x v="249"/>
    <s v="CFS-BB"/>
    <s v="N"/>
    <m/>
    <m/>
    <s v="RM"/>
    <n v="0"/>
    <n v="0"/>
    <n v="0"/>
    <n v="0"/>
    <n v="0"/>
    <n v="0"/>
    <m/>
  </r>
  <r>
    <n v="16684671"/>
    <s v="CG TRADEWARE (KB) SDN BHD               "/>
    <n v="101327"/>
    <x v="249"/>
    <s v="CFS-BB"/>
    <s v="Y"/>
    <m/>
    <m/>
    <s v="RM"/>
    <n v="0"/>
    <n v="413000"/>
    <n v="300000"/>
    <n v="0"/>
    <n v="0"/>
    <n v="713000"/>
    <n v="713000"/>
  </r>
  <r>
    <n v="12026627"/>
    <s v="CG TRADEWARE (KT) SDN. BHD.             "/>
    <n v="101327"/>
    <x v="249"/>
    <s v="CFS-BB"/>
    <s v="N"/>
    <m/>
    <m/>
    <m/>
    <n v="0"/>
    <n v="0"/>
    <n v="0"/>
    <n v="0"/>
    <n v="0"/>
    <n v="0"/>
    <m/>
  </r>
  <r>
    <n v="6440050"/>
    <s v="CG PRECISE SDN BHD (FKA PFCE-CG SB)     "/>
    <n v="101328"/>
    <x v="250"/>
    <s v="CFS-BB"/>
    <s v="N"/>
    <m/>
    <m/>
    <m/>
    <n v="0"/>
    <n v="0"/>
    <n v="0"/>
    <n v="0"/>
    <n v="0"/>
    <n v="0"/>
    <m/>
  </r>
  <r>
    <n v="7943120"/>
    <s v="PFC ENGINEERING SDN BHD"/>
    <n v="101328"/>
    <x v="250"/>
    <s v="CFS-BB"/>
    <s v="N"/>
    <m/>
    <m/>
    <m/>
    <n v="0"/>
    <n v="0"/>
    <n v="0"/>
    <n v="0"/>
    <n v="0"/>
    <n v="0"/>
    <m/>
  </r>
  <r>
    <n v="5456866"/>
    <s v="CHALIM WAREHOUSE SDN BHD"/>
    <n v="100155"/>
    <x v="251"/>
    <s v="CFS-BB"/>
    <s v="Y"/>
    <n v="67157"/>
    <s v="Noor Hafizza Binti Ismail"/>
    <s v="RM"/>
    <n v="600000"/>
    <n v="0"/>
    <n v="0"/>
    <n v="0"/>
    <n v="600000"/>
    <n v="600000"/>
    <n v="0"/>
  </r>
  <r>
    <n v="13001177"/>
    <s v="WARISAN LIMPAHAN SDN BHD"/>
    <n v="100155"/>
    <x v="251"/>
    <s v="CFS-BB"/>
    <s v="Y"/>
    <m/>
    <m/>
    <s v="RM"/>
    <n v="0"/>
    <n v="0"/>
    <n v="0"/>
    <n v="0"/>
    <n v="0"/>
    <n v="0"/>
    <n v="0"/>
  </r>
  <r>
    <n v="13420185"/>
    <s v="STAR FIVE DUTY FREE SDN BHD"/>
    <n v="100155"/>
    <x v="251"/>
    <s v="CFS-BB"/>
    <s v="N"/>
    <m/>
    <m/>
    <s v="RM"/>
    <n v="0"/>
    <n v="0"/>
    <n v="0"/>
    <n v="0"/>
    <n v="0"/>
    <n v="0"/>
    <m/>
  </r>
  <r>
    <n v="20062181"/>
    <s v="VAS SDN BHD                             "/>
    <n v="100155"/>
    <x v="251"/>
    <s v="CFS-BB"/>
    <s v="N"/>
    <m/>
    <m/>
    <m/>
    <n v="0"/>
    <n v="0"/>
    <n v="0"/>
    <n v="0"/>
    <n v="0"/>
    <n v="0"/>
    <m/>
  </r>
  <r>
    <n v="24861148"/>
    <s v="ABIMAZ AGROLINK SDN BHD"/>
    <n v="100155"/>
    <x v="251"/>
    <s v="CFS-BB"/>
    <s v="N"/>
    <m/>
    <m/>
    <m/>
    <n v="0"/>
    <n v="0"/>
    <n v="0"/>
    <n v="0"/>
    <n v="0"/>
    <n v="0"/>
    <m/>
  </r>
  <r>
    <n v="9038828"/>
    <s v="KEYLARGO INDUSTRIAL SDN BHD"/>
    <n v="100156"/>
    <x v="252"/>
    <s v="CFS-BB"/>
    <s v="Y"/>
    <n v="129270"/>
    <s v="Ang Xing-Yiow"/>
    <s v="RM"/>
    <n v="352475.15"/>
    <n v="0"/>
    <n v="301650.09999999998"/>
    <n v="0"/>
    <n v="50000"/>
    <n v="351650.1"/>
    <n v="-825.05000000004657"/>
  </r>
  <r>
    <n v="9382673"/>
    <s v="KEYLARGO (M) SDN BHD"/>
    <n v="100156"/>
    <x v="252"/>
    <s v="CFS-BB"/>
    <s v="Y"/>
    <m/>
    <m/>
    <m/>
    <n v="0"/>
    <n v="0"/>
    <n v="0"/>
    <n v="0"/>
    <n v="0"/>
    <n v="0"/>
    <n v="0"/>
  </r>
  <r>
    <n v="16082636"/>
    <s v="CHAN HENG GUAN TRADING SDN BHD"/>
    <n v="100156"/>
    <x v="252"/>
    <s v="CFS-BB"/>
    <s v="Y"/>
    <n v="129270"/>
    <s v="Ang Xing-Yiow"/>
    <s v="RM"/>
    <n v="1500000"/>
    <n v="208519.44"/>
    <n v="0"/>
    <n v="0"/>
    <n v="0"/>
    <n v="208519.44"/>
    <n v="-1291480.56"/>
  </r>
  <r>
    <n v="10670427"/>
    <s v="CHANTIKA KELANG BERAS SDN BHD           "/>
    <n v="100157"/>
    <x v="253"/>
    <s v="CFS-BB"/>
    <s v="Y"/>
    <n v="132063"/>
    <s v="Masniza Binti Mat Daud"/>
    <s v="RM"/>
    <n v="12450000"/>
    <n v="0"/>
    <n v="3450000"/>
    <n v="0"/>
    <n v="9000000"/>
    <n v="12450000"/>
    <n v="0"/>
  </r>
  <r>
    <n v="17788357"/>
    <s v="PERTAMA PADI (MALAYSIA) SDN BHD"/>
    <n v="100157"/>
    <x v="253"/>
    <s v="CFS-BB"/>
    <s v="Y"/>
    <n v="132063"/>
    <s v="Masniza Binti Mat Daud"/>
    <s v="RM"/>
    <n v="1000000"/>
    <n v="1013467.37"/>
    <n v="0"/>
    <n v="0"/>
    <n v="0"/>
    <n v="1013467.37"/>
    <n v="13467.369999999995"/>
  </r>
  <r>
    <n v="25684338"/>
    <s v="PMV AGRICULTURE SDN BHD                 "/>
    <n v="100157"/>
    <x v="253"/>
    <s v="CFS-BB"/>
    <s v="Y"/>
    <n v="132063"/>
    <s v="Masniza Binti Mat Daud"/>
    <s v="RM"/>
    <n v="0"/>
    <n v="0"/>
    <n v="0"/>
    <n v="0"/>
    <n v="826080"/>
    <n v="826080"/>
    <n v="826080"/>
  </r>
  <r>
    <n v="20852234"/>
    <s v="WILL GROUP SDN BHD                      "/>
    <n v="100158"/>
    <x v="254"/>
    <s v="CFS-BB"/>
    <s v="Y"/>
    <n v="127360"/>
    <s v="Feera Aqila Binti A Ariff"/>
    <s v="RM"/>
    <n v="1402676.87"/>
    <n v="260795.86"/>
    <n v="251784.58"/>
    <n v="0"/>
    <n v="300000"/>
    <n v="812580.44"/>
    <n v="-590096.43000000017"/>
  </r>
  <r>
    <n v="25209693"/>
    <s v="CHATIME MALAYSIA SDN BHD"/>
    <n v="100158"/>
    <x v="254"/>
    <s v="CFS-BB"/>
    <s v="Y"/>
    <n v="127360"/>
    <s v="Feera Aqila Binti A Ariff"/>
    <s v="RM"/>
    <n v="5000000"/>
    <n v="1718257.25"/>
    <n v="0"/>
    <n v="0"/>
    <n v="3000000"/>
    <n v="4718257.25"/>
    <n v="-281742.75"/>
  </r>
  <r>
    <n v="20108051"/>
    <s v="CHECKEREIT SDN BHD"/>
    <n v="101329"/>
    <x v="255"/>
    <s v="CFS-BB"/>
    <s v="Y"/>
    <n v="129269"/>
    <s v="Mohd Syahmi Bin Mohd Nasir"/>
    <s v="RM"/>
    <n v="17100000"/>
    <n v="14533478.68"/>
    <n v="0"/>
    <n v="0"/>
    <n v="100000"/>
    <n v="14633478.68"/>
    <n v="-2466521.3200000003"/>
  </r>
  <r>
    <n v="10396536"/>
    <s v="CHECKERS HYPERMARKET SDN. BHD."/>
    <n v="101329"/>
    <x v="255"/>
    <s v="CFS-BB"/>
    <s v="N"/>
    <n v="129269"/>
    <s v="Mohd Syahmi Bin Mohd Nasir"/>
    <s v="RM"/>
    <n v="0"/>
    <n v="0"/>
    <n v="0"/>
    <n v="0"/>
    <n v="0"/>
    <n v="0"/>
    <m/>
  </r>
  <r>
    <n v="25762631"/>
    <s v="FOOD SERVICE OPC SDN BHD                "/>
    <n v="101329"/>
    <x v="255"/>
    <s v="CFS-BB"/>
    <s v="N"/>
    <m/>
    <m/>
    <m/>
    <n v="0"/>
    <n v="0"/>
    <n v="0"/>
    <n v="0"/>
    <n v="0"/>
    <n v="0"/>
    <m/>
  </r>
  <r>
    <n v="9730653"/>
    <s v="CHEMSTATION DCCM SDN. BHD."/>
    <n v="100159"/>
    <x v="256"/>
    <s v="CFS-BB"/>
    <s v="Y"/>
    <n v="136618"/>
    <s v="Gun Chooi Yee"/>
    <s v="BDM"/>
    <n v="6000000"/>
    <n v="1011919.22"/>
    <n v="0"/>
    <n v="0"/>
    <n v="5000000"/>
    <n v="6011919.2199999997"/>
    <n v="11919.219999999739"/>
  </r>
  <r>
    <n v="16089456"/>
    <s v="CHEMSTATION DISTRIBUTION SDN BHD"/>
    <n v="100159"/>
    <x v="256"/>
    <s v="CFS-BB"/>
    <s v="Y"/>
    <n v="136618"/>
    <s v="Gun Chooi Yee"/>
    <s v="BDM"/>
    <n v="30000000"/>
    <n v="0"/>
    <n v="0"/>
    <n v="2254823.8199999998"/>
    <n v="30000000"/>
    <n v="32254823.82"/>
    <n v="2254823.8200000003"/>
  </r>
  <r>
    <n v="16099048"/>
    <s v="CSA CHEMICALS SDN. BHD."/>
    <n v="100159"/>
    <x v="256"/>
    <s v="CFS-BB"/>
    <s v="Y"/>
    <n v="136618"/>
    <s v="Gun Chooi Yee"/>
    <s v="BDM"/>
    <n v="31103780.030000001"/>
    <n v="1978940.99"/>
    <n v="0"/>
    <n v="6516520.0300000003"/>
    <n v="20000000"/>
    <n v="28495461.02"/>
    <n v="-2608319.0100000016"/>
  </r>
  <r>
    <n v="13392684"/>
    <s v="CHENG YING SDN BHD"/>
    <n v="101330"/>
    <x v="257"/>
    <s v="CFS-BB"/>
    <s v="Y"/>
    <m/>
    <m/>
    <s v="BDM"/>
    <n v="631246.5"/>
    <n v="0"/>
    <n v="0"/>
    <n v="0"/>
    <n v="631246.5"/>
    <n v="631246.5"/>
    <n v="0"/>
  </r>
  <r>
    <n v="4892006"/>
    <s v="H.T. IMPORTERS &amp; EXPORTERS SDN BHD"/>
    <n v="101330"/>
    <x v="257"/>
    <s v="CFS-BB"/>
    <s v="N"/>
    <m/>
    <m/>
    <m/>
    <n v="0"/>
    <n v="0"/>
    <n v="0"/>
    <n v="0"/>
    <n v="0"/>
    <n v="0"/>
    <m/>
  </r>
  <r>
    <n v="19715286"/>
    <s v="NORTHERN INN SDN BHD"/>
    <n v="101330"/>
    <x v="257"/>
    <s v="CFS-BB"/>
    <s v="N"/>
    <n v="27417"/>
    <s v="Evelyn Choong Hui San"/>
    <s v="BDM"/>
    <n v="0"/>
    <n v="0"/>
    <n v="0"/>
    <n v="0"/>
    <n v="0"/>
    <n v="0"/>
    <m/>
  </r>
  <r>
    <n v="17106479"/>
    <s v="CHIA CHEE CHUAN TRADING SDN. BHD."/>
    <n v="100160"/>
    <x v="258"/>
    <s v="CFS-BB"/>
    <s v="Y"/>
    <n v="131072"/>
    <s v="Pneh Joo Li"/>
    <s v="RM"/>
    <n v="5513152.8100000005"/>
    <n v="3753038.98"/>
    <n v="1204901.8899999999"/>
    <n v="502063.9"/>
    <n v="0"/>
    <n v="5460004.7700000005"/>
    <n v="-53148.040000000037"/>
  </r>
  <r>
    <n v="24429561"/>
    <s v="C &amp; B PACKAGING ENTERPRISE              "/>
    <n v="100160"/>
    <x v="258"/>
    <s v="CFS-BB"/>
    <s v="Y"/>
    <n v="131072"/>
    <s v="Pneh Joo Li"/>
    <s v="RM"/>
    <n v="270000"/>
    <n v="0"/>
    <n v="270000"/>
    <n v="0"/>
    <n v="0"/>
    <n v="270000"/>
    <n v="0"/>
  </r>
  <r>
    <n v="24670699"/>
    <s v="FULL AGRICULTURE ENTERPRISE SDN BHD"/>
    <n v="100160"/>
    <x v="258"/>
    <s v="CFS-BB"/>
    <s v="Y"/>
    <n v="131072"/>
    <s v="Pneh Joo Li"/>
    <s v="RM"/>
    <n v="574279.76"/>
    <n v="0"/>
    <n v="537519.84"/>
    <n v="0"/>
    <n v="0"/>
    <n v="537519.84"/>
    <n v="-36759.920000000042"/>
  </r>
  <r>
    <n v="25024564"/>
    <s v="VEGE2FRESH TRADING SDN. BHD."/>
    <n v="100160"/>
    <x v="258"/>
    <s v="CFS-BB"/>
    <s v="Y"/>
    <n v="131072"/>
    <s v="Pneh Joo Li"/>
    <s v="RM"/>
    <n v="600000"/>
    <n v="585855.28"/>
    <n v="0"/>
    <n v="0"/>
    <n v="0"/>
    <n v="585855.28"/>
    <n v="-14144.719999999972"/>
  </r>
  <r>
    <n v="6548092"/>
    <s v="CHIA SONG KOW COLDSTORAGE TRADING CO    "/>
    <n v="101331"/>
    <x v="259"/>
    <s v="CFS-BB"/>
    <s v="Y"/>
    <n v="126348"/>
    <s v="So Tze Yong"/>
    <s v="RM"/>
    <n v="4500000"/>
    <n v="0"/>
    <n v="0"/>
    <n v="903079.77"/>
    <n v="4500000"/>
    <n v="5403079.7699999996"/>
    <n v="903079.76999999955"/>
  </r>
  <r>
    <n v="15851141"/>
    <s v="CHIA SONG KOW COLDSTORAGE SDN BHD"/>
    <n v="101331"/>
    <x v="259"/>
    <s v="CFS-BB"/>
    <s v="N"/>
    <n v="126348"/>
    <s v="So Tze Yong"/>
    <s v="RM"/>
    <n v="0"/>
    <n v="0"/>
    <n v="0"/>
    <n v="0"/>
    <n v="0"/>
    <n v="0"/>
    <m/>
  </r>
  <r>
    <n v="3671323"/>
    <s v="BINTULU LIVESTOCK PROCESSING SDN BHD"/>
    <n v="100161"/>
    <x v="260"/>
    <s v="CFS-BB"/>
    <s v="N"/>
    <m/>
    <m/>
    <m/>
    <n v="0"/>
    <n v="0"/>
    <n v="0"/>
    <n v="0"/>
    <n v="0"/>
    <n v="0"/>
    <m/>
  </r>
  <r>
    <n v="7879012"/>
    <s v="CHICWAN RETAILING SDN BHD"/>
    <n v="100161"/>
    <x v="260"/>
    <s v="CFS-BB"/>
    <s v="N"/>
    <m/>
    <m/>
    <m/>
    <n v="0"/>
    <n v="0"/>
    <n v="0"/>
    <n v="0"/>
    <n v="0"/>
    <n v="0"/>
    <m/>
  </r>
  <r>
    <n v="10100874"/>
    <s v="CHICWAN RESTAURANTS SDN BHD"/>
    <n v="100161"/>
    <x v="260"/>
    <s v="CFS-BB"/>
    <s v="Y"/>
    <n v="136964"/>
    <s v="Ting Ding Ping"/>
    <s v="RM"/>
    <n v="60501.46"/>
    <n v="0"/>
    <n v="60334.32"/>
    <n v="0"/>
    <n v="0"/>
    <n v="60334.32"/>
    <n v="-167.13999999999942"/>
  </r>
  <r>
    <n v="14115984"/>
    <s v="CHICWAN POULTRY FARMS SDN BHD"/>
    <n v="100161"/>
    <x v="260"/>
    <s v="CFS-BB"/>
    <s v="Y"/>
    <n v="136964"/>
    <s v="Ting Ding Ping"/>
    <s v="RM"/>
    <n v="337661.07"/>
    <n v="0"/>
    <n v="0"/>
    <n v="302440.71999999997"/>
    <n v="0"/>
    <n v="302440.71999999997"/>
    <n v="-35220.350000000035"/>
  </r>
  <r>
    <n v="15947831"/>
    <s v="CHICWAN TRADING SDN BHD"/>
    <n v="100161"/>
    <x v="260"/>
    <s v="CFS-BB"/>
    <s v="N"/>
    <m/>
    <m/>
    <m/>
    <n v="0"/>
    <n v="0"/>
    <n v="0"/>
    <n v="0"/>
    <n v="0"/>
    <n v="0"/>
    <m/>
  </r>
  <r>
    <n v="17304870"/>
    <s v="CHICWAN RESTAURANT (KUCHING) SDN BHD"/>
    <n v="100161"/>
    <x v="260"/>
    <s v="CFS-BB"/>
    <s v="N"/>
    <m/>
    <m/>
    <m/>
    <n v="0"/>
    <n v="0"/>
    <n v="0"/>
    <n v="0"/>
    <n v="0"/>
    <n v="0"/>
    <m/>
  </r>
  <r>
    <n v="18532674"/>
    <s v="CHIENG CHUANG HOLDINGS SDN BHD"/>
    <n v="100162"/>
    <x v="261"/>
    <s v="CFS-BB"/>
    <s v="Y"/>
    <n v="128155"/>
    <s v="Colin Wong Siew King"/>
    <s v="RM"/>
    <n v="3750000"/>
    <n v="3212543.38"/>
    <n v="0"/>
    <n v="0"/>
    <n v="0"/>
    <n v="3212543.38"/>
    <n v="-537456.62000000011"/>
  </r>
  <r>
    <n v="18532677"/>
    <s v="CHIENG CHUANG CAPITAL SDN BHD"/>
    <n v="100162"/>
    <x v="261"/>
    <s v="CFS-BB"/>
    <s v="Y"/>
    <n v="128155"/>
    <s v="Colin Wong Siew King"/>
    <s v="RM"/>
    <n v="11182764.02"/>
    <n v="4692964.5299999993"/>
    <n v="3029309.36"/>
    <n v="0"/>
    <n v="238800"/>
    <n v="7961073.8899999987"/>
    <n v="-3221690.1300000008"/>
  </r>
  <r>
    <n v="17992553"/>
    <s v="C.H.I. FITNESS SDN BHD                  "/>
    <n v="101332"/>
    <x v="262"/>
    <s v="CFS-BB"/>
    <s v="Y"/>
    <m/>
    <m/>
    <m/>
    <n v="0"/>
    <n v="0"/>
    <n v="0"/>
    <n v="0"/>
    <n v="0"/>
    <n v="0"/>
    <n v="0"/>
  </r>
  <r>
    <n v="10176126"/>
    <s v="SPORTATHLON (MALAYSIA) SDN BHD"/>
    <n v="101332"/>
    <x v="262"/>
    <s v="CFS-BB"/>
    <s v="N"/>
    <m/>
    <m/>
    <m/>
    <n v="0"/>
    <n v="0"/>
    <n v="0"/>
    <n v="0"/>
    <n v="0"/>
    <n v="0"/>
    <m/>
  </r>
  <r>
    <n v="16167061"/>
    <s v="SPORTATHLON ASIA SDN BHD                "/>
    <n v="101332"/>
    <x v="262"/>
    <s v="CFS-BB"/>
    <s v="N"/>
    <m/>
    <m/>
    <m/>
    <n v="0"/>
    <n v="0"/>
    <n v="0"/>
    <n v="0"/>
    <n v="0"/>
    <n v="0"/>
    <m/>
  </r>
  <r>
    <n v="5938327"/>
    <s v="PEMBANGUNAN LADANG HASSAN SDN BHD       "/>
    <n v="100165"/>
    <x v="263"/>
    <s v="CFS-BB"/>
    <s v="Y"/>
    <n v="88665"/>
    <s v="Chan Len Cher"/>
    <s v="RM"/>
    <n v="7290066.2300000004"/>
    <n v="0"/>
    <n v="2013377.49"/>
    <n v="2504189.44"/>
    <n v="5270000"/>
    <n v="9787566.9299999997"/>
    <n v="2497500.6999999993"/>
  </r>
  <r>
    <n v="9229517"/>
    <s v="ARDA-TEK (M) SDN BHD"/>
    <n v="100165"/>
    <x v="263"/>
    <s v="CFS-BB"/>
    <s v="Y"/>
    <n v="74129"/>
    <s v="Nor Aziah Binti Mansor"/>
    <s v="RM"/>
    <n v="2500000"/>
    <n v="0"/>
    <n v="0"/>
    <n v="500837.92"/>
    <n v="2500000"/>
    <n v="3000837.92"/>
    <n v="500837.91999999993"/>
  </r>
  <r>
    <n v="14491731"/>
    <s v="CHINA BORNEO BUILDERS SDN BHD           "/>
    <n v="100165"/>
    <x v="263"/>
    <s v="CFS-BB"/>
    <s v="Y"/>
    <n v="88660"/>
    <s v="Shirley Wong Pui Ting"/>
    <s v="BDM"/>
    <n v="0"/>
    <n v="0"/>
    <n v="0"/>
    <n v="0"/>
    <n v="0"/>
    <n v="0"/>
    <n v="0"/>
  </r>
  <r>
    <n v="18220862"/>
    <s v="DOCOMO CORPORATION SDN BHD              "/>
    <n v="100165"/>
    <x v="263"/>
    <s v="CFS-BB"/>
    <s v="Y"/>
    <n v="61362"/>
    <s v="Lina Chin"/>
    <s v="RM"/>
    <n v="4062500"/>
    <n v="3616031.54"/>
    <n v="0"/>
    <n v="0"/>
    <n v="0"/>
    <n v="3616031.54"/>
    <n v="-446468.45999999996"/>
  </r>
  <r>
    <n v="18744188"/>
    <s v="INTAN MARUDU SDN. BHD."/>
    <n v="100165"/>
    <x v="263"/>
    <s v="CFS-BB"/>
    <s v="N"/>
    <m/>
    <m/>
    <m/>
    <n v="0"/>
    <n v="0"/>
    <n v="0"/>
    <n v="0"/>
    <n v="0"/>
    <n v="0"/>
    <m/>
  </r>
  <r>
    <n v="19225042"/>
    <s v="KAYA BORNEO HOLDINGS SDN BHD"/>
    <n v="100165"/>
    <x v="263"/>
    <s v="CFS-BB"/>
    <s v="Y"/>
    <n v="88660"/>
    <s v="Shirley Wong Pui Ting"/>
    <s v="BDM"/>
    <n v="1179800"/>
    <n v="779576.48"/>
    <n v="0"/>
    <n v="0"/>
    <n v="0"/>
    <n v="779576.48"/>
    <n v="-400223.52"/>
  </r>
  <r>
    <n v="19299270"/>
    <s v="DOCOMO DEVELOPMENT SDN BHD              "/>
    <n v="100165"/>
    <x v="263"/>
    <s v="CFS-BB"/>
    <s v="Y"/>
    <n v="61362"/>
    <s v="Lina Chin"/>
    <s v="RM"/>
    <n v="572000"/>
    <n v="0"/>
    <n v="0"/>
    <n v="0"/>
    <n v="572000"/>
    <n v="572000"/>
    <n v="0"/>
  </r>
  <r>
    <n v="19451061"/>
    <s v="INFINITY ANALYSIS MANAGEMENT SDN BHD"/>
    <n v="100165"/>
    <x v="263"/>
    <s v="CFS-BB"/>
    <s v="N"/>
    <m/>
    <m/>
    <m/>
    <n v="0"/>
    <n v="0"/>
    <n v="0"/>
    <n v="0"/>
    <n v="0"/>
    <n v="0"/>
    <m/>
  </r>
  <r>
    <n v="20637831"/>
    <s v="DOCOMO CHINA BORNEO DEVELOPMENT SDN BHD "/>
    <n v="100165"/>
    <x v="263"/>
    <s v="CFS-BB"/>
    <s v="Y"/>
    <n v="61362"/>
    <s v="Lina Chin"/>
    <s v="RM"/>
    <n v="1867334.06"/>
    <n v="755480.95"/>
    <n v="264889.38"/>
    <n v="0"/>
    <n v="0"/>
    <n v="1020370.33"/>
    <n v="-846963.7300000001"/>
  </r>
  <r>
    <n v="21510712"/>
    <s v="BESTA WIJAYA SDN BHD"/>
    <n v="100165"/>
    <x v="263"/>
    <s v="CFS-BB"/>
    <s v="Y"/>
    <n v="61362"/>
    <s v="Lina Chin"/>
    <s v="RM"/>
    <n v="3000"/>
    <n v="0"/>
    <n v="0"/>
    <n v="0"/>
    <n v="3000"/>
    <n v="3000"/>
    <n v="0"/>
  </r>
  <r>
    <n v="23833675"/>
    <s v="IMPIAN BUMISINAR SDN BHD"/>
    <n v="100165"/>
    <x v="263"/>
    <s v="CFS-BB"/>
    <s v="N"/>
    <n v="980393"/>
    <s v="Fung Yuen Man @ Nancy"/>
    <s v="BDM Head"/>
    <n v="0"/>
    <n v="0"/>
    <n v="0"/>
    <n v="0"/>
    <n v="0"/>
    <n v="0"/>
    <m/>
  </r>
  <r>
    <n v="2702845"/>
    <s v="KEDAI PAJAK SIN LOONG                   "/>
    <n v="100163"/>
    <x v="264"/>
    <s v="CFS-BB"/>
    <s v="N"/>
    <n v="129943"/>
    <s v="Saw Li Ming"/>
    <s v="RM"/>
    <n v="0"/>
    <n v="0"/>
    <n v="0"/>
    <n v="0"/>
    <n v="0"/>
    <n v="0"/>
    <m/>
  </r>
  <r>
    <n v="6339111"/>
    <s v="PAJAK GADAI FAH ONN                     "/>
    <n v="100163"/>
    <x v="264"/>
    <s v="CFS-BB"/>
    <s v="Y"/>
    <n v="136690"/>
    <s v="TAN PEI YONG"/>
    <s v="RM"/>
    <n v="0"/>
    <n v="0"/>
    <n v="0"/>
    <n v="2804861.82"/>
    <n v="0"/>
    <n v="2804861.82"/>
    <n v="2804861.82"/>
  </r>
  <r>
    <n v="6501864"/>
    <s v="PAJAK GADAI SIN FOONG TONG SDN BHD"/>
    <n v="100163"/>
    <x v="264"/>
    <s v="CFS-BB"/>
    <s v="Y"/>
    <n v="136690"/>
    <s v="TAN PEI YONG"/>
    <s v="RM"/>
    <n v="3318657.85"/>
    <n v="0"/>
    <n v="3312438.58"/>
    <n v="0"/>
    <n v="0"/>
    <n v="3312438.58"/>
    <n v="-6219.2700000000186"/>
  </r>
  <r>
    <n v="15863977"/>
    <s v="PAJAK GADAI SIN YUNG SDN BHD"/>
    <n v="100163"/>
    <x v="264"/>
    <s v="CFS-BB"/>
    <s v="Y"/>
    <n v="136690"/>
    <s v="TAN PEI YONG"/>
    <s v="RM"/>
    <n v="3025378.07"/>
    <n v="0"/>
    <n v="0"/>
    <n v="3016918.73"/>
    <n v="0"/>
    <n v="3016918.73"/>
    <n v="-8459.339999999851"/>
  </r>
  <r>
    <n v="19796945"/>
    <s v="KEDAI PAJAKGADAI DENGKIL SDN BHD"/>
    <n v="100163"/>
    <x v="264"/>
    <s v="CFS-BB"/>
    <s v="Y"/>
    <n v="136690"/>
    <s v="TAN PEI YONG"/>
    <s v="RM"/>
    <n v="1898236"/>
    <n v="488637.22"/>
    <n v="0"/>
    <n v="0"/>
    <n v="0"/>
    <n v="488637.22"/>
    <n v="-1409598.78"/>
  </r>
  <r>
    <n v="7384096"/>
    <s v="CHIN GUAN CHAN REALTY SDN BHD"/>
    <n v="100164"/>
    <x v="265"/>
    <s v="CFS-BB"/>
    <s v="Y"/>
    <n v="137294"/>
    <s v="Ng Yun Hui"/>
    <s v="RM"/>
    <n v="0"/>
    <n v="0"/>
    <n v="0"/>
    <n v="201072.32"/>
    <n v="0"/>
    <n v="201072.32"/>
    <n v="201072.32"/>
  </r>
  <r>
    <n v="13862712"/>
    <s v="CGC WOOD INDUSTRIES SDN BHD"/>
    <n v="100164"/>
    <x v="265"/>
    <s v="CFS-BB"/>
    <s v="Y"/>
    <n v="137294"/>
    <s v="Ng Yun Hui"/>
    <s v="RM"/>
    <n v="3900000"/>
    <n v="1012790.06"/>
    <n v="0"/>
    <n v="0"/>
    <n v="2900000"/>
    <n v="3912790.06"/>
    <n v="12790.060000000056"/>
  </r>
  <r>
    <n v="16374718"/>
    <s v="MAWAR MENTARI SDN BHD"/>
    <n v="100164"/>
    <x v="265"/>
    <s v="CFS-BB"/>
    <s v="Y"/>
    <n v="128450"/>
    <s v="Low Hong Joo"/>
    <s v="RM"/>
    <n v="0"/>
    <n v="0"/>
    <n v="0"/>
    <n v="0"/>
    <n v="0"/>
    <n v="0"/>
    <n v="0"/>
  </r>
  <r>
    <n v="19069603"/>
    <s v="SEMARAK MEDIA SDN BHD"/>
    <n v="100164"/>
    <x v="265"/>
    <s v="CFS-BB"/>
    <s v="Y"/>
    <n v="138615"/>
    <s v="Joesephine Chong Siew Man "/>
    <s v="RM"/>
    <n v="2323200"/>
    <n v="2244663.42"/>
    <n v="0"/>
    <n v="0"/>
    <n v="0"/>
    <n v="2244663.42"/>
    <n v="-78536.580000000075"/>
  </r>
  <r>
    <n v="21636541"/>
    <s v="PEMBANGUNAN SAGA TROPIKA SDN BHD        "/>
    <n v="100164"/>
    <x v="265"/>
    <s v="CFS-BB"/>
    <s v="N"/>
    <m/>
    <m/>
    <m/>
    <n v="0"/>
    <n v="0"/>
    <n v="0"/>
    <n v="0"/>
    <n v="0"/>
    <n v="0"/>
    <m/>
  </r>
  <r>
    <n v="25045356"/>
    <s v="YAKIN KENARI SDN BHD                    "/>
    <n v="100164"/>
    <x v="265"/>
    <s v="CFS-BB"/>
    <s v="N"/>
    <m/>
    <m/>
    <m/>
    <n v="0"/>
    <n v="0"/>
    <n v="0"/>
    <n v="0"/>
    <n v="0"/>
    <n v="0"/>
    <m/>
  </r>
  <r>
    <n v="25525774"/>
    <s v="MAWAR BIO ORGANIC FERTILIZER SDN BHD    "/>
    <n v="100164"/>
    <x v="265"/>
    <s v="CFS-BB"/>
    <s v="N"/>
    <n v="128450"/>
    <s v="Low Hong Joo"/>
    <s v="RM"/>
    <n v="0"/>
    <n v="0"/>
    <n v="0"/>
    <n v="0"/>
    <n v="500000"/>
    <n v="500000"/>
    <m/>
  </r>
  <r>
    <n v="6014198"/>
    <s v="CHIP HWA TRADING SDN BHD"/>
    <n v="100166"/>
    <x v="266"/>
    <s v="CFS-BB"/>
    <s v="Y"/>
    <n v="134714"/>
    <s v="Tan Yi Sheng"/>
    <s v="RM"/>
    <n v="300000"/>
    <n v="199389.2"/>
    <n v="0"/>
    <n v="0"/>
    <n v="0"/>
    <n v="199389.2"/>
    <n v="-100610.79999999999"/>
  </r>
  <r>
    <n v="19794518"/>
    <s v="OTTO GARMENT SB"/>
    <n v="100166"/>
    <x v="266"/>
    <s v="CFS-BB"/>
    <s v="Y"/>
    <n v="134714"/>
    <s v="Tan Yi Sheng"/>
    <s v="RM"/>
    <n v="1203309.1200000001"/>
    <n v="0"/>
    <n v="663539.43000000005"/>
    <n v="0"/>
    <n v="0"/>
    <n v="663539.43000000005"/>
    <n v="-539769.69000000006"/>
  </r>
  <r>
    <n v="21665976"/>
    <s v="CHONG KANG LIN &amp; SONS HOLDING SDN BHD"/>
    <n v="101333"/>
    <x v="267"/>
    <s v="CFS-BB"/>
    <s v="Y"/>
    <n v="133356"/>
    <s v="Low Kim Kee"/>
    <s v="RM"/>
    <n v="1695800"/>
    <n v="1462701.85"/>
    <n v="0"/>
    <n v="0"/>
    <n v="0"/>
    <n v="1462701.85"/>
    <n v="-233098.14999999991"/>
  </r>
  <r>
    <n v="18404216"/>
    <s v="PERNIAGAAN BB KIM WAH SDN BHD"/>
    <n v="101333"/>
    <x v="267"/>
    <s v="CFS-BB"/>
    <s v="N"/>
    <m/>
    <m/>
    <m/>
    <n v="0"/>
    <n v="0"/>
    <n v="0"/>
    <n v="0"/>
    <n v="0"/>
    <n v="0"/>
    <m/>
  </r>
  <r>
    <n v="7552993"/>
    <s v="YU-JUKO SDN BHD"/>
    <n v="100168"/>
    <x v="268"/>
    <s v="CFS-BB"/>
    <s v="Y"/>
    <n v="129478"/>
    <s v="Evelyn Yang Hueh Wan"/>
    <s v="RM"/>
    <n v="8510000"/>
    <n v="6570124.5099999998"/>
    <n v="0"/>
    <n v="0"/>
    <n v="0"/>
    <n v="6570124.5099999998"/>
    <n v="-1939875.4900000002"/>
  </r>
  <r>
    <n v="17966160"/>
    <s v="CHOON HUA TRADING CORPORATION (SWAK) S/B"/>
    <n v="100168"/>
    <x v="268"/>
    <s v="CFS-BB"/>
    <s v="N"/>
    <m/>
    <m/>
    <m/>
    <n v="0"/>
    <n v="0"/>
    <n v="0"/>
    <n v="0"/>
    <n v="0"/>
    <n v="0"/>
    <m/>
  </r>
  <r>
    <n v="24909396"/>
    <s v="CHOON HUA BORNEO SDN BHD"/>
    <n v="100168"/>
    <x v="268"/>
    <s v="CFS-BB"/>
    <s v="Y"/>
    <n v="129478"/>
    <s v="Evelyn Yang Hueh Wan"/>
    <s v="RM"/>
    <n v="4020000"/>
    <n v="0"/>
    <n v="0"/>
    <n v="501680"/>
    <n v="3710000"/>
    <n v="4211680"/>
    <n v="191680"/>
  </r>
  <r>
    <n v="25205728"/>
    <s v="RICHFIRM SDN BHD"/>
    <n v="100168"/>
    <x v="268"/>
    <s v="CFS-BB"/>
    <s v="Y"/>
    <n v="129478"/>
    <s v="Evelyn Yang Hueh Wan"/>
    <s v="RM"/>
    <n v="300000"/>
    <n v="0"/>
    <n v="0"/>
    <n v="0"/>
    <n v="300000"/>
    <n v="300000"/>
    <n v="0"/>
  </r>
  <r>
    <n v="26127419"/>
    <s v="CHOON HUA COLD STORAGE SDN. BHD."/>
    <n v="100168"/>
    <x v="268"/>
    <s v="CFS-BB"/>
    <s v="Y"/>
    <n v="129478"/>
    <s v="Evelyn Yang Hueh Wan"/>
    <s v="RM"/>
    <n v="2500000"/>
    <n v="0"/>
    <n v="0"/>
    <n v="0"/>
    <n v="2350000"/>
    <n v="2350000"/>
    <n v="-150000"/>
  </r>
  <r>
    <n v="1382162"/>
    <s v="CHOO HUAT SDN BHD"/>
    <n v="100167"/>
    <x v="269"/>
    <s v="CFS-BB"/>
    <s v="N"/>
    <m/>
    <m/>
    <m/>
    <n v="0"/>
    <n v="0"/>
    <n v="0"/>
    <n v="0"/>
    <n v="0"/>
    <n v="0"/>
    <m/>
  </r>
  <r>
    <n v="11298887"/>
    <s v="CHOO SENG HARDWARE CO (IPOH) SDN BHD"/>
    <n v="100167"/>
    <x v="269"/>
    <s v="CFS-BB"/>
    <s v="Y"/>
    <n v="130810"/>
    <s v="Ng Shin Theng"/>
    <s v="RM"/>
    <n v="2400000"/>
    <n v="0"/>
    <n v="0"/>
    <n v="500000"/>
    <n v="2350000"/>
    <n v="2850000"/>
    <n v="450000"/>
  </r>
  <r>
    <n v="20046575"/>
    <s v="ASIA SERVICE STATION SDN BHD"/>
    <n v="100167"/>
    <x v="269"/>
    <s v="CFS-BB"/>
    <s v="Y"/>
    <n v="11111"/>
    <s v="Tan Lay Wah"/>
    <s v="DH"/>
    <n v="0"/>
    <n v="0"/>
    <n v="0"/>
    <n v="200335.18"/>
    <n v="0"/>
    <n v="200335.18"/>
    <n v="200335.18"/>
  </r>
  <r>
    <n v="19440438"/>
    <s v="CHOO TIAN VEHICLE INDUSTRIES SDN BHD"/>
    <n v="101334"/>
    <x v="270"/>
    <s v="CFS-BB"/>
    <s v="Y"/>
    <n v="73102"/>
    <s v="Laura Yap Binti Abdullah @ Yap Hooi Leng"/>
    <s v="RM"/>
    <n v="4500000"/>
    <n v="1017151.14"/>
    <n v="0"/>
    <n v="500883.03"/>
    <n v="3500000"/>
    <n v="5018034.17"/>
    <n v="518034.16999999993"/>
  </r>
  <r>
    <n v="20631068"/>
    <s v="SK RESIN (M) SDN BHD                    "/>
    <n v="101334"/>
    <x v="270"/>
    <s v="CFS-BB"/>
    <s v="Y"/>
    <n v="135991"/>
    <s v="Loh Yi Peng"/>
    <s v="RM"/>
    <n v="3000000"/>
    <n v="0"/>
    <n v="0"/>
    <n v="0"/>
    <n v="3000000"/>
    <n v="3000000"/>
    <n v="0"/>
  </r>
  <r>
    <n v="22547662"/>
    <s v="CHOO TIAN COMMERCIAL MOTORS SDN BHD"/>
    <n v="101334"/>
    <x v="270"/>
    <s v="CFS-BB"/>
    <s v="N"/>
    <m/>
    <m/>
    <m/>
    <n v="0"/>
    <n v="0"/>
    <n v="0"/>
    <n v="0"/>
    <n v="0"/>
    <n v="0"/>
    <m/>
  </r>
  <r>
    <n v="17838289"/>
    <s v="JAYA MAJU FOOD SUPPLIES SDN BHD"/>
    <n v="101334"/>
    <x v="270"/>
    <s v="CFS-BB"/>
    <s v="N"/>
    <m/>
    <m/>
    <m/>
    <n v="0"/>
    <n v="0"/>
    <n v="0"/>
    <n v="0"/>
    <n v="0"/>
    <n v="0"/>
    <m/>
  </r>
  <r>
    <n v="21142937"/>
    <s v="KTR JAYA FOOD SUPPLIES SDN BHD"/>
    <n v="101334"/>
    <x v="270"/>
    <s v="CFS-BB"/>
    <s v="N"/>
    <m/>
    <m/>
    <m/>
    <n v="0"/>
    <n v="0"/>
    <n v="0"/>
    <n v="0"/>
    <n v="0"/>
    <n v="0"/>
    <m/>
  </r>
  <r>
    <n v="21823939"/>
    <s v="PREMIER CITY DEVELOPMENT (M) SDN BHD"/>
    <n v="101334"/>
    <x v="270"/>
    <s v="CFS-BB"/>
    <s v="N"/>
    <m/>
    <m/>
    <m/>
    <n v="0"/>
    <n v="0"/>
    <n v="0"/>
    <n v="0"/>
    <n v="0"/>
    <n v="0"/>
    <m/>
  </r>
  <r>
    <n v="22107626"/>
    <s v="PREMIER CITY LAND (M) SDN BHD"/>
    <n v="101334"/>
    <x v="270"/>
    <s v="CFS-BB"/>
    <s v="N"/>
    <m/>
    <m/>
    <m/>
    <n v="0"/>
    <n v="0"/>
    <n v="0"/>
    <n v="0"/>
    <n v="0"/>
    <n v="0"/>
    <m/>
  </r>
  <r>
    <n v="5819050"/>
    <s v="CHOP CHEONG BEE SDN BHD"/>
    <n v="101335"/>
    <x v="271"/>
    <s v="CFS-BB"/>
    <s v="Y"/>
    <n v="137294"/>
    <s v="Ng Yun Hui"/>
    <s v="RM"/>
    <n v="13000000"/>
    <n v="0"/>
    <n v="0"/>
    <n v="0"/>
    <n v="13000000"/>
    <n v="13000000"/>
    <n v="0"/>
  </r>
  <r>
    <n v="19547335"/>
    <s v="CHEONG BEE FEEDMILLS SDN BHD"/>
    <n v="101335"/>
    <x v="271"/>
    <s v="CFS-BB"/>
    <s v="Y"/>
    <n v="137294"/>
    <s v="Ng Yun Hui"/>
    <s v="RM"/>
    <n v="3000000"/>
    <n v="1482700.49"/>
    <n v="0"/>
    <n v="0"/>
    <n v="1500000"/>
    <n v="2982700.49"/>
    <n v="-17299.509999999776"/>
  </r>
  <r>
    <n v="9834773"/>
    <s v="CCB FOOD SUPPLIES SDN BHD"/>
    <n v="101335"/>
    <x v="271"/>
    <s v="CFS-BB"/>
    <s v="N"/>
    <m/>
    <m/>
    <m/>
    <n v="0"/>
    <n v="0"/>
    <n v="0"/>
    <n v="0"/>
    <n v="0"/>
    <n v="0"/>
    <m/>
  </r>
  <r>
    <n v="1503607"/>
    <s v="CHOP GUAN SENG"/>
    <n v="100169"/>
    <x v="272"/>
    <s v="CFS-BB"/>
    <s v="Y"/>
    <n v="138612"/>
    <s v="Hiew Hwei Sen"/>
    <s v="RM"/>
    <n v="765000"/>
    <n v="737153.77"/>
    <n v="0"/>
    <n v="0"/>
    <n v="0"/>
    <n v="737153.77"/>
    <n v="-27846.229999999981"/>
  </r>
  <r>
    <n v="23116534"/>
    <s v="KUKUP GUAN SENG SDN BHD"/>
    <n v="100169"/>
    <x v="272"/>
    <s v="CFS-BB"/>
    <s v="Y"/>
    <n v="138612"/>
    <s v="Hiew Hwei Sen"/>
    <s v="RM"/>
    <n v="1009919.81"/>
    <n v="500239.73"/>
    <n v="0"/>
    <n v="756613.22"/>
    <n v="0"/>
    <n v="1256852.95"/>
    <n v="246933.1399999999"/>
  </r>
  <r>
    <n v="6848722"/>
    <s v="CHOP KIAT SIANG"/>
    <n v="100170"/>
    <x v="273"/>
    <s v="CFS-BB"/>
    <s v="Y"/>
    <n v="27596"/>
    <s v="Ling Ping Ping"/>
    <s v="RM"/>
    <n v="1950000"/>
    <n v="0"/>
    <n v="0"/>
    <n v="500837.92"/>
    <n v="1950000"/>
    <n v="2450837.92"/>
    <n v="500837.91999999993"/>
  </r>
  <r>
    <n v="9046865"/>
    <s v="LIGHTCRAFT (KL) SDN BHD"/>
    <n v="100170"/>
    <x v="273"/>
    <s v="CFS-BB"/>
    <s v="Y"/>
    <n v="131084"/>
    <s v="Pang Lisa"/>
    <s v="RM"/>
    <n v="0"/>
    <n v="0"/>
    <n v="0"/>
    <n v="400670.34"/>
    <n v="0"/>
    <n v="400670.34"/>
    <n v="400670.34"/>
  </r>
  <r>
    <n v="9156352"/>
    <s v="ATLAS EDIBLE ICE SDN BHD"/>
    <n v="100170"/>
    <x v="273"/>
    <s v="CFS-BB"/>
    <s v="N"/>
    <m/>
    <m/>
    <m/>
    <n v="0"/>
    <n v="0"/>
    <n v="0"/>
    <n v="0"/>
    <n v="0"/>
    <n v="0"/>
    <m/>
  </r>
  <r>
    <n v="23565368"/>
    <s v="KIAT SIANG SDN BHD"/>
    <n v="100170"/>
    <x v="273"/>
    <s v="CFS-BB"/>
    <s v="Y"/>
    <m/>
    <m/>
    <m/>
    <n v="0"/>
    <n v="0"/>
    <n v="0"/>
    <n v="0"/>
    <n v="0"/>
    <n v="0"/>
    <n v="0"/>
  </r>
  <r>
    <n v="4150401"/>
    <s v="CHOP LIAN HUP KEE                       "/>
    <n v="100171"/>
    <x v="274"/>
    <s v="CFS-BB"/>
    <s v="Y"/>
    <n v="86311"/>
    <s v="Zaitun Binti Zanudin"/>
    <s v="RM"/>
    <n v="2026165.31"/>
    <n v="0"/>
    <n v="3020820.85"/>
    <n v="0"/>
    <n v="0"/>
    <n v="3020820.85"/>
    <n v="994655.54"/>
  </r>
  <r>
    <n v="18160905"/>
    <s v="VISI MAKMUR ENTERPRISE                  "/>
    <n v="100171"/>
    <x v="274"/>
    <s v="CFS-BB"/>
    <s v="N"/>
    <m/>
    <m/>
    <m/>
    <n v="0"/>
    <n v="0"/>
    <n v="0"/>
    <n v="0"/>
    <n v="0"/>
    <n v="0"/>
    <m/>
  </r>
  <r>
    <n v="24374431"/>
    <s v="GAO YANG RUBBER                         "/>
    <n v="100171"/>
    <x v="274"/>
    <s v="CFS-BB"/>
    <s v="Y"/>
    <n v="86311"/>
    <s v="Zaitun Binti Zanudin"/>
    <s v="RM"/>
    <n v="150000"/>
    <n v="0"/>
    <n v="150000"/>
    <n v="0"/>
    <n v="0"/>
    <n v="150000"/>
    <n v="0"/>
  </r>
  <r>
    <n v="8662379"/>
    <s v="SLM NIAGA JAYA SDN BHD"/>
    <n v="100172"/>
    <x v="275"/>
    <s v="CFS-BB"/>
    <s v="Y"/>
    <n v="137472"/>
    <s v="Yap Seng Kian"/>
    <s v="RM"/>
    <n v="489714.54000000004"/>
    <n v="0"/>
    <n v="488143.04"/>
    <n v="0"/>
    <n v="0"/>
    <n v="488143.04"/>
    <n v="-1571.5000000000582"/>
  </r>
  <r>
    <n v="21256925"/>
    <s v="CHOP SWEE CHEONG (M) SDN BHD"/>
    <n v="100172"/>
    <x v="275"/>
    <s v="CFS-BB"/>
    <s v="Y"/>
    <n v="137472"/>
    <s v="Yap Seng Kian"/>
    <s v="RM"/>
    <n v="1300899.92"/>
    <n v="0"/>
    <n v="400599.95"/>
    <n v="0"/>
    <n v="900000"/>
    <n v="1300599.95"/>
    <n v="-299.96999999997206"/>
  </r>
  <r>
    <n v="22096427"/>
    <s v="SWEE CHEONG SDN BHD"/>
    <n v="100172"/>
    <x v="275"/>
    <s v="CFS-BB"/>
    <s v="Y"/>
    <n v="137472"/>
    <s v="Yap Seng Kian"/>
    <s v="RM"/>
    <n v="2010578.95"/>
    <n v="547473.36"/>
    <n v="1307052.6499999999"/>
    <n v="0"/>
    <n v="0"/>
    <n v="1854526.0099999998"/>
    <n v="-156052.94000000018"/>
  </r>
  <r>
    <n v="13905473"/>
    <s v="CHUA KAH SENG SUPERMARKET SDN BHD"/>
    <n v="100173"/>
    <x v="276"/>
    <s v="CFS-BB"/>
    <s v="Y"/>
    <n v="132522"/>
    <s v="Lilian Cheng Jen Ying"/>
    <s v="BDM"/>
    <n v="28950000"/>
    <n v="11919304.02"/>
    <n v="0"/>
    <n v="1500000"/>
    <n v="15750000"/>
    <n v="29169304.02"/>
    <n v="219304.01999999955"/>
  </r>
  <r>
    <n v="25905759"/>
    <s v="CKS MART SDN BHD"/>
    <n v="100173"/>
    <x v="276"/>
    <s v="CFS-BB"/>
    <s v="Y"/>
    <n v="132522"/>
    <s v="Lilian Cheng Jen Ying"/>
    <s v="BDM"/>
    <n v="2380000"/>
    <n v="1068139.3799999999"/>
    <n v="0"/>
    <n v="501025.04"/>
    <n v="1300000"/>
    <n v="2869164.42"/>
    <n v="489164.41999999993"/>
  </r>
  <r>
    <n v="26943376"/>
    <s v="C &amp; S TASTY BAKERY SDN BHD"/>
    <n v="100173"/>
    <x v="276"/>
    <s v="CFS-BB"/>
    <s v="Y"/>
    <n v="132522"/>
    <s v="Lilian Cheng Jen Ying"/>
    <s v="BDM"/>
    <n v="800000"/>
    <n v="816211.04"/>
    <n v="0"/>
    <n v="0"/>
    <n v="0"/>
    <n v="816211.04"/>
    <n v="16211.040000000037"/>
  </r>
  <r>
    <n v="5816604"/>
    <s v="CHUNG NYAP YOON MACHINERY SDN BHD"/>
    <n v="101336"/>
    <x v="277"/>
    <s v="CFS-BB"/>
    <s v="Y"/>
    <n v="135991"/>
    <s v="Loh Yi Peng"/>
    <s v="RM"/>
    <n v="0"/>
    <n v="0"/>
    <n v="0"/>
    <n v="0"/>
    <n v="0"/>
    <n v="0"/>
    <n v="0"/>
  </r>
  <r>
    <n v="17001743"/>
    <s v="CNY QUARRY SDN BHD"/>
    <n v="101336"/>
    <x v="277"/>
    <s v="CFS-BB"/>
    <s v="N"/>
    <m/>
    <m/>
    <m/>
    <n v="0"/>
    <n v="0"/>
    <n v="0"/>
    <n v="0"/>
    <n v="0"/>
    <n v="0"/>
    <m/>
  </r>
  <r>
    <n v="7577653"/>
    <s v="CIPTA BRIQUETTES SDN. BHD.              "/>
    <n v="100177"/>
    <x v="278"/>
    <s v="CFS-BB"/>
    <s v="Y"/>
    <n v="128155"/>
    <s v="Colin Wong Siew King"/>
    <s v="RM"/>
    <n v="5414195.6500000004"/>
    <n v="1889653.17"/>
    <n v="3251130.45"/>
    <n v="0"/>
    <n v="0"/>
    <n v="5140783.62"/>
    <n v="-273412.03000000026"/>
  </r>
  <r>
    <n v="17375776"/>
    <s v="CIPTA TEKNOLOGI SDN BHD"/>
    <n v="100177"/>
    <x v="278"/>
    <s v="CFS-BB"/>
    <s v="Y"/>
    <n v="128155"/>
    <s v="Colin Wong Siew King"/>
    <s v="RM"/>
    <n v="168700"/>
    <n v="0"/>
    <n v="0"/>
    <n v="0"/>
    <n v="168700"/>
    <n v="168700"/>
    <n v="0"/>
  </r>
  <r>
    <n v="24447694"/>
    <s v="Cipta Property Developer Sdn Bhd"/>
    <n v="100177"/>
    <x v="278"/>
    <s v="CFS-BB"/>
    <s v="N"/>
    <m/>
    <m/>
    <m/>
    <n v="0"/>
    <n v="0"/>
    <n v="0"/>
    <n v="0"/>
    <n v="0"/>
    <n v="0"/>
    <m/>
  </r>
  <r>
    <n v="24765323"/>
    <s v="CIPTA REFORESTATION SDN. BHD."/>
    <n v="100177"/>
    <x v="278"/>
    <s v="CFS-BB"/>
    <s v="Y"/>
    <n v="128155"/>
    <s v="Colin Wong Siew King"/>
    <s v="RM"/>
    <n v="977019.11"/>
    <n v="0"/>
    <n v="949679.42"/>
    <n v="0"/>
    <n v="0"/>
    <n v="949679.42"/>
    <n v="-27339.689999999944"/>
  </r>
  <r>
    <n v="25085552"/>
    <s v="AMIENG ENTERPRISE"/>
    <n v="100178"/>
    <x v="279"/>
    <s v="CFS-BB"/>
    <s v="Y"/>
    <n v="96908"/>
    <s v="Hastri Binti M Natsir"/>
    <s v="RM"/>
    <n v="250000"/>
    <n v="0"/>
    <n v="250000"/>
    <n v="0"/>
    <n v="0"/>
    <n v="250000"/>
    <n v="0"/>
  </r>
  <r>
    <n v="25085747"/>
    <s v="DY MEKAR"/>
    <n v="100178"/>
    <x v="279"/>
    <s v="CFS-BB"/>
    <s v="N"/>
    <n v="96908"/>
    <s v="Hastri Binti M Natsir"/>
    <s v="RM"/>
    <n v="0"/>
    <n v="0"/>
    <n v="0"/>
    <n v="0"/>
    <n v="0"/>
    <n v="0"/>
    <m/>
  </r>
  <r>
    <n v="14036458"/>
    <s v="CITA HIDUP SDN BHD"/>
    <n v="101337"/>
    <x v="280"/>
    <s v="CFS-BB"/>
    <s v="Y"/>
    <n v="130810"/>
    <s v="Ng Shin Theng"/>
    <s v="RM"/>
    <n v="680000"/>
    <n v="0"/>
    <n v="0"/>
    <n v="0"/>
    <n v="680000"/>
    <n v="680000"/>
    <n v="0"/>
  </r>
  <r>
    <n v="1413173"/>
    <s v="LIEW YIN YIN CONSTRUCTION SDN BHD"/>
    <n v="101337"/>
    <x v="280"/>
    <s v="CFS-BB"/>
    <s v="N"/>
    <n v="131072"/>
    <s v="Pneh Joo Li"/>
    <s v="RM"/>
    <n v="0"/>
    <n v="0"/>
    <n v="0"/>
    <n v="0"/>
    <n v="0"/>
    <n v="0"/>
    <m/>
  </r>
  <r>
    <n v="1329993"/>
    <s v="LIEW YIN YIN LAND SDN BHD"/>
    <n v="101337"/>
    <x v="280"/>
    <s v="CFS-BB"/>
    <s v="N"/>
    <m/>
    <m/>
    <m/>
    <n v="0"/>
    <n v="0"/>
    <n v="0"/>
    <n v="0"/>
    <n v="0"/>
    <n v="0"/>
    <m/>
  </r>
  <r>
    <n v="15902612"/>
    <s v="CITC COMPOUND SDN BHD                   "/>
    <n v="101338"/>
    <x v="281"/>
    <s v="CFS-BB"/>
    <s v="N"/>
    <m/>
    <m/>
    <m/>
    <n v="0"/>
    <n v="0"/>
    <n v="0"/>
    <n v="0"/>
    <n v="0"/>
    <n v="0"/>
    <m/>
  </r>
  <r>
    <n v="7700967"/>
    <s v="KK ENTERPRISE (MALAYSIA) SDN BHD"/>
    <n v="101338"/>
    <x v="281"/>
    <s v="CFS-BB"/>
    <s v="N"/>
    <m/>
    <m/>
    <m/>
    <n v="0"/>
    <n v="0"/>
    <n v="0"/>
    <n v="0"/>
    <n v="0"/>
    <n v="0"/>
    <m/>
  </r>
  <r>
    <n v="6648976"/>
    <s v="CITRA ALTI SDN BHD"/>
    <n v="100179"/>
    <x v="282"/>
    <s v="CFS-BB"/>
    <s v="Y"/>
    <n v="94591"/>
    <s v="Bong Sik Soon"/>
    <s v="BDM"/>
    <n v="18080452"/>
    <n v="0"/>
    <n v="0"/>
    <n v="0"/>
    <n v="18080452.579999998"/>
    <n v="18080452.579999998"/>
    <n v="0.57999999821186066"/>
  </r>
  <r>
    <n v="7326100"/>
    <s v="CITRANET SDN. BHD.                      "/>
    <n v="100179"/>
    <x v="282"/>
    <s v="CFS-BB"/>
    <s v="Y"/>
    <n v="94591"/>
    <s v="Bong Sik Soon"/>
    <s v="BDM"/>
    <n v="0"/>
    <n v="0"/>
    <n v="0"/>
    <n v="0"/>
    <n v="600000"/>
    <n v="600000"/>
    <n v="600000"/>
  </r>
  <r>
    <n v="12309019"/>
    <s v="MCG PAWNSHOP SDN BHD"/>
    <n v="100180"/>
    <x v="283"/>
    <s v="CFS-BB"/>
    <s v="Y"/>
    <n v="122648"/>
    <s v="Beng Hwei Ming"/>
    <s v="RM"/>
    <n v="3244808.65"/>
    <n v="0"/>
    <n v="3229872.45"/>
    <n v="0"/>
    <n v="0"/>
    <n v="3229872.45"/>
    <n v="-14936.199999999721"/>
  </r>
  <r>
    <n v="16664166"/>
    <s v="PAJAK GADAI FOO YIK SDN BHD"/>
    <n v="100180"/>
    <x v="283"/>
    <s v="CFS-BB"/>
    <s v="Y"/>
    <n v="122648"/>
    <s v="Beng Hwei Ming"/>
    <s v="RM"/>
    <n v="2016932.86"/>
    <n v="0"/>
    <n v="2011288.59"/>
    <n v="0"/>
    <n v="0"/>
    <n v="2011288.59"/>
    <n v="-5644.2700000000186"/>
  </r>
  <r>
    <n v="16746122"/>
    <s v="PAJAK GADAI KIM YIK SDN BHD"/>
    <n v="100180"/>
    <x v="283"/>
    <s v="CFS-BB"/>
    <s v="Y"/>
    <n v="122648"/>
    <s v="Beng Hwei Ming"/>
    <s v="RM"/>
    <n v="2023197.11"/>
    <n v="0"/>
    <n v="2015464.75"/>
    <n v="0"/>
    <n v="0"/>
    <n v="2015464.75"/>
    <n v="-7732.3600000001024"/>
  </r>
  <r>
    <n v="20409148"/>
    <s v="PAJAK GADAI SHENG LON SDN BHD"/>
    <n v="100180"/>
    <x v="283"/>
    <s v="CFS-BB"/>
    <s v="Y"/>
    <n v="122648"/>
    <s v="Beng Hwei Ming"/>
    <s v="RM"/>
    <n v="3423507.63"/>
    <n v="773173.64"/>
    <n v="2014005.09"/>
    <n v="0"/>
    <n v="0"/>
    <n v="2787178.73"/>
    <n v="-636328.89999999991"/>
  </r>
  <r>
    <n v="24235505"/>
    <s v="PAJAK GADAI MUN YIK SDN BHD"/>
    <n v="100180"/>
    <x v="283"/>
    <s v="CFS-BB"/>
    <s v="Y"/>
    <n v="122648"/>
    <s v="Beng Hwei Ming"/>
    <s v="RM"/>
    <n v="827484.3"/>
    <n v="356715.38"/>
    <n v="401656.21"/>
    <n v="0"/>
    <n v="0"/>
    <n v="758371.59000000008"/>
    <n v="-69112.709999999963"/>
  </r>
  <r>
    <n v="24691176"/>
    <s v="FURTHER TOP SDN BHD"/>
    <n v="100180"/>
    <x v="283"/>
    <s v="CFS-BB"/>
    <s v="Y"/>
    <n v="133932"/>
    <s v="Chee Siew Wen"/>
    <s v="RM"/>
    <n v="5349117.37"/>
    <n v="0"/>
    <n v="3032744.93"/>
    <n v="0"/>
    <n v="2300000"/>
    <n v="5332744.93"/>
    <n v="-16372.44000000041"/>
  </r>
  <r>
    <n v="25587972"/>
    <s v="CITY LANDMARK PROPERTY SDN BHD"/>
    <n v="100180"/>
    <x v="283"/>
    <s v="CFS-BB"/>
    <s v="Y"/>
    <n v="133932"/>
    <s v="Chee Siew Wen"/>
    <s v="RM"/>
    <n v="2500000"/>
    <n v="2194329.94"/>
    <n v="0"/>
    <n v="1003509.04"/>
    <n v="0"/>
    <n v="3197838.98"/>
    <n v="697838.98"/>
  </r>
  <r>
    <n v="1370294"/>
    <s v="CITY-LINK AIR CARGO SDN BHD"/>
    <n v="100181"/>
    <x v="284"/>
    <s v="CFS-BB"/>
    <s v="Y"/>
    <n v="129943"/>
    <s v="Saw Li Ming"/>
    <s v="RM"/>
    <n v="1000000"/>
    <n v="0"/>
    <n v="0"/>
    <n v="0"/>
    <n v="1000000"/>
    <n v="1000000"/>
    <n v="0"/>
  </r>
  <r>
    <n v="17286533"/>
    <s v="CITY-LINK EXPRESS (M) SDN BHD           "/>
    <n v="100181"/>
    <x v="284"/>
    <s v="CFS-BB"/>
    <s v="Y"/>
    <n v="78911"/>
    <s v="Adila Binti Mohd Yasin"/>
    <s v="RM"/>
    <n v="20844041.949999999"/>
    <n v="1110734.76"/>
    <n v="17039361.309999999"/>
    <n v="0"/>
    <n v="2000000"/>
    <n v="20150096.07"/>
    <n v="-693945.87999999896"/>
  </r>
  <r>
    <n v="5390002"/>
    <s v="CITY MARINE PRODUCTS SDN BHD"/>
    <n v="101339"/>
    <x v="285"/>
    <s v="CFS-BB"/>
    <s v="Y"/>
    <n v="133356"/>
    <s v="Low Kim Kee"/>
    <s v="RM"/>
    <n v="26072638.800000001"/>
    <n v="416133.74"/>
    <n v="0"/>
    <n v="2508425.88"/>
    <n v="20200000"/>
    <n v="23124559.620000001"/>
    <n v="-2948079.1799999997"/>
  </r>
  <r>
    <n v="18138374"/>
    <s v="CITY MARINE PRODUCTS (PR) SDN BHD"/>
    <n v="101339"/>
    <x v="285"/>
    <s v="CFS-BB"/>
    <s v="N"/>
    <m/>
    <m/>
    <m/>
    <n v="0"/>
    <n v="0"/>
    <n v="0"/>
    <n v="0"/>
    <n v="0"/>
    <n v="0"/>
    <m/>
  </r>
  <r>
    <n v="25076730"/>
    <s v="CITY TUNNELING SDN BHD"/>
    <n v="101340"/>
    <x v="286"/>
    <s v="CFS-BB"/>
    <s v="Y"/>
    <n v="129270"/>
    <s v="Ang Xing-Yiow"/>
    <s v="RM"/>
    <n v="1000000"/>
    <n v="1013109.21"/>
    <n v="0"/>
    <n v="0"/>
    <n v="0"/>
    <n v="1013109.21"/>
    <n v="13109.209999999963"/>
  </r>
  <r>
    <n v="18676720"/>
    <s v="NSS INFRAWORKS SDN BHD                  "/>
    <n v="101340"/>
    <x v="286"/>
    <s v="CFS-BB"/>
    <s v="N"/>
    <m/>
    <m/>
    <m/>
    <n v="0"/>
    <n v="0"/>
    <n v="0"/>
    <n v="0"/>
    <n v="0"/>
    <n v="0"/>
    <m/>
  </r>
  <r>
    <n v="13746393"/>
    <s v="CIVILINK SDN. BHD."/>
    <n v="101341"/>
    <x v="287"/>
    <s v="CFS-BB"/>
    <s v="Y"/>
    <n v="133114"/>
    <s v="Cheong Zhe Hou"/>
    <s v="BDM"/>
    <n v="2631685.69"/>
    <n v="0"/>
    <n v="926123.8"/>
    <n v="0"/>
    <n v="1700000"/>
    <n v="2626123.7999999998"/>
    <n v="-5561.8900000001304"/>
  </r>
  <r>
    <n v="22120814"/>
    <s v="P-FACTOR SDN BHD"/>
    <n v="101341"/>
    <x v="287"/>
    <s v="CFS-BB"/>
    <s v="N"/>
    <m/>
    <m/>
    <m/>
    <n v="0"/>
    <n v="0"/>
    <n v="0"/>
    <n v="0"/>
    <n v="0"/>
    <n v="0"/>
    <m/>
  </r>
  <r>
    <n v="5163720"/>
    <s v="C F KINN ENTERPRISE SDN BHD"/>
    <n v="100182"/>
    <x v="288"/>
    <s v="CFS-BB"/>
    <s v="N"/>
    <m/>
    <m/>
    <m/>
    <n v="0"/>
    <n v="0"/>
    <n v="0"/>
    <n v="0"/>
    <n v="0"/>
    <n v="0"/>
    <m/>
  </r>
  <r>
    <n v="6100191"/>
    <s v="KTL ENTERPRISE SDN BHD"/>
    <n v="100182"/>
    <x v="288"/>
    <s v="CFS-BB"/>
    <s v="Y"/>
    <n v="97392"/>
    <s v="Ling Bei Xi"/>
    <s v="RM"/>
    <n v="2178000"/>
    <n v="2162317.37"/>
    <n v="300539.43"/>
    <n v="0"/>
    <n v="5000"/>
    <n v="2467856.8000000003"/>
    <n v="289856.80000000028"/>
  </r>
  <r>
    <n v="15762982"/>
    <s v="LCT LOGISTICS SDN BHD"/>
    <n v="100182"/>
    <x v="288"/>
    <s v="CFS-BB"/>
    <s v="Y"/>
    <n v="27596"/>
    <s v="Ling Ping Ping"/>
    <s v="RM"/>
    <n v="750000"/>
    <n v="760618.57000000007"/>
    <n v="0"/>
    <n v="0"/>
    <n v="0"/>
    <n v="760618.57000000007"/>
    <n v="10618.570000000065"/>
  </r>
  <r>
    <n v="18183521"/>
    <s v="CK DISTRIBUTORS SDN BHD"/>
    <n v="100182"/>
    <x v="288"/>
    <s v="CFS-BB"/>
    <s v="Y"/>
    <n v="27596"/>
    <s v="Ling Ping Ping"/>
    <s v="RM"/>
    <n v="16254874.93"/>
    <n v="0"/>
    <n v="0"/>
    <n v="1254583.3"/>
    <n v="15000000"/>
    <n v="16254583.300000001"/>
    <n v="-291.62999999895692"/>
  </r>
  <r>
    <n v="3103775"/>
    <s v="CKE ENTERPRISE SDN BHD"/>
    <n v="101342"/>
    <x v="289"/>
    <s v="CFS-BB"/>
    <s v="Y"/>
    <n v="88684"/>
    <s v="Muhamad Rashidi Bin Naili"/>
    <s v="RM"/>
    <n v="3215156.33"/>
    <n v="115712.01"/>
    <n v="1610104.23"/>
    <n v="0"/>
    <n v="1100000"/>
    <n v="2825816.24"/>
    <n v="-389340.08999999985"/>
  </r>
  <r>
    <n v="22832939"/>
    <s v="IOI FURNITURE TRADING"/>
    <n v="101342"/>
    <x v="289"/>
    <s v="CFS-BB"/>
    <s v="N"/>
    <m/>
    <m/>
    <m/>
    <n v="0"/>
    <n v="0"/>
    <n v="0"/>
    <n v="0"/>
    <n v="0"/>
    <n v="0"/>
    <m/>
  </r>
  <r>
    <n v="11041399"/>
    <s v="CKJ ENGINEERING &amp; SERVICES SDN BHD      "/>
    <n v="101343"/>
    <x v="290"/>
    <s v="CFS-BB"/>
    <s v="Y"/>
    <n v="84046"/>
    <s v="Yap Sue Yee"/>
    <s v="BDM "/>
    <n v="20266186.760000002"/>
    <n v="2398151.04"/>
    <n v="9527731.5800000001"/>
    <n v="23312.84"/>
    <n v="6011550"/>
    <n v="17960745.460000001"/>
    <n v="-2305441.3000000007"/>
  </r>
  <r>
    <n v="18565354"/>
    <s v="CKJ CONSTRUCTION &amp; TRADING SDN.BHD."/>
    <n v="101343"/>
    <x v="290"/>
    <s v="CFS-BB"/>
    <s v="N"/>
    <m/>
    <m/>
    <m/>
    <n v="0"/>
    <n v="0"/>
    <n v="0"/>
    <n v="0"/>
    <n v="0"/>
    <n v="0"/>
    <m/>
  </r>
  <r>
    <n v="26781941"/>
    <s v="CKW REALTY SDN BHD"/>
    <n v="101344"/>
    <x v="291"/>
    <s v="CFS-BB"/>
    <s v="Y"/>
    <n v="133114"/>
    <s v="Cheong Zhe Hou"/>
    <s v="BDM"/>
    <n v="75000000"/>
    <n v="19765885.59"/>
    <n v="0"/>
    <n v="0"/>
    <n v="55000000"/>
    <n v="74765885.590000004"/>
    <n v="-234114.40999999642"/>
  </r>
  <r>
    <n v="26502956"/>
    <s v="PLI TRADING SDN BHD"/>
    <n v="101344"/>
    <x v="291"/>
    <s v="CFS-BB"/>
    <s v="Y"/>
    <n v="133114"/>
    <s v="Cheong Zhe Hou"/>
    <s v="BDM"/>
    <n v="24334475.66"/>
    <n v="0"/>
    <n v="24222983.780000001"/>
    <n v="0"/>
    <n v="0"/>
    <n v="24222983.780000001"/>
    <n v="-111491.87999999896"/>
  </r>
  <r>
    <n v="26241487"/>
    <s v="CLAYTAN CORPORATION SDN BHD             "/>
    <n v="101345"/>
    <x v="292"/>
    <s v="CFS-BB"/>
    <s v="N"/>
    <m/>
    <m/>
    <s v="RM"/>
    <n v="0"/>
    <n v="0"/>
    <n v="0"/>
    <n v="0"/>
    <n v="0"/>
    <n v="0"/>
    <m/>
  </r>
  <r>
    <n v="11971530"/>
    <s v="CLAYTAN FINE CHINA (TABLEWARE) SDN BHD  "/>
    <n v="101345"/>
    <x v="292"/>
    <s v="CFS-BB"/>
    <s v="N"/>
    <m/>
    <m/>
    <s v="RM"/>
    <n v="0"/>
    <n v="0"/>
    <n v="0"/>
    <n v="0"/>
    <n v="0"/>
    <n v="0"/>
    <m/>
  </r>
  <r>
    <n v="6474860"/>
    <s v="CITY LITE LETRIK SDN BHD"/>
    <n v="100183"/>
    <x v="293"/>
    <s v="CFS-BB"/>
    <s v="Y"/>
    <n v="129943"/>
    <s v="Saw Li Ming"/>
    <s v="RM"/>
    <n v="14500000"/>
    <n v="0"/>
    <n v="0"/>
    <n v="2349069.84"/>
    <n v="14500000"/>
    <n v="16849069.84"/>
    <n v="2349069.84"/>
  </r>
  <r>
    <n v="10392807"/>
    <s v="ZETA LETRIK SDN BHD"/>
    <n v="100183"/>
    <x v="293"/>
    <s v="CFS-BB"/>
    <s v="Y"/>
    <n v="129943"/>
    <s v="Saw Li Ming"/>
    <s v="RM"/>
    <n v="3200000"/>
    <n v="0"/>
    <n v="0"/>
    <n v="0"/>
    <n v="3200000"/>
    <n v="3200000"/>
    <n v="0"/>
  </r>
  <r>
    <n v="16851229"/>
    <s v="SURIA TEJA SDN BHD"/>
    <n v="100183"/>
    <x v="293"/>
    <s v="CFS-BB"/>
    <s v="N"/>
    <n v="128374"/>
    <s v="Ho Sie Cheng"/>
    <s v="RM"/>
    <n v="0"/>
    <n v="0"/>
    <n v="0"/>
    <n v="0"/>
    <n v="0"/>
    <n v="0"/>
    <m/>
  </r>
  <r>
    <n v="23403771"/>
    <s v="PRIMA FRONTIER SDN BHD"/>
    <n v="100183"/>
    <x v="293"/>
    <s v="CFS-BB"/>
    <s v="N"/>
    <m/>
    <m/>
    <m/>
    <n v="0"/>
    <n v="0"/>
    <n v="0"/>
    <n v="0"/>
    <n v="0"/>
    <n v="0"/>
    <m/>
  </r>
  <r>
    <n v="25244803"/>
    <s v="ECO ENCLAVE SDN.BHD.                    "/>
    <n v="100183"/>
    <x v="293"/>
    <s v="CFS-BB"/>
    <s v="Y"/>
    <n v="129943"/>
    <s v="SAW LI MING"/>
    <s v="RM"/>
    <n v="1500000"/>
    <n v="0"/>
    <n v="0"/>
    <n v="0"/>
    <n v="1500000"/>
    <n v="1500000"/>
    <n v="0"/>
  </r>
  <r>
    <n v="20038561"/>
    <s v="ACCESS ELEGANCE SDN BHD"/>
    <n v="100185"/>
    <x v="294"/>
    <s v="CFS-BB"/>
    <s v="Y"/>
    <n v="27353"/>
    <s v="Tuan Ak Ajai"/>
    <s v="RM"/>
    <n v="500000"/>
    <n v="0"/>
    <n v="3007312.12"/>
    <n v="0"/>
    <n v="500000"/>
    <n v="3507312.12"/>
    <n v="3007312.12"/>
  </r>
  <r>
    <n v="22613756"/>
    <s v="CLEVERICH SDN BHD"/>
    <n v="100185"/>
    <x v="294"/>
    <s v="CFS-BB"/>
    <s v="Y"/>
    <n v="27353"/>
    <s v="Tuan Ak Ajai"/>
    <s v="RM"/>
    <n v="2380000"/>
    <n v="1612631.64"/>
    <n v="0"/>
    <n v="500000"/>
    <n v="300000"/>
    <n v="2412631.6399999997"/>
    <n v="32631.639999999665"/>
  </r>
  <r>
    <n v="26585059"/>
    <s v="SINARMAS SURIA SDN. BHD."/>
    <n v="100185"/>
    <x v="294"/>
    <s v="CFS-BB"/>
    <s v="Y"/>
    <n v="122984"/>
    <s v="Ting Heng Chin"/>
    <s v="RM"/>
    <n v="1805000"/>
    <n v="1473593.24"/>
    <n v="0"/>
    <n v="0"/>
    <n v="300000"/>
    <n v="1773593.24"/>
    <n v="-31406.760000000009"/>
  </r>
  <r>
    <n v="10128908"/>
    <s v="CLF TRADING SDN. BHD.                   "/>
    <n v="101346"/>
    <x v="295"/>
    <s v="CFS-BB"/>
    <s v="Y"/>
    <n v="84046"/>
    <s v="Yap Sue Yee"/>
    <s v="BDM "/>
    <n v="68883482.189999998"/>
    <n v="11080833.210000001"/>
    <n v="0"/>
    <n v="4212020.68"/>
    <n v="52452500"/>
    <n v="67745353.890000001"/>
    <n v="-1138128.299999997"/>
  </r>
  <r>
    <n v="19849587"/>
    <s v="CLIMAX PET SUPPLIES SDN BHD"/>
    <n v="101347"/>
    <x v="296"/>
    <s v="CFS-BB"/>
    <s v="N"/>
    <m/>
    <m/>
    <m/>
    <n v="0"/>
    <n v="0"/>
    <n v="0"/>
    <n v="0"/>
    <n v="0"/>
    <n v="0"/>
    <m/>
  </r>
  <r>
    <n v="18735228"/>
    <s v="PINNACLE PETS SUPPLY SDN BHD"/>
    <n v="101347"/>
    <x v="296"/>
    <s v="CFS-BB"/>
    <s v="N"/>
    <m/>
    <m/>
    <s v="RM"/>
    <n v="0"/>
    <n v="0"/>
    <n v="0"/>
    <n v="0"/>
    <n v="0"/>
    <n v="0"/>
    <m/>
  </r>
  <r>
    <n v="15999451"/>
    <s v="CLP AGRO TECHNOLOGY SDN BHD"/>
    <n v="100187"/>
    <x v="297"/>
    <s v="CFS-BB"/>
    <s v="Y"/>
    <n v="130810"/>
    <s v="Ng Shin Theng"/>
    <s v="RM"/>
    <n v="2045000"/>
    <n v="0"/>
    <n v="0"/>
    <n v="550000"/>
    <n v="2045000"/>
    <n v="2595000"/>
    <n v="550000"/>
  </r>
  <r>
    <n v="16001239"/>
    <s v="CL WATERWARE SDN BHD"/>
    <n v="100187"/>
    <x v="297"/>
    <s v="CFS-BB"/>
    <s v="Y"/>
    <n v="130810"/>
    <s v="Ng Shin Theng"/>
    <s v="RM"/>
    <n v="1400000"/>
    <n v="0"/>
    <n v="0"/>
    <n v="420000"/>
    <n v="1400000"/>
    <n v="1820000"/>
    <n v="420000"/>
  </r>
  <r>
    <n v="22485847"/>
    <s v="POLYONE IRRI SDN BHD                    "/>
    <n v="100187"/>
    <x v="297"/>
    <s v="CFS-BB"/>
    <s v="N"/>
    <n v="130810"/>
    <s v="Ng Shin Theng"/>
    <s v="RM"/>
    <n v="0"/>
    <n v="0"/>
    <n v="0"/>
    <n v="0"/>
    <n v="0"/>
    <n v="0"/>
    <m/>
  </r>
  <r>
    <n v="4465536"/>
    <s v="CLP INDUSTRIES SDN BHD"/>
    <n v="100188"/>
    <x v="298"/>
    <s v="CFS-BB"/>
    <s v="Y"/>
    <n v="126348"/>
    <s v="So Tze Yong"/>
    <s v="RM"/>
    <n v="8315000"/>
    <n v="1074960.2999999998"/>
    <n v="0"/>
    <n v="701173.1"/>
    <n v="7000000"/>
    <n v="8776133.4000000004"/>
    <n v="461133.40000000037"/>
  </r>
  <r>
    <n v="5940038"/>
    <s v="CLP CONSTRUCTION SYSTEMS SDN BHD"/>
    <n v="100188"/>
    <x v="298"/>
    <s v="CFS-BB"/>
    <s v="Y"/>
    <n v="126348"/>
    <s v="So Tze Yong"/>
    <s v="RM"/>
    <n v="720000"/>
    <n v="504169.82"/>
    <n v="0"/>
    <n v="0"/>
    <n v="0"/>
    <n v="504169.82"/>
    <n v="-215830.18"/>
  </r>
  <r>
    <n v="3070851"/>
    <s v="SHRIRO PROPERTY (MALAYSIA) SDN BHD"/>
    <n v="100189"/>
    <x v="299"/>
    <s v="CFS-BB"/>
    <s v="Y"/>
    <n v="137929"/>
    <s v="Hoo Soon Ming"/>
    <s v="RM"/>
    <n v="125991.8"/>
    <n v="0"/>
    <n v="125661.21"/>
    <n v="0"/>
    <n v="0"/>
    <n v="125661.21"/>
    <n v="-330.58999999999651"/>
  </r>
  <r>
    <n v="25728797"/>
    <s v="CM PRECAST &amp; CONSTRUCTION SDN BHD"/>
    <n v="100189"/>
    <x v="299"/>
    <s v="CFS-BB"/>
    <s v="Y"/>
    <n v="137929"/>
    <s v="Hoo Soon Ming"/>
    <s v="RM"/>
    <n v="3017106.91"/>
    <n v="0"/>
    <n v="1011404.62"/>
    <n v="0"/>
    <n v="2000000"/>
    <n v="3011404.62"/>
    <n v="-5702.2900000000373"/>
  </r>
  <r>
    <n v="13798511"/>
    <s v="C.N.A MANUFACTURING SDN BHD"/>
    <n v="101348"/>
    <x v="300"/>
    <s v="CFS-BB"/>
    <s v="Y"/>
    <m/>
    <m/>
    <m/>
    <n v="0"/>
    <n v="0"/>
    <n v="0"/>
    <n v="0"/>
    <n v="0"/>
    <n v="0"/>
    <n v="0"/>
  </r>
  <r>
    <n v="19627539"/>
    <s v="FORBES ELECTRONICS SDN. BHD."/>
    <n v="101348"/>
    <x v="300"/>
    <s v="CFS-BB"/>
    <s v="N"/>
    <m/>
    <m/>
    <m/>
    <n v="0"/>
    <n v="0"/>
    <n v="0"/>
    <n v="0"/>
    <n v="0"/>
    <n v="0"/>
    <m/>
  </r>
  <r>
    <n v="9286124"/>
    <s v="C.N. CHEMICALS SDN BHD"/>
    <n v="100190"/>
    <x v="301"/>
    <s v="CFS-BB"/>
    <s v="Y"/>
    <n v="131117"/>
    <s v="Chen Chun Kei"/>
    <s v="RM"/>
    <n v="5000000"/>
    <n v="2582468.65"/>
    <n v="0"/>
    <n v="0"/>
    <n v="0"/>
    <n v="2582468.65"/>
    <n v="-2417531.35"/>
  </r>
  <r>
    <n v="3822117"/>
    <s v="CNI ENTERPRISE (M) SDN. BHD."/>
    <n v="100191"/>
    <x v="302"/>
    <s v="CFS-BB"/>
    <s v="Y"/>
    <n v="128143"/>
    <s v="Iftaz Bin Mardi"/>
    <s v="RM"/>
    <n v="310000"/>
    <n v="0"/>
    <n v="0"/>
    <n v="170301.64"/>
    <n v="310000"/>
    <n v="480301.64"/>
    <n v="170301.64"/>
  </r>
  <r>
    <n v="4950025"/>
    <s v="Q PACK (M) SDN BHD"/>
    <n v="100191"/>
    <x v="302"/>
    <s v="CFS-BB"/>
    <s v="N"/>
    <m/>
    <m/>
    <m/>
    <n v="0"/>
    <n v="0"/>
    <n v="0"/>
    <n v="0"/>
    <n v="0"/>
    <n v="0"/>
    <m/>
  </r>
  <r>
    <n v="17875983"/>
    <s v="LOTUS SUPPLIES SDN BHD"/>
    <n v="100191"/>
    <x v="302"/>
    <s v="CFS-BB"/>
    <s v="Y"/>
    <n v="128143"/>
    <s v="Iftaz Bin Mardi"/>
    <s v="RM"/>
    <n v="150000"/>
    <n v="0"/>
    <n v="0"/>
    <n v="100167.58"/>
    <n v="100000"/>
    <n v="200167.58000000002"/>
    <n v="50167.580000000016"/>
  </r>
  <r>
    <n v="24052496"/>
    <s v="C.N. MACHINERY SDN BHD"/>
    <n v="101349"/>
    <x v="303"/>
    <s v="CFS-BB"/>
    <s v="Y"/>
    <n v="122984"/>
    <s v="Ting Heng Chin"/>
    <s v="RM"/>
    <n v="2900000"/>
    <n v="2308239.9"/>
    <n v="2847571.24"/>
    <n v="0"/>
    <n v="0"/>
    <n v="5155811.1400000006"/>
    <n v="2255811.1400000006"/>
  </r>
  <r>
    <n v="25899122"/>
    <s v="C.N. INDUSTRIES SDN BHD                 "/>
    <n v="101349"/>
    <x v="303"/>
    <s v="CFS-BB"/>
    <s v="N"/>
    <m/>
    <m/>
    <m/>
    <n v="0"/>
    <n v="0"/>
    <n v="0"/>
    <n v="0"/>
    <n v="0"/>
    <n v="0"/>
    <m/>
  </r>
  <r>
    <n v="26487773"/>
    <s v="COLLECTIVE CAPITAL SDN BHD"/>
    <n v="101350"/>
    <x v="304"/>
    <s v="CFS-BB"/>
    <s v="Y"/>
    <n v="129943"/>
    <s v="Saw Li Ming"/>
    <s v="RM"/>
    <n v="2105203.7799999998"/>
    <n v="0"/>
    <n v="2104897.52"/>
    <n v="0"/>
    <n v="0"/>
    <n v="2104897.52"/>
    <n v="-306.25999999977648"/>
  </r>
  <r>
    <n v="3108267"/>
    <s v="UNIVERSAL TRAVELLER SHOP SDN BHD"/>
    <n v="101350"/>
    <x v="304"/>
    <s v="CFS-BB"/>
    <s v="Y"/>
    <n v="133095"/>
    <s v="Nadia Binti Hamzah"/>
    <s v="RM"/>
    <n v="0"/>
    <n v="0"/>
    <n v="0"/>
    <n v="0"/>
    <n v="0"/>
    <n v="0"/>
    <n v="0"/>
  </r>
  <r>
    <n v="1494349"/>
    <s v="COLOURS &amp; FRAGRANCES SDN BHD"/>
    <n v="100192"/>
    <x v="305"/>
    <s v="CFS-BB"/>
    <s v="Y"/>
    <n v="132063"/>
    <s v="Masniza Binti Mat Daud"/>
    <s v="RM"/>
    <n v="10390000"/>
    <n v="882402.16"/>
    <n v="0"/>
    <n v="0"/>
    <n v="9060000"/>
    <n v="9942402.1600000001"/>
    <n v="-447597.83999999985"/>
  </r>
  <r>
    <n v="3787157"/>
    <s v="MULTI TRADING &amp; SUPPLIES SDN BHD"/>
    <n v="100192"/>
    <x v="305"/>
    <s v="CFS-BB"/>
    <s v="Y"/>
    <n v="132063"/>
    <s v="Masniza Binti Mat Daud"/>
    <s v="RM"/>
    <n v="4920000"/>
    <n v="0"/>
    <n v="0"/>
    <n v="0"/>
    <n v="4920000"/>
    <n v="4920000"/>
    <n v="0"/>
  </r>
  <r>
    <n v="3992862"/>
    <s v="DANDELION ENTERPRISE SDN BHD            "/>
    <n v="100192"/>
    <x v="305"/>
    <s v="CFS-BB"/>
    <s v="Y"/>
    <n v="132063"/>
    <s v="Masniza Binti Mat Daud"/>
    <s v="RM"/>
    <n v="0"/>
    <n v="0"/>
    <n v="0"/>
    <n v="0"/>
    <n v="236400"/>
    <n v="236400"/>
    <n v="236400"/>
  </r>
  <r>
    <n v="4814062"/>
    <s v="JETTY POINT REALTY SDN BHD"/>
    <n v="100192"/>
    <x v="305"/>
    <s v="CFS-BB"/>
    <s v="Y"/>
    <n v="132063"/>
    <s v="Masniza Binti Mat Daud"/>
    <s v="RM"/>
    <n v="200000"/>
    <n v="0"/>
    <n v="0"/>
    <n v="0"/>
    <n v="200000"/>
    <n v="200000"/>
    <n v="0"/>
  </r>
  <r>
    <n v="5491897"/>
    <s v="CHOCOLATE SALES &amp; SUPPLIES SDN BHD"/>
    <n v="100192"/>
    <x v="305"/>
    <s v="CFS-BB"/>
    <s v="Y"/>
    <n v="132063"/>
    <s v="Masniza Binti Mat Daud"/>
    <s v="RM"/>
    <n v="2911000"/>
    <n v="1475728.25"/>
    <n v="0"/>
    <n v="0"/>
    <n v="1080000"/>
    <n v="2555728.25"/>
    <n v="-355271.75"/>
  </r>
  <r>
    <n v="8052261"/>
    <s v="QUANTUM SUPPLIES (M) SDN BHD"/>
    <n v="100192"/>
    <x v="305"/>
    <s v="CFS-BB"/>
    <s v="Y"/>
    <n v="132063"/>
    <s v="Masniza Binti Mat Daud"/>
    <s v="RM"/>
    <n v="5023231.01"/>
    <n v="0"/>
    <n v="3015487.35"/>
    <n v="0"/>
    <n v="2000000"/>
    <n v="5015487.3499999996"/>
    <n v="-7743.660000000149"/>
  </r>
  <r>
    <n v="16088065"/>
    <s v="LANGKAWI PORT SDN BHD"/>
    <n v="100192"/>
    <x v="305"/>
    <s v="CFS-BB"/>
    <s v="Y"/>
    <n v="134714"/>
    <s v="Tan Yi Sheng"/>
    <s v="RM"/>
    <n v="1008504.31"/>
    <n v="0"/>
    <n v="1005669.54"/>
    <n v="0"/>
    <n v="0"/>
    <n v="1005669.54"/>
    <n v="-2834.7700000000186"/>
  </r>
  <r>
    <n v="4633578"/>
    <s v="COMFORT RUBBER GLOVES INDUSTRIES SDN BHD"/>
    <n v="100194"/>
    <x v="306"/>
    <s v="CFS-BB"/>
    <s v="Y"/>
    <n v="96896"/>
    <s v="Chong Bo Eing"/>
    <s v="BDM"/>
    <n v="70000000"/>
    <n v="0"/>
    <n v="0"/>
    <n v="1000000"/>
    <n v="60000000"/>
    <n v="61000000"/>
    <n v="-9000000"/>
  </r>
  <r>
    <n v="4454590"/>
    <s v="CONAIRE ENGINEERING SDN BHD"/>
    <n v="101351"/>
    <x v="307"/>
    <s v="CFS-BB"/>
    <s v="Y"/>
    <n v="122648"/>
    <s v="Beng Hwei Ming"/>
    <s v="RM"/>
    <n v="12589117.59"/>
    <n v="0"/>
    <n v="4579411.7300000004"/>
    <n v="0"/>
    <n v="8000000"/>
    <n v="12579411.73"/>
    <n v="-9705.859999999404"/>
  </r>
  <r>
    <n v="24108251"/>
    <s v="CONAIRE LEISURE SDN BHD"/>
    <n v="101351"/>
    <x v="307"/>
    <s v="CFS-BB"/>
    <s v="N"/>
    <m/>
    <m/>
    <m/>
    <n v="0"/>
    <n v="0"/>
    <n v="0"/>
    <n v="0"/>
    <n v="0"/>
    <n v="0"/>
    <m/>
  </r>
  <r>
    <n v="18639306"/>
    <s v="CONLAY CONSTRUCTION SDN BHD"/>
    <n v="101352"/>
    <x v="308"/>
    <s v="CFS-BB"/>
    <s v="N"/>
    <m/>
    <m/>
    <m/>
    <n v="0"/>
    <n v="0"/>
    <n v="0"/>
    <n v="0"/>
    <n v="0"/>
    <n v="0"/>
    <m/>
  </r>
  <r>
    <n v="20580963"/>
    <s v="CONLAY LAND SDN BHD                     "/>
    <n v="101352"/>
    <x v="308"/>
    <s v="CFS-BB"/>
    <s v="N"/>
    <m/>
    <m/>
    <m/>
    <n v="0"/>
    <n v="0"/>
    <n v="0"/>
    <n v="0"/>
    <n v="0"/>
    <n v="0"/>
    <m/>
  </r>
  <r>
    <n v="15653093"/>
    <s v="CONTISO ENGINEERING SDN. BHD."/>
    <n v="101353"/>
    <x v="309"/>
    <s v="CFS-BB"/>
    <s v="N"/>
    <m/>
    <m/>
    <m/>
    <n v="0"/>
    <n v="0"/>
    <n v="0"/>
    <n v="0"/>
    <n v="0"/>
    <n v="0"/>
    <m/>
  </r>
  <r>
    <n v="7559684"/>
    <s v="SABAKA GROUP SDN BHD"/>
    <n v="101353"/>
    <x v="309"/>
    <s v="CFS-BB"/>
    <s v="N"/>
    <m/>
    <m/>
    <m/>
    <n v="0"/>
    <n v="0"/>
    <n v="0"/>
    <n v="0"/>
    <n v="0"/>
    <n v="0"/>
    <m/>
  </r>
  <r>
    <n v="23964043"/>
    <s v="CONTRACT FOUNTAIN SDN BHD"/>
    <n v="101354"/>
    <x v="310"/>
    <s v="CFS-BB"/>
    <s v="N"/>
    <n v="121277"/>
    <s v="Mohamad Riymi Bin Muhamad Nor"/>
    <s v="BDM"/>
    <n v="0"/>
    <n v="0"/>
    <n v="0"/>
    <n v="0"/>
    <n v="0"/>
    <n v="0"/>
    <m/>
  </r>
  <r>
    <n v="14547429"/>
    <s v="MENG TAK CORPORATION SDN BHD"/>
    <n v="101354"/>
    <x v="310"/>
    <s v="CFS-BB"/>
    <s v="N"/>
    <m/>
    <m/>
    <m/>
    <n v="0"/>
    <n v="0"/>
    <n v="0"/>
    <n v="0"/>
    <n v="0"/>
    <n v="0"/>
    <m/>
  </r>
  <r>
    <n v="24327644"/>
    <s v="OIL FOUNTAIN SDN BHD                    "/>
    <n v="101354"/>
    <x v="310"/>
    <s v="CFS-BB"/>
    <s v="N"/>
    <m/>
    <m/>
    <m/>
    <n v="0"/>
    <n v="0"/>
    <n v="0"/>
    <n v="0"/>
    <n v="0"/>
    <n v="0"/>
    <m/>
  </r>
  <r>
    <n v="13342232"/>
    <s v="TCT TRADING SDN BHD"/>
    <n v="100196"/>
    <x v="311"/>
    <s v="CFS-BB"/>
    <s v="Y"/>
    <n v="61362"/>
    <s v="Lina Chin"/>
    <s v="RM"/>
    <n v="9860651.3200000003"/>
    <n v="5655449.9500000002"/>
    <n v="403567.56"/>
    <n v="0"/>
    <n v="3000000"/>
    <n v="9059017.5099999998"/>
    <n v="-801633.81000000052"/>
  </r>
  <r>
    <n v="20641408"/>
    <s v="CORAK KEMBANG SDN BHD"/>
    <n v="100196"/>
    <x v="311"/>
    <s v="CFS-BB"/>
    <s v="Y"/>
    <n v="61362"/>
    <s v="Lina Chin"/>
    <s v="RM"/>
    <n v="11500000"/>
    <n v="9228092.0899999999"/>
    <n v="0"/>
    <n v="0"/>
    <n v="0"/>
    <n v="9228092.0899999999"/>
    <n v="-2271907.91"/>
  </r>
  <r>
    <n v="22314581"/>
    <s v="ORANGE CONVENIENT STORE SDN BHD"/>
    <n v="100196"/>
    <x v="311"/>
    <s v="CFS-BB"/>
    <s v="N"/>
    <m/>
    <m/>
    <m/>
    <n v="0"/>
    <n v="0"/>
    <n v="0"/>
    <n v="0"/>
    <n v="0"/>
    <n v="0"/>
    <m/>
  </r>
  <r>
    <n v="26918304"/>
    <s v="CORTEX ROBOTICS SDN BHD"/>
    <n v="101355"/>
    <x v="312"/>
    <s v="CFS-BB"/>
    <s v="Y"/>
    <n v="124356"/>
    <s v="Amirah Binti Abdul Rahman"/>
    <s v="RM"/>
    <n v="800000"/>
    <n v="812093.91"/>
    <n v="0"/>
    <n v="0"/>
    <n v="0"/>
    <n v="812093.91"/>
    <n v="12093.910000000033"/>
  </r>
  <r>
    <n v="20771979"/>
    <s v="CORTEX IMAGING SDN. BHD."/>
    <n v="101355"/>
    <x v="312"/>
    <s v="CFS-BB"/>
    <s v="N"/>
    <m/>
    <m/>
    <m/>
    <n v="0"/>
    <n v="0"/>
    <n v="0"/>
    <n v="0"/>
    <n v="0"/>
    <n v="0"/>
    <m/>
  </r>
  <r>
    <n v="26866794"/>
    <s v="CPI City Sdn Bhd"/>
    <n v="101356"/>
    <x v="313"/>
    <s v="CFS-BB"/>
    <s v="Y"/>
    <n v="125824"/>
    <s v="Loo Shuet Ling"/>
    <s v="BDM"/>
    <n v="31333165"/>
    <n v="32736705"/>
    <n v="0"/>
    <n v="0"/>
    <n v="6596460"/>
    <n v="39333165"/>
    <n v="8000000"/>
  </r>
  <r>
    <n v="26502343"/>
    <s v="CPI GLENMARIE SDN BHD"/>
    <n v="101356"/>
    <x v="313"/>
    <s v="CFS-BB"/>
    <s v="Y"/>
    <n v="125824"/>
    <s v="Loo Shuet Ling"/>
    <s v="BDM"/>
    <n v="12600000"/>
    <n v="11970000"/>
    <n v="0"/>
    <n v="0"/>
    <n v="0"/>
    <n v="11970000"/>
    <n v="-630000"/>
  </r>
  <r>
    <n v="17641624"/>
    <s v="BOLTER CAPITAL SDN BHD"/>
    <n v="101356"/>
    <x v="313"/>
    <s v="CFS-BB"/>
    <s v="Y"/>
    <n v="125824"/>
    <s v="Loo Shuet Ling"/>
    <s v="BDM"/>
    <n v="1000000"/>
    <n v="1014531.72"/>
    <n v="0"/>
    <n v="0"/>
    <n v="0"/>
    <n v="1014531.72"/>
    <n v="14531.719999999972"/>
  </r>
  <r>
    <n v="26366679"/>
    <s v="CPI EMPOWER SDN BHD"/>
    <n v="101356"/>
    <x v="313"/>
    <s v="CFS-BB"/>
    <s v="Y"/>
    <n v="125824"/>
    <s v="Loo Shuet Ling"/>
    <s v="BDM"/>
    <n v="1000000"/>
    <n v="1014047.93"/>
    <n v="0"/>
    <n v="0"/>
    <n v="0"/>
    <n v="1014047.93"/>
    <n v="14047.930000000051"/>
  </r>
  <r>
    <n v="20854927"/>
    <s v="CARMAS SDN BHD"/>
    <n v="101356"/>
    <x v="313"/>
    <s v="CFS-BB"/>
    <s v="N"/>
    <m/>
    <m/>
    <m/>
    <n v="0"/>
    <n v="0"/>
    <n v="0"/>
    <n v="0"/>
    <n v="0"/>
    <n v="0"/>
    <m/>
  </r>
  <r>
    <n v="26959592"/>
    <s v="KNT PROPERTIES SDN BHD                  "/>
    <n v="101356"/>
    <x v="313"/>
    <s v="CFS-BB"/>
    <s v="N"/>
    <n v="125824"/>
    <s v="Loo Shuet Ling"/>
    <s v="BDM"/>
    <n v="0"/>
    <n v="0"/>
    <n v="0"/>
    <n v="0"/>
    <n v="0"/>
    <n v="0"/>
    <m/>
  </r>
  <r>
    <n v="24741454"/>
    <s v="CRISTAL LAGOON SDN BHD"/>
    <n v="101357"/>
    <x v="314"/>
    <s v="CFS-BB"/>
    <s v="Y"/>
    <n v="133114"/>
    <s v="Cheong Zhe Hou"/>
    <s v="BDM"/>
    <n v="35000000"/>
    <n v="27559142.43"/>
    <n v="0"/>
    <n v="0"/>
    <n v="0"/>
    <n v="27559142.43"/>
    <n v="-7440857.5700000003"/>
  </r>
  <r>
    <n v="6190998"/>
    <s v="WORLD EQUIPMENT SDN BHD                 "/>
    <n v="101357"/>
    <x v="314"/>
    <s v="CFS-BB"/>
    <s v="N"/>
    <m/>
    <m/>
    <m/>
    <n v="0"/>
    <n v="0"/>
    <n v="0"/>
    <n v="0"/>
    <n v="0"/>
    <n v="0"/>
    <m/>
  </r>
  <r>
    <n v="15363650"/>
    <s v="CSC MARKETING SDN BHD"/>
    <n v="101358"/>
    <x v="315"/>
    <s v="CFS-BB"/>
    <s v="Y"/>
    <n v="133095"/>
    <s v="Nadia Binti Hamzah"/>
    <s v="RM"/>
    <n v="4018720.06"/>
    <n v="0"/>
    <n v="1012480.04"/>
    <n v="0"/>
    <n v="3000000"/>
    <n v="4012480.04"/>
    <n v="-6240.0200000000186"/>
  </r>
  <r>
    <n v="18579420"/>
    <s v="STREAM ENTERPRISE (M) SDN BHD"/>
    <n v="101358"/>
    <x v="315"/>
    <s v="CFS-BB"/>
    <s v="Y"/>
    <m/>
    <m/>
    <m/>
    <n v="3000000"/>
    <n v="0"/>
    <n v="0"/>
    <n v="0"/>
    <n v="3000000"/>
    <n v="3000000"/>
    <n v="0"/>
  </r>
  <r>
    <n v="26587699"/>
    <s v="STREAM EMPIRE HOLDINGS SDN BHD          "/>
    <n v="101358"/>
    <x v="315"/>
    <s v="CFS-BB"/>
    <s v="Y"/>
    <m/>
    <m/>
    <m/>
    <n v="0"/>
    <n v="2436747.7000000002"/>
    <n v="0"/>
    <n v="0"/>
    <n v="0"/>
    <n v="2436747.7000000002"/>
    <n v="2436747.7000000002"/>
  </r>
  <r>
    <n v="9001417"/>
    <s v="PENPLAS SDN BHD"/>
    <n v="100139"/>
    <x v="316"/>
    <s v="CFS-BB"/>
    <s v="Y"/>
    <n v="134388"/>
    <s v="Ooi Hui Yin"/>
    <s v="RM"/>
    <n v="100000"/>
    <n v="0"/>
    <n v="0"/>
    <n v="100168.05"/>
    <n v="100000"/>
    <n v="200168.05"/>
    <n v="100168.04999999999"/>
  </r>
  <r>
    <n v="9286370"/>
    <s v="C.S HUI HOLDINGS SDN BHD"/>
    <n v="100139"/>
    <x v="316"/>
    <s v="CFS-BB"/>
    <s v="Y"/>
    <n v="134388"/>
    <s v="Ooi Hui Yin"/>
    <s v="RM"/>
    <n v="4830851.71"/>
    <n v="2194599.04"/>
    <n v="2220567.8199999998"/>
    <n v="0"/>
    <n v="0"/>
    <n v="4415166.8599999994"/>
    <n v="-415684.85000000056"/>
  </r>
  <r>
    <n v="7385379"/>
    <s v="CS TYRE &amp; BATTERY SDN BHD"/>
    <n v="100199"/>
    <x v="317"/>
    <s v="CFS-BB"/>
    <s v="Y"/>
    <n v="64719"/>
    <s v="Sharifah Atiza Binti Sy.Ibrahim"/>
    <s v="BDM"/>
    <n v="4620000"/>
    <n v="2233056.6799999997"/>
    <n v="500000"/>
    <n v="0"/>
    <n v="1600000"/>
    <n v="4333056.68"/>
    <n v="-286943.3200000003"/>
  </r>
  <r>
    <n v="14309833"/>
    <s v="SWS AUTO PART SERVICES SDN BHD"/>
    <n v="100199"/>
    <x v="317"/>
    <s v="CFS-BB"/>
    <s v="N"/>
    <m/>
    <m/>
    <m/>
    <n v="0"/>
    <n v="551423.97"/>
    <n v="0"/>
    <n v="0"/>
    <n v="0"/>
    <n v="551423.97"/>
    <m/>
  </r>
  <r>
    <n v="14972248"/>
    <s v="CS WHEELZONE SDN BHD"/>
    <n v="100199"/>
    <x v="317"/>
    <s v="CFS-BB"/>
    <s v="N"/>
    <m/>
    <m/>
    <m/>
    <n v="0"/>
    <n v="0"/>
    <n v="0"/>
    <n v="0"/>
    <n v="0"/>
    <n v="0"/>
    <m/>
  </r>
  <r>
    <n v="16867081"/>
    <s v="TAH WHEELS AUTO SERVICES SDN BHD"/>
    <n v="100199"/>
    <x v="317"/>
    <s v="CFS-BB"/>
    <s v="Y"/>
    <n v="64719"/>
    <s v="Sharifah Atiza Binti Sy.Ibrahim"/>
    <s v="BDM"/>
    <n v="766086.91"/>
    <n v="336913.02"/>
    <n v="75724.61"/>
    <n v="0"/>
    <n v="250000"/>
    <n v="662637.63"/>
    <n v="-103449.28000000003"/>
  </r>
  <r>
    <n v="19201509"/>
    <s v="CS RACING WHEELS SDN BHD"/>
    <n v="100199"/>
    <x v="317"/>
    <s v="CFS-BB"/>
    <s v="N"/>
    <m/>
    <m/>
    <m/>
    <n v="0"/>
    <n v="0"/>
    <n v="0"/>
    <n v="0"/>
    <n v="0"/>
    <n v="0"/>
    <m/>
  </r>
  <r>
    <n v="19241868"/>
    <s v="CS TYRE PLUS SDN BHD"/>
    <n v="100199"/>
    <x v="317"/>
    <s v="CFS-BB"/>
    <s v="N"/>
    <m/>
    <m/>
    <m/>
    <n v="0"/>
    <n v="0"/>
    <n v="0"/>
    <n v="0"/>
    <n v="0"/>
    <n v="0"/>
    <m/>
  </r>
  <r>
    <n v="19998029"/>
    <s v="LONGFA MOTORSPORTS SDN BHD"/>
    <n v="100199"/>
    <x v="317"/>
    <s v="CFS-BB"/>
    <s v="Y"/>
    <n v="64719"/>
    <s v="Sharifah Atiza Binti Sy.Ibrahim"/>
    <s v="BDM"/>
    <n v="1000000"/>
    <n v="609013.06999999995"/>
    <n v="380000"/>
    <n v="0"/>
    <n v="0"/>
    <n v="989013.07"/>
    <n v="-10986.930000000051"/>
  </r>
  <r>
    <n v="17992252"/>
    <s v="FAMILY CEREAL SDN BHD"/>
    <n v="100200"/>
    <x v="318"/>
    <s v="CFS-BB"/>
    <s v="Y"/>
    <n v="94261"/>
    <s v="Ong Shin May"/>
    <s v="BDM"/>
    <n v="15640000"/>
    <n v="6752452.0599999996"/>
    <n v="0"/>
    <n v="1400000"/>
    <n v="8600000"/>
    <n v="16752452.059999999"/>
    <n v="1112452.0599999987"/>
  </r>
  <r>
    <n v="21833424"/>
    <s v="CUSTOM FOOD INGREDIENTS SDN BHD         "/>
    <n v="100200"/>
    <x v="318"/>
    <s v="CFS-BB"/>
    <s v="N"/>
    <n v="94261"/>
    <s v="Ong Shin May"/>
    <s v="BDM"/>
    <n v="0"/>
    <n v="0"/>
    <n v="0"/>
    <n v="0"/>
    <n v="0"/>
    <n v="0"/>
    <m/>
  </r>
  <r>
    <n v="16088170"/>
    <s v="FES INDUSTRIES SDN BHD                  "/>
    <n v="100200"/>
    <x v="318"/>
    <s v="CFS-BB"/>
    <s v="N"/>
    <m/>
    <m/>
    <s v="RM"/>
    <n v="0"/>
    <n v="0"/>
    <n v="0"/>
    <n v="0"/>
    <n v="0"/>
    <n v="0"/>
    <m/>
  </r>
  <r>
    <n v="20761165"/>
    <s v="CYC LEISURE WORLD (M) SDN. BHD.         "/>
    <n v="100201"/>
    <x v="319"/>
    <s v="CFS-BB"/>
    <s v="Y"/>
    <n v="73102"/>
    <s v="Laura Yap Binti Abdullah @ Yap Hooi Leng"/>
    <s v="RM"/>
    <n v="0"/>
    <n v="4141724.71"/>
    <n v="0"/>
    <n v="0"/>
    <n v="0"/>
    <n v="4141724.71"/>
    <n v="4141724.71"/>
  </r>
  <r>
    <n v="20957074"/>
    <s v="CYC LEISURE (M) SDN BHD                 "/>
    <n v="100201"/>
    <x v="319"/>
    <s v="CFS-BB"/>
    <s v="N"/>
    <n v="73102"/>
    <s v="Laura Yap Binti Abdullah @ Yap Hooi Leng"/>
    <s v="RM"/>
    <n v="0"/>
    <n v="0"/>
    <n v="0"/>
    <n v="0"/>
    <n v="0"/>
    <n v="0"/>
    <m/>
  </r>
  <r>
    <n v="16794703"/>
    <s v="DACING SEMPURNA SDN BHD"/>
    <n v="101359"/>
    <x v="320"/>
    <s v="CFS-BB"/>
    <s v="Y"/>
    <n v="74805"/>
    <s v="Fataniah Fatim Binti Mustafa"/>
    <s v="RM"/>
    <n v="213894.88"/>
    <n v="0"/>
    <n v="182596.59"/>
    <n v="0"/>
    <n v="0"/>
    <n v="182596.59"/>
    <n v="-31298.290000000008"/>
  </r>
  <r>
    <n v="22009193"/>
    <s v="DACING SEMPURNA HOUSING SDN BHD         "/>
    <n v="101359"/>
    <x v="320"/>
    <s v="CFS-BB"/>
    <s v="N"/>
    <m/>
    <m/>
    <m/>
    <n v="0"/>
    <n v="0"/>
    <n v="0"/>
    <n v="0"/>
    <n v="0"/>
    <n v="0"/>
    <m/>
  </r>
  <r>
    <n v="24568981"/>
    <s v="DAFNAH KEMEWAHAN SDN BHD"/>
    <n v="101360"/>
    <x v="321"/>
    <s v="CFS-BB"/>
    <s v="Y"/>
    <n v="123877"/>
    <s v="Yew Kah Seng"/>
    <s v="RM"/>
    <n v="4261482.32"/>
    <n v="3174546.78"/>
    <n v="682654.89"/>
    <n v="0"/>
    <n v="0"/>
    <n v="3857201.67"/>
    <n v="-404280.65000000037"/>
  </r>
  <r>
    <n v="9623589"/>
    <s v="LIM CHIN SIEN &amp; SONS SDN BHD            "/>
    <n v="101360"/>
    <x v="321"/>
    <s v="CFS-BB"/>
    <s v="N"/>
    <m/>
    <m/>
    <m/>
    <n v="0"/>
    <n v="0"/>
    <n v="0"/>
    <n v="0"/>
    <n v="0"/>
    <n v="0"/>
    <m/>
  </r>
  <r>
    <n v="25064384"/>
    <s v="DAGANG EKAR SDN BHD"/>
    <n v="101361"/>
    <x v="322"/>
    <s v="CFS-BB"/>
    <s v="Y"/>
    <n v="129270"/>
    <s v="Ang Xing-Yiow"/>
    <s v="RM"/>
    <n v="900000"/>
    <n v="0"/>
    <n v="0"/>
    <n v="64391.95"/>
    <n v="900000"/>
    <n v="964391.95"/>
    <n v="64391.949999999953"/>
  </r>
  <r>
    <n v="21613883"/>
    <s v="ENG MENG METAL SDN BHD"/>
    <n v="101361"/>
    <x v="322"/>
    <s v="CFS-BB"/>
    <s v="Y"/>
    <m/>
    <m/>
    <m/>
    <n v="0"/>
    <n v="0"/>
    <n v="0"/>
    <n v="0"/>
    <n v="0"/>
    <n v="0"/>
    <n v="0"/>
  </r>
  <r>
    <n v="19281113"/>
    <s v="ETA HARDWARE SDN BHD"/>
    <n v="101361"/>
    <x v="322"/>
    <s v="CFS-BB"/>
    <s v="N"/>
    <m/>
    <m/>
    <m/>
    <n v="0"/>
    <n v="0"/>
    <n v="0"/>
    <n v="0"/>
    <n v="0"/>
    <n v="0"/>
    <m/>
  </r>
  <r>
    <n v="10934116"/>
    <s v="DAGANG MEWAH SDN BHD"/>
    <n v="101362"/>
    <x v="323"/>
    <s v="CFS-BB"/>
    <s v="Y"/>
    <n v="129270"/>
    <s v="Ang Xing-Yiow"/>
    <s v="RM"/>
    <n v="11250000"/>
    <n v="6217955.8700000001"/>
    <n v="2000000"/>
    <n v="0"/>
    <n v="2050000"/>
    <n v="10267955.870000001"/>
    <n v="-982044.12999999896"/>
  </r>
  <r>
    <n v="21811310"/>
    <s v="PASARAYA OTK (MEDAN IDAMAN GOMBAK) SDN B"/>
    <n v="101362"/>
    <x v="323"/>
    <s v="CFS-BB"/>
    <s v="N"/>
    <m/>
    <m/>
    <m/>
    <n v="0"/>
    <n v="0"/>
    <n v="0"/>
    <n v="0"/>
    <n v="0"/>
    <n v="0"/>
    <m/>
  </r>
  <r>
    <n v="17122614"/>
    <s v="PASARAYA OTK (PUCHONG) SDN BHD          "/>
    <n v="101362"/>
    <x v="323"/>
    <s v="CFS-BB"/>
    <s v="N"/>
    <m/>
    <m/>
    <m/>
    <n v="0"/>
    <n v="0"/>
    <n v="0"/>
    <n v="0"/>
    <n v="0"/>
    <n v="0"/>
    <m/>
  </r>
  <r>
    <n v="20238195"/>
    <s v="PASARAYA OTK(SENTUL)SDN BHD             "/>
    <n v="101362"/>
    <x v="323"/>
    <s v="CFS-BB"/>
    <s v="N"/>
    <m/>
    <m/>
    <m/>
    <n v="0"/>
    <n v="0"/>
    <n v="0"/>
    <n v="0"/>
    <n v="0"/>
    <n v="0"/>
    <m/>
  </r>
  <r>
    <n v="23340067"/>
    <s v="VILLAGE GROCER (DAMANSARA JAYA) SDN BHD "/>
    <n v="101362"/>
    <x v="323"/>
    <s v="CFS-BB"/>
    <s v="N"/>
    <m/>
    <m/>
    <m/>
    <n v="0"/>
    <n v="0"/>
    <n v="0"/>
    <n v="0"/>
    <n v="0"/>
    <n v="0"/>
    <m/>
  </r>
  <r>
    <n v="20238071"/>
    <s v="VILLAGE GROCER(GIZA) SDN BHD            "/>
    <n v="101362"/>
    <x v="323"/>
    <s v="CFS-BB"/>
    <s v="N"/>
    <m/>
    <m/>
    <m/>
    <n v="0"/>
    <n v="0"/>
    <n v="0"/>
    <n v="0"/>
    <n v="0"/>
    <n v="0"/>
    <m/>
  </r>
  <r>
    <n v="20237958"/>
    <s v="VILLAGE GROCER(MONT KIARA) SDN BHD      "/>
    <n v="101362"/>
    <x v="323"/>
    <s v="CFS-BB"/>
    <s v="N"/>
    <m/>
    <m/>
    <m/>
    <n v="0"/>
    <n v="0"/>
    <n v="0"/>
    <n v="0"/>
    <n v="0"/>
    <n v="0"/>
    <m/>
  </r>
  <r>
    <n v="8673331"/>
    <s v="DAIMAN DEVELOPMENT BERHAD               "/>
    <n v="101363"/>
    <x v="324"/>
    <s v="CFS-BB"/>
    <s v="N"/>
    <m/>
    <m/>
    <m/>
    <n v="0"/>
    <n v="0"/>
    <n v="0"/>
    <n v="0"/>
    <n v="0"/>
    <n v="0"/>
    <m/>
  </r>
  <r>
    <n v="9395387"/>
    <s v="LINFOX TRANSPORT (M) SDN BHD"/>
    <n v="101363"/>
    <x v="324"/>
    <s v="CFS-BB"/>
    <s v="N"/>
    <m/>
    <m/>
    <m/>
    <n v="0"/>
    <n v="0"/>
    <n v="0"/>
    <n v="0"/>
    <n v="0"/>
    <n v="0"/>
    <m/>
  </r>
  <r>
    <n v="19370931"/>
    <s v="DAITTI HARDWARE SDN BHD"/>
    <n v="101364"/>
    <x v="325"/>
    <s v="CFS-BB"/>
    <s v="Y"/>
    <n v="122984"/>
    <s v="Ting Heng Chin"/>
    <s v="RM"/>
    <n v="3500000"/>
    <n v="3121984.1799999997"/>
    <n v="0"/>
    <n v="500000"/>
    <n v="0"/>
    <n v="3621984.1799999997"/>
    <n v="121984.1799999997"/>
  </r>
  <r>
    <n v="9536222"/>
    <s v="BRAVO-LINE SDN BHD"/>
    <n v="101364"/>
    <x v="325"/>
    <s v="CFS-BB"/>
    <s v="Y"/>
    <n v="122984"/>
    <s v="Ting Heng Chin"/>
    <s v="RM"/>
    <n v="1000000"/>
    <n v="1017795.02"/>
    <n v="0"/>
    <n v="0"/>
    <n v="0"/>
    <n v="1017795.02"/>
    <n v="17795.020000000019"/>
  </r>
  <r>
    <n v="9782726"/>
    <s v="DAITTI TRADING(KUCHING)SDN BHD          "/>
    <n v="101364"/>
    <x v="325"/>
    <s v="CFS-BB"/>
    <s v="N"/>
    <m/>
    <m/>
    <m/>
    <n v="0"/>
    <n v="0"/>
    <n v="0"/>
    <n v="0"/>
    <n v="0"/>
    <n v="0"/>
    <m/>
  </r>
  <r>
    <n v="1458426"/>
    <s v="DAMAI KUARI SDN BHD"/>
    <n v="101365"/>
    <x v="326"/>
    <s v="CFS-BB"/>
    <s v="Y"/>
    <n v="88661"/>
    <s v="Lim Mei Hwa"/>
    <s v="RM"/>
    <n v="0"/>
    <n v="0"/>
    <n v="0"/>
    <n v="1007988.3"/>
    <n v="0"/>
    <n v="1007988.3"/>
    <n v="1007988.3"/>
  </r>
  <r>
    <n v="7614891"/>
    <s v="PEMBINAAN PELINDUNG SDN BHD             "/>
    <n v="101365"/>
    <x v="326"/>
    <s v="CFS-BB"/>
    <s v="N"/>
    <m/>
    <m/>
    <m/>
    <n v="0"/>
    <n v="0"/>
    <n v="0"/>
    <n v="0"/>
    <n v="0"/>
    <n v="0"/>
    <m/>
  </r>
  <r>
    <n v="17142852"/>
    <s v="DAMAN PROPERTY INVESTMENT SDN BHD"/>
    <n v="100203"/>
    <x v="327"/>
    <s v="CFS-BB"/>
    <s v="N"/>
    <m/>
    <m/>
    <m/>
    <n v="0"/>
    <n v="0"/>
    <n v="0"/>
    <n v="0"/>
    <n v="0"/>
    <n v="0"/>
    <m/>
  </r>
  <r>
    <n v="20168043"/>
    <s v="DAMAN RESOURCES SDN BHD"/>
    <n v="100203"/>
    <x v="327"/>
    <s v="CFS-BB"/>
    <s v="Y"/>
    <n v="137929"/>
    <s v="Hoo Soon Ming"/>
    <s v="RM"/>
    <n v="56590120"/>
    <n v="56337684.019999996"/>
    <n v="0"/>
    <n v="0"/>
    <n v="0"/>
    <n v="56337684.019999996"/>
    <n v="-252435.98000000417"/>
  </r>
  <r>
    <n v="20359722"/>
    <s v="DAMAC CAPITAL SDN BHD"/>
    <n v="100203"/>
    <x v="327"/>
    <s v="CFS-BB"/>
    <s v="Y"/>
    <n v="137929"/>
    <s v="Hoo Soon Ming"/>
    <s v="RM"/>
    <n v="8000000"/>
    <n v="6406228.1699999999"/>
    <n v="0"/>
    <n v="0"/>
    <n v="0"/>
    <n v="6406228.1699999999"/>
    <n v="-1593771.83"/>
  </r>
  <r>
    <n v="21215999"/>
    <s v="SPORTS TECH PRO SDN. BHD."/>
    <n v="100203"/>
    <x v="327"/>
    <s v="CFS-BB"/>
    <s v="Y"/>
    <n v="137929"/>
    <s v="Hoo Soon Ming"/>
    <s v="RM"/>
    <n v="1000000"/>
    <n v="1013013.58"/>
    <n v="0"/>
    <n v="0"/>
    <n v="0"/>
    <n v="1013013.58"/>
    <n v="13013.579999999958"/>
  </r>
  <r>
    <n v="22755429"/>
    <s v="ULTIMATE CHANNEL SDN BHD"/>
    <n v="100203"/>
    <x v="327"/>
    <s v="CFS-BB"/>
    <s v="Y"/>
    <n v="137929"/>
    <s v="Hoo Soon Ming"/>
    <s v="RM"/>
    <n v="56000000"/>
    <n v="50123048.43"/>
    <n v="0"/>
    <n v="0"/>
    <n v="0"/>
    <n v="50123048.43"/>
    <n v="-5876951.5700000003"/>
  </r>
  <r>
    <n v="23080617"/>
    <s v="GORGEOUS ARENA SDN. BHD."/>
    <n v="100203"/>
    <x v="327"/>
    <s v="CFS-BB"/>
    <s v="N"/>
    <m/>
    <m/>
    <m/>
    <n v="0"/>
    <n v="0"/>
    <n v="0"/>
    <n v="0"/>
    <n v="0"/>
    <n v="0"/>
    <m/>
  </r>
  <r>
    <n v="23094663"/>
    <s v="GLORADE SDN BHD"/>
    <n v="100203"/>
    <x v="327"/>
    <s v="CFS-BB"/>
    <s v="Y"/>
    <n v="137929"/>
    <s v="Hoo Soon Ming"/>
    <s v="RM"/>
    <n v="13400000"/>
    <n v="11962898.32"/>
    <n v="0"/>
    <n v="0"/>
    <n v="0"/>
    <n v="11962898.32"/>
    <n v="-1437101.6799999997"/>
  </r>
  <r>
    <n v="24789042"/>
    <s v="VIRTUAL MENTOR SDN BHD"/>
    <n v="100203"/>
    <x v="327"/>
    <s v="CFS-BB"/>
    <s v="Y"/>
    <n v="137929"/>
    <s v="Hoo Soon Ming"/>
    <s v="RM"/>
    <n v="19500000"/>
    <n v="17426234.280000001"/>
    <n v="0"/>
    <n v="0"/>
    <n v="0"/>
    <n v="17426234.280000001"/>
    <n v="-2073765.7199999988"/>
  </r>
  <r>
    <n v="12093658"/>
    <s v="NEWFLO CORPORATION SDN BHD"/>
    <n v="100204"/>
    <x v="328"/>
    <s v="CFS-BB"/>
    <s v="Y"/>
    <n v="136923"/>
    <s v="Lee Tien-Ern Lexter"/>
    <s v="RM"/>
    <n v="224019.14"/>
    <n v="0"/>
    <n v="219846.1"/>
    <n v="0"/>
    <n v="0"/>
    <n v="219846.1"/>
    <n v="-4173.0400000000081"/>
  </r>
  <r>
    <n v="14514069"/>
    <s v="CEMPAKA DAMANSARA SDN BHD"/>
    <n v="100204"/>
    <x v="328"/>
    <s v="CFS-BB"/>
    <s v="N"/>
    <m/>
    <m/>
    <m/>
    <n v="0"/>
    <n v="0"/>
    <n v="0"/>
    <n v="0"/>
    <n v="0"/>
    <n v="0"/>
    <m/>
  </r>
  <r>
    <n v="15229386"/>
    <s v="DELTA PERDANA SDN BHD"/>
    <n v="100204"/>
    <x v="328"/>
    <s v="CFS-BB"/>
    <s v="Y"/>
    <n v="136923"/>
    <s v="Lee Tien-Ern Lexter"/>
    <s v="RM"/>
    <n v="2640000"/>
    <n v="1412607.55"/>
    <n v="0"/>
    <n v="0"/>
    <n v="0"/>
    <n v="1412607.55"/>
    <n v="-1227392.45"/>
  </r>
  <r>
    <n v="22511300"/>
    <s v="DELTA PRIMA METERING SDN BHD"/>
    <n v="100204"/>
    <x v="328"/>
    <s v="CFS-BB"/>
    <s v="Y"/>
    <n v="136923"/>
    <s v="Lee Tien-Ern Lexter"/>
    <s v="RM"/>
    <n v="2700000"/>
    <n v="0"/>
    <n v="0"/>
    <n v="0"/>
    <n v="2700000"/>
    <n v="2700000"/>
    <n v="0"/>
  </r>
  <r>
    <n v="6983151"/>
    <s v="DINDINGS FARMS SDN BHD"/>
    <n v="100205"/>
    <x v="329"/>
    <s v="CFS-BB"/>
    <s v="Y"/>
    <n v="74278"/>
    <s v="Mohd Shafiz Bin Mohd Taib"/>
    <s v="RM"/>
    <n v="1619524.77"/>
    <n v="0"/>
    <n v="1513016.52"/>
    <n v="0"/>
    <n v="100000"/>
    <n v="1613016.52"/>
    <n v="-6508.25"/>
  </r>
  <r>
    <n v="10646998"/>
    <s v="FRENCH MALAYSIAN LIVESTOCK INDUSTRIES SDN BHD"/>
    <n v="100205"/>
    <x v="329"/>
    <s v="CFS-BB"/>
    <s v="Y"/>
    <n v="74278"/>
    <s v="Mohd Shafiz Bin Mohd Taib"/>
    <s v="RM"/>
    <n v="2499000"/>
    <n v="0"/>
    <n v="0"/>
    <n v="100000"/>
    <n v="2332000"/>
    <n v="2432000"/>
    <n v="-67000"/>
  </r>
  <r>
    <n v="12165129"/>
    <s v="HKT AQUACULTURE SDN BHD"/>
    <n v="100205"/>
    <x v="329"/>
    <s v="CFS-BB"/>
    <s v="Y"/>
    <m/>
    <m/>
    <m/>
    <n v="0"/>
    <n v="0"/>
    <n v="0"/>
    <n v="0"/>
    <n v="0"/>
    <n v="0"/>
    <n v="0"/>
  </r>
  <r>
    <n v="13998743"/>
    <s v="GLOBAL TOBACCO MANUFACTURERS (I) SDN BHD"/>
    <n v="100205"/>
    <x v="329"/>
    <s v="CFS-BB"/>
    <s v="N"/>
    <m/>
    <m/>
    <m/>
    <n v="0"/>
    <n v="0"/>
    <n v="0"/>
    <n v="0"/>
    <n v="0"/>
    <n v="0"/>
    <m/>
  </r>
  <r>
    <n v="15183796"/>
    <s v="FORMULA VENTURE SDN BHD"/>
    <n v="100205"/>
    <x v="329"/>
    <s v="CFS-BB"/>
    <s v="Y"/>
    <n v="133932"/>
    <s v="Chee Siew Wen"/>
    <s v="RM"/>
    <n v="0"/>
    <n v="0"/>
    <n v="0"/>
    <n v="1500715.4"/>
    <n v="0"/>
    <n v="1500715.4"/>
    <n v="1500715.4"/>
  </r>
  <r>
    <n v="15567201"/>
    <s v="EDIBLE SPECIALITIES SDN BHD"/>
    <n v="100205"/>
    <x v="329"/>
    <s v="CFS-BB"/>
    <s v="Y"/>
    <n v="133932"/>
    <s v="Chee Siew Wen"/>
    <s v="RM"/>
    <n v="5500000"/>
    <n v="0"/>
    <n v="0"/>
    <n v="500994.94"/>
    <n v="5500000"/>
    <n v="6000994.9400000004"/>
    <n v="500994.94000000041"/>
  </r>
  <r>
    <n v="16976385"/>
    <s v="JM AUTO GALLERY SDN BHD"/>
    <n v="100205"/>
    <x v="329"/>
    <s v="CFS-BB"/>
    <s v="Y"/>
    <n v="133932"/>
    <s v="Chee Siew Wen"/>
    <s v="RM"/>
    <n v="0"/>
    <n v="0"/>
    <n v="0"/>
    <n v="803159.88"/>
    <n v="0"/>
    <n v="803159.88"/>
    <n v="803159.88"/>
  </r>
  <r>
    <n v="16994199"/>
    <s v="JM MOTOR TRADING SDN BHD                "/>
    <n v="100205"/>
    <x v="329"/>
    <s v="CFS-BB"/>
    <s v="N"/>
    <m/>
    <m/>
    <m/>
    <n v="0"/>
    <n v="0"/>
    <n v="0"/>
    <n v="0"/>
    <n v="0"/>
    <n v="0"/>
    <m/>
  </r>
  <r>
    <n v="17335691"/>
    <s v="HEAP HENG SELAMA RUBBER TRADING SDN BH"/>
    <n v="100205"/>
    <x v="329"/>
    <s v="CFS-BB"/>
    <s v="Y"/>
    <m/>
    <m/>
    <s v="RM"/>
    <n v="0"/>
    <n v="0"/>
    <n v="0"/>
    <n v="0"/>
    <n v="0"/>
    <n v="0"/>
    <n v="0"/>
  </r>
  <r>
    <n v="17789570"/>
    <s v="FARMERS ENTERPRISE SDN BHD              "/>
    <n v="100205"/>
    <x v="329"/>
    <s v="CFS-BB"/>
    <s v="Y"/>
    <n v="129413"/>
    <s v="Ng Khay Xiong"/>
    <s v="RM"/>
    <n v="2155000"/>
    <n v="1843765.09"/>
    <n v="331935.42"/>
    <n v="151043.76"/>
    <n v="0"/>
    <n v="2326744.2700000005"/>
    <n v="171744.27000000048"/>
  </r>
  <r>
    <n v="17818785"/>
    <s v="JM MOTOR VENTURE SDN BHD"/>
    <n v="100205"/>
    <x v="329"/>
    <s v="CFS-BB"/>
    <s v="Y"/>
    <n v="121381"/>
    <s v="Sharifah Binti Yusof"/>
    <s v="RM"/>
    <n v="1000000"/>
    <n v="1021141.99"/>
    <n v="0"/>
    <n v="1000000"/>
    <n v="0"/>
    <n v="2021141.99"/>
    <n v="1021141.99"/>
  </r>
  <r>
    <n v="18094699"/>
    <s v="GENERAL SUPREME SDN BHD                 "/>
    <n v="100205"/>
    <x v="329"/>
    <s v="CFS-BB"/>
    <s v="N"/>
    <m/>
    <m/>
    <m/>
    <n v="0"/>
    <n v="0"/>
    <n v="0"/>
    <n v="0"/>
    <n v="0"/>
    <n v="0"/>
    <m/>
  </r>
  <r>
    <n v="18276717"/>
    <s v="HIKMAT BUMIMAS SDN BHD"/>
    <n v="100205"/>
    <x v="329"/>
    <s v="CFS-BB"/>
    <s v="Y"/>
    <n v="94261"/>
    <s v="Ong Shin May"/>
    <s v="BDM"/>
    <n v="240000"/>
    <n v="0"/>
    <n v="0"/>
    <n v="0"/>
    <n v="240000"/>
    <n v="240000"/>
    <n v="0"/>
  </r>
  <r>
    <n v="18526724"/>
    <s v="KULIM TOPWHEELS SDN BHD"/>
    <n v="100205"/>
    <x v="329"/>
    <s v="CFS-BB"/>
    <s v="N"/>
    <m/>
    <m/>
    <m/>
    <n v="0"/>
    <n v="0"/>
    <n v="0"/>
    <n v="0"/>
    <n v="0"/>
    <n v="0"/>
    <m/>
  </r>
  <r>
    <n v="19745423"/>
    <s v="GTM LAND &amp; PROPERTY SDN BHD"/>
    <n v="100205"/>
    <x v="329"/>
    <s v="CFS-BB"/>
    <s v="Y"/>
    <n v="82668"/>
    <s v="Mohamed Danial Bin Sulaiman Ch'ng"/>
    <s v="BDM"/>
    <n v="5315000"/>
    <n v="2274028.83"/>
    <n v="0"/>
    <n v="0"/>
    <n v="15000"/>
    <n v="2289028.83"/>
    <n v="-3025971.17"/>
  </r>
  <r>
    <n v="20067523"/>
    <s v="GTM PROPERTY MANAGEMENT SDN BHD"/>
    <n v="100205"/>
    <x v="329"/>
    <s v="CFS-BB"/>
    <s v="N"/>
    <m/>
    <m/>
    <m/>
    <n v="0"/>
    <n v="0"/>
    <n v="0"/>
    <n v="0"/>
    <n v="0"/>
    <n v="0"/>
    <m/>
  </r>
  <r>
    <n v="20797666"/>
    <s v="AIRMAS CENTURY SDN BHD"/>
    <n v="100205"/>
    <x v="329"/>
    <s v="CFS-BB"/>
    <s v="N"/>
    <m/>
    <m/>
    <m/>
    <n v="0"/>
    <n v="0"/>
    <n v="0"/>
    <n v="0"/>
    <n v="0"/>
    <n v="0"/>
    <m/>
  </r>
  <r>
    <n v="21278050"/>
    <s v="CASA KASTURI SDN BHD"/>
    <n v="100205"/>
    <x v="329"/>
    <s v="CFS-BB"/>
    <s v="Y"/>
    <n v="94261"/>
    <s v="Ong Shin May"/>
    <s v="BDM"/>
    <n v="500000"/>
    <n v="0"/>
    <n v="0"/>
    <n v="0"/>
    <n v="500000"/>
    <n v="500000"/>
    <n v="0"/>
  </r>
  <r>
    <n v="21411132"/>
    <s v="ADAT MAHSURI SDN BHD                    "/>
    <n v="100205"/>
    <x v="329"/>
    <s v="CFS-BB"/>
    <s v="N"/>
    <m/>
    <m/>
    <m/>
    <n v="0"/>
    <n v="0"/>
    <n v="0"/>
    <n v="0"/>
    <n v="0"/>
    <n v="0"/>
    <m/>
  </r>
  <r>
    <n v="21797810"/>
    <s v="GREEN ACE HERITAGE SDN BHD"/>
    <n v="100205"/>
    <x v="329"/>
    <s v="CFS-BB"/>
    <s v="N"/>
    <n v="94261"/>
    <s v="Ong Shin May"/>
    <s v="BDM"/>
    <n v="0"/>
    <n v="0"/>
    <n v="0"/>
    <n v="0"/>
    <n v="0"/>
    <n v="0"/>
    <m/>
  </r>
  <r>
    <n v="21835188"/>
    <s v="AUSPICIOUS PROPERTIES SDN BHD"/>
    <n v="100205"/>
    <x v="329"/>
    <s v="CFS-BB"/>
    <s v="Y"/>
    <n v="94261"/>
    <s v="Ong Shin May"/>
    <s v="BDM"/>
    <n v="0"/>
    <n v="0"/>
    <n v="0"/>
    <n v="0"/>
    <n v="0"/>
    <n v="0"/>
    <n v="0"/>
  </r>
  <r>
    <n v="21983926"/>
    <s v="JAYAMAS PROPERTY CONSTRUCTION SDN BHD"/>
    <n v="100205"/>
    <x v="329"/>
    <s v="CFS-BB"/>
    <s v="Y"/>
    <n v="94261"/>
    <s v="Ong Shin May"/>
    <s v="BDM"/>
    <n v="0"/>
    <n v="0"/>
    <n v="0"/>
    <n v="1238863.4099999999"/>
    <n v="0"/>
    <n v="1238863.4099999999"/>
    <n v="1238863.4099999999"/>
  </r>
  <r>
    <n v="22315442"/>
    <s v="DUTAMAS PERMAI SDN BHD                  "/>
    <n v="100205"/>
    <x v="329"/>
    <s v="CFS-BB"/>
    <s v="N"/>
    <m/>
    <m/>
    <m/>
    <n v="0"/>
    <n v="0"/>
    <n v="0"/>
    <n v="0"/>
    <n v="0"/>
    <n v="0"/>
    <m/>
  </r>
  <r>
    <n v="22553354"/>
    <s v="MAJUSAMA MEGAH SDN BHD                  "/>
    <n v="100205"/>
    <x v="329"/>
    <s v="CFS-BB"/>
    <s v="N"/>
    <m/>
    <m/>
    <m/>
    <n v="0"/>
    <n v="0"/>
    <n v="0"/>
    <n v="0"/>
    <n v="0"/>
    <n v="0"/>
    <m/>
  </r>
  <r>
    <n v="23008246"/>
    <s v="GTM NOBLE SDN BHD"/>
    <n v="100205"/>
    <x v="329"/>
    <s v="CFS-BB"/>
    <s v="Y"/>
    <n v="82668"/>
    <s v="Mohamed Danial Bin Sulaiman Ch'ng"/>
    <s v="BDM"/>
    <n v="12300000"/>
    <n v="1493.83"/>
    <n v="0"/>
    <n v="0"/>
    <n v="0"/>
    <n v="1493.83"/>
    <n v="-12298506.17"/>
  </r>
  <r>
    <n v="23327098"/>
    <s v="MAYA INTI SDN BHD"/>
    <n v="100205"/>
    <x v="329"/>
    <s v="CFS-BB"/>
    <s v="Y"/>
    <n v="94261"/>
    <s v="Ong Shin May"/>
    <s v="BDM"/>
    <n v="0"/>
    <n v="0"/>
    <n v="0"/>
    <n v="0"/>
    <n v="0"/>
    <n v="0"/>
    <n v="0"/>
  </r>
  <r>
    <n v="23381569"/>
    <s v="JMT PREMIUM AUTO SDN BHD"/>
    <n v="100205"/>
    <x v="329"/>
    <s v="CFS-BB"/>
    <s v="N"/>
    <m/>
    <m/>
    <m/>
    <n v="0"/>
    <n v="0"/>
    <n v="0"/>
    <n v="0"/>
    <n v="0"/>
    <n v="0"/>
    <m/>
  </r>
  <r>
    <n v="24236264"/>
    <s v="TASIK VILLA HOLDING SDN BHD"/>
    <n v="100205"/>
    <x v="329"/>
    <s v="CFS-BB"/>
    <s v="Y"/>
    <n v="86323"/>
    <s v="Saugalya A/P Darajah"/>
    <s v="RM"/>
    <n v="14057131.710000001"/>
    <n v="7864255.8300000001"/>
    <n v="3538087.82"/>
    <n v="0"/>
    <n v="500000"/>
    <n v="11902343.65"/>
    <n v="-2154788.0600000005"/>
  </r>
  <r>
    <n v="24425027"/>
    <s v="MNC TECH SDN BHD                        "/>
    <n v="100205"/>
    <x v="329"/>
    <s v="CFS-BB"/>
    <s v="N"/>
    <m/>
    <m/>
    <m/>
    <n v="0"/>
    <n v="0"/>
    <n v="0"/>
    <n v="0"/>
    <n v="0"/>
    <n v="0"/>
    <m/>
  </r>
  <r>
    <n v="24446117"/>
    <s v="AIRMAS SYNERGY SDN BHD                  "/>
    <n v="100205"/>
    <x v="329"/>
    <s v="CFS-BB"/>
    <s v="Y"/>
    <n v="94261"/>
    <s v="Ong Shin May"/>
    <s v="BDM"/>
    <n v="1800000"/>
    <n v="468055.1"/>
    <n v="0"/>
    <n v="0"/>
    <n v="0"/>
    <n v="468055.1"/>
    <n v="-1331944.8999999999"/>
  </r>
  <r>
    <n v="24487395"/>
    <s v="DAN &amp; DEX VENTURES SDN BHD"/>
    <n v="100205"/>
    <x v="329"/>
    <s v="CFS-BB"/>
    <s v="Y"/>
    <n v="133932"/>
    <s v="Chee Siew Wen"/>
    <s v="RM"/>
    <n v="13020000"/>
    <n v="11962020.08"/>
    <n v="0"/>
    <n v="0"/>
    <n v="0"/>
    <n v="11962020.08"/>
    <n v="-1057979.92"/>
  </r>
  <r>
    <n v="24812800"/>
    <s v="GTM BUILDER SDN BHD"/>
    <n v="100205"/>
    <x v="329"/>
    <s v="CFS-BB"/>
    <s v="Y"/>
    <n v="82668"/>
    <s v="Mohamed Danial Bin Sulaiman Ch'ng"/>
    <s v="BDM"/>
    <n v="1593222.65"/>
    <n v="0"/>
    <n v="1438815.11"/>
    <n v="0"/>
    <n v="0"/>
    <n v="1438815.11"/>
    <n v="-154407.5399999998"/>
  </r>
  <r>
    <n v="25173149"/>
    <s v="BRIGHTON BROADWAY SDN BHD               "/>
    <n v="100205"/>
    <x v="329"/>
    <s v="CFS-BB"/>
    <s v="N"/>
    <m/>
    <m/>
    <m/>
    <n v="0"/>
    <n v="0"/>
    <n v="0"/>
    <n v="0"/>
    <n v="0"/>
    <n v="0"/>
    <m/>
  </r>
  <r>
    <n v="25176640"/>
    <s v="MARVELOUS PROGRESS SDN BHD"/>
    <n v="100205"/>
    <x v="329"/>
    <s v="CFS-BB"/>
    <s v="Y"/>
    <n v="128374"/>
    <s v="Ho Sie Cheng"/>
    <s v="RM"/>
    <n v="1005000"/>
    <n v="938308.08000000007"/>
    <n v="0"/>
    <n v="0"/>
    <n v="0"/>
    <n v="938308.08000000007"/>
    <n v="-66691.919999999925"/>
  </r>
  <r>
    <n v="25586519"/>
    <s v="SAUJANA DESA BINA SDN BHD"/>
    <n v="100205"/>
    <x v="329"/>
    <s v="CFS-BB"/>
    <s v="Y"/>
    <n v="123877"/>
    <s v="Yew Kah Seng"/>
    <s v="RM"/>
    <n v="3416151.2"/>
    <n v="0"/>
    <n v="3077434.14"/>
    <n v="0"/>
    <n v="0"/>
    <n v="3077434.14"/>
    <n v="-338717.06000000006"/>
  </r>
  <r>
    <n v="26500497"/>
    <s v="SWEET BOUNDARIES SDN BHD                "/>
    <n v="100205"/>
    <x v="329"/>
    <s v="CFS-BB"/>
    <s v="Y"/>
    <n v="128374"/>
    <s v="Ho Sie Cheng"/>
    <s v="RM"/>
    <n v="13950000"/>
    <n v="13378349.310000001"/>
    <n v="0"/>
    <n v="0"/>
    <n v="0"/>
    <n v="13378349.310000001"/>
    <n v="-571650.68999999948"/>
  </r>
  <r>
    <n v="7038425"/>
    <s v="DEXON ELECTRICAL ENGINEERING SDN BHD"/>
    <n v="100205"/>
    <x v="329"/>
    <s v="CFS-BB"/>
    <s v="N"/>
    <m/>
    <m/>
    <m/>
    <n v="0"/>
    <n v="0"/>
    <n v="0"/>
    <n v="0"/>
    <n v="0"/>
    <n v="0"/>
    <m/>
  </r>
  <r>
    <n v="13138365"/>
    <s v="FRANKY LAND SDN BHD"/>
    <n v="101366"/>
    <x v="330"/>
    <s v="CFS-BB"/>
    <s v="Y"/>
    <n v="84046"/>
    <s v="Yap Sue Yee"/>
    <s v="BDM"/>
    <n v="4000000"/>
    <n v="0"/>
    <n v="4000000"/>
    <n v="0"/>
    <n v="0"/>
    <n v="4000000"/>
    <n v="0"/>
  </r>
  <r>
    <n v="20424030"/>
    <s v="FRANKY (L) BHD"/>
    <n v="101366"/>
    <x v="330"/>
    <s v="CFS-BB"/>
    <s v="N"/>
    <m/>
    <m/>
    <m/>
    <n v="0"/>
    <n v="0"/>
    <n v="0"/>
    <n v="0"/>
    <n v="0"/>
    <n v="0"/>
    <m/>
  </r>
  <r>
    <n v="13146511"/>
    <s v="KBB MARKETING SDN BHD"/>
    <n v="101366"/>
    <x v="330"/>
    <s v="CFS-BB"/>
    <s v="N"/>
    <m/>
    <m/>
    <m/>
    <n v="0"/>
    <n v="0"/>
    <n v="0"/>
    <n v="0"/>
    <n v="0"/>
    <n v="0"/>
    <m/>
  </r>
  <r>
    <n v="7559246"/>
    <s v="DC &amp; A PROPERTIES SDN BHD"/>
    <n v="100208"/>
    <x v="331"/>
    <s v="CFS-BB"/>
    <s v="Y"/>
    <n v="129943"/>
    <s v="Saw Li Ming"/>
    <s v="RM"/>
    <n v="480711.69"/>
    <n v="0"/>
    <n v="477641.14"/>
    <n v="0"/>
    <n v="0"/>
    <n v="477641.14"/>
    <n v="-3070.5499999999884"/>
  </r>
  <r>
    <n v="16082971"/>
    <s v="DC &amp; A DEVELOPMENTS SDN BHD             "/>
    <n v="100208"/>
    <x v="331"/>
    <s v="CFS-BB"/>
    <s v="Y"/>
    <n v="133356"/>
    <s v="Low Kim Kee"/>
    <s v="RM"/>
    <n v="0"/>
    <n v="5152772.3"/>
    <n v="1500000"/>
    <n v="0"/>
    <n v="100000"/>
    <n v="6752772.2999999998"/>
    <n v="6752772.2999999998"/>
  </r>
  <r>
    <n v="22962261"/>
    <s v="DEBEST REALTY SDN BHD"/>
    <n v="101367"/>
    <x v="332"/>
    <s v="CFS-BB"/>
    <s v="Y"/>
    <n v="122984"/>
    <s v="Ting Heng Chin"/>
    <s v="RM"/>
    <n v="2014930.96"/>
    <n v="1048768"/>
    <n v="404620.64"/>
    <n v="0"/>
    <n v="0"/>
    <n v="1453388.6400000001"/>
    <n v="-561542.31999999983"/>
  </r>
  <r>
    <n v="22577829"/>
    <s v="A1 PETROL STATION SDN BHD               "/>
    <n v="101367"/>
    <x v="332"/>
    <s v="CFS-BB"/>
    <s v="N"/>
    <m/>
    <m/>
    <m/>
    <n v="0"/>
    <n v="0"/>
    <n v="0"/>
    <n v="0"/>
    <n v="0"/>
    <n v="0"/>
    <m/>
  </r>
  <r>
    <n v="5698553"/>
    <s v="SIN KAO YI ENTERPRISE                   "/>
    <n v="100210"/>
    <x v="333"/>
    <s v="CFS-BB"/>
    <s v="Y"/>
    <n v="86311"/>
    <s v="Zaitun Binti Zanudin"/>
    <s v="RM"/>
    <n v="290121.97000000003"/>
    <n v="0"/>
    <n v="288414.65999999997"/>
    <n v="0"/>
    <n v="0"/>
    <n v="288414.65999999997"/>
    <n v="-1707.3100000000559"/>
  </r>
  <r>
    <n v="16089503"/>
    <s v="DECENTCO (M) SDN. BHD."/>
    <n v="100210"/>
    <x v="333"/>
    <s v="CFS-BB"/>
    <s v="Y"/>
    <n v="86311"/>
    <s v="Zaitun Binti Zanudin"/>
    <s v="RM"/>
    <n v="1000000"/>
    <n v="1021237.62"/>
    <n v="0"/>
    <n v="1000000"/>
    <n v="0"/>
    <n v="2021237.62"/>
    <n v="1021237.6200000001"/>
  </r>
  <r>
    <n v="18481969"/>
    <s v="DELIMA KINTA SDN BHD"/>
    <n v="100211"/>
    <x v="334"/>
    <s v="CFS-BB"/>
    <s v="Y"/>
    <n v="129413"/>
    <s v="Ng Khay Xiong"/>
    <s v="RM"/>
    <n v="3784000"/>
    <n v="1934044.19"/>
    <n v="1109466.97"/>
    <n v="0"/>
    <n v="712000"/>
    <n v="3755511.16"/>
    <n v="-28488.839999999851"/>
  </r>
  <r>
    <n v="20046830"/>
    <s v="MILLION EFFECTIVE SDN BHD"/>
    <n v="100211"/>
    <x v="334"/>
    <s v="CFS-BB"/>
    <s v="Y"/>
    <n v="129413"/>
    <s v="Ng Khay Xiong"/>
    <s v="RM"/>
    <n v="80718.02"/>
    <n v="0"/>
    <n v="80478.69"/>
    <n v="0"/>
    <n v="0"/>
    <n v="80478.69"/>
    <n v="-239.33000000000175"/>
  </r>
  <r>
    <n v="22556190"/>
    <s v="ASIA LEISURE &amp; CAR RENTAL SDN.BHD."/>
    <n v="100211"/>
    <x v="334"/>
    <s v="CFS-BB"/>
    <s v="Y"/>
    <n v="129413"/>
    <s v="Ng Khay Xiong"/>
    <s v="RM"/>
    <n v="600000"/>
    <n v="609816.35"/>
    <n v="0"/>
    <n v="0"/>
    <n v="0"/>
    <n v="609816.35"/>
    <n v="9816.3499999999767"/>
  </r>
  <r>
    <n v="24899980"/>
    <s v="DK MOTOR SDN BHD"/>
    <n v="100211"/>
    <x v="334"/>
    <s v="CFS-BB"/>
    <s v="N"/>
    <m/>
    <m/>
    <m/>
    <n v="0"/>
    <n v="0"/>
    <n v="0"/>
    <n v="0"/>
    <n v="0"/>
    <n v="0"/>
    <m/>
  </r>
  <r>
    <n v="9208183"/>
    <s v="PEARLMATICS SDN BHD"/>
    <n v="100212"/>
    <x v="335"/>
    <s v="CFS-BB"/>
    <s v="Y"/>
    <n v="98222"/>
    <s v="Chai Yee Leng"/>
    <s v="RM"/>
    <n v="1000000"/>
    <n v="1014065.49"/>
    <n v="0"/>
    <n v="0"/>
    <n v="0"/>
    <n v="1014065.49"/>
    <n v="14065.489999999991"/>
  </r>
  <r>
    <n v="9320509"/>
    <s v="MSB MANUFACTURING SDN BHD"/>
    <n v="100212"/>
    <x v="335"/>
    <s v="CFS-BB"/>
    <s v="Y"/>
    <n v="98222"/>
    <s v="Chai Yee Leng"/>
    <s v="RM"/>
    <n v="800000"/>
    <n v="281567.28000000003"/>
    <n v="0"/>
    <n v="0"/>
    <n v="0"/>
    <n v="281567.28000000003"/>
    <n v="-518432.72"/>
  </r>
  <r>
    <n v="16265598"/>
    <s v="SYARAT IDAMAN SDN BHD"/>
    <n v="100212"/>
    <x v="335"/>
    <s v="CFS-BB"/>
    <s v="N"/>
    <m/>
    <m/>
    <m/>
    <n v="0"/>
    <n v="0"/>
    <n v="0"/>
    <n v="0"/>
    <n v="0"/>
    <n v="0"/>
    <m/>
  </r>
  <r>
    <n v="17479837"/>
    <s v="KOMBINASI BUMI SOLAR SDN BHD"/>
    <n v="100212"/>
    <x v="335"/>
    <s v="CFS-BB"/>
    <s v="Y"/>
    <n v="98222"/>
    <s v="Chai Yee Leng"/>
    <s v="RM"/>
    <n v="5645640"/>
    <n v="4946852.4399999995"/>
    <n v="0"/>
    <n v="0"/>
    <n v="0"/>
    <n v="4946852.4399999995"/>
    <n v="-698787.56000000052"/>
  </r>
  <r>
    <n v="18818759"/>
    <s v="ZESTRANS SDN BHD                        "/>
    <n v="100212"/>
    <x v="335"/>
    <s v="CFS-BB"/>
    <s v="N"/>
    <m/>
    <m/>
    <m/>
    <n v="0"/>
    <n v="0"/>
    <n v="0"/>
    <n v="0"/>
    <n v="0"/>
    <n v="0"/>
    <m/>
  </r>
  <r>
    <n v="19153311"/>
    <s v="DELISPRINGS SDN BHD                     "/>
    <n v="100212"/>
    <x v="335"/>
    <s v="CFS-BB"/>
    <s v="Y"/>
    <n v="98222"/>
    <s v="Chai Yee Leng"/>
    <s v="RM"/>
    <n v="35204000"/>
    <n v="29489679.690000001"/>
    <n v="0"/>
    <n v="0"/>
    <n v="0"/>
    <n v="29489679.690000001"/>
    <n v="-5714320.3099999987"/>
  </r>
  <r>
    <n v="20217627"/>
    <s v="DELISPRINGS LAND SDN BHD"/>
    <n v="100212"/>
    <x v="335"/>
    <s v="CFS-BB"/>
    <s v="Y"/>
    <m/>
    <m/>
    <m/>
    <n v="0"/>
    <n v="0"/>
    <n v="0"/>
    <n v="0"/>
    <n v="0"/>
    <n v="0"/>
    <n v="0"/>
  </r>
  <r>
    <n v="23411193"/>
    <s v="Yogawa Marketing (M) Sdn Bhd"/>
    <n v="100212"/>
    <x v="335"/>
    <s v="CFS-BB"/>
    <s v="Y"/>
    <n v="98222"/>
    <s v="Chai Yee Leng"/>
    <s v="RM"/>
    <n v="6435327.3100000005"/>
    <n v="2637914.9500000002"/>
    <n v="503551.55"/>
    <n v="0"/>
    <n v="3090000"/>
    <n v="6231466.5"/>
    <n v="-203860.81000000052"/>
  </r>
  <r>
    <n v="23459040"/>
    <s v="DELISPRINGS DEVELOPMENT SDN BHD"/>
    <n v="100212"/>
    <x v="335"/>
    <s v="CFS-BB"/>
    <s v="N"/>
    <m/>
    <m/>
    <m/>
    <n v="0"/>
    <n v="0"/>
    <n v="0"/>
    <n v="0"/>
    <n v="0"/>
    <n v="0"/>
    <m/>
  </r>
  <r>
    <n v="24687285"/>
    <s v="NEW WAY DEVELOPMENT SDN BHD             "/>
    <n v="100212"/>
    <x v="335"/>
    <s v="CFS-BB"/>
    <s v="N"/>
    <m/>
    <m/>
    <m/>
    <n v="0"/>
    <n v="0"/>
    <n v="0"/>
    <n v="0"/>
    <n v="0"/>
    <n v="0"/>
    <m/>
  </r>
  <r>
    <n v="25106468"/>
    <s v="C N H HOLDINGS SDN BHD"/>
    <n v="100212"/>
    <x v="335"/>
    <s v="CFS-BB"/>
    <s v="Y"/>
    <n v="98222"/>
    <s v="Chai Yee Leng"/>
    <s v="RM"/>
    <n v="910000"/>
    <n v="824620.48"/>
    <n v="0"/>
    <n v="0"/>
    <n v="0"/>
    <n v="824620.48"/>
    <n v="-85379.520000000019"/>
  </r>
  <r>
    <n v="25149640"/>
    <s v="MASMURAN PROPERTIES SDN BHD             "/>
    <n v="100212"/>
    <x v="335"/>
    <s v="CFS-BB"/>
    <s v="N"/>
    <m/>
    <m/>
    <m/>
    <n v="0"/>
    <n v="0"/>
    <n v="0"/>
    <n v="0"/>
    <n v="0"/>
    <n v="0"/>
    <m/>
  </r>
  <r>
    <n v="13862630"/>
    <s v="BORNEO UNITED SAWMILLS SDN BHD"/>
    <n v="100213"/>
    <x v="336"/>
    <s v="CFS-BB"/>
    <s v="Y"/>
    <n v="122984"/>
    <s v="Ting Heng Chin"/>
    <s v="RM"/>
    <n v="1500000"/>
    <n v="0"/>
    <n v="0"/>
    <n v="500837.92"/>
    <n v="1500000"/>
    <n v="2000837.92"/>
    <n v="500837.91999999993"/>
  </r>
  <r>
    <n v="15924655"/>
    <s v="DELTA LAND BERHAD"/>
    <n v="100213"/>
    <x v="336"/>
    <s v="CFS-BB"/>
    <s v="Y"/>
    <n v="122984"/>
    <s v="Ting Heng Chin"/>
    <s v="RM"/>
    <n v="1000000"/>
    <n v="0"/>
    <n v="0"/>
    <n v="1001675.78"/>
    <n v="1000000"/>
    <n v="2001675.78"/>
    <n v="1001675.78"/>
  </r>
  <r>
    <n v="19864255"/>
    <s v="DELTA CTC SDN BHD"/>
    <n v="100213"/>
    <x v="336"/>
    <s v="CFS-BB"/>
    <s v="N"/>
    <m/>
    <m/>
    <m/>
    <n v="0"/>
    <n v="0"/>
    <n v="0"/>
    <n v="0"/>
    <n v="0"/>
    <n v="0"/>
    <m/>
  </r>
  <r>
    <n v="19864438"/>
    <s v="GOLDEN ADDITION SDN BHD"/>
    <n v="100213"/>
    <x v="336"/>
    <s v="CFS-BB"/>
    <s v="N"/>
    <m/>
    <m/>
    <m/>
    <n v="0"/>
    <n v="0"/>
    <n v="0"/>
    <n v="0"/>
    <n v="0"/>
    <n v="0"/>
    <m/>
  </r>
  <r>
    <n v="20604592"/>
    <s v="DELTA EVERSHINE SDN BHD"/>
    <n v="100213"/>
    <x v="336"/>
    <s v="CFS-BB"/>
    <s v="N"/>
    <m/>
    <m/>
    <m/>
    <n v="0"/>
    <n v="0"/>
    <n v="0"/>
    <n v="0"/>
    <n v="0"/>
    <n v="0"/>
    <m/>
  </r>
  <r>
    <n v="4330617"/>
    <s v="GEMA PADU SDN BHD"/>
    <n v="100214"/>
    <x v="337"/>
    <s v="CFS-BB"/>
    <s v="Y"/>
    <m/>
    <m/>
    <m/>
    <n v="0"/>
    <n v="0"/>
    <n v="0"/>
    <n v="0"/>
    <n v="0"/>
    <n v="0"/>
    <n v="0"/>
  </r>
  <r>
    <n v="7917874"/>
    <s v="DELUXE BRICKWORKS SDN BHD"/>
    <n v="100214"/>
    <x v="337"/>
    <s v="CFS-BB"/>
    <s v="Y"/>
    <n v="124361"/>
    <s v="Lim Wee Sern "/>
    <s v="RM"/>
    <n v="10924360.49"/>
    <n v="1021478.62"/>
    <n v="2816240.33"/>
    <n v="0"/>
    <n v="5000000"/>
    <n v="8837718.9499999993"/>
    <n v="-2086641.540000001"/>
  </r>
  <r>
    <n v="14856356"/>
    <s v="DELUXE CERAMIC MARKETING SDN BHD"/>
    <n v="100215"/>
    <x v="338"/>
    <s v="CFS-BB"/>
    <s v="Y"/>
    <n v="86311"/>
    <s v="Zaitun Binti Zanudin"/>
    <s v="RM"/>
    <n v="6150000"/>
    <n v="3479370.16"/>
    <n v="0"/>
    <n v="2268797.7599999998"/>
    <n v="2000000"/>
    <n v="7748167.9199999999"/>
    <n v="1598167.92"/>
  </r>
  <r>
    <n v="16865342"/>
    <s v="DELUXE HOME CENTRE SDN. BHD."/>
    <n v="100215"/>
    <x v="338"/>
    <s v="CFS-BB"/>
    <s v="Y"/>
    <n v="86311"/>
    <s v="Zaitun Binti Zanudin"/>
    <s v="RM"/>
    <n v="0"/>
    <n v="0"/>
    <n v="0"/>
    <n v="1180000"/>
    <n v="0"/>
    <n v="1180000"/>
    <n v="1180000"/>
  </r>
  <r>
    <n v="3765871"/>
    <s v="DESA TOP QUALITY PRODUCTS SDN. BHD."/>
    <n v="100216"/>
    <x v="339"/>
    <s v="CFS-BB"/>
    <s v="Y"/>
    <n v="138612"/>
    <s v="Hiew Hwei Sen"/>
    <s v="RM"/>
    <n v="0"/>
    <n v="0"/>
    <n v="0"/>
    <n v="300502.76"/>
    <n v="0"/>
    <n v="300502.76"/>
    <n v="300502.76"/>
  </r>
  <r>
    <n v="5384801"/>
    <s v="DESA SOUTHERN AGENCY (TAIPING) SDN BHD"/>
    <n v="100216"/>
    <x v="339"/>
    <s v="CFS-BB"/>
    <s v="Y"/>
    <n v="131072"/>
    <s v="Pneh Joo Li"/>
    <s v="RM"/>
    <n v="300000"/>
    <n v="0"/>
    <n v="0"/>
    <n v="0"/>
    <n v="300000"/>
    <n v="300000"/>
    <n v="0"/>
  </r>
  <r>
    <n v="9881522"/>
    <s v="DE SHENG GLOBAL (M) SDN BHD"/>
    <n v="100209"/>
    <x v="340"/>
    <s v="CFS-BB"/>
    <s v="Y"/>
    <n v="121277"/>
    <s v="Mohamad Riymi Bin Muhamad Nor"/>
    <s v="BDM"/>
    <n v="7117246.8900000006"/>
    <n v="2505740.77"/>
    <n v="1004831.26"/>
    <n v="0"/>
    <n v="3600000"/>
    <n v="7110572.0300000003"/>
    <n v="-6674.8600000003353"/>
  </r>
  <r>
    <n v="21838068"/>
    <s v="ALPHA SURFERS SDN BHD                   "/>
    <n v="100209"/>
    <x v="340"/>
    <s v="CFS-BB"/>
    <s v="N"/>
    <m/>
    <m/>
    <m/>
    <n v="0"/>
    <n v="0"/>
    <n v="0"/>
    <n v="0"/>
    <n v="0"/>
    <n v="0"/>
    <m/>
  </r>
  <r>
    <n v="22139332"/>
    <s v="GOLDEN NATION DEVELOPMENT SDN BHD"/>
    <n v="100209"/>
    <x v="340"/>
    <s v="CFS-BB"/>
    <s v="Y"/>
    <m/>
    <m/>
    <m/>
    <n v="0"/>
    <n v="0"/>
    <n v="0"/>
    <n v="0"/>
    <n v="0"/>
    <n v="0"/>
    <n v="0"/>
  </r>
  <r>
    <n v="23188635"/>
    <s v="LEGEND VISTA DEVELOPMENT SDN BHD        "/>
    <n v="100209"/>
    <x v="340"/>
    <s v="CFS-BB"/>
    <s v="Y"/>
    <n v="121277"/>
    <s v="Mohamad Riymi Bin Muhamad Nor"/>
    <s v="BDM"/>
    <n v="0"/>
    <n v="0"/>
    <n v="0"/>
    <n v="0"/>
    <n v="20000"/>
    <n v="20000"/>
    <n v="20000"/>
  </r>
  <r>
    <n v="23646215"/>
    <s v="CONTINENTAL INGENIOUS SDN BHD"/>
    <n v="100209"/>
    <x v="340"/>
    <s v="CFS-BB"/>
    <s v="Y"/>
    <n v="121277"/>
    <s v="Mohamad Riymi Bin Muhamad Nor"/>
    <s v="BDM"/>
    <n v="4340000"/>
    <n v="3107656.83"/>
    <n v="0"/>
    <n v="0"/>
    <n v="0"/>
    <n v="3107656.83"/>
    <n v="-1232343.17"/>
  </r>
  <r>
    <n v="25117453"/>
    <s v="DSG PROPERTIES SDN BHD                  "/>
    <n v="100209"/>
    <x v="340"/>
    <s v="CFS-BB"/>
    <s v="N"/>
    <m/>
    <m/>
    <m/>
    <n v="0"/>
    <n v="0"/>
    <n v="0"/>
    <n v="0"/>
    <n v="0"/>
    <n v="0"/>
    <m/>
  </r>
  <r>
    <n v="25241283"/>
    <s v="MILANO MARKETING SDN BHD"/>
    <n v="100209"/>
    <x v="340"/>
    <s v="CFS-BB"/>
    <s v="Y"/>
    <n v="73102"/>
    <s v="Laura Yap Binti Abdullah @ Yap Hooi Leng"/>
    <s v="RM"/>
    <n v="2235765.71"/>
    <n v="0"/>
    <n v="845510.48"/>
    <n v="0"/>
    <n v="1245000"/>
    <n v="2090510.48"/>
    <n v="-145255.22999999998"/>
  </r>
  <r>
    <n v="16269342"/>
    <s v="D FRESH SDN BHD                         "/>
    <n v="101368"/>
    <x v="341"/>
    <s v="CFS-BB"/>
    <s v="N"/>
    <n v="134715"/>
    <s v="Jananiswary A/P Gunasegeran"/>
    <s v="RM"/>
    <n v="0"/>
    <n v="0"/>
    <n v="0"/>
    <n v="0"/>
    <n v="0"/>
    <n v="0"/>
    <m/>
  </r>
  <r>
    <n v="16269628"/>
    <s v="FRESPRO SDN BHD                         "/>
    <n v="101368"/>
    <x v="341"/>
    <s v="CFS-BB"/>
    <s v="N"/>
    <n v="127360"/>
    <s v="Feera Aqila Binti A Ariff"/>
    <s v="RM"/>
    <n v="0"/>
    <n v="0"/>
    <n v="0"/>
    <n v="0"/>
    <n v="0"/>
    <n v="0"/>
    <m/>
  </r>
  <r>
    <n v="5121568"/>
    <s v="HANG TUAH FURNITURE SDN BHD"/>
    <n v="100218"/>
    <x v="342"/>
    <s v="CFS-BB"/>
    <s v="Y"/>
    <n v="94601"/>
    <s v="Leong Khang Loon"/>
    <s v="RM"/>
    <n v="1006100.01"/>
    <n v="0"/>
    <n v="1004066.68"/>
    <n v="0"/>
    <n v="0"/>
    <n v="1004066.68"/>
    <n v="-2033.3299999999581"/>
  </r>
  <r>
    <n v="25104728"/>
    <s v="DIAMOND CLASS SDN BHD"/>
    <n v="100218"/>
    <x v="342"/>
    <s v="CFS-BB"/>
    <s v="Y"/>
    <n v="87577"/>
    <s v="Lim Wei Xin"/>
    <s v="DH"/>
    <n v="500000"/>
    <n v="0"/>
    <n v="0"/>
    <n v="0"/>
    <n v="500000"/>
    <n v="500000"/>
    <n v="0"/>
  </r>
  <r>
    <n v="25105163"/>
    <s v="SMT CONSTRUCTION &amp; TRADING SDN. BHD."/>
    <n v="100218"/>
    <x v="342"/>
    <s v="CFS-BB"/>
    <s v="Y"/>
    <n v="84025"/>
    <s v="Ooi Kang Jie"/>
    <s v="RM"/>
    <n v="557605.77"/>
    <n v="0"/>
    <n v="505070.52"/>
    <n v="0"/>
    <n v="0"/>
    <n v="505070.52"/>
    <n v="-52535.25"/>
  </r>
  <r>
    <n v="13403872"/>
    <s v="DMC DAGANGAN (EAST) SDN BHD"/>
    <n v="100219"/>
    <x v="343"/>
    <s v="CFS-BB"/>
    <s v="Y"/>
    <n v="86696"/>
    <s v="Suziana Binti Omar"/>
    <s v="RM"/>
    <n v="3000000"/>
    <n v="0"/>
    <n v="0"/>
    <n v="500000"/>
    <n v="3000000"/>
    <n v="3500000"/>
    <n v="500000"/>
  </r>
  <r>
    <n v="14594176"/>
    <s v="MEGA 9 HOUSING SDN BHD"/>
    <n v="100219"/>
    <x v="343"/>
    <s v="CFS-BB"/>
    <s v="N"/>
    <m/>
    <m/>
    <m/>
    <n v="0"/>
    <n v="0"/>
    <n v="0"/>
    <n v="0"/>
    <n v="0"/>
    <n v="0"/>
    <m/>
  </r>
  <r>
    <n v="14960475"/>
    <s v="P D PETROLEUM SDN BHD"/>
    <n v="100219"/>
    <x v="343"/>
    <s v="CFS-BB"/>
    <s v="Y"/>
    <n v="86323"/>
    <s v="Saugalya A/P Darajah"/>
    <s v="RM"/>
    <n v="1700000"/>
    <n v="1566663.3900000001"/>
    <n v="0"/>
    <n v="0"/>
    <n v="0"/>
    <n v="1566663.3900000001"/>
    <n v="-133336.60999999987"/>
  </r>
  <r>
    <n v="23195598"/>
    <s v="DIGITAL AWAN SDN BHD"/>
    <n v="100220"/>
    <x v="344"/>
    <s v="CFS-BB"/>
    <s v="Y"/>
    <n v="96213"/>
    <s v="Wong Li Li"/>
    <s v="BDM"/>
    <n v="8000000"/>
    <n v="5772168.9500000002"/>
    <n v="0"/>
    <n v="0"/>
    <n v="0"/>
    <n v="5772168.9500000002"/>
    <n v="-2227831.0499999998"/>
  </r>
  <r>
    <n v="24154438"/>
    <s v="MARUDU POWER SDN BHD"/>
    <n v="100220"/>
    <x v="344"/>
    <s v="CFS-BB"/>
    <s v="Y"/>
    <n v="96213"/>
    <s v="Wong Li Li"/>
    <s v="BDM"/>
    <n v="7052500"/>
    <n v="5980214.0599999996"/>
    <n v="0"/>
    <n v="0"/>
    <n v="0"/>
    <n v="5980214.0599999996"/>
    <n v="-1072285.9400000004"/>
  </r>
  <r>
    <n v="5634670"/>
    <s v="DIMENSION BID (M) SDN BHD"/>
    <n v="101369"/>
    <x v="345"/>
    <s v="CFS-BB"/>
    <s v="N"/>
    <m/>
    <m/>
    <m/>
    <n v="0"/>
    <n v="0"/>
    <n v="0"/>
    <n v="0"/>
    <n v="0"/>
    <n v="0"/>
    <m/>
  </r>
  <r>
    <n v="11891739"/>
    <s v="NEURAL OILFIELD SERVICE SDN BHD         "/>
    <n v="101369"/>
    <x v="345"/>
    <s v="CFS-BB"/>
    <s v="N"/>
    <m/>
    <m/>
    <m/>
    <n v="0"/>
    <n v="0"/>
    <n v="0"/>
    <n v="0"/>
    <n v="0"/>
    <n v="0"/>
    <m/>
  </r>
  <r>
    <n v="7519581"/>
    <s v="NEURAL SERVICES SDN BHD"/>
    <n v="101369"/>
    <x v="345"/>
    <s v="CFS-BB"/>
    <s v="N"/>
    <m/>
    <m/>
    <m/>
    <n v="0"/>
    <n v="0"/>
    <n v="0"/>
    <n v="0"/>
    <n v="0"/>
    <n v="0"/>
    <m/>
  </r>
  <r>
    <n v="14245315"/>
    <s v="D'INTAN TRADE SDN BHD"/>
    <n v="101370"/>
    <x v="346"/>
    <s v="CFS-BB"/>
    <s v="Y"/>
    <n v="88661"/>
    <s v="Lim Mei Hwa"/>
    <s v="RM"/>
    <n v="2060000"/>
    <n v="0"/>
    <n v="0"/>
    <n v="0"/>
    <n v="2060000"/>
    <n v="2060000"/>
    <n v="0"/>
  </r>
  <r>
    <n v="16199469"/>
    <s v="ZS MAKMUR PROPERTIES SDN BHD"/>
    <n v="101370"/>
    <x v="346"/>
    <s v="CFS-BB"/>
    <s v="N"/>
    <m/>
    <m/>
    <s v="RM"/>
    <n v="0"/>
    <n v="0"/>
    <n v="0"/>
    <n v="0"/>
    <n v="0"/>
    <n v="0"/>
    <m/>
  </r>
  <r>
    <n v="21414577"/>
    <s v="DIRECTD RETAIL &amp; WHOLESALE SDN.BHD."/>
    <n v="101371"/>
    <x v="347"/>
    <s v="CFS-BB"/>
    <s v="Y"/>
    <m/>
    <m/>
    <m/>
    <n v="5000000"/>
    <n v="0"/>
    <n v="0"/>
    <n v="0"/>
    <n v="5000000"/>
    <n v="5000000"/>
    <n v="0"/>
  </r>
  <r>
    <n v="13489779"/>
    <s v="EXTROVEST COMUNICATIONS SDN BHD"/>
    <n v="101371"/>
    <x v="347"/>
    <s v="CFS-BB"/>
    <s v="N"/>
    <m/>
    <m/>
    <s v="DH"/>
    <n v="0"/>
    <n v="0"/>
    <n v="0"/>
    <n v="0"/>
    <n v="0"/>
    <n v="0"/>
    <m/>
  </r>
  <r>
    <n v="11164726"/>
    <s v="DIVERSATECH (M) SDN BHD"/>
    <n v="100222"/>
    <x v="348"/>
    <s v="CFS-BB"/>
    <s v="Y"/>
    <n v="98222"/>
    <s v="Chai Yee Leng"/>
    <s v="RM"/>
    <n v="47940000"/>
    <n v="34704739.630000003"/>
    <n v="0"/>
    <n v="500000"/>
    <n v="12000000"/>
    <n v="47204739.630000003"/>
    <n v="-735260.36999999732"/>
  </r>
  <r>
    <n v="18547719"/>
    <s v="DIVERSATECH FERTILIZER SDN BHD          "/>
    <n v="100222"/>
    <x v="348"/>
    <s v="CFS-BB"/>
    <s v="Y"/>
    <n v="98222"/>
    <s v="Chai Yee Leng"/>
    <s v="RM"/>
    <n v="13925000"/>
    <n v="6492344.3399999999"/>
    <n v="0"/>
    <n v="0"/>
    <n v="5000000"/>
    <n v="11492344.34"/>
    <n v="-2432655.66"/>
  </r>
  <r>
    <n v="6251899"/>
    <s v="DOMICA FURNITURE (M) SDN BHD"/>
    <n v="100224"/>
    <x v="349"/>
    <s v="CFS-BB"/>
    <s v="Y"/>
    <n v="134714"/>
    <s v="Tan Yi Sheng"/>
    <s v="RM"/>
    <n v="1000000"/>
    <n v="1015308.66"/>
    <n v="0"/>
    <n v="501403.37"/>
    <n v="0"/>
    <n v="1516712.03"/>
    <n v="516712.03"/>
  </r>
  <r>
    <n v="14116822"/>
    <s v="DOMICA FURNITURE INDUSTRIES SDN BHD"/>
    <n v="100224"/>
    <x v="349"/>
    <s v="CFS-BB"/>
    <s v="Y"/>
    <n v="134714"/>
    <s v="Tan Yi Sheng"/>
    <s v="RM"/>
    <n v="4506188.7699999996"/>
    <n v="0"/>
    <n v="0"/>
    <n v="2004125.86"/>
    <n v="2500000"/>
    <n v="4504125.8600000003"/>
    <n v="-2062.9099999992177"/>
  </r>
  <r>
    <n v="22589040"/>
    <s v="EASTWOOD VALLEY SDN BHD"/>
    <n v="100224"/>
    <x v="349"/>
    <s v="CFS-BB"/>
    <s v="N"/>
    <m/>
    <m/>
    <m/>
    <n v="0"/>
    <n v="0"/>
    <n v="0"/>
    <n v="0"/>
    <n v="0"/>
    <n v="0"/>
    <m/>
  </r>
  <r>
    <n v="6291061"/>
    <s v="DOMMAL FOOD SERVICES SDN BHD"/>
    <n v="101372"/>
    <x v="350"/>
    <s v="CFS-BB"/>
    <s v="N"/>
    <n v="72942"/>
    <s v="Noor Hafizah Binti Idrishah"/>
    <s v="RM"/>
    <n v="0"/>
    <n v="0"/>
    <n v="0"/>
    <n v="0"/>
    <n v="0"/>
    <n v="0"/>
    <m/>
  </r>
  <r>
    <n v="11614738"/>
    <s v="RAYA AIRWAYS SDN.BHD.                   "/>
    <n v="101372"/>
    <x v="350"/>
    <s v="CFS-BB"/>
    <s v="N"/>
    <m/>
    <m/>
    <m/>
    <n v="0"/>
    <n v="0"/>
    <n v="0"/>
    <n v="0"/>
    <n v="0"/>
    <n v="0"/>
    <m/>
  </r>
  <r>
    <n v="7057476"/>
    <s v="YUN NAM HAIR CARE SDN BHD"/>
    <n v="100225"/>
    <x v="351"/>
    <s v="CFS-BB"/>
    <s v="Y"/>
    <n v="133637"/>
    <s v="Ng Chuan Xun"/>
    <s v="RM"/>
    <n v="903000"/>
    <n v="0"/>
    <n v="0"/>
    <n v="0"/>
    <n v="903000"/>
    <n v="903000"/>
    <n v="0"/>
  </r>
  <r>
    <n v="13754669"/>
    <s v="LONDON WEIGHT MANAGEMENT SDN BHD"/>
    <n v="100225"/>
    <x v="351"/>
    <s v="CFS-BB"/>
    <s v="Y"/>
    <n v="133637"/>
    <s v="Ng Chuan Xun"/>
    <s v="RM"/>
    <n v="1405272"/>
    <n v="0"/>
    <n v="0"/>
    <n v="0"/>
    <n v="1405272"/>
    <n v="1405272"/>
    <n v="0"/>
  </r>
  <r>
    <n v="15072750"/>
    <s v="NEW YORK SKIN SDN BHD"/>
    <n v="100225"/>
    <x v="351"/>
    <s v="CFS-BB"/>
    <s v="Y"/>
    <n v="129270"/>
    <s v="Ang Xing-Yiow"/>
    <s v="RM"/>
    <n v="1060000"/>
    <n v="0"/>
    <n v="0"/>
    <n v="0"/>
    <n v="1060000"/>
    <n v="1060000"/>
    <n v="0"/>
  </r>
  <r>
    <n v="19297553"/>
    <s v="DORRA SLIMMING SDN BHD"/>
    <n v="100225"/>
    <x v="351"/>
    <s v="CFS-BB"/>
    <s v="Y"/>
    <n v="129270"/>
    <s v="Ang Xing-Yiow"/>
    <s v="RM"/>
    <n v="1418000"/>
    <n v="0"/>
    <n v="0"/>
    <n v="0"/>
    <n v="1418000"/>
    <n v="1418000"/>
    <n v="0"/>
  </r>
  <r>
    <n v="19855899"/>
    <s v="SHAKURA PIGMENTATION BEAUTY SDN BHD"/>
    <n v="100225"/>
    <x v="351"/>
    <s v="CFS-BB"/>
    <s v="Y"/>
    <n v="129270"/>
    <s v="Ang Xing-Yiow"/>
    <s v="RM"/>
    <n v="1010000"/>
    <n v="0"/>
    <n v="0"/>
    <n v="0"/>
    <n v="1010000"/>
    <n v="1010000"/>
    <n v="0"/>
  </r>
  <r>
    <n v="21211704"/>
    <s v="JONSSON PROTEIN HEALTHY HAIR GROWTH SB"/>
    <n v="100225"/>
    <x v="351"/>
    <s v="CFS-BB"/>
    <s v="Y"/>
    <n v="129270"/>
    <s v="Ang Xing-Yiow"/>
    <s v="RM"/>
    <n v="570000"/>
    <n v="0"/>
    <n v="0"/>
    <n v="0"/>
    <n v="570000"/>
    <n v="570000"/>
    <n v="0"/>
  </r>
  <r>
    <n v="22626109"/>
    <s v="VICTORIA FACELIFT SDN BHD"/>
    <n v="100225"/>
    <x v="351"/>
    <s v="CFS-BB"/>
    <s v="Y"/>
    <n v="129270"/>
    <s v="Ang Xing-Yiow"/>
    <s v="RM"/>
    <n v="698500"/>
    <n v="0"/>
    <n v="0"/>
    <n v="0"/>
    <n v="698500"/>
    <n v="698500"/>
    <n v="0"/>
  </r>
  <r>
    <n v="6401450"/>
    <s v="DOYES ENGINEERING SDN BHD"/>
    <n v="101373"/>
    <x v="352"/>
    <s v="CFS-BB"/>
    <s v="Y"/>
    <n v="136923"/>
    <s v="Lee Tien-Ern Lexter"/>
    <s v="RM"/>
    <n v="2600323.13"/>
    <n v="0"/>
    <n v="800215.42"/>
    <n v="0"/>
    <n v="1800000"/>
    <n v="2600215.42"/>
    <n v="-107.70999999996275"/>
  </r>
  <r>
    <n v="15104744"/>
    <s v="KEJURUTERAAN MEGAJARING SDN BHD"/>
    <n v="101373"/>
    <x v="352"/>
    <s v="CFS-BB"/>
    <s v="Y"/>
    <n v="136923"/>
    <s v="Lee Tien-Ern Lexter"/>
    <s v="RM"/>
    <n v="100000"/>
    <n v="0"/>
    <n v="0"/>
    <n v="100584.94"/>
    <n v="100000"/>
    <n v="200584.94"/>
    <n v="100584.94"/>
  </r>
  <r>
    <n v="21661321"/>
    <s v="DRAGON COVE DEVELOPMENT SDN BHD"/>
    <n v="100227"/>
    <x v="353"/>
    <s v="CFS-BB"/>
    <s v="Y"/>
    <n v="61742"/>
    <s v="Wong Hung Kiew"/>
    <s v="BDM"/>
    <n v="6475948.1900000004"/>
    <n v="0"/>
    <n v="3915682.14"/>
    <n v="0"/>
    <n v="2500000"/>
    <n v="6415682.1400000006"/>
    <n v="-60266.049999999814"/>
  </r>
  <r>
    <n v="23559423"/>
    <s v="WSL XIANG XIANG FOOD COURT SDN BHD"/>
    <n v="100227"/>
    <x v="353"/>
    <s v="CFS-BB"/>
    <s v="Y"/>
    <n v="61742"/>
    <s v="Wong Hung Kiew"/>
    <s v="BDM"/>
    <n v="200000"/>
    <n v="204277.43"/>
    <n v="0"/>
    <n v="0"/>
    <n v="0"/>
    <n v="204277.43"/>
    <n v="4277.429999999993"/>
  </r>
  <r>
    <n v="5107445"/>
    <s v="DREAMLAND CORPORATION (MALAYSIA) SDN BHD"/>
    <n v="101374"/>
    <x v="354"/>
    <s v="CFS-BB"/>
    <s v="N"/>
    <m/>
    <m/>
    <m/>
    <n v="0"/>
    <n v="0"/>
    <n v="0"/>
    <n v="0"/>
    <n v="0"/>
    <n v="0"/>
    <m/>
  </r>
  <r>
    <n v="3928702"/>
    <s v="DREAMLAND SPRING MFG S/B"/>
    <n v="101374"/>
    <x v="354"/>
    <s v="CFS-BB"/>
    <s v="N"/>
    <m/>
    <m/>
    <m/>
    <n v="0"/>
    <n v="0"/>
    <n v="0"/>
    <n v="0"/>
    <n v="0"/>
    <n v="0"/>
    <m/>
  </r>
  <r>
    <n v="3928701"/>
    <s v="EUROCOIR PRODUCTS SDN BHD"/>
    <n v="101374"/>
    <x v="354"/>
    <s v="CFS-BB"/>
    <s v="N"/>
    <m/>
    <m/>
    <m/>
    <n v="0"/>
    <n v="0"/>
    <n v="0"/>
    <n v="0"/>
    <n v="0"/>
    <n v="0"/>
    <m/>
  </r>
  <r>
    <n v="5346358"/>
    <s v="DUMAS DEVELOPMENT SDN BHD"/>
    <n v="100229"/>
    <x v="355"/>
    <s v="CFS-BB"/>
    <s v="Y"/>
    <n v="122984"/>
    <s v="Ting Heng Chin"/>
    <s v="RM"/>
    <n v="10961992.98"/>
    <n v="5233845.46"/>
    <n v="4041328.66"/>
    <n v="0"/>
    <n v="0"/>
    <n v="9275174.120000001"/>
    <n v="-1686818.8599999994"/>
  </r>
  <r>
    <n v="19698514"/>
    <s v="DELTA GALAXY SDN BHD"/>
    <n v="100229"/>
    <x v="355"/>
    <s v="CFS-BB"/>
    <s v="Y"/>
    <n v="122984"/>
    <s v="Ting Heng Chin"/>
    <s v="RM"/>
    <n v="3003334.2"/>
    <n v="0"/>
    <n v="502222.81"/>
    <n v="0"/>
    <n v="2400000"/>
    <n v="2902222.81"/>
    <n v="-101111.39000000013"/>
  </r>
  <r>
    <n v="21185029"/>
    <s v="NUSAJAYA SQUARE DEVELOPMENT SDN BHD"/>
    <n v="100229"/>
    <x v="355"/>
    <s v="CFS-BB"/>
    <s v="Y"/>
    <m/>
    <m/>
    <m/>
    <n v="0"/>
    <n v="0"/>
    <n v="0"/>
    <n v="0"/>
    <n v="0"/>
    <n v="0"/>
    <n v="0"/>
  </r>
  <r>
    <n v="23568427"/>
    <s v="IPARK DEVELOPMENT SDN BHD"/>
    <n v="100229"/>
    <x v="355"/>
    <s v="CFS-BB"/>
    <s v="N"/>
    <m/>
    <m/>
    <m/>
    <n v="0"/>
    <n v="0"/>
    <n v="0"/>
    <n v="0"/>
    <n v="0"/>
    <n v="0"/>
    <m/>
  </r>
  <r>
    <n v="1428211"/>
    <s v="MW CHEMICALS SDN BHD"/>
    <n v="100231"/>
    <x v="356"/>
    <s v="CFS-BB"/>
    <s v="Y"/>
    <n v="129413"/>
    <s v="Ng Khay Xiong"/>
    <s v="RM"/>
    <n v="2007234.45"/>
    <n v="1022702.69"/>
    <n v="1004822.97"/>
    <n v="0"/>
    <n v="0"/>
    <n v="2027525.66"/>
    <n v="20291.209999999963"/>
  </r>
  <r>
    <n v="1470288"/>
    <s v="MUTUAL WAY PREMIX SDN BHD"/>
    <n v="100231"/>
    <x v="356"/>
    <s v="CFS-BB"/>
    <s v="Y"/>
    <n v="129413"/>
    <s v="Ng Khay Xiong"/>
    <s v="RM"/>
    <n v="2004127.6600000001"/>
    <n v="0"/>
    <n v="902751.79"/>
    <n v="0"/>
    <n v="1100000"/>
    <n v="2002751.79"/>
    <n v="-1375.8700000001118"/>
  </r>
  <r>
    <n v="1476773"/>
    <s v="DURABEAU CORPORATION SDN BHD            "/>
    <n v="100231"/>
    <x v="356"/>
    <s v="CFS-BB"/>
    <s v="Y"/>
    <n v="129413"/>
    <s v="Ng Khay Xiong"/>
    <s v="RM"/>
    <n v="10599437.120000001"/>
    <n v="0"/>
    <n v="7066291.4299999997"/>
    <n v="0"/>
    <n v="3500000"/>
    <n v="10566291.43"/>
    <n v="-33145.690000001341"/>
  </r>
  <r>
    <n v="1489425"/>
    <s v="FIDEN HEAVY EQUIPMENT SDN BERHAD"/>
    <n v="100231"/>
    <x v="356"/>
    <s v="CFS-BB"/>
    <s v="Y"/>
    <n v="129413"/>
    <s v="Ng Khay Xiong"/>
    <s v="RM"/>
    <n v="2787000"/>
    <n v="2805579.36"/>
    <n v="0"/>
    <n v="0"/>
    <n v="0"/>
    <n v="2805579.36"/>
    <n v="18579.35999999987"/>
  </r>
  <r>
    <n v="3169034"/>
    <s v="MUTUAL WAY CIVIL WORKS SDN. BHD."/>
    <n v="100231"/>
    <x v="356"/>
    <s v="CFS-BB"/>
    <s v="Y"/>
    <n v="129413"/>
    <s v="Ng Khay Xiong"/>
    <s v="RM"/>
    <n v="1000000"/>
    <n v="1015117.4"/>
    <n v="0"/>
    <n v="0"/>
    <n v="0"/>
    <n v="1015117.4"/>
    <n v="15117.400000000023"/>
  </r>
  <r>
    <n v="6157247"/>
    <s v="MUTUAL WAY LIME PRODUCTS SDN BHD"/>
    <n v="100231"/>
    <x v="356"/>
    <s v="CFS-BB"/>
    <s v="Y"/>
    <n v="129413"/>
    <s v="Ng Khay Xiong"/>
    <s v="RM"/>
    <n v="1649000"/>
    <n v="1645589.08"/>
    <n v="0"/>
    <n v="0"/>
    <n v="0"/>
    <n v="1645589.08"/>
    <n v="-3410.9199999999255"/>
  </r>
  <r>
    <n v="11017405"/>
    <s v="MONTE CITY DEVELOPMENT SDN BHD"/>
    <n v="100231"/>
    <x v="356"/>
    <s v="CFS-BB"/>
    <s v="N"/>
    <m/>
    <m/>
    <m/>
    <n v="0"/>
    <n v="0"/>
    <n v="0"/>
    <n v="0"/>
    <n v="0"/>
    <n v="0"/>
    <m/>
  </r>
  <r>
    <n v="17987451"/>
    <s v="ANTAP ENTERPRISES SDN BHD"/>
    <n v="100231"/>
    <x v="356"/>
    <s v="CFS-BB"/>
    <s v="N"/>
    <m/>
    <m/>
    <m/>
    <n v="0"/>
    <n v="0"/>
    <n v="0"/>
    <n v="0"/>
    <n v="0"/>
    <n v="0"/>
    <m/>
  </r>
  <r>
    <n v="19489721"/>
    <s v="PAPAN MEMORIAL BERHAD"/>
    <n v="100231"/>
    <x v="356"/>
    <s v="CFS-BB"/>
    <s v="Y"/>
    <n v="129413"/>
    <s v="Ng Khay Xiong"/>
    <s v="RM"/>
    <n v="2428000"/>
    <n v="2397362.85"/>
    <n v="0"/>
    <n v="0"/>
    <n v="0"/>
    <n v="2397362.85"/>
    <n v="-30637.149999999907"/>
  </r>
  <r>
    <n v="20160726"/>
    <s v="MASRUMI LAND SDN. BHD."/>
    <n v="100231"/>
    <x v="356"/>
    <s v="CFS-BB"/>
    <s v="N"/>
    <m/>
    <m/>
    <m/>
    <n v="0"/>
    <n v="0"/>
    <n v="0"/>
    <n v="0"/>
    <n v="0"/>
    <n v="0"/>
    <m/>
  </r>
  <r>
    <n v="21716084"/>
    <s v="MW PARK SDN BHD"/>
    <n v="100231"/>
    <x v="356"/>
    <s v="CFS-BB"/>
    <s v="N"/>
    <m/>
    <m/>
    <s v="RM"/>
    <n v="0"/>
    <n v="0"/>
    <n v="0"/>
    <n v="0"/>
    <n v="0"/>
    <n v="0"/>
    <m/>
  </r>
  <r>
    <n v="22003964"/>
    <s v="PRIORITY FOCUS SDN BHD"/>
    <n v="100231"/>
    <x v="356"/>
    <s v="CFS-BB"/>
    <s v="Y"/>
    <n v="129413"/>
    <s v="Ng Khay Xiong"/>
    <s v="RM"/>
    <n v="6295782.1299999999"/>
    <n v="0"/>
    <n v="6261310.0199999996"/>
    <n v="0"/>
    <n v="0"/>
    <n v="6261310.0199999996"/>
    <n v="-34472.110000000335"/>
  </r>
  <r>
    <n v="25348257"/>
    <s v="EA EMULSION SDN BHD                     "/>
    <n v="100231"/>
    <x v="356"/>
    <s v="CFS-BB"/>
    <s v="N"/>
    <m/>
    <m/>
    <m/>
    <n v="0"/>
    <n v="0"/>
    <n v="0"/>
    <n v="0"/>
    <n v="0"/>
    <n v="0"/>
    <m/>
  </r>
  <r>
    <n v="4669867"/>
    <s v="INDRA PUSAKA SDN BHD"/>
    <n v="100230"/>
    <x v="357"/>
    <s v="CFS-BB"/>
    <s v="Y"/>
    <n v="96896"/>
    <s v="Chong Bo Eing"/>
    <s v="BDM"/>
    <n v="0"/>
    <n v="0"/>
    <n v="0"/>
    <n v="379139.07"/>
    <n v="0"/>
    <n v="379139.07"/>
    <n v="379139.07"/>
  </r>
  <r>
    <n v="5168466"/>
    <s v="MAJU WEKO TIMBER INDUSTRIES SDN BHD"/>
    <n v="100230"/>
    <x v="357"/>
    <s v="CFS-BB"/>
    <s v="N"/>
    <m/>
    <m/>
    <s v="BDM"/>
    <n v="0"/>
    <n v="0"/>
    <n v="0"/>
    <n v="0"/>
    <n v="0"/>
    <n v="0"/>
    <m/>
  </r>
  <r>
    <n v="16144389"/>
    <s v="DURA TECHNOLOGY SDN BHD"/>
    <n v="100230"/>
    <x v="357"/>
    <s v="CFS-BB"/>
    <s v="Y"/>
    <n v="96896"/>
    <s v="Chong Bo Eing"/>
    <s v="BDM"/>
    <n v="2000000"/>
    <n v="0"/>
    <n v="0"/>
    <n v="2000000"/>
    <n v="0"/>
    <n v="2000000"/>
    <n v="0"/>
  </r>
  <r>
    <n v="21751599"/>
    <s v="PAUTAN WARISAN SDN BHD"/>
    <n v="100230"/>
    <x v="357"/>
    <s v="CFS-BB"/>
    <s v="N"/>
    <m/>
    <m/>
    <s v="BDM"/>
    <n v="0"/>
    <n v="0"/>
    <n v="0"/>
    <n v="0"/>
    <n v="0"/>
    <n v="0"/>
    <m/>
  </r>
  <r>
    <n v="25002780"/>
    <s v="DURA CONSTRUCTION SDN BHD               "/>
    <n v="100230"/>
    <x v="357"/>
    <s v="CFS-BB"/>
    <s v="Y"/>
    <n v="96896"/>
    <s v="Chong Bo Eing"/>
    <s v="BDM"/>
    <n v="11308233.5"/>
    <n v="0"/>
    <n v="0"/>
    <n v="0"/>
    <n v="11308233.5"/>
    <n v="11308233.5"/>
    <n v="0"/>
  </r>
  <r>
    <n v="7578377"/>
    <s v="DXN PHARMACEUTICAL S/B"/>
    <n v="100234"/>
    <x v="358"/>
    <s v="CFS-BB"/>
    <s v="Y"/>
    <n v="129955"/>
    <s v="Nazirulwati Binti Hamir Hamzah"/>
    <s v="BDM"/>
    <n v="1000000"/>
    <n v="0"/>
    <n v="0"/>
    <n v="0"/>
    <n v="1000000"/>
    <n v="1000000"/>
    <n v="0"/>
  </r>
  <r>
    <n v="7582838"/>
    <s v="DXN DEVELOPMENT SDN BHD"/>
    <n v="100234"/>
    <x v="358"/>
    <s v="CFS-BB"/>
    <s v="Y"/>
    <n v="129955"/>
    <s v="Nazirulwati Binti Hamir Hamzah"/>
    <s v="BDM"/>
    <n v="1701201.4"/>
    <n v="0"/>
    <n v="935800.94"/>
    <n v="0"/>
    <n v="760000"/>
    <n v="1695800.94"/>
    <n v="-5400.4599999999627"/>
  </r>
  <r>
    <n v="13899496"/>
    <s v="DXN INDUSTRIES (M) SDN BHD              "/>
    <n v="100234"/>
    <x v="358"/>
    <s v="CFS-BB"/>
    <s v="Y"/>
    <n v="129955"/>
    <s v="Nazirulwati Binti Hamir Hamzah"/>
    <s v="BDM"/>
    <n v="3000000"/>
    <n v="0"/>
    <n v="0"/>
    <n v="0"/>
    <n v="3000000"/>
    <n v="3000000"/>
    <n v="0"/>
  </r>
  <r>
    <n v="11689117"/>
    <s v="DYNAMEC SDN. BHD."/>
    <n v="100235"/>
    <x v="359"/>
    <s v="CFS-BB"/>
    <s v="Y"/>
    <n v="127389"/>
    <s v="Jaspher Gumpil"/>
    <s v="RM"/>
    <n v="400000"/>
    <n v="0"/>
    <n v="0"/>
    <n v="100167.58"/>
    <n v="400000"/>
    <n v="500167.58"/>
    <n v="100167.58000000002"/>
  </r>
  <r>
    <n v="14396115"/>
    <s v="DYNASYNERGY TECHNOLOGY SDN BHD"/>
    <n v="100235"/>
    <x v="359"/>
    <s v="CFS-BB"/>
    <s v="Y"/>
    <n v="134715"/>
    <s v="Jananiswary A/P Gunasegeran"/>
    <s v="RM"/>
    <n v="603036.04"/>
    <n v="0"/>
    <n v="602024.03"/>
    <n v="0"/>
    <n v="0"/>
    <n v="602024.03"/>
    <n v="-1012.0100000000093"/>
  </r>
  <r>
    <n v="6335835"/>
    <s v="DYNAMIC MFG. (M) SDN BHD"/>
    <n v="100237"/>
    <x v="360"/>
    <s v="CFS-BB"/>
    <s v="Y"/>
    <n v="87000"/>
    <s v="Punitha A/P Krishnan"/>
    <s v="RM"/>
    <n v="4442136.3099999996"/>
    <n v="12078.49"/>
    <n v="201424.22"/>
    <n v="0"/>
    <n v="4000000"/>
    <n v="4213502.71"/>
    <n v="-228633.59999999963"/>
  </r>
  <r>
    <n v="6335836"/>
    <s v="DYNAMIC MOULD SDN. BHD."/>
    <n v="100237"/>
    <x v="360"/>
    <s v="CFS-BB"/>
    <s v="Y"/>
    <n v="87000"/>
    <s v="Punitha A/P Krishnan"/>
    <s v="RM"/>
    <n v="7150000"/>
    <n v="2527650.66"/>
    <n v="0"/>
    <n v="0"/>
    <n v="0"/>
    <n v="2527650.66"/>
    <n v="-4622349.34"/>
  </r>
  <r>
    <n v="6931907"/>
    <s v="DYNASPAN FURNITURE SDN. BHD."/>
    <n v="101375"/>
    <x v="361"/>
    <s v="CFS-BB"/>
    <s v="Y"/>
    <m/>
    <m/>
    <m/>
    <n v="0"/>
    <n v="0"/>
    <n v="0"/>
    <n v="0"/>
    <n v="0"/>
    <n v="0"/>
    <n v="0"/>
  </r>
  <r>
    <n v="5926122"/>
    <s v="EUROSPAN FURNITURE SDN. BHD."/>
    <n v="101375"/>
    <x v="361"/>
    <s v="CFS-BB"/>
    <s v="N"/>
    <m/>
    <m/>
    <m/>
    <n v="0"/>
    <n v="0"/>
    <n v="0"/>
    <n v="0"/>
    <n v="0"/>
    <n v="0"/>
    <m/>
  </r>
  <r>
    <n v="18452684"/>
    <s v="DYPRO RESOURCES SDN BHD"/>
    <n v="101376"/>
    <x v="362"/>
    <s v="CFS-BB"/>
    <s v="N"/>
    <m/>
    <m/>
    <m/>
    <n v="0"/>
    <n v="0"/>
    <n v="0"/>
    <n v="0"/>
    <n v="0"/>
    <n v="0"/>
    <m/>
  </r>
  <r>
    <n v="18159919"/>
    <s v="EVERGREEN UNIVERSAL SDN BHD             "/>
    <n v="101376"/>
    <x v="362"/>
    <s v="CFS-BB"/>
    <s v="Y"/>
    <n v="129270"/>
    <s v="Ang Xing-Yiow"/>
    <s v="RM"/>
    <n v="0"/>
    <n v="0"/>
    <n v="0"/>
    <n v="0"/>
    <n v="1500000"/>
    <n v="1500000"/>
    <n v="1500000"/>
  </r>
  <r>
    <n v="16004444"/>
    <s v="E &amp; E RESOURCES SDN BHD                 "/>
    <n v="101377"/>
    <x v="363"/>
    <s v="CFS-BB"/>
    <s v="Y"/>
    <n v="86311"/>
    <s v="Zaitun Binti Zanudin"/>
    <s v="RM"/>
    <n v="0"/>
    <n v="0"/>
    <n v="0"/>
    <n v="0"/>
    <n v="300000"/>
    <n v="300000"/>
    <n v="300000"/>
  </r>
  <r>
    <n v="14150570"/>
    <s v="NEW WORLD CONSTRUCTION SDN BHD          "/>
    <n v="101377"/>
    <x v="363"/>
    <s v="CFS-BB"/>
    <s v="Y"/>
    <n v="86311"/>
    <s v="Zaitun Binti Zanudin"/>
    <s v="RM"/>
    <n v="0"/>
    <n v="0"/>
    <n v="0"/>
    <n v="0"/>
    <n v="500000"/>
    <n v="500000"/>
    <n v="500000"/>
  </r>
  <r>
    <n v="7688154"/>
    <s v="EAGLE CHEMICALS SDN BHD"/>
    <n v="100238"/>
    <x v="364"/>
    <s v="CFS-BB"/>
    <s v="Y"/>
    <n v="122648"/>
    <s v="Beng Hwei Ming"/>
    <s v="RM"/>
    <n v="10750000"/>
    <n v="1016665.97"/>
    <n v="0"/>
    <n v="601068.93999999994"/>
    <n v="9500000"/>
    <n v="11117734.91"/>
    <n v="367734.91000000015"/>
  </r>
  <r>
    <n v="16088428"/>
    <s v="EAGLE ORGANO SDN BHD"/>
    <n v="100238"/>
    <x v="364"/>
    <s v="CFS-BB"/>
    <s v="Y"/>
    <n v="122648"/>
    <s v="Beng Hwei Ming"/>
    <s v="RM"/>
    <n v="450000"/>
    <n v="0"/>
    <n v="0"/>
    <n v="0"/>
    <n v="450000"/>
    <n v="450000"/>
    <n v="0"/>
  </r>
  <r>
    <n v="5161885"/>
    <s v="EASTBOND LOGISTICS SDN BHD"/>
    <n v="101378"/>
    <x v="365"/>
    <s v="CFS-BB"/>
    <s v="Y"/>
    <n v="86323"/>
    <s v="Saugalya A/P Darajah"/>
    <s v="RM"/>
    <n v="200000"/>
    <n v="0"/>
    <n v="0"/>
    <n v="0"/>
    <n v="200000"/>
    <n v="200000"/>
    <n v="0"/>
  </r>
  <r>
    <n v="21825829"/>
    <s v="DREAM TEL MANAGEMENT SDN BHD"/>
    <n v="101378"/>
    <x v="365"/>
    <s v="CFS-BB"/>
    <s v="N"/>
    <m/>
    <m/>
    <m/>
    <n v="0"/>
    <n v="0"/>
    <n v="0"/>
    <n v="0"/>
    <n v="0"/>
    <n v="0"/>
    <m/>
  </r>
  <r>
    <n v="10127321"/>
    <s v="EASTEEL SERVICES (MALAYSIA) SDN BHD"/>
    <n v="101379"/>
    <x v="366"/>
    <s v="CFS-BB"/>
    <s v="N"/>
    <m/>
    <m/>
    <m/>
    <n v="0"/>
    <n v="0"/>
    <n v="0"/>
    <n v="0"/>
    <n v="0"/>
    <n v="0"/>
    <m/>
  </r>
  <r>
    <n v="25592306"/>
    <s v="FOOD EXCELLENCE SPECIALIST SDN. BHD."/>
    <n v="101379"/>
    <x v="366"/>
    <s v="CFS-BB"/>
    <s v="N"/>
    <m/>
    <m/>
    <m/>
    <n v="0"/>
    <n v="0"/>
    <n v="0"/>
    <n v="0"/>
    <n v="0"/>
    <n v="0"/>
    <m/>
  </r>
  <r>
    <n v="1503363"/>
    <s v="EASTERN ALLIANCE TRADING CO (EM) SDN BHD"/>
    <n v="101380"/>
    <x v="367"/>
    <s v="CFS-BB"/>
    <s v="Y"/>
    <n v="27353"/>
    <s v="Tuan Ak Ajai"/>
    <s v="RM"/>
    <n v="16110000"/>
    <n v="0"/>
    <n v="0"/>
    <n v="1331947.03"/>
    <n v="16110000"/>
    <n v="17441947.030000001"/>
    <n v="1331947.0300000012"/>
  </r>
  <r>
    <n v="4588530"/>
    <s v="KENTOWN DEVELOPMENT SDN BHD"/>
    <n v="101380"/>
    <x v="367"/>
    <s v="CFS-BB"/>
    <s v="Y"/>
    <n v="27353"/>
    <s v="Tuan Ak Ajai"/>
    <s v="RM"/>
    <n v="1926950"/>
    <n v="1799888.45"/>
    <n v="0"/>
    <n v="0"/>
    <n v="0"/>
    <n v="1799888.45"/>
    <n v="-127061.55000000005"/>
  </r>
  <r>
    <n v="7723096"/>
    <s v="EASTERN ALLIANCE CORPORATION SDN BHD"/>
    <n v="101380"/>
    <x v="367"/>
    <s v="CFS-BB"/>
    <s v="Y"/>
    <n v="27353"/>
    <s v="Tuan Ak Ajai"/>
    <s v="RM"/>
    <n v="6596000"/>
    <n v="4262967.83"/>
    <n v="0"/>
    <n v="0"/>
    <n v="0"/>
    <n v="4262967.83"/>
    <n v="-2333032.17"/>
  </r>
  <r>
    <n v="15739625"/>
    <s v="EAST ASIA PALM PRODUCTS SDN. BHD."/>
    <n v="101380"/>
    <x v="367"/>
    <s v="CFS-BB"/>
    <s v="Y"/>
    <n v="27353"/>
    <s v="Tuan Ak Ajai"/>
    <s v="RM"/>
    <n v="10907322.35"/>
    <n v="1015113.38"/>
    <n v="1504881.58"/>
    <n v="0"/>
    <n v="8400000"/>
    <n v="10919994.960000001"/>
    <n v="12672.610000001267"/>
  </r>
  <r>
    <n v="23430420"/>
    <s v="SYNTRINO SOLUTIONS SDN BHD"/>
    <n v="101380"/>
    <x v="367"/>
    <s v="CFS-BB"/>
    <s v="Y"/>
    <n v="27353"/>
    <s v="Tuan Ak Ajai"/>
    <s v="RM"/>
    <n v="1500000"/>
    <n v="1429387.55"/>
    <n v="0"/>
    <n v="438535.86"/>
    <n v="0"/>
    <n v="1867923.4100000001"/>
    <n v="367923.41000000015"/>
  </r>
  <r>
    <n v="24979644"/>
    <s v="PTH ENTERPRISE SDN BHD"/>
    <n v="101380"/>
    <x v="367"/>
    <s v="CFS-BB"/>
    <s v="Y"/>
    <n v="27353"/>
    <s v="Tuan Ak Ajai"/>
    <s v="RM"/>
    <n v="2500000"/>
    <n v="2197904.94"/>
    <n v="0"/>
    <n v="0"/>
    <n v="0"/>
    <n v="2197904.94"/>
    <n v="-302095.06000000006"/>
  </r>
  <r>
    <n v="24842706"/>
    <s v="FRONTIER FULFILLMENT (M) SDN BHD"/>
    <n v="101380"/>
    <x v="367"/>
    <s v="CFS-BB"/>
    <s v="Y"/>
    <n v="27353"/>
    <s v="Tuan Ak Ajai"/>
    <s v="RM"/>
    <n v="1500000"/>
    <n v="1498878.28"/>
    <n v="0"/>
    <n v="500607.4"/>
    <n v="0"/>
    <n v="1999485.6800000002"/>
    <n v="499485.68000000017"/>
  </r>
  <r>
    <n v="7276669"/>
    <s v="EADECO SDN BHD"/>
    <n v="100240"/>
    <x v="368"/>
    <s v="CFS-BB"/>
    <s v="Y"/>
    <n v="130810"/>
    <s v="Ng Shin Theng"/>
    <s v="RM"/>
    <n v="4000000"/>
    <n v="0"/>
    <n v="0"/>
    <n v="230385.44"/>
    <n v="4000000"/>
    <n v="4230385.4400000004"/>
    <n v="230385.44000000041"/>
  </r>
  <r>
    <n v="17811923"/>
    <s v="EADESS SDN BHD"/>
    <n v="100240"/>
    <x v="368"/>
    <s v="CFS-BB"/>
    <s v="Y"/>
    <n v="130810"/>
    <s v="Ng Shin Theng"/>
    <s v="RM"/>
    <n v="3013491.02"/>
    <n v="0"/>
    <n v="0"/>
    <n v="1008994.03"/>
    <n v="2000000"/>
    <n v="3008994.0300000003"/>
    <n v="-4496.9899999997579"/>
  </r>
  <r>
    <n v="25202411"/>
    <s v="EADEPRO RESIDENCE SDN BHD               "/>
    <n v="100240"/>
    <x v="368"/>
    <s v="CFS-BB"/>
    <s v="N"/>
    <m/>
    <m/>
    <m/>
    <n v="0"/>
    <n v="0"/>
    <n v="0"/>
    <n v="0"/>
    <n v="0"/>
    <n v="0"/>
    <m/>
  </r>
  <r>
    <n v="24900424"/>
    <s v="ECOBEX SDN BHD                          "/>
    <n v="101381"/>
    <x v="369"/>
    <s v="CFS-BB"/>
    <s v="N"/>
    <m/>
    <m/>
    <m/>
    <n v="0"/>
    <n v="0"/>
    <n v="0"/>
    <n v="0"/>
    <n v="0"/>
    <n v="0"/>
    <m/>
  </r>
  <r>
    <n v="22064873"/>
    <s v="SEV ENTERPRISE SDN BHD                  "/>
    <n v="101381"/>
    <x v="369"/>
    <s v="CFS-BB"/>
    <s v="N"/>
    <m/>
    <m/>
    <m/>
    <n v="0"/>
    <n v="0"/>
    <n v="0"/>
    <n v="0"/>
    <n v="0"/>
    <n v="0"/>
    <m/>
  </r>
  <r>
    <n v="24111685"/>
    <s v="ECOGREEN SOLAR ENGINEERING SDN BHD"/>
    <n v="101382"/>
    <x v="370"/>
    <s v="CFS-BB"/>
    <s v="Y"/>
    <n v="88640"/>
    <s v="Nur Hasiah Binti Busman"/>
    <s v="BDM "/>
    <n v="17500000"/>
    <n v="0"/>
    <n v="0"/>
    <n v="0"/>
    <n v="17500000"/>
    <n v="17500000"/>
    <n v="0"/>
  </r>
  <r>
    <n v="19821316"/>
    <s v="BORMAL ENGINEERING SDN BHD              "/>
    <n v="101382"/>
    <x v="370"/>
    <s v="CFS-BB"/>
    <s v="N"/>
    <m/>
    <m/>
    <m/>
    <n v="0"/>
    <n v="0"/>
    <n v="0"/>
    <n v="0"/>
    <n v="0"/>
    <n v="0"/>
    <m/>
  </r>
  <r>
    <n v="22833605"/>
    <s v="ECO LIVING HOME (M) SDN BHD"/>
    <n v="101383"/>
    <x v="371"/>
    <s v="CFS-BB"/>
    <s v="Y"/>
    <n v="128450"/>
    <s v="Low Hong Joo"/>
    <s v="RM"/>
    <n v="1000000"/>
    <n v="1018368.77"/>
    <n v="0"/>
    <n v="0"/>
    <n v="0"/>
    <n v="1018368.77"/>
    <n v="18368.770000000019"/>
  </r>
  <r>
    <n v="16276020"/>
    <s v="HIN HUAT TRADING SDN. BHD."/>
    <n v="101383"/>
    <x v="371"/>
    <s v="CFS-BB"/>
    <s v="Y"/>
    <n v="128450"/>
    <s v="Low Hong Joo"/>
    <s v="RM"/>
    <n v="1000000"/>
    <n v="1021046.36"/>
    <n v="0"/>
    <n v="0"/>
    <n v="0"/>
    <n v="1021046.36"/>
    <n v="21046.359999999986"/>
  </r>
  <r>
    <n v="6051219"/>
    <s v="ECONSAVE CASH &amp; CARRY SDN BHD"/>
    <n v="100241"/>
    <x v="372"/>
    <s v="CFS-BB"/>
    <s v="Y"/>
    <n v="126348"/>
    <s v="So Tze Yong"/>
    <s v="RM"/>
    <n v="1778000"/>
    <n v="0"/>
    <n v="0"/>
    <n v="0"/>
    <n v="1778000"/>
    <n v="1778000"/>
    <n v="0"/>
  </r>
  <r>
    <n v="7193895"/>
    <s v="ECONSAVE CASH &amp; CARRY (BT) SDN BHD"/>
    <n v="100241"/>
    <x v="372"/>
    <s v="CFS-BB"/>
    <s v="Y"/>
    <n v="126348"/>
    <s v="So Tze Yong"/>
    <s v="RM"/>
    <n v="7700000"/>
    <n v="1782368.51"/>
    <n v="0"/>
    <n v="0"/>
    <n v="0"/>
    <n v="1782368.51"/>
    <n v="-5917631.4900000002"/>
  </r>
  <r>
    <n v="9046763"/>
    <s v="ECONSAVE CASH &amp; CARRY (PD) SDN BHD      "/>
    <n v="100241"/>
    <x v="372"/>
    <s v="CFS-BB"/>
    <s v="Y"/>
    <n v="126348"/>
    <s v="So Tze Yong"/>
    <s v="RM"/>
    <n v="4000000"/>
    <n v="592012.22"/>
    <n v="0"/>
    <n v="4800000"/>
    <n v="0"/>
    <n v="5392012.2199999997"/>
    <n v="1392012.2199999997"/>
  </r>
  <r>
    <n v="14385428"/>
    <s v="ECONSAVE CASH &amp; CARRY (KM) S/B"/>
    <n v="100241"/>
    <x v="372"/>
    <s v="CFS-BB"/>
    <s v="Y"/>
    <n v="126348"/>
    <s v="So Tze Yong"/>
    <s v="RM"/>
    <n v="15000000"/>
    <n v="15000000"/>
    <n v="0"/>
    <n v="0"/>
    <n v="0"/>
    <n v="15000000"/>
    <n v="0"/>
  </r>
  <r>
    <n v="15690107"/>
    <s v="SEICOMART SDN BHD"/>
    <n v="100241"/>
    <x v="372"/>
    <s v="CFS-BB"/>
    <s v="Y"/>
    <n v="126348"/>
    <s v="So Tze Yong"/>
    <s v="RM"/>
    <n v="6240000"/>
    <n v="1281836.8400000001"/>
    <n v="0"/>
    <n v="0"/>
    <n v="0"/>
    <n v="1281836.8400000001"/>
    <n v="-4958163.16"/>
  </r>
  <r>
    <n v="16562459"/>
    <s v="ECONSAVE CASH &amp; CARRY (BPJ) SDN BHD"/>
    <n v="100241"/>
    <x v="372"/>
    <s v="CFS-BB"/>
    <s v="Y"/>
    <n v="126348"/>
    <s v="So Tze Yong"/>
    <s v="RM"/>
    <n v="13400000"/>
    <n v="10904133.560000001"/>
    <n v="0"/>
    <n v="0"/>
    <n v="0"/>
    <n v="10904133.560000001"/>
    <n v="-2495866.4399999995"/>
  </r>
  <r>
    <n v="18241272"/>
    <s v="GLG PARTNERS SDN BHD"/>
    <n v="100241"/>
    <x v="372"/>
    <s v="CFS-BB"/>
    <s v="Y"/>
    <n v="126348"/>
    <s v="So Tze Yong"/>
    <s v="RM"/>
    <n v="8490000"/>
    <n v="469132.66"/>
    <n v="0"/>
    <n v="0"/>
    <n v="0"/>
    <n v="469132.66"/>
    <n v="-8020867.3399999999"/>
  </r>
  <r>
    <n v="20022810"/>
    <s v="DBS ASSET MANAGEMENT SDN BHD"/>
    <n v="100241"/>
    <x v="372"/>
    <s v="CFS-BB"/>
    <s v="Y"/>
    <n v="126348"/>
    <s v="So Tze Yong"/>
    <s v="RM"/>
    <n v="11415800"/>
    <n v="3698636.03"/>
    <n v="0"/>
    <n v="0"/>
    <n v="0"/>
    <n v="3698636.03"/>
    <n v="-7717163.9700000007"/>
  </r>
  <r>
    <n v="20272939"/>
    <s v="HONGYEN INDUSTRIES SDN BHD"/>
    <n v="100241"/>
    <x v="372"/>
    <s v="CFS-BB"/>
    <s v="Y"/>
    <n v="126348"/>
    <s v="So Tze Yong"/>
    <s v="RM"/>
    <n v="11200000"/>
    <n v="5128872.41"/>
    <n v="0"/>
    <n v="0"/>
    <n v="0"/>
    <n v="5128872.41"/>
    <n v="-6071127.5899999999"/>
  </r>
  <r>
    <n v="20806843"/>
    <s v="SHOPRITE SDN BHD"/>
    <n v="100241"/>
    <x v="372"/>
    <s v="CFS-BB"/>
    <s v="Y"/>
    <n v="126348"/>
    <s v="So Tze Yong"/>
    <s v="RM"/>
    <n v="6970000"/>
    <n v="660641.98"/>
    <n v="0"/>
    <n v="0"/>
    <n v="0"/>
    <n v="660641.98"/>
    <n v="-6309358.0199999996"/>
  </r>
  <r>
    <n v="20836731"/>
    <s v="FRUITSPOT SDN BHD"/>
    <n v="100241"/>
    <x v="372"/>
    <s v="CFS-BB"/>
    <s v="Y"/>
    <n v="126348"/>
    <s v="So Tze Yong"/>
    <s v="RM"/>
    <n v="11900000"/>
    <n v="6222316.4000000004"/>
    <n v="0"/>
    <n v="0"/>
    <n v="0"/>
    <n v="6222316.4000000004"/>
    <n v="-5677683.5999999996"/>
  </r>
  <r>
    <n v="20935725"/>
    <s v="ECONSAVE SDN BHD"/>
    <n v="100241"/>
    <x v="372"/>
    <s v="CFS-BB"/>
    <s v="Y"/>
    <n v="126348"/>
    <s v="So Tze Yong"/>
    <s v="RM"/>
    <n v="8000000"/>
    <n v="4269432.25"/>
    <n v="0"/>
    <n v="0"/>
    <n v="0"/>
    <n v="4269432.25"/>
    <n v="-3730567.75"/>
  </r>
  <r>
    <n v="21750985"/>
    <s v="DOLLARAMA SDN BHD"/>
    <n v="100241"/>
    <x v="372"/>
    <s v="CFS-BB"/>
    <s v="Y"/>
    <n v="126348"/>
    <s v="So Tze Yong"/>
    <s v="RM"/>
    <n v="5737500"/>
    <n v="3388412.46"/>
    <n v="0"/>
    <n v="0"/>
    <n v="0"/>
    <n v="3388412.46"/>
    <n v="-2349087.54"/>
  </r>
  <r>
    <n v="21842265"/>
    <s v="NETFLIX SDN BHD"/>
    <n v="100241"/>
    <x v="372"/>
    <s v="CFS-BB"/>
    <s v="Y"/>
    <n v="126348"/>
    <s v="So Tze Yong"/>
    <s v="RM"/>
    <n v="24000000"/>
    <n v="14338115.829999998"/>
    <n v="0"/>
    <n v="0"/>
    <n v="0"/>
    <n v="14338115.829999998"/>
    <n v="-9661884.1700000018"/>
  </r>
  <r>
    <n v="22433121"/>
    <s v="PRICESMART SDN BHD"/>
    <n v="100241"/>
    <x v="372"/>
    <s v="CFS-BB"/>
    <s v="Y"/>
    <n v="126348"/>
    <s v="So Tze Yong"/>
    <s v="RM"/>
    <n v="6280000"/>
    <n v="3066124.65"/>
    <n v="0"/>
    <n v="0"/>
    <n v="0"/>
    <n v="3066124.65"/>
    <n v="-3213875.35"/>
  </r>
  <r>
    <n v="23503697"/>
    <s v="ECONSAVE DISTRIBUTION SDN BHD"/>
    <n v="100241"/>
    <x v="372"/>
    <s v="CFS-BB"/>
    <s v="Y"/>
    <n v="71532"/>
    <s v="Azril Bin Azman"/>
    <s v="BDM"/>
    <n v="21998000"/>
    <n v="19818941.300000001"/>
    <n v="0"/>
    <n v="0"/>
    <n v="0"/>
    <n v="19818941.300000001"/>
    <n v="-2179058.6999999993"/>
  </r>
  <r>
    <n v="24426706"/>
    <s v="SAVE N GO SDN BHD"/>
    <n v="100241"/>
    <x v="372"/>
    <s v="CFS-BB"/>
    <s v="N"/>
    <n v="126348"/>
    <s v="So Tze Yong"/>
    <s v="RM"/>
    <n v="0"/>
    <n v="0"/>
    <n v="0"/>
    <n v="0"/>
    <n v="0"/>
    <n v="0"/>
    <m/>
  </r>
  <r>
    <n v="18283619"/>
    <s v="DEUTSCHE ASSET MANAGEMENT SDN BHD"/>
    <n v="100241"/>
    <x v="372"/>
    <s v="CFS-BB"/>
    <s v="N"/>
    <m/>
    <m/>
    <m/>
    <n v="0"/>
    <n v="0"/>
    <n v="0"/>
    <n v="0"/>
    <n v="0"/>
    <n v="0"/>
    <m/>
  </r>
  <r>
    <n v="24692672"/>
    <s v="E GROCER SDN BHD"/>
    <n v="100241"/>
    <x v="372"/>
    <s v="CFS-BB"/>
    <s v="Y"/>
    <m/>
    <m/>
    <m/>
    <n v="0"/>
    <n v="0"/>
    <n v="0"/>
    <n v="0"/>
    <n v="0"/>
    <n v="0"/>
    <n v="0"/>
  </r>
  <r>
    <n v="14891053"/>
    <s v="ECONSAVE CASH &amp; CARRY (BL) SDN BHD"/>
    <n v="100241"/>
    <x v="372"/>
    <s v="CFS-BB"/>
    <s v="N"/>
    <m/>
    <m/>
    <m/>
    <n v="0"/>
    <n v="0"/>
    <n v="0"/>
    <n v="0"/>
    <n v="0"/>
    <n v="0"/>
    <m/>
  </r>
  <r>
    <n v="15853719"/>
    <s v="ECONSAVE CASH &amp; CARRY (MJ) SDN BHD"/>
    <n v="100241"/>
    <x v="372"/>
    <s v="CFS-BB"/>
    <s v="N"/>
    <m/>
    <m/>
    <m/>
    <n v="0"/>
    <n v="0"/>
    <n v="0"/>
    <n v="0"/>
    <n v="0"/>
    <n v="0"/>
    <m/>
  </r>
  <r>
    <n v="24907670"/>
    <s v="FRESH &amp; EASY SDN BHD"/>
    <n v="100241"/>
    <x v="372"/>
    <s v="CFS-BB"/>
    <s v="Y"/>
    <m/>
    <m/>
    <m/>
    <n v="0"/>
    <n v="0"/>
    <n v="0"/>
    <n v="0"/>
    <n v="0"/>
    <n v="0"/>
    <n v="0"/>
  </r>
  <r>
    <n v="24819275"/>
    <s v="PEMAJU PERKASA JAYA SDN BHD             "/>
    <n v="100241"/>
    <x v="372"/>
    <s v="CFS-BB"/>
    <s v="N"/>
    <m/>
    <m/>
    <m/>
    <n v="0"/>
    <n v="0"/>
    <n v="0"/>
    <n v="0"/>
    <n v="0"/>
    <n v="0"/>
    <m/>
  </r>
  <r>
    <n v="26936714"/>
    <s v="TEMASEK ASSET MANAGEMENT SDN. BHD."/>
    <n v="100241"/>
    <x v="372"/>
    <s v="CFS-BB"/>
    <s v="N"/>
    <n v="71532"/>
    <s v="Azril Bin Azman"/>
    <s v="BDM"/>
    <n v="0"/>
    <n v="0"/>
    <n v="0"/>
    <n v="0"/>
    <n v="0"/>
    <n v="0"/>
    <m/>
  </r>
  <r>
    <n v="5186063"/>
    <s v="EDARAN IT SERVICES SDN BHD"/>
    <n v="101384"/>
    <x v="373"/>
    <s v="CFS-BB"/>
    <s v="Y"/>
    <n v="136618"/>
    <s v="Gun Chooi Yee"/>
    <s v="BDM"/>
    <n v="15000000"/>
    <n v="0"/>
    <n v="0"/>
    <n v="3008540.73"/>
    <n v="15000000"/>
    <n v="18008540.73"/>
    <n v="3008540.7300000004"/>
  </r>
  <r>
    <n v="4777615"/>
    <s v="REKA INTISARI S/B(REC &amp; MANGR APPOINTED)"/>
    <n v="101384"/>
    <x v="373"/>
    <s v="CFS-BB"/>
    <s v="Y"/>
    <m/>
    <m/>
    <m/>
    <n v="0"/>
    <n v="0"/>
    <n v="0"/>
    <n v="0"/>
    <n v="270000"/>
    <n v="270000"/>
    <n v="270000"/>
  </r>
  <r>
    <n v="7390457"/>
    <s v="EDARAN OTOMOBIL KASAWARI SDN BHD        "/>
    <n v="101385"/>
    <x v="374"/>
    <s v="CFS-BB"/>
    <s v="N"/>
    <m/>
    <m/>
    <m/>
    <n v="0"/>
    <n v="0"/>
    <n v="0"/>
    <n v="0"/>
    <n v="0"/>
    <n v="0"/>
    <m/>
  </r>
  <r>
    <n v="7107256"/>
    <s v="KASAWARI MOTORS SDN BHD                 "/>
    <n v="101385"/>
    <x v="374"/>
    <s v="CFS-BB"/>
    <s v="N"/>
    <m/>
    <m/>
    <m/>
    <n v="0"/>
    <n v="0"/>
    <n v="0"/>
    <n v="0"/>
    <n v="0"/>
    <n v="0"/>
    <m/>
  </r>
  <r>
    <n v="16785154"/>
    <s v="EDEN OIL PALM PLANTATION SDN BHD"/>
    <n v="101386"/>
    <x v="375"/>
    <s v="CFS-BB"/>
    <s v="N"/>
    <m/>
    <m/>
    <m/>
    <n v="0"/>
    <n v="0"/>
    <n v="0"/>
    <n v="0"/>
    <n v="0"/>
    <n v="0"/>
    <m/>
  </r>
  <r>
    <n v="18568088"/>
    <s v="EDEN WOOD TRADING SDN BHD"/>
    <n v="101386"/>
    <x v="375"/>
    <s v="CFS-BB"/>
    <s v="Y"/>
    <n v="136964"/>
    <s v="Ting Ding Ping"/>
    <s v="RM"/>
    <n v="0"/>
    <n v="0"/>
    <n v="0"/>
    <n v="1001675.78"/>
    <n v="0"/>
    <n v="1001675.78"/>
    <n v="1001675.78"/>
  </r>
  <r>
    <n v="4791499"/>
    <s v="PET RESINS (M) SDN BHD"/>
    <n v="100242"/>
    <x v="376"/>
    <s v="CFS-BB"/>
    <s v="Y"/>
    <n v="78911"/>
    <s v="Adila Binti Mohd Yasin"/>
    <s v="RM"/>
    <n v="1750000"/>
    <n v="1568214.12"/>
    <n v="0"/>
    <n v="0"/>
    <n v="0"/>
    <n v="1568214.12"/>
    <n v="-181785.87999999989"/>
  </r>
  <r>
    <n v="25326188"/>
    <s v="ESQUIRE COLLECTION SDN BHD              "/>
    <n v="100242"/>
    <x v="376"/>
    <s v="CFS-BB"/>
    <s v="N"/>
    <m/>
    <m/>
    <m/>
    <n v="0"/>
    <n v="0"/>
    <n v="0"/>
    <n v="0"/>
    <n v="0"/>
    <n v="0"/>
    <m/>
  </r>
  <r>
    <n v="25990391"/>
    <s v="EDEN RESOURCES SDN BHD"/>
    <n v="100242"/>
    <x v="376"/>
    <s v="CFS-BB"/>
    <s v="Y"/>
    <n v="78911"/>
    <s v="Adila Binti Mohd Yasin"/>
    <s v="RM"/>
    <n v="5600000"/>
    <n v="5472575.9400000004"/>
    <n v="0"/>
    <n v="0"/>
    <n v="0"/>
    <n v="5472575.9400000004"/>
    <n v="-127424.05999999959"/>
  </r>
  <r>
    <n v="26978596"/>
    <s v="Swiss Kitchen &amp; Wardrobes Sdn Bhd"/>
    <n v="100242"/>
    <x v="376"/>
    <s v="CFS-BB"/>
    <s v="Y"/>
    <n v="78911"/>
    <s v="Adila Binti Mohd Yasin"/>
    <s v="RM"/>
    <n v="5100000"/>
    <n v="5102589.92"/>
    <n v="0"/>
    <n v="0"/>
    <n v="0"/>
    <n v="5102589.92"/>
    <n v="2589.9199999999255"/>
  </r>
  <r>
    <n v="26979168"/>
    <s v="Select Fortune (M) Sdn Bhd"/>
    <n v="100242"/>
    <x v="376"/>
    <s v="CFS-BB"/>
    <s v="Y"/>
    <m/>
    <m/>
    <m/>
    <n v="2805000"/>
    <n v="2812733.6"/>
    <n v="0"/>
    <n v="0"/>
    <n v="0"/>
    <n v="2812733.6"/>
    <n v="7733.6000000000931"/>
  </r>
  <r>
    <n v="27016410"/>
    <s v="RUBICON LEXINGTON SDN BHD               "/>
    <n v="100242"/>
    <x v="376"/>
    <s v="CFS-BB"/>
    <s v="N"/>
    <m/>
    <m/>
    <m/>
    <n v="0"/>
    <n v="0"/>
    <n v="0"/>
    <n v="0"/>
    <n v="0"/>
    <n v="0"/>
    <m/>
  </r>
  <r>
    <n v="7351350"/>
    <s v="EDUTEX TRADING SDN BHD"/>
    <n v="101387"/>
    <x v="377"/>
    <s v="CFS-BB"/>
    <s v="N"/>
    <m/>
    <m/>
    <m/>
    <n v="0"/>
    <n v="0"/>
    <n v="0"/>
    <n v="0"/>
    <n v="0"/>
    <n v="0"/>
    <m/>
  </r>
  <r>
    <n v="13727397"/>
    <s v="EUROPUR MARKETING SDN BHD"/>
    <n v="101387"/>
    <x v="377"/>
    <s v="CFS-BB"/>
    <s v="N"/>
    <m/>
    <m/>
    <s v="RM"/>
    <n v="0"/>
    <n v="0"/>
    <n v="0"/>
    <n v="0"/>
    <n v="0"/>
    <n v="0"/>
    <m/>
  </r>
  <r>
    <n v="7788981"/>
    <s v="EE-TON (M) SDN BHD"/>
    <n v="100243"/>
    <x v="378"/>
    <s v="CFS-BB"/>
    <s v="Y"/>
    <n v="129943"/>
    <s v="Saw Li Ming"/>
    <s v="RM"/>
    <n v="4872000"/>
    <n v="2035315.92"/>
    <n v="0"/>
    <n v="0"/>
    <n v="0"/>
    <n v="2035315.92"/>
    <n v="-2836684.08"/>
  </r>
  <r>
    <n v="20608487"/>
    <s v="NEWLAND INTERNATIONAL DEVELOPMENT SDNBHD"/>
    <n v="100243"/>
    <x v="378"/>
    <s v="CFS-BB"/>
    <s v="Y"/>
    <n v="129943"/>
    <s v="Saw Li Ming"/>
    <s v="RM"/>
    <n v="2495000"/>
    <n v="2123393.65"/>
    <n v="0"/>
    <n v="0"/>
    <n v="0"/>
    <n v="2123393.65"/>
    <n v="-371606.35000000009"/>
  </r>
  <r>
    <n v="10067696"/>
    <s v="EFTECH INTERNATIONAL SDN. BHD."/>
    <n v="100245"/>
    <x v="379"/>
    <s v="CFS-BB"/>
    <s v="Y"/>
    <n v="97860"/>
    <s v="Noraniza Binti Sani"/>
    <s v="RM"/>
    <n v="6285000"/>
    <n v="0"/>
    <n v="0"/>
    <n v="0"/>
    <n v="6285000"/>
    <n v="6285000"/>
    <n v="0"/>
  </r>
  <r>
    <n v="15347864"/>
    <s v="NOVUS SEALING (M) SDN.BHD."/>
    <n v="100245"/>
    <x v="379"/>
    <s v="CFS-BB"/>
    <s v="Y"/>
    <n v="97860"/>
    <s v="Noraniza Binti Sani"/>
    <s v="RM"/>
    <n v="610300"/>
    <n v="0"/>
    <n v="0"/>
    <n v="0"/>
    <n v="610300"/>
    <n v="610300"/>
    <n v="0"/>
  </r>
  <r>
    <n v="20536777"/>
    <s v="EFFICIENT TECHNOLOGIES HOLDINGS SDN BHD"/>
    <n v="100245"/>
    <x v="379"/>
    <s v="CFS-BB"/>
    <s v="Y"/>
    <n v="97860"/>
    <s v="Noraniza Binti Sani"/>
    <s v="RM"/>
    <n v="5001082"/>
    <n v="3767000.2399999998"/>
    <n v="0"/>
    <n v="0"/>
    <n v="0"/>
    <n v="3767000.2399999998"/>
    <n v="-1234081.7600000002"/>
  </r>
  <r>
    <n v="23472304"/>
    <s v="EFTECH DRILLING SOLUTIONS SDN. BHD."/>
    <n v="100245"/>
    <x v="379"/>
    <s v="CFS-BB"/>
    <s v="Y"/>
    <n v="97860"/>
    <s v="Noraniza Binti Sani"/>
    <s v="RM"/>
    <n v="1520000"/>
    <n v="0"/>
    <n v="0"/>
    <n v="0"/>
    <n v="1520000"/>
    <n v="1520000"/>
    <n v="0"/>
  </r>
  <r>
    <n v="20303167"/>
    <s v="EG AUTO CENTER SDN.BHD.                 "/>
    <n v="101388"/>
    <x v="380"/>
    <s v="CFS-BB"/>
    <s v="N"/>
    <n v="87008"/>
    <s v="Leong Shin Dee"/>
    <s v="RM"/>
    <n v="0"/>
    <n v="0"/>
    <n v="0"/>
    <n v="0"/>
    <n v="0"/>
    <n v="0"/>
    <m/>
  </r>
  <r>
    <n v="20121984"/>
    <s v="MAGNA EG SDN BHD                        "/>
    <n v="101388"/>
    <x v="380"/>
    <s v="CFS-BB"/>
    <s v="N"/>
    <n v="123877"/>
    <s v="Yew Kah Seng"/>
    <s v="RM"/>
    <n v="0"/>
    <n v="0"/>
    <n v="0"/>
    <n v="0"/>
    <n v="0"/>
    <n v="0"/>
    <m/>
  </r>
  <r>
    <n v="14449905"/>
    <s v="EHSAN BINA SDN BHD"/>
    <n v="101389"/>
    <x v="381"/>
    <s v="CFS-BB"/>
    <s v="Y"/>
    <n v="133114"/>
    <s v="Cheong Zhe Hou"/>
    <s v="BDM"/>
    <n v="2508438.48"/>
    <n v="0"/>
    <n v="2000625.67"/>
    <n v="0"/>
    <n v="500000"/>
    <n v="2500625.67"/>
    <n v="-7812.8100000000559"/>
  </r>
  <r>
    <n v="21316465"/>
    <s v="FORESTHILL DAMANSARA LAND SDN BHD"/>
    <n v="101389"/>
    <x v="381"/>
    <s v="CFS-BB"/>
    <s v="N"/>
    <m/>
    <m/>
    <m/>
    <n v="0"/>
    <n v="0"/>
    <n v="0"/>
    <n v="0"/>
    <n v="0"/>
    <n v="0"/>
    <m/>
  </r>
  <r>
    <n v="21986597"/>
    <s v="TALENT DYNASTY SDN BHD                  "/>
    <n v="101389"/>
    <x v="381"/>
    <s v="CFS-BB"/>
    <s v="N"/>
    <m/>
    <m/>
    <m/>
    <n v="0"/>
    <n v="0"/>
    <n v="0"/>
    <n v="0"/>
    <n v="0"/>
    <n v="0"/>
    <m/>
  </r>
  <r>
    <n v="18103521"/>
    <s v="EJW ENTERPRISE SDN BHD"/>
    <n v="101390"/>
    <x v="382"/>
    <s v="CFS-BB"/>
    <s v="N"/>
    <m/>
    <m/>
    <m/>
    <n v="0"/>
    <n v="0"/>
    <n v="0"/>
    <n v="0"/>
    <n v="0"/>
    <n v="0"/>
    <m/>
  </r>
  <r>
    <n v="20125201"/>
    <s v="SHOON WAY MARKETING SDN BHD"/>
    <n v="101390"/>
    <x v="382"/>
    <s v="CFS-BB"/>
    <s v="N"/>
    <m/>
    <m/>
    <m/>
    <n v="0"/>
    <n v="0"/>
    <n v="0"/>
    <n v="0"/>
    <n v="0"/>
    <n v="0"/>
    <m/>
  </r>
  <r>
    <n v="11237593"/>
    <s v="WINTRIP SDN BHD"/>
    <n v="101390"/>
    <x v="382"/>
    <s v="CFS-BB"/>
    <s v="Y"/>
    <n v="95485"/>
    <s v="Jason Jasmy Khong"/>
    <s v="RM"/>
    <n v="0"/>
    <n v="0"/>
    <n v="0"/>
    <n v="0"/>
    <n v="0"/>
    <n v="0"/>
    <n v="0"/>
  </r>
  <r>
    <n v="15211767"/>
    <s v="WINTRIP SUB CON SDN BHD"/>
    <n v="101390"/>
    <x v="382"/>
    <s v="CFS-BB"/>
    <s v="N"/>
    <m/>
    <m/>
    <m/>
    <n v="0"/>
    <n v="0"/>
    <n v="0"/>
    <n v="0"/>
    <n v="0"/>
    <n v="0"/>
    <m/>
  </r>
  <r>
    <n v="1763690"/>
    <s v="TEONG SENG CHAN TRANSPORT (M) SDN BHD"/>
    <n v="100246"/>
    <x v="383"/>
    <s v="CFS-BB"/>
    <s v="Y"/>
    <n v="99910"/>
    <s v="Loo Kit Loong"/>
    <s v="DH"/>
    <n v="1605668.15"/>
    <n v="0"/>
    <n v="0"/>
    <n v="1503778.78"/>
    <n v="100000"/>
    <n v="1603778.78"/>
    <n v="-1889.3699999998789"/>
  </r>
  <r>
    <n v="5230172"/>
    <s v="EKAJAYA (M) SDN BHD"/>
    <n v="100246"/>
    <x v="383"/>
    <s v="CFS-BB"/>
    <s v="Y"/>
    <n v="99910"/>
    <s v="Loo Kit Loong"/>
    <s v="DH"/>
    <n v="15404379.82"/>
    <n v="0"/>
    <n v="0"/>
    <n v="1702919.88"/>
    <n v="13700000"/>
    <n v="15402919.879999999"/>
    <n v="-1459.9400000013411"/>
  </r>
  <r>
    <n v="7633620"/>
    <s v="EKAJAYA LOGISTICS SDN BHD"/>
    <n v="100246"/>
    <x v="383"/>
    <s v="CFS-BB"/>
    <s v="Y"/>
    <n v="99910"/>
    <s v="Loo Kit Loong"/>
    <s v="DH"/>
    <n v="400614.91000000003"/>
    <n v="0"/>
    <n v="0"/>
    <n v="200409.94"/>
    <n v="200000"/>
    <n v="400409.94"/>
    <n v="-204.97000000003027"/>
  </r>
  <r>
    <n v="18659690"/>
    <s v="EK BUILD SDN BHD"/>
    <n v="101391"/>
    <x v="384"/>
    <s v="CFS-BB"/>
    <s v="Y"/>
    <n v="72942"/>
    <s v="Noor Hafizah Binti Idrishah"/>
    <s v="RM"/>
    <n v="3300000"/>
    <n v="0"/>
    <n v="300000"/>
    <n v="0"/>
    <n v="3000000"/>
    <n v="3300000"/>
    <n v="0"/>
  </r>
  <r>
    <n v="15794043"/>
    <s v="EK INTEGRATED CONSTRUCTION SDN. BHD."/>
    <n v="101391"/>
    <x v="384"/>
    <s v="CFS-BB"/>
    <s v="N"/>
    <m/>
    <m/>
    <m/>
    <n v="0"/>
    <n v="0"/>
    <n v="0"/>
    <n v="0"/>
    <n v="0"/>
    <n v="0"/>
    <m/>
  </r>
  <r>
    <n v="3835768"/>
    <s v="EKSPRES BAHAGIA (LANGKAWI) SDN BHD"/>
    <n v="100247"/>
    <x v="385"/>
    <s v="CFS-BB"/>
    <s v="Y"/>
    <n v="27353"/>
    <s v="Tuan Ak Ajai"/>
    <s v="RM"/>
    <n v="3000"/>
    <n v="0"/>
    <n v="0"/>
    <n v="0"/>
    <n v="3000"/>
    <n v="3000"/>
    <n v="0"/>
  </r>
  <r>
    <n v="7280894"/>
    <s v="BORNEO SAWDUST BRIQUETTE CHARCOAL S/B"/>
    <n v="100247"/>
    <x v="385"/>
    <s v="CFS-BB"/>
    <s v="N"/>
    <m/>
    <m/>
    <m/>
    <n v="0"/>
    <n v="0"/>
    <n v="0"/>
    <n v="0"/>
    <n v="0"/>
    <n v="0"/>
    <m/>
  </r>
  <r>
    <n v="20641131"/>
    <s v="POLY MACHINERY &amp; HARDWARE SDN BHD"/>
    <n v="100247"/>
    <x v="385"/>
    <s v="CFS-BB"/>
    <s v="Y"/>
    <n v="122984"/>
    <s v="Ting Heng Chin"/>
    <s v="RM"/>
    <n v="662568.65"/>
    <n v="0"/>
    <n v="658379.11"/>
    <n v="0"/>
    <n v="0"/>
    <n v="658379.11"/>
    <n v="-4189.5400000000373"/>
  </r>
  <r>
    <n v="9835540"/>
    <s v="EL ALUMINIUM BILLET (M) SDN. BHD."/>
    <n v="101392"/>
    <x v="386"/>
    <s v="CFS-BB"/>
    <s v="N"/>
    <m/>
    <m/>
    <s v="RM"/>
    <n v="0"/>
    <n v="0"/>
    <n v="0"/>
    <n v="0"/>
    <n v="0"/>
    <n v="0"/>
    <m/>
  </r>
  <r>
    <n v="14116071"/>
    <s v="EL MEGA ALUMINIUM EXTRUSIONS SDN BHD"/>
    <n v="101392"/>
    <x v="386"/>
    <s v="CFS-BB"/>
    <s v="N"/>
    <n v="84025"/>
    <s v="Ooi Kang Jie"/>
    <s v="RM"/>
    <n v="0"/>
    <n v="0"/>
    <n v="0"/>
    <n v="0"/>
    <n v="0"/>
    <n v="0"/>
    <m/>
  </r>
  <r>
    <n v="4906862"/>
    <s v="EE INAEL SDN BHD"/>
    <n v="100249"/>
    <x v="387"/>
    <s v="CFS-BB"/>
    <s v="Y"/>
    <n v="128374"/>
    <s v="Ho Sie Cheng"/>
    <s v="RM"/>
    <n v="0"/>
    <n v="0"/>
    <n v="0"/>
    <n v="345661.94"/>
    <n v="0"/>
    <n v="345661.94"/>
    <n v="345661.94"/>
  </r>
  <r>
    <n v="8669528"/>
    <s v="DAYA KUASA SURIA SDN BHD"/>
    <n v="100249"/>
    <x v="387"/>
    <s v="CFS-BB"/>
    <s v="N"/>
    <m/>
    <m/>
    <m/>
    <n v="0"/>
    <n v="0"/>
    <n v="0"/>
    <n v="0"/>
    <n v="0"/>
    <n v="0"/>
    <m/>
  </r>
  <r>
    <n v="14491242"/>
    <s v="ELEGANT BORNEO SDN BHD"/>
    <n v="100249"/>
    <x v="387"/>
    <s v="CFS-BB"/>
    <s v="N"/>
    <m/>
    <m/>
    <m/>
    <n v="0"/>
    <n v="0"/>
    <n v="0"/>
    <n v="0"/>
    <n v="0"/>
    <n v="0"/>
    <m/>
  </r>
  <r>
    <n v="24588973"/>
    <s v="QUALITY STONE QUARRY SDN BHD"/>
    <n v="100249"/>
    <x v="387"/>
    <s v="CFS-BB"/>
    <s v="N"/>
    <m/>
    <m/>
    <m/>
    <n v="0"/>
    <n v="0"/>
    <n v="0"/>
    <n v="0"/>
    <n v="0"/>
    <n v="0"/>
    <m/>
  </r>
  <r>
    <n v="4192081"/>
    <s v="EL TRANSMISSIONS GROUP (M) SDN BHD"/>
    <n v="100251"/>
    <x v="388"/>
    <s v="CFS-BB"/>
    <s v="Y"/>
    <n v="132521"/>
    <s v="Tiong Shi Chyi"/>
    <s v="RM"/>
    <n v="800703.26"/>
    <n v="0"/>
    <n v="800468.84"/>
    <n v="0"/>
    <n v="0"/>
    <n v="800468.84"/>
    <n v="-234.42000000004191"/>
  </r>
  <r>
    <n v="17818392"/>
    <s v="EL DISTRIBUTIONS GROUP(M) SDN.BHD."/>
    <n v="100251"/>
    <x v="388"/>
    <s v="CFS-BB"/>
    <s v="N"/>
    <m/>
    <m/>
    <s v="RM"/>
    <n v="0"/>
    <n v="0"/>
    <n v="0"/>
    <n v="0"/>
    <n v="0"/>
    <n v="0"/>
    <m/>
  </r>
  <r>
    <n v="19515360"/>
    <s v="ELEKTRIK LIZA SDN BHD"/>
    <n v="100251"/>
    <x v="388"/>
    <s v="CFS-BB"/>
    <s v="Y"/>
    <n v="132521"/>
    <s v="Tiong Shi Chyi"/>
    <s v="RM"/>
    <n v="6505654.9199999999"/>
    <n v="205407.89"/>
    <n v="3003769.96"/>
    <n v="0"/>
    <n v="3000000"/>
    <n v="6209177.8499999996"/>
    <n v="-296477.0700000003"/>
  </r>
  <r>
    <n v="18208056"/>
    <s v="ELICA SDN BHD"/>
    <n v="101393"/>
    <x v="389"/>
    <s v="CFS-BB"/>
    <s v="N"/>
    <m/>
    <m/>
    <s v="RM"/>
    <n v="0"/>
    <n v="0"/>
    <n v="0"/>
    <n v="0"/>
    <n v="0"/>
    <n v="0"/>
    <m/>
  </r>
  <r>
    <n v="20591387"/>
    <s v="HYDRO-ICON SDN BHD"/>
    <n v="101393"/>
    <x v="389"/>
    <s v="CFS-BB"/>
    <s v="N"/>
    <m/>
    <m/>
    <s v="RM"/>
    <n v="0"/>
    <n v="0"/>
    <n v="0"/>
    <n v="0"/>
    <n v="0"/>
    <n v="0"/>
    <m/>
  </r>
  <r>
    <n v="13523899"/>
    <s v="ELITETRAX MARKETING SDN BHD"/>
    <n v="100252"/>
    <x v="390"/>
    <s v="CFS-BB"/>
    <s v="Y"/>
    <n v="78911"/>
    <s v="Adila Binti Mohd Yasin"/>
    <s v="RM"/>
    <n v="15000000"/>
    <n v="0"/>
    <n v="0"/>
    <n v="0"/>
    <n v="15000000"/>
    <n v="15000000"/>
    <n v="0"/>
  </r>
  <r>
    <n v="16089406"/>
    <s v="E-CREATION (M) SDN BHD"/>
    <n v="100252"/>
    <x v="390"/>
    <s v="CFS-BB"/>
    <s v="Y"/>
    <n v="78911"/>
    <s v="Adila Binti Mohd Yasin"/>
    <s v="RM"/>
    <n v="250000"/>
    <n v="0"/>
    <n v="0"/>
    <n v="0"/>
    <n v="250000"/>
    <n v="250000"/>
    <n v="0"/>
  </r>
  <r>
    <n v="24743579"/>
    <s v="ELMAR DEVELOPMENT SDN BHD"/>
    <n v="101394"/>
    <x v="391"/>
    <s v="CFS-BB"/>
    <s v="Y"/>
    <n v="72942"/>
    <s v="Noor Hafizah Binti Idrishah"/>
    <s v="RM"/>
    <n v="330720"/>
    <n v="315872.73"/>
    <n v="0"/>
    <n v="0"/>
    <n v="0"/>
    <n v="315872.73"/>
    <n v="-14847.270000000019"/>
  </r>
  <r>
    <n v="21658297"/>
    <s v="ENERGY CAPITAL (M) SDN. BHD.            "/>
    <n v="101394"/>
    <x v="391"/>
    <s v="CFS-BB"/>
    <s v="N"/>
    <n v="72942"/>
    <s v="Noor Hafizah Binti Idrishah"/>
    <s v="RM"/>
    <n v="0"/>
    <n v="0"/>
    <n v="0"/>
    <n v="0"/>
    <n v="0"/>
    <n v="0"/>
    <m/>
  </r>
  <r>
    <n v="6453258"/>
    <s v="ARTRACK STORAGE SYSTEMS (EM) SDN BHD"/>
    <n v="100253"/>
    <x v="392"/>
    <s v="CFS-BB"/>
    <s v="Y"/>
    <n v="61742"/>
    <s v="Wong Hung Kiew"/>
    <s v="BDM"/>
    <n v="150000"/>
    <n v="0"/>
    <n v="0"/>
    <n v="240402.2"/>
    <n v="150000"/>
    <n v="390402.2"/>
    <n v="240402.2"/>
  </r>
  <r>
    <n v="6680681"/>
    <s v="SARAWAK SLIPWAYS SDN BHD"/>
    <n v="100253"/>
    <x v="392"/>
    <s v="CFS-BB"/>
    <s v="Y"/>
    <n v="61742"/>
    <s v="Wong Hung Kiew"/>
    <s v="BDM"/>
    <n v="7000000"/>
    <n v="0"/>
    <n v="0"/>
    <n v="1502513.66"/>
    <n v="7000000"/>
    <n v="8502513.6600000001"/>
    <n v="1502513.6600000001"/>
  </r>
  <r>
    <n v="9796571"/>
    <s v="MEGNASCO SDN BHD"/>
    <n v="100253"/>
    <x v="392"/>
    <s v="CFS-BB"/>
    <s v="Y"/>
    <n v="27596"/>
    <s v="Ling Ping Ping"/>
    <s v="RM"/>
    <n v="4740000"/>
    <n v="0"/>
    <n v="0"/>
    <n v="0"/>
    <n v="4740000"/>
    <n v="4740000"/>
    <n v="0"/>
  </r>
  <r>
    <n v="9872020"/>
    <s v="STESEN MINYAK SIBUJAYA                  "/>
    <n v="100253"/>
    <x v="392"/>
    <s v="CFS-BB"/>
    <s v="Y"/>
    <n v="27596"/>
    <s v="Ling Ping Ping"/>
    <s v="RM"/>
    <n v="1560140.1400000001"/>
    <n v="1016695.28"/>
    <n v="500093.43"/>
    <n v="0"/>
    <n v="60000"/>
    <n v="1576788.71"/>
    <n v="16648.569999999832"/>
  </r>
  <r>
    <n v="10017147"/>
    <s v="BN NGU'S TRADING SDN BHD"/>
    <n v="100253"/>
    <x v="392"/>
    <s v="CFS-BB"/>
    <s v="Y"/>
    <n v="27596"/>
    <s v="Ling Ping Ping"/>
    <s v="RM"/>
    <n v="1000000"/>
    <n v="276788.26"/>
    <n v="0"/>
    <n v="0"/>
    <n v="0"/>
    <n v="276788.26"/>
    <n v="-723211.74"/>
  </r>
  <r>
    <n v="10269187"/>
    <s v="BATU NIAH NGU'S SERVICE STATION         "/>
    <n v="100253"/>
    <x v="392"/>
    <s v="CFS-BB"/>
    <s v="Y"/>
    <n v="27596"/>
    <s v="Ling Ping Ping"/>
    <s v="RM"/>
    <n v="1549176.57"/>
    <n v="989911.42"/>
    <n v="502784.38"/>
    <n v="0"/>
    <n v="45000"/>
    <n v="1537695.8"/>
    <n v="-11480.770000000019"/>
  </r>
  <r>
    <n v="13111350"/>
    <s v="EMART (BATU NIAH) SDN BHD"/>
    <n v="100253"/>
    <x v="392"/>
    <s v="CFS-BB"/>
    <s v="Y"/>
    <n v="27596"/>
    <s v="Ling Ping Ping"/>
    <s v="RM"/>
    <n v="4000000"/>
    <n v="1011866.04"/>
    <n v="0"/>
    <n v="0"/>
    <n v="3000000"/>
    <n v="4011866.04"/>
    <n v="11866.040000000037"/>
  </r>
  <r>
    <n v="13823135"/>
    <s v="EMART REALTY (MIRI) SDN BHD"/>
    <n v="100253"/>
    <x v="392"/>
    <s v="CFS-BB"/>
    <s v="Y"/>
    <n v="61742"/>
    <s v="Wong Hung Kiew"/>
    <s v="BDM"/>
    <n v="263000"/>
    <n v="0"/>
    <n v="0"/>
    <n v="0"/>
    <n v="263000"/>
    <n v="263000"/>
    <n v="0"/>
  </r>
  <r>
    <n v="17827714"/>
    <s v="EMART REALTY (KUCHING) SDN BHD"/>
    <n v="100253"/>
    <x v="392"/>
    <s v="CFS-BB"/>
    <s v="Y"/>
    <n v="61742"/>
    <s v="Wong Hung Kiew"/>
    <s v="BDM"/>
    <n v="22018000"/>
    <n v="4414002.0999999996"/>
    <n v="0"/>
    <n v="0"/>
    <n v="343000"/>
    <n v="4757002.0999999996"/>
    <n v="-17260997.899999999"/>
  </r>
  <r>
    <n v="20038267"/>
    <s v="TAKZIM MARINE SERVICES SDN. BHD."/>
    <n v="100253"/>
    <x v="392"/>
    <s v="CFS-BB"/>
    <s v="Y"/>
    <n v="27596"/>
    <s v="Ling Ping Ping"/>
    <s v="RM"/>
    <n v="1070000"/>
    <n v="688059.5"/>
    <n v="0"/>
    <n v="150343.03"/>
    <n v="0"/>
    <n v="838402.53"/>
    <n v="-231597.46999999997"/>
  </r>
  <r>
    <n v="20053073"/>
    <s v="TERUSAN WAJA SDN BHD                    "/>
    <n v="100253"/>
    <x v="392"/>
    <s v="CFS-BB"/>
    <s v="Y"/>
    <n v="27596"/>
    <s v="Ling Ping Ping"/>
    <s v="RM"/>
    <n v="500000"/>
    <n v="0"/>
    <n v="0"/>
    <n v="400954.56"/>
    <n v="500000"/>
    <n v="900954.56"/>
    <n v="400954.56000000006"/>
  </r>
  <r>
    <n v="20231258"/>
    <s v="MERONI SDN BHD"/>
    <n v="100253"/>
    <x v="392"/>
    <s v="CFS-BB"/>
    <s v="Y"/>
    <n v="27596"/>
    <s v="Ling Ping Ping"/>
    <s v="RM"/>
    <n v="1000000"/>
    <n v="0"/>
    <n v="0"/>
    <n v="0"/>
    <n v="1000000"/>
    <n v="1000000"/>
    <n v="0"/>
  </r>
  <r>
    <n v="20929803"/>
    <s v="EMART XPRESS SDN BHD"/>
    <n v="100253"/>
    <x v="392"/>
    <s v="CFS-BB"/>
    <s v="Y"/>
    <n v="61742"/>
    <s v="Wong Hung Kiew"/>
    <s v="BDM"/>
    <n v="60000"/>
    <n v="0"/>
    <n v="0"/>
    <n v="0"/>
    <n v="60000"/>
    <n v="60000"/>
    <n v="0"/>
  </r>
  <r>
    <n v="21180747"/>
    <s v="EMART REALTY (RIAM) SDN BHD"/>
    <n v="100253"/>
    <x v="392"/>
    <s v="CFS-BB"/>
    <s v="Y"/>
    <n v="61742"/>
    <s v="Wong Hung Kiew"/>
    <s v="BDM"/>
    <n v="60638218.350000001"/>
    <n v="42354781.950000003"/>
    <n v="4532945.57"/>
    <n v="0"/>
    <n v="588800"/>
    <n v="47476527.520000003"/>
    <n v="-13161690.829999998"/>
  </r>
  <r>
    <n v="23276671"/>
    <s v="EMART (RIAM) SDN BHD"/>
    <n v="100253"/>
    <x v="392"/>
    <s v="CFS-BB"/>
    <s v="Y"/>
    <n v="61742"/>
    <s v="Wong Hung Kiew"/>
    <s v="BDM"/>
    <n v="5000000"/>
    <n v="0"/>
    <n v="0"/>
    <n v="3527875"/>
    <n v="5000000"/>
    <n v="8527875"/>
    <n v="3527875"/>
  </r>
  <r>
    <n v="26280667"/>
    <s v="EMART XPRESS (BAKAM) SDN BHD"/>
    <n v="100253"/>
    <x v="392"/>
    <s v="CFS-BB"/>
    <s v="Y"/>
    <n v="61742"/>
    <s v="Wong Hung Kiew"/>
    <s v="BDM"/>
    <n v="840000"/>
    <n v="831432.87"/>
    <n v="0"/>
    <n v="0"/>
    <n v="0"/>
    <n v="831432.87"/>
    <n v="-8567.1300000000047"/>
  </r>
  <r>
    <n v="26474686"/>
    <s v="EMART (BINTULU) SDN BHD"/>
    <n v="100253"/>
    <x v="392"/>
    <s v="CFS-BB"/>
    <s v="Y"/>
    <n v="61742"/>
    <s v="Wong Hung Kiew"/>
    <s v="BDM"/>
    <n v="4300247.84"/>
    <n v="2082147.36"/>
    <n v="1000165.24"/>
    <n v="0"/>
    <n v="2400000"/>
    <n v="5482312.5999999996"/>
    <n v="1182064.7599999998"/>
  </r>
  <r>
    <n v="13313294"/>
    <s v="EMINENT JV GROUP SDN BHD"/>
    <n v="100254"/>
    <x v="393"/>
    <s v="CFS-BB"/>
    <s v="Y"/>
    <n v="124361"/>
    <s v="Lim Wee Sern "/>
    <s v="RM"/>
    <n v="5040497.38"/>
    <n v="0"/>
    <n v="2526998.2599999998"/>
    <n v="0"/>
    <n v="2500000"/>
    <n v="5026998.26"/>
    <n v="-13499.120000000112"/>
  </r>
  <r>
    <n v="22780403"/>
    <s v="EMINENT HAULAGE SDN BHD"/>
    <n v="100254"/>
    <x v="393"/>
    <s v="CFS-BB"/>
    <s v="Y"/>
    <n v="124361"/>
    <s v="Lim Wee Sern "/>
    <s v="RM"/>
    <n v="1820457.35"/>
    <n v="0"/>
    <n v="1813638.26"/>
    <n v="0"/>
    <n v="0"/>
    <n v="1813638.26"/>
    <n v="-6819.0900000000838"/>
  </r>
  <r>
    <n v="4208802"/>
    <s v="PERSELA SDN BHD"/>
    <n v="100255"/>
    <x v="394"/>
    <s v="CFS-BB"/>
    <s v="Y"/>
    <n v="88640"/>
    <s v="Nur Hasiah Binti Busman"/>
    <s v="BDM"/>
    <n v="224187.67"/>
    <n v="0"/>
    <n v="222791.79"/>
    <n v="0"/>
    <n v="0"/>
    <n v="222791.79"/>
    <n v="-1395.8800000000047"/>
  </r>
  <r>
    <n v="5552184"/>
    <s v="KHAZANAH SEMPURNA SDN BHD"/>
    <n v="100255"/>
    <x v="394"/>
    <s v="CFS-BB"/>
    <s v="N"/>
    <n v="88640"/>
    <s v="Nur Hasiah Binti Busman"/>
    <s v="BDM"/>
    <n v="0"/>
    <n v="0"/>
    <n v="0"/>
    <n v="0"/>
    <n v="0"/>
    <n v="0"/>
    <m/>
  </r>
  <r>
    <n v="5628504"/>
    <s v="EMPAYAR SETIA SDN BHD                   "/>
    <n v="100255"/>
    <x v="394"/>
    <s v="CFS-BB"/>
    <s v="Y"/>
    <n v="88640"/>
    <s v="Nur Hasiah Binti Busman"/>
    <s v="BDM"/>
    <n v="0"/>
    <n v="0"/>
    <n v="0"/>
    <n v="0"/>
    <n v="3380000"/>
    <n v="3380000"/>
    <n v="3380000"/>
  </r>
  <r>
    <n v="6611500"/>
    <s v="AKADEMI HOSPITALITI &amp; PELANCONGAN SAUJAN"/>
    <n v="100255"/>
    <x v="394"/>
    <s v="CFS-BB"/>
    <s v="Y"/>
    <n v="88640"/>
    <s v="Nur Hasiah Binti Busman"/>
    <s v="BDM"/>
    <n v="6500"/>
    <n v="0"/>
    <n v="0"/>
    <n v="0"/>
    <n v="6500"/>
    <n v="6500"/>
    <n v="0"/>
  </r>
  <r>
    <n v="17196456"/>
    <s v="SATT TRAINING &amp; CONSULTANCY SERVICES S/B"/>
    <n v="100255"/>
    <x v="394"/>
    <s v="CFS-BB"/>
    <s v="Y"/>
    <n v="88640"/>
    <s v="Nur Hasiah Binti Busman"/>
    <s v="BDM"/>
    <n v="208070.09"/>
    <n v="0"/>
    <n v="207046.73"/>
    <n v="0"/>
    <n v="0"/>
    <n v="207046.73"/>
    <n v="-1023.359999999986"/>
  </r>
  <r>
    <n v="19993594"/>
    <s v="EMPEROR MARINE SEAFOOD SDN BHD"/>
    <n v="101395"/>
    <x v="395"/>
    <s v="CFS-BB"/>
    <s v="Y"/>
    <n v="133356"/>
    <s v="Low Kim Kee"/>
    <s v="RM"/>
    <n v="3500000"/>
    <n v="1021921.77"/>
    <n v="0"/>
    <n v="0"/>
    <n v="2500000"/>
    <n v="3521921.77"/>
    <n v="21921.770000000019"/>
  </r>
  <r>
    <n v="18594818"/>
    <s v="EMPEROR MARINE MARKETING SDN. BHD."/>
    <n v="101395"/>
    <x v="395"/>
    <s v="CFS-BB"/>
    <s v="Y"/>
    <n v="133356"/>
    <s v="Low Kim Kee"/>
    <s v="RM"/>
    <n v="2992464.71"/>
    <n v="0"/>
    <n v="1010293.66"/>
    <n v="0"/>
    <n v="1977024.22"/>
    <n v="2987317.88"/>
    <n v="-5146.8300000000745"/>
  </r>
  <r>
    <n v="17320898"/>
    <s v="MANJUNG AQUA FARMING SDN BHD"/>
    <n v="101395"/>
    <x v="395"/>
    <s v="CFS-BB"/>
    <s v="N"/>
    <m/>
    <m/>
    <m/>
    <n v="0"/>
    <n v="0"/>
    <n v="0"/>
    <n v="0"/>
    <n v="0"/>
    <n v="0"/>
    <m/>
  </r>
  <r>
    <n v="18226445"/>
    <s v="MANJUNG AQUA-B SDN BHD"/>
    <n v="101395"/>
    <x v="395"/>
    <s v="CFS-BB"/>
    <s v="Y"/>
    <m/>
    <m/>
    <m/>
    <n v="0"/>
    <n v="0"/>
    <n v="0"/>
    <n v="0"/>
    <n v="0"/>
    <n v="0"/>
    <n v="0"/>
  </r>
  <r>
    <n v="22395421"/>
    <s v="WALL SMART DEVELOPMENT SDN BHD          "/>
    <n v="101395"/>
    <x v="395"/>
    <s v="CFS-BB"/>
    <s v="N"/>
    <m/>
    <m/>
    <m/>
    <n v="0"/>
    <n v="0"/>
    <n v="0"/>
    <n v="0"/>
    <n v="0"/>
    <n v="0"/>
    <m/>
  </r>
  <r>
    <n v="21584356"/>
    <s v="EMPORIS SDN BHD                         "/>
    <n v="101396"/>
    <x v="396"/>
    <s v="CFS-BB"/>
    <s v="N"/>
    <m/>
    <m/>
    <m/>
    <n v="0"/>
    <n v="0"/>
    <n v="0"/>
    <n v="0"/>
    <n v="0"/>
    <n v="0"/>
    <m/>
  </r>
  <r>
    <n v="21909689"/>
    <s v="RDS BUILDERS SDN BHD                    "/>
    <n v="101396"/>
    <x v="396"/>
    <s v="CFS-BB"/>
    <s v="N"/>
    <m/>
    <m/>
    <m/>
    <n v="0"/>
    <n v="0"/>
    <n v="0"/>
    <n v="0"/>
    <n v="0"/>
    <n v="0"/>
    <m/>
  </r>
  <r>
    <n v="1988009"/>
    <s v="EMUM SENDIRIAN BERHAD"/>
    <n v="100256"/>
    <x v="397"/>
    <s v="CFS-BB"/>
    <s v="Y"/>
    <n v="132063"/>
    <s v="Masniza Binti Mat Daud"/>
    <s v="RM"/>
    <n v="3800000"/>
    <n v="0"/>
    <n v="0"/>
    <n v="200335.18"/>
    <n v="3800000"/>
    <n v="4000335.18"/>
    <n v="200335.18000000017"/>
  </r>
  <r>
    <n v="6061108"/>
    <s v="ONG CHUAN HIN RICE MILL SDN BHD"/>
    <n v="100256"/>
    <x v="397"/>
    <s v="CFS-BB"/>
    <s v="Y"/>
    <n v="132063"/>
    <s v="Masniza Binti Mat Daud"/>
    <s v="RM"/>
    <n v="2000000"/>
    <n v="0"/>
    <n v="0"/>
    <n v="0"/>
    <n v="2000000"/>
    <n v="2000000"/>
    <n v="0"/>
  </r>
  <r>
    <n v="7133444"/>
    <s v="EMUM CAPITAL SDN BHD"/>
    <n v="100256"/>
    <x v="397"/>
    <s v="CFS-BB"/>
    <s v="Y"/>
    <n v="132063"/>
    <s v="Masniza Binti Mat Daud"/>
    <s v="RM"/>
    <n v="39000000"/>
    <n v="0"/>
    <n v="0"/>
    <n v="1001675.78"/>
    <n v="39000000"/>
    <n v="40001675.780000001"/>
    <n v="1001675.7800000012"/>
  </r>
  <r>
    <n v="14713385"/>
    <s v="HERN REE ENTERPRISE SDN BHD"/>
    <n v="100256"/>
    <x v="397"/>
    <s v="CFS-BB"/>
    <s v="N"/>
    <m/>
    <m/>
    <m/>
    <n v="0"/>
    <n v="0"/>
    <n v="0"/>
    <n v="0"/>
    <n v="0"/>
    <n v="0"/>
    <m/>
  </r>
  <r>
    <n v="14708866"/>
    <s v="ENC RESOURCES SDN BHD"/>
    <n v="100257"/>
    <x v="398"/>
    <s v="CFS-BB"/>
    <s v="Y"/>
    <n v="129270"/>
    <s v="Ang Xing-Yiow"/>
    <s v="RM"/>
    <n v="3993215.9"/>
    <n v="0"/>
    <n v="987143.94"/>
    <n v="0"/>
    <n v="3000000"/>
    <n v="3987143.94"/>
    <n v="-6071.9599999999627"/>
  </r>
  <r>
    <n v="21087632"/>
    <s v="BTC MARKETING (M) SDN BHD"/>
    <n v="100257"/>
    <x v="398"/>
    <s v="CFS-BB"/>
    <s v="N"/>
    <m/>
    <m/>
    <m/>
    <n v="0"/>
    <n v="0"/>
    <n v="0"/>
    <n v="0"/>
    <n v="0"/>
    <n v="0"/>
    <m/>
  </r>
  <r>
    <n v="23468553"/>
    <s v="JL INTEGRATED (M) SDN BHD"/>
    <n v="100257"/>
    <x v="398"/>
    <s v="CFS-BB"/>
    <s v="N"/>
    <m/>
    <m/>
    <m/>
    <n v="0"/>
    <n v="0"/>
    <n v="0"/>
    <n v="0"/>
    <n v="0"/>
    <n v="0"/>
    <m/>
  </r>
  <r>
    <n v="4904163"/>
    <s v="ENESTY TRAVEL &amp; TOURS SDN. BHD."/>
    <n v="100258"/>
    <x v="399"/>
    <s v="CFS-BB"/>
    <s v="Y"/>
    <m/>
    <m/>
    <m/>
    <n v="1201164.6499999999"/>
    <n v="0"/>
    <n v="200776.45"/>
    <n v="0"/>
    <n v="1000000"/>
    <n v="1200776.45"/>
    <n v="-388.19999999995343"/>
  </r>
  <r>
    <n v="22077525"/>
    <s v="KYS INTERNATIONAL COLLEGE SDN BHD"/>
    <n v="100258"/>
    <x v="399"/>
    <s v="CFS-BB"/>
    <s v="Y"/>
    <m/>
    <m/>
    <m/>
    <n v="0"/>
    <n v="0"/>
    <n v="0"/>
    <n v="0"/>
    <n v="0"/>
    <n v="0"/>
    <n v="0"/>
  </r>
  <r>
    <n v="23982850"/>
    <s v="ASIAHALL SDN BHD"/>
    <n v="100258"/>
    <x v="399"/>
    <s v="CFS-BB"/>
    <s v="N"/>
    <m/>
    <m/>
    <m/>
    <n v="0"/>
    <n v="0"/>
    <n v="0"/>
    <n v="0"/>
    <n v="0"/>
    <n v="0"/>
    <m/>
  </r>
  <r>
    <n v="14526843"/>
    <s v="CAHAYA HARTAMAS SDN BHD"/>
    <n v="100259"/>
    <x v="400"/>
    <s v="CFS-BB"/>
    <s v="N"/>
    <m/>
    <m/>
    <m/>
    <n v="0"/>
    <n v="0"/>
    <n v="0"/>
    <n v="0"/>
    <n v="0"/>
    <n v="0"/>
    <m/>
  </r>
  <r>
    <n v="14924725"/>
    <s v="ENG HAN PROPERTY SDN BHD"/>
    <n v="100259"/>
    <x v="400"/>
    <s v="CFS-BB"/>
    <s v="Y"/>
    <n v="92006"/>
    <s v="Tan Lee Ling"/>
    <s v="BDM"/>
    <n v="18000000"/>
    <n v="11225414.699999999"/>
    <n v="0"/>
    <n v="0"/>
    <n v="1000000"/>
    <n v="12225414.699999999"/>
    <n v="-5774585.3000000007"/>
  </r>
  <r>
    <n v="22728743"/>
    <s v="ENG HAN ENGINEERING SDN BHD"/>
    <n v="100259"/>
    <x v="400"/>
    <s v="CFS-BB"/>
    <s v="Y"/>
    <n v="92006"/>
    <s v="Tan Lee Ling"/>
    <s v="BDM"/>
    <n v="0"/>
    <n v="0"/>
    <n v="0"/>
    <n v="2003351.56"/>
    <n v="0"/>
    <n v="2003351.56"/>
    <n v="2003351.56"/>
  </r>
  <r>
    <n v="23151787"/>
    <s v="NORTH BORNEO LAND AVENUE SDN BHD        "/>
    <n v="100259"/>
    <x v="400"/>
    <s v="CFS-BB"/>
    <s v="N"/>
    <m/>
    <m/>
    <m/>
    <n v="0"/>
    <n v="0"/>
    <n v="0"/>
    <n v="0"/>
    <n v="0"/>
    <n v="0"/>
    <m/>
  </r>
  <r>
    <n v="24903465"/>
    <s v="CASTLE GARDENS SDN BHD                  "/>
    <n v="100259"/>
    <x v="400"/>
    <s v="CFS-BB"/>
    <s v="N"/>
    <m/>
    <m/>
    <m/>
    <n v="0"/>
    <n v="0"/>
    <n v="0"/>
    <n v="0"/>
    <n v="0"/>
    <n v="0"/>
    <m/>
  </r>
  <r>
    <n v="3723193"/>
    <s v="KEMAS JAYA SDN BHD"/>
    <n v="100260"/>
    <x v="401"/>
    <s v="CFS-BB"/>
    <s v="Y"/>
    <n v="132063"/>
    <s v="Masniza Binti Mat Daud"/>
    <s v="RM"/>
    <n v="1256733.24"/>
    <n v="0"/>
    <n v="812822.17"/>
    <n v="0"/>
    <n v="440000"/>
    <n v="1252822.17"/>
    <n v="-3911.0700000000652"/>
  </r>
  <r>
    <n v="4798900"/>
    <s v="ENG HEAP SENG RICE &amp; FLOUR MILL (M) SDN. BHD."/>
    <n v="100260"/>
    <x v="401"/>
    <s v="CFS-BB"/>
    <s v="Y"/>
    <n v="123877"/>
    <s v="Yew Kah Seng"/>
    <s v="RM"/>
    <n v="11902279.309999999"/>
    <n v="0"/>
    <n v="5868186.2400000002"/>
    <n v="0"/>
    <n v="6000000"/>
    <n v="11868186.24"/>
    <n v="-34093.069999998435"/>
  </r>
  <r>
    <n v="8056839"/>
    <s v="GREENLOVE DISTRIBUTION SDN BHD"/>
    <n v="100260"/>
    <x v="401"/>
    <s v="CFS-BB"/>
    <s v="Y"/>
    <n v="128374"/>
    <s v="Ho Sie Cheng"/>
    <s v="RM"/>
    <n v="500000"/>
    <n v="0"/>
    <n v="200335.18"/>
    <n v="0"/>
    <n v="500000"/>
    <n v="700335.17999999993"/>
    <n v="200335.17999999993"/>
  </r>
  <r>
    <n v="10100710"/>
    <s v="EVERGREEN RICE MILL (M) SDN BHD"/>
    <n v="100260"/>
    <x v="401"/>
    <s v="CFS-BB"/>
    <s v="Y"/>
    <n v="123877"/>
    <s v="Yew Kah Seng"/>
    <s v="RM"/>
    <n v="9662416.7899999991"/>
    <n v="0"/>
    <n v="6124944.5300000003"/>
    <n v="0"/>
    <n v="3500000"/>
    <n v="9624944.5300000012"/>
    <n v="-37472.259999997914"/>
  </r>
  <r>
    <n v="11547392"/>
    <s v="HOCK JU EDAR SDN BHD"/>
    <n v="100260"/>
    <x v="401"/>
    <s v="CFS-BB"/>
    <s v="Y"/>
    <n v="128374"/>
    <s v="Ho Sie Cheng"/>
    <s v="RM"/>
    <n v="3000000"/>
    <n v="0"/>
    <n v="0"/>
    <n v="0"/>
    <n v="3000000"/>
    <n v="3000000"/>
    <n v="0"/>
  </r>
  <r>
    <n v="15856341"/>
    <s v="KURNIA FOOD CORPORATION SDN. BHD."/>
    <n v="100260"/>
    <x v="401"/>
    <s v="CFS-BB"/>
    <s v="Y"/>
    <n v="132063"/>
    <s v="Masniza Binti Mat Daud"/>
    <s v="RM"/>
    <n v="2712176.45"/>
    <n v="0"/>
    <n v="1008117.64"/>
    <n v="0"/>
    <n v="1700000"/>
    <n v="2708117.64"/>
    <n v="-4058.8100000000559"/>
  </r>
  <r>
    <n v="4142926"/>
    <s v="RIDA FRUITS SDN. BHD.                   "/>
    <n v="100261"/>
    <x v="402"/>
    <s v="CFS-BB"/>
    <s v="Y"/>
    <m/>
    <m/>
    <m/>
    <n v="0"/>
    <n v="0"/>
    <n v="0"/>
    <n v="0"/>
    <n v="0"/>
    <n v="0"/>
    <n v="0"/>
  </r>
  <r>
    <n v="9284058"/>
    <s v="PASARAYA ENG HIAP SENG (RENGIT) SDN BHD"/>
    <n v="100261"/>
    <x v="402"/>
    <s v="CFS-BB"/>
    <s v="Y"/>
    <n v="127614"/>
    <s v="Lim Hong Shiang"/>
    <s v="BDM"/>
    <n v="2589814.6100000003"/>
    <n v="379257.94"/>
    <n v="1646076.42"/>
    <n v="0"/>
    <n v="0"/>
    <n v="2025334.3599999999"/>
    <n v="-564480.25000000047"/>
  </r>
  <r>
    <n v="12026482"/>
    <s v="RENGIT MULTI TRADING &amp; TRANSPORT SDN BHD"/>
    <n v="100261"/>
    <x v="402"/>
    <s v="CFS-BB"/>
    <s v="Y"/>
    <n v="127614"/>
    <s v="Lim Hong Shiang"/>
    <s v="BDM"/>
    <n v="2242708.12"/>
    <n v="504332.35"/>
    <n v="1010472.08"/>
    <n v="0"/>
    <n v="0"/>
    <n v="1514804.43"/>
    <n v="-727903.69000000018"/>
  </r>
  <r>
    <n v="13366783"/>
    <s v="ENG HIAP SENG (RENGIT) SDN BHD"/>
    <n v="100261"/>
    <x v="402"/>
    <s v="CFS-BB"/>
    <s v="Y"/>
    <n v="127614"/>
    <s v="Lim Hong Shiang"/>
    <s v="BDM"/>
    <n v="105579209.04000001"/>
    <n v="12205752.549999999"/>
    <n v="28556139.379999999"/>
    <n v="0"/>
    <n v="41000000"/>
    <n v="81761891.930000007"/>
    <n v="-23817317.109999999"/>
  </r>
  <r>
    <n v="20162957"/>
    <s v="CAWANMAS BEVERAGE INDUSTRIES M SDN. BHD."/>
    <n v="100261"/>
    <x v="402"/>
    <s v="CFS-BB"/>
    <s v="Y"/>
    <n v="127614"/>
    <s v="Lim Hong Shiang"/>
    <s v="BDM"/>
    <n v="11936902.73"/>
    <n v="3732969.4"/>
    <n v="3124601.84"/>
    <n v="0"/>
    <n v="1500000"/>
    <n v="8357571.2400000002"/>
    <n v="-3579331.49"/>
  </r>
  <r>
    <n v="20627964"/>
    <s v="EHS FOOD INDUSTRIES SDN BHD"/>
    <n v="100261"/>
    <x v="402"/>
    <s v="CFS-BB"/>
    <s v="Y"/>
    <n v="127614"/>
    <s v="Lim Hong Shiang"/>
    <s v="BDM"/>
    <n v="2600000"/>
    <n v="1043771.86"/>
    <n v="0"/>
    <n v="0"/>
    <n v="0"/>
    <n v="1043771.86"/>
    <n v="-1556228.1400000001"/>
  </r>
  <r>
    <n v="20968967"/>
    <s v="S.P.I. HOLDINGS SDN. BHD."/>
    <n v="100261"/>
    <x v="402"/>
    <s v="CFS-BB"/>
    <s v="Y"/>
    <n v="127614"/>
    <s v="Lim Hong Shiang"/>
    <s v="BDM"/>
    <n v="9149747.0299999993"/>
    <n v="2074916.8499999999"/>
    <n v="3533164.69"/>
    <n v="0"/>
    <n v="0"/>
    <n v="5608081.54"/>
    <n v="-3541665.4899999993"/>
  </r>
  <r>
    <n v="6125815"/>
    <s v="ENG HUAT LATEX CONCENTRATE SDN BHD"/>
    <n v="100262"/>
    <x v="403"/>
    <s v="CFS-BB"/>
    <s v="Y"/>
    <n v="86323"/>
    <s v="Saugalya A/P Darajah"/>
    <s v="RM"/>
    <n v="18723000"/>
    <n v="6240229.1499999994"/>
    <n v="0"/>
    <n v="4473000"/>
    <n v="6000000"/>
    <n v="16713229.149999999"/>
    <n v="-2009770.8500000015"/>
  </r>
  <r>
    <n v="6257621"/>
    <s v="SYARIKAT HIDAYAT GEMAS SDN BHD"/>
    <n v="100262"/>
    <x v="403"/>
    <s v="CFS-BB"/>
    <s v="Y"/>
    <n v="86323"/>
    <s v="Saugalya A/P Darajah"/>
    <s v="RM"/>
    <n v="300000"/>
    <n v="0"/>
    <n v="0"/>
    <n v="225000"/>
    <n v="300000"/>
    <n v="525000"/>
    <n v="225000"/>
  </r>
  <r>
    <n v="10226724"/>
    <s v="GAN HENG &amp; SONS PLANTATION SDN BHD"/>
    <n v="100262"/>
    <x v="403"/>
    <s v="CFS-BB"/>
    <s v="N"/>
    <m/>
    <m/>
    <m/>
    <n v="0"/>
    <n v="0"/>
    <n v="0"/>
    <n v="0"/>
    <n v="0"/>
    <n v="0"/>
    <m/>
  </r>
  <r>
    <n v="16089846"/>
    <s v="ENG HENG TRADING CO                     "/>
    <n v="100262"/>
    <x v="403"/>
    <s v="CFS-BB"/>
    <s v="Y"/>
    <n v="86323"/>
    <s v="Saugalya A/P Darajah"/>
    <s v="RM"/>
    <n v="1985000"/>
    <n v="0"/>
    <n v="1970000"/>
    <n v="0"/>
    <n v="0"/>
    <n v="1970000"/>
    <n v="-15000"/>
  </r>
  <r>
    <n v="9781771"/>
    <s v="ALTUM PRECISION SDN BHD"/>
    <n v="101397"/>
    <x v="404"/>
    <s v="CFS-BB"/>
    <s v="N"/>
    <m/>
    <m/>
    <s v="RM"/>
    <n v="0"/>
    <n v="0"/>
    <n v="0"/>
    <n v="0"/>
    <n v="0"/>
    <n v="0"/>
    <m/>
  </r>
  <r>
    <n v="19315371"/>
    <s v="RB PLANT SERVICES SDN BHD"/>
    <n v="100264"/>
    <x v="405"/>
    <s v="CFS-BB"/>
    <s v="Y"/>
    <n v="86696"/>
    <s v="Suziana Binti Omar"/>
    <s v="RM"/>
    <n v="2400000"/>
    <n v="2402632.4500000002"/>
    <n v="0"/>
    <n v="300000"/>
    <n v="0"/>
    <n v="2702632.45"/>
    <n v="302632.45000000019"/>
  </r>
  <r>
    <n v="20247478"/>
    <s v="ENPROSERVE (M) SDN BHD"/>
    <n v="100264"/>
    <x v="405"/>
    <s v="CFS-BB"/>
    <s v="Y"/>
    <n v="86696"/>
    <s v="Suziana Binti Omar"/>
    <s v="RM"/>
    <n v="7120000"/>
    <n v="6474079.2400000002"/>
    <n v="0"/>
    <n v="7000000"/>
    <n v="0"/>
    <n v="13474079.24"/>
    <n v="6354079.2400000002"/>
  </r>
  <r>
    <n v="1429564"/>
    <s v="TRANS LINK SDN BHD"/>
    <n v="100265"/>
    <x v="406"/>
    <s v="CFS-BB"/>
    <s v="N"/>
    <n v="27596"/>
    <s v="Ling Ping Ping"/>
    <s v="RM"/>
    <n v="0"/>
    <n v="0"/>
    <n v="0"/>
    <n v="0"/>
    <n v="0"/>
    <n v="0"/>
    <m/>
  </r>
  <r>
    <n v="3071437"/>
    <s v="SIN MATU SDN BHD"/>
    <n v="100265"/>
    <x v="406"/>
    <s v="CFS-BB"/>
    <s v="Y"/>
    <n v="97392"/>
    <s v="Ling Bei Xi"/>
    <s v="RM"/>
    <n v="0"/>
    <n v="0"/>
    <n v="0"/>
    <n v="500845.59"/>
    <n v="0"/>
    <n v="500845.59"/>
    <n v="500845.59"/>
  </r>
  <r>
    <n v="8022483"/>
    <s v="QUANTITY PLUS SDN BHD"/>
    <n v="100265"/>
    <x v="406"/>
    <s v="CFS-BB"/>
    <s v="Y"/>
    <n v="27596"/>
    <s v="Ling Ping Ping"/>
    <s v="RM"/>
    <n v="0"/>
    <n v="0"/>
    <n v="0"/>
    <n v="60108.92"/>
    <n v="0"/>
    <n v="60108.92"/>
    <n v="60108.92"/>
  </r>
  <r>
    <n v="9961159"/>
    <s v="ENTIARA JAYA SDN BHD"/>
    <n v="100265"/>
    <x v="406"/>
    <s v="CFS-BB"/>
    <s v="Y"/>
    <n v="61742"/>
    <s v="Wong Hung Kiew"/>
    <s v="BDM"/>
    <n v="5000000"/>
    <n v="1017151.18"/>
    <n v="0"/>
    <n v="2240402.2000000002"/>
    <n v="2000000"/>
    <n v="5257553.3800000008"/>
    <n v="257553.38000000082"/>
  </r>
  <r>
    <n v="9641646"/>
    <s v="SAN FRANCISCO COFFEE SDN BHD"/>
    <n v="101398"/>
    <x v="407"/>
    <s v="CFS-BB"/>
    <s v="Y"/>
    <n v="139866"/>
    <s v="Liew Sze Pei"/>
    <s v="BDM"/>
    <n v="5000000"/>
    <n v="4279184.3600000003"/>
    <n v="0"/>
    <n v="0"/>
    <n v="0"/>
    <n v="4279184.3600000003"/>
    <n v="-720815.63999999966"/>
  </r>
  <r>
    <n v="16785060"/>
    <s v="POLYGOLD BEVERAGES SDN BHD"/>
    <n v="101398"/>
    <x v="407"/>
    <s v="CFS-BB"/>
    <s v="Y"/>
    <n v="139866"/>
    <s v="Liew Sze Pei"/>
    <s v="BDM"/>
    <n v="11859000"/>
    <n v="7102283.6099999994"/>
    <n v="0"/>
    <n v="402870.17"/>
    <n v="3000000"/>
    <n v="10505153.779999999"/>
    <n v="-1353846.2200000007"/>
  </r>
  <r>
    <n v="18821208"/>
    <s v="DE-LUXE FOOD SERVICES SDN BHD"/>
    <n v="101398"/>
    <x v="407"/>
    <s v="CFS-BB"/>
    <s v="Y"/>
    <n v="139866"/>
    <s v="Liew Sze Pei"/>
    <s v="BDM"/>
    <n v="3000000"/>
    <n v="0"/>
    <n v="0"/>
    <n v="0"/>
    <n v="3000000"/>
    <n v="3000000"/>
    <n v="0"/>
  </r>
  <r>
    <n v="18821209"/>
    <s v="POK BROTHERS SDN. BHD."/>
    <n v="101398"/>
    <x v="407"/>
    <s v="CFS-BB"/>
    <s v="Y"/>
    <n v="139866"/>
    <s v="Liew Sze Pei"/>
    <s v="BDM"/>
    <n v="57998800"/>
    <n v="14209465.83"/>
    <n v="0"/>
    <n v="5000000"/>
    <n v="30000000"/>
    <n v="49209465.829999998"/>
    <n v="-8789334.1700000018"/>
  </r>
  <r>
    <n v="20775134"/>
    <s v="TEXAS CHICKEN (MALAYSIA) SDN. BHD."/>
    <n v="101398"/>
    <x v="407"/>
    <s v="CFS-BB"/>
    <s v="Y"/>
    <n v="139866"/>
    <s v="Liew Sze Pei"/>
    <s v="BDM"/>
    <n v="18000000"/>
    <n v="9608354.0100000016"/>
    <n v="0"/>
    <n v="0"/>
    <n v="3000000"/>
    <n v="12608354.010000002"/>
    <n v="-5391645.9899999984"/>
  </r>
  <r>
    <n v="24457593"/>
    <s v="GOURMESSA SDN BHD"/>
    <n v="101398"/>
    <x v="407"/>
    <s v="CFS-BB"/>
    <s v="Y"/>
    <n v="139866"/>
    <s v="Liew Sze Pei"/>
    <s v="BDM"/>
    <n v="40087160"/>
    <n v="33372763.43"/>
    <n v="0"/>
    <n v="0"/>
    <n v="0"/>
    <n v="33372763.43"/>
    <n v="-6714396.5700000003"/>
  </r>
  <r>
    <n v="25149363"/>
    <s v="ENVICTUS DAIRIES MARKETING SDN. BHD.    "/>
    <n v="101398"/>
    <x v="407"/>
    <s v="CFS-BB"/>
    <s v="Y"/>
    <n v="139866"/>
    <s v="Liew Sze Pei"/>
    <s v="BDM"/>
    <n v="4500000"/>
    <n v="0"/>
    <n v="0"/>
    <n v="500000"/>
    <n v="4500000"/>
    <n v="5000000"/>
    <n v="500000"/>
  </r>
  <r>
    <n v="19627578"/>
    <s v="MERRY PALMS SDN BHD"/>
    <n v="101398"/>
    <x v="407"/>
    <s v="CFS-BB"/>
    <s v="N"/>
    <m/>
    <m/>
    <m/>
    <n v="0"/>
    <n v="0"/>
    <n v="0"/>
    <n v="0"/>
    <n v="0"/>
    <n v="0"/>
    <m/>
  </r>
  <r>
    <n v="22985467"/>
    <s v="ELEVEN SECTION SIXTEEN SDN BHD"/>
    <n v="101398"/>
    <x v="407"/>
    <s v="CFS-BB"/>
    <s v="Y"/>
    <n v="139866"/>
    <s v="Liew Sze Pei"/>
    <s v="BDM"/>
    <n v="39136533.32"/>
    <n v="32017133.879999999"/>
    <n v="1469855.55"/>
    <n v="0"/>
    <n v="0"/>
    <n v="33486989.43"/>
    <n v="-5649543.8900000006"/>
  </r>
  <r>
    <n v="23223760"/>
    <s v="MOTIVAGE SDN BHD                        "/>
    <n v="101398"/>
    <x v="407"/>
    <s v="CFS-BB"/>
    <s v="Y"/>
    <n v="139866"/>
    <s v="Liew Sze Pei"/>
    <s v="BDM"/>
    <n v="10007652.699999999"/>
    <n v="0"/>
    <n v="1005101.81"/>
    <n v="0"/>
    <n v="9000000"/>
    <n v="10005101.810000001"/>
    <n v="-2550.8899999987334"/>
  </r>
  <r>
    <n v="24198704"/>
    <s v="LUNASECA MOTORS SDN BHD                 "/>
    <n v="101398"/>
    <x v="407"/>
    <s v="CFS-BB"/>
    <s v="N"/>
    <m/>
    <m/>
    <m/>
    <n v="0"/>
    <n v="0"/>
    <n v="0"/>
    <n v="0"/>
    <n v="0"/>
    <n v="0"/>
    <m/>
  </r>
  <r>
    <n v="24928518"/>
    <s v="ESPERANCE MOTORS SDN BHD                "/>
    <n v="101398"/>
    <x v="407"/>
    <s v="CFS-BB"/>
    <s v="N"/>
    <m/>
    <m/>
    <m/>
    <n v="0"/>
    <n v="0"/>
    <n v="0"/>
    <n v="0"/>
    <n v="0"/>
    <n v="0"/>
    <m/>
  </r>
  <r>
    <n v="23826160"/>
    <s v="ENVIRONMENT IDAMAN (KEDAH AND PERLIS)"/>
    <n v="101399"/>
    <x v="408"/>
    <s v="CFS-BB"/>
    <s v="N"/>
    <m/>
    <m/>
    <m/>
    <n v="0"/>
    <n v="0"/>
    <n v="0"/>
    <n v="0"/>
    <n v="0"/>
    <n v="0"/>
    <m/>
  </r>
  <r>
    <n v="6982381"/>
    <s v="NASTRUP SERVICES                        "/>
    <n v="100266"/>
    <x v="409"/>
    <s v="CFS-BB"/>
    <s v="Y"/>
    <n v="97860"/>
    <s v="Noraniza Binti Sani"/>
    <s v="RM"/>
    <n v="610622.57999999996"/>
    <n v="0"/>
    <n v="607081.74"/>
    <n v="0"/>
    <n v="0"/>
    <n v="607081.74"/>
    <n v="-3540.8399999999674"/>
  </r>
  <r>
    <n v="24797175"/>
    <s v="ENZET ENTERPRISE                        "/>
    <n v="100266"/>
    <x v="409"/>
    <s v="CFS-BB"/>
    <s v="Y"/>
    <n v="97860"/>
    <s v="Noraniza Binti Sani"/>
    <s v="RM"/>
    <n v="120000"/>
    <n v="0"/>
    <n v="0"/>
    <n v="0"/>
    <n v="120000"/>
    <n v="120000"/>
    <n v="0"/>
  </r>
  <r>
    <n v="17292611"/>
    <s v="EPICENTRE LIFESTYLE SDN BHD             "/>
    <n v="101400"/>
    <x v="410"/>
    <s v="CFS-BB"/>
    <s v="N"/>
    <m/>
    <m/>
    <m/>
    <n v="0"/>
    <n v="0"/>
    <n v="0"/>
    <n v="0"/>
    <n v="0"/>
    <n v="0"/>
    <m/>
  </r>
  <r>
    <n v="8146696"/>
    <s v="MARY KAY (MALAYSIA) SDN BHD             "/>
    <n v="101400"/>
    <x v="410"/>
    <s v="CFS-BB"/>
    <s v="N"/>
    <m/>
    <m/>
    <m/>
    <n v="0"/>
    <n v="0"/>
    <n v="0"/>
    <n v="0"/>
    <n v="0"/>
    <n v="0"/>
    <m/>
  </r>
  <r>
    <n v="20638125"/>
    <s v="PROSOFT TECHNOLOGY(ASIA PACIFIC) SDN BHD"/>
    <n v="101400"/>
    <x v="410"/>
    <s v="CFS-BB"/>
    <s v="N"/>
    <m/>
    <m/>
    <m/>
    <n v="0"/>
    <n v="0"/>
    <n v="0"/>
    <n v="0"/>
    <n v="0"/>
    <n v="0"/>
    <m/>
  </r>
  <r>
    <n v="8991446"/>
    <s v="UGL (MALAYSIA) SDN.BHD.                 "/>
    <n v="101400"/>
    <x v="410"/>
    <s v="CFS-BB"/>
    <s v="N"/>
    <m/>
    <m/>
    <m/>
    <n v="0"/>
    <n v="0"/>
    <n v="0"/>
    <n v="0"/>
    <n v="0"/>
    <n v="0"/>
    <m/>
  </r>
  <r>
    <n v="21970196"/>
    <s v="ERAMAS KONSORTIUM SDN BHD"/>
    <n v="101401"/>
    <x v="411"/>
    <s v="CFS-BB"/>
    <s v="N"/>
    <m/>
    <m/>
    <m/>
    <n v="0"/>
    <n v="0"/>
    <n v="0"/>
    <n v="0"/>
    <n v="0"/>
    <n v="0"/>
    <m/>
  </r>
  <r>
    <n v="16286184"/>
    <s v="SH SYNERGY CORPORATION SDN BHD          "/>
    <n v="101401"/>
    <x v="411"/>
    <s v="CFS-BB"/>
    <s v="N"/>
    <m/>
    <m/>
    <s v="RM"/>
    <n v="0"/>
    <n v="0"/>
    <n v="0"/>
    <n v="0"/>
    <n v="0"/>
    <n v="0"/>
    <m/>
  </r>
  <r>
    <n v="21053995"/>
    <s v="ERAPOLY GLOBAL SDN BHD"/>
    <n v="101402"/>
    <x v="412"/>
    <s v="CFS-BB"/>
    <s v="Y"/>
    <n v="98222"/>
    <s v="Chai Yee Leng"/>
    <s v="RM"/>
    <n v="0"/>
    <n v="0"/>
    <n v="0"/>
    <n v="0"/>
    <n v="0"/>
    <n v="0"/>
    <n v="0"/>
  </r>
  <r>
    <n v="15733604"/>
    <s v="ERAPOLY SDN BHD"/>
    <n v="101402"/>
    <x v="412"/>
    <s v="CFS-BB"/>
    <s v="N"/>
    <m/>
    <m/>
    <m/>
    <n v="0"/>
    <n v="0"/>
    <n v="0"/>
    <n v="0"/>
    <n v="0"/>
    <n v="0"/>
    <m/>
  </r>
  <r>
    <n v="22386429"/>
    <s v="ERA UNIVERSE DEVELOPMENT SDN BHD"/>
    <n v="101403"/>
    <x v="413"/>
    <s v="CFS-BB"/>
    <s v="Y"/>
    <n v="67164"/>
    <s v="Siti Noor Faudah Binti Abd Samad"/>
    <s v="RM"/>
    <n v="570000"/>
    <n v="0"/>
    <n v="0"/>
    <n v="0"/>
    <n v="570000"/>
    <n v="570000"/>
    <n v="0"/>
  </r>
  <r>
    <n v="18834512"/>
    <s v="ERAWISH DEVELOPMENT SDN. BHD.           "/>
    <n v="101403"/>
    <x v="413"/>
    <s v="CFS-BB"/>
    <s v="Y"/>
    <n v="67164"/>
    <s v="Siti Noor Faudah Binti Abd Samad"/>
    <s v="RM"/>
    <n v="0"/>
    <n v="0"/>
    <n v="0"/>
    <n v="0"/>
    <n v="0"/>
    <n v="0"/>
    <n v="0"/>
  </r>
  <r>
    <n v="18115293"/>
    <s v="RB TRAVEL &amp; TOURS SDN BHD               "/>
    <n v="101403"/>
    <x v="413"/>
    <s v="CFS-BB"/>
    <s v="Y"/>
    <n v="131084"/>
    <s v="Pang Lisa"/>
    <s v="RM"/>
    <n v="0"/>
    <n v="0"/>
    <n v="0"/>
    <n v="0"/>
    <n v="410000"/>
    <n v="410000"/>
    <n v="410000"/>
  </r>
  <r>
    <n v="9851668"/>
    <s v="ERLA TECHNOLOGIES (M) SDN BHD"/>
    <n v="100267"/>
    <x v="414"/>
    <s v="CFS-BB"/>
    <s v="Y"/>
    <n v="129270"/>
    <s v="Ang Xing-Yiow"/>
    <s v="RM"/>
    <n v="1800000"/>
    <n v="0"/>
    <n v="0"/>
    <n v="10000"/>
    <n v="1800000"/>
    <n v="1810000"/>
    <n v="10000"/>
  </r>
  <r>
    <n v="20315768"/>
    <s v="SOUQ BBU SDN BHD"/>
    <n v="100267"/>
    <x v="414"/>
    <s v="CFS-BB"/>
    <s v="N"/>
    <m/>
    <m/>
    <m/>
    <n v="0"/>
    <n v="0"/>
    <n v="0"/>
    <n v="0"/>
    <n v="0"/>
    <n v="0"/>
    <m/>
  </r>
  <r>
    <n v="22895993"/>
    <s v="KOPERASI ISKANDAR MALAYSIA BERHAD"/>
    <n v="100267"/>
    <x v="414"/>
    <s v="CFS-BB"/>
    <s v="Y"/>
    <n v="132785"/>
    <s v="Chong Sook Ling"/>
    <s v="RM"/>
    <n v="1500000"/>
    <n v="0"/>
    <n v="0"/>
    <n v="0"/>
    <n v="1500000"/>
    <n v="1500000"/>
    <n v="0"/>
  </r>
  <r>
    <n v="23804564"/>
    <s v="KOPERASI PESERTA FELCRA PALOH BERHAD    "/>
    <n v="100267"/>
    <x v="414"/>
    <s v="CFS-BB"/>
    <s v="Y"/>
    <n v="132521"/>
    <s v="Tiong Shi Chyi"/>
    <s v="RM"/>
    <n v="200000"/>
    <n v="0"/>
    <n v="500000"/>
    <n v="200000"/>
    <n v="0"/>
    <n v="700000"/>
    <n v="500000"/>
  </r>
  <r>
    <n v="26627742"/>
    <s v="ES ENG SOON LAND SDN BHD"/>
    <n v="101404"/>
    <x v="415"/>
    <s v="CFS-BB"/>
    <s v="Y"/>
    <n v="124361"/>
    <s v="Lim Wee Sern "/>
    <s v="RM"/>
    <n v="12400000"/>
    <n v="12170046.34"/>
    <n v="0"/>
    <n v="0"/>
    <n v="0"/>
    <n v="12170046.34"/>
    <n v="-229953.66000000015"/>
  </r>
  <r>
    <n v="26628216"/>
    <s v="ES ENG SOON TRADING SDN BHD             "/>
    <n v="101404"/>
    <x v="415"/>
    <s v="CFS-BB"/>
    <s v="Y"/>
    <n v="124361"/>
    <s v="Lim Wee Sern "/>
    <s v="RM"/>
    <n v="6000000"/>
    <n v="0"/>
    <n v="0"/>
    <n v="0"/>
    <n v="6000000"/>
    <n v="6000000"/>
    <n v="0"/>
  </r>
  <r>
    <n v="3947567"/>
    <s v="ESSMART SYSTEMS SDN BHD"/>
    <n v="100268"/>
    <x v="416"/>
    <s v="CFS-BB"/>
    <s v="Y"/>
    <n v="130292"/>
    <s v="Dhivyamaaran A/L Anparasan"/>
    <s v="RM"/>
    <n v="1815055.23"/>
    <n v="0"/>
    <n v="1510036.83"/>
    <n v="0"/>
    <n v="300000"/>
    <n v="1810036.83"/>
    <n v="-5018.3999999999069"/>
  </r>
  <r>
    <n v="5064940"/>
    <s v="ESSEM CORPORATION SDN BHD"/>
    <n v="100268"/>
    <x v="416"/>
    <s v="CFS-BB"/>
    <s v="Y"/>
    <n v="130292"/>
    <s v="Dhivyamaaran A/L Anparasan"/>
    <s v="RM"/>
    <n v="2500000"/>
    <n v="0"/>
    <n v="0"/>
    <n v="2005763.93"/>
    <n v="2500000"/>
    <n v="4505763.93"/>
    <n v="2005763.9299999997"/>
  </r>
  <r>
    <n v="5639908"/>
    <s v="MATCO (MALAYSIA) SDN BHD"/>
    <n v="100268"/>
    <x v="416"/>
    <s v="CFS-BB"/>
    <s v="Y"/>
    <n v="130292"/>
    <s v="Dhivyamaaran A/L Anparasan"/>
    <s v="RM"/>
    <n v="350000"/>
    <n v="0"/>
    <n v="0"/>
    <n v="0"/>
    <n v="350000"/>
    <n v="350000"/>
    <n v="0"/>
  </r>
  <r>
    <n v="18035145"/>
    <s v="OLIVALS SDN BHD                         "/>
    <n v="100268"/>
    <x v="416"/>
    <s v="CFS-BB"/>
    <s v="Y"/>
    <n v="130292"/>
    <s v="Dhivyamaaran A/L Anparasan"/>
    <s v="RM"/>
    <n v="0"/>
    <n v="0"/>
    <n v="0"/>
    <n v="0"/>
    <n v="500000"/>
    <n v="500000"/>
    <n v="500000"/>
  </r>
  <r>
    <n v="18438519"/>
    <s v="ETD MAKMUR (M) SDN BHD"/>
    <n v="101405"/>
    <x v="417"/>
    <s v="CFS-BB"/>
    <s v="N"/>
    <m/>
    <m/>
    <m/>
    <n v="0"/>
    <n v="0"/>
    <n v="0"/>
    <n v="0"/>
    <n v="0"/>
    <n v="0"/>
    <m/>
  </r>
  <r>
    <n v="15983345"/>
    <s v="TELE-FLOW CORPORATION SDN BHD           "/>
    <n v="101405"/>
    <x v="417"/>
    <s v="CFS-BB"/>
    <s v="N"/>
    <n v="131818"/>
    <s v="Hazlifah"/>
    <s v="BDM"/>
    <n v="0"/>
    <n v="0"/>
    <n v="0"/>
    <n v="0"/>
    <n v="0"/>
    <n v="0"/>
    <m/>
  </r>
  <r>
    <n v="9607294"/>
    <s v="HUA LEONG REALTY (S) SDN BHD            "/>
    <n v="100270"/>
    <x v="418"/>
    <s v="CFS-BB"/>
    <s v="Y"/>
    <m/>
    <m/>
    <s v="RM"/>
    <n v="0"/>
    <n v="712272.67999999993"/>
    <n v="0"/>
    <n v="0"/>
    <n v="0"/>
    <n v="712272.67999999993"/>
    <n v="712272.67999999993"/>
  </r>
  <r>
    <n v="18294757"/>
    <s v="YLY SDN BHD"/>
    <n v="100270"/>
    <x v="418"/>
    <s v="CFS-BB"/>
    <s v="Y"/>
    <m/>
    <m/>
    <s v="RM"/>
    <n v="1787778.57"/>
    <n v="298490.81999999995"/>
    <n v="951019.05"/>
    <n v="0"/>
    <n v="0"/>
    <n v="1249509.8700000001"/>
    <n v="-538268.69999999995"/>
  </r>
  <r>
    <n v="18519370"/>
    <s v="EUREKA EXCEL SDN BHD                    "/>
    <n v="100270"/>
    <x v="418"/>
    <s v="CFS-BB"/>
    <s v="Y"/>
    <m/>
    <m/>
    <s v="RM"/>
    <n v="0"/>
    <n v="2090711.2799999998"/>
    <n v="0"/>
    <n v="0"/>
    <n v="0"/>
    <n v="2090711.2799999998"/>
    <n v="2090711.2799999998"/>
  </r>
  <r>
    <n v="7556386"/>
    <s v="EURIHO MARKETING SDN BHD                "/>
    <n v="100271"/>
    <x v="419"/>
    <s v="CFS-BB"/>
    <s v="N"/>
    <m/>
    <m/>
    <m/>
    <n v="0"/>
    <n v="0"/>
    <n v="0"/>
    <n v="0"/>
    <n v="0"/>
    <n v="0"/>
    <m/>
  </r>
  <r>
    <n v="14626162"/>
    <s v="EURIHO INDUSTRIES SDN BHD"/>
    <n v="100271"/>
    <x v="419"/>
    <s v="CFS-BB"/>
    <s v="Y"/>
    <n v="126348"/>
    <s v="So Tze Yong"/>
    <s v="RM"/>
    <n v="3000000"/>
    <n v="477554.79"/>
    <n v="0"/>
    <n v="0"/>
    <n v="0"/>
    <n v="477554.79"/>
    <n v="-2522445.21"/>
  </r>
  <r>
    <n v="22386608"/>
    <s v="WG WEALTH GROWTH SDN BHD                "/>
    <n v="100271"/>
    <x v="419"/>
    <s v="CFS-BB"/>
    <s v="Y"/>
    <n v="126348"/>
    <s v="So Tze Yong"/>
    <s v="RM"/>
    <n v="1165000"/>
    <n v="0"/>
    <n v="0"/>
    <n v="301141.75"/>
    <n v="1020000"/>
    <n v="1321141.75"/>
    <n v="156141.75"/>
  </r>
  <r>
    <n v="1673578"/>
    <s v="EURO CHEMO-PHARMA SDN BHD"/>
    <n v="100272"/>
    <x v="420"/>
    <s v="CFS-BB"/>
    <s v="Y"/>
    <n v="73102"/>
    <s v="Laura Yap Binti Abdullah @ Yap Hooi Leng"/>
    <s v="RM"/>
    <n v="13000000"/>
    <n v="0"/>
    <n v="0"/>
    <n v="1001675.78"/>
    <n v="13000000"/>
    <n v="14001675.779999999"/>
    <n v="1001675.7799999993"/>
  </r>
  <r>
    <n v="26369981"/>
    <s v="BLUE OCEAN CONCEPT SDN BHD"/>
    <n v="100272"/>
    <x v="420"/>
    <s v="CFS-BB"/>
    <s v="Y"/>
    <n v="73102"/>
    <s v="Laura Yap Binti Abdullah @ Yap Hooi Leng"/>
    <s v="RM"/>
    <n v="3200000"/>
    <n v="1084211.67"/>
    <n v="0"/>
    <n v="0"/>
    <n v="0"/>
    <n v="1084211.67"/>
    <n v="-2115788.33"/>
  </r>
  <r>
    <n v="13062074"/>
    <s v="EVECON ENGINEERING SDN BHD"/>
    <n v="100273"/>
    <x v="421"/>
    <s v="CFS-BB"/>
    <s v="Y"/>
    <n v="95485"/>
    <s v="Jason Jasmy Khong"/>
    <s v="RM"/>
    <n v="2151044.2000000002"/>
    <n v="0"/>
    <n v="2149029.48"/>
    <n v="0"/>
    <n v="0"/>
    <n v="2149029.48"/>
    <n v="-2014.7200000002049"/>
  </r>
  <r>
    <n v="22988975"/>
    <s v="EVECON ENTERPRISE SDN. BHD."/>
    <n v="100273"/>
    <x v="421"/>
    <s v="CFS-BB"/>
    <s v="Y"/>
    <n v="95485"/>
    <s v="Jason Jasmy Khong"/>
    <s v="RM"/>
    <n v="505700"/>
    <n v="0"/>
    <n v="0"/>
    <n v="0"/>
    <n v="505700"/>
    <n v="505700"/>
    <n v="0"/>
  </r>
  <r>
    <n v="14116420"/>
    <s v="EVERLANTERN (ALOR SETAR) SDN BHD"/>
    <n v="100274"/>
    <x v="422"/>
    <s v="CFS-BB"/>
    <s v="Y"/>
    <n v="88906"/>
    <s v="Nadia Binti Ahmad Tarmizi"/>
    <s v="RM"/>
    <n v="0"/>
    <n v="0"/>
    <n v="0"/>
    <n v="190330.41"/>
    <n v="0"/>
    <n v="190330.41"/>
    <n v="190330.41"/>
  </r>
  <r>
    <n v="19121556"/>
    <s v="EVERLANTERN (SP) SDN. BHD."/>
    <n v="100274"/>
    <x v="422"/>
    <s v="CFS-BB"/>
    <s v="N"/>
    <n v="88906"/>
    <s v="Nadia Binti Ahmad Tarmizi"/>
    <s v="RM"/>
    <n v="0"/>
    <n v="0"/>
    <n v="0"/>
    <n v="0"/>
    <n v="0"/>
    <n v="0"/>
    <m/>
  </r>
  <r>
    <n v="20189911"/>
    <s v="EVERLANTERN (IPOH) SDN BHD"/>
    <n v="100274"/>
    <x v="422"/>
    <s v="CFS-BB"/>
    <s v="N"/>
    <n v="88906"/>
    <s v="Nadia Binti Ahmad Tarmizi"/>
    <s v="RM"/>
    <n v="0"/>
    <n v="0"/>
    <n v="0"/>
    <n v="0"/>
    <n v="0"/>
    <n v="0"/>
    <m/>
  </r>
  <r>
    <n v="20192593"/>
    <s v="EVERLANTERN (PG) SDN BHD"/>
    <n v="100274"/>
    <x v="422"/>
    <s v="CFS-BB"/>
    <s v="N"/>
    <n v="88906"/>
    <s v="Nadia Binti Ahmad Tarmizi"/>
    <s v="RM"/>
    <n v="0"/>
    <n v="0"/>
    <n v="0"/>
    <n v="0"/>
    <n v="0"/>
    <n v="0"/>
    <m/>
  </r>
  <r>
    <n v="20193127"/>
    <s v="EVERLANTERN (KULIM) SDN BHD"/>
    <n v="100274"/>
    <x v="422"/>
    <s v="CFS-BB"/>
    <s v="N"/>
    <n v="88906"/>
    <s v="Nadia Binti Ahmad Tarmizi"/>
    <s v="RM"/>
    <n v="0"/>
    <n v="0"/>
    <n v="0"/>
    <n v="0"/>
    <n v="0"/>
    <n v="0"/>
    <m/>
  </r>
  <r>
    <n v="4453019"/>
    <s v="EVERTHROUGH RUBBER PRODUCTS SDN BHD"/>
    <n v="100275"/>
    <x v="423"/>
    <s v="CFS-BB"/>
    <s v="Y"/>
    <n v="130810"/>
    <s v="Ng Shin Theng"/>
    <s v="RM"/>
    <n v="16764660.43"/>
    <n v="5620096.7199999997"/>
    <n v="2329773.62"/>
    <n v="0"/>
    <n v="4420000"/>
    <n v="12369870.34"/>
    <n v="-4394790.09"/>
  </r>
  <r>
    <n v="13748208"/>
    <s v="EVERTHROUGH CORPORATION SDN BHD"/>
    <n v="100275"/>
    <x v="423"/>
    <s v="CFS-BB"/>
    <s v="Y"/>
    <n v="130810"/>
    <s v="Ng Shin Theng"/>
    <s v="RM"/>
    <n v="90000"/>
    <n v="0"/>
    <n v="0"/>
    <n v="0"/>
    <n v="90000"/>
    <n v="90000"/>
    <n v="0"/>
  </r>
  <r>
    <n v="23274064"/>
    <s v="EWEIN ZENITH SDN BHD                    "/>
    <n v="101406"/>
    <x v="424"/>
    <s v="CFS-BB"/>
    <s v="N"/>
    <m/>
    <m/>
    <m/>
    <n v="0"/>
    <n v="0"/>
    <n v="0"/>
    <n v="0"/>
    <n v="0"/>
    <n v="0"/>
    <m/>
  </r>
  <r>
    <n v="13408741"/>
    <s v="HIJAUWASA SDN BHD"/>
    <n v="101406"/>
    <x v="424"/>
    <s v="CFS-BB"/>
    <s v="N"/>
    <m/>
    <m/>
    <m/>
    <n v="0"/>
    <n v="0"/>
    <n v="0"/>
    <n v="0"/>
    <n v="0"/>
    <n v="0"/>
    <m/>
  </r>
  <r>
    <n v="1494114"/>
    <s v="EXCELKOS SDN BHD"/>
    <n v="100278"/>
    <x v="425"/>
    <s v="CFS-BB"/>
    <s v="Y"/>
    <n v="129269"/>
    <s v="Mohd Syahmi Bin Mohd Nasir"/>
    <s v="RM"/>
    <n v="0"/>
    <n v="0"/>
    <n v="0"/>
    <n v="500837.92"/>
    <n v="0"/>
    <n v="500837.92"/>
    <n v="500837.92"/>
  </r>
  <r>
    <n v="1540332"/>
    <s v="EXCELKOS MARKETING SDN BHD"/>
    <n v="100278"/>
    <x v="425"/>
    <s v="CFS-BB"/>
    <s v="Y"/>
    <n v="129269"/>
    <s v="Mohd Syahmi Bin Mohd Nasir"/>
    <s v="RM"/>
    <n v="0"/>
    <n v="0"/>
    <n v="0"/>
    <n v="125209.48"/>
    <n v="0"/>
    <n v="125209.48"/>
    <n v="125209.48"/>
  </r>
  <r>
    <n v="14278732"/>
    <s v="TIARCO CHEMICAL (MALAYSIA) SDN BHD"/>
    <n v="100278"/>
    <x v="425"/>
    <s v="CFS-BB"/>
    <s v="Y"/>
    <n v="131072"/>
    <s v="Pneh Joo Li"/>
    <s v="RM"/>
    <n v="0"/>
    <n v="0"/>
    <n v="0"/>
    <n v="500845.96"/>
    <n v="0"/>
    <n v="500845.96"/>
    <n v="500845.96"/>
  </r>
  <r>
    <n v="1392144"/>
    <s v="CHERATING HOLIDAY VILLA BERHAD"/>
    <n v="100279"/>
    <x v="426"/>
    <s v="CFS-BB"/>
    <s v="Y"/>
    <n v="131084"/>
    <s v="Pang Lisa"/>
    <s v="RM"/>
    <n v="130000"/>
    <n v="0"/>
    <n v="0"/>
    <n v="0"/>
    <n v="130000"/>
    <n v="130000"/>
    <n v="0"/>
  </r>
  <r>
    <n v="3829641"/>
    <s v="LANGKAWI HOLIDAY VILLA SDN BHD"/>
    <n v="100279"/>
    <x v="426"/>
    <s v="CFS-BB"/>
    <s v="Y"/>
    <n v="131084"/>
    <s v="Pang Lisa"/>
    <s v="RM"/>
    <n v="1000000"/>
    <n v="0"/>
    <n v="0"/>
    <n v="0"/>
    <n v="1000000"/>
    <n v="1000000"/>
    <n v="0"/>
  </r>
  <r>
    <n v="4052247"/>
    <s v="ANTARA HOLIDAY VILLAS SDN BHD"/>
    <n v="100279"/>
    <x v="426"/>
    <s v="CFS-BB"/>
    <s v="Y"/>
    <n v="131084"/>
    <s v="Pang Lisa"/>
    <s v="RM"/>
    <n v="1980000"/>
    <n v="1264991.22"/>
    <n v="0"/>
    <n v="125209.48"/>
    <n v="0"/>
    <n v="1390200.7"/>
    <n v="-589799.30000000005"/>
  </r>
  <r>
    <n v="6406672"/>
    <s v="ALOR SETAR HOLIDAY VILLA SDN BHD"/>
    <n v="100279"/>
    <x v="426"/>
    <s v="CFS-BB"/>
    <s v="N"/>
    <m/>
    <m/>
    <m/>
    <n v="0"/>
    <n v="0"/>
    <n v="0"/>
    <n v="0"/>
    <n v="0"/>
    <n v="0"/>
    <m/>
  </r>
  <r>
    <n v="11707718"/>
    <s v="ADVANCE SYNERGY REALTY SDN BHD"/>
    <n v="100279"/>
    <x v="426"/>
    <s v="CFS-BB"/>
    <s v="Y"/>
    <n v="95485"/>
    <s v="Jason Jasmy Khong"/>
    <s v="RM"/>
    <n v="500000"/>
    <n v="0"/>
    <n v="0"/>
    <n v="1608080.72"/>
    <n v="500000"/>
    <n v="2108080.7199999997"/>
    <n v="1608080.7199999997"/>
  </r>
  <r>
    <n v="20784437"/>
    <s v="QUALITY BUS &amp; COACH (M) SDN BHD         "/>
    <n v="100279"/>
    <x v="426"/>
    <s v="CFS-BB"/>
    <s v="Y"/>
    <n v="129269"/>
    <s v="Mohd Syahmi Bin Mohd Nasir"/>
    <s v="RM"/>
    <n v="0"/>
    <n v="0"/>
    <n v="0"/>
    <n v="0"/>
    <n v="3000000"/>
    <n v="3000000"/>
    <n v="3000000"/>
  </r>
  <r>
    <n v="21513471"/>
    <s v="EXCELLENT DISPLAY SDN BHD"/>
    <n v="100279"/>
    <x v="426"/>
    <s v="CFS-BB"/>
    <s v="Y"/>
    <n v="131084"/>
    <s v="Pang Lisa"/>
    <s v="RM"/>
    <n v="2340000"/>
    <n v="1857784.4"/>
    <n v="0"/>
    <n v="0"/>
    <n v="0"/>
    <n v="1857784.4"/>
    <n v="-482215.60000000009"/>
  </r>
  <r>
    <n v="16419229"/>
    <s v="EXCEL PAVE SDN BHD                      "/>
    <n v="101407"/>
    <x v="427"/>
    <s v="CFS-BB"/>
    <s v="N"/>
    <m/>
    <m/>
    <m/>
    <n v="0"/>
    <n v="0"/>
    <n v="0"/>
    <n v="0"/>
    <n v="0"/>
    <n v="0"/>
    <m/>
  </r>
  <r>
    <n v="10225547"/>
    <s v="FIRST GRADE SEAFOOD SDN BHD"/>
    <n v="101407"/>
    <x v="427"/>
    <s v="CFS-BB"/>
    <s v="N"/>
    <m/>
    <m/>
    <m/>
    <n v="0"/>
    <n v="0"/>
    <n v="0"/>
    <n v="0"/>
    <n v="0"/>
    <n v="0"/>
    <m/>
  </r>
  <r>
    <n v="6616237"/>
    <s v="FOOK SOON SEAFOOD PRODUCT SDN BHD       "/>
    <n v="101407"/>
    <x v="427"/>
    <s v="CFS-BB"/>
    <s v="N"/>
    <n v="127389"/>
    <s v="Jaspher Gumpil"/>
    <s v="RM"/>
    <n v="0"/>
    <n v="0"/>
    <n v="0"/>
    <n v="0"/>
    <n v="0"/>
    <n v="0"/>
    <m/>
  </r>
  <r>
    <n v="7397474"/>
    <s v="SINAR PUNCAK SDN BHD"/>
    <n v="100277"/>
    <x v="428"/>
    <s v="CFS-BB"/>
    <s v="Y"/>
    <n v="123877"/>
    <s v="Yew Kah Seng"/>
    <s v="RM"/>
    <n v="5000000"/>
    <n v="0"/>
    <n v="0"/>
    <n v="0"/>
    <n v="5000000"/>
    <n v="5000000"/>
    <n v="0"/>
  </r>
  <r>
    <n v="15139005"/>
    <s v="EXCEL RIM SDN BHD"/>
    <n v="100277"/>
    <x v="428"/>
    <s v="CFS-BB"/>
    <s v="Y"/>
    <n v="123877"/>
    <s v="Yew Kah Seng"/>
    <s v="RM"/>
    <n v="10966000"/>
    <n v="0"/>
    <n v="0"/>
    <n v="0"/>
    <n v="10866000"/>
    <n v="10866000"/>
    <n v="-100000"/>
  </r>
  <r>
    <n v="7715835"/>
    <s v="BABYANA KONTRAKTOR                      "/>
    <n v="100282"/>
    <x v="429"/>
    <s v="CFS-BB"/>
    <s v="Y"/>
    <n v="88660"/>
    <s v="Shirley Wong Pui Ting"/>
    <s v="BDM"/>
    <n v="981434.78"/>
    <n v="0"/>
    <n v="0"/>
    <n v="50083.8"/>
    <n v="981434.78"/>
    <n v="1031518.5800000001"/>
    <n v="50083.800000000047"/>
  </r>
  <r>
    <n v="9783681"/>
    <s v="TOMHER INDUSTRIAL SDN BHD"/>
    <n v="100282"/>
    <x v="429"/>
    <s v="CFS-BB"/>
    <s v="N"/>
    <m/>
    <m/>
    <m/>
    <n v="0"/>
    <n v="0"/>
    <n v="0"/>
    <n v="0"/>
    <n v="0"/>
    <n v="0"/>
    <m/>
  </r>
  <r>
    <n v="14110698"/>
    <s v="CHING KUAN HOLDINGS SDN BHD"/>
    <n v="100282"/>
    <x v="429"/>
    <s v="CFS-BB"/>
    <s v="Y"/>
    <m/>
    <m/>
    <s v="RM"/>
    <n v="0"/>
    <n v="0"/>
    <n v="0"/>
    <n v="0"/>
    <n v="0"/>
    <n v="0"/>
    <n v="0"/>
  </r>
  <r>
    <n v="19311134"/>
    <s v="TOMHER ENVIRONMENTAL SDN BHD"/>
    <n v="100282"/>
    <x v="429"/>
    <s v="CFS-BB"/>
    <s v="Y"/>
    <m/>
    <m/>
    <m/>
    <n v="30575"/>
    <n v="0"/>
    <n v="0"/>
    <n v="0"/>
    <n v="30575"/>
    <n v="30575"/>
    <n v="0"/>
  </r>
  <r>
    <n v="23396318"/>
    <s v="BABYANA KONTRAKTOR SDN BHD"/>
    <n v="100282"/>
    <x v="429"/>
    <s v="CFS-BB"/>
    <s v="N"/>
    <n v="88660"/>
    <s v="Shirley Wong Pui Ting"/>
    <s v="BDM"/>
    <n v="0"/>
    <n v="0"/>
    <n v="0"/>
    <n v="0"/>
    <n v="0"/>
    <n v="0"/>
    <m/>
  </r>
  <r>
    <n v="24391849"/>
    <s v="BORNEO KENCANA SDN BHD"/>
    <n v="100282"/>
    <x v="429"/>
    <s v="CFS-BB"/>
    <s v="Y"/>
    <n v="127389"/>
    <s v="Jaspher Gumpil"/>
    <s v="RM"/>
    <n v="413432.2"/>
    <n v="0"/>
    <n v="0"/>
    <n v="0"/>
    <n v="413432.2"/>
    <n v="413432.2"/>
    <n v="0"/>
  </r>
  <r>
    <n v="25423800"/>
    <s v="BABYANA KONTRAKTOR                      "/>
    <n v="100282"/>
    <x v="429"/>
    <s v="CFS-BB"/>
    <s v="N"/>
    <m/>
    <m/>
    <m/>
    <n v="0"/>
    <n v="0"/>
    <n v="0"/>
    <n v="0"/>
    <n v="0"/>
    <n v="0"/>
    <m/>
  </r>
  <r>
    <n v="25862414"/>
    <s v="EXPOWARISAN KONSORTIUM SDN BHD"/>
    <n v="100282"/>
    <x v="429"/>
    <s v="CFS-BB"/>
    <s v="Y"/>
    <n v="88660"/>
    <s v="Shirley Wong Pui Ting"/>
    <s v="BDM"/>
    <n v="43725000"/>
    <n v="0"/>
    <n v="0"/>
    <n v="0"/>
    <n v="43725000"/>
    <n v="43725000"/>
    <n v="0"/>
  </r>
  <r>
    <n v="6049426"/>
    <s v="AYS MARKETING SDN BHD"/>
    <n v="100283"/>
    <x v="430"/>
    <s v="CFS-BB"/>
    <s v="Y"/>
    <n v="136618"/>
    <s v="Gun Chooi Yee"/>
    <s v="BDM"/>
    <n v="12000000"/>
    <n v="0"/>
    <n v="0"/>
    <n v="0"/>
    <n v="12000000"/>
    <n v="12000000"/>
    <n v="0"/>
  </r>
  <r>
    <n v="6764178"/>
    <s v="CH YODOFORM SDN BHD"/>
    <n v="100283"/>
    <x v="430"/>
    <s v="CFS-BB"/>
    <s v="Y"/>
    <n v="136618"/>
    <s v="Gun Chooi Yee"/>
    <s v="BDM"/>
    <n v="2000000"/>
    <n v="0"/>
    <n v="0"/>
    <n v="0"/>
    <n v="2000000"/>
    <n v="2000000"/>
    <n v="0"/>
  </r>
  <r>
    <n v="16775243"/>
    <s v="KERIS PINTAR SDN BHD"/>
    <n v="100283"/>
    <x v="430"/>
    <s v="CFS-BB"/>
    <s v="N"/>
    <m/>
    <m/>
    <m/>
    <n v="0"/>
    <n v="0"/>
    <n v="0"/>
    <n v="0"/>
    <n v="0"/>
    <n v="0"/>
    <m/>
  </r>
  <r>
    <n v="24575156"/>
    <s v="KLFA PROPERTIES SDN BHD"/>
    <n v="100283"/>
    <x v="430"/>
    <s v="CFS-BB"/>
    <s v="N"/>
    <n v="86289"/>
    <s v="Nassrul Hisyam Bin Nordin"/>
    <s v="BDM"/>
    <n v="0"/>
    <n v="0"/>
    <n v="0"/>
    <n v="0"/>
    <n v="0"/>
    <n v="0"/>
    <m/>
  </r>
  <r>
    <n v="19199170"/>
    <s v="MAHSURI KELANA SDN. BHD.                "/>
    <n v="100283"/>
    <x v="430"/>
    <s v="CFS-BB"/>
    <s v="N"/>
    <m/>
    <m/>
    <m/>
    <n v="0"/>
    <n v="0"/>
    <n v="0"/>
    <n v="0"/>
    <n v="0"/>
    <n v="0"/>
    <m/>
  </r>
  <r>
    <n v="23015940"/>
    <s v="AYSM PROPERTIES SDN BHD                 "/>
    <n v="100283"/>
    <x v="430"/>
    <s v="CFS-BB"/>
    <s v="N"/>
    <m/>
    <m/>
    <m/>
    <n v="0"/>
    <n v="0"/>
    <n v="0"/>
    <n v="0"/>
    <n v="0"/>
    <n v="0"/>
    <m/>
  </r>
  <r>
    <n v="24901287"/>
    <s v="LIM LEGACY PROPERTIES SDN BHD"/>
    <n v="100283"/>
    <x v="430"/>
    <s v="CFS-BB"/>
    <s v="Y"/>
    <n v="133114"/>
    <s v="Cheong Zhe Hou"/>
    <s v="BDM"/>
    <n v="49000000"/>
    <n v="41345033.289999999"/>
    <n v="0"/>
    <n v="0"/>
    <n v="0"/>
    <n v="41345033.289999999"/>
    <n v="-7654966.7100000009"/>
  </r>
  <r>
    <n v="25906212"/>
    <s v="MIGHTYPROP SDN BHD                      "/>
    <n v="100283"/>
    <x v="430"/>
    <s v="CFS-BB"/>
    <s v="Y"/>
    <n v="133114"/>
    <s v="Cheong Zhe Hou"/>
    <s v="BDM"/>
    <n v="393000000"/>
    <n v="471345663.79000002"/>
    <n v="0"/>
    <n v="0"/>
    <n v="23000000"/>
    <n v="494345663.79000002"/>
    <n v="101345663.79000002"/>
  </r>
  <r>
    <n v="6699396"/>
    <s v="BANDA INDUSTRIES SDN BHD"/>
    <n v="100283"/>
    <x v="430"/>
    <s v="CFS-BB"/>
    <s v="Y"/>
    <n v="78911"/>
    <s v="Adila Binti Mohd Yasin"/>
    <s v="RM"/>
    <n v="1000000"/>
    <n v="0"/>
    <n v="0"/>
    <n v="0"/>
    <n v="1000000"/>
    <n v="1000000"/>
    <n v="0"/>
  </r>
  <r>
    <n v="7766891"/>
    <s v="TWT HARDWARE SDN BHD"/>
    <n v="100283"/>
    <x v="430"/>
    <s v="CFS-BB"/>
    <s v="Y"/>
    <n v="137929"/>
    <s v="Hoo Soon Ming"/>
    <s v="RM"/>
    <n v="3000000"/>
    <n v="0"/>
    <n v="0"/>
    <n v="0"/>
    <n v="3000000"/>
    <n v="3000000"/>
    <n v="0"/>
  </r>
  <r>
    <n v="25393701"/>
    <s v="TENBO MARKETING SDN BHD                 "/>
    <n v="100283"/>
    <x v="430"/>
    <s v="CFS-BB"/>
    <s v="N"/>
    <m/>
    <m/>
    <m/>
    <n v="0"/>
    <n v="0"/>
    <n v="0"/>
    <n v="0"/>
    <n v="0"/>
    <n v="0"/>
    <m/>
  </r>
  <r>
    <n v="13424720"/>
    <s v="TS PLASTICS SDN BHD"/>
    <n v="100283"/>
    <x v="430"/>
    <s v="CFS-BB"/>
    <s v="N"/>
    <m/>
    <m/>
    <m/>
    <n v="0"/>
    <n v="0"/>
    <n v="0"/>
    <n v="0"/>
    <n v="0"/>
    <n v="0"/>
    <m/>
  </r>
  <r>
    <n v="24823275"/>
    <s v="CONCORD SPRINGS DEVELOPMENT SDN BHD     "/>
    <n v="100283"/>
    <x v="430"/>
    <s v="CFS-BB"/>
    <s v="N"/>
    <m/>
    <m/>
    <m/>
    <n v="0"/>
    <n v="0"/>
    <n v="0"/>
    <n v="0"/>
    <n v="0"/>
    <n v="0"/>
    <m/>
  </r>
  <r>
    <n v="23398618"/>
    <s v="COUNTRY GROVE DEVELOPMENT SDN BHD       "/>
    <n v="100283"/>
    <x v="430"/>
    <s v="CFS-BB"/>
    <s v="N"/>
    <m/>
    <m/>
    <m/>
    <n v="0"/>
    <n v="0"/>
    <n v="0"/>
    <n v="0"/>
    <n v="0"/>
    <n v="0"/>
    <m/>
  </r>
  <r>
    <n v="26230027"/>
    <s v="INTER SKY DEVELOPMENT SDN. BHD.         "/>
    <n v="100283"/>
    <x v="430"/>
    <s v="CFS-BB"/>
    <s v="N"/>
    <m/>
    <m/>
    <m/>
    <n v="0"/>
    <n v="0"/>
    <n v="0"/>
    <n v="0"/>
    <n v="0"/>
    <n v="0"/>
    <m/>
  </r>
  <r>
    <n v="19266735"/>
    <s v="JALILMAX (OUG) SDN BHD                  "/>
    <n v="100283"/>
    <x v="430"/>
    <s v="CFS-BB"/>
    <s v="N"/>
    <m/>
    <m/>
    <m/>
    <n v="0"/>
    <n v="0"/>
    <n v="0"/>
    <n v="0"/>
    <n v="0"/>
    <n v="0"/>
    <m/>
  </r>
  <r>
    <n v="23097172"/>
    <s v="JL99 DEVELOPMENT SDN BHD                "/>
    <n v="100283"/>
    <x v="430"/>
    <s v="CFS-BB"/>
    <s v="N"/>
    <m/>
    <m/>
    <m/>
    <n v="0"/>
    <n v="0"/>
    <n v="0"/>
    <n v="0"/>
    <n v="0"/>
    <n v="0"/>
    <m/>
  </r>
  <r>
    <n v="24111558"/>
    <s v="JL99 HOLDINGS SDN BHD"/>
    <n v="100283"/>
    <x v="430"/>
    <s v="CFS-BB"/>
    <s v="N"/>
    <m/>
    <m/>
    <m/>
    <n v="0"/>
    <n v="0"/>
    <n v="0"/>
    <n v="0"/>
    <n v="0"/>
    <n v="0"/>
    <m/>
  </r>
  <r>
    <n v="24623431"/>
    <s v="JL99 LAND SDN BHD                       "/>
    <n v="100283"/>
    <x v="430"/>
    <s v="CFS-BB"/>
    <s v="N"/>
    <m/>
    <m/>
    <m/>
    <n v="0"/>
    <n v="0"/>
    <n v="0"/>
    <n v="0"/>
    <n v="0"/>
    <n v="0"/>
    <m/>
  </r>
  <r>
    <n v="24242518"/>
    <s v="PANGKAT UNGGUL SDN BHD                  "/>
    <n v="100283"/>
    <x v="430"/>
    <s v="CFS-BB"/>
    <s v="N"/>
    <m/>
    <m/>
    <m/>
    <n v="0"/>
    <n v="0"/>
    <n v="0"/>
    <n v="0"/>
    <n v="0"/>
    <n v="0"/>
    <m/>
  </r>
  <r>
    <n v="22723700"/>
    <s v="SUNRISE CHARM SDN BHD                   "/>
    <n v="100283"/>
    <x v="430"/>
    <s v="CFS-BB"/>
    <s v="N"/>
    <m/>
    <m/>
    <m/>
    <n v="0"/>
    <n v="0"/>
    <n v="0"/>
    <n v="0"/>
    <n v="0"/>
    <n v="0"/>
    <m/>
  </r>
  <r>
    <n v="21591995"/>
    <s v="THE WALK TRADING SDN BHD"/>
    <n v="100284"/>
    <x v="431"/>
    <s v="CFS-BB"/>
    <s v="Y"/>
    <n v="134715"/>
    <s v="Jananiswary A/P Gunasegeran"/>
    <s v="RM"/>
    <n v="8553446.7100000009"/>
    <n v="0"/>
    <n v="5035631.1500000004"/>
    <n v="0"/>
    <n v="3500000"/>
    <n v="8535631.1500000004"/>
    <n v="-17815.560000000522"/>
  </r>
  <r>
    <n v="21592377"/>
    <s v="EXTEX SDN.BHD."/>
    <n v="100284"/>
    <x v="431"/>
    <s v="CFS-BB"/>
    <s v="Y"/>
    <n v="134715"/>
    <s v="Jananiswary A/P Gunasegeran"/>
    <s v="RM"/>
    <n v="21000000"/>
    <n v="16359989.640000001"/>
    <n v="0"/>
    <n v="0"/>
    <n v="3000000"/>
    <n v="19359989.640000001"/>
    <n v="-1640010.3599999994"/>
  </r>
  <r>
    <n v="25627949"/>
    <s v="LAMBANG EHSAN SDN BHD"/>
    <n v="100284"/>
    <x v="431"/>
    <s v="CFS-BB"/>
    <s v="Y"/>
    <n v="134715"/>
    <s v="Jananiswary A/P Gunasegeran"/>
    <s v="RM"/>
    <n v="17400000"/>
    <n v="16189229.34"/>
    <n v="0"/>
    <n v="0"/>
    <n v="0"/>
    <n v="16189229.34"/>
    <n v="-1210770.6600000001"/>
  </r>
  <r>
    <n v="4330549"/>
    <s v="EXXOBRITE SDN BHD"/>
    <n v="100285"/>
    <x v="432"/>
    <s v="CFS-BB"/>
    <s v="Y"/>
    <n v="94601"/>
    <s v="Leong Khang Loon"/>
    <s v="RM"/>
    <n v="34500000"/>
    <n v="0"/>
    <n v="1000000"/>
    <n v="1500000"/>
    <n v="34500000"/>
    <n v="37000000"/>
    <n v="2500000"/>
  </r>
  <r>
    <n v="7218170"/>
    <s v="SETAKAT MAKMUR SDN BHD"/>
    <n v="100285"/>
    <x v="432"/>
    <s v="CFS-BB"/>
    <s v="Y"/>
    <n v="92006"/>
    <s v="Tan Lee Ling"/>
    <s v="BDM"/>
    <n v="2000000"/>
    <n v="0"/>
    <n v="0"/>
    <n v="0"/>
    <n v="2000000"/>
    <n v="2000000"/>
    <n v="0"/>
  </r>
  <r>
    <n v="7420816"/>
    <s v="YONG LORRY TRANSPORT SDN BHD            "/>
    <n v="100285"/>
    <x v="432"/>
    <s v="CFS-BB"/>
    <s v="N"/>
    <m/>
    <m/>
    <m/>
    <n v="0"/>
    <n v="0"/>
    <n v="0"/>
    <n v="0"/>
    <n v="0"/>
    <n v="0"/>
    <m/>
  </r>
  <r>
    <n v="15904095"/>
    <s v="USAHA HEAP BEE TRADING                  "/>
    <n v="100285"/>
    <x v="432"/>
    <s v="CFS-BB"/>
    <s v="N"/>
    <m/>
    <m/>
    <m/>
    <n v="0"/>
    <n v="0"/>
    <n v="0"/>
    <n v="0"/>
    <n v="0"/>
    <n v="0"/>
    <m/>
  </r>
  <r>
    <n v="16755450"/>
    <s v="KONSORTIUM PD SDN BHD"/>
    <n v="100285"/>
    <x v="432"/>
    <s v="CFS-BB"/>
    <s v="Y"/>
    <n v="94601"/>
    <s v="Leong Khang Loon"/>
    <s v="RM"/>
    <n v="6025000"/>
    <n v="3719760.6"/>
    <n v="0"/>
    <n v="1800000"/>
    <n v="100000"/>
    <n v="5619760.5999999996"/>
    <n v="-405239.40000000037"/>
  </r>
  <r>
    <n v="18625521"/>
    <s v="ARIF TCK SDN. BHD."/>
    <n v="100285"/>
    <x v="432"/>
    <s v="CFS-BB"/>
    <s v="Y"/>
    <n v="94601"/>
    <s v="Leong Khang Loon"/>
    <s v="RM"/>
    <n v="1500000"/>
    <n v="1016073.69"/>
    <n v="0"/>
    <n v="502669.58"/>
    <n v="500000"/>
    <n v="2018743.27"/>
    <n v="518743.27"/>
  </r>
  <r>
    <n v="21069064"/>
    <s v="TAN BOCK KWEE &amp; SONS SDN BHD"/>
    <n v="100285"/>
    <x v="432"/>
    <s v="CFS-BB"/>
    <s v="Y"/>
    <n v="92006"/>
    <s v="Tan Lee Ling"/>
    <s v="BDM"/>
    <n v="2300000"/>
    <n v="0"/>
    <n v="0"/>
    <n v="0"/>
    <n v="2300000"/>
    <n v="2300000"/>
    <n v="0"/>
  </r>
  <r>
    <n v="21274142"/>
    <s v="BUNGA RAYA PETROLEUM &amp; LOGISTIC SDN BHD"/>
    <n v="100285"/>
    <x v="432"/>
    <s v="CFS-BB"/>
    <s v="Y"/>
    <n v="94601"/>
    <s v="Leong Khang Loon"/>
    <s v="RM"/>
    <n v="4000000"/>
    <n v="0"/>
    <n v="0"/>
    <n v="0"/>
    <n v="4000000"/>
    <n v="4000000"/>
    <n v="0"/>
  </r>
  <r>
    <n v="24166193"/>
    <s v="TCK CORPORATION SDN BHD                 "/>
    <n v="100285"/>
    <x v="432"/>
    <s v="CFS-BB"/>
    <s v="N"/>
    <m/>
    <m/>
    <m/>
    <n v="0"/>
    <n v="0"/>
    <n v="0"/>
    <n v="0"/>
    <n v="0"/>
    <n v="0"/>
    <m/>
  </r>
  <r>
    <n v="24313053"/>
    <s v="SYARIKAT BUNGA RAYA                     "/>
    <n v="100285"/>
    <x v="432"/>
    <s v="CFS-BB"/>
    <s v="N"/>
    <m/>
    <m/>
    <m/>
    <n v="0"/>
    <n v="0"/>
    <n v="0"/>
    <n v="0"/>
    <n v="0"/>
    <n v="0"/>
    <m/>
  </r>
  <r>
    <n v="25680742"/>
    <s v="GRAND ARENA AUTOMOTIVE SDN BHD          "/>
    <n v="100285"/>
    <x v="432"/>
    <s v="CFS-BB"/>
    <s v="N"/>
    <m/>
    <m/>
    <m/>
    <n v="0"/>
    <n v="0"/>
    <n v="0"/>
    <n v="0"/>
    <n v="0"/>
    <n v="0"/>
    <m/>
  </r>
  <r>
    <n v="14112970"/>
    <s v="POLYMER RESOURCES SDN BHD"/>
    <n v="100286"/>
    <x v="433"/>
    <s v="CFS-BB"/>
    <s v="Y"/>
    <n v="129093"/>
    <s v="Wong Yee Soon"/>
    <s v="RM"/>
    <n v="500000"/>
    <n v="0"/>
    <n v="0"/>
    <n v="550960.93000000005"/>
    <n v="500000"/>
    <n v="1050960.9300000002"/>
    <n v="550960.93000000017"/>
  </r>
  <r>
    <n v="22097303"/>
    <s v="FAH YONG HOLDINGS SDN BHD"/>
    <n v="100286"/>
    <x v="433"/>
    <s v="CFS-BB"/>
    <s v="Y"/>
    <n v="129093"/>
    <s v="Wong Yee Soon"/>
    <s v="RM"/>
    <n v="3282500"/>
    <n v="2935936.71"/>
    <n v="0"/>
    <n v="0"/>
    <n v="0"/>
    <n v="2935936.71"/>
    <n v="-346563.29000000004"/>
  </r>
  <r>
    <n v="15977176"/>
    <s v="FAIRTRADE COMMODITIES SDN BHD"/>
    <n v="100287"/>
    <x v="434"/>
    <s v="CFS-BB"/>
    <s v="Y"/>
    <n v="134257"/>
    <s v="Wong Boon Su"/>
    <s v="RM"/>
    <n v="5008455.1399999997"/>
    <n v="0"/>
    <n v="505636.76"/>
    <n v="0"/>
    <n v="4500000"/>
    <n v="5005636.76"/>
    <n v="-2818.3799999998882"/>
  </r>
  <r>
    <n v="23616139"/>
    <s v="INDOMA (MALAYSIA) SDN BHD"/>
    <n v="100287"/>
    <x v="434"/>
    <s v="CFS-BB"/>
    <s v="Y"/>
    <n v="134257"/>
    <s v="Wong Boon Su"/>
    <s v="RM"/>
    <n v="800000"/>
    <n v="0"/>
    <n v="0"/>
    <n v="500000"/>
    <n v="800000"/>
    <n v="1300000"/>
    <n v="500000"/>
  </r>
  <r>
    <n v="5085696"/>
    <s v="FAIRY HOT BREAD &amp; CAKE HOUSE SDN BHD"/>
    <n v="100288"/>
    <x v="435"/>
    <s v="CFS-BB"/>
    <s v="Y"/>
    <n v="88906"/>
    <s v="Nadia Binti Ahmad Tarmizi"/>
    <s v="RM"/>
    <n v="58000"/>
    <n v="0"/>
    <n v="0"/>
    <n v="0"/>
    <n v="58000"/>
    <n v="58000"/>
    <n v="0"/>
  </r>
  <r>
    <n v="14816190"/>
    <s v="FAIRY PASTRY (PENANG) SDN BHD"/>
    <n v="100288"/>
    <x v="435"/>
    <s v="CFS-BB"/>
    <s v="Y"/>
    <n v="88906"/>
    <s v="Nadia Binti Ahmad Tarmizi"/>
    <s v="RM"/>
    <n v="2633346.31"/>
    <n v="1734950.92"/>
    <n v="505564.21"/>
    <n v="0"/>
    <n v="0"/>
    <n v="2240515.13"/>
    <n v="-392831.18000000017"/>
  </r>
  <r>
    <n v="18454065"/>
    <s v="FAIZA FOOD INDUSTRIES SDN BHD"/>
    <n v="101408"/>
    <x v="436"/>
    <s v="CFS-BB"/>
    <s v="N"/>
    <m/>
    <m/>
    <m/>
    <n v="0"/>
    <n v="0"/>
    <n v="0"/>
    <n v="0"/>
    <n v="0"/>
    <n v="0"/>
    <m/>
  </r>
  <r>
    <n v="16099363"/>
    <s v="TEMERLOH HOME BUILDER SDN BHD"/>
    <n v="100289"/>
    <x v="437"/>
    <s v="CFS-BB"/>
    <s v="N"/>
    <m/>
    <m/>
    <m/>
    <n v="0"/>
    <n v="0"/>
    <n v="0"/>
    <n v="0"/>
    <n v="0"/>
    <n v="0"/>
    <m/>
  </r>
  <r>
    <n v="19888586"/>
    <s v="LEGENDA DEVELOPMENT SDN BHD"/>
    <n v="100289"/>
    <x v="437"/>
    <s v="CFS-BB"/>
    <s v="N"/>
    <m/>
    <m/>
    <m/>
    <n v="0"/>
    <n v="0"/>
    <n v="0"/>
    <n v="0"/>
    <n v="0"/>
    <n v="0"/>
    <m/>
  </r>
  <r>
    <n v="25113744"/>
    <s v="FAKTOR RIMBA SDN BHD"/>
    <n v="100289"/>
    <x v="437"/>
    <s v="CFS-BB"/>
    <s v="Y"/>
    <n v="86311"/>
    <s v="Zaitun Binti Zanudin"/>
    <s v="RM"/>
    <n v="942500"/>
    <n v="893933.31"/>
    <n v="0"/>
    <n v="0"/>
    <n v="0"/>
    <n v="893933.31"/>
    <n v="-48566.689999999944"/>
  </r>
  <r>
    <n v="26175924"/>
    <s v="ANGSANAPURI DEVELOPMENT SDN BHD         "/>
    <n v="100289"/>
    <x v="437"/>
    <s v="CFS-BB"/>
    <s v="N"/>
    <m/>
    <m/>
    <m/>
    <n v="0"/>
    <n v="0"/>
    <n v="0"/>
    <n v="0"/>
    <n v="0"/>
    <n v="0"/>
    <m/>
  </r>
  <r>
    <n v="18235618"/>
    <s v="FARMTRAC MALAYSIA SDN BHD"/>
    <n v="101409"/>
    <x v="438"/>
    <s v="CFS-BB"/>
    <s v="Y"/>
    <n v="134714"/>
    <s v="Tan Yi Sheng"/>
    <s v="RM"/>
    <n v="5011335.2"/>
    <n v="0"/>
    <n v="1007556.8"/>
    <n v="0"/>
    <n v="4000000"/>
    <n v="5007556.8"/>
    <n v="-3778.4000000003725"/>
  </r>
  <r>
    <n v="10941910"/>
    <s v="SIN CHOO SENG MACHINERIES SDN BHD"/>
    <n v="101409"/>
    <x v="438"/>
    <s v="CFS-BB"/>
    <s v="N"/>
    <m/>
    <m/>
    <m/>
    <n v="0"/>
    <n v="0"/>
    <n v="0"/>
    <n v="0"/>
    <n v="0"/>
    <n v="0"/>
    <m/>
  </r>
  <r>
    <n v="15650836"/>
    <s v="FATIMA CORPORATION SDN BHD"/>
    <n v="101410"/>
    <x v="439"/>
    <s v="CFS-BB"/>
    <s v="Y"/>
    <n v="125977"/>
    <s v="Chai Ke Yun"/>
    <s v="RM"/>
    <n v="1796000"/>
    <n v="1204197.3400000001"/>
    <n v="0"/>
    <n v="0"/>
    <n v="0"/>
    <n v="1204197.3400000001"/>
    <n v="-591802.65999999992"/>
  </r>
  <r>
    <n v="18125815"/>
    <s v="TENAGA WAN BERSAUDARA SDN BHD"/>
    <n v="101410"/>
    <x v="439"/>
    <s v="CFS-BB"/>
    <s v="N"/>
    <m/>
    <m/>
    <m/>
    <n v="0"/>
    <n v="0"/>
    <n v="0"/>
    <n v="0"/>
    <n v="0"/>
    <n v="0"/>
    <m/>
  </r>
  <r>
    <n v="16082089"/>
    <s v="FEC CABLES (M) SDN BHD"/>
    <n v="100290"/>
    <x v="440"/>
    <s v="CFS-BB"/>
    <s v="Y"/>
    <n v="129269"/>
    <s v="Mohd Syahmi Bin Mohd Nasir"/>
    <s v="RM"/>
    <n v="21424511.150000002"/>
    <n v="19132000"/>
    <n v="850249.53"/>
    <n v="0"/>
    <n v="740776.87"/>
    <n v="20723026.400000002"/>
    <n v="-701484.75"/>
  </r>
  <r>
    <n v="4253186"/>
    <s v="FEDERAL FERTILIZER CO SENDIRIAN BERHAD  "/>
    <n v="101411"/>
    <x v="441"/>
    <s v="CFS-BB"/>
    <s v="Y"/>
    <n v="137929"/>
    <s v="Hoo Soon Ming"/>
    <s v="RM"/>
    <n v="0"/>
    <n v="0"/>
    <n v="0"/>
    <n v="0"/>
    <n v="200000"/>
    <n v="200000"/>
    <n v="200000"/>
  </r>
  <r>
    <n v="16085305"/>
    <s v="PRAI CHEMICALS COMPANY SDN. BHD.        "/>
    <n v="101411"/>
    <x v="441"/>
    <s v="CFS-BB"/>
    <s v="Y"/>
    <n v="137929"/>
    <s v="Hoo Soon Ming"/>
    <s v="RM"/>
    <n v="0"/>
    <n v="0"/>
    <n v="0"/>
    <n v="0"/>
    <n v="100000"/>
    <n v="100000"/>
    <n v="100000"/>
  </r>
  <r>
    <n v="5485002"/>
    <s v="SOUTH PACIFIC CHEMICAL INDUSTRIES SDN BHD"/>
    <n v="101411"/>
    <x v="441"/>
    <s v="CFS-BB"/>
    <s v="N"/>
    <n v="125977"/>
    <s v="Chai Ke Yun"/>
    <s v="RM"/>
    <n v="0"/>
    <n v="0"/>
    <n v="0"/>
    <n v="0"/>
    <n v="0"/>
    <n v="0"/>
    <m/>
  </r>
  <r>
    <n v="9354032"/>
    <s v="MAL WAH CERAMICS SDN BHD"/>
    <n v="100291"/>
    <x v="442"/>
    <s v="CFS-BB"/>
    <s v="Y"/>
    <n v="127614"/>
    <s v="Lim Hong Shiang"/>
    <s v="BDM"/>
    <n v="1000000"/>
    <n v="1017795"/>
    <n v="0"/>
    <n v="0"/>
    <n v="0"/>
    <n v="1017795"/>
    <n v="17795"/>
  </r>
  <r>
    <n v="9354034"/>
    <s v="AISTANA INDUSTRIES (M) SDN BHD"/>
    <n v="100291"/>
    <x v="442"/>
    <s v="CFS-BB"/>
    <s v="Y"/>
    <n v="127614"/>
    <s v="Lim Hong Shiang"/>
    <s v="BDM"/>
    <n v="600000"/>
    <n v="609816.35"/>
    <n v="0"/>
    <n v="0"/>
    <n v="0"/>
    <n v="609816.35"/>
    <n v="9816.3499999999767"/>
  </r>
  <r>
    <n v="18581531"/>
    <s v="FEDERAL PAINTS MANUFACTURING (M) SDN BHD"/>
    <n v="100291"/>
    <x v="442"/>
    <s v="CFS-BB"/>
    <s v="Y"/>
    <n v="132521"/>
    <s v="Tiong Shi Chyi"/>
    <s v="RM"/>
    <n v="3000000"/>
    <n v="2439044.2999999998"/>
    <n v="0"/>
    <n v="0"/>
    <n v="0"/>
    <n v="2439044.2999999998"/>
    <n v="-560955.70000000019"/>
  </r>
  <r>
    <n v="19762769"/>
    <s v="MAL WAH PROPERTIES SDN BHD"/>
    <n v="100291"/>
    <x v="442"/>
    <s v="CFS-BB"/>
    <s v="N"/>
    <n v="132521"/>
    <s v="Tiong Shi Chyi"/>
    <s v="RM"/>
    <n v="0"/>
    <n v="0"/>
    <n v="0"/>
    <n v="0"/>
    <n v="0"/>
    <n v="0"/>
    <m/>
  </r>
  <r>
    <n v="26942443"/>
    <s v="MAL WAH SELATAN SDN BHD"/>
    <n v="100291"/>
    <x v="442"/>
    <s v="CFS-BB"/>
    <s v="Y"/>
    <n v="127614"/>
    <s v="Lim Hong Shiang"/>
    <s v="BDM"/>
    <n v="1000000"/>
    <n v="1017890.63"/>
    <n v="0"/>
    <n v="0"/>
    <n v="0"/>
    <n v="1017890.63"/>
    <n v="17890.630000000005"/>
  </r>
  <r>
    <n v="7792217"/>
    <s v="FELIO GROUP (M) SDN BHD"/>
    <n v="100292"/>
    <x v="443"/>
    <s v="CFS-BB"/>
    <s v="Y"/>
    <n v="131084"/>
    <s v="Pang Lisa"/>
    <s v="RM"/>
    <n v="3000000"/>
    <n v="0"/>
    <n v="0"/>
    <n v="0"/>
    <n v="3000000"/>
    <n v="3000000"/>
    <n v="0"/>
  </r>
  <r>
    <n v="16549914"/>
    <s v="FUJIWANA ENTERPRISE SDN. BHD."/>
    <n v="100292"/>
    <x v="443"/>
    <s v="CFS-BB"/>
    <s v="Y"/>
    <n v="129943"/>
    <s v="Saw Li Ming"/>
    <s v="RM"/>
    <n v="2400000"/>
    <n v="1606426"/>
    <n v="0"/>
    <n v="0"/>
    <n v="0"/>
    <n v="1606426"/>
    <n v="-793574"/>
  </r>
  <r>
    <n v="13208266"/>
    <s v="FENG SHUN CONSTRUCTION SDN BHD"/>
    <n v="101412"/>
    <x v="444"/>
    <s v="CFS-BB"/>
    <s v="Y"/>
    <n v="27353"/>
    <s v="Tuan Ak Ajai"/>
    <s v="RM"/>
    <n v="1725161.15"/>
    <n v="467145.14"/>
    <n v="1023440.79"/>
    <n v="0"/>
    <n v="0"/>
    <n v="1490585.9300000002"/>
    <n v="-234575.21999999974"/>
  </r>
  <r>
    <n v="19085399"/>
    <s v="SUNSHINE SCENERY SDN BHD (HDA)"/>
    <n v="101412"/>
    <x v="444"/>
    <s v="CFS-BB"/>
    <s v="N"/>
    <m/>
    <m/>
    <m/>
    <n v="0"/>
    <n v="0"/>
    <n v="0"/>
    <n v="0"/>
    <n v="0"/>
    <n v="0"/>
    <m/>
  </r>
  <r>
    <n v="21062828"/>
    <s v="FIRST BINARY PLANTATION SDN BHD"/>
    <n v="101413"/>
    <x v="445"/>
    <s v="CFS-BB"/>
    <s v="Y"/>
    <n v="122984"/>
    <s v="Ting Heng Chin"/>
    <s v="RM"/>
    <n v="13100000"/>
    <n v="12722169.039999999"/>
    <n v="1001740.49"/>
    <n v="0"/>
    <n v="0"/>
    <n v="13723909.529999999"/>
    <n v="623909.52999999933"/>
  </r>
  <r>
    <n v="26945650"/>
    <s v="JLJ Timber Sdn Bhd"/>
    <n v="101413"/>
    <x v="445"/>
    <s v="CFS-BB"/>
    <s v="Y"/>
    <n v="122984"/>
    <s v="Ting Heng Chin"/>
    <s v="RM"/>
    <n v="1000000"/>
    <n v="1015213.06"/>
    <n v="0"/>
    <n v="0"/>
    <n v="0"/>
    <n v="1015213.06"/>
    <n v="15213.060000000056"/>
  </r>
  <r>
    <n v="23505971"/>
    <s v="OPAL ABADI SDN BHD"/>
    <n v="101413"/>
    <x v="445"/>
    <s v="CFS-BB"/>
    <s v="N"/>
    <m/>
    <m/>
    <m/>
    <n v="0"/>
    <n v="0"/>
    <n v="0"/>
    <n v="0"/>
    <n v="0"/>
    <n v="0"/>
    <m/>
  </r>
  <r>
    <n v="12941559"/>
    <s v="FIRST ENGINEERING PLASTICS (M) SDN BHD"/>
    <n v="101414"/>
    <x v="446"/>
    <s v="CFS-BB"/>
    <s v="N"/>
    <m/>
    <m/>
    <m/>
    <n v="0"/>
    <n v="0"/>
    <n v="0"/>
    <n v="0"/>
    <n v="0"/>
    <n v="0"/>
    <m/>
  </r>
  <r>
    <n v="4289247"/>
    <s v="SDP MANUFACTURING SDN BHD               "/>
    <n v="101414"/>
    <x v="446"/>
    <s v="CFS-BB"/>
    <s v="N"/>
    <m/>
    <m/>
    <m/>
    <n v="0"/>
    <n v="0"/>
    <n v="0"/>
    <n v="0"/>
    <n v="0"/>
    <n v="0"/>
    <m/>
  </r>
  <r>
    <n v="17300582"/>
    <s v="CANTIK HATI SDN BHD                     "/>
    <n v="100293"/>
    <x v="447"/>
    <s v="CFS-BB"/>
    <s v="N"/>
    <m/>
    <m/>
    <m/>
    <n v="0"/>
    <n v="0"/>
    <n v="0"/>
    <n v="0"/>
    <n v="0"/>
    <n v="0"/>
    <m/>
  </r>
  <r>
    <n v="19412161"/>
    <s v="RABAN PROPERTIES SDN BHD"/>
    <n v="100293"/>
    <x v="447"/>
    <s v="CFS-BB"/>
    <s v="Y"/>
    <n v="97453"/>
    <s v="Chong Yoke Yee"/>
    <s v="BDM"/>
    <n v="1140000"/>
    <n v="794590.25"/>
    <n v="0"/>
    <n v="0"/>
    <n v="0"/>
    <n v="794590.25"/>
    <n v="-345409.75"/>
  </r>
  <r>
    <n v="21515661"/>
    <s v="MEGA PROMOTION SDN BHD"/>
    <n v="100293"/>
    <x v="447"/>
    <s v="CFS-BB"/>
    <s v="Y"/>
    <n v="97453"/>
    <s v="Chong Yoke Yee"/>
    <s v="BDM"/>
    <n v="1370000"/>
    <n v="555308.07999999996"/>
    <n v="0"/>
    <n v="0"/>
    <n v="0"/>
    <n v="555308.07999999996"/>
    <n v="-814691.92"/>
  </r>
  <r>
    <n v="22726646"/>
    <s v="FIRST RETURN SDN BHD"/>
    <n v="100293"/>
    <x v="447"/>
    <s v="CFS-BB"/>
    <s v="N"/>
    <m/>
    <m/>
    <s v="BDM"/>
    <n v="0"/>
    <n v="0"/>
    <n v="0"/>
    <n v="0"/>
    <n v="0"/>
    <n v="0"/>
    <m/>
  </r>
  <r>
    <n v="5496159"/>
    <s v="FIRST STAR ENGINEERING SDN BHD"/>
    <n v="100294"/>
    <x v="448"/>
    <s v="CFS-BB"/>
    <s v="Y"/>
    <n v="96908"/>
    <s v="Hastri Binti M Natsir"/>
    <s v="RM"/>
    <n v="507635.16000000003"/>
    <n v="0"/>
    <n v="480090.12"/>
    <n v="0"/>
    <n v="0"/>
    <n v="480090.12"/>
    <n v="-27545.040000000037"/>
  </r>
  <r>
    <n v="13293904"/>
    <s v="FIRST STAR CONSTRUCTION SDN BHD"/>
    <n v="100294"/>
    <x v="448"/>
    <s v="CFS-BB"/>
    <s v="Y"/>
    <n v="96908"/>
    <s v="Hastri Binti M Natsir"/>
    <s v="RM"/>
    <n v="5881019.6400000006"/>
    <n v="713929.2"/>
    <n v="2106013.1"/>
    <n v="253193.1"/>
    <n v="2462000"/>
    <n v="5535135.4000000004"/>
    <n v="-345884.24000000022"/>
  </r>
  <r>
    <n v="24047802"/>
    <s v="LANDASAN KEMBAR SDN BHD"/>
    <n v="100294"/>
    <x v="448"/>
    <s v="CFS-BB"/>
    <s v="Y"/>
    <n v="96908"/>
    <s v="Hastri Binti M Natsir"/>
    <s v="RM"/>
    <n v="300000"/>
    <n v="304965.55"/>
    <n v="0"/>
    <n v="0"/>
    <n v="0"/>
    <n v="304965.55"/>
    <n v="4965.5499999999884"/>
  </r>
  <r>
    <n v="25854526"/>
    <s v="FLAVOR INNOVATION SDN BHD"/>
    <n v="101415"/>
    <x v="449"/>
    <s v="CFS-BB"/>
    <s v="Y"/>
    <n v="131084"/>
    <s v="Pang Lisa"/>
    <s v="RM"/>
    <n v="3000000"/>
    <n v="0"/>
    <n v="3000000"/>
    <n v="0"/>
    <n v="0"/>
    <n v="3000000"/>
    <n v="0"/>
  </r>
  <r>
    <n v="24012839"/>
    <s v="ENDAYA CONSTRUCTION SDN BHD"/>
    <n v="101415"/>
    <x v="449"/>
    <s v="CFS-BB"/>
    <s v="N"/>
    <m/>
    <m/>
    <m/>
    <n v="0"/>
    <n v="0"/>
    <n v="0"/>
    <n v="0"/>
    <n v="0"/>
    <n v="0"/>
    <m/>
  </r>
  <r>
    <n v="22399136"/>
    <s v="ENFINITI VISION MEDIA SDN BHD"/>
    <n v="101415"/>
    <x v="449"/>
    <s v="CFS-BB"/>
    <s v="N"/>
    <m/>
    <m/>
    <m/>
    <n v="0"/>
    <n v="0"/>
    <n v="0"/>
    <n v="0"/>
    <n v="0"/>
    <n v="0"/>
    <m/>
  </r>
  <r>
    <n v="1354015"/>
    <s v="HUP LEE CHAN SDN BHD"/>
    <n v="100296"/>
    <x v="450"/>
    <s v="CFS-BB"/>
    <s v="Y"/>
    <n v="129269"/>
    <s v="Mohd Syahmi Bin Mohd Nasir"/>
    <s v="RM"/>
    <n v="0"/>
    <n v="0"/>
    <n v="0"/>
    <n v="500837.92"/>
    <n v="0"/>
    <n v="500837.92"/>
    <n v="500837.92"/>
  </r>
  <r>
    <n v="14272039"/>
    <s v="FLORA KIARA SDN BHD                     "/>
    <n v="100296"/>
    <x v="450"/>
    <s v="CFS-BB"/>
    <s v="Y"/>
    <n v="129269"/>
    <s v="Mohd Syahmi Bin Mohd Nasir"/>
    <s v="RM"/>
    <n v="242250"/>
    <n v="215965.72"/>
    <n v="0"/>
    <n v="0"/>
    <n v="0"/>
    <n v="215965.72"/>
    <n v="-26284.28"/>
  </r>
  <r>
    <n v="20134561"/>
    <s v="FL TIMBER &amp; HARDWARE TRADING            "/>
    <n v="101416"/>
    <x v="451"/>
    <s v="CFS-BB"/>
    <s v="Y"/>
    <n v="86311"/>
    <s v="Zaitun Binti Zanudin"/>
    <s v="RM"/>
    <n v="3156000"/>
    <n v="1578505.3"/>
    <n v="0"/>
    <n v="0"/>
    <n v="300000"/>
    <n v="1878505.3"/>
    <n v="-1277494.7"/>
  </r>
  <r>
    <n v="20153253"/>
    <s v="FL CEMENT CONCRETE TRADING              "/>
    <n v="101416"/>
    <x v="451"/>
    <s v="CFS-BB"/>
    <s v="N"/>
    <m/>
    <m/>
    <m/>
    <n v="0"/>
    <n v="0"/>
    <n v="0"/>
    <n v="0"/>
    <n v="0"/>
    <n v="0"/>
    <m/>
  </r>
  <r>
    <n v="26264117"/>
    <s v="FL HOME CENTRE SDN BHD"/>
    <n v="101416"/>
    <x v="451"/>
    <s v="CFS-BB"/>
    <s v="N"/>
    <n v="86311"/>
    <s v="Zaitun Binti Zanudin"/>
    <s v="RM"/>
    <n v="0"/>
    <n v="0"/>
    <n v="0"/>
    <n v="0"/>
    <n v="0"/>
    <n v="0"/>
    <m/>
  </r>
  <r>
    <n v="20637133"/>
    <s v="JH CEMENT PRODUCT TRADING               "/>
    <n v="101416"/>
    <x v="451"/>
    <s v="CFS-BB"/>
    <s v="Y"/>
    <m/>
    <m/>
    <m/>
    <n v="0"/>
    <n v="0"/>
    <n v="0"/>
    <n v="0"/>
    <n v="0"/>
    <n v="0"/>
    <n v="0"/>
  </r>
  <r>
    <n v="18960978"/>
    <s v="FOCUS ACE SDN.BHD."/>
    <n v="100298"/>
    <x v="452"/>
    <s v="CFS-BB"/>
    <s v="Y"/>
    <n v="97860"/>
    <s v="Noraniza Binti Sani"/>
    <s v="RM"/>
    <n v="407500"/>
    <n v="0"/>
    <n v="0"/>
    <n v="0"/>
    <n v="407500"/>
    <n v="407500"/>
    <n v="0"/>
  </r>
  <r>
    <n v="25337410"/>
    <s v="FOCUS ACE CONSTRUCTION SDN BHD"/>
    <n v="100298"/>
    <x v="452"/>
    <s v="CFS-BB"/>
    <s v="Y"/>
    <n v="97860"/>
    <s v="Noraniza Binti Sani"/>
    <s v="RM"/>
    <n v="1500000"/>
    <n v="0"/>
    <n v="500000"/>
    <n v="0"/>
    <n v="1500000"/>
    <n v="2000000"/>
    <n v="500000"/>
  </r>
  <r>
    <n v="18417686"/>
    <s v="MULTIPLE REWARD SDN BHD"/>
    <n v="101417"/>
    <x v="453"/>
    <s v="CFS-BB"/>
    <s v="Y"/>
    <n v="136655"/>
    <s v="Lee Ji Yin"/>
    <s v="RM"/>
    <n v="600000"/>
    <n v="0"/>
    <n v="0"/>
    <n v="200000"/>
    <n v="600000"/>
    <n v="800000"/>
    <n v="200000"/>
  </r>
  <r>
    <n v="5134883"/>
    <s v="FOCUS POINT VISION CARE GROUP SDN BHD"/>
    <n v="101417"/>
    <x v="453"/>
    <s v="CFS-BB"/>
    <s v="Y"/>
    <n v="136655"/>
    <s v="Lee Ji Yin"/>
    <s v="RM"/>
    <n v="12184000"/>
    <n v="649129.76"/>
    <n v="0"/>
    <n v="0"/>
    <n v="11500000"/>
    <n v="12149129.76"/>
    <n v="-34870.240000000224"/>
  </r>
  <r>
    <n v="6074886"/>
    <s v="FOJOHN ENTERPRISE SDN BHD               "/>
    <n v="100299"/>
    <x v="454"/>
    <s v="CFS-BB"/>
    <s v="Y"/>
    <n v="27353"/>
    <s v="Tuan Ak Ajai"/>
    <s v="RM"/>
    <n v="4600000"/>
    <n v="1323471.6399999999"/>
    <n v="0"/>
    <n v="1741480.82"/>
    <n v="3200000"/>
    <n v="6264952.46"/>
    <n v="1664952.46"/>
  </r>
  <r>
    <n v="6172297"/>
    <s v="FOJOHN HARDWARE SDN BHD"/>
    <n v="100299"/>
    <x v="454"/>
    <s v="CFS-BB"/>
    <s v="Y"/>
    <n v="128155"/>
    <s v="Colin Wong Siew King"/>
    <s v="RM"/>
    <n v="25016601.350000001"/>
    <n v="3528005.46"/>
    <n v="7021067.5700000003"/>
    <n v="0"/>
    <n v="13500000"/>
    <n v="24049073.030000001"/>
    <n v="-967528.3200000003"/>
  </r>
  <r>
    <n v="7178520"/>
    <s v="FOJOHN HOLDING SDN BHD"/>
    <n v="100299"/>
    <x v="454"/>
    <s v="CFS-BB"/>
    <s v="Y"/>
    <n v="128155"/>
    <s v="Colin Wong Siew King"/>
    <s v="RM"/>
    <n v="2500000"/>
    <n v="2116160.3199999998"/>
    <n v="0"/>
    <n v="0"/>
    <n v="0"/>
    <n v="2116160.3199999998"/>
    <n v="-383839.68000000017"/>
  </r>
  <r>
    <n v="12246487"/>
    <s v="PAN WIJAYA SDN BHD"/>
    <n v="100299"/>
    <x v="454"/>
    <s v="CFS-BB"/>
    <s v="Y"/>
    <n v="128155"/>
    <s v="Colin Wong Siew King"/>
    <s v="RM"/>
    <n v="500000"/>
    <n v="0"/>
    <n v="0"/>
    <n v="1320000"/>
    <n v="500000"/>
    <n v="1820000"/>
    <n v="1320000"/>
  </r>
  <r>
    <n v="15238270"/>
    <s v="FOJOHN DEVELOPMENT SDN BHD"/>
    <n v="100299"/>
    <x v="454"/>
    <s v="CFS-BB"/>
    <s v="Y"/>
    <n v="128155"/>
    <s v="Colin Wong Siew King"/>
    <s v="RM"/>
    <n v="1000000"/>
    <n v="1015213.06"/>
    <n v="0"/>
    <n v="0"/>
    <n v="0"/>
    <n v="1015213.06"/>
    <n v="15213.060000000056"/>
  </r>
  <r>
    <n v="16088453"/>
    <s v="FOJOHN ENTERPRISE (SIBU) SDN BHD"/>
    <n v="100299"/>
    <x v="454"/>
    <s v="CFS-BB"/>
    <s v="Y"/>
    <n v="122984"/>
    <s v="Ting Heng Chin"/>
    <s v="RM"/>
    <n v="7839831.0700000003"/>
    <n v="1491372.7000000002"/>
    <n v="3326554.07"/>
    <n v="0"/>
    <n v="2700000"/>
    <n v="7517926.7699999996"/>
    <n v="-321904.30000000075"/>
  </r>
  <r>
    <n v="20401205"/>
    <s v="FJ CONCRETE &amp; PILES SDN BHD             "/>
    <n v="100299"/>
    <x v="454"/>
    <s v="CFS-BB"/>
    <s v="Y"/>
    <n v="128155"/>
    <s v="Colin Wong Siew King"/>
    <s v="RM"/>
    <n v="8504255.1099999994"/>
    <n v="3072708.1599999997"/>
    <n v="1667503.42"/>
    <n v="0"/>
    <n v="3332000"/>
    <n v="8072211.5800000001"/>
    <n v="-432043.52999999933"/>
  </r>
  <r>
    <n v="22982066"/>
    <s v="FOJOHN HARDWARE (MIRI) SDN BHD"/>
    <n v="100299"/>
    <x v="454"/>
    <s v="CFS-BB"/>
    <s v="Y"/>
    <n v="128155"/>
    <s v="Colin Wong Siew King"/>
    <s v="RM"/>
    <n v="6750000"/>
    <n v="2709837.87"/>
    <n v="0"/>
    <n v="1751090.09"/>
    <n v="3250000"/>
    <n v="7710927.96"/>
    <n v="960927.96"/>
  </r>
  <r>
    <n v="24190597"/>
    <s v="WIJAYA BIOTECH SDN BHD"/>
    <n v="100299"/>
    <x v="454"/>
    <s v="CFS-BB"/>
    <s v="N"/>
    <m/>
    <m/>
    <m/>
    <n v="0"/>
    <n v="0"/>
    <n v="0"/>
    <n v="0"/>
    <n v="0"/>
    <n v="0"/>
    <m/>
  </r>
  <r>
    <n v="5301274"/>
    <s v="TA CHUNG ALUMINIUM RENOVATION WORKS"/>
    <n v="100302"/>
    <x v="455"/>
    <s v="CFS-BB"/>
    <s v="N"/>
    <m/>
    <m/>
    <m/>
    <n v="0"/>
    <n v="0"/>
    <n v="0"/>
    <n v="0"/>
    <n v="0"/>
    <n v="0"/>
    <m/>
  </r>
  <r>
    <n v="13102956"/>
    <s v="FORM UP ENTERPRISE"/>
    <n v="100302"/>
    <x v="455"/>
    <s v="CFS-BB"/>
    <s v="Y"/>
    <n v="132521"/>
    <s v="Tiong Shi Chyi"/>
    <s v="RM"/>
    <n v="500000"/>
    <n v="508897.51"/>
    <n v="0"/>
    <n v="250033.62"/>
    <n v="0"/>
    <n v="758931.13"/>
    <n v="258931.13"/>
  </r>
  <r>
    <n v="20753564"/>
    <s v="FONG TAK RESOURCES SDN BHD"/>
    <n v="100302"/>
    <x v="455"/>
    <s v="CFS-BB"/>
    <s v="Y"/>
    <n v="132521"/>
    <s v="Tiong Shi Chyi"/>
    <s v="RM"/>
    <n v="1015880.35"/>
    <n v="0"/>
    <n v="1010586.9"/>
    <n v="0"/>
    <n v="0"/>
    <n v="1010586.9"/>
    <n v="-5293.4499999999534"/>
  </r>
  <r>
    <n v="25120968"/>
    <s v="FONGSHUN CAPITAL SDN BHD"/>
    <n v="100302"/>
    <x v="455"/>
    <s v="CFS-BB"/>
    <s v="Y"/>
    <n v="132521"/>
    <s v="Tiong Shi Chyi"/>
    <s v="RM"/>
    <n v="6432839.5600000005"/>
    <n v="3442642.82"/>
    <n v="2421893.0499999998"/>
    <n v="0"/>
    <n v="0"/>
    <n v="5864535.8699999992"/>
    <n v="-568303.69000000134"/>
  </r>
  <r>
    <n v="7569429"/>
    <s v="ASIAPRIMA RESOURCES SDN BHD             "/>
    <n v="100304"/>
    <x v="456"/>
    <s v="CFS-BB"/>
    <s v="N"/>
    <m/>
    <m/>
    <m/>
    <n v="0"/>
    <n v="0"/>
    <n v="0"/>
    <n v="0"/>
    <n v="0"/>
    <n v="0"/>
    <m/>
  </r>
  <r>
    <n v="21620125"/>
    <s v="FOREMOST HORIZON SDN BHD                "/>
    <n v="100304"/>
    <x v="456"/>
    <s v="CFS-BB"/>
    <s v="Y"/>
    <n v="86311"/>
    <s v="Zaitun Binti Zanudin"/>
    <s v="RM"/>
    <n v="3876640.54"/>
    <n v="1794796.24"/>
    <n v="1475293.71"/>
    <n v="0"/>
    <n v="2460000"/>
    <n v="5730089.9500000002"/>
    <n v="1853449.4100000001"/>
  </r>
  <r>
    <n v="24069803"/>
    <s v="MENTOR WOOD SDN BHD"/>
    <n v="100304"/>
    <x v="456"/>
    <s v="CFS-BB"/>
    <s v="N"/>
    <m/>
    <m/>
    <m/>
    <n v="0"/>
    <n v="0"/>
    <n v="0"/>
    <n v="0"/>
    <n v="0"/>
    <n v="0"/>
    <m/>
  </r>
  <r>
    <n v="25781229"/>
    <s v="FORESIGHT REALM SDN. BHD."/>
    <n v="101418"/>
    <x v="457"/>
    <s v="CFS-BB"/>
    <s v="Y"/>
    <n v="92006"/>
    <s v="Tan Lee Ling"/>
    <s v="BDM"/>
    <n v="13920000"/>
    <n v="14416841.720000001"/>
    <n v="0"/>
    <n v="0"/>
    <n v="0"/>
    <n v="14416841.720000001"/>
    <n v="496841.72000000067"/>
  </r>
  <r>
    <n v="25970277"/>
    <s v="IMMORTAL ENTITY SDN. BHD."/>
    <n v="101418"/>
    <x v="457"/>
    <s v="CFS-BB"/>
    <s v="Y"/>
    <n v="92006"/>
    <s v="Tan Lee Ling"/>
    <s v="BDM"/>
    <n v="9600000"/>
    <n v="0"/>
    <n v="9600000"/>
    <n v="0"/>
    <n v="0"/>
    <n v="9600000"/>
    <n v="0"/>
  </r>
  <r>
    <n v="25890527"/>
    <s v="DST AVENUE SDN. BHD."/>
    <n v="101418"/>
    <x v="457"/>
    <s v="CFS-BB"/>
    <s v="N"/>
    <n v="92006"/>
    <s v="Tan Lee Ling"/>
    <s v="BDM"/>
    <n v="0"/>
    <n v="0"/>
    <n v="0"/>
    <n v="7500000"/>
    <n v="0"/>
    <n v="7500000"/>
    <m/>
  </r>
  <r>
    <n v="26139689"/>
    <s v="LONDON GLORY OASIS SDN. BHD.            "/>
    <n v="101418"/>
    <x v="457"/>
    <s v="CFS-BB"/>
    <s v="N"/>
    <n v="92006"/>
    <s v="Tan Lee Ling"/>
    <s v="BDM"/>
    <n v="0"/>
    <n v="0"/>
    <n v="0"/>
    <n v="0"/>
    <n v="0"/>
    <n v="0"/>
    <m/>
  </r>
  <r>
    <n v="7555364"/>
    <s v="FORESTRY TIMBER EXPORT SDN BHD"/>
    <n v="101419"/>
    <x v="458"/>
    <s v="CFS-BB"/>
    <s v="N"/>
    <m/>
    <m/>
    <m/>
    <n v="0"/>
    <n v="0"/>
    <n v="0"/>
    <n v="0"/>
    <n v="0"/>
    <n v="0"/>
    <m/>
  </r>
  <r>
    <n v="24568682"/>
    <s v="FORESTRY TIMBER RESOURCES SDN BHD"/>
    <n v="101419"/>
    <x v="458"/>
    <s v="CFS-BB"/>
    <s v="N"/>
    <m/>
    <m/>
    <m/>
    <n v="0"/>
    <n v="0"/>
    <n v="0"/>
    <n v="0"/>
    <n v="0"/>
    <n v="0"/>
    <m/>
  </r>
  <r>
    <n v="12111282"/>
    <s v="FORESTSPORT SDN BHD"/>
    <n v="101420"/>
    <x v="459"/>
    <s v="CFS-BB"/>
    <s v="Y"/>
    <n v="128374"/>
    <s v="Ho Sie Cheng"/>
    <s v="RM"/>
    <n v="4000000"/>
    <n v="3889432.95"/>
    <n v="0"/>
    <n v="0"/>
    <n v="0"/>
    <n v="3889432.95"/>
    <n v="-110567.04999999981"/>
  </r>
  <r>
    <n v="3835854"/>
    <s v="TARGET FASHION SDN BHD"/>
    <n v="101420"/>
    <x v="459"/>
    <s v="CFS-BB"/>
    <s v="N"/>
    <m/>
    <m/>
    <m/>
    <n v="0"/>
    <n v="0"/>
    <n v="0"/>
    <n v="0"/>
    <n v="0"/>
    <n v="0"/>
    <m/>
  </r>
  <r>
    <n v="9628221"/>
    <s v="FORMOSA SHYEN HORNG METAL SDN BHD"/>
    <n v="100305"/>
    <x v="460"/>
    <s v="CFS-BB"/>
    <s v="Y"/>
    <n v="131084"/>
    <s v="Pang Lisa"/>
    <s v="RM"/>
    <n v="30500000"/>
    <n v="0"/>
    <n v="0"/>
    <n v="1001675.78"/>
    <n v="30500000"/>
    <n v="31501675.780000001"/>
    <n v="1001675.7800000012"/>
  </r>
  <r>
    <n v="9818144"/>
    <s v="GELIGA SISTEM SDN BHD"/>
    <n v="100305"/>
    <x v="460"/>
    <s v="CFS-BB"/>
    <s v="Y"/>
    <n v="129943"/>
    <s v="Saw Li Ming"/>
    <s v="RM"/>
    <n v="1300000"/>
    <n v="0"/>
    <n v="0"/>
    <n v="0"/>
    <n v="1300000"/>
    <n v="1300000"/>
    <n v="0"/>
  </r>
  <r>
    <n v="4895315"/>
    <s v="RICHPRISE SDN BHD"/>
    <n v="100306"/>
    <x v="461"/>
    <s v="CFS-BB"/>
    <s v="Y"/>
    <n v="136964"/>
    <s v="Ting Ding Ping"/>
    <s v="RM"/>
    <n v="220000"/>
    <n v="0"/>
    <n v="0"/>
    <n v="0"/>
    <n v="220000"/>
    <n v="220000"/>
    <n v="0"/>
  </r>
  <r>
    <n v="14529523"/>
    <s v="FORTUNE COLDSTORAGE SDN BHD"/>
    <n v="100306"/>
    <x v="461"/>
    <s v="CFS-BB"/>
    <s v="Y"/>
    <n v="136964"/>
    <s v="Ting Ding Ping"/>
    <s v="RM"/>
    <n v="4180000"/>
    <n v="0"/>
    <n v="0"/>
    <n v="2400000"/>
    <n v="1960000"/>
    <n v="4360000"/>
    <n v="180000"/>
  </r>
  <r>
    <n v="21932261"/>
    <s v="VL HOME BUILDERS SDN BHD"/>
    <n v="100307"/>
    <x v="462"/>
    <s v="CFS-BB"/>
    <s v="Y"/>
    <n v="97453"/>
    <s v="Chong Yoke Yee"/>
    <s v="BDM"/>
    <n v="500000"/>
    <n v="510714.45"/>
    <n v="0"/>
    <n v="0"/>
    <n v="0"/>
    <n v="510714.45"/>
    <n v="10714.450000000012"/>
  </r>
  <r>
    <n v="23411049"/>
    <s v="FVL DEVELOPMENT (BS) SDN BHD"/>
    <n v="100307"/>
    <x v="462"/>
    <s v="CFS-BB"/>
    <s v="Y"/>
    <n v="97453"/>
    <s v="Chong Yoke Yee"/>
    <s v="BDM"/>
    <n v="200000"/>
    <n v="0"/>
    <n v="0"/>
    <n v="0"/>
    <n v="200000"/>
    <n v="200000"/>
    <n v="0"/>
  </r>
  <r>
    <n v="26859574"/>
    <s v="FVL DEVELOPMENT (AT) SDN BHD"/>
    <n v="100307"/>
    <x v="462"/>
    <s v="CFS-BB"/>
    <s v="Y"/>
    <n v="97453"/>
    <s v="Chong Yoke Yee"/>
    <s v="BDM"/>
    <n v="2180000"/>
    <n v="1689903.13"/>
    <n v="0"/>
    <n v="0"/>
    <n v="500000"/>
    <n v="2189903.13"/>
    <n v="9903.1299999998882"/>
  </r>
  <r>
    <n v="16118902"/>
    <s v="FRANKHOUSE DEVELOPMENT SDN BHD"/>
    <n v="101421"/>
    <x v="463"/>
    <s v="CFS-BB"/>
    <s v="Y"/>
    <m/>
    <m/>
    <s v="RM"/>
    <n v="0"/>
    <n v="0"/>
    <n v="0"/>
    <n v="0"/>
    <n v="0"/>
    <n v="0"/>
    <n v="0"/>
  </r>
  <r>
    <n v="19843291"/>
    <s v="RICH ENTERPRISE DEVELOPMENT SDN BHD"/>
    <n v="101421"/>
    <x v="463"/>
    <s v="CFS-BB"/>
    <s v="N"/>
    <m/>
    <m/>
    <m/>
    <n v="0"/>
    <n v="0"/>
    <n v="0"/>
    <n v="0"/>
    <n v="0"/>
    <n v="0"/>
    <m/>
  </r>
  <r>
    <n v="8103349"/>
    <s v="FUCA TRADING                            "/>
    <n v="100311"/>
    <x v="464"/>
    <s v="CFS-BB"/>
    <s v="Y"/>
    <n v="132521"/>
    <s v="Tiong Shi Chyi"/>
    <s v="RM"/>
    <n v="202022.73"/>
    <n v="0"/>
    <n v="0"/>
    <n v="201348.49"/>
    <n v="0"/>
    <n v="201348.49"/>
    <n v="-674.24000000001979"/>
  </r>
  <r>
    <n v="14879967"/>
    <s v="FUCA ENTERPRISE SDN BHD"/>
    <n v="100311"/>
    <x v="464"/>
    <s v="CFS-BB"/>
    <s v="Y"/>
    <n v="132521"/>
    <s v="Tiong Shi Chyi"/>
    <s v="RM"/>
    <n v="10565000"/>
    <n v="6974790.4799999995"/>
    <n v="0"/>
    <n v="451459.58"/>
    <n v="0"/>
    <n v="7426250.0599999996"/>
    <n v="-3138749.9400000004"/>
  </r>
  <r>
    <n v="19347160"/>
    <s v="PASAR SEGAR YSL SDN. BHD.               "/>
    <n v="100311"/>
    <x v="464"/>
    <s v="CFS-BB"/>
    <s v="Y"/>
    <m/>
    <m/>
    <s v="RM"/>
    <n v="0"/>
    <n v="258329.34"/>
    <n v="760921.47"/>
    <n v="0"/>
    <n v="0"/>
    <n v="1019250.8099999999"/>
    <n v="1019250.8099999999"/>
  </r>
  <r>
    <n v="21784212"/>
    <s v="BEST U PROFILE SDN BHD"/>
    <n v="100311"/>
    <x v="464"/>
    <s v="CFS-BB"/>
    <s v="N"/>
    <m/>
    <m/>
    <m/>
    <n v="0"/>
    <n v="0"/>
    <n v="0"/>
    <n v="0"/>
    <n v="0"/>
    <n v="0"/>
    <m/>
  </r>
  <r>
    <n v="7712858"/>
    <s v="FULIJAYA MANUFACTURING SDN BHD"/>
    <n v="101422"/>
    <x v="465"/>
    <s v="CFS-BB"/>
    <s v="N"/>
    <m/>
    <m/>
    <m/>
    <n v="0"/>
    <n v="0"/>
    <n v="0"/>
    <n v="0"/>
    <n v="0"/>
    <n v="0"/>
    <m/>
  </r>
  <r>
    <n v="6876884"/>
    <s v="PRO DENTAL-B SDN BHD"/>
    <n v="101422"/>
    <x v="465"/>
    <s v="CFS-BB"/>
    <s v="N"/>
    <m/>
    <m/>
    <m/>
    <n v="0"/>
    <n v="0"/>
    <n v="0"/>
    <n v="0"/>
    <n v="0"/>
    <n v="0"/>
    <m/>
  </r>
  <r>
    <n v="20037693"/>
    <s v="FULLERTON HOMES SDN BHD"/>
    <n v="100312"/>
    <x v="466"/>
    <s v="CFS-BB"/>
    <s v="Y"/>
    <n v="82668"/>
    <s v="Mohamed Danial Bin Sulaiman Ch'ng"/>
    <s v="BDM"/>
    <n v="70000"/>
    <n v="0"/>
    <n v="70000"/>
    <n v="0"/>
    <n v="0"/>
    <n v="70000"/>
    <n v="0"/>
  </r>
  <r>
    <n v="20824773"/>
    <s v="ASPEN VINTAGE SDN BHD"/>
    <n v="100312"/>
    <x v="466"/>
    <s v="CFS-BB"/>
    <s v="Y"/>
    <n v="82668"/>
    <s v="Mohamed Danial Bin Sulaiman Ch'ng"/>
    <s v="BDM"/>
    <n v="0"/>
    <n v="0"/>
    <n v="0"/>
    <n v="0"/>
    <n v="0"/>
    <n v="0"/>
    <n v="0"/>
  </r>
  <r>
    <n v="24789429"/>
    <s v="COSMOPOLITAN HOMES MANAGEMENT SDN BHD   "/>
    <n v="100312"/>
    <x v="466"/>
    <s v="CFS-BB"/>
    <s v="N"/>
    <m/>
    <m/>
    <m/>
    <n v="0"/>
    <n v="0"/>
    <n v="0"/>
    <n v="0"/>
    <n v="0"/>
    <n v="0"/>
    <m/>
  </r>
  <r>
    <n v="8959100"/>
    <s v="FUSIPIM SDN BHD                         "/>
    <n v="101423"/>
    <x v="467"/>
    <s v="CFS-BB"/>
    <s v="Y"/>
    <n v="129093"/>
    <s v="Wong Yee Soon"/>
    <s v="RM"/>
    <n v="10509285.98"/>
    <n v="0"/>
    <n v="2506190.66"/>
    <n v="0"/>
    <n v="8000000"/>
    <n v="10506190.66"/>
    <n v="-3095.320000000298"/>
  </r>
  <r>
    <n v="26132328"/>
    <s v="ENG FAMILY HOLDING SDN. BHD."/>
    <n v="101423"/>
    <x v="467"/>
    <s v="CFS-BB"/>
    <s v="N"/>
    <m/>
    <m/>
    <m/>
    <n v="0"/>
    <n v="0"/>
    <n v="0"/>
    <n v="0"/>
    <n v="0"/>
    <n v="0"/>
    <m/>
  </r>
  <r>
    <n v="8959067"/>
    <s v="FU FROZEN ENTERPRISE (M) SDN BHD"/>
    <n v="101423"/>
    <x v="467"/>
    <s v="CFS-BB"/>
    <s v="N"/>
    <m/>
    <m/>
    <m/>
    <n v="0"/>
    <n v="0"/>
    <n v="0"/>
    <n v="0"/>
    <n v="0"/>
    <n v="0"/>
    <m/>
  </r>
  <r>
    <n v="22119837"/>
    <s v="5S PROPERTY SDN BHD"/>
    <n v="100313"/>
    <x v="468"/>
    <s v="CFS-BB"/>
    <s v="Y"/>
    <n v="129270"/>
    <s v="Ang Xing-Yiow"/>
    <s v="RM"/>
    <n v="12661000"/>
    <n v="6345560.5200000005"/>
    <n v="0"/>
    <n v="0"/>
    <n v="0"/>
    <n v="6345560.5200000005"/>
    <n v="-6315439.4799999995"/>
  </r>
  <r>
    <n v="22121714"/>
    <s v="G5 PROPERTY SDN BHD"/>
    <n v="100313"/>
    <x v="468"/>
    <s v="CFS-BB"/>
    <s v="Y"/>
    <n v="129270"/>
    <s v="Ang Xing-Yiow"/>
    <s v="RM"/>
    <n v="16303000"/>
    <n v="8170413.2400000002"/>
    <n v="0"/>
    <n v="0"/>
    <n v="0"/>
    <n v="8170413.2400000002"/>
    <n v="-8132586.7599999998"/>
  </r>
  <r>
    <n v="25061333"/>
    <s v="GABUNGAN MAJUMAS SDN BHD                "/>
    <n v="101424"/>
    <x v="469"/>
    <s v="CFS-BB"/>
    <s v="Y"/>
    <m/>
    <m/>
    <s v="RM"/>
    <n v="0"/>
    <n v="0"/>
    <n v="150715.26"/>
    <n v="0"/>
    <n v="0"/>
    <n v="150715.26"/>
    <n v="150715.26"/>
  </r>
  <r>
    <n v="18482769"/>
    <s v="MAGNA HEALTHCARE SDN. BHD.              "/>
    <n v="101424"/>
    <x v="469"/>
    <s v="CFS-BB"/>
    <s v="N"/>
    <m/>
    <m/>
    <s v="RM"/>
    <n v="0"/>
    <n v="0"/>
    <n v="0"/>
    <n v="0"/>
    <n v="0"/>
    <n v="0"/>
    <m/>
  </r>
  <r>
    <n v="13084043"/>
    <s v="GAGAN (MALAYSIA) SDN BHD                "/>
    <n v="101425"/>
    <x v="470"/>
    <s v="CFS-BB"/>
    <s v="N"/>
    <m/>
    <m/>
    <m/>
    <n v="0"/>
    <n v="0"/>
    <n v="0"/>
    <n v="0"/>
    <n v="0"/>
    <n v="0"/>
    <m/>
  </r>
  <r>
    <n v="4479869"/>
    <s v="LITTLES (MALAYSIA) SENDIRIAN BERHAD"/>
    <n v="101425"/>
    <x v="470"/>
    <s v="CFS-BB"/>
    <s v="N"/>
    <m/>
    <m/>
    <m/>
    <n v="0"/>
    <n v="0"/>
    <n v="0"/>
    <n v="0"/>
    <n v="0"/>
    <n v="0"/>
    <m/>
  </r>
  <r>
    <n v="16900008"/>
    <s v="ROBINSON &amp; CO (MALAYA) SDN BHD          "/>
    <n v="101425"/>
    <x v="470"/>
    <s v="CFS-BB"/>
    <s v="N"/>
    <m/>
    <m/>
    <m/>
    <n v="0"/>
    <n v="0"/>
    <n v="0"/>
    <n v="0"/>
    <n v="0"/>
    <n v="0"/>
    <m/>
  </r>
  <r>
    <n v="4945978"/>
    <s v="CRESTMONT SDN. BHD."/>
    <n v="100315"/>
    <x v="471"/>
    <s v="CFS-BB"/>
    <s v="Y"/>
    <n v="133907"/>
    <s v="See Tho Mei Cheam"/>
    <s v="RM"/>
    <n v="3882331.5"/>
    <n v="0"/>
    <n v="228835.97"/>
    <n v="652199.44999999995"/>
    <n v="3000000"/>
    <n v="3881035.42"/>
    <n v="-1296.0800000000745"/>
  </r>
  <r>
    <n v="5459517"/>
    <s v="JIN WEI (M) SDN BHD"/>
    <n v="100315"/>
    <x v="471"/>
    <s v="CFS-BB"/>
    <s v="Y"/>
    <n v="133907"/>
    <s v="See Tho Mei Cheam"/>
    <s v="RM"/>
    <n v="4619622.0199999996"/>
    <n v="0"/>
    <n v="1613081.36"/>
    <n v="605419.78"/>
    <n v="3000000"/>
    <n v="5218501.1400000006"/>
    <n v="598879.12000000104"/>
  </r>
  <r>
    <n v="11878445"/>
    <s v="NESPALM SDN BHD                         "/>
    <n v="100315"/>
    <x v="471"/>
    <s v="CFS-BB"/>
    <s v="Y"/>
    <n v="67164"/>
    <s v="Siti Noor Faudah Binti Abd Samad"/>
    <s v="RM"/>
    <n v="2619844.85"/>
    <n v="0"/>
    <n v="2603703.25"/>
    <n v="0"/>
    <n v="0"/>
    <n v="2603703.25"/>
    <n v="-16141.600000000093"/>
  </r>
  <r>
    <n v="15578236"/>
    <s v="TIMURAN ENTERPRISE SDN. BHD.            "/>
    <n v="100315"/>
    <x v="471"/>
    <s v="CFS-BB"/>
    <s v="Y"/>
    <n v="133907"/>
    <s v="See Tho Mei Cheam"/>
    <s v="RM"/>
    <n v="11000000"/>
    <n v="1021238.49"/>
    <n v="6000000"/>
    <n v="0"/>
    <n v="4000000"/>
    <n v="11021238.49"/>
    <n v="21238.490000000224"/>
  </r>
  <r>
    <n v="16084474"/>
    <s v="HWEE NIK (M) SDN BHD"/>
    <n v="100315"/>
    <x v="471"/>
    <s v="CFS-BB"/>
    <s v="Y"/>
    <n v="133907"/>
    <s v="See Tho Mei Cheam"/>
    <s v="RM"/>
    <n v="10000000"/>
    <n v="0"/>
    <n v="0"/>
    <n v="2000000"/>
    <n v="10000000"/>
    <n v="12000000"/>
    <n v="2000000"/>
  </r>
  <r>
    <n v="18664795"/>
    <s v="GAMALUX OILS SDN BHD"/>
    <n v="100315"/>
    <x v="471"/>
    <s v="CFS-BB"/>
    <s v="Y"/>
    <n v="133907"/>
    <s v="See Tho Mei Cheam"/>
    <s v="RM"/>
    <n v="34150839.259999998"/>
    <n v="12865214.670000002"/>
    <n v="0"/>
    <n v="1008965.08"/>
    <n v="22626763.32"/>
    <n v="36500943.07"/>
    <n v="2350103.8100000024"/>
  </r>
  <r>
    <n v="20718668"/>
    <s v="NESPALM LOGISTICS ( M ) SDN BHD"/>
    <n v="100315"/>
    <x v="471"/>
    <s v="CFS-BB"/>
    <s v="Y"/>
    <n v="67164"/>
    <s v="Siti Noor Faudah Binti Abd Samad"/>
    <s v="RM"/>
    <n v="1000000"/>
    <n v="1004543.56"/>
    <n v="0"/>
    <n v="0"/>
    <n v="0"/>
    <n v="1004543.56"/>
    <n v="4543.5600000000559"/>
  </r>
  <r>
    <n v="20741556"/>
    <s v="OBVIOUS SUCCESS SDN BHD                 "/>
    <n v="100315"/>
    <x v="471"/>
    <s v="CFS-BB"/>
    <s v="Y"/>
    <n v="125977"/>
    <s v="Chai Ke Yun"/>
    <s v="RM"/>
    <n v="12200000"/>
    <n v="10808981.290000001"/>
    <n v="0"/>
    <n v="0"/>
    <n v="0"/>
    <n v="10808981.290000001"/>
    <n v="-1391018.709999999"/>
  </r>
  <r>
    <n v="23193305"/>
    <s v="PALMKIS SDN BHD                         "/>
    <n v="100315"/>
    <x v="471"/>
    <s v="CFS-BB"/>
    <s v="N"/>
    <m/>
    <m/>
    <m/>
    <n v="0"/>
    <n v="0"/>
    <n v="0"/>
    <n v="0"/>
    <n v="0"/>
    <n v="0"/>
    <m/>
  </r>
  <r>
    <n v="22506695"/>
    <s v="GANDA MANTAP SDN BHD"/>
    <n v="101426"/>
    <x v="472"/>
    <s v="CFS-BB"/>
    <s v="Y"/>
    <n v="126349"/>
    <s v="Poh Jo Ee Ysabelle"/>
    <s v="RM"/>
    <n v="2670400"/>
    <n v="2706618.79"/>
    <n v="0"/>
    <n v="0"/>
    <n v="0"/>
    <n v="2706618.79"/>
    <n v="36218.790000000037"/>
  </r>
  <r>
    <n v="23202648"/>
    <s v="ECO BOTANIC SDN BHD"/>
    <n v="101426"/>
    <x v="472"/>
    <s v="CFS-BB"/>
    <s v="N"/>
    <m/>
    <m/>
    <m/>
    <n v="0"/>
    <n v="0"/>
    <n v="0"/>
    <n v="0"/>
    <n v="0"/>
    <n v="0"/>
    <m/>
  </r>
  <r>
    <n v="24208821"/>
    <s v="ECO MEADOWS SDN BHD                     "/>
    <n v="101426"/>
    <x v="472"/>
    <s v="CFS-BB"/>
    <s v="N"/>
    <m/>
    <m/>
    <m/>
    <n v="0"/>
    <n v="0"/>
    <n v="0"/>
    <n v="0"/>
    <n v="0"/>
    <n v="0"/>
    <m/>
  </r>
  <r>
    <n v="24206977"/>
    <s v="ECO TERRACES SDN BHD                    "/>
    <n v="101426"/>
    <x v="472"/>
    <s v="CFS-BB"/>
    <s v="N"/>
    <m/>
    <m/>
    <m/>
    <n v="0"/>
    <n v="0"/>
    <n v="0"/>
    <n v="0"/>
    <n v="0"/>
    <n v="0"/>
    <m/>
  </r>
  <r>
    <n v="22545018"/>
    <s v="GANDA PALMA SDN BHD"/>
    <n v="100316"/>
    <x v="473"/>
    <s v="CFS-BB"/>
    <s v="Y"/>
    <n v="124423"/>
    <s v="Debbie Lim Yee Teng"/>
    <s v="RM"/>
    <n v="0"/>
    <n v="0"/>
    <n v="0"/>
    <n v="1000000"/>
    <n v="0"/>
    <n v="1000000"/>
    <n v="1000000"/>
  </r>
  <r>
    <n v="23333837"/>
    <s v="GANDA REALTY SDN BHD"/>
    <n v="100316"/>
    <x v="473"/>
    <s v="CFS-BB"/>
    <s v="Y"/>
    <n v="124423"/>
    <s v="Debbie Lim Yee Teng"/>
    <s v="RM"/>
    <n v="0"/>
    <n v="0"/>
    <n v="0"/>
    <n v="1000000"/>
    <n v="0"/>
    <n v="1000000"/>
    <n v="1000000"/>
  </r>
  <r>
    <n v="19594460"/>
    <s v="GANGTAIYUAN MARKETING SDN BHD"/>
    <n v="101427"/>
    <x v="474"/>
    <s v="CFS-BB"/>
    <s v="N"/>
    <m/>
    <m/>
    <m/>
    <n v="0"/>
    <n v="0"/>
    <n v="0"/>
    <n v="0"/>
    <n v="0"/>
    <n v="0"/>
    <m/>
  </r>
  <r>
    <n v="15592873"/>
    <s v="TECXANS GENERAL MERCHANDISE (M) SDN.BHD."/>
    <n v="101427"/>
    <x v="474"/>
    <s v="CFS-BB"/>
    <s v="N"/>
    <m/>
    <m/>
    <m/>
    <n v="0"/>
    <n v="0"/>
    <n v="0"/>
    <n v="0"/>
    <n v="0"/>
    <n v="0"/>
    <m/>
  </r>
  <r>
    <n v="5266387"/>
    <s v="GARDEN INTERNATIONAL SCHOOL SDN BHD     "/>
    <n v="101428"/>
    <x v="475"/>
    <s v="CFS-BB"/>
    <s v="N"/>
    <m/>
    <m/>
    <m/>
    <n v="0"/>
    <n v="0"/>
    <n v="0"/>
    <n v="0"/>
    <n v="0"/>
    <n v="0"/>
    <m/>
  </r>
  <r>
    <n v="13405375"/>
    <s v="HOLIDAY TOURS &amp; TRAVEL SDN BHD"/>
    <n v="101428"/>
    <x v="475"/>
    <s v="CFS-BB"/>
    <s v="N"/>
    <m/>
    <m/>
    <m/>
    <n v="0"/>
    <n v="0"/>
    <n v="0"/>
    <n v="0"/>
    <n v="0"/>
    <n v="0"/>
    <m/>
  </r>
  <r>
    <n v="4465555"/>
    <s v="TAYLOR'S COLLEGE SDN BHD                "/>
    <n v="101428"/>
    <x v="475"/>
    <s v="CFS-BB"/>
    <s v="N"/>
    <m/>
    <m/>
    <m/>
    <n v="0"/>
    <n v="0"/>
    <n v="0"/>
    <n v="0"/>
    <n v="0"/>
    <n v="0"/>
    <m/>
  </r>
  <r>
    <n v="18429573"/>
    <s v="TAYLOR'S CONSULTANCY SDN BHD"/>
    <n v="101428"/>
    <x v="475"/>
    <s v="CFS-BB"/>
    <s v="N"/>
    <m/>
    <m/>
    <m/>
    <n v="0"/>
    <n v="0"/>
    <n v="0"/>
    <n v="0"/>
    <n v="0"/>
    <n v="0"/>
    <m/>
  </r>
  <r>
    <n v="18711716"/>
    <s v="TEG ASSETS SDN BHD"/>
    <n v="101428"/>
    <x v="475"/>
    <s v="CFS-BB"/>
    <s v="N"/>
    <m/>
    <m/>
    <m/>
    <n v="0"/>
    <n v="0"/>
    <n v="0"/>
    <n v="0"/>
    <n v="0"/>
    <n v="0"/>
    <m/>
  </r>
  <r>
    <n v="25352891"/>
    <s v="GASING MEGA DEVELOPMENT SDN BHD         "/>
    <n v="101429"/>
    <x v="476"/>
    <s v="CFS-BB"/>
    <s v="N"/>
    <m/>
    <m/>
    <m/>
    <n v="0"/>
    <n v="0"/>
    <n v="0"/>
    <n v="0"/>
    <n v="0"/>
    <n v="0"/>
    <m/>
  </r>
  <r>
    <n v="16734766"/>
    <s v="KESUTRA SDN BHD                         "/>
    <n v="101429"/>
    <x v="476"/>
    <s v="CFS-BB"/>
    <s v="Y"/>
    <n v="135991"/>
    <s v="Loh Yi Peng"/>
    <s v="RM"/>
    <n v="0"/>
    <n v="0"/>
    <n v="0"/>
    <n v="0"/>
    <n v="5272463"/>
    <n v="5272463"/>
    <n v="5272463"/>
  </r>
  <r>
    <n v="16323447"/>
    <s v="CRYSTAL SAFETY GLASS (M) SDN BHD"/>
    <n v="100318"/>
    <x v="477"/>
    <s v="CFS-BB"/>
    <s v="Y"/>
    <n v="138615"/>
    <s v="Joesephine Chong Siew Man "/>
    <s v="RM"/>
    <n v="4104000"/>
    <n v="0"/>
    <n v="0"/>
    <n v="0"/>
    <n v="3908000"/>
    <n v="3908000"/>
    <n v="-196000"/>
  </r>
  <r>
    <n v="22284422"/>
    <s v="GATESWAY CONNECTION SDN BHD"/>
    <n v="100318"/>
    <x v="477"/>
    <s v="CFS-BB"/>
    <s v="Y"/>
    <n v="138615"/>
    <s v="Joesephine Chong Siew Man "/>
    <s v="RM"/>
    <n v="13732600"/>
    <n v="12235371.82"/>
    <n v="0"/>
    <n v="0"/>
    <n v="0"/>
    <n v="12235371.82"/>
    <n v="-1497228.1799999997"/>
  </r>
  <r>
    <n v="22396868"/>
    <s v="INTAN KERAMAT SDN BHD"/>
    <n v="100318"/>
    <x v="477"/>
    <s v="CFS-BB"/>
    <s v="N"/>
    <m/>
    <m/>
    <m/>
    <n v="0"/>
    <n v="0"/>
    <n v="0"/>
    <n v="0"/>
    <n v="0"/>
    <n v="0"/>
    <m/>
  </r>
  <r>
    <n v="25139302"/>
    <s v="CREATON CORPORATION SDN BHD             "/>
    <n v="100318"/>
    <x v="477"/>
    <s v="CFS-BB"/>
    <s v="N"/>
    <m/>
    <m/>
    <m/>
    <n v="0"/>
    <n v="0"/>
    <n v="0"/>
    <n v="0"/>
    <n v="0"/>
    <n v="0"/>
    <m/>
  </r>
  <r>
    <n v="23021750"/>
    <s v="JAUHARI PERMAI SDN BHD"/>
    <n v="100319"/>
    <x v="478"/>
    <s v="CFS-BB"/>
    <s v="N"/>
    <m/>
    <m/>
    <m/>
    <n v="0"/>
    <n v="0"/>
    <n v="0"/>
    <n v="0"/>
    <n v="0"/>
    <n v="0"/>
    <m/>
  </r>
  <r>
    <n v="23021864"/>
    <s v="JAUHARI PERMAI RESOURCES SDN BHD"/>
    <n v="100319"/>
    <x v="478"/>
    <s v="CFS-BB"/>
    <s v="Y"/>
    <n v="70925"/>
    <s v="Sharifah Nor Hamiza Binti Syed Mohd"/>
    <s v="RM"/>
    <n v="0"/>
    <n v="0"/>
    <n v="350000"/>
    <n v="0"/>
    <n v="0"/>
    <n v="350000"/>
    <n v="350000"/>
  </r>
  <r>
    <n v="9857549"/>
    <s v="EDARAN IDAMAN SURI SDN.BHD."/>
    <n v="100320"/>
    <x v="479"/>
    <s v="CFS-BB"/>
    <s v="Y"/>
    <n v="67157"/>
    <s v="Noor Hafizza Binti Ismail"/>
    <s v="RM"/>
    <n v="504868.82"/>
    <n v="0"/>
    <n v="503245.89"/>
    <n v="0"/>
    <n v="0"/>
    <n v="503245.89"/>
    <n v="-1622.929999999993"/>
  </r>
  <r>
    <n v="17338747"/>
    <s v="GAYA ANALISA SDN BHD"/>
    <n v="100320"/>
    <x v="479"/>
    <s v="CFS-BB"/>
    <s v="Y"/>
    <n v="133907"/>
    <s v="See Tho Mei Cheam"/>
    <s v="RM"/>
    <n v="4000000"/>
    <n v="0"/>
    <n v="0"/>
    <n v="0"/>
    <n v="4000000"/>
    <n v="4000000"/>
    <n v="0"/>
  </r>
  <r>
    <n v="3925405"/>
    <s v="G B FARMING SDN BHD"/>
    <n v="101430"/>
    <x v="480"/>
    <s v="CFS-BB"/>
    <s v="Y"/>
    <n v="74278"/>
    <s v="Mohd Shafiz Bin Mohd Taib"/>
    <s v="RM"/>
    <n v="555000"/>
    <n v="0"/>
    <n v="0"/>
    <n v="1001675.84"/>
    <n v="555000"/>
    <n v="1556675.8399999999"/>
    <n v="1001675.8399999999"/>
  </r>
  <r>
    <n v="8012237"/>
    <s v="SIANG LEE HENG ENTERPRISE SDN BHD"/>
    <n v="101430"/>
    <x v="480"/>
    <s v="CFS-BB"/>
    <s v="Y"/>
    <n v="74278"/>
    <s v="Mohd Shafiz Bin Mohd Taib"/>
    <s v="RM"/>
    <n v="400000"/>
    <n v="404210.89"/>
    <n v="0"/>
    <n v="0"/>
    <n v="0"/>
    <n v="404210.89"/>
    <n v="4210.890000000014"/>
  </r>
  <r>
    <n v="18450012"/>
    <s v="GABUNGAN AQUAJAYA SDN BHD"/>
    <n v="101430"/>
    <x v="480"/>
    <s v="CFS-BB"/>
    <s v="Y"/>
    <n v="74278"/>
    <s v="Mohd Shafiz Bin Mohd Taib"/>
    <s v="RM"/>
    <n v="200000"/>
    <n v="203004.36"/>
    <n v="0"/>
    <n v="0"/>
    <n v="0"/>
    <n v="203004.36"/>
    <n v="3004.359999999986"/>
  </r>
  <r>
    <n v="22262071"/>
    <s v="GC GREENLAND CAPITAL SDN.BHD.           "/>
    <n v="101431"/>
    <x v="481"/>
    <s v="CFS-BB"/>
    <s v="Y"/>
    <n v="138615"/>
    <s v="Joesephine Chong Siew Man "/>
    <s v="RM"/>
    <n v="2000000"/>
    <n v="0"/>
    <n v="0"/>
    <n v="0"/>
    <n v="2000000"/>
    <n v="2000000"/>
    <n v="0"/>
  </r>
  <r>
    <n v="22531519"/>
    <s v="GD HOLIDAYS RESORT SDN BHD"/>
    <n v="101431"/>
    <x v="481"/>
    <s v="CFS-BB"/>
    <s v="N"/>
    <m/>
    <m/>
    <s v="RM"/>
    <n v="0"/>
    <n v="0"/>
    <n v="0"/>
    <n v="0"/>
    <n v="0"/>
    <n v="0"/>
    <m/>
  </r>
  <r>
    <n v="7647695"/>
    <s v="THE ORIGIN FOODS SDN BHD                "/>
    <n v="101431"/>
    <x v="481"/>
    <s v="CFS-BB"/>
    <s v="N"/>
    <m/>
    <m/>
    <m/>
    <n v="0"/>
    <n v="0"/>
    <n v="0"/>
    <n v="0"/>
    <n v="0"/>
    <n v="0"/>
    <m/>
  </r>
  <r>
    <n v="20793763"/>
    <s v="GE CARRIAGE SDN BHD"/>
    <n v="101432"/>
    <x v="482"/>
    <s v="CFS-BB"/>
    <s v="Y"/>
    <n v="125977"/>
    <s v="Chai Ke Yun"/>
    <s v="RM"/>
    <n v="2009927.95"/>
    <n v="1022002.65"/>
    <n v="1006618.65"/>
    <n v="0"/>
    <n v="0"/>
    <n v="2028621.3"/>
    <n v="18693.350000000093"/>
  </r>
  <r>
    <n v="20159412"/>
    <s v="RODA BAIDURI SDN BHD                    "/>
    <n v="101432"/>
    <x v="482"/>
    <s v="CFS-BB"/>
    <s v="N"/>
    <m/>
    <m/>
    <m/>
    <n v="0"/>
    <n v="0"/>
    <n v="0"/>
    <n v="0"/>
    <n v="0"/>
    <n v="0"/>
    <m/>
  </r>
  <r>
    <n v="27162634"/>
    <s v="GEMILANG SERBA MAJU SDN. BHD.           "/>
    <n v="101433"/>
    <x v="483"/>
    <s v="CFS-BB"/>
    <s v="Y"/>
    <n v="127614"/>
    <s v="Lim Hong Shiang"/>
    <s v="BDM"/>
    <n v="28000000"/>
    <n v="0"/>
    <n v="28000000"/>
    <n v="0"/>
    <n v="0"/>
    <n v="28000000"/>
    <n v="0"/>
  </r>
  <r>
    <n v="21057754"/>
    <s v="ALPHA ASTRAL REALTY SDN BHD"/>
    <n v="101433"/>
    <x v="483"/>
    <s v="CFS-BB"/>
    <s v="N"/>
    <m/>
    <m/>
    <m/>
    <n v="0"/>
    <n v="0"/>
    <n v="0"/>
    <n v="0"/>
    <n v="0"/>
    <n v="0"/>
    <m/>
  </r>
  <r>
    <n v="19865912"/>
    <s v="ALPHA ASTRAL SDN BHD"/>
    <n v="101433"/>
    <x v="483"/>
    <s v="CFS-BB"/>
    <s v="N"/>
    <m/>
    <m/>
    <m/>
    <n v="0"/>
    <n v="0"/>
    <n v="0"/>
    <n v="0"/>
    <n v="0"/>
    <n v="0"/>
    <m/>
  </r>
  <r>
    <n v="22768952"/>
    <s v="DANGA PELANGI SDN BHD                   "/>
    <n v="101433"/>
    <x v="483"/>
    <s v="CFS-BB"/>
    <s v="N"/>
    <m/>
    <m/>
    <m/>
    <n v="0"/>
    <n v="0"/>
    <n v="0"/>
    <n v="0"/>
    <n v="0"/>
    <n v="0"/>
    <m/>
  </r>
  <r>
    <n v="20904872"/>
    <s v="EXECUTIVE BENCHMARK SDN BHD"/>
    <n v="101433"/>
    <x v="483"/>
    <s v="CFS-BB"/>
    <s v="N"/>
    <m/>
    <m/>
    <m/>
    <n v="0"/>
    <n v="0"/>
    <n v="0"/>
    <n v="0"/>
    <n v="0"/>
    <n v="0"/>
    <m/>
  </r>
  <r>
    <n v="21820516"/>
    <s v="LAGENDA DANGA SDN BHD"/>
    <n v="101433"/>
    <x v="483"/>
    <s v="CFS-BB"/>
    <s v="N"/>
    <m/>
    <m/>
    <m/>
    <n v="0"/>
    <n v="0"/>
    <n v="0"/>
    <n v="0"/>
    <n v="0"/>
    <n v="0"/>
    <m/>
  </r>
  <r>
    <n v="22567905"/>
    <s v="NASVEST SDN BHD                         "/>
    <n v="101433"/>
    <x v="483"/>
    <s v="CFS-BB"/>
    <s v="N"/>
    <m/>
    <m/>
    <m/>
    <n v="0"/>
    <n v="0"/>
    <n v="0"/>
    <n v="0"/>
    <n v="0"/>
    <n v="0"/>
    <m/>
  </r>
  <r>
    <n v="21821181"/>
    <s v="VANTAGE BOULEVARD SDN BHD"/>
    <n v="101433"/>
    <x v="483"/>
    <s v="CFS-BB"/>
    <s v="N"/>
    <m/>
    <m/>
    <m/>
    <n v="0"/>
    <n v="0"/>
    <n v="0"/>
    <n v="0"/>
    <n v="0"/>
    <n v="0"/>
    <m/>
  </r>
  <r>
    <n v="17538792"/>
    <s v="GENERAL ENVIRONMENTAL SOLUTION SDN BHD"/>
    <n v="101434"/>
    <x v="484"/>
    <s v="CFS-BB"/>
    <s v="Y"/>
    <n v="136655"/>
    <s v="Lee Ji Yin"/>
    <s v="RM"/>
    <n v="0"/>
    <n v="0"/>
    <n v="0"/>
    <n v="0"/>
    <n v="0"/>
    <n v="0"/>
    <n v="0"/>
  </r>
  <r>
    <n v="20525258"/>
    <s v="SAGE PROMASTER SDN BHD                  "/>
    <n v="101434"/>
    <x v="484"/>
    <s v="CFS-BB"/>
    <s v="Y"/>
    <m/>
    <m/>
    <s v="RM"/>
    <n v="0"/>
    <n v="0"/>
    <n v="762156.79"/>
    <n v="0"/>
    <n v="0"/>
    <n v="762156.79"/>
    <n v="762156.79"/>
  </r>
  <r>
    <n v="1713705"/>
    <s v="N.S.CONSTRUCTION SDN.BHD."/>
    <n v="100323"/>
    <x v="485"/>
    <s v="CFS-BB"/>
    <s v="Y"/>
    <n v="92006"/>
    <s v="Tan Lee Ling"/>
    <s v="BDM"/>
    <n v="4748220.63"/>
    <n v="0"/>
    <n v="2238813.7799999998"/>
    <n v="0"/>
    <n v="2500000"/>
    <n v="4738813.7799999993"/>
    <n v="-9406.8500000005588"/>
  </r>
  <r>
    <n v="1930576"/>
    <s v="PESAKA TRENGGANU BERHAD"/>
    <n v="100323"/>
    <x v="485"/>
    <s v="CFS-BB"/>
    <s v="Y"/>
    <n v="74805"/>
    <s v="Fataniah Fatim Binti Mustafa"/>
    <s v="RM"/>
    <n v="301822.94"/>
    <n v="0"/>
    <n v="301215.31"/>
    <n v="0"/>
    <n v="0"/>
    <n v="301215.31"/>
    <n v="-607.63000000000466"/>
  </r>
  <r>
    <n v="7555695"/>
    <s v="PESAMA TIMBER CORPN S/B                 "/>
    <n v="100323"/>
    <x v="485"/>
    <s v="CFS-BB"/>
    <s v="N"/>
    <m/>
    <m/>
    <m/>
    <n v="0"/>
    <n v="0"/>
    <n v="0"/>
    <n v="0"/>
    <n v="0"/>
    <n v="0"/>
    <m/>
  </r>
  <r>
    <n v="21134570"/>
    <s v="GENTING CITRA SDN BHD"/>
    <n v="100323"/>
    <x v="485"/>
    <s v="CFS-BB"/>
    <s v="Y"/>
    <n v="76941"/>
    <s v="Aainal Kamalia Binti Muhamad Said"/>
    <s v="DH"/>
    <n v="18700000"/>
    <n v="4479936.8"/>
    <n v="0"/>
    <n v="0"/>
    <n v="0"/>
    <n v="4479936.8"/>
    <n v="-14220063.199999999"/>
  </r>
  <r>
    <n v="21549455"/>
    <s v="SENI NADI SDN BHD"/>
    <n v="100323"/>
    <x v="485"/>
    <s v="CFS-BB"/>
    <s v="N"/>
    <m/>
    <m/>
    <m/>
    <n v="0"/>
    <n v="0"/>
    <n v="0"/>
    <n v="0"/>
    <n v="0"/>
    <n v="0"/>
    <m/>
  </r>
  <r>
    <n v="22609595"/>
    <s v="SENIBINA SENTRAL SDN BHD                "/>
    <n v="100323"/>
    <x v="485"/>
    <s v="CFS-BB"/>
    <s v="Y"/>
    <n v="123900"/>
    <s v="Heng Chai Ling"/>
    <s v="BDM"/>
    <n v="0"/>
    <n v="21086719.699999999"/>
    <n v="0"/>
    <n v="0"/>
    <n v="0"/>
    <n v="21086719.699999999"/>
    <n v="21086719.699999999"/>
  </r>
  <r>
    <n v="22671772"/>
    <s v="SENIBINA MURNI SDN BHD                  "/>
    <n v="100323"/>
    <x v="485"/>
    <s v="CFS-BB"/>
    <s v="Y"/>
    <n v="123900"/>
    <s v="Heng Chai Ling"/>
    <s v="BDM"/>
    <n v="0"/>
    <n v="2874305.61"/>
    <n v="0"/>
    <n v="0"/>
    <n v="0"/>
    <n v="2874305.61"/>
    <n v="2874305.61"/>
  </r>
  <r>
    <n v="23896092"/>
    <s v="GP DYNAMIC VENTURE SDN BHD"/>
    <n v="100323"/>
    <x v="485"/>
    <s v="CFS-BB"/>
    <s v="N"/>
    <m/>
    <m/>
    <m/>
    <n v="0"/>
    <n v="0"/>
    <n v="0"/>
    <n v="0"/>
    <n v="0"/>
    <n v="0"/>
    <m/>
  </r>
  <r>
    <n v="24338546"/>
    <s v="ADA VENTURES (MALAYSIA) SDN BHD         "/>
    <n v="100323"/>
    <x v="485"/>
    <s v="CFS-BB"/>
    <s v="N"/>
    <m/>
    <m/>
    <s v="RM"/>
    <n v="0"/>
    <n v="0"/>
    <n v="0"/>
    <n v="0"/>
    <n v="0"/>
    <n v="0"/>
    <m/>
  </r>
  <r>
    <n v="25506670"/>
    <s v="GOLDEN PHAROS GLASS SDN BHD"/>
    <n v="100323"/>
    <x v="485"/>
    <s v="CFS-BB"/>
    <s v="Y"/>
    <n v="129270"/>
    <s v="Ang Xing-Yiow"/>
    <s v="RM"/>
    <n v="10000000"/>
    <n v="7651825.2999999998"/>
    <n v="0"/>
    <n v="500096.73"/>
    <n v="2000000"/>
    <n v="10151922.029999999"/>
    <n v="151922.02999999933"/>
  </r>
  <r>
    <n v="19713723"/>
    <s v="GENTLE MASTER SDN BHD"/>
    <n v="101435"/>
    <x v="486"/>
    <s v="CFS-BB"/>
    <s v="N"/>
    <m/>
    <m/>
    <m/>
    <n v="0"/>
    <n v="0"/>
    <n v="0"/>
    <n v="0"/>
    <n v="0"/>
    <n v="0"/>
    <m/>
  </r>
  <r>
    <n v="24123862"/>
    <s v="HAN LING FRUITS SDN BHD                 "/>
    <n v="101435"/>
    <x v="486"/>
    <s v="CFS-BB"/>
    <s v="Y"/>
    <n v="74278"/>
    <s v="Mohd Shafiz Bin Mohd Taib"/>
    <s v="RM"/>
    <n v="0"/>
    <n v="0"/>
    <n v="332000"/>
    <n v="0"/>
    <n v="0"/>
    <n v="332000"/>
    <n v="332000"/>
  </r>
  <r>
    <n v="5315729"/>
    <s v="ALLIED CALIBRATION ENGINEERING SERVICES SDN BHD"/>
    <n v="100324"/>
    <x v="487"/>
    <s v="CFS-BB"/>
    <s v="Y"/>
    <n v="136655"/>
    <s v="Lee Ji Yin"/>
    <s v="RM"/>
    <n v="2500000"/>
    <n v="0"/>
    <n v="0"/>
    <n v="100167.58"/>
    <n v="2500000"/>
    <n v="2600167.58"/>
    <n v="100167.58000000007"/>
  </r>
  <r>
    <n v="5714352"/>
    <s v="TD POULTRY SDN BHD                      "/>
    <n v="100324"/>
    <x v="487"/>
    <s v="CFS-BB"/>
    <s v="Y"/>
    <m/>
    <m/>
    <s v="RM"/>
    <n v="0"/>
    <n v="684725.35"/>
    <n v="1875000"/>
    <n v="0"/>
    <n v="207200"/>
    <n v="2766925.35"/>
    <n v="2766925.35"/>
  </r>
  <r>
    <n v="13480590"/>
    <s v="GENUINE EXPERTISE SDN BHD               "/>
    <n v="100324"/>
    <x v="487"/>
    <s v="CFS-BB"/>
    <s v="Y"/>
    <n v="86696"/>
    <s v="Suziana Binti Omar"/>
    <s v="RM"/>
    <n v="5867014.0300000003"/>
    <n v="5396682.7600000007"/>
    <n v="0"/>
    <n v="0"/>
    <n v="0"/>
    <n v="5396682.7600000007"/>
    <n v="-470331.26999999955"/>
  </r>
  <r>
    <n v="19487440"/>
    <s v="FORTY ONE TRADING                       "/>
    <n v="100324"/>
    <x v="487"/>
    <s v="CFS-BB"/>
    <s v="N"/>
    <n v="86696"/>
    <s v="Suziana Binti Omar"/>
    <s v="RM"/>
    <n v="0"/>
    <n v="0"/>
    <n v="0"/>
    <n v="0"/>
    <n v="0"/>
    <n v="0"/>
    <m/>
  </r>
  <r>
    <n v="19806587"/>
    <s v="ACES TEAMPOWER SDN BHD"/>
    <n v="100324"/>
    <x v="487"/>
    <s v="CFS-BB"/>
    <s v="Y"/>
    <n v="136655"/>
    <s v="Lee Ji Yin"/>
    <s v="RM"/>
    <n v="3270630"/>
    <n v="2421599.79"/>
    <n v="0"/>
    <n v="0"/>
    <n v="0"/>
    <n v="2421599.79"/>
    <n v="-849030.21"/>
  </r>
  <r>
    <n v="16934343"/>
    <s v="GEOMEGA SDN BHD"/>
    <n v="101436"/>
    <x v="488"/>
    <s v="CFS-BB"/>
    <s v="Y"/>
    <n v="134715"/>
    <s v="Jananiswary A/P Gunasegeran"/>
    <s v="RM"/>
    <n v="7840000"/>
    <n v="7862823.3499999996"/>
    <n v="0"/>
    <n v="0"/>
    <n v="0"/>
    <n v="7862823.3499999996"/>
    <n v="22823.349999999627"/>
  </r>
  <r>
    <n v="5996010"/>
    <s v="GEOPANCAR SDN BHD"/>
    <n v="101436"/>
    <x v="488"/>
    <s v="CFS-BB"/>
    <s v="N"/>
    <m/>
    <m/>
    <m/>
    <n v="0"/>
    <n v="0"/>
    <n v="0"/>
    <n v="0"/>
    <n v="0"/>
    <n v="0"/>
    <m/>
  </r>
  <r>
    <n v="14043082"/>
    <s v="QING FENG TRADING SDN BHD"/>
    <n v="101437"/>
    <x v="489"/>
    <s v="CFS-BB"/>
    <s v="Y"/>
    <n v="132521"/>
    <s v="Tiong Shi Chyi"/>
    <s v="RM"/>
    <n v="1100000"/>
    <n v="79589.600000000006"/>
    <n v="0"/>
    <n v="0"/>
    <n v="0"/>
    <n v="79589.600000000006"/>
    <n v="-1020410.4"/>
  </r>
  <r>
    <n v="17285439"/>
    <s v="SIMPANG RENGAM JAYA SDN BHD"/>
    <n v="101437"/>
    <x v="489"/>
    <s v="CFS-BB"/>
    <s v="Y"/>
    <n v="132521"/>
    <s v="Tiong Shi Chyi"/>
    <s v="RM"/>
    <n v="4910476.38"/>
    <n v="1189282.74"/>
    <n v="706984.26"/>
    <n v="505888.75"/>
    <n v="200000"/>
    <n v="2602155.75"/>
    <n v="-2308320.63"/>
  </r>
  <r>
    <n v="6062567"/>
    <s v="DEENN CONSTRUCTION &amp; TRADING SDN BHD"/>
    <n v="101437"/>
    <x v="489"/>
    <s v="CFS-BB"/>
    <s v="Y"/>
    <n v="138612"/>
    <s v="Hiew Hwei Sen"/>
    <s v="RM"/>
    <n v="714549.39"/>
    <n v="0"/>
    <n v="709699.61"/>
    <n v="0"/>
    <n v="0"/>
    <n v="709699.61"/>
    <n v="-4849.7800000000279"/>
  </r>
  <r>
    <n v="17211541"/>
    <s v="DYNA TENAGA SDN BHD"/>
    <n v="101437"/>
    <x v="489"/>
    <s v="CFS-BB"/>
    <s v="N"/>
    <m/>
    <m/>
    <m/>
    <n v="0"/>
    <n v="0"/>
    <n v="0"/>
    <n v="0"/>
    <n v="0"/>
    <n v="0"/>
    <m/>
  </r>
  <r>
    <n v="13250048"/>
    <s v="GHAZALI SHAWAL SDN BHD"/>
    <n v="100329"/>
    <x v="490"/>
    <s v="CFS-BB"/>
    <s v="Y"/>
    <n v="133356"/>
    <s v="Low Kim Kee"/>
    <s v="RM"/>
    <n v="2260000"/>
    <n v="1833597.13"/>
    <n v="0"/>
    <n v="0"/>
    <n v="0"/>
    <n v="1833597.13"/>
    <n v="-426402.87000000011"/>
  </r>
  <r>
    <n v="20049782"/>
    <s v="SATU SHAWAL SDN BHD"/>
    <n v="100329"/>
    <x v="490"/>
    <s v="CFS-BB"/>
    <s v="Y"/>
    <n v="133356"/>
    <s v="Low Kim Kee"/>
    <s v="RM"/>
    <n v="1086600"/>
    <n v="512046.77"/>
    <n v="0"/>
    <n v="0"/>
    <n v="0"/>
    <n v="512046.77"/>
    <n v="-574553.23"/>
  </r>
  <r>
    <n v="4623116"/>
    <s v="LUNG CHIA PIN TRAVEL &amp; TOURS SDN BHD"/>
    <n v="100330"/>
    <x v="491"/>
    <s v="CFS-BB"/>
    <s v="Y"/>
    <n v="94591"/>
    <s v="Bong Sik Soon "/>
    <s v="BDM "/>
    <n v="100000"/>
    <n v="0"/>
    <n v="0"/>
    <n v="0"/>
    <n v="100000"/>
    <n v="100000"/>
    <n v="0"/>
  </r>
  <r>
    <n v="21439858"/>
    <s v="GK WORLDWIDE TRADING SDN BHD"/>
    <n v="100330"/>
    <x v="491"/>
    <s v="CFS-BB"/>
    <s v="Y"/>
    <n v="94591"/>
    <s v="Bong Sik Soon"/>
    <s v="BDM "/>
    <n v="15000000"/>
    <n v="0"/>
    <n v="0"/>
    <n v="0"/>
    <n v="15000000"/>
    <n v="15000000"/>
    <n v="0"/>
  </r>
  <r>
    <n v="22660401"/>
    <s v="COLLINWOOD REALTY SDN BHD               "/>
    <n v="100330"/>
    <x v="491"/>
    <s v="CFS-BB"/>
    <s v="Y"/>
    <n v="94591"/>
    <s v="Bong Sik Soon "/>
    <s v="BDM "/>
    <n v="0"/>
    <n v="0"/>
    <n v="0"/>
    <n v="0"/>
    <n v="0"/>
    <n v="0"/>
    <n v="0"/>
  </r>
  <r>
    <n v="23834615"/>
    <s v="SR EQUATORIAL SDN BHD"/>
    <n v="100330"/>
    <x v="491"/>
    <s v="CFS-BB"/>
    <s v="N"/>
    <n v="94591"/>
    <s v="Bong Sik Soon"/>
    <s v="BDM "/>
    <n v="0"/>
    <n v="0"/>
    <n v="0"/>
    <n v="0"/>
    <n v="0"/>
    <n v="0"/>
    <m/>
  </r>
  <r>
    <n v="24110266"/>
    <s v="GIANT KINGDOM REALTY SDN BHD"/>
    <n v="100330"/>
    <x v="491"/>
    <s v="CFS-BB"/>
    <s v="Y"/>
    <n v="94591"/>
    <s v="Bong Sik Soon"/>
    <s v="BDM "/>
    <n v="11500000"/>
    <n v="0"/>
    <n v="0"/>
    <n v="0"/>
    <n v="0"/>
    <n v="0"/>
    <n v="-11500000"/>
  </r>
  <r>
    <n v="24111027"/>
    <s v="GK Pacific Limited"/>
    <n v="100330"/>
    <x v="491"/>
    <s v="CFS-BB"/>
    <s v="N"/>
    <n v="94591"/>
    <s v="Bong Sik Soon "/>
    <s v="BDM "/>
    <n v="0"/>
    <n v="0"/>
    <n v="0"/>
    <n v="0"/>
    <n v="0"/>
    <n v="0"/>
    <m/>
  </r>
  <r>
    <n v="24229898"/>
    <s v="PEARL ESTATE SDN BHD"/>
    <n v="100330"/>
    <x v="491"/>
    <s v="CFS-BB"/>
    <s v="Y"/>
    <n v="94591"/>
    <s v="Bong Sik Soon"/>
    <s v="BDM "/>
    <n v="2300000"/>
    <n v="747900.63"/>
    <n v="0"/>
    <n v="0"/>
    <n v="0"/>
    <n v="747900.63"/>
    <n v="-1552099.37"/>
  </r>
  <r>
    <n v="24715584"/>
    <s v="GIANT KINGDOM CAPITAL SDN BHD"/>
    <n v="100330"/>
    <x v="491"/>
    <s v="CFS-BB"/>
    <s v="Y"/>
    <n v="94591"/>
    <s v="Bong Sik Soon"/>
    <s v="BDM "/>
    <n v="14000000"/>
    <n v="0"/>
    <n v="0"/>
    <n v="0"/>
    <n v="0"/>
    <n v="0"/>
    <n v="-14000000"/>
  </r>
  <r>
    <n v="25779242"/>
    <s v="GIANT KINGDOM LAND SDN BHD"/>
    <n v="100330"/>
    <x v="491"/>
    <s v="CFS-BB"/>
    <s v="Y"/>
    <n v="94591"/>
    <s v="Bong Sik Soon"/>
    <s v="BDM "/>
    <n v="59610000"/>
    <n v="55116544.399999999"/>
    <n v="0"/>
    <n v="0"/>
    <n v="0"/>
    <n v="55116544.399999999"/>
    <n v="-4493455.6000000015"/>
  </r>
  <r>
    <n v="17237470"/>
    <s v="GREEN SUMMIT ENERGY SDN BHD"/>
    <n v="100330"/>
    <x v="491"/>
    <s v="CFS-BB"/>
    <s v="Y"/>
    <n v="97392"/>
    <s v="Ling Bei Xi"/>
    <s v="RM"/>
    <n v="1100000"/>
    <n v="1012413.05"/>
    <n v="0"/>
    <n v="201046.02"/>
    <n v="100000"/>
    <n v="1313459.07"/>
    <n v="213459.07000000007"/>
  </r>
  <r>
    <n v="19779325"/>
    <s v="AMFIELD CONSTRUCTION &amp; DEVELOPMENT SDN B"/>
    <n v="100330"/>
    <x v="491"/>
    <s v="CFS-BB"/>
    <s v="N"/>
    <m/>
    <m/>
    <m/>
    <n v="0"/>
    <n v="0"/>
    <n v="0"/>
    <n v="0"/>
    <n v="0"/>
    <n v="0"/>
    <m/>
  </r>
  <r>
    <n v="20251104"/>
    <s v="BRILLIANT MAJESTIC SB"/>
    <n v="100330"/>
    <x v="491"/>
    <s v="CFS-BB"/>
    <s v="N"/>
    <n v="97392"/>
    <s v="Ling Bei Xi"/>
    <s v="RM"/>
    <n v="0"/>
    <n v="0"/>
    <n v="0"/>
    <n v="0"/>
    <n v="0"/>
    <n v="0"/>
    <m/>
  </r>
  <r>
    <n v="22471818"/>
    <s v="GREEN SUMMIT DEVELOPMENT REALTY (SG) SDN BHD"/>
    <n v="100330"/>
    <x v="491"/>
    <s v="CFS-BB"/>
    <s v="Y"/>
    <n v="97392"/>
    <s v="Ling Bei Xi"/>
    <s v="RM"/>
    <n v="3300000"/>
    <n v="2379485.04"/>
    <n v="0"/>
    <n v="0"/>
    <n v="0"/>
    <n v="2379485.04"/>
    <n v="-920514.96"/>
  </r>
  <r>
    <n v="26058875"/>
    <s v="GSD SOUTHLAND SDN. BHD.                 "/>
    <n v="100330"/>
    <x v="491"/>
    <s v="CFS-BB"/>
    <s v="N"/>
    <m/>
    <m/>
    <m/>
    <n v="0"/>
    <n v="0"/>
    <n v="0"/>
    <n v="0"/>
    <n v="0"/>
    <n v="0"/>
    <m/>
  </r>
  <r>
    <n v="26889952"/>
    <s v="PEARL ALLIANCE SDN BHD"/>
    <n v="100330"/>
    <x v="491"/>
    <s v="CFS-BB"/>
    <s v="N"/>
    <n v="94591"/>
    <s v="Bong Sik Soon"/>
    <s v="BDM "/>
    <n v="0"/>
    <n v="0"/>
    <n v="0"/>
    <n v="0"/>
    <n v="0"/>
    <n v="0"/>
    <m/>
  </r>
  <r>
    <n v="1385701"/>
    <s v="NEXUS MEGA CARRIERS SDN BHD"/>
    <n v="100331"/>
    <x v="492"/>
    <s v="CFS-BB"/>
    <s v="Y"/>
    <n v="126344"/>
    <s v="Low Man Dee"/>
    <s v="RM"/>
    <n v="9000000"/>
    <n v="0"/>
    <n v="2000000"/>
    <n v="0"/>
    <n v="7000000"/>
    <n v="9000000"/>
    <n v="0"/>
  </r>
  <r>
    <n v="12093700"/>
    <s v="STRAITS AUTO LOGISTICS SDN BHD          "/>
    <n v="100331"/>
    <x v="492"/>
    <s v="CFS-BB"/>
    <s v="Y"/>
    <n v="126344"/>
    <s v="Low Man Dee"/>
    <s v="RM"/>
    <n v="0"/>
    <n v="0"/>
    <n v="0"/>
    <n v="0"/>
    <n v="1000000"/>
    <n v="1000000"/>
    <n v="1000000"/>
  </r>
  <r>
    <n v="18416300"/>
    <s v="PEAKLINK (M) SDN BHD"/>
    <n v="100331"/>
    <x v="492"/>
    <s v="CFS-BB"/>
    <s v="Y"/>
    <n v="126344"/>
    <s v="Low Man Dee"/>
    <s v="RM"/>
    <n v="19575000"/>
    <n v="12415582.9"/>
    <n v="0"/>
    <n v="0"/>
    <n v="0"/>
    <n v="12415582.9"/>
    <n v="-7159417.0999999996"/>
  </r>
  <r>
    <n v="18159299"/>
    <s v="GIGATECH ENGINEERING SDN BHD"/>
    <n v="101438"/>
    <x v="493"/>
    <s v="CFS-BB"/>
    <s v="Y"/>
    <n v="127360"/>
    <s v="Feera Aqila Binti A Ariff"/>
    <s v="RM"/>
    <n v="1224834.32"/>
    <n v="0"/>
    <n v="1166556.23"/>
    <n v="0"/>
    <n v="0"/>
    <n v="1166556.23"/>
    <n v="-58278.090000000084"/>
  </r>
  <r>
    <n v="20797372"/>
    <s v="AL-CO MALAYSIA SALES &amp; SERVICES SDN BHD"/>
    <n v="101438"/>
    <x v="493"/>
    <s v="CFS-BB"/>
    <s v="N"/>
    <m/>
    <m/>
    <m/>
    <n v="0"/>
    <n v="0"/>
    <n v="0"/>
    <n v="0"/>
    <n v="0"/>
    <n v="0"/>
    <m/>
  </r>
  <r>
    <n v="20354868"/>
    <s v="GIMHWAK REALTY SDN BHD"/>
    <n v="101439"/>
    <x v="494"/>
    <s v="CFS-BB"/>
    <s v="N"/>
    <n v="122984"/>
    <s v="Ting Heng Chin"/>
    <s v="RM"/>
    <n v="0"/>
    <n v="0"/>
    <n v="0"/>
    <n v="0"/>
    <n v="0"/>
    <n v="0"/>
    <m/>
  </r>
  <r>
    <n v="17559367"/>
    <s v="GIMHWAK SHIPYARD SDN BHD"/>
    <n v="101439"/>
    <x v="494"/>
    <s v="CFS-BB"/>
    <s v="N"/>
    <m/>
    <m/>
    <s v="RM"/>
    <n v="0"/>
    <n v="0"/>
    <n v="0"/>
    <n v="0"/>
    <n v="0"/>
    <n v="0"/>
    <m/>
  </r>
  <r>
    <n v="7765354"/>
    <s v="GLADRON CHEMICALS SDN.BHD."/>
    <n v="100332"/>
    <x v="495"/>
    <s v="CFS-BB"/>
    <s v="Y"/>
    <n v="99910"/>
    <s v="Loo Kit Loong"/>
    <s v="DH"/>
    <n v="2500000"/>
    <n v="0"/>
    <n v="0"/>
    <n v="500000"/>
    <n v="2500000"/>
    <n v="3000000"/>
    <n v="500000"/>
  </r>
  <r>
    <n v="16768228"/>
    <s v="RITAMIX SDN BHD"/>
    <n v="100332"/>
    <x v="495"/>
    <s v="CFS-BB"/>
    <s v="Y"/>
    <n v="99910"/>
    <s v="Loo Kit Loong"/>
    <s v="DH"/>
    <n v="2500000"/>
    <n v="0"/>
    <n v="0"/>
    <n v="500000"/>
    <n v="2500000"/>
    <n v="3000000"/>
    <n v="500000"/>
  </r>
  <r>
    <n v="22730563"/>
    <s v="GLOBAL AMITY NILAI SDN BHD"/>
    <n v="101440"/>
    <x v="496"/>
    <s v="CFS-BB"/>
    <s v="N"/>
    <m/>
    <m/>
    <m/>
    <n v="0"/>
    <n v="0"/>
    <n v="0"/>
    <n v="0"/>
    <n v="0"/>
    <n v="0"/>
    <m/>
  </r>
  <r>
    <n v="15840432"/>
    <s v="GLOBAL AMITY SDN BHD"/>
    <n v="101440"/>
    <x v="496"/>
    <s v="CFS-BB"/>
    <s v="Y"/>
    <m/>
    <m/>
    <s v="RM"/>
    <n v="0"/>
    <n v="0"/>
    <n v="0"/>
    <n v="0"/>
    <n v="0"/>
    <n v="0"/>
    <n v="0"/>
  </r>
  <r>
    <n v="19417577"/>
    <s v="PENDRAGON AUTO SDN BHD"/>
    <n v="101440"/>
    <x v="496"/>
    <s v="CFS-BB"/>
    <s v="N"/>
    <m/>
    <m/>
    <m/>
    <n v="0"/>
    <n v="0"/>
    <n v="0"/>
    <n v="0"/>
    <n v="0"/>
    <n v="0"/>
    <m/>
  </r>
  <r>
    <n v="5149829"/>
    <s v="PETIKAN HEBAT SDN BHD"/>
    <n v="100333"/>
    <x v="497"/>
    <s v="CFS-BB"/>
    <s v="N"/>
    <m/>
    <m/>
    <m/>
    <n v="0"/>
    <n v="0"/>
    <n v="0"/>
    <n v="0"/>
    <n v="0"/>
    <n v="0"/>
    <m/>
  </r>
  <r>
    <n v="5703590"/>
    <s v="GLOBAL P (M) SDN BHD"/>
    <n v="100333"/>
    <x v="497"/>
    <s v="CFS-BB"/>
    <s v="Y"/>
    <n v="127360"/>
    <s v="Feera Aqila Binti A Ariff"/>
    <s v="RM"/>
    <n v="1000000"/>
    <n v="0"/>
    <n v="0"/>
    <n v="100167.58"/>
    <n v="1000000"/>
    <n v="1100167.58"/>
    <n v="100167.58000000007"/>
  </r>
  <r>
    <n v="11656584"/>
    <s v="C.K.L. AMPANG JAYA SDN. BHD."/>
    <n v="100333"/>
    <x v="497"/>
    <s v="CFS-BB"/>
    <s v="N"/>
    <n v="127360"/>
    <s v="Feera Aqila Binti A Ariff"/>
    <s v="RM"/>
    <n v="0"/>
    <n v="0"/>
    <n v="0"/>
    <n v="0"/>
    <n v="0"/>
    <n v="0"/>
    <m/>
  </r>
  <r>
    <n v="14233637"/>
    <s v="C.K.L. PROPERTIES SDN BHD"/>
    <n v="100333"/>
    <x v="497"/>
    <s v="CFS-BB"/>
    <s v="N"/>
    <m/>
    <m/>
    <m/>
    <n v="0"/>
    <n v="0"/>
    <n v="0"/>
    <n v="0"/>
    <n v="0"/>
    <n v="0"/>
    <m/>
  </r>
  <r>
    <n v="16085720"/>
    <s v="C.K.L. GROUP (M) SDN. BHD."/>
    <n v="100333"/>
    <x v="497"/>
    <s v="CFS-BB"/>
    <s v="Y"/>
    <n v="127360"/>
    <s v="Feera Aqila Binti A Ariff"/>
    <s v="RM"/>
    <n v="2500000"/>
    <n v="0"/>
    <n v="0"/>
    <n v="3518362.3"/>
    <n v="2500000"/>
    <n v="6018362.2999999998"/>
    <n v="3518362.3"/>
  </r>
  <r>
    <n v="9742730"/>
    <s v="GLOBAL REFORM SDN BHD"/>
    <n v="101441"/>
    <x v="498"/>
    <s v="CFS-BB"/>
    <s v="N"/>
    <m/>
    <m/>
    <m/>
    <n v="0"/>
    <n v="0"/>
    <n v="0"/>
    <n v="0"/>
    <n v="0"/>
    <n v="0"/>
    <m/>
  </r>
  <r>
    <n v="21893145"/>
    <s v="LUNAS HEIGHTS SDN BHD"/>
    <n v="101441"/>
    <x v="498"/>
    <s v="CFS-BB"/>
    <s v="N"/>
    <m/>
    <m/>
    <m/>
    <n v="0"/>
    <n v="0"/>
    <n v="0"/>
    <n v="0"/>
    <n v="0"/>
    <n v="0"/>
    <m/>
  </r>
  <r>
    <n v="9261040"/>
    <s v="GLOBE EXPRESS SERVICES SDN BHD"/>
    <n v="100334"/>
    <x v="499"/>
    <s v="CFS-BB"/>
    <s v="Y"/>
    <n v="135991"/>
    <s v="Loh Yi Peng"/>
    <s v="RM"/>
    <n v="374510.88"/>
    <n v="0"/>
    <n v="365740.6"/>
    <n v="0"/>
    <n v="0"/>
    <n v="365740.6"/>
    <n v="-8770.2800000000279"/>
  </r>
  <r>
    <n v="10388078"/>
    <s v="GLOBE SUCCESS LEARNING SDN BHD"/>
    <n v="100334"/>
    <x v="499"/>
    <s v="CFS-BB"/>
    <s v="Y"/>
    <n v="135991"/>
    <s v="Loh Yi Peng"/>
    <s v="RM"/>
    <n v="210109.07"/>
    <n v="0"/>
    <n v="202739.38"/>
    <n v="0"/>
    <n v="0"/>
    <n v="202739.38"/>
    <n v="-7369.6900000000023"/>
  </r>
  <r>
    <n v="10533637"/>
    <s v="GLOBE ENGINEERING SDN BHD"/>
    <n v="100334"/>
    <x v="499"/>
    <s v="CFS-BB"/>
    <s v="Y"/>
    <n v="135991"/>
    <s v="Loh Yi Peng"/>
    <s v="RM"/>
    <n v="6107107.5"/>
    <n v="0"/>
    <n v="755405"/>
    <n v="0"/>
    <n v="5349000"/>
    <n v="6104405"/>
    <n v="-2702.5"/>
  </r>
  <r>
    <n v="24603753"/>
    <s v="JAYA AVENUE SDN BHD                     "/>
    <n v="100334"/>
    <x v="499"/>
    <s v="CFS-BB"/>
    <s v="N"/>
    <m/>
    <m/>
    <m/>
    <n v="0"/>
    <n v="0"/>
    <n v="0"/>
    <n v="0"/>
    <n v="0"/>
    <n v="0"/>
    <m/>
  </r>
  <r>
    <n v="25224055"/>
    <s v="JAYA AVENUE PROPERTIES SDN. BHD.        "/>
    <n v="100334"/>
    <x v="499"/>
    <s v="CFS-BB"/>
    <s v="N"/>
    <m/>
    <m/>
    <m/>
    <n v="0"/>
    <n v="0"/>
    <n v="0"/>
    <n v="0"/>
    <n v="0"/>
    <n v="0"/>
    <m/>
  </r>
  <r>
    <n v="6689941"/>
    <s v="PERSATUAN INDUSTRI KOMPUTER DAN MULTIMED"/>
    <n v="100336"/>
    <x v="500"/>
    <s v="CFS-BB"/>
    <s v="Y"/>
    <n v="131084"/>
    <s v="Pang Lisa"/>
    <s v="RM"/>
    <n v="6000000"/>
    <n v="3827842.15"/>
    <n v="1000000"/>
    <n v="0"/>
    <n v="0"/>
    <n v="4827842.1500000004"/>
    <n v="-1172157.8499999996"/>
  </r>
  <r>
    <n v="7053545"/>
    <s v="E-TECH IT SDN BHD"/>
    <n v="100336"/>
    <x v="500"/>
    <s v="CFS-BB"/>
    <s v="Y"/>
    <n v="124361"/>
    <s v="Lim Wee Sern "/>
    <s v="RM"/>
    <n v="6500000"/>
    <n v="0"/>
    <n v="0"/>
    <n v="200335.18"/>
    <n v="6500000"/>
    <n v="6700335.1799999997"/>
    <n v="200335.1799999997"/>
  </r>
  <r>
    <n v="8981968"/>
    <s v="POWERWARE SYSTEMS SDN BHD"/>
    <n v="100336"/>
    <x v="500"/>
    <s v="CFS-BB"/>
    <s v="N"/>
    <m/>
    <m/>
    <m/>
    <n v="0"/>
    <n v="0"/>
    <n v="0"/>
    <n v="0"/>
    <n v="0"/>
    <n v="0"/>
    <m/>
  </r>
  <r>
    <n v="14052045"/>
    <s v="LAC MEDICAL SUPPLIES SDN BHD"/>
    <n v="100336"/>
    <x v="500"/>
    <s v="CFS-BB"/>
    <s v="Y"/>
    <n v="134715"/>
    <s v="Jananiswary A/P Gunasegeran"/>
    <s v="RM"/>
    <n v="2000000"/>
    <n v="190830.34"/>
    <n v="0"/>
    <n v="0"/>
    <n v="0"/>
    <n v="190830.34"/>
    <n v="-1809169.66"/>
  </r>
  <r>
    <n v="16088544"/>
    <s v="GLOCOMP SYSTEMS (M) SDN BHD"/>
    <n v="100336"/>
    <x v="500"/>
    <s v="CFS-BB"/>
    <s v="Y"/>
    <n v="137175"/>
    <s v="Brian Cheng Wai Nynn"/>
    <s v="RM"/>
    <n v="16040000"/>
    <n v="0"/>
    <n v="0"/>
    <n v="500000"/>
    <n v="16040000"/>
    <n v="16540000"/>
    <n v="500000"/>
  </r>
  <r>
    <n v="24701218"/>
    <s v="GLORY BUILDING MATERIALS SDN BHD        "/>
    <n v="101442"/>
    <x v="501"/>
    <s v="CFS-BB"/>
    <s v="Y"/>
    <n v="27768"/>
    <s v="Zainun Binti Muhamad"/>
    <s v="RM"/>
    <n v="850000"/>
    <n v="0"/>
    <n v="0"/>
    <n v="150000"/>
    <n v="850000"/>
    <n v="1000000"/>
    <n v="150000"/>
  </r>
  <r>
    <n v="20948003"/>
    <s v="KENINGAU GLORY DEVELOPMENT SDN BHD"/>
    <n v="101442"/>
    <x v="501"/>
    <s v="CFS-BB"/>
    <s v="N"/>
    <n v="96964"/>
    <s v="Yusrinah Yahadi"/>
    <s v="RM"/>
    <n v="0"/>
    <n v="0"/>
    <n v="0"/>
    <n v="0"/>
    <n v="0"/>
    <n v="0"/>
    <m/>
  </r>
  <r>
    <n v="9828505"/>
    <s v="G-MARK GARMENT FACTORY (M) SDN BHD"/>
    <n v="100338"/>
    <x v="502"/>
    <s v="CFS-BB"/>
    <s v="Y"/>
    <n v="88906"/>
    <s v="Nadia Binti Ahmad Tarmizi"/>
    <s v="RM"/>
    <n v="5250000"/>
    <n v="0"/>
    <n v="0"/>
    <n v="1400000"/>
    <n v="4850000"/>
    <n v="6250000"/>
    <n v="1000000"/>
  </r>
  <r>
    <n v="20754383"/>
    <s v="SPG REALTY SDN BHD"/>
    <n v="100338"/>
    <x v="502"/>
    <s v="CFS-BB"/>
    <s v="Y"/>
    <n v="88906"/>
    <s v="Nadia Binti Ahmad Tarmizi"/>
    <s v="RM"/>
    <n v="0"/>
    <n v="0"/>
    <n v="0"/>
    <n v="200212.35"/>
    <n v="0"/>
    <n v="200212.35"/>
    <n v="200212.35"/>
  </r>
  <r>
    <n v="22643719"/>
    <s v="LONGWAN RETAIL &amp; WHOLESALES (M) SDN BHD"/>
    <n v="100338"/>
    <x v="502"/>
    <s v="CFS-BB"/>
    <s v="Y"/>
    <n v="88906"/>
    <s v="Nadia Binti Ahmad Tarmizi"/>
    <s v="RM"/>
    <n v="700000"/>
    <n v="176540.33"/>
    <n v="0"/>
    <n v="575000"/>
    <n v="0"/>
    <n v="751540.33"/>
    <n v="51540.329999999958"/>
  </r>
  <r>
    <n v="1518020"/>
    <s v="G-MART MOTOR SDN BHD"/>
    <n v="100339"/>
    <x v="503"/>
    <s v="CFS-BB"/>
    <s v="Y"/>
    <n v="98222"/>
    <s v="Chai Yee Leng"/>
    <s v="RM"/>
    <n v="5198000"/>
    <n v="4665035.71"/>
    <n v="0"/>
    <n v="0"/>
    <n v="0"/>
    <n v="4665035.71"/>
    <n v="-532964.29"/>
  </r>
  <r>
    <n v="3172215"/>
    <s v="G-MART CORPORATION SDN BHD"/>
    <n v="100339"/>
    <x v="503"/>
    <s v="CFS-BB"/>
    <s v="Y"/>
    <n v="98222"/>
    <s v="Chai Yee Leng"/>
    <s v="RM"/>
    <n v="2310000"/>
    <n v="1249328.75"/>
    <n v="0"/>
    <n v="0"/>
    <n v="0"/>
    <n v="1249328.75"/>
    <n v="-1060671.25"/>
  </r>
  <r>
    <n v="5281343"/>
    <s v="MEDAN PRISMA SDN BHD"/>
    <n v="100339"/>
    <x v="503"/>
    <s v="CFS-BB"/>
    <s v="N"/>
    <m/>
    <m/>
    <m/>
    <n v="0"/>
    <n v="0"/>
    <n v="0"/>
    <n v="0"/>
    <n v="0"/>
    <n v="0"/>
    <m/>
  </r>
  <r>
    <n v="12178116"/>
    <s v="MOSCORP SDN BHD                         "/>
    <n v="100339"/>
    <x v="503"/>
    <s v="CFS-BB"/>
    <s v="N"/>
    <m/>
    <m/>
    <s v="RM"/>
    <n v="0"/>
    <n v="0"/>
    <n v="0"/>
    <n v="0"/>
    <n v="0"/>
    <n v="0"/>
    <m/>
  </r>
  <r>
    <n v="14916771"/>
    <s v="MINDA PERTIWI SDN BHD"/>
    <n v="100339"/>
    <x v="503"/>
    <s v="CFS-BB"/>
    <s v="Y"/>
    <n v="98222"/>
    <s v="Chai Yee Leng"/>
    <s v="RM"/>
    <n v="2302000"/>
    <n v="1888365.04"/>
    <n v="0"/>
    <n v="0"/>
    <n v="0"/>
    <n v="1888365.04"/>
    <n v="-413634.95999999996"/>
  </r>
  <r>
    <n v="16085907"/>
    <s v="KJB AUTO SDN BHD"/>
    <n v="100339"/>
    <x v="503"/>
    <s v="CFS-BB"/>
    <s v="Y"/>
    <n v="98222"/>
    <s v="Chai Yee Leng"/>
    <s v="RM"/>
    <n v="2100000"/>
    <n v="184055.96"/>
    <n v="0"/>
    <n v="0"/>
    <n v="100000"/>
    <n v="284055.95999999996"/>
    <n v="-1815944.04"/>
  </r>
  <r>
    <n v="16323415"/>
    <s v="G-MART AUTOWORLD SDN. BHD."/>
    <n v="100339"/>
    <x v="503"/>
    <s v="CFS-BB"/>
    <s v="Y"/>
    <n v="98222"/>
    <s v="Chai Yee Leng"/>
    <s v="RM"/>
    <n v="8195000"/>
    <n v="7764896.3200000003"/>
    <n v="0"/>
    <n v="0"/>
    <n v="0"/>
    <n v="7764896.3200000003"/>
    <n v="-430103.6799999997"/>
  </r>
  <r>
    <n v="24365919"/>
    <s v="LAGENDA SETIAMAS SDN BHD                "/>
    <n v="100339"/>
    <x v="503"/>
    <s v="CFS-BB"/>
    <s v="N"/>
    <m/>
    <m/>
    <m/>
    <n v="0"/>
    <n v="0"/>
    <n v="0"/>
    <n v="0"/>
    <n v="0"/>
    <n v="0"/>
    <m/>
  </r>
  <r>
    <n v="5529445"/>
    <s v="BALLAN SDN BHD"/>
    <n v="100337"/>
    <x v="504"/>
    <s v="CFS-BB"/>
    <s v="N"/>
    <m/>
    <m/>
    <m/>
    <n v="0"/>
    <n v="0"/>
    <n v="0"/>
    <n v="0"/>
    <n v="0"/>
    <n v="0"/>
    <m/>
  </r>
  <r>
    <n v="15719958"/>
    <s v="KONSORTIUM E-MUTIARA BERHAD"/>
    <n v="100337"/>
    <x v="504"/>
    <s v="CFS-BB"/>
    <s v="Y"/>
    <n v="88661"/>
    <s v="Lim Mei Hwa"/>
    <s v="RM"/>
    <n v="3104228.97"/>
    <n v="1936739.65"/>
    <n v="502819.33"/>
    <n v="0"/>
    <n v="200000"/>
    <n v="2639558.98"/>
    <n v="-464669.99000000022"/>
  </r>
  <r>
    <n v="16802039"/>
    <s v="GM STATION SDN BHD"/>
    <n v="100337"/>
    <x v="504"/>
    <s v="CFS-BB"/>
    <s v="Y"/>
    <n v="88661"/>
    <s v="Lim Mei Hwa"/>
    <s v="RM"/>
    <n v="6070000"/>
    <n v="3159610.9000000004"/>
    <n v="301255.63"/>
    <n v="0"/>
    <n v="300000"/>
    <n v="3760866.5300000003"/>
    <n v="-2309133.4699999997"/>
  </r>
  <r>
    <n v="24345358"/>
    <s v="GODSPEED DEVELOPMENT SDN BHD"/>
    <n v="101443"/>
    <x v="505"/>
    <s v="CFS-BB"/>
    <s v="Y"/>
    <n v="126348"/>
    <s v="So Tze Yong"/>
    <s v="RM"/>
    <n v="2100000"/>
    <n v="2058018.57"/>
    <n v="0"/>
    <n v="0"/>
    <n v="0"/>
    <n v="2058018.57"/>
    <n v="-41981.429999999935"/>
  </r>
  <r>
    <n v="26354530"/>
    <s v="LAGENDA NUSAJAYA SDN BHD                "/>
    <n v="101443"/>
    <x v="505"/>
    <s v="CFS-BB"/>
    <s v="N"/>
    <n v="126348"/>
    <s v="So Tze Yong"/>
    <s v="RM"/>
    <n v="0"/>
    <n v="0"/>
    <n v="0"/>
    <n v="0"/>
    <n v="0"/>
    <n v="0"/>
    <m/>
  </r>
  <r>
    <n v="11747685"/>
    <s v="GOH &amp; SONS SDN BHD"/>
    <n v="100340"/>
    <x v="506"/>
    <s v="CFS-BB"/>
    <s v="Y"/>
    <n v="128450"/>
    <s v="Low Hong Joo"/>
    <s v="RM"/>
    <n v="1000000"/>
    <n v="0"/>
    <n v="0"/>
    <n v="2003351.56"/>
    <n v="1000000"/>
    <n v="3003351.56"/>
    <n v="2003351.56"/>
  </r>
  <r>
    <n v="16082117"/>
    <s v="GOH TIONG SIN CONSTRUCTION SDN BHD"/>
    <n v="100340"/>
    <x v="506"/>
    <s v="CFS-BB"/>
    <s v="Y"/>
    <n v="128450"/>
    <s v="Low Hong Joo"/>
    <s v="RM"/>
    <n v="20000"/>
    <n v="0"/>
    <n v="0"/>
    <n v="1181977.46"/>
    <n v="20000"/>
    <n v="1201977.46"/>
    <n v="1181977.46"/>
  </r>
  <r>
    <n v="20272303"/>
    <s v="PANCHOR PREMIX SDN BHD"/>
    <n v="100340"/>
    <x v="506"/>
    <s v="CFS-BB"/>
    <s v="N"/>
    <m/>
    <m/>
    <m/>
    <n v="0"/>
    <n v="0"/>
    <n v="0"/>
    <n v="0"/>
    <n v="0"/>
    <n v="0"/>
    <m/>
  </r>
  <r>
    <n v="14056758"/>
    <s v="GOH'S PLANTATION SERVICES SDN BHD       "/>
    <n v="101444"/>
    <x v="507"/>
    <s v="CFS-BB"/>
    <s v="Y"/>
    <n v="97392"/>
    <s v="Ling Bei Xi"/>
    <s v="RM"/>
    <n v="0"/>
    <n v="0"/>
    <n v="0"/>
    <n v="0"/>
    <n v="0"/>
    <n v="0"/>
    <n v="0"/>
  </r>
  <r>
    <n v="23289728"/>
    <s v="TWISTANE SDN BHD                        "/>
    <n v="101444"/>
    <x v="507"/>
    <s v="CFS-BB"/>
    <s v="Y"/>
    <n v="27596"/>
    <s v="Ling Ping Ping"/>
    <s v="RM"/>
    <n v="0"/>
    <n v="0"/>
    <n v="0"/>
    <n v="0"/>
    <n v="1232000"/>
    <n v="1232000"/>
    <n v="1232000"/>
  </r>
  <r>
    <n v="5088915"/>
    <s v="GOLD CHOICE FOOD INDUSTRIES SDN BHD"/>
    <n v="100341"/>
    <x v="508"/>
    <s v="CFS-BB"/>
    <s v="Y"/>
    <n v="124356"/>
    <s v="Amirah Binti Abdul Rahman"/>
    <s v="RM"/>
    <n v="3000000"/>
    <n v="0"/>
    <n v="0"/>
    <n v="200177.31"/>
    <n v="3000000"/>
    <n v="3200177.31"/>
    <n v="200177.31000000006"/>
  </r>
  <r>
    <n v="13761267"/>
    <s v="NAGA JAYA AUTOMOTIVE SDN BHD"/>
    <n v="100341"/>
    <x v="508"/>
    <s v="CFS-BB"/>
    <s v="Y"/>
    <n v="131084"/>
    <s v="Pang Lisa"/>
    <s v="RM"/>
    <n v="0"/>
    <n v="0"/>
    <n v="0"/>
    <n v="0"/>
    <n v="0"/>
    <n v="0"/>
    <n v="0"/>
  </r>
  <r>
    <n v="6217191"/>
    <s v="GOLDCOURSE SDN BHD"/>
    <n v="101445"/>
    <x v="509"/>
    <s v="CFS-BB"/>
    <s v="Y"/>
    <n v="124361"/>
    <s v="Lim Wee Sern "/>
    <s v="RM"/>
    <n v="27290000"/>
    <n v="2524412.44"/>
    <n v="0"/>
    <n v="0"/>
    <n v="290000"/>
    <n v="2814412.44"/>
    <n v="-24475587.559999999"/>
  </r>
  <r>
    <n v="1480597"/>
    <s v="INTERGRASI SDN BHD"/>
    <n v="101445"/>
    <x v="509"/>
    <s v="CFS-BB"/>
    <s v="N"/>
    <m/>
    <m/>
    <m/>
    <n v="0"/>
    <n v="0"/>
    <n v="0"/>
    <n v="0"/>
    <n v="0"/>
    <n v="0"/>
    <m/>
  </r>
  <r>
    <n v="9590328"/>
    <s v="AROMA DEVELOPMENT SDN BHD"/>
    <n v="100342"/>
    <x v="510"/>
    <s v="CFS-BB"/>
    <s v="N"/>
    <m/>
    <m/>
    <m/>
    <n v="0"/>
    <n v="0"/>
    <n v="0"/>
    <n v="0"/>
    <n v="0"/>
    <n v="0"/>
    <m/>
  </r>
  <r>
    <n v="21294351"/>
    <s v="FOURSEASON CAPITAL SDN BHD"/>
    <n v="100342"/>
    <x v="510"/>
    <s v="CFS-BB"/>
    <s v="N"/>
    <n v="94261"/>
    <s v="Ong Shin May"/>
    <s v="BDM"/>
    <n v="0"/>
    <n v="0"/>
    <n v="0"/>
    <n v="0"/>
    <n v="0"/>
    <n v="0"/>
    <m/>
  </r>
  <r>
    <n v="21778367"/>
    <s v="RISING BLUECHIP SDN BHD"/>
    <n v="100342"/>
    <x v="510"/>
    <s v="CFS-BB"/>
    <s v="N"/>
    <n v="94261"/>
    <s v="Ong Shin May"/>
    <s v="BDM"/>
    <n v="0"/>
    <n v="0"/>
    <n v="0"/>
    <n v="0"/>
    <n v="0"/>
    <n v="0"/>
    <m/>
  </r>
  <r>
    <n v="22484668"/>
    <s v="TOPWAY RESOURCES SDN BHD"/>
    <n v="100342"/>
    <x v="510"/>
    <s v="CFS-BB"/>
    <s v="N"/>
    <n v="94261"/>
    <s v="Ong Shin May"/>
    <s v="BDM"/>
    <n v="0"/>
    <n v="0"/>
    <n v="0"/>
    <n v="0"/>
    <n v="0"/>
    <n v="0"/>
    <m/>
  </r>
  <r>
    <n v="22492494"/>
    <s v="UNI-WISDOM SDN BHD"/>
    <n v="100342"/>
    <x v="510"/>
    <s v="CFS-BB"/>
    <s v="N"/>
    <n v="94261"/>
    <s v="Ong Shin May"/>
    <s v="BDM"/>
    <n v="0"/>
    <n v="0"/>
    <n v="0"/>
    <n v="0"/>
    <n v="0"/>
    <n v="0"/>
    <m/>
  </r>
  <r>
    <n v="23619422"/>
    <s v="GOLDEN BLUECHIP SDN BHD"/>
    <n v="100342"/>
    <x v="510"/>
    <s v="CFS-BB"/>
    <s v="Y"/>
    <n v="94261"/>
    <s v="Ong Shin May"/>
    <s v="BDM"/>
    <n v="37936000"/>
    <n v="12927905.4"/>
    <n v="0"/>
    <n v="0"/>
    <n v="0"/>
    <n v="12927905.4"/>
    <n v="-25008094.600000001"/>
  </r>
  <r>
    <n v="17794182"/>
    <s v="GOLDEN DRAGON CITY (SABAH) SDN BHD"/>
    <n v="100343"/>
    <x v="511"/>
    <s v="CFS-BB"/>
    <s v="Y"/>
    <n v="61362"/>
    <s v="Lina Chin"/>
    <s v="RM"/>
    <n v="8210000"/>
    <n v="4997924.24"/>
    <n v="0"/>
    <n v="500297.22"/>
    <n v="1500000"/>
    <n v="6998221.46"/>
    <n v="-1211778.54"/>
  </r>
  <r>
    <n v="17949853"/>
    <s v="SYARIKAT PULAU BURUNG GAS SDN BHD"/>
    <n v="100343"/>
    <x v="511"/>
    <s v="CFS-BB"/>
    <s v="Y"/>
    <n v="95485"/>
    <s v="Jason Jasmy Khong"/>
    <s v="RM"/>
    <n v="3644734.46"/>
    <n v="2755983.33"/>
    <n v="266489.64"/>
    <n v="1203000"/>
    <n v="0"/>
    <n v="4225472.9700000007"/>
    <n v="580738.51000000071"/>
  </r>
  <r>
    <n v="16082727"/>
    <s v="GOLDEN FRONTIER PACKAGING SDN BHD"/>
    <n v="100344"/>
    <x v="512"/>
    <s v="CFS-BB"/>
    <s v="Y"/>
    <n v="134388"/>
    <s v="Ooi Hui Yin"/>
    <s v="RM"/>
    <n v="9500000"/>
    <n v="0"/>
    <n v="0"/>
    <n v="300502.74"/>
    <n v="9500000"/>
    <n v="9800502.7400000002"/>
    <n v="300502.74000000022"/>
  </r>
  <r>
    <n v="21725013"/>
    <s v="GOLDEN FRONTIER PACKAGING (JOHOR) SDN BHD"/>
    <n v="100344"/>
    <x v="512"/>
    <s v="CFS-BB"/>
    <s v="Y"/>
    <n v="134388"/>
    <s v="Ooi Hui Yin"/>
    <s v="RM"/>
    <n v="6000000"/>
    <n v="0"/>
    <n v="0"/>
    <n v="100000"/>
    <n v="6000000"/>
    <n v="6100000"/>
    <n v="100000"/>
  </r>
  <r>
    <n v="7307247"/>
    <s v="HWI PENG (M) SDN BHD"/>
    <n v="100345"/>
    <x v="513"/>
    <s v="CFS-BB"/>
    <s v="N"/>
    <m/>
    <m/>
    <m/>
    <n v="0"/>
    <n v="0"/>
    <n v="0"/>
    <n v="0"/>
    <n v="0"/>
    <n v="0"/>
    <m/>
  </r>
  <r>
    <n v="9547785"/>
    <s v="GOLDEN HP AGENCY SDN BHD"/>
    <n v="100345"/>
    <x v="513"/>
    <s v="CFS-BB"/>
    <s v="Y"/>
    <n v="64719"/>
    <s v="Sharifah Atiza Binti Sy.Ibrahim"/>
    <s v="BDM"/>
    <n v="16999622.579999998"/>
    <n v="0"/>
    <n v="2398415.0699999998"/>
    <n v="0"/>
    <n v="14587000"/>
    <n v="16985415.07"/>
    <n v="-14207.509999997914"/>
  </r>
  <r>
    <n v="23577719"/>
    <s v="PTMS MARKETING SDN BHD"/>
    <n v="100345"/>
    <x v="513"/>
    <s v="CFS-BB"/>
    <s v="Y"/>
    <n v="64719"/>
    <s v="Sharifah Atiza Binti Sy.Ibrahim"/>
    <s v="BDM"/>
    <n v="1603138.26"/>
    <n v="101454.37"/>
    <n v="502092.18"/>
    <n v="0"/>
    <n v="1000000"/>
    <n v="1603546.55"/>
    <n v="408.29000000003725"/>
  </r>
  <r>
    <n v="16029200"/>
    <s v="GOLDEN PALM TREE RESORT &amp; SPA SDN BHD"/>
    <n v="101446"/>
    <x v="514"/>
    <s v="CFS-BB"/>
    <s v="Y"/>
    <n v="126348"/>
    <s v="So Tze Yong"/>
    <s v="RM"/>
    <n v="900000"/>
    <n v="0"/>
    <n v="0"/>
    <n v="0"/>
    <n v="900000"/>
    <n v="900000"/>
    <n v="0"/>
  </r>
  <r>
    <n v="23420382"/>
    <s v="CAREY ISLAND WATERFRONT SDN. BHD"/>
    <n v="101446"/>
    <x v="514"/>
    <s v="CFS-BB"/>
    <s v="N"/>
    <m/>
    <m/>
    <m/>
    <n v="0"/>
    <n v="0"/>
    <n v="0"/>
    <n v="0"/>
    <n v="0"/>
    <n v="0"/>
    <m/>
  </r>
  <r>
    <n v="10301178"/>
    <s v="DK LEATHER SEATS SDN BHD"/>
    <n v="101447"/>
    <x v="515"/>
    <s v="CFS-BB"/>
    <s v="N"/>
    <m/>
    <m/>
    <m/>
    <n v="0"/>
    <n v="0"/>
    <n v="0"/>
    <n v="0"/>
    <n v="0"/>
    <n v="0"/>
    <m/>
  </r>
  <r>
    <n v="20269115"/>
    <s v="LV CONCRETE SDN BHD"/>
    <n v="100346"/>
    <x v="516"/>
    <s v="CFS-BB"/>
    <s v="Y"/>
    <n v="124883"/>
    <s v="Cheong Chee Hoong"/>
    <s v="BDM"/>
    <n v="3000000"/>
    <n v="1020945.65"/>
    <n v="0"/>
    <n v="284146.77"/>
    <n v="1885000"/>
    <n v="3190092.42"/>
    <n v="190092.41999999993"/>
  </r>
  <r>
    <n v="23117077"/>
    <s v="GOLDEN STAR CONCRETE SDN BHD"/>
    <n v="100346"/>
    <x v="516"/>
    <s v="CFS-BB"/>
    <s v="Y"/>
    <n v="134388"/>
    <s v="Ooi Hui Yin"/>
    <s v="RM"/>
    <n v="6600000"/>
    <n v="1004543.56"/>
    <n v="600000"/>
    <n v="0"/>
    <n v="5000000"/>
    <n v="6604543.5600000005"/>
    <n v="4543.5600000005215"/>
  </r>
  <r>
    <n v="26180512"/>
    <s v="LV CONCRETE PRODUCTS SDN. BHD.          "/>
    <n v="100346"/>
    <x v="516"/>
    <s v="CFS-BB"/>
    <s v="N"/>
    <m/>
    <m/>
    <s v="BDM"/>
    <n v="0"/>
    <n v="0"/>
    <n v="0"/>
    <n v="0"/>
    <n v="0"/>
    <n v="0"/>
    <m/>
  </r>
  <r>
    <n v="3044520"/>
    <s v="SYARIKAT SETIA YBJS ENTERPRISE SDN. BHD."/>
    <n v="100347"/>
    <x v="517"/>
    <s v="CFS-BB"/>
    <s v="N"/>
    <m/>
    <m/>
    <m/>
    <n v="0"/>
    <n v="0"/>
    <n v="0"/>
    <n v="0"/>
    <n v="0"/>
    <n v="0"/>
    <m/>
  </r>
  <r>
    <n v="4217988"/>
    <s v="AJANG SHIPPING SDN BHD"/>
    <n v="100347"/>
    <x v="517"/>
    <s v="CFS-BB"/>
    <s v="Y"/>
    <n v="61742"/>
    <s v="Wong Hung Kiew"/>
    <s v="BDM"/>
    <n v="11458400"/>
    <n v="324425.84999999998"/>
    <n v="0"/>
    <n v="8505027.3200000003"/>
    <n v="5458400"/>
    <n v="14287853.17"/>
    <n v="2829453.17"/>
  </r>
  <r>
    <n v="18220061"/>
    <s v="COUGAR SHIPYARD &amp; ENGINEERING SDN. BHD."/>
    <n v="100347"/>
    <x v="517"/>
    <s v="CFS-BB"/>
    <s v="Y"/>
    <n v="61742"/>
    <s v="Wong Hung Kiew"/>
    <s v="BDM"/>
    <n v="50000"/>
    <n v="0"/>
    <n v="0"/>
    <n v="0"/>
    <n v="50000"/>
    <n v="50000"/>
    <n v="0"/>
  </r>
  <r>
    <n v="20146702"/>
    <s v="GOLDEN UPTREND SDN BHD"/>
    <n v="100347"/>
    <x v="517"/>
    <s v="CFS-BB"/>
    <s v="Y"/>
    <n v="61742"/>
    <s v="Wong Hung Kiew"/>
    <s v="BDM"/>
    <n v="16401240"/>
    <n v="10327629.460000001"/>
    <n v="0"/>
    <n v="0"/>
    <n v="306240"/>
    <n v="10633869.460000001"/>
    <n v="-5767370.5399999991"/>
  </r>
  <r>
    <n v="21894843"/>
    <s v="BLUEHAVEN MARITIME LIMITED"/>
    <n v="100347"/>
    <x v="517"/>
    <s v="CFS-BB"/>
    <s v="N"/>
    <n v="61742"/>
    <s v="Wong Hung Kiew"/>
    <s v="BDM"/>
    <n v="0"/>
    <n v="0"/>
    <n v="0"/>
    <n v="0"/>
    <n v="0"/>
    <n v="0"/>
    <m/>
  </r>
  <r>
    <n v="22518770"/>
    <s v="GOLDEN VALLEY HOTEL SDN BHD             "/>
    <n v="101448"/>
    <x v="518"/>
    <s v="CFS-BB"/>
    <s v="N"/>
    <m/>
    <m/>
    <s v="RM"/>
    <n v="0"/>
    <n v="0"/>
    <n v="0"/>
    <n v="0"/>
    <n v="0"/>
    <n v="0"/>
    <m/>
  </r>
  <r>
    <n v="20506498"/>
    <s v="WORLDTOP EMPIRE SDN. BHD."/>
    <n v="101448"/>
    <x v="518"/>
    <s v="CFS-BB"/>
    <s v="N"/>
    <m/>
    <m/>
    <m/>
    <n v="0"/>
    <n v="0"/>
    <n v="0"/>
    <n v="0"/>
    <n v="0"/>
    <n v="0"/>
    <m/>
  </r>
  <r>
    <n v="7168681"/>
    <s v="KELANA SEMENANJUNG (M) SDN BHD"/>
    <n v="100348"/>
    <x v="519"/>
    <s v="CFS-BB"/>
    <s v="N"/>
    <m/>
    <m/>
    <m/>
    <n v="0"/>
    <n v="0"/>
    <n v="0"/>
    <n v="0"/>
    <n v="0"/>
    <n v="0"/>
    <m/>
  </r>
  <r>
    <n v="7300660"/>
    <s v="EPIC VALLEY ENGINEERING SDN BHD"/>
    <n v="100348"/>
    <x v="519"/>
    <s v="CFS-BB"/>
    <s v="Y"/>
    <n v="123877"/>
    <s v="Yew Kah Seng"/>
    <s v="RM"/>
    <n v="1908660.08"/>
    <n v="0"/>
    <n v="1897440.07"/>
    <n v="0"/>
    <n v="0"/>
    <n v="1897440.07"/>
    <n v="-11220.010000000009"/>
  </r>
  <r>
    <n v="8883329"/>
    <s v="ALL CITY HOLDINGS SDN BHD               "/>
    <n v="100348"/>
    <x v="519"/>
    <s v="CFS-BB"/>
    <s v="Y"/>
    <m/>
    <m/>
    <m/>
    <n v="0"/>
    <n v="0"/>
    <n v="0"/>
    <n v="0"/>
    <n v="500000"/>
    <n v="500000"/>
    <n v="500000"/>
  </r>
  <r>
    <n v="12182633"/>
    <s v="GREENWAY VILLAS SDN. BHD."/>
    <n v="100348"/>
    <x v="519"/>
    <s v="CFS-BB"/>
    <s v="N"/>
    <m/>
    <m/>
    <m/>
    <n v="0"/>
    <n v="0"/>
    <n v="0"/>
    <n v="0"/>
    <n v="0"/>
    <n v="0"/>
    <m/>
  </r>
  <r>
    <n v="20739050"/>
    <s v="SALAM MEGAH SDN BHD"/>
    <n v="100348"/>
    <x v="519"/>
    <s v="CFS-BB"/>
    <s v="Y"/>
    <m/>
    <m/>
    <m/>
    <n v="0"/>
    <n v="0"/>
    <n v="0"/>
    <n v="0"/>
    <n v="0"/>
    <n v="0"/>
    <n v="0"/>
  </r>
  <r>
    <n v="22581148"/>
    <s v="GOLDNEXUS DEVELOPMENT SDN BHD"/>
    <n v="100348"/>
    <x v="519"/>
    <s v="CFS-BB"/>
    <s v="Y"/>
    <n v="122648"/>
    <s v="Beng Hwei Ming"/>
    <s v="RM"/>
    <n v="14235000"/>
    <n v="12046679.32"/>
    <n v="0"/>
    <n v="0"/>
    <n v="0"/>
    <n v="12046679.32"/>
    <n v="-2188320.6799999997"/>
  </r>
  <r>
    <n v="7730675"/>
    <s v="FERROUS METALS SDN BHD"/>
    <n v="100349"/>
    <x v="520"/>
    <s v="CFS-BB"/>
    <s v="Y"/>
    <n v="131117"/>
    <s v="Chen Chun Kei"/>
    <s v="RM"/>
    <n v="2975000"/>
    <n v="0"/>
    <n v="0"/>
    <n v="0"/>
    <n v="2975000"/>
    <n v="2975000"/>
    <n v="0"/>
  </r>
  <r>
    <n v="13849878"/>
    <s v="AM METALS SERVICE CENTRE SDN BHD"/>
    <n v="100349"/>
    <x v="520"/>
    <s v="CFS-BB"/>
    <s v="N"/>
    <m/>
    <m/>
    <m/>
    <n v="0"/>
    <n v="0"/>
    <n v="0"/>
    <n v="0"/>
    <n v="0"/>
    <n v="0"/>
    <m/>
  </r>
  <r>
    <n v="16089439"/>
    <s v="GOOD STEEL SDN BHD                      "/>
    <n v="100349"/>
    <x v="520"/>
    <s v="CFS-BB"/>
    <s v="Y"/>
    <n v="131117"/>
    <s v="Chen Chun Kei"/>
    <s v="RM"/>
    <n v="3300000"/>
    <n v="0"/>
    <n v="0"/>
    <n v="0"/>
    <n v="0"/>
    <n v="0"/>
    <n v="-3300000"/>
  </r>
  <r>
    <n v="5133109"/>
    <s v="GOODWAY RUBBER INDUSTRIES SDN BHD"/>
    <n v="100350"/>
    <x v="521"/>
    <s v="CFS-BB"/>
    <s v="Y"/>
    <n v="86323"/>
    <s v="Saugalya A/P Darajah"/>
    <s v="RM"/>
    <n v="0"/>
    <n v="15090419.73"/>
    <n v="2022756.63"/>
    <n v="0"/>
    <n v="7000000"/>
    <n v="24113176.359999999"/>
    <n v="24113176.359999999"/>
  </r>
  <r>
    <n v="20243721"/>
    <s v="BIG WHEEL GREEN TYRES SDN BHD           "/>
    <n v="100350"/>
    <x v="521"/>
    <s v="CFS-BB"/>
    <s v="Y"/>
    <n v="86323"/>
    <s v="Saugalya A/P Darajah"/>
    <s v="RM"/>
    <n v="18440000"/>
    <n v="7456648.4299999997"/>
    <n v="0"/>
    <n v="0"/>
    <n v="1500000"/>
    <n v="8956648.4299999997"/>
    <n v="-9483351.5700000003"/>
  </r>
  <r>
    <n v="5617899"/>
    <s v="GREAT PURPOSE SDN BHD"/>
    <n v="100351"/>
    <x v="522"/>
    <s v="CFS-BB"/>
    <s v="Y"/>
    <n v="74129"/>
    <s v="Nor Aziah Binti Mansor"/>
    <s v="RM"/>
    <n v="4671115.9000000004"/>
    <n v="1012535.44"/>
    <n v="3405743.95"/>
    <n v="0"/>
    <n v="0"/>
    <n v="4418279.3900000006"/>
    <n v="-252836.50999999978"/>
  </r>
  <r>
    <n v="7697334"/>
    <s v="GPC DEVELOPMENT SDN BHD"/>
    <n v="100351"/>
    <x v="522"/>
    <s v="CFS-BB"/>
    <s v="Y"/>
    <n v="74129"/>
    <s v="Nor Aziah Binti Mansor"/>
    <s v="RM"/>
    <n v="11500000"/>
    <n v="8000000"/>
    <n v="1108055.45"/>
    <n v="0"/>
    <n v="3500000"/>
    <n v="12608055.449999999"/>
    <n v="1108055.4499999993"/>
  </r>
  <r>
    <n v="7982731"/>
    <s v="PANAGLOBE SDN BHD"/>
    <n v="100351"/>
    <x v="522"/>
    <s v="CFS-BB"/>
    <s v="Y"/>
    <n v="74129"/>
    <s v="Nor Aziah Binti Mansor"/>
    <s v="RM"/>
    <n v="0"/>
    <n v="0"/>
    <n v="0"/>
    <n v="901583.46"/>
    <n v="0"/>
    <n v="901583.46"/>
    <n v="901583.46"/>
  </r>
  <r>
    <n v="15725157"/>
    <s v="G-PLANTER SDN. BHD."/>
    <n v="101449"/>
    <x v="523"/>
    <s v="CFS-BB"/>
    <s v="Y"/>
    <n v="138612"/>
    <s v="Hiew Hwei Sen"/>
    <s v="RM"/>
    <n v="3100000"/>
    <n v="0"/>
    <n v="2001176.31"/>
    <n v="1507081.09"/>
    <n v="3100000"/>
    <n v="6608257.4000000004"/>
    <n v="3508257.4000000004"/>
  </r>
  <r>
    <n v="25666506"/>
    <s v="CHEP LEE AUTO PARTS SDN BHD"/>
    <n v="101449"/>
    <x v="523"/>
    <s v="CFS-BB"/>
    <s v="Y"/>
    <n v="57446"/>
    <s v="Lim Kim Ngiap"/>
    <s v="BC Head"/>
    <n v="400000"/>
    <n v="408150.78"/>
    <n v="0"/>
    <n v="0"/>
    <n v="0"/>
    <n v="408150.78"/>
    <n v="8150.7800000000279"/>
  </r>
  <r>
    <n v="3640582"/>
    <s v="TAKADA CONSTRUCTION SDN BHD"/>
    <n v="100353"/>
    <x v="524"/>
    <s v="CFS-BB"/>
    <s v="N"/>
    <m/>
    <m/>
    <m/>
    <n v="0"/>
    <n v="0"/>
    <n v="0"/>
    <n v="0"/>
    <n v="0"/>
    <n v="0"/>
    <m/>
  </r>
  <r>
    <n v="3971934"/>
    <s v="KINABALU AGENCY CORPORATION SDN BHD     "/>
    <n v="100353"/>
    <x v="524"/>
    <s v="CFS-BB"/>
    <s v="Y"/>
    <n v="132522"/>
    <s v="Lilian Cheng Jen Ying"/>
    <s v="BDM"/>
    <n v="1032882.0599999999"/>
    <n v="0"/>
    <n v="911921.39"/>
    <n v="0"/>
    <n v="115000"/>
    <n v="1026921.39"/>
    <n v="-5960.6699999999255"/>
  </r>
  <r>
    <n v="3982287"/>
    <s v="GUNUNG RAMAI SDN BHD"/>
    <n v="100353"/>
    <x v="524"/>
    <s v="CFS-BB"/>
    <s v="Y"/>
    <n v="127389"/>
    <s v="Jaspher Gumpil"/>
    <s v="RM"/>
    <n v="1818815.77"/>
    <n v="0"/>
    <n v="1712543.86"/>
    <n v="0"/>
    <n v="0"/>
    <n v="1712543.86"/>
    <n v="-106271.90999999992"/>
  </r>
  <r>
    <n v="5325931"/>
    <s v="TOMIS ENTERPRISE SDN BHD"/>
    <n v="100353"/>
    <x v="524"/>
    <s v="CFS-BB"/>
    <s v="Y"/>
    <n v="127389"/>
    <s v="Jaspher Gumpil"/>
    <s v="RM"/>
    <n v="0"/>
    <n v="0"/>
    <n v="0"/>
    <n v="151253.06"/>
    <n v="0"/>
    <n v="151253.06"/>
    <n v="151253.06"/>
  </r>
  <r>
    <n v="13724380"/>
    <s v="CHUNG KWONG (LABUAN) SDN BHD"/>
    <n v="100353"/>
    <x v="524"/>
    <s v="CFS-BB"/>
    <s v="N"/>
    <n v="20558"/>
    <s v="Lilian Cheng Jen Ying"/>
    <s v="BDM"/>
    <n v="0"/>
    <n v="0"/>
    <n v="0"/>
    <n v="0"/>
    <n v="0"/>
    <n v="0"/>
    <m/>
  </r>
  <r>
    <n v="16645595"/>
    <s v="MKA PROJECT SDN BHD"/>
    <n v="100353"/>
    <x v="524"/>
    <s v="CFS-BB"/>
    <s v="Y"/>
    <n v="980393"/>
    <s v="Fung Yuen Man @ Nancy"/>
    <s v="BDM Head"/>
    <n v="1541796"/>
    <n v="1378240.51"/>
    <n v="0"/>
    <n v="0"/>
    <n v="0"/>
    <n v="1378240.51"/>
    <n v="-163555.49"/>
  </r>
  <r>
    <n v="17256232"/>
    <s v="GRAND LIKAS VILLAS SDN BHD              "/>
    <n v="100353"/>
    <x v="524"/>
    <s v="CFS-BB"/>
    <s v="Y"/>
    <n v="132522"/>
    <s v="Lilian Cheng Jen Ying"/>
    <s v="BDM"/>
    <n v="7532146.4100000001"/>
    <n v="6106186.8300000001"/>
    <n v="0"/>
    <n v="2021430.94"/>
    <n v="3000000"/>
    <n v="11127617.77"/>
    <n v="3595471.3599999994"/>
  </r>
  <r>
    <n v="17476131"/>
    <s v="PETROUSAHA ENGINEERING SERVICES SDN BHD"/>
    <n v="100353"/>
    <x v="524"/>
    <s v="CFS-BB"/>
    <s v="Y"/>
    <n v="980393"/>
    <s v="Fung Yuen Man @ Nancy"/>
    <s v="BDM Head"/>
    <n v="1632862.82"/>
    <n v="0"/>
    <n v="0"/>
    <n v="0"/>
    <n v="0"/>
    <n v="0"/>
    <n v="-1632862.82"/>
  </r>
  <r>
    <n v="19306693"/>
    <s v="HOMESIGN NETWORK SDN BHD"/>
    <n v="100353"/>
    <x v="524"/>
    <s v="CFS-BB"/>
    <s v="N"/>
    <m/>
    <m/>
    <m/>
    <n v="0"/>
    <n v="0"/>
    <n v="0"/>
    <n v="0"/>
    <n v="0"/>
    <n v="0"/>
    <m/>
  </r>
  <r>
    <n v="19878628"/>
    <s v="RICH WORLDWIDE SDN BHD"/>
    <n v="100353"/>
    <x v="524"/>
    <s v="CFS-BB"/>
    <s v="N"/>
    <m/>
    <m/>
    <m/>
    <n v="0"/>
    <n v="0"/>
    <n v="0"/>
    <n v="0"/>
    <n v="0"/>
    <n v="0"/>
    <m/>
  </r>
  <r>
    <n v="19974390"/>
    <s v="LANCAR SYABAS SDN BHD"/>
    <n v="100353"/>
    <x v="524"/>
    <s v="CFS-BB"/>
    <s v="N"/>
    <n v="132522"/>
    <s v="Lilian Cheng Jen Ying"/>
    <s v="BDM"/>
    <n v="0"/>
    <n v="0"/>
    <n v="0"/>
    <n v="0"/>
    <n v="0"/>
    <n v="0"/>
    <m/>
  </r>
  <r>
    <n v="20280835"/>
    <s v="RIVERSON CORPORATION SDN BHD"/>
    <n v="100353"/>
    <x v="524"/>
    <s v="CFS-BB"/>
    <s v="Y"/>
    <n v="96964"/>
    <s v="Yusrinah Yahadi"/>
    <s v="RM"/>
    <n v="1400000"/>
    <n v="0"/>
    <n v="0"/>
    <n v="0"/>
    <n v="1400000"/>
    <n v="1400000"/>
    <n v="0"/>
  </r>
  <r>
    <n v="21640578"/>
    <s v="DISTINCT HARMONY SDN BHD"/>
    <n v="100353"/>
    <x v="524"/>
    <s v="CFS-BB"/>
    <s v="N"/>
    <m/>
    <m/>
    <m/>
    <n v="0"/>
    <n v="0"/>
    <n v="0"/>
    <n v="0"/>
    <n v="0"/>
    <n v="0"/>
    <m/>
  </r>
  <r>
    <n v="21733682"/>
    <s v="SOLID ULTIMATE SDN BHD"/>
    <n v="100353"/>
    <x v="524"/>
    <s v="CFS-BB"/>
    <s v="Y"/>
    <n v="980393"/>
    <s v="Fung Yuen Man @ Nancy"/>
    <s v="BDM Head"/>
    <n v="5132000"/>
    <n v="4215353.3499999996"/>
    <n v="0"/>
    <n v="0"/>
    <n v="0"/>
    <n v="4215353.3499999996"/>
    <n v="-916646.65000000037"/>
  </r>
  <r>
    <n v="22631317"/>
    <s v="BORNEO ESTATE DEVELOPMENT SDN BHD"/>
    <n v="100353"/>
    <x v="524"/>
    <s v="CFS-BB"/>
    <s v="Y"/>
    <n v="127389"/>
    <s v="Jaspher Gumpil"/>
    <s v="RM"/>
    <n v="6800000"/>
    <n v="5589633.3300000001"/>
    <n v="0"/>
    <n v="0"/>
    <n v="0"/>
    <n v="5589633.3300000001"/>
    <n v="-1210366.67"/>
  </r>
  <r>
    <n v="13348040"/>
    <s v="TONGS DEPARTMENTAL STORE SDN BHD"/>
    <n v="100354"/>
    <x v="525"/>
    <s v="CFS-BB"/>
    <s v="Y"/>
    <n v="88660"/>
    <s v="Shirley Wong Pui Ting"/>
    <s v="BDM"/>
    <n v="4900000"/>
    <n v="997730.3"/>
    <n v="0"/>
    <n v="0"/>
    <n v="0"/>
    <n v="997730.3"/>
    <n v="-3902269.7"/>
  </r>
  <r>
    <n v="25092762"/>
    <s v="GRAND MERDEKA ASSET SDN BHD"/>
    <n v="100354"/>
    <x v="525"/>
    <s v="CFS-BB"/>
    <s v="Y"/>
    <n v="88660"/>
    <s v="Shirley Wong Pui Ting"/>
    <s v="BDM"/>
    <n v="19177802.469999999"/>
    <n v="14656940.42"/>
    <n v="4151181.66"/>
    <n v="0"/>
    <n v="0"/>
    <n v="18808122.079999998"/>
    <n v="-369680.3900000006"/>
  </r>
  <r>
    <n v="25115962"/>
    <s v="GRAND MERDEKA ENTERTAINMENT SDN BHD     "/>
    <n v="100354"/>
    <x v="525"/>
    <s v="CFS-BB"/>
    <s v="N"/>
    <m/>
    <m/>
    <m/>
    <n v="0"/>
    <n v="0"/>
    <n v="0"/>
    <n v="0"/>
    <n v="0"/>
    <n v="0"/>
    <m/>
  </r>
  <r>
    <n v="16032223"/>
    <s v="GRAND NICKEL DIESELUBE OIL SDN BHD"/>
    <n v="101450"/>
    <x v="526"/>
    <s v="CFS-BB"/>
    <s v="Y"/>
    <m/>
    <m/>
    <s v="RM"/>
    <n v="0"/>
    <n v="0"/>
    <n v="0"/>
    <n v="0"/>
    <n v="0"/>
    <n v="0"/>
    <n v="0"/>
  </r>
  <r>
    <n v="6998331"/>
    <s v="MEGASEN SDN BHD (IN LIQUIDATION)        "/>
    <n v="101450"/>
    <x v="526"/>
    <s v="CFS-BB"/>
    <s v="N"/>
    <m/>
    <m/>
    <m/>
    <n v="0"/>
    <n v="0"/>
    <n v="0"/>
    <n v="0"/>
    <n v="0"/>
    <n v="0"/>
    <m/>
  </r>
  <r>
    <n v="9000738"/>
    <s v="CONEFF CORPORATION SDN BHD"/>
    <n v="100355"/>
    <x v="527"/>
    <s v="CFS-BB"/>
    <s v="Y"/>
    <n v="129269"/>
    <s v="Mohd Syahmi Bin Mohd Nasir"/>
    <s v="RM"/>
    <n v="4285736.5"/>
    <n v="0"/>
    <n v="0"/>
    <n v="0"/>
    <n v="4285736.55"/>
    <n v="4285736.55"/>
    <n v="4.9999999813735485E-2"/>
  </r>
  <r>
    <n v="12283715"/>
    <s v="THIAN REALTY SDN BHD"/>
    <n v="100355"/>
    <x v="527"/>
    <s v="CFS-BB"/>
    <s v="Y"/>
    <n v="99662"/>
    <s v="Edwin Tan Teck Beng"/>
    <s v="BDM"/>
    <n v="698000"/>
    <n v="699253.28"/>
    <n v="0"/>
    <n v="0"/>
    <n v="0"/>
    <n v="699253.28"/>
    <n v="1253.2800000000279"/>
  </r>
  <r>
    <n v="14566949"/>
    <s v="BUKIT WAWASAN DEVELOPMENT SDN BHD"/>
    <n v="100355"/>
    <x v="527"/>
    <s v="CFS-BB"/>
    <s v="N"/>
    <m/>
    <m/>
    <s v="RM"/>
    <n v="0"/>
    <n v="0"/>
    <n v="0"/>
    <n v="0"/>
    <n v="0"/>
    <n v="0"/>
    <m/>
  </r>
  <r>
    <n v="15183295"/>
    <s v="NAGA MERAK DEVELOPMENT SDN BHD"/>
    <n v="100355"/>
    <x v="527"/>
    <s v="CFS-BB"/>
    <s v="Y"/>
    <n v="99662"/>
    <s v="Edwin Tan Teck Beng"/>
    <s v="BDM"/>
    <n v="2187000"/>
    <n v="2191355.19"/>
    <n v="0"/>
    <n v="0"/>
    <n v="0"/>
    <n v="2191355.19"/>
    <n v="4355.1899999999441"/>
  </r>
  <r>
    <n v="22457597"/>
    <s v="AUDIO PHONAR ELECTRONICS SDN BHD        "/>
    <n v="100355"/>
    <x v="527"/>
    <s v="CFS-BB"/>
    <s v="Y"/>
    <n v="129943"/>
    <s v="Saw Li Ming"/>
    <s v="RM"/>
    <n v="6869000"/>
    <n v="5755851.1200000001"/>
    <n v="0"/>
    <n v="0"/>
    <n v="0"/>
    <n v="5755851.1200000001"/>
    <n v="-1113148.8799999999"/>
  </r>
  <r>
    <n v="22480751"/>
    <s v="GRAND STARSHIP SDN BHD"/>
    <n v="100355"/>
    <x v="527"/>
    <s v="CFS-BB"/>
    <s v="Y"/>
    <n v="129943"/>
    <s v="Saw Li Ming"/>
    <s v="RM"/>
    <n v="10200000"/>
    <n v="7990596.1399999997"/>
    <n v="0"/>
    <n v="0"/>
    <n v="0"/>
    <n v="7990596.1399999997"/>
    <n v="-2209403.8600000003"/>
  </r>
  <r>
    <n v="22994661"/>
    <s v="AD HERITAGE (M) SDN BHD"/>
    <n v="100355"/>
    <x v="527"/>
    <s v="CFS-BB"/>
    <s v="Y"/>
    <n v="99662"/>
    <s v="Edwin Tan Teck Beng"/>
    <s v="BDM"/>
    <n v="6346000"/>
    <n v="268283.46999999997"/>
    <n v="0"/>
    <n v="0"/>
    <n v="0"/>
    <n v="268283.46999999997"/>
    <n v="-6077716.5300000003"/>
  </r>
  <r>
    <n v="22994818"/>
    <s v="SENIMAS DEVELOPMENT SDN BHD"/>
    <n v="100355"/>
    <x v="527"/>
    <s v="CFS-BB"/>
    <s v="Y"/>
    <n v="99662"/>
    <s v="Edwin Tan Teck Beng"/>
    <s v="BDM"/>
    <n v="4327000"/>
    <n v="1626946.74"/>
    <n v="0"/>
    <n v="0"/>
    <n v="500000"/>
    <n v="2126946.7400000002"/>
    <n v="-2200053.2599999998"/>
  </r>
  <r>
    <n v="23145364"/>
    <s v="GREAT DEVELOPER SDN BHD"/>
    <n v="100355"/>
    <x v="527"/>
    <s v="CFS-BB"/>
    <s v="Y"/>
    <n v="99662"/>
    <s v="Edwin Tan Teck Beng"/>
    <s v="BDM"/>
    <n v="11068525.24"/>
    <n v="8270974.6799999997"/>
    <n v="312350.15999999997"/>
    <n v="0"/>
    <n v="2000000"/>
    <n v="10583324.84"/>
    <n v="-485200.40000000037"/>
  </r>
  <r>
    <n v="24153687"/>
    <s v="THIAN ENTERPRISE SDN BHD"/>
    <n v="100355"/>
    <x v="527"/>
    <s v="CFS-BB"/>
    <s v="Y"/>
    <n v="99662"/>
    <s v="Edwin Tan Teck Beng"/>
    <s v="BDM"/>
    <n v="501312.75"/>
    <n v="0"/>
    <n v="500875.18"/>
    <n v="0"/>
    <n v="0"/>
    <n v="500875.18"/>
    <n v="-437.57000000000698"/>
  </r>
  <r>
    <n v="24197397"/>
    <s v="KK STRAITS INTERNATIONAL EDUCATION SDN BHD"/>
    <n v="100355"/>
    <x v="527"/>
    <s v="CFS-BB"/>
    <s v="Y"/>
    <n v="122648"/>
    <s v="Beng Hwei Ming"/>
    <s v="RM"/>
    <n v="3477389.55"/>
    <n v="2899467.98"/>
    <n v="476593.05"/>
    <n v="0"/>
    <n v="0"/>
    <n v="3376061.03"/>
    <n v="-101328.52000000002"/>
  </r>
  <r>
    <n v="25507227"/>
    <s v="CENGAL PADU SDN BHD                     "/>
    <n v="100355"/>
    <x v="527"/>
    <s v="CFS-BB"/>
    <s v="Y"/>
    <n v="99662"/>
    <s v="Edwin Tan Teck Beng"/>
    <s v="BDM"/>
    <n v="5600000"/>
    <n v="5000000"/>
    <n v="0"/>
    <n v="0"/>
    <n v="600000"/>
    <n v="5600000"/>
    <n v="0"/>
  </r>
  <r>
    <n v="20728869"/>
    <s v="GRAND SWIFT SDN BHD"/>
    <n v="101451"/>
    <x v="528"/>
    <s v="CFS-BB"/>
    <s v="Y"/>
    <n v="135991"/>
    <s v="Loh Yi Peng"/>
    <s v="RM"/>
    <n v="25044997.059999999"/>
    <n v="15055287.859999999"/>
    <n v="5029998.04"/>
    <n v="0"/>
    <n v="0"/>
    <n v="20085285.899999999"/>
    <n v="-4959711.16"/>
  </r>
  <r>
    <n v="15857403"/>
    <s v="UER RESOURCES SDN. BHD.                 "/>
    <n v="101451"/>
    <x v="528"/>
    <s v="CFS-BB"/>
    <s v="Y"/>
    <n v="78911"/>
    <s v="Adila Binti Mohd Yasin"/>
    <s v="RM"/>
    <n v="0"/>
    <n v="0"/>
    <n v="0"/>
    <n v="0"/>
    <n v="500000"/>
    <n v="500000"/>
    <n v="500000"/>
  </r>
  <r>
    <n v="9815086"/>
    <s v="GRAND VICTERY FURNITURE SDN BHD"/>
    <n v="101452"/>
    <x v="529"/>
    <s v="CFS-BB"/>
    <s v="Y"/>
    <n v="88684"/>
    <s v="Muhamad Rashidi Bin Naili"/>
    <s v="RM"/>
    <n v="1000000"/>
    <n v="0"/>
    <n v="0"/>
    <n v="0"/>
    <n v="1000000"/>
    <n v="1000000"/>
    <n v="0"/>
  </r>
  <r>
    <n v="15073640"/>
    <s v="YEE GUAN FURNITURE MANUFACTURING SDN BHD"/>
    <n v="101452"/>
    <x v="529"/>
    <s v="CFS-BB"/>
    <s v="Y"/>
    <n v="88684"/>
    <s v="Muhamad Rashidi Bin Naili"/>
    <s v="RM"/>
    <n v="0"/>
    <n v="0"/>
    <n v="0"/>
    <n v="0"/>
    <n v="3500000"/>
    <n v="3500000"/>
    <n v="3500000"/>
  </r>
  <r>
    <n v="10396392"/>
    <s v="SAWIPAC SDN BHD"/>
    <n v="100357"/>
    <x v="530"/>
    <s v="CFS-BB"/>
    <s v="Y"/>
    <n v="132521"/>
    <s v="Tiong Shi Chyi"/>
    <s v="RM"/>
    <n v="3705870.5300000003"/>
    <n v="0"/>
    <n v="628913.68999999994"/>
    <n v="0"/>
    <n v="3000000"/>
    <n v="3628913.69"/>
    <n v="-76956.840000000317"/>
  </r>
  <r>
    <n v="25548504"/>
    <s v="GREATIDE RESOURCES SDN. BHD."/>
    <n v="100357"/>
    <x v="530"/>
    <s v="CFS-BB"/>
    <s v="Y"/>
    <n v="132521"/>
    <s v="Tiong Shi Chyi"/>
    <s v="RM"/>
    <n v="4335000"/>
    <n v="3907386.46"/>
    <n v="0"/>
    <n v="0"/>
    <n v="0"/>
    <n v="3907386.46"/>
    <n v="-427613.54000000004"/>
  </r>
  <r>
    <n v="15564821"/>
    <s v="TRELEAF MART SDN BHD"/>
    <n v="100356"/>
    <x v="531"/>
    <s v="CFS-BB"/>
    <s v="Y"/>
    <n v="74805"/>
    <s v="Fataniah Fatim Binti Mustafa"/>
    <s v="RM"/>
    <n v="4315155.1399999997"/>
    <n v="2254753.73"/>
    <n v="1958436.79"/>
    <n v="0"/>
    <n v="0"/>
    <n v="4213190.5199999996"/>
    <n v="-101964.62000000011"/>
  </r>
  <r>
    <n v="16085453"/>
    <s v="H-LAI ENTERPRISE SDN BHD"/>
    <n v="100356"/>
    <x v="531"/>
    <s v="CFS-BB"/>
    <s v="Y"/>
    <n v="74805"/>
    <s v="Fataniah Fatim Binti Mustafa"/>
    <s v="RM"/>
    <n v="200000"/>
    <n v="201722.94"/>
    <n v="0"/>
    <n v="1000000"/>
    <n v="2500000"/>
    <n v="3701722.94"/>
    <n v="3501722.94"/>
  </r>
  <r>
    <n v="18524895"/>
    <s v="H L T DISTRIBUTORS SDN BHD"/>
    <n v="100356"/>
    <x v="531"/>
    <s v="CFS-BB"/>
    <s v="Y"/>
    <n v="74805"/>
    <s v="Fataniah Fatim Binti Mustafa"/>
    <s v="RM"/>
    <n v="567421.87"/>
    <n v="0"/>
    <n v="166614.57999999999"/>
    <n v="0"/>
    <n v="400000"/>
    <n v="566614.57999999996"/>
    <n v="-807.29000000003725"/>
  </r>
  <r>
    <n v="19879787"/>
    <s v="KWEH BENG HUI SDN BHD"/>
    <n v="100356"/>
    <x v="531"/>
    <s v="CFS-BB"/>
    <s v="Y"/>
    <n v="74805"/>
    <s v="Fataniah Fatim Binti Mustafa"/>
    <s v="RM"/>
    <n v="1025000"/>
    <n v="0"/>
    <n v="0"/>
    <n v="0"/>
    <n v="1025000"/>
    <n v="1025000"/>
    <n v="0"/>
  </r>
  <r>
    <n v="20661868"/>
    <s v="HT DISTRIBUTORS SDN BHD"/>
    <n v="100356"/>
    <x v="531"/>
    <s v="CFS-BB"/>
    <s v="Y"/>
    <n v="74805"/>
    <s v="Fataniah Fatim Binti Mustafa"/>
    <s v="RM"/>
    <n v="2801805.31"/>
    <n v="0"/>
    <n v="2237870.2200000002"/>
    <n v="0"/>
    <n v="550000"/>
    <n v="2787870.22"/>
    <n v="-13935.089999999851"/>
  </r>
  <r>
    <n v="11260281"/>
    <s v="GREATWALL TYRE &amp; BATTERY (MIRI) SDN BHD"/>
    <n v="100358"/>
    <x v="532"/>
    <s v="CFS-BB"/>
    <s v="Y"/>
    <n v="122984"/>
    <s v="Ting Heng Chin"/>
    <s v="RM"/>
    <n v="1000000"/>
    <n v="1015792.66"/>
    <n v="0"/>
    <n v="0"/>
    <n v="0"/>
    <n v="1015792.66"/>
    <n v="15792.660000000033"/>
  </r>
  <r>
    <n v="14272397"/>
    <s v="GREATWALL TYRE INDUSTRIES SDN BHD"/>
    <n v="100358"/>
    <x v="532"/>
    <s v="CFS-BB"/>
    <s v="Y"/>
    <n v="27353"/>
    <s v="Tuan Ak Ajai"/>
    <s v="RM"/>
    <n v="3700000"/>
    <n v="1714726.83"/>
    <n v="0"/>
    <n v="305511.12"/>
    <n v="2000000"/>
    <n v="4020237.95"/>
    <n v="320237.95000000019"/>
  </r>
  <r>
    <n v="21062593"/>
    <s v="TBB TRADING (M) SDN BHD"/>
    <n v="100358"/>
    <x v="532"/>
    <s v="CFS-BB"/>
    <s v="N"/>
    <m/>
    <m/>
    <m/>
    <n v="0"/>
    <n v="0"/>
    <n v="0"/>
    <n v="0"/>
    <n v="0"/>
    <n v="0"/>
    <m/>
  </r>
  <r>
    <n v="23454678"/>
    <s v="GREATWALL TYRE &amp; BATTERY (KUCHING) SDN BHD"/>
    <n v="100358"/>
    <x v="532"/>
    <s v="CFS-BB"/>
    <s v="Y"/>
    <n v="27353"/>
    <s v="Tuan Ak Ajai"/>
    <s v="RM"/>
    <n v="5520514.5600000005"/>
    <n v="0"/>
    <n v="2013676.38"/>
    <n v="0"/>
    <n v="3500000"/>
    <n v="5513676.3799999999"/>
    <n v="-6838.1800000006333"/>
  </r>
  <r>
    <n v="26102582"/>
    <s v="ATOMLUBES MALAYSIA SDN BHD"/>
    <n v="100358"/>
    <x v="532"/>
    <s v="CFS-BB"/>
    <s v="Y"/>
    <n v="27353"/>
    <s v="Tuan Ak Ajai"/>
    <s v="RM"/>
    <n v="2250000"/>
    <n v="0"/>
    <n v="0"/>
    <n v="0"/>
    <n v="2250000"/>
    <n v="2250000"/>
    <n v="0"/>
  </r>
  <r>
    <n v="17182263"/>
    <s v="GREEN ASCENT DISTRIBUTION SDN. BHD."/>
    <n v="100359"/>
    <x v="533"/>
    <s v="CFS-BB"/>
    <s v="Y"/>
    <n v="133356"/>
    <s v="Low Kim Kee"/>
    <s v="RM"/>
    <n v="2460000"/>
    <n v="0"/>
    <n v="2360000"/>
    <n v="0"/>
    <n v="0"/>
    <n v="2360000"/>
    <n v="-100000"/>
  </r>
  <r>
    <n v="18378877"/>
    <s v="GREEN ASCENT TRADING SDN BHD"/>
    <n v="100359"/>
    <x v="533"/>
    <s v="CFS-BB"/>
    <s v="Y"/>
    <n v="133356"/>
    <s v="Low Kim Kee"/>
    <s v="RM"/>
    <n v="1212000"/>
    <n v="0"/>
    <n v="1140000"/>
    <n v="0"/>
    <n v="0"/>
    <n v="1140000"/>
    <n v="-72000"/>
  </r>
  <r>
    <n v="24884540"/>
    <s v="GREEN ASCENT PLANTATION SDN BHD"/>
    <n v="100359"/>
    <x v="533"/>
    <s v="CFS-BB"/>
    <s v="N"/>
    <m/>
    <m/>
    <m/>
    <n v="0"/>
    <n v="0"/>
    <n v="0"/>
    <n v="0"/>
    <n v="0"/>
    <n v="0"/>
    <m/>
  </r>
  <r>
    <n v="14286020"/>
    <s v="GREENFEED AGRO SDN BHD"/>
    <n v="101453"/>
    <x v="534"/>
    <s v="CFS-BB"/>
    <s v="Y"/>
    <n v="137175"/>
    <s v="Brian Cheng Wai Nynn"/>
    <s v="RM"/>
    <n v="6000000"/>
    <n v="3628241.25"/>
    <n v="0"/>
    <n v="1000000"/>
    <n v="0"/>
    <n v="4628241.25"/>
    <n v="-1371758.75"/>
  </r>
  <r>
    <n v="16082539"/>
    <s v="CYMAX INDUSTRY SDN BHD"/>
    <n v="101453"/>
    <x v="534"/>
    <s v="CFS-BB"/>
    <s v="N"/>
    <m/>
    <m/>
    <m/>
    <n v="0"/>
    <n v="0"/>
    <n v="0"/>
    <n v="0"/>
    <n v="0"/>
    <n v="0"/>
    <m/>
  </r>
  <r>
    <n v="14981434"/>
    <s v="EXPAND PROSPECTIVE SDN BHD"/>
    <n v="101453"/>
    <x v="534"/>
    <s v="CFS-BB"/>
    <s v="N"/>
    <m/>
    <m/>
    <m/>
    <n v="0"/>
    <n v="0"/>
    <n v="0"/>
    <n v="0"/>
    <n v="0"/>
    <n v="0"/>
    <m/>
  </r>
  <r>
    <n v="20244219"/>
    <s v="GREEN LIVING GALLERY SDN BHD"/>
    <n v="100360"/>
    <x v="535"/>
    <s v="CFS-BB"/>
    <s v="Y"/>
    <n v="95485"/>
    <s v="Jason Jasmy Khong"/>
    <s v="RM"/>
    <n v="4509582.1399999997"/>
    <n v="3696723.57"/>
    <n v="0"/>
    <n v="276388.11"/>
    <n v="0"/>
    <n v="3973111.6799999997"/>
    <n v="-536470.46"/>
  </r>
  <r>
    <n v="20244359"/>
    <s v="EXPERT CREATION CORPORATION SDN BHD"/>
    <n v="100360"/>
    <x v="535"/>
    <s v="CFS-BB"/>
    <s v="Y"/>
    <n v="95485"/>
    <s v="Jason Jasmy Khong"/>
    <s v="RM"/>
    <n v="1870000"/>
    <n v="1577488.21"/>
    <n v="0"/>
    <n v="0"/>
    <n v="0"/>
    <n v="1577488.21"/>
    <n v="-292511.79000000004"/>
  </r>
  <r>
    <n v="20246423"/>
    <s v="LAO HANG JIA GROUP SDN BHD"/>
    <n v="100360"/>
    <x v="535"/>
    <s v="CFS-BB"/>
    <s v="Y"/>
    <n v="95485"/>
    <s v="Jason Jasmy Khong"/>
    <s v="RM"/>
    <n v="2244000"/>
    <n v="1946389.29"/>
    <n v="0"/>
    <n v="0"/>
    <n v="0"/>
    <n v="1946389.29"/>
    <n v="-297610.70999999996"/>
  </r>
  <r>
    <n v="12107118"/>
    <s v="REAPLITE INDUSTRY SDN. BHD."/>
    <n v="100361"/>
    <x v="536"/>
    <s v="CFS-BB"/>
    <s v="Y"/>
    <m/>
    <m/>
    <s v="RM"/>
    <n v="0"/>
    <n v="0"/>
    <n v="0"/>
    <n v="0"/>
    <n v="0"/>
    <n v="0"/>
    <n v="0"/>
  </r>
  <r>
    <n v="17209673"/>
    <s v="GREEN PULP PAPER INDUSTRY SDN. BHD.     "/>
    <n v="100361"/>
    <x v="536"/>
    <s v="CFS-BB"/>
    <s v="Y"/>
    <m/>
    <m/>
    <s v="RM"/>
    <n v="0"/>
    <n v="3027013.78"/>
    <n v="500000"/>
    <n v="0"/>
    <n v="0"/>
    <n v="3527013.78"/>
    <n v="3527013.78"/>
  </r>
  <r>
    <n v="17365431"/>
    <s v="STARSON INDUSTRY SDN BHD"/>
    <n v="100361"/>
    <x v="536"/>
    <s v="CFS-BB"/>
    <s v="Y"/>
    <n v="97860"/>
    <s v="Noraniza Binti Sani"/>
    <s v="RM"/>
    <n v="2040654"/>
    <n v="292793.83"/>
    <n v="0"/>
    <n v="0"/>
    <n v="0"/>
    <n v="292793.83"/>
    <n v="-1747860.17"/>
  </r>
  <r>
    <n v="15255149"/>
    <s v="EVEREST WEB SDN BHD"/>
    <n v="100363"/>
    <x v="537"/>
    <s v="CFS-BB"/>
    <s v="N"/>
    <m/>
    <m/>
    <s v="RM"/>
    <n v="0"/>
    <n v="0"/>
    <n v="0"/>
    <n v="0"/>
    <n v="0"/>
    <n v="0"/>
    <m/>
  </r>
  <r>
    <n v="15353129"/>
    <s v="GREEN WEB SDN. BHD. FKA EVEREST PASTRY S"/>
    <n v="100363"/>
    <x v="537"/>
    <s v="CFS-BB"/>
    <s v="Y"/>
    <n v="99910"/>
    <s v="Loo Kit Loong"/>
    <s v="DH"/>
    <n v="3600000"/>
    <n v="2913640.23"/>
    <n v="0"/>
    <n v="0"/>
    <n v="0"/>
    <n v="2913640.23"/>
    <n v="-686359.77"/>
  </r>
  <r>
    <n v="15421571"/>
    <s v="EVEREST DENTAL SUPPLY SDN BHD           "/>
    <n v="100363"/>
    <x v="537"/>
    <s v="CFS-BB"/>
    <s v="N"/>
    <m/>
    <m/>
    <s v="DH"/>
    <n v="0"/>
    <n v="0"/>
    <n v="0"/>
    <n v="0"/>
    <n v="0"/>
    <n v="0"/>
    <m/>
  </r>
  <r>
    <n v="15653011"/>
    <s v="EVEREST M &amp; E SDN BHD"/>
    <n v="100363"/>
    <x v="537"/>
    <s v="CFS-BB"/>
    <s v="Y"/>
    <n v="99910"/>
    <s v="Loo Kit Loong"/>
    <s v="DH"/>
    <n v="450000"/>
    <n v="0"/>
    <n v="0"/>
    <n v="0"/>
    <n v="450000"/>
    <n v="450000"/>
    <n v="0"/>
  </r>
  <r>
    <n v="1511653"/>
    <s v="GREENWOOD TIMBER INDUSTRIES SDN BHD"/>
    <n v="101454"/>
    <x v="538"/>
    <s v="CFS-BB"/>
    <s v="N"/>
    <m/>
    <m/>
    <m/>
    <n v="0"/>
    <n v="0"/>
    <n v="0"/>
    <n v="0"/>
    <n v="0"/>
    <n v="0"/>
    <m/>
  </r>
  <r>
    <n v="16753355"/>
    <s v="MACVILLA SDN BHD"/>
    <n v="101454"/>
    <x v="538"/>
    <s v="CFS-BB"/>
    <s v="N"/>
    <m/>
    <m/>
    <m/>
    <n v="0"/>
    <n v="0"/>
    <n v="0"/>
    <n v="0"/>
    <n v="0"/>
    <n v="0"/>
    <m/>
  </r>
  <r>
    <n v="7829732"/>
    <s v="GROUP ENGINEERS MALAYSIA SDN BHD        "/>
    <n v="100364"/>
    <x v="539"/>
    <s v="CFS-BB"/>
    <s v="Y"/>
    <n v="88640"/>
    <s v="Nur Hasiah Binti Busman"/>
    <s v="BDM"/>
    <n v="30000000"/>
    <n v="0"/>
    <n v="0"/>
    <n v="1108884.48"/>
    <n v="30000000"/>
    <n v="31108884.48"/>
    <n v="1108884.4800000004"/>
  </r>
  <r>
    <n v="25145366"/>
    <s v="MR AVENUE SDN BHD"/>
    <n v="100364"/>
    <x v="539"/>
    <s v="CFS-BB"/>
    <s v="Y"/>
    <n v="88640"/>
    <s v="Nur Hasiah Binti Busman"/>
    <s v="BDM"/>
    <n v="1600000"/>
    <n v="1025728.51"/>
    <n v="0"/>
    <n v="710000"/>
    <n v="0"/>
    <n v="1735728.51"/>
    <n v="135728.51"/>
  </r>
  <r>
    <n v="5835707"/>
    <s v="PEM DEVELOPMENT &amp; CONSTRUCTION SDN BHD"/>
    <n v="100365"/>
    <x v="540"/>
    <s v="CFS-BB"/>
    <s v="Y"/>
    <n v="124356"/>
    <s v="Amirah Binti Abdul Rahman"/>
    <s v="RM"/>
    <n v="754654.15"/>
    <n v="0"/>
    <n v="503102.77"/>
    <n v="0"/>
    <n v="150000"/>
    <n v="653102.77"/>
    <n v="-101551.38"/>
  </r>
  <r>
    <n v="7211982"/>
    <s v="GROUPLITE ENGINEERING SDN BHD"/>
    <n v="100365"/>
    <x v="540"/>
    <s v="CFS-BB"/>
    <s v="Y"/>
    <n v="124356"/>
    <s v="Amirah Binti Abdul Rahman"/>
    <s v="RM"/>
    <n v="5000000"/>
    <n v="0"/>
    <n v="0"/>
    <n v="500856.89"/>
    <n v="5000000"/>
    <n v="5500856.8899999997"/>
    <n v="500856.88999999966"/>
  </r>
  <r>
    <n v="5896562"/>
    <s v="LEA CENTRE SDN BHD"/>
    <n v="100369"/>
    <x v="541"/>
    <s v="CFS-BB"/>
    <s v="Y"/>
    <n v="131356"/>
    <s v="Gan Swee Fong"/>
    <s v="RM"/>
    <n v="3000000"/>
    <n v="0"/>
    <n v="0"/>
    <n v="3005027.32"/>
    <n v="3000000"/>
    <n v="6005027.3200000003"/>
    <n v="3005027.3200000003"/>
  </r>
  <r>
    <n v="9568118"/>
    <s v="LEA C &amp; C SDN BHD"/>
    <n v="100369"/>
    <x v="541"/>
    <s v="CFS-BB"/>
    <s v="Y"/>
    <n v="131356"/>
    <s v="Gan Swee Fong"/>
    <s v="RM"/>
    <n v="3507206.15"/>
    <n v="0"/>
    <n v="1504804.11"/>
    <n v="0"/>
    <n v="2000000"/>
    <n v="3504804.1100000003"/>
    <n v="-2402.0399999995716"/>
  </r>
  <r>
    <n v="10952926"/>
    <s v="LEA HOLDINGS (M) SDN BHD"/>
    <n v="100369"/>
    <x v="541"/>
    <s v="CFS-BB"/>
    <s v="Y"/>
    <n v="131356"/>
    <s v="Gan Swee Fong"/>
    <s v="RM"/>
    <n v="1001551.0800000001"/>
    <n v="332144.51"/>
    <n v="201034.07"/>
    <n v="0"/>
    <n v="0"/>
    <n v="533178.58000000007"/>
    <n v="-468372.5"/>
  </r>
  <r>
    <n v="14114948"/>
    <s v="POLARWOOD SDN BHD                       "/>
    <n v="100369"/>
    <x v="541"/>
    <s v="CFS-BB"/>
    <s v="N"/>
    <m/>
    <m/>
    <m/>
    <n v="0"/>
    <n v="0"/>
    <n v="0"/>
    <n v="0"/>
    <n v="0"/>
    <n v="0"/>
    <m/>
  </r>
  <r>
    <n v="19709821"/>
    <s v="GSM DEPARTMENT STORES SDN BHD"/>
    <n v="100369"/>
    <x v="541"/>
    <s v="CFS-BB"/>
    <s v="Y"/>
    <n v="131356"/>
    <s v="Gan Swee Fong"/>
    <s v="RM"/>
    <n v="6980383.8000000007"/>
    <n v="128979.56"/>
    <n v="2973589.21"/>
    <n v="0"/>
    <n v="3500000"/>
    <n v="6602568.7699999996"/>
    <n v="-377815.03000000119"/>
  </r>
  <r>
    <n v="25013596"/>
    <s v="NATIONLINK REALTY SDN BHD               "/>
    <n v="100369"/>
    <x v="541"/>
    <s v="CFS-BB"/>
    <s v="N"/>
    <m/>
    <m/>
    <m/>
    <n v="0"/>
    <n v="0"/>
    <n v="0"/>
    <n v="0"/>
    <n v="0"/>
    <n v="0"/>
    <m/>
  </r>
  <r>
    <n v="25637790"/>
    <s v="GS SMART AUTO GALLERY SDN BHD"/>
    <n v="101455"/>
    <x v="542"/>
    <s v="CFS-BB"/>
    <s v="N"/>
    <m/>
    <m/>
    <m/>
    <n v="0"/>
    <n v="0"/>
    <n v="0"/>
    <n v="0"/>
    <n v="0"/>
    <n v="0"/>
    <m/>
  </r>
  <r>
    <n v="17628537"/>
    <s v="GS SMART AUTO SDN BHD                   "/>
    <n v="101455"/>
    <x v="542"/>
    <s v="CFS-BB"/>
    <s v="Y"/>
    <n v="67157"/>
    <s v="Noor Hafizza Binti Ismail"/>
    <s v="RM"/>
    <n v="0"/>
    <n v="3797935.13"/>
    <n v="600000"/>
    <n v="0"/>
    <n v="0"/>
    <n v="4397935.13"/>
    <n v="4397935.13"/>
  </r>
  <r>
    <n v="13391797"/>
    <s v="GS SYSTEMS SDN BHD"/>
    <n v="100367"/>
    <x v="543"/>
    <s v="CFS-BB"/>
    <s v="Y"/>
    <n v="122984"/>
    <s v="Ting Heng Chin"/>
    <s v="RM"/>
    <n v="0"/>
    <n v="0"/>
    <n v="0"/>
    <n v="0"/>
    <n v="0"/>
    <n v="0"/>
    <n v="0"/>
  </r>
  <r>
    <n v="24432117"/>
    <s v="FOREMOST QUALITY SDN BHD"/>
    <n v="100367"/>
    <x v="543"/>
    <s v="CFS-BB"/>
    <s v="Y"/>
    <n v="122984"/>
    <s v="Ting Heng Chin"/>
    <s v="RM"/>
    <n v="158070.61000000002"/>
    <n v="200479.45"/>
    <n v="142047.09"/>
    <n v="0"/>
    <n v="0"/>
    <n v="342526.54000000004"/>
    <n v="184455.93000000002"/>
  </r>
  <r>
    <n v="24449064"/>
    <s v="GRAND SUGAR SDN BHD"/>
    <n v="100367"/>
    <x v="543"/>
    <s v="CFS-BB"/>
    <s v="Y"/>
    <n v="122984"/>
    <s v="Ting Heng Chin"/>
    <s v="RM"/>
    <n v="183570.28"/>
    <n v="0"/>
    <n v="172380.19"/>
    <n v="0"/>
    <n v="0"/>
    <n v="172380.19"/>
    <n v="-11190.089999999997"/>
  </r>
  <r>
    <n v="19890960"/>
    <s v="GSTT HOLDINGS SDN BHD"/>
    <n v="101456"/>
    <x v="544"/>
    <s v="CFS-BB"/>
    <s v="N"/>
    <m/>
    <m/>
    <m/>
    <n v="0"/>
    <n v="0"/>
    <n v="0"/>
    <n v="0"/>
    <n v="0"/>
    <n v="0"/>
    <m/>
  </r>
  <r>
    <n v="9653241"/>
    <s v="USUL SAUJANA SDN BHD"/>
    <n v="101456"/>
    <x v="544"/>
    <s v="CFS-BB"/>
    <s v="N"/>
    <m/>
    <m/>
    <m/>
    <n v="0"/>
    <n v="0"/>
    <n v="0"/>
    <n v="0"/>
    <n v="0"/>
    <n v="0"/>
    <m/>
  </r>
  <r>
    <n v="16781678"/>
    <s v="GT-MAX INDUSTRIES SDN. BHD."/>
    <n v="101457"/>
    <x v="545"/>
    <s v="CFS-BB"/>
    <s v="Y"/>
    <n v="129093"/>
    <s v="Wong Yee Soon"/>
    <s v="RM"/>
    <n v="1000000"/>
    <n v="223288.47"/>
    <n v="0"/>
    <n v="0"/>
    <n v="0"/>
    <n v="223288.47"/>
    <n v="-776711.53"/>
  </r>
  <r>
    <n v="16183305"/>
    <s v="GR INDUSTRIES SDN BHD"/>
    <n v="101457"/>
    <x v="545"/>
    <s v="CFS-BB"/>
    <s v="N"/>
    <m/>
    <m/>
    <m/>
    <n v="0"/>
    <n v="0"/>
    <n v="0"/>
    <n v="0"/>
    <n v="0"/>
    <n v="0"/>
    <m/>
  </r>
  <r>
    <n v="17451948"/>
    <s v="GT-MAX CONSTRUCTION SDN BHD"/>
    <n v="101457"/>
    <x v="545"/>
    <s v="CFS-BB"/>
    <s v="N"/>
    <m/>
    <m/>
    <m/>
    <n v="0"/>
    <n v="0"/>
    <n v="0"/>
    <n v="0"/>
    <n v="0"/>
    <n v="0"/>
    <m/>
  </r>
  <r>
    <n v="13077459"/>
    <s v="GT-MAX MOTOR (MERU) SDN BHD"/>
    <n v="101457"/>
    <x v="545"/>
    <s v="CFS-BB"/>
    <s v="N"/>
    <m/>
    <m/>
    <m/>
    <n v="0"/>
    <n v="0"/>
    <n v="0"/>
    <n v="0"/>
    <n v="0"/>
    <n v="0"/>
    <m/>
  </r>
  <r>
    <n v="10162543"/>
    <s v="GT-MAX MOTORS (M) SDN BHD"/>
    <n v="101457"/>
    <x v="545"/>
    <s v="CFS-BB"/>
    <s v="N"/>
    <m/>
    <m/>
    <m/>
    <n v="0"/>
    <n v="0"/>
    <n v="0"/>
    <n v="0"/>
    <n v="0"/>
    <n v="0"/>
    <m/>
  </r>
  <r>
    <n v="12905150"/>
    <s v="GT-MAX PLASTIC INDUSTRIES (M) SDN BHD"/>
    <n v="101457"/>
    <x v="545"/>
    <s v="CFS-BB"/>
    <s v="Y"/>
    <m/>
    <m/>
    <s v="RM"/>
    <n v="0"/>
    <n v="0"/>
    <n v="0"/>
    <n v="0"/>
    <n v="0"/>
    <n v="0"/>
    <n v="0"/>
  </r>
  <r>
    <n v="26404157"/>
    <s v="KLANGCAPITAL DEVELOPMENT SDN BHD        "/>
    <n v="101457"/>
    <x v="545"/>
    <s v="CFS-BB"/>
    <s v="N"/>
    <m/>
    <m/>
    <m/>
    <n v="0"/>
    <n v="0"/>
    <n v="0"/>
    <n v="0"/>
    <n v="0"/>
    <n v="0"/>
    <m/>
  </r>
  <r>
    <n v="25278392"/>
    <s v="KLANGGROUP HOLDINGS SDN BHD             "/>
    <n v="101457"/>
    <x v="545"/>
    <s v="CFS-BB"/>
    <s v="N"/>
    <m/>
    <m/>
    <m/>
    <n v="0"/>
    <n v="0"/>
    <n v="0"/>
    <n v="0"/>
    <n v="0"/>
    <n v="0"/>
    <m/>
  </r>
  <r>
    <n v="17822622"/>
    <s v="GT TRUCK SDN BHD"/>
    <n v="101458"/>
    <x v="546"/>
    <s v="CFS-BB"/>
    <s v="Y"/>
    <n v="136690"/>
    <s v="TAN PEI YONG"/>
    <s v="RM"/>
    <n v="1000000"/>
    <n v="1006440.41"/>
    <n v="0"/>
    <n v="1701409.03"/>
    <n v="0"/>
    <n v="2707849.44"/>
    <n v="1707849.44"/>
  </r>
  <r>
    <n v="1550655"/>
    <s v="TEIK CHEE (GOH KHOAY) SDN BHD"/>
    <n v="101458"/>
    <x v="546"/>
    <s v="CFS-BB"/>
    <s v="N"/>
    <m/>
    <m/>
    <m/>
    <n v="0"/>
    <n v="0"/>
    <n v="0"/>
    <n v="0"/>
    <n v="0"/>
    <n v="0"/>
    <m/>
  </r>
  <r>
    <n v="7714777"/>
    <s v="GUAN LENG TRADING SDN BHD"/>
    <n v="101459"/>
    <x v="547"/>
    <s v="CFS-BB"/>
    <s v="Y"/>
    <n v="138612"/>
    <s v="Hiew Hwei Sen"/>
    <s v="RM"/>
    <n v="6282588.8300000001"/>
    <n v="3276133.6"/>
    <n v="2908392.56"/>
    <n v="0"/>
    <n v="0"/>
    <n v="6184526.1600000001"/>
    <n v="-98062.669999999925"/>
  </r>
  <r>
    <n v="19039386"/>
    <s v="ENG LEE HENG TRADING SDN.BHD.           "/>
    <n v="101459"/>
    <x v="547"/>
    <s v="CFS-BB"/>
    <s v="Y"/>
    <n v="138612"/>
    <s v="Hiew Hwei Sen"/>
    <s v="RM"/>
    <n v="3630000"/>
    <n v="3578730.49"/>
    <n v="0"/>
    <n v="0"/>
    <n v="0"/>
    <n v="3578730.49"/>
    <n v="-51269.509999999776"/>
  </r>
  <r>
    <n v="7417396"/>
    <s v="TING FOONG CONSTRUCTION SDN BHD"/>
    <n v="100370"/>
    <x v="548"/>
    <s v="CFS-BB"/>
    <s v="Y"/>
    <n v="131072"/>
    <s v="Pneh Joo Li"/>
    <s v="RM"/>
    <n v="300000"/>
    <n v="0"/>
    <n v="0"/>
    <n v="0"/>
    <n v="300000"/>
    <n v="300000"/>
    <n v="0"/>
  </r>
  <r>
    <n v="13013288"/>
    <s v="GUNUNG LANG DEVELOPMENT SDN BHD"/>
    <n v="100370"/>
    <x v="548"/>
    <s v="CFS-BB"/>
    <s v="Y"/>
    <n v="131072"/>
    <s v="Pneh Joo Li"/>
    <s v="RM"/>
    <n v="1000000"/>
    <n v="0"/>
    <n v="0"/>
    <n v="0"/>
    <n v="1000000"/>
    <n v="1000000"/>
    <n v="0"/>
  </r>
  <r>
    <n v="23308392"/>
    <s v="HEXGREEN PROPERTIES SDN BHD"/>
    <n v="100370"/>
    <x v="548"/>
    <s v="CFS-BB"/>
    <s v="Y"/>
    <n v="131072"/>
    <s v="Pneh Joo Li"/>
    <s v="RM"/>
    <n v="520270"/>
    <n v="40140.76"/>
    <n v="0"/>
    <n v="74826"/>
    <n v="250000"/>
    <n v="364966.76"/>
    <n v="-155303.24"/>
  </r>
  <r>
    <n v="15983125"/>
    <s v="GUVAS (SABAH) SDN BHD"/>
    <n v="101460"/>
    <x v="549"/>
    <s v="CFS-BB"/>
    <s v="Y"/>
    <n v="27768"/>
    <s v="Zainun Binti Muhamad"/>
    <s v="RM"/>
    <n v="2624600"/>
    <n v="2624600"/>
    <n v="0"/>
    <n v="0"/>
    <n v="0"/>
    <n v="2624600"/>
    <n v="0"/>
  </r>
  <r>
    <n v="6640323"/>
    <s v="NCT FORWARDING &amp; SHIPPING SDN BHD"/>
    <n v="101460"/>
    <x v="549"/>
    <s v="CFS-BB"/>
    <s v="N"/>
    <m/>
    <m/>
    <m/>
    <n v="0"/>
    <n v="0"/>
    <n v="0"/>
    <n v="0"/>
    <n v="0"/>
    <n v="0"/>
    <m/>
  </r>
  <r>
    <n v="15282922"/>
    <s v="GW FUI FUNG SDN BHD"/>
    <n v="101461"/>
    <x v="550"/>
    <s v="CFS-BB"/>
    <s v="Y"/>
    <n v="124423"/>
    <s v="Debbie Lim Yee Teng"/>
    <s v="RM"/>
    <n v="300000"/>
    <n v="0"/>
    <n v="0"/>
    <n v="0"/>
    <n v="300000"/>
    <n v="300000"/>
    <n v="0"/>
  </r>
  <r>
    <n v="9791192"/>
    <s v="FUI FUNG TRADING                        "/>
    <n v="101461"/>
    <x v="550"/>
    <s v="CFS-BB"/>
    <s v="N"/>
    <m/>
    <m/>
    <m/>
    <n v="0"/>
    <n v="0"/>
    <n v="0"/>
    <n v="0"/>
    <n v="0"/>
    <n v="0"/>
    <m/>
  </r>
  <r>
    <n v="4282907"/>
    <s v="HABIB JEWELS SDN BHD"/>
    <n v="100372"/>
    <x v="551"/>
    <s v="CFS-BB"/>
    <s v="Y"/>
    <n v="124664"/>
    <s v="New Sze Teng"/>
    <s v="BDM"/>
    <n v="3400000"/>
    <n v="3338614.6"/>
    <n v="0"/>
    <n v="0"/>
    <n v="0"/>
    <n v="3338614.6"/>
    <n v="-61385.399999999907"/>
  </r>
  <r>
    <n v="4382503"/>
    <s v="PAJAK GADAI EXPRESS SDN BHD"/>
    <n v="100372"/>
    <x v="551"/>
    <s v="CFS-BB"/>
    <s v="Y"/>
    <n v="136690"/>
    <s v="TAN PEI YONG"/>
    <s v="RM"/>
    <n v="2171750"/>
    <n v="1582128.26"/>
    <n v="0"/>
    <n v="0"/>
    <n v="0"/>
    <n v="1582128.26"/>
    <n v="-589621.74"/>
  </r>
  <r>
    <n v="7561014"/>
    <s v="HABIB JEWELRY MANUFACTURING SDN BHD"/>
    <n v="100372"/>
    <x v="551"/>
    <s v="CFS-BB"/>
    <s v="Y"/>
    <m/>
    <m/>
    <m/>
    <n v="0"/>
    <n v="0"/>
    <n v="0"/>
    <n v="0"/>
    <n v="0"/>
    <n v="0"/>
    <n v="0"/>
  </r>
  <r>
    <n v="19494666"/>
    <s v="HABIB JEWELS FRANCHISE SDN BHD"/>
    <n v="100372"/>
    <x v="551"/>
    <s v="CFS-BB"/>
    <s v="N"/>
    <n v="124664"/>
    <s v="New Sze Teng"/>
    <s v="BDM"/>
    <n v="0"/>
    <n v="0"/>
    <n v="0"/>
    <n v="0"/>
    <n v="0"/>
    <n v="0"/>
    <m/>
  </r>
  <r>
    <n v="22305486"/>
    <s v="TIME ZONE SDN BHD"/>
    <n v="100372"/>
    <x v="551"/>
    <s v="CFS-BB"/>
    <s v="Y"/>
    <n v="124664"/>
    <s v="New Sze Teng"/>
    <s v="BDM"/>
    <n v="1000000"/>
    <n v="1019290.56"/>
    <n v="0"/>
    <n v="0"/>
    <n v="0"/>
    <n v="1019290.56"/>
    <n v="19290.560000000056"/>
  </r>
  <r>
    <n v="24511929"/>
    <s v="UNFORGETABLE MOMENTS SDN BHD            "/>
    <n v="100372"/>
    <x v="551"/>
    <s v="CFS-BB"/>
    <s v="N"/>
    <m/>
    <m/>
    <m/>
    <n v="0"/>
    <n v="0"/>
    <n v="0"/>
    <n v="0"/>
    <n v="0"/>
    <n v="0"/>
    <m/>
  </r>
  <r>
    <n v="25083306"/>
    <s v="HABU CAMERON DEVELOPMENT SDN. BHD.      "/>
    <n v="101462"/>
    <x v="552"/>
    <s v="CFS-BB"/>
    <s v="Y"/>
    <n v="97453"/>
    <s v="Chong Yoke Yee"/>
    <s v="BDM"/>
    <n v="1672000"/>
    <n v="1669778.75"/>
    <n v="0"/>
    <n v="0"/>
    <n v="0"/>
    <n v="1669778.75"/>
    <n v="-2221.25"/>
  </r>
  <r>
    <n v="23279160"/>
    <s v="SUNLIGHT FLOWERS FARM SDN BERHAD"/>
    <n v="101462"/>
    <x v="552"/>
    <s v="CFS-BB"/>
    <s v="Y"/>
    <n v="97453"/>
    <s v="Chong Yoke Yee"/>
    <s v="BDM"/>
    <n v="1000000"/>
    <n v="1008639.42"/>
    <n v="0"/>
    <n v="0"/>
    <n v="0"/>
    <n v="1008639.42"/>
    <n v="8639.4200000000419"/>
  </r>
  <r>
    <n v="25608014"/>
    <s v="BERTAM SUNLIGHT FLOWERS FARM SDN BHD    "/>
    <n v="101462"/>
    <x v="552"/>
    <s v="CFS-BB"/>
    <s v="N"/>
    <m/>
    <m/>
    <m/>
    <n v="0"/>
    <n v="0"/>
    <n v="0"/>
    <n v="0"/>
    <n v="0"/>
    <n v="0"/>
    <m/>
  </r>
  <r>
    <n v="22330189"/>
    <s v="HAI MESH STEEL (M) SDN BHD"/>
    <n v="100373"/>
    <x v="553"/>
    <s v="CFS-BB"/>
    <s v="N"/>
    <m/>
    <m/>
    <m/>
    <n v="0"/>
    <n v="0"/>
    <n v="0"/>
    <n v="0"/>
    <n v="0"/>
    <n v="0"/>
    <m/>
  </r>
  <r>
    <n v="25688631"/>
    <s v="HAI FU SHEET PILES SDN BHD"/>
    <n v="100373"/>
    <x v="553"/>
    <s v="CFS-BB"/>
    <s v="Y"/>
    <n v="122648"/>
    <s v="Beng Hwei Ming"/>
    <s v="RM"/>
    <n v="1382455.3900000001"/>
    <n v="1011919.22"/>
    <n v="0"/>
    <n v="361636.94"/>
    <n v="0"/>
    <n v="1373556.16"/>
    <n v="-8899.2300000002142"/>
  </r>
  <r>
    <n v="9266334"/>
    <s v="HAIKY BORNEO SDN BHD"/>
    <n v="101463"/>
    <x v="554"/>
    <s v="CFS-BB"/>
    <s v="N"/>
    <m/>
    <m/>
    <m/>
    <n v="0"/>
    <n v="0"/>
    <n v="0"/>
    <n v="0"/>
    <n v="0"/>
    <n v="0"/>
    <m/>
  </r>
  <r>
    <n v="15771211"/>
    <s v="HAIKY MARKETING SDN BHD"/>
    <n v="101463"/>
    <x v="554"/>
    <s v="CFS-BB"/>
    <s v="N"/>
    <m/>
    <m/>
    <m/>
    <n v="0"/>
    <n v="0"/>
    <n v="0"/>
    <n v="0"/>
    <n v="0"/>
    <n v="0"/>
    <m/>
  </r>
  <r>
    <n v="19661035"/>
    <s v="HAIKY SEAFOOD INDUSTRIES (M) SDN BHD"/>
    <n v="101463"/>
    <x v="554"/>
    <s v="CFS-BB"/>
    <s v="Y"/>
    <m/>
    <m/>
    <m/>
    <n v="0"/>
    <n v="0"/>
    <n v="0"/>
    <n v="0"/>
    <n v="0"/>
    <n v="0"/>
    <n v="0"/>
  </r>
  <r>
    <n v="13376941"/>
    <s v="HAI-POINT MARKETING SDN BHD"/>
    <n v="100374"/>
    <x v="555"/>
    <s v="CFS-BB"/>
    <s v="Y"/>
    <n v="67157"/>
    <s v="Noor Hafizza Binti Ismail"/>
    <s v="RM"/>
    <n v="1000000"/>
    <n v="1013757.65"/>
    <n v="0"/>
    <n v="200335.18"/>
    <n v="0"/>
    <n v="1214092.83"/>
    <n v="214092.83000000007"/>
  </r>
  <r>
    <n v="13415141"/>
    <s v="HAI-POINT STEEL SDN BHD"/>
    <n v="100374"/>
    <x v="555"/>
    <s v="CFS-BB"/>
    <s v="Y"/>
    <n v="67157"/>
    <s v="Noor Hafizza Binti Ismail"/>
    <s v="RM"/>
    <n v="18720000"/>
    <n v="1483524.28"/>
    <n v="0"/>
    <n v="0"/>
    <n v="16020000"/>
    <n v="17503524.280000001"/>
    <n v="-1216475.7199999988"/>
  </r>
  <r>
    <n v="5226853"/>
    <s v="ZAMAHAN SDN BHD"/>
    <n v="100375"/>
    <x v="556"/>
    <s v="CFS-BB"/>
    <s v="Y"/>
    <n v="137175"/>
    <s v="Brian Cheng Wai Nynn"/>
    <s v="RM"/>
    <n v="162000"/>
    <n v="0"/>
    <n v="0"/>
    <n v="250546.99"/>
    <n v="162000"/>
    <n v="412546.99"/>
    <n v="250546.99"/>
  </r>
  <r>
    <n v="9688986"/>
    <s v="NOBLE TWIN (M) SDN BHD"/>
    <n v="100375"/>
    <x v="556"/>
    <s v="CFS-BB"/>
    <s v="N"/>
    <m/>
    <m/>
    <m/>
    <n v="0"/>
    <n v="0"/>
    <n v="0"/>
    <n v="0"/>
    <n v="0"/>
    <n v="0"/>
    <m/>
  </r>
  <r>
    <n v="12052308"/>
    <s v="SAKSAMA PERSADA SDN BHD"/>
    <n v="100375"/>
    <x v="556"/>
    <s v="CFS-BB"/>
    <s v="N"/>
    <m/>
    <m/>
    <m/>
    <n v="0"/>
    <n v="0"/>
    <n v="0"/>
    <n v="0"/>
    <n v="0"/>
    <n v="0"/>
    <m/>
  </r>
  <r>
    <n v="15294986"/>
    <s v="WAJAR KUASA SDN BHD"/>
    <n v="100375"/>
    <x v="556"/>
    <s v="CFS-BB"/>
    <s v="N"/>
    <m/>
    <m/>
    <m/>
    <n v="0"/>
    <n v="0"/>
    <n v="0"/>
    <n v="0"/>
    <n v="0"/>
    <n v="0"/>
    <m/>
  </r>
  <r>
    <n v="17299474"/>
    <s v="HAJOON SDN.BHD."/>
    <n v="100375"/>
    <x v="556"/>
    <s v="CFS-BB"/>
    <s v="Y"/>
    <n v="99910"/>
    <s v="Loo Kit Loong"/>
    <s v="DH"/>
    <n v="1500000"/>
    <n v="0"/>
    <n v="3000979.2"/>
    <n v="0"/>
    <n v="1500000"/>
    <n v="4500979.2"/>
    <n v="3000979.2"/>
  </r>
  <r>
    <n v="20444635"/>
    <s v="IMBAS HARUMAN SDN. BHD."/>
    <n v="100375"/>
    <x v="556"/>
    <s v="CFS-BB"/>
    <s v="N"/>
    <m/>
    <m/>
    <s v="RM"/>
    <n v="0"/>
    <n v="0"/>
    <n v="0"/>
    <n v="0"/>
    <n v="0"/>
    <n v="0"/>
    <m/>
  </r>
  <r>
    <n v="20757665"/>
    <s v="KUASA SELASEH SDN BHD"/>
    <n v="100375"/>
    <x v="556"/>
    <s v="CFS-BB"/>
    <s v="N"/>
    <m/>
    <m/>
    <m/>
    <n v="0"/>
    <n v="0"/>
    <n v="0"/>
    <n v="0"/>
    <n v="0"/>
    <n v="0"/>
    <m/>
  </r>
  <r>
    <n v="23384889"/>
    <s v="DISTINCTION PORTFOLIO SDN BHD"/>
    <n v="100375"/>
    <x v="556"/>
    <s v="CFS-BB"/>
    <s v="Y"/>
    <n v="78911"/>
    <s v="Adila Binti Mohd Yasin"/>
    <s v="RM"/>
    <n v="4000000"/>
    <n v="3081402.81"/>
    <n v="0"/>
    <n v="0"/>
    <n v="0"/>
    <n v="3081402.81"/>
    <n v="-918597.19"/>
  </r>
  <r>
    <n v="18351059"/>
    <s v="CITY STAR DEPARTMENT STORE SDN BHD"/>
    <n v="100376"/>
    <x v="557"/>
    <s v="CFS-BB"/>
    <s v="Y"/>
    <n v="135991"/>
    <s v="Loh Yi Peng"/>
    <s v="RM"/>
    <n v="1440750"/>
    <n v="1364946.26"/>
    <n v="0"/>
    <n v="0"/>
    <n v="0"/>
    <n v="1364946.26"/>
    <n v="-75803.739999999991"/>
  </r>
  <r>
    <n v="19527423"/>
    <s v="HARI-HARI REALTY SDN BHD                "/>
    <n v="100376"/>
    <x v="557"/>
    <s v="CFS-BB"/>
    <s v="N"/>
    <m/>
    <m/>
    <m/>
    <n v="0"/>
    <n v="0"/>
    <n v="0"/>
    <n v="0"/>
    <n v="0"/>
    <n v="0"/>
    <m/>
  </r>
  <r>
    <n v="20189204"/>
    <s v="LEISURE EXPERTISE SDN. BHD."/>
    <n v="100376"/>
    <x v="557"/>
    <s v="CFS-BB"/>
    <s v="Y"/>
    <n v="137472"/>
    <s v="Yap Seng Kian"/>
    <s v="RM"/>
    <n v="3090000"/>
    <n v="2154740.4"/>
    <n v="0"/>
    <n v="0"/>
    <n v="0"/>
    <n v="2154740.4"/>
    <n v="-935259.60000000009"/>
  </r>
  <r>
    <n v="20776020"/>
    <s v="HALAMAN RAMAI SDN BHD"/>
    <n v="100376"/>
    <x v="557"/>
    <s v="CFS-BB"/>
    <s v="N"/>
    <m/>
    <m/>
    <m/>
    <n v="0"/>
    <n v="0"/>
    <n v="0"/>
    <n v="0"/>
    <n v="0"/>
    <n v="0"/>
    <m/>
  </r>
  <r>
    <n v="21185606"/>
    <s v="HR CITY VIEW SDN. BHD."/>
    <n v="100376"/>
    <x v="557"/>
    <s v="CFS-BB"/>
    <s v="Y"/>
    <n v="137472"/>
    <s v="Yap Seng Kian"/>
    <s v="RM"/>
    <n v="2090000"/>
    <n v="1958838.6400000001"/>
    <n v="0"/>
    <n v="0"/>
    <n v="0"/>
    <n v="1958838.6400000001"/>
    <n v="-131161.35999999987"/>
  </r>
  <r>
    <n v="23346773"/>
    <s v="SKY VENTURE MANAGEMENT SDN BHD"/>
    <n v="100376"/>
    <x v="557"/>
    <s v="CFS-BB"/>
    <s v="Y"/>
    <m/>
    <m/>
    <s v="RM"/>
    <n v="0"/>
    <n v="0"/>
    <n v="0"/>
    <n v="0"/>
    <n v="0"/>
    <n v="0"/>
    <n v="0"/>
  </r>
  <r>
    <n v="24911870"/>
    <s v="ONE BEIJING SDN BHD                     "/>
    <n v="100376"/>
    <x v="557"/>
    <s v="CFS-BB"/>
    <s v="N"/>
    <m/>
    <m/>
    <m/>
    <n v="0"/>
    <n v="0"/>
    <n v="0"/>
    <n v="0"/>
    <n v="0"/>
    <n v="0"/>
    <m/>
  </r>
  <r>
    <n v="25439362"/>
    <s v="KIAREE DEVELOPMENT SDN BHD"/>
    <n v="100376"/>
    <x v="557"/>
    <s v="CFS-BB"/>
    <s v="N"/>
    <m/>
    <m/>
    <m/>
    <n v="0"/>
    <n v="0"/>
    <n v="0"/>
    <n v="0"/>
    <n v="0"/>
    <n v="0"/>
    <m/>
  </r>
  <r>
    <n v="26133888"/>
    <s v="KIM YONG JAYA SDN. BHD.                 "/>
    <n v="100376"/>
    <x v="557"/>
    <s v="CFS-BB"/>
    <s v="N"/>
    <m/>
    <m/>
    <m/>
    <n v="0"/>
    <n v="0"/>
    <n v="0"/>
    <n v="0"/>
    <n v="0"/>
    <n v="0"/>
    <m/>
  </r>
  <r>
    <n v="26475730"/>
    <s v="HARI-HARI MANAGEMENT SDN. BHD."/>
    <n v="100376"/>
    <x v="557"/>
    <s v="CFS-BB"/>
    <s v="Y"/>
    <n v="137175"/>
    <s v="Brian Cheng Wai Nynn"/>
    <s v="RM"/>
    <n v="9800000"/>
    <n v="7933532.29"/>
    <n v="0"/>
    <n v="0"/>
    <n v="0"/>
    <n v="7933532.29"/>
    <n v="-1866467.71"/>
  </r>
  <r>
    <n v="10077836"/>
    <s v="T.S.FONG BUILDERS SDN BHD"/>
    <n v="100377"/>
    <x v="558"/>
    <s v="CFS-BB"/>
    <s v="Y"/>
    <n v="70925"/>
    <s v="Sharifah Nor Hamiza Binti Syed Mohd"/>
    <s v="RM"/>
    <n v="3251524.36"/>
    <n v="0"/>
    <n v="3234349.59"/>
    <n v="0"/>
    <n v="0"/>
    <n v="3234349.59"/>
    <n v="-17174.770000000019"/>
  </r>
  <r>
    <n v="15194049"/>
    <s v="N.S.SENG (SEREMBAN) SDN BHD"/>
    <n v="100377"/>
    <x v="558"/>
    <s v="CFS-BB"/>
    <s v="Y"/>
    <n v="86311"/>
    <s v="Zaitun Binti Zanudin"/>
    <s v="RM"/>
    <n v="60000"/>
    <n v="0"/>
    <n v="0"/>
    <n v="0"/>
    <n v="60000"/>
    <n v="60000"/>
    <n v="0"/>
  </r>
  <r>
    <n v="19180639"/>
    <s v="HALLMARK SIGN SDN BHD"/>
    <n v="100377"/>
    <x v="558"/>
    <s v="CFS-BB"/>
    <s v="Y"/>
    <n v="88665"/>
    <s v="Chan Len Cher"/>
    <s v="RM"/>
    <n v="5296900"/>
    <n v="2100515.7600000002"/>
    <n v="0"/>
    <n v="0"/>
    <n v="0"/>
    <n v="2100515.7600000002"/>
    <n v="-3196384.2399999998"/>
  </r>
  <r>
    <n v="16384497"/>
    <s v="HALUAN CEKAP SDN. BHD."/>
    <n v="100378"/>
    <x v="559"/>
    <s v="CFS-BB"/>
    <s v="Y"/>
    <n v="61742"/>
    <s v="Wong Hung Kiew"/>
    <s v="BDM"/>
    <n v="9913429.8300000001"/>
    <n v="1628766.23"/>
    <n v="0"/>
    <n v="2006134.68"/>
    <n v="10952009.83"/>
    <n v="14586910.74"/>
    <n v="4673480.91"/>
  </r>
  <r>
    <n v="25590761"/>
    <s v="HALUAN SAMA SDN BHD"/>
    <n v="100378"/>
    <x v="559"/>
    <s v="CFS-BB"/>
    <s v="Y"/>
    <n v="61742"/>
    <s v="Wong Hung Kiew"/>
    <s v="BDM"/>
    <n v="2100000"/>
    <n v="1844187.22"/>
    <n v="0"/>
    <n v="0"/>
    <n v="0"/>
    <n v="1844187.22"/>
    <n v="-255812.78000000003"/>
  </r>
  <r>
    <n v="26991087"/>
    <s v="HAMPARAN PREMIX SDN. BHD."/>
    <n v="101464"/>
    <x v="560"/>
    <s v="CFS-BB"/>
    <s v="Y"/>
    <n v="74805"/>
    <s v="Fataniah Fatim Binti Mustafa"/>
    <s v="RM"/>
    <n v="1000000"/>
    <n v="0"/>
    <n v="1000000"/>
    <n v="0"/>
    <n v="0"/>
    <n v="1000000"/>
    <n v="0"/>
  </r>
  <r>
    <n v="20005043"/>
    <s v="RIMBUN TEKAD PREMIX (TERENGGANU) SDN BHD"/>
    <n v="101464"/>
    <x v="560"/>
    <s v="CFS-BB"/>
    <s v="Y"/>
    <n v="74805"/>
    <s v="Fataniah Fatim Binti Mustafa"/>
    <s v="RM"/>
    <n v="500000"/>
    <n v="504594.23"/>
    <n v="0"/>
    <n v="0"/>
    <n v="0"/>
    <n v="504594.23"/>
    <n v="4594.2299999999814"/>
  </r>
  <r>
    <n v="17869075"/>
    <s v="HAMZAH IBIR SDN BHD                     "/>
    <n v="100379"/>
    <x v="561"/>
    <s v="CFS-BB"/>
    <s v="Y"/>
    <n v="86696"/>
    <s v="Suziana Binti Omar"/>
    <s v="RM"/>
    <n v="3145879.35"/>
    <n v="1784414.5299999998"/>
    <n v="663294.12"/>
    <n v="0"/>
    <n v="0"/>
    <n v="2447708.65"/>
    <n v="-698170.70000000019"/>
  </r>
  <r>
    <n v="18019649"/>
    <s v="KKH HARDWARE                            "/>
    <n v="100379"/>
    <x v="561"/>
    <s v="CFS-BB"/>
    <s v="Y"/>
    <m/>
    <m/>
    <m/>
    <n v="0"/>
    <n v="0"/>
    <n v="0"/>
    <n v="5000"/>
    <n v="0"/>
    <n v="5000"/>
    <n v="5000"/>
  </r>
  <r>
    <n v="27092310"/>
    <s v="Handal Ceria Sdn Bhd"/>
    <n v="101465"/>
    <x v="562"/>
    <s v="CFS-BB"/>
    <s v="Y"/>
    <n v="127614"/>
    <s v="Lim Hong Shiang"/>
    <s v="BDM"/>
    <n v="1000000"/>
    <n v="0"/>
    <n v="0"/>
    <n v="0"/>
    <n v="1000000"/>
    <n v="1000000"/>
    <n v="0"/>
  </r>
  <r>
    <n v="12187618"/>
    <s v="HANDAL INDAH SDN BHD"/>
    <n v="101465"/>
    <x v="562"/>
    <s v="CFS-BB"/>
    <s v="N"/>
    <n v="127614"/>
    <s v="Lim Hong Shiang"/>
    <s v="BDM"/>
    <n v="0"/>
    <n v="0"/>
    <n v="0"/>
    <n v="0"/>
    <n v="33000000"/>
    <n v="33000000"/>
    <m/>
  </r>
  <r>
    <n v="15616456"/>
    <s v="RP PRODUCTS SDN. BHD."/>
    <n v="100380"/>
    <x v="563"/>
    <s v="CFS-BB"/>
    <s v="N"/>
    <n v="138765"/>
    <s v="Lim Zi Yao"/>
    <s v="RM"/>
    <n v="0"/>
    <n v="0"/>
    <n v="0"/>
    <n v="0"/>
    <n v="0"/>
    <n v="0"/>
    <m/>
  </r>
  <r>
    <n v="17397175"/>
    <s v="CHEMREX CORPORATION SDN BHD"/>
    <n v="100380"/>
    <x v="563"/>
    <s v="CFS-BB"/>
    <s v="Y"/>
    <n v="131084"/>
    <s v="Pang Lisa"/>
    <s v="RM"/>
    <n v="6000000"/>
    <n v="0"/>
    <n v="0"/>
    <n v="1001675.78"/>
    <n v="6000000"/>
    <n v="7001675.7800000003"/>
    <n v="1001675.7800000003"/>
  </r>
  <r>
    <n v="20328774"/>
    <s v="HANDY BUILDER SDN BHD"/>
    <n v="100380"/>
    <x v="563"/>
    <s v="CFS-BB"/>
    <s v="Y"/>
    <n v="128374"/>
    <s v="Ho Sie Cheng"/>
    <s v="RM"/>
    <n v="2077499.26"/>
    <n v="510668.06"/>
    <n v="914999.52"/>
    <n v="0"/>
    <n v="660000"/>
    <n v="2085667.58"/>
    <n v="8168.3200000000652"/>
  </r>
  <r>
    <n v="21506018"/>
    <s v="MULTI SETIA DEVELOPMENT SDN BHD"/>
    <n v="100380"/>
    <x v="563"/>
    <s v="CFS-BB"/>
    <s v="N"/>
    <m/>
    <m/>
    <m/>
    <n v="0"/>
    <n v="0"/>
    <n v="0"/>
    <n v="0"/>
    <n v="0"/>
    <n v="0"/>
    <m/>
  </r>
  <r>
    <n v="23602529"/>
    <s v="HANDY CONSTRUCTION SDN BHD"/>
    <n v="100380"/>
    <x v="563"/>
    <s v="CFS-BB"/>
    <s v="Y"/>
    <n v="129943"/>
    <s v="Saw Li Ming"/>
    <s v="RM"/>
    <n v="200000"/>
    <n v="201016.54"/>
    <n v="0"/>
    <n v="601005.48"/>
    <n v="0"/>
    <n v="802022.02"/>
    <n v="602022.02"/>
  </r>
  <r>
    <n v="24133265"/>
    <s v="SETIA LAND DEVELOPMENT SDN BHD          "/>
    <n v="100380"/>
    <x v="563"/>
    <s v="CFS-BB"/>
    <s v="N"/>
    <m/>
    <m/>
    <m/>
    <n v="0"/>
    <n v="0"/>
    <n v="0"/>
    <n v="0"/>
    <n v="0"/>
    <n v="0"/>
    <m/>
  </r>
  <r>
    <n v="14539117"/>
    <s v="HANIFFA PROPERTIES SDN BHD"/>
    <n v="101466"/>
    <x v="564"/>
    <s v="CFS-BB"/>
    <s v="Y"/>
    <n v="126482"/>
    <s v="Siti Nur Zawani Binti Hazlan"/>
    <s v="RM"/>
    <n v="28044000"/>
    <n v="13243085.5"/>
    <n v="0"/>
    <n v="0"/>
    <n v="0"/>
    <n v="13243085.5"/>
    <n v="-14800914.5"/>
  </r>
  <r>
    <n v="15723425"/>
    <s v="HANIFFA SDN BHD"/>
    <n v="101466"/>
    <x v="564"/>
    <s v="CFS-BB"/>
    <s v="N"/>
    <m/>
    <m/>
    <m/>
    <n v="0"/>
    <n v="0"/>
    <n v="0"/>
    <n v="0"/>
    <n v="0"/>
    <n v="0"/>
    <m/>
  </r>
  <r>
    <n v="26944813"/>
    <s v="HANKEE FARMING SDN BHD"/>
    <n v="101467"/>
    <x v="565"/>
    <s v="CFS-BB"/>
    <s v="Y"/>
    <n v="131084"/>
    <s v="Pang Lisa"/>
    <s v="RM"/>
    <n v="800000"/>
    <n v="811315.75"/>
    <n v="0"/>
    <n v="0"/>
    <n v="0"/>
    <n v="811315.75"/>
    <n v="11315.75"/>
  </r>
  <r>
    <n v="17976222"/>
    <s v="HANKEE PROCESSING SDN BHD"/>
    <n v="101467"/>
    <x v="565"/>
    <s v="CFS-BB"/>
    <s v="N"/>
    <n v="131084"/>
    <s v="Pang Lisa"/>
    <s v="RM"/>
    <n v="0"/>
    <n v="0"/>
    <n v="0"/>
    <n v="0"/>
    <n v="0"/>
    <n v="0"/>
    <m/>
  </r>
  <r>
    <n v="4041735"/>
    <s v="TATT GIAP HARDWARE SDN BHD              "/>
    <n v="100381"/>
    <x v="566"/>
    <s v="CFS-BB"/>
    <s v="N"/>
    <n v="122648"/>
    <s v="Beng Hwei Ming"/>
    <s v="RM"/>
    <n v="0"/>
    <n v="0"/>
    <n v="0"/>
    <n v="0"/>
    <n v="0"/>
    <n v="0"/>
    <m/>
  </r>
  <r>
    <n v="5302944"/>
    <s v="HANWA STEEL CENTRE(M) SDN BHD"/>
    <n v="100381"/>
    <x v="566"/>
    <s v="CFS-BB"/>
    <s v="Y"/>
    <n v="122648"/>
    <s v="Beng Hwei Ming"/>
    <s v="RM"/>
    <n v="13000000"/>
    <n v="0"/>
    <n v="0"/>
    <n v="500000"/>
    <n v="13000000"/>
    <n v="13500000"/>
    <n v="500000"/>
  </r>
  <r>
    <n v="1687863"/>
    <s v="KEDAI ENG HUAT                          "/>
    <n v="100382"/>
    <x v="567"/>
    <s v="CFS-BB"/>
    <s v="Y"/>
    <n v="86311"/>
    <s v="Zaitun Binti Zanudin"/>
    <s v="RM"/>
    <n v="2700000"/>
    <n v="1914510.81"/>
    <n v="0"/>
    <n v="0"/>
    <n v="0"/>
    <n v="1914510.81"/>
    <n v="-785489.19"/>
  </r>
  <r>
    <n v="20794766"/>
    <s v="ERA JAYA REALTY SDN BHD"/>
    <n v="100382"/>
    <x v="567"/>
    <s v="CFS-BB"/>
    <s v="Y"/>
    <n v="86311"/>
    <s v="Zaitun Binti Zanudin"/>
    <s v="RM"/>
    <n v="1180000"/>
    <n v="918960.61"/>
    <n v="0"/>
    <n v="0"/>
    <n v="0"/>
    <n v="918960.61"/>
    <n v="-261039.39"/>
  </r>
  <r>
    <n v="26109611"/>
    <s v="HAO XIANG CHI SEAFOOD (TRIANG) SDN BHD"/>
    <n v="100382"/>
    <x v="567"/>
    <s v="CFS-BB"/>
    <s v="Y"/>
    <n v="129093"/>
    <s v="Wong Yee Soon"/>
    <s v="RM"/>
    <n v="11370000"/>
    <n v="11354610.32"/>
    <n v="0"/>
    <n v="0"/>
    <n v="0"/>
    <n v="11354610.32"/>
    <n v="-15389.679999999702"/>
  </r>
  <r>
    <n v="26122822"/>
    <s v="HAO XIANG CHI SEAFOOD RESTAURANT GROUP SDN BHD"/>
    <n v="100382"/>
    <x v="567"/>
    <s v="CFS-BB"/>
    <s v="Y"/>
    <n v="129093"/>
    <s v="Wong Yee Soon"/>
    <s v="RM"/>
    <n v="2030000"/>
    <n v="2081344.62"/>
    <n v="0"/>
    <n v="0"/>
    <n v="0"/>
    <n v="2081344.62"/>
    <n v="51344.620000000112"/>
  </r>
  <r>
    <n v="15461430"/>
    <s v="HAPPIWIN DEVELOPMENT SDN BHD"/>
    <n v="100383"/>
    <x v="568"/>
    <s v="CFS-BB"/>
    <s v="Y"/>
    <n v="128155"/>
    <s v="Colin Wong Siew King"/>
    <s v="RM"/>
    <n v="882345.14"/>
    <n v="0"/>
    <n v="754896.77"/>
    <n v="0"/>
    <n v="0"/>
    <n v="754896.77"/>
    <n v="-127448.37"/>
  </r>
  <r>
    <n v="17788718"/>
    <s v="JIN KION SDN. BHD."/>
    <n v="100383"/>
    <x v="568"/>
    <s v="CFS-BB"/>
    <s v="Y"/>
    <n v="128155"/>
    <s v="Colin Wong Siew King"/>
    <s v="RM"/>
    <n v="1004916.07"/>
    <n v="0"/>
    <n v="0"/>
    <n v="986577.38"/>
    <n v="0"/>
    <n v="986577.38"/>
    <n v="-18338.689999999944"/>
  </r>
  <r>
    <n v="18272825"/>
    <s v="VILLA GARDENS SDN BHD"/>
    <n v="100383"/>
    <x v="568"/>
    <s v="CFS-BB"/>
    <s v="Y"/>
    <n v="128155"/>
    <s v="Colin Wong Siew King"/>
    <s v="RM"/>
    <n v="733841.98"/>
    <n v="0"/>
    <n v="666561.32999999996"/>
    <n v="300502.76"/>
    <n v="0"/>
    <n v="967064.09"/>
    <n v="233222.11"/>
  </r>
  <r>
    <n v="23374089"/>
    <s v="SUPER MILLION PROPERTIES SDN. BHD."/>
    <n v="100383"/>
    <x v="568"/>
    <s v="CFS-BB"/>
    <s v="Y"/>
    <n v="128155"/>
    <s v="Colin Wong Siew King"/>
    <s v="RM"/>
    <n v="1205273.17"/>
    <n v="0"/>
    <n v="1128515.45"/>
    <n v="0"/>
    <n v="0"/>
    <n v="1128515.45"/>
    <n v="-76757.719999999972"/>
  </r>
  <r>
    <n v="20666471"/>
    <s v="HARMONY BROADWAY SDN BHD"/>
    <n v="100384"/>
    <x v="569"/>
    <s v="CFS-BB"/>
    <s v="Y"/>
    <n v="61362"/>
    <s v="Lina Chin"/>
    <s v="RM"/>
    <n v="2234000"/>
    <n v="0"/>
    <n v="0"/>
    <n v="0"/>
    <n v="2234000"/>
    <n v="2234000"/>
    <n v="0"/>
  </r>
  <r>
    <n v="25425089"/>
    <s v="TENAX DCE SDN. BHD."/>
    <n v="100384"/>
    <x v="569"/>
    <s v="CFS-BB"/>
    <s v="Y"/>
    <n v="61362"/>
    <s v="Lina Chin"/>
    <s v="RM"/>
    <n v="1500000"/>
    <n v="0"/>
    <n v="0"/>
    <n v="0"/>
    <n v="0"/>
    <n v="0"/>
    <n v="-1500000"/>
  </r>
  <r>
    <n v="1441124"/>
    <s v="CHENG XING SDN BHD"/>
    <n v="100385"/>
    <x v="570"/>
    <s v="CFS-BB"/>
    <s v="Y"/>
    <n v="137294"/>
    <s v="Ng Yun Hui"/>
    <s v="RM"/>
    <n v="3913288.41"/>
    <n v="0"/>
    <n v="1108858.94"/>
    <n v="0"/>
    <n v="2800000"/>
    <n v="3908858.94"/>
    <n v="-4429.4700000002049"/>
  </r>
  <r>
    <n v="13997560"/>
    <s v="CHENG XING DEVELOPMENT &amp; CONSTRUCTION SD"/>
    <n v="100385"/>
    <x v="570"/>
    <s v="CFS-BB"/>
    <s v="N"/>
    <m/>
    <m/>
    <m/>
    <n v="0"/>
    <n v="0"/>
    <n v="0"/>
    <n v="0"/>
    <n v="0"/>
    <n v="0"/>
    <m/>
  </r>
  <r>
    <n v="15938141"/>
    <s v="LEISURE VILLA DEVELOPMENT SDN BHD       "/>
    <n v="100385"/>
    <x v="570"/>
    <s v="CFS-BB"/>
    <s v="N"/>
    <n v="137294"/>
    <s v="Ng Yun Hui"/>
    <s v="RM"/>
    <n v="0"/>
    <n v="0"/>
    <n v="0"/>
    <n v="0"/>
    <n v="0"/>
    <n v="0"/>
    <m/>
  </r>
  <r>
    <n v="21526500"/>
    <s v="SRI JAYA DEVELOPMENT &amp; CONSTRUCTION S/B"/>
    <n v="100385"/>
    <x v="570"/>
    <s v="CFS-BB"/>
    <s v="N"/>
    <n v="137294"/>
    <s v="Ng Yun Hui"/>
    <s v="RM"/>
    <n v="0"/>
    <n v="0"/>
    <n v="0"/>
    <n v="0"/>
    <n v="0"/>
    <n v="0"/>
    <m/>
  </r>
  <r>
    <n v="21729425"/>
    <s v="HARTAMAS NUSAJAYA DEVELOPMENT SDN BHD"/>
    <n v="100385"/>
    <x v="570"/>
    <s v="CFS-BB"/>
    <s v="Y"/>
    <n v="137294"/>
    <s v="Ng Yun Hui"/>
    <s v="RM"/>
    <n v="8410000"/>
    <n v="400593.15"/>
    <n v="0"/>
    <n v="0"/>
    <n v="500000"/>
    <n v="900593.15"/>
    <n v="-7509406.8499999996"/>
  </r>
  <r>
    <n v="20207889"/>
    <s v="ESTEEM PARTNERS SDN BHD"/>
    <n v="100386"/>
    <x v="571"/>
    <s v="CFS-BB"/>
    <s v="Y"/>
    <n v="20553"/>
    <s v="Joshen Bin Moliat"/>
    <s v="RM"/>
    <n v="1650000"/>
    <n v="1300871.54"/>
    <n v="0"/>
    <n v="0"/>
    <n v="0"/>
    <n v="1300871.54"/>
    <n v="-349128.45999999996"/>
  </r>
  <r>
    <n v="20655397"/>
    <s v="PANORAMA HILL DEVELOPMENT SDN BHD"/>
    <n v="100386"/>
    <x v="571"/>
    <s v="CFS-BB"/>
    <s v="Y"/>
    <n v="20553"/>
    <s v="Joshen Bin Moliat"/>
    <s v="RM"/>
    <n v="1255500"/>
    <n v="1114521.04"/>
    <n v="0"/>
    <n v="0"/>
    <n v="0"/>
    <n v="1114521.04"/>
    <n v="-140978.95999999996"/>
  </r>
  <r>
    <n v="21944137"/>
    <s v="HARTAWAN SEJATI SDN BHD"/>
    <n v="100386"/>
    <x v="571"/>
    <s v="CFS-BB"/>
    <s v="Y"/>
    <n v="20553"/>
    <s v="Joshen Bin Moliat"/>
    <s v="RM"/>
    <n v="2252500"/>
    <n v="2006790.81"/>
    <n v="0"/>
    <n v="0"/>
    <n v="0"/>
    <n v="2006790.81"/>
    <n v="-245709.18999999994"/>
  </r>
  <r>
    <n v="4877056"/>
    <s v="KHAISHEN TRADING SDN BHD"/>
    <n v="100387"/>
    <x v="572"/>
    <s v="CFS-BB"/>
    <s v="Y"/>
    <n v="133907"/>
    <s v="See Tho Mei Cheam"/>
    <s v="RM"/>
    <n v="4800000"/>
    <n v="1014628.48"/>
    <n v="0"/>
    <n v="0"/>
    <n v="3800000"/>
    <n v="4814628.4800000004"/>
    <n v="14628.480000000447"/>
  </r>
  <r>
    <n v="12140466"/>
    <s v="HARVEST IMPACT SDN BHD"/>
    <n v="100387"/>
    <x v="572"/>
    <s v="CFS-BB"/>
    <s v="Y"/>
    <n v="133907"/>
    <s v="See Tho Mei Cheam"/>
    <s v="RM"/>
    <n v="15875000"/>
    <n v="15866561.01"/>
    <n v="0"/>
    <n v="0"/>
    <n v="0"/>
    <n v="15866561.01"/>
    <n v="-8438.9900000002235"/>
  </r>
  <r>
    <n v="22351299"/>
    <s v="GROW WELL MARKETING SDN BHD"/>
    <n v="100387"/>
    <x v="572"/>
    <s v="CFS-BB"/>
    <s v="Y"/>
    <n v="133907"/>
    <s v="See Tho Mei Cheam"/>
    <s v="RM"/>
    <n v="14625000"/>
    <n v="10076622.4"/>
    <n v="0"/>
    <n v="0"/>
    <n v="4000000"/>
    <n v="14076622.4"/>
    <n v="-548377.59999999963"/>
  </r>
  <r>
    <n v="25575146"/>
    <s v="GROW WELL PARTS CENTRE SDN BHD"/>
    <n v="100387"/>
    <x v="572"/>
    <s v="CFS-BB"/>
    <s v="Y"/>
    <n v="133907"/>
    <s v="See Tho Mei Cheam"/>
    <s v="RM"/>
    <n v="3500000"/>
    <n v="1004958.63"/>
    <n v="0"/>
    <n v="0"/>
    <n v="2500000"/>
    <n v="3504958.63"/>
    <n v="4958.6299999998882"/>
  </r>
  <r>
    <n v="26946187"/>
    <s v="EUROFARM SDN. BHD."/>
    <n v="100387"/>
    <x v="572"/>
    <s v="CFS-BB"/>
    <s v="Y"/>
    <n v="136690"/>
    <s v="TAN PEI YONG"/>
    <s v="RM"/>
    <n v="1000000"/>
    <n v="1013951.17"/>
    <n v="0"/>
    <n v="0"/>
    <n v="0"/>
    <n v="1013951.17"/>
    <n v="13951.170000000042"/>
  </r>
  <r>
    <n v="4657368"/>
    <s v="HARVIK RUBBER INDUSTRIES SDN. BHD."/>
    <n v="101468"/>
    <x v="573"/>
    <s v="CFS-BB"/>
    <s v="Y"/>
    <n v="123877"/>
    <s v="Yew Kah Seng"/>
    <s v="RM"/>
    <n v="800000"/>
    <n v="0"/>
    <n v="0"/>
    <n v="0"/>
    <n v="800000"/>
    <n v="800000"/>
    <n v="0"/>
  </r>
  <r>
    <n v="19743566"/>
    <s v="HARVIK GLOVES SDN BHD                   "/>
    <n v="101468"/>
    <x v="573"/>
    <s v="CFS-BB"/>
    <s v="Y"/>
    <n v="123877"/>
    <s v="Yew Kah Seng"/>
    <s v="RM"/>
    <n v="0"/>
    <n v="0"/>
    <n v="0"/>
    <n v="0"/>
    <n v="100000"/>
    <n v="100000"/>
    <n v="100000"/>
  </r>
  <r>
    <n v="6831483"/>
    <s v="HASANI EDAR SDN BHD"/>
    <n v="100388"/>
    <x v="574"/>
    <s v="CFS-BB"/>
    <s v="Y"/>
    <n v="88906"/>
    <s v="Nadia Binti Ahmad Tarmizi"/>
    <s v="RM"/>
    <n v="3299775.16"/>
    <n v="1620093.07"/>
    <n v="709743.44"/>
    <n v="0"/>
    <n v="0"/>
    <n v="2329836.5099999998"/>
    <n v="-969938.65000000037"/>
  </r>
  <r>
    <n v="15901382"/>
    <s v="HASANI TRAVEL &amp; TOURS (M) SDN BHD"/>
    <n v="100388"/>
    <x v="574"/>
    <s v="CFS-BB"/>
    <s v="Y"/>
    <n v="88906"/>
    <s v="Nadia Binti Ahmad Tarmizi"/>
    <s v="RM"/>
    <n v="500000"/>
    <n v="0"/>
    <n v="0"/>
    <n v="0"/>
    <n v="500000"/>
    <n v="500000"/>
    <n v="0"/>
  </r>
  <r>
    <n v="17080733"/>
    <s v="AL-BAIK CATERING SDN BHD"/>
    <n v="100388"/>
    <x v="574"/>
    <s v="CFS-BB"/>
    <s v="Y"/>
    <n v="88906"/>
    <s v="Nadia Binti Ahmad Tarmizi"/>
    <s v="RM"/>
    <n v="289000"/>
    <n v="222308.66"/>
    <n v="0"/>
    <n v="0"/>
    <n v="0"/>
    <n v="222308.66"/>
    <n v="-66691.34"/>
  </r>
  <r>
    <n v="10989334"/>
    <s v="HASFAS AUTO SDN BHD"/>
    <n v="100389"/>
    <x v="575"/>
    <s v="CFS-BB"/>
    <s v="Y"/>
    <m/>
    <m/>
    <s v="RM"/>
    <n v="400000"/>
    <n v="0"/>
    <n v="0"/>
    <n v="0"/>
    <n v="0"/>
    <n v="0"/>
    <n v="-400000"/>
  </r>
  <r>
    <n v="14912879"/>
    <s v="DINASTI AGRESIF (M) SDN BHD             "/>
    <n v="100389"/>
    <x v="575"/>
    <s v="CFS-BB"/>
    <s v="Y"/>
    <n v="121381"/>
    <s v="Sharifah Binti Yusof"/>
    <s v="RM"/>
    <n v="0"/>
    <n v="0"/>
    <n v="0"/>
    <n v="45000"/>
    <n v="0"/>
    <n v="45000"/>
    <n v="45000"/>
  </r>
  <r>
    <n v="16082471"/>
    <s v="FADASON SDN BHD                         "/>
    <n v="100389"/>
    <x v="575"/>
    <s v="CFS-BB"/>
    <s v="Y"/>
    <n v="121381"/>
    <s v="Sharifah Binti Yusof"/>
    <s v="RM"/>
    <n v="0"/>
    <n v="0"/>
    <n v="0"/>
    <n v="0"/>
    <n v="6700"/>
    <n v="6700"/>
    <n v="6700"/>
  </r>
  <r>
    <n v="13288393"/>
    <s v="SALAM MEDICAL CENTRE SDN BHD"/>
    <n v="100390"/>
    <x v="576"/>
    <s v="CFS-BB"/>
    <s v="Y"/>
    <n v="96213"/>
    <s v="Wong Li Li"/>
    <s v="BDM"/>
    <n v="10540000"/>
    <n v="6549746.6700000009"/>
    <n v="0"/>
    <n v="0"/>
    <n v="0"/>
    <n v="6549746.6700000009"/>
    <n v="-3990253.3299999991"/>
  </r>
  <r>
    <n v="15367756"/>
    <s v="SENAWANG INDAH MEDICAL CENTRE SDN BHD"/>
    <n v="100390"/>
    <x v="576"/>
    <s v="CFS-BB"/>
    <s v="Y"/>
    <n v="96213"/>
    <s v="Wong Li Li"/>
    <s v="BDM"/>
    <n v="29662381"/>
    <n v="16171207.359999999"/>
    <n v="0"/>
    <n v="0"/>
    <n v="171000"/>
    <n v="16342207.359999999"/>
    <n v="-13320173.640000001"/>
  </r>
  <r>
    <n v="15753578"/>
    <s v="KUALA TERENGGANU MEDICAL CENTRE SDN BHD "/>
    <n v="100390"/>
    <x v="576"/>
    <s v="CFS-BB"/>
    <s v="N"/>
    <m/>
    <m/>
    <m/>
    <n v="0"/>
    <n v="0"/>
    <n v="0"/>
    <n v="0"/>
    <n v="0"/>
    <n v="0"/>
    <m/>
  </r>
  <r>
    <n v="19428886"/>
    <s v="PREMIUM FOOD CORPORATION SDN BHD"/>
    <n v="100390"/>
    <x v="576"/>
    <s v="CFS-BB"/>
    <s v="N"/>
    <m/>
    <m/>
    <m/>
    <n v="0"/>
    <n v="0"/>
    <n v="0"/>
    <n v="0"/>
    <n v="0"/>
    <n v="0"/>
    <m/>
  </r>
  <r>
    <n v="5559351"/>
    <s v="HAVI LOGISTICS M SDN BHD"/>
    <n v="101469"/>
    <x v="577"/>
    <s v="CFS-BB"/>
    <s v="Y"/>
    <n v="126349"/>
    <s v="Poh Jo Ee Ysabelle"/>
    <s v="RM"/>
    <n v="300000"/>
    <n v="0"/>
    <n v="0"/>
    <n v="0"/>
    <n v="300000"/>
    <n v="300000"/>
    <n v="0"/>
  </r>
  <r>
    <n v="22395232"/>
    <s v="BAE SYSTEM APPLIED INTELLIGENCE MALAYSIA"/>
    <n v="101469"/>
    <x v="577"/>
    <s v="CFS-BB"/>
    <s v="N"/>
    <m/>
    <m/>
    <m/>
    <n v="0"/>
    <n v="0"/>
    <n v="0"/>
    <n v="0"/>
    <n v="0"/>
    <n v="0"/>
    <m/>
  </r>
  <r>
    <n v="4321933"/>
    <s v="BAUSCH &amp; LOMB (M) SDN BHD               "/>
    <n v="101469"/>
    <x v="577"/>
    <s v="CFS-BB"/>
    <s v="Y"/>
    <n v="136655"/>
    <s v="Lee Ji Yin"/>
    <s v="RM"/>
    <n v="0"/>
    <n v="0"/>
    <n v="0"/>
    <n v="0"/>
    <n v="500000"/>
    <n v="500000"/>
    <n v="500000"/>
  </r>
  <r>
    <n v="4880020"/>
    <s v="H.ROSEN ENGINEERING (M) SDN BHD         "/>
    <n v="101469"/>
    <x v="577"/>
    <s v="CFS-BB"/>
    <s v="Y"/>
    <n v="128143"/>
    <s v="Iftaz Bin Mardi"/>
    <s v="RM"/>
    <n v="0"/>
    <n v="0"/>
    <n v="0"/>
    <n v="0"/>
    <n v="1000000"/>
    <n v="1000000"/>
    <n v="1000000"/>
  </r>
  <r>
    <n v="22812756"/>
    <s v="ROSEN INSPECTION ASIA PACIFIC SDN BHD   "/>
    <n v="101469"/>
    <x v="577"/>
    <s v="CFS-BB"/>
    <s v="N"/>
    <m/>
    <m/>
    <m/>
    <n v="0"/>
    <n v="0"/>
    <n v="0"/>
    <n v="0"/>
    <n v="0"/>
    <n v="0"/>
    <m/>
  </r>
  <r>
    <n v="19754497"/>
    <s v="HAWKS TECHNOLOGIES (M) SDN BHD"/>
    <n v="101470"/>
    <x v="578"/>
    <s v="CFS-BB"/>
    <s v="Y"/>
    <n v="86696"/>
    <s v="Suziana Binti Omar"/>
    <s v="RM"/>
    <n v="600000"/>
    <n v="478006.43"/>
    <n v="0"/>
    <n v="0"/>
    <n v="0"/>
    <n v="478006.43"/>
    <n v="-121993.57"/>
  </r>
  <r>
    <n v="15902930"/>
    <s v="AHZA TRADE SDN BHD"/>
    <n v="101470"/>
    <x v="578"/>
    <s v="CFS-BB"/>
    <s v="N"/>
    <m/>
    <m/>
    <m/>
    <n v="0"/>
    <n v="0"/>
    <n v="0"/>
    <n v="0"/>
    <n v="0"/>
    <n v="0"/>
    <m/>
  </r>
  <r>
    <n v="16087561"/>
    <s v="HAYAN PRINTS (M) SDN BHD"/>
    <n v="100391"/>
    <x v="579"/>
    <s v="CFS-BB"/>
    <s v="Y"/>
    <n v="137294"/>
    <s v="Ng Yun Hui"/>
    <s v="RM"/>
    <n v="8602400"/>
    <n v="5997744.0800000001"/>
    <n v="0"/>
    <n v="0"/>
    <n v="2000000"/>
    <n v="7997744.0800000001"/>
    <n v="-604655.91999999993"/>
  </r>
  <r>
    <n v="20183723"/>
    <s v="HAYAN PACKAGING SDN. BHD.               "/>
    <n v="100391"/>
    <x v="579"/>
    <s v="CFS-BB"/>
    <s v="Y"/>
    <n v="137294"/>
    <s v="Ng Yun Hui"/>
    <s v="RM"/>
    <n v="2600000"/>
    <n v="1016580.41"/>
    <n v="0"/>
    <n v="800000"/>
    <n v="500000"/>
    <n v="2316580.41"/>
    <n v="-283419.58999999985"/>
  </r>
  <r>
    <n v="20055139"/>
    <s v="HBA PROPERTY VENTURES SDN BHD"/>
    <n v="100392"/>
    <x v="580"/>
    <s v="CFS-BB"/>
    <s v="Y"/>
    <n v="980393"/>
    <s v="Fung Yuen Man @ Nancy"/>
    <s v="BDM Head"/>
    <n v="0"/>
    <n v="0"/>
    <n v="0"/>
    <n v="0"/>
    <n v="0"/>
    <n v="0"/>
    <n v="0"/>
  </r>
  <r>
    <n v="24857858"/>
    <s v="HBA VENTURE PARTNERS SDN. BHD."/>
    <n v="100392"/>
    <x v="580"/>
    <s v="CFS-BB"/>
    <s v="Y"/>
    <n v="27417"/>
    <s v="Evelyn Choong Hui San"/>
    <s v="BDM"/>
    <n v="1002000"/>
    <n v="0"/>
    <n v="0"/>
    <n v="0"/>
    <n v="1002000"/>
    <n v="1002000"/>
    <n v="0"/>
  </r>
  <r>
    <n v="26260437"/>
    <s v="HBA LAND SDN BHD"/>
    <n v="100392"/>
    <x v="580"/>
    <s v="CFS-BB"/>
    <s v="Y"/>
    <n v="980393"/>
    <s v="Fung Yuen Man @ Nancy"/>
    <s v="BDM Head"/>
    <n v="1000000"/>
    <n v="0"/>
    <n v="0"/>
    <n v="0"/>
    <n v="1000000"/>
    <n v="1000000"/>
    <n v="0"/>
  </r>
  <r>
    <n v="25032057"/>
    <s v="HCH CONSTRUCTION (SARAWAK)SDN BHD       "/>
    <n v="101471"/>
    <x v="581"/>
    <s v="CFS-BB"/>
    <s v="N"/>
    <m/>
    <m/>
    <m/>
    <n v="0"/>
    <n v="0"/>
    <n v="0"/>
    <n v="0"/>
    <n v="0"/>
    <n v="0"/>
    <m/>
  </r>
  <r>
    <n v="14588648"/>
    <s v="HCH CONSTRUCTION SDN BHD                "/>
    <n v="101471"/>
    <x v="581"/>
    <s v="CFS-BB"/>
    <s v="Y"/>
    <n v="92006"/>
    <s v="Tan Lee Ling"/>
    <s v="BDM"/>
    <n v="0"/>
    <n v="0"/>
    <n v="0"/>
    <n v="0"/>
    <n v="20000000"/>
    <n v="20000000"/>
    <n v="20000000"/>
  </r>
  <r>
    <n v="16011602"/>
    <s v="HCH RUBBER DEALERS SDN BHD"/>
    <n v="100393"/>
    <x v="582"/>
    <s v="CFS-BB"/>
    <s v="Y"/>
    <n v="67157"/>
    <s v="Noor Hafizza Binti Ismail"/>
    <s v="RM"/>
    <n v="1517211.95"/>
    <n v="0"/>
    <n v="1511474.64"/>
    <n v="0"/>
    <n v="0"/>
    <n v="1511474.64"/>
    <n v="-5737.3100000000559"/>
  </r>
  <r>
    <n v="20102949"/>
    <s v="HHH RUBBER DEALERS SDN. BHD."/>
    <n v="100393"/>
    <x v="582"/>
    <s v="CFS-BB"/>
    <s v="Y"/>
    <n v="67157"/>
    <s v="Noor Hafizza Binti Ismail"/>
    <s v="RM"/>
    <n v="1006681.76"/>
    <n v="0"/>
    <n v="1004454.52"/>
    <n v="0"/>
    <n v="0"/>
    <n v="1004454.52"/>
    <n v="-2227.2399999999907"/>
  </r>
  <r>
    <n v="11016129"/>
    <s v="HCL &amp; SONS HOLDINGS SDN BHD"/>
    <n v="100394"/>
    <x v="583"/>
    <s v="CFS-BB"/>
    <s v="Y"/>
    <n v="127389"/>
    <s v="Jaspher Gumpil"/>
    <s v="RM"/>
    <n v="15024000"/>
    <n v="13255193.289999999"/>
    <n v="0"/>
    <n v="0"/>
    <n v="0"/>
    <n v="13255193.289999999"/>
    <n v="-1768806.7100000009"/>
  </r>
  <r>
    <n v="15357504"/>
    <s v="IMPROBUILT SDN BHD"/>
    <n v="100394"/>
    <x v="583"/>
    <s v="CFS-BB"/>
    <s v="Y"/>
    <n v="127389"/>
    <s v="Jaspher Gumpil"/>
    <s v="RM"/>
    <n v="2940000"/>
    <n v="390840.72"/>
    <n v="0"/>
    <n v="0"/>
    <n v="0"/>
    <n v="390840.72"/>
    <n v="-2549159.2800000003"/>
  </r>
  <r>
    <n v="5518443"/>
    <s v="HCM-HYGENIC CORPORATION (M) SDN BHD"/>
    <n v="100395"/>
    <x v="584"/>
    <s v="CFS-BB"/>
    <s v="Y"/>
    <n v="131072"/>
    <s v="Pneh Joo Li"/>
    <s v="RM"/>
    <n v="400000"/>
    <n v="0"/>
    <n v="0"/>
    <n v="0"/>
    <n v="400000"/>
    <n v="400000"/>
    <n v="0"/>
  </r>
  <r>
    <n v="13139814"/>
    <s v="TITI SERONG EDAR SDN BHD"/>
    <n v="100395"/>
    <x v="584"/>
    <s v="CFS-BB"/>
    <s v="N"/>
    <m/>
    <m/>
    <m/>
    <n v="0"/>
    <n v="0"/>
    <n v="0"/>
    <n v="0"/>
    <n v="0"/>
    <n v="0"/>
    <m/>
  </r>
  <r>
    <n v="5079196"/>
    <s v="HEAP YEE BROTHERS REALTY SDN BHD"/>
    <n v="101472"/>
    <x v="585"/>
    <s v="CFS-BB"/>
    <s v="Y"/>
    <n v="133637"/>
    <s v="Ng Chuan Xun"/>
    <s v="RM"/>
    <n v="568308.81000000006"/>
    <n v="0"/>
    <n v="565205.88"/>
    <n v="0"/>
    <n v="0"/>
    <n v="565205.88"/>
    <n v="-3102.9300000000512"/>
  </r>
  <r>
    <n v="7225970"/>
    <s v="HEAP YEE BROTHERS CONTRACT FARMING S/B"/>
    <n v="101472"/>
    <x v="585"/>
    <s v="CFS-BB"/>
    <s v="N"/>
    <m/>
    <m/>
    <m/>
    <n v="0"/>
    <n v="0"/>
    <n v="0"/>
    <n v="0"/>
    <n v="0"/>
    <n v="0"/>
    <m/>
  </r>
  <r>
    <n v="8052559"/>
    <s v="HEAP YEE BROTHERS PROCESSING SDN BHD"/>
    <n v="101472"/>
    <x v="585"/>
    <s v="CFS-BB"/>
    <s v="N"/>
    <m/>
    <m/>
    <m/>
    <n v="0"/>
    <n v="0"/>
    <n v="0"/>
    <n v="0"/>
    <n v="0"/>
    <n v="0"/>
    <m/>
  </r>
  <r>
    <n v="8038206"/>
    <s v="HELISTROM SDN BHD"/>
    <n v="101473"/>
    <x v="586"/>
    <s v="CFS-BB"/>
    <s v="Y"/>
    <n v="138765"/>
    <s v="Lim Zi Yao"/>
    <s v="RM"/>
    <n v="22450000"/>
    <n v="0"/>
    <n v="0"/>
    <n v="401432.13"/>
    <n v="22450000"/>
    <n v="22851432.129999999"/>
    <n v="401432.12999999896"/>
  </r>
  <r>
    <n v="25277370"/>
    <s v="HELISTROM PROPERTY SDN BHD"/>
    <n v="101473"/>
    <x v="586"/>
    <s v="CFS-BB"/>
    <s v="N"/>
    <m/>
    <m/>
    <m/>
    <n v="0"/>
    <n v="0"/>
    <n v="0"/>
    <n v="0"/>
    <n v="0"/>
    <n v="0"/>
    <m/>
  </r>
  <r>
    <n v="21044601"/>
    <s v="HENLE STEEL SDN BHD"/>
    <n v="101474"/>
    <x v="587"/>
    <s v="CFS-BB"/>
    <s v="Y"/>
    <n v="64719"/>
    <s v="Sharifah Atiza Binti Sy.Ibrahim"/>
    <s v="BDM"/>
    <n v="2500000"/>
    <n v="1013109.21"/>
    <n v="0"/>
    <n v="0"/>
    <n v="1500000"/>
    <n v="2513109.21"/>
    <n v="13109.209999999963"/>
  </r>
  <r>
    <n v="9058159"/>
    <s v="HENG LEE ROLLER SHUTTER &amp; HARDWARE      "/>
    <n v="101474"/>
    <x v="587"/>
    <s v="CFS-BB"/>
    <s v="Y"/>
    <n v="64719"/>
    <s v="Sharifah Atiza Binti Sy.Ibrahim"/>
    <s v="BDM"/>
    <n v="2000000"/>
    <n v="0"/>
    <n v="0"/>
    <n v="0"/>
    <n v="2000000"/>
    <n v="2000000"/>
    <n v="0"/>
  </r>
  <r>
    <n v="15759382"/>
    <s v="HEXATECH SOLUTIONS SDN BHD"/>
    <n v="101475"/>
    <x v="588"/>
    <s v="CFS-BB"/>
    <s v="N"/>
    <m/>
    <m/>
    <m/>
    <n v="0"/>
    <n v="0"/>
    <n v="0"/>
    <n v="0"/>
    <n v="0"/>
    <n v="0"/>
    <m/>
  </r>
  <r>
    <n v="9637844"/>
    <s v="MEPCON SDN BHD"/>
    <n v="101475"/>
    <x v="588"/>
    <s v="CFS-BB"/>
    <s v="N"/>
    <m/>
    <m/>
    <m/>
    <n v="0"/>
    <n v="0"/>
    <n v="0"/>
    <n v="0"/>
    <n v="0"/>
    <n v="0"/>
    <m/>
  </r>
  <r>
    <n v="13129363"/>
    <s v="PROBID RESOURCES SDN BHD"/>
    <n v="100396"/>
    <x v="589"/>
    <s v="CFS-BB"/>
    <s v="Y"/>
    <n v="135991"/>
    <s v="Loh Yi Peng"/>
    <s v="RM"/>
    <n v="2605344.9800000004"/>
    <n v="0"/>
    <n v="2497392.34"/>
    <n v="0"/>
    <n v="100000"/>
    <n v="2597392.34"/>
    <n v="-7952.640000000596"/>
  </r>
  <r>
    <n v="16089533"/>
    <s v="HHA ASSOCIATES SDN BHD"/>
    <n v="100396"/>
    <x v="589"/>
    <s v="CFS-BB"/>
    <s v="Y"/>
    <n v="86696"/>
    <s v="Suziana Binti Omar"/>
    <s v="RM"/>
    <n v="14045348.65"/>
    <n v="0"/>
    <n v="3945899.11"/>
    <n v="0"/>
    <n v="10076500"/>
    <n v="14022399.109999999"/>
    <n v="-22949.540000000969"/>
  </r>
  <r>
    <n v="6197765"/>
    <s v="LIAN HUA SENG FEEDMILL SDN BHD"/>
    <n v="101476"/>
    <x v="590"/>
    <s v="CFS-BB"/>
    <s v="Y"/>
    <n v="94591"/>
    <s v="Bong Sik Soon"/>
    <s v="BDM"/>
    <n v="13519756.6"/>
    <n v="1016471.92"/>
    <n v="2013171.08"/>
    <n v="0"/>
    <n v="10500000"/>
    <n v="13529643"/>
    <n v="9886.4000000003725"/>
  </r>
  <r>
    <n v="16423394"/>
    <s v="HIAP GHEE SENG SDN BHD"/>
    <n v="101476"/>
    <x v="590"/>
    <s v="CFS-BB"/>
    <s v="Y"/>
    <n v="94591"/>
    <s v="Bong Sik Soon"/>
    <s v="BDM"/>
    <n v="68833448.909999996"/>
    <n v="1127150.43"/>
    <n v="23822299.289999999"/>
    <n v="0"/>
    <n v="40900000"/>
    <n v="65849449.719999999"/>
    <n v="-2983999.1899999976"/>
  </r>
  <r>
    <n v="21708224"/>
    <s v="WARISAR SDN BHD                         "/>
    <n v="101476"/>
    <x v="590"/>
    <s v="CFS-BB"/>
    <s v="N"/>
    <m/>
    <m/>
    <m/>
    <n v="0"/>
    <n v="0"/>
    <n v="0"/>
    <n v="0"/>
    <n v="0"/>
    <n v="0"/>
    <m/>
  </r>
  <r>
    <n v="12239181"/>
    <s v="HIAP HOE LOON TAI SDN BHD"/>
    <n v="100398"/>
    <x v="591"/>
    <s v="CFS-BB"/>
    <s v="Y"/>
    <n v="126348"/>
    <s v="So Tze Yong"/>
    <s v="RM"/>
    <n v="1000000"/>
    <n v="200958.71"/>
    <n v="0"/>
    <n v="0"/>
    <n v="0"/>
    <n v="200958.71"/>
    <n v="-799041.29"/>
  </r>
  <r>
    <n v="22988074"/>
    <s v="HIAP HOE RIMS SDN BHD"/>
    <n v="100398"/>
    <x v="591"/>
    <s v="CFS-BB"/>
    <s v="Y"/>
    <n v="126348"/>
    <s v="So Tze Yong"/>
    <s v="RM"/>
    <n v="500000"/>
    <n v="93829.63"/>
    <n v="0"/>
    <n v="0"/>
    <n v="0"/>
    <n v="93829.63"/>
    <n v="-406170.37"/>
  </r>
  <r>
    <n v="16900068"/>
    <s v="HIAP HONG AGENCIES (SEREMBAN) SDN. BHD."/>
    <n v="101477"/>
    <x v="592"/>
    <s v="CFS-BB"/>
    <s v="Y"/>
    <n v="138615"/>
    <s v="Joesephine Chong Siew Man "/>
    <s v="RM"/>
    <n v="727600"/>
    <n v="504521.34"/>
    <n v="0"/>
    <n v="0"/>
    <n v="0"/>
    <n v="504521.34"/>
    <n v="-223078.65999999997"/>
  </r>
  <r>
    <n v="22695528"/>
    <s v="HIAP HONG AGENCIES (MELAKA) SDN BHD     "/>
    <n v="101477"/>
    <x v="592"/>
    <s v="CFS-BB"/>
    <s v="N"/>
    <n v="138615"/>
    <s v="Joesephine Chong Siew Man "/>
    <s v="RM"/>
    <n v="0"/>
    <n v="0"/>
    <n v="0"/>
    <n v="0"/>
    <n v="0"/>
    <n v="0"/>
    <m/>
  </r>
  <r>
    <n v="1391250"/>
    <s v="HIAP HONG AGENCIES SDN. BHD."/>
    <n v="100399"/>
    <x v="593"/>
    <s v="CFS-BB"/>
    <s v="Y"/>
    <n v="138615"/>
    <s v="Joesephine Chong Siew Man "/>
    <s v="RM"/>
    <n v="500000"/>
    <n v="75447.66"/>
    <n v="0"/>
    <n v="0"/>
    <n v="0"/>
    <n v="75447.66"/>
    <n v="-424552.33999999997"/>
  </r>
  <r>
    <n v="2024887"/>
    <s v="SMCO TRADING                            "/>
    <n v="100399"/>
    <x v="593"/>
    <s v="CFS-BB"/>
    <s v="N"/>
    <m/>
    <m/>
    <s v="RM"/>
    <n v="0"/>
    <n v="0"/>
    <n v="0"/>
    <n v="0"/>
    <n v="0"/>
    <n v="0"/>
    <m/>
  </r>
  <r>
    <n v="2085236"/>
    <s v="HIAP HONG HARDWARE SDN BHD"/>
    <n v="100399"/>
    <x v="593"/>
    <s v="CFS-BB"/>
    <s v="N"/>
    <m/>
    <m/>
    <m/>
    <n v="0"/>
    <n v="0"/>
    <n v="0"/>
    <n v="0"/>
    <n v="0"/>
    <n v="0"/>
    <m/>
  </r>
  <r>
    <n v="5230149"/>
    <s v="HIAP HONG INDUSTRIAL (SARAWAK) SDN BHD"/>
    <n v="100399"/>
    <x v="593"/>
    <s v="CFS-BB"/>
    <s v="Y"/>
    <n v="122984"/>
    <s v="Ting Heng Chin"/>
    <s v="RM"/>
    <n v="600000"/>
    <n v="279176.89"/>
    <n v="0"/>
    <n v="0"/>
    <n v="0"/>
    <n v="279176.89"/>
    <n v="-320823.11"/>
  </r>
  <r>
    <n v="20108365"/>
    <s v="HIAP HONG DISTRIBUTORS SDN BHD"/>
    <n v="100399"/>
    <x v="593"/>
    <s v="CFS-BB"/>
    <s v="Y"/>
    <n v="138615"/>
    <s v="Joesephine Chong Siew Man "/>
    <s v="RM"/>
    <n v="1349997.76"/>
    <n v="15248.67"/>
    <n v="877775.85"/>
    <n v="0"/>
    <n v="100000"/>
    <n v="993024.52"/>
    <n v="-356973.24"/>
  </r>
  <r>
    <n v="21273508"/>
    <s v="HIAP LEE SHOPPING CENTRE SDN.BHD."/>
    <n v="100400"/>
    <x v="594"/>
    <s v="CFS-BB"/>
    <s v="Y"/>
    <n v="96964"/>
    <s v="Yusrinah Yahadi"/>
    <s v="RM"/>
    <n v="1024800"/>
    <n v="1016471.89"/>
    <n v="0"/>
    <n v="0"/>
    <n v="24800"/>
    <n v="1041271.89"/>
    <n v="16471.890000000014"/>
  </r>
  <r>
    <n v="21273534"/>
    <s v="HIAP LEE SUPERMARKET SDN.BHD."/>
    <n v="100400"/>
    <x v="594"/>
    <s v="CFS-BB"/>
    <s v="Y"/>
    <n v="96964"/>
    <s v="Yusrinah Yahadi"/>
    <s v="RM"/>
    <n v="1064000"/>
    <n v="1017151.14"/>
    <n v="0"/>
    <n v="0"/>
    <n v="64000"/>
    <n v="1081151.1400000001"/>
    <n v="17151.14000000013"/>
  </r>
  <r>
    <n v="22428826"/>
    <s v="HIAP LEE (WHOLESALE) MARKETING SDN. BHD."/>
    <n v="100400"/>
    <x v="594"/>
    <s v="CFS-BB"/>
    <s v="Y"/>
    <n v="96964"/>
    <s v="Yusrinah Yahadi"/>
    <s v="RM"/>
    <n v="7546550"/>
    <n v="7569742.71"/>
    <n v="0"/>
    <n v="501265.9"/>
    <n v="0"/>
    <n v="8071008.6100000003"/>
    <n v="524458.61000000034"/>
  </r>
  <r>
    <n v="3785163"/>
    <s v="HIAP MOH PAPER CO (M) SDN BHD"/>
    <n v="101478"/>
    <x v="595"/>
    <s v="CFS-BB"/>
    <s v="Y"/>
    <n v="135991"/>
    <s v="Loh Yi Peng"/>
    <s v="RM"/>
    <n v="1000000"/>
    <n v="0"/>
    <n v="0"/>
    <n v="0"/>
    <n v="1000000"/>
    <n v="1000000"/>
    <n v="0"/>
  </r>
  <r>
    <n v="15512839"/>
    <s v="ESSENTRA ASIA SDN BHD F.K.A ABRIC       "/>
    <n v="101478"/>
    <x v="595"/>
    <s v="CFS-BB"/>
    <s v="N"/>
    <m/>
    <m/>
    <m/>
    <n v="0"/>
    <n v="0"/>
    <n v="0"/>
    <n v="0"/>
    <n v="0"/>
    <n v="0"/>
    <m/>
  </r>
  <r>
    <n v="1754164"/>
    <s v="SYARIKAT A &amp; U TRADING                  "/>
    <n v="100401"/>
    <x v="596"/>
    <s v="CFS-BB"/>
    <s v="Y"/>
    <n v="27353"/>
    <s v="Tuan Ak Ajai"/>
    <s v="RM"/>
    <n v="1000"/>
    <n v="0"/>
    <n v="0"/>
    <n v="10000"/>
    <n v="1000"/>
    <n v="11000"/>
    <n v="10000"/>
  </r>
  <r>
    <n v="9818357"/>
    <s v="HIEP LEE TRADING SDN BHD                "/>
    <n v="100401"/>
    <x v="596"/>
    <s v="CFS-BB"/>
    <s v="Y"/>
    <n v="27353"/>
    <s v="Tuan Ak Ajai"/>
    <s v="RM"/>
    <n v="14847367.35"/>
    <n v="1600891.8399999999"/>
    <n v="5331578.25"/>
    <n v="0"/>
    <n v="7500000"/>
    <n v="14432470.09"/>
    <n v="-414897.25999999978"/>
  </r>
  <r>
    <n v="22904225"/>
    <s v="KAH TUNG LOGISTIC SDN BHD"/>
    <n v="100401"/>
    <x v="596"/>
    <s v="CFS-BB"/>
    <s v="Y"/>
    <n v="27353"/>
    <s v="Tuan Ak Ajai"/>
    <s v="RM"/>
    <n v="400000"/>
    <n v="404402.15"/>
    <n v="0"/>
    <n v="0"/>
    <n v="0"/>
    <n v="404402.15"/>
    <n v="4402.1500000000233"/>
  </r>
  <r>
    <n v="25250422"/>
    <s v="HIEWA AUTO GALLERY (MELAKA) SDN BHD"/>
    <n v="101479"/>
    <x v="597"/>
    <s v="CFS-BB"/>
    <s v="Y"/>
    <n v="138765"/>
    <s v="Lim Zi Yao"/>
    <s v="RM"/>
    <n v="6291000"/>
    <n v="5209552.17"/>
    <n v="0"/>
    <n v="500000"/>
    <n v="0"/>
    <n v="5709552.1699999999"/>
    <n v="-581447.83000000007"/>
  </r>
  <r>
    <n v="25247267"/>
    <s v="HIEWA AUTO GALLERY (KULAI) SDN BHD"/>
    <n v="101479"/>
    <x v="597"/>
    <s v="CFS-BB"/>
    <s v="N"/>
    <m/>
    <m/>
    <m/>
    <n v="0"/>
    <n v="0"/>
    <n v="0"/>
    <n v="0"/>
    <n v="0"/>
    <n v="0"/>
    <m/>
  </r>
  <r>
    <n v="25250543"/>
    <s v="HIEWA AUTO GALLERY (LARKIN) SDN BHD"/>
    <n v="101479"/>
    <x v="597"/>
    <s v="CFS-BB"/>
    <s v="N"/>
    <m/>
    <m/>
    <m/>
    <n v="0"/>
    <n v="0"/>
    <n v="0"/>
    <n v="0"/>
    <n v="0"/>
    <n v="0"/>
    <m/>
  </r>
  <r>
    <n v="15430184"/>
    <s v="HIEWA AUTO GALLERY SDN BHD"/>
    <n v="101479"/>
    <x v="597"/>
    <s v="CFS-BB"/>
    <s v="N"/>
    <m/>
    <m/>
    <m/>
    <n v="0"/>
    <n v="0"/>
    <n v="0"/>
    <n v="0"/>
    <n v="0"/>
    <n v="0"/>
    <m/>
  </r>
  <r>
    <n v="14426210"/>
    <s v="JUARA MULIA MOTOR SDN BHD"/>
    <n v="101479"/>
    <x v="597"/>
    <s v="CFS-BB"/>
    <s v="N"/>
    <m/>
    <m/>
    <m/>
    <n v="0"/>
    <n v="0"/>
    <n v="0"/>
    <n v="0"/>
    <n v="0"/>
    <n v="0"/>
    <m/>
  </r>
  <r>
    <n v="13953327"/>
    <s v="RIA SOLUTIONS (M) SDN BHD"/>
    <n v="100402"/>
    <x v="598"/>
    <s v="CFS-BB"/>
    <s v="Y"/>
    <n v="86696"/>
    <s v="Suziana Binti Omar"/>
    <s v="RM"/>
    <n v="7030519.0800000001"/>
    <n v="553475.77"/>
    <n v="2504340.7200000002"/>
    <n v="0"/>
    <n v="3974008"/>
    <n v="7031824.4900000002"/>
    <n v="1305.410000000149"/>
  </r>
  <r>
    <n v="15001142"/>
    <s v="HIGHBASE STRATEGIC SDN BHD              "/>
    <n v="100402"/>
    <x v="598"/>
    <s v="CFS-BB"/>
    <s v="Y"/>
    <n v="137286"/>
    <s v="See Jing Xuan"/>
    <s v="BDM"/>
    <n v="0"/>
    <n v="5000000"/>
    <n v="0"/>
    <n v="0"/>
    <n v="6511767.5899999999"/>
    <n v="11511767.59"/>
    <n v="11511767.59"/>
  </r>
  <r>
    <n v="21106357"/>
    <s v="RTK ENGINEERING SERVICES SDN BHD"/>
    <n v="100402"/>
    <x v="598"/>
    <s v="CFS-BB"/>
    <s v="Y"/>
    <n v="137286"/>
    <s v="See Jing Xuan"/>
    <s v="BDM"/>
    <n v="1800000"/>
    <n v="910434.52"/>
    <n v="0"/>
    <n v="0"/>
    <n v="300000"/>
    <n v="1210434.52"/>
    <n v="-589565.48"/>
  </r>
  <r>
    <n v="23745855"/>
    <s v="UIE TRAINING &amp; CONSULTANCY SDN BHD"/>
    <n v="100402"/>
    <x v="598"/>
    <s v="CFS-BB"/>
    <s v="N"/>
    <m/>
    <m/>
    <m/>
    <n v="0"/>
    <n v="0"/>
    <n v="0"/>
    <n v="0"/>
    <n v="0"/>
    <n v="0"/>
    <m/>
  </r>
  <r>
    <n v="24026041"/>
    <s v="HIGHBASE SOLUTIONS SDN. BHD."/>
    <n v="100402"/>
    <x v="598"/>
    <s v="CFS-BB"/>
    <s v="Y"/>
    <n v="137286"/>
    <s v="See Jing Xuan"/>
    <s v="BDM"/>
    <n v="2400000"/>
    <n v="2471354.4900000002"/>
    <n v="0"/>
    <n v="0"/>
    <n v="0"/>
    <n v="2471354.4900000002"/>
    <n v="71354.490000000224"/>
  </r>
  <r>
    <n v="14113881"/>
    <s v="HIGHLAND PALM PRODUCE SDN BHD"/>
    <n v="101480"/>
    <x v="599"/>
    <s v="CFS-BB"/>
    <s v="Y"/>
    <n v="86396"/>
    <s v="Gan Siew Lian"/>
    <s v="RM"/>
    <n v="3015941.28"/>
    <n v="0"/>
    <n v="0"/>
    <n v="3010627.52"/>
    <n v="0"/>
    <n v="3010627.52"/>
    <n v="-5313.7599999997765"/>
  </r>
  <r>
    <n v="7258800"/>
    <s v="LIEN HUAT DEVELOPMENT SDN BHD"/>
    <n v="101480"/>
    <x v="599"/>
    <s v="CFS-BB"/>
    <s v="N"/>
    <m/>
    <m/>
    <m/>
    <n v="0"/>
    <n v="0"/>
    <n v="0"/>
    <n v="0"/>
    <n v="0"/>
    <n v="0"/>
    <m/>
  </r>
  <r>
    <n v="17206936"/>
    <s v="LIEN HUAT LEDANG DEVELOPMENT SDN BHD"/>
    <n v="101480"/>
    <x v="599"/>
    <s v="CFS-BB"/>
    <s v="N"/>
    <m/>
    <m/>
    <m/>
    <n v="0"/>
    <n v="0"/>
    <n v="0"/>
    <n v="0"/>
    <n v="0"/>
    <n v="0"/>
    <m/>
  </r>
  <r>
    <n v="21462409"/>
    <s v="BEST HARVEST PLANTATION SDN BHD"/>
    <n v="100403"/>
    <x v="600"/>
    <s v="CFS-BB"/>
    <s v="Y"/>
    <n v="130810"/>
    <s v="Ng Shin Theng"/>
    <s v="RM"/>
    <n v="6510000"/>
    <n v="3308047.6799999997"/>
    <n v="0"/>
    <n v="0"/>
    <n v="0"/>
    <n v="3308047.6799999997"/>
    <n v="-3201952.3200000003"/>
  </r>
  <r>
    <n v="23521911"/>
    <s v="HIGHLANDS HARVEST AGRI FARM SDN BHD"/>
    <n v="100403"/>
    <x v="600"/>
    <s v="CFS-BB"/>
    <s v="Y"/>
    <n v="74278"/>
    <s v="Mohd Shafiz Bin Mohd Taib"/>
    <s v="RM"/>
    <n v="8274000"/>
    <n v="4358639.12"/>
    <n v="0"/>
    <n v="0"/>
    <n v="0"/>
    <n v="4358639.12"/>
    <n v="-3915360.88"/>
  </r>
  <r>
    <n v="23584163"/>
    <s v="WELL HARVEST AGRI FARM SDN BHD"/>
    <n v="100403"/>
    <x v="600"/>
    <s v="CFS-BB"/>
    <s v="Y"/>
    <n v="74278"/>
    <s v="Mohd Shafiz Bin Mohd Taib"/>
    <s v="RM"/>
    <n v="1000000"/>
    <n v="118203.48"/>
    <n v="0"/>
    <n v="0"/>
    <n v="0"/>
    <n v="118203.48"/>
    <n v="-881796.52"/>
  </r>
  <r>
    <n v="23851569"/>
    <s v="MY VEGE SHOP SDN BHD"/>
    <n v="100403"/>
    <x v="600"/>
    <s v="CFS-BB"/>
    <s v="N"/>
    <m/>
    <m/>
    <m/>
    <n v="0"/>
    <n v="0"/>
    <n v="0"/>
    <n v="0"/>
    <n v="0"/>
    <n v="0"/>
    <m/>
  </r>
  <r>
    <n v="20234343"/>
    <s v="HUACHIAN ENTERPRISE SDN BHD"/>
    <n v="100404"/>
    <x v="601"/>
    <s v="CFS-BB"/>
    <s v="Y"/>
    <n v="128155"/>
    <s v="Colin Wong Siew King"/>
    <s v="RM"/>
    <n v="1123161.96"/>
    <n v="460143.67"/>
    <n v="501907.99"/>
    <n v="0"/>
    <n v="0"/>
    <n v="962051.65999999992"/>
    <n v="-161110.30000000005"/>
  </r>
  <r>
    <n v="21470479"/>
    <s v="HIGHLANDS SEAFOOD RESTAURANT SDN BHD"/>
    <n v="100404"/>
    <x v="601"/>
    <s v="CFS-BB"/>
    <s v="Y"/>
    <n v="128155"/>
    <s v="Colin Wong Siew King"/>
    <s v="RM"/>
    <n v="11000000"/>
    <n v="9008111.2300000004"/>
    <n v="0"/>
    <n v="100447.81"/>
    <n v="0"/>
    <n v="9108559.040000001"/>
    <n v="-1891440.959999999"/>
  </r>
  <r>
    <n v="1499053"/>
    <s v="ACTFIN (M) SDN BHD"/>
    <n v="100405"/>
    <x v="602"/>
    <s v="CFS-BB"/>
    <s v="Y"/>
    <m/>
    <m/>
    <s v="RM"/>
    <n v="0"/>
    <n v="0"/>
    <n v="0"/>
    <n v="0"/>
    <n v="0"/>
    <n v="0"/>
    <n v="0"/>
  </r>
  <r>
    <n v="5257427"/>
    <s v="HIGHSTAGE MARKETING (M) SDN BHD"/>
    <n v="100405"/>
    <x v="602"/>
    <s v="CFS-BB"/>
    <s v="Y"/>
    <n v="74278"/>
    <s v="Mohd Shafiz Bin Mohd Taib"/>
    <s v="RM"/>
    <n v="1205748.0899999999"/>
    <n v="0"/>
    <n v="960498.74"/>
    <n v="0"/>
    <n v="240000"/>
    <n v="1200498.74"/>
    <n v="-5249.3499999998603"/>
  </r>
  <r>
    <n v="5492403"/>
    <s v="HIGH VALUE ENTERPRISE SDN BHD"/>
    <n v="101481"/>
    <x v="603"/>
    <s v="CFS-BB"/>
    <s v="Y"/>
    <n v="86396"/>
    <s v="Gan Siew Lian"/>
    <s v="RM"/>
    <n v="0"/>
    <n v="0"/>
    <n v="0"/>
    <n v="0"/>
    <n v="0"/>
    <n v="0"/>
    <n v="0"/>
  </r>
  <r>
    <n v="13756945"/>
    <s v="T &amp; L CREATIVE ENTERPRISE SDN BHD"/>
    <n v="101481"/>
    <x v="603"/>
    <s v="CFS-BB"/>
    <s v="N"/>
    <m/>
    <m/>
    <m/>
    <n v="0"/>
    <n v="0"/>
    <n v="0"/>
    <n v="0"/>
    <n v="0"/>
    <n v="0"/>
    <m/>
  </r>
  <r>
    <n v="13885590"/>
    <s v="HIGLOWTEC SDN BHD"/>
    <n v="101482"/>
    <x v="604"/>
    <s v="CFS-BB"/>
    <s v="Y"/>
    <n v="94601"/>
    <s v="Leong Khang Loon"/>
    <s v="RM"/>
    <n v="1080000"/>
    <n v="798323.43"/>
    <n v="0"/>
    <n v="0"/>
    <n v="0"/>
    <n v="798323.43"/>
    <n v="-281676.56999999995"/>
  </r>
  <r>
    <n v="23696900"/>
    <s v="FABULLON HOLDINGS SDN BHD               "/>
    <n v="101482"/>
    <x v="604"/>
    <s v="CFS-BB"/>
    <s v="N"/>
    <m/>
    <m/>
    <m/>
    <n v="0"/>
    <n v="0"/>
    <n v="0"/>
    <n v="0"/>
    <n v="0"/>
    <n v="0"/>
    <m/>
  </r>
  <r>
    <n v="9414633"/>
    <s v="HLK (CHAIN-STORE) SDN BHD"/>
    <n v="101483"/>
    <x v="605"/>
    <s v="CFS-BB"/>
    <s v="Y"/>
    <n v="129093"/>
    <s v="Wong Yee Soon"/>
    <s v="RM"/>
    <n v="3451000"/>
    <n v="3451000"/>
    <n v="0"/>
    <n v="0"/>
    <n v="0"/>
    <n v="3451000"/>
    <n v="0"/>
  </r>
  <r>
    <n v="15638048"/>
    <s v="HLKS CONSTRUCTION SDN BHD"/>
    <n v="101483"/>
    <x v="605"/>
    <s v="CFS-BB"/>
    <s v="Y"/>
    <n v="99910"/>
    <s v="Loo Kit Loong"/>
    <s v="DH"/>
    <n v="0"/>
    <n v="0"/>
    <n v="0"/>
    <n v="0"/>
    <n v="0"/>
    <n v="0"/>
    <n v="0"/>
  </r>
  <r>
    <n v="3796309"/>
    <s v="CITY CONNECTIONS TRAVEL SDN BHD"/>
    <n v="100407"/>
    <x v="606"/>
    <s v="CFS-BB"/>
    <s v="Y"/>
    <m/>
    <m/>
    <m/>
    <n v="1000000"/>
    <n v="0"/>
    <n v="0"/>
    <n v="0"/>
    <n v="1000000"/>
    <n v="1000000"/>
    <n v="0"/>
  </r>
  <r>
    <n v="12935579"/>
    <s v="JENDELA EKSKLUSIF SDN BHD"/>
    <n v="100407"/>
    <x v="606"/>
    <s v="CFS-BB"/>
    <s v="N"/>
    <m/>
    <m/>
    <m/>
    <n v="0"/>
    <n v="0"/>
    <n v="0"/>
    <n v="0"/>
    <n v="0"/>
    <n v="0"/>
    <m/>
  </r>
  <r>
    <n v="15091496"/>
    <s v="HM AEROSPACE SDN BHD                    "/>
    <n v="100407"/>
    <x v="606"/>
    <s v="CFS-BB"/>
    <s v="Y"/>
    <n v="133637"/>
    <s v="Ng Chuan Xun"/>
    <s v="RM"/>
    <n v="1070000"/>
    <n v="1019723.25"/>
    <n v="0"/>
    <n v="0"/>
    <n v="70000"/>
    <n v="1089723.25"/>
    <n v="19723.25"/>
  </r>
  <r>
    <n v="16270927"/>
    <s v="LANGKAWI INTERNATIONAL SDN BHD"/>
    <n v="100407"/>
    <x v="606"/>
    <s v="CFS-BB"/>
    <s v="Y"/>
    <n v="133637"/>
    <s v="Ng Chuan Xun"/>
    <s v="RM"/>
    <n v="10000000"/>
    <n v="0"/>
    <n v="0"/>
    <n v="0"/>
    <n v="10000000"/>
    <n v="10000000"/>
    <n v="0"/>
  </r>
  <r>
    <n v="17006349"/>
    <s v="PRIMA SHIPPING SDN BHD"/>
    <n v="100407"/>
    <x v="606"/>
    <s v="CFS-BB"/>
    <s v="N"/>
    <m/>
    <m/>
    <m/>
    <n v="0"/>
    <n v="0"/>
    <n v="0"/>
    <n v="0"/>
    <n v="0"/>
    <n v="0"/>
    <m/>
  </r>
  <r>
    <n v="20104082"/>
    <s v="HM INVESTMENTS SDN BHD"/>
    <n v="100407"/>
    <x v="606"/>
    <s v="CFS-BB"/>
    <s v="N"/>
    <m/>
    <m/>
    <m/>
    <n v="0"/>
    <n v="0"/>
    <n v="0"/>
    <n v="0"/>
    <n v="0"/>
    <n v="0"/>
    <m/>
  </r>
  <r>
    <n v="22087404"/>
    <s v="KOPERASI SEJATI BERHAD                  "/>
    <n v="100407"/>
    <x v="606"/>
    <s v="CFS-BB"/>
    <s v="N"/>
    <m/>
    <m/>
    <m/>
    <n v="0"/>
    <n v="0"/>
    <n v="0"/>
    <n v="0"/>
    <n v="0"/>
    <n v="0"/>
    <m/>
  </r>
  <r>
    <n v="7348298"/>
    <s v="HMF GLOVEMART SDN BHD                   "/>
    <n v="100408"/>
    <x v="607"/>
    <s v="CFS-BB"/>
    <s v="Y"/>
    <n v="130810"/>
    <s v="Ng Shin Theng"/>
    <s v="RM"/>
    <n v="6200983.0499999998"/>
    <n v="0"/>
    <n v="0"/>
    <n v="200655.37"/>
    <n v="6000000"/>
    <n v="6200655.3700000001"/>
    <n v="-327.67999999970198"/>
  </r>
  <r>
    <n v="9902399"/>
    <s v="READYCARE (M) SDN BHD"/>
    <n v="100408"/>
    <x v="607"/>
    <s v="CFS-BB"/>
    <s v="N"/>
    <m/>
    <m/>
    <m/>
    <n v="0"/>
    <n v="0"/>
    <n v="0"/>
    <n v="0"/>
    <n v="0"/>
    <n v="0"/>
    <m/>
  </r>
  <r>
    <n v="25565459"/>
    <s v="COMEBEST MALAYSIA SDN BHD               "/>
    <n v="100408"/>
    <x v="607"/>
    <s v="CFS-BB"/>
    <s v="Y"/>
    <n v="130810"/>
    <s v="Ng Shin Theng"/>
    <s v="RM"/>
    <n v="1666000"/>
    <n v="0"/>
    <n v="0"/>
    <n v="0"/>
    <n v="1499000"/>
    <n v="1499000"/>
    <n v="-167000"/>
  </r>
  <r>
    <n v="25894279"/>
    <s v="HMF INTERNATIONAL SDN. BHD.             "/>
    <n v="100408"/>
    <x v="607"/>
    <s v="CFS-BB"/>
    <s v="Y"/>
    <n v="130810"/>
    <s v="Ng Shin Theng"/>
    <s v="RM"/>
    <n v="0"/>
    <n v="0"/>
    <n v="0"/>
    <n v="0"/>
    <n v="0"/>
    <n v="0"/>
    <n v="0"/>
  </r>
  <r>
    <n v="2601437"/>
    <s v="HOCK GUAN TRADING AND COMPANY           "/>
    <n v="100409"/>
    <x v="608"/>
    <s v="CFS-BB"/>
    <s v="N"/>
    <m/>
    <m/>
    <m/>
    <n v="0"/>
    <n v="0"/>
    <n v="0"/>
    <n v="0"/>
    <n v="0"/>
    <n v="0"/>
    <m/>
  </r>
  <r>
    <n v="19872277"/>
    <s v="HOCKGUAN COMMODITIES SDN BHD"/>
    <n v="100409"/>
    <x v="608"/>
    <s v="CFS-BB"/>
    <s v="Y"/>
    <n v="86311"/>
    <s v="Zaitun Binti Zanudin"/>
    <s v="RM"/>
    <n v="870000"/>
    <n v="565132.1"/>
    <n v="0"/>
    <n v="0"/>
    <n v="0"/>
    <n v="565132.1"/>
    <n v="-304867.90000000002"/>
  </r>
  <r>
    <n v="20014895"/>
    <s v="HOCK GUAN RESOURCES SDN BHD"/>
    <n v="100409"/>
    <x v="608"/>
    <s v="CFS-BB"/>
    <s v="Y"/>
    <n v="86311"/>
    <s v="Zaitun Binti Zanudin"/>
    <s v="RM"/>
    <n v="4576589.1500000004"/>
    <n v="1360491.55"/>
    <n v="476059.44"/>
    <n v="0"/>
    <n v="2425000"/>
    <n v="4261550.99"/>
    <n v="-315038.16000000015"/>
  </r>
  <r>
    <n v="18783358"/>
    <s v="HOCK HEAN HUI TRADING SDN BHD"/>
    <n v="101484"/>
    <x v="609"/>
    <s v="CFS-BB"/>
    <s v="Y"/>
    <n v="27353"/>
    <s v="Tuan Ak Ajai"/>
    <s v="RM"/>
    <n v="0"/>
    <n v="0"/>
    <n v="0"/>
    <n v="0"/>
    <n v="0"/>
    <n v="0"/>
    <n v="0"/>
  </r>
  <r>
    <n v="25872633"/>
    <s v="SING KAH HONG MACHINERY SDN BHD         "/>
    <n v="101484"/>
    <x v="609"/>
    <s v="CFS-BB"/>
    <s v="N"/>
    <m/>
    <m/>
    <s v="RM"/>
    <n v="0"/>
    <n v="0"/>
    <n v="0"/>
    <n v="0"/>
    <n v="0"/>
    <n v="0"/>
    <m/>
  </r>
  <r>
    <n v="11674551"/>
    <s v="HOCK HIN (MUAR) RUBBER CO SDN BHD"/>
    <n v="100410"/>
    <x v="610"/>
    <s v="CFS-BB"/>
    <s v="Y"/>
    <n v="88684"/>
    <s v="Muhamad Rashidi Bin Naili"/>
    <s v="RM"/>
    <n v="5000000"/>
    <n v="0"/>
    <n v="0"/>
    <n v="100171.77"/>
    <n v="5000000"/>
    <n v="5100171.7699999996"/>
    <n v="100171.76999999955"/>
  </r>
  <r>
    <n v="1428307"/>
    <s v="STESEN MINYAK LIM LIAN MOH SDN BHD"/>
    <n v="100410"/>
    <x v="610"/>
    <s v="CFS-BB"/>
    <s v="Y"/>
    <n v="86323"/>
    <s v="Saugalya A/P Darajah"/>
    <s v="RM"/>
    <n v="172781.54"/>
    <n v="0"/>
    <n v="151854.35999999999"/>
    <n v="0"/>
    <n v="20000"/>
    <n v="171854.36"/>
    <n v="-927.18000000002212"/>
  </r>
  <r>
    <n v="7930460"/>
    <s v="YEU HONG FURNITURE INDUSTRIES SDN BHD"/>
    <n v="100410"/>
    <x v="610"/>
    <s v="CFS-BB"/>
    <s v="Y"/>
    <n v="86396"/>
    <s v="Gan Siew Lian"/>
    <s v="RM"/>
    <n v="13494038.42"/>
    <n v="395693.70999999996"/>
    <n v="1912691.63"/>
    <n v="0"/>
    <n v="9350001"/>
    <n v="11658386.34"/>
    <n v="-1835652.08"/>
  </r>
  <r>
    <n v="9933484"/>
    <s v="TECHCENTIAL SDN BHD"/>
    <n v="100410"/>
    <x v="610"/>
    <s v="CFS-BB"/>
    <s v="N"/>
    <m/>
    <m/>
    <m/>
    <n v="0"/>
    <n v="0"/>
    <n v="0"/>
    <n v="0"/>
    <n v="0"/>
    <n v="0"/>
    <m/>
  </r>
  <r>
    <n v="19390128"/>
    <s v="LIVING WORLD (M) SDN. BHD.              "/>
    <n v="100410"/>
    <x v="610"/>
    <s v="CFS-BB"/>
    <s v="Y"/>
    <n v="86396"/>
    <s v="Gan Siew Lian"/>
    <s v="RM"/>
    <n v="17986639.670000002"/>
    <n v="8971160.2200000007"/>
    <n v="0"/>
    <n v="2007093.12"/>
    <n v="5555000"/>
    <n v="16533253.34"/>
    <n v="-1453386.3300000019"/>
  </r>
  <r>
    <n v="19654912"/>
    <s v="HUA JOO SUCCESS INDUSTRY SDN BHD"/>
    <n v="100410"/>
    <x v="610"/>
    <s v="CFS-BB"/>
    <s v="N"/>
    <m/>
    <m/>
    <m/>
    <n v="0"/>
    <n v="0"/>
    <n v="0"/>
    <n v="0"/>
    <n v="0"/>
    <n v="0"/>
    <m/>
  </r>
  <r>
    <n v="19756007"/>
    <s v="LIM CHIN MOH DEVELOPMENT SDN BHD        "/>
    <n v="100410"/>
    <x v="610"/>
    <s v="CFS-BB"/>
    <s v="Y"/>
    <m/>
    <m/>
    <m/>
    <n v="0"/>
    <n v="0"/>
    <n v="0"/>
    <n v="0"/>
    <n v="0"/>
    <n v="0"/>
    <n v="0"/>
  </r>
  <r>
    <n v="21333982"/>
    <s v="MUTUAL OPTION SDN BHD"/>
    <n v="100410"/>
    <x v="610"/>
    <s v="CFS-BB"/>
    <s v="Y"/>
    <n v="86396"/>
    <s v="Gan Siew Lian"/>
    <s v="RM"/>
    <n v="3000000"/>
    <n v="1032235.68"/>
    <n v="0"/>
    <n v="0"/>
    <n v="0"/>
    <n v="1032235.68"/>
    <n v="-1967764.3199999998"/>
  </r>
  <r>
    <n v="21868482"/>
    <s v="PLATINUM HILLS DEVELOPMENT SDN BHD"/>
    <n v="100410"/>
    <x v="610"/>
    <s v="CFS-BB"/>
    <s v="N"/>
    <m/>
    <m/>
    <s v="RM"/>
    <n v="0"/>
    <n v="0"/>
    <n v="0"/>
    <n v="0"/>
    <n v="0"/>
    <n v="0"/>
    <m/>
  </r>
  <r>
    <n v="23103866"/>
    <s v="L &amp; G Agency Sdn Bhd"/>
    <n v="100410"/>
    <x v="610"/>
    <s v="CFS-BB"/>
    <s v="N"/>
    <m/>
    <m/>
    <m/>
    <n v="0"/>
    <n v="0"/>
    <n v="0"/>
    <n v="0"/>
    <n v="0"/>
    <n v="0"/>
    <m/>
  </r>
  <r>
    <n v="24590983"/>
    <s v="MAXGAIN DEVELOPMENT SDN. BHD."/>
    <n v="100410"/>
    <x v="610"/>
    <s v="CFS-BB"/>
    <s v="Y"/>
    <n v="86396"/>
    <s v="Gan Siew Lian"/>
    <s v="RM"/>
    <n v="1120000"/>
    <n v="720586.07"/>
    <n v="0"/>
    <n v="0"/>
    <n v="0"/>
    <n v="720586.07"/>
    <n v="-399413.93000000005"/>
  </r>
  <r>
    <n v="25189612"/>
    <s v="MUAR KUO LIN FURNITURE SDN BHD"/>
    <n v="100410"/>
    <x v="610"/>
    <s v="CFS-BB"/>
    <s v="Y"/>
    <n v="86396"/>
    <s v="Gan Siew Lian"/>
    <s v="RM"/>
    <n v="364438.69"/>
    <n v="0"/>
    <n v="362959.14"/>
    <n v="0"/>
    <n v="0"/>
    <n v="362959.14"/>
    <n v="-1479.5499999999884"/>
  </r>
  <r>
    <n v="27061994"/>
    <s v="LA MONTE MOULDING SDN BHD"/>
    <n v="100410"/>
    <x v="610"/>
    <s v="CFS-BB"/>
    <s v="Y"/>
    <n v="131072"/>
    <s v="Pneh Joo Li"/>
    <s v="RM"/>
    <n v="210000"/>
    <n v="208799.76"/>
    <n v="0"/>
    <n v="0"/>
    <n v="0"/>
    <n v="208799.76"/>
    <n v="-1200.2399999999907"/>
  </r>
  <r>
    <n v="7186193"/>
    <s v="HOCKPIN PRECISION ENGINEERING SDN BHD   "/>
    <n v="101485"/>
    <x v="611"/>
    <s v="CFS-BB"/>
    <s v="N"/>
    <m/>
    <m/>
    <m/>
    <n v="0"/>
    <n v="0"/>
    <n v="0"/>
    <n v="0"/>
    <n v="0"/>
    <n v="0"/>
    <m/>
  </r>
  <r>
    <n v="16083481"/>
    <s v="REHON INDUSTRIES SDN BHD"/>
    <n v="101485"/>
    <x v="611"/>
    <s v="CFS-BB"/>
    <s v="N"/>
    <m/>
    <m/>
    <m/>
    <n v="0"/>
    <n v="0"/>
    <n v="0"/>
    <n v="0"/>
    <n v="0"/>
    <n v="0"/>
    <m/>
  </r>
  <r>
    <n v="18685571"/>
    <s v="HOE HUAT HANG TRADING SDN BHD           "/>
    <n v="100412"/>
    <x v="612"/>
    <s v="CFS-BB"/>
    <s v="Y"/>
    <n v="134257"/>
    <s v="Wong Boon Su"/>
    <s v="RM"/>
    <n v="13900090.48"/>
    <n v="5630505.7999999998"/>
    <n v="1514926.99"/>
    <n v="0"/>
    <n v="2500000"/>
    <n v="9645432.7899999991"/>
    <n v="-4254657.6900000013"/>
  </r>
  <r>
    <n v="19621688"/>
    <s v="KEDAI BORONG DINHH SDN BHD"/>
    <n v="100412"/>
    <x v="612"/>
    <s v="CFS-BB"/>
    <s v="Y"/>
    <n v="134257"/>
    <s v="Wong Boon Su"/>
    <s v="RM"/>
    <n v="1935000"/>
    <n v="1457877.28"/>
    <n v="0"/>
    <n v="0"/>
    <n v="400000"/>
    <n v="1857877.28"/>
    <n v="-77122.719999999972"/>
  </r>
  <r>
    <n v="9377283"/>
    <s v="HOE SENG CHAN COMPANY SDN BHD"/>
    <n v="100413"/>
    <x v="613"/>
    <s v="CFS-BB"/>
    <s v="Y"/>
    <n v="137294"/>
    <s v="Ng Yun Hui"/>
    <s v="RM"/>
    <n v="11000000"/>
    <n v="0"/>
    <n v="0"/>
    <n v="100000"/>
    <n v="20000000"/>
    <n v="20100000"/>
    <n v="9100000"/>
  </r>
  <r>
    <n v="10343473"/>
    <s v="SINN KIAN HIN SENDIRIAN BERHAD"/>
    <n v="100413"/>
    <x v="613"/>
    <s v="CFS-BB"/>
    <s v="Y"/>
    <n v="128450"/>
    <s v="Low Hong Joo"/>
    <s v="RM"/>
    <n v="2050000"/>
    <n v="1125046.5900000001"/>
    <n v="0"/>
    <n v="200000"/>
    <n v="750000"/>
    <n v="2075046.59"/>
    <n v="25046.590000000084"/>
  </r>
  <r>
    <n v="16082005"/>
    <s v="UNITED PLASTICS SDN BHD"/>
    <n v="100413"/>
    <x v="613"/>
    <s v="CFS-BB"/>
    <s v="Y"/>
    <n v="97860"/>
    <s v="Noraniza Binti Sani"/>
    <s v="RM"/>
    <n v="4000000"/>
    <n v="0"/>
    <n v="0"/>
    <n v="2003351.56"/>
    <n v="4000000"/>
    <n v="6003351.5600000005"/>
    <n v="2003351.5600000005"/>
  </r>
  <r>
    <n v="20666077"/>
    <s v="PERKHIDMATAN KARGO TUMPATAN SDN BHD"/>
    <n v="100413"/>
    <x v="613"/>
    <s v="CFS-BB"/>
    <s v="Y"/>
    <n v="137294"/>
    <s v="Ng Yun Hui"/>
    <s v="RM"/>
    <n v="6500000"/>
    <n v="0"/>
    <n v="500000"/>
    <n v="0"/>
    <n v="6000000"/>
    <n v="6500000"/>
    <n v="0"/>
  </r>
  <r>
    <n v="1409197"/>
    <s v="HOKSON RUBBER TRADING SDN BHD           "/>
    <n v="101486"/>
    <x v="614"/>
    <s v="CFS-BB"/>
    <s v="Y"/>
    <n v="73102"/>
    <s v="Laura Yap Binti Abdullah @ Yap Hooi Leng"/>
    <s v="RM"/>
    <n v="3300000"/>
    <n v="0"/>
    <n v="0"/>
    <n v="0"/>
    <n v="3300000"/>
    <n v="3300000"/>
    <n v="0"/>
  </r>
  <r>
    <n v="13864315"/>
    <s v="NOBLE STRAITS SDN BHD"/>
    <n v="101486"/>
    <x v="614"/>
    <s v="CFS-BB"/>
    <s v="N"/>
    <n v="73102"/>
    <s v="Laura Yap Binti Abdullah @ Yap Hooi Leng"/>
    <s v="RM"/>
    <n v="0"/>
    <n v="0"/>
    <n v="0"/>
    <n v="0"/>
    <n v="0"/>
    <n v="0"/>
    <m/>
  </r>
  <r>
    <n v="25535973"/>
    <s v="SUNSTAR PROPERTIES SDN BHD              "/>
    <n v="101486"/>
    <x v="614"/>
    <s v="CFS-BB"/>
    <s v="N"/>
    <m/>
    <m/>
    <m/>
    <n v="0"/>
    <n v="0"/>
    <n v="0"/>
    <n v="0"/>
    <n v="0"/>
    <n v="0"/>
    <m/>
  </r>
  <r>
    <n v="15100154"/>
    <s v="HOMECITY ASIA SDN. BHD.                 "/>
    <n v="101487"/>
    <x v="615"/>
    <s v="CFS-BB"/>
    <s v="Y"/>
    <n v="71750"/>
    <s v="Nafatahiah Binti Embong"/>
    <s v="BDM"/>
    <n v="1300000"/>
    <n v="0"/>
    <n v="0"/>
    <n v="0"/>
    <n v="1300000"/>
    <n v="1300000"/>
    <n v="0"/>
  </r>
  <r>
    <n v="21404616"/>
    <s v="HOMECITY PROPERTY MANAGEMENT SB"/>
    <n v="101487"/>
    <x v="615"/>
    <s v="CFS-BB"/>
    <s v="Y"/>
    <n v="71750"/>
    <s v="Nafatahiah Binti Embong"/>
    <s v="BDM"/>
    <n v="400000"/>
    <n v="406085.21"/>
    <n v="0"/>
    <n v="0"/>
    <n v="0"/>
    <n v="406085.21"/>
    <n v="6085.210000000021"/>
  </r>
  <r>
    <n v="16370927"/>
    <s v="HOMEMAS DEVELOPMENT (BINTULU) SDN BHD   "/>
    <n v="101488"/>
    <x v="616"/>
    <s v="CFS-BB"/>
    <s v="N"/>
    <m/>
    <m/>
    <m/>
    <n v="0"/>
    <n v="0"/>
    <n v="0"/>
    <n v="0"/>
    <n v="0"/>
    <n v="0"/>
    <m/>
  </r>
  <r>
    <n v="9315550"/>
    <s v="HOMEMAS DEVELOPMENT SDN. BHD."/>
    <n v="101488"/>
    <x v="616"/>
    <s v="CFS-BB"/>
    <s v="N"/>
    <m/>
    <m/>
    <m/>
    <n v="0"/>
    <n v="0"/>
    <n v="0"/>
    <n v="0"/>
    <n v="0"/>
    <n v="0"/>
    <m/>
  </r>
  <r>
    <n v="26384814"/>
    <s v="REGENT WAY SDN. BHD."/>
    <n v="101488"/>
    <x v="616"/>
    <s v="CFS-BB"/>
    <s v="N"/>
    <m/>
    <m/>
    <m/>
    <n v="0"/>
    <n v="0"/>
    <n v="0"/>
    <n v="0"/>
    <n v="0"/>
    <n v="0"/>
    <m/>
  </r>
  <r>
    <n v="16422295"/>
    <s v="TWINGOLD SDN BHD                        "/>
    <n v="101488"/>
    <x v="616"/>
    <s v="CFS-BB"/>
    <s v="N"/>
    <m/>
    <m/>
    <m/>
    <n v="0"/>
    <n v="0"/>
    <n v="0"/>
    <n v="0"/>
    <n v="0"/>
    <n v="0"/>
    <m/>
  </r>
  <r>
    <n v="12915102"/>
    <s v="HONG BEE HARDWARE COMPANY SDN BHD"/>
    <n v="101489"/>
    <x v="617"/>
    <s v="CFS-BB"/>
    <s v="Y"/>
    <n v="134257"/>
    <s v="Wong Boon Su"/>
    <s v="RM"/>
    <n v="9000000"/>
    <n v="0"/>
    <n v="0"/>
    <n v="500910.58"/>
    <n v="9000000"/>
    <n v="9500910.5800000001"/>
    <n v="500910.58000000007"/>
  </r>
  <r>
    <n v="23713031"/>
    <s v="HONEST B DISTRIBUTORS SDN BHD"/>
    <n v="101489"/>
    <x v="617"/>
    <s v="CFS-BB"/>
    <s v="N"/>
    <m/>
    <m/>
    <m/>
    <n v="0"/>
    <n v="0"/>
    <n v="0"/>
    <n v="0"/>
    <n v="0"/>
    <n v="0"/>
    <m/>
  </r>
  <r>
    <n v="18404583"/>
    <s v="IBEC (PG) SDN BHD"/>
    <n v="101489"/>
    <x v="617"/>
    <s v="CFS-BB"/>
    <s v="N"/>
    <m/>
    <m/>
    <m/>
    <n v="0"/>
    <n v="0"/>
    <n v="0"/>
    <n v="0"/>
    <n v="0"/>
    <n v="0"/>
    <m/>
  </r>
  <r>
    <n v="6502697"/>
    <s v="HONG LEA TRADING SDN BHD"/>
    <n v="100414"/>
    <x v="618"/>
    <s v="CFS-BB"/>
    <s v="Y"/>
    <n v="67164"/>
    <s v="Siti Noor Faudah Binti Abd Samad"/>
    <s v="RM"/>
    <n v="258000"/>
    <n v="0"/>
    <n v="0"/>
    <n v="0"/>
    <n v="258000"/>
    <n v="258000"/>
    <n v="0"/>
  </r>
  <r>
    <n v="7758819"/>
    <s v="HONG LEA DISTRIBUTORS SDN BHD"/>
    <n v="100414"/>
    <x v="618"/>
    <s v="CFS-BB"/>
    <s v="Y"/>
    <n v="138765"/>
    <s v="Lim Zi Yao"/>
    <s v="RM"/>
    <n v="2675000"/>
    <n v="0"/>
    <n v="0"/>
    <n v="200647.99"/>
    <n v="2675000"/>
    <n v="2875647.99"/>
    <n v="200647.99000000022"/>
  </r>
  <r>
    <n v="5098500"/>
    <s v="HOONG FATT ENTERPRISE"/>
    <n v="100415"/>
    <x v="619"/>
    <s v="CFS-BB"/>
    <s v="N"/>
    <m/>
    <m/>
    <m/>
    <n v="0"/>
    <n v="0"/>
    <n v="0"/>
    <n v="0"/>
    <n v="0"/>
    <n v="0"/>
    <m/>
  </r>
  <r>
    <n v="13984941"/>
    <s v="H.F. AGROCHEMICALS SDN BHD"/>
    <n v="100415"/>
    <x v="619"/>
    <s v="CFS-BB"/>
    <s v="Y"/>
    <n v="74278"/>
    <s v="Mohd Shafiz Bin Mohd Taib"/>
    <s v="RM"/>
    <n v="3108666.66"/>
    <n v="115084.93"/>
    <n v="1229224.46"/>
    <n v="0"/>
    <n v="0"/>
    <n v="1344309.39"/>
    <n v="-1764357.2700000003"/>
  </r>
  <r>
    <n v="22962706"/>
    <s v="HOONG FATT PLT"/>
    <n v="100415"/>
    <x v="619"/>
    <s v="CFS-BB"/>
    <s v="Y"/>
    <n v="74278"/>
    <s v="Mohd Shafiz Bin Mohd Taib"/>
    <s v="RM"/>
    <n v="4006275.9699999997"/>
    <n v="1019133.79"/>
    <n v="0"/>
    <n v="1504183.98"/>
    <n v="1500000"/>
    <n v="4023317.77"/>
    <n v="17041.800000000279"/>
  </r>
  <r>
    <n v="15926644"/>
    <s v="HOSTA DEVELOPMENT SDN BHD"/>
    <n v="101490"/>
    <x v="620"/>
    <s v="CFS-BB"/>
    <s v="Y"/>
    <n v="27353"/>
    <s v="Tuan Ak Ajai"/>
    <s v="RM"/>
    <n v="1912000"/>
    <n v="1783858.95"/>
    <n v="0"/>
    <n v="0"/>
    <n v="0"/>
    <n v="1783858.95"/>
    <n v="-128141.05000000005"/>
  </r>
  <r>
    <n v="21521187"/>
    <s v="FAMOUS GREEN SDN BHD"/>
    <n v="101490"/>
    <x v="620"/>
    <s v="CFS-BB"/>
    <s v="N"/>
    <m/>
    <m/>
    <m/>
    <n v="0"/>
    <n v="0"/>
    <n v="0"/>
    <n v="0"/>
    <n v="0"/>
    <n v="0"/>
    <m/>
  </r>
  <r>
    <n v="10112577"/>
    <s v="HERNAN CORPORATION SDN BHD"/>
    <n v="100416"/>
    <x v="621"/>
    <s v="CFS-BB"/>
    <s v="Y"/>
    <n v="126349"/>
    <s v="Poh Jo Ee Ysabelle"/>
    <s v="RM"/>
    <n v="7459549.6600000001"/>
    <n v="0"/>
    <n v="5039699.79"/>
    <n v="0"/>
    <n v="2400000"/>
    <n v="7439699.79"/>
    <n v="-19849.870000000112"/>
  </r>
  <r>
    <n v="12303355"/>
    <s v="ROTOL-AMS-BUMI TECHNOLOGIES (M) SDN. BHD"/>
    <n v="100416"/>
    <x v="621"/>
    <s v="CFS-BB"/>
    <s v="Y"/>
    <n v="135991"/>
    <s v="Loh Yi Peng"/>
    <s v="RM"/>
    <n v="650000"/>
    <n v="68036.31"/>
    <n v="0"/>
    <n v="0"/>
    <n v="0"/>
    <n v="68036.31"/>
    <n v="-581963.68999999994"/>
  </r>
  <r>
    <n v="14399211"/>
    <s v="STRATEQ SYSTEMS SDN BHD(FKN KOMPAKAR ESYSTEMS SDN BHD)"/>
    <n v="100416"/>
    <x v="621"/>
    <s v="CFS-BB"/>
    <s v="Y"/>
    <n v="136655"/>
    <s v="Lee Ji Yin"/>
    <s v="RM"/>
    <n v="4000000"/>
    <n v="0"/>
    <n v="0"/>
    <n v="1000000"/>
    <n v="4000000"/>
    <n v="5000000"/>
    <n v="1000000"/>
  </r>
  <r>
    <n v="18822571"/>
    <s v="PAYLINK GLOBAL (M) SDN BHD"/>
    <n v="100416"/>
    <x v="621"/>
    <s v="CFS-BB"/>
    <s v="Y"/>
    <n v="129270"/>
    <s v="Ang Xing-Yiow"/>
    <s v="RM"/>
    <n v="4050000"/>
    <n v="0"/>
    <n v="0"/>
    <n v="400400.29"/>
    <n v="4050000"/>
    <n v="4450400.29"/>
    <n v="400400.29000000004"/>
  </r>
  <r>
    <n v="22261691"/>
    <s v="BRICKFIELDS ASIA COLLEGE SDN BHD"/>
    <n v="100416"/>
    <x v="621"/>
    <s v="CFS-BB"/>
    <s v="Y"/>
    <n v="134715"/>
    <s v="Jananiswary A/P Gunasegeran"/>
    <s v="RM"/>
    <n v="40875867"/>
    <n v="40875867"/>
    <n v="0"/>
    <n v="0"/>
    <n v="0"/>
    <n v="40875867"/>
    <n v="0"/>
  </r>
  <r>
    <n v="22265349"/>
    <s v="HOSTELS ASIA SDN BHD"/>
    <n v="100416"/>
    <x v="621"/>
    <s v="CFS-BB"/>
    <s v="Y"/>
    <n v="134715"/>
    <s v="Jananiswary A/P Gunasegeran"/>
    <s v="RM"/>
    <n v="66674133"/>
    <n v="60664550.810000002"/>
    <n v="0"/>
    <n v="0"/>
    <n v="0"/>
    <n v="60664550.810000002"/>
    <n v="-6009582.1899999976"/>
  </r>
  <r>
    <n v="22337265"/>
    <s v="DSCAFF ENGINEERING SDN BHD              "/>
    <n v="100416"/>
    <x v="621"/>
    <s v="CFS-BB"/>
    <s v="Y"/>
    <n v="127360"/>
    <s v="Feera Aqila Binti A Ariff"/>
    <s v="RM"/>
    <n v="7859800"/>
    <n v="2935118.86"/>
    <n v="0"/>
    <n v="801354.72"/>
    <n v="4000000"/>
    <n v="7736473.5800000001"/>
    <n v="-123326.41999999993"/>
  </r>
  <r>
    <n v="22824699"/>
    <s v="RICKOH CORPORATION SDN. BHD."/>
    <n v="100416"/>
    <x v="621"/>
    <s v="CFS-BB"/>
    <s v="N"/>
    <m/>
    <m/>
    <m/>
    <n v="0"/>
    <n v="0"/>
    <n v="0"/>
    <n v="0"/>
    <n v="0"/>
    <n v="0"/>
    <m/>
  </r>
  <r>
    <n v="23155388"/>
    <s v="Corporate Jubilee Sdn Bhd"/>
    <n v="100416"/>
    <x v="621"/>
    <s v="CFS-BB"/>
    <s v="Y"/>
    <n v="96908"/>
    <s v="Hastri Binti M Natsir"/>
    <s v="RM"/>
    <n v="5200000"/>
    <n v="2943436.34"/>
    <n v="0"/>
    <n v="0"/>
    <n v="0"/>
    <n v="2943436.34"/>
    <n v="-2256563.66"/>
  </r>
  <r>
    <n v="24946904"/>
    <s v="DCOAT INDUSTRIES SDN BHD"/>
    <n v="100416"/>
    <x v="621"/>
    <s v="CFS-BB"/>
    <s v="Y"/>
    <n v="133637"/>
    <s v="Ng Chuan Xun"/>
    <s v="RM"/>
    <n v="0"/>
    <n v="0"/>
    <n v="0"/>
    <n v="0"/>
    <n v="500000"/>
    <n v="500000"/>
    <n v="500000"/>
  </r>
  <r>
    <n v="27142296"/>
    <s v="EDUCAP SDN. BHD.                        "/>
    <n v="100416"/>
    <x v="621"/>
    <s v="CFS-BB"/>
    <s v="N"/>
    <n v="127360"/>
    <s v="Feera Aqila Binti A Ariff"/>
    <s v="RM"/>
    <n v="0"/>
    <n v="50016027.399999999"/>
    <n v="0"/>
    <n v="0"/>
    <n v="0"/>
    <n v="50016027.399999999"/>
    <m/>
  </r>
  <r>
    <n v="19811776"/>
    <s v="HOTEL MEGA 68 SDN.BHD"/>
    <n v="101491"/>
    <x v="622"/>
    <s v="CFS-BB"/>
    <s v="N"/>
    <n v="138612"/>
    <s v="Hiew Hwei Sen"/>
    <s v="RM"/>
    <n v="0"/>
    <n v="0"/>
    <n v="0"/>
    <n v="0"/>
    <n v="0"/>
    <n v="0"/>
    <m/>
  </r>
  <r>
    <n v="17739232"/>
    <s v="TEGAP BUMIJAYA SDN.BHD.                 "/>
    <n v="101491"/>
    <x v="622"/>
    <s v="CFS-BB"/>
    <s v="Y"/>
    <m/>
    <m/>
    <s v="RM"/>
    <n v="0"/>
    <n v="9752896.0600000005"/>
    <n v="3500000"/>
    <n v="0"/>
    <n v="0"/>
    <n v="13252896.060000001"/>
    <n v="13252896.060000001"/>
  </r>
  <r>
    <n v="16983086"/>
    <s v="HOTEL SRI BERA SDN BHD"/>
    <n v="101492"/>
    <x v="623"/>
    <s v="CFS-BB"/>
    <s v="Y"/>
    <n v="86311"/>
    <s v="Zaitun Binti Zanudin"/>
    <s v="RM"/>
    <n v="1224000"/>
    <n v="871804.93"/>
    <n v="0"/>
    <n v="0"/>
    <n v="0"/>
    <n v="871804.93"/>
    <n v="-352195.06999999995"/>
  </r>
  <r>
    <n v="15906340"/>
    <s v="L &amp; K BERA CONSTRUCTION SDN BHD"/>
    <n v="101492"/>
    <x v="623"/>
    <s v="CFS-BB"/>
    <s v="N"/>
    <m/>
    <m/>
    <m/>
    <n v="0"/>
    <n v="0"/>
    <n v="0"/>
    <n v="0"/>
    <n v="0"/>
    <n v="0"/>
    <m/>
  </r>
  <r>
    <n v="18411724"/>
    <s v="LK BERA SDN BHD"/>
    <n v="101492"/>
    <x v="623"/>
    <s v="CFS-BB"/>
    <s v="N"/>
    <n v="86311"/>
    <s v="Zaitun Binti Zanudin"/>
    <s v="RM"/>
    <n v="0"/>
    <n v="0"/>
    <n v="0"/>
    <n v="0"/>
    <n v="0"/>
    <n v="0"/>
    <m/>
  </r>
  <r>
    <n v="5408222"/>
    <s v="CHAI KEOK YIN AND SONS SDN. BHD.        "/>
    <n v="100417"/>
    <x v="624"/>
    <s v="CFS-BB"/>
    <s v="N"/>
    <m/>
    <m/>
    <m/>
    <n v="0"/>
    <n v="0"/>
    <n v="0"/>
    <n v="0"/>
    <n v="0"/>
    <n v="0"/>
    <m/>
  </r>
  <r>
    <n v="15863194"/>
    <s v="HOTEL TITIWANGSA SDN BHD"/>
    <n v="100417"/>
    <x v="624"/>
    <s v="CFS-BB"/>
    <s v="Y"/>
    <n v="130810"/>
    <s v="Ng Shin Theng"/>
    <s v="RM"/>
    <n v="5018562.63"/>
    <n v="3178238.29"/>
    <n v="605708.42000000004"/>
    <n v="0"/>
    <n v="0"/>
    <n v="3783946.71"/>
    <n v="-1234615.92"/>
  </r>
  <r>
    <n v="21117751"/>
    <s v="TIME TUNNEL STRAWBERRY FARM SDN. BHD."/>
    <n v="100417"/>
    <x v="624"/>
    <s v="CFS-BB"/>
    <s v="Y"/>
    <n v="130810"/>
    <s v="Ng Shin Theng"/>
    <s v="RM"/>
    <n v="1273545.79"/>
    <n v="835834.38"/>
    <n v="168030.53"/>
    <n v="0"/>
    <n v="0"/>
    <n v="1003864.91"/>
    <n v="-269680.88"/>
  </r>
  <r>
    <n v="24477543"/>
    <s v="SAFA IMPIANA SDN BHD"/>
    <n v="100417"/>
    <x v="624"/>
    <s v="CFS-BB"/>
    <s v="Y"/>
    <n v="130810"/>
    <s v="Ng Shin Theng"/>
    <s v="RM"/>
    <n v="230000"/>
    <n v="230516.69"/>
    <n v="0"/>
    <n v="0"/>
    <n v="0"/>
    <n v="230516.69"/>
    <n v="516.69000000000233"/>
  </r>
  <r>
    <n v="6554483"/>
    <s v="THONG LEE (KELAPA SAWIT)"/>
    <n v="100371"/>
    <x v="625"/>
    <s v="CFS-BB"/>
    <s v="N"/>
    <m/>
    <m/>
    <s v="RM"/>
    <n v="0"/>
    <n v="0"/>
    <n v="0"/>
    <n v="0"/>
    <n v="0"/>
    <n v="0"/>
    <m/>
  </r>
  <r>
    <n v="12430965"/>
    <s v="THONG REE BROTHERS SDN BHD              "/>
    <n v="100371"/>
    <x v="625"/>
    <s v="CFS-BB"/>
    <s v="Y"/>
    <n v="74278"/>
    <s v="Mohd Shafiz Bin Mohd Taib"/>
    <s v="RM"/>
    <n v="397298.77"/>
    <n v="0"/>
    <n v="374865.85"/>
    <n v="0"/>
    <n v="0"/>
    <n v="374865.85"/>
    <n v="-22432.920000000042"/>
  </r>
  <r>
    <n v="14425689"/>
    <s v="H.O.T. REE INDUSTRIES (M) SDN BHD       "/>
    <n v="100371"/>
    <x v="625"/>
    <s v="CFS-BB"/>
    <s v="Y"/>
    <n v="74278"/>
    <s v="Mohd Shafiz Bin Mohd Taib"/>
    <s v="RM"/>
    <n v="1459340.73"/>
    <n v="375589.19"/>
    <n v="906227.17"/>
    <n v="0"/>
    <n v="50000"/>
    <n v="1331816.3600000001"/>
    <n v="-127524.36999999988"/>
  </r>
  <r>
    <n v="15803233"/>
    <s v="HIN REE CONSTRUCTION SDN BHD"/>
    <n v="100371"/>
    <x v="625"/>
    <s v="CFS-BB"/>
    <s v="Y"/>
    <n v="74278"/>
    <s v="Mohd Shafiz Bin Mohd Taib"/>
    <s v="RM"/>
    <n v="0"/>
    <n v="0"/>
    <n v="0"/>
    <n v="0"/>
    <n v="260000"/>
    <n v="260000"/>
    <n v="260000"/>
  </r>
  <r>
    <n v="20764409"/>
    <s v="THONG REE LAND SDN BHD"/>
    <n v="100371"/>
    <x v="625"/>
    <s v="CFS-BB"/>
    <s v="Y"/>
    <n v="74278"/>
    <s v="Mohd Shafiz Bin Mohd Taib"/>
    <s v="RM"/>
    <n v="189000"/>
    <n v="0"/>
    <n v="0"/>
    <n v="0"/>
    <n v="189000"/>
    <n v="189000"/>
    <n v="0"/>
  </r>
  <r>
    <n v="22304812"/>
    <s v="AMAN JAYA PALM OIL SDN BHD"/>
    <n v="100371"/>
    <x v="625"/>
    <s v="CFS-BB"/>
    <s v="N"/>
    <m/>
    <m/>
    <m/>
    <n v="0"/>
    <n v="0"/>
    <n v="0"/>
    <n v="0"/>
    <n v="0"/>
    <n v="0"/>
    <m/>
  </r>
  <r>
    <n v="6514190"/>
    <s v="KIRAWANG SDN BHD"/>
    <n v="100418"/>
    <x v="626"/>
    <s v="CFS-BB"/>
    <s v="Y"/>
    <n v="94601"/>
    <s v="Leong Khang Loon"/>
    <s v="RM"/>
    <n v="70936.12"/>
    <n v="0"/>
    <n v="70624.08"/>
    <n v="0"/>
    <n v="0"/>
    <n v="70624.08"/>
    <n v="-312.0399999999936"/>
  </r>
  <r>
    <n v="8998579"/>
    <s v="RUPEE ENTERPRISE SDN BHD"/>
    <n v="100418"/>
    <x v="626"/>
    <s v="CFS-BB"/>
    <s v="Y"/>
    <n v="94601"/>
    <s v="Leong Khang Loon"/>
    <s v="RM"/>
    <n v="742213.72"/>
    <n v="0"/>
    <n v="641475.81999999995"/>
    <n v="0"/>
    <n v="100000"/>
    <n v="741475.82"/>
    <n v="-737.90000000002328"/>
  </r>
  <r>
    <n v="9006269"/>
    <s v="KMN DEVELOPMENT SDN BHD"/>
    <n v="100418"/>
    <x v="626"/>
    <s v="CFS-BB"/>
    <s v="Y"/>
    <n v="94601"/>
    <s v="Leong Khang Loon"/>
    <s v="RM"/>
    <n v="101355.56"/>
    <n v="0"/>
    <n v="100903.71"/>
    <n v="0"/>
    <n v="0"/>
    <n v="100903.71"/>
    <n v="-451.84999999999127"/>
  </r>
  <r>
    <n v="9054104"/>
    <s v="SEMBILANBELAS JAYA SDN BHD"/>
    <n v="100418"/>
    <x v="626"/>
    <s v="CFS-BB"/>
    <s v="Y"/>
    <n v="94601"/>
    <s v="Leong Khang Loon"/>
    <s v="RM"/>
    <n v="0"/>
    <n v="0"/>
    <n v="400142.71"/>
    <n v="0"/>
    <n v="0"/>
    <n v="400142.71"/>
    <n v="400142.71"/>
  </r>
  <r>
    <n v="11291602"/>
    <s v="ART NOUVEAU ENTERPRISE SDN BHD"/>
    <n v="100418"/>
    <x v="626"/>
    <s v="CFS-BB"/>
    <s v="N"/>
    <m/>
    <m/>
    <m/>
    <n v="0"/>
    <n v="0"/>
    <n v="0"/>
    <n v="0"/>
    <n v="0"/>
    <n v="0"/>
    <m/>
  </r>
  <r>
    <n v="16085588"/>
    <s v="HOUSECOFF TRAVEL &amp; TOURS SDN BHD"/>
    <n v="100418"/>
    <x v="626"/>
    <s v="CFS-BB"/>
    <s v="Y"/>
    <n v="94601"/>
    <s v="Leong Khang Loon"/>
    <s v="RM"/>
    <n v="500000"/>
    <n v="0"/>
    <n v="0"/>
    <n v="0"/>
    <n v="500000"/>
    <n v="500000"/>
    <n v="0"/>
  </r>
  <r>
    <n v="7192200"/>
    <s v="HSIHOU ENTERPRISE (SUNGEI PETANI) SDN BH"/>
    <n v="100419"/>
    <x v="627"/>
    <s v="CFS-BB"/>
    <s v="Y"/>
    <n v="11111"/>
    <s v="Tan Lay Wah"/>
    <s v="DH"/>
    <n v="1240000"/>
    <n v="1103351.47"/>
    <n v="0"/>
    <n v="0"/>
    <n v="0"/>
    <n v="1103351.47"/>
    <n v="-136648.53000000003"/>
  </r>
  <r>
    <n v="10847488"/>
    <s v="YOYO HOLIDAY SDN BHD"/>
    <n v="100419"/>
    <x v="627"/>
    <s v="CFS-BB"/>
    <s v="Y"/>
    <n v="11111"/>
    <s v="Tan Lay Wah"/>
    <s v="DH"/>
    <n v="1170000"/>
    <n v="1045696.96"/>
    <n v="0"/>
    <n v="0"/>
    <n v="0"/>
    <n v="1045696.96"/>
    <n v="-124303.04000000004"/>
  </r>
  <r>
    <n v="14412218"/>
    <s v="HT &amp; T HOLDINGS SDN BHD"/>
    <n v="101493"/>
    <x v="628"/>
    <s v="CFS-BB"/>
    <s v="Y"/>
    <n v="61362"/>
    <s v="Lina Chin"/>
    <s v="RM"/>
    <n v="13800000"/>
    <n v="8473135.0199999996"/>
    <n v="0"/>
    <n v="0"/>
    <n v="0"/>
    <n v="8473135.0199999996"/>
    <n v="-5326864.9800000004"/>
  </r>
  <r>
    <n v="19341542"/>
    <s v="MARKMAJU CORPORATION SDN BHD"/>
    <n v="101493"/>
    <x v="628"/>
    <s v="CFS-BB"/>
    <s v="N"/>
    <n v="61362"/>
    <s v="Lina Chin"/>
    <s v="RM"/>
    <n v="0"/>
    <n v="0"/>
    <n v="0"/>
    <n v="0"/>
    <n v="0"/>
    <n v="0"/>
    <m/>
  </r>
  <r>
    <n v="6750243"/>
    <s v="HTH TRANSPORT SDN BHD"/>
    <n v="100420"/>
    <x v="629"/>
    <s v="CFS-BB"/>
    <s v="Y"/>
    <n v="73102"/>
    <s v="Laura Yap Binti Abdullah @ Yap Hooi Leng"/>
    <s v="RM"/>
    <n v="398000"/>
    <n v="0"/>
    <n v="0"/>
    <n v="0"/>
    <n v="398000"/>
    <n v="398000"/>
    <n v="0"/>
  </r>
  <r>
    <n v="19443732"/>
    <s v="BAGAN TAMBUN UTAMA DEVELOPMENT SDN BHD"/>
    <n v="100420"/>
    <x v="629"/>
    <s v="CFS-BB"/>
    <s v="Y"/>
    <n v="73102"/>
    <s v="Laura Yap Binti Abdullah @ Yap Hooi Leng"/>
    <s v="RM"/>
    <n v="1146564.4099999999"/>
    <n v="0"/>
    <n v="1144376.29"/>
    <n v="0"/>
    <n v="0"/>
    <n v="1144376.29"/>
    <n v="-2188.1199999998789"/>
  </r>
  <r>
    <n v="3991813"/>
    <s v="HING WONG HING SDN BHD"/>
    <n v="100422"/>
    <x v="630"/>
    <s v="CFS-BB"/>
    <s v="Y"/>
    <n v="27353"/>
    <s v="Tuan Ak Ajai"/>
    <s v="RM"/>
    <n v="0"/>
    <n v="0"/>
    <n v="0"/>
    <n v="1000000"/>
    <n v="0"/>
    <n v="1000000"/>
    <n v="1000000"/>
  </r>
  <r>
    <n v="7117313"/>
    <s v="HUA KIONG ENTERPRISE SDN BHD            "/>
    <n v="100422"/>
    <x v="630"/>
    <s v="CFS-BB"/>
    <s v="Y"/>
    <n v="27353"/>
    <s v="Tuan Ak Ajai"/>
    <s v="RM"/>
    <n v="11000000"/>
    <n v="1013874.24"/>
    <n v="5000000"/>
    <n v="0"/>
    <n v="5000000"/>
    <n v="11013874.24"/>
    <n v="13874.240000000224"/>
  </r>
  <r>
    <n v="22079288"/>
    <s v="PRIMA MAJUNIAGA SDN BHD"/>
    <n v="100422"/>
    <x v="630"/>
    <s v="CFS-BB"/>
    <s v="Y"/>
    <n v="27353"/>
    <s v="Tuan Ak Ajai"/>
    <s v="RM"/>
    <n v="3060000"/>
    <n v="2537859.39"/>
    <n v="0"/>
    <n v="1000000"/>
    <n v="0"/>
    <n v="3537859.39"/>
    <n v="477859.39000000013"/>
  </r>
  <r>
    <n v="22753950"/>
    <s v="LIMPAHAN MASYHUR SDN BHD"/>
    <n v="100422"/>
    <x v="630"/>
    <s v="CFS-BB"/>
    <s v="Y"/>
    <n v="27353"/>
    <s v="Tuan Ak Ajai"/>
    <s v="RM"/>
    <n v="584250"/>
    <n v="546936.9"/>
    <n v="0"/>
    <n v="0"/>
    <n v="0"/>
    <n v="546936.9"/>
    <n v="-37313.099999999977"/>
  </r>
  <r>
    <n v="23203494"/>
    <s v="FICENTIARA SDN BHD"/>
    <n v="100422"/>
    <x v="630"/>
    <s v="CFS-BB"/>
    <s v="Y"/>
    <n v="129943"/>
    <s v="Saw Li Ming"/>
    <s v="RM"/>
    <n v="497236.57"/>
    <n v="0"/>
    <n v="488157.72"/>
    <n v="0"/>
    <n v="0"/>
    <n v="488157.72"/>
    <n v="-9078.8500000000349"/>
  </r>
  <r>
    <n v="26134017"/>
    <s v="PRIMA MAJUBEKAL SDN. BHD."/>
    <n v="100422"/>
    <x v="630"/>
    <s v="CFS-BB"/>
    <s v="Y"/>
    <n v="27353"/>
    <s v="Tuan Ak Ajai"/>
    <s v="RM"/>
    <n v="2000000"/>
    <n v="0"/>
    <n v="0"/>
    <n v="1500000"/>
    <n v="2000000"/>
    <n v="3500000"/>
    <n v="1500000"/>
  </r>
  <r>
    <n v="9734924"/>
    <s v="HIGHLINE SHIPPING SDN BHD               "/>
    <n v="100423"/>
    <x v="631"/>
    <s v="CFS-BB"/>
    <s v="N"/>
    <m/>
    <m/>
    <m/>
    <n v="0"/>
    <n v="0"/>
    <n v="0"/>
    <n v="0"/>
    <n v="0"/>
    <n v="0"/>
    <m/>
  </r>
  <r>
    <n v="16340385"/>
    <s v="SHAWFIELD SDN BHD"/>
    <n v="100423"/>
    <x v="631"/>
    <s v="CFS-BB"/>
    <s v="Y"/>
    <n v="94591"/>
    <s v="Bong Sik Soon"/>
    <s v="BDM "/>
    <n v="7018635.6399999997"/>
    <n v="2780298.64"/>
    <n v="2012423.76"/>
    <n v="0"/>
    <n v="0"/>
    <n v="4792722.4000000004"/>
    <n v="-2225913.2399999993"/>
  </r>
  <r>
    <n v="19768688"/>
    <s v="HUB ZONE SDN BHD"/>
    <n v="100423"/>
    <x v="631"/>
    <s v="CFS-BB"/>
    <s v="Y"/>
    <n v="94591"/>
    <s v="Bong Sik Soon"/>
    <s v="BDM "/>
    <n v="42046420.659999996"/>
    <n v="17215258.420000002"/>
    <n v="3030947.11"/>
    <n v="0"/>
    <n v="0"/>
    <n v="20246205.530000001"/>
    <n v="-21800215.129999995"/>
  </r>
  <r>
    <n v="20515311"/>
    <s v="SARAFIELD (AA) SDN BHD"/>
    <n v="100423"/>
    <x v="631"/>
    <s v="CFS-BB"/>
    <s v="Y"/>
    <n v="94591"/>
    <s v="Bong Sik Soon"/>
    <s v="BDM"/>
    <n v="3708750.23"/>
    <n v="2633654.0499999998"/>
    <n v="705833.5"/>
    <n v="0"/>
    <n v="0"/>
    <n v="3339487.55"/>
    <n v="-369262.68000000017"/>
  </r>
  <r>
    <n v="20515392"/>
    <s v="ABSOLUTE PRIVILEGE SDN BHD"/>
    <n v="100423"/>
    <x v="631"/>
    <s v="CFS-BB"/>
    <s v="Y"/>
    <n v="94591"/>
    <s v="Bong Sik Soon"/>
    <s v="BDM "/>
    <n v="17000000"/>
    <n v="14324630.6"/>
    <n v="0"/>
    <n v="0"/>
    <n v="0"/>
    <n v="14324630.6"/>
    <n v="-2675369.4000000004"/>
  </r>
  <r>
    <n v="23249187"/>
    <s v="RICH MULTIPLIER SDN BHD"/>
    <n v="100423"/>
    <x v="631"/>
    <s v="CFS-BB"/>
    <s v="Y"/>
    <n v="94591"/>
    <s v="Bong Sik Soon"/>
    <s v="BDM "/>
    <n v="20000000"/>
    <n v="17085102.52"/>
    <n v="0"/>
    <n v="0"/>
    <n v="0"/>
    <n v="17085102.52"/>
    <n v="-2914897.4800000004"/>
  </r>
  <r>
    <n v="2634224"/>
    <s v="UNITEX ENTERPRISE SDN BHD"/>
    <n v="100424"/>
    <x v="632"/>
    <s v="CFS-BB"/>
    <s v="Y"/>
    <n v="131072"/>
    <s v="Pneh Joo Li"/>
    <s v="RM"/>
    <n v="150000"/>
    <n v="0"/>
    <n v="0"/>
    <n v="0"/>
    <n v="150000"/>
    <n v="150000"/>
    <n v="0"/>
  </r>
  <r>
    <n v="6695437"/>
    <s v="HUGES CORPORATION SDN BHD               "/>
    <n v="100424"/>
    <x v="632"/>
    <s v="CFS-BB"/>
    <s v="Y"/>
    <n v="131072"/>
    <s v="Pneh Joo Li"/>
    <s v="RM"/>
    <n v="0"/>
    <n v="0"/>
    <n v="0"/>
    <n v="0"/>
    <n v="140000"/>
    <n v="140000"/>
    <n v="140000"/>
  </r>
  <r>
    <n v="19508175"/>
    <s v="HUGES HOLDINGS SDN BERHAD"/>
    <n v="100424"/>
    <x v="632"/>
    <s v="CFS-BB"/>
    <s v="Y"/>
    <n v="131072"/>
    <s v="Pneh Joo Li"/>
    <s v="RM"/>
    <n v="41620000"/>
    <n v="37188627.590000004"/>
    <n v="0"/>
    <n v="0"/>
    <n v="0"/>
    <n v="37188627.590000004"/>
    <n v="-4431372.4099999964"/>
  </r>
  <r>
    <n v="24720224"/>
    <s v="MERAK MESRA DEVELOPMENT SDN BHD"/>
    <n v="100425"/>
    <x v="633"/>
    <s v="CFS-BB"/>
    <s v="Y"/>
    <n v="99662"/>
    <s v="Edwin Tan Teck Beng"/>
    <s v="BDM"/>
    <n v="1777000"/>
    <n v="1771954.52"/>
    <n v="0"/>
    <n v="0"/>
    <n v="0"/>
    <n v="1771954.52"/>
    <n v="-5045.4799999999814"/>
  </r>
  <r>
    <n v="25104600"/>
    <s v="HUNDRED VISION DEVELOPMENT SDN BHD"/>
    <n v="100425"/>
    <x v="633"/>
    <s v="CFS-BB"/>
    <s v="Y"/>
    <n v="99662"/>
    <s v="Edwin Tan Teck Beng"/>
    <s v="BDM"/>
    <n v="1900000"/>
    <n v="1494921.03"/>
    <n v="0"/>
    <n v="0"/>
    <n v="0"/>
    <n v="1494921.03"/>
    <n v="-405078.97"/>
  </r>
  <r>
    <n v="14605308"/>
    <s v="HUP SOON FROZEN FOOD SDN BHD"/>
    <n v="101494"/>
    <x v="634"/>
    <s v="CFS-BB"/>
    <s v="Y"/>
    <n v="130810"/>
    <s v="Ng Shin Theng"/>
    <s v="RM"/>
    <n v="1610000"/>
    <n v="499834.99"/>
    <n v="740000"/>
    <n v="0"/>
    <n v="0"/>
    <n v="1239834.99"/>
    <n v="-370165.01"/>
  </r>
  <r>
    <n v="16934697"/>
    <s v="CHAO XIANG FOOD INDUSTRIES SDN BHD      "/>
    <n v="101494"/>
    <x v="634"/>
    <s v="CFS-BB"/>
    <s v="N"/>
    <m/>
    <m/>
    <m/>
    <n v="0"/>
    <n v="0"/>
    <n v="0"/>
    <n v="0"/>
    <n v="0"/>
    <n v="0"/>
    <m/>
  </r>
  <r>
    <n v="25678496"/>
    <s v="G V FROZEN FOODS SDN BHD"/>
    <n v="101494"/>
    <x v="634"/>
    <s v="CFS-BB"/>
    <s v="N"/>
    <m/>
    <m/>
    <m/>
    <n v="0"/>
    <n v="0"/>
    <n v="0"/>
    <n v="0"/>
    <n v="0"/>
    <n v="0"/>
    <m/>
  </r>
  <r>
    <n v="5595878"/>
    <s v="PERIKANAN YONG TAT SDN BHD"/>
    <n v="100426"/>
    <x v="635"/>
    <s v="CFS-BB"/>
    <s v="Y"/>
    <n v="133356"/>
    <s v="Low Kim Kee"/>
    <s v="RM"/>
    <n v="0"/>
    <n v="0"/>
    <n v="0"/>
    <n v="927494.84"/>
    <n v="0"/>
    <n v="927494.84"/>
    <n v="927494.84"/>
  </r>
  <r>
    <n v="8952470"/>
    <s v="SYARIKAT YONG HUAT                      "/>
    <n v="100426"/>
    <x v="635"/>
    <s v="CFS-BB"/>
    <s v="Y"/>
    <n v="133356"/>
    <s v="Low Kim Kee"/>
    <s v="RM"/>
    <n v="0"/>
    <n v="0"/>
    <n v="0"/>
    <n v="174318.71"/>
    <n v="0"/>
    <n v="174318.71"/>
    <n v="174318.71"/>
  </r>
  <r>
    <n v="18874409"/>
    <s v="HUP SOON IRON WORKS                     "/>
    <n v="100426"/>
    <x v="635"/>
    <s v="CFS-BB"/>
    <s v="Y"/>
    <n v="133356"/>
    <s v="Low Kim Kee"/>
    <s v="RM"/>
    <n v="300000"/>
    <n v="306342.59000000003"/>
    <n v="0"/>
    <n v="140852.09"/>
    <n v="0"/>
    <n v="447194.68000000005"/>
    <n v="147194.68000000005"/>
  </r>
  <r>
    <n v="24334283"/>
    <s v="AGROMEG PALM OIL MILL (KUBU GAJAH) SDN B"/>
    <n v="100426"/>
    <x v="635"/>
    <s v="CFS-BB"/>
    <s v="N"/>
    <m/>
    <m/>
    <m/>
    <n v="0"/>
    <n v="0"/>
    <n v="0"/>
    <n v="0"/>
    <n v="0"/>
    <n v="0"/>
    <m/>
  </r>
  <r>
    <n v="12097634"/>
    <s v="HVN CONNECTIONS SDN BHD                 "/>
    <n v="101495"/>
    <x v="636"/>
    <s v="CFS-BB"/>
    <s v="Y"/>
    <n v="134257"/>
    <s v="Wong Boon Su"/>
    <s v="RM"/>
    <n v="2550000"/>
    <n v="0"/>
    <n v="0"/>
    <n v="0"/>
    <n v="2550000"/>
    <n v="2550000"/>
    <n v="0"/>
  </r>
  <r>
    <n v="15762387"/>
    <s v="HVN PANEL (M) SDN BHD                   "/>
    <n v="101495"/>
    <x v="636"/>
    <s v="CFS-BB"/>
    <s v="N"/>
    <m/>
    <m/>
    <m/>
    <n v="0"/>
    <n v="0"/>
    <n v="0"/>
    <n v="0"/>
    <n v="0"/>
    <n v="0"/>
    <m/>
  </r>
  <r>
    <n v="16355562"/>
    <s v="HWA HUAT FEEDMILLS SDN BHD"/>
    <n v="100427"/>
    <x v="637"/>
    <s v="CFS-BB"/>
    <s v="Y"/>
    <n v="73102"/>
    <s v="Laura Yap Binti Abdullah @ Yap Hooi Leng"/>
    <s v="RM"/>
    <n v="5000000"/>
    <n v="0"/>
    <n v="0"/>
    <n v="0"/>
    <n v="5000000"/>
    <n v="5000000"/>
    <n v="0"/>
  </r>
  <r>
    <n v="16355729"/>
    <s v="HWA HUAT LIVESTOCK INDUSTRIES SDN BHD"/>
    <n v="100427"/>
    <x v="637"/>
    <s v="CFS-BB"/>
    <s v="Y"/>
    <n v="73102"/>
    <s v="Laura Yap Binti Abdullah @ Yap Hooi Leng"/>
    <s v="RM"/>
    <n v="8000000"/>
    <n v="0"/>
    <n v="0"/>
    <n v="0"/>
    <n v="8000000"/>
    <n v="8000000"/>
    <n v="0"/>
  </r>
  <r>
    <n v="16420590"/>
    <s v="STAR TIARA DEVELOPMENT SDN BHD"/>
    <n v="100427"/>
    <x v="637"/>
    <s v="CFS-BB"/>
    <s v="N"/>
    <m/>
    <m/>
    <m/>
    <n v="0"/>
    <n v="0"/>
    <n v="0"/>
    <n v="0"/>
    <n v="0"/>
    <n v="0"/>
    <m/>
  </r>
  <r>
    <n v="23527270"/>
    <s v="SYARIKAT ANG HOCK STOCKFEEDS MANUFACTURI"/>
    <n v="100427"/>
    <x v="637"/>
    <s v="CFS-BB"/>
    <s v="Y"/>
    <n v="73102"/>
    <s v="Laura Yap Binti Abdullah @ Yap Hooi Leng"/>
    <s v="RM"/>
    <n v="3500000"/>
    <n v="311537.07"/>
    <n v="0"/>
    <n v="0"/>
    <n v="3000000"/>
    <n v="3311537.07"/>
    <n v="-188462.93000000017"/>
  </r>
  <r>
    <n v="13874424"/>
    <s v="HYK BINA SDN BHD"/>
    <n v="101496"/>
    <x v="638"/>
    <s v="CFS-BB"/>
    <s v="Y"/>
    <n v="124664"/>
    <s v="New Sze Teng"/>
    <s v="BDM"/>
    <n v="4702414.08"/>
    <n v="0"/>
    <n v="0"/>
    <n v="501609.4"/>
    <n v="4200000"/>
    <n v="4701609.4000000004"/>
    <n v="-804.67999999970198"/>
  </r>
  <r>
    <n v="16494272"/>
    <s v="HYK LAND AND DEVELOPMENT SDN. BHD."/>
    <n v="101496"/>
    <x v="638"/>
    <s v="CFS-BB"/>
    <s v="N"/>
    <m/>
    <m/>
    <m/>
    <n v="0"/>
    <n v="0"/>
    <n v="0"/>
    <n v="0"/>
    <n v="0"/>
    <n v="0"/>
    <m/>
  </r>
  <r>
    <n v="24350423"/>
    <s v="JAROM PROPERTIES SDN BHD"/>
    <n v="100428"/>
    <x v="639"/>
    <s v="CFS-BB"/>
    <s v="Y"/>
    <n v="133095"/>
    <s v="Nadia Binti Hamzah"/>
    <s v="RM"/>
    <n v="1860000"/>
    <n v="1301025.0899999999"/>
    <n v="0"/>
    <n v="0"/>
    <n v="0"/>
    <n v="1301025.0899999999"/>
    <n v="-558974.91000000015"/>
  </r>
  <r>
    <n v="24770401"/>
    <s v="SUMMIT SOLARIS SDN BHD"/>
    <n v="100428"/>
    <x v="639"/>
    <s v="CFS-BB"/>
    <s v="Y"/>
    <n v="133095"/>
    <s v="Nadia Binti Hamzah"/>
    <s v="RM"/>
    <n v="5494300"/>
    <n v="5301939.88"/>
    <n v="0"/>
    <n v="0"/>
    <n v="0"/>
    <n v="5301939.88"/>
    <n v="-192360.12000000011"/>
  </r>
  <r>
    <n v="25433358"/>
    <s v="HH AVENUE SDN BHD"/>
    <n v="100428"/>
    <x v="639"/>
    <s v="CFS-BB"/>
    <s v="Y"/>
    <n v="127360"/>
    <s v="Feera Aqila Binti A Ariff"/>
    <s v="RM"/>
    <n v="6000000"/>
    <n v="5665229.21"/>
    <n v="0"/>
    <n v="0"/>
    <n v="0"/>
    <n v="5665229.21"/>
    <n v="-334770.79000000004"/>
  </r>
  <r>
    <n v="25574605"/>
    <s v="HH SIGNATURE SDN BHD"/>
    <n v="100428"/>
    <x v="639"/>
    <s v="CFS-BB"/>
    <s v="Y"/>
    <n v="127360"/>
    <s v="Feera Aqila Binti A Ariff"/>
    <s v="RM"/>
    <n v="2100000"/>
    <n v="1936856.57"/>
    <n v="0"/>
    <n v="0"/>
    <n v="0"/>
    <n v="1936856.57"/>
    <n v="-163143.42999999993"/>
  </r>
  <r>
    <n v="25785603"/>
    <s v="HYM SIGNATURE SDN. BHD."/>
    <n v="100428"/>
    <x v="639"/>
    <s v="CFS-BB"/>
    <s v="Y"/>
    <n v="86289"/>
    <s v="Nassrul Hisyam Bin Nordin"/>
    <s v="BDM"/>
    <n v="30000000"/>
    <n v="30416333.91"/>
    <n v="0"/>
    <n v="0"/>
    <n v="0"/>
    <n v="30416333.91"/>
    <n v="416333.91000000015"/>
  </r>
  <r>
    <n v="1379013"/>
    <s v="HYUP SOON INDUSTRIES SDN BHD"/>
    <n v="101497"/>
    <x v="640"/>
    <s v="CFS-BB"/>
    <s v="Y"/>
    <n v="128155"/>
    <s v="Colin Wong Siew King"/>
    <s v="RM"/>
    <n v="8890907.7899999991"/>
    <n v="0"/>
    <n v="1507271.86"/>
    <n v="0"/>
    <n v="9880000"/>
    <n v="11387271.859999999"/>
    <n v="2496364.0700000003"/>
  </r>
  <r>
    <n v="23752879"/>
    <s v="KUDEI DEVELOPMENT SDN BHD"/>
    <n v="101497"/>
    <x v="640"/>
    <s v="CFS-BB"/>
    <s v="N"/>
    <m/>
    <m/>
    <s v="RM"/>
    <n v="0"/>
    <n v="0"/>
    <n v="0"/>
    <n v="0"/>
    <n v="0"/>
    <n v="0"/>
    <m/>
  </r>
  <r>
    <n v="19891992"/>
    <s v="HZN CARS SDN BHD"/>
    <n v="100429"/>
    <x v="641"/>
    <s v="CFS-BB"/>
    <s v="Y"/>
    <n v="129269"/>
    <s v="Mohd Syahmi Bin Mohd Nasir"/>
    <s v="RM"/>
    <n v="20488000"/>
    <n v="13764202.59"/>
    <n v="0"/>
    <n v="0"/>
    <n v="5000000"/>
    <n v="18764202.59"/>
    <n v="-1723797.4100000001"/>
  </r>
  <r>
    <n v="21296318"/>
    <s v="BOTANIC AUTO MALL SDN BHD"/>
    <n v="100429"/>
    <x v="641"/>
    <s v="CFS-BB"/>
    <s v="N"/>
    <m/>
    <m/>
    <m/>
    <n v="0"/>
    <n v="0"/>
    <n v="0"/>
    <n v="0"/>
    <n v="0"/>
    <n v="0"/>
    <m/>
  </r>
  <r>
    <n v="21383765"/>
    <s v="KOTA AUTO MALL SDN BHD"/>
    <n v="100429"/>
    <x v="641"/>
    <s v="CFS-BB"/>
    <s v="Y"/>
    <n v="129269"/>
    <s v="Mohd Syahmi Bin Mohd Nasir"/>
    <s v="RM"/>
    <n v="2250000"/>
    <n v="1500384.47"/>
    <n v="0"/>
    <n v="0"/>
    <n v="0"/>
    <n v="1500384.47"/>
    <n v="-749615.53"/>
  </r>
  <r>
    <n v="22293853"/>
    <s v="BANTING STAR SDN. BHD."/>
    <n v="100429"/>
    <x v="641"/>
    <s v="CFS-BB"/>
    <s v="Y"/>
    <n v="129269"/>
    <s v="Mohd Syahmi Bin Mohd Nasir"/>
    <s v="RM"/>
    <n v="10500000"/>
    <n v="8514819.370000001"/>
    <n v="0"/>
    <n v="0"/>
    <n v="700000"/>
    <n v="9214819.370000001"/>
    <n v="-1285180.629999999"/>
  </r>
  <r>
    <n v="22468261"/>
    <s v="HZN OILFIELDS SDN BHD"/>
    <n v="100429"/>
    <x v="641"/>
    <s v="CFS-BB"/>
    <s v="Y"/>
    <n v="129269"/>
    <s v="Mohd Syahmi Bin Mohd Nasir"/>
    <s v="RM"/>
    <n v="3380000"/>
    <n v="3075641.88"/>
    <n v="0"/>
    <n v="0"/>
    <n v="0"/>
    <n v="3075641.88"/>
    <n v="-304358.12000000011"/>
  </r>
  <r>
    <n v="23573555"/>
    <s v="HZN ENGINEERING SDN BHD"/>
    <n v="100429"/>
    <x v="641"/>
    <s v="CFS-BB"/>
    <s v="N"/>
    <m/>
    <m/>
    <m/>
    <n v="0"/>
    <n v="0"/>
    <n v="0"/>
    <n v="0"/>
    <n v="0"/>
    <n v="0"/>
    <m/>
  </r>
  <r>
    <n v="8007841"/>
    <s v="IBZI HOLDINGS SDN BHD                   "/>
    <n v="100430"/>
    <x v="642"/>
    <s v="CFS-BB"/>
    <s v="Y"/>
    <n v="67164"/>
    <s v="Siti Noor Faudah Binti Abd Samad"/>
    <s v="RM"/>
    <n v="180000"/>
    <n v="0"/>
    <n v="0"/>
    <n v="0"/>
    <n v="180000"/>
    <n v="180000"/>
    <n v="0"/>
  </r>
  <r>
    <n v="10269097"/>
    <s v="MADOS CITOH DAIKEN SDN BHD"/>
    <n v="100430"/>
    <x v="642"/>
    <s v="CFS-BB"/>
    <s v="Y"/>
    <m/>
    <m/>
    <m/>
    <n v="80000"/>
    <n v="0"/>
    <n v="0"/>
    <n v="0"/>
    <n v="80000"/>
    <n v="80000"/>
    <n v="0"/>
  </r>
  <r>
    <n v="7780862"/>
    <s v="IDAMAN PRIMA SDN BHD"/>
    <n v="100431"/>
    <x v="643"/>
    <s v="CFS-BB"/>
    <s v="Y"/>
    <n v="95485"/>
    <s v="Jason Jasmy Khong"/>
    <s v="RM"/>
    <n v="2007897.11"/>
    <n v="0"/>
    <n v="1755264.75"/>
    <n v="0"/>
    <n v="0"/>
    <n v="1755264.75"/>
    <n v="-252632.3600000001"/>
  </r>
  <r>
    <n v="16614292"/>
    <s v="CENTRAL RISE SDN BHD"/>
    <n v="100431"/>
    <x v="643"/>
    <s v="CFS-BB"/>
    <s v="Y"/>
    <n v="129478"/>
    <s v="Evelyn Yang Hueh Wan"/>
    <s v="RM"/>
    <n v="1009522.7"/>
    <n v="0"/>
    <n v="1006348.47"/>
    <n v="0"/>
    <n v="0"/>
    <n v="1006348.47"/>
    <n v="-3174.2299999999814"/>
  </r>
  <r>
    <n v="9610478"/>
    <s v="IDEAL ADVANTAGE SDN BHD"/>
    <n v="101498"/>
    <x v="644"/>
    <s v="CFS-BB"/>
    <s v="Y"/>
    <n v="130292"/>
    <s v="Dhivyamaaran A/L Anparasan"/>
    <s v="RM"/>
    <n v="5000000"/>
    <n v="4489919.0600000005"/>
    <n v="0"/>
    <n v="0"/>
    <n v="0"/>
    <n v="4489919.0600000005"/>
    <n v="-510080.93999999948"/>
  </r>
  <r>
    <n v="20675131"/>
    <s v="TOP FRESH FOODS (M) SDN BHD"/>
    <n v="101498"/>
    <x v="644"/>
    <s v="CFS-BB"/>
    <s v="N"/>
    <m/>
    <m/>
    <m/>
    <n v="0"/>
    <n v="0"/>
    <n v="0"/>
    <n v="5000000"/>
    <n v="0"/>
    <n v="5000000"/>
    <m/>
  </r>
  <r>
    <n v="9718761"/>
    <s v="THUNDER PRINT SDN BHD"/>
    <n v="101499"/>
    <x v="645"/>
    <s v="CFS-BB"/>
    <s v="Y"/>
    <n v="123877"/>
    <s v="Yew Kah Seng"/>
    <s v="RM"/>
    <n v="12405000"/>
    <n v="4204270.43"/>
    <n v="500863.25"/>
    <n v="0"/>
    <n v="6750000"/>
    <n v="11455133.68"/>
    <n v="-949866.3200000003"/>
  </r>
  <r>
    <n v="10237143"/>
    <s v="STARZA CORPORATION SDN BHD"/>
    <n v="101499"/>
    <x v="645"/>
    <s v="CFS-BB"/>
    <s v="Y"/>
    <n v="133637"/>
    <s v="Ng Chuan Xun"/>
    <s v="RM"/>
    <n v="900000"/>
    <n v="0"/>
    <n v="0"/>
    <n v="0"/>
    <n v="900000"/>
    <n v="900000"/>
    <n v="0"/>
  </r>
  <r>
    <n v="22671588"/>
    <s v="BAGAN SPECIALIST CENTRE SDN BHD"/>
    <n v="101499"/>
    <x v="645"/>
    <s v="CFS-BB"/>
    <s v="Y"/>
    <n v="94261"/>
    <s v="Ong Shin May"/>
    <s v="BDM"/>
    <n v="100000000"/>
    <n v="100000000"/>
    <n v="0"/>
    <n v="0"/>
    <n v="0"/>
    <n v="100000000"/>
    <n v="0"/>
  </r>
  <r>
    <n v="25966509"/>
    <s v="MAJOR HECTARES SDN BHD"/>
    <n v="101499"/>
    <x v="645"/>
    <s v="CFS-BB"/>
    <s v="Y"/>
    <n v="82668"/>
    <s v="Mohamed Danial Bin Sulaiman Ch'ng"/>
    <s v="BDM"/>
    <n v="13100000"/>
    <n v="12218970.49"/>
    <n v="0"/>
    <n v="0"/>
    <n v="1100000"/>
    <n v="13318970.49"/>
    <n v="218970.49000000022"/>
  </r>
  <r>
    <n v="14523909"/>
    <s v="MR MEGA BEAN MARKETING SDN BHD"/>
    <n v="101499"/>
    <x v="645"/>
    <s v="CFS-BB"/>
    <s v="Y"/>
    <n v="84046"/>
    <s v="Yap Sue Yee"/>
    <s v="BDM"/>
    <n v="7052332.2699999996"/>
    <n v="2634773.29"/>
    <n v="1944621.53"/>
    <n v="0"/>
    <n v="1700000"/>
    <n v="6279394.8200000003"/>
    <n v="-772937.44999999925"/>
  </r>
  <r>
    <n v="14833344"/>
    <s v="WATERWORLD NETWORK SDN BHD"/>
    <n v="101499"/>
    <x v="645"/>
    <s v="CFS-BB"/>
    <s v="Y"/>
    <n v="84046"/>
    <s v="Yap Sue Yee"/>
    <s v="BDM"/>
    <n v="8200000"/>
    <n v="1799765.81"/>
    <n v="0"/>
    <n v="0"/>
    <n v="6300000"/>
    <n v="8099765.8100000005"/>
    <n v="-100234.18999999948"/>
  </r>
  <r>
    <n v="15344373"/>
    <s v="GEDUNG BIG 10 (SEREMBAN) SDN BHD"/>
    <n v="101499"/>
    <x v="645"/>
    <s v="CFS-BB"/>
    <s v="Y"/>
    <n v="84046"/>
    <s v="Yap Sue Yee"/>
    <s v="BDM"/>
    <n v="960000"/>
    <n v="918141.08"/>
    <n v="0"/>
    <n v="0"/>
    <n v="0"/>
    <n v="918141.08"/>
    <n v="-41858.920000000042"/>
  </r>
  <r>
    <n v="16427555"/>
    <s v="BIG 10 SUPER STORE (JOHOR) SDN BHD"/>
    <n v="101499"/>
    <x v="645"/>
    <s v="CFS-BB"/>
    <s v="N"/>
    <m/>
    <m/>
    <m/>
    <n v="0"/>
    <n v="0"/>
    <n v="0"/>
    <n v="0"/>
    <n v="0"/>
    <n v="0"/>
    <m/>
  </r>
  <r>
    <n v="16546858"/>
    <s v="GEDUNG BIG 10 (KTN) SDN BHD"/>
    <n v="101499"/>
    <x v="645"/>
    <s v="CFS-BB"/>
    <s v="Y"/>
    <n v="84046"/>
    <s v="Yap Sue Yee"/>
    <s v="BDM"/>
    <n v="2500000"/>
    <n v="2500000"/>
    <n v="0"/>
    <n v="0"/>
    <n v="0"/>
    <n v="2500000"/>
    <n v="0"/>
  </r>
  <r>
    <n v="16580985"/>
    <s v="GLOBAL SUPER 10 SUPPLY SDN. BHD."/>
    <n v="101499"/>
    <x v="645"/>
    <s v="CFS-BB"/>
    <s v="Y"/>
    <n v="84046"/>
    <s v="Yap Sue Yee"/>
    <s v="BDM"/>
    <n v="10000000"/>
    <n v="2780749.89"/>
    <n v="2000000"/>
    <n v="0"/>
    <n v="5000000"/>
    <n v="9780749.8900000006"/>
    <n v="-219250.1099999994"/>
  </r>
  <r>
    <n v="19047320"/>
    <s v="GEDUNG BIG 10 (JOHOR) SDN BHD"/>
    <n v="101499"/>
    <x v="645"/>
    <s v="CFS-BB"/>
    <s v="N"/>
    <m/>
    <m/>
    <m/>
    <n v="0"/>
    <n v="0"/>
    <n v="0"/>
    <n v="0"/>
    <n v="0"/>
    <n v="0"/>
    <m/>
  </r>
  <r>
    <n v="19451549"/>
    <s v="GOLDPOT CAPITAL SDN BHD"/>
    <n v="101499"/>
    <x v="645"/>
    <s v="CFS-BB"/>
    <s v="N"/>
    <m/>
    <m/>
    <m/>
    <n v="0"/>
    <n v="0"/>
    <n v="0"/>
    <n v="0"/>
    <n v="0"/>
    <n v="0"/>
    <m/>
  </r>
  <r>
    <n v="19672164"/>
    <s v="TLK F&amp;B SDN. BHD."/>
    <n v="101499"/>
    <x v="645"/>
    <s v="CFS-BB"/>
    <s v="Y"/>
    <n v="84046"/>
    <s v="Yap Sue Yee"/>
    <s v="BDM"/>
    <n v="685849.59"/>
    <n v="564122.41"/>
    <n v="100566.41"/>
    <n v="0"/>
    <n v="0"/>
    <n v="664688.82000000007"/>
    <n v="-21160.769999999902"/>
  </r>
  <r>
    <n v="24908335"/>
    <s v="EASY FIT CASH &amp; CARRY SDN BHD"/>
    <n v="101499"/>
    <x v="645"/>
    <s v="CFS-BB"/>
    <s v="Y"/>
    <n v="84046"/>
    <s v="Yap Sue Yee"/>
    <s v="BDM"/>
    <n v="2000000"/>
    <n v="1999085.3"/>
    <n v="0"/>
    <n v="0"/>
    <n v="0"/>
    <n v="1999085.3"/>
    <n v="-914.69999999995343"/>
  </r>
  <r>
    <n v="27043236"/>
    <s v="CHILL MASTER DAIRY DISTRIBUTORS SDN BHD "/>
    <n v="101499"/>
    <x v="645"/>
    <s v="CFS-BB"/>
    <s v="Y"/>
    <n v="70925"/>
    <s v="Sharifah Nor Hamiza Binti Syed Mohd"/>
    <s v="RM"/>
    <n v="2295000"/>
    <n v="2301909.2000000002"/>
    <n v="0"/>
    <n v="0"/>
    <n v="0"/>
    <n v="2301909.2000000002"/>
    <n v="6909.2000000001863"/>
  </r>
  <r>
    <n v="5967087"/>
    <s v="TRAVEL FOR ALL MARKETING SDN BHD"/>
    <n v="101499"/>
    <x v="645"/>
    <s v="CFS-BB"/>
    <s v="Y"/>
    <n v="94261"/>
    <s v="Ong Shin May"/>
    <s v="BDM"/>
    <n v="3000000"/>
    <n v="2500815.58"/>
    <n v="0"/>
    <n v="0"/>
    <n v="0"/>
    <n v="2500815.58"/>
    <n v="-499184.41999999993"/>
  </r>
  <r>
    <n v="19820860"/>
    <s v="G AVENUE LANDCAPS SDN BHD"/>
    <n v="101499"/>
    <x v="645"/>
    <s v="CFS-BB"/>
    <s v="Y"/>
    <n v="94261"/>
    <s v="Ong Shin May"/>
    <s v="BDM"/>
    <n v="5100000"/>
    <n v="4516734.13"/>
    <n v="0"/>
    <n v="0"/>
    <n v="0"/>
    <n v="4516734.13"/>
    <n v="-583265.87000000011"/>
  </r>
  <r>
    <n v="19969195"/>
    <s v="GREAT CORE MARKETING SDN BHD"/>
    <n v="101499"/>
    <x v="645"/>
    <s v="CFS-BB"/>
    <s v="Y"/>
    <n v="94261"/>
    <s v="Ong Shin May"/>
    <s v="BDM"/>
    <n v="7238000"/>
    <n v="7113066.5499999998"/>
    <n v="0"/>
    <n v="0"/>
    <n v="0"/>
    <n v="7113066.5499999998"/>
    <n v="-124933.45000000019"/>
  </r>
  <r>
    <n v="20365972"/>
    <s v="SUNRICH CAPITAL SDN BHD"/>
    <n v="101499"/>
    <x v="645"/>
    <s v="CFS-BB"/>
    <s v="N"/>
    <m/>
    <m/>
    <s v="RM"/>
    <n v="0"/>
    <n v="0"/>
    <n v="0"/>
    <n v="0"/>
    <n v="0"/>
    <n v="0"/>
    <m/>
  </r>
  <r>
    <n v="20850315"/>
    <s v="MARVELLOUS GARDEN SDN.BHD               "/>
    <n v="101499"/>
    <x v="645"/>
    <s v="CFS-BB"/>
    <s v="Y"/>
    <m/>
    <m/>
    <m/>
    <n v="0"/>
    <n v="0"/>
    <n v="0"/>
    <n v="0"/>
    <n v="400000"/>
    <n v="400000"/>
    <n v="400000"/>
  </r>
  <r>
    <n v="20930771"/>
    <s v="HAI SENG HENG MARINE PRODUCTS SDN BHD"/>
    <n v="101499"/>
    <x v="645"/>
    <s v="CFS-BB"/>
    <s v="Y"/>
    <n v="94261"/>
    <s v="Ong Shin May"/>
    <s v="BDM"/>
    <n v="8710000"/>
    <n v="6897722.9699999997"/>
    <n v="0"/>
    <n v="0"/>
    <n v="0"/>
    <n v="6897722.9699999997"/>
    <n v="-1812277.0300000003"/>
  </r>
  <r>
    <n v="22434732"/>
    <s v="GRAND INTER MARK NETWORK SDN BHD"/>
    <n v="101499"/>
    <x v="645"/>
    <s v="CFS-BB"/>
    <s v="Y"/>
    <n v="94261"/>
    <s v="Ong Shin May"/>
    <s v="BDM"/>
    <n v="9148822.5999999996"/>
    <n v="6066516.8300000001"/>
    <n v="1887811.08"/>
    <n v="0"/>
    <n v="0"/>
    <n v="7954327.9100000001"/>
    <n v="-1194494.6899999995"/>
  </r>
  <r>
    <n v="22719029"/>
    <s v="LAKARAN CERIA SDN BHD"/>
    <n v="101499"/>
    <x v="645"/>
    <s v="CFS-BB"/>
    <s v="Y"/>
    <n v="94261"/>
    <s v="Ong Shin May"/>
    <s v="BDM"/>
    <n v="37500000"/>
    <n v="14520706.190000001"/>
    <n v="0"/>
    <n v="0"/>
    <n v="10000000"/>
    <n v="24520706.190000001"/>
    <n v="-12979293.809999999"/>
  </r>
  <r>
    <n v="23926588"/>
    <s v="GJM GLOBAL SDN BHD"/>
    <n v="101499"/>
    <x v="645"/>
    <s v="CFS-BB"/>
    <s v="Y"/>
    <n v="94261"/>
    <s v="Ong Shin May"/>
    <s v="BDM"/>
    <n v="8780700"/>
    <n v="8558766.7599999998"/>
    <n v="0"/>
    <n v="0"/>
    <n v="0"/>
    <n v="8558766.7599999998"/>
    <n v="-221933.24000000022"/>
  </r>
  <r>
    <n v="24688471"/>
    <s v="CORFIELD DEVELOPMENT SDN BHD"/>
    <n v="101499"/>
    <x v="645"/>
    <s v="CFS-BB"/>
    <s v="Y"/>
    <n v="94261"/>
    <s v="Ong Shin May"/>
    <s v="BDM"/>
    <n v="3300000"/>
    <n v="0"/>
    <n v="0"/>
    <n v="0"/>
    <n v="3300000"/>
    <n v="3300000"/>
    <n v="0"/>
  </r>
  <r>
    <n v="25062522"/>
    <s v="MILANN BRIDGE SDN BHD"/>
    <n v="101499"/>
    <x v="645"/>
    <s v="CFS-BB"/>
    <s v="Y"/>
    <n v="94261"/>
    <s v="Ong Shin May"/>
    <s v="BDM"/>
    <n v="3600000"/>
    <n v="3426818.17"/>
    <n v="0"/>
    <n v="0"/>
    <n v="0"/>
    <n v="3426818.17"/>
    <n v="-173181.83000000007"/>
  </r>
  <r>
    <n v="25457520"/>
    <s v="SUNRICH CONQUEST SDN BHD"/>
    <n v="101499"/>
    <x v="645"/>
    <s v="CFS-BB"/>
    <s v="Y"/>
    <n v="94261"/>
    <s v="Ong Shin May"/>
    <s v="BDM"/>
    <n v="56800000"/>
    <n v="56942150.590000004"/>
    <n v="0"/>
    <n v="0"/>
    <n v="0"/>
    <n v="56942150.590000004"/>
    <n v="142150.59000000358"/>
  </r>
  <r>
    <n v="19044838"/>
    <s v="IDEAL PROPERTY DEVELOPMENT SDN BHD"/>
    <n v="101499"/>
    <x v="645"/>
    <s v="CFS-BB"/>
    <s v="Y"/>
    <n v="82668"/>
    <s v="Mohamed Danial Bin Sulaiman Ch'ng"/>
    <s v="BDM"/>
    <n v="18012126.199999999"/>
    <n v="0"/>
    <n v="15151417.470000001"/>
    <n v="0"/>
    <n v="2785000"/>
    <n v="17936417.469999999"/>
    <n v="-75708.730000000447"/>
  </r>
  <r>
    <n v="21039321"/>
    <s v="MODULAR PLATINUM SDN BHD"/>
    <n v="101499"/>
    <x v="645"/>
    <s v="CFS-BB"/>
    <s v="Y"/>
    <n v="82668"/>
    <s v="Mohamed Danial Bin Sulaiman Ch'ng"/>
    <s v="BDM"/>
    <n v="56700000"/>
    <n v="0"/>
    <n v="0"/>
    <n v="0"/>
    <n v="56700000"/>
    <n v="56700000"/>
    <n v="0"/>
  </r>
  <r>
    <n v="21411273"/>
    <s v="PREMIUM FLAME DEVELOPMENT SDN BHD"/>
    <n v="101499"/>
    <x v="645"/>
    <s v="CFS-BB"/>
    <s v="Y"/>
    <n v="82668"/>
    <s v="Mohamed Danial Bin Sulaiman Ch'ng"/>
    <s v="BDM"/>
    <n v="14650000"/>
    <n v="10943435.039999999"/>
    <n v="0"/>
    <n v="0"/>
    <n v="0"/>
    <n v="10943435.039999999"/>
    <n v="-3706564.9600000009"/>
  </r>
  <r>
    <n v="21496734"/>
    <s v="IDEAL GIM VENTURE SDN BHD"/>
    <n v="101499"/>
    <x v="645"/>
    <s v="CFS-BB"/>
    <s v="Y"/>
    <n v="82668"/>
    <s v="Mohamed Danial Bin Sulaiman Ch'ng"/>
    <s v="BDM"/>
    <n v="7500000"/>
    <n v="0"/>
    <n v="0"/>
    <n v="0"/>
    <n v="7500000"/>
    <n v="7500000"/>
    <n v="0"/>
  </r>
  <r>
    <n v="21601583"/>
    <s v="IDEAL HOMES PROPERTIES SDN BHD"/>
    <n v="101499"/>
    <x v="645"/>
    <s v="CFS-BB"/>
    <s v="Y"/>
    <n v="82668"/>
    <s v="Mohamed Danial Bin Sulaiman Ch'ng"/>
    <s v="BDM"/>
    <n v="4400000"/>
    <n v="0"/>
    <n v="0"/>
    <n v="0"/>
    <n v="4400000"/>
    <n v="4400000"/>
    <n v="0"/>
  </r>
  <r>
    <n v="22251264"/>
    <s v="I-PLATINUM SDN. BHD."/>
    <n v="101499"/>
    <x v="645"/>
    <s v="CFS-BB"/>
    <s v="Y"/>
    <n v="82668"/>
    <s v="Mohamed Danial Bin Sulaiman Ch'ng"/>
    <s v="BDM"/>
    <n v="27500"/>
    <n v="0"/>
    <n v="0"/>
    <n v="0"/>
    <n v="27500"/>
    <n v="27500"/>
    <n v="0"/>
  </r>
  <r>
    <n v="22726800"/>
    <s v="I-GLOBAL PROPERTY NETWORK SDN BHD"/>
    <n v="101499"/>
    <x v="645"/>
    <s v="CFS-BB"/>
    <s v="Y"/>
    <n v="82668"/>
    <s v="Mohamed Danial Bin Sulaiman Ch'ng"/>
    <s v="BDM"/>
    <n v="53780000"/>
    <n v="0"/>
    <n v="0"/>
    <n v="0"/>
    <n v="13780000"/>
    <n v="13780000"/>
    <n v="-40000000"/>
  </r>
  <r>
    <n v="26520625"/>
    <s v="IDEAL PROPERTY INTELLIGENCE SDN BHD"/>
    <n v="101499"/>
    <x v="645"/>
    <s v="CFS-BB"/>
    <s v="N"/>
    <n v="82668"/>
    <s v="Mohamed Danial Bin Sulaiman Ch'ng"/>
    <s v="BDM"/>
    <n v="0"/>
    <n v="0"/>
    <n v="0"/>
    <n v="0"/>
    <n v="0"/>
    <n v="0"/>
    <m/>
  </r>
  <r>
    <n v="26559256"/>
    <s v="I HOMES PROPERTIES SDN. BHD.            "/>
    <n v="101499"/>
    <x v="645"/>
    <s v="CFS-BB"/>
    <s v="Y"/>
    <n v="121277"/>
    <s v="Mohamad Riymi Bin Muhamad Nor"/>
    <s v="BDM"/>
    <n v="101750000"/>
    <n v="101012230.08"/>
    <n v="0"/>
    <n v="0"/>
    <n v="2300000"/>
    <n v="103312230.08"/>
    <n v="1562230.0799999982"/>
  </r>
  <r>
    <n v="16339942"/>
    <s v="SKYSANCTUARY DEVELOPMENT SDN. BHD.      "/>
    <n v="101499"/>
    <x v="645"/>
    <s v="CFS-BB"/>
    <s v="N"/>
    <m/>
    <m/>
    <m/>
    <n v="0"/>
    <n v="0"/>
    <n v="0"/>
    <n v="0"/>
    <n v="0"/>
    <n v="0"/>
    <m/>
  </r>
  <r>
    <n v="23941273"/>
    <s v="SKYAWANI 2 DEVELOPMENT SDN BHD"/>
    <n v="101499"/>
    <x v="645"/>
    <s v="CFS-BB"/>
    <s v="Y"/>
    <n v="82323"/>
    <s v="Yeoh Zhen Yi"/>
    <s v="BDM Head"/>
    <n v="0"/>
    <n v="0"/>
    <n v="0"/>
    <n v="0"/>
    <n v="0"/>
    <n v="0"/>
    <n v="0"/>
  </r>
  <r>
    <n v="24791282"/>
    <s v="NTP WORLD CORPORATION SDN BHD"/>
    <n v="101499"/>
    <x v="645"/>
    <s v="CFS-BB"/>
    <s v="Y"/>
    <n v="82323"/>
    <s v="Yeoh Zhen Yi"/>
    <s v="BDM Head"/>
    <n v="43500000"/>
    <n v="0"/>
    <n v="0"/>
    <n v="0"/>
    <n v="43500000"/>
    <n v="43500000"/>
    <n v="0"/>
  </r>
  <r>
    <n v="783156"/>
    <s v="BILEX CONSTRUCTION SDN BHD              "/>
    <n v="101499"/>
    <x v="645"/>
    <s v="CFS-BB"/>
    <s v="Y"/>
    <m/>
    <m/>
    <s v="RM"/>
    <n v="0"/>
    <n v="0"/>
    <n v="148809"/>
    <n v="0"/>
    <n v="0"/>
    <n v="148809"/>
    <n v="148809"/>
  </r>
  <r>
    <n v="4436837"/>
    <s v="WEHAYA SDN BHD"/>
    <n v="101499"/>
    <x v="645"/>
    <s v="CFS-BB"/>
    <s v="Y"/>
    <n v="61742"/>
    <s v="Wong Hung Kiew"/>
    <s v="BDM"/>
    <n v="26050000"/>
    <n v="0"/>
    <n v="12950000"/>
    <n v="0"/>
    <n v="13100000"/>
    <n v="26050000"/>
    <n v="0"/>
  </r>
  <r>
    <n v="10013574"/>
    <s v="WEHAYA INFOTECH SDN BHD"/>
    <n v="101499"/>
    <x v="645"/>
    <s v="CFS-BB"/>
    <s v="Y"/>
    <n v="61742"/>
    <s v="Wong Hung Kiew"/>
    <s v="BDM"/>
    <n v="0"/>
    <n v="360103.56"/>
    <n v="0"/>
    <n v="59098.879999999997"/>
    <n v="0"/>
    <n v="419202.44"/>
    <n v="419202.44"/>
  </r>
  <r>
    <n v="10884350"/>
    <s v="VST CEMERLANG SDN BHD"/>
    <n v="101499"/>
    <x v="645"/>
    <s v="CFS-BB"/>
    <s v="N"/>
    <n v="82668"/>
    <s v="Mohamed Danial Bin Sulaiman Ch'ng"/>
    <s v="BDM"/>
    <n v="0"/>
    <n v="0"/>
    <n v="0"/>
    <n v="0"/>
    <n v="0"/>
    <n v="0"/>
    <m/>
  </r>
  <r>
    <n v="11742609"/>
    <s v="WEHAYA ENGINEERING SERVICES SDN BHD"/>
    <n v="101499"/>
    <x v="645"/>
    <s v="CFS-BB"/>
    <s v="Y"/>
    <n v="61742"/>
    <s v="Wong Hung Kiew"/>
    <s v="BDM"/>
    <n v="0"/>
    <n v="0"/>
    <n v="0"/>
    <n v="50083.8"/>
    <n v="0"/>
    <n v="50083.8"/>
    <n v="50083.8"/>
  </r>
  <r>
    <n v="18204046"/>
    <s v="PRISMA JAYABUMI SDN. BHD."/>
    <n v="101499"/>
    <x v="645"/>
    <s v="CFS-BB"/>
    <s v="Y"/>
    <n v="61742"/>
    <s v="Wong Hung Kiew"/>
    <s v="BDM"/>
    <n v="2004103.08"/>
    <n v="0"/>
    <n v="1002735.4"/>
    <n v="0"/>
    <n v="1000000"/>
    <n v="2002735.4"/>
    <n v="-1367.6800000001676"/>
  </r>
  <r>
    <n v="19803572"/>
    <s v="JVC MEGA SDN BHD"/>
    <n v="101499"/>
    <x v="645"/>
    <s v="CFS-BB"/>
    <s v="N"/>
    <m/>
    <m/>
    <m/>
    <n v="0"/>
    <n v="0"/>
    <n v="0"/>
    <n v="0"/>
    <n v="0"/>
    <n v="0"/>
    <m/>
  </r>
  <r>
    <n v="20232685"/>
    <s v="NEOPETRO MARINE SDN BHD"/>
    <n v="101499"/>
    <x v="645"/>
    <s v="CFS-BB"/>
    <s v="N"/>
    <m/>
    <m/>
    <m/>
    <n v="0"/>
    <n v="0"/>
    <n v="0"/>
    <n v="0"/>
    <n v="0"/>
    <n v="0"/>
    <m/>
  </r>
  <r>
    <n v="21546776"/>
    <s v="UNIPETRO ENGINEERING SDN BHD"/>
    <n v="101499"/>
    <x v="645"/>
    <s v="CFS-BB"/>
    <s v="Y"/>
    <n v="27596"/>
    <s v="Ling Ping Ping"/>
    <s v="RM"/>
    <n v="0"/>
    <n v="0"/>
    <n v="0"/>
    <n v="0"/>
    <n v="200000"/>
    <n v="200000"/>
    <n v="200000"/>
  </r>
  <r>
    <n v="21666503"/>
    <s v="1 OCEAN MARINE SERVICES SDN BHD"/>
    <n v="101499"/>
    <x v="645"/>
    <s v="CFS-BB"/>
    <s v="Y"/>
    <n v="61742"/>
    <s v="Wong Hung Kiew"/>
    <s v="BDM"/>
    <n v="14480000"/>
    <n v="0"/>
    <n v="0"/>
    <n v="0"/>
    <n v="0"/>
    <n v="0"/>
    <n v="-14480000"/>
  </r>
  <r>
    <n v="22210176"/>
    <s v="ULTRA MARINE SERVICES SDN BHD"/>
    <n v="101499"/>
    <x v="645"/>
    <s v="CFS-BB"/>
    <s v="N"/>
    <n v="61742"/>
    <s v="Wong Hung Kiew"/>
    <s v="BDM"/>
    <n v="0"/>
    <n v="0"/>
    <n v="0"/>
    <n v="0"/>
    <n v="0"/>
    <n v="0"/>
    <m/>
  </r>
  <r>
    <n v="22740704"/>
    <s v="PAN BORNEO GIZA SDN BHD                 "/>
    <n v="101499"/>
    <x v="645"/>
    <s v="CFS-BB"/>
    <s v="N"/>
    <m/>
    <m/>
    <m/>
    <n v="0"/>
    <n v="0"/>
    <n v="0"/>
    <n v="0"/>
    <n v="0"/>
    <n v="0"/>
    <m/>
  </r>
  <r>
    <n v="23177856"/>
    <s v="OCEAN RESOLUTE LIMITED"/>
    <n v="101499"/>
    <x v="645"/>
    <s v="CFS-BB"/>
    <s v="N"/>
    <m/>
    <m/>
    <m/>
    <n v="0"/>
    <n v="0"/>
    <n v="0"/>
    <n v="0"/>
    <n v="0"/>
    <n v="0"/>
    <m/>
  </r>
  <r>
    <n v="23639451"/>
    <s v="ULTIMATE FORMATION SDN BHD"/>
    <n v="101499"/>
    <x v="645"/>
    <s v="CFS-BB"/>
    <s v="N"/>
    <m/>
    <m/>
    <m/>
    <n v="0"/>
    <n v="0"/>
    <n v="0"/>
    <n v="0"/>
    <n v="0"/>
    <n v="0"/>
    <m/>
  </r>
  <r>
    <n v="25113893"/>
    <s v="WEHAYA PROCESS SDN. BHD."/>
    <n v="101499"/>
    <x v="645"/>
    <s v="CFS-BB"/>
    <s v="Y"/>
    <n v="61742"/>
    <s v="Wong Hung Kiew"/>
    <s v="BDM"/>
    <n v="1000000"/>
    <n v="0"/>
    <n v="0"/>
    <n v="1000000"/>
    <n v="1000000"/>
    <n v="2000000"/>
    <n v="1000000"/>
  </r>
  <r>
    <n v="26769260"/>
    <s v="OAM ASIA (SINGAPORE) PTE. LTD.          "/>
    <n v="101499"/>
    <x v="645"/>
    <s v="CFS-BB"/>
    <s v="N"/>
    <n v="82668"/>
    <s v="Mohamed Danial Bin Sulaiman Ch'ng"/>
    <s v="BDM"/>
    <n v="0"/>
    <n v="0"/>
    <n v="0"/>
    <n v="0"/>
    <n v="0"/>
    <n v="0"/>
    <m/>
  </r>
  <r>
    <n v="21156879"/>
    <s v="JASPER MARKETING SDN.BHD"/>
    <n v="101499"/>
    <x v="645"/>
    <s v="CFS-BB"/>
    <s v="N"/>
    <m/>
    <m/>
    <m/>
    <n v="0"/>
    <n v="0"/>
    <n v="0"/>
    <n v="0"/>
    <n v="0"/>
    <n v="0"/>
    <m/>
  </r>
  <r>
    <n v="25576499"/>
    <s v="SOLARIS PRESTASI SDN BHD"/>
    <n v="101499"/>
    <x v="645"/>
    <s v="CFS-BB"/>
    <s v="N"/>
    <m/>
    <m/>
    <m/>
    <n v="0"/>
    <n v="0"/>
    <n v="0"/>
    <n v="0"/>
    <n v="0"/>
    <n v="0"/>
    <m/>
  </r>
  <r>
    <n v="23367693"/>
    <s v="GEMBIRA MOTOR SDN BHD"/>
    <n v="101499"/>
    <x v="645"/>
    <s v="CFS-BB"/>
    <s v="N"/>
    <m/>
    <m/>
    <m/>
    <n v="0"/>
    <n v="0"/>
    <n v="0"/>
    <n v="0"/>
    <n v="0"/>
    <n v="0"/>
    <m/>
  </r>
  <r>
    <n v="19934810"/>
    <s v="ICT ZONE VENTURES BERHAD"/>
    <n v="101499"/>
    <x v="645"/>
    <s v="CFS-BB"/>
    <s v="N"/>
    <m/>
    <m/>
    <m/>
    <n v="0"/>
    <n v="0"/>
    <n v="0"/>
    <n v="0"/>
    <n v="0"/>
    <n v="0"/>
    <m/>
  </r>
  <r>
    <n v="20970040"/>
    <s v="CERIA RESIDENSI SDN BHD"/>
    <n v="101499"/>
    <x v="645"/>
    <s v="CFS-BB"/>
    <s v="N"/>
    <m/>
    <m/>
    <m/>
    <n v="0"/>
    <n v="0"/>
    <n v="0"/>
    <n v="0"/>
    <n v="0"/>
    <n v="0"/>
    <m/>
  </r>
  <r>
    <n v="15083690"/>
    <s v="CT CERIA SDN BHD                        "/>
    <n v="101499"/>
    <x v="645"/>
    <s v="CFS-BB"/>
    <s v="Y"/>
    <m/>
    <m/>
    <m/>
    <n v="0"/>
    <n v="0"/>
    <n v="0"/>
    <n v="0"/>
    <n v="750000"/>
    <n v="750000"/>
    <n v="750000"/>
  </r>
  <r>
    <n v="21700035"/>
    <s v="GDW MENGKUANG SDN BHD                   "/>
    <n v="101499"/>
    <x v="645"/>
    <s v="CFS-BB"/>
    <s v="N"/>
    <m/>
    <m/>
    <m/>
    <n v="0"/>
    <n v="0"/>
    <n v="0"/>
    <n v="0"/>
    <n v="0"/>
    <n v="0"/>
    <m/>
  </r>
  <r>
    <n v="19815728"/>
    <s v="GSV DEVELOPMENT SDN BHD                 "/>
    <n v="101499"/>
    <x v="645"/>
    <s v="CFS-BB"/>
    <s v="Y"/>
    <n v="94261"/>
    <s v="Ong Shin May"/>
    <s v="BDM"/>
    <n v="0"/>
    <n v="0"/>
    <n v="0"/>
    <n v="0"/>
    <n v="9176000"/>
    <n v="9176000"/>
    <n v="9176000"/>
  </r>
  <r>
    <n v="19595597"/>
    <s v="HARTA CERIA SDN BHD                     "/>
    <n v="101499"/>
    <x v="645"/>
    <s v="CFS-BB"/>
    <s v="Y"/>
    <n v="88661"/>
    <s v="Lim Mei Hwa"/>
    <s v="RM"/>
    <n v="0"/>
    <n v="0"/>
    <n v="0"/>
    <n v="0"/>
    <n v="750000"/>
    <n v="750000"/>
    <n v="750000"/>
  </r>
  <r>
    <n v="23270259"/>
    <s v="PRIMA HEIGHTS SDN BHD"/>
    <n v="101499"/>
    <x v="645"/>
    <s v="CFS-BB"/>
    <s v="N"/>
    <m/>
    <m/>
    <m/>
    <n v="0"/>
    <n v="0"/>
    <n v="0"/>
    <n v="0"/>
    <n v="0"/>
    <n v="0"/>
    <m/>
  </r>
  <r>
    <n v="23790669"/>
    <s v="IDEAL HEALTH CARE SDN.BHD.              "/>
    <n v="100432"/>
    <x v="646"/>
    <s v="CFS-BB"/>
    <s v="Y"/>
    <n v="88906"/>
    <s v="Nadia Binti Ahmad Tarmizi"/>
    <s v="RM"/>
    <n v="18272000"/>
    <n v="10791546.58"/>
    <n v="0"/>
    <n v="1000000"/>
    <n v="5000000"/>
    <n v="16791546.579999998"/>
    <n v="-1480453.4200000018"/>
  </r>
  <r>
    <n v="20918345"/>
    <s v="IDIMENSION AGRISOFT SDN BHD"/>
    <n v="101500"/>
    <x v="647"/>
    <s v="CFS-BB"/>
    <s v="N"/>
    <m/>
    <m/>
    <m/>
    <n v="0"/>
    <n v="0"/>
    <n v="0"/>
    <n v="0"/>
    <n v="0"/>
    <n v="0"/>
    <m/>
  </r>
  <r>
    <n v="15709058"/>
    <s v="IDIMENSION MSC SDN. BHD."/>
    <n v="101500"/>
    <x v="647"/>
    <s v="CFS-BB"/>
    <s v="N"/>
    <m/>
    <m/>
    <m/>
    <n v="0"/>
    <n v="0"/>
    <n v="0"/>
    <n v="0"/>
    <n v="0"/>
    <n v="0"/>
    <m/>
  </r>
  <r>
    <n v="9829690"/>
    <s v="IDIMENSION SYSTEMS SDN BHD              "/>
    <n v="101500"/>
    <x v="647"/>
    <s v="CFS-BB"/>
    <s v="Y"/>
    <n v="78911"/>
    <s v="Adila Binti Mohd Yasin"/>
    <s v="RM"/>
    <n v="0"/>
    <n v="0"/>
    <n v="0"/>
    <n v="0"/>
    <n v="200000"/>
    <n v="200000"/>
    <n v="200000"/>
  </r>
  <r>
    <n v="12731705"/>
    <s v="K C GOH ENTERPRISE SDN BHD"/>
    <n v="100434"/>
    <x v="648"/>
    <s v="CFS-BB"/>
    <s v="Y"/>
    <n v="86311"/>
    <s v="Zaitun Binti Zanudin"/>
    <s v="RM"/>
    <n v="2000000"/>
    <n v="1299320.8899999999"/>
    <n v="0"/>
    <n v="0"/>
    <n v="0"/>
    <n v="1299320.8899999999"/>
    <n v="-700679.1100000001"/>
  </r>
  <r>
    <n v="20063868"/>
    <s v="K C GOH DEVELOPMENT SDN BHD"/>
    <n v="100434"/>
    <x v="648"/>
    <s v="CFS-BB"/>
    <s v="Y"/>
    <n v="86311"/>
    <s v="Zaitun Binti Zanudin"/>
    <s v="RM"/>
    <n v="1954000"/>
    <n v="844238.21"/>
    <n v="0"/>
    <n v="0"/>
    <n v="0"/>
    <n v="844238.21"/>
    <n v="-1109761.79"/>
  </r>
  <r>
    <n v="21338968"/>
    <s v="TERUS MAJU OIL PALM SDN BHD"/>
    <n v="100434"/>
    <x v="648"/>
    <s v="CFS-BB"/>
    <s v="Y"/>
    <n v="86311"/>
    <s v="Zaitun Binti Zanudin"/>
    <s v="RM"/>
    <n v="746747.24"/>
    <n v="0"/>
    <n v="674831.5"/>
    <n v="0"/>
    <n v="0"/>
    <n v="674831.5"/>
    <n v="-71915.739999999991"/>
  </r>
  <r>
    <n v="21389403"/>
    <s v="BARNTAT ENTERPRISE SDN BHD"/>
    <n v="100434"/>
    <x v="648"/>
    <s v="CFS-BB"/>
    <s v="N"/>
    <m/>
    <m/>
    <m/>
    <n v="0"/>
    <n v="0"/>
    <n v="0"/>
    <n v="0"/>
    <n v="0"/>
    <n v="0"/>
    <m/>
  </r>
  <r>
    <n v="22395491"/>
    <s v="IKATAN RIBUAN SAWIT SDN BHD"/>
    <n v="100434"/>
    <x v="648"/>
    <s v="CFS-BB"/>
    <s v="Y"/>
    <n v="86311"/>
    <s v="Zaitun Binti Zanudin"/>
    <s v="RM"/>
    <n v="7444327.6200000001"/>
    <n v="537314.25"/>
    <n v="3445218.44"/>
    <n v="0"/>
    <n v="2000000"/>
    <n v="5982532.6899999995"/>
    <n v="-1461794.9300000006"/>
  </r>
  <r>
    <n v="22557476"/>
    <s v="ENDAU OIL PALM TRADING                  "/>
    <n v="100434"/>
    <x v="648"/>
    <s v="CFS-BB"/>
    <s v="Y"/>
    <n v="86311"/>
    <s v="Zaitun Binti Zanudin"/>
    <s v="RM"/>
    <n v="492992.53"/>
    <n v="0"/>
    <n v="440328.36"/>
    <n v="0"/>
    <n v="0"/>
    <n v="440328.36"/>
    <n v="-52664.170000000042"/>
  </r>
  <r>
    <n v="23380463"/>
    <s v="SRI PEKAN AGRICULTURE TRADING SDN BHD"/>
    <n v="100434"/>
    <x v="648"/>
    <s v="CFS-BB"/>
    <s v="Y"/>
    <n v="86311"/>
    <s v="Zaitun Binti Zanudin"/>
    <s v="RM"/>
    <n v="324599.46000000002"/>
    <n v="0"/>
    <n v="323066.31"/>
    <n v="0"/>
    <n v="0"/>
    <n v="323066.31"/>
    <n v="-1533.1500000000233"/>
  </r>
  <r>
    <n v="19306933"/>
    <s v="LIAN KERK SDN BHD"/>
    <n v="100435"/>
    <x v="649"/>
    <s v="CFS-BB"/>
    <s v="Y"/>
    <n v="88640"/>
    <s v="Nur Hasiah Binti Busman"/>
    <s v="BDM "/>
    <n v="1301008.81"/>
    <n v="32018.46"/>
    <n v="1096672.55"/>
    <n v="0"/>
    <n v="0"/>
    <n v="1128691.01"/>
    <n v="-172317.80000000005"/>
  </r>
  <r>
    <n v="20360952"/>
    <s v="GRAND OLIE SDN BHD"/>
    <n v="100435"/>
    <x v="649"/>
    <s v="CFS-BB"/>
    <s v="N"/>
    <n v="88640"/>
    <s v="Nur Hasiah Binti Busman"/>
    <s v="BDM "/>
    <n v="0"/>
    <n v="0"/>
    <n v="0"/>
    <n v="0"/>
    <n v="0"/>
    <n v="0"/>
    <m/>
  </r>
  <r>
    <n v="21157131"/>
    <s v="SARADISE SDN. BHD.                      "/>
    <n v="100435"/>
    <x v="649"/>
    <s v="CFS-BB"/>
    <s v="Y"/>
    <n v="94591"/>
    <s v="Bong Sik Soon"/>
    <s v="BDM "/>
    <n v="0"/>
    <n v="0"/>
    <n v="0"/>
    <n v="0"/>
    <n v="100000"/>
    <n v="100000"/>
    <n v="100000"/>
  </r>
  <r>
    <n v="21741668"/>
    <s v="FAME INTERNATIONAL TRAINING SDN BHD"/>
    <n v="100435"/>
    <x v="649"/>
    <s v="CFS-BB"/>
    <s v="Y"/>
    <n v="88640"/>
    <s v="Nur Hasiah Binti Busman"/>
    <s v="BDM"/>
    <n v="2550000"/>
    <n v="2211081.92"/>
    <n v="0"/>
    <n v="0"/>
    <n v="0"/>
    <n v="2211081.92"/>
    <n v="-338918.08000000007"/>
  </r>
  <r>
    <n v="21856438"/>
    <s v="MAJESTIC AFFECTION SDN BHD              "/>
    <n v="100435"/>
    <x v="649"/>
    <s v="CFS-BB"/>
    <s v="N"/>
    <m/>
    <m/>
    <m/>
    <n v="0"/>
    <n v="0"/>
    <n v="0"/>
    <n v="0"/>
    <n v="0"/>
    <n v="0"/>
    <m/>
  </r>
  <r>
    <n v="24486761"/>
    <s v="SINBRIG LAND SDN BHD"/>
    <n v="100435"/>
    <x v="649"/>
    <s v="CFS-BB"/>
    <s v="N"/>
    <m/>
    <m/>
    <m/>
    <n v="0"/>
    <n v="0"/>
    <n v="0"/>
    <n v="0"/>
    <n v="0"/>
    <n v="0"/>
    <m/>
  </r>
  <r>
    <n v="26846607"/>
    <s v="IKHTIAR ERAMAS SDN. BHD."/>
    <n v="101501"/>
    <x v="650"/>
    <s v="CFS-BB"/>
    <s v="Y"/>
    <n v="70925"/>
    <s v="Sharifah Nor Hamiza Binti Syed Mohd"/>
    <s v="RM"/>
    <n v="1260000"/>
    <n v="4247189.95"/>
    <n v="0"/>
    <n v="1000000"/>
    <n v="0"/>
    <n v="5247189.95"/>
    <n v="3987189.95"/>
  </r>
  <r>
    <n v="21556350"/>
    <s v="NIRWANA MAJU (YONG PENG) SDN BHD"/>
    <n v="101501"/>
    <x v="650"/>
    <s v="CFS-BB"/>
    <s v="Y"/>
    <n v="70925"/>
    <s v="Sharifah Nor Hamiza Binti Syed Mohd"/>
    <s v="RM"/>
    <n v="1000000"/>
    <n v="1014448.01"/>
    <n v="0"/>
    <n v="0"/>
    <n v="0"/>
    <n v="1014448.01"/>
    <n v="14448.010000000009"/>
  </r>
  <r>
    <n v="22517149"/>
    <s v="NIRWANA MAJU SDN. BHD."/>
    <n v="101501"/>
    <x v="650"/>
    <s v="CFS-BB"/>
    <s v="N"/>
    <m/>
    <m/>
    <m/>
    <n v="0"/>
    <n v="0"/>
    <n v="0"/>
    <n v="0"/>
    <n v="0"/>
    <n v="0"/>
    <m/>
  </r>
  <r>
    <n v="24979759"/>
    <s v="IKHTIAR GAWA SDN BHD"/>
    <n v="101502"/>
    <x v="651"/>
    <s v="CFS-BB"/>
    <s v="Y"/>
    <n v="74278"/>
    <s v="Mohd Shafiz Bin Mohd Taib"/>
    <s v="RM"/>
    <n v="48000000"/>
    <n v="48000000"/>
    <n v="0"/>
    <n v="0"/>
    <n v="0"/>
    <n v="48000000"/>
    <n v="0"/>
  </r>
  <r>
    <n v="19940433"/>
    <s v="RMF GEMILANG SDN BHD"/>
    <n v="101502"/>
    <x v="651"/>
    <s v="CFS-BB"/>
    <s v="Y"/>
    <n v="74278"/>
    <s v="Mohd Shafiz Bin Mohd Taib"/>
    <s v="RM"/>
    <n v="3209985.62"/>
    <n v="0"/>
    <n v="3198897.7"/>
    <n v="0"/>
    <n v="0"/>
    <n v="3198897.7"/>
    <n v="-11087.919999999925"/>
  </r>
  <r>
    <n v="16525236"/>
    <s v="IKHTIARI SDN BHD"/>
    <n v="101503"/>
    <x v="652"/>
    <s v="CFS-BB"/>
    <s v="N"/>
    <m/>
    <m/>
    <m/>
    <n v="0"/>
    <n v="0"/>
    <n v="0"/>
    <n v="0"/>
    <n v="0"/>
    <n v="0"/>
    <m/>
  </r>
  <r>
    <n v="1321175"/>
    <s v="TAN KAH CHEOW AND SONS SDN BERHAD"/>
    <n v="101503"/>
    <x v="652"/>
    <s v="CFS-BB"/>
    <s v="N"/>
    <m/>
    <m/>
    <m/>
    <n v="0"/>
    <n v="0"/>
    <n v="0"/>
    <n v="0"/>
    <n v="0"/>
    <n v="0"/>
    <m/>
  </r>
  <r>
    <n v="3638166"/>
    <s v="ILLUMINA SDN BHD"/>
    <n v="100436"/>
    <x v="653"/>
    <s v="CFS-BB"/>
    <s v="Y"/>
    <n v="57446"/>
    <s v="Lim Kim Ngiap"/>
    <s v="BC Head"/>
    <n v="7157799.9299999997"/>
    <n v="1996909.21"/>
    <n v="1418233.3"/>
    <n v="0"/>
    <n v="1970450"/>
    <n v="5385592.5099999998"/>
    <n v="-1772207.42"/>
  </r>
  <r>
    <n v="5507943"/>
    <s v="SRI MATOSA SDN BHD"/>
    <n v="100436"/>
    <x v="653"/>
    <s v="CFS-BB"/>
    <s v="Y"/>
    <n v="57446"/>
    <s v="Lim Kim Ngiap"/>
    <s v="BC Head"/>
    <n v="892000"/>
    <n v="725838.47"/>
    <n v="0"/>
    <n v="0"/>
    <n v="0"/>
    <n v="725838.47"/>
    <n v="-166161.53000000003"/>
  </r>
  <r>
    <n v="13254037"/>
    <s v="IMAGNIA CORPORATION (M) SDN BHD"/>
    <n v="101504"/>
    <x v="654"/>
    <s v="CFS-BB"/>
    <s v="Y"/>
    <n v="128143"/>
    <s v="Iftaz Bin Mardi"/>
    <s v="RM"/>
    <n v="7150000"/>
    <n v="0"/>
    <n v="0"/>
    <n v="0"/>
    <n v="0"/>
    <n v="0"/>
    <n v="-7150000"/>
  </r>
  <r>
    <n v="19900619"/>
    <s v="SURIA COMPONENT MANUFACTURING (M) SDN BHD"/>
    <n v="101504"/>
    <x v="654"/>
    <s v="CFS-BB"/>
    <s v="N"/>
    <n v="124361"/>
    <s v="Lim Wee Sern "/>
    <s v="RM"/>
    <n v="0"/>
    <n v="0"/>
    <n v="0"/>
    <n v="0"/>
    <n v="0"/>
    <n v="0"/>
    <m/>
  </r>
  <r>
    <n v="15402530"/>
    <s v="I-MAJU DEVELOPMENT SDN BHD"/>
    <n v="100437"/>
    <x v="655"/>
    <s v="CFS-BB"/>
    <s v="Y"/>
    <n v="86691"/>
    <s v="Siti Hanisah Binti Mat Puad"/>
    <s v="BDM"/>
    <n v="8000000"/>
    <n v="7313964.6699999999"/>
    <n v="0"/>
    <n v="0"/>
    <n v="1000000"/>
    <n v="8313964.6699999999"/>
    <n v="313964.66999999993"/>
  </r>
  <r>
    <n v="22927475"/>
    <s v="I-CITY DEVELOPMENT SDN BHD"/>
    <n v="100437"/>
    <x v="655"/>
    <s v="CFS-BB"/>
    <s v="Y"/>
    <n v="86691"/>
    <s v="Siti Hanisah Binti Mat Puad"/>
    <s v="BDM"/>
    <n v="1017448.66"/>
    <n v="0"/>
    <n v="886632.44"/>
    <n v="0"/>
    <n v="0"/>
    <n v="886632.44"/>
    <n v="-130816.22000000009"/>
  </r>
  <r>
    <n v="22390436"/>
    <s v="IMAN IKHLAS (M) SDN. BHD."/>
    <n v="101505"/>
    <x v="656"/>
    <s v="CFS-BB"/>
    <s v="N"/>
    <m/>
    <m/>
    <m/>
    <n v="0"/>
    <n v="0"/>
    <n v="0"/>
    <n v="0"/>
    <n v="0"/>
    <n v="0"/>
    <m/>
  </r>
  <r>
    <n v="14460897"/>
    <s v="MY MYDIN SDN BHD                        "/>
    <n v="101505"/>
    <x v="656"/>
    <s v="CFS-BB"/>
    <s v="N"/>
    <m/>
    <m/>
    <m/>
    <n v="0"/>
    <n v="0"/>
    <n v="0"/>
    <n v="0"/>
    <n v="0"/>
    <n v="0"/>
    <m/>
  </r>
  <r>
    <n v="15343971"/>
    <s v="IMBASAN TENGGARA SDN BHD"/>
    <n v="101506"/>
    <x v="657"/>
    <s v="CFS-BB"/>
    <s v="Y"/>
    <n v="96964"/>
    <s v="Yusrinah Yahadi"/>
    <s v="RM"/>
    <n v="9000000"/>
    <n v="0"/>
    <n v="0"/>
    <n v="500000"/>
    <n v="9000000"/>
    <n v="9500000"/>
    <n v="500000"/>
  </r>
  <r>
    <n v="17486989"/>
    <s v="IN-PROS COLDSTORAGE MARKETING (T) SDN BHD"/>
    <n v="101506"/>
    <x v="657"/>
    <s v="CFS-BB"/>
    <s v="Y"/>
    <n v="88665"/>
    <s v="Chan Len Cher"/>
    <s v="RM"/>
    <n v="6380000"/>
    <n v="5216122.07"/>
    <n v="0"/>
    <n v="0"/>
    <n v="0"/>
    <n v="5216122.07"/>
    <n v="-1163877.9299999997"/>
  </r>
  <r>
    <n v="24771300"/>
    <s v="INNOMATT TRADING SDN BHD"/>
    <n v="101506"/>
    <x v="657"/>
    <s v="CFS-BB"/>
    <s v="Y"/>
    <n v="88665"/>
    <s v="Chan Len Cher"/>
    <s v="RM"/>
    <n v="500000"/>
    <n v="508036.85"/>
    <n v="0"/>
    <n v="0"/>
    <n v="0"/>
    <n v="508036.85"/>
    <n v="8036.8499999999767"/>
  </r>
  <r>
    <n v="26723863"/>
    <s v="INSMARK SUPERFRESH SDN BHD"/>
    <n v="101506"/>
    <x v="657"/>
    <s v="CFS-BB"/>
    <s v="N"/>
    <m/>
    <m/>
    <m/>
    <n v="0"/>
    <n v="0"/>
    <n v="0"/>
    <n v="0"/>
    <n v="0"/>
    <n v="0"/>
    <m/>
  </r>
  <r>
    <n v="20859216"/>
    <s v="IMPERIO DEVELOPMENT SDN BHD"/>
    <n v="101507"/>
    <x v="658"/>
    <s v="CFS-BB"/>
    <s v="Y"/>
    <n v="121277"/>
    <s v="Mohamad Riymi Bin Muhamad Nor"/>
    <s v="BDM"/>
    <n v="9460000"/>
    <n v="7684047.6600000001"/>
    <n v="0"/>
    <n v="0"/>
    <n v="1460000"/>
    <n v="9144047.6600000001"/>
    <n v="-315952.33999999985"/>
  </r>
  <r>
    <n v="22364109"/>
    <s v="IMPERIO VENTURE SDN BHD                 "/>
    <n v="101507"/>
    <x v="658"/>
    <s v="CFS-BB"/>
    <s v="Y"/>
    <n v="129955"/>
    <s v="Nazirulwati Binti Hamir Hamzah"/>
    <s v="BDM"/>
    <n v="0"/>
    <n v="0"/>
    <n v="0"/>
    <n v="0"/>
    <n v="40000"/>
    <n v="40000"/>
    <n v="40000"/>
  </r>
  <r>
    <n v="18135159"/>
    <s v="IMPIANA HOTEL IPOH SDN.BHD."/>
    <n v="101508"/>
    <x v="659"/>
    <s v="CFS-BB"/>
    <s v="Y"/>
    <n v="129413"/>
    <s v="Ng Khay Xiong"/>
    <s v="RM"/>
    <n v="300000"/>
    <n v="0"/>
    <n v="0"/>
    <n v="0"/>
    <n v="300000"/>
    <n v="300000"/>
    <n v="0"/>
  </r>
  <r>
    <n v="16132724"/>
    <s v="ANJUNG HIJAU SDN BHD"/>
    <n v="101508"/>
    <x v="659"/>
    <s v="CFS-BB"/>
    <s v="N"/>
    <m/>
    <m/>
    <m/>
    <n v="0"/>
    <n v="0"/>
    <n v="0"/>
    <n v="0"/>
    <n v="0"/>
    <n v="0"/>
    <m/>
  </r>
  <r>
    <n v="25492024"/>
    <s v="ANJUNG TAMBUN SDN BHD                   "/>
    <n v="101508"/>
    <x v="659"/>
    <s v="CFS-BB"/>
    <s v="N"/>
    <m/>
    <m/>
    <m/>
    <n v="0"/>
    <n v="0"/>
    <n v="0"/>
    <n v="0"/>
    <n v="0"/>
    <n v="0"/>
    <m/>
  </r>
  <r>
    <n v="23883226"/>
    <s v="IMPIAN MESRA PETROL STATION SDN BHD     "/>
    <n v="101509"/>
    <x v="660"/>
    <s v="CFS-BB"/>
    <s v="Y"/>
    <n v="74129"/>
    <s v="Nor Aziah Binti Mansor"/>
    <s v="RM"/>
    <n v="2700000"/>
    <n v="3037086.5599999996"/>
    <n v="201252.48000000001"/>
    <n v="0"/>
    <n v="200000"/>
    <n v="3438339.0399999996"/>
    <n v="738339.03999999957"/>
  </r>
  <r>
    <n v="24079000"/>
    <s v="GEE KEAT SENG ENTERPRISE SDN BHD        "/>
    <n v="101509"/>
    <x v="660"/>
    <s v="CFS-BB"/>
    <s v="N"/>
    <m/>
    <m/>
    <m/>
    <n v="0"/>
    <n v="0"/>
    <n v="0"/>
    <n v="0"/>
    <n v="0"/>
    <n v="0"/>
    <m/>
  </r>
  <r>
    <n v="20941651"/>
    <s v="IMS CAPITAL HOLDINGS SDN BHD            "/>
    <n v="100438"/>
    <x v="661"/>
    <s v="CFS-BB"/>
    <s v="Y"/>
    <n v="129270"/>
    <s v="Ang Xing-Yiow"/>
    <s v="RM"/>
    <n v="29976610.23"/>
    <n v="15064919.32"/>
    <n v="9507740.1699999999"/>
    <n v="0"/>
    <n v="0"/>
    <n v="24572659.490000002"/>
    <n v="-5403950.7399999984"/>
  </r>
  <r>
    <n v="26131607"/>
    <s v="IMS DEVELOPMENT SDN BHD"/>
    <n v="100438"/>
    <x v="661"/>
    <s v="CFS-BB"/>
    <s v="Y"/>
    <n v="129270"/>
    <s v="Ang Xing-Yiow"/>
    <s v="RM"/>
    <n v="46900000"/>
    <n v="47016421.060000002"/>
    <n v="0"/>
    <n v="3100000"/>
    <n v="0"/>
    <n v="50116421.060000002"/>
    <n v="3216421.0600000024"/>
  </r>
  <r>
    <n v="5681563"/>
    <s v="INAI KIARA SDN BHD                      "/>
    <n v="100439"/>
    <x v="662"/>
    <s v="CFS-BB"/>
    <s v="Y"/>
    <m/>
    <m/>
    <s v="RM"/>
    <n v="0"/>
    <n v="10063340"/>
    <n v="2000000"/>
    <n v="0"/>
    <n v="40416511.109999999"/>
    <n v="52479851.109999999"/>
    <n v="52479851.109999999"/>
  </r>
  <r>
    <n v="13110034"/>
    <s v="INAI ANGGERIK SDN BHD                   "/>
    <n v="100439"/>
    <x v="662"/>
    <s v="CFS-BB"/>
    <s v="Y"/>
    <m/>
    <m/>
    <s v="RM"/>
    <n v="0"/>
    <n v="0"/>
    <n v="0"/>
    <n v="0"/>
    <n v="0"/>
    <n v="0"/>
    <n v="0"/>
  </r>
  <r>
    <n v="18550644"/>
    <s v="INAI RIMBA SDN.BHD.                     "/>
    <n v="100439"/>
    <x v="662"/>
    <s v="CFS-BB"/>
    <s v="Y"/>
    <m/>
    <m/>
    <s v="RM"/>
    <n v="0"/>
    <n v="461747088"/>
    <n v="0"/>
    <n v="0"/>
    <n v="0"/>
    <n v="461747088"/>
    <n v="461747088"/>
  </r>
  <r>
    <n v="21823662"/>
    <s v="INDAH BISTARI SDN BHD"/>
    <n v="101510"/>
    <x v="663"/>
    <s v="CFS-BB"/>
    <s v="Y"/>
    <n v="129955"/>
    <s v="Nazirulwati Binti Hamir Hamzah"/>
    <s v="BDM"/>
    <n v="5615500"/>
    <n v="4589403.17"/>
    <n v="0"/>
    <n v="0"/>
    <n v="0"/>
    <n v="4589403.17"/>
    <n v="-1026096.8300000001"/>
  </r>
  <r>
    <n v="25249566"/>
    <s v="ARENA ABADI SDN BHD                     "/>
    <n v="101510"/>
    <x v="663"/>
    <s v="CFS-BB"/>
    <s v="N"/>
    <m/>
    <m/>
    <m/>
    <n v="0"/>
    <n v="0"/>
    <n v="0"/>
    <n v="0"/>
    <n v="0"/>
    <n v="0"/>
    <m/>
  </r>
  <r>
    <n v="7560055"/>
    <s v="PROVEN CONSTRUCTION &amp; DEVELOPMENT SDN. B"/>
    <n v="101510"/>
    <x v="663"/>
    <s v="CFS-BB"/>
    <s v="N"/>
    <m/>
    <m/>
    <m/>
    <n v="0"/>
    <n v="0"/>
    <n v="0"/>
    <n v="0"/>
    <n v="0"/>
    <n v="0"/>
    <m/>
  </r>
  <r>
    <n v="7569176"/>
    <s v="PROVEN PROPERTIES SDN. BHD."/>
    <n v="101510"/>
    <x v="663"/>
    <s v="CFS-BB"/>
    <s v="N"/>
    <m/>
    <m/>
    <s v="BDM"/>
    <n v="0"/>
    <n v="0"/>
    <n v="0"/>
    <n v="0"/>
    <n v="0"/>
    <n v="0"/>
    <m/>
  </r>
  <r>
    <n v="3106771"/>
    <s v="INDAH MARAK (MM2H) SDN BHD"/>
    <n v="100440"/>
    <x v="664"/>
    <s v="CFS-BB"/>
    <s v="Y"/>
    <n v="27353"/>
    <s v="Tuan Ak Ajai"/>
    <s v="RM"/>
    <n v="2720000"/>
    <n v="945308.82"/>
    <n v="0"/>
    <n v="500838.43"/>
    <n v="220000"/>
    <n v="1666147.25"/>
    <n v="-1053852.75"/>
  </r>
  <r>
    <n v="19421054"/>
    <s v="INFINITY MACHINERY &amp; PARTS SDN BHD"/>
    <n v="100440"/>
    <x v="664"/>
    <s v="CFS-BB"/>
    <s v="Y"/>
    <n v="27353"/>
    <s v="Tuan Ak Ajai"/>
    <s v="RM"/>
    <n v="2927054.1"/>
    <n v="1840854.59"/>
    <n v="560036.06999999995"/>
    <n v="150281.32"/>
    <n v="0"/>
    <n v="2551171.98"/>
    <n v="-375882.12000000011"/>
  </r>
  <r>
    <n v="24678917"/>
    <s v="LOYAL EVERSHINE SDN BHD"/>
    <n v="100440"/>
    <x v="664"/>
    <s v="CFS-BB"/>
    <s v="N"/>
    <m/>
    <m/>
    <m/>
    <n v="0"/>
    <n v="0"/>
    <n v="0"/>
    <n v="0"/>
    <n v="0"/>
    <n v="0"/>
    <m/>
  </r>
  <r>
    <n v="24696132"/>
    <s v="AZAM MAJURIA SDN BHD                    "/>
    <n v="100440"/>
    <x v="664"/>
    <s v="CFS-BB"/>
    <s v="N"/>
    <m/>
    <m/>
    <m/>
    <n v="0"/>
    <n v="0"/>
    <n v="0"/>
    <n v="0"/>
    <n v="0"/>
    <n v="0"/>
    <m/>
  </r>
  <r>
    <n v="23378579"/>
    <s v="INDUK SETIA SDN BHD"/>
    <n v="100442"/>
    <x v="665"/>
    <s v="CFS-BB"/>
    <s v="Y"/>
    <n v="137472"/>
    <s v="Yap Seng Kian"/>
    <s v="RM"/>
    <n v="7500000"/>
    <n v="6619110.4900000002"/>
    <n v="0"/>
    <n v="0"/>
    <n v="0"/>
    <n v="6619110.4900000002"/>
    <n v="-880889.50999999978"/>
  </r>
  <r>
    <n v="25480501"/>
    <s v="INDUK SETIA (BACHOK) SDN BHD"/>
    <n v="100442"/>
    <x v="665"/>
    <s v="CFS-BB"/>
    <s v="Y"/>
    <n v="137472"/>
    <s v="Yap Seng Kian"/>
    <s v="RM"/>
    <n v="2100000"/>
    <n v="1929053.97"/>
    <n v="0"/>
    <n v="0"/>
    <n v="0"/>
    <n v="1929053.97"/>
    <n v="-170946.03000000003"/>
  </r>
  <r>
    <n v="25654259"/>
    <s v="PRIMABENA SDN BHD                       "/>
    <n v="100442"/>
    <x v="665"/>
    <s v="CFS-BB"/>
    <s v="N"/>
    <m/>
    <m/>
    <m/>
    <n v="0"/>
    <n v="0"/>
    <n v="0"/>
    <n v="0"/>
    <n v="0"/>
    <n v="0"/>
    <m/>
  </r>
  <r>
    <n v="12073634"/>
    <s v="INFINITY LOGISTICS &amp; TRANSPORT SDN BHD"/>
    <n v="101511"/>
    <x v="666"/>
    <s v="CFS-BB"/>
    <s v="Y"/>
    <n v="126344"/>
    <s v="Low Man Dee"/>
    <s v="RM"/>
    <n v="23660265.82"/>
    <n v="2352755.9"/>
    <n v="0"/>
    <n v="15000177.23"/>
    <n v="6000000"/>
    <n v="23352933.129999999"/>
    <n v="-307332.69000000134"/>
  </r>
  <r>
    <n v="14007274"/>
    <s v="INFINITY BULK LOGISTICS SDN BHD"/>
    <n v="101511"/>
    <x v="666"/>
    <s v="CFS-BB"/>
    <s v="Y"/>
    <m/>
    <m/>
    <m/>
    <n v="0"/>
    <n v="0"/>
    <n v="0"/>
    <n v="0"/>
    <n v="0"/>
    <n v="0"/>
    <n v="0"/>
  </r>
  <r>
    <n v="7900862"/>
    <s v="REDINA MALAYSIA SDN BHD"/>
    <n v="100444"/>
    <x v="667"/>
    <s v="CFS-BB"/>
    <s v="Y"/>
    <n v="129093"/>
    <s v="Wong Yee Soon"/>
    <s v="RM"/>
    <n v="4000000"/>
    <n v="0"/>
    <n v="0"/>
    <n v="0"/>
    <n v="4000000"/>
    <n v="4000000"/>
    <n v="0"/>
  </r>
  <r>
    <n v="9738182"/>
    <s v="INFOVINES SDN BHD"/>
    <n v="100444"/>
    <x v="667"/>
    <s v="CFS-BB"/>
    <s v="Y"/>
    <n v="129093"/>
    <s v="Wong Yee Soon"/>
    <s v="RM"/>
    <n v="11475000"/>
    <n v="8527985.8499999996"/>
    <n v="0"/>
    <n v="0"/>
    <n v="0"/>
    <n v="8527985.8499999996"/>
    <n v="-2947014.1500000004"/>
  </r>
  <r>
    <n v="14073828"/>
    <s v="INFRA TEGUH SDN BHD"/>
    <n v="100445"/>
    <x v="668"/>
    <s v="CFS-BB"/>
    <s v="Y"/>
    <n v="137175"/>
    <s v="Brian Cheng Wai Nynn"/>
    <s v="RM"/>
    <n v="6500000"/>
    <n v="1016647.46"/>
    <n v="0"/>
    <n v="451531.46"/>
    <n v="5500000"/>
    <n v="6968178.9199999999"/>
    <n v="468178.91999999993"/>
  </r>
  <r>
    <n v="18603414"/>
    <s v="SEMENANJUNG TEGUH SDN BHD"/>
    <n v="100445"/>
    <x v="668"/>
    <s v="CFS-BB"/>
    <s v="Y"/>
    <n v="74805"/>
    <s v="Fataniah Fatim Binti Mustafa"/>
    <s v="RM"/>
    <n v="2508157"/>
    <n v="2469214.0299999998"/>
    <n v="0"/>
    <n v="0"/>
    <n v="0"/>
    <n v="2469214.0299999998"/>
    <n v="-38942.970000000205"/>
  </r>
  <r>
    <n v="21601061"/>
    <s v="SINAR KERB BINA SDN BHD"/>
    <n v="100445"/>
    <x v="668"/>
    <s v="CFS-BB"/>
    <s v="Y"/>
    <n v="129270"/>
    <s v="Ang Xing-Yiow"/>
    <s v="RM"/>
    <n v="1407600"/>
    <n v="1123363.3"/>
    <n v="0"/>
    <n v="0"/>
    <n v="0"/>
    <n v="1123363.3"/>
    <n v="-284236.69999999995"/>
  </r>
  <r>
    <n v="19492358"/>
    <s v="INMA DEVELOPMENT SDN BHD"/>
    <n v="100446"/>
    <x v="669"/>
    <s v="CFS-BB"/>
    <s v="Y"/>
    <n v="121277"/>
    <s v="Mohamad Riymi Bin Muhamad Nor"/>
    <s v="BDM"/>
    <n v="5005000"/>
    <n v="0"/>
    <n v="0"/>
    <n v="0"/>
    <n v="5000"/>
    <n v="5000"/>
    <n v="-5000000"/>
  </r>
  <r>
    <n v="23474644"/>
    <s v="MEDAL - TECH CONSTRUCTION SDN BHD"/>
    <n v="100446"/>
    <x v="669"/>
    <s v="CFS-BB"/>
    <s v="Y"/>
    <n v="134257"/>
    <s v="Wong Boon Su"/>
    <s v="RM"/>
    <n v="694750"/>
    <n v="470630.49"/>
    <n v="0"/>
    <n v="0"/>
    <n v="0"/>
    <n v="470630.49"/>
    <n v="-224119.51"/>
  </r>
  <r>
    <n v="16088460"/>
    <s v="INNATECH SDN BHD                        "/>
    <n v="100447"/>
    <x v="670"/>
    <s v="CFS-BB"/>
    <s v="Y"/>
    <n v="92006"/>
    <s v="Tan Lee Ling"/>
    <s v="BDM"/>
    <n v="26021300"/>
    <n v="0"/>
    <n v="0"/>
    <n v="501348.64"/>
    <n v="26021300"/>
    <n v="26522648.640000001"/>
    <n v="501348.6400000006"/>
  </r>
  <r>
    <n v="21765640"/>
    <s v="MUNDLI DEVELOPMENT (SABAH) SDN BHD"/>
    <n v="100447"/>
    <x v="670"/>
    <s v="CFS-BB"/>
    <s v="N"/>
    <m/>
    <m/>
    <m/>
    <n v="0"/>
    <n v="0"/>
    <n v="0"/>
    <n v="0"/>
    <n v="0"/>
    <n v="0"/>
    <m/>
  </r>
  <r>
    <n v="21768769"/>
    <s v="TERAWIN SDN BHD                         "/>
    <n v="100447"/>
    <x v="670"/>
    <s v="CFS-BB"/>
    <s v="N"/>
    <m/>
    <m/>
    <m/>
    <n v="0"/>
    <n v="0"/>
    <n v="0"/>
    <n v="0"/>
    <n v="0"/>
    <n v="0"/>
    <m/>
  </r>
  <r>
    <n v="16088417"/>
    <s v="INNO-COSMIC SDN BHD"/>
    <n v="101512"/>
    <x v="671"/>
    <s v="CFS-BB"/>
    <s v="Y"/>
    <m/>
    <m/>
    <s v="RM"/>
    <n v="0"/>
    <n v="0"/>
    <n v="0"/>
    <n v="0"/>
    <n v="0"/>
    <n v="0"/>
    <n v="0"/>
  </r>
  <r>
    <n v="17857472"/>
    <s v="NATION MAPLE SDN BHD"/>
    <n v="101512"/>
    <x v="671"/>
    <s v="CFS-BB"/>
    <s v="N"/>
    <m/>
    <m/>
    <s v="RM"/>
    <n v="0"/>
    <n v="0"/>
    <n v="0"/>
    <n v="0"/>
    <n v="0"/>
    <n v="0"/>
    <m/>
  </r>
  <r>
    <n v="9343131"/>
    <s v="CLASSIC COUNTERS (M) SDN BHD"/>
    <n v="100448"/>
    <x v="672"/>
    <s v="CFS-BB"/>
    <s v="Y"/>
    <n v="129093"/>
    <s v="Wong Yee Soon"/>
    <s v="RM"/>
    <n v="6515124.2300000004"/>
    <n v="0"/>
    <n v="0"/>
    <n v="1510082.83"/>
    <n v="5000000"/>
    <n v="6510082.8300000001"/>
    <n v="-5041.4000000003725"/>
  </r>
  <r>
    <n v="12943286"/>
    <s v="INNOVANS PALM INDUSTRIES SDN BHD"/>
    <n v="100448"/>
    <x v="672"/>
    <s v="CFS-BB"/>
    <s v="Y"/>
    <n v="129093"/>
    <s v="Wong Yee Soon"/>
    <s v="RM"/>
    <n v="10207993.77"/>
    <n v="324056.17000000004"/>
    <n v="4015995.85"/>
    <n v="0"/>
    <n v="4000000"/>
    <n v="8340052.0200000005"/>
    <n v="-1867941.7499999991"/>
  </r>
  <r>
    <n v="22001821"/>
    <s v="CLASSIC GOLD AND JEWELLERY SDN BHD"/>
    <n v="100448"/>
    <x v="672"/>
    <s v="CFS-BB"/>
    <s v="Y"/>
    <n v="129093"/>
    <s v="Wong Yee Soon"/>
    <s v="RM"/>
    <n v="929168.35"/>
    <n v="0"/>
    <n v="927778.9"/>
    <n v="0"/>
    <n v="0"/>
    <n v="927778.9"/>
    <n v="-1389.4499999999534"/>
  </r>
  <r>
    <n v="23269581"/>
    <s v="TCC CONSTRUCTION SDN BHD                "/>
    <n v="100448"/>
    <x v="672"/>
    <s v="CFS-BB"/>
    <s v="Y"/>
    <n v="129093"/>
    <s v="Wong Yee Soon"/>
    <s v="RM"/>
    <n v="0"/>
    <n v="0"/>
    <n v="0"/>
    <n v="0"/>
    <n v="1000000"/>
    <n v="1000000"/>
    <n v="1000000"/>
  </r>
  <r>
    <n v="10002888"/>
    <s v="INNOVATION ASSOCIATES CONSULTING SDN BHD"/>
    <n v="100449"/>
    <x v="673"/>
    <s v="CFS-BB"/>
    <s v="Y"/>
    <n v="126482"/>
    <s v="Siti Nur Zawani Binti Hazlan"/>
    <s v="RM"/>
    <n v="8499065.379999999"/>
    <n v="0"/>
    <n v="2982710.26"/>
    <n v="3211181.46"/>
    <n v="5500000"/>
    <n v="11693891.719999999"/>
    <n v="3194826.34"/>
  </r>
  <r>
    <n v="19970346"/>
    <s v="CXL EXECUTIVE SDN. BHD."/>
    <n v="100449"/>
    <x v="673"/>
    <s v="CFS-BB"/>
    <s v="Y"/>
    <n v="126482"/>
    <s v="Siti Nur Zawani Binti Hazlan"/>
    <s v="RM"/>
    <n v="3300187.04"/>
    <n v="1015308.66"/>
    <n v="2000124.7"/>
    <n v="0"/>
    <n v="300000"/>
    <n v="3315433.36"/>
    <n v="15246.319999999832"/>
  </r>
  <r>
    <n v="3171215"/>
    <s v="INPARTS SDN BHD"/>
    <n v="101513"/>
    <x v="674"/>
    <s v="CFS-BB"/>
    <s v="Y"/>
    <n v="133637"/>
    <s v="Ng Chuan Xun"/>
    <s v="RM"/>
    <n v="6455000"/>
    <n v="4366329.74"/>
    <n v="0"/>
    <n v="1900000"/>
    <n v="2100000"/>
    <n v="8366329.7400000002"/>
    <n v="1911329.7400000002"/>
  </r>
  <r>
    <n v="1656602"/>
    <s v="JEMCO SDN. BHD."/>
    <n v="101513"/>
    <x v="674"/>
    <s v="CFS-BB"/>
    <s v="N"/>
    <m/>
    <m/>
    <m/>
    <n v="0"/>
    <n v="0"/>
    <n v="0"/>
    <n v="0"/>
    <n v="0"/>
    <n v="0"/>
    <m/>
  </r>
  <r>
    <n v="16934904"/>
    <s v="RUI SDN BHD                             "/>
    <n v="101513"/>
    <x v="674"/>
    <s v="CFS-BB"/>
    <s v="N"/>
    <n v="129270"/>
    <s v="Ang Xing-Yiow"/>
    <s v="RM"/>
    <n v="0"/>
    <n v="0"/>
    <n v="0"/>
    <n v="0"/>
    <n v="0"/>
    <n v="0"/>
    <m/>
  </r>
  <r>
    <n v="3305573"/>
    <s v="INSAN DINAMIK SDN BHD"/>
    <n v="100450"/>
    <x v="675"/>
    <s v="CFS-BB"/>
    <s v="Y"/>
    <n v="124883"/>
    <s v="Cheong Chee Hoong"/>
    <s v="BDM"/>
    <n v="4480440"/>
    <n v="2600000"/>
    <n v="0"/>
    <n v="0"/>
    <n v="1880440"/>
    <n v="4480440"/>
    <n v="0"/>
  </r>
  <r>
    <n v="6213882"/>
    <s v="KAWAMAJU SDN BHD"/>
    <n v="100450"/>
    <x v="675"/>
    <s v="CFS-BB"/>
    <s v="Y"/>
    <n v="97453"/>
    <s v="Chong Yoke Yee"/>
    <s v="BDM"/>
    <n v="4120036.51"/>
    <n v="854827.77"/>
    <n v="1461691.01"/>
    <n v="0"/>
    <n v="650000"/>
    <n v="2966518.7800000003"/>
    <n v="-1153517.7299999995"/>
  </r>
  <r>
    <n v="6697259"/>
    <s v="CONTACT BUILDER SDN BHD"/>
    <n v="100450"/>
    <x v="675"/>
    <s v="CFS-BB"/>
    <s v="N"/>
    <m/>
    <m/>
    <m/>
    <n v="0"/>
    <n v="0"/>
    <n v="0"/>
    <n v="0"/>
    <n v="0"/>
    <n v="0"/>
    <m/>
  </r>
  <r>
    <n v="9281225"/>
    <s v="TOH CHAI QUAN &amp; SONS REALTY SDN BHD"/>
    <n v="100450"/>
    <x v="675"/>
    <s v="CFS-BB"/>
    <s v="Y"/>
    <n v="124883"/>
    <s v="Cheong Chee Hoong"/>
    <s v="BDM"/>
    <n v="632000"/>
    <n v="530705.89"/>
    <n v="0"/>
    <n v="0"/>
    <n v="0"/>
    <n v="530705.89"/>
    <n v="-101294.10999999999"/>
  </r>
  <r>
    <n v="9726035"/>
    <s v="TANJUNG AZAM SDN BHD"/>
    <n v="100450"/>
    <x v="675"/>
    <s v="CFS-BB"/>
    <s v="Y"/>
    <n v="97453"/>
    <s v="Chong Yoke Yee"/>
    <s v="BDM"/>
    <n v="1300000"/>
    <n v="599340.17999999993"/>
    <n v="0"/>
    <n v="0"/>
    <n v="0"/>
    <n v="599340.17999999993"/>
    <n v="-700659.82000000007"/>
  </r>
  <r>
    <n v="11655300"/>
    <s v="AKANMAJU SDN BHD"/>
    <n v="100450"/>
    <x v="675"/>
    <s v="CFS-BB"/>
    <s v="N"/>
    <m/>
    <m/>
    <s v="BDM"/>
    <n v="0"/>
    <n v="0"/>
    <n v="0"/>
    <n v="0"/>
    <n v="0"/>
    <n v="0"/>
    <m/>
  </r>
  <r>
    <n v="13070976"/>
    <s v="BRIGHT MIDLAND SDN BHD"/>
    <n v="100450"/>
    <x v="675"/>
    <s v="CFS-BB"/>
    <s v="Y"/>
    <n v="124883"/>
    <s v="Cheong Chee Hoong"/>
    <s v="BDM"/>
    <n v="3000000"/>
    <n v="2500000"/>
    <n v="0"/>
    <n v="0"/>
    <n v="500000"/>
    <n v="3000000"/>
    <n v="0"/>
  </r>
  <r>
    <n v="18362424"/>
    <s v="ENG HIN LEE SDN BHD"/>
    <n v="100450"/>
    <x v="675"/>
    <s v="CFS-BB"/>
    <s v="Y"/>
    <n v="124883"/>
    <s v="Cheong Chee Hoong"/>
    <s v="BDM"/>
    <n v="2903280"/>
    <n v="0"/>
    <n v="0"/>
    <n v="0"/>
    <n v="903280"/>
    <n v="903280"/>
    <n v="-2000000"/>
  </r>
  <r>
    <n v="4929477"/>
    <s v="KIDVISIONS SDN BHD"/>
    <n v="100451"/>
    <x v="676"/>
    <s v="CFS-BB"/>
    <s v="Y"/>
    <n v="139866"/>
    <s v="Liew Sze Pei"/>
    <s v="BDM"/>
    <n v="0"/>
    <n v="0"/>
    <n v="0"/>
    <n v="100218.89"/>
    <n v="0"/>
    <n v="100218.89"/>
    <n v="100218.89"/>
  </r>
  <r>
    <n v="18631134"/>
    <s v="INTEC PRECISION ENGINEERING SDN BHD"/>
    <n v="101514"/>
    <x v="677"/>
    <s v="CFS-BB"/>
    <s v="Y"/>
    <n v="97860"/>
    <s v="Noraniza Binti Sani"/>
    <s v="RM"/>
    <n v="7650000"/>
    <n v="7623566.8300000001"/>
    <n v="0"/>
    <n v="0"/>
    <n v="0"/>
    <n v="7623566.8300000001"/>
    <n v="-26433.169999999925"/>
  </r>
  <r>
    <n v="23580698"/>
    <s v="TSH SYNERGY SDN BHD"/>
    <n v="101514"/>
    <x v="677"/>
    <s v="CFS-BB"/>
    <s v="Y"/>
    <n v="97860"/>
    <s v="Noraniza Binti Sani"/>
    <s v="RM"/>
    <n v="1000000"/>
    <n v="1013396.09"/>
    <n v="0"/>
    <n v="0"/>
    <n v="0"/>
    <n v="1013396.09"/>
    <n v="13396.089999999967"/>
  </r>
  <r>
    <n v="9416714"/>
    <s v="INTERCOSMETIC ASIA PACIFIC SDN BHD"/>
    <n v="101515"/>
    <x v="678"/>
    <s v="CFS-BB"/>
    <s v="Y"/>
    <n v="126344"/>
    <s v="Low Man Dee"/>
    <s v="RM"/>
    <n v="6816902.4800000004"/>
    <n v="557819.43999999994"/>
    <n v="1011268.33"/>
    <n v="0.01"/>
    <n v="4800000"/>
    <n v="6369087.7800000003"/>
    <n v="-447814.70000000019"/>
  </r>
  <r>
    <n v="24293197"/>
    <s v="LISAP ASIA PACIFIC SDN BHD"/>
    <n v="101515"/>
    <x v="678"/>
    <s v="CFS-BB"/>
    <s v="N"/>
    <m/>
    <m/>
    <m/>
    <n v="0"/>
    <n v="0"/>
    <n v="0"/>
    <n v="0"/>
    <n v="0"/>
    <n v="0"/>
    <m/>
  </r>
  <r>
    <n v="8064522"/>
    <s v="INTERNATIONAL BEARINGS (PG) S/B"/>
    <n v="100456"/>
    <x v="679"/>
    <s v="CFS-BB"/>
    <s v="Y"/>
    <n v="121381"/>
    <s v="Sharifah Binti Yusof"/>
    <s v="RM"/>
    <n v="0"/>
    <n v="0"/>
    <n v="0"/>
    <n v="500837.92"/>
    <n v="0"/>
    <n v="500837.92"/>
    <n v="500837.92"/>
  </r>
  <r>
    <n v="11552170"/>
    <s v="INTERNATIONAL BEARINGS (KL) SDN BHD"/>
    <n v="100456"/>
    <x v="679"/>
    <s v="CFS-BB"/>
    <s v="Y"/>
    <n v="133637"/>
    <s v="Ng Chuan Xun"/>
    <s v="RM"/>
    <n v="6800000"/>
    <n v="6321019.8700000001"/>
    <n v="0"/>
    <n v="0"/>
    <n v="0"/>
    <n v="6321019.8700000001"/>
    <n v="-478980.12999999989"/>
  </r>
  <r>
    <n v="7488867"/>
    <s v="SAADIAH INDAH SDN BHD                   "/>
    <n v="100453"/>
    <x v="680"/>
    <s v="CFS-BB"/>
    <s v="N"/>
    <m/>
    <m/>
    <m/>
    <n v="0"/>
    <n v="0"/>
    <n v="0"/>
    <n v="0"/>
    <n v="0"/>
    <n v="0"/>
    <m/>
  </r>
  <r>
    <n v="20017712"/>
    <s v="INTER PARAGON SDN BHD"/>
    <n v="100453"/>
    <x v="680"/>
    <s v="CFS-BB"/>
    <s v="Y"/>
    <n v="129478"/>
    <s v="Evelyn Yang Hueh Wan"/>
    <s v="RM"/>
    <n v="875500"/>
    <n v="620948.79"/>
    <n v="0"/>
    <n v="0"/>
    <n v="0"/>
    <n v="620948.79"/>
    <n v="-254551.20999999996"/>
  </r>
  <r>
    <n v="6385205"/>
    <s v="INTI UNIVERSAL HOLDINGS SDN BHD"/>
    <n v="101516"/>
    <x v="681"/>
    <s v="CFS-BB"/>
    <s v="N"/>
    <m/>
    <m/>
    <m/>
    <n v="0"/>
    <n v="0"/>
    <n v="0"/>
    <n v="0"/>
    <n v="0"/>
    <n v="0"/>
    <m/>
  </r>
  <r>
    <n v="20082752"/>
    <s v="NANOMALAYSIA BERHAD                     "/>
    <n v="101516"/>
    <x v="681"/>
    <s v="CFS-BB"/>
    <s v="N"/>
    <m/>
    <m/>
    <m/>
    <n v="0"/>
    <n v="0"/>
    <n v="0"/>
    <n v="0"/>
    <n v="0"/>
    <n v="0"/>
    <m/>
  </r>
  <r>
    <n v="8200796"/>
    <s v="INTI DERAS MOTORS SDN BHD"/>
    <n v="101517"/>
    <x v="682"/>
    <s v="CFS-BB"/>
    <s v="Y"/>
    <n v="124423"/>
    <s v="Debbie Lim Yee Teng"/>
    <s v="RM"/>
    <n v="1445000"/>
    <n v="708797.38"/>
    <n v="0"/>
    <n v="0"/>
    <n v="0"/>
    <n v="708797.38"/>
    <n v="-736202.62"/>
  </r>
  <r>
    <n v="21641238"/>
    <s v="INTI DERAS PLANTATION SDN BHD"/>
    <n v="101517"/>
    <x v="682"/>
    <s v="CFS-BB"/>
    <s v="Y"/>
    <n v="124423"/>
    <s v="Debbie Lim Yee Teng"/>
    <s v="RM"/>
    <n v="467500"/>
    <n v="455953.3"/>
    <n v="0"/>
    <n v="0"/>
    <n v="0"/>
    <n v="455953.3"/>
    <n v="-11546.700000000012"/>
  </r>
  <r>
    <n v="5784479"/>
    <s v="INTI DERAS SDN BHD"/>
    <n v="101517"/>
    <x v="682"/>
    <s v="CFS-BB"/>
    <s v="N"/>
    <m/>
    <m/>
    <m/>
    <n v="0"/>
    <n v="0"/>
    <n v="0"/>
    <n v="0"/>
    <n v="0"/>
    <n v="0"/>
    <m/>
  </r>
  <r>
    <n v="18177140"/>
    <s v="HAMAL BINA'IN SDN BHD"/>
    <n v="100457"/>
    <x v="683"/>
    <s v="CFS-BB"/>
    <s v="Y"/>
    <n v="99910"/>
    <s v="Loo Kit Loong"/>
    <s v="DH"/>
    <n v="550000"/>
    <n v="0"/>
    <n v="0"/>
    <n v="465045.02"/>
    <n v="550000"/>
    <n v="1015045.02"/>
    <n v="465045.02"/>
  </r>
  <r>
    <n v="22767323"/>
    <s v="INTRA REKA LAND SDN. BHD."/>
    <n v="100457"/>
    <x v="683"/>
    <s v="CFS-BB"/>
    <s v="Y"/>
    <n v="99910"/>
    <s v="Loo Kit Loong"/>
    <s v="DH"/>
    <n v="1511065.54"/>
    <n v="548201.9"/>
    <n v="0"/>
    <n v="440710.36"/>
    <n v="500000"/>
    <n v="1488912.26"/>
    <n v="-22153.280000000028"/>
  </r>
  <r>
    <n v="5476286"/>
    <s v="IRAMA DUTA SDN BHD"/>
    <n v="101518"/>
    <x v="684"/>
    <s v="CFS-BB"/>
    <s v="Y"/>
    <n v="96213"/>
    <s v="Wong Li Li"/>
    <s v="BDM"/>
    <n v="4000000"/>
    <n v="0"/>
    <n v="0"/>
    <n v="0"/>
    <n v="4000000"/>
    <n v="4000000"/>
    <n v="0"/>
  </r>
  <r>
    <n v="13433124"/>
    <s v="YUSMANIDA AUTO SDN BHD"/>
    <n v="101518"/>
    <x v="684"/>
    <s v="CFS-BB"/>
    <s v="N"/>
    <m/>
    <m/>
    <m/>
    <n v="0"/>
    <n v="0"/>
    <n v="0"/>
    <n v="0"/>
    <n v="0"/>
    <n v="0"/>
    <m/>
  </r>
  <r>
    <n v="7213290"/>
    <s v="JEN INFOTECH SDN BHD"/>
    <n v="100458"/>
    <x v="685"/>
    <s v="CFS-BB"/>
    <s v="Y"/>
    <n v="133637"/>
    <s v="Ng Chuan Xun"/>
    <s v="RM"/>
    <n v="3234692"/>
    <n v="3081217.48"/>
    <n v="0"/>
    <n v="0"/>
    <n v="0"/>
    <n v="3081217.48"/>
    <n v="-153474.52000000002"/>
  </r>
  <r>
    <n v="19158864"/>
    <s v="IRAS BAHAGIA DEVELOPMENT SDN BHD"/>
    <n v="100458"/>
    <x v="685"/>
    <s v="CFS-BB"/>
    <s v="Y"/>
    <n v="133637"/>
    <s v="Ng Chuan Xun"/>
    <s v="RM"/>
    <n v="5268606"/>
    <n v="4715069.0600000005"/>
    <n v="0"/>
    <n v="0"/>
    <n v="0"/>
    <n v="4715069.0600000005"/>
    <n v="-553536.93999999948"/>
  </r>
  <r>
    <n v="24770375"/>
    <s v="IROLL AUTO SDN BHD"/>
    <n v="101519"/>
    <x v="686"/>
    <s v="CFS-BB"/>
    <s v="Y"/>
    <n v="121381"/>
    <s v="Sharifah Binti Yusof"/>
    <s v="RM"/>
    <n v="4000000"/>
    <n v="0"/>
    <n v="0"/>
    <n v="0"/>
    <n v="4000000"/>
    <n v="4000000"/>
    <n v="0"/>
  </r>
  <r>
    <n v="17620270"/>
    <s v="WESTERN CIRCLE SDN BHD                  "/>
    <n v="101519"/>
    <x v="686"/>
    <s v="CFS-BB"/>
    <s v="N"/>
    <n v="121381"/>
    <s v="Sharifah Binti Yusof"/>
    <s v="RM"/>
    <n v="0"/>
    <n v="0"/>
    <n v="0"/>
    <n v="0"/>
    <n v="3000000"/>
    <n v="3000000"/>
    <m/>
  </r>
  <r>
    <n v="1379322"/>
    <s v="CARRIMAD INDUSTRIES SDN BHD"/>
    <n v="100459"/>
    <x v="687"/>
    <s v="CFS-BB"/>
    <s v="Y"/>
    <n v="88906"/>
    <s v="Nadia Binti Ahmad Tarmizi"/>
    <s v="RM"/>
    <n v="90000"/>
    <n v="0"/>
    <n v="0"/>
    <n v="0"/>
    <n v="90000"/>
    <n v="90000"/>
    <n v="0"/>
  </r>
  <r>
    <n v="9986053"/>
    <s v="IDAMAN WARISAN SDN BHD"/>
    <n v="100459"/>
    <x v="687"/>
    <s v="CFS-BB"/>
    <s v="N"/>
    <n v="88906"/>
    <s v="Nadia Binti Ahmad Tarmizi"/>
    <s v="RM"/>
    <n v="0"/>
    <n v="0"/>
    <n v="0"/>
    <n v="0"/>
    <n v="0"/>
    <n v="0"/>
    <m/>
  </r>
  <r>
    <n v="20310830"/>
    <s v="JESIN BUILDERS SDN BHD"/>
    <n v="100459"/>
    <x v="687"/>
    <s v="CFS-BB"/>
    <s v="Y"/>
    <n v="88906"/>
    <s v="Nadia Binti Ahmad Tarmizi"/>
    <s v="RM"/>
    <n v="0"/>
    <n v="551002.05000000005"/>
    <n v="0"/>
    <n v="3521897.06"/>
    <n v="0"/>
    <n v="4072899.1100000003"/>
    <n v="4072899.1100000003"/>
  </r>
  <r>
    <n v="20794575"/>
    <s v="JESIN DEVELOPMENT (BKT KAYU HITAM) SDN BHD"/>
    <n v="100459"/>
    <x v="687"/>
    <s v="CFS-BB"/>
    <s v="Y"/>
    <n v="88906"/>
    <s v="Nadia Binti Ahmad Tarmizi"/>
    <s v="RM"/>
    <n v="500000"/>
    <n v="0"/>
    <n v="0"/>
    <n v="3005191.67"/>
    <n v="500000"/>
    <n v="3505191.67"/>
    <n v="3005191.67"/>
  </r>
  <r>
    <n v="20938576"/>
    <s v="BUKIT AWI DEVELOPMENT SDN. BHD.         "/>
    <n v="100459"/>
    <x v="687"/>
    <s v="CFS-BB"/>
    <s v="N"/>
    <m/>
    <m/>
    <m/>
    <n v="0"/>
    <n v="0"/>
    <n v="0"/>
    <n v="0"/>
    <n v="0"/>
    <n v="0"/>
    <m/>
  </r>
  <r>
    <n v="21418143"/>
    <s v="LOYAL REVENUE SDN BHD"/>
    <n v="100459"/>
    <x v="687"/>
    <s v="CFS-BB"/>
    <s v="N"/>
    <m/>
    <m/>
    <m/>
    <n v="0"/>
    <n v="0"/>
    <n v="0"/>
    <n v="0"/>
    <n v="0"/>
    <n v="0"/>
    <m/>
  </r>
  <r>
    <n v="23299901"/>
    <s v="DESA WIBAWA SDN BHD"/>
    <n v="100459"/>
    <x v="687"/>
    <s v="CFS-BB"/>
    <s v="N"/>
    <m/>
    <m/>
    <m/>
    <n v="0"/>
    <n v="0"/>
    <n v="0"/>
    <n v="0"/>
    <n v="0"/>
    <n v="0"/>
    <m/>
  </r>
  <r>
    <n v="23439990"/>
    <s v="ISAGA UTARA SDN BHD"/>
    <n v="100459"/>
    <x v="687"/>
    <s v="CFS-BB"/>
    <s v="Y"/>
    <n v="67157"/>
    <s v="Noor Hafizza Binti Ismail"/>
    <s v="RM"/>
    <n v="3792000"/>
    <n v="1967374.37"/>
    <n v="0"/>
    <n v="0"/>
    <n v="1000000"/>
    <n v="2967374.37"/>
    <n v="-824625.62999999989"/>
  </r>
  <r>
    <n v="25526960"/>
    <s v="JESIN DEVELOPMENT (PS) SDN BHD"/>
    <n v="100459"/>
    <x v="687"/>
    <s v="CFS-BB"/>
    <s v="N"/>
    <m/>
    <m/>
    <m/>
    <n v="0"/>
    <n v="0"/>
    <n v="0"/>
    <n v="0"/>
    <n v="0"/>
    <n v="0"/>
    <m/>
  </r>
  <r>
    <n v="26137833"/>
    <s v="JESIN SYNERGY SDN BHD"/>
    <n v="100459"/>
    <x v="687"/>
    <s v="CFS-BB"/>
    <s v="Y"/>
    <n v="74129"/>
    <s v="Nor Aziah Binti Mansor"/>
    <s v="RM"/>
    <n v="1350000"/>
    <n v="1357338.08"/>
    <n v="0"/>
    <n v="0"/>
    <n v="0"/>
    <n v="1357338.08"/>
    <n v="7338.0800000000745"/>
  </r>
  <r>
    <n v="18924329"/>
    <s v="ISHOSU SDN BHD"/>
    <n v="100460"/>
    <x v="688"/>
    <s v="CFS-BB"/>
    <s v="Y"/>
    <n v="131356"/>
    <s v="Gan Swee Fong"/>
    <s v="RM"/>
    <n v="1144593.76"/>
    <n v="661193.81000000006"/>
    <n v="493603.44"/>
    <n v="0"/>
    <n v="0"/>
    <n v="1154797.25"/>
    <n v="10203.489999999991"/>
  </r>
  <r>
    <n v="24473812"/>
    <s v="JASA SERIMAS SDN BHD"/>
    <n v="100460"/>
    <x v="688"/>
    <s v="CFS-BB"/>
    <s v="Y"/>
    <n v="129478"/>
    <s v="Evelyn Yang Hueh Wan"/>
    <s v="RM"/>
    <n v="150453.64000000001"/>
    <n v="0"/>
    <n v="150302.43"/>
    <n v="0"/>
    <n v="0"/>
    <n v="150302.43"/>
    <n v="-151.21000000002095"/>
  </r>
  <r>
    <n v="19375133"/>
    <s v="ISLAND CIRCLE DEVELOPMENT (M) SDN BHD"/>
    <n v="101520"/>
    <x v="689"/>
    <s v="CFS-BB"/>
    <s v="Y"/>
    <n v="126348"/>
    <s v="So Tze Yong"/>
    <s v="RM"/>
    <n v="12474800"/>
    <n v="8603923.0199999996"/>
    <n v="0"/>
    <n v="0"/>
    <n v="0"/>
    <n v="8603923.0199999996"/>
    <n v="-3870876.9800000004"/>
  </r>
  <r>
    <n v="23982496"/>
    <s v="SANJUNG MERPATI SDN BHD                 "/>
    <n v="101520"/>
    <x v="689"/>
    <s v="CFS-BB"/>
    <s v="N"/>
    <m/>
    <m/>
    <m/>
    <n v="0"/>
    <n v="0"/>
    <n v="0"/>
    <n v="0"/>
    <n v="0"/>
    <n v="0"/>
    <m/>
  </r>
  <r>
    <n v="15885565"/>
    <s v="ISLAND LANDCAP CONSTRUCTION SDN BHD"/>
    <n v="101521"/>
    <x v="690"/>
    <s v="CFS-BB"/>
    <s v="Y"/>
    <n v="73102"/>
    <s v="Laura Yap Binti Abdullah @ Yap Hooi Leng"/>
    <s v="RM"/>
    <n v="776428.6"/>
    <n v="0"/>
    <n v="764345.97"/>
    <n v="0"/>
    <n v="0"/>
    <n v="764345.97"/>
    <n v="-12082.630000000005"/>
  </r>
  <r>
    <n v="24111185"/>
    <s v="ISLAND LANDCAP HOSPITALITY SDN BHD"/>
    <n v="101521"/>
    <x v="690"/>
    <s v="CFS-BB"/>
    <s v="N"/>
    <m/>
    <m/>
    <m/>
    <n v="0"/>
    <n v="0"/>
    <n v="0"/>
    <n v="0"/>
    <n v="0"/>
    <n v="0"/>
    <m/>
  </r>
  <r>
    <n v="18164577"/>
    <s v="LANDMARK STRATEGY SDN BHD               "/>
    <n v="101521"/>
    <x v="690"/>
    <s v="CFS-BB"/>
    <s v="N"/>
    <m/>
    <m/>
    <m/>
    <n v="0"/>
    <n v="0"/>
    <n v="0"/>
    <n v="0"/>
    <n v="0"/>
    <n v="0"/>
    <m/>
  </r>
  <r>
    <n v="21415442"/>
    <s v="ISMAIL ALLIANCE ENTERPRISE              "/>
    <n v="101522"/>
    <x v="691"/>
    <s v="CFS-BB"/>
    <s v="N"/>
    <m/>
    <m/>
    <m/>
    <n v="0"/>
    <n v="0"/>
    <n v="0"/>
    <n v="0"/>
    <n v="0"/>
    <n v="0"/>
    <m/>
  </r>
  <r>
    <n v="26715693"/>
    <s v="ISMAIL STATION SERVICES                 "/>
    <n v="101522"/>
    <x v="691"/>
    <s v="CFS-BB"/>
    <s v="N"/>
    <m/>
    <m/>
    <m/>
    <n v="0"/>
    <n v="0"/>
    <n v="0"/>
    <n v="0"/>
    <n v="0"/>
    <n v="0"/>
    <m/>
  </r>
  <r>
    <n v="1477193"/>
    <s v="ITALIA CERAMICS SDN BHD                 "/>
    <n v="100461"/>
    <x v="692"/>
    <s v="CFS-BB"/>
    <s v="Y"/>
    <n v="134714"/>
    <s v="Tan Yi Sheng"/>
    <s v="RM"/>
    <n v="2471146.23"/>
    <n v="0"/>
    <n v="1464097.5"/>
    <n v="0"/>
    <n v="1000000"/>
    <n v="2464097.5"/>
    <n v="-7048.7299999999814"/>
  </r>
  <r>
    <n v="7190530"/>
    <s v="TERAS MAJU UTARA BAHAN BINAAN (M) SDN BH"/>
    <n v="100461"/>
    <x v="692"/>
    <s v="CFS-BB"/>
    <s v="Y"/>
    <n v="134714"/>
    <s v="Tan Yi Sheng"/>
    <s v="RM"/>
    <n v="0"/>
    <n v="0"/>
    <n v="905706.77"/>
    <n v="0"/>
    <n v="0"/>
    <n v="905706.77"/>
    <n v="905706.77"/>
  </r>
  <r>
    <n v="22669380"/>
    <s v="ITG MACHINERY SDN BHD"/>
    <n v="101523"/>
    <x v="693"/>
    <s v="CFS-BB"/>
    <s v="Y"/>
    <n v="67164"/>
    <s v="Siti Noor Faudah Binti Abd Samad"/>
    <s v="RM"/>
    <n v="3000000"/>
    <n v="0"/>
    <n v="0"/>
    <n v="0"/>
    <n v="3000000"/>
    <n v="3000000"/>
    <n v="0"/>
  </r>
  <r>
    <n v="11196028"/>
    <s v="GKY MACHINERY (M) SDN BHD"/>
    <n v="101523"/>
    <x v="693"/>
    <s v="CFS-BB"/>
    <s v="Y"/>
    <n v="138765"/>
    <s v="Lim Zi Yao"/>
    <s v="RM"/>
    <n v="1598000"/>
    <n v="954313.98"/>
    <n v="0"/>
    <n v="0"/>
    <n v="0"/>
    <n v="954313.98"/>
    <n v="-643686.02"/>
  </r>
  <r>
    <n v="18512130"/>
    <s v="ITLS SB SDN BHD                         "/>
    <n v="101524"/>
    <x v="694"/>
    <s v="CFS-BB"/>
    <s v="N"/>
    <m/>
    <m/>
    <m/>
    <n v="0"/>
    <n v="0"/>
    <n v="0"/>
    <n v="0"/>
    <n v="0"/>
    <n v="0"/>
    <m/>
  </r>
  <r>
    <n v="22502585"/>
    <s v="SAVANNAH BUILDERS SDN. BHD."/>
    <n v="101524"/>
    <x v="694"/>
    <s v="CFS-BB"/>
    <s v="N"/>
    <m/>
    <m/>
    <s v="RM"/>
    <n v="0"/>
    <n v="0"/>
    <n v="0"/>
    <n v="0"/>
    <n v="0"/>
    <n v="0"/>
    <m/>
  </r>
  <r>
    <n v="25835640"/>
    <s v="ITP FOODS SDN BHD"/>
    <n v="100462"/>
    <x v="695"/>
    <s v="CFS-BB"/>
    <s v="Y"/>
    <n v="123877"/>
    <s v="Yew Kah Seng"/>
    <s v="RM"/>
    <n v="8970000"/>
    <n v="9032307.2699999996"/>
    <n v="0"/>
    <n v="0"/>
    <n v="0"/>
    <n v="9032307.2699999996"/>
    <n v="62307.269999999553"/>
  </r>
  <r>
    <n v="25835807"/>
    <s v="INTERNATIONAL TRADING PROFILE (M) SDN BH"/>
    <n v="100462"/>
    <x v="695"/>
    <s v="CFS-BB"/>
    <s v="Y"/>
    <n v="123877"/>
    <s v="Yew Kah Seng"/>
    <s v="RM"/>
    <n v="2303760.1"/>
    <n v="0"/>
    <n v="502506.75"/>
    <n v="0"/>
    <n v="1800000"/>
    <n v="2302506.75"/>
    <n v="-1253.3500000000931"/>
  </r>
  <r>
    <n v="9685827"/>
    <s v="ITDISTRIBUTION SDN BHD"/>
    <n v="100463"/>
    <x v="696"/>
    <s v="CFS-BB"/>
    <s v="Y"/>
    <n v="133637"/>
    <s v="Ng Chuan Xun"/>
    <s v="RM"/>
    <n v="1000000"/>
    <n v="0"/>
    <n v="0"/>
    <n v="0"/>
    <n v="1000000"/>
    <n v="1000000"/>
    <n v="0"/>
  </r>
  <r>
    <n v="15980900"/>
    <s v="ITSERVICES SDN BHD"/>
    <n v="100463"/>
    <x v="696"/>
    <s v="CFS-BB"/>
    <s v="Y"/>
    <n v="133637"/>
    <s v="Ng Chuan Xun"/>
    <s v="RM"/>
    <n v="1500000"/>
    <n v="0"/>
    <n v="0"/>
    <n v="0"/>
    <n v="1500000"/>
    <n v="1500000"/>
    <n v="0"/>
  </r>
  <r>
    <n v="16454728"/>
    <s v="MASON TECHNOLOGIES SDN BHD"/>
    <n v="100463"/>
    <x v="696"/>
    <s v="CFS-BB"/>
    <s v="Y"/>
    <n v="133637"/>
    <s v="Ng Chuan Xun"/>
    <s v="RM"/>
    <n v="0"/>
    <n v="0"/>
    <n v="0"/>
    <n v="0"/>
    <n v="0"/>
    <n v="0"/>
    <n v="0"/>
  </r>
  <r>
    <n v="7234478"/>
    <s v="JABI RICE MILL SDN BHD"/>
    <n v="100466"/>
    <x v="697"/>
    <s v="CFS-BB"/>
    <s v="Y"/>
    <n v="74129"/>
    <s v="Nor Aziah Binti Mansor"/>
    <s v="RM"/>
    <n v="14900000"/>
    <n v="0"/>
    <n v="3900000"/>
    <n v="0"/>
    <n v="11000000"/>
    <n v="14900000"/>
    <n v="0"/>
  </r>
  <r>
    <n v="18732514"/>
    <s v="DELIMA MASTIARA EDAR (PAHANG) SDN BHD"/>
    <n v="100466"/>
    <x v="697"/>
    <s v="CFS-BB"/>
    <s v="Y"/>
    <n v="74129"/>
    <s v="Nor Aziah Binti Mansor"/>
    <s v="RM"/>
    <n v="1205628.27"/>
    <n v="0"/>
    <n v="1198752.19"/>
    <n v="0"/>
    <n v="0"/>
    <n v="1198752.19"/>
    <n v="-6876.0800000000745"/>
  </r>
  <r>
    <n v="19728715"/>
    <s v="DELIMA MASTIARA EDAR (KEDAH) SDN BHD"/>
    <n v="100466"/>
    <x v="697"/>
    <s v="CFS-BB"/>
    <s v="N"/>
    <m/>
    <m/>
    <m/>
    <n v="0"/>
    <n v="0"/>
    <n v="0"/>
    <n v="0"/>
    <n v="0"/>
    <n v="0"/>
    <m/>
  </r>
  <r>
    <n v="19931274"/>
    <s v="DELIMA MASTIARA EDAR (KL) SDN BHD"/>
    <n v="100466"/>
    <x v="697"/>
    <s v="CFS-BB"/>
    <s v="Y"/>
    <n v="74129"/>
    <s v="Nor Aziah Binti Mansor"/>
    <s v="RM"/>
    <n v="366278.24"/>
    <n v="0"/>
    <n v="344185.51"/>
    <n v="0"/>
    <n v="0"/>
    <n v="344185.51"/>
    <n v="-22092.729999999981"/>
  </r>
  <r>
    <n v="15983639"/>
    <s v="JACK-IN PILE (M) SDN BHD"/>
    <n v="101525"/>
    <x v="698"/>
    <s v="CFS-BB"/>
    <s v="Y"/>
    <n v="133095"/>
    <s v="Nadia Binti Hamzah"/>
    <s v="RM"/>
    <n v="4012533.79"/>
    <n v="0"/>
    <n v="1008355.86"/>
    <n v="0"/>
    <n v="3000000"/>
    <n v="4008355.86"/>
    <n v="-4177.9300000001676"/>
  </r>
  <r>
    <n v="16007292"/>
    <s v="CHUAN UN CHYE (M) SDN BHD"/>
    <n v="101525"/>
    <x v="698"/>
    <s v="CFS-BB"/>
    <s v="N"/>
    <m/>
    <m/>
    <m/>
    <n v="0"/>
    <n v="0"/>
    <n v="0"/>
    <n v="0"/>
    <n v="0"/>
    <n v="0"/>
    <m/>
  </r>
  <r>
    <n v="17121561"/>
    <s v="LODGEWELL SDN BHD"/>
    <n v="100467"/>
    <x v="699"/>
    <s v="CFS-BB"/>
    <s v="N"/>
    <n v="133637"/>
    <s v="Ng Chuan Xun"/>
    <s v="RM"/>
    <n v="0"/>
    <n v="0"/>
    <n v="0"/>
    <n v="0"/>
    <n v="0"/>
    <n v="0"/>
    <m/>
  </r>
  <r>
    <n v="21984757"/>
    <s v="ELEGANCE CLUB SDN BHD"/>
    <n v="100467"/>
    <x v="699"/>
    <s v="CFS-BB"/>
    <s v="Y"/>
    <n v="137929"/>
    <s v="Hoo Soon Ming"/>
    <s v="RM"/>
    <n v="0"/>
    <n v="0"/>
    <n v="0"/>
    <n v="0"/>
    <n v="0"/>
    <n v="0"/>
    <n v="0"/>
  </r>
  <r>
    <n v="24150688"/>
    <s v="JAGUH SOLARIS SDN BHD"/>
    <n v="100467"/>
    <x v="699"/>
    <s v="CFS-BB"/>
    <s v="Y"/>
    <n v="133321"/>
    <s v="Chen Hui Xiang"/>
    <s v="BDM"/>
    <n v="4581000"/>
    <n v="4036317.19"/>
    <n v="0"/>
    <n v="0"/>
    <n v="0"/>
    <n v="4036317.19"/>
    <n v="-544682.81000000006"/>
  </r>
  <r>
    <n v="24414988"/>
    <s v="VA LAND SDN BHD"/>
    <n v="100467"/>
    <x v="699"/>
    <s v="CFS-BB"/>
    <s v="Y"/>
    <n v="133321"/>
    <s v="Chen Hui Xiang"/>
    <s v="BDM"/>
    <n v="6725000"/>
    <n v="3603436.0500000003"/>
    <n v="0"/>
    <n v="0"/>
    <n v="700000"/>
    <n v="4303436.0500000007"/>
    <n v="-2421563.9499999993"/>
  </r>
  <r>
    <n v="27116961"/>
    <s v="MAGNITUDE PROSPEROUS SDN BHD            "/>
    <n v="100467"/>
    <x v="699"/>
    <s v="CFS-BB"/>
    <s v="N"/>
    <n v="133637"/>
    <s v="Ng Chuan Xun"/>
    <s v="RM"/>
    <n v="0"/>
    <n v="0"/>
    <n v="0"/>
    <n v="0"/>
    <n v="0"/>
    <n v="0"/>
    <m/>
  </r>
  <r>
    <n v="13103023"/>
    <s v="JALUR CAHAYA SDN BHD"/>
    <n v="101526"/>
    <x v="700"/>
    <s v="CFS-BB"/>
    <s v="N"/>
    <m/>
    <m/>
    <m/>
    <n v="0"/>
    <n v="0"/>
    <n v="0"/>
    <n v="0"/>
    <n v="0"/>
    <n v="0"/>
    <m/>
  </r>
  <r>
    <n v="11749086"/>
    <s v="MRPI PIPES SDN BHD                      "/>
    <n v="101526"/>
    <x v="700"/>
    <s v="CFS-BB"/>
    <s v="Y"/>
    <n v="134715"/>
    <s v="Jananiswary A/P Gunasegeran"/>
    <s v="RM"/>
    <n v="0"/>
    <n v="0"/>
    <n v="0"/>
    <n v="0"/>
    <n v="2000000"/>
    <n v="2000000"/>
    <n v="2000000"/>
  </r>
  <r>
    <n v="1445467"/>
    <s v="SYARIKAT PERCETAKAN YAYASAN ISLAM TERENGGANU SDN BHD"/>
    <n v="100468"/>
    <x v="701"/>
    <s v="CFS-BB"/>
    <s v="Y"/>
    <n v="74805"/>
    <s v="Fataniah Fatim Binti Mustafa"/>
    <s v="RM"/>
    <n v="800000"/>
    <n v="0"/>
    <n v="0"/>
    <n v="500000"/>
    <n v="800000"/>
    <n v="1300000"/>
    <n v="500000"/>
  </r>
  <r>
    <n v="4857847"/>
    <s v="LADANG RAKYAT TRENGGANU SDN BHD"/>
    <n v="100468"/>
    <x v="701"/>
    <s v="CFS-BB"/>
    <s v="Y"/>
    <n v="74805"/>
    <s v="Fataniah Fatim Binti Mustafa"/>
    <s v="RM"/>
    <n v="10000720.24"/>
    <n v="0"/>
    <n v="0"/>
    <n v="5000480.17"/>
    <n v="5000000"/>
    <n v="10000480.17"/>
    <n v="-240.07000000029802"/>
  </r>
  <r>
    <n v="5659534"/>
    <s v="ANJUR KEKAL SDN BHD"/>
    <n v="100468"/>
    <x v="701"/>
    <s v="CFS-BB"/>
    <s v="N"/>
    <m/>
    <m/>
    <m/>
    <n v="0"/>
    <n v="0"/>
    <n v="0"/>
    <n v="0"/>
    <n v="0"/>
    <n v="0"/>
    <m/>
  </r>
  <r>
    <n v="5847211"/>
    <s v="RK KUARI SDN. BHD."/>
    <n v="100468"/>
    <x v="701"/>
    <s v="CFS-BB"/>
    <s v="N"/>
    <m/>
    <m/>
    <m/>
    <n v="0"/>
    <n v="0"/>
    <n v="0"/>
    <n v="0"/>
    <n v="0"/>
    <n v="0"/>
    <m/>
  </r>
  <r>
    <n v="11615613"/>
    <s v="GABONGAN PEMBORONG QUARRY SDN BHD"/>
    <n v="100468"/>
    <x v="701"/>
    <s v="CFS-BB"/>
    <s v="Y"/>
    <n v="74805"/>
    <s v="Fataniah Fatim Binti Mustafa"/>
    <s v="RM"/>
    <n v="3500000"/>
    <n v="0"/>
    <n v="0"/>
    <n v="1001675.78"/>
    <n v="3500000"/>
    <n v="4501675.78"/>
    <n v="1001675.7800000003"/>
  </r>
  <r>
    <n v="12153220"/>
    <s v="KENDEK PRODUCTS SDN BHD"/>
    <n v="100468"/>
    <x v="701"/>
    <s v="CFS-BB"/>
    <s v="Y"/>
    <n v="131084"/>
    <s v="Pang Lisa"/>
    <s v="RM"/>
    <n v="8000000"/>
    <n v="0"/>
    <n v="0"/>
    <n v="300277.07"/>
    <n v="8000000"/>
    <n v="8300277.0700000003"/>
    <n v="300277.0700000003"/>
  </r>
  <r>
    <n v="12284012"/>
    <s v="BB TECH SERVICES SDN BHD"/>
    <n v="100468"/>
    <x v="701"/>
    <s v="CFS-BB"/>
    <s v="Y"/>
    <n v="86696"/>
    <s v="Suziana Binti Omar"/>
    <s v="RM"/>
    <n v="3100000"/>
    <n v="1224461.42"/>
    <n v="0"/>
    <n v="0"/>
    <n v="1500000"/>
    <n v="2724461.42"/>
    <n v="-375538.58000000007"/>
  </r>
  <r>
    <n v="16076200"/>
    <s v="TERENGGANU SAFETY TRAINING CENTRE S/B"/>
    <n v="100468"/>
    <x v="701"/>
    <s v="CFS-BB"/>
    <s v="N"/>
    <m/>
    <m/>
    <m/>
    <n v="0"/>
    <n v="0"/>
    <n v="0"/>
    <n v="0"/>
    <n v="0"/>
    <n v="0"/>
    <m/>
  </r>
  <r>
    <n v="16083088"/>
    <s v="JASA MERIN (MALAYSIA) SDN BHD"/>
    <n v="100468"/>
    <x v="701"/>
    <s v="CFS-BB"/>
    <s v="Y"/>
    <n v="84046"/>
    <s v="Yap Sue Yee"/>
    <s v="BDM"/>
    <n v="284132000"/>
    <n v="215919299.46000001"/>
    <n v="0"/>
    <n v="0"/>
    <n v="2000000"/>
    <n v="217919299.46000001"/>
    <n v="-66212700.539999992"/>
  </r>
  <r>
    <n v="17310524"/>
    <s v="KDI BALLOONS SDN BHD"/>
    <n v="100468"/>
    <x v="701"/>
    <s v="CFS-BB"/>
    <s v="Y"/>
    <n v="131084"/>
    <s v="Pang Lisa"/>
    <s v="RM"/>
    <n v="5680000"/>
    <n v="4307572.42"/>
    <n v="0"/>
    <n v="0"/>
    <n v="0"/>
    <n v="4307572.42"/>
    <n v="-1372427.58"/>
  </r>
  <r>
    <n v="17628539"/>
    <s v="JASA MERIN (LABUAN) PLC"/>
    <n v="100468"/>
    <x v="701"/>
    <s v="CFS-BB"/>
    <s v="N"/>
    <m/>
    <m/>
    <m/>
    <n v="0"/>
    <n v="0"/>
    <n v="0"/>
    <n v="0"/>
    <n v="0"/>
    <n v="0"/>
    <m/>
  </r>
  <r>
    <n v="18692161"/>
    <s v="TTITC PRODUCTION SDN BHD"/>
    <n v="100468"/>
    <x v="701"/>
    <s v="CFS-BB"/>
    <s v="N"/>
    <m/>
    <m/>
    <m/>
    <n v="0"/>
    <n v="0"/>
    <n v="0"/>
    <n v="0"/>
    <n v="0"/>
    <n v="0"/>
    <m/>
  </r>
  <r>
    <n v="18749624"/>
    <s v="P-EXCELL MANAGEMENT SDN.BHD."/>
    <n v="100468"/>
    <x v="701"/>
    <s v="CFS-BB"/>
    <s v="Y"/>
    <n v="74805"/>
    <s v="Fataniah Fatim Binti Mustafa"/>
    <s v="RM"/>
    <n v="6052634.2199999997"/>
    <n v="0"/>
    <n v="5035089.49"/>
    <n v="0"/>
    <n v="1000000"/>
    <n v="6035089.4900000002"/>
    <n v="-17544.729999999516"/>
  </r>
  <r>
    <n v="21937434"/>
    <s v="PETOSKEY SDN BHD"/>
    <n v="100468"/>
    <x v="701"/>
    <s v="CFS-BB"/>
    <s v="N"/>
    <m/>
    <m/>
    <m/>
    <n v="0"/>
    <n v="0"/>
    <n v="0"/>
    <n v="0"/>
    <n v="0"/>
    <n v="0"/>
    <m/>
  </r>
  <r>
    <n v="23780613"/>
    <s v="KOPERASI PEMIN TERENGGANU BERHAD        "/>
    <n v="100468"/>
    <x v="701"/>
    <s v="CFS-BB"/>
    <s v="N"/>
    <m/>
    <m/>
    <m/>
    <n v="0"/>
    <n v="0"/>
    <n v="0"/>
    <n v="0"/>
    <n v="0"/>
    <n v="0"/>
    <m/>
  </r>
  <r>
    <n v="25027595"/>
    <s v="TEMURAS JAYA SDN BHD"/>
    <n v="100468"/>
    <x v="701"/>
    <s v="CFS-BB"/>
    <s v="N"/>
    <n v="127360"/>
    <s v="Feera Aqila Binti A Ariff"/>
    <s v="RM"/>
    <n v="0"/>
    <n v="0"/>
    <n v="0"/>
    <n v="0"/>
    <n v="0"/>
    <n v="0"/>
    <m/>
  </r>
  <r>
    <n v="26212773"/>
    <s v="PBK LOGISTICS SDN BHD                   "/>
    <n v="100468"/>
    <x v="701"/>
    <s v="CFS-BB"/>
    <s v="N"/>
    <m/>
    <m/>
    <m/>
    <n v="0"/>
    <n v="0"/>
    <n v="0"/>
    <n v="0"/>
    <n v="0"/>
    <n v="0"/>
    <m/>
  </r>
  <r>
    <n v="27223997"/>
    <s v="KOPERASI PEGAWAI DAN KAKITANGAN YAYASAN "/>
    <n v="100468"/>
    <x v="701"/>
    <s v="CFS-BB"/>
    <s v="N"/>
    <m/>
    <m/>
    <m/>
    <n v="0"/>
    <n v="0"/>
    <n v="0"/>
    <n v="0"/>
    <n v="0"/>
    <n v="0"/>
    <m/>
  </r>
  <r>
    <n v="7550002"/>
    <s v="JASIN SHOPPING CENTRE SDN BHD"/>
    <n v="100469"/>
    <x v="702"/>
    <s v="CFS-BB"/>
    <s v="Y"/>
    <n v="137294"/>
    <s v="Aainal Kamalia Binti Muhamad Said"/>
    <s v="DH"/>
    <n v="50242.06"/>
    <n v="0"/>
    <n v="0"/>
    <n v="50161.38"/>
    <n v="0"/>
    <n v="50161.38"/>
    <n v="-80.680000000000291"/>
  </r>
  <r>
    <n v="25103872"/>
    <s v="FRESH N CONVENIENT RETAIL (TANGKAK) S/B"/>
    <n v="100469"/>
    <x v="702"/>
    <s v="CFS-BB"/>
    <s v="Y"/>
    <n v="76941"/>
    <s v="Aainal Kamalia Binti Muhamad Said"/>
    <s v="DH"/>
    <n v="505723.16000000003"/>
    <n v="0"/>
    <n v="503815.44"/>
    <n v="0"/>
    <n v="0"/>
    <n v="503815.44"/>
    <n v="-1907.7200000000303"/>
  </r>
  <r>
    <n v="20064000"/>
    <s v="COCO FURNITURE MARKETING SDN BHD"/>
    <n v="100470"/>
    <x v="703"/>
    <s v="CFS-BB"/>
    <s v="Y"/>
    <n v="74129"/>
    <s v="Nor Aziah Binti Mansor"/>
    <s v="RM"/>
    <n v="3847000"/>
    <n v="3782793.26"/>
    <n v="0"/>
    <n v="0"/>
    <n v="0"/>
    <n v="3782793.26"/>
    <n v="-64206.740000000224"/>
  </r>
  <r>
    <n v="22677252"/>
    <s v="JATI HOME FURNITURE MARKETING SDN.BHD."/>
    <n v="100470"/>
    <x v="703"/>
    <s v="CFS-BB"/>
    <s v="Y"/>
    <n v="74129"/>
    <s v="Nor Aziah Binti Mansor"/>
    <s v="RM"/>
    <n v="7648000"/>
    <n v="4885339.22"/>
    <n v="0"/>
    <n v="2004540.16"/>
    <n v="2300000"/>
    <n v="9189879.379999999"/>
    <n v="1541879.379999999"/>
  </r>
  <r>
    <n v="19819268"/>
    <s v="TROPICAL CITY (M) SDN. BHD."/>
    <n v="100471"/>
    <x v="704"/>
    <s v="CFS-BB"/>
    <s v="Y"/>
    <n v="138765"/>
    <s v="Lim Zi Yao"/>
    <s v="RM"/>
    <n v="7821000"/>
    <n v="5162505.8499999996"/>
    <n v="0"/>
    <n v="0"/>
    <n v="0"/>
    <n v="5162505.8499999996"/>
    <n v="-2658494.1500000004"/>
  </r>
  <r>
    <n v="22759932"/>
    <s v="JBB BUILDERS (M) SDN. BHD."/>
    <n v="100471"/>
    <x v="704"/>
    <s v="CFS-BB"/>
    <s v="Y"/>
    <n v="127614"/>
    <s v="Lim Hong Shiang"/>
    <s v="BDM"/>
    <n v="1000000"/>
    <n v="0"/>
    <n v="0"/>
    <n v="0"/>
    <n v="1000000"/>
    <n v="1000000"/>
    <n v="0"/>
  </r>
  <r>
    <n v="24987961"/>
    <s v="JCEC CONCRETE SDN BHD                   "/>
    <n v="101527"/>
    <x v="705"/>
    <s v="CFS-BB"/>
    <s v="N"/>
    <m/>
    <m/>
    <m/>
    <n v="0"/>
    <n v="0"/>
    <n v="0"/>
    <n v="0"/>
    <n v="0"/>
    <n v="0"/>
    <m/>
  </r>
  <r>
    <n v="24811621"/>
    <s v="SKYSCAPE INDUSTRIES SDN BHD             "/>
    <n v="101527"/>
    <x v="705"/>
    <s v="CFS-BB"/>
    <s v="Y"/>
    <n v="92006"/>
    <s v="Tan Lee Ling"/>
    <s v="BDM"/>
    <n v="0"/>
    <n v="0"/>
    <n v="0"/>
    <n v="0"/>
    <n v="0"/>
    <n v="0"/>
    <n v="0"/>
  </r>
  <r>
    <n v="5940030"/>
    <s v="JEENHUAT FOODSTUFFS INDUSTRIES SDN BHD  "/>
    <n v="100472"/>
    <x v="706"/>
    <s v="CFS-BB"/>
    <s v="Y"/>
    <n v="124356"/>
    <s v="Amirah Binti Abdul Rahman"/>
    <s v="RM"/>
    <n v="0"/>
    <n v="29277392.940000001"/>
    <n v="0"/>
    <n v="0"/>
    <n v="0"/>
    <n v="29277392.940000001"/>
    <n v="29277392.940000001"/>
  </r>
  <r>
    <n v="19942093"/>
    <s v="JEFI AQUATECH RESOURCES SDN BHD         "/>
    <n v="100472"/>
    <x v="706"/>
    <s v="CFS-BB"/>
    <s v="Y"/>
    <n v="124356"/>
    <s v="Amirah Binti Abdul Rahman"/>
    <s v="RM"/>
    <n v="0"/>
    <n v="0"/>
    <n v="0"/>
    <n v="3000000"/>
    <n v="0"/>
    <n v="3000000"/>
    <n v="3000000"/>
  </r>
  <r>
    <n v="13265346"/>
    <s v="JEJARI TENGGARA SDN BHD"/>
    <n v="100473"/>
    <x v="707"/>
    <s v="CFS-BB"/>
    <s v="Y"/>
    <n v="27353"/>
    <s v="Tuan Ak Ajai"/>
    <s v="RM"/>
    <n v="2490048.0099999998"/>
    <n v="2040879.39"/>
    <n v="160965.34"/>
    <n v="0"/>
    <n v="0"/>
    <n v="2201844.73"/>
    <n v="-288203.2799999998"/>
  </r>
  <r>
    <n v="19306300"/>
    <s v="CENTRALINE VENTURES SDN BHD"/>
    <n v="100473"/>
    <x v="707"/>
    <s v="CFS-BB"/>
    <s v="Y"/>
    <n v="27353"/>
    <s v="Tuan Ak Ajai"/>
    <s v="RM"/>
    <n v="510000"/>
    <n v="421856.38"/>
    <n v="0"/>
    <n v="0"/>
    <n v="0"/>
    <n v="421856.38"/>
    <n v="-88143.62"/>
  </r>
  <r>
    <n v="1470545"/>
    <s v="KILANG BERAS MIHODA SDN BHD"/>
    <n v="100474"/>
    <x v="708"/>
    <s v="CFS-BB"/>
    <s v="Y"/>
    <n v="67157"/>
    <s v="Noor Hafizza Binti Ismail"/>
    <s v="RM"/>
    <n v="500000"/>
    <n v="0"/>
    <n v="0"/>
    <n v="0"/>
    <n v="500000"/>
    <n v="500000"/>
    <n v="0"/>
  </r>
  <r>
    <n v="19514399"/>
    <s v="JELANG JAYA SDN BHD"/>
    <n v="100474"/>
    <x v="708"/>
    <s v="CFS-BB"/>
    <s v="Y"/>
    <n v="67157"/>
    <s v="Noor Hafizza Binti Ismail"/>
    <s v="RM"/>
    <n v="4500000"/>
    <n v="0"/>
    <n v="500156.6"/>
    <n v="0"/>
    <n v="4500000"/>
    <n v="5000156.5999999996"/>
    <n v="500156.59999999963"/>
  </r>
  <r>
    <n v="18614888"/>
    <s v="JEMENTAH SOON HUAT TRADING SDN BHD"/>
    <n v="101528"/>
    <x v="709"/>
    <s v="CFS-BB"/>
    <s v="Y"/>
    <n v="88684"/>
    <s v="Muhamad Rashidi Bin Naili"/>
    <s v="RM"/>
    <n v="614400"/>
    <n v="393825.07"/>
    <n v="0"/>
    <n v="0"/>
    <n v="0"/>
    <n v="393825.07"/>
    <n v="-220574.93"/>
  </r>
  <r>
    <n v="20000023"/>
    <s v="CV DISTRIBUTION SDN BHD"/>
    <n v="101528"/>
    <x v="709"/>
    <s v="CFS-BB"/>
    <s v="N"/>
    <m/>
    <m/>
    <m/>
    <n v="0"/>
    <n v="0"/>
    <n v="0"/>
    <n v="0"/>
    <n v="0"/>
    <n v="0"/>
    <m/>
  </r>
  <r>
    <n v="22444812"/>
    <s v="JESSELTON PROPERTIES SDN BHD"/>
    <n v="100475"/>
    <x v="710"/>
    <s v="CFS-BB"/>
    <s v="Y"/>
    <n v="20558"/>
    <s v="Liau Shui Lee"/>
    <s v="BDM"/>
    <n v="154345000"/>
    <n v="114955493.48999999"/>
    <n v="0"/>
    <n v="0"/>
    <n v="34345000"/>
    <n v="149300493.49000001"/>
    <n v="-5044506.5099999905"/>
  </r>
  <r>
    <n v="10183062"/>
    <s v="TANGAMAHIR SDN BHD"/>
    <n v="100475"/>
    <x v="710"/>
    <s v="CFS-BB"/>
    <s v="N"/>
    <m/>
    <m/>
    <m/>
    <n v="0"/>
    <n v="0"/>
    <n v="0"/>
    <n v="0"/>
    <n v="0"/>
    <n v="0"/>
    <m/>
  </r>
  <r>
    <n v="10411250"/>
    <s v="JEBCO ENGINEERING SDN BHD"/>
    <n v="100476"/>
    <x v="711"/>
    <s v="CFS-BB"/>
    <s v="N"/>
    <n v="82323"/>
    <s v="Yeoh Zhen Yi"/>
    <s v="BDM Head"/>
    <n v="0"/>
    <n v="0"/>
    <n v="0"/>
    <n v="0"/>
    <n v="0"/>
    <n v="0"/>
    <m/>
  </r>
  <r>
    <n v="10411252"/>
    <s v="JEBPLUS SDN BHD"/>
    <n v="100476"/>
    <x v="711"/>
    <s v="CFS-BB"/>
    <s v="Y"/>
    <n v="135702"/>
    <s v="Lee Ling Yeing "/>
    <s v="BDM"/>
    <n v="1500000"/>
    <n v="0"/>
    <n v="0"/>
    <n v="100534.61"/>
    <n v="1500000"/>
    <n v="1600534.61"/>
    <n v="100534.6100000001"/>
  </r>
  <r>
    <n v="13491912"/>
    <s v="JEB AUTO SDN BHD                        "/>
    <n v="100476"/>
    <x v="711"/>
    <s v="CFS-BB"/>
    <s v="Y"/>
    <m/>
    <m/>
    <m/>
    <n v="0"/>
    <n v="0"/>
    <n v="0"/>
    <n v="0"/>
    <n v="0"/>
    <n v="0"/>
    <n v="0"/>
  </r>
  <r>
    <n v="16082025"/>
    <s v="GRP SDN BHD"/>
    <n v="100476"/>
    <x v="711"/>
    <s v="CFS-BB"/>
    <s v="Y"/>
    <n v="135702"/>
    <s v="Lee Ling Yeing "/>
    <s v="BDM"/>
    <n v="4507956.66"/>
    <n v="0"/>
    <n v="503707.58"/>
    <n v="501596.86"/>
    <n v="3500000"/>
    <n v="4505304.4399999995"/>
    <n v="-2652.2200000006706"/>
  </r>
  <r>
    <n v="19993750"/>
    <s v="JETSON DEVELOPMENT (ASIA) SDN BHD"/>
    <n v="100476"/>
    <x v="711"/>
    <s v="CFS-BB"/>
    <s v="Y"/>
    <n v="135702"/>
    <s v="Lee Ling Yeing "/>
    <s v="BDM"/>
    <n v="20825000"/>
    <n v="10839986.699999999"/>
    <n v="0"/>
    <n v="0"/>
    <n v="0"/>
    <n v="10839986.699999999"/>
    <n v="-9985013.3000000007"/>
  </r>
  <r>
    <n v="20878126"/>
    <s v="HOMEGROWN DEVELOPMENT SDN BHD"/>
    <n v="100476"/>
    <x v="711"/>
    <s v="CFS-BB"/>
    <s v="Y"/>
    <n v="135702"/>
    <s v="Lee Ling Yeing "/>
    <s v="BDM"/>
    <n v="12615534.98"/>
    <n v="2590015.31"/>
    <n v="474748.12"/>
    <n v="0"/>
    <n v="1000000"/>
    <n v="4064763.43"/>
    <n v="-8550771.5500000007"/>
  </r>
  <r>
    <n v="12730626"/>
    <s v="JIAJAYA SDN BHD"/>
    <n v="101529"/>
    <x v="712"/>
    <s v="CFS-BB"/>
    <s v="Y"/>
    <n v="61742"/>
    <s v="Wong Hung Kiew"/>
    <s v="BDM"/>
    <n v="1240977.5900000001"/>
    <n v="0"/>
    <n v="3061962.9"/>
    <n v="0"/>
    <n v="0"/>
    <n v="3061962.9"/>
    <n v="1820985.3099999998"/>
  </r>
  <r>
    <n v="22781452"/>
    <s v="BILLION OBJECTIVES SDN BHD"/>
    <n v="101529"/>
    <x v="712"/>
    <s v="CFS-BB"/>
    <s v="N"/>
    <m/>
    <m/>
    <m/>
    <n v="0"/>
    <n v="0"/>
    <n v="0"/>
    <n v="0"/>
    <n v="0"/>
    <n v="0"/>
    <m/>
  </r>
  <r>
    <n v="4274699"/>
    <s v="ISMACO SDN BHD"/>
    <n v="100478"/>
    <x v="713"/>
    <s v="CFS-BB"/>
    <s v="Y"/>
    <n v="129478"/>
    <s v="Evelyn Yang Hueh Wan"/>
    <s v="RM"/>
    <n v="5000000"/>
    <n v="0"/>
    <n v="0"/>
    <n v="0"/>
    <n v="5000000"/>
    <n v="5000000"/>
    <n v="0"/>
  </r>
  <r>
    <n v="5825799"/>
    <s v="JIMISAR CORPORATION SDN BHD"/>
    <n v="100478"/>
    <x v="713"/>
    <s v="CFS-BB"/>
    <s v="Y"/>
    <n v="131356"/>
    <s v="Gan Swee Fong"/>
    <s v="RM"/>
    <n v="7200000"/>
    <n v="0"/>
    <n v="0"/>
    <n v="200346.94"/>
    <n v="7200000"/>
    <n v="7400346.9400000004"/>
    <n v="200346.94000000041"/>
  </r>
  <r>
    <n v="6560370"/>
    <s v="JIMISAR SERVICE STATION"/>
    <n v="100478"/>
    <x v="713"/>
    <s v="CFS-BB"/>
    <s v="N"/>
    <m/>
    <m/>
    <m/>
    <n v="0"/>
    <n v="0"/>
    <n v="0"/>
    <n v="0"/>
    <n v="0"/>
    <n v="0"/>
    <m/>
  </r>
  <r>
    <n v="15688517"/>
    <s v="ISMACO MARKETING SDN BHD"/>
    <n v="100478"/>
    <x v="713"/>
    <s v="CFS-BB"/>
    <s v="N"/>
    <m/>
    <m/>
    <m/>
    <n v="0"/>
    <n v="0"/>
    <n v="0"/>
    <n v="0"/>
    <n v="0"/>
    <n v="0"/>
    <m/>
  </r>
  <r>
    <n v="17021289"/>
    <s v="JIMISAR MOTORS SDN BHD"/>
    <n v="100478"/>
    <x v="713"/>
    <s v="CFS-BB"/>
    <s v="N"/>
    <m/>
    <m/>
    <m/>
    <n v="0"/>
    <n v="0"/>
    <n v="0"/>
    <n v="0"/>
    <n v="0"/>
    <n v="0"/>
    <m/>
  </r>
  <r>
    <n v="17239955"/>
    <s v="JIMISAR AUTOTRADE SDN BHD"/>
    <n v="100478"/>
    <x v="713"/>
    <s v="CFS-BB"/>
    <s v="N"/>
    <m/>
    <m/>
    <m/>
    <n v="0"/>
    <n v="0"/>
    <n v="0"/>
    <n v="0"/>
    <n v="0"/>
    <n v="0"/>
    <m/>
  </r>
  <r>
    <n v="20172753"/>
    <s v="JIMISAR AUTOMOTIVE SDN BHD"/>
    <n v="100478"/>
    <x v="713"/>
    <s v="CFS-BB"/>
    <s v="N"/>
    <m/>
    <m/>
    <m/>
    <n v="0"/>
    <n v="0"/>
    <n v="0"/>
    <n v="0"/>
    <n v="0"/>
    <n v="0"/>
    <m/>
  </r>
  <r>
    <n v="21777808"/>
    <s v="JIMISAR MOTORS SB                       "/>
    <n v="100478"/>
    <x v="713"/>
    <s v="CFS-BB"/>
    <s v="N"/>
    <m/>
    <m/>
    <m/>
    <n v="0"/>
    <n v="0"/>
    <n v="0"/>
    <n v="0"/>
    <n v="0"/>
    <n v="0"/>
    <m/>
  </r>
  <r>
    <n v="22258013"/>
    <s v="JIMISAR SAMARAHAN SDN BHD"/>
    <n v="100478"/>
    <x v="713"/>
    <s v="CFS-BB"/>
    <s v="N"/>
    <n v="131356"/>
    <s v="Gan Swee Fong"/>
    <s v="RM"/>
    <n v="0"/>
    <n v="0"/>
    <n v="0"/>
    <n v="0"/>
    <n v="0"/>
    <n v="0"/>
    <m/>
  </r>
  <r>
    <n v="13006770"/>
    <s v="JING DAI MARKETING SDN BHD"/>
    <n v="101530"/>
    <x v="714"/>
    <s v="CFS-BB"/>
    <s v="Y"/>
    <n v="96964"/>
    <s v="Yusrinah Yahadi"/>
    <s v="RM"/>
    <n v="960700"/>
    <n v="416367.91"/>
    <n v="0"/>
    <n v="0"/>
    <n v="0"/>
    <n v="416367.91"/>
    <n v="-544332.09000000008"/>
  </r>
  <r>
    <n v="12031803"/>
    <s v="NAIKO MACHINERY SDN BHD"/>
    <n v="101530"/>
    <x v="714"/>
    <s v="CFS-BB"/>
    <s v="N"/>
    <m/>
    <m/>
    <m/>
    <n v="0"/>
    <n v="0"/>
    <n v="0"/>
    <n v="0"/>
    <n v="0"/>
    <n v="0"/>
    <m/>
  </r>
  <r>
    <n v="9074137"/>
    <s v="JINHOLD ENTERPRISE SDN. BHD."/>
    <n v="101531"/>
    <x v="715"/>
    <s v="CFS-BB"/>
    <s v="Y"/>
    <n v="27596"/>
    <s v="Ling Ping Ping"/>
    <s v="RM"/>
    <n v="538795.54"/>
    <n v="0"/>
    <n v="155863.71"/>
    <n v="0"/>
    <n v="380000"/>
    <n v="535863.71"/>
    <n v="-2931.8300000000745"/>
  </r>
  <r>
    <n v="15795587"/>
    <s v="DAVILLA CONSTRUCTION SDN BHD"/>
    <n v="101531"/>
    <x v="715"/>
    <s v="CFS-BB"/>
    <s v="Y"/>
    <n v="27596"/>
    <s v="Ling Ping Ping"/>
    <s v="RM"/>
    <n v="0"/>
    <n v="0"/>
    <n v="0"/>
    <n v="0"/>
    <n v="0"/>
    <n v="0"/>
    <n v="0"/>
  </r>
  <r>
    <n v="19800480"/>
    <s v="HOLD HOLD DEVELOPMENT SDN BHD"/>
    <n v="101531"/>
    <x v="715"/>
    <s v="CFS-BB"/>
    <s v="N"/>
    <m/>
    <m/>
    <m/>
    <n v="0"/>
    <n v="0"/>
    <n v="0"/>
    <n v="0"/>
    <n v="0"/>
    <n v="0"/>
    <m/>
  </r>
  <r>
    <n v="9102739"/>
    <s v="JINHOLD APARTMENT HOTEL SDN BHD"/>
    <n v="101531"/>
    <x v="715"/>
    <s v="CFS-BB"/>
    <s v="N"/>
    <m/>
    <m/>
    <m/>
    <n v="0"/>
    <n v="0"/>
    <n v="0"/>
    <n v="0"/>
    <n v="0"/>
    <n v="0"/>
    <m/>
  </r>
  <r>
    <n v="13322890"/>
    <s v="VERYIELD SDN BHD"/>
    <n v="101531"/>
    <x v="715"/>
    <s v="CFS-BB"/>
    <s v="N"/>
    <m/>
    <m/>
    <m/>
    <n v="0"/>
    <n v="0"/>
    <n v="0"/>
    <n v="0"/>
    <n v="0"/>
    <n v="0"/>
    <m/>
  </r>
  <r>
    <n v="10196895"/>
    <s v="JIN SAN TRADING (1998) SDN BHD"/>
    <n v="100479"/>
    <x v="716"/>
    <s v="CFS-BB"/>
    <s v="N"/>
    <m/>
    <m/>
    <s v="RM"/>
    <n v="0"/>
    <n v="0"/>
    <n v="0"/>
    <n v="0"/>
    <n v="0"/>
    <n v="0"/>
    <m/>
  </r>
  <r>
    <n v="16889710"/>
    <s v="JIN SAN TRANSPORT CONTRACTOR SDN BHD"/>
    <n v="100479"/>
    <x v="716"/>
    <s v="CFS-BB"/>
    <s v="Y"/>
    <n v="136964"/>
    <s v="Ting Ding Ping"/>
    <s v="RM"/>
    <n v="1118437.31"/>
    <n v="0"/>
    <n v="1002291.54"/>
    <n v="0"/>
    <n v="115000"/>
    <n v="1117291.54"/>
    <n v="-1145.7700000000186"/>
  </r>
  <r>
    <n v="19528866"/>
    <s v="JIN SAN ENGINEERING SDN BHD"/>
    <n v="100479"/>
    <x v="716"/>
    <s v="CFS-BB"/>
    <s v="Y"/>
    <n v="136964"/>
    <s v="Ting Ding Ping"/>
    <s v="RM"/>
    <n v="150000"/>
    <n v="0"/>
    <n v="0"/>
    <n v="0"/>
    <n v="150000"/>
    <n v="150000"/>
    <n v="0"/>
  </r>
  <r>
    <n v="16371092"/>
    <s v="JIWA PANDUAN SDN BHD"/>
    <n v="101532"/>
    <x v="717"/>
    <s v="CFS-BB"/>
    <s v="Y"/>
    <n v="126349"/>
    <s v="Poh Jo Ee Ysabelle"/>
    <s v="RM"/>
    <n v="451928.09"/>
    <n v="0"/>
    <n v="447285.41"/>
    <n v="0"/>
    <n v="0"/>
    <n v="447285.41"/>
    <n v="-4642.6800000000512"/>
  </r>
  <r>
    <n v="5909009"/>
    <s v="REGENSI MOTORS (KLANG) SDN BHD"/>
    <n v="101532"/>
    <x v="717"/>
    <s v="CFS-BB"/>
    <s v="N"/>
    <n v="87000"/>
    <s v="Punitha A/P Krishnan"/>
    <s v="RM"/>
    <n v="0"/>
    <n v="0"/>
    <n v="0"/>
    <n v="0"/>
    <n v="0"/>
    <n v="0"/>
    <m/>
  </r>
  <r>
    <n v="13852173"/>
    <s v="XAIR NETWORKS SDN BHD"/>
    <n v="101532"/>
    <x v="717"/>
    <s v="CFS-BB"/>
    <s v="N"/>
    <n v="129270"/>
    <s v="Ang Xing-Yiow"/>
    <s v="RM"/>
    <n v="0"/>
    <n v="0"/>
    <n v="0"/>
    <n v="0"/>
    <n v="0"/>
    <n v="0"/>
    <m/>
  </r>
  <r>
    <n v="10172580"/>
    <s v="M &amp; GA SDN BHD"/>
    <n v="100480"/>
    <x v="718"/>
    <s v="CFS-BB"/>
    <s v="N"/>
    <m/>
    <m/>
    <m/>
    <n v="0"/>
    <n v="0"/>
    <n v="0"/>
    <n v="0"/>
    <n v="0"/>
    <n v="0"/>
    <m/>
  </r>
  <r>
    <n v="24051422"/>
    <s v="JKI DEVELOPMENT SDN BHD"/>
    <n v="100480"/>
    <x v="718"/>
    <s v="CFS-BB"/>
    <s v="Y"/>
    <n v="96213"/>
    <s v="Wong Li Li"/>
    <s v="BDM"/>
    <n v="53630000"/>
    <n v="0"/>
    <n v="0"/>
    <n v="0"/>
    <n v="3830000"/>
    <n v="3830000"/>
    <n v="-49800000"/>
  </r>
  <r>
    <n v="25063669"/>
    <s v="NAGAMAS BIZWORKS SDN BHD                "/>
    <n v="100480"/>
    <x v="718"/>
    <s v="CFS-BB"/>
    <s v="N"/>
    <m/>
    <m/>
    <m/>
    <n v="0"/>
    <n v="0"/>
    <n v="0"/>
    <n v="0"/>
    <n v="0"/>
    <n v="0"/>
    <m/>
  </r>
  <r>
    <n v="25500072"/>
    <s v="JK JI SENG SDN. BHD."/>
    <n v="101533"/>
    <x v="719"/>
    <s v="CFS-BB"/>
    <s v="Y"/>
    <n v="64719"/>
    <s v="Sharifah Atiza Binti Sy.Ibrahim"/>
    <s v="BDM"/>
    <n v="40000000"/>
    <n v="0"/>
    <n v="0"/>
    <n v="0"/>
    <n v="40000000"/>
    <n v="40000000"/>
    <n v="0"/>
  </r>
  <r>
    <n v="24354757"/>
    <s v="LANDMARK ZONE SDN BHD                   "/>
    <n v="101533"/>
    <x v="719"/>
    <s v="CFS-BB"/>
    <s v="N"/>
    <m/>
    <m/>
    <m/>
    <n v="0"/>
    <n v="0"/>
    <n v="0"/>
    <n v="0"/>
    <n v="0"/>
    <n v="0"/>
    <m/>
  </r>
  <r>
    <n v="16299280"/>
    <s v="LTS LAND SDN BHD                        "/>
    <n v="101533"/>
    <x v="719"/>
    <s v="CFS-BB"/>
    <s v="N"/>
    <m/>
    <m/>
    <m/>
    <n v="0"/>
    <n v="0"/>
    <n v="0"/>
    <n v="0"/>
    <n v="0"/>
    <n v="0"/>
    <m/>
  </r>
  <r>
    <n v="16279072"/>
    <s v="LTS PROPERTIES (M) SDN BHD              "/>
    <n v="101533"/>
    <x v="719"/>
    <s v="CFS-BB"/>
    <s v="N"/>
    <m/>
    <m/>
    <m/>
    <n v="0"/>
    <n v="0"/>
    <n v="0"/>
    <n v="0"/>
    <n v="0"/>
    <n v="0"/>
    <m/>
  </r>
  <r>
    <n v="22974088"/>
    <s v="AUTO GALLERY AFTERSALES CENTRE SDN BHD"/>
    <n v="100481"/>
    <x v="720"/>
    <s v="CFS-BB"/>
    <s v="Y"/>
    <n v="132063"/>
    <s v="Masniza Binti Mat Daud"/>
    <s v="RM"/>
    <n v="150000"/>
    <n v="0"/>
    <n v="0"/>
    <n v="0"/>
    <n v="150000"/>
    <n v="150000"/>
    <n v="0"/>
  </r>
  <r>
    <n v="23793766"/>
    <s v="AUTO GALLERY CARTRADE SDN BHD"/>
    <n v="100481"/>
    <x v="720"/>
    <s v="CFS-BB"/>
    <s v="Y"/>
    <n v="132063"/>
    <s v="Masniza Binti Mat Daud"/>
    <s v="RM"/>
    <n v="100000"/>
    <n v="0"/>
    <n v="0"/>
    <n v="450000"/>
    <n v="100000"/>
    <n v="550000"/>
    <n v="450000"/>
  </r>
  <r>
    <n v="23263414"/>
    <s v="JM BESTARI SDN BHD"/>
    <n v="100482"/>
    <x v="721"/>
    <s v="CFS-BB"/>
    <s v="Y"/>
    <n v="84025"/>
    <s v="Ooi Kang Jie"/>
    <s v="RM"/>
    <n v="1080000"/>
    <n v="862465.7"/>
    <n v="0"/>
    <n v="0"/>
    <n v="0"/>
    <n v="862465.7"/>
    <n v="-217534.30000000005"/>
  </r>
  <r>
    <n v="24347161"/>
    <s v="JM BESTARI LAND SDN BHD"/>
    <n v="100482"/>
    <x v="721"/>
    <s v="CFS-BB"/>
    <s v="Y"/>
    <n v="84025"/>
    <s v="Ooi Kang Jie"/>
    <s v="RM"/>
    <n v="18490000"/>
    <n v="4464419.32"/>
    <n v="0"/>
    <n v="0"/>
    <n v="0"/>
    <n v="4464419.32"/>
    <n v="-14025580.68"/>
  </r>
  <r>
    <n v="8105577"/>
    <s v="YUDAH CORPORATION SDN BHD               "/>
    <n v="100483"/>
    <x v="722"/>
    <s v="CFS-BB"/>
    <s v="Y"/>
    <n v="96908"/>
    <s v="Hastri Binti M Natsir"/>
    <s v="RM"/>
    <n v="3950502.75"/>
    <n v="0"/>
    <n v="2501005.7000000002"/>
    <n v="400000"/>
    <n v="1300000"/>
    <n v="4201005.7"/>
    <n v="250502.95000000019"/>
  </r>
  <r>
    <n v="21117077"/>
    <s v="JOHAN ERAMAS SDN BHD"/>
    <n v="100483"/>
    <x v="722"/>
    <s v="CFS-BB"/>
    <s v="Y"/>
    <n v="96908"/>
    <s v="Hastri Binti M Natsir"/>
    <s v="RM"/>
    <n v="2400000"/>
    <n v="1926320.62"/>
    <n v="0"/>
    <n v="0"/>
    <n v="0"/>
    <n v="1926320.62"/>
    <n v="-473679.37999999989"/>
  </r>
  <r>
    <n v="14114810"/>
    <s v="JOHMANCO SDN BHD"/>
    <n v="101534"/>
    <x v="723"/>
    <s v="CFS-BB"/>
    <s v="Y"/>
    <n v="127614"/>
    <s v="Lim Hong Shiang"/>
    <s v="BDM"/>
    <n v="1000000"/>
    <n v="1012403.02"/>
    <n v="0"/>
    <n v="0"/>
    <n v="0"/>
    <n v="1012403.02"/>
    <n v="12403.020000000019"/>
  </r>
  <r>
    <n v="24740208"/>
    <s v="JMC CAHAYA SDN BHD"/>
    <n v="101534"/>
    <x v="723"/>
    <s v="CFS-BB"/>
    <s v="N"/>
    <m/>
    <m/>
    <m/>
    <n v="0"/>
    <n v="0"/>
    <n v="0"/>
    <n v="0"/>
    <n v="0"/>
    <n v="0"/>
    <m/>
  </r>
  <r>
    <n v="7560196"/>
    <s v="JOHN HO &amp; COMPANY"/>
    <n v="100484"/>
    <x v="724"/>
    <s v="CFS-BB"/>
    <s v="Y"/>
    <n v="97392"/>
    <s v="Ling Bei Xi"/>
    <s v="RM"/>
    <n v="7943026"/>
    <n v="1570674.9500000002"/>
    <n v="0"/>
    <n v="0"/>
    <n v="6075526"/>
    <n v="7646200.9500000002"/>
    <n v="-296825.04999999981"/>
  </r>
  <r>
    <n v="21785441"/>
    <s v="JOHN HO &amp; SONS SDN. BHD."/>
    <n v="100484"/>
    <x v="724"/>
    <s v="CFS-BB"/>
    <s v="Y"/>
    <n v="97392"/>
    <s v="Ling Bei Xi"/>
    <s v="RM"/>
    <n v="1325000"/>
    <n v="0"/>
    <n v="0"/>
    <n v="0"/>
    <n v="1325000"/>
    <n v="1325000"/>
    <n v="0"/>
  </r>
  <r>
    <n v="24367428"/>
    <s v="SOON CHENG TRADING CO.                  "/>
    <n v="100484"/>
    <x v="724"/>
    <s v="CFS-BB"/>
    <s v="Y"/>
    <n v="97392"/>
    <s v="Ling Bei Xi"/>
    <s v="RM"/>
    <n v="0"/>
    <n v="0"/>
    <n v="0"/>
    <n v="0"/>
    <n v="200000"/>
    <n v="200000"/>
    <n v="200000"/>
  </r>
  <r>
    <n v="26469744"/>
    <s v="JOHN HO HOLDINGS SDN BHD"/>
    <n v="100484"/>
    <x v="724"/>
    <s v="CFS-BB"/>
    <s v="N"/>
    <n v="97392"/>
    <s v="Ling Bei Xi"/>
    <s v="RM"/>
    <n v="0"/>
    <n v="0"/>
    <n v="0"/>
    <n v="0"/>
    <n v="0"/>
    <n v="0"/>
    <m/>
  </r>
  <r>
    <n v="8024546"/>
    <s v="JOHNSON PUMP (M) SDN BHD"/>
    <n v="100485"/>
    <x v="725"/>
    <s v="CFS-BB"/>
    <s v="Y"/>
    <n v="87000"/>
    <s v="Punitha A/P Krishnan"/>
    <s v="RM"/>
    <n v="4000000"/>
    <n v="0"/>
    <n v="0"/>
    <n v="0"/>
    <n v="4000000"/>
    <n v="4000000"/>
    <n v="0"/>
  </r>
  <r>
    <n v="10049047"/>
    <s v="WORLDWIDE PIPING PRODUCTS (M) SDN BHD"/>
    <n v="100485"/>
    <x v="725"/>
    <s v="CFS-BB"/>
    <s v="N"/>
    <m/>
    <m/>
    <m/>
    <n v="0"/>
    <n v="0"/>
    <n v="0"/>
    <n v="0"/>
    <n v="0"/>
    <n v="0"/>
    <m/>
  </r>
  <r>
    <n v="14991187"/>
    <s v="ADVANCED PROCESS SOLUTIONS SDN BHD"/>
    <n v="100485"/>
    <x v="725"/>
    <s v="CFS-BB"/>
    <s v="Y"/>
    <n v="126482"/>
    <s v="Siti Nur Zawani Binti Hazlan"/>
    <s v="RM"/>
    <n v="805596.16999999993"/>
    <n v="0"/>
    <n v="303730.78000000003"/>
    <n v="0"/>
    <n v="500000"/>
    <n v="803730.78"/>
    <n v="-1865.3899999998976"/>
  </r>
  <r>
    <n v="16847906"/>
    <s v="JP OIL &amp; GAS SDN BHD                    "/>
    <n v="100485"/>
    <x v="725"/>
    <s v="CFS-BB"/>
    <s v="Y"/>
    <m/>
    <m/>
    <m/>
    <n v="0"/>
    <n v="0"/>
    <n v="0"/>
    <n v="0"/>
    <n v="1000000"/>
    <n v="1000000"/>
    <n v="1000000"/>
  </r>
  <r>
    <n v="7959386"/>
    <s v="JOLAC ENGINEERING SDN BHD"/>
    <n v="101535"/>
    <x v="726"/>
    <s v="CFS-BB"/>
    <s v="Y"/>
    <n v="72942"/>
    <s v="Noor Hafizah Binti Idrishah"/>
    <s v="RM"/>
    <n v="2691811.34"/>
    <n v="0"/>
    <n v="691207.56"/>
    <n v="1001988.92"/>
    <n v="2000000"/>
    <n v="3693196.48"/>
    <n v="1001385.1400000001"/>
  </r>
  <r>
    <n v="24757622"/>
    <s v="BAKAT RESTU SDN BHD                     "/>
    <n v="101535"/>
    <x v="726"/>
    <s v="CFS-BB"/>
    <s v="N"/>
    <m/>
    <m/>
    <m/>
    <n v="0"/>
    <n v="0"/>
    <n v="0"/>
    <n v="0"/>
    <n v="0"/>
    <n v="0"/>
    <m/>
  </r>
  <r>
    <n v="1504490"/>
    <s v="JOO LEONG CHAN SDN BHD"/>
    <n v="101536"/>
    <x v="727"/>
    <s v="CFS-BB"/>
    <s v="Y"/>
    <n v="126348"/>
    <s v="So Tze Yong"/>
    <s v="RM"/>
    <n v="550000"/>
    <n v="552848.23"/>
    <n v="0"/>
    <n v="0"/>
    <n v="0"/>
    <n v="552848.23"/>
    <n v="2848.2299999999814"/>
  </r>
  <r>
    <n v="20633455"/>
    <s v="KLANG FROZEN PRODUCTS (2000) SDN BHD"/>
    <n v="101536"/>
    <x v="727"/>
    <s v="CFS-BB"/>
    <s v="N"/>
    <m/>
    <m/>
    <m/>
    <n v="0"/>
    <n v="0"/>
    <n v="0"/>
    <n v="0"/>
    <n v="0"/>
    <n v="0"/>
    <m/>
  </r>
  <r>
    <n v="14933474"/>
    <s v="JOO LOONG TRADING COMPANY SDN BHD"/>
    <n v="100487"/>
    <x v="728"/>
    <s v="CFS-BB"/>
    <s v="Y"/>
    <n v="124423"/>
    <s v="Debbie Lim Yee Teng"/>
    <s v="RM"/>
    <n v="15287000"/>
    <n v="1295358.4499999997"/>
    <n v="0"/>
    <n v="175293.28"/>
    <n v="10000000"/>
    <n v="11470651.73"/>
    <n v="-3816348.2699999996"/>
  </r>
  <r>
    <n v="19538204"/>
    <s v="JOO LOONG TRADING COMPANY (K.K.) SDN BHD"/>
    <n v="100487"/>
    <x v="728"/>
    <s v="CFS-BB"/>
    <s v="Y"/>
    <n v="124423"/>
    <s v="Debbie Lim Yee Teng"/>
    <s v="RM"/>
    <n v="3543100"/>
    <n v="1694052.87"/>
    <n v="250000"/>
    <n v="0"/>
    <n v="1350000"/>
    <n v="3294052.87"/>
    <n v="-249047.12999999989"/>
  </r>
  <r>
    <n v="3882799"/>
    <s v="JOPAMI SDN BHD                          "/>
    <n v="101537"/>
    <x v="729"/>
    <s v="CFS-BB"/>
    <s v="Y"/>
    <n v="139866"/>
    <s v="Liew Sze Pei"/>
    <s v="BDM"/>
    <n v="5300000"/>
    <n v="0"/>
    <n v="0"/>
    <n v="0"/>
    <n v="5300000"/>
    <n v="5300000"/>
    <n v="0"/>
  </r>
  <r>
    <n v="19182481"/>
    <s v="JOPAMI PROPERTIES SDN BHD"/>
    <n v="101537"/>
    <x v="729"/>
    <s v="CFS-BB"/>
    <s v="N"/>
    <m/>
    <m/>
    <m/>
    <n v="0"/>
    <n v="0"/>
    <n v="0"/>
    <n v="0"/>
    <n v="0"/>
    <n v="0"/>
    <m/>
  </r>
  <r>
    <n v="9012415"/>
    <s v="JOVEN ELECTRIC CO. SDN BHD              "/>
    <n v="101538"/>
    <x v="730"/>
    <s v="CFS-BB"/>
    <s v="Y"/>
    <n v="128143"/>
    <s v="Iftaz Bin Mardi"/>
    <s v="RM"/>
    <n v="0"/>
    <n v="0"/>
    <n v="0"/>
    <n v="0"/>
    <n v="680000"/>
    <n v="680000"/>
    <n v="680000"/>
  </r>
  <r>
    <n v="9142041"/>
    <s v="JOVEN MARKETING SDN BHD                 "/>
    <n v="101538"/>
    <x v="730"/>
    <s v="CFS-BB"/>
    <s v="Y"/>
    <n v="128143"/>
    <s v="Iftaz Bin Mardi"/>
    <s v="RM"/>
    <n v="0"/>
    <n v="0"/>
    <n v="0"/>
    <n v="0"/>
    <n v="1000000"/>
    <n v="1000000"/>
    <n v="1000000"/>
  </r>
  <r>
    <n v="7569292"/>
    <s v="AMALAN CIPTA SDN BHD"/>
    <n v="100488"/>
    <x v="731"/>
    <s v="CFS-BB"/>
    <s v="Y"/>
    <n v="138503"/>
    <s v="Ha Chee Teng"/>
    <s v="RM"/>
    <n v="2154269.84"/>
    <n v="0"/>
    <n v="2107179.91"/>
    <n v="0"/>
    <n v="0"/>
    <n v="2107179.91"/>
    <n v="-47089.929999999702"/>
  </r>
  <r>
    <n v="14432104"/>
    <s v="WAWASAN BUMIMAJU SDN BHD"/>
    <n v="100488"/>
    <x v="731"/>
    <s v="CFS-BB"/>
    <s v="Y"/>
    <n v="138503"/>
    <s v="Ha Chee Teng"/>
    <s v="RM"/>
    <n v="11003208.220000001"/>
    <n v="10010802.65"/>
    <n v="1002138.83"/>
    <n v="0"/>
    <n v="0"/>
    <n v="11012941.48"/>
    <n v="9733.2599999997765"/>
  </r>
  <r>
    <n v="17816043"/>
    <s v="WAWASAN JUTARIA SDN BHD"/>
    <n v="100488"/>
    <x v="731"/>
    <s v="CFS-BB"/>
    <s v="N"/>
    <m/>
    <m/>
    <m/>
    <n v="0"/>
    <n v="0"/>
    <n v="0"/>
    <n v="0"/>
    <n v="0"/>
    <n v="0"/>
    <m/>
  </r>
  <r>
    <n v="18699901"/>
    <s v="FIRST TRADEWAY SDN BHD"/>
    <n v="100488"/>
    <x v="731"/>
    <s v="CFS-BB"/>
    <s v="N"/>
    <m/>
    <m/>
    <m/>
    <n v="0"/>
    <n v="0"/>
    <n v="0"/>
    <n v="0"/>
    <n v="0"/>
    <n v="0"/>
    <m/>
  </r>
  <r>
    <n v="20418969"/>
    <s v="FIRST PRECEPTS SDN BHD"/>
    <n v="100488"/>
    <x v="731"/>
    <s v="CFS-BB"/>
    <s v="N"/>
    <n v="57446"/>
    <s v="Lim Kim Ngiap"/>
    <s v="DH"/>
    <n v="0"/>
    <n v="0"/>
    <n v="0"/>
    <n v="0"/>
    <n v="0"/>
    <n v="0"/>
    <m/>
  </r>
  <r>
    <n v="22665864"/>
    <s v="TAWAU PLAZA SDN BHD                     "/>
    <n v="100488"/>
    <x v="731"/>
    <s v="CFS-BB"/>
    <s v="Y"/>
    <n v="138503"/>
    <s v="Ha Chee Teng"/>
    <s v="RM"/>
    <n v="0"/>
    <n v="0"/>
    <n v="0"/>
    <n v="0"/>
    <n v="24176250"/>
    <n v="24176250"/>
    <n v="24176250"/>
  </r>
  <r>
    <n v="23067152"/>
    <s v="WONDER-TECH SDN BHD                     "/>
    <n v="100488"/>
    <x v="731"/>
    <s v="CFS-BB"/>
    <s v="N"/>
    <m/>
    <m/>
    <m/>
    <n v="0"/>
    <n v="0"/>
    <n v="0"/>
    <n v="0"/>
    <n v="0"/>
    <n v="0"/>
    <m/>
  </r>
  <r>
    <n v="10329105"/>
    <s v="V ALUMINIUM &amp; ROLLER SHUTTER S/B        "/>
    <n v="100489"/>
    <x v="732"/>
    <s v="CFS-BB"/>
    <s v="N"/>
    <m/>
    <m/>
    <m/>
    <n v="0"/>
    <n v="0"/>
    <n v="0"/>
    <n v="0"/>
    <n v="0"/>
    <n v="0"/>
    <m/>
  </r>
  <r>
    <n v="12145423"/>
    <s v="BATU BERENDAM FAMILY STORE SDN BHD"/>
    <n v="100489"/>
    <x v="732"/>
    <s v="CFS-BB"/>
    <s v="Y"/>
    <n v="137294"/>
    <s v="Ng Yun Hui"/>
    <s v="RM"/>
    <n v="0"/>
    <n v="0"/>
    <n v="0"/>
    <n v="0"/>
    <n v="0"/>
    <n v="0"/>
    <n v="0"/>
  </r>
  <r>
    <n v="21695856"/>
    <s v="BUKIT RAMBAI FAMILY STORE SDN BHD"/>
    <n v="100489"/>
    <x v="732"/>
    <s v="CFS-BB"/>
    <s v="N"/>
    <n v="137294"/>
    <s v="Ng Yun Hui"/>
    <s v="RM"/>
    <n v="0"/>
    <n v="0"/>
    <n v="0"/>
    <n v="0"/>
    <n v="0"/>
    <n v="0"/>
    <m/>
  </r>
  <r>
    <n v="24116327"/>
    <s v="JP MEGA SDN BHD"/>
    <n v="100489"/>
    <x v="732"/>
    <s v="CFS-BB"/>
    <s v="Y"/>
    <n v="137294"/>
    <s v="Ng Yun Hui"/>
    <s v="RM"/>
    <n v="2570000"/>
    <n v="2389439.66"/>
    <n v="0"/>
    <n v="200000"/>
    <n v="0"/>
    <n v="2589439.66"/>
    <n v="19439.660000000149"/>
  </r>
  <r>
    <n v="19967332"/>
    <s v="JST REALTY SDN BHD"/>
    <n v="101539"/>
    <x v="733"/>
    <s v="CFS-BB"/>
    <s v="Y"/>
    <n v="129478"/>
    <s v="Evelyn Yang Hueh Wan"/>
    <s v="RM"/>
    <n v="500000"/>
    <n v="0"/>
    <n v="0"/>
    <n v="1649390.33"/>
    <n v="500000"/>
    <n v="2149390.33"/>
    <n v="1649390.33"/>
  </r>
  <r>
    <n v="24072703"/>
    <s v="JYRAH REALTY SDN. BHD."/>
    <n v="101539"/>
    <x v="733"/>
    <s v="CFS-BB"/>
    <s v="N"/>
    <m/>
    <m/>
    <m/>
    <n v="0"/>
    <n v="0"/>
    <n v="0"/>
    <n v="0"/>
    <n v="0"/>
    <n v="0"/>
    <m/>
  </r>
  <r>
    <n v="15135761"/>
    <s v="GLOMAJU (M) SDN BHD"/>
    <n v="100490"/>
    <x v="734"/>
    <s v="CFS-BB"/>
    <s v="N"/>
    <m/>
    <m/>
    <m/>
    <n v="0"/>
    <n v="0"/>
    <n v="0"/>
    <n v="0"/>
    <n v="0"/>
    <n v="0"/>
    <m/>
  </r>
  <r>
    <n v="16651844"/>
    <s v="ARENA KERJAYA SDN. BHD."/>
    <n v="100490"/>
    <x v="734"/>
    <s v="CFS-BB"/>
    <s v="Y"/>
    <n v="134714"/>
    <s v="Tan Yi Sheng"/>
    <s v="RM"/>
    <n v="0"/>
    <n v="0"/>
    <n v="0"/>
    <n v="651355.6"/>
    <n v="0"/>
    <n v="651355.6"/>
    <n v="651355.6"/>
  </r>
  <r>
    <n v="7060473"/>
    <s v="EPC SYNERGY SDN BHD"/>
    <n v="100491"/>
    <x v="735"/>
    <s v="CFS-BB"/>
    <s v="Y"/>
    <n v="129478"/>
    <s v="Evelyn Yang Hueh Wan"/>
    <s v="RM"/>
    <n v="403000"/>
    <n v="305592.90999999997"/>
    <n v="0"/>
    <n v="50083.8"/>
    <n v="103000"/>
    <n v="458676.70999999996"/>
    <n v="55676.709999999963"/>
  </r>
  <r>
    <n v="20156333"/>
    <s v="JURUTERA AZAN BERSEKUTU SDN BHD"/>
    <n v="100491"/>
    <x v="735"/>
    <s v="CFS-BB"/>
    <s v="Y"/>
    <n v="129478"/>
    <s v="Evelyn Yang Hueh Wan"/>
    <s v="RM"/>
    <n v="700000"/>
    <n v="711987.94000000006"/>
    <n v="0"/>
    <n v="301306.39"/>
    <n v="0"/>
    <n v="1013294.3300000001"/>
    <n v="313294.33000000007"/>
  </r>
  <r>
    <n v="5489970"/>
    <s v="DUTA ANGGERIK SDN BHD                   "/>
    <n v="100492"/>
    <x v="736"/>
    <s v="CFS-BB"/>
    <s v="N"/>
    <m/>
    <m/>
    <m/>
    <n v="0"/>
    <n v="0"/>
    <n v="0"/>
    <n v="0"/>
    <n v="0"/>
    <n v="0"/>
    <m/>
  </r>
  <r>
    <n v="9151980"/>
    <s v="JURUTERA PERUNDING TEGAP SDN BHD"/>
    <n v="100492"/>
    <x v="736"/>
    <s v="CFS-BB"/>
    <s v="Y"/>
    <n v="128143"/>
    <s v="Iftaz Bin Mardi"/>
    <s v="RM"/>
    <n v="4473301.3499999996"/>
    <n v="1266329.6600000001"/>
    <n v="1222200.8999999999"/>
    <n v="0"/>
    <n v="0"/>
    <n v="2488530.56"/>
    <n v="-1984770.7899999996"/>
  </r>
  <r>
    <n v="16496928"/>
    <s v="MARVELANE HOME SDN BHD"/>
    <n v="100492"/>
    <x v="736"/>
    <s v="CFS-BB"/>
    <s v="N"/>
    <m/>
    <m/>
    <m/>
    <n v="0"/>
    <n v="0"/>
    <n v="0"/>
    <n v="0"/>
    <n v="0"/>
    <n v="0"/>
    <m/>
  </r>
  <r>
    <n v="20519817"/>
    <s v="TENAGA SULPOM SDN. BHD."/>
    <n v="100492"/>
    <x v="736"/>
    <s v="CFS-BB"/>
    <s v="N"/>
    <n v="72942"/>
    <s v="Noor Hafizah Binti Idrishah"/>
    <s v="RM"/>
    <n v="0"/>
    <n v="0"/>
    <n v="0"/>
    <n v="0"/>
    <n v="0"/>
    <n v="0"/>
    <m/>
  </r>
  <r>
    <n v="22397855"/>
    <s v="JPT CONSULTING ENGINEERS SDN BHD"/>
    <n v="100492"/>
    <x v="736"/>
    <s v="CFS-BB"/>
    <s v="Y"/>
    <n v="128143"/>
    <s v="Iftaz Bin Mardi"/>
    <s v="RM"/>
    <n v="0"/>
    <n v="0"/>
    <n v="0"/>
    <n v="1000194.17"/>
    <n v="0"/>
    <n v="1000194.17"/>
    <n v="1000194.17"/>
  </r>
  <r>
    <n v="23784898"/>
    <s v="ACE DYNAMITE SDN BHD                    "/>
    <n v="100492"/>
    <x v="736"/>
    <s v="CFS-BB"/>
    <s v="N"/>
    <m/>
    <m/>
    <m/>
    <n v="0"/>
    <n v="0"/>
    <n v="0"/>
    <n v="0"/>
    <n v="0"/>
    <n v="0"/>
    <m/>
  </r>
  <r>
    <n v="20898483"/>
    <s v="J.V. CERGAS SDN BHD"/>
    <n v="100465"/>
    <x v="737"/>
    <s v="CFS-BB"/>
    <s v="Y"/>
    <n v="88906"/>
    <s v="Nadia Binti Ahmad Tarmizi"/>
    <s v="RM"/>
    <n v="1741000"/>
    <n v="1241002.19"/>
    <n v="2018090.95"/>
    <n v="0"/>
    <n v="0"/>
    <n v="3259093.1399999997"/>
    <n v="1518093.1399999997"/>
  </r>
  <r>
    <n v="22970589"/>
    <s v="SANUBARI CERIA SDN BHD"/>
    <n v="100465"/>
    <x v="737"/>
    <s v="CFS-BB"/>
    <s v="N"/>
    <n v="88906"/>
    <s v="Nadia Binti Ahmad Tarmizi"/>
    <s v="RM"/>
    <n v="0"/>
    <n v="0"/>
    <n v="0"/>
    <n v="0"/>
    <n v="0"/>
    <n v="0"/>
    <m/>
  </r>
  <r>
    <n v="20071786"/>
    <s v="JADE VALLEY HOUSING SDN BHD             "/>
    <n v="100493"/>
    <x v="738"/>
    <s v="CFS-BB"/>
    <s v="N"/>
    <m/>
    <m/>
    <m/>
    <n v="0"/>
    <n v="0"/>
    <n v="0"/>
    <n v="0"/>
    <n v="0"/>
    <n v="0"/>
    <m/>
  </r>
  <r>
    <n v="21715697"/>
    <s v="JADE VALLEY BUILDER SDN BHD"/>
    <n v="100493"/>
    <x v="738"/>
    <s v="CFS-BB"/>
    <s v="N"/>
    <m/>
    <m/>
    <m/>
    <n v="0"/>
    <n v="0"/>
    <n v="0"/>
    <n v="0"/>
    <n v="0"/>
    <n v="0"/>
    <m/>
  </r>
  <r>
    <n v="22782535"/>
    <s v="CAPAIAN CERDIK SDN BHD                  "/>
    <n v="100493"/>
    <x v="738"/>
    <s v="CFS-BB"/>
    <s v="N"/>
    <m/>
    <m/>
    <m/>
    <n v="0"/>
    <n v="0"/>
    <n v="0"/>
    <n v="0"/>
    <n v="0"/>
    <n v="0"/>
    <m/>
  </r>
  <r>
    <n v="24534306"/>
    <s v="WINJADE JACK-IN PILE (KL) SDN BHD"/>
    <n v="100493"/>
    <x v="738"/>
    <s v="CFS-BB"/>
    <s v="Y"/>
    <n v="134388"/>
    <s v="Ooi Hui Yin"/>
    <s v="RM"/>
    <n v="1003039.52"/>
    <n v="0"/>
    <n v="252026.35"/>
    <n v="0"/>
    <n v="750000"/>
    <n v="1002026.35"/>
    <n v="-1013.1700000000419"/>
  </r>
  <r>
    <n v="25134846"/>
    <s v="JVG BINA SDN BHD"/>
    <n v="100493"/>
    <x v="738"/>
    <s v="CFS-BB"/>
    <s v="Y"/>
    <n v="134388"/>
    <s v="Ooi Hui Yin"/>
    <s v="RM"/>
    <n v="2414947.96"/>
    <n v="510284.12"/>
    <n v="589298.65"/>
    <n v="903966.99"/>
    <n v="1200000"/>
    <n v="3203549.76"/>
    <n v="788601.79999999981"/>
  </r>
  <r>
    <n v="5914386"/>
    <s v="STEVEN DEVELOPMENT SENDIRIAN BERHAD"/>
    <n v="101540"/>
    <x v="739"/>
    <s v="CFS-BB"/>
    <s v="Y"/>
    <n v="139866"/>
    <s v="Liew Sze Pei"/>
    <s v="BDM"/>
    <n v="2002938.3599999999"/>
    <n v="1015882.43"/>
    <n v="0"/>
    <n v="1001958.91"/>
    <n v="0"/>
    <n v="2017841.34"/>
    <n v="14902.980000000214"/>
  </r>
  <r>
    <n v="15220018"/>
    <s v="BARISAN SETIAJAYA SDN BHD"/>
    <n v="101540"/>
    <x v="739"/>
    <s v="CFS-BB"/>
    <s v="N"/>
    <m/>
    <m/>
    <m/>
    <n v="0"/>
    <n v="0"/>
    <n v="0"/>
    <n v="0"/>
    <n v="0"/>
    <n v="0"/>
    <m/>
  </r>
  <r>
    <n v="19977656"/>
    <s v="HARTANAH MUHIBBAH SDN BHD"/>
    <n v="101540"/>
    <x v="739"/>
    <s v="CFS-BB"/>
    <s v="Y"/>
    <n v="138615"/>
    <s v="Joesephine Chong Siew Man "/>
    <s v="RM"/>
    <n v="14726168.060000001"/>
    <n v="1889082.8199999998"/>
    <n v="1004112.05"/>
    <n v="0"/>
    <n v="0"/>
    <n v="2893194.87"/>
    <n v="-11832973.190000001"/>
  </r>
  <r>
    <n v="1488363"/>
    <s v="JENG HUAT PROPERTIES SDN BHD"/>
    <n v="101540"/>
    <x v="739"/>
    <s v="CFS-BB"/>
    <s v="Y"/>
    <n v="139866"/>
    <s v="Liew Sze Pei"/>
    <s v="BDM"/>
    <n v="200000"/>
    <n v="0"/>
    <n v="0"/>
    <n v="0"/>
    <n v="200000"/>
    <n v="200000"/>
    <n v="0"/>
  </r>
  <r>
    <n v="7553821"/>
    <s v="JENG HUAT (BAHAU) REALTY SDN BHD"/>
    <n v="101540"/>
    <x v="739"/>
    <s v="CFS-BB"/>
    <s v="Y"/>
    <n v="139866"/>
    <s v="Liew Sze Pei"/>
    <s v="BDM"/>
    <n v="3000000"/>
    <n v="0"/>
    <n v="0"/>
    <n v="0"/>
    <n v="3000000"/>
    <n v="3000000"/>
    <n v="0"/>
  </r>
  <r>
    <n v="13961251"/>
    <s v="KAHANG PALM OIL MILL SDN BHD"/>
    <n v="101540"/>
    <x v="739"/>
    <s v="CFS-BB"/>
    <s v="Y"/>
    <n v="139866"/>
    <s v="Liew Sze Pei"/>
    <s v="BDM"/>
    <n v="240851366.98000002"/>
    <n v="144007984.67000002"/>
    <n v="65244244.68"/>
    <n v="0"/>
    <n v="0"/>
    <n v="209252229.35000002"/>
    <n v="-31599137.629999995"/>
  </r>
  <r>
    <n v="17306851"/>
    <s v="KAH SOON CONSTRUCTION &amp; DEVELOPMENT SDN BHD"/>
    <n v="101541"/>
    <x v="740"/>
    <s v="CFS-BB"/>
    <s v="Y"/>
    <n v="11111"/>
    <s v="Tan Lay Wah"/>
    <s v="DH"/>
    <n v="10000000"/>
    <n v="4053795.79"/>
    <n v="0"/>
    <n v="0"/>
    <n v="0"/>
    <n v="4053795.79"/>
    <n v="-5946204.21"/>
  </r>
  <r>
    <n v="18493776"/>
    <s v="OST DEVELOPMENT SDN BHD"/>
    <n v="101541"/>
    <x v="740"/>
    <s v="CFS-BB"/>
    <s v="N"/>
    <m/>
    <m/>
    <m/>
    <n v="0"/>
    <n v="0"/>
    <n v="0"/>
    <n v="0"/>
    <n v="0"/>
    <n v="0"/>
    <m/>
  </r>
  <r>
    <n v="8122112"/>
    <s v="KAIBUOK SHIPYARD (M) SDN BHD            "/>
    <n v="101542"/>
    <x v="741"/>
    <s v="CFS-BB"/>
    <s v="N"/>
    <m/>
    <m/>
    <m/>
    <n v="0"/>
    <n v="0"/>
    <n v="0"/>
    <n v="0"/>
    <n v="0"/>
    <n v="0"/>
    <m/>
  </r>
  <r>
    <n v="2342143"/>
    <s v="SIN HWA HIN SHIPPING SDN BHD            "/>
    <n v="101542"/>
    <x v="741"/>
    <s v="CFS-BB"/>
    <s v="N"/>
    <m/>
    <m/>
    <m/>
    <n v="0"/>
    <n v="0"/>
    <n v="0"/>
    <n v="0"/>
    <n v="0"/>
    <n v="0"/>
    <m/>
  </r>
  <r>
    <n v="6247139"/>
    <s v="KAMCO ALUMINIUM SDN BHD"/>
    <n v="101543"/>
    <x v="742"/>
    <s v="CFS-BB"/>
    <s v="Y"/>
    <n v="128374"/>
    <s v="Ho Sie Cheng"/>
    <s v="RM"/>
    <n v="3500000"/>
    <n v="0"/>
    <n v="0"/>
    <n v="0"/>
    <n v="3500000"/>
    <n v="3500000"/>
    <n v="0"/>
  </r>
  <r>
    <n v="20820297"/>
    <s v="AMPANG AVENUE DEVELOPMENT SDN BHD       "/>
    <n v="101543"/>
    <x v="742"/>
    <s v="CFS-BB"/>
    <s v="N"/>
    <m/>
    <m/>
    <m/>
    <n v="0"/>
    <n v="0"/>
    <n v="0"/>
    <n v="0"/>
    <n v="0"/>
    <n v="0"/>
    <m/>
  </r>
  <r>
    <n v="1401530"/>
    <s v="KAMDAR SDN BHD"/>
    <n v="100498"/>
    <x v="743"/>
    <s v="CFS-BB"/>
    <s v="Y"/>
    <n v="129270"/>
    <s v="Ang Xing-Yiow"/>
    <s v="RM"/>
    <n v="22647431.280000001"/>
    <n v="0"/>
    <n v="4031620.87"/>
    <n v="0"/>
    <n v="18600000"/>
    <n v="22631620.870000001"/>
    <n v="-15810.410000000149"/>
  </r>
  <r>
    <n v="1795878"/>
    <s v="KESAR SDN BHD"/>
    <n v="100498"/>
    <x v="743"/>
    <s v="CFS-BB"/>
    <s v="Y"/>
    <n v="129270"/>
    <s v="Ang Xing-Yiow"/>
    <s v="RM"/>
    <n v="6501720.54"/>
    <n v="0"/>
    <n v="0"/>
    <n v="401147.03"/>
    <n v="6100000"/>
    <n v="6501147.0300000003"/>
    <n v="-573.50999999977648"/>
  </r>
  <r>
    <n v="13020299"/>
    <s v="PUSAT MEMBELI-BELAH KAMDAR(PG) SDN BHD"/>
    <n v="100498"/>
    <x v="743"/>
    <s v="CFS-BB"/>
    <s v="Y"/>
    <n v="129270"/>
    <s v="Ang Xing-Yiow"/>
    <s v="RM"/>
    <n v="746418.88"/>
    <n v="0"/>
    <n v="484279.27"/>
    <n v="0"/>
    <n v="250000"/>
    <n v="734279.27"/>
    <n v="-12139.609999999986"/>
  </r>
  <r>
    <n v="5464080"/>
    <s v="MAX FOOD ENTERPRISE (M) SDN BHD         "/>
    <n v="100499"/>
    <x v="744"/>
    <s v="CFS-BB"/>
    <s v="N"/>
    <m/>
    <m/>
    <m/>
    <n v="0"/>
    <n v="0"/>
    <n v="0"/>
    <n v="0"/>
    <n v="0"/>
    <n v="0"/>
    <m/>
  </r>
  <r>
    <n v="7576500"/>
    <s v="KAMI FOOD SERVICES SDN. BHD.            "/>
    <n v="100499"/>
    <x v="744"/>
    <s v="CFS-BB"/>
    <s v="Y"/>
    <n v="134715"/>
    <s v="Jananiswary A/P Gunasegeran"/>
    <s v="RM"/>
    <n v="3350000"/>
    <n v="0"/>
    <n v="0"/>
    <n v="0"/>
    <n v="3350000"/>
    <n v="3350000"/>
    <n v="0"/>
  </r>
  <r>
    <n v="14116737"/>
    <s v="STARKISS FOOD CORPORATION SDN. BHD."/>
    <n v="100499"/>
    <x v="744"/>
    <s v="CFS-BB"/>
    <s v="Y"/>
    <n v="134715"/>
    <s v="Jananiswary A/P Gunasegeran"/>
    <s v="RM"/>
    <n v="1150000"/>
    <n v="0"/>
    <n v="0"/>
    <n v="150000"/>
    <n v="1150000"/>
    <n v="1300000"/>
    <n v="150000"/>
  </r>
  <r>
    <n v="15130682"/>
    <s v="KAMI FOOD SDN BHD"/>
    <n v="100499"/>
    <x v="744"/>
    <s v="CFS-BB"/>
    <s v="N"/>
    <m/>
    <m/>
    <m/>
    <n v="0"/>
    <n v="0"/>
    <n v="0"/>
    <n v="0"/>
    <n v="0"/>
    <n v="0"/>
    <m/>
  </r>
  <r>
    <n v="19116592"/>
    <s v="TAIPING KAMPAR DEVELOPMENT SDN BHD"/>
    <n v="100500"/>
    <x v="745"/>
    <s v="CFS-BB"/>
    <s v="Y"/>
    <n v="96896"/>
    <s v="Chong Bo Eing"/>
    <s v="BDM"/>
    <n v="340000"/>
    <n v="0"/>
    <n v="0"/>
    <n v="0"/>
    <n v="340000"/>
    <n v="340000"/>
    <n v="0"/>
  </r>
  <r>
    <n v="21994340"/>
    <s v="KAMPAR DESA AMAN PETROL STATION SDN BHD"/>
    <n v="100500"/>
    <x v="745"/>
    <s v="CFS-BB"/>
    <s v="Y"/>
    <n v="96896"/>
    <s v="Chong Bo Eing"/>
    <s v="BDM"/>
    <n v="2692927.4"/>
    <n v="1292416.24"/>
    <n v="233284.95"/>
    <n v="0"/>
    <n v="250000"/>
    <n v="1775701.19"/>
    <n v="-917226.21"/>
  </r>
  <r>
    <n v="21999556"/>
    <s v="KAMPAR JAYA DEVELOPMENT SDN BHD"/>
    <n v="100500"/>
    <x v="745"/>
    <s v="CFS-BB"/>
    <s v="Y"/>
    <n v="96896"/>
    <s v="Chong Bo Eing"/>
    <s v="BDM"/>
    <n v="1900000"/>
    <n v="566088.41"/>
    <n v="0"/>
    <n v="0"/>
    <n v="0"/>
    <n v="566088.41"/>
    <n v="-1333911.5899999999"/>
  </r>
  <r>
    <n v="8940653"/>
    <s v="KAMSO SDN BHD"/>
    <n v="101544"/>
    <x v="746"/>
    <s v="CFS-BB"/>
    <s v="Y"/>
    <n v="137294"/>
    <s v="Ng Yun Hui"/>
    <s v="RM"/>
    <n v="1500000"/>
    <n v="0"/>
    <n v="0"/>
    <n v="0"/>
    <n v="1500000"/>
    <n v="1500000"/>
    <n v="0"/>
  </r>
  <r>
    <n v="3995410"/>
    <s v="KAMSO CONSTRUCTION SDN BHD"/>
    <n v="101544"/>
    <x v="746"/>
    <s v="CFS-BB"/>
    <s v="N"/>
    <m/>
    <m/>
    <m/>
    <n v="0"/>
    <n v="0"/>
    <n v="0"/>
    <n v="0"/>
    <n v="0"/>
    <n v="0"/>
    <m/>
  </r>
  <r>
    <n v="15777099"/>
    <s v="KANSAI PAINT ASIA PACIFIC SDN. BHD.     "/>
    <n v="101545"/>
    <x v="747"/>
    <s v="CFS-BB"/>
    <s v="N"/>
    <m/>
    <m/>
    <m/>
    <n v="0"/>
    <n v="0"/>
    <n v="0"/>
    <n v="0"/>
    <n v="0"/>
    <n v="0"/>
    <m/>
  </r>
  <r>
    <n v="14225330"/>
    <s v="SANCORA PAINTS INDUSTRIES SDN BHD"/>
    <n v="101545"/>
    <x v="747"/>
    <s v="CFS-BB"/>
    <s v="N"/>
    <m/>
    <m/>
    <m/>
    <n v="0"/>
    <n v="0"/>
    <n v="0"/>
    <n v="0"/>
    <n v="0"/>
    <n v="0"/>
    <m/>
  </r>
  <r>
    <n v="19368514"/>
    <s v="SANCORA PAINTS MARKETING SDN BHD        "/>
    <n v="101545"/>
    <x v="747"/>
    <s v="CFS-BB"/>
    <s v="N"/>
    <m/>
    <m/>
    <m/>
    <n v="0"/>
    <n v="0"/>
    <n v="0"/>
    <n v="0"/>
    <n v="0"/>
    <n v="0"/>
    <m/>
  </r>
  <r>
    <n v="10645887"/>
    <s v="KASAH TRANSPORT (S) SDN BHD"/>
    <n v="100501"/>
    <x v="748"/>
    <s v="CFS-BB"/>
    <s v="Y"/>
    <n v="124423"/>
    <s v="Debbie Lim Yee Teng"/>
    <s v="RM"/>
    <n v="1257723.93"/>
    <n v="911992.85"/>
    <n v="151815.96"/>
    <n v="0"/>
    <n v="0"/>
    <n v="1063808.81"/>
    <n v="-193915.11999999988"/>
  </r>
  <r>
    <n v="10669627"/>
    <s v="KASAH ENTERPRISE SDN BHD"/>
    <n v="100501"/>
    <x v="748"/>
    <s v="CFS-BB"/>
    <s v="Y"/>
    <n v="124423"/>
    <s v="Debbie Lim Yee Teng"/>
    <s v="RM"/>
    <n v="1020000"/>
    <n v="932889.45"/>
    <n v="0"/>
    <n v="0"/>
    <n v="0"/>
    <n v="932889.45"/>
    <n v="-87110.550000000047"/>
  </r>
  <r>
    <n v="17376514"/>
    <s v="AURA TRADING                            "/>
    <n v="100501"/>
    <x v="748"/>
    <s v="CFS-BB"/>
    <s v="Y"/>
    <n v="124423"/>
    <s v="Debbie Lim Yee Teng"/>
    <s v="RM"/>
    <n v="841194.72"/>
    <n v="285457.18"/>
    <n v="265796.47999999998"/>
    <n v="0"/>
    <n v="0"/>
    <n v="551253.65999999992"/>
    <n v="-289941.06000000006"/>
  </r>
  <r>
    <n v="22400918"/>
    <s v="KOPERASI RUMPUN MELAYU TAWAU BHD        "/>
    <n v="100501"/>
    <x v="748"/>
    <s v="CFS-BB"/>
    <s v="N"/>
    <m/>
    <m/>
    <m/>
    <n v="0"/>
    <n v="0"/>
    <n v="0"/>
    <n v="0"/>
    <n v="0"/>
    <n v="0"/>
    <m/>
  </r>
  <r>
    <n v="10907529"/>
    <s v="KAWAGUCHI MANUFACTURING SDN BHD"/>
    <n v="101546"/>
    <x v="749"/>
    <s v="CFS-BB"/>
    <s v="Y"/>
    <n v="125824"/>
    <s v="Loo Shuet Ling"/>
    <s v="BDM"/>
    <n v="34957667.270000003"/>
    <n v="2165329.38"/>
    <n v="1518444.86"/>
    <n v="0"/>
    <n v="31130000"/>
    <n v="34813774.240000002"/>
    <n v="-143893.03000000119"/>
  </r>
  <r>
    <n v="1671795"/>
    <s v="PAPAN GRANITE SDN BHD"/>
    <n v="100504"/>
    <x v="750"/>
    <s v="CFS-BB"/>
    <s v="Y"/>
    <n v="129413"/>
    <s v="Ng Khay Xiong"/>
    <s v="RM"/>
    <n v="85000"/>
    <n v="0"/>
    <n v="0"/>
    <n v="0"/>
    <n v="85000"/>
    <n v="85000"/>
    <n v="0"/>
  </r>
  <r>
    <n v="4666897"/>
    <s v="MSHK ENGINEERING SDN BHD"/>
    <n v="100504"/>
    <x v="750"/>
    <s v="CFS-BB"/>
    <s v="N"/>
    <m/>
    <m/>
    <m/>
    <n v="0"/>
    <n v="0"/>
    <n v="0"/>
    <n v="0"/>
    <n v="0"/>
    <n v="0"/>
    <m/>
  </r>
  <r>
    <n v="5072711"/>
    <s v="WINFULLY DEVELOPMENT SDN BHD            "/>
    <n v="100504"/>
    <x v="750"/>
    <s v="CFS-BB"/>
    <s v="N"/>
    <m/>
    <m/>
    <m/>
    <n v="0"/>
    <n v="0"/>
    <n v="0"/>
    <n v="0"/>
    <n v="0"/>
    <n v="0"/>
    <m/>
  </r>
  <r>
    <n v="5187437"/>
    <s v="LIM MEOW FATT &amp; SONS SDN BHD"/>
    <n v="100504"/>
    <x v="750"/>
    <s v="CFS-BB"/>
    <s v="Y"/>
    <n v="94601"/>
    <s v="Leong Khang Loon"/>
    <s v="RM"/>
    <n v="1300000"/>
    <n v="494082.43"/>
    <n v="0"/>
    <n v="0"/>
    <n v="0"/>
    <n v="494082.43"/>
    <n v="-805917.57000000007"/>
  </r>
  <r>
    <n v="6656127"/>
    <s v="SPRING ENERGY SDN BHD"/>
    <n v="100504"/>
    <x v="750"/>
    <s v="CFS-BB"/>
    <s v="Y"/>
    <n v="135991"/>
    <s v="Loh Yi Peng"/>
    <s v="RM"/>
    <n v="3752865.73"/>
    <n v="0"/>
    <n v="0"/>
    <n v="501910.49"/>
    <n v="3250000"/>
    <n v="3751910.49"/>
    <n v="-955.23999999975786"/>
  </r>
  <r>
    <n v="7678985"/>
    <s v="PERKAYUAN BERSATU JAYA SDN BHD"/>
    <n v="100504"/>
    <x v="750"/>
    <s v="CFS-BB"/>
    <s v="Y"/>
    <n v="86323"/>
    <s v="Saugalya A/P Darajah"/>
    <s v="RM"/>
    <n v="41000"/>
    <n v="0"/>
    <n v="0"/>
    <n v="0"/>
    <n v="41000"/>
    <n v="41000"/>
    <n v="0"/>
  </r>
  <r>
    <n v="7793726"/>
    <s v="KAYANGAN KEMAS SDN BHD"/>
    <n v="100504"/>
    <x v="750"/>
    <s v="CFS-BB"/>
    <s v="Y"/>
    <n v="123900"/>
    <s v="Heng Chai Ling"/>
    <s v="BDM"/>
    <n v="39300000"/>
    <n v="0"/>
    <n v="0"/>
    <n v="0"/>
    <n v="39300000"/>
    <n v="39300000"/>
    <n v="0"/>
  </r>
  <r>
    <n v="9814523"/>
    <s v="MSBB ENGINEERING SDN BHD"/>
    <n v="100504"/>
    <x v="750"/>
    <s v="CFS-BB"/>
    <s v="Y"/>
    <n v="124883"/>
    <s v="Cheong Chee Hoong"/>
    <s v="BDM"/>
    <n v="2500000"/>
    <n v="0"/>
    <n v="0"/>
    <n v="0"/>
    <n v="2500000"/>
    <n v="2500000"/>
    <n v="0"/>
  </r>
  <r>
    <n v="10159541"/>
    <s v="KINTA KEMAS SDN BHD                     "/>
    <n v="100504"/>
    <x v="750"/>
    <s v="CFS-BB"/>
    <s v="N"/>
    <m/>
    <m/>
    <m/>
    <n v="0"/>
    <n v="0"/>
    <n v="0"/>
    <n v="0"/>
    <n v="0"/>
    <n v="0"/>
    <m/>
  </r>
  <r>
    <n v="14535293"/>
    <s v="SYARIKAT CHOW FONG TRADING SDN BHD      "/>
    <n v="100504"/>
    <x v="750"/>
    <s v="CFS-BB"/>
    <s v="Y"/>
    <n v="86311"/>
    <s v="Zaitun Binti Zanudin"/>
    <s v="RM"/>
    <n v="5032899.12"/>
    <n v="2786640.48"/>
    <n v="701932.75"/>
    <n v="0"/>
    <n v="0"/>
    <n v="3488573.23"/>
    <n v="-1544325.8900000001"/>
  </r>
  <r>
    <n v="15229665"/>
    <s v="STRONG VIEW REALTY SDN BHD"/>
    <n v="100504"/>
    <x v="750"/>
    <s v="CFS-BB"/>
    <s v="N"/>
    <m/>
    <m/>
    <m/>
    <n v="0"/>
    <n v="0"/>
    <n v="0"/>
    <n v="0"/>
    <n v="0"/>
    <n v="0"/>
    <m/>
  </r>
  <r>
    <n v="17154785"/>
    <s v="PELANGI DAIMAN SDN BHD"/>
    <n v="100504"/>
    <x v="750"/>
    <s v="CFS-BB"/>
    <s v="Y"/>
    <n v="138615"/>
    <s v="Joesephine Chong Siew Man "/>
    <s v="RM"/>
    <n v="0"/>
    <n v="0"/>
    <n v="0"/>
    <n v="387656.92"/>
    <n v="0"/>
    <n v="387656.92"/>
    <n v="387656.92"/>
  </r>
  <r>
    <n v="17267192"/>
    <s v="MTME POINT SDN BHD"/>
    <n v="100504"/>
    <x v="750"/>
    <s v="CFS-BB"/>
    <s v="N"/>
    <m/>
    <m/>
    <m/>
    <n v="0"/>
    <n v="0"/>
    <n v="0"/>
    <n v="0"/>
    <n v="0"/>
    <n v="0"/>
    <m/>
  </r>
  <r>
    <n v="18560763"/>
    <s v="SE CONCRETE SDN BHD"/>
    <n v="100504"/>
    <x v="750"/>
    <s v="CFS-BB"/>
    <s v="Y"/>
    <n v="128374"/>
    <s v="Ho Sie Cheng"/>
    <s v="RM"/>
    <n v="3900000"/>
    <n v="991083.76"/>
    <n v="0"/>
    <n v="0"/>
    <n v="2900000"/>
    <n v="3891083.76"/>
    <n v="-8916.2400000002235"/>
  </r>
  <r>
    <n v="18927870"/>
    <s v="KINTA SAUJANA REALTY SDN BHD            "/>
    <n v="100504"/>
    <x v="750"/>
    <s v="CFS-BB"/>
    <s v="N"/>
    <m/>
    <m/>
    <m/>
    <n v="0"/>
    <n v="0"/>
    <n v="0"/>
    <n v="0"/>
    <n v="0"/>
    <n v="0"/>
    <m/>
  </r>
  <r>
    <n v="19562094"/>
    <s v="ACE AGENTS SDN BHD"/>
    <n v="100504"/>
    <x v="750"/>
    <s v="CFS-BB"/>
    <s v="N"/>
    <m/>
    <m/>
    <m/>
    <n v="0"/>
    <n v="0"/>
    <n v="0"/>
    <n v="0"/>
    <n v="0"/>
    <n v="0"/>
    <m/>
  </r>
  <r>
    <n v="19822410"/>
    <s v="ASPAC ALLIANCE DEVELOPMENTS SDN BHD     "/>
    <n v="100504"/>
    <x v="750"/>
    <s v="CFS-BB"/>
    <s v="N"/>
    <m/>
    <m/>
    <m/>
    <n v="0"/>
    <n v="0"/>
    <n v="0"/>
    <n v="0"/>
    <n v="0"/>
    <n v="0"/>
    <m/>
  </r>
  <r>
    <n v="19874131"/>
    <s v="LIAN HIN JAYA SDN BHD"/>
    <n v="100504"/>
    <x v="750"/>
    <s v="CFS-BB"/>
    <s v="Y"/>
    <n v="86311"/>
    <s v="Zaitun Binti Zanudin"/>
    <s v="RM"/>
    <n v="2034724.87"/>
    <n v="0"/>
    <n v="2023149.92"/>
    <n v="0"/>
    <n v="0"/>
    <n v="2023149.92"/>
    <n v="-11574.950000000186"/>
  </r>
  <r>
    <n v="20992855"/>
    <s v="RIDGE VENTURES SDN. BHD."/>
    <n v="100504"/>
    <x v="750"/>
    <s v="CFS-BB"/>
    <s v="Y"/>
    <n v="128374"/>
    <s v="Ho Sie Cheng"/>
    <s v="RM"/>
    <n v="2402108.86"/>
    <n v="0"/>
    <n v="701943.2"/>
    <n v="0"/>
    <n v="1900000"/>
    <n v="2601943.2000000002"/>
    <n v="199834.34000000032"/>
  </r>
  <r>
    <n v="21849481"/>
    <s v="CAO MINERALS SDN. BHD."/>
    <n v="100504"/>
    <x v="750"/>
    <s v="CFS-BB"/>
    <s v="Y"/>
    <n v="129413"/>
    <s v="Ng Khay Xiong"/>
    <s v="RM"/>
    <n v="2321430.5300000003"/>
    <n v="0"/>
    <n v="1004287.03"/>
    <n v="0"/>
    <n v="1130000"/>
    <n v="2134287.0300000003"/>
    <n v="-187143.5"/>
  </r>
  <r>
    <n v="22706302"/>
    <s v="WORLDCLASS BOULEVARD SB                 "/>
    <n v="100504"/>
    <x v="750"/>
    <s v="CFS-BB"/>
    <s v="Y"/>
    <n v="131072"/>
    <s v="Pneh Joo Li"/>
    <s v="RM"/>
    <n v="1290000"/>
    <n v="728282.57"/>
    <n v="0"/>
    <n v="424336.92"/>
    <n v="0"/>
    <n v="1152619.49"/>
    <n v="-137380.51"/>
  </r>
  <r>
    <n v="23191796"/>
    <s v="SCENIC KINGDOM SERVICES (M) SB"/>
    <n v="100504"/>
    <x v="750"/>
    <s v="CFS-BB"/>
    <s v="Y"/>
    <n v="129413"/>
    <s v="Ng Khay Xiong"/>
    <s v="RM"/>
    <n v="896731.45"/>
    <n v="312840.44"/>
    <n v="165820.97"/>
    <n v="0"/>
    <n v="0"/>
    <n v="478661.41000000003"/>
    <n v="-418070.03999999992"/>
  </r>
  <r>
    <n v="23261738"/>
    <s v="MH CONSORTIUM SDN BHD                   "/>
    <n v="100504"/>
    <x v="750"/>
    <s v="CFS-BB"/>
    <s v="N"/>
    <m/>
    <m/>
    <m/>
    <n v="0"/>
    <n v="0"/>
    <n v="0"/>
    <n v="0"/>
    <n v="0"/>
    <n v="0"/>
    <m/>
  </r>
  <r>
    <n v="23262980"/>
    <s v="SBG LAND SDN BHD                        "/>
    <n v="100504"/>
    <x v="750"/>
    <s v="CFS-BB"/>
    <s v="N"/>
    <m/>
    <m/>
    <m/>
    <n v="0"/>
    <n v="0"/>
    <n v="0"/>
    <n v="0"/>
    <n v="0"/>
    <n v="0"/>
    <m/>
  </r>
  <r>
    <n v="24456261"/>
    <s v="5TH CAPITAL SDN BHD                     "/>
    <n v="100504"/>
    <x v="750"/>
    <s v="CFS-BB"/>
    <s v="N"/>
    <m/>
    <m/>
    <m/>
    <n v="0"/>
    <n v="0"/>
    <n v="0"/>
    <n v="0"/>
    <n v="0"/>
    <n v="0"/>
    <m/>
  </r>
  <r>
    <n v="25856746"/>
    <s v="EKON WOOD SDN BHD"/>
    <n v="100504"/>
    <x v="750"/>
    <s v="CFS-BB"/>
    <s v="Y"/>
    <n v="86311"/>
    <s v="Zaitun Binti Zanudin"/>
    <s v="RM"/>
    <n v="1503321.92"/>
    <n v="1015308.66"/>
    <n v="502214.63"/>
    <n v="0"/>
    <n v="0"/>
    <n v="1517523.29"/>
    <n v="14201.370000000112"/>
  </r>
  <r>
    <n v="26277909"/>
    <s v="SYARIKAT CHOW FONG TRADING (BILUT) SDN.BHD."/>
    <n v="100504"/>
    <x v="750"/>
    <s v="CFS-BB"/>
    <s v="Y"/>
    <n v="86311"/>
    <s v="Zaitun Binti Zanudin"/>
    <s v="RM"/>
    <n v="291802.42"/>
    <n v="0"/>
    <n v="289868.28999999998"/>
    <n v="0"/>
    <n v="0"/>
    <n v="289868.28999999998"/>
    <n v="-1934.1300000000047"/>
  </r>
  <r>
    <n v="26500423"/>
    <s v="KS FUTURE SDN. BHD."/>
    <n v="100504"/>
    <x v="750"/>
    <s v="CFS-BB"/>
    <s v="Y"/>
    <n v="86311"/>
    <s v="Zaitun Binti Zanudin"/>
    <s v="RM"/>
    <n v="3006564.7199999997"/>
    <n v="0"/>
    <n v="1004376.48"/>
    <n v="0"/>
    <n v="2000000"/>
    <n v="3004376.48"/>
    <n v="-2188.2399999997579"/>
  </r>
  <r>
    <n v="21848756"/>
    <s v="KAYU MANIS DEVELOPMENT SDN BHD          "/>
    <n v="101547"/>
    <x v="751"/>
    <s v="CFS-BB"/>
    <s v="N"/>
    <m/>
    <m/>
    <m/>
    <n v="0"/>
    <n v="0"/>
    <n v="0"/>
    <n v="0"/>
    <n v="0"/>
    <n v="0"/>
    <m/>
  </r>
  <r>
    <n v="24874654"/>
    <s v="KAYUMANIS LAND SDN BHD"/>
    <n v="101547"/>
    <x v="751"/>
    <s v="CFS-BB"/>
    <s v="N"/>
    <m/>
    <m/>
    <m/>
    <n v="0"/>
    <n v="0"/>
    <n v="0"/>
    <n v="0"/>
    <n v="0"/>
    <n v="0"/>
    <m/>
  </r>
  <r>
    <n v="25890553"/>
    <s v="TAJARIA VENTURES SDN BHD                "/>
    <n v="101547"/>
    <x v="751"/>
    <s v="CFS-BB"/>
    <s v="N"/>
    <m/>
    <m/>
    <m/>
    <n v="0"/>
    <n v="0"/>
    <n v="0"/>
    <n v="0"/>
    <n v="0"/>
    <n v="0"/>
    <m/>
  </r>
  <r>
    <n v="13518736"/>
    <s v="KCK METAL SDN BHD"/>
    <n v="101548"/>
    <x v="752"/>
    <s v="CFS-BB"/>
    <s v="Y"/>
    <n v="88906"/>
    <s v="Nadia Binti Ahmad Tarmizi"/>
    <s v="RM"/>
    <n v="1849089.7"/>
    <n v="439560.4"/>
    <n v="456059.8"/>
    <n v="0"/>
    <n v="0"/>
    <n v="895620.2"/>
    <n v="-953469.5"/>
  </r>
  <r>
    <n v="17143910"/>
    <s v="KCK STEEL SDN BHD"/>
    <n v="101548"/>
    <x v="752"/>
    <s v="CFS-BB"/>
    <s v="N"/>
    <m/>
    <m/>
    <m/>
    <n v="0"/>
    <n v="0"/>
    <n v="0"/>
    <n v="0"/>
    <n v="0"/>
    <n v="0"/>
    <m/>
  </r>
  <r>
    <n v="6041423"/>
    <s v="KCK PHARMACEUTICAL INDUSTRIES SDN BHD"/>
    <n v="100505"/>
    <x v="753"/>
    <s v="CFS-BB"/>
    <s v="Y"/>
    <n v="88906"/>
    <s v="Nadia Binti Ahmad Tarmizi"/>
    <s v="RM"/>
    <n v="5159000"/>
    <n v="4814030.58"/>
    <n v="0"/>
    <n v="0"/>
    <n v="0"/>
    <n v="4814030.58"/>
    <n v="-344969.41999999993"/>
  </r>
  <r>
    <n v="17279985"/>
    <s v="UNIMED SDN. BERHAD"/>
    <n v="100505"/>
    <x v="753"/>
    <s v="CFS-BB"/>
    <s v="Y"/>
    <n v="88906"/>
    <s v="Nadia Binti Ahmad Tarmizi"/>
    <s v="RM"/>
    <n v="3436000"/>
    <n v="3053824.35"/>
    <n v="0"/>
    <n v="0"/>
    <n v="0"/>
    <n v="3053824.35"/>
    <n v="-382175.64999999991"/>
  </r>
  <r>
    <n v="9534740"/>
    <s v="KEAN ENG SDN BHD"/>
    <n v="100506"/>
    <x v="754"/>
    <s v="CFS-BB"/>
    <s v="Y"/>
    <n v="134388"/>
    <s v="Ooi Hui Yin"/>
    <s v="RM"/>
    <n v="3300000"/>
    <n v="0"/>
    <n v="0"/>
    <n v="2804692.16"/>
    <n v="3300000"/>
    <n v="6104692.1600000001"/>
    <n v="2804692.16"/>
  </r>
  <r>
    <n v="21912259"/>
    <s v="DUTAMAS HAYAT SDN BHD"/>
    <n v="100506"/>
    <x v="754"/>
    <s v="CFS-BB"/>
    <s v="Y"/>
    <n v="134388"/>
    <s v="Ooi Hui Yin"/>
    <s v="RM"/>
    <n v="5118000"/>
    <n v="4601651.75"/>
    <n v="0"/>
    <n v="0"/>
    <n v="120000"/>
    <n v="4721651.75"/>
    <n v="-396348.25"/>
  </r>
  <r>
    <n v="7554399"/>
    <s v="KEATYEW DEVELOPMENT SDN BHD"/>
    <n v="100507"/>
    <x v="755"/>
    <s v="CFS-BB"/>
    <s v="Y"/>
    <n v="121277"/>
    <s v="Mohamad Riymi Bin Muhamad Nor"/>
    <s v="BDM"/>
    <n v="462000"/>
    <n v="288965.15000000002"/>
    <n v="0"/>
    <n v="0"/>
    <n v="0"/>
    <n v="288965.15000000002"/>
    <n v="-173034.84999999998"/>
  </r>
  <r>
    <n v="22384347"/>
    <s v="SAGA PROGRESIF SDN BHD                  "/>
    <n v="100507"/>
    <x v="755"/>
    <s v="CFS-BB"/>
    <s v="N"/>
    <m/>
    <m/>
    <m/>
    <n v="0"/>
    <n v="0"/>
    <n v="0"/>
    <n v="0"/>
    <n v="0"/>
    <n v="0"/>
    <m/>
  </r>
  <r>
    <n v="22862411"/>
    <s v="VARIASI BERSATU SDN BHD"/>
    <n v="100507"/>
    <x v="755"/>
    <s v="CFS-BB"/>
    <s v="Y"/>
    <n v="82668"/>
    <s v="Mohamed Danial Bin Sulaiman Ch'ng"/>
    <s v="BDM"/>
    <n v="250000"/>
    <n v="0"/>
    <n v="0"/>
    <n v="0"/>
    <n v="250000"/>
    <n v="250000"/>
    <n v="0"/>
  </r>
  <r>
    <n v="23806441"/>
    <s v="KEE SONG AGRICULTURE (M) SDN BHD"/>
    <n v="100508"/>
    <x v="756"/>
    <s v="CFS-BB"/>
    <s v="N"/>
    <n v="86323"/>
    <s v="Saugalya A/P Darajah"/>
    <s v="RM"/>
    <n v="0"/>
    <n v="0"/>
    <n v="0"/>
    <n v="0"/>
    <n v="0"/>
    <n v="0"/>
    <m/>
  </r>
  <r>
    <n v="25722727"/>
    <s v="KEE SONG REALTY (M) SDN BHD"/>
    <n v="100508"/>
    <x v="756"/>
    <s v="CFS-BB"/>
    <s v="Y"/>
    <n v="86323"/>
    <s v="Saugalya A/P Darajah"/>
    <s v="RM"/>
    <n v="1330000"/>
    <n v="1277535.8600000001"/>
    <n v="0"/>
    <n v="0"/>
    <n v="0"/>
    <n v="1277535.8600000001"/>
    <n v="-52464.139999999898"/>
  </r>
  <r>
    <n v="1598904"/>
    <s v="KEIN HING INDUSTRY SDN BHD              "/>
    <n v="101549"/>
    <x v="757"/>
    <s v="CFS-BB"/>
    <s v="Y"/>
    <n v="98222"/>
    <s v="Chai Yee Leng"/>
    <s v="RM"/>
    <n v="0"/>
    <n v="0"/>
    <n v="0"/>
    <n v="1001850.18"/>
    <n v="0"/>
    <n v="1001850.18"/>
    <n v="1001850.18"/>
  </r>
  <r>
    <n v="6118768"/>
    <s v="MURAMOTO TECHNICS (M) SDN BHD"/>
    <n v="101549"/>
    <x v="757"/>
    <s v="CFS-BB"/>
    <s v="N"/>
    <m/>
    <m/>
    <m/>
    <n v="0"/>
    <n v="0"/>
    <n v="0"/>
    <n v="0"/>
    <n v="0"/>
    <n v="0"/>
    <m/>
  </r>
  <r>
    <n v="17395126"/>
    <s v="KEJURUTERAAN BROAD-WAY SDN. BHD.        "/>
    <n v="100509"/>
    <x v="758"/>
    <s v="CFS-BB"/>
    <s v="Y"/>
    <n v="135991"/>
    <s v="Loh Yi Peng"/>
    <s v="RM"/>
    <n v="3573000"/>
    <n v="1782713.8199999998"/>
    <n v="0"/>
    <n v="200264.8"/>
    <n v="1800000"/>
    <n v="3782978.62"/>
    <n v="209978.62000000011"/>
  </r>
  <r>
    <n v="20057060"/>
    <s v="BROAD-WAY ENGINEERING SERVICES AND TRADING SDN BHD"/>
    <n v="100509"/>
    <x v="758"/>
    <s v="CFS-BB"/>
    <s v="Y"/>
    <n v="127360"/>
    <s v="Feera Aqila Binti A Ariff"/>
    <s v="RM"/>
    <n v="1500828.1800000002"/>
    <n v="0"/>
    <n v="994952.12"/>
    <n v="0"/>
    <n v="500000"/>
    <n v="1494952.12"/>
    <n v="-5876.0600000000559"/>
  </r>
  <r>
    <n v="12112227"/>
    <s v="KEJURUTERAAN CHENG KUNG SDN. BHD."/>
    <n v="101550"/>
    <x v="759"/>
    <s v="CFS-BB"/>
    <s v="Y"/>
    <n v="131117"/>
    <s v="Chen Chun Kei"/>
    <s v="RM"/>
    <n v="350000"/>
    <n v="0"/>
    <n v="0"/>
    <n v="260953.89"/>
    <n v="350000"/>
    <n v="610953.89"/>
    <n v="260953.89"/>
  </r>
  <r>
    <n v="9000936"/>
    <s v="CHENG KUNG ENGINEERING &amp; CONSTRUCTION SD"/>
    <n v="101550"/>
    <x v="759"/>
    <s v="CFS-BB"/>
    <s v="Y"/>
    <n v="137929"/>
    <s v="Hoo Soon Ming"/>
    <s v="RM"/>
    <n v="0"/>
    <n v="0"/>
    <n v="0"/>
    <n v="0"/>
    <n v="100000"/>
    <n v="100000"/>
    <n v="100000"/>
  </r>
  <r>
    <n v="15485114"/>
    <s v="EXPRESS MISSION SDN BHD"/>
    <n v="100510"/>
    <x v="760"/>
    <s v="CFS-BB"/>
    <s v="Y"/>
    <n v="72942"/>
    <s v="Noor Hafizah Binti Idrishah"/>
    <s v="RM"/>
    <n v="1000000"/>
    <n v="1013109.21"/>
    <n v="2810803.58"/>
    <n v="0"/>
    <n v="0"/>
    <n v="3823912.79"/>
    <n v="2823912.79"/>
  </r>
  <r>
    <n v="16762173"/>
    <s v="KEJURUTERAAN LETRIK KB SDN. BHD."/>
    <n v="100510"/>
    <x v="760"/>
    <s v="CFS-BB"/>
    <s v="Y"/>
    <n v="72942"/>
    <s v="Noor Hafizah Binti Idrishah"/>
    <s v="RM"/>
    <n v="4803599.28"/>
    <n v="0"/>
    <n v="0"/>
    <n v="1802399.53"/>
    <n v="3000000"/>
    <n v="4802399.53"/>
    <n v="-1199.75"/>
  </r>
  <r>
    <n v="20520464"/>
    <s v="PANTAS PENCHALA SDN BHD"/>
    <n v="100510"/>
    <x v="760"/>
    <s v="CFS-BB"/>
    <s v="N"/>
    <m/>
    <m/>
    <m/>
    <n v="0"/>
    <n v="0"/>
    <n v="0"/>
    <n v="0"/>
    <n v="0"/>
    <n v="0"/>
    <m/>
  </r>
  <r>
    <n v="9613940"/>
    <s v="KEJURUTERAAN QKS SDN BHD"/>
    <n v="100511"/>
    <x v="761"/>
    <s v="CFS-BB"/>
    <s v="Y"/>
    <n v="71750"/>
    <s v="Nafatahiah Binti Embong"/>
    <s v="BDM"/>
    <n v="5000000"/>
    <n v="0"/>
    <n v="0"/>
    <n v="0"/>
    <n v="5000000"/>
    <n v="5000000"/>
    <n v="0"/>
  </r>
  <r>
    <n v="17250854"/>
    <s v="SINBERY CORPORATION SDN BHD"/>
    <n v="100511"/>
    <x v="761"/>
    <s v="CFS-BB"/>
    <s v="Y"/>
    <n v="71750"/>
    <s v="Nafatahiah Binti Embong"/>
    <s v="BDM"/>
    <n v="1193000"/>
    <n v="294595.96000000002"/>
    <n v="0"/>
    <n v="100553.73"/>
    <n v="700000"/>
    <n v="1095149.69"/>
    <n v="-97850.310000000056"/>
  </r>
  <r>
    <n v="22384036"/>
    <s v="TECH INFINITY ENGINEERING SDN BHD"/>
    <n v="100511"/>
    <x v="761"/>
    <s v="CFS-BB"/>
    <s v="Y"/>
    <n v="92006"/>
    <s v="Tan Lee Ling"/>
    <s v="BDM"/>
    <n v="450000"/>
    <n v="284449.51"/>
    <n v="0"/>
    <n v="0"/>
    <n v="0"/>
    <n v="284449.51"/>
    <n v="-165550.49"/>
  </r>
  <r>
    <n v="5936073"/>
    <s v="KEJURUTERAAN WANG YUEN SDN BHD"/>
    <n v="101551"/>
    <x v="762"/>
    <s v="CFS-BB"/>
    <s v="N"/>
    <m/>
    <m/>
    <m/>
    <n v="0"/>
    <n v="0"/>
    <n v="0"/>
    <n v="0"/>
    <n v="0"/>
    <n v="0"/>
    <m/>
  </r>
  <r>
    <n v="7556383"/>
    <s v="KWONG YUEN HOLDINGS SDN BHD             "/>
    <n v="101551"/>
    <x v="762"/>
    <s v="CFS-BB"/>
    <s v="Y"/>
    <n v="135991"/>
    <s v="Loh Yi Peng"/>
    <s v="RM"/>
    <n v="0"/>
    <n v="0"/>
    <n v="0"/>
    <n v="347066.06"/>
    <n v="0"/>
    <n v="347066.06"/>
    <n v="347066.06"/>
  </r>
  <r>
    <n v="16084171"/>
    <s v="KELLY SERVICES (MALAYSIA) SDN BHD"/>
    <n v="101552"/>
    <x v="763"/>
    <s v="CFS-BB"/>
    <s v="N"/>
    <m/>
    <m/>
    <m/>
    <n v="0"/>
    <n v="0"/>
    <n v="0"/>
    <n v="0"/>
    <n v="0"/>
    <n v="0"/>
    <m/>
  </r>
  <r>
    <n v="5555578"/>
    <s v="SHAKLEE PRODUCTS (MALAYSIA) SDN.BHD.    "/>
    <n v="101552"/>
    <x v="763"/>
    <s v="CFS-BB"/>
    <s v="N"/>
    <m/>
    <m/>
    <m/>
    <n v="0"/>
    <n v="0"/>
    <n v="0"/>
    <n v="0"/>
    <n v="0"/>
    <n v="0"/>
    <m/>
  </r>
  <r>
    <n v="3072360"/>
    <s v="ZUE HUAT TRADING CO SDN BHD"/>
    <n v="100512"/>
    <x v="764"/>
    <s v="CFS-BB"/>
    <s v="Y"/>
    <n v="122648"/>
    <s v="Beng Hwei Ming"/>
    <s v="RM"/>
    <n v="4694100"/>
    <n v="3381719.28"/>
    <n v="0"/>
    <n v="0"/>
    <n v="1000000"/>
    <n v="4381719.2799999993"/>
    <n v="-312380.72000000067"/>
  </r>
  <r>
    <n v="4095780"/>
    <s v="COMPACT INDUSTRIES SDN BHD"/>
    <n v="100512"/>
    <x v="764"/>
    <s v="CFS-BB"/>
    <s v="Y"/>
    <n v="122648"/>
    <s v="Beng Hwei Ming"/>
    <s v="RM"/>
    <n v="150000"/>
    <n v="0"/>
    <n v="0"/>
    <n v="0"/>
    <n v="150000"/>
    <n v="150000"/>
    <n v="0"/>
  </r>
  <r>
    <n v="4139427"/>
    <s v="KZH CHEMICALS SDN BHD                   "/>
    <n v="100512"/>
    <x v="764"/>
    <s v="CFS-BB"/>
    <s v="N"/>
    <m/>
    <m/>
    <m/>
    <n v="0"/>
    <n v="0"/>
    <n v="0"/>
    <n v="0"/>
    <n v="0"/>
    <n v="0"/>
    <m/>
  </r>
  <r>
    <n v="4642836"/>
    <s v="KIMIA ZUE HUAT SDN BHD"/>
    <n v="100512"/>
    <x v="764"/>
    <s v="CFS-BB"/>
    <s v="Y"/>
    <n v="122648"/>
    <s v="Beng Hwei Ming"/>
    <s v="RM"/>
    <n v="7955000"/>
    <n v="2217731"/>
    <n v="0"/>
    <n v="1400000"/>
    <n v="55000"/>
    <n v="3672731"/>
    <n v="-4282269"/>
  </r>
  <r>
    <n v="6182176"/>
    <s v="KELMEDIC SDN BHD"/>
    <n v="100512"/>
    <x v="764"/>
    <s v="CFS-BB"/>
    <s v="Y"/>
    <n v="137472"/>
    <s v="Yap Seng Kian"/>
    <s v="RM"/>
    <n v="25000000"/>
    <n v="0"/>
    <n v="0"/>
    <n v="0"/>
    <n v="3000000"/>
    <n v="3000000"/>
    <n v="-22000000"/>
  </r>
  <r>
    <n v="4798385"/>
    <s v="KELPILE SDN BHD"/>
    <n v="100514"/>
    <x v="765"/>
    <s v="CFS-BB"/>
    <s v="N"/>
    <m/>
    <m/>
    <s v="RM"/>
    <n v="0"/>
    <n v="0"/>
    <n v="0"/>
    <n v="0"/>
    <n v="0"/>
    <n v="0"/>
    <m/>
  </r>
  <r>
    <n v="5284469"/>
    <s v="KELPILE HOLDINGS SDN BHD"/>
    <n v="100514"/>
    <x v="765"/>
    <s v="CFS-BB"/>
    <s v="N"/>
    <m/>
    <m/>
    <m/>
    <n v="0"/>
    <n v="0"/>
    <n v="0"/>
    <n v="0"/>
    <n v="0"/>
    <n v="0"/>
    <m/>
  </r>
  <r>
    <n v="6808203"/>
    <s v="KELPILE GEOTECHNICS SDN BHD"/>
    <n v="100514"/>
    <x v="765"/>
    <s v="CFS-BB"/>
    <s v="Y"/>
    <n v="88661"/>
    <s v="Lim Mei Hwa"/>
    <s v="RM"/>
    <n v="2314702.83"/>
    <n v="0"/>
    <n v="809801.9"/>
    <n v="0"/>
    <n v="1500000"/>
    <n v="2309801.9"/>
    <n v="-4900.9300000001676"/>
  </r>
  <r>
    <n v="14394251"/>
    <s v="KELPILE DEVELOPMENT SDN BHD"/>
    <n v="100514"/>
    <x v="765"/>
    <s v="CFS-BB"/>
    <s v="N"/>
    <m/>
    <m/>
    <m/>
    <n v="0"/>
    <n v="0"/>
    <n v="0"/>
    <n v="0"/>
    <n v="0"/>
    <n v="0"/>
    <m/>
  </r>
  <r>
    <n v="1384803"/>
    <s v="KEMENA HOLDING SDN BHD"/>
    <n v="100515"/>
    <x v="766"/>
    <s v="CFS-BB"/>
    <s v="Y"/>
    <n v="136964"/>
    <s v="Ting Ding Ping"/>
    <s v="RM"/>
    <n v="36518344.420000002"/>
    <n v="1211135.6599999999"/>
    <n v="4223134.41"/>
    <n v="351095.23"/>
    <n v="30080000"/>
    <n v="35865365.299999997"/>
    <n v="-652979.12000000477"/>
  </r>
  <r>
    <n v="5806965"/>
    <s v="KENYGOLD RESOURCES SDN BHD"/>
    <n v="100515"/>
    <x v="766"/>
    <s v="CFS-BB"/>
    <s v="Y"/>
    <n v="136964"/>
    <s v="Ting Ding Ping"/>
    <s v="RM"/>
    <n v="5111725.7"/>
    <n v="0"/>
    <n v="1107817.1399999999"/>
    <n v="0"/>
    <n v="4000000"/>
    <n v="5107817.1399999997"/>
    <n v="-3908.5600000005215"/>
  </r>
  <r>
    <n v="7752851"/>
    <s v="KENYGOLD TRADING SDN BHD"/>
    <n v="100515"/>
    <x v="766"/>
    <s v="CFS-BB"/>
    <s v="Y"/>
    <m/>
    <m/>
    <m/>
    <n v="1000000"/>
    <n v="1015117.42"/>
    <n v="0"/>
    <n v="0"/>
    <n v="0"/>
    <n v="1015117.42"/>
    <n v="15117.420000000042"/>
  </r>
  <r>
    <n v="15030165"/>
    <s v="ADAMIX SDN BHD"/>
    <n v="100515"/>
    <x v="766"/>
    <s v="CFS-BB"/>
    <s v="N"/>
    <n v="136964"/>
    <s v="Ting Ding Ping"/>
    <s v="RM"/>
    <n v="0"/>
    <n v="500910.96"/>
    <n v="0"/>
    <n v="0"/>
    <n v="0"/>
    <n v="500910.96"/>
    <m/>
  </r>
  <r>
    <n v="17464149"/>
    <s v="BINTANG GIAT SDN BHD"/>
    <n v="100515"/>
    <x v="766"/>
    <s v="CFS-BB"/>
    <s v="Y"/>
    <n v="136964"/>
    <s v="Ting Ding Ping"/>
    <s v="RM"/>
    <n v="1870000"/>
    <n v="1433246.9"/>
    <n v="0"/>
    <n v="0"/>
    <n v="0"/>
    <n v="1433246.9"/>
    <n v="-436753.10000000009"/>
  </r>
  <r>
    <n v="18476938"/>
    <s v="PALMJAYA SDN BHD"/>
    <n v="100515"/>
    <x v="766"/>
    <s v="CFS-BB"/>
    <s v="N"/>
    <n v="136964"/>
    <s v="Ting Ding Ping"/>
    <s v="RM"/>
    <n v="0"/>
    <n v="0"/>
    <n v="0"/>
    <n v="0"/>
    <n v="0"/>
    <n v="0"/>
    <m/>
  </r>
  <r>
    <n v="18651420"/>
    <s v="LEAP LANDMARK SDN BHD                   "/>
    <n v="100515"/>
    <x v="766"/>
    <s v="CFS-BB"/>
    <s v="Y"/>
    <n v="136964"/>
    <s v="Ting Ding Ping"/>
    <s v="RM"/>
    <n v="100000"/>
    <n v="0"/>
    <n v="0"/>
    <n v="0"/>
    <n v="0"/>
    <n v="0"/>
    <n v="-100000"/>
  </r>
  <r>
    <n v="23016868"/>
    <s v="PELITA RAYA SDN BHD"/>
    <n v="100515"/>
    <x v="766"/>
    <s v="CFS-BB"/>
    <s v="N"/>
    <m/>
    <m/>
    <m/>
    <n v="0"/>
    <n v="0"/>
    <n v="0"/>
    <n v="0"/>
    <n v="0"/>
    <n v="0"/>
    <m/>
  </r>
  <r>
    <n v="24574812"/>
    <s v="KH MOTOR SDN BHD"/>
    <n v="100515"/>
    <x v="766"/>
    <s v="CFS-BB"/>
    <s v="Y"/>
    <n v="136964"/>
    <s v="Ting Ding Ping"/>
    <s v="RM"/>
    <n v="1000000"/>
    <n v="1014543.64"/>
    <n v="0"/>
    <n v="0"/>
    <n v="0"/>
    <n v="1014543.64"/>
    <n v="14543.640000000014"/>
  </r>
  <r>
    <n v="20589279"/>
    <s v="MR SERDANG JAYA                         "/>
    <n v="100516"/>
    <x v="767"/>
    <s v="CFS-BB"/>
    <s v="Y"/>
    <m/>
    <m/>
    <m/>
    <n v="3200000"/>
    <n v="3200000"/>
    <n v="0"/>
    <n v="0"/>
    <n v="0"/>
    <n v="3200000"/>
    <n v="0"/>
  </r>
  <r>
    <n v="22600485"/>
    <s v="KENANGA MARKETING SDN BHD"/>
    <n v="100516"/>
    <x v="767"/>
    <s v="CFS-BB"/>
    <s v="Y"/>
    <n v="74805"/>
    <s v="Fataniah Fatim Binti Mustafa"/>
    <s v="RM"/>
    <n v="825000"/>
    <n v="0"/>
    <n v="0"/>
    <n v="0"/>
    <n v="825000"/>
    <n v="825000"/>
    <n v="0"/>
  </r>
  <r>
    <n v="17313295"/>
    <s v="KENBEST SDN BHD"/>
    <n v="100517"/>
    <x v="768"/>
    <s v="CFS-BB"/>
    <s v="Y"/>
    <n v="94591"/>
    <s v="Bong Sik Soon"/>
    <s v="BDM"/>
    <n v="43316342.990000002"/>
    <n v="7927429.7800000003"/>
    <n v="23210895.359999999"/>
    <n v="0"/>
    <n v="0"/>
    <n v="31138325.140000001"/>
    <n v="-12178017.850000001"/>
  </r>
  <r>
    <n v="20347624"/>
    <s v="KENBEST PROPERTIES SDN BHD"/>
    <n v="100517"/>
    <x v="768"/>
    <s v="CFS-BB"/>
    <s v="Y"/>
    <n v="94591"/>
    <s v="Bong Sik Soon"/>
    <s v="BDM"/>
    <n v="11193311.460000001"/>
    <n v="0"/>
    <n v="10579610.83"/>
    <n v="0"/>
    <n v="500000"/>
    <n v="11079610.83"/>
    <n v="-113700.63000000082"/>
  </r>
  <r>
    <n v="3373208"/>
    <s v="KENSO GOLDEN GOOSE (M) SDN BHD"/>
    <n v="100518"/>
    <x v="769"/>
    <s v="CFS-BB"/>
    <s v="Y"/>
    <n v="131084"/>
    <s v="Pang Lisa"/>
    <s v="RM"/>
    <n v="4300000"/>
    <n v="3589631.7800000003"/>
    <n v="0"/>
    <n v="0"/>
    <n v="0"/>
    <n v="3589631.7800000003"/>
    <n v="-710368.21999999974"/>
  </r>
  <r>
    <n v="16082451"/>
    <s v="KENSO CORPORATION (M) SDN BHD"/>
    <n v="100518"/>
    <x v="769"/>
    <s v="CFS-BB"/>
    <s v="Y"/>
    <n v="131084"/>
    <s v="Pang Lisa"/>
    <s v="RM"/>
    <n v="4100000"/>
    <n v="0"/>
    <n v="0"/>
    <n v="0"/>
    <n v="4100000"/>
    <n v="4100000"/>
    <n v="0"/>
  </r>
  <r>
    <n v="24983661"/>
    <s v="FARMSAFE CORPORATION SDN BHD"/>
    <n v="100518"/>
    <x v="769"/>
    <s v="CFS-BB"/>
    <s v="Y"/>
    <n v="131084"/>
    <s v="Pang Lisa"/>
    <s v="RM"/>
    <n v="100000"/>
    <n v="0"/>
    <n v="0"/>
    <n v="0"/>
    <n v="100000"/>
    <n v="100000"/>
    <n v="0"/>
  </r>
  <r>
    <n v="19910858"/>
    <s v="HARVEST PROPERTY MANAGEMENT SDN BHD"/>
    <n v="100519"/>
    <x v="770"/>
    <s v="CFS-BB"/>
    <s v="Y"/>
    <n v="133356"/>
    <s v="Low Kim Kee"/>
    <s v="RM"/>
    <n v="4303232"/>
    <n v="1016940.91"/>
    <n v="637812"/>
    <n v="504000"/>
    <n v="0"/>
    <n v="2158752.91"/>
    <n v="-2144479.09"/>
  </r>
  <r>
    <n v="20113531"/>
    <s v="KENSTON INDUSTRY SDN. BHD."/>
    <n v="100519"/>
    <x v="770"/>
    <s v="CFS-BB"/>
    <s v="Y"/>
    <n v="132521"/>
    <s v="Tiong Shi Chyi"/>
    <s v="RM"/>
    <n v="7600000"/>
    <n v="3601247.12"/>
    <n v="1002709.74"/>
    <n v="0"/>
    <n v="4000000"/>
    <n v="8603956.8599999994"/>
    <n v="1003956.8599999994"/>
  </r>
  <r>
    <n v="23185256"/>
    <s v="FONG YI INDUSTRIES SDN BHD"/>
    <n v="100519"/>
    <x v="770"/>
    <s v="CFS-BB"/>
    <s v="Y"/>
    <n v="97453"/>
    <s v="Chong Yoke Yee"/>
    <s v="BDM"/>
    <n v="5600000"/>
    <n v="5280387.45"/>
    <n v="0"/>
    <n v="0"/>
    <n v="0"/>
    <n v="5280387.45"/>
    <n v="-319612.54999999981"/>
  </r>
  <r>
    <n v="13939021"/>
    <s v="EAGA TRADE SQUARE SDN BHD"/>
    <n v="100494"/>
    <x v="771"/>
    <s v="CFS-BB"/>
    <s v="Y"/>
    <n v="96908"/>
    <s v="Hastri Binti M Natsir"/>
    <s v="RM"/>
    <n v="1682000"/>
    <n v="1411968.13"/>
    <n v="0"/>
    <n v="200687"/>
    <n v="0"/>
    <n v="1612655.13"/>
    <n v="-69344.870000000112"/>
  </r>
  <r>
    <n v="15992259"/>
    <s v="PERNIAGAAN SINAR JAYA"/>
    <n v="100494"/>
    <x v="771"/>
    <s v="CFS-BB"/>
    <s v="Y"/>
    <n v="96908"/>
    <s v="Hastri Binti M Natsir"/>
    <s v="RM"/>
    <n v="450000"/>
    <n v="0"/>
    <n v="0"/>
    <n v="0"/>
    <n v="450000"/>
    <n v="450000"/>
    <n v="0"/>
  </r>
  <r>
    <n v="16106986"/>
    <s v="VINYEE SQUARE SDN BHD"/>
    <n v="100494"/>
    <x v="771"/>
    <s v="CFS-BB"/>
    <s v="N"/>
    <m/>
    <m/>
    <m/>
    <n v="0"/>
    <n v="0"/>
    <n v="0"/>
    <n v="0"/>
    <n v="0"/>
    <n v="0"/>
    <m/>
  </r>
  <r>
    <n v="17306369"/>
    <s v="PSJ GAS (SDK) SDN BHD"/>
    <n v="100494"/>
    <x v="771"/>
    <s v="CFS-BB"/>
    <s v="Y"/>
    <n v="96908"/>
    <s v="Hastri Binti M Natsir"/>
    <s v="RM"/>
    <n v="650000"/>
    <n v="0"/>
    <n v="0"/>
    <n v="0"/>
    <n v="650000"/>
    <n v="650000"/>
    <n v="0"/>
  </r>
  <r>
    <n v="18359684"/>
    <s v="K ENTERPRISE SDN BHD"/>
    <n v="100494"/>
    <x v="771"/>
    <s v="CFS-BB"/>
    <s v="Y"/>
    <n v="96908"/>
    <s v="Hastri Binti M Natsir"/>
    <s v="RM"/>
    <n v="4342000"/>
    <n v="2826803.9899999998"/>
    <n v="0"/>
    <n v="460853.47"/>
    <n v="132000"/>
    <n v="3419657.46"/>
    <n v="-922342.54"/>
  </r>
  <r>
    <n v="18437836"/>
    <s v="VINTAGE SQUARE SDN BHD"/>
    <n v="100494"/>
    <x v="771"/>
    <s v="CFS-BB"/>
    <s v="N"/>
    <m/>
    <m/>
    <m/>
    <n v="0"/>
    <n v="0"/>
    <n v="0"/>
    <n v="0"/>
    <n v="0"/>
    <n v="0"/>
    <m/>
  </r>
  <r>
    <n v="24357298"/>
    <s v="KENTING DEVELOPMENT SDN. BHD."/>
    <n v="101553"/>
    <x v="772"/>
    <s v="CFS-BB"/>
    <s v="Y"/>
    <n v="86289"/>
    <s v="Nassrul Hisyam Bin Nordin"/>
    <s v="BDM"/>
    <n v="3000000"/>
    <n v="0"/>
    <n v="0"/>
    <n v="0"/>
    <n v="3000000"/>
    <n v="3000000"/>
    <n v="0"/>
  </r>
  <r>
    <n v="25665041"/>
    <s v="E &amp; J DEVELOPMENT SDN BHD               "/>
    <n v="101553"/>
    <x v="772"/>
    <s v="CFS-BB"/>
    <s v="N"/>
    <m/>
    <m/>
    <m/>
    <n v="0"/>
    <n v="0"/>
    <n v="0"/>
    <n v="0"/>
    <n v="0"/>
    <n v="0"/>
    <m/>
  </r>
  <r>
    <n v="15245562"/>
    <s v="PEMBINAAN INFRA E &amp; J SDN BHD"/>
    <n v="101553"/>
    <x v="772"/>
    <s v="CFS-BB"/>
    <s v="Y"/>
    <n v="86289"/>
    <s v="Nassrul Hisyam Bin Nordin"/>
    <s v="BDM"/>
    <n v="0"/>
    <n v="0"/>
    <n v="0"/>
    <n v="0"/>
    <n v="0"/>
    <n v="0"/>
    <n v="0"/>
  </r>
  <r>
    <n v="19524683"/>
    <s v="KENWINGSTON SDN BHD"/>
    <n v="101554"/>
    <x v="773"/>
    <s v="CFS-BB"/>
    <s v="Y"/>
    <n v="135702"/>
    <s v="Lee Ling Yeing "/>
    <s v="BDM"/>
    <n v="27497610.969999999"/>
    <n v="14623917.050000001"/>
    <n v="6167357.3200000003"/>
    <n v="0"/>
    <n v="0"/>
    <n v="20791274.370000001"/>
    <n v="-6706336.5999999978"/>
  </r>
  <r>
    <n v="19940353"/>
    <s v="KENWINGSTON VENTURE SDN BHD"/>
    <n v="101554"/>
    <x v="773"/>
    <s v="CFS-BB"/>
    <s v="Y"/>
    <n v="135702"/>
    <s v="Lee Ling Yeing "/>
    <s v="BDM"/>
    <n v="98740000"/>
    <n v="56873802.990000002"/>
    <n v="0"/>
    <n v="0"/>
    <n v="10000000"/>
    <n v="66873802.990000002"/>
    <n v="-31866197.009999998"/>
  </r>
  <r>
    <n v="24527653"/>
    <s v="KENWINGSTON LAND SDN. BHD."/>
    <n v="101554"/>
    <x v="773"/>
    <s v="CFS-BB"/>
    <s v="Y"/>
    <n v="135702"/>
    <s v="Lee Ling Yeing "/>
    <s v="BDM"/>
    <n v="33400000"/>
    <n v="0"/>
    <n v="0"/>
    <n v="0"/>
    <n v="10000000"/>
    <n v="10000000"/>
    <n v="-23400000"/>
  </r>
  <r>
    <n v="20162788"/>
    <s v="KENWINGSTON DEVELOPMENT SDN BHD"/>
    <n v="101554"/>
    <x v="773"/>
    <s v="CFS-BB"/>
    <s v="N"/>
    <m/>
    <m/>
    <m/>
    <n v="0"/>
    <n v="0"/>
    <n v="0"/>
    <n v="0"/>
    <n v="0"/>
    <n v="0"/>
    <m/>
  </r>
  <r>
    <n v="21387424"/>
    <s v="KENWINGSTON GROUP SDN. BHD."/>
    <n v="101554"/>
    <x v="773"/>
    <s v="CFS-BB"/>
    <s v="N"/>
    <m/>
    <m/>
    <m/>
    <n v="0"/>
    <n v="0"/>
    <n v="0"/>
    <n v="0"/>
    <n v="0"/>
    <n v="0"/>
    <m/>
  </r>
  <r>
    <n v="23882565"/>
    <s v="KENWINGSTON PROPERTIES SDN. BHD."/>
    <n v="101554"/>
    <x v="773"/>
    <s v="CFS-BB"/>
    <s v="N"/>
    <m/>
    <m/>
    <m/>
    <n v="0"/>
    <n v="0"/>
    <n v="0"/>
    <n v="0"/>
    <n v="0"/>
    <n v="0"/>
    <m/>
  </r>
  <r>
    <n v="20985972"/>
    <s v="OPULENCE E&amp;C SDN BHD"/>
    <n v="101554"/>
    <x v="773"/>
    <s v="CFS-BB"/>
    <s v="N"/>
    <m/>
    <m/>
    <m/>
    <n v="0"/>
    <n v="0"/>
    <n v="0"/>
    <n v="0"/>
    <n v="0"/>
    <n v="0"/>
    <m/>
  </r>
  <r>
    <n v="3358541"/>
    <s v="KEONGCO MALAYSIA SDN BHD"/>
    <n v="100521"/>
    <x v="774"/>
    <s v="CFS-BB"/>
    <s v="Y"/>
    <n v="88661"/>
    <s v="Lim Mei Hwa"/>
    <s v="RM"/>
    <n v="20000000"/>
    <n v="0"/>
    <n v="0"/>
    <n v="4858170.8600000003"/>
    <n v="20000000"/>
    <n v="24858170.859999999"/>
    <n v="4858170.8599999994"/>
  </r>
  <r>
    <n v="6814050"/>
    <s v="CENTRAL EIGHT (M) SDN BHD               "/>
    <n v="100521"/>
    <x v="774"/>
    <s v="CFS-BB"/>
    <s v="Y"/>
    <n v="88661"/>
    <s v="Lim Mei Hwa"/>
    <s v="RM"/>
    <n v="2054000"/>
    <n v="1707520.38"/>
    <n v="0"/>
    <n v="0"/>
    <n v="0"/>
    <n v="1707520.38"/>
    <n v="-346479.62000000011"/>
  </r>
  <r>
    <n v="20041798"/>
    <s v="KEONGCO DEVELOPMENT SDN. BHD."/>
    <n v="100521"/>
    <x v="774"/>
    <s v="CFS-BB"/>
    <s v="Y"/>
    <n v="88661"/>
    <s v="Lim Mei Hwa"/>
    <s v="RM"/>
    <n v="843079.67"/>
    <n v="0"/>
    <n v="838719.78"/>
    <n v="0"/>
    <n v="0"/>
    <n v="838719.78"/>
    <n v="-4359.890000000014"/>
  </r>
  <r>
    <n v="15565854"/>
    <s v="KFG PLYWOOD TRADING SDN BHD"/>
    <n v="101556"/>
    <x v="775"/>
    <s v="CFS-BB"/>
    <s v="Y"/>
    <n v="94601"/>
    <s v="Leong Khang Loon"/>
    <s v="RM"/>
    <n v="5500000"/>
    <n v="0"/>
    <n v="0"/>
    <n v="500846.64"/>
    <n v="5500000"/>
    <n v="6000846.6399999997"/>
    <n v="500846.63999999966"/>
  </r>
  <r>
    <n v="26247463"/>
    <s v="SHUN HONG ZHAN SDN BHD                  "/>
    <n v="101556"/>
    <x v="775"/>
    <s v="CFS-BB"/>
    <s v="N"/>
    <m/>
    <m/>
    <m/>
    <n v="0"/>
    <n v="0"/>
    <n v="0"/>
    <n v="0"/>
    <n v="0"/>
    <n v="0"/>
    <m/>
  </r>
  <r>
    <n v="25047321"/>
    <s v="K FRY IOI RESTAURANT SDN BHD"/>
    <n v="101557"/>
    <x v="776"/>
    <s v="CFS-BB"/>
    <s v="N"/>
    <n v="80927"/>
    <s v="Ang Yen Ping"/>
    <s v="RM SME"/>
    <n v="0"/>
    <n v="0"/>
    <n v="0"/>
    <n v="0"/>
    <n v="0"/>
    <n v="0"/>
    <m/>
  </r>
  <r>
    <n v="27286452"/>
    <s v="SH RESTAURANT                           "/>
    <n v="101557"/>
    <x v="776"/>
    <s v="CFS-BB"/>
    <s v="N"/>
    <n v="80927"/>
    <s v="Ang Yen Ping"/>
    <s v="RM SME"/>
    <n v="0"/>
    <n v="501246.58"/>
    <n v="0"/>
    <n v="0"/>
    <n v="0"/>
    <n v="501246.58"/>
    <m/>
  </r>
  <r>
    <n v="20163123"/>
    <s v="KGF REALTY SDN BHD"/>
    <n v="101558"/>
    <x v="777"/>
    <s v="CFS-BB"/>
    <s v="Y"/>
    <n v="130292"/>
    <s v="Dhivyamaaran A/L Anparasan"/>
    <s v="RM"/>
    <n v="2125000"/>
    <n v="333311.78000000003"/>
    <n v="0"/>
    <n v="0"/>
    <n v="0"/>
    <n v="333311.78000000003"/>
    <n v="-1791688.22"/>
  </r>
  <r>
    <n v="18592291"/>
    <s v="CHOP YEW LEE ENERGY SDN BHD             "/>
    <n v="101558"/>
    <x v="777"/>
    <s v="CFS-BB"/>
    <s v="Y"/>
    <n v="136690"/>
    <s v="TAN PEI YONG"/>
    <s v="RM"/>
    <n v="0"/>
    <n v="0"/>
    <n v="0"/>
    <n v="0"/>
    <n v="1000000"/>
    <n v="1000000"/>
    <n v="1000000"/>
  </r>
  <r>
    <n v="9678720"/>
    <s v="CHOP YEW LEE PETROLEUM SDN BHD          "/>
    <n v="101558"/>
    <x v="777"/>
    <s v="CFS-BB"/>
    <s v="Y"/>
    <n v="136690"/>
    <s v="TAN PEI YONG"/>
    <s v="RM"/>
    <n v="0"/>
    <n v="0"/>
    <n v="0"/>
    <n v="0"/>
    <n v="1000000"/>
    <n v="1000000"/>
    <n v="1000000"/>
  </r>
  <r>
    <n v="19835117"/>
    <s v="CLASSIC ENERGY SDN BHD"/>
    <n v="101558"/>
    <x v="777"/>
    <s v="CFS-BB"/>
    <s v="N"/>
    <m/>
    <m/>
    <m/>
    <n v="0"/>
    <n v="0"/>
    <n v="0"/>
    <n v="0"/>
    <n v="0"/>
    <n v="0"/>
    <m/>
  </r>
  <r>
    <n v="9834937"/>
    <s v="IPTISAN SDN BHD                         "/>
    <n v="101558"/>
    <x v="777"/>
    <s v="CFS-BB"/>
    <s v="Y"/>
    <n v="137175"/>
    <s v="Brian Cheng Wai Nynn"/>
    <s v="RM"/>
    <n v="0"/>
    <n v="0"/>
    <n v="0"/>
    <n v="0"/>
    <n v="3000000"/>
    <n v="3000000"/>
    <n v="3000000"/>
  </r>
  <r>
    <n v="26146516"/>
    <s v="YIELD NETWORK SDN BHD                   "/>
    <n v="101558"/>
    <x v="777"/>
    <s v="CFS-BB"/>
    <s v="N"/>
    <m/>
    <m/>
    <m/>
    <n v="0"/>
    <n v="0"/>
    <n v="0"/>
    <n v="0"/>
    <n v="0"/>
    <n v="0"/>
    <m/>
  </r>
  <r>
    <n v="16951887"/>
    <s v="KGW LOGISTICS (M) SDN.BHD."/>
    <n v="101559"/>
    <x v="778"/>
    <s v="CFS-BB"/>
    <s v="Y"/>
    <n v="99910"/>
    <s v="Loo Kit Loong"/>
    <s v="DH"/>
    <n v="1001168.19"/>
    <n v="0"/>
    <n v="1000778.81"/>
    <n v="0"/>
    <n v="0"/>
    <n v="1000778.81"/>
    <n v="-389.37999999988824"/>
  </r>
  <r>
    <n v="22784332"/>
    <s v="KGM GLOVES SDN BHD                      "/>
    <n v="101559"/>
    <x v="778"/>
    <s v="CFS-BB"/>
    <s v="N"/>
    <m/>
    <m/>
    <m/>
    <n v="0"/>
    <n v="0"/>
    <n v="0"/>
    <n v="0"/>
    <n v="0"/>
    <n v="0"/>
    <m/>
  </r>
  <r>
    <n v="24399969"/>
    <s v="IK PLUS INDUSTRIES SDN BHD"/>
    <n v="100522"/>
    <x v="779"/>
    <s v="CFS-BB"/>
    <s v="Y"/>
    <n v="11111"/>
    <s v="Tan Lay Wah"/>
    <s v="DH"/>
    <n v="2211000"/>
    <n v="543311.17999999993"/>
    <n v="701868.46"/>
    <n v="0"/>
    <n v="1461000"/>
    <n v="2706179.6399999997"/>
    <n v="495179.63999999966"/>
  </r>
  <r>
    <n v="24973691"/>
    <s v="KHAI SENG PACKAGING INDUSTRIES SDN BHD"/>
    <n v="100522"/>
    <x v="779"/>
    <s v="CFS-BB"/>
    <s v="Y"/>
    <n v="11111"/>
    <s v="Tan Lay Wah"/>
    <s v="DH"/>
    <n v="7000000"/>
    <n v="0"/>
    <n v="0"/>
    <n v="0"/>
    <n v="7000000"/>
    <n v="7000000"/>
    <n v="0"/>
  </r>
  <r>
    <n v="4014649"/>
    <s v="K.H.H.DOUBLE LION FRUIT JUICE MANUFACTURING S/BHD"/>
    <n v="101560"/>
    <x v="780"/>
    <s v="CFS-BB"/>
    <s v="Y"/>
    <n v="133907"/>
    <s v="See Tho Mei Cheam"/>
    <s v="RM"/>
    <n v="5250000"/>
    <n v="4857067.09"/>
    <n v="0"/>
    <n v="0"/>
    <n v="0"/>
    <n v="4857067.09"/>
    <n v="-392932.91000000015"/>
  </r>
  <r>
    <n v="4631799"/>
    <s v="TAN HWA HO HOLDINGS SDN. BHD"/>
    <n v="101560"/>
    <x v="780"/>
    <s v="CFS-BB"/>
    <s v="N"/>
    <m/>
    <m/>
    <m/>
    <n v="0"/>
    <n v="0"/>
    <n v="0"/>
    <n v="0"/>
    <n v="0"/>
    <n v="0"/>
    <m/>
  </r>
  <r>
    <n v="3955943"/>
    <s v="KHIAN HENN METAL INDUSTRIES SDN BHD"/>
    <n v="100523"/>
    <x v="781"/>
    <s v="CFS-BB"/>
    <s v="Y"/>
    <n v="137294"/>
    <s v="Ng Yun Hui"/>
    <s v="RM"/>
    <n v="0"/>
    <n v="0"/>
    <n v="0"/>
    <n v="175335.18"/>
    <n v="0"/>
    <n v="175335.18"/>
    <n v="175335.18"/>
  </r>
  <r>
    <n v="7370962"/>
    <s v="KHIAN HENN INDUSTRIES SDN BHD"/>
    <n v="100523"/>
    <x v="781"/>
    <s v="CFS-BB"/>
    <s v="N"/>
    <m/>
    <m/>
    <s v="BDM"/>
    <n v="0"/>
    <n v="0"/>
    <n v="0"/>
    <n v="0"/>
    <n v="0"/>
    <n v="0"/>
    <m/>
  </r>
  <r>
    <n v="9084084"/>
    <s v="KHIAN HENN CORPORATION SDN BHD"/>
    <n v="100523"/>
    <x v="781"/>
    <s v="CFS-BB"/>
    <s v="Y"/>
    <n v="137294"/>
    <s v="Ng Yun Hui"/>
    <s v="RM"/>
    <n v="350000"/>
    <n v="0"/>
    <n v="0"/>
    <n v="100169.87"/>
    <n v="300000"/>
    <n v="400169.87"/>
    <n v="50169.869999999995"/>
  </r>
  <r>
    <n v="2142115"/>
    <s v="KHOR ENG HOCK &amp; SONS SDN BHD"/>
    <n v="100524"/>
    <x v="782"/>
    <s v="CFS-BB"/>
    <s v="Y"/>
    <n v="131084"/>
    <s v="Pang Lisa"/>
    <s v="RM"/>
    <n v="3557000"/>
    <n v="3270796.44"/>
    <n v="0"/>
    <n v="0"/>
    <n v="0"/>
    <n v="3270796.44"/>
    <n v="-286203.56000000006"/>
  </r>
  <r>
    <n v="21661801"/>
    <s v="MONTANA ASSETS SDN BHD"/>
    <n v="100524"/>
    <x v="782"/>
    <s v="CFS-BB"/>
    <s v="Y"/>
    <n v="131084"/>
    <s v="Pang Lisa"/>
    <s v="RM"/>
    <n v="2480000"/>
    <n v="2231619.73"/>
    <n v="0"/>
    <n v="0"/>
    <n v="0"/>
    <n v="2231619.73"/>
    <n v="-248380.27000000002"/>
  </r>
  <r>
    <n v="8966216"/>
    <s v="KIA CAPITAL SDN BHD"/>
    <n v="101561"/>
    <x v="783"/>
    <s v="CFS-BB"/>
    <s v="Y"/>
    <n v="134714"/>
    <s v="Tan Yi Sheng"/>
    <s v="RM"/>
    <n v="948000"/>
    <n v="835567.73"/>
    <n v="0"/>
    <n v="0"/>
    <n v="0"/>
    <n v="835567.73"/>
    <n v="-112432.27000000002"/>
  </r>
  <r>
    <n v="7373772"/>
    <s v="CHIEF HOME SDN BHD"/>
    <n v="101561"/>
    <x v="783"/>
    <s v="CFS-BB"/>
    <s v="N"/>
    <m/>
    <m/>
    <m/>
    <n v="0"/>
    <n v="0"/>
    <n v="0"/>
    <n v="0"/>
    <n v="0"/>
    <n v="0"/>
    <m/>
  </r>
  <r>
    <n v="20229402"/>
    <s v="GOLDEN DILIGENCE SDN BHD"/>
    <n v="101561"/>
    <x v="783"/>
    <s v="CFS-BB"/>
    <s v="N"/>
    <m/>
    <m/>
    <m/>
    <n v="0"/>
    <n v="0"/>
    <n v="0"/>
    <n v="0"/>
    <n v="0"/>
    <n v="0"/>
    <m/>
  </r>
  <r>
    <n v="21682760"/>
    <s v="NALURI AMAN SDN BHD"/>
    <n v="101561"/>
    <x v="783"/>
    <s v="CFS-BB"/>
    <s v="N"/>
    <m/>
    <m/>
    <s v="RM"/>
    <n v="0"/>
    <n v="0"/>
    <n v="0"/>
    <n v="0"/>
    <n v="0"/>
    <n v="0"/>
    <m/>
  </r>
  <r>
    <n v="21863735"/>
    <s v="SPECIAL PREMIER SDN BHD"/>
    <n v="101561"/>
    <x v="783"/>
    <s v="CFS-BB"/>
    <s v="N"/>
    <m/>
    <m/>
    <m/>
    <n v="0"/>
    <n v="0"/>
    <n v="0"/>
    <n v="0"/>
    <n v="0"/>
    <n v="0"/>
    <m/>
  </r>
  <r>
    <n v="14109220"/>
    <s v="KIAN KUANG COLDSTORAGE TRADING SDN BHD"/>
    <n v="100525"/>
    <x v="784"/>
    <s v="CFS-BB"/>
    <s v="Y"/>
    <n v="74278"/>
    <s v="Mohd Shafiz Bin Mohd Taib"/>
    <s v="RM"/>
    <n v="3746400"/>
    <n v="2202750.6399999997"/>
    <n v="0"/>
    <n v="0"/>
    <n v="750000"/>
    <n v="2952750.6399999997"/>
    <n v="-793649.36000000034"/>
  </r>
  <r>
    <n v="21990492"/>
    <s v="CHEW AND YEW ENTERPRISE SDN BHD"/>
    <n v="100525"/>
    <x v="784"/>
    <s v="CFS-BB"/>
    <s v="Y"/>
    <n v="74278"/>
    <s v="Mohd Shafiz Bin Mohd Taib"/>
    <s v="RM"/>
    <n v="4169783.83"/>
    <n v="424219.22"/>
    <n v="1394855.92"/>
    <n v="0"/>
    <n v="1840000"/>
    <n v="3659075.1399999997"/>
    <n v="-510708.69000000041"/>
  </r>
  <r>
    <n v="13907511"/>
    <s v="KIAN LEE S.M.R. FACTORY SENDIRIAN BERHAD"/>
    <n v="100526"/>
    <x v="785"/>
    <s v="CFS-BB"/>
    <s v="Y"/>
    <n v="132522"/>
    <s v="Lilian Cheng Jen Ying"/>
    <s v="BDM"/>
    <n v="15558157.73"/>
    <n v="0"/>
    <n v="5038771.83"/>
    <n v="0"/>
    <n v="10451852.1"/>
    <n v="15490623.93"/>
    <n v="-67533.800000000745"/>
  </r>
  <r>
    <n v="21168206"/>
    <s v="JESSELTON HEVEA SDN BHD"/>
    <n v="100526"/>
    <x v="785"/>
    <s v="CFS-BB"/>
    <s v="Y"/>
    <n v="132522"/>
    <s v="Lilian Cheng Jen Ying"/>
    <s v="BDM"/>
    <n v="4042748.74"/>
    <n v="0"/>
    <n v="4028499.17"/>
    <n v="0"/>
    <n v="0"/>
    <n v="4028499.17"/>
    <n v="-14249.570000000298"/>
  </r>
  <r>
    <n v="2434569"/>
    <s v="KIAN SENG TRADING COMPANY               "/>
    <n v="100527"/>
    <x v="786"/>
    <s v="CFS-BB"/>
    <s v="N"/>
    <m/>
    <m/>
    <m/>
    <n v="0"/>
    <n v="0"/>
    <n v="0"/>
    <n v="0"/>
    <n v="0"/>
    <n v="0"/>
    <m/>
  </r>
  <r>
    <n v="16649970"/>
    <s v="KIAN SENG BUILDING MATERIAL SDN BHD"/>
    <n v="100527"/>
    <x v="786"/>
    <s v="CFS-BB"/>
    <s v="Y"/>
    <n v="86311"/>
    <s v="Zaitun Binti Zanudin"/>
    <s v="RM"/>
    <n v="500000"/>
    <n v="38997.129999999997"/>
    <n v="0"/>
    <n v="0"/>
    <n v="0"/>
    <n v="38997.129999999997"/>
    <n v="-461002.87"/>
  </r>
  <r>
    <n v="20257492"/>
    <s v="GL CONSTRUCTION WORKS                   "/>
    <n v="100527"/>
    <x v="786"/>
    <s v="CFS-BB"/>
    <s v="Y"/>
    <n v="86311"/>
    <s v="Zaitun Binti Zanudin"/>
    <s v="RM"/>
    <n v="2568457.4"/>
    <n v="0"/>
    <n v="2565638.2799999998"/>
    <n v="0"/>
    <n v="0"/>
    <n v="2565638.2799999998"/>
    <n v="-2819.1200000001118"/>
  </r>
  <r>
    <n v="4277851"/>
    <s v="YU YU ENTERPRISE (M) SDN BHD            "/>
    <n v="100528"/>
    <x v="787"/>
    <s v="CFS-BB"/>
    <s v="N"/>
    <m/>
    <m/>
    <m/>
    <n v="0"/>
    <n v="0"/>
    <n v="0"/>
    <n v="0"/>
    <n v="0"/>
    <n v="0"/>
    <m/>
  </r>
  <r>
    <n v="18068395"/>
    <s v="KAR SIN BERHAD"/>
    <n v="100528"/>
    <x v="787"/>
    <s v="CFS-BB"/>
    <s v="Y"/>
    <n v="124883"/>
    <s v="Cheong Chee Hoong"/>
    <s v="BDM"/>
    <n v="13070488.939999999"/>
    <n v="0"/>
    <n v="4046992.64"/>
    <n v="0"/>
    <n v="9000000"/>
    <n v="13046992.640000001"/>
    <n v="-23496.299999998882"/>
  </r>
  <r>
    <n v="18651634"/>
    <s v="MUTUAL BOUNDARY SDN BHD"/>
    <n v="100528"/>
    <x v="787"/>
    <s v="CFS-BB"/>
    <s v="Y"/>
    <n v="133356"/>
    <s v="Low Kim Kee"/>
    <s v="RM"/>
    <n v="200000"/>
    <n v="0"/>
    <n v="0"/>
    <n v="0"/>
    <n v="200000"/>
    <n v="200000"/>
    <n v="0"/>
  </r>
  <r>
    <n v="19407647"/>
    <s v="HALIM &amp; YU SDN. BHD."/>
    <n v="100528"/>
    <x v="787"/>
    <s v="CFS-BB"/>
    <s v="Y"/>
    <n v="97453"/>
    <s v="Chong Yoke Yee"/>
    <s v="BDM"/>
    <n v="12589485.15"/>
    <n v="12929617.25"/>
    <n v="0"/>
    <n v="0"/>
    <n v="0"/>
    <n v="12929617.25"/>
    <n v="340132.09999999963"/>
  </r>
  <r>
    <n v="23095807"/>
    <s v="KAR SIN READY MIX SDN BHD               "/>
    <n v="100528"/>
    <x v="787"/>
    <s v="CFS-BB"/>
    <s v="N"/>
    <m/>
    <m/>
    <m/>
    <n v="0"/>
    <n v="0"/>
    <n v="0"/>
    <n v="0"/>
    <n v="0"/>
    <n v="0"/>
    <m/>
  </r>
  <r>
    <n v="23943415"/>
    <s v="KAR SIN HARDWARE SDN BHD"/>
    <n v="100528"/>
    <x v="787"/>
    <s v="CFS-BB"/>
    <s v="Y"/>
    <n v="96896"/>
    <s v="Chong Bo Eing"/>
    <s v="BDM"/>
    <n v="444000"/>
    <n v="332396.51"/>
    <n v="0"/>
    <n v="0"/>
    <n v="0"/>
    <n v="332396.51"/>
    <n v="-111603.48999999999"/>
  </r>
  <r>
    <n v="24005176"/>
    <s v="KIARA DESARU SDN BHD"/>
    <n v="100528"/>
    <x v="787"/>
    <s v="CFS-BB"/>
    <s v="Y"/>
    <n v="96896"/>
    <s v="Chong Bo Eing"/>
    <s v="BDM"/>
    <n v="20900000"/>
    <n v="15896908.989999998"/>
    <n v="0"/>
    <n v="0"/>
    <n v="0"/>
    <n v="15896908.989999998"/>
    <n v="-5003091.0100000016"/>
  </r>
  <r>
    <n v="24347171"/>
    <s v="KERJAYA DAMAI SDN BHD"/>
    <n v="100528"/>
    <x v="787"/>
    <s v="CFS-BB"/>
    <s v="Y"/>
    <n v="133356"/>
    <s v="Low Kim Kee"/>
    <s v="RM"/>
    <n v="11550000"/>
    <n v="9302580.5399999991"/>
    <n v="0"/>
    <n v="0"/>
    <n v="0"/>
    <n v="9302580.5399999991"/>
    <n v="-2247419.4600000009"/>
  </r>
  <r>
    <n v="24467909"/>
    <s v="D KIARA PLACE SDN BHD                   "/>
    <n v="100528"/>
    <x v="787"/>
    <s v="CFS-BB"/>
    <s v="N"/>
    <m/>
    <m/>
    <m/>
    <n v="0"/>
    <n v="0"/>
    <n v="0"/>
    <n v="0"/>
    <n v="0"/>
    <n v="0"/>
    <m/>
  </r>
  <r>
    <n v="24553727"/>
    <s v="KERJAYA HARTAMAS SDN BHD                "/>
    <n v="100528"/>
    <x v="787"/>
    <s v="CFS-BB"/>
    <s v="N"/>
    <m/>
    <m/>
    <m/>
    <n v="0"/>
    <n v="0"/>
    <n v="0"/>
    <n v="0"/>
    <n v="0"/>
    <n v="0"/>
    <m/>
  </r>
  <r>
    <n v="25420862"/>
    <s v="CALDERA MACHINERY SDN BHD"/>
    <n v="100528"/>
    <x v="787"/>
    <s v="CFS-BB"/>
    <s v="Y"/>
    <n v="96896"/>
    <s v="Chong Bo Eing"/>
    <s v="BDM"/>
    <n v="6300000"/>
    <n v="5665679.5"/>
    <n v="0"/>
    <n v="0"/>
    <n v="0"/>
    <n v="5665679.5"/>
    <n v="-634320.5"/>
  </r>
  <r>
    <n v="25864999"/>
    <s v="CALDERA PROPERTY SDN BHD                "/>
    <n v="100528"/>
    <x v="787"/>
    <s v="CFS-BB"/>
    <s v="N"/>
    <m/>
    <m/>
    <m/>
    <n v="0"/>
    <n v="0"/>
    <n v="0"/>
    <n v="0"/>
    <n v="0"/>
    <n v="0"/>
    <m/>
  </r>
  <r>
    <n v="21914409"/>
    <s v="KIHARTA DEVELOPMENT SDN BHD"/>
    <n v="101562"/>
    <x v="788"/>
    <s v="CFS-BB"/>
    <s v="Y"/>
    <n v="124361"/>
    <s v="Lim Wee Sern "/>
    <s v="RM"/>
    <n v="25010000"/>
    <n v="8418659.3599999994"/>
    <n v="0"/>
    <n v="0"/>
    <n v="0"/>
    <n v="8418659.3599999994"/>
    <n v="-16591340.640000001"/>
  </r>
  <r>
    <n v="24841332"/>
    <s v="RANCAK BETA SDN BHD                     "/>
    <n v="101562"/>
    <x v="788"/>
    <s v="CFS-BB"/>
    <s v="N"/>
    <m/>
    <m/>
    <m/>
    <n v="0"/>
    <n v="0"/>
    <n v="0"/>
    <n v="0"/>
    <n v="0"/>
    <n v="0"/>
    <m/>
  </r>
  <r>
    <n v="20955495"/>
    <s v="WELLOYD PROPERTIES SDN BHD              "/>
    <n v="101562"/>
    <x v="788"/>
    <s v="CFS-BB"/>
    <s v="N"/>
    <m/>
    <m/>
    <m/>
    <n v="0"/>
    <n v="0"/>
    <n v="0"/>
    <n v="0"/>
    <n v="0"/>
    <n v="0"/>
    <m/>
  </r>
  <r>
    <n v="23426649"/>
    <s v="KILANG BERAS BUKIT KALONG SDN BHD"/>
    <n v="101563"/>
    <x v="789"/>
    <s v="CFS-BB"/>
    <s v="Y"/>
    <n v="67157"/>
    <s v="Noor Hafizza Binti Ismail"/>
    <s v="RM"/>
    <n v="14110670.609999999"/>
    <n v="1771619.28"/>
    <n v="4705240.42"/>
    <n v="0"/>
    <n v="7602810"/>
    <n v="14079669.699999999"/>
    <n v="-31000.910000000149"/>
  </r>
  <r>
    <n v="25458946"/>
    <s v="POH SENG RICE MILL &amp; COMPANY SDN BHD"/>
    <n v="101563"/>
    <x v="789"/>
    <s v="CFS-BB"/>
    <s v="Y"/>
    <n v="67157"/>
    <s v="Noor Hafizza Binti Ismail"/>
    <s v="RM"/>
    <n v="0"/>
    <n v="0"/>
    <n v="0"/>
    <n v="0"/>
    <n v="0"/>
    <n v="0"/>
    <n v="0"/>
  </r>
  <r>
    <n v="4540220"/>
    <s v="WENGPHA RICE MILL SDN BHD"/>
    <n v="101563"/>
    <x v="789"/>
    <s v="CFS-BB"/>
    <s v="N"/>
    <m/>
    <m/>
    <m/>
    <n v="0"/>
    <n v="0"/>
    <n v="0"/>
    <n v="0"/>
    <n v="0"/>
    <n v="0"/>
    <m/>
  </r>
  <r>
    <n v="17560934"/>
    <s v="AGRO ASAS SDN BHD"/>
    <n v="100529"/>
    <x v="790"/>
    <s v="CFS-BB"/>
    <s v="Y"/>
    <n v="126344"/>
    <s v="Low Man Dee"/>
    <s v="RM"/>
    <n v="1020000"/>
    <n v="990804.53"/>
    <n v="0"/>
    <n v="0"/>
    <n v="0"/>
    <n v="990804.53"/>
    <n v="-29195.469999999972"/>
  </r>
  <r>
    <n v="18906602"/>
    <s v="KILANG BERAS RAKYAT SEKINCHAN SDN BHD"/>
    <n v="100529"/>
    <x v="790"/>
    <s v="CFS-BB"/>
    <s v="Y"/>
    <n v="126344"/>
    <s v="Low Man Dee"/>
    <s v="RM"/>
    <n v="18212046.699999999"/>
    <n v="2932343.64"/>
    <n v="658031.15"/>
    <n v="0"/>
    <n v="11300000"/>
    <n v="14890374.789999999"/>
    <n v="-3321671.91"/>
  </r>
  <r>
    <n v="5197128"/>
    <s v="KILANG BERAS PERING (KEDAH) SDN BHD     "/>
    <n v="100530"/>
    <x v="791"/>
    <s v="CFS-BB"/>
    <s v="Y"/>
    <n v="67157"/>
    <s v="Noor Hafizza Binti Ismail"/>
    <s v="RM"/>
    <n v="0"/>
    <n v="0"/>
    <n v="4500000"/>
    <n v="0"/>
    <n v="0"/>
    <n v="4500000"/>
    <n v="4500000"/>
  </r>
  <r>
    <n v="15034343"/>
    <s v="KILANG BERAS TAJAR SDN BHD              "/>
    <n v="100530"/>
    <x v="791"/>
    <s v="CFS-BB"/>
    <s v="Y"/>
    <n v="67157"/>
    <s v="Noor Hafizza Binti Ismail"/>
    <s v="RM"/>
    <n v="0"/>
    <n v="0"/>
    <n v="3360000"/>
    <n v="0"/>
    <n v="0"/>
    <n v="3360000"/>
    <n v="3360000"/>
  </r>
  <r>
    <n v="5597176"/>
    <s v="KANTA PASTI SDN BHD"/>
    <n v="100531"/>
    <x v="792"/>
    <s v="CFS-BB"/>
    <s v="Y"/>
    <n v="131072"/>
    <s v="Pneh Joo Li"/>
    <s v="RM"/>
    <n v="50000"/>
    <n v="0"/>
    <n v="0"/>
    <n v="0"/>
    <n v="50000"/>
    <n v="50000"/>
    <n v="0"/>
  </r>
  <r>
    <n v="6046032"/>
    <s v="KILANG PAPAN JENDELA BARU SDN BHD"/>
    <n v="100531"/>
    <x v="792"/>
    <s v="CFS-BB"/>
    <s v="Y"/>
    <n v="131072"/>
    <s v="Pneh Joo Li"/>
    <s v="RM"/>
    <n v="2850421.38"/>
    <n v="1289701.1800000002"/>
    <n v="328614.26"/>
    <n v="0"/>
    <n v="0"/>
    <n v="1618315.4400000002"/>
    <n v="-1232105.9399999997"/>
  </r>
  <r>
    <n v="9025201"/>
    <s v="KIM MA SUPERTILES SDN BHD               "/>
    <n v="101564"/>
    <x v="793"/>
    <s v="CFS-BB"/>
    <s v="N"/>
    <m/>
    <m/>
    <m/>
    <n v="0"/>
    <n v="0"/>
    <n v="0"/>
    <n v="0"/>
    <n v="0"/>
    <n v="0"/>
    <m/>
  </r>
  <r>
    <n v="4320504"/>
    <s v="SELAMAT SUPPLIES SDN BHD                "/>
    <n v="101564"/>
    <x v="793"/>
    <s v="CFS-BB"/>
    <s v="Y"/>
    <n v="126349"/>
    <s v="Poh Jo Ee Ysabelle"/>
    <s v="RM"/>
    <n v="0"/>
    <n v="0"/>
    <n v="0"/>
    <n v="0"/>
    <n v="1000000"/>
    <n v="1000000"/>
    <n v="1000000"/>
  </r>
  <r>
    <n v="8143376"/>
    <s v="SINCERE MATCH &amp; TOBACCO FACTORY SDN BHD "/>
    <n v="101564"/>
    <x v="793"/>
    <s v="CFS-BB"/>
    <s v="N"/>
    <m/>
    <m/>
    <m/>
    <n v="0"/>
    <n v="0"/>
    <n v="0"/>
    <n v="0"/>
    <n v="0"/>
    <n v="0"/>
    <m/>
  </r>
  <r>
    <n v="6477224"/>
    <s v="HAJAT TEMU SDN BHD"/>
    <n v="100532"/>
    <x v="794"/>
    <s v="CFS-BB"/>
    <s v="Y"/>
    <n v="64719"/>
    <s v="Sharifah Atiza Binti Sy.Ibrahim"/>
    <s v="BDM"/>
    <n v="675000"/>
    <n v="528963.81999999995"/>
    <n v="0"/>
    <n v="0"/>
    <n v="0"/>
    <n v="528963.81999999995"/>
    <n v="-146036.18000000005"/>
  </r>
  <r>
    <n v="7976270"/>
    <s v="GOLDEN HORSE PLANTATIONS SDN BHD"/>
    <n v="100532"/>
    <x v="794"/>
    <s v="CFS-BB"/>
    <s v="Y"/>
    <n v="86311"/>
    <s v="Zaitun Binti Zanudin"/>
    <s v="RM"/>
    <n v="10000000"/>
    <n v="0"/>
    <n v="0"/>
    <n v="0"/>
    <n v="10000000"/>
    <n v="10000000"/>
    <n v="0"/>
  </r>
  <r>
    <n v="13799552"/>
    <s v="IRAWI HOLDINGS SDN BHD"/>
    <n v="100532"/>
    <x v="794"/>
    <s v="CFS-BB"/>
    <s v="Y"/>
    <n v="86311"/>
    <s v="Zaitun Binti Zanudin"/>
    <s v="RM"/>
    <n v="7700000"/>
    <n v="0"/>
    <n v="0"/>
    <n v="0"/>
    <n v="7700000"/>
    <n v="7700000"/>
    <n v="0"/>
  </r>
  <r>
    <n v="14038828"/>
    <s v="POWERHOUSE REGAL S/B"/>
    <n v="100532"/>
    <x v="794"/>
    <s v="CFS-BB"/>
    <s v="Y"/>
    <n v="86311"/>
    <s v="Zaitun Binti Zanudin"/>
    <s v="RM"/>
    <n v="286700.99"/>
    <n v="0"/>
    <n v="281134"/>
    <n v="137500"/>
    <n v="0"/>
    <n v="418634"/>
    <n v="131933.01"/>
  </r>
  <r>
    <n v="14104707"/>
    <s v="KURNIA MASTIARA SDN BHD"/>
    <n v="100532"/>
    <x v="794"/>
    <s v="CFS-BB"/>
    <s v="Y"/>
    <n v="86311"/>
    <s v="Zaitun Binti Zanudin"/>
    <s v="RM"/>
    <n v="4929487.67"/>
    <n v="0"/>
    <n v="927991.79"/>
    <n v="0"/>
    <n v="4000000"/>
    <n v="4927991.79"/>
    <n v="-1495.8799999998882"/>
  </r>
  <r>
    <n v="14909850"/>
    <s v="KIM MA OIL PALM (TRANSPORT) SDN BHD"/>
    <n v="100532"/>
    <x v="794"/>
    <s v="CFS-BB"/>
    <s v="Y"/>
    <n v="92006"/>
    <s v="Tan Lee Ling"/>
    <s v="BDM"/>
    <n v="71000000"/>
    <n v="0"/>
    <n v="0"/>
    <n v="4007510.59"/>
    <n v="71000000"/>
    <n v="75007510.590000004"/>
    <n v="4007510.5900000036"/>
  </r>
  <r>
    <n v="16510814"/>
    <s v="PERNIAGAAN MOTOR K S CHAI SDN BHD"/>
    <n v="100532"/>
    <x v="794"/>
    <s v="CFS-BB"/>
    <s v="N"/>
    <m/>
    <m/>
    <m/>
    <n v="0"/>
    <n v="0"/>
    <n v="0"/>
    <n v="0"/>
    <n v="0"/>
    <n v="0"/>
    <m/>
  </r>
  <r>
    <n v="17285953"/>
    <s v="SOLAR GAS TATS ENTERPRISE SDN BHD"/>
    <n v="100532"/>
    <x v="794"/>
    <s v="CFS-BB"/>
    <s v="Y"/>
    <n v="86311"/>
    <s v="Zaitun Binti Zanudin"/>
    <s v="RM"/>
    <n v="1008035.63"/>
    <n v="0"/>
    <n v="1005357.09"/>
    <n v="0"/>
    <n v="0"/>
    <n v="1005357.09"/>
    <n v="-2678.5400000000373"/>
  </r>
  <r>
    <n v="17316933"/>
    <s v="K S CHAI MOTOR ENTERPRISE               "/>
    <n v="100532"/>
    <x v="794"/>
    <s v="CFS-BB"/>
    <s v="N"/>
    <m/>
    <m/>
    <m/>
    <n v="0"/>
    <n v="0"/>
    <n v="0"/>
    <n v="0"/>
    <n v="0"/>
    <n v="0"/>
    <m/>
  </r>
  <r>
    <n v="19113116"/>
    <s v="JOHAN SAWIT SDN BHD"/>
    <n v="100532"/>
    <x v="794"/>
    <s v="CFS-BB"/>
    <s v="Y"/>
    <n v="86311"/>
    <s v="Zaitun Binti Zanudin"/>
    <s v="RM"/>
    <n v="4890791.83"/>
    <n v="0"/>
    <n v="2817194.58"/>
    <n v="0"/>
    <n v="2000000"/>
    <n v="4817194.58"/>
    <n v="-73597.25"/>
  </r>
  <r>
    <n v="19259667"/>
    <s v="UNITED RANGE SDN BHD                    "/>
    <n v="100532"/>
    <x v="794"/>
    <s v="CFS-BB"/>
    <s v="N"/>
    <m/>
    <m/>
    <m/>
    <n v="0"/>
    <n v="0"/>
    <n v="0"/>
    <n v="0"/>
    <n v="0"/>
    <n v="0"/>
    <m/>
  </r>
  <r>
    <n v="19383204"/>
    <s v="FAR EAST DELUXE SDN BHD"/>
    <n v="100532"/>
    <x v="794"/>
    <s v="CFS-BB"/>
    <s v="Y"/>
    <n v="86311"/>
    <s v="Zaitun Binti Zanudin"/>
    <s v="RM"/>
    <n v="10500000"/>
    <n v="5410505.4299999997"/>
    <n v="0"/>
    <n v="0"/>
    <n v="0"/>
    <n v="5410505.4299999997"/>
    <n v="-5089494.57"/>
  </r>
  <r>
    <n v="21912497"/>
    <s v="WINUS PROPERTY MANAGEMENT SDN BHD"/>
    <n v="100532"/>
    <x v="794"/>
    <s v="CFS-BB"/>
    <s v="N"/>
    <m/>
    <m/>
    <m/>
    <n v="0"/>
    <n v="0"/>
    <n v="0"/>
    <n v="0"/>
    <n v="0"/>
    <n v="0"/>
    <m/>
  </r>
  <r>
    <n v="23969380"/>
    <s v="VINTAGE STRATEGIES SDN BHD"/>
    <n v="100532"/>
    <x v="794"/>
    <s v="CFS-BB"/>
    <s v="Y"/>
    <n v="86311"/>
    <s v="Zaitun Binti Zanudin"/>
    <s v="RM"/>
    <n v="0"/>
    <n v="0"/>
    <n v="500772.33"/>
    <n v="0"/>
    <n v="0"/>
    <n v="500772.33"/>
    <n v="500772.33"/>
  </r>
  <r>
    <n v="24471367"/>
    <s v="ALAM JAYA BERSATU SDN BHD               "/>
    <n v="100532"/>
    <x v="794"/>
    <s v="CFS-BB"/>
    <s v="N"/>
    <m/>
    <m/>
    <m/>
    <n v="0"/>
    <n v="0"/>
    <n v="0"/>
    <n v="0"/>
    <n v="0"/>
    <n v="0"/>
    <m/>
  </r>
  <r>
    <n v="25572187"/>
    <s v="GOLDEN HORSE OIL STATION SDN BHD        "/>
    <n v="100532"/>
    <x v="794"/>
    <s v="CFS-BB"/>
    <s v="N"/>
    <m/>
    <m/>
    <m/>
    <n v="0"/>
    <n v="0"/>
    <n v="0"/>
    <n v="0"/>
    <n v="0"/>
    <n v="0"/>
    <m/>
  </r>
  <r>
    <n v="14004354"/>
    <s v="KIM TECK CHEONG SDN BHD"/>
    <n v="100533"/>
    <x v="795"/>
    <s v="CFS-BB"/>
    <s v="Y"/>
    <n v="20553"/>
    <s v="Joshen Bin Moliat"/>
    <s v="RM"/>
    <n v="10000000"/>
    <n v="0"/>
    <n v="0"/>
    <n v="0"/>
    <n v="10000000"/>
    <n v="10000000"/>
    <n v="0"/>
  </r>
  <r>
    <n v="16089630"/>
    <s v="KIM TECK CHEONG (BORNEO) SDN BHD        "/>
    <n v="100533"/>
    <x v="795"/>
    <s v="CFS-BB"/>
    <s v="Y"/>
    <n v="20553"/>
    <s v="Joshen Bin Moliat"/>
    <s v="RM"/>
    <n v="9000000"/>
    <n v="0"/>
    <n v="0"/>
    <n v="1003187.05"/>
    <n v="9000000"/>
    <n v="10003187.050000001"/>
    <n v="1003187.0500000007"/>
  </r>
  <r>
    <n v="18320897"/>
    <s v="U-TUNG (M) HEAVY INDUSTRIES SDN BHD"/>
    <n v="101565"/>
    <x v="796"/>
    <s v="CFS-BB"/>
    <s v="Y"/>
    <n v="96896"/>
    <s v="Chong Bo Eing"/>
    <s v="BDM"/>
    <n v="3865539.67"/>
    <n v="1910966.69"/>
    <n v="329359.78999999998"/>
    <n v="0"/>
    <n v="734000"/>
    <n v="2974326.48"/>
    <n v="-891213.19"/>
  </r>
  <r>
    <n v="19456884"/>
    <s v="KING ONG &amp; SONS SDN BHD"/>
    <n v="101565"/>
    <x v="796"/>
    <s v="CFS-BB"/>
    <s v="N"/>
    <m/>
    <m/>
    <m/>
    <n v="0"/>
    <n v="0"/>
    <n v="0"/>
    <n v="0"/>
    <n v="0"/>
    <n v="0"/>
    <m/>
  </r>
  <r>
    <n v="22664257"/>
    <s v="WONDERFUL LEGEND SDN BHD"/>
    <n v="101565"/>
    <x v="796"/>
    <s v="CFS-BB"/>
    <s v="N"/>
    <m/>
    <m/>
    <m/>
    <n v="0"/>
    <n v="0"/>
    <n v="0"/>
    <n v="0"/>
    <n v="0"/>
    <n v="0"/>
    <m/>
  </r>
  <r>
    <n v="5042913"/>
    <s v="KING ONG DEVELOPMENT SDN BHD"/>
    <n v="101565"/>
    <x v="796"/>
    <s v="CFS-BB"/>
    <s v="Y"/>
    <n v="96896"/>
    <s v="Chong Bo Eing"/>
    <s v="BDM"/>
    <n v="24504094.170000002"/>
    <n v="3563395.84"/>
    <n v="0"/>
    <n v="0"/>
    <n v="7004094.1699999999"/>
    <n v="10567490.01"/>
    <n v="-13936604.160000002"/>
  </r>
  <r>
    <n v="16823071"/>
    <s v="KING ONG INDUSTRIES SDN BHD"/>
    <n v="101565"/>
    <x v="796"/>
    <s v="CFS-BB"/>
    <s v="Y"/>
    <n v="96896"/>
    <s v="Chong Bo Eing"/>
    <s v="BDM"/>
    <n v="3000000"/>
    <n v="287946.61"/>
    <n v="0"/>
    <n v="1700000"/>
    <n v="7000000"/>
    <n v="8987946.6099999994"/>
    <n v="5987946.6099999994"/>
  </r>
  <r>
    <n v="21821403"/>
    <s v="KING ONG PLANTATIONS SDN BHD"/>
    <n v="101565"/>
    <x v="796"/>
    <s v="CFS-BB"/>
    <s v="Y"/>
    <n v="96896"/>
    <s v="Chong Bo Eing"/>
    <s v="BDM"/>
    <n v="3732000"/>
    <n v="3303273.32"/>
    <n v="0"/>
    <n v="0"/>
    <n v="0"/>
    <n v="3303273.32"/>
    <n v="-428726.68000000017"/>
  </r>
  <r>
    <n v="25641827"/>
    <s v="KING ONG PROPERTIES SDN BHD"/>
    <n v="101565"/>
    <x v="796"/>
    <s v="CFS-BB"/>
    <s v="Y"/>
    <n v="96896"/>
    <s v="Chong Bo Eing"/>
    <s v="BDM"/>
    <n v="469000"/>
    <n v="424116.64"/>
    <n v="0"/>
    <n v="0"/>
    <n v="0"/>
    <n v="424116.64"/>
    <n v="-44883.359999999986"/>
  </r>
  <r>
    <n v="9997480"/>
    <s v="KIN LINK DEVELOPMENT SDN. BHD."/>
    <n v="100534"/>
    <x v="797"/>
    <s v="CFS-BB"/>
    <s v="Y"/>
    <n v="97392"/>
    <s v="Ling Bei Xi"/>
    <s v="RM"/>
    <n v="712303.24"/>
    <n v="0"/>
    <n v="633202.16"/>
    <n v="0"/>
    <n v="0"/>
    <n v="633202.16"/>
    <n v="-79101.079999999958"/>
  </r>
  <r>
    <n v="15011049"/>
    <s v="KIN LINK SDN BHD"/>
    <n v="100534"/>
    <x v="797"/>
    <s v="CFS-BB"/>
    <s v="Y"/>
    <n v="97392"/>
    <s v="Ling Bei Xi"/>
    <s v="RM"/>
    <n v="1009176.64"/>
    <n v="0"/>
    <n v="1006117.76"/>
    <n v="0"/>
    <n v="0"/>
    <n v="1006117.76"/>
    <n v="-3058.8800000000047"/>
  </r>
  <r>
    <n v="18870846"/>
    <s v="KINSARESORTS BHD"/>
    <n v="100536"/>
    <x v="798"/>
    <s v="CFS-BB"/>
    <s v="Y"/>
    <n v="980393"/>
    <s v="Fung Yuen Man @ Nancy"/>
    <s v="BDM Head"/>
    <n v="1406600"/>
    <n v="1268085.69"/>
    <n v="0"/>
    <n v="0"/>
    <n v="0"/>
    <n v="1268085.69"/>
    <n v="-138514.31000000006"/>
  </r>
  <r>
    <n v="21549723"/>
    <s v="UNICORN TOWER SDN BHD"/>
    <n v="100536"/>
    <x v="798"/>
    <s v="CFS-BB"/>
    <s v="N"/>
    <m/>
    <m/>
    <m/>
    <n v="0"/>
    <n v="0"/>
    <n v="0"/>
    <n v="0"/>
    <n v="0"/>
    <n v="0"/>
    <m/>
  </r>
  <r>
    <n v="23033607"/>
    <s v="YAT CHUNG DEVELOPMENT (M) SDN bHD"/>
    <n v="100536"/>
    <x v="798"/>
    <s v="CFS-BB"/>
    <s v="N"/>
    <m/>
    <m/>
    <m/>
    <n v="0"/>
    <n v="0"/>
    <n v="0"/>
    <n v="0"/>
    <n v="0"/>
    <n v="0"/>
    <m/>
  </r>
  <r>
    <n v="5625499"/>
    <s v="FRAGSTAR CORPORATION SDN BHD"/>
    <n v="100537"/>
    <x v="799"/>
    <s v="CFS-BB"/>
    <s v="Y"/>
    <n v="74129"/>
    <s v="Nor Aziah Binti Mansor"/>
    <s v="RM"/>
    <n v="7051680.1699999999"/>
    <n v="0"/>
    <n v="251120.13"/>
    <n v="0"/>
    <n v="6800000"/>
    <n v="7051120.1299999999"/>
    <n v="-560.04000000003725"/>
  </r>
  <r>
    <n v="5767542"/>
    <s v="SIN HOCK SOON TRANSPORT SDN BHD         "/>
    <n v="100537"/>
    <x v="799"/>
    <s v="CFS-BB"/>
    <s v="Y"/>
    <n v="88906"/>
    <s v="Nadia Binti Ahmad Tarmizi"/>
    <s v="RM"/>
    <n v="0"/>
    <n v="0"/>
    <n v="251365.36"/>
    <n v="0"/>
    <n v="0"/>
    <n v="251365.36"/>
    <n v="251365.36"/>
  </r>
  <r>
    <n v="6911728"/>
    <s v="YEW CHYE SENG HLDG SDN BHD"/>
    <n v="100537"/>
    <x v="799"/>
    <s v="CFS-BB"/>
    <s v="N"/>
    <m/>
    <m/>
    <m/>
    <n v="0"/>
    <n v="0"/>
    <n v="0"/>
    <n v="0"/>
    <n v="0"/>
    <n v="0"/>
    <m/>
  </r>
  <r>
    <n v="7840514"/>
    <s v="ETERNAL PROMENADE SDN BHD               "/>
    <n v="100537"/>
    <x v="799"/>
    <s v="CFS-BB"/>
    <s v="Y"/>
    <n v="87000"/>
    <s v="Punitha A/P Krishnan"/>
    <s v="RM"/>
    <n v="2774468.09"/>
    <n v="0"/>
    <n v="2539645.41"/>
    <n v="0"/>
    <n v="220000"/>
    <n v="2759645.41"/>
    <n v="-14822.679999999702"/>
  </r>
  <r>
    <n v="8419379"/>
    <s v="YHL TRADING (TERENGGANU) SDN BHD"/>
    <n v="100537"/>
    <x v="799"/>
    <s v="CFS-BB"/>
    <s v="N"/>
    <m/>
    <m/>
    <m/>
    <n v="0"/>
    <n v="0"/>
    <n v="0"/>
    <n v="0"/>
    <n v="0"/>
    <n v="0"/>
    <m/>
  </r>
  <r>
    <n v="9295807"/>
    <s v="SIN HOCK SOON ENGINEERING SDN BHD"/>
    <n v="100537"/>
    <x v="799"/>
    <s v="CFS-BB"/>
    <s v="Y"/>
    <n v="88906"/>
    <s v="Nadia Binti Ahmad Tarmizi"/>
    <s v="RM"/>
    <n v="2362820.8600000003"/>
    <n v="853448.47"/>
    <n v="1014547.25"/>
    <n v="0"/>
    <n v="0"/>
    <n v="1867995.72"/>
    <n v="-494825.14000000036"/>
  </r>
  <r>
    <n v="9583898"/>
    <s v="BENUA HAULAGE SDN BHD"/>
    <n v="100537"/>
    <x v="799"/>
    <s v="CFS-BB"/>
    <s v="Y"/>
    <n v="88906"/>
    <s v="Nadia Binti Ahmad Tarmizi"/>
    <s v="RM"/>
    <n v="1006712.25"/>
    <n v="303679.26"/>
    <n v="504474.85"/>
    <n v="0"/>
    <n v="0"/>
    <n v="808154.11"/>
    <n v="-198558.14"/>
  </r>
  <r>
    <n v="15157908"/>
    <s v="FIRMA RENA SDN. BHD.                    "/>
    <n v="100537"/>
    <x v="799"/>
    <s v="CFS-BB"/>
    <s v="Y"/>
    <n v="87000"/>
    <s v="Punitha A/P Krishnan"/>
    <s v="RM"/>
    <n v="19014828.809999999"/>
    <n v="0.4"/>
    <n v="1009885.88"/>
    <n v="0"/>
    <n v="16000000"/>
    <n v="17009886.280000001"/>
    <n v="-2004942.5299999975"/>
  </r>
  <r>
    <n v="16447986"/>
    <s v="SIN HOCK SOON EDIBLE OIL SDN BHD"/>
    <n v="100537"/>
    <x v="799"/>
    <s v="CFS-BB"/>
    <s v="Y"/>
    <n v="87000"/>
    <s v="Punitha A/P Krishnan"/>
    <s v="RM"/>
    <n v="5404263.6699999999"/>
    <n v="0"/>
    <n v="402842.46"/>
    <n v="0"/>
    <n v="5000000"/>
    <n v="5402842.46"/>
    <n v="-1421.2099999999627"/>
  </r>
  <r>
    <n v="16800711"/>
    <s v="YEW CHYE SENG PLANTATION SDN BHD"/>
    <n v="100537"/>
    <x v="799"/>
    <s v="CFS-BB"/>
    <s v="Y"/>
    <n v="74129"/>
    <s v="Nor Aziah Binti Mansor"/>
    <s v="RM"/>
    <n v="5200000"/>
    <n v="4026434"/>
    <n v="0"/>
    <n v="0"/>
    <n v="0"/>
    <n v="4026434"/>
    <n v="-1173566"/>
  </r>
  <r>
    <n v="18628005"/>
    <s v="KINTA SAKURA SDN BHD                    "/>
    <n v="100537"/>
    <x v="799"/>
    <s v="CFS-BB"/>
    <s v="Y"/>
    <n v="87000"/>
    <s v="Punitha A/P Krishnan"/>
    <s v="RM"/>
    <n v="22053024"/>
    <n v="1863765.5399999998"/>
    <n v="0"/>
    <n v="0"/>
    <n v="14500000"/>
    <n v="16363765.539999999"/>
    <n v="-5689258.4600000009"/>
  </r>
  <r>
    <n v="18827513"/>
    <s v="YHL TRADING (SEGAMAT)SDN BHD"/>
    <n v="100537"/>
    <x v="799"/>
    <s v="CFS-BB"/>
    <s v="N"/>
    <m/>
    <m/>
    <m/>
    <n v="0"/>
    <n v="0"/>
    <n v="0"/>
    <n v="0"/>
    <n v="0"/>
    <n v="0"/>
    <m/>
  </r>
  <r>
    <n v="19264368"/>
    <s v="PADI PUKAL PARIT 7 (SEKINCAN) SDN BHD   "/>
    <n v="100537"/>
    <x v="799"/>
    <s v="CFS-BB"/>
    <s v="Y"/>
    <n v="87000"/>
    <s v="Punitha A/P Krishnan"/>
    <s v="RM"/>
    <n v="8944646.6899999995"/>
    <n v="2661727.87"/>
    <n v="503097.8"/>
    <n v="0"/>
    <n v="5000000"/>
    <n v="8164825.6699999999"/>
    <n v="-779821.01999999955"/>
  </r>
  <r>
    <n v="23735357"/>
    <s v="ASIA FREIGHT WAREHOUSE(BKH) SDN BHD"/>
    <n v="100537"/>
    <x v="799"/>
    <s v="CFS-BB"/>
    <s v="Y"/>
    <n v="132063"/>
    <s v="Masniza Binti Mat Daud"/>
    <s v="RM"/>
    <n v="0"/>
    <n v="0"/>
    <n v="0"/>
    <n v="300000"/>
    <n v="0"/>
    <n v="300000"/>
    <n v="300000"/>
  </r>
  <r>
    <n v="25686206"/>
    <s v="BAN SENG HIN CO SDN BHD                 "/>
    <n v="100537"/>
    <x v="799"/>
    <s v="CFS-BB"/>
    <s v="Y"/>
    <n v="67157"/>
    <s v="Noor Hafizza Binti Ismail"/>
    <s v="RM"/>
    <n v="2000000"/>
    <n v="0"/>
    <n v="0"/>
    <n v="0"/>
    <n v="2000000"/>
    <n v="2000000"/>
    <n v="0"/>
  </r>
  <r>
    <n v="15047998"/>
    <s v="KITANG BRICK WORK SDN BHD"/>
    <n v="100539"/>
    <x v="800"/>
    <s v="CFS-BB"/>
    <s v="Y"/>
    <n v="129478"/>
    <s v="Evelyn Yang Hueh Wan"/>
    <s v="RM"/>
    <n v="1000000"/>
    <n v="63716.25"/>
    <n v="0"/>
    <n v="0"/>
    <n v="0"/>
    <n v="63716.25"/>
    <n v="-936283.75"/>
  </r>
  <r>
    <n v="20936919"/>
    <s v="KITANG REALTY SDN BHD"/>
    <n v="100539"/>
    <x v="800"/>
    <s v="CFS-BB"/>
    <s v="Y"/>
    <n v="129478"/>
    <s v="Evelyn Yang Hueh Wan"/>
    <s v="RM"/>
    <n v="0"/>
    <n v="0"/>
    <n v="0"/>
    <n v="0"/>
    <n v="0"/>
    <n v="0"/>
    <n v="0"/>
  </r>
  <r>
    <n v="22783168"/>
    <s v="KWANG YIK DEVELOPMENT SDN BHD"/>
    <n v="100539"/>
    <x v="800"/>
    <s v="CFS-BB"/>
    <s v="N"/>
    <n v="129478"/>
    <s v="Evelyn Yang Hueh Wan"/>
    <s v="RM"/>
    <n v="0"/>
    <n v="0"/>
    <n v="0"/>
    <n v="0"/>
    <n v="0"/>
    <n v="0"/>
    <m/>
  </r>
  <r>
    <n v="23075303"/>
    <s v="KITANG CONSTRUCTION SDN BHD             "/>
    <n v="100539"/>
    <x v="800"/>
    <s v="CFS-BB"/>
    <s v="N"/>
    <m/>
    <m/>
    <m/>
    <n v="0"/>
    <n v="0"/>
    <n v="0"/>
    <n v="0"/>
    <n v="0"/>
    <n v="0"/>
    <m/>
  </r>
  <r>
    <n v="4574626"/>
    <s v="HON &amp; CHEAH CONSTRUCTION &amp;TILING SDN BHD"/>
    <n v="101566"/>
    <x v="801"/>
    <s v="CFS-BB"/>
    <s v="N"/>
    <m/>
    <m/>
    <m/>
    <n v="0"/>
    <n v="0"/>
    <n v="0"/>
    <n v="0"/>
    <n v="0"/>
    <n v="0"/>
    <m/>
  </r>
  <r>
    <n v="7099041"/>
    <s v="KITA TEAMWORK SDN. BHD."/>
    <n v="101566"/>
    <x v="801"/>
    <s v="CFS-BB"/>
    <s v="Y"/>
    <n v="133321"/>
    <s v="Chen Hui Xiang"/>
    <s v="BDM"/>
    <n v="15132000"/>
    <n v="57441.19"/>
    <n v="0"/>
    <n v="0"/>
    <n v="15000000"/>
    <n v="15057441.189999999"/>
    <n v="-74558.810000000522"/>
  </r>
  <r>
    <n v="10243944"/>
    <s v="LAU TAT (ALOR GAJAH) SDN BHD"/>
    <n v="101566"/>
    <x v="801"/>
    <s v="CFS-BB"/>
    <s v="N"/>
    <n v="84025"/>
    <s v="Ooi Kang Jie"/>
    <s v="RM"/>
    <n v="0"/>
    <n v="0"/>
    <n v="0"/>
    <n v="0"/>
    <n v="0"/>
    <n v="0"/>
    <m/>
  </r>
  <r>
    <n v="13449917"/>
    <s v="TAIJA BRICK INDUSTRIES SDN BHD"/>
    <n v="101566"/>
    <x v="801"/>
    <s v="CFS-BB"/>
    <s v="N"/>
    <m/>
    <m/>
    <s v="BDM"/>
    <n v="0"/>
    <n v="0"/>
    <n v="0"/>
    <n v="0"/>
    <n v="0"/>
    <n v="0"/>
    <m/>
  </r>
  <r>
    <n v="15358246"/>
    <s v="LT HARDWARE TRADING SDN BHD"/>
    <n v="101566"/>
    <x v="801"/>
    <s v="CFS-BB"/>
    <s v="Y"/>
    <n v="84025"/>
    <s v="Ooi Kang Jie"/>
    <s v="RM"/>
    <n v="2375000"/>
    <n v="0"/>
    <n v="0"/>
    <n v="0"/>
    <n v="4750000"/>
    <n v="4750000"/>
    <n v="2375000"/>
  </r>
  <r>
    <n v="15805712"/>
    <s v="LTH CONCRETE SDN BHD"/>
    <n v="101566"/>
    <x v="801"/>
    <s v="CFS-BB"/>
    <s v="N"/>
    <m/>
    <m/>
    <s v="RM"/>
    <n v="0"/>
    <n v="0"/>
    <n v="0"/>
    <n v="0"/>
    <n v="0"/>
    <n v="0"/>
    <m/>
  </r>
  <r>
    <n v="19148328"/>
    <s v="PENTAGON REALTY SDN BHD"/>
    <n v="101566"/>
    <x v="801"/>
    <s v="CFS-BB"/>
    <s v="Y"/>
    <n v="99662"/>
    <s v="Edwin Tan Teck Beng"/>
    <s v="BDM"/>
    <n v="1500000"/>
    <n v="0"/>
    <n v="0"/>
    <n v="0"/>
    <n v="1500000"/>
    <n v="1500000"/>
    <n v="0"/>
  </r>
  <r>
    <n v="20067739"/>
    <s v="MODERN DIVERSIFIED SDN BHD"/>
    <n v="101566"/>
    <x v="801"/>
    <s v="CFS-BB"/>
    <s v="Y"/>
    <n v="137294"/>
    <s v="Ng Yun Hui"/>
    <s v="RM"/>
    <n v="1500000"/>
    <n v="0"/>
    <n v="0"/>
    <n v="0"/>
    <n v="1500000"/>
    <n v="1500000"/>
    <n v="0"/>
  </r>
  <r>
    <n v="20332250"/>
    <s v="DURABLE HOLDINGS SDN BHD"/>
    <n v="101566"/>
    <x v="801"/>
    <s v="CFS-BB"/>
    <s v="Y"/>
    <n v="84025"/>
    <s v="Ooi Kang Jie"/>
    <s v="RM"/>
    <n v="5250000"/>
    <n v="1014448.01"/>
    <n v="0"/>
    <n v="0"/>
    <n v="4000000"/>
    <n v="5014448.01"/>
    <n v="-235551.99000000022"/>
  </r>
  <r>
    <n v="20617021"/>
    <s v="DELTA STEEL MARKETING SDN BHD           "/>
    <n v="101566"/>
    <x v="801"/>
    <s v="CFS-BB"/>
    <s v="Y"/>
    <n v="84025"/>
    <s v="Ooi Kang Jie"/>
    <s v="RM"/>
    <n v="3979854.95"/>
    <n v="1005025.18"/>
    <n v="1165236.6399999999"/>
    <n v="0"/>
    <n v="1538000"/>
    <n v="3708261.82"/>
    <n v="-271593.13000000035"/>
  </r>
  <r>
    <n v="21546974"/>
    <s v="SHANG HEIGHT REALTY SDN BHD"/>
    <n v="101566"/>
    <x v="801"/>
    <s v="CFS-BB"/>
    <s v="N"/>
    <m/>
    <m/>
    <m/>
    <n v="0"/>
    <n v="0"/>
    <n v="0"/>
    <n v="0"/>
    <n v="0"/>
    <n v="0"/>
    <m/>
  </r>
  <r>
    <n v="22123284"/>
    <s v="NUSAJAYA PARKLAND SDN BHD"/>
    <n v="101566"/>
    <x v="801"/>
    <s v="CFS-BB"/>
    <s v="N"/>
    <m/>
    <m/>
    <m/>
    <n v="0"/>
    <n v="0"/>
    <n v="0"/>
    <n v="0"/>
    <n v="0"/>
    <n v="0"/>
    <m/>
  </r>
  <r>
    <n v="22464808"/>
    <s v="KITA CONCRETE MIX SDN BHD               "/>
    <n v="101566"/>
    <x v="801"/>
    <s v="CFS-BB"/>
    <s v="Y"/>
    <n v="133321"/>
    <s v="Chen Hui Xiang"/>
    <s v="BDM"/>
    <n v="0"/>
    <n v="0"/>
    <n v="0"/>
    <n v="0"/>
    <n v="500000"/>
    <n v="500000"/>
    <n v="500000"/>
  </r>
  <r>
    <n v="23138663"/>
    <s v="ATLANTIS VENTURE SDN BHD"/>
    <n v="101566"/>
    <x v="801"/>
    <s v="CFS-BB"/>
    <s v="Y"/>
    <n v="99662"/>
    <s v="Edwin Tan Teck Beng"/>
    <s v="BDM"/>
    <n v="5100000"/>
    <n v="5112148.5"/>
    <n v="0"/>
    <n v="0"/>
    <n v="0"/>
    <n v="5112148.5"/>
    <n v="12148.5"/>
  </r>
  <r>
    <n v="23209922"/>
    <s v="DURABLE INDUSTRIES SDN. BHD."/>
    <n v="101566"/>
    <x v="801"/>
    <s v="CFS-BB"/>
    <s v="Y"/>
    <n v="84025"/>
    <s v="Ooi Kang Jie"/>
    <s v="RM"/>
    <n v="2500000"/>
    <n v="0"/>
    <n v="0"/>
    <n v="0"/>
    <n v="2500000"/>
    <n v="2500000"/>
    <n v="0"/>
  </r>
  <r>
    <n v="23530447"/>
    <s v="WEBEST LAND SDN BHD                     "/>
    <n v="101566"/>
    <x v="801"/>
    <s v="CFS-BB"/>
    <s v="N"/>
    <n v="82668"/>
    <s v="Mohamed Danial Bin Sulaiman Ch'ng"/>
    <s v="BDM"/>
    <n v="0"/>
    <n v="0"/>
    <n v="0"/>
    <n v="0"/>
    <n v="0"/>
    <n v="0"/>
    <m/>
  </r>
  <r>
    <n v="24193853"/>
    <s v="KAMPAJAYA REALTY SDN BHD"/>
    <n v="101566"/>
    <x v="801"/>
    <s v="CFS-BB"/>
    <s v="Y"/>
    <n v="99662"/>
    <s v="Edwin Tan Teck Beng"/>
    <s v="BDM"/>
    <n v="500000"/>
    <n v="0"/>
    <n v="0"/>
    <n v="0"/>
    <n v="500000"/>
    <n v="500000"/>
    <n v="0"/>
  </r>
  <r>
    <n v="24462217"/>
    <s v="MERLIMAU LAND SDN BHD"/>
    <n v="101566"/>
    <x v="801"/>
    <s v="CFS-BB"/>
    <s v="Y"/>
    <n v="99662"/>
    <s v="Edwin Tan Teck Beng"/>
    <s v="BDM"/>
    <n v="800000"/>
    <n v="0"/>
    <n v="0"/>
    <n v="0"/>
    <n v="800000"/>
    <n v="800000"/>
    <n v="0"/>
  </r>
  <r>
    <n v="26618299"/>
    <s v="PARKLAND AVENUE SDN BHD"/>
    <n v="101566"/>
    <x v="801"/>
    <s v="CFS-BB"/>
    <s v="N"/>
    <m/>
    <m/>
    <m/>
    <n v="0"/>
    <n v="0"/>
    <n v="0"/>
    <n v="0"/>
    <n v="0"/>
    <n v="0"/>
    <m/>
  </r>
  <r>
    <n v="3397828"/>
    <s v="KIT LOONG TAYARIA SDN BHD"/>
    <n v="100538"/>
    <x v="802"/>
    <s v="CFS-BB"/>
    <s v="N"/>
    <m/>
    <m/>
    <m/>
    <n v="0"/>
    <n v="0"/>
    <n v="0"/>
    <n v="0"/>
    <n v="0"/>
    <n v="0"/>
    <m/>
  </r>
  <r>
    <n v="5878704"/>
    <s v="NEWERA EQUIPMENT SUPPLY SDN BHD"/>
    <n v="100538"/>
    <x v="802"/>
    <s v="CFS-BB"/>
    <s v="Y"/>
    <n v="131117"/>
    <s v="Chen Chun Kei"/>
    <s v="RM"/>
    <n v="4000000"/>
    <n v="0"/>
    <n v="0"/>
    <n v="1504816.43"/>
    <n v="4000000"/>
    <n v="5504816.4299999997"/>
    <n v="1504816.4299999997"/>
  </r>
  <r>
    <n v="7969881"/>
    <s v="KIT LOONG TYRE RESCUE SERVICE SDN BHD"/>
    <n v="100538"/>
    <x v="802"/>
    <s v="CFS-BB"/>
    <s v="Y"/>
    <n v="131117"/>
    <s v="Chen Chun Kei"/>
    <s v="RM"/>
    <n v="1335000"/>
    <n v="1008327.79"/>
    <n v="0"/>
    <n v="355000"/>
    <n v="335000"/>
    <n v="1698327.79"/>
    <n v="363327.79000000004"/>
  </r>
  <r>
    <n v="20604880"/>
    <s v="KIT LOONG TYRE MANAGEMENT SDN BHD"/>
    <n v="100538"/>
    <x v="802"/>
    <s v="CFS-BB"/>
    <s v="Y"/>
    <n v="131117"/>
    <s v="Chen Chun Kei"/>
    <s v="RM"/>
    <n v="3000081.91"/>
    <n v="0"/>
    <n v="1000054.62"/>
    <n v="0"/>
    <n v="2000000"/>
    <n v="3000054.62"/>
    <n v="-27.290000000037253"/>
  </r>
  <r>
    <n v="1505843"/>
    <s v="K LINE LOGISTICS (M) SDN BHD            "/>
    <n v="101567"/>
    <x v="803"/>
    <s v="CFS-BB"/>
    <s v="Y"/>
    <n v="128143"/>
    <s v="Iftaz Bin Mardi"/>
    <s v="RM"/>
    <n v="500000"/>
    <n v="0"/>
    <n v="0"/>
    <n v="0"/>
    <n v="500000"/>
    <n v="500000"/>
    <n v="0"/>
  </r>
  <r>
    <n v="5744708"/>
    <s v="PACIFIC WORLD DESTINATION EAST SDN BHD"/>
    <n v="101567"/>
    <x v="803"/>
    <s v="CFS-BB"/>
    <s v="Y"/>
    <n v="134388"/>
    <s v="Ooi Hui Yin"/>
    <s v="RM"/>
    <n v="0"/>
    <n v="0"/>
    <n v="0"/>
    <n v="0"/>
    <n v="0"/>
    <n v="0"/>
    <n v="0"/>
  </r>
  <r>
    <n v="21727881"/>
    <s v="KLINIK SYED BADARUDDIN (TERENGGANU) S/B"/>
    <n v="100541"/>
    <x v="804"/>
    <s v="CFS-BB"/>
    <s v="Y"/>
    <n v="86696"/>
    <s v="Suziana Binti Omar"/>
    <s v="RM"/>
    <n v="1742000"/>
    <n v="1433579.92"/>
    <n v="0"/>
    <n v="150000"/>
    <n v="0"/>
    <n v="1583579.92"/>
    <n v="-158420.08000000007"/>
  </r>
  <r>
    <n v="21822482"/>
    <s v="KSA UNGGUL SDN BHD"/>
    <n v="100541"/>
    <x v="804"/>
    <s v="CFS-BB"/>
    <s v="N"/>
    <m/>
    <m/>
    <m/>
    <n v="0"/>
    <n v="0"/>
    <n v="0"/>
    <n v="0"/>
    <n v="0"/>
    <n v="0"/>
    <m/>
  </r>
  <r>
    <n v="24043516"/>
    <s v="KLK MARKETING SDN BHD"/>
    <n v="100542"/>
    <x v="805"/>
    <s v="CFS-BB"/>
    <s v="Y"/>
    <n v="138615"/>
    <s v="Joesephine Chong Siew Man "/>
    <s v="RM"/>
    <n v="3980000"/>
    <n v="3765614.46"/>
    <n v="0"/>
    <n v="0"/>
    <n v="0"/>
    <n v="3765614.46"/>
    <n v="-214385.54000000004"/>
  </r>
  <r>
    <n v="25735785"/>
    <s v="Tey Jook Swee Realty Sdn Bhd"/>
    <n v="100542"/>
    <x v="805"/>
    <s v="CFS-BB"/>
    <s v="Y"/>
    <n v="138615"/>
    <s v="Joesephine Chong Siew Man "/>
    <s v="RM"/>
    <n v="1800000"/>
    <n v="1705058.36"/>
    <n v="0"/>
    <n v="0"/>
    <n v="0"/>
    <n v="1705058.36"/>
    <n v="-94941.639999999898"/>
  </r>
  <r>
    <n v="26034878"/>
    <s v="SAMUDRA-INTELEK SDN BHD                 "/>
    <n v="100542"/>
    <x v="805"/>
    <s v="CFS-BB"/>
    <s v="N"/>
    <m/>
    <m/>
    <m/>
    <n v="0"/>
    <n v="0"/>
    <n v="0"/>
    <n v="0"/>
    <n v="0"/>
    <n v="0"/>
    <m/>
  </r>
  <r>
    <n v="18966847"/>
    <s v="TEH &amp; TEH DEVELOPMENT SDN BHD"/>
    <n v="100540"/>
    <x v="806"/>
    <s v="CFS-BB"/>
    <s v="N"/>
    <m/>
    <m/>
    <m/>
    <n v="0"/>
    <n v="0"/>
    <n v="0"/>
    <n v="0"/>
    <n v="0"/>
    <n v="0"/>
    <m/>
  </r>
  <r>
    <n v="19241099"/>
    <s v="KL TEH PROPERTIES HOLDINGS SDN BHD"/>
    <n v="100540"/>
    <x v="806"/>
    <s v="CFS-BB"/>
    <s v="N"/>
    <m/>
    <m/>
    <m/>
    <n v="0"/>
    <n v="0"/>
    <n v="0"/>
    <n v="0"/>
    <n v="0"/>
    <n v="0"/>
    <m/>
  </r>
  <r>
    <n v="20804561"/>
    <s v="SUNRISE VIABLE SDN BHD"/>
    <n v="100540"/>
    <x v="806"/>
    <s v="CFS-BB"/>
    <s v="Y"/>
    <n v="124883"/>
    <s v="Cheong Chee Hoong"/>
    <s v="BDM"/>
    <n v="4226708.29"/>
    <n v="1013874.24"/>
    <n v="3209943.55"/>
    <n v="0"/>
    <n v="0"/>
    <n v="4223817.79"/>
    <n v="-2890.5"/>
  </r>
  <r>
    <n v="20883354"/>
    <s v="SEMERAH HARTAMAS SDN BHD"/>
    <n v="100540"/>
    <x v="806"/>
    <s v="CFS-BB"/>
    <s v="N"/>
    <m/>
    <m/>
    <m/>
    <n v="0"/>
    <n v="0"/>
    <n v="0"/>
    <n v="0"/>
    <n v="0"/>
    <n v="0"/>
    <m/>
  </r>
  <r>
    <n v="21029052"/>
    <s v="HALAMAN ERAMAJU SDN BHD"/>
    <n v="100540"/>
    <x v="806"/>
    <s v="CFS-BB"/>
    <s v="N"/>
    <m/>
    <m/>
    <s v="BDM"/>
    <n v="0"/>
    <n v="0"/>
    <n v="0"/>
    <n v="0"/>
    <n v="0"/>
    <n v="0"/>
    <m/>
  </r>
  <r>
    <n v="21863319"/>
    <s v="TASIK SERIMAS SDN BHD"/>
    <n v="100540"/>
    <x v="806"/>
    <s v="CFS-BB"/>
    <s v="Y"/>
    <n v="124883"/>
    <s v="Cheong Chee Hoong"/>
    <s v="BDM"/>
    <n v="1147000"/>
    <n v="670730.29"/>
    <n v="0"/>
    <n v="0"/>
    <n v="0"/>
    <n v="670730.29"/>
    <n v="-476269.70999999996"/>
  </r>
  <r>
    <n v="22688847"/>
    <s v="KL TEH LAND &amp; DEVELOPMENT SDN BHD"/>
    <n v="100540"/>
    <x v="806"/>
    <s v="CFS-BB"/>
    <s v="Y"/>
    <n v="124883"/>
    <s v="Cheong Chee Hoong"/>
    <s v="BDM"/>
    <n v="77703792.539999992"/>
    <n v="38566851.380000003"/>
    <n v="21790296.210000001"/>
    <n v="0"/>
    <n v="0"/>
    <n v="60357147.590000004"/>
    <n v="-17346644.949999988"/>
  </r>
  <r>
    <n v="13316922"/>
    <s v="HARAPAN BEBAS SDN BHD"/>
    <n v="100540"/>
    <x v="806"/>
    <s v="CFS-BB"/>
    <s v="N"/>
    <m/>
    <m/>
    <m/>
    <n v="0"/>
    <n v="0"/>
    <n v="0"/>
    <n v="0"/>
    <n v="0"/>
    <n v="0"/>
    <m/>
  </r>
  <r>
    <n v="2215318"/>
    <s v="HOK HUAT KELAPA SAWIT SDN BHD"/>
    <n v="100543"/>
    <x v="807"/>
    <s v="CFS-BB"/>
    <s v="Y"/>
    <n v="88684"/>
    <s v="Muhamad Rashidi Bin Naili"/>
    <s v="RM"/>
    <n v="0"/>
    <n v="0"/>
    <n v="300511.92"/>
    <n v="0"/>
    <n v="0"/>
    <n v="300511.92"/>
    <n v="300511.92"/>
  </r>
  <r>
    <n v="24242645"/>
    <s v="KLUANG OIL PALM PROCESSING SDN BHD"/>
    <n v="100543"/>
    <x v="807"/>
    <s v="CFS-BB"/>
    <s v="Y"/>
    <n v="132521"/>
    <s v="Tiong Shi Chyi"/>
    <s v="RM"/>
    <n v="29300000"/>
    <n v="19265893.239999998"/>
    <n v="0"/>
    <n v="3005475.64"/>
    <n v="7000000"/>
    <n v="29271368.879999999"/>
    <n v="-28631.120000001043"/>
  </r>
  <r>
    <n v="24346960"/>
    <s v="AGRO SAWIT TRADING SDN. BHD."/>
    <n v="100543"/>
    <x v="807"/>
    <s v="CFS-BB"/>
    <s v="N"/>
    <m/>
    <m/>
    <m/>
    <n v="0"/>
    <n v="0"/>
    <n v="0"/>
    <n v="0"/>
    <n v="0"/>
    <n v="0"/>
    <m/>
  </r>
  <r>
    <n v="10176529"/>
    <s v="KLUANG WELDING SDN BHD"/>
    <n v="100544"/>
    <x v="808"/>
    <s v="CFS-BB"/>
    <s v="Y"/>
    <n v="132521"/>
    <s v="Tiong Shi Chyi"/>
    <s v="RM"/>
    <n v="3575998"/>
    <n v="3143176.34"/>
    <n v="0"/>
    <n v="0"/>
    <n v="0"/>
    <n v="3143176.34"/>
    <n v="-432821.66000000015"/>
  </r>
  <r>
    <n v="16772437"/>
    <s v="PROMAX LUBRICANTS SDN. BHD.             "/>
    <n v="100544"/>
    <x v="808"/>
    <s v="CFS-BB"/>
    <s v="Y"/>
    <n v="128374"/>
    <s v="Ho Sie Cheng"/>
    <s v="RM"/>
    <n v="0"/>
    <n v="0"/>
    <n v="0"/>
    <n v="0"/>
    <n v="1000000"/>
    <n v="1000000"/>
    <n v="1000000"/>
  </r>
  <r>
    <n v="22346951"/>
    <s v="T S BEACH RESORT SDN BHD"/>
    <n v="100544"/>
    <x v="808"/>
    <s v="CFS-BB"/>
    <s v="Y"/>
    <n v="132521"/>
    <s v="Tiong Shi Chyi"/>
    <s v="RM"/>
    <n v="3000474.51"/>
    <n v="2353879.5699999998"/>
    <n v="250316.34"/>
    <n v="0"/>
    <n v="0"/>
    <n v="2604195.9099999997"/>
    <n v="-396278.60000000009"/>
  </r>
  <r>
    <n v="25202641"/>
    <s v="TECK SOON HIN AUTOPARTS &amp; BATTERY SDN BH"/>
    <n v="100544"/>
    <x v="808"/>
    <s v="CFS-BB"/>
    <s v="N"/>
    <n v="125824"/>
    <s v="Loo Shuet Ling"/>
    <s v="BDM"/>
    <n v="0"/>
    <n v="0"/>
    <n v="0"/>
    <n v="0"/>
    <n v="0"/>
    <n v="0"/>
    <m/>
  </r>
  <r>
    <n v="1524364"/>
    <s v="KNJ WORLDWIDE SDN. BHD."/>
    <n v="101568"/>
    <x v="809"/>
    <s v="CFS-BB"/>
    <s v="N"/>
    <m/>
    <m/>
    <m/>
    <n v="0"/>
    <n v="0"/>
    <n v="0"/>
    <n v="0"/>
    <n v="0"/>
    <n v="0"/>
    <m/>
  </r>
  <r>
    <n v="4303295"/>
    <s v="WAN ASIA CORPORATION SDN BHD"/>
    <n v="101568"/>
    <x v="809"/>
    <s v="CFS-BB"/>
    <s v="N"/>
    <m/>
    <m/>
    <m/>
    <n v="0"/>
    <n v="0"/>
    <n v="0"/>
    <n v="0"/>
    <n v="0"/>
    <n v="0"/>
    <m/>
  </r>
  <r>
    <n v="23039215"/>
    <s v="KNOX WAWASAN DEVELOPMENT SDN BHD        "/>
    <n v="101569"/>
    <x v="810"/>
    <s v="CFS-BB"/>
    <s v="N"/>
    <m/>
    <m/>
    <m/>
    <n v="0"/>
    <n v="0"/>
    <n v="0"/>
    <n v="0"/>
    <n v="0"/>
    <n v="0"/>
    <m/>
  </r>
  <r>
    <n v="19410139"/>
    <s v="WAWASAN PROPERTIES DEVELOPMENT (M) SDN BHD"/>
    <n v="101569"/>
    <x v="810"/>
    <s v="CFS-BB"/>
    <s v="N"/>
    <m/>
    <m/>
    <m/>
    <n v="0"/>
    <n v="0"/>
    <n v="0"/>
    <n v="0"/>
    <n v="0"/>
    <n v="0"/>
    <m/>
  </r>
  <r>
    <n v="7622808"/>
    <s v="KOBAKIN (M) SDN BHD"/>
    <n v="101570"/>
    <x v="811"/>
    <s v="CFS-BB"/>
    <s v="N"/>
    <m/>
    <m/>
    <m/>
    <n v="0"/>
    <n v="0"/>
    <n v="0"/>
    <n v="0"/>
    <n v="0"/>
    <n v="0"/>
    <m/>
  </r>
  <r>
    <n v="9818371"/>
    <s v="TPSC ENGINEERING (MALAYSIA) SDN BHD     "/>
    <n v="101570"/>
    <x v="811"/>
    <s v="CFS-BB"/>
    <s v="N"/>
    <m/>
    <m/>
    <m/>
    <n v="0"/>
    <n v="0"/>
    <n v="0"/>
    <n v="0"/>
    <n v="0"/>
    <n v="0"/>
    <m/>
  </r>
  <r>
    <n v="8014056"/>
    <s v="PEMBINAAN SERTAJADI SDN BHD"/>
    <n v="100547"/>
    <x v="812"/>
    <s v="CFS-BB"/>
    <s v="Y"/>
    <n v="57446"/>
    <s v="Lim Kim Ngiap"/>
    <s v="BC Head"/>
    <n v="3429960.5300000003"/>
    <n v="403323.58"/>
    <n v="1819973.69"/>
    <n v="0"/>
    <n v="0"/>
    <n v="2223297.27"/>
    <n v="-1206663.2600000002"/>
  </r>
  <r>
    <n v="14859483"/>
    <s v="SELAJU KOTA SDN BHD                     "/>
    <n v="100547"/>
    <x v="812"/>
    <s v="CFS-BB"/>
    <s v="Y"/>
    <n v="57446"/>
    <s v="Lim Kim Ngiap"/>
    <s v="BC Head"/>
    <n v="1000000"/>
    <n v="526913.43999999994"/>
    <n v="0"/>
    <n v="0"/>
    <n v="0"/>
    <n v="526913.43999999994"/>
    <n v="-473086.56000000006"/>
  </r>
  <r>
    <n v="16732147"/>
    <s v="KOK POH DEVELOPMENT SDN BHD"/>
    <n v="100547"/>
    <x v="812"/>
    <s v="CFS-BB"/>
    <s v="Y"/>
    <n v="57446"/>
    <s v="Lim Kim Ngiap"/>
    <s v="BC Head"/>
    <n v="5540000"/>
    <n v="1153264.74"/>
    <n v="0"/>
    <n v="0"/>
    <n v="940000"/>
    <n v="2093264.74"/>
    <n v="-3446735.26"/>
  </r>
  <r>
    <n v="18483141"/>
    <s v="POLAMAX SDN BHD"/>
    <n v="100547"/>
    <x v="812"/>
    <s v="CFS-BB"/>
    <s v="N"/>
    <n v="57446"/>
    <s v="Lim Kim Ngiap"/>
    <s v="BC Head"/>
    <n v="0"/>
    <n v="0"/>
    <n v="0"/>
    <n v="0"/>
    <n v="0"/>
    <n v="0"/>
    <m/>
  </r>
  <r>
    <n v="18721536"/>
    <s v="STANZJAYA SDN BHD"/>
    <n v="100547"/>
    <x v="812"/>
    <s v="CFS-BB"/>
    <s v="Y"/>
    <n v="57446"/>
    <s v="Lim Kim Ngiap"/>
    <s v="BC Head"/>
    <n v="3400000"/>
    <n v="2213259.9500000002"/>
    <n v="0"/>
    <n v="0"/>
    <n v="0"/>
    <n v="2213259.9500000002"/>
    <n v="-1186740.0499999998"/>
  </r>
  <r>
    <n v="18818994"/>
    <s v="KOK POH JAYA PLANTATION SDN BHD"/>
    <n v="100547"/>
    <x v="812"/>
    <s v="CFS-BB"/>
    <s v="Y"/>
    <n v="57446"/>
    <s v="Lim Kim Ngiap"/>
    <s v="BC Head"/>
    <n v="2540912.61"/>
    <n v="0"/>
    <n v="2527275.08"/>
    <n v="0"/>
    <n v="0"/>
    <n v="2527275.08"/>
    <n v="-13637.529999999795"/>
  </r>
  <r>
    <n v="20141012"/>
    <s v="SYARIKAT SAN MIN QUARRY SDN BHD"/>
    <n v="100547"/>
    <x v="812"/>
    <s v="CFS-BB"/>
    <s v="Y"/>
    <n v="57446"/>
    <s v="Lim Kim Ngiap"/>
    <s v="BC Head"/>
    <n v="2306075.2000000002"/>
    <n v="0"/>
    <n v="2304050.15"/>
    <n v="0"/>
    <n v="0"/>
    <n v="2304050.15"/>
    <n v="-2025.0500000002794"/>
  </r>
  <r>
    <n v="20724000"/>
    <s v="TIMBUN JADI DEVELOPMENT SDN BHD"/>
    <n v="100547"/>
    <x v="812"/>
    <s v="CFS-BB"/>
    <s v="Y"/>
    <n v="57446"/>
    <s v="Lim Kim Ngiap"/>
    <s v="BC Head"/>
    <n v="2031500"/>
    <n v="1714030.41"/>
    <n v="0"/>
    <n v="0"/>
    <n v="0"/>
    <n v="1714030.41"/>
    <n v="-317469.59000000008"/>
  </r>
  <r>
    <n v="22268659"/>
    <s v="WAJIB MEGAH SDN BHD"/>
    <n v="100547"/>
    <x v="812"/>
    <s v="CFS-BB"/>
    <s v="Y"/>
    <n v="57446"/>
    <s v="Lim Kim Ngiap"/>
    <s v="BC Head"/>
    <n v="2038000"/>
    <n v="1067038.78"/>
    <n v="0"/>
    <n v="0"/>
    <n v="0"/>
    <n v="1067038.78"/>
    <n v="-970961.22"/>
  </r>
  <r>
    <n v="10782507"/>
    <s v="ALLY SALES SDN BHD"/>
    <n v="100548"/>
    <x v="813"/>
    <s v="CFS-BB"/>
    <s v="N"/>
    <m/>
    <m/>
    <m/>
    <n v="0"/>
    <n v="0"/>
    <n v="0"/>
    <n v="0"/>
    <n v="0"/>
    <n v="0"/>
    <m/>
  </r>
  <r>
    <n v="15821471"/>
    <s v="KOLEJ POLY-TECH MARA SDN.BHD."/>
    <n v="100548"/>
    <x v="813"/>
    <s v="CFS-BB"/>
    <s v="Y"/>
    <n v="98222"/>
    <s v="Chai Yee Leng"/>
    <s v="RM"/>
    <n v="32980000"/>
    <n v="29192123.710000001"/>
    <n v="0"/>
    <n v="0"/>
    <n v="0"/>
    <n v="29192123.710000001"/>
    <n v="-3787876.2899999991"/>
  </r>
  <r>
    <n v="15951971"/>
    <s v="STRAND AEROSPACE MALAYSIA SDN BHD"/>
    <n v="100548"/>
    <x v="813"/>
    <s v="CFS-BB"/>
    <s v="N"/>
    <m/>
    <m/>
    <m/>
    <n v="0"/>
    <n v="0"/>
    <n v="0"/>
    <n v="0"/>
    <n v="0"/>
    <n v="0"/>
    <m/>
  </r>
  <r>
    <n v="20755982"/>
    <s v="MARA LINER SDN. BHD."/>
    <n v="100548"/>
    <x v="813"/>
    <s v="CFS-BB"/>
    <s v="Y"/>
    <n v="137175"/>
    <s v="Brian Cheng Wai Nynn"/>
    <s v="RM"/>
    <n v="552000"/>
    <n v="0"/>
    <n v="0"/>
    <n v="0"/>
    <n v="552000"/>
    <n v="552000"/>
    <n v="0"/>
  </r>
  <r>
    <n v="19722035"/>
    <s v="KOM TECHNOLOGIES (M) SDN BHD"/>
    <n v="100549"/>
    <x v="814"/>
    <s v="CFS-BB"/>
    <s v="Y"/>
    <n v="89574"/>
    <s v="Tan Jiun Wei"/>
    <s v="DH"/>
    <n v="7276569.71"/>
    <n v="937182.77"/>
    <n v="0"/>
    <n v="1004379.81"/>
    <n v="4900000"/>
    <n v="6841562.5800000001"/>
    <n v="-435007.12999999989"/>
  </r>
  <r>
    <n v="21209718"/>
    <s v="GOLDEN ZONE PLANTATION SDN BHD"/>
    <n v="100549"/>
    <x v="814"/>
    <s v="CFS-BB"/>
    <s v="Y"/>
    <n v="132785"/>
    <s v="Chong Sook Ling"/>
    <s v="RM"/>
    <n v="2000000"/>
    <n v="0"/>
    <n v="500445.41"/>
    <n v="0"/>
    <n v="2000000"/>
    <n v="2500445.41"/>
    <n v="500445.41000000015"/>
  </r>
  <r>
    <n v="22297835"/>
    <s v="SOLID BASE RESOURCES SDN BHD            "/>
    <n v="100549"/>
    <x v="814"/>
    <s v="CFS-BB"/>
    <s v="Y"/>
    <n v="132785"/>
    <s v="Chong Sook Ling"/>
    <s v="RM"/>
    <n v="2503861.34"/>
    <n v="1022002.65"/>
    <n v="1502574.23"/>
    <n v="0"/>
    <n v="0"/>
    <n v="2524576.88"/>
    <n v="20715.540000000037"/>
  </r>
  <r>
    <n v="11035662"/>
    <s v="KONG LONG HUAT CHEMICALS SDN BHD"/>
    <n v="100550"/>
    <x v="815"/>
    <s v="CFS-BB"/>
    <s v="Y"/>
    <n v="134715"/>
    <s v="Jananiswary A/P Gunasegeran"/>
    <s v="RM"/>
    <n v="20000000"/>
    <n v="0"/>
    <n v="0"/>
    <n v="0"/>
    <n v="20000000"/>
    <n v="20000000"/>
    <n v="0"/>
  </r>
  <r>
    <n v="13293982"/>
    <s v="MAPO INDUSTRIES SDN BHD"/>
    <n v="100550"/>
    <x v="815"/>
    <s v="CFS-BB"/>
    <s v="Y"/>
    <n v="134715"/>
    <s v="Jananiswary A/P Gunasegeran"/>
    <s v="RM"/>
    <n v="9000000"/>
    <n v="252835.5"/>
    <n v="0"/>
    <n v="0"/>
    <n v="4000000"/>
    <n v="4252835.5"/>
    <n v="-4747164.5"/>
  </r>
  <r>
    <n v="25170463"/>
    <s v="MEKING INDUSTRIES SDN BHD               "/>
    <n v="100550"/>
    <x v="815"/>
    <s v="CFS-BB"/>
    <s v="Y"/>
    <n v="127360"/>
    <s v="Feera Aqila Binti A Ariff"/>
    <s v="RM"/>
    <n v="4200000"/>
    <n v="2282589.25"/>
    <n v="0"/>
    <n v="2000000"/>
    <n v="0"/>
    <n v="4282589.25"/>
    <n v="82589.25"/>
  </r>
  <r>
    <n v="12963841"/>
    <s v="KONG SAW MING &amp; SONS CONTRACT SERVICES"/>
    <n v="100551"/>
    <x v="816"/>
    <s v="CFS-BB"/>
    <s v="Y"/>
    <n v="122984"/>
    <s v="Ting Heng Chin"/>
    <s v="RM"/>
    <n v="2960013.71"/>
    <n v="121295.54"/>
    <n v="2423342.48"/>
    <n v="0"/>
    <n v="0"/>
    <n v="2544638.02"/>
    <n v="-415375.68999999994"/>
  </r>
  <r>
    <n v="19785909"/>
    <s v="MARUDA SDN BHD"/>
    <n v="100551"/>
    <x v="816"/>
    <s v="CFS-BB"/>
    <s v="Y"/>
    <n v="122984"/>
    <s v="Ting Heng Chin"/>
    <s v="RM"/>
    <n v="500000"/>
    <n v="181821.93"/>
    <n v="0"/>
    <n v="673.64"/>
    <n v="0"/>
    <n v="182495.57"/>
    <n v="-317504.43"/>
  </r>
  <r>
    <n v="1782686"/>
    <s v="KOPERASI ANGKATAN TENTERA MALAYSIA BHD  "/>
    <n v="101571"/>
    <x v="817"/>
    <s v="CFS-BB"/>
    <s v="Y"/>
    <n v="78024"/>
    <s v="Lam Kok Seong"/>
    <s v="BDM Head"/>
    <n v="250000000"/>
    <n v="0"/>
    <n v="50000000"/>
    <n v="0"/>
    <n v="200000000"/>
    <n v="250000000"/>
    <n v="0"/>
  </r>
  <r>
    <n v="7198083"/>
    <s v="WIRAMAJU SDN BHD                        "/>
    <n v="101571"/>
    <x v="817"/>
    <s v="CFS-BB"/>
    <s v="Y"/>
    <n v="131084"/>
    <s v="Pang Lisa"/>
    <s v="RM"/>
    <n v="0"/>
    <n v="0"/>
    <n v="0"/>
    <n v="0"/>
    <n v="100000"/>
    <n v="100000"/>
    <n v="100000"/>
  </r>
  <r>
    <n v="16956229"/>
    <s v="KOPETRO TRAVEL AND TOURS SDN BHD"/>
    <n v="100552"/>
    <x v="818"/>
    <s v="CFS-BB"/>
    <s v="Y"/>
    <n v="126482"/>
    <s v="Siti Nur Zawani Binti Hazlan"/>
    <s v="RM"/>
    <n v="4000000"/>
    <n v="0"/>
    <n v="0"/>
    <n v="2502559.37"/>
    <n v="4000000"/>
    <n v="6502559.3700000001"/>
    <n v="2502559.37"/>
  </r>
  <r>
    <n v="21760222"/>
    <s v="KOPETRO TRADING &amp; SERVICES SDN BHD"/>
    <n v="100552"/>
    <x v="818"/>
    <s v="CFS-BB"/>
    <s v="Y"/>
    <n v="126482"/>
    <s v="Siti Nur Zawani Binti Hazlan"/>
    <s v="RM"/>
    <n v="1250000"/>
    <n v="0"/>
    <n v="0"/>
    <n v="3000035"/>
    <n v="1250000"/>
    <n v="4250035"/>
    <n v="3000035"/>
  </r>
  <r>
    <n v="26277814"/>
    <s v="KOPETRO VENTURES SDN BHD                "/>
    <n v="100552"/>
    <x v="818"/>
    <s v="CFS-BB"/>
    <s v="N"/>
    <m/>
    <m/>
    <m/>
    <n v="0"/>
    <n v="0"/>
    <n v="0"/>
    <n v="0"/>
    <n v="0"/>
    <n v="0"/>
    <m/>
  </r>
  <r>
    <n v="13377994"/>
    <s v="KOPERASI MERCANTILE IPOH BHD            "/>
    <n v="101572"/>
    <x v="819"/>
    <s v="CFS-BB"/>
    <s v="Y"/>
    <n v="96896"/>
    <s v="Chong Bo Eing"/>
    <s v="BDM"/>
    <n v="1207000"/>
    <n v="1143287.25"/>
    <n v="0"/>
    <n v="0"/>
    <n v="0"/>
    <n v="1143287.25"/>
    <n v="-63712.75"/>
  </r>
  <r>
    <n v="20539297"/>
    <s v="PERSATUAN MALAYALEE PERAK (PMP)         "/>
    <n v="101572"/>
    <x v="819"/>
    <s v="CFS-BB"/>
    <s v="Y"/>
    <n v="131072"/>
    <s v="Pneh Joo Li"/>
    <s v="RM"/>
    <n v="250000"/>
    <n v="130182.47"/>
    <n v="0"/>
    <n v="0"/>
    <n v="0"/>
    <n v="130182.47"/>
    <n v="-119817.53"/>
  </r>
  <r>
    <n v="2126726"/>
    <s v="KOPERASI ORANG MELAYU KERAJAAN (SKOMK) P"/>
    <n v="100554"/>
    <x v="820"/>
    <s v="CFS-BB"/>
    <s v="Y"/>
    <n v="74278"/>
    <s v="Mohd Shafiz Bin Mohd Taib"/>
    <s v="RM"/>
    <n v="10806379.209999999"/>
    <n v="194551.59999999998"/>
    <n v="3700000"/>
    <n v="0"/>
    <n v="0"/>
    <n v="3894551.6"/>
    <n v="-6911827.6099999994"/>
  </r>
  <r>
    <n v="5971936"/>
    <s v="KOPERASI LADANG BERHAD                  "/>
    <n v="100554"/>
    <x v="820"/>
    <s v="CFS-BB"/>
    <s v="Y"/>
    <n v="137175"/>
    <s v="Brian Cheng Wai Nynn"/>
    <s v="RM"/>
    <n v="0"/>
    <n v="0"/>
    <n v="0"/>
    <n v="1500000"/>
    <n v="0"/>
    <n v="1500000"/>
    <n v="1500000"/>
  </r>
  <r>
    <n v="6611635"/>
    <s v="ULTIVICTORY SDN BHD"/>
    <n v="100554"/>
    <x v="820"/>
    <s v="CFS-BB"/>
    <s v="N"/>
    <m/>
    <m/>
    <m/>
    <n v="0"/>
    <n v="0"/>
    <n v="0"/>
    <n v="0"/>
    <n v="0"/>
    <n v="0"/>
    <m/>
  </r>
  <r>
    <n v="7557975"/>
    <s v="SERBA KIMIA SDN.BHD.                    "/>
    <n v="100554"/>
    <x v="820"/>
    <s v="CFS-BB"/>
    <s v="N"/>
    <m/>
    <m/>
    <m/>
    <n v="0"/>
    <n v="0"/>
    <n v="0"/>
    <n v="0"/>
    <n v="0"/>
    <n v="0"/>
    <m/>
  </r>
  <r>
    <n v="16084476"/>
    <s v="SIN SOON LEE REALTY COMPANY (M) SDN. BHD."/>
    <n v="100554"/>
    <x v="820"/>
    <s v="CFS-BB"/>
    <s v="Y"/>
    <n v="132521"/>
    <s v="Tiong Shi Chyi"/>
    <s v="RM"/>
    <n v="10057067.559999999"/>
    <n v="0"/>
    <n v="8038045.0499999998"/>
    <n v="0"/>
    <n v="2000000"/>
    <n v="10038045.050000001"/>
    <n v="-19022.509999997914"/>
  </r>
  <r>
    <n v="16088572"/>
    <s v="KOPERASI PERLADANGAN KWSN BAGAN DATOH   "/>
    <n v="100554"/>
    <x v="820"/>
    <s v="CFS-BB"/>
    <s v="Y"/>
    <n v="133356"/>
    <s v="Low Kim Kee"/>
    <s v="RM"/>
    <n v="0"/>
    <n v="0"/>
    <n v="0"/>
    <n v="0"/>
    <n v="40000"/>
    <n v="40000"/>
    <n v="40000"/>
  </r>
  <r>
    <n v="21191715"/>
    <s v="KOPERASI PEKEBUN KECIL DAERAH LARUT MATA"/>
    <n v="100554"/>
    <x v="820"/>
    <s v="CFS-BB"/>
    <s v="N"/>
    <m/>
    <m/>
    <m/>
    <n v="0"/>
    <n v="0"/>
    <n v="0"/>
    <n v="0"/>
    <n v="0"/>
    <n v="0"/>
    <m/>
  </r>
  <r>
    <n v="22498736"/>
    <s v="KOPERASI GABUNGAN PEKEBUN KECIL PERAK BE"/>
    <n v="100554"/>
    <x v="820"/>
    <s v="CFS-BB"/>
    <s v="Y"/>
    <n v="11111"/>
    <s v="Tan Lay Wah"/>
    <s v="DH"/>
    <n v="1236000"/>
    <n v="994978.36"/>
    <n v="0"/>
    <n v="0"/>
    <n v="0"/>
    <n v="994978.36"/>
    <n v="-241021.64"/>
  </r>
  <r>
    <n v="24490288"/>
    <s v="PANORAMA INTENSIF (M) SDN BHD"/>
    <n v="100554"/>
    <x v="820"/>
    <s v="CFS-BB"/>
    <s v="Y"/>
    <n v="138615"/>
    <s v="Joesephine Chong Siew Man "/>
    <s v="RM"/>
    <n v="3545941"/>
    <n v="3473241.57"/>
    <n v="0"/>
    <n v="0"/>
    <n v="0"/>
    <n v="3473241.57"/>
    <n v="-72699.430000000168"/>
  </r>
  <r>
    <n v="985488"/>
    <s v="KOPERASI PEKEBUN GETAH JAJAHAN TANAH MER"/>
    <n v="100555"/>
    <x v="821"/>
    <s v="CFS-BB"/>
    <s v="Y"/>
    <n v="88661"/>
    <s v="Lim Mei Hwa"/>
    <s v="RM"/>
    <n v="0"/>
    <n v="0"/>
    <n v="0"/>
    <n v="76000"/>
    <n v="0"/>
    <n v="76000"/>
    <n v="76000"/>
  </r>
  <r>
    <n v="1818819"/>
    <s v="KOPERASI RISDA KELANTAN BHD             "/>
    <n v="100555"/>
    <x v="821"/>
    <s v="CFS-BB"/>
    <s v="Y"/>
    <n v="137472"/>
    <s v="Yap Seng Kian"/>
    <s v="RM"/>
    <n v="497500"/>
    <n v="0"/>
    <n v="497500"/>
    <n v="0"/>
    <n v="0"/>
    <n v="497500"/>
    <n v="0"/>
  </r>
  <r>
    <n v="1103772"/>
    <s v="KOPERASI PEKEBUN KECIL DAERAH KEMAMAN BE"/>
    <n v="101573"/>
    <x v="822"/>
    <s v="CFS-BB"/>
    <s v="N"/>
    <m/>
    <m/>
    <m/>
    <n v="0"/>
    <n v="0"/>
    <n v="0"/>
    <n v="0"/>
    <n v="0"/>
    <n v="0"/>
    <m/>
  </r>
  <r>
    <n v="15247552"/>
    <s v="KOPERASI PEMBANGUNAN DAERAH KEMAMAN BHD "/>
    <n v="101573"/>
    <x v="822"/>
    <s v="CFS-BB"/>
    <s v="N"/>
    <m/>
    <m/>
    <m/>
    <n v="0"/>
    <n v="0"/>
    <n v="0"/>
    <n v="0"/>
    <n v="0"/>
    <n v="0"/>
    <m/>
  </r>
  <r>
    <n v="5268041"/>
    <s v="KOP CONSTRUCTION SERVICES (M) SDN BHD"/>
    <n v="100557"/>
    <x v="823"/>
    <s v="CFS-BB"/>
    <s v="Y"/>
    <n v="128450"/>
    <s v="Low Hong Joo"/>
    <s v="RM"/>
    <n v="600000"/>
    <n v="2523.85"/>
    <n v="400000"/>
    <n v="0"/>
    <n v="0"/>
    <n v="402523.85"/>
    <n v="-197476.15000000002"/>
  </r>
  <r>
    <n v="12261470"/>
    <s v="KOPERASI POLIS DIRAJA MALAYSIA BERHAD   "/>
    <n v="100557"/>
    <x v="823"/>
    <s v="CFS-BB"/>
    <s v="Y"/>
    <n v="128374"/>
    <s v="Ho Sie Cheng"/>
    <s v="RM"/>
    <n v="600000"/>
    <n v="0"/>
    <n v="0"/>
    <n v="5000000"/>
    <n v="600000"/>
    <n v="5600000"/>
    <n v="5000000"/>
  </r>
  <r>
    <n v="14065108"/>
    <s v="KOPERASI UNIVERSITI PUTRA MALAYSIA BERHA"/>
    <n v="101574"/>
    <x v="824"/>
    <s v="CFS-BB"/>
    <s v="Y"/>
    <n v="137929"/>
    <s v="Hoo Soon Ming"/>
    <s v="RM"/>
    <n v="2900000"/>
    <n v="1870070.72"/>
    <n v="0"/>
    <n v="0"/>
    <n v="0"/>
    <n v="1870070.72"/>
    <n v="-1029929.28"/>
  </r>
  <r>
    <n v="6969785"/>
    <s v="STESEN MINYAK PETRONAS KOPERASI UPM BHD "/>
    <n v="101574"/>
    <x v="824"/>
    <s v="CFS-BB"/>
    <s v="Y"/>
    <m/>
    <m/>
    <m/>
    <n v="0"/>
    <n v="0"/>
    <n v="0"/>
    <n v="30000"/>
    <n v="0"/>
    <n v="30000"/>
    <n v="30000"/>
  </r>
  <r>
    <n v="20701471"/>
    <s v="KOTA SUTERA SDN BHD"/>
    <n v="101575"/>
    <x v="825"/>
    <s v="CFS-BB"/>
    <s v="N"/>
    <m/>
    <m/>
    <m/>
    <n v="0"/>
    <n v="0"/>
    <n v="0"/>
    <n v="0"/>
    <n v="0"/>
    <n v="0"/>
    <m/>
  </r>
  <r>
    <n v="21944234"/>
    <s v="TUWIN ENTERPRISE SDN BHD"/>
    <n v="101575"/>
    <x v="825"/>
    <s v="CFS-BB"/>
    <s v="N"/>
    <m/>
    <m/>
    <m/>
    <n v="0"/>
    <n v="0"/>
    <n v="0"/>
    <n v="0"/>
    <n v="0"/>
    <n v="0"/>
    <m/>
  </r>
  <r>
    <n v="20724340"/>
    <s v="KLIA PROPERTIES SDN BHD                 "/>
    <n v="100559"/>
    <x v="826"/>
    <s v="CFS-BB"/>
    <s v="N"/>
    <m/>
    <m/>
    <m/>
    <n v="0"/>
    <n v="0"/>
    <n v="0"/>
    <n v="0"/>
    <n v="0"/>
    <n v="0"/>
    <m/>
  </r>
  <r>
    <n v="21134057"/>
    <s v="BANGI GATEWAY SDN BHD"/>
    <n v="100559"/>
    <x v="826"/>
    <s v="CFS-BB"/>
    <s v="Y"/>
    <n v="126344"/>
    <s v="Low Man Dee"/>
    <s v="RM"/>
    <n v="3169000"/>
    <n v="2684819.2600000002"/>
    <n v="0"/>
    <n v="0"/>
    <n v="0"/>
    <n v="2684819.2600000002"/>
    <n v="-484180.73999999976"/>
  </r>
  <r>
    <n v="21947210"/>
    <s v="KPH PROPERTIES SDN. BHD."/>
    <n v="100559"/>
    <x v="826"/>
    <s v="CFS-BB"/>
    <s v="Y"/>
    <n v="87000"/>
    <s v="Punitha A/P Krishnan"/>
    <s v="RM"/>
    <n v="6550000"/>
    <n v="5544483.9299999997"/>
    <n v="0"/>
    <n v="0"/>
    <n v="0"/>
    <n v="5544483.9299999997"/>
    <n v="-1005516.0700000003"/>
  </r>
  <r>
    <n v="25353104"/>
    <s v="K-LANGAT CONSTRUCTION SDN BHD           "/>
    <n v="100559"/>
    <x v="826"/>
    <s v="CFS-BB"/>
    <s v="N"/>
    <m/>
    <m/>
    <m/>
    <n v="0"/>
    <n v="0"/>
    <n v="0"/>
    <n v="0"/>
    <n v="0"/>
    <n v="0"/>
    <m/>
  </r>
  <r>
    <n v="5403318"/>
    <s v="SYM GUAN TRADING SDN BHD"/>
    <n v="100560"/>
    <x v="827"/>
    <s v="CFS-BB"/>
    <s v="Y"/>
    <n v="129413"/>
    <s v="Ng Khay Xiong"/>
    <s v="RM"/>
    <n v="579089.4"/>
    <n v="0"/>
    <n v="267726.28000000003"/>
    <n v="0"/>
    <n v="310000"/>
    <n v="577726.28"/>
    <n v="-1363.1199999999953"/>
  </r>
  <r>
    <n v="5886946"/>
    <s v="BRIGHT ALLIANCE SDN BHD"/>
    <n v="100560"/>
    <x v="827"/>
    <s v="CFS-BB"/>
    <s v="Y"/>
    <n v="133907"/>
    <s v="See Tho Mei Cheam"/>
    <s v="RM"/>
    <n v="1523940.08"/>
    <n v="0"/>
    <n v="1515960.06"/>
    <n v="0"/>
    <n v="0"/>
    <n v="1515960.06"/>
    <n v="-7980.0200000000186"/>
  </r>
  <r>
    <n v="5929474"/>
    <s v="SYM GUAN CONCRETE SDN BHD"/>
    <n v="100560"/>
    <x v="827"/>
    <s v="CFS-BB"/>
    <s v="Y"/>
    <n v="129413"/>
    <s v="Ng Khay Xiong"/>
    <s v="RM"/>
    <n v="0"/>
    <n v="0"/>
    <n v="0"/>
    <n v="232000"/>
    <n v="0"/>
    <n v="232000"/>
    <n v="232000"/>
  </r>
  <r>
    <n v="15682940"/>
    <s v="PRINCIPAL PROPERTIES SDN BHD"/>
    <n v="100560"/>
    <x v="827"/>
    <s v="CFS-BB"/>
    <s v="N"/>
    <m/>
    <m/>
    <m/>
    <n v="0"/>
    <n v="0"/>
    <n v="0"/>
    <n v="0"/>
    <n v="0"/>
    <n v="0"/>
    <m/>
  </r>
  <r>
    <n v="16404787"/>
    <s v="SIGNATURE LANDMARK PROPERTY SDN BHD"/>
    <n v="100560"/>
    <x v="827"/>
    <s v="CFS-BB"/>
    <s v="N"/>
    <m/>
    <m/>
    <m/>
    <n v="0"/>
    <n v="0"/>
    <n v="0"/>
    <n v="0"/>
    <n v="0"/>
    <n v="0"/>
    <m/>
  </r>
  <r>
    <n v="16782891"/>
    <s v="INNOVATIONS GLAMOUR SDN BHD"/>
    <n v="100560"/>
    <x v="827"/>
    <s v="CFS-BB"/>
    <s v="N"/>
    <m/>
    <m/>
    <s v="BDM"/>
    <n v="0"/>
    <n v="0"/>
    <n v="0"/>
    <n v="0"/>
    <n v="0"/>
    <n v="0"/>
    <m/>
  </r>
  <r>
    <n v="18398391"/>
    <s v="INNOVATIONS LAND DEVELOPMENT SDN BHD"/>
    <n v="100560"/>
    <x v="827"/>
    <s v="CFS-BB"/>
    <s v="Y"/>
    <m/>
    <m/>
    <s v="BDM"/>
    <n v="0"/>
    <n v="0"/>
    <n v="0"/>
    <n v="0"/>
    <n v="0"/>
    <n v="0"/>
    <n v="0"/>
  </r>
  <r>
    <n v="22121792"/>
    <s v="SIGMA ONE AUTO SDN BHD                  "/>
    <n v="100560"/>
    <x v="827"/>
    <s v="CFS-BB"/>
    <s v="N"/>
    <m/>
    <m/>
    <s v="BDM"/>
    <n v="0"/>
    <n v="0"/>
    <n v="0"/>
    <n v="0"/>
    <n v="0"/>
    <n v="0"/>
    <m/>
  </r>
  <r>
    <n v="22335593"/>
    <s v="KPM DEVELOPMENT SDN. BHD.               "/>
    <n v="100560"/>
    <x v="827"/>
    <s v="CFS-BB"/>
    <s v="Y"/>
    <n v="97453"/>
    <s v="Chong Yoke Yee"/>
    <s v="BDM"/>
    <n v="5000000"/>
    <n v="572435.28"/>
    <n v="0"/>
    <n v="0"/>
    <n v="500000"/>
    <n v="1072435.28"/>
    <n v="-3927564.7199999997"/>
  </r>
  <r>
    <n v="23579536"/>
    <s v="KUNTUM UTAMA SDN BHD"/>
    <n v="100560"/>
    <x v="827"/>
    <s v="CFS-BB"/>
    <s v="Y"/>
    <n v="97453"/>
    <s v="Chong Yoke Yee"/>
    <s v="BDM"/>
    <n v="300000"/>
    <n v="282453.71999999997"/>
    <n v="0"/>
    <n v="0"/>
    <n v="0"/>
    <n v="282453.71999999997"/>
    <n v="-17546.280000000028"/>
  </r>
  <r>
    <n v="24378881"/>
    <s v="TERRA INNOVATION SDN. BHD.              "/>
    <n v="100560"/>
    <x v="827"/>
    <s v="CFS-BB"/>
    <s v="N"/>
    <m/>
    <m/>
    <m/>
    <n v="0"/>
    <n v="0"/>
    <n v="0"/>
    <n v="0"/>
    <n v="0"/>
    <n v="0"/>
    <m/>
  </r>
  <r>
    <n v="4863090"/>
    <s v="KPMG PLT                                "/>
    <n v="101576"/>
    <x v="828"/>
    <s v="CFS-BB"/>
    <s v="Y"/>
    <n v="136923"/>
    <s v="Lee Tien-Ern Lexter"/>
    <s v="RM"/>
    <n v="13025345.23"/>
    <n v="0"/>
    <n v="13016896.82"/>
    <n v="0"/>
    <n v="0"/>
    <n v="13016896.82"/>
    <n v="-8448.410000000149"/>
  </r>
  <r>
    <n v="8421270"/>
    <s v="KPMG MANAGEMENT &amp; RISK CONSULTING SDN BH"/>
    <n v="101576"/>
    <x v="828"/>
    <s v="CFS-BB"/>
    <s v="N"/>
    <m/>
    <m/>
    <m/>
    <n v="0"/>
    <n v="0"/>
    <n v="0"/>
    <n v="0"/>
    <n v="0"/>
    <n v="0"/>
    <m/>
  </r>
  <r>
    <n v="3080524"/>
    <s v="KPMG TAX SERVICES SDN BHD               "/>
    <n v="101576"/>
    <x v="828"/>
    <s v="CFS-BB"/>
    <s v="N"/>
    <m/>
    <m/>
    <m/>
    <n v="0"/>
    <n v="0"/>
    <n v="0"/>
    <n v="0"/>
    <n v="0"/>
    <n v="0"/>
    <m/>
  </r>
  <r>
    <n v="3390515"/>
    <s v="KRIS SAUJANA SDN BHD"/>
    <n v="100561"/>
    <x v="829"/>
    <s v="CFS-BB"/>
    <s v="Y"/>
    <n v="135991"/>
    <s v="Loh Yi Peng"/>
    <s v="RM"/>
    <n v="8619023"/>
    <n v="3952699.6"/>
    <n v="0"/>
    <n v="0"/>
    <n v="0"/>
    <n v="3952699.6"/>
    <n v="-4666323.4000000004"/>
  </r>
  <r>
    <n v="5214367"/>
    <s v="PUBLIC CAB SDN BHD"/>
    <n v="100561"/>
    <x v="829"/>
    <s v="CFS-BB"/>
    <s v="N"/>
    <m/>
    <m/>
    <m/>
    <n v="0"/>
    <n v="0"/>
    <n v="0"/>
    <n v="0"/>
    <n v="0"/>
    <n v="0"/>
    <m/>
  </r>
  <r>
    <n v="10891997"/>
    <s v="FORDCON JAYA SDN BHD                    "/>
    <n v="100561"/>
    <x v="829"/>
    <s v="CFS-BB"/>
    <s v="N"/>
    <m/>
    <m/>
    <m/>
    <n v="0"/>
    <n v="0"/>
    <n v="0"/>
    <n v="0"/>
    <n v="0"/>
    <n v="0"/>
    <m/>
  </r>
  <r>
    <n v="14131769"/>
    <s v="HUA HONG AUTO SUPPLIES (KUALA LUMPUR)S/B"/>
    <n v="100561"/>
    <x v="829"/>
    <s v="CFS-BB"/>
    <s v="N"/>
    <m/>
    <m/>
    <m/>
    <n v="0"/>
    <n v="0"/>
    <n v="0"/>
    <n v="0"/>
    <n v="0"/>
    <n v="0"/>
    <m/>
  </r>
  <r>
    <n v="24583958"/>
    <s v="KYT PROPERTIES SDN. BHD.                "/>
    <n v="100561"/>
    <x v="829"/>
    <s v="CFS-BB"/>
    <s v="Y"/>
    <n v="135991"/>
    <s v="Loh Yi Peng"/>
    <s v="RM"/>
    <n v="3065160"/>
    <n v="3004719.22"/>
    <n v="0"/>
    <n v="0"/>
    <n v="0"/>
    <n v="3004719.22"/>
    <n v="-60440.779999999795"/>
  </r>
  <r>
    <n v="25572293"/>
    <s v="SKY PROP SDN BHD                        "/>
    <n v="100561"/>
    <x v="829"/>
    <s v="CFS-BB"/>
    <s v="N"/>
    <m/>
    <m/>
    <m/>
    <n v="0"/>
    <n v="0"/>
    <n v="0"/>
    <n v="0"/>
    <n v="0"/>
    <n v="0"/>
    <m/>
  </r>
  <r>
    <n v="5655527"/>
    <s v="JANGKA TEKNOLOGI SDN BHD"/>
    <n v="100562"/>
    <x v="830"/>
    <s v="CFS-BB"/>
    <s v="Y"/>
    <n v="137175"/>
    <s v="Brian Cheng Wai Nynn"/>
    <s v="RM"/>
    <n v="500000"/>
    <n v="0"/>
    <n v="75831.98"/>
    <n v="0"/>
    <n v="500000"/>
    <n v="575831.98"/>
    <n v="75831.979999999981"/>
  </r>
  <r>
    <n v="6923489"/>
    <s v="KRIZIK (MALAYSIA) SDN. BHD."/>
    <n v="100562"/>
    <x v="830"/>
    <s v="CFS-BB"/>
    <s v="Y"/>
    <n v="127360"/>
    <s v="Feera Aqila Binti A Ariff"/>
    <s v="RM"/>
    <n v="5785274.9000000004"/>
    <n v="0"/>
    <n v="681849.94"/>
    <n v="0"/>
    <n v="5100000"/>
    <n v="5781849.9399999995"/>
    <n v="-3424.9600000008941"/>
  </r>
  <r>
    <n v="11934326"/>
    <s v="AGSONICS SDN BHD"/>
    <n v="100562"/>
    <x v="830"/>
    <s v="CFS-BB"/>
    <s v="N"/>
    <m/>
    <m/>
    <m/>
    <n v="0"/>
    <n v="0"/>
    <n v="0"/>
    <n v="0"/>
    <n v="0"/>
    <n v="0"/>
    <m/>
  </r>
  <r>
    <n v="7835405"/>
    <s v="K SENG SENG INDUSTRIES SDN BHD"/>
    <n v="100495"/>
    <x v="831"/>
    <s v="CFS-BB"/>
    <s v="Y"/>
    <n v="98222"/>
    <s v="Chai Yee Leng"/>
    <s v="RM"/>
    <n v="39000000"/>
    <n v="0"/>
    <n v="0"/>
    <n v="1001675.78"/>
    <n v="39000000"/>
    <n v="40001675.780000001"/>
    <n v="1001675.7800000012"/>
  </r>
  <r>
    <n v="14605121"/>
    <s v="PTM STAINLESS STEEL INDUSTRY SDN BHD    "/>
    <n v="100495"/>
    <x v="831"/>
    <s v="CFS-BB"/>
    <s v="N"/>
    <n v="98222"/>
    <s v="Chai Yee Leng"/>
    <s v="RM"/>
    <n v="0"/>
    <n v="0"/>
    <n v="0"/>
    <n v="0"/>
    <n v="0"/>
    <n v="0"/>
    <m/>
  </r>
  <r>
    <n v="15261071"/>
    <s v="EIE INDUSTRIAL PRODUCTS SDN BHD"/>
    <n v="100495"/>
    <x v="831"/>
    <s v="CFS-BB"/>
    <s v="Y"/>
    <n v="98222"/>
    <s v="Chai Yee Leng"/>
    <s v="RM"/>
    <n v="7516800.6200000001"/>
    <n v="108205.32"/>
    <n v="2712895.99"/>
    <n v="0"/>
    <n v="4000000"/>
    <n v="6821101.3100000005"/>
    <n v="-695699.30999999959"/>
  </r>
  <r>
    <n v="19862630"/>
    <s v="KSG ENGINEERING SDN. BHD."/>
    <n v="100495"/>
    <x v="831"/>
    <s v="CFS-BB"/>
    <s v="N"/>
    <m/>
    <m/>
    <m/>
    <n v="0"/>
    <n v="0"/>
    <n v="0"/>
    <n v="0"/>
    <n v="0"/>
    <n v="0"/>
    <m/>
  </r>
  <r>
    <n v="13796904"/>
    <s v="KOON SENG SDN BHD"/>
    <n v="100563"/>
    <x v="832"/>
    <s v="CFS-BB"/>
    <s v="Y"/>
    <n v="86396"/>
    <s v="Gan Siew Lian"/>
    <s v="RM"/>
    <n v="15954424.75"/>
    <n v="13511069.84"/>
    <n v="2006949.84"/>
    <n v="0"/>
    <n v="0"/>
    <n v="15518019.68"/>
    <n v="-436405.0700000003"/>
  </r>
  <r>
    <n v="25438115"/>
    <s v="KSG MEDICARE SDN. BHD."/>
    <n v="100563"/>
    <x v="832"/>
    <s v="CFS-BB"/>
    <s v="Y"/>
    <n v="86396"/>
    <s v="Gan Siew Lian"/>
    <s v="RM"/>
    <n v="27562750"/>
    <n v="27562750"/>
    <n v="0"/>
    <n v="2500000"/>
    <n v="7500000"/>
    <n v="37562750"/>
    <n v="10000000"/>
  </r>
  <r>
    <n v="5973958"/>
    <s v="CERAJUTA SDN BHD"/>
    <n v="100566"/>
    <x v="833"/>
    <s v="CFS-BB"/>
    <s v="N"/>
    <m/>
    <m/>
    <m/>
    <n v="0"/>
    <n v="0"/>
    <n v="0"/>
    <n v="0"/>
    <n v="0"/>
    <n v="0"/>
    <m/>
  </r>
  <r>
    <n v="6090746"/>
    <s v="K.T.I. INDUSTRIAL SDN. BHD."/>
    <n v="100566"/>
    <x v="833"/>
    <s v="CFS-BB"/>
    <s v="N"/>
    <n v="27417"/>
    <s v="Evelyn Choong Hui San"/>
    <s v="BDM"/>
    <n v="0"/>
    <n v="0"/>
    <n v="0"/>
    <n v="0"/>
    <n v="0"/>
    <n v="0"/>
    <m/>
  </r>
  <r>
    <n v="6723986"/>
    <s v="LANDMARK PROPERTY SDN BHD               "/>
    <n v="100566"/>
    <x v="833"/>
    <s v="CFS-BB"/>
    <s v="Y"/>
    <n v="27417"/>
    <s v="Evelyn Choong Hui San"/>
    <s v="BDM"/>
    <n v="1841000"/>
    <n v="0"/>
    <n v="0"/>
    <n v="0"/>
    <n v="1841000"/>
    <n v="1841000"/>
    <n v="0"/>
  </r>
  <r>
    <n v="6995645"/>
    <s v="K.T.I. DEVELOPMENT SDN BHD"/>
    <n v="100566"/>
    <x v="833"/>
    <s v="CFS-BB"/>
    <s v="Y"/>
    <n v="27417"/>
    <s v="Evelyn Choong Hui San"/>
    <s v="BDM"/>
    <n v="2725000"/>
    <n v="473265.18"/>
    <n v="0"/>
    <n v="0"/>
    <n v="1275000"/>
    <n v="1748265.18"/>
    <n v="-976734.82000000007"/>
  </r>
  <r>
    <n v="11319639"/>
    <s v="CONTINENTAL GATEWAY SDN BHD"/>
    <n v="100564"/>
    <x v="834"/>
    <s v="CFS-BB"/>
    <s v="Y"/>
    <n v="129093"/>
    <s v="Wong Yee Soon"/>
    <s v="RM"/>
    <n v="613456.65"/>
    <n v="0"/>
    <n v="508971.11"/>
    <n v="0"/>
    <n v="0"/>
    <n v="508971.11"/>
    <n v="-104485.54000000004"/>
  </r>
  <r>
    <n v="16087731"/>
    <s v="VICTORY HARVEST SDN BHD"/>
    <n v="100564"/>
    <x v="834"/>
    <s v="CFS-BB"/>
    <s v="Y"/>
    <n v="99662"/>
    <s v="Edwin Tan Teck Beng"/>
    <s v="BDM"/>
    <n v="632373.39"/>
    <n v="0"/>
    <n v="431582.27"/>
    <n v="0"/>
    <n v="200000"/>
    <n v="631582.27"/>
    <n v="-791.11999999999534"/>
  </r>
  <r>
    <n v="19460705"/>
    <s v="LEGALAND SDN BHD"/>
    <n v="100564"/>
    <x v="834"/>
    <s v="CFS-BB"/>
    <s v="Y"/>
    <n v="99662"/>
    <s v="Edwin Tan Teck Beng"/>
    <s v="BDM"/>
    <n v="12882000"/>
    <n v="2927074.08"/>
    <n v="0"/>
    <n v="0"/>
    <n v="1000000"/>
    <n v="3927074.08"/>
    <n v="-8954925.9199999999"/>
  </r>
  <r>
    <n v="19723358"/>
    <s v="LEGALAND BUILDERS SDN BHD"/>
    <n v="100564"/>
    <x v="834"/>
    <s v="CFS-BB"/>
    <s v="N"/>
    <n v="99662"/>
    <s v="Edwin Tan Teck Beng"/>
    <s v="BDM"/>
    <n v="0"/>
    <n v="0"/>
    <n v="0"/>
    <n v="0"/>
    <n v="0"/>
    <n v="0"/>
    <m/>
  </r>
  <r>
    <n v="21751641"/>
    <s v="PROSPEK KINI SDN BHD"/>
    <n v="100564"/>
    <x v="834"/>
    <s v="CFS-BB"/>
    <s v="Y"/>
    <n v="99662"/>
    <s v="Edwin Tan Teck Beng"/>
    <s v="BDM"/>
    <n v="12000000"/>
    <n v="5836126.2199999997"/>
    <n v="0"/>
    <n v="0"/>
    <n v="2000000"/>
    <n v="7836126.2199999997"/>
    <n v="-4163873.7800000003"/>
  </r>
  <r>
    <n v="21787731"/>
    <s v="PROSPECTIVE HOME BUILDERS SDN BHD"/>
    <n v="100564"/>
    <x v="834"/>
    <s v="CFS-BB"/>
    <s v="N"/>
    <m/>
    <m/>
    <m/>
    <n v="0"/>
    <n v="0"/>
    <n v="0"/>
    <n v="0"/>
    <n v="0"/>
    <n v="0"/>
    <m/>
  </r>
  <r>
    <n v="22222328"/>
    <s v="PLATINUM PREMIUM DEVELOPMENT SDN BHD"/>
    <n v="100564"/>
    <x v="834"/>
    <s v="CFS-BB"/>
    <s v="Y"/>
    <n v="99662"/>
    <s v="Edwin Tan Teck Beng"/>
    <s v="BDM"/>
    <n v="17482780.859999999"/>
    <n v="8226969.29"/>
    <n v="1008520.58"/>
    <n v="0"/>
    <n v="500000"/>
    <n v="9735489.8699999992"/>
    <n v="-7747290.9900000002"/>
  </r>
  <r>
    <n v="22243741"/>
    <s v="LVS PROPERTIES SDN BHD"/>
    <n v="100564"/>
    <x v="834"/>
    <s v="CFS-BB"/>
    <s v="N"/>
    <m/>
    <m/>
    <m/>
    <n v="0"/>
    <n v="0"/>
    <n v="0"/>
    <n v="0"/>
    <n v="0"/>
    <n v="0"/>
    <m/>
  </r>
  <r>
    <n v="22764168"/>
    <s v="KT LEE PROPERTIES SDN BHD"/>
    <n v="100564"/>
    <x v="834"/>
    <s v="CFS-BB"/>
    <s v="Y"/>
    <n v="99662"/>
    <s v="Edwin Tan Teck Beng"/>
    <s v="BDM"/>
    <n v="62450000"/>
    <n v="29905660.670000002"/>
    <n v="0"/>
    <n v="0"/>
    <n v="3000000"/>
    <n v="32905660.670000002"/>
    <n v="-29544339.329999998"/>
  </r>
  <r>
    <n v="22851643"/>
    <s v="KT LEE BUILDERS SDN BHD"/>
    <n v="100564"/>
    <x v="834"/>
    <s v="CFS-BB"/>
    <s v="Y"/>
    <n v="99662"/>
    <s v="Edwin Tan Teck Beng"/>
    <s v="BDM"/>
    <n v="1516278.1"/>
    <n v="0"/>
    <n v="510852.07"/>
    <n v="0"/>
    <n v="500000"/>
    <n v="1010852.0700000001"/>
    <n v="-505426.03"/>
  </r>
  <r>
    <n v="24459047"/>
    <s v="KT LEE REALTY DEVELOPMENT SDN BHD"/>
    <n v="100564"/>
    <x v="834"/>
    <s v="CFS-BB"/>
    <s v="Y"/>
    <n v="99662"/>
    <s v="Edwin Tan Teck Beng"/>
    <s v="BDM"/>
    <n v="30000000"/>
    <n v="18546925.800000001"/>
    <n v="0"/>
    <n v="0"/>
    <n v="10000000"/>
    <n v="28546925.800000001"/>
    <n v="-1453074.1999999993"/>
  </r>
  <r>
    <n v="25040257"/>
    <s v="GOLDTREE PAVILION SDN BHD               "/>
    <n v="100564"/>
    <x v="834"/>
    <s v="CFS-BB"/>
    <s v="N"/>
    <m/>
    <m/>
    <m/>
    <n v="0"/>
    <n v="0"/>
    <n v="0"/>
    <n v="0"/>
    <n v="0"/>
    <n v="0"/>
    <m/>
  </r>
  <r>
    <n v="26945543"/>
    <s v="LHJ SAWIT SDN BHD"/>
    <n v="100564"/>
    <x v="834"/>
    <s v="CFS-BB"/>
    <s v="Y"/>
    <n v="99662"/>
    <s v="Edwin Tan Teck Beng"/>
    <s v="BDM"/>
    <n v="700000"/>
    <n v="712141.65"/>
    <n v="0"/>
    <n v="0"/>
    <n v="0"/>
    <n v="712141.65"/>
    <n v="12141.650000000023"/>
  </r>
  <r>
    <n v="26945562"/>
    <s v="EARTH STORES PLANTATION SDN BHD"/>
    <n v="100564"/>
    <x v="834"/>
    <s v="CFS-BB"/>
    <s v="Y"/>
    <n v="99662"/>
    <s v="Edwin Tan Teck Beng"/>
    <s v="BDM"/>
    <n v="700000"/>
    <n v="712549.61"/>
    <n v="0"/>
    <n v="0"/>
    <n v="0"/>
    <n v="712549.61"/>
    <n v="12549.609999999986"/>
  </r>
  <r>
    <n v="3086679"/>
    <s v="KUALA LUMPUR BAPTIST CHURCH             "/>
    <n v="101577"/>
    <x v="835"/>
    <s v="CFS-BB"/>
    <s v="Y"/>
    <m/>
    <m/>
    <m/>
    <n v="0"/>
    <n v="0"/>
    <n v="0"/>
    <n v="0"/>
    <n v="0"/>
    <n v="0"/>
    <n v="0"/>
  </r>
  <r>
    <n v="22448869"/>
    <s v="WISMA BUMI RAYA BADAN PENGURUSAN BERSAMA"/>
    <n v="101577"/>
    <x v="835"/>
    <s v="CFS-BB"/>
    <s v="N"/>
    <m/>
    <m/>
    <m/>
    <n v="0"/>
    <n v="0"/>
    <n v="0"/>
    <n v="0"/>
    <n v="0"/>
    <n v="0"/>
    <m/>
  </r>
  <r>
    <n v="14601683"/>
    <s v="KUALA LUMPUR METRO DEVELOPMENT SDN BHD"/>
    <n v="100568"/>
    <x v="836"/>
    <s v="CFS-BB"/>
    <s v="Y"/>
    <n v="131084"/>
    <s v="Pang Lisa"/>
    <s v="RM"/>
    <n v="3077900"/>
    <n v="0"/>
    <n v="0"/>
    <n v="0"/>
    <n v="2077900"/>
    <n v="2077900"/>
    <n v="-1000000"/>
  </r>
  <r>
    <n v="15571018"/>
    <s v="LHS DEVELOPMENT SDN. BHD."/>
    <n v="100568"/>
    <x v="836"/>
    <s v="CFS-BB"/>
    <s v="Y"/>
    <n v="133637"/>
    <s v="Ng Chuan Xun"/>
    <s v="RM"/>
    <n v="200000"/>
    <n v="0"/>
    <n v="0"/>
    <n v="0"/>
    <n v="200000"/>
    <n v="200000"/>
    <n v="0"/>
  </r>
  <r>
    <n v="19128562"/>
    <s v="KL METRO SDN BHD                        "/>
    <n v="100568"/>
    <x v="836"/>
    <s v="CFS-BB"/>
    <s v="N"/>
    <n v="131084"/>
    <s v="Pang Lisa"/>
    <s v="RM"/>
    <n v="0"/>
    <n v="0"/>
    <n v="0"/>
    <n v="0"/>
    <n v="0"/>
    <n v="0"/>
    <m/>
  </r>
  <r>
    <n v="21847279"/>
    <s v="KUALA LUMPUR COSMOPOLITAN SDN.BHD."/>
    <n v="100568"/>
    <x v="836"/>
    <s v="CFS-BB"/>
    <s v="Y"/>
    <n v="82323"/>
    <s v="Yeoh Zhen Yi"/>
    <s v="BDM Head"/>
    <n v="74000000"/>
    <n v="22291436.52"/>
    <n v="0"/>
    <n v="0"/>
    <n v="1000000"/>
    <n v="23291436.52"/>
    <n v="-50708563.480000004"/>
  </r>
  <r>
    <n v="12224649"/>
    <s v="KUDRAT PARTNERS &amp; CO (M) SDN BHD        "/>
    <n v="100569"/>
    <x v="837"/>
    <s v="CFS-BB"/>
    <s v="N"/>
    <m/>
    <m/>
    <m/>
    <n v="0"/>
    <n v="0"/>
    <n v="0"/>
    <n v="0"/>
    <n v="0"/>
    <n v="0"/>
    <m/>
  </r>
  <r>
    <n v="19050111"/>
    <s v="KUDRAT PARTNERS PROPERTIES (M) SDN BHD"/>
    <n v="100569"/>
    <x v="837"/>
    <s v="CFS-BB"/>
    <s v="Y"/>
    <n v="131084"/>
    <s v="Pang Lisa"/>
    <s v="RM"/>
    <n v="9051000"/>
    <n v="7121228.8699999992"/>
    <n v="0"/>
    <n v="0"/>
    <n v="0"/>
    <n v="7121228.8699999992"/>
    <n v="-1929771.1300000008"/>
  </r>
  <r>
    <n v="13095595"/>
    <s v="KUEEN LAI PROPERTIES SDN BHD"/>
    <n v="100570"/>
    <x v="838"/>
    <s v="CFS-BB"/>
    <s v="Y"/>
    <n v="124664"/>
    <s v="New Sze Teng"/>
    <s v="BDM"/>
    <n v="17879340.02"/>
    <n v="0"/>
    <n v="0"/>
    <n v="7696493.3600000003"/>
    <n v="0"/>
    <n v="7696493.3600000003"/>
    <n v="-10182846.66"/>
  </r>
  <r>
    <n v="19736123"/>
    <s v="KUEEN LAI VILLA SDN BHD"/>
    <n v="100570"/>
    <x v="838"/>
    <s v="CFS-BB"/>
    <s v="Y"/>
    <n v="124664"/>
    <s v="New Sze Teng"/>
    <s v="BDM"/>
    <n v="5500000"/>
    <n v="2934622.99"/>
    <n v="0"/>
    <n v="0"/>
    <n v="0"/>
    <n v="2934622.99"/>
    <n v="-2565377.0099999998"/>
  </r>
  <r>
    <n v="14122929"/>
    <s v="KU FERTILIZERS SDN BHD                  "/>
    <n v="100567"/>
    <x v="839"/>
    <s v="CFS-BB"/>
    <s v="Y"/>
    <n v="122984"/>
    <s v="Ting Heng Chin"/>
    <s v="RM"/>
    <n v="0"/>
    <n v="0"/>
    <n v="0"/>
    <n v="0"/>
    <n v="1700000"/>
    <n v="1700000"/>
    <n v="1700000"/>
  </r>
  <r>
    <n v="14863588"/>
    <s v="KIMIA UTAMA SDN BHD"/>
    <n v="100567"/>
    <x v="839"/>
    <s v="CFS-BB"/>
    <s v="N"/>
    <n v="122984"/>
    <s v="Ting Heng Chin"/>
    <s v="RM"/>
    <n v="0"/>
    <n v="0"/>
    <n v="0"/>
    <n v="0"/>
    <n v="0"/>
    <n v="0"/>
    <m/>
  </r>
  <r>
    <n v="16086655"/>
    <s v="KIMIA UTAMA (E.M.) SDN BHD"/>
    <n v="100567"/>
    <x v="839"/>
    <s v="CFS-BB"/>
    <s v="Y"/>
    <n v="122984"/>
    <s v="Ting Heng Chin"/>
    <s v="RM"/>
    <n v="1750000"/>
    <n v="0"/>
    <n v="0"/>
    <n v="0"/>
    <n v="1750000"/>
    <n v="1750000"/>
    <n v="0"/>
  </r>
  <r>
    <n v="19096775"/>
    <s v="SK SPECIALTIES SDN BHD"/>
    <n v="100567"/>
    <x v="839"/>
    <s v="CFS-BB"/>
    <s v="N"/>
    <m/>
    <m/>
    <m/>
    <n v="0"/>
    <n v="0"/>
    <n v="0"/>
    <n v="0"/>
    <n v="0"/>
    <n v="0"/>
    <m/>
  </r>
  <r>
    <n v="8953264"/>
    <s v="COLOURCOIL INDUSTRIES SDN BHD           "/>
    <n v="100571"/>
    <x v="840"/>
    <s v="CFS-BB"/>
    <s v="Y"/>
    <n v="127389"/>
    <s v="Jaspher Gumpil"/>
    <s v="RM"/>
    <n v="8149900"/>
    <n v="3206253.78"/>
    <n v="0"/>
    <n v="2310275.85"/>
    <n v="149900"/>
    <n v="5666429.6299999999"/>
    <n v="-2483470.37"/>
  </r>
  <r>
    <n v="12054919"/>
    <s v="KUMPULAN AKAMEWA SDN BHD"/>
    <n v="100571"/>
    <x v="840"/>
    <s v="CFS-BB"/>
    <s v="Y"/>
    <n v="96964"/>
    <s v="Yusrinah Yahadi"/>
    <s v="RM"/>
    <n v="51000000"/>
    <n v="44551159.32"/>
    <n v="0"/>
    <n v="0"/>
    <n v="0"/>
    <n v="44551159.32"/>
    <n v="-6448840.6799999997"/>
  </r>
  <r>
    <n v="12893378"/>
    <s v="INSURAX PROPERTIES &amp; DEVELOPMENT SDN.BHD"/>
    <n v="100571"/>
    <x v="840"/>
    <s v="CFS-BB"/>
    <s v="N"/>
    <m/>
    <m/>
    <m/>
    <n v="0"/>
    <n v="0"/>
    <n v="0"/>
    <n v="0"/>
    <n v="0"/>
    <n v="0"/>
    <m/>
  </r>
  <r>
    <n v="13013206"/>
    <s v="AZAM TETAP SDN BHD"/>
    <n v="100571"/>
    <x v="840"/>
    <s v="CFS-BB"/>
    <s v="N"/>
    <m/>
    <m/>
    <s v="RM"/>
    <n v="0"/>
    <n v="0"/>
    <n v="0"/>
    <n v="0"/>
    <n v="0"/>
    <n v="0"/>
    <m/>
  </r>
  <r>
    <n v="14544932"/>
    <s v="ASPAC ALLIANCE STEELS SDN BHD"/>
    <n v="100571"/>
    <x v="840"/>
    <s v="CFS-BB"/>
    <s v="N"/>
    <m/>
    <m/>
    <s v="RM"/>
    <n v="0"/>
    <n v="0"/>
    <n v="0"/>
    <n v="0"/>
    <n v="0"/>
    <n v="0"/>
    <m/>
  </r>
  <r>
    <n v="16082313"/>
    <s v="KIONG SING (SABAH) SDN BHD              "/>
    <n v="100571"/>
    <x v="840"/>
    <s v="CFS-BB"/>
    <s v="Y"/>
    <n v="127389"/>
    <s v="Jaspher Gumpil"/>
    <s v="RM"/>
    <n v="3500000"/>
    <n v="2482393.5499999998"/>
    <n v="0"/>
    <n v="0"/>
    <n v="0"/>
    <n v="2482393.5499999998"/>
    <n v="-1017606.4500000002"/>
  </r>
  <r>
    <n v="16829605"/>
    <s v="FOOK LOI CORPORATION (SABAH) SDN BHD"/>
    <n v="100571"/>
    <x v="840"/>
    <s v="CFS-BB"/>
    <s v="N"/>
    <m/>
    <m/>
    <s v="RM"/>
    <n v="0"/>
    <n v="0"/>
    <n v="0"/>
    <n v="0"/>
    <n v="0"/>
    <n v="0"/>
    <m/>
  </r>
  <r>
    <n v="16829699"/>
    <s v="FOOK LOI AUTOMAX SDN BHD"/>
    <n v="100571"/>
    <x v="840"/>
    <s v="CFS-BB"/>
    <s v="Y"/>
    <n v="96964"/>
    <s v="Yusrinah Yahadi"/>
    <s v="RM"/>
    <n v="1000000"/>
    <n v="0"/>
    <n v="1000000"/>
    <n v="0"/>
    <n v="0"/>
    <n v="1000000"/>
    <n v="0"/>
  </r>
  <r>
    <n v="17376794"/>
    <s v="SUPER HIGH SEASON SDN. BHD."/>
    <n v="100571"/>
    <x v="840"/>
    <s v="CFS-BB"/>
    <s v="N"/>
    <m/>
    <m/>
    <m/>
    <n v="0"/>
    <n v="0"/>
    <n v="0"/>
    <n v="0"/>
    <n v="0"/>
    <n v="0"/>
    <m/>
  </r>
  <r>
    <n v="17957129"/>
    <s v="HASRAT MAHIR SDN BHD"/>
    <n v="100571"/>
    <x v="840"/>
    <s v="CFS-BB"/>
    <s v="Y"/>
    <n v="980393"/>
    <s v="Fung Yuen Man @ Nancy"/>
    <s v="BDM Head"/>
    <n v="997139.97"/>
    <n v="0"/>
    <n v="758211.99"/>
    <n v="0"/>
    <n v="870260"/>
    <n v="1628471.99"/>
    <n v="631332.02"/>
  </r>
  <r>
    <n v="19352000"/>
    <s v="PEMBANGUNAN DIMAKMUR SDN BHD"/>
    <n v="100571"/>
    <x v="840"/>
    <s v="CFS-BB"/>
    <s v="Y"/>
    <n v="78024"/>
    <s v="Lam Kok Seong"/>
    <s v="BDM Head"/>
    <n v="4200000"/>
    <n v="0"/>
    <n v="0"/>
    <n v="0"/>
    <n v="1200000"/>
    <n v="1200000"/>
    <n v="-3000000"/>
  </r>
  <r>
    <n v="19895809"/>
    <s v="ANAK SABAH MOTOR SDN BHD"/>
    <n v="100571"/>
    <x v="840"/>
    <s v="CFS-BB"/>
    <s v="N"/>
    <m/>
    <m/>
    <s v="RM"/>
    <n v="0"/>
    <n v="0"/>
    <n v="0"/>
    <n v="0"/>
    <n v="0"/>
    <n v="0"/>
    <m/>
  </r>
  <r>
    <n v="20575190"/>
    <s v="NADI PROPERTIES DEVELOPMENT SDN BHD"/>
    <n v="100571"/>
    <x v="840"/>
    <s v="CFS-BB"/>
    <s v="Y"/>
    <n v="132522"/>
    <s v="Lilian Cheng Jen Ying"/>
    <s v="BDM"/>
    <n v="4838000"/>
    <n v="0"/>
    <n v="0"/>
    <n v="83597.34"/>
    <n v="4838000"/>
    <n v="4921597.34"/>
    <n v="83597.339999999851"/>
  </r>
  <r>
    <n v="21565443"/>
    <s v="PROFITLINE INDUSTRIES SDN BHD"/>
    <n v="100571"/>
    <x v="840"/>
    <s v="CFS-BB"/>
    <s v="Y"/>
    <n v="138612"/>
    <s v="Hiew Hwei Sen"/>
    <s v="RM"/>
    <n v="1000000"/>
    <n v="1017221.23"/>
    <n v="0"/>
    <n v="0"/>
    <n v="0"/>
    <n v="1017221.23"/>
    <n v="17221.229999999981"/>
  </r>
  <r>
    <n v="21650803"/>
    <s v="TAHLIM MESRA SDN BHD"/>
    <n v="100571"/>
    <x v="840"/>
    <s v="CFS-BB"/>
    <s v="Y"/>
    <n v="20553"/>
    <s v="Joshen Bin Moliat"/>
    <s v="RM"/>
    <n v="0"/>
    <n v="0"/>
    <n v="0"/>
    <n v="0"/>
    <n v="0"/>
    <n v="0"/>
    <n v="0"/>
  </r>
  <r>
    <n v="21791535"/>
    <s v="STRENGTH REALTY SDN BHD"/>
    <n v="100571"/>
    <x v="840"/>
    <s v="CFS-BB"/>
    <s v="N"/>
    <m/>
    <m/>
    <m/>
    <n v="0"/>
    <n v="0"/>
    <n v="0"/>
    <n v="0"/>
    <n v="0"/>
    <n v="0"/>
    <m/>
  </r>
  <r>
    <n v="22592114"/>
    <s v="PERTAMA BUMIMEGA SDN BHD"/>
    <n v="100571"/>
    <x v="840"/>
    <s v="CFS-BB"/>
    <s v="Y"/>
    <n v="980393"/>
    <s v="Fung Yuen Man @ Nancy"/>
    <s v="BDM Head"/>
    <n v="0"/>
    <n v="0"/>
    <n v="0"/>
    <n v="0"/>
    <n v="0"/>
    <n v="0"/>
    <n v="0"/>
  </r>
  <r>
    <n v="23405591"/>
    <s v="ASPAC TRADE SDN BHD"/>
    <n v="100571"/>
    <x v="840"/>
    <s v="CFS-BB"/>
    <s v="Y"/>
    <n v="99910"/>
    <s v="Loo Kit Loong"/>
    <s v="DH"/>
    <n v="1275000"/>
    <n v="1028734.59"/>
    <n v="0"/>
    <n v="0"/>
    <n v="0"/>
    <n v="1028734.59"/>
    <n v="-246265.41000000003"/>
  </r>
  <r>
    <n v="24127917"/>
    <s v="WARISAN DUTANIAGA SDN. BHD."/>
    <n v="100571"/>
    <x v="840"/>
    <s v="CFS-BB"/>
    <s v="Y"/>
    <n v="20558"/>
    <s v="Liau Shui Lee"/>
    <s v="BDM"/>
    <n v="3392000"/>
    <n v="0"/>
    <n v="0"/>
    <n v="0"/>
    <n v="3392000"/>
    <n v="3392000"/>
    <n v="0"/>
  </r>
  <r>
    <n v="2476098"/>
    <s v="KUMPULAN LIZIZ SDN BHD                  "/>
    <n v="100572"/>
    <x v="841"/>
    <s v="CFS-BB"/>
    <s v="Y"/>
    <n v="97453"/>
    <s v="Chong Yoke Yee"/>
    <s v="BDM"/>
    <n v="0"/>
    <n v="0"/>
    <n v="70000000"/>
    <n v="472500"/>
    <n v="71883000"/>
    <n v="142355500"/>
    <n v="142355500"/>
  </r>
  <r>
    <n v="14512472"/>
    <s v="LIZIZ PLANTATION SDN BHD                "/>
    <n v="100572"/>
    <x v="841"/>
    <s v="CFS-BB"/>
    <s v="N"/>
    <m/>
    <m/>
    <m/>
    <n v="0"/>
    <n v="0"/>
    <n v="0"/>
    <n v="0"/>
    <n v="0"/>
    <n v="0"/>
    <m/>
  </r>
  <r>
    <n v="17581737"/>
    <s v="SIMGOOD PTE LTD                         "/>
    <n v="100572"/>
    <x v="841"/>
    <s v="CFS-BB"/>
    <s v="Y"/>
    <n v="97453"/>
    <s v="Chong Yoke Yee"/>
    <s v="BDM"/>
    <n v="0"/>
    <n v="0"/>
    <n v="0"/>
    <n v="0"/>
    <n v="0"/>
    <n v="0"/>
    <n v="0"/>
  </r>
  <r>
    <n v="19451107"/>
    <s v="PEMBINAAN AZAM JAYA SDN BHD"/>
    <n v="100572"/>
    <x v="841"/>
    <s v="CFS-BB"/>
    <s v="N"/>
    <m/>
    <m/>
    <m/>
    <n v="0"/>
    <n v="0"/>
    <n v="0"/>
    <n v="0"/>
    <n v="0"/>
    <n v="0"/>
    <m/>
  </r>
  <r>
    <n v="22002670"/>
    <s v="PEMBANGUNAN SINARAN MUTIARA SDN BHD     "/>
    <n v="100572"/>
    <x v="841"/>
    <s v="CFS-BB"/>
    <s v="N"/>
    <m/>
    <m/>
    <m/>
    <n v="0"/>
    <n v="0"/>
    <n v="0"/>
    <n v="0"/>
    <n v="0"/>
    <n v="0"/>
    <m/>
  </r>
  <r>
    <n v="22992376"/>
    <s v="AZAM JAYA PROPERTIES SDN BHD            "/>
    <n v="100572"/>
    <x v="841"/>
    <s v="CFS-BB"/>
    <s v="N"/>
    <m/>
    <m/>
    <m/>
    <n v="0"/>
    <n v="0"/>
    <n v="0"/>
    <n v="0"/>
    <n v="0"/>
    <n v="0"/>
    <m/>
  </r>
  <r>
    <n v="24238107"/>
    <s v="AZAM JAYA LAND SDN. BHD.                "/>
    <n v="100572"/>
    <x v="841"/>
    <s v="CFS-BB"/>
    <s v="N"/>
    <m/>
    <m/>
    <m/>
    <n v="0"/>
    <n v="0"/>
    <n v="0"/>
    <n v="0"/>
    <n v="0"/>
    <n v="0"/>
    <m/>
  </r>
  <r>
    <n v="24708246"/>
    <s v="MBJ NETWORK VENTURE (SABAH) SDN BHD"/>
    <n v="100572"/>
    <x v="841"/>
    <s v="CFS-BB"/>
    <s v="N"/>
    <n v="20553"/>
    <s v="Joshen Bin Moliat"/>
    <s v="RM"/>
    <n v="0"/>
    <n v="0"/>
    <n v="0"/>
    <n v="0"/>
    <n v="0"/>
    <n v="0"/>
    <m/>
  </r>
  <r>
    <n v="20087730"/>
    <s v="ILLUMINET SDN BHD"/>
    <n v="100573"/>
    <x v="842"/>
    <s v="CFS-BB"/>
    <s v="Y"/>
    <n v="139866"/>
    <s v="Liew Sze Pei"/>
    <s v="BDM"/>
    <n v="0"/>
    <n v="0"/>
    <n v="371413.09"/>
    <n v="0"/>
    <n v="0"/>
    <n v="371413.09"/>
    <n v="371413.09"/>
  </r>
  <r>
    <n v="20305880"/>
    <s v="ZETA LAND AND PROPERTY SDN. BHD."/>
    <n v="100573"/>
    <x v="842"/>
    <s v="CFS-BB"/>
    <s v="N"/>
    <m/>
    <m/>
    <m/>
    <n v="0"/>
    <n v="0"/>
    <n v="0"/>
    <n v="0"/>
    <n v="0"/>
    <n v="0"/>
    <m/>
  </r>
  <r>
    <n v="11586447"/>
    <s v="KUMPULAN VOIR SDN BHD"/>
    <n v="101578"/>
    <x v="843"/>
    <s v="CFS-BB"/>
    <s v="Y"/>
    <n v="87000"/>
    <s v="Punitha A/P Krishnan"/>
    <s v="RM"/>
    <n v="5000000"/>
    <n v="0"/>
    <n v="0"/>
    <n v="501378.04"/>
    <n v="5000000"/>
    <n v="5501378.04"/>
    <n v="501378.04000000004"/>
  </r>
  <r>
    <n v="19210653"/>
    <s v="GLITTER GALAXY SDN BHD"/>
    <n v="101578"/>
    <x v="843"/>
    <s v="CFS-BB"/>
    <s v="N"/>
    <m/>
    <m/>
    <m/>
    <n v="0"/>
    <n v="0"/>
    <n v="0"/>
    <n v="0"/>
    <n v="0"/>
    <n v="0"/>
    <m/>
  </r>
  <r>
    <n v="6669964"/>
    <s v="IVORY ASCENT SDN BHD"/>
    <n v="101578"/>
    <x v="843"/>
    <s v="CFS-BB"/>
    <s v="N"/>
    <m/>
    <m/>
    <m/>
    <n v="0"/>
    <n v="0"/>
    <n v="0"/>
    <n v="0"/>
    <n v="0"/>
    <n v="0"/>
    <m/>
  </r>
  <r>
    <n v="20527570"/>
    <s v="KUNCI GALAKSI REALTY SDN BHD"/>
    <n v="101579"/>
    <x v="844"/>
    <s v="CFS-BB"/>
    <s v="Y"/>
    <n v="129943"/>
    <s v="Saw Li Ming"/>
    <s v="RM"/>
    <n v="2780995"/>
    <n v="2408021.16"/>
    <n v="0"/>
    <n v="0"/>
    <n v="0"/>
    <n v="2408021.16"/>
    <n v="-372973.83999999985"/>
  </r>
  <r>
    <n v="23352137"/>
    <s v="RSP ARCHITECTS SDN BHD                  "/>
    <n v="101579"/>
    <x v="844"/>
    <s v="CFS-BB"/>
    <s v="N"/>
    <m/>
    <m/>
    <m/>
    <n v="0"/>
    <n v="0"/>
    <n v="0"/>
    <n v="0"/>
    <n v="0"/>
    <n v="0"/>
    <m/>
  </r>
  <r>
    <n v="6408355"/>
    <s v="KUNG ENG TRADING"/>
    <n v="100574"/>
    <x v="845"/>
    <s v="CFS-BB"/>
    <s v="Y"/>
    <n v="133356"/>
    <s v="Low Kim Kee"/>
    <s v="RM"/>
    <n v="962424.28"/>
    <n v="552113.33000000007"/>
    <n v="182282.87"/>
    <n v="0"/>
    <n v="0"/>
    <n v="734396.20000000007"/>
    <n v="-228028.07999999996"/>
  </r>
  <r>
    <n v="8161464"/>
    <s v="GREAT FREEHOLD SDN BHD"/>
    <n v="100574"/>
    <x v="845"/>
    <s v="CFS-BB"/>
    <s v="Y"/>
    <n v="74278"/>
    <s v="Mohd Shafiz Bin Mohd Taib"/>
    <s v="RM"/>
    <n v="759000"/>
    <n v="204079.91"/>
    <n v="0"/>
    <n v="0"/>
    <n v="0"/>
    <n v="204079.91"/>
    <n v="-554920.09"/>
  </r>
  <r>
    <n v="13290978"/>
    <s v="EMPAYAR KIRANA SDN BHD"/>
    <n v="100574"/>
    <x v="845"/>
    <s v="CFS-BB"/>
    <s v="N"/>
    <m/>
    <m/>
    <s v="RM"/>
    <n v="0"/>
    <n v="0"/>
    <n v="0"/>
    <n v="0"/>
    <n v="0"/>
    <n v="0"/>
    <m/>
  </r>
  <r>
    <n v="26857597"/>
    <s v="KUOPACIFIC LAND SDN BHD"/>
    <n v="101580"/>
    <x v="846"/>
    <s v="CFS-BB"/>
    <s v="N"/>
    <n v="86289"/>
    <s v="Nassrul Hisyam Bin Nordin"/>
    <s v="BDM"/>
    <n v="0"/>
    <n v="0"/>
    <n v="0"/>
    <n v="0"/>
    <n v="0"/>
    <n v="0"/>
    <m/>
  </r>
  <r>
    <n v="27237089"/>
    <s v="KUOPACIFIC STRATEGIC SDN BHD            "/>
    <n v="101580"/>
    <x v="846"/>
    <s v="CFS-BB"/>
    <s v="N"/>
    <n v="125824"/>
    <s v="Loo Shuet Ling"/>
    <s v="BDM"/>
    <n v="0"/>
    <n v="0"/>
    <n v="0"/>
    <n v="0"/>
    <n v="0"/>
    <n v="0"/>
    <m/>
  </r>
  <r>
    <n v="12228148"/>
    <s v="KUO SENG CONSTRUCTION SDN BHD           "/>
    <n v="101581"/>
    <x v="847"/>
    <s v="CFS-BB"/>
    <s v="Y"/>
    <n v="57446"/>
    <s v="Lim Kim Ngiap"/>
    <s v="BC Head"/>
    <n v="560473.74"/>
    <n v="0"/>
    <n v="556982.51"/>
    <n v="0"/>
    <n v="0"/>
    <n v="556982.51"/>
    <n v="-3491.2299999999814"/>
  </r>
  <r>
    <n v="20460756"/>
    <s v="RA CONCEPT DEVELOPMENT SDN BHD"/>
    <n v="101581"/>
    <x v="847"/>
    <s v="CFS-BB"/>
    <s v="N"/>
    <n v="20553"/>
    <s v="Joshen Bin Moliat"/>
    <s v="RM"/>
    <n v="0"/>
    <n v="0"/>
    <n v="0"/>
    <n v="0"/>
    <n v="0"/>
    <n v="0"/>
    <m/>
  </r>
  <r>
    <n v="18767771"/>
    <s v="KUS PRE-CAST CONCRETE (M) SDN BHD"/>
    <n v="100575"/>
    <x v="848"/>
    <s v="CFS-BB"/>
    <s v="Y"/>
    <n v="137175"/>
    <s v="Brian Cheng Wai Nynn"/>
    <s v="RM"/>
    <n v="170000"/>
    <n v="0"/>
    <n v="0"/>
    <n v="0"/>
    <n v="170000"/>
    <n v="170000"/>
    <n v="0"/>
  </r>
  <r>
    <n v="24882381"/>
    <s v="KUS BUILDING SUPPLIES SDN. BHD."/>
    <n v="100575"/>
    <x v="848"/>
    <s v="CFS-BB"/>
    <s v="Y"/>
    <n v="134715"/>
    <s v="Jananiswary A/P Gunasegeran"/>
    <s v="RM"/>
    <n v="1200000"/>
    <n v="0"/>
    <n v="0"/>
    <n v="0"/>
    <n v="1200000"/>
    <n v="1200000"/>
    <n v="0"/>
  </r>
  <r>
    <n v="4023583"/>
    <s v="KWEE HONG LETRIK SDN BHD"/>
    <n v="100577"/>
    <x v="849"/>
    <s v="CFS-BB"/>
    <s v="Y"/>
    <n v="134257"/>
    <s v="Wong Boon Su"/>
    <s v="RM"/>
    <n v="800000"/>
    <n v="129978.18"/>
    <n v="0"/>
    <n v="0"/>
    <n v="0"/>
    <n v="129978.18"/>
    <n v="-670021.82000000007"/>
  </r>
  <r>
    <n v="11391906"/>
    <s v="UUM ENGINEERING SDN BHD"/>
    <n v="100577"/>
    <x v="849"/>
    <s v="CFS-BB"/>
    <s v="Y"/>
    <n v="134257"/>
    <s v="Wong Boon Su"/>
    <s v="RM"/>
    <n v="1013906.55"/>
    <n v="0"/>
    <n v="1009271.05"/>
    <n v="0"/>
    <n v="0"/>
    <n v="1009271.05"/>
    <n v="-4635.5"/>
  </r>
  <r>
    <n v="23477158"/>
    <s v="KWEE HONG HOLDINGS SDN BHD"/>
    <n v="100577"/>
    <x v="849"/>
    <s v="CFS-BB"/>
    <s v="N"/>
    <m/>
    <m/>
    <m/>
    <n v="0"/>
    <n v="0"/>
    <n v="0"/>
    <n v="0"/>
    <n v="0"/>
    <n v="0"/>
    <m/>
  </r>
  <r>
    <n v="15139822"/>
    <s v="K.Y.H. SAWIT SDN BHD"/>
    <n v="100578"/>
    <x v="850"/>
    <s v="CFS-BB"/>
    <s v="Y"/>
    <n v="138612"/>
    <s v="Hiew Hwei Sen"/>
    <s v="RM"/>
    <n v="1079310.54"/>
    <n v="438645.41"/>
    <n v="237873.7"/>
    <n v="0"/>
    <n v="0"/>
    <n v="676519.11"/>
    <n v="-402791.43000000005"/>
  </r>
  <r>
    <n v="16006366"/>
    <s v="KWONG YAK HONG SDN BHD                  "/>
    <n v="100578"/>
    <x v="850"/>
    <s v="CFS-BB"/>
    <s v="Y"/>
    <m/>
    <m/>
    <s v="RM"/>
    <n v="0"/>
    <n v="433139.93"/>
    <n v="4384500"/>
    <n v="0"/>
    <n v="0"/>
    <n v="4817639.93"/>
    <n v="4817639.93"/>
  </r>
  <r>
    <n v="19831541"/>
    <s v="KW PRECISION ENGINEERING SDN BHD"/>
    <n v="100576"/>
    <x v="851"/>
    <s v="CFS-BB"/>
    <s v="Y"/>
    <n v="73102"/>
    <s v="Laura Yap Binti Abdullah @ Yap Hooi Leng"/>
    <s v="RM"/>
    <n v="8100000"/>
    <n v="2628722.9900000002"/>
    <n v="0"/>
    <n v="1008139.84"/>
    <n v="3000000"/>
    <n v="6636862.8300000001"/>
    <n v="-1463137.17"/>
  </r>
  <r>
    <n v="20282831"/>
    <s v="GRANDAX ENGINEERING SDN BHD"/>
    <n v="100576"/>
    <x v="851"/>
    <s v="CFS-BB"/>
    <s v="Y"/>
    <n v="73102"/>
    <s v="Laura Yap Binti Abdullah @ Yap Hooi Leng"/>
    <s v="RM"/>
    <n v="2325600"/>
    <n v="2025228.88"/>
    <n v="0"/>
    <n v="0"/>
    <n v="0"/>
    <n v="2025228.88"/>
    <n v="-300371.12000000011"/>
  </r>
  <r>
    <n v="11816073"/>
    <s v="KOH YONG LONG SDN. BHD."/>
    <n v="100579"/>
    <x v="852"/>
    <s v="CFS-BB"/>
    <s v="Y"/>
    <n v="132521"/>
    <s v="Tiong Shi Chyi"/>
    <s v="RM"/>
    <n v="0"/>
    <n v="0"/>
    <n v="0"/>
    <n v="1000000"/>
    <n v="0"/>
    <n v="1000000"/>
    <n v="1000000"/>
  </r>
  <r>
    <n v="25489803"/>
    <s v="KYH PROPERTIES SDN. BHD."/>
    <n v="100579"/>
    <x v="852"/>
    <s v="CFS-BB"/>
    <s v="Y"/>
    <n v="132521"/>
    <s v="Tiong Shi Chyi"/>
    <s v="RM"/>
    <n v="1652000"/>
    <n v="1638397.46"/>
    <n v="0"/>
    <n v="0"/>
    <n v="0"/>
    <n v="1638397.46"/>
    <n v="-13602.540000000037"/>
  </r>
  <r>
    <n v="26943381"/>
    <s v="YONG HUA (YONG PENG) SDN. BHD."/>
    <n v="100579"/>
    <x v="852"/>
    <s v="CFS-BB"/>
    <s v="Y"/>
    <n v="132521"/>
    <s v="Tiong Shi Chyi"/>
    <s v="RM"/>
    <n v="1000000"/>
    <n v="1014065.49"/>
    <n v="0"/>
    <n v="0"/>
    <n v="0"/>
    <n v="1014065.49"/>
    <n v="14065.489999999991"/>
  </r>
  <r>
    <n v="22439336"/>
    <s v="KYODO PIPE SDN BHD"/>
    <n v="100580"/>
    <x v="853"/>
    <s v="CFS-BB"/>
    <s v="Y"/>
    <n v="133932"/>
    <s v="Chee Siew Wen"/>
    <s v="RM"/>
    <n v="4700821.32"/>
    <n v="732758.64"/>
    <n v="100547.56"/>
    <n v="0"/>
    <n v="3600000"/>
    <n v="4433306.2"/>
    <n v="-267515.12000000011"/>
  </r>
  <r>
    <n v="26247384"/>
    <s v="KYODO SCAFFOLDING SDN BHD"/>
    <n v="100580"/>
    <x v="853"/>
    <s v="CFS-BB"/>
    <s v="Y"/>
    <n v="133932"/>
    <s v="Chee Siew Wen"/>
    <s v="RM"/>
    <n v="1600967.48"/>
    <n v="510375.2"/>
    <n v="100644.99"/>
    <n v="0"/>
    <n v="1000000"/>
    <n v="1611020.19"/>
    <n v="10052.709999999963"/>
  </r>
  <r>
    <n v="21945063"/>
    <s v="L &amp; O STANDARD SDN BHD"/>
    <n v="101582"/>
    <x v="854"/>
    <s v="CFS-BB"/>
    <s v="N"/>
    <m/>
    <m/>
    <m/>
    <n v="0"/>
    <n v="0"/>
    <n v="0"/>
    <n v="0"/>
    <n v="0"/>
    <n v="0"/>
    <m/>
  </r>
  <r>
    <n v="22740490"/>
    <s v="POLYWEB MARKETING SDN BHD"/>
    <n v="101582"/>
    <x v="854"/>
    <s v="CFS-BB"/>
    <s v="N"/>
    <m/>
    <m/>
    <s v="RM"/>
    <n v="0"/>
    <n v="0"/>
    <n v="0"/>
    <n v="0"/>
    <n v="0"/>
    <n v="0"/>
    <m/>
  </r>
  <r>
    <n v="9298078"/>
    <s v="L &amp; R TRADING &amp; TRANSPORT SDN BHD       "/>
    <n v="101583"/>
    <x v="855"/>
    <s v="CFS-BB"/>
    <s v="N"/>
    <m/>
    <m/>
    <m/>
    <n v="0"/>
    <n v="0"/>
    <n v="0"/>
    <n v="0"/>
    <n v="0"/>
    <n v="0"/>
    <m/>
  </r>
  <r>
    <n v="13730286"/>
    <s v="L &amp; R WAREHOUSING SDN BHD"/>
    <n v="101583"/>
    <x v="855"/>
    <s v="CFS-BB"/>
    <s v="N"/>
    <n v="71750"/>
    <s v="Nafatahiah Binti Embong"/>
    <s v="BDM"/>
    <n v="0"/>
    <n v="0"/>
    <n v="0"/>
    <n v="0"/>
    <n v="0"/>
    <n v="0"/>
    <m/>
  </r>
  <r>
    <n v="23574563"/>
    <s v="LADANG RESTU JAYA SDN BHD"/>
    <n v="101584"/>
    <x v="856"/>
    <s v="CFS-BB"/>
    <s v="Y"/>
    <n v="132785"/>
    <s v="Chong Sook Ling"/>
    <s v="RM"/>
    <n v="10000000"/>
    <n v="8570473.4100000001"/>
    <n v="0"/>
    <n v="0"/>
    <n v="0"/>
    <n v="8570473.4100000001"/>
    <n v="-1429526.5899999999"/>
  </r>
  <r>
    <n v="24048772"/>
    <s v="GCP RESOURCES SDN. BHD."/>
    <n v="101584"/>
    <x v="856"/>
    <s v="CFS-BB"/>
    <s v="N"/>
    <m/>
    <m/>
    <m/>
    <n v="0"/>
    <n v="0"/>
    <n v="0"/>
    <n v="0"/>
    <n v="0"/>
    <n v="0"/>
    <m/>
  </r>
  <r>
    <n v="5831606"/>
    <s v="LAHAD DATU WATER SUPPLY SDN BHD"/>
    <n v="100583"/>
    <x v="857"/>
    <s v="CFS-BB"/>
    <s v="Y"/>
    <n v="96964"/>
    <s v="Yusrinah Yahadi"/>
    <s v="RM"/>
    <n v="8599320.25"/>
    <n v="0"/>
    <n v="0"/>
    <n v="0"/>
    <n v="8599320.25"/>
    <n v="8599320.25"/>
    <n v="0"/>
  </r>
  <r>
    <n v="7612130"/>
    <s v="PEKAH SDN BHD"/>
    <n v="100583"/>
    <x v="857"/>
    <s v="CFS-BB"/>
    <s v="Y"/>
    <n v="96964"/>
    <s v="Yusrinah Yahadi"/>
    <s v="RM"/>
    <n v="110000"/>
    <n v="0"/>
    <n v="0"/>
    <n v="0"/>
    <n v="110000"/>
    <n v="110000"/>
    <n v="0"/>
  </r>
  <r>
    <n v="21760781"/>
    <s v="PEKAH HOTELS SDN BHD"/>
    <n v="100583"/>
    <x v="857"/>
    <s v="CFS-BB"/>
    <s v="Y"/>
    <n v="96964"/>
    <s v="Yusrinah Yahadi"/>
    <s v="RM"/>
    <n v="453800"/>
    <n v="0"/>
    <n v="0"/>
    <n v="0"/>
    <n v="453800"/>
    <n v="453800"/>
    <n v="0"/>
  </r>
  <r>
    <n v="16808120"/>
    <s v="LAMAN EXOTIKA SDN BHD"/>
    <n v="100585"/>
    <x v="858"/>
    <s v="CFS-BB"/>
    <s v="Y"/>
    <n v="99662"/>
    <s v="Edwin Tan Teck Beng"/>
    <s v="BDM"/>
    <n v="3050000"/>
    <n v="0"/>
    <n v="0"/>
    <n v="0"/>
    <n v="3050000"/>
    <n v="3050000"/>
    <n v="0"/>
  </r>
  <r>
    <n v="23432405"/>
    <s v="PRASARANA PESONA SDN BHD                "/>
    <n v="100585"/>
    <x v="858"/>
    <s v="CFS-BB"/>
    <s v="Y"/>
    <n v="99662"/>
    <s v="Edwin Tan Teck Beng"/>
    <s v="BDM"/>
    <n v="0"/>
    <n v="0"/>
    <n v="0"/>
    <n v="0"/>
    <n v="2000000"/>
    <n v="2000000"/>
    <n v="2000000"/>
  </r>
  <r>
    <n v="25152715"/>
    <s v="DAYANG GEMILANG SDN BHD"/>
    <n v="100585"/>
    <x v="858"/>
    <s v="CFS-BB"/>
    <s v="Y"/>
    <n v="99662"/>
    <s v="Edwin Tan Teck Beng"/>
    <s v="BDM"/>
    <n v="16255498.51"/>
    <n v="0"/>
    <n v="16253665.68"/>
    <n v="0"/>
    <n v="0"/>
    <n v="16253665.68"/>
    <n v="-1832.8300000000745"/>
  </r>
  <r>
    <n v="3965264"/>
    <s v="STAR PLASTICS INDUSTRIAL COMPANY SDN BHD"/>
    <n v="100584"/>
    <x v="859"/>
    <s v="CFS-BB"/>
    <s v="N"/>
    <m/>
    <m/>
    <m/>
    <n v="0"/>
    <n v="0"/>
    <n v="0"/>
    <n v="0"/>
    <n v="0"/>
    <n v="0"/>
    <m/>
  </r>
  <r>
    <n v="4465603"/>
    <s v="TAN KIM LENG ENTERPRISE SDN BHD"/>
    <n v="100584"/>
    <x v="859"/>
    <s v="CFS-BB"/>
    <s v="Y"/>
    <n v="131117"/>
    <s v="Chen Chun Kei"/>
    <s v="RM"/>
    <n v="1995746.95"/>
    <n v="970625.2"/>
    <n v="329093.98"/>
    <n v="0"/>
    <n v="10000"/>
    <n v="1309719.18"/>
    <n v="-686027.77"/>
  </r>
  <r>
    <n v="9569090"/>
    <s v="WINNER PLASTICS INDUSTRIES SDN BHD"/>
    <n v="100584"/>
    <x v="859"/>
    <s v="CFS-BB"/>
    <s v="Y"/>
    <n v="131117"/>
    <s v="Chen Chun Kei"/>
    <s v="RM"/>
    <n v="1200000"/>
    <n v="0"/>
    <n v="0"/>
    <n v="413191.26"/>
    <n v="1200000"/>
    <n v="1613191.26"/>
    <n v="413191.26"/>
  </r>
  <r>
    <n v="14080479"/>
    <s v="EUROLLENCE INDUSTRY SDN BHD"/>
    <n v="100584"/>
    <x v="859"/>
    <s v="CFS-BB"/>
    <s v="Y"/>
    <n v="131117"/>
    <s v="Chen Chun Kei"/>
    <s v="RM"/>
    <n v="1000000"/>
    <n v="0"/>
    <n v="0"/>
    <n v="402251.27"/>
    <n v="1000000"/>
    <n v="1402251.27"/>
    <n v="402251.27"/>
  </r>
  <r>
    <n v="5965446"/>
    <s v="WANTAS SHIPPING (LANGKAWI) SDN BHD"/>
    <n v="100586"/>
    <x v="860"/>
    <s v="CFS-BB"/>
    <s v="Y"/>
    <n v="67157"/>
    <s v="Noor Hafizza Binti Ismail"/>
    <s v="RM"/>
    <n v="300000"/>
    <n v="0"/>
    <n v="0"/>
    <n v="0"/>
    <n v="300000"/>
    <n v="300000"/>
    <n v="0"/>
  </r>
  <r>
    <n v="7582276"/>
    <s v="LANGKAWI IDAMAN SURI SDN BHD"/>
    <n v="100586"/>
    <x v="860"/>
    <s v="CFS-BB"/>
    <s v="Y"/>
    <n v="134714"/>
    <s v="Tan Yi Sheng"/>
    <s v="RM"/>
    <n v="8700000"/>
    <n v="0"/>
    <n v="0"/>
    <n v="0"/>
    <n v="8700000"/>
    <n v="8700000"/>
    <n v="0"/>
  </r>
  <r>
    <n v="9673572"/>
    <s v="LIM THYE KIANG TRANSPORT SDN BHD"/>
    <n v="100586"/>
    <x v="860"/>
    <s v="CFS-BB"/>
    <s v="Y"/>
    <n v="67157"/>
    <s v="Noor Hafizza Binti Ismail"/>
    <s v="RM"/>
    <n v="2000000"/>
    <n v="0"/>
    <n v="0"/>
    <n v="0"/>
    <n v="2000000"/>
    <n v="2000000"/>
    <n v="0"/>
  </r>
  <r>
    <n v="15781392"/>
    <s v="G GARDEN HOUSING DEVELOPMENT (M) SDN BHD"/>
    <n v="100586"/>
    <x v="860"/>
    <s v="CFS-BB"/>
    <s v="N"/>
    <m/>
    <m/>
    <s v="RM"/>
    <n v="0"/>
    <n v="0"/>
    <n v="0"/>
    <n v="0"/>
    <n v="0"/>
    <n v="0"/>
    <m/>
  </r>
  <r>
    <n v="17325801"/>
    <s v="ACTUAL GOLD SDN BHD"/>
    <n v="100586"/>
    <x v="860"/>
    <s v="CFS-BB"/>
    <s v="Y"/>
    <n v="67157"/>
    <s v="Noor Hafizza Binti Ismail"/>
    <s v="RM"/>
    <n v="500000"/>
    <n v="0"/>
    <n v="0"/>
    <n v="0"/>
    <n v="500000"/>
    <n v="500000"/>
    <n v="0"/>
  </r>
  <r>
    <n v="17989148"/>
    <s v="G GARDEN DEVELOPMENT SDN BHD"/>
    <n v="100586"/>
    <x v="860"/>
    <s v="CFS-BB"/>
    <s v="N"/>
    <m/>
    <m/>
    <m/>
    <n v="0"/>
    <n v="0"/>
    <n v="0"/>
    <n v="0"/>
    <n v="0"/>
    <n v="0"/>
    <m/>
  </r>
  <r>
    <n v="19322155"/>
    <s v="CASA FINA SDN BHD"/>
    <n v="100586"/>
    <x v="860"/>
    <s v="CFS-BB"/>
    <s v="Y"/>
    <n v="67157"/>
    <s v="Noor Hafizza Binti Ismail"/>
    <s v="RM"/>
    <n v="4040000"/>
    <n v="2837168.03"/>
    <n v="0"/>
    <n v="0"/>
    <n v="50000"/>
    <n v="2887168.03"/>
    <n v="-1152831.9700000002"/>
  </r>
  <r>
    <n v="24247256"/>
    <s v="BAHTERA MEKAR SDN. BHD."/>
    <n v="100586"/>
    <x v="860"/>
    <s v="CFS-BB"/>
    <s v="Y"/>
    <n v="67157"/>
    <s v="Noor Hafizza Binti Ismail"/>
    <s v="RM"/>
    <n v="607150"/>
    <n v="496567.19"/>
    <n v="0"/>
    <n v="0"/>
    <n v="0"/>
    <n v="496567.19"/>
    <n v="-110582.81"/>
  </r>
  <r>
    <n v="25160651"/>
    <s v="MANGROVE LANGKAWI SDN. BHD."/>
    <n v="100586"/>
    <x v="860"/>
    <s v="CFS-BB"/>
    <s v="N"/>
    <m/>
    <m/>
    <m/>
    <n v="0"/>
    <n v="0"/>
    <n v="0"/>
    <n v="0"/>
    <n v="0"/>
    <n v="0"/>
    <m/>
  </r>
  <r>
    <n v="22957367"/>
    <s v="LASER MOTOR 4S SDN BHD"/>
    <n v="101585"/>
    <x v="861"/>
    <s v="CFS-BB"/>
    <s v="Y"/>
    <n v="129270"/>
    <s v="Ang Xing-Yiow"/>
    <s v="RM"/>
    <n v="1000000"/>
    <n v="1016083.76"/>
    <n v="0"/>
    <n v="0"/>
    <n v="0"/>
    <n v="1016083.76"/>
    <n v="16083.760000000009"/>
  </r>
  <r>
    <n v="15499662"/>
    <s v="LASER MOTOR SDN BHD"/>
    <n v="101585"/>
    <x v="861"/>
    <s v="CFS-BB"/>
    <s v="Y"/>
    <n v="133637"/>
    <s v="Ng Chuan Xun"/>
    <s v="RM"/>
    <n v="1000000"/>
    <n v="1015021.77"/>
    <n v="0"/>
    <n v="0"/>
    <n v="0"/>
    <n v="1015021.77"/>
    <n v="15021.770000000019"/>
  </r>
  <r>
    <n v="8224421"/>
    <s v="LEAN BROTHERS TRANSPORT S/B"/>
    <n v="100587"/>
    <x v="862"/>
    <s v="CFS-BB"/>
    <s v="Y"/>
    <n v="133356"/>
    <s v="Low Kim Kee"/>
    <s v="RM"/>
    <n v="0"/>
    <n v="0"/>
    <n v="0"/>
    <n v="55491.69"/>
    <n v="0"/>
    <n v="55491.69"/>
    <n v="55491.69"/>
  </r>
  <r>
    <n v="9506527"/>
    <s v="LB AUTO FORCE (M) SDN BHD               "/>
    <n v="100587"/>
    <x v="862"/>
    <s v="CFS-BB"/>
    <s v="Y"/>
    <n v="133356"/>
    <s v="Low Kim Kee"/>
    <s v="RM"/>
    <n v="3105000"/>
    <n v="2106157.17"/>
    <n v="0"/>
    <n v="0"/>
    <n v="0"/>
    <n v="2106157.17"/>
    <n v="-998842.83000000007"/>
  </r>
  <r>
    <n v="14274464"/>
    <s v="LEAN BROTHERS TRUCK &amp; MACHINERY SDN BHD"/>
    <n v="100587"/>
    <x v="862"/>
    <s v="CFS-BB"/>
    <s v="Y"/>
    <n v="133356"/>
    <s v="Low Kim Kee"/>
    <s v="RM"/>
    <n v="1085537.19"/>
    <n v="1013757.65"/>
    <n v="0"/>
    <n v="75358.13"/>
    <n v="0"/>
    <n v="1089115.78"/>
    <n v="3578.5900000000838"/>
  </r>
  <r>
    <n v="19524930"/>
    <s v="LB AUTO PRO (M) SDN. BHD."/>
    <n v="100587"/>
    <x v="862"/>
    <s v="CFS-BB"/>
    <s v="Y"/>
    <n v="133356"/>
    <s v="Low Kim Kee"/>
    <s v="RM"/>
    <n v="500000"/>
    <n v="344902.19"/>
    <n v="0"/>
    <n v="0"/>
    <n v="0"/>
    <n v="344902.19"/>
    <n v="-155097.81"/>
  </r>
  <r>
    <n v="23712210"/>
    <s v="ULSAN (M) SDN. BHD."/>
    <n v="100587"/>
    <x v="862"/>
    <s v="CFS-BB"/>
    <s v="Y"/>
    <n v="133356"/>
    <s v="Low Kim Kee"/>
    <s v="RM"/>
    <n v="1000000"/>
    <n v="0"/>
    <n v="0"/>
    <n v="252901.72"/>
    <n v="1000000"/>
    <n v="1252901.72"/>
    <n v="252901.71999999997"/>
  </r>
  <r>
    <n v="24076306"/>
    <s v="YUAN TONG COCONUT INDUSTRIES (M) SDN BHD"/>
    <n v="100587"/>
    <x v="862"/>
    <s v="CFS-BB"/>
    <s v="Y"/>
    <n v="133356"/>
    <s v="Low Kim Kee"/>
    <s v="RM"/>
    <n v="500000"/>
    <n v="373019.25"/>
    <n v="0"/>
    <n v="0"/>
    <n v="0"/>
    <n v="373019.25"/>
    <n v="-126980.75"/>
  </r>
  <r>
    <n v="25267024"/>
    <s v="LB AUTO UNITED (M) SDN BHD              "/>
    <n v="100587"/>
    <x v="862"/>
    <s v="CFS-BB"/>
    <s v="N"/>
    <m/>
    <m/>
    <m/>
    <n v="0"/>
    <n v="0"/>
    <n v="0"/>
    <n v="0"/>
    <n v="0"/>
    <n v="0"/>
    <m/>
  </r>
  <r>
    <n v="26401544"/>
    <s v="LBG AUTO MARKETING (CENTRAL) SDN BHD"/>
    <n v="100587"/>
    <x v="862"/>
    <s v="CFS-BB"/>
    <s v="Y"/>
    <n v="133356"/>
    <s v="Low Kim Kee"/>
    <s v="RM"/>
    <n v="1209468"/>
    <n v="1088888.01"/>
    <n v="0"/>
    <n v="0"/>
    <n v="0"/>
    <n v="1088888.01"/>
    <n v="-120579.98999999999"/>
  </r>
  <r>
    <n v="9612870"/>
    <s v="KINTAS (M) SDN BHD"/>
    <n v="100588"/>
    <x v="863"/>
    <s v="CFS-BB"/>
    <s v="Y"/>
    <n v="129269"/>
    <s v="Mohd Syahmi Bin Mohd Nasir"/>
    <s v="RM"/>
    <n v="508459.47000000003"/>
    <n v="0"/>
    <n v="505639.66"/>
    <n v="0"/>
    <n v="0"/>
    <n v="505639.66"/>
    <n v="-2819.8100000000559"/>
  </r>
  <r>
    <n v="9643194"/>
    <s v="LCK LAND SDN BHD"/>
    <n v="100588"/>
    <x v="863"/>
    <s v="CFS-BB"/>
    <s v="Y"/>
    <n v="137294"/>
    <s v="Ng Yun Hui"/>
    <s v="RM"/>
    <n v="1500000"/>
    <n v="0"/>
    <n v="0"/>
    <n v="0"/>
    <n v="1500000"/>
    <n v="1500000"/>
    <n v="0"/>
  </r>
  <r>
    <n v="9654267"/>
    <s v="WIRACON SDN BHD"/>
    <n v="100588"/>
    <x v="863"/>
    <s v="CFS-BB"/>
    <s v="Y"/>
    <n v="129269"/>
    <s v="Mohd Syahmi Bin Mohd Nasir"/>
    <s v="RM"/>
    <n v="101759.54000000001"/>
    <n v="0"/>
    <n v="101173.03"/>
    <n v="0"/>
    <n v="0"/>
    <n v="101173.03"/>
    <n v="-586.51000000000931"/>
  </r>
  <r>
    <n v="22533243"/>
    <s v="LC RIMS MANUFACTURING SDN BHD"/>
    <n v="101586"/>
    <x v="864"/>
    <s v="CFS-BB"/>
    <s v="N"/>
    <m/>
    <m/>
    <m/>
    <n v="0"/>
    <n v="0"/>
    <n v="0"/>
    <n v="0"/>
    <n v="0"/>
    <n v="0"/>
    <m/>
  </r>
  <r>
    <n v="24941965"/>
    <s v="ZAMISMA SDN BHD                         "/>
    <n v="101586"/>
    <x v="864"/>
    <s v="CFS-BB"/>
    <s v="N"/>
    <m/>
    <m/>
    <m/>
    <n v="0"/>
    <n v="0"/>
    <n v="0"/>
    <n v="0"/>
    <n v="0"/>
    <n v="0"/>
    <m/>
  </r>
  <r>
    <n v="14970219"/>
    <s v="METRO GARDEN CAPITAL SDN BHD            "/>
    <n v="100590"/>
    <x v="865"/>
    <s v="CFS-BB"/>
    <s v="N"/>
    <m/>
    <m/>
    <m/>
    <n v="0"/>
    <n v="0"/>
    <n v="0"/>
    <n v="0"/>
    <n v="0"/>
    <n v="0"/>
    <m/>
  </r>
  <r>
    <n v="17568645"/>
    <s v="METRO GARDEN LAND SDN BHD               "/>
    <n v="100590"/>
    <x v="865"/>
    <s v="CFS-BB"/>
    <s v="N"/>
    <m/>
    <m/>
    <m/>
    <n v="0"/>
    <n v="0"/>
    <n v="0"/>
    <n v="0"/>
    <n v="0"/>
    <n v="0"/>
    <m/>
  </r>
  <r>
    <n v="17574755"/>
    <s v="LCS DEVELOPMENT SDN BHD"/>
    <n v="100590"/>
    <x v="865"/>
    <s v="CFS-BB"/>
    <s v="Y"/>
    <n v="86311"/>
    <s v="Zaitun Binti Zanudin"/>
    <s v="RM"/>
    <n v="1473477"/>
    <n v="1466352.17"/>
    <n v="0"/>
    <n v="0"/>
    <n v="0"/>
    <n v="1466352.17"/>
    <n v="-7124.8300000000745"/>
  </r>
  <r>
    <n v="25583374"/>
    <s v="LCS KUARI SDN BHD                       "/>
    <n v="100590"/>
    <x v="865"/>
    <s v="CFS-BB"/>
    <s v="N"/>
    <m/>
    <m/>
    <m/>
    <n v="0"/>
    <n v="0"/>
    <n v="0"/>
    <n v="0"/>
    <n v="0"/>
    <n v="0"/>
    <m/>
  </r>
  <r>
    <n v="25613213"/>
    <s v="LCS MIX SDN. BHD."/>
    <n v="100590"/>
    <x v="865"/>
    <s v="CFS-BB"/>
    <s v="Y"/>
    <n v="86311"/>
    <s v="Zaitun Binti Zanudin"/>
    <s v="RM"/>
    <n v="4210000"/>
    <n v="3284678.02"/>
    <n v="0"/>
    <n v="0"/>
    <n v="0"/>
    <n v="3284678.02"/>
    <n v="-925321.98"/>
  </r>
  <r>
    <n v="5533167"/>
    <s v="CHOON HIN ENVIRONMENTAL S/B"/>
    <n v="100591"/>
    <x v="866"/>
    <s v="CFS-BB"/>
    <s v="Y"/>
    <n v="132521"/>
    <s v="Tiong Shi Chyi"/>
    <s v="RM"/>
    <n v="1000000"/>
    <n v="1012535.44"/>
    <n v="0"/>
    <n v="0"/>
    <n v="0"/>
    <n v="1012535.44"/>
    <n v="12535.439999999944"/>
  </r>
  <r>
    <n v="6734176"/>
    <s v="LEADER STEEL SDN BHD"/>
    <n v="100591"/>
    <x v="866"/>
    <s v="CFS-BB"/>
    <s v="Y"/>
    <n v="121381"/>
    <s v="Sharifah Binti Yusof"/>
    <s v="RM"/>
    <n v="4600000"/>
    <n v="0"/>
    <n v="0"/>
    <n v="501257.5"/>
    <n v="4600000"/>
    <n v="5101257.5"/>
    <n v="501257.5"/>
  </r>
  <r>
    <n v="7574910"/>
    <s v="LEADER STEEL SERVICE CENTRE SDN BHD"/>
    <n v="100591"/>
    <x v="866"/>
    <s v="CFS-BB"/>
    <s v="Y"/>
    <n v="121381"/>
    <s v="Sharifah Binti Yusof"/>
    <s v="RM"/>
    <n v="18400000"/>
    <n v="0"/>
    <n v="0"/>
    <n v="501270.34"/>
    <n v="18400000"/>
    <n v="18901270.34"/>
    <n v="501270.33999999985"/>
  </r>
  <r>
    <n v="14111566"/>
    <s v="EONMETALL INDUSTRIES SDN BHD"/>
    <n v="100591"/>
    <x v="866"/>
    <s v="CFS-BB"/>
    <s v="Y"/>
    <n v="121381"/>
    <s v="Sharifah Binti Yusof"/>
    <s v="RM"/>
    <n v="5656564.9500000002"/>
    <n v="0"/>
    <n v="504376.64"/>
    <n v="0"/>
    <n v="5150000"/>
    <n v="5654376.6399999997"/>
    <n v="-2188.3100000005215"/>
  </r>
  <r>
    <n v="14112342"/>
    <s v="EONMETALL TECHNOLOGY SDN BHD"/>
    <n v="100591"/>
    <x v="866"/>
    <s v="CFS-BB"/>
    <s v="Y"/>
    <n v="121381"/>
    <s v="Sharifah Binti Yusof"/>
    <s v="RM"/>
    <n v="7200000"/>
    <n v="0"/>
    <n v="501952.75"/>
    <n v="0"/>
    <n v="7200000"/>
    <n v="7701952.75"/>
    <n v="501952.75"/>
  </r>
  <r>
    <n v="14156623"/>
    <s v="EONMETALL SYSTEMS SDN BHD"/>
    <n v="100591"/>
    <x v="866"/>
    <s v="CFS-BB"/>
    <s v="Y"/>
    <n v="121381"/>
    <s v="Sharifah Binti Yusof"/>
    <s v="RM"/>
    <n v="505950.48000000004"/>
    <n v="0"/>
    <n v="503967"/>
    <n v="0"/>
    <n v="0"/>
    <n v="503967"/>
    <n v="-1983.4800000000396"/>
  </r>
  <r>
    <n v="17375668"/>
    <s v="EONSTEEL SDN BHD"/>
    <n v="100591"/>
    <x v="866"/>
    <s v="CFS-BB"/>
    <s v="N"/>
    <m/>
    <m/>
    <s v="RM"/>
    <n v="0"/>
    <n v="0"/>
    <n v="0"/>
    <n v="0"/>
    <n v="0"/>
    <n v="0"/>
    <m/>
  </r>
  <r>
    <n v="19296197"/>
    <s v="EXCEL AIR ENGINEERING SDN. BHD."/>
    <n v="100591"/>
    <x v="866"/>
    <s v="CFS-BB"/>
    <s v="N"/>
    <n v="126349"/>
    <s v="Poh Jo Ee Ysabelle"/>
    <s v="RM"/>
    <n v="0"/>
    <n v="0"/>
    <n v="500000"/>
    <n v="0"/>
    <n v="2000000"/>
    <n v="2500000"/>
    <m/>
  </r>
  <r>
    <n v="19407977"/>
    <s v="BANDAR UTAMA GUA MUSANG SDN BHD"/>
    <n v="100591"/>
    <x v="866"/>
    <s v="CFS-BB"/>
    <s v="N"/>
    <m/>
    <m/>
    <m/>
    <n v="0"/>
    <n v="0"/>
    <n v="0"/>
    <n v="0"/>
    <n v="0"/>
    <n v="0"/>
    <m/>
  </r>
  <r>
    <n v="20095018"/>
    <s v="NATURAL SPECIALTY FATS SDN BHD"/>
    <n v="100591"/>
    <x v="866"/>
    <s v="CFS-BB"/>
    <s v="N"/>
    <m/>
    <m/>
    <m/>
    <n v="0"/>
    <n v="0"/>
    <n v="0"/>
    <n v="0"/>
    <n v="0"/>
    <n v="0"/>
    <m/>
  </r>
  <r>
    <n v="22987197"/>
    <s v="LEADING GLOBAL ENGINEERING SDN BHD      "/>
    <n v="101587"/>
    <x v="867"/>
    <s v="CFS-BB"/>
    <s v="N"/>
    <n v="122648"/>
    <s v="Beng Hwei Ming"/>
    <s v="RM"/>
    <n v="0"/>
    <n v="0"/>
    <n v="0"/>
    <n v="0"/>
    <n v="0"/>
    <n v="0"/>
    <m/>
  </r>
  <r>
    <n v="16285616"/>
    <s v="NAM LEAN CONSTRUCTION SDN. BHD."/>
    <n v="101587"/>
    <x v="867"/>
    <s v="CFS-BB"/>
    <s v="Y"/>
    <n v="122648"/>
    <s v="Beng Hwei Ming"/>
    <s v="RM"/>
    <n v="0"/>
    <n v="0"/>
    <n v="0"/>
    <n v="1772692.06"/>
    <n v="0"/>
    <n v="1772692.06"/>
    <n v="1772692.06"/>
  </r>
  <r>
    <n v="14114396"/>
    <s v="LEBLANC BERHAD (IN LIQUIDATION)         "/>
    <n v="100592"/>
    <x v="868"/>
    <s v="CFS-BB"/>
    <s v="Y"/>
    <n v="128143"/>
    <s v="Iftaz Bin Mardi"/>
    <s v="RM"/>
    <n v="0"/>
    <n v="0"/>
    <n v="0"/>
    <n v="0"/>
    <n v="0"/>
    <n v="0"/>
    <n v="0"/>
  </r>
  <r>
    <n v="22092912"/>
    <s v="OPTOTRONICS SEMICONDUCTORS SDN BHD      "/>
    <n v="100592"/>
    <x v="868"/>
    <s v="CFS-BB"/>
    <s v="Y"/>
    <n v="134715"/>
    <s v="Jananiswary A/P Gunasegeran"/>
    <s v="RM"/>
    <n v="0"/>
    <n v="0"/>
    <n v="892000"/>
    <n v="0"/>
    <n v="0"/>
    <n v="892000"/>
    <n v="892000"/>
  </r>
  <r>
    <n v="19500328"/>
    <s v="LEC &amp; SONS SDN BHD"/>
    <n v="100593"/>
    <x v="869"/>
    <s v="CFS-BB"/>
    <s v="Y"/>
    <n v="86311"/>
    <s v="Zaitun Binti Zanudin"/>
    <s v="RM"/>
    <n v="4560000"/>
    <n v="3830844.86"/>
    <n v="0"/>
    <n v="0"/>
    <n v="0"/>
    <n v="3830844.86"/>
    <n v="-729155.14000000013"/>
  </r>
  <r>
    <n v="22952420"/>
    <s v="KENMART JAYA SDN BHD"/>
    <n v="100593"/>
    <x v="869"/>
    <s v="CFS-BB"/>
    <s v="Y"/>
    <n v="86311"/>
    <s v="Zaitun Binti Zanudin"/>
    <s v="RM"/>
    <n v="1000000"/>
    <n v="821432.68"/>
    <n v="0"/>
    <n v="0"/>
    <n v="0"/>
    <n v="821432.68"/>
    <n v="-178567.31999999995"/>
  </r>
  <r>
    <n v="6521569"/>
    <s v="LEE HUP GUAN SDN BHD"/>
    <n v="101588"/>
    <x v="870"/>
    <s v="CFS-BB"/>
    <s v="N"/>
    <m/>
    <m/>
    <m/>
    <n v="0"/>
    <n v="0"/>
    <n v="0"/>
    <n v="0"/>
    <n v="0"/>
    <n v="0"/>
    <m/>
  </r>
  <r>
    <n v="12186487"/>
    <s v="LEE KEE MARINE PRODUCTS SDN. BHD."/>
    <n v="101588"/>
    <x v="870"/>
    <s v="CFS-BB"/>
    <s v="N"/>
    <m/>
    <m/>
    <m/>
    <n v="0"/>
    <n v="0"/>
    <n v="0"/>
    <n v="0"/>
    <n v="0"/>
    <n v="0"/>
    <m/>
  </r>
  <r>
    <n v="25643843"/>
    <s v="LEE MING PRESS SDN. BHD."/>
    <n v="101589"/>
    <x v="871"/>
    <s v="CFS-BB"/>
    <s v="Y"/>
    <n v="94591"/>
    <s v="Bong Sik Soon"/>
    <s v="BDM "/>
    <n v="1000000"/>
    <n v="1012631.08"/>
    <n v="0"/>
    <n v="0"/>
    <n v="0"/>
    <n v="1012631.08"/>
    <n v="12631.079999999958"/>
  </r>
  <r>
    <n v="26945503"/>
    <s v="San Lee Packaging Sdn Bhd"/>
    <n v="101589"/>
    <x v="871"/>
    <s v="CFS-BB"/>
    <s v="Y"/>
    <n v="94591"/>
    <s v="Bong Sik Soon"/>
    <s v="BDM "/>
    <n v="380000"/>
    <n v="384799.8"/>
    <n v="0"/>
    <n v="0"/>
    <n v="0"/>
    <n v="384799.8"/>
    <n v="4799.7999999999884"/>
  </r>
  <r>
    <n v="17322856"/>
    <s v="LEE'S FROZEN FOOD SDN. BHD.             "/>
    <n v="101590"/>
    <x v="872"/>
    <s v="CFS-BB"/>
    <s v="Y"/>
    <n v="127360"/>
    <s v="Feera Aqila Binti A Ariff"/>
    <s v="RM"/>
    <n v="32867193.34"/>
    <n v="1816515.36"/>
    <n v="2011462.23"/>
    <n v="0"/>
    <n v="29000000"/>
    <n v="32827977.59"/>
    <n v="-39215.75"/>
  </r>
  <r>
    <n v="1528333"/>
    <s v="LEOCO INDUSTRIES SDN BHD                "/>
    <n v="101591"/>
    <x v="873"/>
    <s v="CFS-BB"/>
    <s v="Y"/>
    <n v="129943"/>
    <s v="Saw Li Ming"/>
    <s v="RM"/>
    <n v="4420000"/>
    <n v="3823278.8"/>
    <n v="0"/>
    <n v="0"/>
    <n v="0"/>
    <n v="3823278.8"/>
    <n v="-596721.20000000019"/>
  </r>
  <r>
    <n v="21738964"/>
    <s v="LEOCO OIL LTD"/>
    <n v="101591"/>
    <x v="873"/>
    <s v="CFS-BB"/>
    <s v="N"/>
    <m/>
    <m/>
    <s v="RM"/>
    <n v="0"/>
    <n v="0"/>
    <n v="0"/>
    <n v="0"/>
    <n v="0"/>
    <n v="0"/>
    <m/>
  </r>
  <r>
    <n v="20960168"/>
    <s v="LEOCO OIL SDN BHD"/>
    <n v="101591"/>
    <x v="873"/>
    <s v="CFS-BB"/>
    <s v="N"/>
    <m/>
    <m/>
    <m/>
    <n v="0"/>
    <n v="0"/>
    <n v="0"/>
    <n v="0"/>
    <n v="0"/>
    <n v="0"/>
    <m/>
  </r>
  <r>
    <n v="16082161"/>
    <s v="LEONG SENG SAWMILL SDN BHD"/>
    <n v="101592"/>
    <x v="874"/>
    <s v="CFS-BB"/>
    <s v="Y"/>
    <n v="70925"/>
    <s v="Sharifah Nor Hamiza Binti Syed Mohd"/>
    <s v="RM"/>
    <n v="3600000"/>
    <n v="0"/>
    <n v="0"/>
    <n v="897545.67"/>
    <n v="3600000"/>
    <n v="4497545.67"/>
    <n v="897545.66999999993"/>
  </r>
  <r>
    <n v="8914975"/>
    <s v="EASTERN FAME SDN BHD"/>
    <n v="101592"/>
    <x v="874"/>
    <s v="CFS-BB"/>
    <s v="N"/>
    <m/>
    <m/>
    <m/>
    <n v="0"/>
    <n v="0"/>
    <n v="0"/>
    <n v="0"/>
    <n v="0"/>
    <n v="0"/>
    <m/>
  </r>
  <r>
    <n v="16880866"/>
    <s v="SENG PENG SAWMILLS SDN. BHD."/>
    <n v="101592"/>
    <x v="874"/>
    <s v="CFS-BB"/>
    <s v="N"/>
    <m/>
    <m/>
    <m/>
    <n v="0"/>
    <n v="0"/>
    <n v="0"/>
    <n v="0"/>
    <n v="0"/>
    <n v="0"/>
    <m/>
  </r>
  <r>
    <n v="15748453"/>
    <s v="LERTTRAL (MALAYSIA) SDN BHD"/>
    <n v="101593"/>
    <x v="875"/>
    <s v="CFS-BB"/>
    <s v="Y"/>
    <n v="86289"/>
    <s v="Nassrul Hisyam Bin Nordin"/>
    <s v="BDM"/>
    <n v="23027907.949999999"/>
    <n v="20666799.199999999"/>
    <n v="2019605.31"/>
    <n v="0"/>
    <n v="1000000"/>
    <n v="23686404.509999998"/>
    <n v="658496.55999999866"/>
  </r>
  <r>
    <n v="26822482"/>
    <s v="Worldline Security Services Sdn Bhd"/>
    <n v="101593"/>
    <x v="875"/>
    <s v="CFS-BB"/>
    <s v="Y"/>
    <n v="137175"/>
    <s v="Brian Cheng Wai Nynn"/>
    <s v="RM"/>
    <n v="1622000"/>
    <n v="456329.48"/>
    <n v="1165000"/>
    <n v="0"/>
    <n v="0"/>
    <n v="1621329.48"/>
    <n v="-670.52000000001863"/>
  </r>
  <r>
    <n v="16587926"/>
    <s v="LESTARI IHSAN SDN BHD"/>
    <n v="101594"/>
    <x v="876"/>
    <s v="CFS-BB"/>
    <s v="Y"/>
    <n v="98222"/>
    <s v="Chai Yee Leng"/>
    <s v="RM"/>
    <n v="1016362.81"/>
    <n v="0"/>
    <n v="1010908.54"/>
    <n v="0"/>
    <n v="0"/>
    <n v="1010908.54"/>
    <n v="-5454.2700000000186"/>
  </r>
  <r>
    <n v="20625112"/>
    <s v="LESTARI IHSAN DEVELOPMENT SDN BHD"/>
    <n v="101594"/>
    <x v="876"/>
    <s v="CFS-BB"/>
    <s v="N"/>
    <m/>
    <m/>
    <m/>
    <n v="0"/>
    <n v="0"/>
    <n v="0"/>
    <n v="0"/>
    <n v="0"/>
    <n v="0"/>
    <m/>
  </r>
  <r>
    <n v="18374914"/>
    <s v="LETRIK MK SDN BHD"/>
    <n v="101595"/>
    <x v="877"/>
    <s v="CFS-BB"/>
    <s v="Y"/>
    <n v="11111"/>
    <s v="Tan Lay Wah"/>
    <s v="DH"/>
    <n v="3000000"/>
    <n v="915435.92"/>
    <n v="0"/>
    <n v="5778472.4500000002"/>
    <n v="0"/>
    <n v="6693908.3700000001"/>
    <n v="3693908.37"/>
  </r>
  <r>
    <n v="21109225"/>
    <s v="MKG CENTURY SDN BHD"/>
    <n v="101595"/>
    <x v="877"/>
    <s v="CFS-BB"/>
    <s v="N"/>
    <m/>
    <m/>
    <m/>
    <n v="0"/>
    <n v="0"/>
    <n v="0"/>
    <n v="0"/>
    <n v="0"/>
    <n v="0"/>
    <m/>
  </r>
  <r>
    <n v="8997009"/>
    <s v="LETRIK P.J. UNION SDN BHD"/>
    <n v="100598"/>
    <x v="878"/>
    <s v="CFS-BB"/>
    <s v="Y"/>
    <n v="136655"/>
    <s v="Lee Ji Yin"/>
    <s v="RM"/>
    <n v="2500000"/>
    <n v="0"/>
    <n v="0"/>
    <n v="0.02"/>
    <n v="2500000"/>
    <n v="2500000.02"/>
    <n v="2.0000000018626451E-2"/>
  </r>
  <r>
    <n v="25369466"/>
    <s v="PINTAS MULIA SDN. BHD.                  "/>
    <n v="100598"/>
    <x v="878"/>
    <s v="CFS-BB"/>
    <s v="N"/>
    <m/>
    <m/>
    <m/>
    <n v="0"/>
    <n v="0"/>
    <n v="0"/>
    <n v="0"/>
    <n v="0"/>
    <n v="0"/>
    <m/>
  </r>
  <r>
    <n v="9287135"/>
    <s v="LEW PENG ENTERPRISE SDN BHD"/>
    <n v="101596"/>
    <x v="879"/>
    <s v="CFS-BB"/>
    <s v="Y"/>
    <n v="138612"/>
    <s v="Hiew Hwei Sen"/>
    <s v="RM"/>
    <n v="5000000"/>
    <n v="1014511.74"/>
    <n v="100433.2"/>
    <n v="0"/>
    <n v="0"/>
    <n v="1114944.94"/>
    <n v="-3885055.06"/>
  </r>
  <r>
    <n v="23035821"/>
    <s v="UNITED PROPEL SDN BHD                   "/>
    <n v="101596"/>
    <x v="879"/>
    <s v="CFS-BB"/>
    <s v="N"/>
    <m/>
    <m/>
    <m/>
    <n v="0"/>
    <n v="0"/>
    <n v="0"/>
    <n v="0"/>
    <n v="0"/>
    <n v="0"/>
    <m/>
  </r>
  <r>
    <n v="15778798"/>
    <s v="LF FURNITURE INDUSTRIES SDN BHD"/>
    <n v="101597"/>
    <x v="880"/>
    <s v="CFS-BB"/>
    <s v="Y"/>
    <n v="86396"/>
    <s v="Gan Siew Lian"/>
    <s v="RM"/>
    <n v="950000"/>
    <n v="171797.51"/>
    <n v="0"/>
    <n v="0"/>
    <n v="0"/>
    <n v="171797.51"/>
    <n v="-778202.49"/>
  </r>
  <r>
    <n v="25865589"/>
    <s v="MEDWIN INTERNATIONAL FURNITURE (M) SDN. "/>
    <n v="101597"/>
    <x v="880"/>
    <s v="CFS-BB"/>
    <s v="N"/>
    <m/>
    <m/>
    <m/>
    <n v="0"/>
    <n v="0"/>
    <n v="0"/>
    <n v="0"/>
    <n v="0"/>
    <n v="0"/>
    <m/>
  </r>
  <r>
    <n v="1883406"/>
    <s v="LFK ENTERPRISE                          "/>
    <n v="100600"/>
    <x v="881"/>
    <s v="CFS-BB"/>
    <s v="Y"/>
    <n v="95485"/>
    <s v="Jason Jasmy Khong"/>
    <s v="RM"/>
    <n v="160000"/>
    <n v="0"/>
    <n v="0"/>
    <n v="0"/>
    <n v="160000"/>
    <n v="160000"/>
    <n v="0"/>
  </r>
  <r>
    <n v="10083280"/>
    <s v="SEE ENERGY SDN BHD(FKA SWK ENERGY ENG SB"/>
    <n v="100600"/>
    <x v="881"/>
    <s v="CFS-BB"/>
    <s v="Y"/>
    <m/>
    <m/>
    <s v="RM"/>
    <n v="0"/>
    <n v="0"/>
    <n v="0"/>
    <n v="0"/>
    <n v="0"/>
    <n v="0"/>
    <n v="0"/>
  </r>
  <r>
    <n v="15573929"/>
    <s v="LHY KONG ENGINEERING &amp; CONSTRUCTION SDN BHD"/>
    <n v="100601"/>
    <x v="882"/>
    <s v="CFS-BB"/>
    <s v="Y"/>
    <n v="74278"/>
    <s v="Mohd Shafiz Bin Mohd Taib"/>
    <s v="RM"/>
    <n v="603275.23"/>
    <n v="0"/>
    <n v="600516.82999999996"/>
    <n v="0"/>
    <n v="0"/>
    <n v="600516.82999999996"/>
    <n v="-2758.4000000000233"/>
  </r>
  <r>
    <n v="19552906"/>
    <s v="LHY ENGINEERING &amp; MACHINERY SDN BHD"/>
    <n v="100601"/>
    <x v="882"/>
    <s v="CFS-BB"/>
    <s v="Y"/>
    <n v="74278"/>
    <s v="Mohd Shafiz Bin Mohd Taib"/>
    <s v="RM"/>
    <n v="2989009.81"/>
    <n v="489818.58999999997"/>
    <n v="706006.55"/>
    <n v="0"/>
    <n v="280000"/>
    <n v="1475825.1400000001"/>
    <n v="-1513184.67"/>
  </r>
  <r>
    <n v="15851505"/>
    <s v="LIA EDON ENTERPRISE                     "/>
    <n v="101598"/>
    <x v="883"/>
    <s v="CFS-BB"/>
    <s v="Y"/>
    <n v="126349"/>
    <s v="Poh Jo Ee Ysabelle"/>
    <s v="RM"/>
    <n v="0"/>
    <n v="0"/>
    <n v="100055.79"/>
    <n v="0"/>
    <n v="0"/>
    <n v="100055.79"/>
    <n v="100055.79"/>
  </r>
  <r>
    <n v="24737072"/>
    <s v="PRECINCT 16 SERVICES                    "/>
    <n v="101598"/>
    <x v="883"/>
    <s v="CFS-BB"/>
    <s v="Y"/>
    <m/>
    <m/>
    <s v="RM"/>
    <n v="0"/>
    <n v="0"/>
    <n v="0"/>
    <n v="0"/>
    <n v="0"/>
    <n v="0"/>
    <n v="0"/>
  </r>
  <r>
    <n v="25837049"/>
    <s v="LIANG TEIK TRADING CO. SDN. BHD."/>
    <n v="100603"/>
    <x v="884"/>
    <s v="CFS-BB"/>
    <s v="Y"/>
    <n v="133932"/>
    <s v="Chee Siew Wen"/>
    <s v="RM"/>
    <n v="9028363.9100000001"/>
    <n v="0"/>
    <n v="2018909.28"/>
    <n v="0"/>
    <n v="7000000"/>
    <n v="9018909.2799999993"/>
    <n v="-9454.6300000008196"/>
  </r>
  <r>
    <n v="26430992"/>
    <s v="LIANG TEIK FARM SDN. BHD."/>
    <n v="100603"/>
    <x v="884"/>
    <s v="CFS-BB"/>
    <s v="Y"/>
    <n v="133932"/>
    <s v="Chee Siew Wen"/>
    <s v="RM"/>
    <n v="5002804.38"/>
    <n v="2008419.04"/>
    <n v="501869.59"/>
    <n v="0"/>
    <n v="2500000"/>
    <n v="5010288.63"/>
    <n v="7484.25"/>
  </r>
  <r>
    <n v="13727744"/>
    <s v="LIANLI HUAT SEAFOOD PRODUCTS SDN BHD"/>
    <n v="101599"/>
    <x v="885"/>
    <s v="CFS-BB"/>
    <s v="N"/>
    <m/>
    <m/>
    <m/>
    <n v="0"/>
    <n v="0"/>
    <n v="0"/>
    <n v="0"/>
    <n v="0"/>
    <n v="0"/>
    <m/>
  </r>
  <r>
    <n v="19808748"/>
    <s v="ZOOMIC TECHNOLOGY (M) SDN BHD"/>
    <n v="101599"/>
    <x v="885"/>
    <s v="CFS-BB"/>
    <s v="N"/>
    <m/>
    <m/>
    <m/>
    <n v="0"/>
    <n v="0"/>
    <n v="0"/>
    <n v="0"/>
    <n v="0"/>
    <n v="0"/>
    <m/>
  </r>
  <r>
    <n v="1413640"/>
    <s v="JUTAKU SDN BHD"/>
    <n v="100604"/>
    <x v="886"/>
    <s v="CFS-BB"/>
    <s v="Y"/>
    <n v="128155"/>
    <s v="Colin Wong Siew King"/>
    <s v="RM"/>
    <n v="2294788.64"/>
    <n v="0"/>
    <n v="2029859.11"/>
    <n v="0"/>
    <n v="0"/>
    <n v="2029859.11"/>
    <n v="-264929.53000000003"/>
  </r>
  <r>
    <n v="6149762"/>
    <s v="LIBERTY PROPERTIES SDN BHD"/>
    <n v="100604"/>
    <x v="886"/>
    <s v="CFS-BB"/>
    <s v="Y"/>
    <n v="128155"/>
    <s v="Colin Wong Siew King"/>
    <s v="RM"/>
    <n v="6526775.25"/>
    <n v="1350836.62"/>
    <n v="1897850.2"/>
    <n v="0"/>
    <n v="2100000"/>
    <n v="5348686.82"/>
    <n v="-1178088.4299999997"/>
  </r>
  <r>
    <n v="19732966"/>
    <s v="NEW CENTURY HEAVY MACHINERIES SDN BHD"/>
    <n v="100604"/>
    <x v="886"/>
    <s v="CFS-BB"/>
    <s v="Y"/>
    <n v="128155"/>
    <s v="Colin Wong Siew King"/>
    <s v="RM"/>
    <n v="493000"/>
    <n v="415268.91"/>
    <n v="0"/>
    <n v="0"/>
    <n v="0"/>
    <n v="415268.91"/>
    <n v="-77731.090000000026"/>
  </r>
  <r>
    <n v="20288144"/>
    <s v="RITMA MURNI SDN BHD"/>
    <n v="100604"/>
    <x v="886"/>
    <s v="CFS-BB"/>
    <s v="N"/>
    <m/>
    <m/>
    <s v="RM"/>
    <n v="0"/>
    <n v="0"/>
    <n v="0"/>
    <n v="0"/>
    <n v="0"/>
    <n v="0"/>
    <m/>
  </r>
  <r>
    <n v="22839871"/>
    <s v="LEEYEE ENTERPRISE SDN BHD"/>
    <n v="100604"/>
    <x v="886"/>
    <s v="CFS-BB"/>
    <s v="N"/>
    <m/>
    <m/>
    <m/>
    <n v="0"/>
    <n v="0"/>
    <n v="0"/>
    <n v="0"/>
    <n v="0"/>
    <n v="0"/>
    <m/>
  </r>
  <r>
    <n v="25843691"/>
    <s v="REAL MAJESTIC SDN BHD"/>
    <n v="100604"/>
    <x v="886"/>
    <s v="CFS-BB"/>
    <s v="N"/>
    <m/>
    <m/>
    <m/>
    <n v="0"/>
    <n v="0"/>
    <n v="0"/>
    <n v="0"/>
    <n v="0"/>
    <n v="0"/>
    <m/>
  </r>
  <r>
    <n v="11776478"/>
    <s v="LIEN DAK CONSTRUCTION CO SDN BHD"/>
    <n v="100605"/>
    <x v="887"/>
    <s v="CFS-BB"/>
    <s v="Y"/>
    <n v="129478"/>
    <s v="Evelyn Yang Hueh Wan"/>
    <s v="RM"/>
    <n v="1109278.97"/>
    <n v="609883.15"/>
    <n v="506185.98"/>
    <n v="0"/>
    <n v="0"/>
    <n v="1116069.1299999999"/>
    <n v="6790.1599999999162"/>
  </r>
  <r>
    <n v="20321044"/>
    <s v="LIEN DAK DEVELOPMENT SDN BHD"/>
    <n v="100605"/>
    <x v="887"/>
    <s v="CFS-BB"/>
    <s v="Y"/>
    <m/>
    <m/>
    <m/>
    <n v="500000"/>
    <n v="0"/>
    <n v="0"/>
    <n v="0"/>
    <n v="500000"/>
    <n v="500000"/>
    <n v="0"/>
  </r>
  <r>
    <n v="1369617"/>
    <s v="LIEW SING CONSTRUCTION SDN BHD"/>
    <n v="101600"/>
    <x v="888"/>
    <s v="CFS-BB"/>
    <s v="N"/>
    <m/>
    <m/>
    <m/>
    <n v="0"/>
    <n v="0"/>
    <n v="0"/>
    <n v="0"/>
    <n v="0"/>
    <n v="0"/>
    <m/>
  </r>
  <r>
    <n v="8093972"/>
    <s v="MING CHUAN JEWELS SDN BHD"/>
    <n v="101600"/>
    <x v="888"/>
    <s v="CFS-BB"/>
    <s v="N"/>
    <m/>
    <m/>
    <m/>
    <n v="0"/>
    <n v="0"/>
    <n v="0"/>
    <n v="0"/>
    <n v="0"/>
    <n v="0"/>
    <m/>
  </r>
  <r>
    <n v="9635761"/>
    <s v="PAHANG REALTY SDN BHD                   "/>
    <n v="101600"/>
    <x v="888"/>
    <s v="CFS-BB"/>
    <s v="N"/>
    <m/>
    <m/>
    <m/>
    <n v="0"/>
    <n v="0"/>
    <n v="0"/>
    <n v="0"/>
    <n v="0"/>
    <n v="0"/>
    <m/>
  </r>
  <r>
    <n v="21087379"/>
    <s v="LIFE WATER INDUSTRIES SDN BHD           "/>
    <n v="101601"/>
    <x v="889"/>
    <s v="CFS-BB"/>
    <s v="Y"/>
    <n v="96908"/>
    <s v="Hastri Binti M Natsir"/>
    <s v="RM"/>
    <n v="23202809"/>
    <n v="17503311.970000003"/>
    <n v="0"/>
    <n v="2000000"/>
    <n v="4400000"/>
    <n v="23903311.970000003"/>
    <n v="700502.97000000253"/>
  </r>
  <r>
    <n v="26946189"/>
    <s v="GREEN BORNEO INDUSTRIES SDN BHD         "/>
    <n v="101601"/>
    <x v="889"/>
    <s v="CFS-BB"/>
    <s v="N"/>
    <m/>
    <m/>
    <m/>
    <n v="0"/>
    <n v="0"/>
    <n v="0"/>
    <n v="0"/>
    <n v="0"/>
    <n v="0"/>
    <m/>
  </r>
  <r>
    <n v="24456222"/>
    <s v="LIFE WATER MARKETING SDN BHD"/>
    <n v="101601"/>
    <x v="889"/>
    <s v="CFS-BB"/>
    <s v="N"/>
    <n v="96908"/>
    <s v="Hastri Binti M Natsir"/>
    <s v="RM"/>
    <n v="0"/>
    <n v="0"/>
    <n v="0"/>
    <n v="0"/>
    <n v="0"/>
    <n v="0"/>
    <m/>
  </r>
  <r>
    <n v="18265606"/>
    <s v="SYARIKAT MAJU SASA SDN BHD              "/>
    <n v="101601"/>
    <x v="889"/>
    <s v="CFS-BB"/>
    <s v="N"/>
    <n v="96908"/>
    <s v="Hastri Binti M Natsir"/>
    <s v="RM"/>
    <n v="0"/>
    <n v="0"/>
    <n v="0"/>
    <n v="0"/>
    <n v="0"/>
    <n v="0"/>
    <m/>
  </r>
  <r>
    <n v="9600393"/>
    <s v="COMPUTER BUSINESS SOLUTIONS SDN BHD"/>
    <n v="100602"/>
    <x v="890"/>
    <s v="CFS-BB"/>
    <s v="Y"/>
    <n v="126482"/>
    <s v="Siti Nur Zawani Binti Hazlan"/>
    <s v="RM"/>
    <n v="3500000"/>
    <n v="0"/>
    <n v="0"/>
    <n v="0"/>
    <n v="3500000"/>
    <n v="3500000"/>
    <n v="0"/>
  </r>
  <r>
    <n v="17146209"/>
    <s v="LI JAYA HOLDING SDN BHD"/>
    <n v="100602"/>
    <x v="890"/>
    <s v="CFS-BB"/>
    <s v="Y"/>
    <n v="133095"/>
    <s v="Nadia Binti Hamzah"/>
    <s v="RM"/>
    <n v="4166092"/>
    <n v="3259663.5999999996"/>
    <n v="0"/>
    <n v="0"/>
    <n v="0"/>
    <n v="3259663.5999999996"/>
    <n v="-906428.40000000037"/>
  </r>
  <r>
    <n v="14116915"/>
    <s v="LIMA BINTANG LOGISTICS SDN BHD"/>
    <n v="101602"/>
    <x v="891"/>
    <s v="CFS-BB"/>
    <s v="Y"/>
    <n v="89574"/>
    <s v="Tan Jiun Wei"/>
    <s v="DH"/>
    <n v="3000000"/>
    <n v="2922649.38"/>
    <n v="0"/>
    <n v="0"/>
    <n v="0"/>
    <n v="2922649.38"/>
    <n v="-77350.620000000112"/>
  </r>
  <r>
    <n v="15340983"/>
    <s v="LBL PROPERTIES SDN BHD"/>
    <n v="101602"/>
    <x v="891"/>
    <s v="CFS-BB"/>
    <s v="N"/>
    <n v="89574"/>
    <s v="Tan Jiun Wei"/>
    <s v="DH"/>
    <n v="0"/>
    <n v="0"/>
    <n v="0"/>
    <n v="0"/>
    <n v="0"/>
    <n v="0"/>
    <m/>
  </r>
  <r>
    <n v="23083996"/>
    <s v="LIM AIK CHAI ELECTRICAL SDN BHD"/>
    <n v="101603"/>
    <x v="892"/>
    <s v="CFS-BB"/>
    <s v="Y"/>
    <n v="129478"/>
    <s v="Evelyn Yang Hueh Wan"/>
    <s v="RM"/>
    <n v="1800000"/>
    <n v="1474765.28"/>
    <n v="0"/>
    <n v="0"/>
    <n v="0"/>
    <n v="1474765.28"/>
    <n v="-325234.71999999997"/>
  </r>
  <r>
    <n v="26279489"/>
    <s v="INFOWIN SDN BHD                         "/>
    <n v="101603"/>
    <x v="892"/>
    <s v="CFS-BB"/>
    <s v="N"/>
    <m/>
    <m/>
    <s v="RM"/>
    <n v="0"/>
    <n v="0"/>
    <n v="0"/>
    <n v="0"/>
    <n v="0"/>
    <n v="0"/>
    <m/>
  </r>
  <r>
    <n v="21594424"/>
    <s v="LIM BOCK KOOI &amp; SONS REALTY SDN BHD"/>
    <n v="101604"/>
    <x v="893"/>
    <s v="CFS-BB"/>
    <s v="N"/>
    <m/>
    <m/>
    <m/>
    <n v="0"/>
    <n v="0"/>
    <n v="0"/>
    <n v="0"/>
    <n v="0"/>
    <n v="0"/>
    <m/>
  </r>
  <r>
    <n v="19078248"/>
    <s v="MERIDIAN SCORE SDN BHD"/>
    <n v="101604"/>
    <x v="893"/>
    <s v="CFS-BB"/>
    <s v="N"/>
    <m/>
    <m/>
    <m/>
    <n v="0"/>
    <n v="0"/>
    <n v="0"/>
    <n v="0"/>
    <n v="0"/>
    <n v="0"/>
    <m/>
  </r>
  <r>
    <n v="10071975"/>
    <s v="SONSTAR ENGINEERING WORKS SDN BHD"/>
    <n v="100606"/>
    <x v="894"/>
    <s v="CFS-BB"/>
    <s v="Y"/>
    <n v="136690"/>
    <s v="TAN PEI YONG"/>
    <s v="RM"/>
    <n v="3000000"/>
    <n v="0"/>
    <n v="0"/>
    <n v="701117.83"/>
    <n v="3000000"/>
    <n v="3701117.83"/>
    <n v="701117.83000000007"/>
  </r>
  <r>
    <n v="12181714"/>
    <s v="LIM CHENG HAI &amp; SONS PROPERTIES SDN BHD"/>
    <n v="100606"/>
    <x v="894"/>
    <s v="CFS-BB"/>
    <s v="Y"/>
    <n v="136690"/>
    <s v="TAN PEI YONG"/>
    <s v="RM"/>
    <n v="2800000"/>
    <n v="2811583.96"/>
    <n v="0"/>
    <n v="0"/>
    <n v="0"/>
    <n v="2811583.96"/>
    <n v="11583.959999999963"/>
  </r>
  <r>
    <n v="9834430"/>
    <s v="STEADTEX SDN BHD"/>
    <n v="100608"/>
    <x v="895"/>
    <s v="CFS-BB"/>
    <s v="Y"/>
    <n v="132785"/>
    <s v="Chong Sook Ling"/>
    <s v="RM"/>
    <n v="2024746.54"/>
    <n v="0"/>
    <n v="0"/>
    <n v="2016497.71"/>
    <n v="0"/>
    <n v="2016497.71"/>
    <n v="-8248.8300000000745"/>
  </r>
  <r>
    <n v="20216667"/>
    <s v="LIM ENG WI ENTERPRISE SDN BHD"/>
    <n v="100608"/>
    <x v="895"/>
    <s v="CFS-BB"/>
    <s v="Y"/>
    <n v="84025"/>
    <s v="Ooi Kang Jie"/>
    <s v="RM"/>
    <n v="1164000"/>
    <n v="413337.14"/>
    <n v="50189.8"/>
    <n v="0"/>
    <n v="500000"/>
    <n v="963526.94"/>
    <n v="-200473.06000000006"/>
  </r>
  <r>
    <n v="4828229"/>
    <s v="SAMPRAS SDN BHD"/>
    <n v="100609"/>
    <x v="896"/>
    <s v="CFS-BB"/>
    <s v="N"/>
    <m/>
    <m/>
    <m/>
    <n v="0"/>
    <n v="0"/>
    <n v="0"/>
    <n v="0"/>
    <n v="0"/>
    <n v="0"/>
    <m/>
  </r>
  <r>
    <n v="6978599"/>
    <s v="ELEGANT CLASS SDN BHD"/>
    <n v="100609"/>
    <x v="896"/>
    <s v="CFS-BB"/>
    <s v="Y"/>
    <n v="134257"/>
    <s v="Wong Boon Su"/>
    <s v="RM"/>
    <n v="190000"/>
    <n v="0"/>
    <n v="0"/>
    <n v="0"/>
    <n v="190000"/>
    <n v="190000"/>
    <n v="0"/>
  </r>
  <r>
    <n v="7213380"/>
    <s v="DREAMGATE (MALAYSIA) SDN BHD"/>
    <n v="100609"/>
    <x v="896"/>
    <s v="CFS-BB"/>
    <s v="Y"/>
    <n v="134257"/>
    <s v="Wong Boon Su"/>
    <s v="RM"/>
    <n v="300000"/>
    <n v="0"/>
    <n v="0"/>
    <n v="0"/>
    <n v="300000"/>
    <n v="300000"/>
    <n v="0"/>
  </r>
  <r>
    <n v="14114043"/>
    <s v="NITSEI SAGO INDUSTRIES SDN. BHD."/>
    <n v="100609"/>
    <x v="896"/>
    <s v="CFS-BB"/>
    <s v="Y"/>
    <n v="136964"/>
    <s v="Ting Ding Ping"/>
    <s v="RM"/>
    <n v="1725480.67"/>
    <n v="0"/>
    <n v="1716987.13"/>
    <n v="0"/>
    <n v="0"/>
    <n v="1716987.13"/>
    <n v="-8493.5400000000373"/>
  </r>
  <r>
    <n v="16141703"/>
    <s v="ALAM SURIA EQUITY SDN BHD"/>
    <n v="100609"/>
    <x v="896"/>
    <s v="CFS-BB"/>
    <s v="Y"/>
    <n v="136964"/>
    <s v="Ting Ding Ping"/>
    <s v="RM"/>
    <n v="5464177.3100000005"/>
    <n v="0"/>
    <n v="3009451.54"/>
    <n v="0"/>
    <n v="2450000"/>
    <n v="5459451.54"/>
    <n v="-4725.7700000004843"/>
  </r>
  <r>
    <n v="24509339"/>
    <s v="LIVING ASIA PLT                         "/>
    <n v="100609"/>
    <x v="896"/>
    <s v="CFS-BB"/>
    <s v="N"/>
    <m/>
    <m/>
    <m/>
    <n v="0"/>
    <n v="0"/>
    <n v="0"/>
    <n v="0"/>
    <n v="0"/>
    <n v="0"/>
    <m/>
  </r>
  <r>
    <n v="25341254"/>
    <s v="HIGHWAY STATION PLT"/>
    <n v="100609"/>
    <x v="896"/>
    <s v="CFS-BB"/>
    <s v="Y"/>
    <n v="82668"/>
    <s v="Mohamed Danial Bin Sulaiman Ch'ng"/>
    <s v="BDM"/>
    <n v="3200000"/>
    <n v="2083819.94"/>
    <n v="0"/>
    <n v="500000"/>
    <n v="0"/>
    <n v="2583819.94"/>
    <n v="-616180.06000000006"/>
  </r>
  <r>
    <n v="25390878"/>
    <s v="LIM KIM SEONG DEVELOPMENT SDN BHD"/>
    <n v="100609"/>
    <x v="896"/>
    <s v="CFS-BB"/>
    <s v="Y"/>
    <n v="82668"/>
    <s v="Mohamed Danial Bin Sulaiman Ch'ng"/>
    <s v="BDM"/>
    <n v="32000000"/>
    <n v="32218228.84"/>
    <n v="0"/>
    <n v="0"/>
    <n v="0"/>
    <n v="32218228.84"/>
    <n v="218228.83999999985"/>
  </r>
  <r>
    <n v="9152709"/>
    <s v="LIMKOKWING UNIVERSITY OF CREATIVE TECHSB"/>
    <n v="101605"/>
    <x v="897"/>
    <s v="CFS-BB"/>
    <s v="N"/>
    <m/>
    <m/>
    <m/>
    <n v="0"/>
    <n v="0"/>
    <n v="0"/>
    <n v="0"/>
    <n v="0"/>
    <n v="0"/>
    <m/>
  </r>
  <r>
    <n v="9143826"/>
    <s v="MALAYSIA DIGITAL INNOVATION CENTRE SDN BHD"/>
    <n v="101605"/>
    <x v="897"/>
    <s v="CFS-BB"/>
    <s v="N"/>
    <m/>
    <m/>
    <m/>
    <n v="0"/>
    <n v="0"/>
    <n v="0"/>
    <n v="0"/>
    <n v="0"/>
    <n v="0"/>
    <m/>
  </r>
  <r>
    <n v="14368385"/>
    <s v="LIM SENG HIN &amp; SONS SDN BHD"/>
    <n v="101606"/>
    <x v="898"/>
    <s v="CFS-BB"/>
    <s v="Y"/>
    <n v="130810"/>
    <s v="Ng Shin Theng"/>
    <s v="RM"/>
    <n v="6537249.0300000003"/>
    <n v="1010804.37"/>
    <n v="161499.37"/>
    <n v="520917.26"/>
    <n v="5105000"/>
    <n v="6798221"/>
    <n v="260971.96999999974"/>
  </r>
  <r>
    <n v="24815634"/>
    <s v="REVIEWLANE (M) SDN BHD                  "/>
    <n v="101606"/>
    <x v="898"/>
    <s v="CFS-BB"/>
    <s v="N"/>
    <m/>
    <m/>
    <m/>
    <n v="0"/>
    <n v="0"/>
    <n v="0"/>
    <n v="0"/>
    <n v="0"/>
    <n v="0"/>
    <m/>
  </r>
  <r>
    <n v="25845377"/>
    <s v="ASTANA SETIA &amp; EURO SAGA SDN BHD"/>
    <n v="101607"/>
    <x v="899"/>
    <s v="CFS-BB"/>
    <s v="N"/>
    <m/>
    <m/>
    <s v="RM"/>
    <n v="0"/>
    <n v="0"/>
    <n v="0"/>
    <n v="0"/>
    <n v="0"/>
    <n v="0"/>
    <m/>
  </r>
  <r>
    <n v="25186570"/>
    <s v="LIM SEONG HAI LIGHTING SDN. BHD.        "/>
    <n v="101607"/>
    <x v="899"/>
    <s v="CFS-BB"/>
    <s v="N"/>
    <n v="125824"/>
    <s v="Loo Shuet Ling"/>
    <s v="BDM"/>
    <n v="0"/>
    <n v="0"/>
    <n v="0"/>
    <n v="0"/>
    <n v="0"/>
    <n v="0"/>
    <m/>
  </r>
  <r>
    <n v="23807275"/>
    <s v="LIN FENG PETROL STATION SDN BHD"/>
    <n v="101608"/>
    <x v="900"/>
    <s v="CFS-BB"/>
    <s v="Y"/>
    <n v="122984"/>
    <s v="Ting Heng Chin"/>
    <s v="RM"/>
    <n v="5306960.0999999996"/>
    <n v="3739179.45"/>
    <n v="604640.07999999996"/>
    <n v="0"/>
    <n v="200000"/>
    <n v="4543819.53"/>
    <n v="-763140.56999999937"/>
  </r>
  <r>
    <n v="23808043"/>
    <s v="SYARIKAT UDIN ENGINEERING WORKS SDN BHD"/>
    <n v="101608"/>
    <x v="900"/>
    <s v="CFS-BB"/>
    <s v="Y"/>
    <n v="122984"/>
    <s v="Ting Heng Chin"/>
    <s v="RM"/>
    <n v="1600000"/>
    <n v="812858.96"/>
    <n v="0"/>
    <n v="0"/>
    <n v="800000"/>
    <n v="1612858.96"/>
    <n v="12858.959999999963"/>
  </r>
  <r>
    <n v="26356782"/>
    <s v="Lin Feng Petroleum Sdn Bhd"/>
    <n v="101608"/>
    <x v="900"/>
    <s v="CFS-BB"/>
    <s v="N"/>
    <m/>
    <m/>
    <m/>
    <n v="0"/>
    <n v="0"/>
    <n v="0"/>
    <n v="0"/>
    <n v="0"/>
    <n v="0"/>
    <m/>
  </r>
  <r>
    <n v="7563207"/>
    <s v="LINK HOLDERS PROPERTIES SDN BHD"/>
    <n v="100610"/>
    <x v="901"/>
    <s v="CFS-BB"/>
    <s v="Y"/>
    <n v="88661"/>
    <s v="Lim Mei Hwa"/>
    <s v="RM"/>
    <n v="0"/>
    <n v="0"/>
    <n v="2001144.69"/>
    <n v="0"/>
    <n v="0"/>
    <n v="2001144.69"/>
    <n v="2001144.69"/>
  </r>
  <r>
    <n v="15484837"/>
    <s v="LINK HOLDERS PACKAGING INDUSTRIES SDN. BHD."/>
    <n v="100610"/>
    <x v="901"/>
    <s v="CFS-BB"/>
    <s v="Y"/>
    <n v="88661"/>
    <s v="Lim Mei Hwa"/>
    <s v="RM"/>
    <n v="0"/>
    <n v="0"/>
    <n v="1602754.43"/>
    <n v="0"/>
    <n v="0"/>
    <n v="1602754.43"/>
    <n v="1602754.43"/>
  </r>
  <r>
    <n v="18432094"/>
    <s v="LM AUTO SUPPLY SDN BHD"/>
    <n v="100612"/>
    <x v="902"/>
    <s v="CFS-BB"/>
    <s v="Y"/>
    <n v="138765"/>
    <s v="Lim Zi Yao"/>
    <s v="RM"/>
    <n v="3000000"/>
    <n v="0"/>
    <n v="0"/>
    <n v="0"/>
    <n v="3000000"/>
    <n v="3000000"/>
    <n v="0"/>
  </r>
  <r>
    <n v="20369620"/>
    <s v="LIQUI MOLY ASIA PACIFIC SDN BHD"/>
    <n v="100612"/>
    <x v="902"/>
    <s v="CFS-BB"/>
    <s v="Y"/>
    <n v="138765"/>
    <s v="Lim Zi Yao"/>
    <s v="RM"/>
    <n v="4000000"/>
    <n v="0"/>
    <n v="0"/>
    <n v="0"/>
    <n v="4000000"/>
    <n v="4000000"/>
    <n v="0"/>
  </r>
  <r>
    <n v="22386165"/>
    <s v="LIQUI MOLY (EAST MALAYSIA) SDN BHD"/>
    <n v="100612"/>
    <x v="902"/>
    <s v="CFS-BB"/>
    <s v="Y"/>
    <n v="129478"/>
    <s v="Evelyn Yang Hueh Wan"/>
    <s v="RM"/>
    <n v="3400000"/>
    <n v="1017412.5"/>
    <n v="0"/>
    <n v="200335.18"/>
    <n v="2400000"/>
    <n v="3617747.6799999997"/>
    <n v="217747.6799999997"/>
  </r>
  <r>
    <n v="15288508"/>
    <s v="LIT TAT TRADING SDN BHD"/>
    <n v="100613"/>
    <x v="903"/>
    <s v="CFS-BB"/>
    <s v="Y"/>
    <n v="86311"/>
    <s v="Zaitun Binti Zanudin"/>
    <s v="RM"/>
    <n v="6292417.5800000001"/>
    <n v="3378842.1"/>
    <n v="1308278.3899999999"/>
    <n v="0"/>
    <n v="0"/>
    <n v="4687120.49"/>
    <n v="-1605297.0899999999"/>
  </r>
  <r>
    <n v="22955773"/>
    <s v="LIT TAT SUPPLIES SDN BHD"/>
    <n v="100613"/>
    <x v="903"/>
    <s v="CFS-BB"/>
    <s v="Y"/>
    <n v="86311"/>
    <s v="Zaitun Binti Zanudin"/>
    <s v="RM"/>
    <n v="1522461.79"/>
    <n v="0"/>
    <n v="1514974.53"/>
    <n v="0"/>
    <n v="0"/>
    <n v="1514974.53"/>
    <n v="-7487.2600000000093"/>
  </r>
  <r>
    <n v="25514092"/>
    <s v="LKK VERTICAL SDN BHD"/>
    <n v="101609"/>
    <x v="904"/>
    <s v="CFS-BB"/>
    <s v="Y"/>
    <n v="95485"/>
    <s v="Jason Jasmy Khong"/>
    <s v="RM"/>
    <n v="4100000"/>
    <n v="4100000"/>
    <n v="0"/>
    <n v="0"/>
    <n v="0"/>
    <n v="4100000"/>
    <n v="0"/>
  </r>
  <r>
    <n v="25516843"/>
    <s v="LKK RESOURCES SDN BHD"/>
    <n v="101609"/>
    <x v="904"/>
    <s v="CFS-BB"/>
    <s v="Y"/>
    <n v="95485"/>
    <s v="Jason Jasmy Khong"/>
    <s v="RM"/>
    <n v="2100000"/>
    <n v="2100000"/>
    <n v="0"/>
    <n v="0"/>
    <n v="0"/>
    <n v="2100000"/>
    <n v="0"/>
  </r>
  <r>
    <n v="18349731"/>
    <s v="LKW INDUSTRIAL SDN. BHD."/>
    <n v="100614"/>
    <x v="905"/>
    <s v="CFS-BB"/>
    <s v="Y"/>
    <n v="128143"/>
    <s v="Iftaz Bin Mardi"/>
    <s v="RM"/>
    <n v="2876492.5500000003"/>
    <n v="223619.9"/>
    <n v="2346108.84"/>
    <n v="0"/>
    <n v="0"/>
    <n v="2569728.7399999998"/>
    <n v="-306763.81000000052"/>
  </r>
  <r>
    <n v="18349734"/>
    <s v="LKW PETROLEUM SDN. BHD.                 "/>
    <n v="100614"/>
    <x v="905"/>
    <s v="CFS-BB"/>
    <s v="Y"/>
    <n v="128143"/>
    <s v="Iftaz Bin Mardi"/>
    <s v="RM"/>
    <n v="1890255.21"/>
    <n v="0"/>
    <n v="1736170.14"/>
    <n v="0"/>
    <n v="0"/>
    <n v="1736170.14"/>
    <n v="-154085.07000000007"/>
  </r>
  <r>
    <n v="7556242"/>
    <s v="LLC INFRA SDN BHD"/>
    <n v="101610"/>
    <x v="906"/>
    <s v="CFS-BB"/>
    <s v="N"/>
    <m/>
    <m/>
    <m/>
    <n v="0"/>
    <n v="0"/>
    <n v="0"/>
    <n v="0"/>
    <n v="0"/>
    <n v="0"/>
    <m/>
  </r>
  <r>
    <n v="12004972"/>
    <s v="TEAM FORCE SECURITY SDN BHD"/>
    <n v="101610"/>
    <x v="906"/>
    <s v="CFS-BB"/>
    <s v="Y"/>
    <n v="72942"/>
    <s v="Noor Hafizah Binti Idrishah"/>
    <s v="RM"/>
    <n v="0"/>
    <n v="0"/>
    <n v="0"/>
    <n v="0"/>
    <n v="0"/>
    <n v="0"/>
    <n v="0"/>
  </r>
  <r>
    <n v="18167345"/>
    <s v="MAYFRESH FROZEN SEA PRODUCTS SDN BHD"/>
    <n v="100615"/>
    <x v="907"/>
    <s v="CFS-BB"/>
    <s v="Y"/>
    <n v="70925"/>
    <s v="Sharifah Nor Hamiza Binti Syed Mohd"/>
    <s v="RM"/>
    <n v="1651626.53"/>
    <n v="0"/>
    <n v="0"/>
    <n v="1511084.37"/>
    <n v="135000"/>
    <n v="1646084.37"/>
    <n v="-5542.1599999999162"/>
  </r>
  <r>
    <n v="20038492"/>
    <s v="SENG FU TRADING SDN BHD"/>
    <n v="100615"/>
    <x v="907"/>
    <s v="CFS-BB"/>
    <s v="Y"/>
    <n v="138612"/>
    <s v="Hiew Hwei Sen"/>
    <s v="RM"/>
    <n v="1360000"/>
    <n v="897283.61"/>
    <n v="0"/>
    <n v="0"/>
    <n v="0"/>
    <n v="897283.61"/>
    <n v="-462716.39"/>
  </r>
  <r>
    <n v="20351445"/>
    <s v="PASARAYA BS KUALA ROMPIN SDN BHD"/>
    <n v="100615"/>
    <x v="907"/>
    <s v="CFS-BB"/>
    <s v="Y"/>
    <n v="132521"/>
    <s v="Tiong Shi Chyi"/>
    <s v="RM"/>
    <n v="587000"/>
    <n v="402395.05"/>
    <n v="0"/>
    <n v="0"/>
    <n v="0"/>
    <n v="402395.05"/>
    <n v="-184604.95"/>
  </r>
  <r>
    <n v="20748816"/>
    <s v="PASARAYA BS PEKAN SDN. BHD."/>
    <n v="100615"/>
    <x v="907"/>
    <s v="CFS-BB"/>
    <s v="Y"/>
    <n v="132521"/>
    <s v="Tiong Shi Chyi"/>
    <s v="RM"/>
    <n v="1000000"/>
    <n v="1014065.49"/>
    <n v="0"/>
    <n v="0"/>
    <n v="0"/>
    <n v="1014065.49"/>
    <n v="14065.489999999991"/>
  </r>
  <r>
    <n v="22499806"/>
    <s v="BS EASTERN FISHERY SDN BHD"/>
    <n v="100615"/>
    <x v="907"/>
    <s v="CFS-BB"/>
    <s v="Y"/>
    <n v="132521"/>
    <s v="Tiong Shi Chyi"/>
    <s v="RM"/>
    <n v="1767000"/>
    <n v="1767000"/>
    <n v="0"/>
    <n v="0"/>
    <n v="0"/>
    <n v="1767000"/>
    <n v="0"/>
  </r>
  <r>
    <n v="22502318"/>
    <s v="BS FISHERY SDN BHD"/>
    <n v="100615"/>
    <x v="907"/>
    <s v="CFS-BB"/>
    <s v="Y"/>
    <n v="132521"/>
    <s v="Tiong Shi Chyi"/>
    <s v="RM"/>
    <n v="1178000"/>
    <n v="1178000"/>
    <n v="0"/>
    <n v="0"/>
    <n v="0"/>
    <n v="1178000"/>
    <n v="0"/>
  </r>
  <r>
    <n v="22536529"/>
    <s v="LNH SYNERGY SDN BHD"/>
    <n v="100615"/>
    <x v="907"/>
    <s v="CFS-BB"/>
    <s v="Y"/>
    <n v="138612"/>
    <s v="Hiew Hwei Sen"/>
    <s v="RM"/>
    <n v="850000"/>
    <n v="432236.38"/>
    <n v="0"/>
    <n v="0"/>
    <n v="0"/>
    <n v="432236.38"/>
    <n v="-417763.62"/>
  </r>
  <r>
    <n v="23692568"/>
    <s v="PASARAYA BS TRIANG SDN BHD"/>
    <n v="100615"/>
    <x v="907"/>
    <s v="CFS-BB"/>
    <s v="Y"/>
    <n v="132521"/>
    <s v="Tiong Shi Chyi"/>
    <s v="RM"/>
    <n v="1000000"/>
    <n v="1015213.03"/>
    <n v="0"/>
    <n v="0"/>
    <n v="0"/>
    <n v="1015213.03"/>
    <n v="15213.030000000028"/>
  </r>
  <r>
    <n v="14547732"/>
    <s v="FABULOUS GARDEN SDN BHD"/>
    <n v="100616"/>
    <x v="908"/>
    <s v="CFS-BB"/>
    <s v="N"/>
    <m/>
    <m/>
    <m/>
    <n v="0"/>
    <n v="0"/>
    <n v="0"/>
    <n v="0"/>
    <n v="0"/>
    <n v="0"/>
    <m/>
  </r>
  <r>
    <n v="15571391"/>
    <s v="HIGH-VEG SDN BHD"/>
    <n v="100616"/>
    <x v="908"/>
    <s v="CFS-BB"/>
    <s v="Y"/>
    <n v="131072"/>
    <s v="Pneh Joo Li"/>
    <s v="RM"/>
    <n v="2465000"/>
    <n v="1966024.99"/>
    <n v="0"/>
    <n v="0"/>
    <n v="0"/>
    <n v="1966024.99"/>
    <n v="-498975.01"/>
  </r>
  <r>
    <n v="20440170"/>
    <s v="F &amp; H FARM DIRECT SDN BHD"/>
    <n v="100616"/>
    <x v="908"/>
    <s v="CFS-BB"/>
    <s v="Y"/>
    <n v="129413"/>
    <s v="Ng Khay Xiong"/>
    <s v="RM"/>
    <n v="1324130"/>
    <n v="859997.52"/>
    <n v="0"/>
    <n v="0"/>
    <n v="0"/>
    <n v="859997.52"/>
    <n v="-464132.48"/>
  </r>
  <r>
    <n v="20845388"/>
    <s v="PH VANTAGE DEVELOPMENT SDN BHD          "/>
    <n v="100616"/>
    <x v="908"/>
    <s v="CFS-BB"/>
    <s v="N"/>
    <m/>
    <m/>
    <m/>
    <n v="0"/>
    <n v="0"/>
    <n v="0"/>
    <n v="0"/>
    <n v="0"/>
    <n v="0"/>
    <m/>
  </r>
  <r>
    <n v="22448361"/>
    <s v="LOJING DE GREEN SDN BHD"/>
    <n v="100616"/>
    <x v="908"/>
    <s v="CFS-BB"/>
    <s v="Y"/>
    <n v="131072"/>
    <s v="Pneh Joo Li"/>
    <s v="RM"/>
    <n v="15708000"/>
    <n v="2166347.41"/>
    <n v="0"/>
    <n v="0"/>
    <n v="0"/>
    <n v="2166347.41"/>
    <n v="-13541652.59"/>
  </r>
  <r>
    <n v="25923045"/>
    <s v="PH FARMING SDN BHD                      "/>
    <n v="100616"/>
    <x v="908"/>
    <s v="CFS-BB"/>
    <s v="N"/>
    <m/>
    <m/>
    <m/>
    <n v="0"/>
    <n v="0"/>
    <n v="0"/>
    <n v="0"/>
    <n v="0"/>
    <n v="0"/>
    <m/>
  </r>
  <r>
    <n v="14550687"/>
    <s v="PLASMA COLOR (K.L.) SDN BHD"/>
    <n v="100617"/>
    <x v="909"/>
    <s v="CFS-BB"/>
    <s v="Y"/>
    <n v="124361"/>
    <s v="Lim Wee Sern "/>
    <s v="RM"/>
    <n v="0"/>
    <n v="0"/>
    <n v="0"/>
    <n v="0"/>
    <n v="0"/>
    <n v="0"/>
    <n v="0"/>
  </r>
  <r>
    <n v="21676406"/>
    <s v="LON DAH INDUSTRIES SDN BHD"/>
    <n v="100617"/>
    <x v="909"/>
    <s v="CFS-BB"/>
    <s v="Y"/>
    <n v="72942"/>
    <s v="Noor Hafizah Binti Idrishah"/>
    <s v="RM"/>
    <n v="5867000"/>
    <n v="760406.15999999992"/>
    <n v="0"/>
    <n v="0"/>
    <n v="5000000"/>
    <n v="5760406.1600000001"/>
    <n v="-106593.83999999985"/>
  </r>
  <r>
    <n v="25008063"/>
    <s v="PLASMA ASSETS SDN BHD"/>
    <n v="100617"/>
    <x v="909"/>
    <s v="CFS-BB"/>
    <s v="N"/>
    <m/>
    <m/>
    <m/>
    <n v="0"/>
    <n v="0"/>
    <n v="0"/>
    <n v="0"/>
    <n v="0"/>
    <n v="0"/>
    <m/>
  </r>
  <r>
    <n v="25239357"/>
    <s v="LONG STAY CONSTRUCTION SDN BHD"/>
    <n v="101611"/>
    <x v="910"/>
    <s v="CFS-BB"/>
    <s v="Y"/>
    <n v="138615"/>
    <s v="Joesephine Chong Siew Man "/>
    <s v="RM"/>
    <n v="0"/>
    <n v="0"/>
    <n v="0"/>
    <n v="600000"/>
    <n v="0"/>
    <n v="600000"/>
    <n v="600000"/>
  </r>
  <r>
    <n v="25572770"/>
    <s v="VIBRANTOWER CONSTRUCTION SDN BHD        "/>
    <n v="101611"/>
    <x v="910"/>
    <s v="CFS-BB"/>
    <s v="N"/>
    <m/>
    <m/>
    <m/>
    <n v="0"/>
    <n v="0"/>
    <n v="0"/>
    <n v="0"/>
    <n v="0"/>
    <n v="0"/>
    <m/>
  </r>
  <r>
    <n v="24939320"/>
    <s v="LONGTERM DISTRIBUTION SDN. BHD."/>
    <n v="101612"/>
    <x v="911"/>
    <s v="CFS-BB"/>
    <s v="Y"/>
    <n v="138612"/>
    <s v="Hiew Hwei Sen"/>
    <s v="RM"/>
    <n v="1950000"/>
    <n v="1359949.95"/>
    <n v="0"/>
    <n v="0"/>
    <n v="0"/>
    <n v="1359949.95"/>
    <n v="-590050.05000000005"/>
  </r>
  <r>
    <n v="22744299"/>
    <s v="LONGTERM HAULAGE SDN BHD"/>
    <n v="101612"/>
    <x v="911"/>
    <s v="CFS-BB"/>
    <s v="Y"/>
    <n v="138612"/>
    <s v="Hiew Hwei Sen"/>
    <s v="RM"/>
    <n v="1000000"/>
    <n v="1016360.57"/>
    <n v="0"/>
    <n v="0"/>
    <n v="0"/>
    <n v="1016360.57"/>
    <n v="16360.569999999949"/>
  </r>
  <r>
    <n v="9676344"/>
    <s v="LONGTERM TRANSPORT &amp; TYRE SERVICES SDN."/>
    <n v="101612"/>
    <x v="911"/>
    <s v="CFS-BB"/>
    <s v="Y"/>
    <n v="138612"/>
    <s v="Hiew Hwei Sen"/>
    <s v="RM"/>
    <n v="1000000"/>
    <n v="1016743.09"/>
    <n v="0"/>
    <n v="0"/>
    <n v="0"/>
    <n v="1016743.09"/>
    <n v="16743.089999999967"/>
  </r>
  <r>
    <n v="22890068"/>
    <s v="LOOB INTEGRATED SDN. BHD."/>
    <n v="101613"/>
    <x v="912"/>
    <s v="CFS-BB"/>
    <s v="N"/>
    <m/>
    <m/>
    <m/>
    <n v="0"/>
    <n v="0"/>
    <n v="0"/>
    <n v="0"/>
    <n v="0"/>
    <n v="0"/>
    <m/>
  </r>
  <r>
    <n v="22927739"/>
    <s v="LRTS RETAIL SDN. BHD.                   "/>
    <n v="101613"/>
    <x v="912"/>
    <s v="CFS-BB"/>
    <s v="N"/>
    <m/>
    <m/>
    <m/>
    <n v="0"/>
    <n v="0"/>
    <n v="0"/>
    <n v="0"/>
    <n v="0"/>
    <n v="0"/>
    <m/>
  </r>
  <r>
    <n v="23326205"/>
    <s v="THE LOTUS PROPERTIES (M) SDN BHD"/>
    <n v="101614"/>
    <x v="913"/>
    <s v="CFS-BB"/>
    <s v="Y"/>
    <n v="15109"/>
    <s v="Yew Geok Hua"/>
    <s v="BDM Head"/>
    <n v="59501915.969999999"/>
    <n v="38467308.140000001"/>
    <n v="2001277.33"/>
    <n v="1150000"/>
    <n v="0"/>
    <n v="41618585.469999999"/>
    <n v="-17883330.5"/>
  </r>
  <r>
    <n v="18529104"/>
    <s v="LOTUS DESARU BEACH RESORT &amp; SPA SDN. BHD."/>
    <n v="101614"/>
    <x v="913"/>
    <s v="CFS-BB"/>
    <s v="N"/>
    <m/>
    <m/>
    <m/>
    <n v="0"/>
    <n v="0"/>
    <n v="0"/>
    <n v="0"/>
    <n v="0"/>
    <n v="0"/>
    <m/>
  </r>
  <r>
    <n v="18806592"/>
    <s v="LOTUS SEAVIEW BEACH RESORT SDN. BHD."/>
    <n v="101614"/>
    <x v="913"/>
    <s v="CFS-BB"/>
    <s v="Y"/>
    <n v="15109"/>
    <s v="Yew Geok Hua"/>
    <s v="BDM Head"/>
    <n v="16111947.66"/>
    <n v="12996177.4"/>
    <n v="1057965.1200000001"/>
    <n v="0"/>
    <n v="0"/>
    <n v="14054142.52"/>
    <n v="-2057805.1400000006"/>
  </r>
  <r>
    <n v="24765644"/>
    <s v="THAMARAI HOLDINGS SDN. BHD."/>
    <n v="101614"/>
    <x v="913"/>
    <s v="CFS-BB"/>
    <s v="N"/>
    <n v="139866"/>
    <s v="Liew Sze Pei"/>
    <s v="BDM"/>
    <n v="0"/>
    <n v="0"/>
    <n v="0"/>
    <n v="0"/>
    <n v="0"/>
    <n v="0"/>
    <m/>
  </r>
  <r>
    <n v="24173284"/>
    <s v="SENIOR CARE MANAGEMENT SDN BHD"/>
    <n v="101614"/>
    <x v="913"/>
    <s v="CFS-BB"/>
    <s v="Y"/>
    <n v="15109"/>
    <s v="Yew Geok Hua"/>
    <s v="BDM Head"/>
    <n v="350000"/>
    <n v="355289.67"/>
    <n v="0"/>
    <n v="0"/>
    <n v="0"/>
    <n v="355289.67"/>
    <n v="5289.6699999999837"/>
  </r>
  <r>
    <n v="16114787"/>
    <s v="LOW CONSTRUCTION WORKS (M) SDN BHD"/>
    <n v="101615"/>
    <x v="914"/>
    <s v="CFS-BB"/>
    <s v="Y"/>
    <n v="74278"/>
    <s v="Mohd Shafiz Bin Mohd Taib"/>
    <s v="RM"/>
    <n v="500000"/>
    <n v="118282.83"/>
    <n v="0"/>
    <n v="0"/>
    <n v="0"/>
    <n v="118282.83"/>
    <n v="-381717.17"/>
  </r>
  <r>
    <n v="19879872"/>
    <s v="ICON AVENUE DEVELOPMENT SDN BHD"/>
    <n v="101615"/>
    <x v="914"/>
    <s v="CFS-BB"/>
    <s v="N"/>
    <m/>
    <m/>
    <m/>
    <n v="0"/>
    <n v="0"/>
    <n v="0"/>
    <n v="0"/>
    <n v="0"/>
    <n v="0"/>
    <m/>
  </r>
  <r>
    <n v="15797330"/>
    <s v="LSS RIMBUN SDN BHD"/>
    <n v="101616"/>
    <x v="915"/>
    <s v="CFS-BB"/>
    <s v="Y"/>
    <n v="129413"/>
    <s v="Ng Khay Xiong"/>
    <s v="RM"/>
    <n v="3742500"/>
    <n v="1170803.8500000001"/>
    <n v="0"/>
    <n v="0"/>
    <n v="2375000"/>
    <n v="3545803.85"/>
    <n v="-196696.14999999991"/>
  </r>
  <r>
    <n v="7665622"/>
    <s v="MAHIR RIMBUN SDN BHD                    "/>
    <n v="101616"/>
    <x v="915"/>
    <s v="CFS-BB"/>
    <s v="N"/>
    <n v="129413"/>
    <s v="Ng Khay Xiong"/>
    <s v="RM"/>
    <n v="0"/>
    <n v="551265.75"/>
    <n v="0"/>
    <n v="0"/>
    <n v="0"/>
    <n v="551265.75"/>
    <m/>
  </r>
  <r>
    <n v="14527966"/>
    <s v="FLOW TECH RESOURCES SDN BHD"/>
    <n v="100619"/>
    <x v="916"/>
    <s v="CFS-BB"/>
    <s v="Y"/>
    <n v="131356"/>
    <s v="Gan Swee Fong"/>
    <s v="RM"/>
    <n v="3500000"/>
    <n v="931959.83000000007"/>
    <n v="500000"/>
    <n v="0"/>
    <n v="2000000"/>
    <n v="3431959.83"/>
    <n v="-68040.169999999925"/>
  </r>
  <r>
    <n v="21475868"/>
    <s v="LTC WEST GATE SDN BHD"/>
    <n v="100619"/>
    <x v="916"/>
    <s v="CFS-BB"/>
    <s v="Y"/>
    <n v="131356"/>
    <s v="Gan Swee Fong"/>
    <s v="RM"/>
    <n v="3500000"/>
    <n v="508515"/>
    <n v="0"/>
    <n v="0"/>
    <n v="3000000"/>
    <n v="3508515"/>
    <n v="8515"/>
  </r>
  <r>
    <n v="6158547"/>
    <s v="L.T.G ENTERPRISE (B.P) SDN. BHD."/>
    <n v="101617"/>
    <x v="917"/>
    <s v="CFS-BB"/>
    <s v="Y"/>
    <n v="132521"/>
    <s v="Tiong Shi Chyi"/>
    <s v="RM"/>
    <n v="6900000"/>
    <n v="1020759.48"/>
    <n v="0"/>
    <n v="0"/>
    <n v="2000000"/>
    <n v="3020759.48"/>
    <n v="-3879240.52"/>
  </r>
  <r>
    <n v="20883401"/>
    <s v="TWIN SUNRAY SDN. BHD."/>
    <n v="101617"/>
    <x v="917"/>
    <s v="CFS-BB"/>
    <s v="N"/>
    <m/>
    <m/>
    <s v="RM"/>
    <n v="0"/>
    <n v="0"/>
    <n v="0"/>
    <n v="0"/>
    <n v="0"/>
    <n v="0"/>
    <m/>
  </r>
  <r>
    <n v="21935225"/>
    <s v="LTK &amp; SWF PARTNERS CAPITAL SDN BHD"/>
    <n v="100620"/>
    <x v="918"/>
    <s v="CFS-BB"/>
    <s v="Y"/>
    <n v="124423"/>
    <s v="Debbie Lim Yee Teng"/>
    <s v="RM"/>
    <n v="929400"/>
    <n v="903200.25"/>
    <n v="0"/>
    <n v="0"/>
    <n v="0"/>
    <n v="903200.25"/>
    <n v="-26199.75"/>
  </r>
  <r>
    <n v="21989161"/>
    <s v="SCUBA TIGER RESORT &amp; TOURS SDN BHD"/>
    <n v="100620"/>
    <x v="918"/>
    <s v="CFS-BB"/>
    <s v="N"/>
    <m/>
    <m/>
    <m/>
    <n v="0"/>
    <n v="0"/>
    <n v="0"/>
    <n v="0"/>
    <n v="0"/>
    <n v="0"/>
    <m/>
  </r>
  <r>
    <n v="23001838"/>
    <s v="LTK ASSOCIATES REALTY SDN BHD"/>
    <n v="100620"/>
    <x v="918"/>
    <s v="CFS-BB"/>
    <s v="Y"/>
    <n v="124423"/>
    <s v="Debbie Lim Yee Teng"/>
    <s v="RM"/>
    <n v="4278000"/>
    <n v="3769799.92"/>
    <n v="0"/>
    <n v="0"/>
    <n v="0"/>
    <n v="3769799.92"/>
    <n v="-508200.08000000007"/>
  </r>
  <r>
    <n v="24293270"/>
    <s v="MAXX MEDIA PROPERTY SDN BHD             "/>
    <n v="100620"/>
    <x v="918"/>
    <s v="CFS-BB"/>
    <s v="Y"/>
    <n v="124423"/>
    <s v="Debbie Lim Yee Teng"/>
    <s v="RM"/>
    <n v="1899451"/>
    <n v="1899451"/>
    <n v="0"/>
    <n v="0"/>
    <n v="0"/>
    <n v="1899451"/>
    <n v="0"/>
  </r>
  <r>
    <n v="7736814"/>
    <s v="LU &amp; SONS ENGINEERING SDN BHD"/>
    <n v="101618"/>
    <x v="919"/>
    <s v="CFS-BB"/>
    <s v="Y"/>
    <n v="128155"/>
    <s v="Colin Wong Siew King"/>
    <s v="RM"/>
    <n v="16032892.960000001"/>
    <n v="1998759.3"/>
    <n v="2635261.9900000002"/>
    <n v="601522.84"/>
    <n v="9630000"/>
    <n v="14865544.129999999"/>
    <n v="-1167348.8300000019"/>
  </r>
  <r>
    <n v="7899233"/>
    <s v="FOO NGUONG TRADING SDN BHD"/>
    <n v="101618"/>
    <x v="919"/>
    <s v="CFS-BB"/>
    <s v="N"/>
    <m/>
    <m/>
    <m/>
    <n v="0"/>
    <n v="0"/>
    <n v="0"/>
    <n v="0"/>
    <n v="0"/>
    <n v="0"/>
    <m/>
  </r>
  <r>
    <n v="8236444"/>
    <s v="LUCKSOON METAL WORKS SDN BHD"/>
    <n v="100621"/>
    <x v="920"/>
    <s v="CFS-BB"/>
    <s v="Y"/>
    <n v="123900"/>
    <s v="Heng Chai Ling"/>
    <s v="BDM"/>
    <n v="45542668.649999999"/>
    <n v="0"/>
    <n v="6715112.4400000004"/>
    <n v="0"/>
    <n v="38800000"/>
    <n v="45515112.439999998"/>
    <n v="-27556.210000000894"/>
  </r>
  <r>
    <n v="21570428"/>
    <s v="LUCKSOON COATINGS SDN BHD               "/>
    <n v="100621"/>
    <x v="920"/>
    <s v="CFS-BB"/>
    <s v="Y"/>
    <n v="123900"/>
    <s v="Heng Chai Ling"/>
    <s v="BDM"/>
    <n v="8062500"/>
    <n v="6647266.6500000004"/>
    <n v="0"/>
    <n v="0"/>
    <n v="0"/>
    <n v="6647266.6500000004"/>
    <n v="-1415233.3499999996"/>
  </r>
  <r>
    <n v="7174708"/>
    <s v="TESOMAC SDN BHD"/>
    <n v="100624"/>
    <x v="921"/>
    <s v="CFS-BB"/>
    <s v="Y"/>
    <n v="126349"/>
    <s v="Poh Jo Ee Ysabelle"/>
    <s v="RM"/>
    <n v="320000"/>
    <n v="0"/>
    <n v="0"/>
    <n v="0"/>
    <n v="320000"/>
    <n v="320000"/>
    <n v="0"/>
  </r>
  <r>
    <n v="13213767"/>
    <s v="LUNA FAR EAST SDN BHD"/>
    <n v="100624"/>
    <x v="921"/>
    <s v="CFS-BB"/>
    <s v="Y"/>
    <n v="99910"/>
    <s v="Loo Kit Loong"/>
    <s v="DH"/>
    <n v="2000000"/>
    <n v="0"/>
    <n v="0"/>
    <n v="0"/>
    <n v="2000000"/>
    <n v="2000000"/>
    <n v="0"/>
  </r>
  <r>
    <n v="4736559"/>
    <s v="LUXABUILT SDN BHD"/>
    <n v="100625"/>
    <x v="922"/>
    <s v="CFS-BB"/>
    <s v="Y"/>
    <n v="128374"/>
    <s v="Ho Sie Cheng"/>
    <s v="RM"/>
    <n v="8002518.6899999995"/>
    <n v="0"/>
    <n v="0"/>
    <n v="1001679.14"/>
    <n v="7000000"/>
    <n v="8001679.1399999997"/>
    <n v="-839.54999999981374"/>
  </r>
  <r>
    <n v="9156287"/>
    <s v="PRIMA DECOR SDN BHD                     "/>
    <n v="100625"/>
    <x v="922"/>
    <s v="CFS-BB"/>
    <s v="Y"/>
    <m/>
    <m/>
    <m/>
    <n v="0"/>
    <n v="0"/>
    <n v="0"/>
    <n v="0"/>
    <n v="150000"/>
    <n v="150000"/>
    <n v="150000"/>
  </r>
  <r>
    <n v="9389534"/>
    <s v="BASS BERSATU (M) SDN BHD"/>
    <n v="100625"/>
    <x v="922"/>
    <s v="CFS-BB"/>
    <s v="Y"/>
    <m/>
    <m/>
    <m/>
    <n v="0"/>
    <n v="0"/>
    <n v="0"/>
    <n v="280469.21999999997"/>
    <n v="0"/>
    <n v="280469.21999999997"/>
    <n v="280469.21999999997"/>
  </r>
  <r>
    <n v="3898565"/>
    <s v="LUXASIA (M) SDN BHD"/>
    <n v="101619"/>
    <x v="923"/>
    <s v="CFS-BB"/>
    <s v="N"/>
    <m/>
    <m/>
    <m/>
    <n v="0"/>
    <n v="0"/>
    <n v="0"/>
    <n v="0"/>
    <n v="0"/>
    <n v="0"/>
    <m/>
  </r>
  <r>
    <n v="3107862"/>
    <s v="MIWAKI SDN BHD"/>
    <n v="101619"/>
    <x v="923"/>
    <s v="CFS-BB"/>
    <s v="Y"/>
    <n v="129943"/>
    <s v="Saw Li Ming"/>
    <s v="RM"/>
    <n v="0"/>
    <n v="0"/>
    <n v="0"/>
    <n v="0"/>
    <n v="0"/>
    <n v="0"/>
    <n v="0"/>
  </r>
  <r>
    <n v="12994103"/>
    <s v="LYC MARKETING &amp; TRANSPORT SDN BHD"/>
    <n v="101620"/>
    <x v="924"/>
    <s v="CFS-BB"/>
    <s v="Y"/>
    <n v="64719"/>
    <s v="Sharifah Atiza Binti Sy.Ibrahim"/>
    <s v="BDM"/>
    <n v="4012530.21"/>
    <n v="0"/>
    <n v="0"/>
    <n v="1510749.72"/>
    <n v="3000000"/>
    <n v="4510749.72"/>
    <n v="498219.50999999978"/>
  </r>
  <r>
    <n v="16296753"/>
    <s v="PASARAYA LYC SDN.BHD."/>
    <n v="101620"/>
    <x v="924"/>
    <s v="CFS-BB"/>
    <s v="N"/>
    <n v="64719"/>
    <s v="Sharifah Atiza Binti Sy.Ibrahim"/>
    <s v="BDM"/>
    <n v="0"/>
    <n v="0"/>
    <n v="0"/>
    <n v="0"/>
    <n v="0"/>
    <n v="0"/>
    <m/>
  </r>
  <r>
    <n v="16082567"/>
    <s v="M &amp; S FOOD INDUSTRIES SDN BHD"/>
    <n v="100626"/>
    <x v="925"/>
    <s v="CFS-BB"/>
    <s v="N"/>
    <m/>
    <m/>
    <m/>
    <n v="0"/>
    <n v="0"/>
    <n v="0"/>
    <n v="0"/>
    <n v="0"/>
    <n v="0"/>
    <m/>
  </r>
  <r>
    <n v="18495946"/>
    <s v="LKM PLYWOOD &amp; TIMBER SDN BHD"/>
    <n v="100626"/>
    <x v="925"/>
    <s v="CFS-BB"/>
    <s v="Y"/>
    <n v="70925"/>
    <s v="Sharifah Nor Hamiza Binti Syed Mohd"/>
    <s v="RM"/>
    <n v="700000"/>
    <n v="59719.17"/>
    <n v="0"/>
    <n v="0"/>
    <n v="200000"/>
    <n v="259719.16999999998"/>
    <n v="-440280.83"/>
  </r>
  <r>
    <n v="18152367"/>
    <s v="M2U AVENUE SDN BHD"/>
    <n v="100628"/>
    <x v="926"/>
    <s v="CFS-BB"/>
    <s v="Y"/>
    <n v="129093"/>
    <s v="Wong Yee Soon"/>
    <s v="RM"/>
    <n v="2029000"/>
    <n v="1155739.56"/>
    <n v="700000"/>
    <n v="476000"/>
    <n v="125000"/>
    <n v="2456739.56"/>
    <n v="427739.56000000006"/>
  </r>
  <r>
    <n v="20119513"/>
    <s v="M2U WATERFRONT SDN BHD"/>
    <n v="100628"/>
    <x v="926"/>
    <s v="CFS-BB"/>
    <s v="Y"/>
    <n v="129093"/>
    <s v="Wong Yee Soon"/>
    <s v="RM"/>
    <n v="0"/>
    <n v="0"/>
    <n v="0"/>
    <n v="500000"/>
    <n v="0"/>
    <n v="500000"/>
    <n v="500000"/>
  </r>
  <r>
    <n v="21090210"/>
    <s v="M2U WARISAN SDN BHD"/>
    <n v="100628"/>
    <x v="926"/>
    <s v="CFS-BB"/>
    <s v="Y"/>
    <m/>
    <m/>
    <m/>
    <n v="1000000"/>
    <n v="1016083.76"/>
    <n v="0"/>
    <n v="0"/>
    <n v="0"/>
    <n v="1016083.76"/>
    <n v="16083.760000000009"/>
  </r>
  <r>
    <n v="21868921"/>
    <s v="M2U NILAI SDN BHD"/>
    <n v="100628"/>
    <x v="926"/>
    <s v="CFS-BB"/>
    <s v="Y"/>
    <m/>
    <m/>
    <m/>
    <n v="1000000"/>
    <n v="1016471.89"/>
    <n v="0"/>
    <n v="0"/>
    <n v="0"/>
    <n v="1016471.89"/>
    <n v="16471.890000000014"/>
  </r>
  <r>
    <n v="19432087"/>
    <s v="MAECON &amp; TRADING SDN BHD"/>
    <n v="101621"/>
    <x v="927"/>
    <s v="CFS-BB"/>
    <s v="Y"/>
    <n v="74805"/>
    <s v="Fataniah Fatim Binti Mustafa"/>
    <s v="RM"/>
    <n v="995000"/>
    <n v="587942.41"/>
    <n v="0"/>
    <n v="0"/>
    <n v="0"/>
    <n v="587942.41"/>
    <n v="-407057.58999999997"/>
  </r>
  <r>
    <n v="9848922"/>
    <s v="TANJONG DEVELOPER SDN.BHD.              "/>
    <n v="101621"/>
    <x v="927"/>
    <s v="CFS-BB"/>
    <s v="Y"/>
    <n v="74805"/>
    <s v="Fataniah Fatim Binti Mustafa"/>
    <s v="RM"/>
    <n v="0"/>
    <n v="0"/>
    <n v="0"/>
    <n v="0"/>
    <n v="100000"/>
    <n v="100000"/>
    <n v="100000"/>
  </r>
  <r>
    <n v="16159905"/>
    <s v="MAESTRO LABORATORIES SDN BHD"/>
    <n v="101622"/>
    <x v="928"/>
    <s v="CFS-BB"/>
    <s v="Y"/>
    <n v="88684"/>
    <s v="Muhamad Rashidi Bin Naili"/>
    <s v="RM"/>
    <n v="2900000"/>
    <n v="0"/>
    <n v="0"/>
    <n v="650000"/>
    <n v="500000"/>
    <n v="1150000"/>
    <n v="-1750000"/>
  </r>
  <r>
    <n v="16159990"/>
    <s v="HAI GEK REALTY SDN BHD"/>
    <n v="101622"/>
    <x v="928"/>
    <s v="CFS-BB"/>
    <s v="N"/>
    <m/>
    <m/>
    <m/>
    <n v="0"/>
    <n v="0"/>
    <n v="0"/>
    <n v="0"/>
    <n v="0"/>
    <n v="0"/>
    <m/>
  </r>
  <r>
    <n v="11191614"/>
    <s v="TCS CONSTRUCTION SDN. BHD."/>
    <n v="100630"/>
    <x v="929"/>
    <s v="CFS-BB"/>
    <s v="Y"/>
    <n v="124664"/>
    <s v="New Sze Teng"/>
    <s v="BDM"/>
    <n v="17660000"/>
    <n v="0"/>
    <n v="0"/>
    <n v="0"/>
    <n v="17660000"/>
    <n v="17660000"/>
    <n v="0"/>
  </r>
  <r>
    <n v="17587306"/>
    <s v="MAGNA HAVEN SDN BHD"/>
    <n v="100630"/>
    <x v="929"/>
    <s v="CFS-BB"/>
    <s v="Y"/>
    <n v="136618"/>
    <s v="Gun Chooi Yee"/>
    <s v="BDM"/>
    <n v="9800000"/>
    <n v="0"/>
    <n v="0"/>
    <n v="751363.35"/>
    <n v="9800000"/>
    <n v="10551363.35"/>
    <n v="751363.34999999963"/>
  </r>
  <r>
    <n v="20306057"/>
    <s v="MH LAND DEVELOPMENT SDN BHD"/>
    <n v="100630"/>
    <x v="929"/>
    <s v="CFS-BB"/>
    <s v="N"/>
    <m/>
    <m/>
    <m/>
    <n v="0"/>
    <n v="0"/>
    <n v="0"/>
    <n v="0"/>
    <n v="0"/>
    <n v="0"/>
    <m/>
  </r>
  <r>
    <n v="20602951"/>
    <s v="SAUJANA PERMAI DEVELOPMENT SDN BHD"/>
    <n v="100630"/>
    <x v="929"/>
    <s v="CFS-BB"/>
    <s v="N"/>
    <m/>
    <m/>
    <m/>
    <n v="0"/>
    <n v="0"/>
    <n v="0"/>
    <n v="0"/>
    <n v="0"/>
    <n v="0"/>
    <m/>
  </r>
  <r>
    <n v="22702503"/>
    <s v="TROPICANA LEGACY SDN BHD"/>
    <n v="100630"/>
    <x v="929"/>
    <s v="CFS-BB"/>
    <s v="Y"/>
    <n v="980393"/>
    <s v="Fung Yuen Man @ Nancy"/>
    <s v="BDM Head"/>
    <n v="3000"/>
    <n v="0"/>
    <n v="0"/>
    <n v="0"/>
    <n v="3000"/>
    <n v="3000"/>
    <n v="0"/>
  </r>
  <r>
    <n v="24242382"/>
    <s v="ALPHINE BOULEVARD SDN. BHD."/>
    <n v="100630"/>
    <x v="929"/>
    <s v="CFS-BB"/>
    <s v="Y"/>
    <n v="980393"/>
    <s v="Fung Yuen Man @ Nancy"/>
    <s v="BDM Head"/>
    <n v="0"/>
    <n v="0"/>
    <n v="0"/>
    <n v="0"/>
    <n v="0"/>
    <n v="0"/>
    <n v="0"/>
  </r>
  <r>
    <n v="24776458"/>
    <s v="AMAZING CENTENNIAL SDN BHD              "/>
    <n v="100630"/>
    <x v="929"/>
    <s v="CFS-BB"/>
    <s v="N"/>
    <m/>
    <m/>
    <m/>
    <n v="0"/>
    <n v="0"/>
    <n v="0"/>
    <n v="0"/>
    <n v="0"/>
    <n v="0"/>
    <m/>
  </r>
  <r>
    <n v="24867419"/>
    <s v="PERUNDING AZIZ, AZALI &amp; TEE SDN. BHD.   "/>
    <n v="100630"/>
    <x v="929"/>
    <s v="CFS-BB"/>
    <s v="Y"/>
    <n v="129270"/>
    <s v="Ang Xing-Yiow"/>
    <s v="RM"/>
    <n v="1092482"/>
    <n v="1080934.05"/>
    <n v="0"/>
    <n v="0"/>
    <n v="0"/>
    <n v="1080934.05"/>
    <n v="-11547.949999999953"/>
  </r>
  <r>
    <n v="24870572"/>
    <s v="EDEN LEGACY SDN BHD"/>
    <n v="100630"/>
    <x v="929"/>
    <s v="CFS-BB"/>
    <s v="Y"/>
    <n v="980393"/>
    <s v="Fung Yuen Man @ Nancy"/>
    <s v="BDM Head"/>
    <n v="849600"/>
    <n v="0"/>
    <n v="0"/>
    <n v="0"/>
    <n v="3600"/>
    <n v="3600"/>
    <n v="-846000"/>
  </r>
  <r>
    <n v="25078251"/>
    <s v="DOYEN LEGACY SDN BHD"/>
    <n v="100630"/>
    <x v="929"/>
    <s v="CFS-BB"/>
    <s v="Y"/>
    <n v="980393"/>
    <s v="Fung Yuen Man @ Nancy"/>
    <s v="BDM Head"/>
    <n v="6500000"/>
    <n v="6500000"/>
    <n v="0"/>
    <n v="0"/>
    <n v="0"/>
    <n v="6500000"/>
    <n v="0"/>
  </r>
  <r>
    <n v="25550340"/>
    <s v="SUMMIT LEGACY SDN BHD"/>
    <n v="100630"/>
    <x v="929"/>
    <s v="CFS-BB"/>
    <s v="Y"/>
    <n v="980393"/>
    <s v="Fung Yuen Man @ Nancy"/>
    <s v="BDM Head"/>
    <n v="6676000"/>
    <n v="4000000"/>
    <n v="0"/>
    <n v="0"/>
    <n v="2676000"/>
    <n v="6676000"/>
    <n v="0"/>
  </r>
  <r>
    <n v="26416090"/>
    <s v="MAGNA LEGACY SDN. BHD."/>
    <n v="100630"/>
    <x v="929"/>
    <s v="CFS-BB"/>
    <s v="Y"/>
    <n v="980393"/>
    <s v="Fung Yuen Man @ Nancy"/>
    <s v="BDM Head"/>
    <n v="2300000"/>
    <n v="7000000"/>
    <n v="0"/>
    <n v="0"/>
    <n v="1300000"/>
    <n v="8300000"/>
    <n v="6000000"/>
  </r>
  <r>
    <n v="24107792"/>
    <s v="MAGNA MEDITECH SDN. BHD."/>
    <n v="101623"/>
    <x v="930"/>
    <s v="CFS-BB"/>
    <s v="Y"/>
    <n v="131117"/>
    <s v="Chen Chun Kei"/>
    <s v="RM"/>
    <n v="3357142"/>
    <n v="0"/>
    <n v="0"/>
    <n v="501320.4"/>
    <n v="3357142"/>
    <n v="3858462.4"/>
    <n v="501320.39999999991"/>
  </r>
  <r>
    <n v="16182842"/>
    <s v="KINGOYA ENTERPRISE SDN BHD"/>
    <n v="101623"/>
    <x v="930"/>
    <s v="CFS-BB"/>
    <s v="N"/>
    <m/>
    <m/>
    <m/>
    <n v="0"/>
    <n v="0"/>
    <n v="0"/>
    <n v="0"/>
    <n v="0"/>
    <n v="0"/>
    <m/>
  </r>
  <r>
    <n v="13739117"/>
    <s v="MAGNA-MITRE SDN. BHD."/>
    <n v="100631"/>
    <x v="931"/>
    <s v="CFS-BB"/>
    <s v="Y"/>
    <n v="97392"/>
    <s v="Ling Bei Xi"/>
    <s v="RM"/>
    <n v="11710289.73"/>
    <n v="5794365.9399999995"/>
    <n v="966526.49"/>
    <n v="0"/>
    <n v="4670744.24"/>
    <n v="11431636.67"/>
    <n v="-278653.06000000052"/>
  </r>
  <r>
    <n v="22029273"/>
    <s v="MAGS SDN BHD"/>
    <n v="100632"/>
    <x v="932"/>
    <s v="CFS-BB"/>
    <s v="Y"/>
    <n v="135991"/>
    <s v="Loh Yi Peng"/>
    <s v="RM"/>
    <n v="11640000"/>
    <n v="1152798.8899999999"/>
    <n v="0"/>
    <n v="0"/>
    <n v="0"/>
    <n v="1152798.8899999999"/>
    <n v="-10487201.109999999"/>
  </r>
  <r>
    <n v="22034754"/>
    <s v="180 DEGREES BRANDCOM SDN BHD"/>
    <n v="100632"/>
    <x v="932"/>
    <s v="CFS-BB"/>
    <s v="N"/>
    <m/>
    <m/>
    <s v="RM"/>
    <n v="0"/>
    <n v="0"/>
    <n v="0"/>
    <n v="0"/>
    <n v="0"/>
    <n v="0"/>
    <m/>
  </r>
  <r>
    <n v="22444984"/>
    <s v="SKYPACTS PROPERTY RESOURCES SDN BHD     "/>
    <n v="100632"/>
    <x v="932"/>
    <s v="CFS-BB"/>
    <s v="Y"/>
    <n v="135991"/>
    <s v="Loh Yi Peng"/>
    <s v="RM"/>
    <n v="3842175"/>
    <n v="1912671.4"/>
    <n v="0"/>
    <n v="0"/>
    <n v="0"/>
    <n v="1912671.4"/>
    <n v="-1929503.6"/>
  </r>
  <r>
    <n v="14114856"/>
    <s v="MASLEE WHOLESALE CASH &amp; CARRY SDN BHD"/>
    <n v="100633"/>
    <x v="933"/>
    <s v="CFS-BB"/>
    <s v="Y"/>
    <n v="89574"/>
    <s v="Tan Jiun Wei"/>
    <s v="DH"/>
    <n v="850000"/>
    <n v="0"/>
    <n v="0"/>
    <n v="1121878.52"/>
    <n v="850000"/>
    <n v="1971878.52"/>
    <n v="1121878.52"/>
  </r>
  <r>
    <n v="21830274"/>
    <s v="MAHA GLOBAL SDN BHD"/>
    <n v="100633"/>
    <x v="933"/>
    <s v="CFS-BB"/>
    <s v="Y"/>
    <n v="89574"/>
    <s v="Tan Jiun Wei"/>
    <s v="DH"/>
    <n v="3636000"/>
    <n v="2262577.7699999996"/>
    <n v="0"/>
    <n v="0"/>
    <n v="0"/>
    <n v="2262577.7699999996"/>
    <n v="-1373422.2300000004"/>
  </r>
  <r>
    <n v="5065437"/>
    <s v="MAHKOTA MEDICAL CENTRE SDN BHD"/>
    <n v="100634"/>
    <x v="934"/>
    <s v="CFS-BB"/>
    <s v="Y"/>
    <n v="87577"/>
    <s v="Lim Wei Xin"/>
    <s v="DH"/>
    <n v="21400000"/>
    <n v="0"/>
    <n v="20000000"/>
    <n v="1602681.24"/>
    <n v="1400000"/>
    <n v="23002681.239999998"/>
    <n v="1602681.2399999984"/>
  </r>
  <r>
    <n v="6458000"/>
    <s v="IMEJ WARISAN SDN BHD"/>
    <n v="100634"/>
    <x v="934"/>
    <s v="CFS-BB"/>
    <s v="Y"/>
    <n v="88660"/>
    <s v="Shirley Wong Pui Ting"/>
    <s v="BDM"/>
    <n v="21017280.75"/>
    <n v="0"/>
    <n v="2011520.51"/>
    <n v="0"/>
    <n v="19000000"/>
    <n v="21011520.510000002"/>
    <n v="-5760.2399999983609"/>
  </r>
  <r>
    <n v="6964772"/>
    <s v="HARAPAN KONSEP SDN BHD"/>
    <n v="100634"/>
    <x v="934"/>
    <s v="CFS-BB"/>
    <s v="Y"/>
    <n v="88660"/>
    <s v="Shirley Wong Pui Ting"/>
    <s v="BDM"/>
    <n v="3615"/>
    <n v="0"/>
    <n v="0"/>
    <n v="500930.07"/>
    <n v="3615"/>
    <n v="504545.07"/>
    <n v="500930.07"/>
  </r>
  <r>
    <n v="16296276"/>
    <s v="IAQ SOLUTIONS SDN BHD"/>
    <n v="100634"/>
    <x v="934"/>
    <s v="CFS-BB"/>
    <s v="Y"/>
    <n v="99910"/>
    <s v="Loo Kit Loong"/>
    <s v="DH"/>
    <n v="3006055.07"/>
    <n v="0"/>
    <n v="1004036.73"/>
    <n v="0"/>
    <n v="2000000"/>
    <n v="3004036.73"/>
    <n v="-2018.339999999851"/>
  </r>
  <r>
    <n v="16883073"/>
    <s v="GOOD COUNTRY TOURS &amp; TRAVEL SDN BHD"/>
    <n v="100634"/>
    <x v="934"/>
    <s v="CFS-BB"/>
    <s v="Y"/>
    <m/>
    <m/>
    <m/>
    <n v="110000"/>
    <n v="0"/>
    <n v="0"/>
    <n v="0"/>
    <n v="110000"/>
    <n v="110000"/>
    <n v="0"/>
  </r>
  <r>
    <n v="18387557"/>
    <s v="INSAN TIARA SDN. BHD."/>
    <n v="100634"/>
    <x v="934"/>
    <s v="CFS-BB"/>
    <s v="N"/>
    <m/>
    <m/>
    <m/>
    <n v="0"/>
    <n v="0"/>
    <n v="0"/>
    <n v="0"/>
    <n v="0"/>
    <n v="0"/>
    <m/>
  </r>
  <r>
    <n v="18815946"/>
    <s v="DELTA ARROW SDN. BHD."/>
    <n v="100634"/>
    <x v="934"/>
    <s v="CFS-BB"/>
    <s v="N"/>
    <n v="137175"/>
    <s v="Brian Cheng Wai Nynn"/>
    <s v="RM"/>
    <n v="0"/>
    <n v="0"/>
    <n v="0"/>
    <n v="0"/>
    <n v="0"/>
    <n v="0"/>
    <m/>
  </r>
  <r>
    <n v="24502570"/>
    <s v="WCBD DEVELOPMENT SDN BHD"/>
    <n v="100634"/>
    <x v="934"/>
    <s v="CFS-BB"/>
    <s v="Y"/>
    <n v="133321"/>
    <s v="Chen Hui Xiang"/>
    <s v="BDM"/>
    <n v="4225000"/>
    <n v="2393476.9"/>
    <n v="0"/>
    <n v="0"/>
    <n v="700000"/>
    <n v="3093476.9"/>
    <n v="-1131523.1000000001"/>
  </r>
  <r>
    <n v="24636961"/>
    <s v="CHARTER BUILT ENGINEERING SDN BHD       "/>
    <n v="100634"/>
    <x v="934"/>
    <s v="CFS-BB"/>
    <s v="N"/>
    <m/>
    <m/>
    <m/>
    <n v="0"/>
    <n v="0"/>
    <n v="0"/>
    <n v="0"/>
    <n v="0"/>
    <n v="0"/>
    <m/>
  </r>
  <r>
    <n v="24637143"/>
    <s v="CHARTER BUILT SDN BHD                   "/>
    <n v="100634"/>
    <x v="934"/>
    <s v="CFS-BB"/>
    <s v="N"/>
    <m/>
    <m/>
    <m/>
    <n v="0"/>
    <n v="0"/>
    <n v="0"/>
    <n v="0"/>
    <n v="0"/>
    <n v="0"/>
    <m/>
  </r>
  <r>
    <n v="24739942"/>
    <s v="BALOIS RESOURCES SDN. BHD."/>
    <n v="100634"/>
    <x v="934"/>
    <s v="CFS-BB"/>
    <s v="Y"/>
    <n v="134715"/>
    <s v="Jananiswary A/P Gunasegeran"/>
    <s v="RM"/>
    <n v="8500000"/>
    <n v="0"/>
    <n v="0"/>
    <n v="0"/>
    <n v="8500000"/>
    <n v="8500000"/>
    <n v="0"/>
  </r>
  <r>
    <n v="26154569"/>
    <s v="WISMA TRAX SDN BHD                      "/>
    <n v="100634"/>
    <x v="934"/>
    <s v="CFS-BB"/>
    <s v="Y"/>
    <n v="133321"/>
    <s v="Chen Hui Xiang"/>
    <s v="BDM"/>
    <n v="1444566"/>
    <n v="1416071.81"/>
    <n v="0"/>
    <n v="0"/>
    <n v="0"/>
    <n v="1416071.81"/>
    <n v="-28494.189999999944"/>
  </r>
  <r>
    <n v="4595187"/>
    <s v="MAICA LAMINATES SDN BHD                 "/>
    <n v="101624"/>
    <x v="935"/>
    <s v="CFS-BB"/>
    <s v="Y"/>
    <n v="134388"/>
    <s v="Ooi Hui Yin"/>
    <s v="RM"/>
    <n v="6892800"/>
    <n v="892800"/>
    <n v="0"/>
    <n v="3005027.32"/>
    <n v="6000000"/>
    <n v="9897827.3200000003"/>
    <n v="3005027.3200000003"/>
  </r>
  <r>
    <n v="11192893"/>
    <s v="MAICA CORPORATION SDN. BHD"/>
    <n v="101624"/>
    <x v="935"/>
    <s v="CFS-BB"/>
    <s v="Y"/>
    <n v="134388"/>
    <s v="Ooi Hui Yin"/>
    <s v="RM"/>
    <n v="7000000"/>
    <n v="1012057.3"/>
    <n v="0"/>
    <n v="2003351.56"/>
    <n v="6000000"/>
    <n v="9015408.8599999994"/>
    <n v="2015408.8599999994"/>
  </r>
  <r>
    <n v="15542230"/>
    <s v="QUALITY VICTORY SDN BHD"/>
    <n v="100637"/>
    <x v="936"/>
    <s v="CFS-BB"/>
    <s v="Y"/>
    <n v="136923"/>
    <s v="Lee Tien-Ern Lexter"/>
    <s v="RM"/>
    <n v="1205815.74"/>
    <n v="0"/>
    <n v="703877.17"/>
    <n v="0"/>
    <n v="500000"/>
    <n v="1203877.17"/>
    <n v="-1938.5700000000652"/>
  </r>
  <r>
    <n v="19852187"/>
    <s v="MAJESTIC MERCHANT SDN BHD"/>
    <n v="100637"/>
    <x v="936"/>
    <s v="CFS-BB"/>
    <s v="Y"/>
    <n v="136923"/>
    <s v="Lee Tien-Ern Lexter"/>
    <s v="RM"/>
    <n v="3000000"/>
    <n v="1010761.27"/>
    <n v="0"/>
    <n v="303176.53999999998"/>
    <n v="2000000"/>
    <n v="3313937.81"/>
    <n v="313937.81000000006"/>
  </r>
  <r>
    <n v="24115293"/>
    <s v="MAJESTIC MERCHANT (SABAH) SDN BHD"/>
    <n v="100637"/>
    <x v="936"/>
    <s v="CFS-BB"/>
    <s v="Y"/>
    <n v="136923"/>
    <s v="Lee Tien-Ern Lexter"/>
    <s v="RM"/>
    <n v="500000"/>
    <n v="0"/>
    <n v="0"/>
    <n v="1012.35"/>
    <n v="500000"/>
    <n v="501012.35"/>
    <n v="1012.3499999999767"/>
  </r>
  <r>
    <n v="24115473"/>
    <s v="MAJESTIC MERCHANT (SARAWAK) SDN BHD"/>
    <n v="100637"/>
    <x v="936"/>
    <s v="CFS-BB"/>
    <s v="Y"/>
    <n v="136923"/>
    <s v="Lee Tien-Ern Lexter"/>
    <s v="RM"/>
    <n v="500000"/>
    <n v="0"/>
    <n v="0"/>
    <n v="300839.28999999998"/>
    <n v="500000"/>
    <n v="800839.29"/>
    <n v="300839.29000000004"/>
  </r>
  <r>
    <n v="7568311"/>
    <s v="MULTI-REALTY DEVELOPMENT SDN. BHD."/>
    <n v="100638"/>
    <x v="937"/>
    <s v="CFS-BB"/>
    <s v="N"/>
    <m/>
    <m/>
    <m/>
    <n v="0"/>
    <n v="0"/>
    <n v="0"/>
    <n v="0"/>
    <n v="0"/>
    <n v="0"/>
    <m/>
  </r>
  <r>
    <n v="14928819"/>
    <s v="NORTH ELEGANCE DEVELOPMENT SDN BHD"/>
    <n v="100638"/>
    <x v="937"/>
    <s v="CFS-BB"/>
    <s v="Y"/>
    <n v="94601"/>
    <s v="Leong Khang Loon"/>
    <s v="RM"/>
    <n v="0"/>
    <n v="0"/>
    <n v="0"/>
    <n v="125707.13"/>
    <n v="0"/>
    <n v="125707.13"/>
    <n v="125707.13"/>
  </r>
  <r>
    <n v="15374778"/>
    <s v="NORTH ELEGANCE PROPERTY SDN. BHD.       "/>
    <n v="100638"/>
    <x v="937"/>
    <s v="CFS-BB"/>
    <s v="N"/>
    <n v="94601"/>
    <s v="Leong Khang Loon"/>
    <s v="RM"/>
    <n v="0"/>
    <n v="0"/>
    <n v="0"/>
    <n v="0"/>
    <n v="0"/>
    <n v="0"/>
    <m/>
  </r>
  <r>
    <n v="16236133"/>
    <s v="MEGA VISTA CONSTRUCTION SDN BHD"/>
    <n v="100638"/>
    <x v="937"/>
    <s v="CFS-BB"/>
    <s v="Y"/>
    <n v="94601"/>
    <s v="Leong Khang Loon"/>
    <s v="RM"/>
    <n v="4949111.33"/>
    <n v="1134878.48"/>
    <n v="2517740.89"/>
    <n v="0"/>
    <n v="0"/>
    <n v="3652619.37"/>
    <n v="-1296491.96"/>
  </r>
  <r>
    <n v="17025303"/>
    <s v="MAJESTINE DEVELOPMENT SDN. BHD."/>
    <n v="100638"/>
    <x v="937"/>
    <s v="CFS-BB"/>
    <s v="Y"/>
    <n v="94601"/>
    <s v="Leong Khang Loon"/>
    <s v="RM"/>
    <n v="3600000"/>
    <n v="0"/>
    <n v="0"/>
    <n v="0"/>
    <n v="3000000"/>
    <n v="3000000"/>
    <n v="-600000"/>
  </r>
  <r>
    <n v="18732117"/>
    <s v="NORTH ELEGANCE LAND SDN BHD             "/>
    <n v="100638"/>
    <x v="937"/>
    <s v="CFS-BB"/>
    <s v="Y"/>
    <n v="94601"/>
    <s v="Leong Khang Loon"/>
    <s v="RM"/>
    <n v="0"/>
    <n v="0"/>
    <n v="0"/>
    <n v="0"/>
    <n v="700000"/>
    <n v="700000"/>
    <n v="700000"/>
  </r>
  <r>
    <n v="20302751"/>
    <s v="PUSAT HEMODIALISIS MAWAR                "/>
    <n v="100638"/>
    <x v="937"/>
    <s v="CFS-BB"/>
    <s v="Y"/>
    <n v="86323"/>
    <s v="Saugalya A/P Darajah"/>
    <s v="RM"/>
    <n v="280000"/>
    <n v="68516.53"/>
    <n v="0"/>
    <n v="0"/>
    <n v="0"/>
    <n v="68516.53"/>
    <n v="-211483.47"/>
  </r>
  <r>
    <n v="24238265"/>
    <s v="NEGRI SEMBILAN CHINESE MATERNITY ASSOCIA"/>
    <n v="100638"/>
    <x v="937"/>
    <s v="CFS-BB"/>
    <s v="N"/>
    <m/>
    <m/>
    <m/>
    <n v="0"/>
    <n v="0"/>
    <n v="0"/>
    <n v="0"/>
    <n v="0"/>
    <n v="0"/>
    <m/>
  </r>
  <r>
    <n v="24719852"/>
    <s v="HORIZON L&amp;L SDN BHD"/>
    <n v="100638"/>
    <x v="937"/>
    <s v="CFS-BB"/>
    <s v="N"/>
    <m/>
    <m/>
    <m/>
    <n v="0"/>
    <n v="0"/>
    <n v="0"/>
    <n v="0"/>
    <n v="0"/>
    <n v="0"/>
    <m/>
  </r>
  <r>
    <n v="16062846"/>
    <s v="MAJU ENGINEERING SERVICES SDN BHD"/>
    <n v="101625"/>
    <x v="938"/>
    <s v="CFS-BB"/>
    <s v="Y"/>
    <n v="96213"/>
    <s v="Wong Li Li"/>
    <s v="BDM"/>
    <n v="4434906.97"/>
    <n v="0"/>
    <n v="433271.33"/>
    <n v="0"/>
    <n v="4000000"/>
    <n v="4433271.33"/>
    <n v="-1635.6399999996647"/>
  </r>
  <r>
    <n v="14985805"/>
    <s v="MAHA SECURITY SDN BHD                   "/>
    <n v="101625"/>
    <x v="938"/>
    <s v="CFS-BB"/>
    <s v="N"/>
    <m/>
    <m/>
    <m/>
    <n v="0"/>
    <n v="0"/>
    <n v="0"/>
    <n v="0"/>
    <n v="0"/>
    <n v="0"/>
    <m/>
  </r>
  <r>
    <n v="14111706"/>
    <s v="SARAWAK TURF CLUB                       "/>
    <n v="101625"/>
    <x v="938"/>
    <s v="CFS-BB"/>
    <s v="N"/>
    <m/>
    <m/>
    <m/>
    <n v="0"/>
    <n v="0"/>
    <n v="0"/>
    <n v="0"/>
    <n v="0"/>
    <n v="0"/>
    <m/>
  </r>
  <r>
    <n v="9672741"/>
    <s v="MAKEWAY CONSTRUCTION SDN BHD            "/>
    <n v="100639"/>
    <x v="939"/>
    <s v="CFS-BB"/>
    <s v="Y"/>
    <n v="134714"/>
    <s v="Tan Yi Sheng"/>
    <s v="RM"/>
    <n v="0"/>
    <n v="0"/>
    <n v="0"/>
    <n v="0"/>
    <n v="770000"/>
    <n v="770000"/>
    <n v="770000"/>
  </r>
  <r>
    <n v="11382156"/>
    <s v="JAI WEI TYRES SDN BHD"/>
    <n v="100639"/>
    <x v="939"/>
    <s v="CFS-BB"/>
    <s v="Y"/>
    <n v="132063"/>
    <s v="Masniza Binti Mat Daud"/>
    <s v="RM"/>
    <n v="0"/>
    <n v="0"/>
    <n v="0"/>
    <n v="0"/>
    <n v="0"/>
    <n v="0"/>
    <n v="0"/>
  </r>
  <r>
    <n v="25628510"/>
    <s v="MAJU HARTAJAYA SDN BHD"/>
    <n v="100639"/>
    <x v="939"/>
    <s v="CFS-BB"/>
    <s v="Y"/>
    <n v="132063"/>
    <s v="Masniza Binti Mat Daud"/>
    <s v="RM"/>
    <n v="4719082.41"/>
    <n v="3710992.45"/>
    <n v="710588.28"/>
    <n v="0"/>
    <n v="0"/>
    <n v="4421580.7300000004"/>
    <n v="-297501.6799999997"/>
  </r>
  <r>
    <n v="15738299"/>
    <s v="MAJUSATU DEVELOPMENT SDN BHD"/>
    <n v="101626"/>
    <x v="940"/>
    <s v="CFS-BB"/>
    <s v="Y"/>
    <n v="130810"/>
    <s v="Ng Shin Theng"/>
    <s v="RM"/>
    <n v="600000"/>
    <n v="0"/>
    <n v="600000"/>
    <n v="0"/>
    <n v="0"/>
    <n v="600000"/>
    <n v="0"/>
  </r>
  <r>
    <n v="7340022"/>
    <s v="MAJUSATU PROPERTIES SDN BHD"/>
    <n v="101626"/>
    <x v="940"/>
    <s v="CFS-BB"/>
    <s v="N"/>
    <n v="130810"/>
    <s v="Ng Shin Theng"/>
    <s v="RM"/>
    <n v="0"/>
    <n v="0"/>
    <n v="0"/>
    <n v="0"/>
    <n v="0"/>
    <n v="0"/>
    <m/>
  </r>
  <r>
    <n v="14606061"/>
    <s v="PANADUNIA SDN BHD"/>
    <n v="100640"/>
    <x v="941"/>
    <s v="CFS-BB"/>
    <s v="Y"/>
    <n v="135991"/>
    <s v="Loh Yi Peng"/>
    <s v="RM"/>
    <n v="800000"/>
    <n v="813798.55"/>
    <n v="0"/>
    <n v="0"/>
    <n v="0"/>
    <n v="813798.55"/>
    <n v="13798.550000000047"/>
  </r>
  <r>
    <n v="16083323"/>
    <s v="MULIA BERSAMA SDN BHD"/>
    <n v="100640"/>
    <x v="941"/>
    <s v="CFS-BB"/>
    <s v="Y"/>
    <n v="135991"/>
    <s v="Loh Yi Peng"/>
    <s v="RM"/>
    <n v="8068000"/>
    <n v="7557035.1699999999"/>
    <n v="0"/>
    <n v="0"/>
    <n v="68000"/>
    <n v="7625035.1699999999"/>
    <n v="-442964.83000000007"/>
  </r>
  <r>
    <n v="17783579"/>
    <s v="BINTANG BARAT SDN BHD"/>
    <n v="100640"/>
    <x v="941"/>
    <s v="CFS-BB"/>
    <s v="Y"/>
    <m/>
    <m/>
    <m/>
    <n v="0"/>
    <n v="0"/>
    <n v="0"/>
    <n v="0"/>
    <n v="0"/>
    <n v="0"/>
    <n v="0"/>
  </r>
  <r>
    <n v="26947532"/>
    <s v="ATASAN STEEL SDN BHD                    "/>
    <n v="100640"/>
    <x v="941"/>
    <s v="CFS-BB"/>
    <s v="N"/>
    <m/>
    <m/>
    <m/>
    <n v="0"/>
    <n v="0"/>
    <n v="0"/>
    <n v="0"/>
    <n v="0"/>
    <n v="0"/>
    <m/>
  </r>
  <r>
    <n v="16331346"/>
    <s v="MAKNONA MARKETING S/B FKA TLN TRADING S/B"/>
    <n v="100641"/>
    <x v="942"/>
    <s v="CFS-BB"/>
    <s v="Y"/>
    <n v="11111"/>
    <s v="Tan Lay Wah"/>
    <s v="DH"/>
    <n v="6494182.8499999996"/>
    <n v="1097555.1000000001"/>
    <n v="2479455.2400000002"/>
    <n v="0"/>
    <n v="2450000"/>
    <n v="6027010.3399999999"/>
    <n v="-467172.50999999978"/>
  </r>
  <r>
    <n v="16331390"/>
    <s v="TLN FOOD INDUSTRY SDN BHD"/>
    <n v="100641"/>
    <x v="942"/>
    <s v="CFS-BB"/>
    <s v="Y"/>
    <n v="11111"/>
    <s v="Tan Lay Wah"/>
    <s v="DH"/>
    <n v="3727289.61"/>
    <n v="0"/>
    <n v="722193.08"/>
    <n v="0"/>
    <n v="3000000"/>
    <n v="3722193.08"/>
    <n v="-5096.5299999997951"/>
  </r>
  <r>
    <n v="22784634"/>
    <s v="FERNLINK PRODUCTIONS SDN BHD"/>
    <n v="100641"/>
    <x v="942"/>
    <s v="CFS-BB"/>
    <s v="Y"/>
    <n v="11111"/>
    <s v="Tan Lay Wah"/>
    <s v="DH"/>
    <n v="260000"/>
    <n v="145163.67000000001"/>
    <n v="0"/>
    <n v="0"/>
    <n v="0"/>
    <n v="145163.67000000001"/>
    <n v="-114836.32999999999"/>
  </r>
  <r>
    <n v="7900146"/>
    <s v="MAKSU CORPORATION SDN BHD"/>
    <n v="101627"/>
    <x v="943"/>
    <s v="CFS-BB"/>
    <s v="Y"/>
    <n v="130810"/>
    <s v="Ng Shin Theng"/>
    <s v="RM"/>
    <n v="1000000"/>
    <n v="0"/>
    <n v="0"/>
    <n v="0"/>
    <n v="1000000"/>
    <n v="1000000"/>
    <n v="0"/>
  </r>
  <r>
    <n v="13723989"/>
    <s v="SSE ELECTRONICS SDN BHD"/>
    <n v="101627"/>
    <x v="943"/>
    <s v="CFS-BB"/>
    <s v="Y"/>
    <n v="130810"/>
    <s v="Ng Shin Theng"/>
    <s v="RM"/>
    <n v="800000"/>
    <n v="813623.97"/>
    <n v="0"/>
    <n v="0"/>
    <n v="0"/>
    <n v="813623.97"/>
    <n v="13623.969999999972"/>
  </r>
  <r>
    <n v="15548152"/>
    <s v="WIN LAND RESOURCES SDN BHD"/>
    <n v="101627"/>
    <x v="943"/>
    <s v="CFS-BB"/>
    <s v="N"/>
    <m/>
    <m/>
    <m/>
    <n v="0"/>
    <n v="0"/>
    <n v="0"/>
    <n v="0"/>
    <n v="0"/>
    <n v="0"/>
    <m/>
  </r>
  <r>
    <n v="3891103"/>
    <s v="MAMMOET (MALAYSIA) SDN BHD"/>
    <n v="101628"/>
    <x v="944"/>
    <s v="CFS-BB"/>
    <s v="Y"/>
    <n v="94601"/>
    <s v="Leong Khang Loon"/>
    <s v="RM"/>
    <n v="0"/>
    <n v="0"/>
    <n v="0"/>
    <n v="0"/>
    <n v="0"/>
    <n v="0"/>
    <n v="0"/>
  </r>
  <r>
    <n v="9541124"/>
    <s v="MAMMOET ROMSTAR SDN BHD"/>
    <n v="101628"/>
    <x v="944"/>
    <s v="CFS-BB"/>
    <s v="N"/>
    <m/>
    <m/>
    <s v="RM"/>
    <n v="0"/>
    <n v="0"/>
    <n v="0"/>
    <n v="0"/>
    <n v="0"/>
    <n v="0"/>
    <m/>
  </r>
  <r>
    <n v="6327894"/>
    <s v="ROMSTAR SDN BHD                         "/>
    <n v="101628"/>
    <x v="944"/>
    <s v="CFS-BB"/>
    <s v="Y"/>
    <n v="129270"/>
    <s v="Ang Xing-Yiow"/>
    <s v="RM"/>
    <n v="0"/>
    <n v="0"/>
    <n v="0"/>
    <n v="0"/>
    <n v="5000000"/>
    <n v="5000000"/>
    <n v="5000000"/>
  </r>
  <r>
    <n v="19334413"/>
    <s v="MAMMOTH EMPIRE LAND SDN BHD"/>
    <n v="101629"/>
    <x v="945"/>
    <s v="CFS-BB"/>
    <s v="Y"/>
    <m/>
    <m/>
    <s v="BDM"/>
    <n v="146000000"/>
    <n v="0"/>
    <n v="0"/>
    <n v="0"/>
    <n v="0"/>
    <n v="0"/>
    <n v="-146000000"/>
  </r>
  <r>
    <n v="23197943"/>
    <s v="MARITIME GATEWAY SDN BHD"/>
    <n v="101629"/>
    <x v="945"/>
    <s v="CFS-BB"/>
    <s v="N"/>
    <n v="123900"/>
    <s v="Heng Chai Ling"/>
    <s v="BDM"/>
    <n v="0"/>
    <n v="0"/>
    <n v="0"/>
    <n v="0"/>
    <n v="0"/>
    <n v="0"/>
    <m/>
  </r>
  <r>
    <n v="23193721"/>
    <s v="WINSOME GATEWAY SDN BHD"/>
    <n v="101629"/>
    <x v="945"/>
    <s v="CFS-BB"/>
    <s v="N"/>
    <m/>
    <m/>
    <s v="BDM"/>
    <n v="0"/>
    <n v="0"/>
    <n v="0"/>
    <n v="0"/>
    <n v="0"/>
    <n v="0"/>
    <m/>
  </r>
  <r>
    <n v="2499399"/>
    <s v="SYARIKAT MAJU                           "/>
    <n v="100643"/>
    <x v="946"/>
    <s v="CFS-BB"/>
    <s v="Y"/>
    <n v="70925"/>
    <s v="Sharifah Nor Hamiza Binti Syed Mohd"/>
    <s v="RM"/>
    <n v="359571.42"/>
    <n v="0"/>
    <n v="359168.28"/>
    <n v="0"/>
    <n v="0"/>
    <n v="359168.28"/>
    <n v="-403.13999999995576"/>
  </r>
  <r>
    <n v="7332962"/>
    <s v="JASA PAKAT SAMABINA SDN BHD"/>
    <n v="100643"/>
    <x v="946"/>
    <s v="CFS-BB"/>
    <s v="Y"/>
    <n v="70925"/>
    <s v="Sharifah Nor Hamiza Binti Syed Mohd"/>
    <s v="RM"/>
    <n v="0"/>
    <n v="0"/>
    <n v="0"/>
    <n v="140234.62"/>
    <n v="0"/>
    <n v="140234.62"/>
    <n v="140234.62"/>
  </r>
  <r>
    <n v="19226268"/>
    <s v="AZHAIDA CALTEX PETROL STATION           "/>
    <n v="100644"/>
    <x v="947"/>
    <s v="CFS-BB"/>
    <s v="Y"/>
    <n v="88661"/>
    <s v="Lim Mei Hwa"/>
    <s v="RM"/>
    <n v="403393.67"/>
    <n v="0"/>
    <n v="302262.45"/>
    <n v="0"/>
    <n v="100000"/>
    <n v="402262.45"/>
    <n v="-1131.2199999999721"/>
  </r>
  <r>
    <n v="20483496"/>
    <s v="MANEK URAI PETROL STATION               "/>
    <n v="100644"/>
    <x v="947"/>
    <s v="CFS-BB"/>
    <s v="Y"/>
    <n v="88661"/>
    <s v="Lim Mei Hwa"/>
    <s v="RM"/>
    <n v="1602131.15"/>
    <n v="516248.81"/>
    <n v="251420.77"/>
    <n v="0"/>
    <n v="150000"/>
    <n v="917669.58"/>
    <n v="-684461.57"/>
  </r>
  <r>
    <n v="15448327"/>
    <s v="MANGKUBUMI SDN.BHD."/>
    <n v="100645"/>
    <x v="948"/>
    <s v="CFS-BB"/>
    <s v="Y"/>
    <n v="71750"/>
    <s v="Nafatahiah Binti Embong"/>
    <s v="BDM"/>
    <n v="32200000"/>
    <n v="900088.31"/>
    <n v="0"/>
    <n v="0"/>
    <n v="23900000"/>
    <n v="24800088.309999999"/>
    <n v="-7399911.6900000013"/>
  </r>
  <r>
    <n v="21319454"/>
    <s v="EXCELLENCE TOWARDS VISION SDN. BHD."/>
    <n v="100645"/>
    <x v="948"/>
    <s v="CFS-BB"/>
    <s v="Y"/>
    <n v="71750"/>
    <s v="Nafatahiah Binti Embong"/>
    <s v="BDM"/>
    <n v="9777000"/>
    <n v="9199887.7299999986"/>
    <n v="0"/>
    <n v="0"/>
    <n v="0"/>
    <n v="9199887.7299999986"/>
    <n v="-577112.27000000142"/>
  </r>
  <r>
    <n v="8967149"/>
    <s v="ASLI MECHANICAL SDN BHD                 "/>
    <n v="100646"/>
    <x v="949"/>
    <s v="CFS-BB"/>
    <s v="Y"/>
    <n v="133907"/>
    <s v="See Tho Mei Cheam"/>
    <s v="RM"/>
    <n v="1500000"/>
    <n v="0"/>
    <n v="0"/>
    <n v="500853.98"/>
    <n v="1500000"/>
    <n v="2000853.98"/>
    <n v="500853.98"/>
  </r>
  <r>
    <n v="8967174"/>
    <s v="MAPLELAND CORPORATION SDN BHD"/>
    <n v="100646"/>
    <x v="949"/>
    <s v="CFS-BB"/>
    <s v="Y"/>
    <n v="133907"/>
    <s v="See Tho Mei Cheam"/>
    <s v="RM"/>
    <n v="0"/>
    <n v="0"/>
    <n v="100167.58"/>
    <n v="0"/>
    <n v="0"/>
    <n v="100167.58"/>
    <n v="100167.58"/>
  </r>
  <r>
    <n v="18254210"/>
    <s v="MAPLE STEEL SDN BHD                     "/>
    <n v="100646"/>
    <x v="949"/>
    <s v="CFS-BB"/>
    <s v="Y"/>
    <n v="133907"/>
    <s v="See Tho Mei Cheam"/>
    <s v="RM"/>
    <n v="7540817.8300000001"/>
    <n v="5452123.2300000004"/>
    <n v="0"/>
    <n v="300961.65000000002"/>
    <n v="1000000"/>
    <n v="6753084.8800000008"/>
    <n v="-787732.94999999925"/>
  </r>
  <r>
    <n v="5200478"/>
    <s v="MAPLE TRICOT INDUSTRIES SDN. BHD."/>
    <n v="100647"/>
    <x v="950"/>
    <s v="CFS-BB"/>
    <s v="Y"/>
    <n v="132521"/>
    <s v="Tiong Shi Chyi"/>
    <s v="RM"/>
    <n v="6124949.9100000001"/>
    <n v="126118.29"/>
    <n v="1308151.8400000001"/>
    <n v="0"/>
    <n v="4322722.17"/>
    <n v="5756992.2999999998"/>
    <n v="-367957.61000000034"/>
  </r>
  <r>
    <n v="19888791"/>
    <s v="MAPLE SYNERGY SDN BHD"/>
    <n v="100647"/>
    <x v="950"/>
    <s v="CFS-BB"/>
    <s v="Y"/>
    <n v="88684"/>
    <s v="Muhamad Rashidi Bin Naili"/>
    <s v="RM"/>
    <n v="3100000"/>
    <n v="2213556.94"/>
    <n v="0"/>
    <n v="0"/>
    <n v="0"/>
    <n v="2213556.94"/>
    <n v="-886443.06"/>
  </r>
  <r>
    <n v="3767635"/>
    <s v="MARCOCO FURNITURE INDUSTRIES SDN BHD"/>
    <n v="100648"/>
    <x v="951"/>
    <s v="CFS-BB"/>
    <s v="Y"/>
    <n v="133932"/>
    <s v="Chee Siew Wen"/>
    <s v="RM"/>
    <n v="12000000"/>
    <n v="0"/>
    <n v="0"/>
    <n v="3007319.43"/>
    <n v="12000000"/>
    <n v="15007319.43"/>
    <n v="3007319.4299999997"/>
  </r>
  <r>
    <n v="17531864"/>
    <s v="JOHAN BEST SDN. BHD."/>
    <n v="100648"/>
    <x v="951"/>
    <s v="CFS-BB"/>
    <s v="Y"/>
    <n v="74129"/>
    <s v="Nor Aziah Binti Mansor"/>
    <s v="RM"/>
    <n v="0"/>
    <n v="0"/>
    <n v="0"/>
    <n v="700332.34"/>
    <n v="0"/>
    <n v="700332.34"/>
    <n v="700332.34"/>
  </r>
  <r>
    <n v="21994286"/>
    <s v="ICONLAND PROPERTY HOLDINGS SDN BHD"/>
    <n v="100648"/>
    <x v="951"/>
    <s v="CFS-BB"/>
    <s v="N"/>
    <m/>
    <m/>
    <m/>
    <n v="0"/>
    <n v="0"/>
    <n v="0"/>
    <n v="0"/>
    <n v="0"/>
    <n v="0"/>
    <m/>
  </r>
  <r>
    <n v="25135703"/>
    <s v="MARINA STATION SDN BHD"/>
    <n v="100649"/>
    <x v="952"/>
    <s v="CFS-BB"/>
    <s v="Y"/>
    <n v="129413"/>
    <s v="Ng Khay Xiong"/>
    <s v="RM"/>
    <n v="3500000"/>
    <n v="3274308.4"/>
    <n v="0"/>
    <n v="0"/>
    <n v="200000"/>
    <n v="3474308.4"/>
    <n v="-25691.600000000093"/>
  </r>
  <r>
    <n v="25543804"/>
    <s v="SINAR CERGAS TRADING SDN. BHD."/>
    <n v="100649"/>
    <x v="952"/>
    <s v="CFS-BB"/>
    <s v="Y"/>
    <n v="129413"/>
    <s v="Ng Khay Xiong"/>
    <s v="RM"/>
    <n v="1250000"/>
    <n v="1034152.57"/>
    <n v="0"/>
    <n v="200351.05"/>
    <n v="130000"/>
    <n v="1364503.6199999999"/>
    <n v="114503.61999999988"/>
  </r>
  <r>
    <n v="22177948"/>
    <s v="MARQUIS OIL (M) SDN. BHD."/>
    <n v="101630"/>
    <x v="953"/>
    <s v="CFS-BB"/>
    <s v="Y"/>
    <n v="138612"/>
    <s v="Hiew Hwei Sen"/>
    <s v="RM"/>
    <n v="2752500"/>
    <n v="1808257.62"/>
    <n v="0"/>
    <n v="0"/>
    <n v="500000"/>
    <n v="2308257.62"/>
    <n v="-444242.37999999989"/>
  </r>
  <r>
    <n v="22885490"/>
    <s v="NIKMAT KORPORAT SDN BHD"/>
    <n v="101630"/>
    <x v="953"/>
    <s v="CFS-BB"/>
    <s v="Y"/>
    <n v="130292"/>
    <s v="Dhivyamaaran A/L Anparasan"/>
    <s v="RM"/>
    <n v="1080000"/>
    <n v="668083.86"/>
    <n v="0"/>
    <n v="0"/>
    <n v="0"/>
    <n v="668083.86"/>
    <n v="-411916.14"/>
  </r>
  <r>
    <n v="24608106"/>
    <s v="CORAK MERDU SDN BHD"/>
    <n v="101630"/>
    <x v="953"/>
    <s v="CFS-BB"/>
    <s v="Y"/>
    <n v="138612"/>
    <s v="Hiew Hwei Sen"/>
    <s v="RM"/>
    <n v="250000"/>
    <n v="251560.9"/>
    <n v="0"/>
    <n v="0"/>
    <n v="0"/>
    <n v="251560.9"/>
    <n v="1560.8999999999942"/>
  </r>
  <r>
    <n v="18419014"/>
    <s v="MARS MOBILE DISTRIBUTION SDN BHD"/>
    <n v="101631"/>
    <x v="954"/>
    <s v="CFS-BB"/>
    <s v="Y"/>
    <n v="132785"/>
    <s v="Chong Sook Ling"/>
    <s v="RM"/>
    <n v="960500"/>
    <n v="498036.25"/>
    <n v="0"/>
    <n v="0"/>
    <n v="0"/>
    <n v="498036.25"/>
    <n v="-462463.75"/>
  </r>
  <r>
    <n v="22701423"/>
    <s v="LEAGOO (M) SDN BHD"/>
    <n v="101631"/>
    <x v="954"/>
    <s v="CFS-BB"/>
    <s v="N"/>
    <n v="133095"/>
    <s v="Nadia Binti Hamzah"/>
    <s v="RM"/>
    <n v="0"/>
    <n v="0"/>
    <n v="0"/>
    <n v="0"/>
    <n v="0"/>
    <n v="0"/>
    <m/>
  </r>
  <r>
    <n v="23032232"/>
    <s v="MARWAN CORPORATION (M) SDN BHD"/>
    <n v="101632"/>
    <x v="955"/>
    <s v="CFS-BB"/>
    <s v="N"/>
    <m/>
    <m/>
    <m/>
    <n v="0"/>
    <n v="0"/>
    <n v="0"/>
    <n v="0"/>
    <n v="0"/>
    <n v="0"/>
    <m/>
  </r>
  <r>
    <n v="5343270"/>
    <s v="PEMBINAAN MARWAN SDN BHD                "/>
    <n v="101632"/>
    <x v="955"/>
    <s v="CFS-BB"/>
    <s v="Y"/>
    <n v="11111"/>
    <s v="Tan Lay Wah"/>
    <s v="DH"/>
    <n v="0"/>
    <n v="0"/>
    <n v="1000000"/>
    <n v="0"/>
    <n v="5000000"/>
    <n v="6000000"/>
    <n v="6000000"/>
  </r>
  <r>
    <n v="14115382"/>
    <s v="MASAMA SDN BHD"/>
    <n v="101633"/>
    <x v="956"/>
    <s v="CFS-BB"/>
    <s v="N"/>
    <m/>
    <m/>
    <m/>
    <n v="0"/>
    <n v="0"/>
    <n v="0"/>
    <n v="0"/>
    <n v="0"/>
    <n v="0"/>
    <m/>
  </r>
  <r>
    <n v="16209786"/>
    <s v="MASAMA-WINQUEST JV SDN BHD              "/>
    <n v="101633"/>
    <x v="956"/>
    <s v="CFS-BB"/>
    <s v="N"/>
    <m/>
    <m/>
    <m/>
    <n v="0"/>
    <n v="0"/>
    <n v="0"/>
    <n v="0"/>
    <n v="0"/>
    <n v="0"/>
    <m/>
  </r>
  <r>
    <n v="18417291"/>
    <s v="MASTER BENA DEVELOPMENT &amp; CONTRUCTION SB"/>
    <n v="101634"/>
    <x v="957"/>
    <s v="CFS-BB"/>
    <s v="N"/>
    <m/>
    <m/>
    <m/>
    <n v="0"/>
    <n v="0"/>
    <n v="0"/>
    <n v="0"/>
    <n v="0"/>
    <n v="0"/>
    <m/>
  </r>
  <r>
    <n v="19139410"/>
    <s v="PEMBINAAN HIN MENG                      "/>
    <n v="101634"/>
    <x v="957"/>
    <s v="CFS-BB"/>
    <s v="N"/>
    <m/>
    <m/>
    <m/>
    <n v="0"/>
    <n v="0"/>
    <n v="0"/>
    <n v="0"/>
    <n v="0"/>
    <n v="0"/>
    <m/>
  </r>
  <r>
    <n v="16488705"/>
    <s v="PERUNDING TEKNOVASI                     "/>
    <n v="101634"/>
    <x v="957"/>
    <s v="CFS-BB"/>
    <s v="Y"/>
    <n v="96964"/>
    <s v="Yusrinah Yahadi"/>
    <s v="RM"/>
    <n v="0"/>
    <n v="0"/>
    <n v="10062.77"/>
    <n v="0"/>
    <n v="0"/>
    <n v="10062.77"/>
    <n v="10062.77"/>
  </r>
  <r>
    <n v="3108851"/>
    <s v="MASTERON SDN BHD"/>
    <n v="100652"/>
    <x v="958"/>
    <s v="CFS-BB"/>
    <s v="Y"/>
    <n v="137286"/>
    <s v="See Jing Xuan"/>
    <s v="BDM"/>
    <n v="60750000"/>
    <n v="36462090.460000001"/>
    <n v="0"/>
    <n v="0"/>
    <n v="0"/>
    <n v="36462090.460000001"/>
    <n v="-24287909.539999999"/>
  </r>
  <r>
    <n v="4323439"/>
    <s v="KEMAJUAN MASTERON SDN BHD"/>
    <n v="100652"/>
    <x v="958"/>
    <s v="CFS-BB"/>
    <s v="N"/>
    <m/>
    <m/>
    <m/>
    <n v="0"/>
    <n v="0"/>
    <n v="0"/>
    <n v="0"/>
    <n v="0"/>
    <n v="0"/>
    <m/>
  </r>
  <r>
    <n v="4434225"/>
    <s v="FEDERAL FURNITURE (1982) SDN BHD"/>
    <n v="100652"/>
    <x v="958"/>
    <s v="CFS-BB"/>
    <s v="Y"/>
    <n v="137286"/>
    <s v="See Jing Xuan"/>
    <s v="BDM"/>
    <n v="3002701.52"/>
    <n v="0"/>
    <n v="0"/>
    <n v="1001801.02"/>
    <n v="2000000"/>
    <n v="3001801.02"/>
    <n v="-900.5"/>
  </r>
  <r>
    <n v="7029584"/>
    <s v="PEMBINAAN FEDERAL SDN BHD"/>
    <n v="100652"/>
    <x v="958"/>
    <s v="CFS-BB"/>
    <s v="Y"/>
    <n v="137286"/>
    <s v="See Jing Xuan"/>
    <s v="BDM"/>
    <n v="944863.54"/>
    <n v="0"/>
    <n v="939909.04"/>
    <n v="0"/>
    <n v="0"/>
    <n v="939909.04"/>
    <n v="-4954.5"/>
  </r>
  <r>
    <n v="7559852"/>
    <s v="FEDERAL FURNITURE INDUSTRIES SDN BHD"/>
    <n v="100652"/>
    <x v="958"/>
    <s v="CFS-BB"/>
    <s v="Y"/>
    <n v="137286"/>
    <s v="See Jing Xuan"/>
    <s v="BDM"/>
    <n v="11489935.07"/>
    <n v="0"/>
    <n v="2209956.73"/>
    <n v="0"/>
    <n v="9275000"/>
    <n v="11484956.73"/>
    <n v="-4978.339999999851"/>
  </r>
  <r>
    <n v="20392046"/>
    <s v="PAGODA CANGGIH SDN BHD                  "/>
    <n v="100652"/>
    <x v="958"/>
    <s v="CFS-BB"/>
    <s v="N"/>
    <m/>
    <m/>
    <m/>
    <n v="0"/>
    <n v="0"/>
    <n v="0"/>
    <n v="0"/>
    <n v="0"/>
    <n v="0"/>
    <m/>
  </r>
  <r>
    <n v="20659016"/>
    <s v="PERMODALAN MASTERON SDN BHD"/>
    <n v="100652"/>
    <x v="958"/>
    <s v="CFS-BB"/>
    <s v="N"/>
    <m/>
    <m/>
    <m/>
    <n v="0"/>
    <n v="0"/>
    <n v="0"/>
    <n v="0"/>
    <n v="0"/>
    <n v="0"/>
    <m/>
  </r>
  <r>
    <n v="24048308"/>
    <s v="LINGKARAN NIKMAT SDN BHD                "/>
    <n v="100652"/>
    <x v="958"/>
    <s v="CFS-BB"/>
    <s v="N"/>
    <m/>
    <m/>
    <m/>
    <n v="0"/>
    <n v="0"/>
    <n v="0"/>
    <n v="0"/>
    <n v="0"/>
    <n v="0"/>
    <m/>
  </r>
  <r>
    <n v="16845812"/>
    <s v="MASTERSKILL SYNERGY SDN BHD"/>
    <n v="100653"/>
    <x v="959"/>
    <s v="CFS-BB"/>
    <s v="Y"/>
    <n v="129413"/>
    <s v="Ng Khay Xiong"/>
    <s v="RM"/>
    <n v="4275491.34"/>
    <n v="3332942.1799999997"/>
    <n v="353660.91"/>
    <n v="0"/>
    <n v="120000"/>
    <n v="3806603.09"/>
    <n v="-468888.25"/>
  </r>
  <r>
    <n v="26281382"/>
    <s v="KINTA URUS SDN BHD"/>
    <n v="100653"/>
    <x v="959"/>
    <s v="CFS-BB"/>
    <s v="Y"/>
    <n v="129413"/>
    <s v="Ng Khay Xiong"/>
    <s v="RM"/>
    <n v="1533000"/>
    <n v="1572326.3999999999"/>
    <n v="0"/>
    <n v="0"/>
    <n v="0"/>
    <n v="1572326.3999999999"/>
    <n v="39326.399999999907"/>
  </r>
  <r>
    <n v="4743862"/>
    <s v="NOVET SENDIRIAN BERHAD"/>
    <n v="100650"/>
    <x v="960"/>
    <s v="CFS-BB"/>
    <s v="N"/>
    <m/>
    <m/>
    <m/>
    <n v="0"/>
    <n v="0"/>
    <n v="0"/>
    <n v="0"/>
    <n v="0"/>
    <n v="0"/>
    <m/>
  </r>
  <r>
    <n v="10832706"/>
    <s v="PROSETIA SDN BHD"/>
    <n v="100650"/>
    <x v="960"/>
    <s v="CFS-BB"/>
    <s v="N"/>
    <n v="84025"/>
    <s v="Ooi Kang Jie"/>
    <s v="RM"/>
    <n v="0"/>
    <n v="0"/>
    <n v="0"/>
    <n v="0"/>
    <n v="0"/>
    <n v="0"/>
    <m/>
  </r>
  <r>
    <n v="13179056"/>
    <s v="CHESTRONICS SDN BHD"/>
    <n v="100650"/>
    <x v="960"/>
    <s v="CFS-BB"/>
    <s v="Y"/>
    <n v="128450"/>
    <s v="Low Hong Joo"/>
    <s v="RM"/>
    <n v="9000000"/>
    <n v="8958957.120000001"/>
    <n v="0"/>
    <n v="0"/>
    <n v="0"/>
    <n v="8958957.120000001"/>
    <n v="-41042.879999998957"/>
  </r>
  <r>
    <n v="15704471"/>
    <s v="MEE WAH FOOD INDUSTRIES SDN. BHD."/>
    <n v="100650"/>
    <x v="960"/>
    <s v="CFS-BB"/>
    <s v="Y"/>
    <n v="132785"/>
    <s v="Chong Sook Ling"/>
    <s v="RM"/>
    <n v="5000000"/>
    <n v="0"/>
    <n v="0"/>
    <n v="1008952.44"/>
    <n v="5000000"/>
    <n v="6008952.4399999995"/>
    <n v="1008952.4399999995"/>
  </r>
  <r>
    <n v="16026883"/>
    <s v="MASTER TEC WIRE &amp; CABLE SDN BHD"/>
    <n v="100650"/>
    <x v="960"/>
    <s v="CFS-BB"/>
    <s v="Y"/>
    <n v="99662"/>
    <s v="Edwin Tan Teck Beng"/>
    <s v="BDM"/>
    <n v="47403400"/>
    <n v="15035603.869999999"/>
    <n v="0"/>
    <n v="1101924.8799999999"/>
    <n v="22000000"/>
    <n v="38137528.75"/>
    <n v="-9265871.25"/>
  </r>
  <r>
    <n v="18617658"/>
    <s v="SONG BEE REALTY SDN BHD                 "/>
    <n v="100650"/>
    <x v="960"/>
    <s v="CFS-BB"/>
    <s v="N"/>
    <m/>
    <m/>
    <m/>
    <n v="0"/>
    <n v="0"/>
    <n v="0"/>
    <n v="0"/>
    <n v="0"/>
    <n v="0"/>
    <m/>
  </r>
  <r>
    <n v="19451733"/>
    <s v="TOP UP GOODS SDN BHD"/>
    <n v="100650"/>
    <x v="960"/>
    <s v="CFS-BB"/>
    <s v="Y"/>
    <n v="128450"/>
    <s v="Low Hong Joo"/>
    <s v="RM"/>
    <n v="1000000"/>
    <n v="1003874.16"/>
    <n v="0"/>
    <n v="350519.79"/>
    <n v="0"/>
    <n v="1354393.95"/>
    <n v="354393.94999999995"/>
  </r>
  <r>
    <n v="19645698"/>
    <s v="REAL GOLDEN DEVELOPMENT SDN BHD"/>
    <n v="100650"/>
    <x v="960"/>
    <s v="CFS-BB"/>
    <s v="Y"/>
    <n v="99662"/>
    <s v="Edwin Tan Teck Beng"/>
    <s v="BDM"/>
    <n v="16146000"/>
    <n v="7274235.8399999999"/>
    <n v="0"/>
    <n v="0"/>
    <n v="900000"/>
    <n v="8174235.8399999999"/>
    <n v="-7971764.1600000001"/>
  </r>
  <r>
    <n v="19743268"/>
    <s v="FAITHVIEW REALTY SDN. BHD."/>
    <n v="100650"/>
    <x v="960"/>
    <s v="CFS-BB"/>
    <s v="Y"/>
    <n v="99662"/>
    <s v="Edwin Tan Teck Beng"/>
    <s v="BDM"/>
    <n v="1000000"/>
    <n v="0"/>
    <n v="0"/>
    <n v="0"/>
    <n v="1000000"/>
    <n v="1000000"/>
    <n v="0"/>
  </r>
  <r>
    <n v="19871653"/>
    <s v="VISTA SELESA DEVELOPMENT SDN BHD"/>
    <n v="100650"/>
    <x v="960"/>
    <s v="CFS-BB"/>
    <s v="Y"/>
    <n v="99662"/>
    <s v="Edwin Tan Teck Beng"/>
    <s v="BDM"/>
    <n v="27340000"/>
    <n v="3530641.98"/>
    <n v="0"/>
    <n v="0"/>
    <n v="0"/>
    <n v="3530641.98"/>
    <n v="-23809358.02"/>
  </r>
  <r>
    <n v="20620840"/>
    <s v="FAITHVIEW GROUP DEVELOPMENT SDN. BHD."/>
    <n v="100650"/>
    <x v="960"/>
    <s v="CFS-BB"/>
    <s v="N"/>
    <m/>
    <m/>
    <m/>
    <n v="0"/>
    <n v="0"/>
    <n v="0"/>
    <n v="0"/>
    <n v="0"/>
    <n v="0"/>
    <m/>
  </r>
  <r>
    <n v="20912370"/>
    <s v="URBAN STRIDE SDN BHD"/>
    <n v="100650"/>
    <x v="960"/>
    <s v="CFS-BB"/>
    <s v="Y"/>
    <n v="84025"/>
    <s v="Ooi Kang Jie"/>
    <s v="RM"/>
    <n v="2563000"/>
    <n v="796007.09"/>
    <n v="0"/>
    <n v="0"/>
    <n v="0"/>
    <n v="796007.09"/>
    <n v="-1766992.9100000001"/>
  </r>
  <r>
    <n v="21908337"/>
    <s v="FAITHVIEW CONCEPT DEVELOPMENT SDN BHD"/>
    <n v="100650"/>
    <x v="960"/>
    <s v="CFS-BB"/>
    <s v="N"/>
    <m/>
    <m/>
    <m/>
    <n v="0"/>
    <n v="0"/>
    <n v="0"/>
    <n v="0"/>
    <n v="0"/>
    <n v="0"/>
    <m/>
  </r>
  <r>
    <n v="22681154"/>
    <s v="SETIA STRUCTURE SDN. BHD."/>
    <n v="100650"/>
    <x v="960"/>
    <s v="CFS-BB"/>
    <s v="N"/>
    <m/>
    <m/>
    <m/>
    <n v="0"/>
    <n v="0"/>
    <n v="0"/>
    <n v="0"/>
    <n v="0"/>
    <n v="0"/>
    <m/>
  </r>
  <r>
    <n v="23038206"/>
    <s v="PRO SPECIALIST ADVISORY SDN BHD"/>
    <n v="100650"/>
    <x v="960"/>
    <s v="CFS-BB"/>
    <s v="Y"/>
    <n v="99662"/>
    <s v="Edwin Tan Teck Beng"/>
    <s v="BDM"/>
    <n v="800000"/>
    <n v="813488.04"/>
    <n v="0"/>
    <n v="0"/>
    <n v="0"/>
    <n v="813488.04"/>
    <n v="13488.040000000037"/>
  </r>
  <r>
    <n v="23115651"/>
    <s v="APG MARKETING AND MANAGEMENT SDN. BHD.  "/>
    <n v="100650"/>
    <x v="960"/>
    <s v="CFS-BB"/>
    <s v="N"/>
    <m/>
    <m/>
    <m/>
    <n v="0"/>
    <n v="0"/>
    <n v="0"/>
    <n v="0"/>
    <n v="0"/>
    <n v="0"/>
    <m/>
  </r>
  <r>
    <n v="24535308"/>
    <s v="ELIT SEMPURNA DEVELOPMENT SDN BHD"/>
    <n v="100650"/>
    <x v="960"/>
    <s v="CFS-BB"/>
    <s v="Y"/>
    <n v="76941"/>
    <s v="Aainal Kamalia Binti Muhamad Said"/>
    <s v="DH"/>
    <n v="30500000"/>
    <n v="29127597.670000002"/>
    <n v="0"/>
    <n v="0"/>
    <n v="0"/>
    <n v="29127597.670000002"/>
    <n v="-1372402.3299999982"/>
  </r>
  <r>
    <n v="25788817"/>
    <s v="KESIDANG HOLDING SDN. BHD."/>
    <n v="100650"/>
    <x v="960"/>
    <s v="CFS-BB"/>
    <s v="Y"/>
    <n v="128450"/>
    <s v="Low Hong Joo"/>
    <s v="RM"/>
    <n v="490000"/>
    <n v="496751.54"/>
    <n v="0"/>
    <n v="0"/>
    <n v="0"/>
    <n v="496751.54"/>
    <n v="6751.539999999979"/>
  </r>
  <r>
    <n v="26063854"/>
    <s v="FAITHVIEW AMBIENCE SDN. BHD."/>
    <n v="100650"/>
    <x v="960"/>
    <s v="CFS-BB"/>
    <s v="Y"/>
    <n v="99662"/>
    <s v="Edwin Tan Teck Beng"/>
    <s v="BDM"/>
    <n v="3720000"/>
    <n v="3404083.32"/>
    <n v="0"/>
    <n v="0"/>
    <n v="0"/>
    <n v="3404083.32"/>
    <n v="-315916.68000000017"/>
  </r>
  <r>
    <n v="26357720"/>
    <s v="NS JAYA DEVELOPMENT SDN. BHD."/>
    <n v="100650"/>
    <x v="960"/>
    <s v="CFS-BB"/>
    <s v="N"/>
    <n v="99662"/>
    <s v="Edwin Tan Teck Beng"/>
    <s v="BDM"/>
    <n v="0"/>
    <n v="0"/>
    <n v="0"/>
    <n v="0"/>
    <n v="0"/>
    <n v="0"/>
    <m/>
  </r>
  <r>
    <n v="26420803"/>
    <s v="WISELY HOLDING SDN BHD"/>
    <n v="100650"/>
    <x v="960"/>
    <s v="CFS-BB"/>
    <s v="Y"/>
    <n v="128450"/>
    <s v="Low Hong Joo"/>
    <s v="RM"/>
    <n v="4008000"/>
    <n v="3986600.7"/>
    <n v="0"/>
    <n v="0"/>
    <n v="0"/>
    <n v="3986600.7"/>
    <n v="-21399.299999999814"/>
  </r>
  <r>
    <n v="26427958"/>
    <s v="MEGALODON PROPERTY SDN BHD"/>
    <n v="100650"/>
    <x v="960"/>
    <s v="CFS-BB"/>
    <s v="Y"/>
    <n v="128450"/>
    <s v="Low Hong Joo"/>
    <s v="RM"/>
    <n v="8869000"/>
    <n v="8957410.3000000007"/>
    <n v="0"/>
    <n v="0"/>
    <n v="0"/>
    <n v="8957410.3000000007"/>
    <n v="88410.300000000745"/>
  </r>
  <r>
    <n v="26428464"/>
    <s v="BAODI PROPERTY SDN. BHD."/>
    <n v="100650"/>
    <x v="960"/>
    <s v="CFS-BB"/>
    <s v="Y"/>
    <n v="128450"/>
    <s v="Low Hong Joo"/>
    <s v="RM"/>
    <n v="8840000"/>
    <n v="8926453.5099999998"/>
    <n v="0"/>
    <n v="0"/>
    <n v="0"/>
    <n v="8926453.5099999998"/>
    <n v="86453.509999999776"/>
  </r>
  <r>
    <n v="26921834"/>
    <s v="LEBAR TROPIKA DEVELOPMENT SDN. BHD."/>
    <n v="100650"/>
    <x v="960"/>
    <s v="CFS-BB"/>
    <s v="N"/>
    <m/>
    <m/>
    <m/>
    <n v="0"/>
    <n v="0"/>
    <n v="0"/>
    <n v="0"/>
    <n v="0"/>
    <n v="0"/>
    <m/>
  </r>
  <r>
    <n v="26991525"/>
    <s v="MATRIX CENTURY SDN BHD"/>
    <n v="100650"/>
    <x v="960"/>
    <s v="CFS-BB"/>
    <s v="N"/>
    <n v="99662"/>
    <s v="Edwin Tan Teck Beng"/>
    <s v="BDM"/>
    <n v="0"/>
    <n v="0"/>
    <n v="0"/>
    <n v="0"/>
    <n v="0"/>
    <n v="0"/>
    <m/>
  </r>
  <r>
    <n v="5532024"/>
    <s v="KAIKURA SDN BHD"/>
    <n v="100651"/>
    <x v="961"/>
    <s v="CFS-BB"/>
    <s v="N"/>
    <m/>
    <m/>
    <m/>
    <n v="0"/>
    <n v="0"/>
    <n v="0"/>
    <n v="0"/>
    <n v="0"/>
    <n v="0"/>
    <m/>
  </r>
  <r>
    <n v="6031799"/>
    <s v="MASTER VIEW SDN BHD                     "/>
    <n v="100651"/>
    <x v="961"/>
    <s v="CFS-BB"/>
    <s v="Y"/>
    <n v="122984"/>
    <s v="Ting Heng Chin"/>
    <s v="RM"/>
    <n v="303599.62"/>
    <n v="0"/>
    <n v="302399.76"/>
    <n v="0"/>
    <n v="0"/>
    <n v="302399.76"/>
    <n v="-1199.859999999986"/>
  </r>
  <r>
    <n v="6623242"/>
    <s v="KAIKURA SERVICES SDN BHD"/>
    <n v="100651"/>
    <x v="961"/>
    <s v="CFS-BB"/>
    <s v="N"/>
    <n v="122984"/>
    <s v="Ting Heng Chin"/>
    <s v="RM"/>
    <n v="0"/>
    <n v="0"/>
    <n v="0"/>
    <n v="0"/>
    <n v="0"/>
    <n v="0"/>
    <m/>
  </r>
  <r>
    <n v="15872667"/>
    <s v="MATRIX COOLING"/>
    <n v="100654"/>
    <x v="962"/>
    <s v="CFS-BB"/>
    <s v="Y"/>
    <n v="133637"/>
    <s v="Ng Chuan Xun"/>
    <s v="RM"/>
    <n v="7000000"/>
    <n v="0"/>
    <n v="0"/>
    <n v="500839.5"/>
    <n v="7000000"/>
    <n v="7500839.5"/>
    <n v="500839.5"/>
  </r>
  <r>
    <n v="16234914"/>
    <s v="MATRIX COOLING (S) PTE LTD              "/>
    <n v="100654"/>
    <x v="962"/>
    <s v="CFS-BB"/>
    <s v="Y"/>
    <n v="133637"/>
    <s v="Ng Chuan Xun"/>
    <s v="RM"/>
    <n v="0"/>
    <n v="0"/>
    <n v="0"/>
    <n v="0"/>
    <n v="1000000"/>
    <n v="1000000"/>
    <n v="1000000"/>
  </r>
  <r>
    <n v="22434590"/>
    <s v="YCL ASSETS HOLDINGS SDN BHD"/>
    <n v="100654"/>
    <x v="962"/>
    <s v="CFS-BB"/>
    <s v="Y"/>
    <n v="133637"/>
    <s v="Ng Chuan Xun"/>
    <s v="RM"/>
    <n v="1199000"/>
    <n v="1192533.76"/>
    <n v="0"/>
    <n v="0"/>
    <n v="0"/>
    <n v="1192533.76"/>
    <n v="-6466.2399999999907"/>
  </r>
  <r>
    <n v="9713995"/>
    <s v="ENSIGN INFOSECURITY (MALAYSIA) SDN. BHD."/>
    <n v="100655"/>
    <x v="963"/>
    <s v="CFS-BB"/>
    <s v="Y"/>
    <n v="99910"/>
    <s v="Loo Kit Loong"/>
    <s v="DH"/>
    <n v="164577"/>
    <n v="0"/>
    <n v="0"/>
    <n v="0"/>
    <n v="164577"/>
    <n v="164577"/>
    <n v="0"/>
  </r>
  <r>
    <n v="20544442"/>
    <s v="MATRIX NAVIGATOR SDN BHD"/>
    <n v="100655"/>
    <x v="963"/>
    <s v="CFS-BB"/>
    <s v="Y"/>
    <n v="135991"/>
    <s v="Loh Yi Peng"/>
    <s v="RM"/>
    <n v="1190000"/>
    <n v="744265.5"/>
    <n v="0"/>
    <n v="0"/>
    <n v="0"/>
    <n v="744265.5"/>
    <n v="-445734.5"/>
  </r>
  <r>
    <n v="24722855"/>
    <s v="CSA TECHNIC SDN BHD"/>
    <n v="101635"/>
    <x v="964"/>
    <s v="CFS-BB"/>
    <s v="Y"/>
    <n v="124361"/>
    <s v="Lim Wee Sern "/>
    <s v="RM"/>
    <n v="1700000"/>
    <n v="0"/>
    <n v="0"/>
    <n v="0"/>
    <n v="1700000"/>
    <n v="1700000"/>
    <n v="0"/>
  </r>
  <r>
    <n v="22452001"/>
    <s v="SUM TECHNIC SDN BHD"/>
    <n v="101635"/>
    <x v="964"/>
    <s v="CFS-BB"/>
    <s v="N"/>
    <n v="124361"/>
    <s v="Lim Wee Sern "/>
    <s v="RM"/>
    <n v="0"/>
    <n v="0"/>
    <n v="0"/>
    <n v="0"/>
    <n v="0"/>
    <n v="0"/>
    <m/>
  </r>
  <r>
    <n v="17029639"/>
    <s v="MAYA MAJU (M) SDN BHD                   "/>
    <n v="101636"/>
    <x v="965"/>
    <s v="CFS-BB"/>
    <s v="Y"/>
    <n v="133637"/>
    <s v="Ng Chuan Xun"/>
    <s v="RM"/>
    <n v="0"/>
    <n v="0"/>
    <n v="0"/>
    <n v="0"/>
    <n v="4850000"/>
    <n v="4850000"/>
    <n v="4850000"/>
  </r>
  <r>
    <n v="22527941"/>
    <s v="REDTECH OFFSHORE SDN BHD                "/>
    <n v="101636"/>
    <x v="965"/>
    <s v="CFS-BB"/>
    <s v="N"/>
    <m/>
    <m/>
    <m/>
    <n v="0"/>
    <n v="0"/>
    <n v="0"/>
    <n v="0"/>
    <n v="0"/>
    <n v="0"/>
    <m/>
  </r>
  <r>
    <n v="26616826"/>
    <s v="MAYAZIA CARTRADE SDN. BHD."/>
    <n v="101637"/>
    <x v="966"/>
    <s v="CFS-BB"/>
    <s v="N"/>
    <m/>
    <m/>
    <m/>
    <n v="0"/>
    <n v="0"/>
    <n v="0"/>
    <n v="0"/>
    <n v="0"/>
    <n v="0"/>
    <m/>
  </r>
  <r>
    <n v="20794259"/>
    <s v="SYARIKAT MAYAZIA SDN BHD                "/>
    <n v="101637"/>
    <x v="966"/>
    <s v="CFS-BB"/>
    <s v="N"/>
    <m/>
    <m/>
    <m/>
    <n v="0"/>
    <n v="0"/>
    <n v="0"/>
    <n v="0"/>
    <n v="0"/>
    <n v="0"/>
    <m/>
  </r>
  <r>
    <n v="16085311"/>
    <s v="MAY CHEMICAL SDN BHD"/>
    <n v="101638"/>
    <x v="967"/>
    <s v="CFS-BB"/>
    <s v="Y"/>
    <n v="129270"/>
    <s v="Ang Xing-Yiow"/>
    <s v="RM"/>
    <n v="34500000"/>
    <n v="0"/>
    <n v="0"/>
    <n v="4500798.76"/>
    <n v="34500000"/>
    <n v="39000798.759999998"/>
    <n v="4500798.7599999979"/>
  </r>
  <r>
    <n v="26628119"/>
    <s v="MAZTAN SDN BHD"/>
    <n v="101639"/>
    <x v="968"/>
    <s v="CFS-BB"/>
    <s v="Y"/>
    <n v="97860"/>
    <s v="Noraniza Binti Sani"/>
    <s v="RM"/>
    <n v="1020000"/>
    <n v="1007459.12"/>
    <n v="0"/>
    <n v="0"/>
    <n v="0"/>
    <n v="1007459.12"/>
    <n v="-12540.880000000005"/>
  </r>
  <r>
    <n v="26796559"/>
    <s v="SUN GATE ENERGY SDN. BHD."/>
    <n v="101639"/>
    <x v="968"/>
    <s v="CFS-BB"/>
    <s v="N"/>
    <n v="97860"/>
    <s v="Noraniza Binti Sani"/>
    <s v="RM"/>
    <n v="0"/>
    <n v="0"/>
    <n v="0"/>
    <n v="0"/>
    <n v="0"/>
    <n v="0"/>
    <m/>
  </r>
  <r>
    <n v="21847512"/>
    <s v="M C YEW SDN BHD"/>
    <n v="100627"/>
    <x v="969"/>
    <s v="CFS-BB"/>
    <s v="Y"/>
    <n v="74278"/>
    <s v="Mohd Shafiz Bin Mohd Taib"/>
    <s v="RM"/>
    <n v="3289346.46"/>
    <n v="336137.07"/>
    <n v="1506230.99"/>
    <n v="0"/>
    <n v="1440000"/>
    <n v="3282368.06"/>
    <n v="-6978.3999999999069"/>
  </r>
  <r>
    <n v="23731431"/>
    <s v="LUMUT KIRI CONSTRUCTION SDN BHD"/>
    <n v="100627"/>
    <x v="969"/>
    <s v="CFS-BB"/>
    <s v="N"/>
    <m/>
    <m/>
    <m/>
    <n v="0"/>
    <n v="0"/>
    <n v="0"/>
    <n v="0"/>
    <n v="0"/>
    <n v="0"/>
    <m/>
  </r>
  <r>
    <n v="5893176"/>
    <s v="VITAJUTA SDN BHD"/>
    <n v="100660"/>
    <x v="970"/>
    <s v="CFS-BB"/>
    <s v="Y"/>
    <n v="136964"/>
    <s v="Ting Ding Ping"/>
    <s v="RM"/>
    <n v="500000"/>
    <n v="504163.89"/>
    <n v="0"/>
    <n v="0"/>
    <n v="0"/>
    <n v="504163.89"/>
    <n v="4163.890000000014"/>
  </r>
  <r>
    <n v="6118766"/>
    <s v="COHOME DEVELOPMENT SDN BHD"/>
    <n v="100660"/>
    <x v="970"/>
    <s v="CFS-BB"/>
    <s v="Y"/>
    <n v="136964"/>
    <s v="Ting Ding Ping"/>
    <s v="RM"/>
    <n v="137965.68"/>
    <n v="0"/>
    <n v="116977.13"/>
    <n v="0"/>
    <n v="0"/>
    <n v="116977.13"/>
    <n v="-20988.549999999988"/>
  </r>
  <r>
    <n v="8194566"/>
    <s v="DOUBLE DYNASTY SDN BHD"/>
    <n v="100660"/>
    <x v="970"/>
    <s v="CFS-BB"/>
    <s v="N"/>
    <m/>
    <m/>
    <m/>
    <n v="0"/>
    <n v="0"/>
    <n v="0"/>
    <n v="0"/>
    <n v="0"/>
    <n v="0"/>
    <m/>
  </r>
  <r>
    <n v="12158390"/>
    <s v="WEICOJAYA SDN BHD"/>
    <n v="100660"/>
    <x v="970"/>
    <s v="CFS-BB"/>
    <s v="N"/>
    <m/>
    <m/>
    <s v="RM"/>
    <n v="0"/>
    <n v="0"/>
    <n v="0"/>
    <n v="0"/>
    <n v="0"/>
    <n v="0"/>
    <m/>
  </r>
  <r>
    <n v="13868837"/>
    <s v="MDS MART SDN. BHD."/>
    <n v="100660"/>
    <x v="970"/>
    <s v="CFS-BB"/>
    <s v="Y"/>
    <n v="136964"/>
    <s v="Ting Ding Ping"/>
    <s v="RM"/>
    <n v="0"/>
    <n v="0"/>
    <n v="0"/>
    <n v="2074000"/>
    <n v="0"/>
    <n v="2074000"/>
    <n v="2074000"/>
  </r>
  <r>
    <n v="19433497"/>
    <s v="BASE FASTENERS SDN BHD"/>
    <n v="100660"/>
    <x v="970"/>
    <s v="CFS-BB"/>
    <s v="Y"/>
    <n v="136964"/>
    <s v="Ting Ding Ping"/>
    <s v="RM"/>
    <n v="1509309.8900000001"/>
    <n v="377822.69"/>
    <n v="1006206.6"/>
    <n v="0"/>
    <n v="0"/>
    <n v="1384029.29"/>
    <n v="-125280.60000000009"/>
  </r>
  <r>
    <n v="23758211"/>
    <s v="MDS MART (TATAU) SDN BHD"/>
    <n v="100660"/>
    <x v="970"/>
    <s v="CFS-BB"/>
    <s v="Y"/>
    <n v="136964"/>
    <s v="Ting Ding Ping"/>
    <s v="RM"/>
    <n v="750000"/>
    <n v="39864.39"/>
    <n v="0"/>
    <n v="0"/>
    <n v="0"/>
    <n v="39864.39"/>
    <n v="-710135.61"/>
  </r>
  <r>
    <n v="25526007"/>
    <s v="PROMENADE TRADING SDN BHD               "/>
    <n v="100660"/>
    <x v="970"/>
    <s v="CFS-BB"/>
    <s v="N"/>
    <m/>
    <m/>
    <m/>
    <n v="0"/>
    <n v="0"/>
    <n v="0"/>
    <n v="0"/>
    <n v="0"/>
    <n v="0"/>
    <m/>
  </r>
  <r>
    <n v="25643778"/>
    <s v="MDS MART (SIBU) SDN. BHD."/>
    <n v="100660"/>
    <x v="970"/>
    <s v="CFS-BB"/>
    <s v="Y"/>
    <n v="136964"/>
    <s v="Ting Ding Ping"/>
    <s v="RM"/>
    <n v="1581000"/>
    <n v="1581430.48"/>
    <n v="0"/>
    <n v="0"/>
    <n v="0"/>
    <n v="1581430.48"/>
    <n v="430.47999999998137"/>
  </r>
  <r>
    <n v="26942626"/>
    <s v="MDS Mart (Kemena) Sdn. Bhd."/>
    <n v="100660"/>
    <x v="970"/>
    <s v="CFS-BB"/>
    <s v="Y"/>
    <n v="136964"/>
    <s v="Ting Ding Ping"/>
    <s v="RM"/>
    <n v="1000000"/>
    <n v="1018126.26"/>
    <n v="0"/>
    <n v="0"/>
    <n v="0"/>
    <n v="1018126.26"/>
    <n v="18126.260000000009"/>
  </r>
  <r>
    <n v="26946594"/>
    <s v="MDS Trading (Bintulu) SB"/>
    <n v="100660"/>
    <x v="970"/>
    <s v="CFS-BB"/>
    <s v="Y"/>
    <n v="136964"/>
    <s v="Ting Ding Ping"/>
    <s v="RM"/>
    <n v="1000000"/>
    <n v="1014531.72"/>
    <n v="0"/>
    <n v="0"/>
    <n v="0"/>
    <n v="1014531.72"/>
    <n v="14531.719999999972"/>
  </r>
  <r>
    <n v="26946833"/>
    <s v="MDS Mart (Sungai Plan) Sdn. Bhd."/>
    <n v="100660"/>
    <x v="970"/>
    <s v="CFS-BB"/>
    <s v="Y"/>
    <n v="136964"/>
    <s v="Ting Ding Ping"/>
    <s v="RM"/>
    <n v="500000"/>
    <n v="508090.39"/>
    <n v="0"/>
    <n v="0"/>
    <n v="0"/>
    <n v="508090.39"/>
    <n v="8090.390000000014"/>
  </r>
  <r>
    <n v="26947192"/>
    <s v="MDS Mart (Jepak) Sdn. Bhd."/>
    <n v="100660"/>
    <x v="970"/>
    <s v="CFS-BB"/>
    <s v="Y"/>
    <n v="136964"/>
    <s v="Ting Ding Ping"/>
    <s v="RM"/>
    <n v="400000"/>
    <n v="403995.8"/>
    <n v="0"/>
    <n v="0"/>
    <n v="0"/>
    <n v="403995.8"/>
    <n v="3995.7999999999884"/>
  </r>
  <r>
    <n v="7310857"/>
    <s v="ARAH MAHIR SDN BHD"/>
    <n v="100661"/>
    <x v="971"/>
    <s v="CFS-BB"/>
    <s v="Y"/>
    <n v="92006"/>
    <s v="Tan Lee Ling"/>
    <s v="BDM"/>
    <n v="100000"/>
    <n v="0"/>
    <n v="0"/>
    <n v="136246.31"/>
    <n v="100000"/>
    <n v="236246.31"/>
    <n v="136246.31"/>
  </r>
  <r>
    <n v="7837052"/>
    <s v="MDZ CONSTRUCTION SDN BHD"/>
    <n v="100661"/>
    <x v="971"/>
    <s v="CFS-BB"/>
    <s v="Y"/>
    <n v="92006"/>
    <s v="Tan Lee Ling"/>
    <s v="BDM"/>
    <n v="2652415.73"/>
    <n v="761266.34"/>
    <n v="401610.49"/>
    <n v="700493.01"/>
    <n v="1500000"/>
    <n v="3363369.84"/>
    <n v="710954.10999999987"/>
  </r>
  <r>
    <n v="26278923"/>
    <s v="MEDIA CONSORTIUM CORPORATION SDN BHD    "/>
    <n v="100663"/>
    <x v="972"/>
    <s v="CFS-BB"/>
    <s v="Y"/>
    <n v="128374"/>
    <s v="Ho Sie Cheng"/>
    <s v="RM"/>
    <n v="1250000"/>
    <n v="1270092.9099999999"/>
    <n v="0"/>
    <n v="0"/>
    <n v="0"/>
    <n v="1270092.9099999999"/>
    <n v="20092.909999999916"/>
  </r>
  <r>
    <n v="26310171"/>
    <s v="PEOPLE 'N RICH - H SDN BHD              "/>
    <n v="100663"/>
    <x v="972"/>
    <s v="CFS-BB"/>
    <s v="Y"/>
    <n v="129943"/>
    <s v="Saw Li Ming"/>
    <s v="RM"/>
    <n v="1120000"/>
    <n v="1121485.3899999999"/>
    <n v="0"/>
    <n v="0"/>
    <n v="0"/>
    <n v="1121485.3899999999"/>
    <n v="1485.3899999998976"/>
  </r>
  <r>
    <n v="7391544"/>
    <s v="MEDIAREX SDN BHD"/>
    <n v="100664"/>
    <x v="973"/>
    <s v="CFS-BB"/>
    <s v="Y"/>
    <n v="128143"/>
    <s v="Iftaz Bin Mardi"/>
    <s v="RM"/>
    <n v="18752886.289999999"/>
    <n v="0"/>
    <n v="0"/>
    <n v="751924.21"/>
    <n v="18000000"/>
    <n v="18751924.210000001"/>
    <n v="-962.07999999821186"/>
  </r>
  <r>
    <n v="14922158"/>
    <s v="JOEN JOEN INDUSTRIES SDN BHD"/>
    <n v="100664"/>
    <x v="973"/>
    <s v="CFS-BB"/>
    <s v="Y"/>
    <n v="128143"/>
    <s v="Iftaz Bin Mardi"/>
    <s v="RM"/>
    <n v="2656250"/>
    <n v="2065812.33"/>
    <n v="0"/>
    <n v="0"/>
    <n v="0"/>
    <n v="2065812.33"/>
    <n v="-590437.66999999993"/>
  </r>
  <r>
    <n v="14922231"/>
    <s v="NURTURE MASTER SDN BHD"/>
    <n v="100664"/>
    <x v="973"/>
    <s v="CFS-BB"/>
    <s v="Y"/>
    <n v="128143"/>
    <s v="Iftaz Bin Mardi"/>
    <s v="RM"/>
    <n v="3021750"/>
    <n v="2367403.06"/>
    <n v="0"/>
    <n v="0"/>
    <n v="0"/>
    <n v="2367403.06"/>
    <n v="-654346.93999999994"/>
  </r>
  <r>
    <n v="24191934"/>
    <s v="LAMKON INDUSTRIES SDN. BHD."/>
    <n v="100664"/>
    <x v="973"/>
    <s v="CFS-BB"/>
    <s v="Y"/>
    <n v="128143"/>
    <s v="Iftaz Bin Mardi"/>
    <s v="RM"/>
    <n v="1500000"/>
    <n v="1520218.12"/>
    <n v="0"/>
    <n v="0"/>
    <n v="0"/>
    <n v="1520218.12"/>
    <n v="20218.120000000112"/>
  </r>
  <r>
    <n v="7125626"/>
    <s v="MEDI - CIRCLE SDN. BHD."/>
    <n v="100662"/>
    <x v="974"/>
    <s v="CFS-BB"/>
    <s v="Y"/>
    <n v="87000"/>
    <s v="Punitha A/P Krishnan"/>
    <s v="RM"/>
    <n v="15036378"/>
    <n v="7289150.7999999998"/>
    <n v="2950000"/>
    <n v="0"/>
    <n v="0"/>
    <n v="10239150.800000001"/>
    <n v="-4797227.1999999993"/>
  </r>
  <r>
    <n v="15194528"/>
    <s v="HOSPITAL PAKAR AN-NUR HASANAH SDN BHD   "/>
    <n v="100662"/>
    <x v="974"/>
    <s v="CFS-BB"/>
    <s v="Y"/>
    <n v="87000"/>
    <s v="Punitha A/P Krishnan"/>
    <s v="RM"/>
    <n v="3646663.09"/>
    <n v="1570737.49"/>
    <n v="767775.4"/>
    <n v="0"/>
    <n v="750000"/>
    <n v="3088512.89"/>
    <n v="-558150.19999999972"/>
  </r>
  <r>
    <n v="16945240"/>
    <s v="BANGI DIALYSIS CENTRE SDN BHD"/>
    <n v="100662"/>
    <x v="974"/>
    <s v="CFS-BB"/>
    <s v="Y"/>
    <n v="98222"/>
    <s v="Chai Yee Leng"/>
    <s v="RM"/>
    <n v="336000"/>
    <n v="107895.49"/>
    <n v="0"/>
    <n v="0"/>
    <n v="0"/>
    <n v="107895.49"/>
    <n v="-228104.51"/>
  </r>
  <r>
    <n v="17269511"/>
    <s v="MURNI INTERNATIONAL (M) SDN BHD         "/>
    <n v="100662"/>
    <x v="974"/>
    <s v="CFS-BB"/>
    <s v="Y"/>
    <m/>
    <m/>
    <m/>
    <n v="0"/>
    <n v="0"/>
    <n v="0"/>
    <n v="0"/>
    <n v="500000"/>
    <n v="500000"/>
    <n v="500000"/>
  </r>
  <r>
    <n v="20168871"/>
    <s v="KOPERASI ISLAH MALAYSIA BERHAD          "/>
    <n v="100662"/>
    <x v="974"/>
    <s v="CFS-BB"/>
    <s v="N"/>
    <m/>
    <m/>
    <m/>
    <n v="0"/>
    <n v="0"/>
    <n v="0"/>
    <n v="0"/>
    <n v="0"/>
    <n v="0"/>
    <m/>
  </r>
  <r>
    <n v="20207633"/>
    <s v="TOP JAZ IMAGING SDN BHD"/>
    <n v="100662"/>
    <x v="974"/>
    <s v="CFS-BB"/>
    <s v="N"/>
    <m/>
    <m/>
    <m/>
    <n v="0"/>
    <n v="0"/>
    <n v="0"/>
    <n v="0"/>
    <n v="0"/>
    <n v="0"/>
    <m/>
  </r>
  <r>
    <n v="23606111"/>
    <s v="MEDIC IG INFO TECH SDN. BHD."/>
    <n v="100662"/>
    <x v="974"/>
    <s v="CFS-BB"/>
    <s v="N"/>
    <m/>
    <m/>
    <m/>
    <n v="0"/>
    <n v="0"/>
    <n v="0"/>
    <n v="0"/>
    <n v="0"/>
    <n v="0"/>
    <m/>
  </r>
  <r>
    <n v="23679502"/>
    <s v="MEDIC IG BIOPHARMA SDN. BHD."/>
    <n v="100662"/>
    <x v="974"/>
    <s v="CFS-BB"/>
    <s v="N"/>
    <m/>
    <m/>
    <m/>
    <n v="0"/>
    <n v="0"/>
    <n v="0"/>
    <n v="0"/>
    <n v="0"/>
    <n v="0"/>
    <m/>
  </r>
  <r>
    <n v="20077040"/>
    <s v="MAI SHANG ESTATES SDN.BHD."/>
    <n v="100665"/>
    <x v="975"/>
    <s v="CFS-BB"/>
    <s v="Y"/>
    <n v="96908"/>
    <s v="Hastri Binti M Natsir"/>
    <s v="RM"/>
    <n v="1547000"/>
    <n v="1097580.46"/>
    <n v="0"/>
    <n v="0"/>
    <n v="0"/>
    <n v="1097580.46"/>
    <n v="-449419.54000000004"/>
  </r>
  <r>
    <n v="20519368"/>
    <s v="GRADE PAVILION SDN BHD"/>
    <n v="100665"/>
    <x v="975"/>
    <s v="CFS-BB"/>
    <s v="N"/>
    <m/>
    <m/>
    <m/>
    <n v="0"/>
    <n v="0"/>
    <n v="0"/>
    <n v="0"/>
    <n v="0"/>
    <n v="0"/>
    <m/>
  </r>
  <r>
    <n v="21392643"/>
    <s v="GOLDEN STREAM SDN BHD"/>
    <n v="100665"/>
    <x v="975"/>
    <s v="CFS-BB"/>
    <s v="Y"/>
    <n v="96964"/>
    <s v="Yusrinah Yahadi"/>
    <s v="RM"/>
    <n v="2707500"/>
    <n v="1222265.97"/>
    <n v="0"/>
    <n v="0"/>
    <n v="0"/>
    <n v="1222265.97"/>
    <n v="-1485234.03"/>
  </r>
  <r>
    <n v="23537091"/>
    <s v="Mai Shang Sdn Bhd"/>
    <n v="100665"/>
    <x v="975"/>
    <s v="CFS-BB"/>
    <s v="N"/>
    <m/>
    <m/>
    <m/>
    <n v="0"/>
    <n v="0"/>
    <n v="0"/>
    <n v="0"/>
    <n v="0"/>
    <n v="0"/>
    <m/>
  </r>
  <r>
    <n v="23688353"/>
    <s v="HAINAN ASSOCIATION KOTA KINABALU        "/>
    <n v="100665"/>
    <x v="975"/>
    <s v="CFS-BB"/>
    <s v="Y"/>
    <n v="127389"/>
    <s v="Jaspher Gumpil"/>
    <s v="RM"/>
    <n v="2480000"/>
    <n v="1435983.69"/>
    <n v="0"/>
    <n v="0"/>
    <n v="0"/>
    <n v="1435983.69"/>
    <n v="-1044016.31"/>
  </r>
  <r>
    <n v="23722788"/>
    <s v="READY HUB SDN BHD"/>
    <n v="100665"/>
    <x v="975"/>
    <s v="CFS-BB"/>
    <s v="Y"/>
    <n v="96908"/>
    <s v="Hastri Binti M Natsir"/>
    <s v="RM"/>
    <n v="1500000"/>
    <n v="222054.59"/>
    <n v="0"/>
    <n v="0"/>
    <n v="0"/>
    <n v="222054.59"/>
    <n v="-1277945.4099999999"/>
  </r>
  <r>
    <n v="25607836"/>
    <s v="MEGA CITY AVENUE SDN BHD                "/>
    <n v="100665"/>
    <x v="975"/>
    <s v="CFS-BB"/>
    <s v="Y"/>
    <n v="20558"/>
    <s v="Liau Shui Lee"/>
    <s v="BDM"/>
    <n v="48358000"/>
    <n v="21036398.240000002"/>
    <n v="0"/>
    <n v="0"/>
    <n v="3658000"/>
    <n v="24694398.240000002"/>
    <n v="-23663601.759999998"/>
  </r>
  <r>
    <n v="25915654"/>
    <s v="MAI SHANG PROPERTIES SDN BHD            "/>
    <n v="100665"/>
    <x v="975"/>
    <s v="CFS-BB"/>
    <s v="N"/>
    <m/>
    <m/>
    <m/>
    <n v="0"/>
    <n v="0"/>
    <n v="0"/>
    <n v="0"/>
    <n v="0"/>
    <n v="0"/>
    <m/>
  </r>
  <r>
    <n v="26190351"/>
    <s v="ECO SINAR JAYA SDN BHD"/>
    <n v="100665"/>
    <x v="975"/>
    <s v="CFS-BB"/>
    <s v="Y"/>
    <n v="20558"/>
    <s v="Liau Shui Lee"/>
    <s v="BDM"/>
    <n v="3310926.24"/>
    <n v="0"/>
    <n v="7509666.5599999996"/>
    <n v="0"/>
    <n v="0"/>
    <n v="7509666.5599999996"/>
    <n v="4198740.3199999994"/>
  </r>
  <r>
    <n v="19926175"/>
    <s v="MEGA LACE (KT) SDN. BHD."/>
    <n v="101640"/>
    <x v="976"/>
    <s v="CFS-BB"/>
    <s v="Y"/>
    <n v="88661"/>
    <s v="Lim Mei Hwa"/>
    <s v="RM"/>
    <n v="1254936.6600000001"/>
    <n v="529706.5"/>
    <n v="298957.78999999998"/>
    <n v="0"/>
    <n v="0"/>
    <n v="828664.29"/>
    <n v="-426272.37000000011"/>
  </r>
  <r>
    <n v="5861378"/>
    <s v="W.S. HANDICRAFT SDN BHD"/>
    <n v="101640"/>
    <x v="976"/>
    <s v="CFS-BB"/>
    <s v="N"/>
    <m/>
    <m/>
    <m/>
    <n v="0"/>
    <n v="0"/>
    <n v="0"/>
    <n v="0"/>
    <n v="0"/>
    <n v="0"/>
    <m/>
  </r>
  <r>
    <n v="18766897"/>
    <s v="MEGAREADY STEEL SDN BHD"/>
    <n v="101641"/>
    <x v="977"/>
    <s v="CFS-BB"/>
    <s v="Y"/>
    <n v="88906"/>
    <s v="Nadia Binti Ahmad Tarmizi"/>
    <s v="RM"/>
    <n v="3385814.65"/>
    <n v="1018081.88"/>
    <n v="77709.77"/>
    <n v="0"/>
    <n v="2195523.85"/>
    <n v="3291315.5"/>
    <n v="-94499.149999999907"/>
  </r>
  <r>
    <n v="25500129"/>
    <s v="HORNG TATT SDN BHD                      "/>
    <n v="101641"/>
    <x v="977"/>
    <s v="CFS-BB"/>
    <s v="N"/>
    <m/>
    <m/>
    <m/>
    <n v="0"/>
    <n v="0"/>
    <n v="0"/>
    <n v="0"/>
    <n v="0"/>
    <n v="0"/>
    <m/>
  </r>
  <r>
    <n v="25684636"/>
    <s v="MEGAREADY INDUSTRIES SDN BHD            "/>
    <n v="101641"/>
    <x v="977"/>
    <s v="CFS-BB"/>
    <s v="N"/>
    <m/>
    <m/>
    <m/>
    <n v="0"/>
    <n v="0"/>
    <n v="0"/>
    <n v="0"/>
    <n v="0"/>
    <n v="0"/>
    <m/>
  </r>
  <r>
    <n v="5969605"/>
    <s v="MEGATARA SDN BHD"/>
    <n v="100668"/>
    <x v="978"/>
    <s v="CFS-BB"/>
    <s v="Y"/>
    <n v="71532"/>
    <s v="Azril Bin Azman"/>
    <s v="BDM"/>
    <n v="6414000"/>
    <n v="0"/>
    <n v="0"/>
    <n v="0.02"/>
    <n v="6414000"/>
    <n v="6414000.0199999996"/>
    <n v="1.9999999552965164E-2"/>
  </r>
  <r>
    <n v="6931419"/>
    <s v="MEGATEMAS SDN BHD"/>
    <n v="100668"/>
    <x v="978"/>
    <s v="CFS-BB"/>
    <s v="Y"/>
    <n v="71532"/>
    <s v="Azril Bin Azman"/>
    <s v="BDM"/>
    <n v="700000"/>
    <n v="693995.13"/>
    <n v="0"/>
    <n v="0"/>
    <n v="0"/>
    <n v="693995.13"/>
    <n v="-6004.8699999999953"/>
  </r>
  <r>
    <n v="25692886"/>
    <s v="MEGATARA PROPERTIES SDN BHD"/>
    <n v="100668"/>
    <x v="978"/>
    <s v="CFS-BB"/>
    <s v="Y"/>
    <n v="71532"/>
    <s v="Azril Bin Azman"/>
    <s v="BDM"/>
    <n v="1112300"/>
    <n v="1112300"/>
    <n v="0"/>
    <n v="0"/>
    <n v="0"/>
    <n v="1112300"/>
    <n v="0"/>
  </r>
  <r>
    <n v="20734240"/>
    <s v="MELIDEX PRECAST SDN BHD"/>
    <n v="101642"/>
    <x v="979"/>
    <s v="CFS-BB"/>
    <s v="Y"/>
    <n v="97860"/>
    <s v="Noraniza Binti Sani"/>
    <s v="RM"/>
    <n v="3500000"/>
    <n v="1869186.7"/>
    <n v="0"/>
    <n v="0"/>
    <n v="0"/>
    <n v="1869186.7"/>
    <n v="-1630813.3"/>
  </r>
  <r>
    <n v="26949655"/>
    <s v="SIN STEEL CONSTRUCTION SDN BHD"/>
    <n v="101642"/>
    <x v="979"/>
    <s v="CFS-BB"/>
    <s v="Y"/>
    <n v="132785"/>
    <s v="Chong Sook Ling"/>
    <s v="RM"/>
    <n v="300000"/>
    <n v="296887.39"/>
    <n v="0"/>
    <n v="0"/>
    <n v="0"/>
    <n v="296887.39"/>
    <n v="-3112.609999999986"/>
  </r>
  <r>
    <n v="16909040"/>
    <s v="MELIMA ASSETS SDN BHD"/>
    <n v="100669"/>
    <x v="980"/>
    <s v="CFS-BB"/>
    <s v="Y"/>
    <n v="70925"/>
    <s v="Sharifah Nor Hamiza Binti Syed Mohd"/>
    <s v="RM"/>
    <n v="38200000"/>
    <n v="0"/>
    <n v="0"/>
    <n v="3693893.94"/>
    <n v="1300000"/>
    <n v="4993893.9399999995"/>
    <n v="-33206106.060000002"/>
  </r>
  <r>
    <n v="19834977"/>
    <s v="ADENLAND (DAMANSARA JAYA) SDN BHD       "/>
    <n v="100669"/>
    <x v="980"/>
    <s v="CFS-BB"/>
    <s v="N"/>
    <m/>
    <m/>
    <m/>
    <n v="0"/>
    <n v="0"/>
    <n v="0"/>
    <n v="0"/>
    <n v="0"/>
    <n v="0"/>
    <m/>
  </r>
  <r>
    <n v="21580232"/>
    <s v="ADENLAND (KUANTAN) SDN BHD"/>
    <n v="100669"/>
    <x v="980"/>
    <s v="CFS-BB"/>
    <s v="Y"/>
    <n v="70925"/>
    <s v="Sharifah Nor Hamiza Binti Syed Mohd"/>
    <s v="RM"/>
    <n v="1720000"/>
    <n v="1721610.23"/>
    <n v="0"/>
    <n v="0"/>
    <n v="0"/>
    <n v="1721610.23"/>
    <n v="1610.2299999999814"/>
  </r>
  <r>
    <n v="23622366"/>
    <s v="ADENLAND (KUNDANG) SDN BHD"/>
    <n v="100669"/>
    <x v="980"/>
    <s v="CFS-BB"/>
    <s v="N"/>
    <m/>
    <m/>
    <m/>
    <n v="0"/>
    <n v="0"/>
    <n v="0"/>
    <n v="0"/>
    <n v="0"/>
    <n v="0"/>
    <m/>
  </r>
  <r>
    <n v="23646903"/>
    <s v="ADENLAND CHERAS SDN BHD"/>
    <n v="100669"/>
    <x v="980"/>
    <s v="CFS-BB"/>
    <s v="Y"/>
    <n v="133637"/>
    <s v="Ng Chuan Xun"/>
    <s v="RM"/>
    <n v="2000000"/>
    <n v="0"/>
    <n v="0"/>
    <n v="0"/>
    <n v="2000000"/>
    <n v="2000000"/>
    <n v="0"/>
  </r>
  <r>
    <n v="24750041"/>
    <s v="MAKMUR TERBILANG SDN BHD"/>
    <n v="100669"/>
    <x v="980"/>
    <s v="CFS-BB"/>
    <s v="Y"/>
    <n v="70925"/>
    <s v="Sharifah Nor Hamiza Binti Syed Mohd"/>
    <s v="RM"/>
    <n v="9000000"/>
    <n v="9400199.6300000008"/>
    <n v="0"/>
    <n v="0"/>
    <n v="0"/>
    <n v="9400199.6300000008"/>
    <n v="400199.63000000082"/>
  </r>
  <r>
    <n v="24823264"/>
    <s v="REBANA MAJU SDN BHD                     "/>
    <n v="100669"/>
    <x v="980"/>
    <s v="CFS-BB"/>
    <s v="N"/>
    <m/>
    <m/>
    <m/>
    <n v="0"/>
    <n v="0"/>
    <n v="0"/>
    <n v="0"/>
    <n v="0"/>
    <n v="0"/>
    <m/>
  </r>
  <r>
    <n v="25102576"/>
    <s v="ADENLAND (JLN KEBUN) SDN BHD            "/>
    <n v="100669"/>
    <x v="980"/>
    <s v="CFS-BB"/>
    <s v="N"/>
    <m/>
    <m/>
    <m/>
    <n v="0"/>
    <n v="0"/>
    <n v="0"/>
    <n v="0"/>
    <n v="0"/>
    <n v="0"/>
    <m/>
  </r>
  <r>
    <n v="7909299"/>
    <s v="DATACASH ENTERPRISE SDN BHD"/>
    <n v="100670"/>
    <x v="981"/>
    <s v="CFS-BB"/>
    <s v="Y"/>
    <n v="134714"/>
    <s v="Tan Yi Sheng"/>
    <s v="RM"/>
    <n v="306805.22000000003"/>
    <n v="0"/>
    <n v="304536.82"/>
    <n v="0"/>
    <n v="0"/>
    <n v="304536.82"/>
    <n v="-2268.4000000000233"/>
  </r>
  <r>
    <n v="15504921"/>
    <s v="MEMORY BREAD SDN BHD"/>
    <n v="100670"/>
    <x v="981"/>
    <s v="CFS-BB"/>
    <s v="Y"/>
    <n v="134714"/>
    <s v="Tan Yi Sheng"/>
    <s v="RM"/>
    <n v="327320"/>
    <n v="286924.92"/>
    <n v="0"/>
    <n v="0"/>
    <n v="0"/>
    <n v="286924.92"/>
    <n v="-40395.080000000016"/>
  </r>
  <r>
    <n v="7360086"/>
    <s v="MENANG NUSANTARA SDN BHD"/>
    <n v="100671"/>
    <x v="982"/>
    <s v="CFS-BB"/>
    <s v="Y"/>
    <n v="128143"/>
    <s v="Iftaz Bin Mardi"/>
    <s v="RM"/>
    <n v="4671200"/>
    <n v="2430586.2400000002"/>
    <n v="0"/>
    <n v="602099.39"/>
    <n v="20000"/>
    <n v="3052685.6300000004"/>
    <n v="-1618514.3699999996"/>
  </r>
  <r>
    <n v="20939992"/>
    <s v="MENANG NUSANTARA AUTO SDN BHD"/>
    <n v="100671"/>
    <x v="982"/>
    <s v="CFS-BB"/>
    <s v="Y"/>
    <n v="128143"/>
    <s v="Iftaz Bin Mardi"/>
    <s v="RM"/>
    <n v="0"/>
    <n v="0"/>
    <n v="0"/>
    <n v="750000"/>
    <n v="0"/>
    <n v="750000"/>
    <n v="750000"/>
  </r>
  <r>
    <n v="22948532"/>
    <s v="MN OTOMOBIL SDN BHD"/>
    <n v="100671"/>
    <x v="982"/>
    <s v="CFS-BB"/>
    <s v="N"/>
    <m/>
    <m/>
    <m/>
    <n v="0"/>
    <n v="0"/>
    <n v="0"/>
    <n v="0"/>
    <n v="0"/>
    <n v="0"/>
    <m/>
  </r>
  <r>
    <n v="23422196"/>
    <s v="MJ MOTORS SDN BHD"/>
    <n v="100671"/>
    <x v="982"/>
    <s v="CFS-BB"/>
    <s v="N"/>
    <m/>
    <m/>
    <m/>
    <n v="0"/>
    <n v="0"/>
    <n v="0"/>
    <n v="0"/>
    <n v="0"/>
    <n v="0"/>
    <m/>
  </r>
  <r>
    <n v="25772838"/>
    <s v="MJN AUTO SDN BHD"/>
    <n v="100671"/>
    <x v="982"/>
    <s v="CFS-BB"/>
    <s v="Y"/>
    <n v="128143"/>
    <s v="Iftaz Bin Mardi"/>
    <s v="RM"/>
    <n v="2100581.8200000003"/>
    <n v="0"/>
    <n v="2000387.89"/>
    <n v="0"/>
    <n v="100000"/>
    <n v="2100387.8899999997"/>
    <n v="-193.9300000006333"/>
  </r>
  <r>
    <n v="16942102"/>
    <s v="MENG HOW (M) SDN BHD"/>
    <n v="101643"/>
    <x v="983"/>
    <s v="CFS-BB"/>
    <s v="N"/>
    <m/>
    <m/>
    <m/>
    <n v="0"/>
    <n v="0"/>
    <n v="0"/>
    <n v="0"/>
    <n v="0"/>
    <n v="0"/>
    <m/>
  </r>
  <r>
    <n v="23112395"/>
    <s v="MHC Coldstorage Sdn Bhd"/>
    <n v="101643"/>
    <x v="983"/>
    <s v="CFS-BB"/>
    <s v="N"/>
    <m/>
    <m/>
    <m/>
    <n v="0"/>
    <n v="0"/>
    <n v="0"/>
    <n v="0"/>
    <n v="0"/>
    <n v="0"/>
    <m/>
  </r>
  <r>
    <n v="9801763"/>
    <s v="MERISON (M) SDN.BHD.                    "/>
    <n v="101644"/>
    <x v="984"/>
    <s v="CFS-BB"/>
    <s v="N"/>
    <m/>
    <m/>
    <m/>
    <n v="0"/>
    <n v="0"/>
    <n v="0"/>
    <n v="0"/>
    <n v="0"/>
    <n v="0"/>
    <m/>
  </r>
  <r>
    <n v="20285227"/>
    <s v="MERISON MARKETING SDN BHD               "/>
    <n v="101644"/>
    <x v="984"/>
    <s v="CFS-BB"/>
    <s v="N"/>
    <m/>
    <m/>
    <m/>
    <n v="0"/>
    <n v="0"/>
    <n v="0"/>
    <n v="0"/>
    <n v="0"/>
    <n v="0"/>
    <m/>
  </r>
  <r>
    <n v="9661822"/>
    <s v="B H O SDN BHD                           "/>
    <n v="100673"/>
    <x v="985"/>
    <s v="CFS-BB"/>
    <s v="Y"/>
    <n v="61362"/>
    <s v="Lina Chin"/>
    <s v="RM"/>
    <n v="71004.400000000009"/>
    <n v="0"/>
    <n v="70669.61"/>
    <n v="0"/>
    <n v="0"/>
    <n v="70669.61"/>
    <n v="-334.79000000000815"/>
  </r>
  <r>
    <n v="15895768"/>
    <s v="METONPRO OILFIELD SUPPLY SDN BHD        "/>
    <n v="100673"/>
    <x v="985"/>
    <s v="CFS-BB"/>
    <s v="Y"/>
    <n v="61362"/>
    <s v="Lina Chin"/>
    <s v="RM"/>
    <n v="1438000"/>
    <n v="338171.02"/>
    <n v="0"/>
    <n v="0"/>
    <n v="950000"/>
    <n v="1288171.02"/>
    <n v="-149828.97999999998"/>
  </r>
  <r>
    <n v="20849395"/>
    <s v="PETROCORE SDN BHD"/>
    <n v="100673"/>
    <x v="985"/>
    <s v="CFS-BB"/>
    <s v="Y"/>
    <n v="61362"/>
    <s v="Lina Chin"/>
    <s v="RM"/>
    <n v="1912016"/>
    <n v="268037.15000000002"/>
    <n v="0"/>
    <n v="0"/>
    <n v="1432016"/>
    <n v="1700053.15"/>
    <n v="-211962.85000000009"/>
  </r>
  <r>
    <n v="21918681"/>
    <s v="B.H.O TRADING SDN BHD                   "/>
    <n v="100673"/>
    <x v="985"/>
    <s v="CFS-BB"/>
    <s v="Y"/>
    <n v="61362"/>
    <s v="Lina Chin"/>
    <s v="RM"/>
    <n v="970000"/>
    <n v="921605.92"/>
    <n v="0"/>
    <n v="0"/>
    <n v="0"/>
    <n v="921605.92"/>
    <n v="-48394.079999999958"/>
  </r>
  <r>
    <n v="7644331"/>
    <s v="METROBRITE ENGINEERING SDN BHD"/>
    <n v="100676"/>
    <x v="986"/>
    <s v="CFS-BB"/>
    <s v="Y"/>
    <n v="122984"/>
    <s v="Ting Heng Chin"/>
    <s v="RM"/>
    <n v="8100000"/>
    <n v="0"/>
    <n v="0"/>
    <n v="0"/>
    <n v="8100000"/>
    <n v="8100000"/>
    <n v="0"/>
  </r>
  <r>
    <n v="23037456"/>
    <s v="EQS BUILDERS MANAGEMENT SDN BHD"/>
    <n v="100676"/>
    <x v="986"/>
    <s v="CFS-BB"/>
    <s v="Y"/>
    <n v="129478"/>
    <s v="Evelyn Yang Hueh Wan"/>
    <s v="RM"/>
    <n v="1721140"/>
    <n v="0"/>
    <n v="0"/>
    <n v="1298403.24"/>
    <n v="1721140"/>
    <n v="3019543.24"/>
    <n v="1298403.2400000002"/>
  </r>
  <r>
    <n v="23730452"/>
    <s v="ATIT BUILDERS SDN BHD"/>
    <n v="100676"/>
    <x v="986"/>
    <s v="CFS-BB"/>
    <s v="Y"/>
    <n v="129478"/>
    <s v="Evelyn Yang Hueh Wan"/>
    <s v="RM"/>
    <n v="5000"/>
    <n v="0"/>
    <n v="0"/>
    <n v="0"/>
    <n v="5000"/>
    <n v="5000"/>
    <n v="0"/>
  </r>
  <r>
    <n v="9209448"/>
    <s v="TARGETLANE (M) SDN BHD"/>
    <n v="100677"/>
    <x v="987"/>
    <s v="CFS-BB"/>
    <s v="Y"/>
    <n v="137286"/>
    <s v="See Jing Xuan"/>
    <s v="BDM"/>
    <n v="83989336.930000007"/>
    <n v="73604521.340000004"/>
    <n v="0"/>
    <n v="0"/>
    <n v="0"/>
    <n v="73604521.340000004"/>
    <n v="-10384815.590000004"/>
  </r>
  <r>
    <n v="19564770"/>
    <s v="METROGEN SDN BHD"/>
    <n v="100677"/>
    <x v="987"/>
    <s v="CFS-BB"/>
    <s v="Y"/>
    <n v="137286"/>
    <s v="See Jing Xuan"/>
    <s v="BDM"/>
    <n v="23257700.469999999"/>
    <n v="1015117.4"/>
    <n v="20171800.32"/>
    <n v="0"/>
    <n v="2000000"/>
    <n v="23186917.719999999"/>
    <n v="-70782.75"/>
  </r>
  <r>
    <n v="25903517"/>
    <s v="PELAMAN SDN BHD"/>
    <n v="100677"/>
    <x v="987"/>
    <s v="CFS-BB"/>
    <s v="Y"/>
    <n v="137286"/>
    <s v="See Jing Xuan"/>
    <s v="BDM"/>
    <n v="46000000"/>
    <n v="46006319.590000004"/>
    <n v="0"/>
    <n v="0"/>
    <n v="0"/>
    <n v="46006319.590000004"/>
    <n v="6319.5900000035763"/>
  </r>
  <r>
    <n v="14839266"/>
    <s v="CENTRALFIELDS S/B                       "/>
    <n v="100677"/>
    <x v="987"/>
    <s v="CFS-BB"/>
    <s v="N"/>
    <m/>
    <m/>
    <m/>
    <n v="0"/>
    <n v="0"/>
    <n v="0"/>
    <n v="0"/>
    <n v="0"/>
    <n v="0"/>
    <m/>
  </r>
  <r>
    <n v="20585160"/>
    <s v="KUBU INTEGRASI SDN BHD                  "/>
    <n v="100677"/>
    <x v="987"/>
    <s v="CFS-BB"/>
    <s v="N"/>
    <m/>
    <m/>
    <m/>
    <n v="0"/>
    <n v="0"/>
    <n v="0"/>
    <n v="0"/>
    <n v="0"/>
    <n v="0"/>
    <m/>
  </r>
  <r>
    <n v="20038304"/>
    <s v="SAMIK CORPORATION SDN BHD               "/>
    <n v="100677"/>
    <x v="987"/>
    <s v="CFS-BB"/>
    <s v="N"/>
    <m/>
    <m/>
    <m/>
    <n v="0"/>
    <n v="0"/>
    <n v="0"/>
    <n v="0"/>
    <n v="0"/>
    <n v="0"/>
    <m/>
  </r>
  <r>
    <n v="26632367"/>
    <s v="TAHAP PERKASA SDN BHD                   "/>
    <n v="100677"/>
    <x v="987"/>
    <s v="CFS-BB"/>
    <s v="N"/>
    <n v="137286"/>
    <s v="See Jing Xuan"/>
    <s v="BDM"/>
    <n v="0"/>
    <n v="0"/>
    <n v="0"/>
    <n v="0"/>
    <n v="0"/>
    <n v="0"/>
    <m/>
  </r>
  <r>
    <n v="25612979"/>
    <s v="WADAH BERKAT SDN BHD                    "/>
    <n v="100677"/>
    <x v="987"/>
    <s v="CFS-BB"/>
    <s v="N"/>
    <m/>
    <m/>
    <m/>
    <n v="0"/>
    <n v="0"/>
    <n v="0"/>
    <n v="0"/>
    <n v="0"/>
    <n v="0"/>
    <m/>
  </r>
  <r>
    <n v="5191110"/>
    <s v="EASTBOURNE CORPORATION BHD"/>
    <n v="100674"/>
    <x v="988"/>
    <s v="CFS-BB"/>
    <s v="Y"/>
    <n v="129478"/>
    <s v="Evelyn Yang Hueh Wan"/>
    <s v="RM"/>
    <n v="2073651.53"/>
    <n v="0"/>
    <n v="1565767.7"/>
    <n v="0"/>
    <n v="450000"/>
    <n v="2015767.7"/>
    <n v="-57883.830000000075"/>
  </r>
  <r>
    <n v="19287194"/>
    <s v="METRO GLIDE SDN BHD"/>
    <n v="100674"/>
    <x v="988"/>
    <s v="CFS-BB"/>
    <s v="Y"/>
    <n v="95485"/>
    <s v="Jason Jasmy Khong"/>
    <s v="RM"/>
    <n v="600000"/>
    <n v="611847.17000000004"/>
    <n v="0"/>
    <n v="501284.33"/>
    <n v="0"/>
    <n v="1113131.5"/>
    <n v="513131.5"/>
  </r>
  <r>
    <n v="16561880"/>
    <s v="METRO INTERISE RESOURCES SDN BHD"/>
    <n v="100675"/>
    <x v="989"/>
    <s v="CFS-BB"/>
    <s v="Y"/>
    <n v="84025"/>
    <s v="Ooi Kang Jie"/>
    <s v="RM"/>
    <n v="1441850"/>
    <n v="1098904.3600000001"/>
    <n v="0"/>
    <n v="0"/>
    <n v="0"/>
    <n v="1098904.3600000001"/>
    <n v="-342945.6399999999"/>
  </r>
  <r>
    <n v="16971983"/>
    <s v="METRO INTERISE (MISB) SDN BHD"/>
    <n v="100675"/>
    <x v="989"/>
    <s v="CFS-BB"/>
    <s v="Y"/>
    <n v="84025"/>
    <s v="Ooi Kang Jie"/>
    <s v="RM"/>
    <n v="0"/>
    <n v="0"/>
    <n v="0"/>
    <n v="470000"/>
    <n v="0"/>
    <n v="470000"/>
    <n v="470000"/>
  </r>
  <r>
    <n v="22703176"/>
    <s v="WAWASAN INTAN DEVELOPMENT SDN. BHD."/>
    <n v="100675"/>
    <x v="989"/>
    <s v="CFS-BB"/>
    <s v="N"/>
    <m/>
    <m/>
    <m/>
    <n v="0"/>
    <n v="0"/>
    <n v="0"/>
    <n v="0"/>
    <n v="0"/>
    <n v="0"/>
    <m/>
  </r>
  <r>
    <n v="6826519"/>
    <s v="METRONIC ENGINEERING SDN. BHD."/>
    <n v="101645"/>
    <x v="990"/>
    <s v="CFS-BB"/>
    <s v="Y"/>
    <n v="78024"/>
    <s v="Lam Kok Seong"/>
    <s v="BDM Head"/>
    <n v="23226015.960000001"/>
    <n v="0"/>
    <n v="5549249.79"/>
    <n v="0"/>
    <n v="17652141.300000001"/>
    <n v="23201391.09"/>
    <n v="-24624.870000001043"/>
  </r>
  <r>
    <n v="9074610"/>
    <s v="METROPORT AIR SERVICES SDN BHD          "/>
    <n v="101646"/>
    <x v="991"/>
    <s v="CFS-BB"/>
    <s v="Y"/>
    <n v="78911"/>
    <s v="Adila Binti Mohd Yasin"/>
    <s v="RM"/>
    <n v="0"/>
    <n v="0"/>
    <n v="0"/>
    <n v="0"/>
    <n v="180000"/>
    <n v="180000"/>
    <n v="180000"/>
  </r>
  <r>
    <n v="7554698"/>
    <s v="PELANGI WAREHOUSING SDN BHD             "/>
    <n v="101646"/>
    <x v="991"/>
    <s v="CFS-BB"/>
    <s v="Y"/>
    <n v="78911"/>
    <s v="Adila Binti Mohd Yasin"/>
    <s v="RM"/>
    <n v="0"/>
    <n v="0"/>
    <n v="0"/>
    <n v="0"/>
    <n v="2000000"/>
    <n v="2000000"/>
    <n v="2000000"/>
  </r>
  <r>
    <n v="12222487"/>
    <s v="METRO SEDIA MANAGEMENT SDN BHD"/>
    <n v="101647"/>
    <x v="992"/>
    <s v="CFS-BB"/>
    <s v="N"/>
    <m/>
    <m/>
    <m/>
    <n v="0"/>
    <n v="0"/>
    <n v="0"/>
    <n v="0"/>
    <n v="0"/>
    <n v="0"/>
    <m/>
  </r>
  <r>
    <n v="7470540"/>
    <s v="METRO SEDIA PETROLEUM (KUCHING) SDN BHD"/>
    <n v="101647"/>
    <x v="992"/>
    <s v="CFS-BB"/>
    <s v="Y"/>
    <n v="129478"/>
    <s v="Evelyn Yang Hueh Wan"/>
    <s v="RM"/>
    <n v="0"/>
    <n v="0"/>
    <n v="0"/>
    <n v="160000"/>
    <n v="0"/>
    <n v="160000"/>
    <n v="160000"/>
  </r>
  <r>
    <n v="7557337"/>
    <s v="METTUBE SDN BHD"/>
    <n v="100678"/>
    <x v="993"/>
    <s v="CFS-BB"/>
    <s v="Y"/>
    <n v="71532"/>
    <s v="Azril Bin Azman"/>
    <s v="BDM"/>
    <n v="32750000"/>
    <n v="0"/>
    <n v="0"/>
    <n v="0"/>
    <n v="32750000"/>
    <n v="32750000"/>
    <n v="0"/>
  </r>
  <r>
    <n v="14920421"/>
    <s v="METROD (MALAYSIA) SDN. BHD."/>
    <n v="100678"/>
    <x v="993"/>
    <s v="CFS-BB"/>
    <s v="Y"/>
    <n v="71532"/>
    <s v="Azril Bin Azman"/>
    <s v="BDM"/>
    <n v="52194000"/>
    <n v="0"/>
    <n v="0"/>
    <n v="0"/>
    <n v="52194000"/>
    <n v="52194000"/>
    <n v="0"/>
  </r>
  <r>
    <n v="13378255"/>
    <s v="MUAFUR INDUSTIRES SDN BHD"/>
    <n v="100679"/>
    <x v="994"/>
    <s v="CFS-BB"/>
    <s v="Y"/>
    <n v="86396"/>
    <s v="Gan Siew Lian"/>
    <s v="RM"/>
    <n v="5040713.99"/>
    <n v="0"/>
    <n v="3027142.66"/>
    <n v="0"/>
    <n v="2000000"/>
    <n v="5027142.66"/>
    <n v="-13571.330000000075"/>
  </r>
  <r>
    <n v="19698735"/>
    <s v="MF INTERNATIONAL SDN BHD                "/>
    <n v="100679"/>
    <x v="994"/>
    <s v="CFS-BB"/>
    <s v="Y"/>
    <n v="86396"/>
    <s v="Gan Siew Lian"/>
    <s v="RM"/>
    <n v="12537923.379999999"/>
    <n v="3400162.96"/>
    <n v="3525282.27"/>
    <n v="0"/>
    <n v="5000000"/>
    <n v="11925445.23"/>
    <n v="-612478.14999999851"/>
  </r>
  <r>
    <n v="22614787"/>
    <s v="MFM RESOURCES SDN BHD"/>
    <n v="101648"/>
    <x v="995"/>
    <s v="CFS-BB"/>
    <s v="Y"/>
    <n v="61742"/>
    <s v="Wong Hung Kiew"/>
    <s v="BDM"/>
    <n v="3478988.39"/>
    <n v="1925825.17"/>
    <n v="604158.93000000005"/>
    <n v="0"/>
    <n v="0"/>
    <n v="2529984.1"/>
    <n v="-949004.29"/>
  </r>
  <r>
    <n v="25729532"/>
    <s v="MFM FOOD &amp; BEVERAGES SDN BHD"/>
    <n v="101648"/>
    <x v="995"/>
    <s v="CFS-BB"/>
    <s v="Y"/>
    <n v="61742"/>
    <s v="Wong Hung Kiew"/>
    <s v="BDM"/>
    <n v="1400000"/>
    <n v="890920.08000000007"/>
    <n v="500659.44"/>
    <n v="0"/>
    <n v="500000"/>
    <n v="1891579.52"/>
    <n v="491579.52"/>
  </r>
  <r>
    <n v="22059897"/>
    <s v="MGBU ABUNDANCE SDN BHD                  "/>
    <n v="101649"/>
    <x v="996"/>
    <s v="CFS-BB"/>
    <s v="N"/>
    <m/>
    <m/>
    <s v="RM"/>
    <n v="0"/>
    <n v="0"/>
    <n v="0"/>
    <n v="0"/>
    <n v="0"/>
    <n v="0"/>
    <m/>
  </r>
  <r>
    <n v="24741624"/>
    <s v="MGBU AGENCY SDN BHD"/>
    <n v="101649"/>
    <x v="996"/>
    <s v="CFS-BB"/>
    <s v="Y"/>
    <m/>
    <m/>
    <m/>
    <n v="0"/>
    <n v="0"/>
    <n v="0"/>
    <n v="0"/>
    <n v="0"/>
    <n v="0"/>
    <n v="0"/>
  </r>
  <r>
    <n v="13147296"/>
    <s v="MHMT ENGINEERING SDN BHD"/>
    <n v="100680"/>
    <x v="997"/>
    <s v="CFS-BB"/>
    <s v="Y"/>
    <n v="94601"/>
    <s v="Leong Khang Loon"/>
    <s v="RM"/>
    <n v="1002303.13"/>
    <n v="0"/>
    <n v="301535.43"/>
    <n v="0"/>
    <n v="700000"/>
    <n v="1001535.4299999999"/>
    <n v="-767.70000000006985"/>
  </r>
  <r>
    <n v="21981278"/>
    <s v="DKASIH HEMODIALISIS SDN BHD"/>
    <n v="100680"/>
    <x v="997"/>
    <s v="CFS-BB"/>
    <s v="Y"/>
    <n v="94601"/>
    <s v="Leong Khang Loon"/>
    <s v="RM"/>
    <n v="365670"/>
    <n v="316078.77"/>
    <n v="0"/>
    <n v="0"/>
    <n v="0"/>
    <n v="316078.77"/>
    <n v="-49591.229999999981"/>
  </r>
  <r>
    <n v="12270361"/>
    <s v="MICRON TM SDN BHD                       "/>
    <n v="100681"/>
    <x v="998"/>
    <s v="CFS-BB"/>
    <s v="Y"/>
    <n v="27768"/>
    <s v="Zainun Binti Muhamad"/>
    <s v="RM"/>
    <n v="2703311.26"/>
    <n v="1814122.88"/>
    <n v="182207.51"/>
    <n v="0"/>
    <n v="450000"/>
    <n v="2446330.3899999997"/>
    <n v="-256980.87000000011"/>
  </r>
  <r>
    <n v="20303122"/>
    <s v="MARUDU EXPRESS TRAVEL SERVICE SDN BHD   "/>
    <n v="100681"/>
    <x v="998"/>
    <s v="CFS-BB"/>
    <s v="N"/>
    <m/>
    <m/>
    <m/>
    <n v="0"/>
    <n v="0"/>
    <n v="0"/>
    <n v="0"/>
    <n v="0"/>
    <n v="0"/>
    <m/>
  </r>
  <r>
    <n v="20338889"/>
    <s v="LT AVENUE DEVELOPMENT SDN BHD"/>
    <n v="100681"/>
    <x v="998"/>
    <s v="CFS-BB"/>
    <s v="Y"/>
    <m/>
    <m/>
    <s v="RM"/>
    <n v="0"/>
    <n v="0"/>
    <n v="0"/>
    <n v="0"/>
    <n v="0"/>
    <n v="0"/>
    <n v="0"/>
  </r>
  <r>
    <n v="24710436"/>
    <s v="OWS LUBRICANTS SDN. BHD."/>
    <n v="100681"/>
    <x v="998"/>
    <s v="CFS-BB"/>
    <s v="Y"/>
    <n v="127389"/>
    <s v="Jaspher Gumpil"/>
    <s v="RM"/>
    <n v="3489729.45"/>
    <n v="1776886.87"/>
    <n v="1639586.3"/>
    <n v="0"/>
    <n v="0"/>
    <n v="3416473.17"/>
    <n v="-73256.280000000261"/>
  </r>
  <r>
    <n v="18755333"/>
    <s v="MICROTECH SECURITY SDN BHD"/>
    <n v="101650"/>
    <x v="999"/>
    <s v="CFS-BB"/>
    <s v="Y"/>
    <n v="130292"/>
    <s v="Dhivyamaaran A/L Anparasan"/>
    <s v="RM"/>
    <n v="700000"/>
    <n v="0"/>
    <n v="0"/>
    <n v="0"/>
    <n v="700000"/>
    <n v="700000"/>
    <n v="0"/>
  </r>
  <r>
    <n v="27000673"/>
    <s v="SHN ALPHA REALTY SDN. BHD."/>
    <n v="101650"/>
    <x v="999"/>
    <s v="CFS-BB"/>
    <s v="N"/>
    <n v="71532"/>
    <s v="Azril Bin Azman"/>
    <s v="BDM"/>
    <n v="0"/>
    <n v="0"/>
    <n v="0"/>
    <n v="0"/>
    <n v="0"/>
    <n v="0"/>
    <m/>
  </r>
  <r>
    <n v="11842371"/>
    <s v="TERASKITA (MUADZAM) SDN BHD"/>
    <n v="100683"/>
    <x v="1000"/>
    <s v="CFS-BB"/>
    <s v="Y"/>
    <n v="70925"/>
    <s v="Sharifah Nor Hamiza Binti Syed Mohd"/>
    <s v="RM"/>
    <n v="0"/>
    <n v="0"/>
    <n v="0"/>
    <n v="0"/>
    <n v="0"/>
    <n v="0"/>
    <n v="0"/>
  </r>
  <r>
    <n v="12145154"/>
    <s v="MIDAS TALENT SDN BHD"/>
    <n v="100683"/>
    <x v="1000"/>
    <s v="CFS-BB"/>
    <s v="Y"/>
    <n v="129269"/>
    <s v="Mohd Syahmi Bin Mohd Nasir"/>
    <s v="RM"/>
    <n v="920500"/>
    <n v="511092.97"/>
    <n v="0"/>
    <n v="0"/>
    <n v="300000"/>
    <n v="811092.97"/>
    <n v="-109407.03000000003"/>
  </r>
  <r>
    <n v="13997447"/>
    <s v="SMART STREAM RESOURCES SDN BHD"/>
    <n v="100683"/>
    <x v="1000"/>
    <s v="CFS-BB"/>
    <s v="Y"/>
    <n v="129269"/>
    <s v="Mohd Syahmi Bin Mohd Nasir"/>
    <s v="RM"/>
    <n v="505470.93"/>
    <n v="0"/>
    <n v="503647.29"/>
    <n v="0"/>
    <n v="0"/>
    <n v="503647.29"/>
    <n v="-1823.640000000014"/>
  </r>
  <r>
    <n v="17245520"/>
    <s v="ZLOTY HOLDINGS SDN BHD"/>
    <n v="100682"/>
    <x v="1001"/>
    <s v="CFS-BB"/>
    <s v="N"/>
    <m/>
    <m/>
    <m/>
    <n v="0"/>
    <n v="0"/>
    <n v="0"/>
    <n v="0"/>
    <n v="0"/>
    <n v="0"/>
    <m/>
  </r>
  <r>
    <n v="21529186"/>
    <s v="MID VALLEY KONGKOI SDN BHD"/>
    <n v="100682"/>
    <x v="1001"/>
    <s v="CFS-BB"/>
    <s v="Y"/>
    <n v="135991"/>
    <s v="Loh Yi Peng"/>
    <s v="RM"/>
    <n v="3565000"/>
    <n v="563282.99"/>
    <n v="0"/>
    <n v="0"/>
    <n v="0"/>
    <n v="563282.99"/>
    <n v="-3001717.01"/>
  </r>
  <r>
    <n v="22746914"/>
    <s v="ZLOTY ENTERPRISE SDN BHD"/>
    <n v="100682"/>
    <x v="1001"/>
    <s v="CFS-BB"/>
    <s v="Y"/>
    <n v="128374"/>
    <s v="Ho Sie Cheng"/>
    <s v="RM"/>
    <n v="2500000"/>
    <n v="1596932.81"/>
    <n v="0"/>
    <n v="0"/>
    <n v="0"/>
    <n v="1596932.81"/>
    <n v="-903067.19"/>
  </r>
  <r>
    <n v="5634644"/>
    <s v="FLORAL RESOURCES SDN BHD"/>
    <n v="100684"/>
    <x v="1002"/>
    <s v="CFS-BB"/>
    <s v="N"/>
    <m/>
    <m/>
    <m/>
    <n v="0"/>
    <n v="0"/>
    <n v="0"/>
    <n v="0"/>
    <n v="0"/>
    <n v="0"/>
    <m/>
  </r>
  <r>
    <n v="15277742"/>
    <s v="MEADOW INTERFLORA                       "/>
    <n v="100684"/>
    <x v="1002"/>
    <s v="CFS-BB"/>
    <s v="N"/>
    <m/>
    <m/>
    <m/>
    <n v="0"/>
    <n v="0"/>
    <n v="0"/>
    <n v="0"/>
    <n v="0"/>
    <n v="0"/>
    <m/>
  </r>
  <r>
    <n v="18343963"/>
    <s v="TOPCLASS SUPPLY SDN. BHD."/>
    <n v="100684"/>
    <x v="1002"/>
    <s v="CFS-BB"/>
    <s v="Y"/>
    <n v="129413"/>
    <s v="Ng Khay Xiong"/>
    <s v="RM"/>
    <n v="1000000"/>
    <n v="170291.37"/>
    <n v="0"/>
    <n v="701173.06"/>
    <n v="0"/>
    <n v="871464.43"/>
    <n v="-128535.56999999995"/>
  </r>
  <r>
    <n v="19730080"/>
    <s v="PARAMOUNT MOTION SDN BHD"/>
    <n v="100684"/>
    <x v="1002"/>
    <s v="CFS-BB"/>
    <s v="Y"/>
    <n v="129413"/>
    <s v="Ng Khay Xiong"/>
    <s v="RM"/>
    <n v="3750000"/>
    <n v="1481266.25"/>
    <n v="0"/>
    <n v="0"/>
    <n v="0"/>
    <n v="1481266.25"/>
    <n v="-2268733.75"/>
  </r>
  <r>
    <n v="20390590"/>
    <s v="MIGHTY MERIDIAN SDN BHD"/>
    <n v="100684"/>
    <x v="1002"/>
    <s v="CFS-BB"/>
    <s v="Y"/>
    <n v="129413"/>
    <s v="Ng Khay Xiong"/>
    <s v="RM"/>
    <n v="8500000"/>
    <n v="2328494.15"/>
    <n v="0"/>
    <n v="0"/>
    <n v="0"/>
    <n v="2328494.15"/>
    <n v="-6171505.8499999996"/>
  </r>
  <r>
    <n v="21467460"/>
    <s v="HIGH GREEN PRODUCT SDN. BHD."/>
    <n v="100684"/>
    <x v="1002"/>
    <s v="CFS-BB"/>
    <s v="Y"/>
    <n v="129413"/>
    <s v="Ng Khay Xiong"/>
    <s v="RM"/>
    <n v="0"/>
    <n v="540000"/>
    <n v="0"/>
    <n v="700000"/>
    <n v="0"/>
    <n v="1240000"/>
    <n v="1240000"/>
  </r>
  <r>
    <n v="25316832"/>
    <s v="MEADOW INTERNATIONAL SDN.BHD."/>
    <n v="100684"/>
    <x v="1002"/>
    <s v="CFS-BB"/>
    <s v="Y"/>
    <n v="129413"/>
    <s v="Ng Khay Xiong"/>
    <s v="RM"/>
    <n v="46000"/>
    <n v="28980.32"/>
    <n v="0"/>
    <n v="240402.2"/>
    <n v="0"/>
    <n v="269382.52"/>
    <n v="223382.52000000002"/>
  </r>
  <r>
    <n v="16838779"/>
    <s v="MIKA ENTERPRISE                         "/>
    <n v="101651"/>
    <x v="1003"/>
    <s v="CFS-BB"/>
    <s v="Y"/>
    <n v="129943"/>
    <s v="Saw Li Ming"/>
    <s v="RM"/>
    <n v="508610.91000000003"/>
    <n v="0"/>
    <n v="505740.62"/>
    <n v="0"/>
    <n v="0"/>
    <n v="505740.62"/>
    <n v="-2870.2900000000373"/>
  </r>
  <r>
    <n v="26325246"/>
    <s v="MIKA DEVELOPMENT SDN BHD                "/>
    <n v="101651"/>
    <x v="1003"/>
    <s v="CFS-BB"/>
    <s v="N"/>
    <m/>
    <m/>
    <m/>
    <n v="0"/>
    <n v="0"/>
    <n v="0"/>
    <n v="0"/>
    <n v="0"/>
    <n v="0"/>
    <m/>
  </r>
  <r>
    <n v="21735697"/>
    <s v="SALAK CITY DEVELOPMENT SDN BHD          "/>
    <n v="101651"/>
    <x v="1003"/>
    <s v="CFS-BB"/>
    <s v="N"/>
    <m/>
    <m/>
    <m/>
    <n v="0"/>
    <n v="0"/>
    <n v="0"/>
    <n v="0"/>
    <n v="0"/>
    <n v="0"/>
    <m/>
  </r>
  <r>
    <n v="25338514"/>
    <s v="MILISERV REALTY SDN BHD"/>
    <n v="101652"/>
    <x v="1004"/>
    <s v="CFS-BB"/>
    <s v="N"/>
    <m/>
    <m/>
    <m/>
    <n v="0"/>
    <n v="0"/>
    <n v="0"/>
    <n v="0"/>
    <n v="0"/>
    <n v="0"/>
    <m/>
  </r>
  <r>
    <n v="16423322"/>
    <s v="MILISERV TECHNOLOGIES (M) SDN. BHD."/>
    <n v="101652"/>
    <x v="1004"/>
    <s v="CFS-BB"/>
    <s v="Y"/>
    <n v="129943"/>
    <s v="Saw Li Ming"/>
    <s v="RM"/>
    <n v="0"/>
    <n v="0"/>
    <n v="300502.76"/>
    <n v="0"/>
    <n v="0"/>
    <n v="300502.76"/>
    <n v="300502.76"/>
  </r>
  <r>
    <n v="1108838"/>
    <s v="MING HUAT INDUSTRIES SDN BHD"/>
    <n v="101653"/>
    <x v="1005"/>
    <s v="CFS-BB"/>
    <s v="Y"/>
    <n v="96908"/>
    <s v="Hastri Binti M Natsir"/>
    <s v="RM"/>
    <n v="2200"/>
    <n v="0"/>
    <n v="0"/>
    <n v="0"/>
    <n v="2200"/>
    <n v="2200"/>
    <n v="0"/>
  </r>
  <r>
    <n v="1100152"/>
    <s v="CHOY HUAT CONSTRUCTION SDN BHD"/>
    <n v="101653"/>
    <x v="1005"/>
    <s v="CFS-BB"/>
    <s v="N"/>
    <m/>
    <m/>
    <m/>
    <n v="0"/>
    <n v="0"/>
    <n v="0"/>
    <n v="0"/>
    <n v="0"/>
    <n v="0"/>
    <m/>
  </r>
  <r>
    <n v="24833161"/>
    <s v="MING LIONG EARTHWORKS &amp; MINERALS SDN BHD"/>
    <n v="101654"/>
    <x v="1006"/>
    <s v="CFS-BB"/>
    <s v="Y"/>
    <n v="132785"/>
    <s v="Chong Sook Ling"/>
    <s v="RM"/>
    <n v="2522391.98"/>
    <n v="1020848.02"/>
    <n v="1514927.99"/>
    <n v="0"/>
    <n v="0"/>
    <n v="2535776.0099999998"/>
    <n v="13384.029999999795"/>
  </r>
  <r>
    <n v="22100572"/>
    <s v="PELOMBONGAN PASIR SUNGAI TIRAM SDN BHD  "/>
    <n v="101654"/>
    <x v="1006"/>
    <s v="CFS-BB"/>
    <s v="N"/>
    <n v="132785"/>
    <s v="Chong Sook Ling"/>
    <s v="RM"/>
    <n v="0"/>
    <n v="150534.25"/>
    <n v="0"/>
    <n v="0"/>
    <n v="0"/>
    <n v="150534.25"/>
    <m/>
  </r>
  <r>
    <n v="3595584"/>
    <s v="B.M. LEAN HUAT CHAN SDN BHD"/>
    <n v="100686"/>
    <x v="1007"/>
    <s v="CFS-BB"/>
    <s v="Y"/>
    <n v="73102"/>
    <s v="Laura Yap Binti Abdullah @ Yap Hooi Leng"/>
    <s v="RM"/>
    <n v="651000"/>
    <n v="401938.3"/>
    <n v="0"/>
    <n v="0"/>
    <n v="0"/>
    <n v="401938.3"/>
    <n v="-249061.7"/>
  </r>
  <r>
    <n v="17103006"/>
    <s v="MING YI FEEDS SDN BHD"/>
    <n v="100686"/>
    <x v="1007"/>
    <s v="CFS-BB"/>
    <s v="Y"/>
    <n v="133932"/>
    <s v="Chee Siew Wen"/>
    <s v="RM"/>
    <n v="5500000"/>
    <n v="0"/>
    <n v="0"/>
    <n v="100167.58"/>
    <n v="5500000"/>
    <n v="5600167.5800000001"/>
    <n v="100167.58000000007"/>
  </r>
  <r>
    <n v="1375985"/>
    <s v="YATEE &amp; SONS SDN BHD"/>
    <n v="100687"/>
    <x v="1008"/>
    <s v="CFS-BB"/>
    <s v="N"/>
    <m/>
    <m/>
    <m/>
    <n v="0"/>
    <n v="0"/>
    <n v="0"/>
    <n v="0"/>
    <n v="0"/>
    <n v="0"/>
    <m/>
  </r>
  <r>
    <n v="5197138"/>
    <s v="MINTYE METAL PRODUCTS SDN BHD"/>
    <n v="100687"/>
    <x v="1008"/>
    <s v="CFS-BB"/>
    <s v="N"/>
    <m/>
    <m/>
    <m/>
    <n v="0"/>
    <n v="0"/>
    <n v="0"/>
    <n v="0"/>
    <n v="0"/>
    <n v="0"/>
    <m/>
  </r>
  <r>
    <n v="9002576"/>
    <s v="MINSOON CREDIT CORPN (M) SDN BHD"/>
    <n v="100687"/>
    <x v="1008"/>
    <s v="CFS-BB"/>
    <s v="Y"/>
    <n v="138615"/>
    <s v="Joesephine Chong Siew Man "/>
    <s v="RM"/>
    <n v="5456325.75"/>
    <n v="13499.26"/>
    <n v="4683772.5"/>
    <n v="641093.14"/>
    <n v="400000"/>
    <n v="5738364.8999999994"/>
    <n v="282039.14999999944"/>
  </r>
  <r>
    <n v="9387384"/>
    <s v="D &amp; M AUTO SDN BHD"/>
    <n v="100687"/>
    <x v="1008"/>
    <s v="CFS-BB"/>
    <s v="Y"/>
    <n v="138615"/>
    <s v="Joesephine Chong Siew Man "/>
    <s v="RM"/>
    <n v="2100000"/>
    <n v="0"/>
    <n v="2000000"/>
    <n v="500837.92"/>
    <n v="100000"/>
    <n v="2600837.92"/>
    <n v="500837.91999999993"/>
  </r>
  <r>
    <n v="14342219"/>
    <s v="MAESTRO SWISS FOOD SDN BHD              "/>
    <n v="100687"/>
    <x v="1008"/>
    <s v="CFS-BB"/>
    <s v="N"/>
    <m/>
    <m/>
    <m/>
    <n v="0"/>
    <n v="0"/>
    <n v="0"/>
    <n v="0"/>
    <n v="0"/>
    <n v="0"/>
    <m/>
  </r>
  <r>
    <n v="20681965"/>
    <s v="MAESTRO SWISS MANAGEMENT SERVICES SDN BHD"/>
    <n v="100687"/>
    <x v="1008"/>
    <s v="CFS-BB"/>
    <s v="N"/>
    <m/>
    <m/>
    <m/>
    <n v="0"/>
    <n v="0"/>
    <n v="0"/>
    <n v="0"/>
    <n v="0"/>
    <n v="0"/>
    <m/>
  </r>
  <r>
    <n v="14709099"/>
    <s v="MIRAGO INTERNATIONAL SDN. BHD."/>
    <n v="100688"/>
    <x v="1009"/>
    <s v="CFS-BB"/>
    <s v="Y"/>
    <n v="133907"/>
    <s v="See Tho Mei Cheam"/>
    <s v="RM"/>
    <n v="2016821.78"/>
    <n v="0"/>
    <n v="2011214.52"/>
    <n v="0"/>
    <n v="0"/>
    <n v="2011214.52"/>
    <n v="-5607.2600000000093"/>
  </r>
  <r>
    <n v="21922342"/>
    <s v="MIRAGO RESOURCES SDN BHD"/>
    <n v="100688"/>
    <x v="1009"/>
    <s v="CFS-BB"/>
    <s v="Y"/>
    <n v="136690"/>
    <s v="TAN PEI YONG"/>
    <s v="RM"/>
    <n v="500000"/>
    <n v="507989.04"/>
    <n v="0"/>
    <n v="0"/>
    <n v="0"/>
    <n v="507989.04"/>
    <n v="7989.039999999979"/>
  </r>
  <r>
    <n v="26512933"/>
    <s v="Plan B Digital Sdn Bhd"/>
    <n v="100688"/>
    <x v="1009"/>
    <s v="CFS-BB"/>
    <s v="Y"/>
    <n v="136690"/>
    <s v="TAN PEI YONG"/>
    <s v="RM"/>
    <n v="0"/>
    <n v="0"/>
    <n v="0"/>
    <n v="0"/>
    <n v="0"/>
    <n v="0"/>
    <n v="0"/>
  </r>
  <r>
    <n v="7794676"/>
    <s v="PANGKAS SEA PRODUCTS SDN BHD"/>
    <n v="100689"/>
    <x v="1010"/>
    <s v="CFS-BB"/>
    <s v="Y"/>
    <n v="27596"/>
    <s v="Ling Ping Ping"/>
    <s v="RM"/>
    <n v="0"/>
    <n v="0"/>
    <n v="0"/>
    <n v="0"/>
    <n v="0"/>
    <n v="0"/>
    <n v="0"/>
  </r>
  <r>
    <n v="9960160"/>
    <s v="MIRI TILES INDUSTRIES SDN BHD"/>
    <n v="100689"/>
    <x v="1010"/>
    <s v="CFS-BB"/>
    <s v="Y"/>
    <n v="27596"/>
    <s v="Ling Ping Ping"/>
    <s v="RM"/>
    <n v="6400000"/>
    <n v="1513400.04"/>
    <n v="0"/>
    <n v="0"/>
    <n v="0"/>
    <n v="1513400.04"/>
    <n v="-4886599.96"/>
  </r>
  <r>
    <n v="15496180"/>
    <s v="HOMELITE DEVELOPMENT SDN BHD"/>
    <n v="100689"/>
    <x v="1010"/>
    <s v="CFS-BB"/>
    <s v="N"/>
    <m/>
    <m/>
    <m/>
    <n v="0"/>
    <n v="0"/>
    <n v="0"/>
    <n v="0"/>
    <n v="0"/>
    <n v="0"/>
    <m/>
  </r>
  <r>
    <n v="18805617"/>
    <s v="MAPLE BRICK SDN BHD"/>
    <n v="100689"/>
    <x v="1010"/>
    <s v="CFS-BB"/>
    <s v="Y"/>
    <n v="27596"/>
    <s v="Ling Ping Ping"/>
    <s v="RM"/>
    <n v="500000"/>
    <n v="505284.17"/>
    <n v="0"/>
    <n v="0"/>
    <n v="0"/>
    <n v="505284.17"/>
    <n v="5284.1699999999837"/>
  </r>
  <r>
    <n v="20216811"/>
    <s v="LITE VIEW GARDEN SDN BHD                "/>
    <n v="100689"/>
    <x v="1010"/>
    <s v="CFS-BB"/>
    <s v="N"/>
    <m/>
    <m/>
    <m/>
    <n v="0"/>
    <n v="0"/>
    <n v="0"/>
    <n v="0"/>
    <n v="0"/>
    <n v="0"/>
    <m/>
  </r>
  <r>
    <n v="20904941"/>
    <s v="NEW KIMANIS TOWN SDN BHD                "/>
    <n v="100689"/>
    <x v="1010"/>
    <s v="CFS-BB"/>
    <s v="N"/>
    <m/>
    <m/>
    <m/>
    <n v="0"/>
    <n v="0"/>
    <n v="0"/>
    <n v="0"/>
    <n v="0"/>
    <n v="0"/>
    <m/>
  </r>
  <r>
    <n v="24402617"/>
    <s v="SP UNIVERSAL SDN BHD"/>
    <n v="100689"/>
    <x v="1010"/>
    <s v="CFS-BB"/>
    <s v="N"/>
    <m/>
    <m/>
    <m/>
    <n v="0"/>
    <n v="0"/>
    <n v="0"/>
    <n v="0"/>
    <n v="0"/>
    <n v="0"/>
    <m/>
  </r>
  <r>
    <n v="14564460"/>
    <s v="MISI JUTARI SDN BHD"/>
    <n v="101655"/>
    <x v="1011"/>
    <s v="CFS-BB"/>
    <s v="Y"/>
    <n v="74278"/>
    <s v="Mohd Shafiz Bin Mohd Taib"/>
    <s v="RM"/>
    <n v="479500"/>
    <n v="108703.96"/>
    <n v="0"/>
    <n v="0"/>
    <n v="0"/>
    <n v="108703.96"/>
    <n v="-370796.04"/>
  </r>
  <r>
    <n v="17362073"/>
    <s v="SEMPURNA PRESTASI SDN BHD"/>
    <n v="101655"/>
    <x v="1011"/>
    <s v="CFS-BB"/>
    <s v="N"/>
    <m/>
    <m/>
    <m/>
    <n v="0"/>
    <n v="0"/>
    <n v="0"/>
    <n v="0"/>
    <n v="0"/>
    <n v="0"/>
    <m/>
  </r>
  <r>
    <n v="16687205"/>
    <s v="MISSION FOODS MALAYSIA SDN.BHD."/>
    <n v="101656"/>
    <x v="1012"/>
    <s v="CFS-BB"/>
    <s v="Y"/>
    <n v="126344"/>
    <s v="Low Man Dee"/>
    <s v="RM"/>
    <n v="1100000"/>
    <n v="0"/>
    <n v="0"/>
    <n v="0"/>
    <n v="1100000"/>
    <n v="1100000"/>
    <n v="0"/>
  </r>
  <r>
    <n v="7203074"/>
    <s v="GENERAL MILLS MALAYSIA SDN BHD          "/>
    <n v="101656"/>
    <x v="1012"/>
    <s v="CFS-BB"/>
    <s v="N"/>
    <m/>
    <m/>
    <m/>
    <n v="0"/>
    <n v="0"/>
    <n v="0"/>
    <n v="0"/>
    <n v="0"/>
    <n v="0"/>
    <m/>
  </r>
  <r>
    <n v="21516613"/>
    <s v="SERVICESOURCE INTERNATIONAL MALAYSIA SDN"/>
    <n v="101656"/>
    <x v="1012"/>
    <s v="CFS-BB"/>
    <s v="N"/>
    <m/>
    <m/>
    <m/>
    <n v="0"/>
    <n v="0"/>
    <n v="0"/>
    <n v="0"/>
    <n v="0"/>
    <n v="0"/>
    <m/>
  </r>
  <r>
    <n v="12192674"/>
    <s v="UPTOWN ALLIANCE (M) SDN BHD"/>
    <n v="101656"/>
    <x v="1012"/>
    <s v="CFS-BB"/>
    <s v="N"/>
    <m/>
    <m/>
    <m/>
    <n v="0"/>
    <n v="0"/>
    <n v="0"/>
    <n v="0"/>
    <n v="0"/>
    <n v="0"/>
    <m/>
  </r>
  <r>
    <n v="12183667"/>
    <s v="MITRALAND DEVELOPMENT SDN BHD"/>
    <n v="100691"/>
    <x v="1013"/>
    <s v="CFS-BB"/>
    <s v="Y"/>
    <n v="78024"/>
    <s v="Lam Kok Seong"/>
    <s v="BDM Head"/>
    <n v="33000000"/>
    <n v="28352750"/>
    <n v="0"/>
    <n v="0"/>
    <n v="3000000"/>
    <n v="31352750"/>
    <n v="-1647250"/>
  </r>
  <r>
    <n v="19497672"/>
    <s v="MITRALAND PUCHONG SDN. BHD.             "/>
    <n v="100691"/>
    <x v="1013"/>
    <s v="CFS-BB"/>
    <s v="N"/>
    <m/>
    <m/>
    <m/>
    <n v="0"/>
    <n v="0"/>
    <n v="0"/>
    <n v="0"/>
    <n v="0"/>
    <n v="0"/>
    <m/>
  </r>
  <r>
    <n v="20620074"/>
    <s v="SMART DIGEST SDN BHD"/>
    <n v="100691"/>
    <x v="1013"/>
    <s v="CFS-BB"/>
    <s v="Y"/>
    <n v="78024"/>
    <s v="Lam Kok Seong"/>
    <s v="BDM Head"/>
    <n v="2338320"/>
    <n v="1587678.71"/>
    <n v="0"/>
    <n v="0"/>
    <n v="0"/>
    <n v="1587678.71"/>
    <n v="-750641.29"/>
  </r>
  <r>
    <n v="23930890"/>
    <s v="MITRALAND AUSTRALIA PTY LTD             "/>
    <n v="100691"/>
    <x v="1013"/>
    <s v="CFS-BB"/>
    <s v="N"/>
    <n v="78024"/>
    <s v="Lam Kok Seong"/>
    <s v="BDM Head"/>
    <n v="0"/>
    <n v="0"/>
    <n v="0"/>
    <n v="0"/>
    <n v="0"/>
    <n v="0"/>
    <m/>
  </r>
  <r>
    <n v="24713746"/>
    <s v="VIBRANTLINE SDN BHD                     "/>
    <n v="100691"/>
    <x v="1013"/>
    <s v="CFS-BB"/>
    <s v="N"/>
    <m/>
    <m/>
    <m/>
    <n v="0"/>
    <n v="0"/>
    <n v="0"/>
    <n v="0"/>
    <n v="0"/>
    <n v="0"/>
    <m/>
  </r>
  <r>
    <n v="14085777"/>
    <s v="MIXBOX FURNITURE INDUSTRIES SDN BHD"/>
    <n v="100692"/>
    <x v="1014"/>
    <s v="CFS-BB"/>
    <s v="Y"/>
    <n v="132521"/>
    <s v="Tiong Shi Chyi"/>
    <s v="RM"/>
    <n v="1759195"/>
    <n v="0"/>
    <n v="506130.01"/>
    <n v="0"/>
    <n v="1125000"/>
    <n v="1631130.01"/>
    <n v="-128064.98999999999"/>
  </r>
  <r>
    <n v="14251722"/>
    <s v="MIXBOX FURNITURE SDN BHD"/>
    <n v="100692"/>
    <x v="1014"/>
    <s v="CFS-BB"/>
    <s v="Y"/>
    <n v="132521"/>
    <s v="Tiong Shi Chyi"/>
    <s v="RM"/>
    <n v="607863.28"/>
    <n v="0"/>
    <n v="605242.18999999994"/>
    <n v="0"/>
    <n v="0"/>
    <n v="605242.18999999994"/>
    <n v="-2621.0900000000838"/>
  </r>
  <r>
    <n v="5062696"/>
    <s v="GOLD BREEZE CORPORATION SDN BHD"/>
    <n v="100693"/>
    <x v="1015"/>
    <s v="CFS-BB"/>
    <s v="Y"/>
    <n v="87000"/>
    <s v="Punitha A/P Krishnan"/>
    <s v="RM"/>
    <n v="3000000"/>
    <n v="612439.73"/>
    <n v="0"/>
    <n v="0"/>
    <n v="0"/>
    <n v="612439.73"/>
    <n v="-2387560.27"/>
  </r>
  <r>
    <n v="5856919"/>
    <s v="HUAT HING RUBBERWOOD SDN BHD"/>
    <n v="100693"/>
    <x v="1015"/>
    <s v="CFS-BB"/>
    <s v="Y"/>
    <n v="98222"/>
    <s v="Chai Yee Leng"/>
    <s v="RM"/>
    <n v="17086619.149999999"/>
    <n v="0"/>
    <n v="0"/>
    <n v="2011079.45"/>
    <n v="15070000"/>
    <n v="17081079.449999999"/>
    <n v="-5539.6999999992549"/>
  </r>
  <r>
    <n v="7976127"/>
    <s v="HUAT HING CORPORATION SDN BHD"/>
    <n v="100693"/>
    <x v="1015"/>
    <s v="CFS-BB"/>
    <s v="Y"/>
    <n v="98222"/>
    <s v="Chai Yee Leng"/>
    <s v="RM"/>
    <n v="3700000"/>
    <n v="0"/>
    <n v="0"/>
    <n v="502589.25"/>
    <n v="3700000"/>
    <n v="4202589.25"/>
    <n v="502589.25"/>
  </r>
  <r>
    <n v="9113883"/>
    <s v="PELAN UNGGUL SDN BHD                    "/>
    <n v="100693"/>
    <x v="1015"/>
    <s v="CFS-BB"/>
    <s v="N"/>
    <n v="98222"/>
    <s v="Chai Yee Leng"/>
    <s v="RM"/>
    <n v="0"/>
    <n v="0"/>
    <n v="0"/>
    <n v="0"/>
    <n v="0"/>
    <n v="0"/>
    <m/>
  </r>
  <r>
    <n v="9283654"/>
    <s v="BANDATEK SDN BHD"/>
    <n v="100693"/>
    <x v="1015"/>
    <s v="CFS-BB"/>
    <s v="N"/>
    <n v="98222"/>
    <s v="Chai Yee Leng"/>
    <s v="RM"/>
    <n v="0"/>
    <n v="0"/>
    <n v="0"/>
    <n v="0"/>
    <n v="0"/>
    <n v="0"/>
    <m/>
  </r>
  <r>
    <n v="14399219"/>
    <s v="EXQUISITE SQUARE SDN BHD"/>
    <n v="100693"/>
    <x v="1015"/>
    <s v="CFS-BB"/>
    <s v="Y"/>
    <n v="87000"/>
    <s v="Punitha A/P Krishnan"/>
    <s v="RM"/>
    <n v="1000000"/>
    <n v="1014047.93"/>
    <n v="0"/>
    <n v="0"/>
    <n v="0"/>
    <n v="1014047.93"/>
    <n v="14047.930000000051"/>
  </r>
  <r>
    <n v="19590333"/>
    <s v="MJB FORESTRY SDN BHD"/>
    <n v="100693"/>
    <x v="1015"/>
    <s v="CFS-BB"/>
    <s v="Y"/>
    <n v="94601"/>
    <s v="Leong Khang Loon"/>
    <s v="RM"/>
    <n v="40000000"/>
    <n v="39151164.950000003"/>
    <n v="0"/>
    <n v="0"/>
    <n v="0"/>
    <n v="39151164.950000003"/>
    <n v="-848835.04999999702"/>
  </r>
  <r>
    <n v="20183640"/>
    <s v="GENTING EHSAN SDN BHD"/>
    <n v="100693"/>
    <x v="1015"/>
    <s v="CFS-BB"/>
    <s v="Y"/>
    <n v="87000"/>
    <s v="Punitha A/P Krishnan"/>
    <s v="RM"/>
    <n v="1500000"/>
    <n v="229911.11"/>
    <n v="0"/>
    <n v="0"/>
    <n v="0"/>
    <n v="229911.11"/>
    <n v="-1270088.8900000001"/>
  </r>
  <r>
    <n v="23188749"/>
    <s v="THREE G DEVELOPMENT SDN BHD"/>
    <n v="100693"/>
    <x v="1015"/>
    <s v="CFS-BB"/>
    <s v="Y"/>
    <n v="138612"/>
    <s v="Hiew Hwei Sen"/>
    <s v="RM"/>
    <n v="5250000"/>
    <n v="1014956.69"/>
    <n v="0"/>
    <n v="0"/>
    <n v="0"/>
    <n v="1014956.69"/>
    <n v="-4235043.3100000005"/>
  </r>
  <r>
    <n v="25857631"/>
    <s v="SH CAPITAL PARTNERS AND ADVISERS SDN BHD"/>
    <n v="100693"/>
    <x v="1015"/>
    <s v="CFS-BB"/>
    <s v="N"/>
    <m/>
    <m/>
    <m/>
    <n v="0"/>
    <n v="0"/>
    <n v="0"/>
    <n v="0"/>
    <n v="0"/>
    <n v="0"/>
    <m/>
  </r>
  <r>
    <n v="7085467"/>
    <s v="JURUTERA KONSULT MAJU SDN BHD"/>
    <n v="100694"/>
    <x v="1016"/>
    <s v="CFS-BB"/>
    <s v="Y"/>
    <n v="137929"/>
    <s v="Hoo Soon Ming"/>
    <s v="RM"/>
    <n v="0"/>
    <n v="0"/>
    <n v="0"/>
    <n v="250277.78"/>
    <n v="0"/>
    <n v="250277.78"/>
    <n v="250277.78"/>
  </r>
  <r>
    <n v="7370529"/>
    <s v="CHEMIGRO SDN BHD"/>
    <n v="100694"/>
    <x v="1016"/>
    <s v="CFS-BB"/>
    <s v="N"/>
    <m/>
    <m/>
    <m/>
    <n v="0"/>
    <n v="0"/>
    <n v="0"/>
    <n v="0"/>
    <n v="0"/>
    <n v="0"/>
    <m/>
  </r>
  <r>
    <n v="15125609"/>
    <s v="MK MUTIARA SDN BHD"/>
    <n v="100694"/>
    <x v="1016"/>
    <s v="CFS-BB"/>
    <s v="Y"/>
    <n v="67157"/>
    <s v="Noor Hafizza Binti Ismail"/>
    <s v="RM"/>
    <n v="500000"/>
    <n v="0"/>
    <n v="0"/>
    <n v="0"/>
    <n v="500000"/>
    <n v="500000"/>
    <n v="0"/>
  </r>
  <r>
    <n v="15319664"/>
    <s v="ARAH SEMANGAT SDN BHD"/>
    <n v="100694"/>
    <x v="1016"/>
    <s v="CFS-BB"/>
    <s v="Y"/>
    <n v="67157"/>
    <s v="Noor Hafizza Binti Ismail"/>
    <s v="RM"/>
    <n v="325380"/>
    <n v="313939.77"/>
    <n v="0"/>
    <n v="0"/>
    <n v="0"/>
    <n v="313939.77"/>
    <n v="-11440.229999999981"/>
  </r>
  <r>
    <n v="19860952"/>
    <s v="MK SIDHU VRAR HOLDINGS SDN BHD"/>
    <n v="100695"/>
    <x v="1017"/>
    <s v="CFS-BB"/>
    <s v="Y"/>
    <n v="133637"/>
    <s v="Ng Chuan Xun"/>
    <s v="RM"/>
    <n v="7992000"/>
    <n v="5815017.4000000004"/>
    <n v="0"/>
    <n v="0"/>
    <n v="0"/>
    <n v="5815017.4000000004"/>
    <n v="-2176982.5999999996"/>
  </r>
  <r>
    <n v="22803303"/>
    <s v="MK SIDHU TRADING SDN BHD"/>
    <n v="100695"/>
    <x v="1017"/>
    <s v="CFS-BB"/>
    <s v="Y"/>
    <n v="127360"/>
    <s v="Feera Aqila Binti A Ariff"/>
    <s v="RM"/>
    <n v="595000"/>
    <n v="440086.16"/>
    <n v="0"/>
    <n v="0"/>
    <n v="0"/>
    <n v="440086.16"/>
    <n v="-154913.84000000003"/>
  </r>
  <r>
    <n v="16088061"/>
    <s v="MLCL CONSTRUCTION SDN BHD"/>
    <n v="101657"/>
    <x v="1018"/>
    <s v="CFS-BB"/>
    <s v="Y"/>
    <n v="128450"/>
    <s v="Low Hong Joo"/>
    <s v="RM"/>
    <n v="2502665.2800000003"/>
    <n v="0"/>
    <n v="1001776.87"/>
    <n v="0"/>
    <n v="1500000"/>
    <n v="2501776.87"/>
    <n v="-888.41000000014901"/>
  </r>
  <r>
    <n v="14726296"/>
    <s v="ACE-SUMMIT SDN BHD                      "/>
    <n v="101657"/>
    <x v="1018"/>
    <s v="CFS-BB"/>
    <s v="N"/>
    <m/>
    <m/>
    <m/>
    <n v="0"/>
    <n v="0"/>
    <n v="0"/>
    <n v="0"/>
    <n v="0"/>
    <n v="0"/>
    <m/>
  </r>
  <r>
    <n v="5791950"/>
    <s v="MMN BINA SDN BHD"/>
    <n v="101658"/>
    <x v="1019"/>
    <s v="CFS-BB"/>
    <s v="Y"/>
    <n v="84046"/>
    <s v="Yap Sue Yee"/>
    <s v="BDM"/>
    <n v="25085545.940000001"/>
    <n v="1002620.21"/>
    <n v="303697.63"/>
    <n v="2"/>
    <n v="23000000"/>
    <n v="24306319.84"/>
    <n v="-779226.10000000149"/>
  </r>
  <r>
    <n v="12236889"/>
    <s v="MMN DEVELOPMENT SDN BHD                 "/>
    <n v="101658"/>
    <x v="1019"/>
    <s v="CFS-BB"/>
    <s v="N"/>
    <m/>
    <m/>
    <m/>
    <n v="0"/>
    <n v="0"/>
    <n v="0"/>
    <n v="0"/>
    <n v="0"/>
    <n v="0"/>
    <m/>
  </r>
  <r>
    <n v="18228355"/>
    <s v="MM SUPREME SDN. BHD."/>
    <n v="101659"/>
    <x v="1020"/>
    <s v="CFS-BB"/>
    <s v="Y"/>
    <n v="138612"/>
    <s v="Hiew Hwei Sen"/>
    <s v="RM"/>
    <n v="762563.97"/>
    <n v="0"/>
    <n v="708375.99"/>
    <n v="0"/>
    <n v="0"/>
    <n v="708375.99"/>
    <n v="-54187.979999999981"/>
  </r>
  <r>
    <n v="22185285"/>
    <s v="SM SUPREME SDN BHD"/>
    <n v="101659"/>
    <x v="1020"/>
    <s v="CFS-BB"/>
    <s v="N"/>
    <m/>
    <m/>
    <m/>
    <n v="0"/>
    <n v="0"/>
    <n v="0"/>
    <n v="0"/>
    <n v="0"/>
    <n v="0"/>
    <m/>
  </r>
  <r>
    <n v="22105301"/>
    <s v="SP SUPREME AUTOHAUS SDN BHD"/>
    <n v="101659"/>
    <x v="1020"/>
    <s v="CFS-BB"/>
    <s v="N"/>
    <m/>
    <m/>
    <m/>
    <n v="0"/>
    <n v="0"/>
    <n v="0"/>
    <n v="0"/>
    <n v="0"/>
    <n v="0"/>
    <m/>
  </r>
  <r>
    <n v="14594447"/>
    <s v="SUPREME PRIORITY SDN BHD"/>
    <n v="101659"/>
    <x v="1020"/>
    <s v="CFS-BB"/>
    <s v="N"/>
    <m/>
    <m/>
    <m/>
    <n v="0"/>
    <n v="0"/>
    <n v="0"/>
    <n v="0"/>
    <n v="0"/>
    <n v="0"/>
    <m/>
  </r>
  <r>
    <n v="17994893"/>
    <s v="CONNECT &amp; LINK CORPORATE CARE SDN BHD"/>
    <n v="100697"/>
    <x v="1021"/>
    <s v="CFS-BB"/>
    <s v="Y"/>
    <n v="134715"/>
    <s v="Jananiswary A/P Gunasegeran"/>
    <s v="RM"/>
    <n v="304976.41000000003"/>
    <n v="0"/>
    <n v="303317.61"/>
    <n v="0"/>
    <n v="0"/>
    <n v="303317.61"/>
    <n v="-1658.8000000000466"/>
  </r>
  <r>
    <n v="19653601"/>
    <s v="MNG CORPORATE REENGINEERING SDN. BHD."/>
    <n v="100697"/>
    <x v="1021"/>
    <s v="CFS-BB"/>
    <s v="Y"/>
    <n v="131117"/>
    <s v="Chen Chun Kei"/>
    <s v="RM"/>
    <n v="494124"/>
    <n v="252259.44"/>
    <n v="0"/>
    <n v="0"/>
    <n v="0"/>
    <n v="252259.44"/>
    <n v="-241864.56"/>
  </r>
  <r>
    <n v="24372624"/>
    <s v="CELESTE ASSETS SDN BHD"/>
    <n v="100697"/>
    <x v="1021"/>
    <s v="CFS-BB"/>
    <s v="N"/>
    <m/>
    <m/>
    <m/>
    <n v="0"/>
    <n v="0"/>
    <n v="0"/>
    <n v="0"/>
    <n v="0"/>
    <n v="0"/>
    <m/>
  </r>
  <r>
    <n v="26350295"/>
    <s v="MNG ASSOCIATES SDN BHD"/>
    <n v="100697"/>
    <x v="1021"/>
    <s v="CFS-BB"/>
    <s v="Y"/>
    <n v="134715"/>
    <s v="Jananiswary A/P Gunasegeran"/>
    <s v="RM"/>
    <n v="915685.91"/>
    <n v="0"/>
    <n v="910457.29"/>
    <n v="0"/>
    <n v="0"/>
    <n v="910457.29"/>
    <n v="-5228.6199999999953"/>
  </r>
  <r>
    <n v="7569967"/>
    <s v="CIRCUITS PLUS (M) SDN BHD"/>
    <n v="100698"/>
    <x v="1022"/>
    <s v="CFS-BB"/>
    <s v="Y"/>
    <m/>
    <m/>
    <s v="RM"/>
    <n v="0"/>
    <n v="0"/>
    <n v="0"/>
    <n v="0"/>
    <n v="0"/>
    <n v="0"/>
    <n v="0"/>
  </r>
  <r>
    <n v="16804086"/>
    <s v="MNPL ALUMINIUM CENTRE SDN BHD"/>
    <n v="100698"/>
    <x v="1022"/>
    <s v="CFS-BB"/>
    <s v="Y"/>
    <n v="138765"/>
    <s v="Lim Zi Yao"/>
    <s v="RM"/>
    <n v="4536000"/>
    <n v="2579054.5"/>
    <n v="0"/>
    <n v="200335.18"/>
    <n v="1050000"/>
    <n v="3829389.68"/>
    <n v="-706610.31999999983"/>
  </r>
  <r>
    <n v="20962857"/>
    <s v="MODERN AGE DEVELOPMENT SDN. BHD."/>
    <n v="101660"/>
    <x v="1023"/>
    <s v="CFS-BB"/>
    <s v="N"/>
    <m/>
    <m/>
    <m/>
    <n v="0"/>
    <n v="0"/>
    <n v="0"/>
    <n v="0"/>
    <n v="0"/>
    <n v="0"/>
    <m/>
  </r>
  <r>
    <n v="5094984"/>
    <s v="RALCO PLASTIC SDN BHD                   "/>
    <n v="101660"/>
    <x v="1023"/>
    <s v="CFS-BB"/>
    <s v="N"/>
    <m/>
    <m/>
    <m/>
    <n v="0"/>
    <n v="0"/>
    <n v="0"/>
    <n v="0"/>
    <n v="0"/>
    <n v="0"/>
    <m/>
  </r>
  <r>
    <n v="17262552"/>
    <s v="KOTA SETAR LAND SDN BHD"/>
    <n v="100699"/>
    <x v="1024"/>
    <s v="CFS-BB"/>
    <s v="N"/>
    <m/>
    <m/>
    <m/>
    <n v="0"/>
    <n v="0"/>
    <n v="0"/>
    <n v="0"/>
    <n v="0"/>
    <n v="0"/>
    <m/>
  </r>
  <r>
    <n v="19800668"/>
    <s v="MODERN GLOBAL HOLDINGS SDN BHD"/>
    <n v="100699"/>
    <x v="1024"/>
    <s v="CFS-BB"/>
    <s v="Y"/>
    <n v="134388"/>
    <s v="Ooi Hui Yin"/>
    <s v="RM"/>
    <n v="5046516.78"/>
    <n v="0"/>
    <n v="5031011.2"/>
    <n v="0"/>
    <n v="0"/>
    <n v="5031011.2"/>
    <n v="-15505.580000000075"/>
  </r>
  <r>
    <n v="26274304"/>
    <s v="BANDAR BARU TANAH MERAH SDN. BHD."/>
    <n v="100699"/>
    <x v="1024"/>
    <s v="CFS-BB"/>
    <s v="N"/>
    <m/>
    <m/>
    <m/>
    <n v="0"/>
    <n v="0"/>
    <n v="0"/>
    <n v="0"/>
    <n v="0"/>
    <n v="0"/>
    <m/>
  </r>
  <r>
    <n v="1539172"/>
    <s v="MODERN TIMBER PRODUCTS SDN BHD"/>
    <n v="100700"/>
    <x v="1025"/>
    <s v="CFS-BB"/>
    <s v="Y"/>
    <n v="138612"/>
    <s v="Hiew Hwei Sen"/>
    <s v="RM"/>
    <n v="4982763.1400000006"/>
    <n v="452892.44"/>
    <n v="801842.1"/>
    <n v="0"/>
    <n v="3500000"/>
    <n v="4754734.54"/>
    <n v="-228028.60000000056"/>
  </r>
  <r>
    <n v="13046546"/>
    <s v="CHAAH SAWMILL SDN BHD"/>
    <n v="100700"/>
    <x v="1025"/>
    <s v="CFS-BB"/>
    <s v="Y"/>
    <n v="138612"/>
    <s v="Hiew Hwei Sen"/>
    <s v="RM"/>
    <n v="50197.03"/>
    <n v="0"/>
    <n v="0"/>
    <n v="50131.37"/>
    <n v="0"/>
    <n v="50131.37"/>
    <n v="-65.659999999996217"/>
  </r>
  <r>
    <n v="16086137"/>
    <s v="TWIN RIGHT SDN BHD"/>
    <n v="100700"/>
    <x v="1025"/>
    <s v="CFS-BB"/>
    <s v="N"/>
    <m/>
    <m/>
    <m/>
    <n v="0"/>
    <n v="0"/>
    <n v="0"/>
    <n v="0"/>
    <n v="0"/>
    <n v="0"/>
    <m/>
  </r>
  <r>
    <n v="5944882"/>
    <s v="RECENGINE TRADING SDN BHD"/>
    <n v="100701"/>
    <x v="1026"/>
    <s v="CFS-BB"/>
    <s v="Y"/>
    <n v="98222"/>
    <s v="Chai Yee Leng"/>
    <s v="RM"/>
    <n v="1216949.1000000001"/>
    <n v="916835.96"/>
    <n v="316299.42"/>
    <n v="0"/>
    <n v="0"/>
    <n v="1233135.3799999999"/>
    <n v="16186.279999999795"/>
  </r>
  <r>
    <n v="13934343"/>
    <s v="UNIHUB AUTO SDN BHD"/>
    <n v="100701"/>
    <x v="1026"/>
    <s v="CFS-BB"/>
    <s v="N"/>
    <m/>
    <m/>
    <m/>
    <n v="0"/>
    <n v="0"/>
    <n v="0"/>
    <n v="0"/>
    <n v="0"/>
    <n v="0"/>
    <m/>
  </r>
  <r>
    <n v="16285111"/>
    <s v="HEALTH LANE FAMILY PHARMACY SDN BHD"/>
    <n v="100701"/>
    <x v="1026"/>
    <s v="CFS-BB"/>
    <s v="N"/>
    <m/>
    <m/>
    <m/>
    <n v="0"/>
    <n v="0"/>
    <n v="0"/>
    <n v="0"/>
    <n v="0"/>
    <n v="0"/>
    <m/>
  </r>
  <r>
    <n v="20911265"/>
    <s v="MOTION BEYOND SDN BHD"/>
    <n v="100701"/>
    <x v="1026"/>
    <s v="CFS-BB"/>
    <s v="Y"/>
    <n v="124361"/>
    <s v="Lim Wee Sern "/>
    <s v="RM"/>
    <n v="2109121.21"/>
    <n v="1265481.58"/>
    <n v="706080.81"/>
    <n v="0"/>
    <n v="0"/>
    <n v="1971562.3900000001"/>
    <n v="-137558.81999999983"/>
  </r>
  <r>
    <n v="25991996"/>
    <s v="MR. D.I.Y GROUP (M) BERHAD              "/>
    <n v="101661"/>
    <x v="1027"/>
    <s v="CFS-BB"/>
    <s v="Y"/>
    <n v="136618"/>
    <s v="Gun Chooi Yee"/>
    <s v="BDM"/>
    <n v="0"/>
    <n v="0"/>
    <n v="0"/>
    <n v="0"/>
    <n v="100000000"/>
    <n v="100000000"/>
    <n v="100000000"/>
  </r>
  <r>
    <n v="25754134"/>
    <s v="XTRA LANDMARK SDN BHD"/>
    <n v="101661"/>
    <x v="1027"/>
    <s v="CFS-BB"/>
    <s v="Y"/>
    <n v="133095"/>
    <s v="Nadia Binti Hamzah"/>
    <s v="RM"/>
    <n v="9690000"/>
    <n v="9368372.8900000006"/>
    <n v="0"/>
    <n v="0"/>
    <n v="0"/>
    <n v="9368372.8900000006"/>
    <n v="-321627.1099999994"/>
  </r>
  <r>
    <n v="26978353"/>
    <s v="MAPLE SIERRA SDN BHD                    "/>
    <n v="101661"/>
    <x v="1027"/>
    <s v="CFS-BB"/>
    <s v="N"/>
    <m/>
    <m/>
    <m/>
    <n v="0"/>
    <n v="1500000"/>
    <n v="0"/>
    <n v="0"/>
    <n v="0"/>
    <n v="1500000"/>
    <m/>
  </r>
  <r>
    <n v="26978812"/>
    <s v="THOUSAND TRIANGLE SDN. BHD.             "/>
    <n v="101661"/>
    <x v="1027"/>
    <s v="CFS-BB"/>
    <s v="N"/>
    <m/>
    <m/>
    <m/>
    <n v="0"/>
    <n v="2310000"/>
    <n v="0"/>
    <n v="0"/>
    <n v="0"/>
    <n v="2310000"/>
    <m/>
  </r>
  <r>
    <n v="19386389"/>
    <s v="MR. PAINT SHOP SDN BHD                  "/>
    <n v="100703"/>
    <x v="1028"/>
    <s v="CFS-BB"/>
    <s v="Y"/>
    <n v="136923"/>
    <s v="Lee Tien-Ern Lexter"/>
    <s v="RM"/>
    <n v="4773754"/>
    <n v="3160244.2699999996"/>
    <n v="0"/>
    <n v="0"/>
    <n v="1000000"/>
    <n v="4160244.2699999996"/>
    <n v="-613509.73000000045"/>
  </r>
  <r>
    <n v="21432487"/>
    <s v="MR. PAINT SHOP (PUCHONG) SDN BHD        "/>
    <n v="100703"/>
    <x v="1028"/>
    <s v="CFS-BB"/>
    <s v="Y"/>
    <n v="136923"/>
    <s v="Lee Tien-Ern Lexter"/>
    <s v="RM"/>
    <n v="1772191.67"/>
    <n v="1226856.6599999999"/>
    <n v="0"/>
    <n v="503864.45"/>
    <n v="0"/>
    <n v="1730721.1099999999"/>
    <n v="-41470.560000000056"/>
  </r>
  <r>
    <n v="14494347"/>
    <s v="MSD TECHNOLOGY SDN BHD                  "/>
    <n v="100704"/>
    <x v="1029"/>
    <s v="CFS-BB"/>
    <s v="N"/>
    <m/>
    <m/>
    <m/>
    <n v="0"/>
    <n v="0"/>
    <n v="0"/>
    <n v="0"/>
    <n v="0"/>
    <n v="0"/>
    <m/>
  </r>
  <r>
    <n v="18784147"/>
    <s v="MSD DIGITAL INTELLIGENCE SDN BHD"/>
    <n v="100704"/>
    <x v="1029"/>
    <s v="CFS-BB"/>
    <s v="Y"/>
    <n v="126349"/>
    <s v="Poh Jo Ee Ysabelle"/>
    <s v="RM"/>
    <n v="19216000"/>
    <n v="0"/>
    <n v="0"/>
    <n v="0"/>
    <n v="19216000"/>
    <n v="19216000"/>
    <n v="0"/>
  </r>
  <r>
    <n v="21267907"/>
    <s v="INTELLIGENCE NETCARE SDN BHD"/>
    <n v="100704"/>
    <x v="1029"/>
    <s v="CFS-BB"/>
    <s v="Y"/>
    <n v="126349"/>
    <s v="Poh Jo Ee Ysabelle"/>
    <s v="RM"/>
    <n v="14105165"/>
    <n v="0"/>
    <n v="0"/>
    <n v="0"/>
    <n v="14105165"/>
    <n v="14105165"/>
    <n v="0"/>
  </r>
  <r>
    <n v="21450665"/>
    <s v="NILAI LAVENDA SDN BHD"/>
    <n v="100704"/>
    <x v="1029"/>
    <s v="CFS-BB"/>
    <s v="Y"/>
    <n v="126349"/>
    <s v="Poh Jo Ee Ysabelle"/>
    <s v="RM"/>
    <n v="1895500"/>
    <n v="1740086.34"/>
    <n v="0"/>
    <n v="0"/>
    <n v="0"/>
    <n v="1740086.34"/>
    <n v="-155413.65999999992"/>
  </r>
  <r>
    <n v="23320058"/>
    <s v="DELIMA EMAS SDN. BHD.                   "/>
    <n v="100704"/>
    <x v="1029"/>
    <s v="CFS-BB"/>
    <s v="Y"/>
    <n v="126349"/>
    <s v="Poh Jo Ee Ysabelle"/>
    <s v="RM"/>
    <n v="0"/>
    <n v="0"/>
    <n v="0"/>
    <n v="0"/>
    <n v="427000"/>
    <n v="427000"/>
    <n v="427000"/>
  </r>
  <r>
    <n v="1416947"/>
    <s v="ANTARAWAJA SDN BHD"/>
    <n v="101662"/>
    <x v="1030"/>
    <s v="CFS-BB"/>
    <s v="N"/>
    <m/>
    <m/>
    <m/>
    <n v="0"/>
    <n v="0"/>
    <n v="0"/>
    <n v="0"/>
    <n v="0"/>
    <n v="0"/>
    <m/>
  </r>
  <r>
    <n v="1461213"/>
    <s v="MEDAN USAHA DEVELOPMENT SDN BHD"/>
    <n v="101662"/>
    <x v="1030"/>
    <s v="CFS-BB"/>
    <s v="Y"/>
    <n v="67157"/>
    <s v="Noor Hafizza Binti Ismail"/>
    <s v="RM"/>
    <n v="928640.57000000007"/>
    <n v="0"/>
    <n v="925760.39"/>
    <n v="0"/>
    <n v="0"/>
    <n v="925760.39"/>
    <n v="-2880.1800000000512"/>
  </r>
  <r>
    <n v="2740957"/>
    <s v="CENTURY CHEMICAL WORKS SENDIRIAN BERHAD"/>
    <n v="101662"/>
    <x v="1030"/>
    <s v="CFS-BB"/>
    <s v="Y"/>
    <n v="133932"/>
    <s v="Chee Siew Wen"/>
    <s v="RM"/>
    <n v="1500000"/>
    <n v="0"/>
    <n v="0"/>
    <n v="0"/>
    <n v="1500000"/>
    <n v="1500000"/>
    <n v="0"/>
  </r>
  <r>
    <n v="6311274"/>
    <s v="DOVER ELEVATORS (MALAYSIA) SDN BHD"/>
    <n v="101662"/>
    <x v="1030"/>
    <s v="CFS-BB"/>
    <s v="Y"/>
    <n v="125824"/>
    <s v="Loo Shuet Ling"/>
    <s v="BDM"/>
    <n v="5000000"/>
    <n v="0"/>
    <n v="0"/>
    <n v="0"/>
    <n v="5000000"/>
    <n v="5000000"/>
    <n v="0"/>
  </r>
  <r>
    <n v="6507966"/>
    <s v="GLOBONUS SDN BHD"/>
    <n v="101662"/>
    <x v="1030"/>
    <s v="CFS-BB"/>
    <s v="Y"/>
    <n v="132063"/>
    <s v="Masniza Binti Mat Daud"/>
    <s v="RM"/>
    <n v="63000"/>
    <n v="0"/>
    <n v="0"/>
    <n v="0"/>
    <n v="63000"/>
    <n v="63000"/>
    <n v="0"/>
  </r>
  <r>
    <n v="7400353"/>
    <s v="DOVER ENGINEERING SDN BHD               "/>
    <n v="101662"/>
    <x v="1030"/>
    <s v="CFS-BB"/>
    <s v="Y"/>
    <n v="125824"/>
    <s v="Loo Shuet Ling"/>
    <s v="BDM"/>
    <n v="0"/>
    <n v="0"/>
    <n v="0"/>
    <n v="0"/>
    <n v="5000000"/>
    <n v="5000000"/>
    <n v="5000000"/>
  </r>
  <r>
    <n v="10111091"/>
    <s v="MS ELEVATORS SDN BHD"/>
    <n v="101662"/>
    <x v="1030"/>
    <s v="CFS-BB"/>
    <s v="Y"/>
    <n v="134388"/>
    <s v="Ooi Hui Yin"/>
    <s v="RM"/>
    <n v="1780670.03"/>
    <n v="0"/>
    <n v="0"/>
    <n v="0"/>
    <n v="1780670.03"/>
    <n v="1780670.03"/>
    <n v="0"/>
  </r>
  <r>
    <n v="12292282"/>
    <s v="NEPTA DEVELOPMENT SDN BHD"/>
    <n v="101662"/>
    <x v="1030"/>
    <s v="CFS-BB"/>
    <s v="Y"/>
    <n v="67157"/>
    <s v="Noor Hafizza Binti Ismail"/>
    <s v="RM"/>
    <n v="1010896.82"/>
    <n v="0"/>
    <n v="1007264.56"/>
    <n v="0"/>
    <n v="0"/>
    <n v="1007264.56"/>
    <n v="-3632.2599999998929"/>
  </r>
  <r>
    <n v="13339262"/>
    <s v="RANI-MS ENGINEERING SDN BHD"/>
    <n v="101662"/>
    <x v="1030"/>
    <s v="CFS-BB"/>
    <s v="Y"/>
    <n v="134388"/>
    <s v="Ooi Hui Yin"/>
    <s v="RM"/>
    <n v="1950000"/>
    <n v="0"/>
    <n v="0"/>
    <n v="0"/>
    <n v="1950000"/>
    <n v="1950000"/>
    <n v="0"/>
  </r>
  <r>
    <n v="15250931"/>
    <s v="UTARA PROJEK SDN BHD"/>
    <n v="101662"/>
    <x v="1030"/>
    <s v="CFS-BB"/>
    <s v="Y"/>
    <n v="67157"/>
    <s v="Noor Hafizza Binti Ismail"/>
    <s v="RM"/>
    <n v="1607117.21"/>
    <n v="0"/>
    <n v="1554744.81"/>
    <n v="332000"/>
    <n v="0"/>
    <n v="1886744.81"/>
    <n v="279627.60000000009"/>
  </r>
  <r>
    <n v="15436824"/>
    <s v="MTT PROPERTIES &amp; DEVELOPMENT SDN BHD    "/>
    <n v="101662"/>
    <x v="1030"/>
    <s v="CFS-BB"/>
    <s v="N"/>
    <n v="134257"/>
    <s v="Wong Boon Su"/>
    <s v="RM"/>
    <n v="0"/>
    <n v="0"/>
    <n v="0"/>
    <n v="0"/>
    <n v="0"/>
    <n v="0"/>
    <m/>
  </r>
  <r>
    <n v="15612650"/>
    <s v="MS ELEVATORS ENGINEERING SDN BHD"/>
    <n v="101662"/>
    <x v="1030"/>
    <s v="CFS-BB"/>
    <s v="Y"/>
    <n v="134388"/>
    <s v="Ooi Hui Yin"/>
    <s v="RM"/>
    <n v="12176016.52"/>
    <n v="0"/>
    <n v="0"/>
    <n v="0"/>
    <n v="12176016.52"/>
    <n v="12176016.52"/>
    <n v="0"/>
  </r>
  <r>
    <n v="17852695"/>
    <s v="MS ICT SOLUTION SDN BHD"/>
    <n v="101662"/>
    <x v="1030"/>
    <s v="CFS-BB"/>
    <s v="Y"/>
    <n v="134388"/>
    <s v="Ooi Hui Yin"/>
    <s v="RM"/>
    <n v="1600000"/>
    <n v="0"/>
    <n v="0"/>
    <n v="0"/>
    <n v="1600000"/>
    <n v="1600000"/>
    <n v="0"/>
  </r>
  <r>
    <n v="18226680"/>
    <s v="G.U. INDUSTRIES (M) SDN BHD"/>
    <n v="101662"/>
    <x v="1030"/>
    <s v="CFS-BB"/>
    <s v="Y"/>
    <n v="134257"/>
    <s v="Wong Boon Su"/>
    <s v="RM"/>
    <n v="602297.74"/>
    <n v="0"/>
    <n v="301531.83"/>
    <n v="0"/>
    <n v="300000"/>
    <n v="601531.83000000007"/>
    <n v="-765.90999999991618"/>
  </r>
  <r>
    <n v="19081481"/>
    <s v="KONSORTIUM BUMITA NEPTA SDN BHD         "/>
    <n v="101662"/>
    <x v="1030"/>
    <s v="CFS-BB"/>
    <s v="N"/>
    <m/>
    <m/>
    <m/>
    <n v="0"/>
    <n v="0"/>
    <n v="0"/>
    <n v="0"/>
    <n v="0"/>
    <n v="0"/>
    <m/>
  </r>
  <r>
    <n v="19856378"/>
    <s v="LITLAND CORPORATION SDN BHD"/>
    <n v="101662"/>
    <x v="1030"/>
    <s v="CFS-BB"/>
    <s v="N"/>
    <m/>
    <m/>
    <m/>
    <n v="0"/>
    <n v="0"/>
    <n v="0"/>
    <n v="0"/>
    <n v="0"/>
    <n v="0"/>
    <m/>
  </r>
  <r>
    <n v="23189242"/>
    <s v="ALDWYCH CAPITAL SDN BHD                 "/>
    <n v="101662"/>
    <x v="1030"/>
    <s v="CFS-BB"/>
    <s v="Y"/>
    <n v="134388"/>
    <s v="Ooi Hui Yin"/>
    <s v="RM"/>
    <n v="0"/>
    <n v="20400000"/>
    <n v="0"/>
    <n v="0"/>
    <n v="0"/>
    <n v="20400000"/>
    <n v="20400000"/>
  </r>
  <r>
    <n v="24048417"/>
    <s v="MESRA TANAH &amp; TANI SDN BHD"/>
    <n v="101662"/>
    <x v="1030"/>
    <s v="CFS-BB"/>
    <s v="Y"/>
    <n v="94261"/>
    <s v="Ong Shin May"/>
    <s v="BDM"/>
    <n v="4200000"/>
    <n v="2752291.63"/>
    <n v="0"/>
    <n v="0"/>
    <n v="0"/>
    <n v="2752291.63"/>
    <n v="-1447708.37"/>
  </r>
  <r>
    <n v="24234542"/>
    <s v="MTT REALTY HOLDINGS SDN BHD             "/>
    <n v="101662"/>
    <x v="1030"/>
    <s v="CFS-BB"/>
    <s v="N"/>
    <m/>
    <m/>
    <m/>
    <n v="0"/>
    <n v="0"/>
    <n v="0"/>
    <n v="0"/>
    <n v="0"/>
    <n v="0"/>
    <m/>
  </r>
  <r>
    <n v="7230976"/>
    <s v="MSET SHIPBUILDING CORPORATION SDN BHD   "/>
    <n v="100705"/>
    <x v="1031"/>
    <s v="CFS-BB"/>
    <s v="Y"/>
    <n v="74805"/>
    <s v="Fataniah Fatim Binti Mustafa"/>
    <s v="RM"/>
    <n v="0"/>
    <n v="0"/>
    <n v="4873537.76"/>
    <n v="0"/>
    <n v="100000"/>
    <n v="4973537.76"/>
    <n v="4973537.76"/>
  </r>
  <r>
    <n v="15366975"/>
    <s v="AIMS-GLOBAL ENGINEERING SDN BHD"/>
    <n v="100705"/>
    <x v="1031"/>
    <s v="CFS-BB"/>
    <s v="N"/>
    <m/>
    <m/>
    <m/>
    <n v="0"/>
    <n v="0"/>
    <n v="0"/>
    <n v="0"/>
    <n v="0"/>
    <n v="0"/>
    <m/>
  </r>
  <r>
    <n v="22009351"/>
    <s v="AIMS-GLOBAL AISHAH THREE SDN BHD        "/>
    <n v="100705"/>
    <x v="1031"/>
    <s v="CFS-BB"/>
    <s v="Y"/>
    <n v="74805"/>
    <s v="Fataniah Fatim Binti Mustafa"/>
    <s v="RM"/>
    <n v="0"/>
    <n v="0"/>
    <n v="0"/>
    <n v="0"/>
    <n v="0"/>
    <n v="0"/>
    <n v="0"/>
  </r>
  <r>
    <n v="24669422"/>
    <s v="M SUMMIT DEVELOPMENT SDN BHD"/>
    <n v="101663"/>
    <x v="1032"/>
    <s v="CFS-BB"/>
    <s v="Y"/>
    <n v="82668"/>
    <s v="Mohamed Danial Bin Sulaiman Ch'Ng"/>
    <s v="BDM"/>
    <n v="2200000"/>
    <n v="2002713.47"/>
    <n v="0"/>
    <n v="0"/>
    <n v="0"/>
    <n v="2002713.47"/>
    <n v="-197286.53000000003"/>
  </r>
  <r>
    <n v="24647702"/>
    <s v="GL SEMESTA CORPORATION SDN BHD          "/>
    <n v="101663"/>
    <x v="1032"/>
    <s v="CFS-BB"/>
    <s v="N"/>
    <m/>
    <m/>
    <m/>
    <n v="0"/>
    <n v="0"/>
    <n v="0"/>
    <n v="0"/>
    <n v="0"/>
    <n v="0"/>
    <m/>
  </r>
  <r>
    <n v="22482215"/>
    <s v="M SUMMIT CORPORATION SDN BHD            "/>
    <n v="101663"/>
    <x v="1032"/>
    <s v="CFS-BB"/>
    <s v="N"/>
    <m/>
    <m/>
    <m/>
    <n v="0"/>
    <n v="0"/>
    <n v="0"/>
    <n v="0"/>
    <n v="0"/>
    <n v="0"/>
    <m/>
  </r>
  <r>
    <n v="22113564"/>
    <s v="M SUMMIT GLOBAL SDN BHD"/>
    <n v="101663"/>
    <x v="1032"/>
    <s v="CFS-BB"/>
    <s v="N"/>
    <m/>
    <m/>
    <m/>
    <n v="0"/>
    <n v="0"/>
    <n v="0"/>
    <n v="0"/>
    <n v="0"/>
    <n v="0"/>
    <m/>
  </r>
  <r>
    <n v="24642473"/>
    <s v="M SUMMIT GROUP SDN BHD                  "/>
    <n v="101663"/>
    <x v="1032"/>
    <s v="CFS-BB"/>
    <s v="N"/>
    <m/>
    <m/>
    <m/>
    <n v="0"/>
    <n v="0"/>
    <n v="0"/>
    <n v="0"/>
    <n v="0"/>
    <n v="0"/>
    <m/>
  </r>
  <r>
    <n v="23403626"/>
    <s v="MUAR READY-MIX CONCRETE(M) SDN BHD"/>
    <n v="100707"/>
    <x v="1033"/>
    <s v="CFS-BB"/>
    <s v="Y"/>
    <n v="86396"/>
    <s v="Gan Siew Lian"/>
    <s v="RM"/>
    <n v="4631246.83"/>
    <n v="0"/>
    <n v="4520831.22"/>
    <n v="0"/>
    <n v="0"/>
    <n v="4520831.22"/>
    <n v="-110415.61000000034"/>
  </r>
  <r>
    <n v="23533777"/>
    <s v="WANHAN TRADING SDN BHD"/>
    <n v="100707"/>
    <x v="1033"/>
    <s v="CFS-BB"/>
    <s v="Y"/>
    <n v="86396"/>
    <s v="Gan Siew Lian"/>
    <s v="RM"/>
    <n v="0"/>
    <n v="0"/>
    <n v="0"/>
    <n v="140402.16"/>
    <n v="0"/>
    <n v="140402.16"/>
    <n v="140402.16"/>
  </r>
  <r>
    <n v="15123419"/>
    <s v="MUHIBAH PALM PRODUCTS SDN BHD"/>
    <n v="100708"/>
    <x v="1034"/>
    <s v="CFS-BB"/>
    <s v="Y"/>
    <n v="72942"/>
    <s v="Noor Hafizah Binti Idrishah"/>
    <s v="RM"/>
    <n v="7959318.9400000004"/>
    <n v="0"/>
    <n v="706212.63"/>
    <n v="0"/>
    <n v="7250000"/>
    <n v="7956212.6299999999"/>
    <n v="-3106.3100000005215"/>
  </r>
  <r>
    <n v="15781978"/>
    <s v="XSEAN GLOBAL SDN BHD"/>
    <n v="100708"/>
    <x v="1034"/>
    <s v="CFS-BB"/>
    <s v="N"/>
    <m/>
    <m/>
    <m/>
    <n v="0"/>
    <n v="0"/>
    <n v="0"/>
    <n v="0"/>
    <n v="0"/>
    <n v="0"/>
    <m/>
  </r>
  <r>
    <n v="24553910"/>
    <s v="GOLDEN HARVEST PLANTATIONS SDN BHD"/>
    <n v="100708"/>
    <x v="1034"/>
    <s v="CFS-BB"/>
    <s v="Y"/>
    <n v="72942"/>
    <s v="Noor Hafizah Binti Idrishah"/>
    <s v="RM"/>
    <n v="3570000"/>
    <n v="3118819.05"/>
    <n v="0"/>
    <n v="0"/>
    <n v="0"/>
    <n v="3118819.05"/>
    <n v="-451180.95000000019"/>
  </r>
  <r>
    <n v="7422598"/>
    <s v="ALSHEM BINA (M) SDN BHD"/>
    <n v="100709"/>
    <x v="1035"/>
    <s v="CFS-BB"/>
    <s v="Y"/>
    <n v="124356"/>
    <s v="Amirah Binti Abdul Rahman"/>
    <s v="RM"/>
    <n v="1370133.17"/>
    <n v="0"/>
    <n v="1363422.13"/>
    <n v="0"/>
    <n v="0"/>
    <n v="1363422.13"/>
    <n v="-6711.0400000000373"/>
  </r>
  <r>
    <n v="17841017"/>
    <s v="PEMBINAAN ALIRAN PUJIAN SDN BHD"/>
    <n v="100709"/>
    <x v="1035"/>
    <s v="CFS-BB"/>
    <s v="N"/>
    <m/>
    <m/>
    <m/>
    <n v="0"/>
    <n v="0"/>
    <n v="0"/>
    <n v="0"/>
    <n v="0"/>
    <n v="0"/>
    <m/>
  </r>
  <r>
    <n v="17925309"/>
    <s v="MUHIBBAH BINA SDN BHD"/>
    <n v="100709"/>
    <x v="1035"/>
    <s v="CFS-BB"/>
    <s v="Y"/>
    <n v="124356"/>
    <s v="Amirah Binti Abdul Rahman"/>
    <s v="RM"/>
    <n v="2150000"/>
    <n v="0"/>
    <n v="0"/>
    <n v="0"/>
    <n v="2150000"/>
    <n v="2150000"/>
    <n v="0"/>
  </r>
  <r>
    <n v="7391975"/>
    <s v="MULIA CEMERLANG SDN BHD                 "/>
    <n v="100711"/>
    <x v="1036"/>
    <s v="CFS-BB"/>
    <s v="Y"/>
    <n v="137175"/>
    <s v="Brian Cheng Wai Nynn"/>
    <s v="RM"/>
    <n v="1987500"/>
    <n v="347402.29"/>
    <n v="0"/>
    <n v="0"/>
    <n v="1000000"/>
    <n v="1347402.29"/>
    <n v="-640097.71"/>
  </r>
  <r>
    <n v="8161440"/>
    <s v="BINGKISAN PERDANA (M) SDN BHD"/>
    <n v="100711"/>
    <x v="1036"/>
    <s v="CFS-BB"/>
    <s v="Y"/>
    <n v="137175"/>
    <s v="Brian Cheng Wai Nynn"/>
    <s v="RM"/>
    <n v="101093.36"/>
    <n v="0"/>
    <n v="100728.91"/>
    <n v="0"/>
    <n v="0"/>
    <n v="100728.91"/>
    <n v="-364.44999999999709"/>
  </r>
  <r>
    <n v="3571255"/>
    <s v="MULTI BAKE SDN BHD"/>
    <n v="100712"/>
    <x v="1037"/>
    <s v="CFS-BB"/>
    <s v="Y"/>
    <n v="20553"/>
    <s v="Joshen Bin Moliat"/>
    <s v="RM"/>
    <n v="1798910.19"/>
    <n v="958908.27"/>
    <n v="344469.03"/>
    <n v="1156553.02"/>
    <n v="0"/>
    <n v="2459930.3200000003"/>
    <n v="661020.13000000035"/>
  </r>
  <r>
    <n v="9800819"/>
    <s v="CASA RICH HOLDINGS SDN BHD"/>
    <n v="100712"/>
    <x v="1037"/>
    <s v="CFS-BB"/>
    <s v="Y"/>
    <n v="20553"/>
    <s v="Joshen Bin Moliat"/>
    <s v="RM"/>
    <n v="1567075.71"/>
    <n v="535905.77"/>
    <n v="663717.15"/>
    <n v="0"/>
    <n v="0"/>
    <n v="1199622.92"/>
    <n v="-367452.79000000004"/>
  </r>
  <r>
    <n v="3800333"/>
    <s v="MULTI ENGINEERING &amp; MANAGEMENT SDN BHD"/>
    <n v="100713"/>
    <x v="1038"/>
    <s v="CFS-BB"/>
    <s v="Y"/>
    <n v="128155"/>
    <s v="Colin Wong Siew King"/>
    <s v="RM"/>
    <n v="8000000"/>
    <n v="0"/>
    <n v="0"/>
    <n v="0"/>
    <n v="8000000"/>
    <n v="8000000"/>
    <n v="0"/>
  </r>
  <r>
    <n v="18180309"/>
    <s v="FELDRYSON SDN BHD"/>
    <n v="100713"/>
    <x v="1038"/>
    <s v="CFS-BB"/>
    <s v="Y"/>
    <n v="128155"/>
    <s v="Colin Wong Siew King"/>
    <s v="RM"/>
    <n v="5325000"/>
    <n v="1673400.47"/>
    <n v="0"/>
    <n v="0"/>
    <n v="0"/>
    <n v="1673400.47"/>
    <n v="-3651599.5300000003"/>
  </r>
  <r>
    <n v="16169433"/>
    <s v="MULTI-ZONE DISTRIBUTIONS (M) SDN BHD"/>
    <n v="100714"/>
    <x v="1039"/>
    <s v="CFS-BB"/>
    <s v="Y"/>
    <n v="73102"/>
    <s v="Laura Yap Binti Abdullah @ Yap Hooi Leng"/>
    <s v="RM"/>
    <n v="14500000"/>
    <n v="1538109.55"/>
    <n v="0"/>
    <n v="1002278.58"/>
    <n v="10700000"/>
    <n v="13240388.129999999"/>
    <n v="-1259611.870000001"/>
  </r>
  <r>
    <n v="20798421"/>
    <s v="KIAN HON SDN BHD"/>
    <n v="100714"/>
    <x v="1039"/>
    <s v="CFS-BB"/>
    <s v="Y"/>
    <m/>
    <m/>
    <s v="RM"/>
    <n v="0"/>
    <n v="0"/>
    <n v="0"/>
    <n v="0"/>
    <n v="0"/>
    <n v="0"/>
    <n v="0"/>
  </r>
  <r>
    <n v="21960018"/>
    <s v="NAM KHUNG COMPANY SDN BHD"/>
    <n v="100714"/>
    <x v="1039"/>
    <s v="CFS-BB"/>
    <s v="N"/>
    <m/>
    <m/>
    <s v="RM"/>
    <n v="0"/>
    <n v="0"/>
    <n v="0"/>
    <n v="0"/>
    <n v="0"/>
    <n v="0"/>
    <m/>
  </r>
  <r>
    <n v="22389650"/>
    <s v="GREENTECH DEVELOPMENT SDN BHD"/>
    <n v="100714"/>
    <x v="1039"/>
    <s v="CFS-BB"/>
    <s v="N"/>
    <m/>
    <m/>
    <m/>
    <n v="0"/>
    <n v="0"/>
    <n v="0"/>
    <n v="0"/>
    <n v="0"/>
    <n v="0"/>
    <m/>
  </r>
  <r>
    <n v="12989336"/>
    <s v="MYDECOR MARKETING SDN BHD"/>
    <n v="100715"/>
    <x v="1040"/>
    <s v="CFS-BB"/>
    <s v="Y"/>
    <n v="130292"/>
    <s v="Dhivyamaaran A/L Anparasan"/>
    <s v="RM"/>
    <n v="4600431.74"/>
    <n v="1015308.66"/>
    <n v="1400287.83"/>
    <n v="0"/>
    <n v="2200000"/>
    <n v="4615596.49"/>
    <n v="15164.75"/>
  </r>
  <r>
    <n v="25211471"/>
    <s v="ASPEN ENTITY SDN BHD                    "/>
    <n v="100715"/>
    <x v="1040"/>
    <s v="CFS-BB"/>
    <s v="N"/>
    <m/>
    <m/>
    <m/>
    <n v="0"/>
    <n v="0"/>
    <n v="0"/>
    <n v="0"/>
    <n v="0"/>
    <n v="0"/>
    <m/>
  </r>
  <r>
    <n v="15829316"/>
    <s v="MY FLEXITANK INDUSTRIES SDN.BHD."/>
    <n v="101664"/>
    <x v="1041"/>
    <s v="CFS-BB"/>
    <s v="Y"/>
    <n v="74129"/>
    <s v="Nor Aziah Binti Mansor"/>
    <s v="RM"/>
    <n v="5222142.7300000004"/>
    <n v="0"/>
    <n v="2014761.82"/>
    <n v="10000"/>
    <n v="3200000"/>
    <n v="5224761.82"/>
    <n v="2619.089999999851"/>
  </r>
  <r>
    <n v="17706768"/>
    <s v="YASMIN HOLDINGS SDN BHD                 "/>
    <n v="101664"/>
    <x v="1041"/>
    <s v="CFS-BB"/>
    <s v="N"/>
    <m/>
    <m/>
    <m/>
    <n v="0"/>
    <n v="0"/>
    <n v="0"/>
    <n v="0"/>
    <n v="0"/>
    <n v="0"/>
    <m/>
  </r>
  <r>
    <n v="26582311"/>
    <s v="MY FLOORING (BORNEO) SDN. BHD."/>
    <n v="101665"/>
    <x v="1042"/>
    <s v="CFS-BB"/>
    <s v="Y"/>
    <n v="128155"/>
    <s v="Colin Wong Siew King"/>
    <s v="RM"/>
    <n v="2000000"/>
    <n v="1006144.0700000001"/>
    <n v="0"/>
    <n v="1452576.59"/>
    <n v="966000"/>
    <n v="3424720.66"/>
    <n v="1424720.6600000001"/>
  </r>
  <r>
    <n v="26708707"/>
    <s v="PASSION TIMBER FLOORING SDN BHD"/>
    <n v="101665"/>
    <x v="1042"/>
    <s v="CFS-BB"/>
    <s v="Y"/>
    <n v="95485"/>
    <s v="Jason Jasmy Khong"/>
    <s v="RM"/>
    <n v="400000"/>
    <n v="203712.51"/>
    <n v="0"/>
    <n v="37500"/>
    <n v="200000"/>
    <n v="441212.51"/>
    <n v="41212.510000000009"/>
  </r>
  <r>
    <n v="26893679"/>
    <s v="MY FLOORING (KUCHING) SDN BHD           "/>
    <n v="101665"/>
    <x v="1042"/>
    <s v="CFS-BB"/>
    <s v="Y"/>
    <n v="128155"/>
    <s v="Colin Wong Siew King"/>
    <s v="RM"/>
    <n v="0"/>
    <n v="500000"/>
    <n v="0"/>
    <n v="0"/>
    <n v="0"/>
    <n v="500000"/>
    <n v="500000"/>
  </r>
  <r>
    <n v="14977235"/>
    <s v="BPNP KONSORTIUM SDN BHD"/>
    <n v="100716"/>
    <x v="1043"/>
    <s v="CFS-BB"/>
    <s v="Y"/>
    <n v="87000"/>
    <s v="Punitha A/P Krishnan"/>
    <s v="RM"/>
    <n v="640000"/>
    <n v="0"/>
    <n v="0"/>
    <n v="0"/>
    <n v="640000"/>
    <n v="640000"/>
    <n v="0"/>
  </r>
  <r>
    <n v="16332958"/>
    <s v="MYMEDIC INNOVATION SDN BHD"/>
    <n v="100716"/>
    <x v="1043"/>
    <s v="CFS-BB"/>
    <s v="Y"/>
    <n v="126344"/>
    <s v="Low Man Dee"/>
    <s v="RM"/>
    <n v="7700000"/>
    <n v="0"/>
    <n v="0"/>
    <n v="200000"/>
    <n v="7700000"/>
    <n v="7900000"/>
    <n v="200000"/>
  </r>
  <r>
    <n v="22888399"/>
    <s v="MYTECH &amp; ASSEMBLY SDN BHD"/>
    <n v="101666"/>
    <x v="1044"/>
    <s v="CFS-BB"/>
    <s v="Y"/>
    <n v="132785"/>
    <s v="Chong Sook Ling"/>
    <s v="RM"/>
    <n v="4230000"/>
    <n v="2383831.48"/>
    <n v="0"/>
    <n v="0"/>
    <n v="1000000"/>
    <n v="3383831.48"/>
    <n v="-846168.52"/>
  </r>
  <r>
    <n v="14872701"/>
    <s v="MYBRUSH INDUSTRIES SDN. BHD."/>
    <n v="101666"/>
    <x v="1044"/>
    <s v="CFS-BB"/>
    <s v="N"/>
    <m/>
    <m/>
    <m/>
    <n v="0"/>
    <n v="0"/>
    <n v="0"/>
    <n v="0"/>
    <n v="0"/>
    <n v="0"/>
    <m/>
  </r>
  <r>
    <n v="1111749"/>
    <s v="NADIN PROPERTIES SDN BHD                "/>
    <n v="101667"/>
    <x v="1045"/>
    <s v="CFS-BB"/>
    <s v="Y"/>
    <n v="131117"/>
    <s v="Chen Chun Kei"/>
    <s v="RM"/>
    <n v="83151561.659999996"/>
    <n v="51145319.369999997"/>
    <n v="28687707.780000001"/>
    <n v="0"/>
    <n v="1370000"/>
    <n v="81203027.150000006"/>
    <n v="-1948534.5099999905"/>
  </r>
  <r>
    <n v="4291317"/>
    <s v="LOURDES MEDICAL CENTRE SDN BHD"/>
    <n v="101667"/>
    <x v="1045"/>
    <s v="CFS-BB"/>
    <s v="N"/>
    <n v="131117"/>
    <s v="Chen Chun Kei"/>
    <s v="RM"/>
    <n v="0"/>
    <n v="1000575.34"/>
    <n v="0"/>
    <n v="0"/>
    <n v="0"/>
    <n v="1000575.34"/>
    <m/>
  </r>
  <r>
    <n v="25852684"/>
    <s v="MBF PACIFIC DISTRIBUTORS SDN BHD"/>
    <n v="101667"/>
    <x v="1045"/>
    <s v="CFS-BB"/>
    <s v="N"/>
    <n v="131117"/>
    <s v="Chen Chun Kei"/>
    <s v="RM"/>
    <n v="0"/>
    <n v="0"/>
    <n v="0"/>
    <n v="0"/>
    <n v="0"/>
    <n v="0"/>
    <m/>
  </r>
  <r>
    <n v="1372326"/>
    <s v="MBF PRINTING INDUSTRY SDN BHD           "/>
    <n v="101667"/>
    <x v="1045"/>
    <s v="CFS-BB"/>
    <s v="N"/>
    <n v="131117"/>
    <s v="Chen Chun Kei"/>
    <s v="RM"/>
    <n v="0"/>
    <n v="0"/>
    <n v="0"/>
    <n v="0"/>
    <n v="0"/>
    <n v="0"/>
    <m/>
  </r>
  <r>
    <n v="26943541"/>
    <s v="RED ALERT ONLINE SDN BHD                "/>
    <n v="101667"/>
    <x v="1045"/>
    <s v="CFS-BB"/>
    <s v="N"/>
    <n v="131117"/>
    <s v="Chen Chun Kei"/>
    <s v="RM"/>
    <n v="0"/>
    <n v="1000575.34"/>
    <n v="0"/>
    <n v="0"/>
    <n v="0"/>
    <n v="1000575.34"/>
    <m/>
  </r>
  <r>
    <n v="7306879"/>
    <s v="ROYEL DEPARTMENTAL STORES SDN BHD       "/>
    <n v="101667"/>
    <x v="1045"/>
    <s v="CFS-BB"/>
    <s v="N"/>
    <m/>
    <m/>
    <m/>
    <n v="0"/>
    <n v="0"/>
    <n v="0"/>
    <n v="0"/>
    <n v="0"/>
    <n v="0"/>
    <m/>
  </r>
  <r>
    <n v="11322375"/>
    <s v="NAN SUN TIMBER &amp; HARDWARE SDN BHD"/>
    <n v="100717"/>
    <x v="1046"/>
    <s v="CFS-BB"/>
    <s v="Y"/>
    <n v="138612"/>
    <s v="Hiew Hwei Sen"/>
    <s v="RM"/>
    <n v="815000"/>
    <n v="472129.67"/>
    <n v="0"/>
    <n v="0"/>
    <n v="0"/>
    <n v="472129.67"/>
    <n v="-342870.33"/>
  </r>
  <r>
    <n v="21444353"/>
    <s v="NAN SUN DEVELOPMENT (KLUANG) SDN BHD"/>
    <n v="100717"/>
    <x v="1046"/>
    <s v="CFS-BB"/>
    <s v="Y"/>
    <n v="138612"/>
    <s v="Hiew Hwei Sen"/>
    <s v="RM"/>
    <n v="500000"/>
    <n v="0"/>
    <n v="0"/>
    <n v="0"/>
    <n v="500000"/>
    <n v="500000"/>
    <n v="0"/>
  </r>
  <r>
    <n v="10218313"/>
    <s v="NASI KANDAR NASMIR SDN BHD"/>
    <n v="100718"/>
    <x v="1047"/>
    <s v="CFS-BB"/>
    <s v="Y"/>
    <n v="121381"/>
    <s v="Sharifah Binti Yusof"/>
    <s v="RM"/>
    <n v="4639580"/>
    <n v="3434276.88"/>
    <n v="0"/>
    <n v="0"/>
    <n v="0"/>
    <n v="3434276.88"/>
    <n v="-1205303.1200000001"/>
  </r>
  <r>
    <n v="18303348"/>
    <s v="NASMIR FROZEN FOOD TRADING              "/>
    <n v="100718"/>
    <x v="1047"/>
    <s v="CFS-BB"/>
    <s v="Y"/>
    <n v="121381"/>
    <s v="Sharifah Binti Yusof"/>
    <s v="RM"/>
    <n v="1655280"/>
    <n v="1655280"/>
    <n v="0"/>
    <n v="0"/>
    <n v="0"/>
    <n v="1655280"/>
    <n v="0"/>
  </r>
  <r>
    <n v="12081874"/>
    <s v="APOLLO MEDICAL CENTRE SDN BHD"/>
    <n v="100719"/>
    <x v="1048"/>
    <s v="CFS-BB"/>
    <s v="Y"/>
    <n v="130810"/>
    <s v="Ng Shin Theng"/>
    <s v="RM"/>
    <n v="1272351.5"/>
    <n v="48750.39"/>
    <n v="733234.36"/>
    <n v="0"/>
    <n v="0"/>
    <n v="781984.75"/>
    <n v="-490366.75"/>
  </r>
  <r>
    <n v="16570378"/>
    <s v="NATIONAL LAND FINANCE CO-OPERATIVE SOCIE"/>
    <n v="100719"/>
    <x v="1048"/>
    <s v="CFS-BB"/>
    <s v="Y"/>
    <n v="130810"/>
    <s v="Ng Shin Theng"/>
    <s v="RM"/>
    <n v="5000000"/>
    <n v="178416.16999999998"/>
    <n v="0"/>
    <n v="0"/>
    <n v="0"/>
    <n v="178416.16999999998"/>
    <n v="-4821583.83"/>
  </r>
  <r>
    <n v="4611711"/>
    <s v="SOON HING TRADING                       "/>
    <n v="100720"/>
    <x v="1049"/>
    <s v="CFS-BB"/>
    <s v="Y"/>
    <n v="124423"/>
    <s v="Debbie Lim Yee Teng"/>
    <s v="RM"/>
    <n v="109352.93000000001"/>
    <n v="0"/>
    <n v="0"/>
    <n v="108901.96"/>
    <n v="0"/>
    <n v="108901.96"/>
    <n v="-450.97000000000116"/>
  </r>
  <r>
    <n v="7963656"/>
    <s v="NATRAJAYA SDN BHD"/>
    <n v="100720"/>
    <x v="1049"/>
    <s v="CFS-BB"/>
    <s v="Y"/>
    <n v="124423"/>
    <s v="Debbie Lim Yee Teng"/>
    <s v="RM"/>
    <n v="2800000"/>
    <n v="100777.36"/>
    <n v="0"/>
    <n v="906658.65"/>
    <n v="2700000"/>
    <n v="3707436.01"/>
    <n v="907436.00999999978"/>
  </r>
  <r>
    <n v="7241336"/>
    <s v="NATURAL BLEACH SDN BHD"/>
    <n v="101668"/>
    <x v="1050"/>
    <s v="CFS-BB"/>
    <s v="Y"/>
    <n v="99910"/>
    <s v="Loo Kit Loong"/>
    <s v="DH"/>
    <n v="13200000"/>
    <n v="10236235.84"/>
    <n v="0"/>
    <n v="300000"/>
    <n v="3000000"/>
    <n v="13536235.84"/>
    <n v="336235.83999999985"/>
  </r>
  <r>
    <n v="13892767"/>
    <s v="MATRIX SDN BHD"/>
    <n v="101668"/>
    <x v="1050"/>
    <s v="CFS-BB"/>
    <s v="N"/>
    <m/>
    <m/>
    <m/>
    <n v="0"/>
    <n v="0"/>
    <n v="0"/>
    <n v="0"/>
    <n v="0"/>
    <n v="0"/>
    <m/>
  </r>
  <r>
    <n v="18396225"/>
    <s v="EU LEAN TIMBER SDN BHD"/>
    <n v="100721"/>
    <x v="1051"/>
    <s v="CFS-BB"/>
    <s v="Y"/>
    <m/>
    <m/>
    <s v="RM"/>
    <n v="0"/>
    <n v="0"/>
    <n v="0"/>
    <n v="0"/>
    <n v="0"/>
    <n v="0"/>
    <n v="0"/>
  </r>
  <r>
    <n v="24141857"/>
    <s v="NAUTISCH ENGINEERING SDN BHD"/>
    <n v="100721"/>
    <x v="1051"/>
    <s v="CFS-BB"/>
    <s v="Y"/>
    <n v="73102"/>
    <s v="Laura Yap Binti Abdullah @ Yap Hooi Leng"/>
    <s v="RM"/>
    <n v="6375000"/>
    <n v="5739422.6299999999"/>
    <n v="0"/>
    <n v="0"/>
    <n v="0"/>
    <n v="5739422.6299999999"/>
    <n v="-635577.37000000011"/>
  </r>
  <r>
    <n v="5940930"/>
    <s v="NBC REALTY SDN BHD"/>
    <n v="101669"/>
    <x v="1052"/>
    <s v="CFS-BB"/>
    <s v="Y"/>
    <n v="72942"/>
    <s v="Noor Hafizah Binti Idrishah"/>
    <s v="RM"/>
    <n v="3029193.38"/>
    <n v="0"/>
    <n v="3019462.26"/>
    <n v="0"/>
    <n v="0"/>
    <n v="3019462.26"/>
    <n v="-9731.1200000001118"/>
  </r>
  <r>
    <n v="24849610"/>
    <s v="CEMERLANG BIJAK SDN. BHD."/>
    <n v="101669"/>
    <x v="1052"/>
    <s v="CFS-BB"/>
    <s v="N"/>
    <m/>
    <m/>
    <m/>
    <n v="0"/>
    <n v="0"/>
    <n v="0"/>
    <n v="0"/>
    <n v="0"/>
    <n v="0"/>
    <m/>
  </r>
  <r>
    <n v="8978107"/>
    <s v="NBC LAND SDN BHD                        "/>
    <n v="101669"/>
    <x v="1052"/>
    <s v="CFS-BB"/>
    <s v="N"/>
    <m/>
    <m/>
    <m/>
    <n v="0"/>
    <n v="0"/>
    <n v="0"/>
    <n v="0"/>
    <n v="0"/>
    <n v="0"/>
    <m/>
  </r>
  <r>
    <n v="13896057"/>
    <s v="SELESA ILHAM DEVELOPMENT SDN BHD"/>
    <n v="101669"/>
    <x v="1052"/>
    <s v="CFS-BB"/>
    <s v="N"/>
    <m/>
    <m/>
    <m/>
    <n v="0"/>
    <n v="0"/>
    <n v="0"/>
    <n v="0"/>
    <n v="0"/>
    <n v="0"/>
    <m/>
  </r>
  <r>
    <n v="19742670"/>
    <s v="NB FARMING SDN BHD"/>
    <n v="101670"/>
    <x v="1053"/>
    <s v="CFS-BB"/>
    <s v="Y"/>
    <n v="67164"/>
    <s v="Siti Noor Faudah Binti Abd Samad"/>
    <s v="RM"/>
    <n v="4000000"/>
    <n v="1015404.29"/>
    <n v="0"/>
    <n v="0"/>
    <n v="3000000"/>
    <n v="4015404.29"/>
    <n v="15404.290000000037"/>
  </r>
  <r>
    <n v="16259619"/>
    <s v="NB POULTRY PROCESSING INDUSTRIES SDN BHD"/>
    <n v="101670"/>
    <x v="1053"/>
    <s v="CFS-BB"/>
    <s v="Y"/>
    <n v="67164"/>
    <s v="Siti Noor Faudah Binti Abd Samad"/>
    <s v="RM"/>
    <n v="2000000"/>
    <n v="0"/>
    <n v="0"/>
    <n v="0"/>
    <n v="0"/>
    <n v="0"/>
    <n v="-2000000"/>
  </r>
  <r>
    <n v="9129215"/>
    <s v="NEONSHINE SDN BHD"/>
    <n v="101671"/>
    <x v="1054"/>
    <s v="CFS-BB"/>
    <s v="Y"/>
    <n v="131084"/>
    <s v="Pang Lisa"/>
    <s v="RM"/>
    <n v="8184972.4000000004"/>
    <n v="0"/>
    <n v="3189622.24"/>
    <n v="0"/>
    <n v="6333000"/>
    <n v="9522622.2400000002"/>
    <n v="1337649.8399999999"/>
  </r>
  <r>
    <n v="27066168"/>
    <s v="ATMOS MALAYSIA SDN. BHD."/>
    <n v="101671"/>
    <x v="1054"/>
    <s v="CFS-BB"/>
    <s v="Y"/>
    <n v="131084"/>
    <s v="Pang Lisa"/>
    <s v="RM"/>
    <n v="1000000"/>
    <n v="0"/>
    <n v="0"/>
    <n v="0"/>
    <n v="1000000"/>
    <n v="1000000"/>
    <n v="0"/>
  </r>
  <r>
    <n v="5825216"/>
    <s v="VAST DIVERSIFIED SDN BHD"/>
    <n v="101671"/>
    <x v="1054"/>
    <s v="CFS-BB"/>
    <s v="N"/>
    <m/>
    <m/>
    <m/>
    <n v="0"/>
    <n v="0"/>
    <n v="0"/>
    <n v="0"/>
    <n v="0"/>
    <n v="0"/>
    <m/>
  </r>
  <r>
    <n v="20630041"/>
    <s v="NEPTUNE ASIA ENGINEERING SERVICES SDN BHD"/>
    <n v="101672"/>
    <x v="1055"/>
    <s v="CFS-BB"/>
    <s v="Y"/>
    <n v="96964"/>
    <s v="Yusrinah Yahadi"/>
    <s v="RM"/>
    <n v="2635000"/>
    <n v="2309659.0499999998"/>
    <n v="0"/>
    <n v="0"/>
    <n v="0"/>
    <n v="2309659.0499999998"/>
    <n v="-325340.95000000019"/>
  </r>
  <r>
    <n v="26878676"/>
    <s v="Nepfood &amp; Supplies Sdn Bhd"/>
    <n v="101672"/>
    <x v="1055"/>
    <s v="CFS-BB"/>
    <s v="Y"/>
    <n v="96964"/>
    <s v="Yusrinah Yahadi"/>
    <s v="RM"/>
    <n v="2000000"/>
    <n v="0"/>
    <n v="500000"/>
    <n v="0"/>
    <n v="1500000"/>
    <n v="2000000"/>
    <n v="0"/>
  </r>
  <r>
    <n v="18779483"/>
    <s v="NESTCON INFRA SDN BHD                   "/>
    <n v="100722"/>
    <x v="1056"/>
    <s v="CFS-BB"/>
    <s v="Y"/>
    <n v="82323"/>
    <s v="Yeoh Zhen Yi"/>
    <s v="BDM Head"/>
    <n v="0"/>
    <n v="0"/>
    <n v="0"/>
    <n v="0"/>
    <n v="588458.5"/>
    <n v="588458.5"/>
    <n v="588458.5"/>
  </r>
  <r>
    <n v="26767645"/>
    <s v="PICOLAND SDN BHD"/>
    <n v="100722"/>
    <x v="1056"/>
    <s v="CFS-BB"/>
    <s v="Y"/>
    <n v="82323"/>
    <s v="Yeoh Zhen Yi"/>
    <s v="BDM Head"/>
    <n v="17500000"/>
    <n v="14076513.32"/>
    <n v="0"/>
    <n v="0"/>
    <n v="3500000"/>
    <n v="17576513.32"/>
    <n v="76513.320000000298"/>
  </r>
  <r>
    <n v="25063716"/>
    <s v="NESTCON DEVELOPMENT SDN BHD             "/>
    <n v="100722"/>
    <x v="1056"/>
    <s v="CFS-BB"/>
    <s v="N"/>
    <m/>
    <m/>
    <m/>
    <n v="0"/>
    <n v="0"/>
    <n v="0"/>
    <n v="0"/>
    <n v="0"/>
    <n v="0"/>
    <m/>
  </r>
  <r>
    <n v="14115479"/>
    <s v="NEWBILLION INDUSTRIES (M) SDN BHD       "/>
    <n v="101673"/>
    <x v="1057"/>
    <s v="CFS-BB"/>
    <s v="Y"/>
    <n v="73102"/>
    <s v="Laura Yap Binti Abdullah @ Yap Hooi Leng"/>
    <s v="RM"/>
    <n v="6500000"/>
    <n v="1014628.48"/>
    <n v="1000000"/>
    <n v="0"/>
    <n v="4500000"/>
    <n v="6514628.4800000004"/>
    <n v="14628.480000000447"/>
  </r>
  <r>
    <n v="9137606"/>
    <s v="DOLLAR BEAM (M) SDN BHD"/>
    <n v="101673"/>
    <x v="1057"/>
    <s v="CFS-BB"/>
    <s v="N"/>
    <m/>
    <m/>
    <m/>
    <n v="0"/>
    <n v="0"/>
    <n v="0"/>
    <n v="0"/>
    <n v="0"/>
    <n v="0"/>
    <m/>
  </r>
  <r>
    <n v="13092404"/>
    <s v="NEW ENG LEE AGRICULTURE SDN BHD"/>
    <n v="100723"/>
    <x v="1058"/>
    <s v="CFS-BB"/>
    <s v="Y"/>
    <n v="86396"/>
    <s v="Gan Siew Lian"/>
    <s v="RM"/>
    <n v="5809801.21"/>
    <n v="393216.09"/>
    <n v="0"/>
    <n v="1306534.1499999999"/>
    <n v="3500000"/>
    <n v="5199750.24"/>
    <n v="-610050.96999999974"/>
  </r>
  <r>
    <n v="15362757"/>
    <s v="KEE SAN HUAT OIL PALM SDN BHD"/>
    <n v="100723"/>
    <x v="1058"/>
    <s v="CFS-BB"/>
    <s v="Y"/>
    <n v="86396"/>
    <s v="Gan Siew Lian"/>
    <s v="RM"/>
    <n v="3330000"/>
    <n v="1862612.16"/>
    <n v="0"/>
    <n v="0"/>
    <n v="0"/>
    <n v="1862612.16"/>
    <n v="-1467387.84"/>
  </r>
  <r>
    <n v="20202168"/>
    <s v="AB MALEK SDN BHD"/>
    <n v="100723"/>
    <x v="1058"/>
    <s v="CFS-BB"/>
    <s v="Y"/>
    <n v="86396"/>
    <s v="Gan Siew Lian"/>
    <s v="RM"/>
    <n v="768200"/>
    <n v="139275.79999999999"/>
    <n v="0"/>
    <n v="0"/>
    <n v="0"/>
    <n v="139275.79999999999"/>
    <n v="-628924.19999999995"/>
  </r>
  <r>
    <n v="20900952"/>
    <s v="TAI HUAT AGRICULTURE                    "/>
    <n v="100723"/>
    <x v="1058"/>
    <s v="CFS-BB"/>
    <s v="Y"/>
    <n v="86396"/>
    <s v="Gan Siew Lian"/>
    <s v="RM"/>
    <n v="1002469.86"/>
    <n v="0"/>
    <n v="1001646.59"/>
    <n v="0"/>
    <n v="0"/>
    <n v="1001646.59"/>
    <n v="-823.27000000001863"/>
  </r>
  <r>
    <n v="24939671"/>
    <s v="NZ SAWIT SDN. BHD."/>
    <n v="100723"/>
    <x v="1058"/>
    <s v="CFS-BB"/>
    <s v="Y"/>
    <n v="86396"/>
    <s v="Gan Siew Lian"/>
    <s v="RM"/>
    <n v="2258000"/>
    <n v="1839849.09"/>
    <n v="0"/>
    <n v="0"/>
    <n v="0"/>
    <n v="1839849.09"/>
    <n v="-418150.90999999992"/>
  </r>
  <r>
    <n v="25687348"/>
    <s v="Good Fruits Sdn. Bhd."/>
    <n v="100723"/>
    <x v="1058"/>
    <s v="CFS-BB"/>
    <s v="Y"/>
    <n v="86396"/>
    <s v="Gan Siew Lian"/>
    <s v="RM"/>
    <n v="443000"/>
    <n v="411318.63"/>
    <n v="0"/>
    <n v="0"/>
    <n v="0"/>
    <n v="411318.63"/>
    <n v="-31681.369999999995"/>
  </r>
  <r>
    <n v="23444484"/>
    <s v="NEW WA EXPRESS (M) SDN BHD"/>
    <n v="100724"/>
    <x v="1059"/>
    <s v="CFS-BB"/>
    <s v="N"/>
    <n v="122648"/>
    <s v="Beng Hwei Ming"/>
    <s v="RM"/>
    <n v="0"/>
    <n v="0"/>
    <n v="0"/>
    <n v="0"/>
    <n v="0"/>
    <n v="0"/>
    <m/>
  </r>
  <r>
    <n v="23936966"/>
    <s v="NEW WA LOGISTICS (M) SDN BHD"/>
    <n v="100724"/>
    <x v="1059"/>
    <s v="CFS-BB"/>
    <s v="N"/>
    <n v="122648"/>
    <s v="Beng Hwei Ming"/>
    <s v="RM"/>
    <n v="0"/>
    <n v="0"/>
    <n v="0"/>
    <n v="0"/>
    <n v="0"/>
    <n v="0"/>
    <m/>
  </r>
  <r>
    <n v="23953370"/>
    <s v="NEW WA TRANSPORT (M) SDN BHD"/>
    <n v="100724"/>
    <x v="1059"/>
    <s v="CFS-BB"/>
    <s v="N"/>
    <n v="122648"/>
    <s v="Beng Hwei Ming"/>
    <s v="RM"/>
    <n v="0"/>
    <n v="0"/>
    <n v="0"/>
    <n v="0"/>
    <n v="0"/>
    <n v="0"/>
    <m/>
  </r>
  <r>
    <n v="3977043"/>
    <s v="NEWWIN ENGINEERING (M) SDN BHD"/>
    <n v="100726"/>
    <x v="1060"/>
    <s v="CFS-BB"/>
    <s v="Y"/>
    <n v="82323"/>
    <s v="Yeoh Zhen Yi"/>
    <s v="BDM Head"/>
    <n v="9033000"/>
    <n v="3109917.1799999997"/>
    <n v="0"/>
    <n v="1400260.89"/>
    <n v="4500000"/>
    <n v="9010178.0700000003"/>
    <n v="-22821.929999999702"/>
  </r>
  <r>
    <n v="9739109"/>
    <s v="R M LEOPAD SDN BHD                      "/>
    <n v="100726"/>
    <x v="1060"/>
    <s v="CFS-BB"/>
    <s v="Y"/>
    <n v="126482"/>
    <s v="Siti Nur Zawani Binti Hazlan"/>
    <s v="RM"/>
    <n v="0"/>
    <n v="0"/>
    <n v="0"/>
    <n v="0"/>
    <n v="1000000"/>
    <n v="1000000"/>
    <n v="1000000"/>
  </r>
  <r>
    <n v="17807514"/>
    <s v="DYNAMIC ENGINEERING &amp; PLANT SERVICES S/B"/>
    <n v="100726"/>
    <x v="1060"/>
    <s v="CFS-BB"/>
    <s v="Y"/>
    <n v="86696"/>
    <s v="Suziana Binti Omar"/>
    <s v="RM"/>
    <n v="5487624.5099999998"/>
    <n v="1598648.85"/>
    <n v="1420381.68"/>
    <n v="0"/>
    <n v="500000"/>
    <n v="3519030.5300000003"/>
    <n v="-1968593.9799999995"/>
  </r>
  <r>
    <n v="24117090"/>
    <s v="LEOPAD HIRE SDN BHD"/>
    <n v="100726"/>
    <x v="1060"/>
    <s v="CFS-BB"/>
    <s v="N"/>
    <m/>
    <m/>
    <m/>
    <n v="0"/>
    <n v="0"/>
    <n v="0"/>
    <n v="0"/>
    <n v="0"/>
    <n v="0"/>
    <m/>
  </r>
  <r>
    <n v="25511745"/>
    <s v="LEOPAD PROPERTIES SDN. BHD."/>
    <n v="100726"/>
    <x v="1060"/>
    <s v="CFS-BB"/>
    <s v="Y"/>
    <n v="126482"/>
    <s v="Siti Nur Zawani Binti Hazlan"/>
    <s v="RM"/>
    <n v="8530000"/>
    <n v="8188812"/>
    <n v="0"/>
    <n v="0"/>
    <n v="0"/>
    <n v="8188812"/>
    <n v="-341188"/>
  </r>
  <r>
    <n v="9402850"/>
    <s v="TANG &amp; TANG WAHAP &amp; NGUMBANG ADVOCATES"/>
    <n v="100727"/>
    <x v="1061"/>
    <s v="CFS-BB"/>
    <s v="Y"/>
    <n v="136964"/>
    <s v="Ting Ding Ping"/>
    <s v="RM"/>
    <n v="52958.83"/>
    <n v="0"/>
    <n v="40639.22"/>
    <n v="0"/>
    <n v="0"/>
    <n v="40639.22"/>
    <n v="-12319.61"/>
  </r>
  <r>
    <n v="20002540"/>
    <s v="NEWYIELD SDN BHD"/>
    <n v="100727"/>
    <x v="1061"/>
    <s v="CFS-BB"/>
    <s v="Y"/>
    <n v="128155"/>
    <s v="Colin Wong Siew King"/>
    <s v="RM"/>
    <n v="680000"/>
    <n v="591259.9"/>
    <n v="0"/>
    <n v="0"/>
    <n v="0"/>
    <n v="591259.9"/>
    <n v="-88740.099999999977"/>
  </r>
  <r>
    <n v="21110276"/>
    <s v="BIZ88 DELTA SDN BHD"/>
    <n v="100727"/>
    <x v="1061"/>
    <s v="CFS-BB"/>
    <s v="Y"/>
    <n v="128155"/>
    <s v="Colin Wong Siew King"/>
    <s v="RM"/>
    <n v="680000"/>
    <n v="592502.78"/>
    <n v="0"/>
    <n v="0"/>
    <n v="0"/>
    <n v="592502.78"/>
    <n v="-87497.219999999972"/>
  </r>
  <r>
    <n v="22342949"/>
    <s v="KEY STAGE SDN BHD"/>
    <n v="100727"/>
    <x v="1061"/>
    <s v="CFS-BB"/>
    <s v="Y"/>
    <n v="128155"/>
    <s v="Colin Wong Siew King"/>
    <s v="RM"/>
    <n v="680000"/>
    <n v="511696.37"/>
    <n v="0"/>
    <n v="0"/>
    <n v="0"/>
    <n v="511696.37"/>
    <n v="-168303.63"/>
  </r>
  <r>
    <n v="20376522"/>
    <s v="NEXT LOGISTICS SDN BHD"/>
    <n v="100728"/>
    <x v="1062"/>
    <s v="CFS-BB"/>
    <s v="Y"/>
    <n v="129093"/>
    <s v="Wong Yee Soon"/>
    <s v="RM"/>
    <n v="22710797.449999999"/>
    <n v="17820714.129999999"/>
    <n v="5020531.6500000004"/>
    <n v="0"/>
    <n v="0"/>
    <n v="22841245.780000001"/>
    <n v="130448.33000000194"/>
  </r>
  <r>
    <n v="26401653"/>
    <s v="NOW DEVELOPMENT SDN BHD                 "/>
    <n v="100728"/>
    <x v="1062"/>
    <s v="CFS-BB"/>
    <s v="N"/>
    <m/>
    <m/>
    <m/>
    <n v="0"/>
    <n v="0"/>
    <n v="0"/>
    <n v="0"/>
    <n v="0"/>
    <n v="0"/>
    <m/>
  </r>
  <r>
    <n v="17184502"/>
    <s v="NEXUS WISE SDN BHD"/>
    <n v="101674"/>
    <x v="1063"/>
    <s v="CFS-BB"/>
    <s v="Y"/>
    <n v="130292"/>
    <s v="Dhivyamaaran A/L Anparasan"/>
    <s v="RM"/>
    <n v="3500000"/>
    <n v="0"/>
    <n v="500000"/>
    <n v="0"/>
    <n v="3000000"/>
    <n v="3500000"/>
    <n v="0"/>
  </r>
  <r>
    <n v="25288646"/>
    <s v="NEXUS BIOCEUTICALS SDN BHD"/>
    <n v="101674"/>
    <x v="1063"/>
    <s v="CFS-BB"/>
    <s v="N"/>
    <m/>
    <m/>
    <m/>
    <n v="0"/>
    <n v="0"/>
    <n v="0"/>
    <n v="0"/>
    <n v="0"/>
    <n v="0"/>
    <m/>
  </r>
  <r>
    <n v="16066336"/>
    <s v="NGEE HING DEVELOPMENT SDN BHD"/>
    <n v="101675"/>
    <x v="1064"/>
    <s v="CFS-BB"/>
    <s v="N"/>
    <m/>
    <m/>
    <m/>
    <n v="0"/>
    <n v="0"/>
    <n v="0"/>
    <n v="0"/>
    <n v="0"/>
    <n v="0"/>
    <m/>
  </r>
  <r>
    <n v="14914981"/>
    <s v="SDK BRICKS SDN BHD                      "/>
    <n v="101675"/>
    <x v="1064"/>
    <s v="CFS-BB"/>
    <s v="Y"/>
    <m/>
    <m/>
    <s v="RM"/>
    <n v="0"/>
    <n v="42875.34"/>
    <n v="761000"/>
    <n v="0"/>
    <n v="0"/>
    <n v="803875.34"/>
    <n v="803875.34"/>
  </r>
  <r>
    <n v="9562457"/>
    <s v="SYARIKAT KESEMUA SDN BHD"/>
    <n v="101675"/>
    <x v="1064"/>
    <s v="CFS-BB"/>
    <s v="N"/>
    <m/>
    <m/>
    <m/>
    <n v="0"/>
    <n v="0"/>
    <n v="0"/>
    <n v="0"/>
    <n v="0"/>
    <n v="0"/>
    <m/>
  </r>
  <r>
    <n v="6743355"/>
    <s v="NGU CHUNG BENG &amp; SONS CORPORATION SDN BHD"/>
    <n v="100729"/>
    <x v="1065"/>
    <s v="CFS-BB"/>
    <s v="Y"/>
    <n v="27353"/>
    <s v="Tuan Ak Ajai"/>
    <s v="RM"/>
    <n v="52000"/>
    <n v="0"/>
    <n v="0"/>
    <n v="751302.93"/>
    <n v="52000"/>
    <n v="803302.93"/>
    <n v="751302.93"/>
  </r>
  <r>
    <n v="18734725"/>
    <s v="SIBU NGU BROTHERS MOTOR SERVICE SDN BHD"/>
    <n v="100729"/>
    <x v="1065"/>
    <s v="CFS-BB"/>
    <s v="Y"/>
    <n v="27353"/>
    <s v="Tuan Ak Ajai"/>
    <s v="RM"/>
    <n v="5802917.54"/>
    <n v="1015117.42"/>
    <n v="1801945.03"/>
    <n v="0"/>
    <n v="3000000"/>
    <n v="5817062.4500000002"/>
    <n v="14144.910000000149"/>
  </r>
  <r>
    <n v="21079112"/>
    <s v="NGU'S MOTOR SERVICE SDN BHD"/>
    <n v="100729"/>
    <x v="1065"/>
    <s v="CFS-BB"/>
    <s v="Y"/>
    <n v="27353"/>
    <s v="Tuan Ak Ajai"/>
    <s v="RM"/>
    <n v="5650000"/>
    <n v="2809234.61"/>
    <n v="0"/>
    <n v="200000"/>
    <n v="2550000"/>
    <n v="5559234.6099999994"/>
    <n v="-90765.390000000596"/>
  </r>
  <r>
    <n v="24787625"/>
    <s v="SYK RW MOTOR SDN BHD"/>
    <n v="100729"/>
    <x v="1065"/>
    <s v="CFS-BB"/>
    <s v="N"/>
    <m/>
    <m/>
    <m/>
    <n v="0"/>
    <n v="0"/>
    <n v="0"/>
    <n v="0"/>
    <n v="0"/>
    <n v="0"/>
    <m/>
  </r>
  <r>
    <n v="19098454"/>
    <s v="NG YAM HUAT FISHERY SDN BHD"/>
    <n v="101676"/>
    <x v="1066"/>
    <s v="CFS-BB"/>
    <s v="N"/>
    <m/>
    <m/>
    <m/>
    <n v="0"/>
    <n v="0"/>
    <n v="0"/>
    <n v="0"/>
    <n v="0"/>
    <n v="0"/>
    <m/>
  </r>
  <r>
    <n v="23302835"/>
    <s v="RANK CITY SDN BHD"/>
    <n v="101676"/>
    <x v="1066"/>
    <s v="CFS-BB"/>
    <s v="N"/>
    <m/>
    <m/>
    <m/>
    <n v="0"/>
    <n v="0"/>
    <n v="0"/>
    <n v="0"/>
    <n v="0"/>
    <n v="0"/>
    <m/>
  </r>
  <r>
    <n v="15093807"/>
    <s v="NHL AUTOMOBIL SDN BHD"/>
    <n v="101677"/>
    <x v="1067"/>
    <s v="CFS-BB"/>
    <s v="Y"/>
    <n v="128450"/>
    <s v="Low Hong Joo"/>
    <s v="RM"/>
    <n v="2713026.12"/>
    <n v="0"/>
    <n v="2408684.09"/>
    <n v="0"/>
    <n v="0"/>
    <n v="2408684.09"/>
    <n v="-304342.03000000026"/>
  </r>
  <r>
    <n v="6329498"/>
    <s v="NG HUP LEE MOTORS SDN BHD"/>
    <n v="101677"/>
    <x v="1067"/>
    <s v="CFS-BB"/>
    <s v="Y"/>
    <n v="128450"/>
    <s v="Low Hong Joo"/>
    <s v="RM"/>
    <n v="1000000"/>
    <n v="1016456.2"/>
    <n v="0"/>
    <n v="0"/>
    <n v="0"/>
    <n v="1016456.2"/>
    <n v="16456.199999999953"/>
  </r>
  <r>
    <n v="16743862"/>
    <s v="RODA JUARA AUTOMOBILE SDN BHD"/>
    <n v="101677"/>
    <x v="1067"/>
    <s v="CFS-BB"/>
    <s v="Y"/>
    <n v="128450"/>
    <s v="Low Hong Joo"/>
    <s v="RM"/>
    <n v="1000000"/>
    <n v="1018560.02"/>
    <n v="0"/>
    <n v="0"/>
    <n v="0"/>
    <n v="1018560.02"/>
    <n v="18560.020000000019"/>
  </r>
  <r>
    <n v="15841560"/>
    <s v="HARMONI CENTURY AUTO SDN BHD"/>
    <n v="101677"/>
    <x v="1067"/>
    <s v="CFS-BB"/>
    <s v="N"/>
    <m/>
    <m/>
    <m/>
    <n v="0"/>
    <n v="0"/>
    <n v="0"/>
    <n v="0"/>
    <n v="0"/>
    <n v="0"/>
    <m/>
  </r>
  <r>
    <n v="21700288"/>
    <s v="NICE PEOPLE ENTERPRISE SDN BHD          "/>
    <n v="101678"/>
    <x v="1068"/>
    <s v="CFS-BB"/>
    <s v="N"/>
    <m/>
    <m/>
    <m/>
    <n v="0"/>
    <n v="0"/>
    <n v="0"/>
    <n v="0"/>
    <n v="0"/>
    <n v="0"/>
    <m/>
  </r>
  <r>
    <n v="23737517"/>
    <s v="RAINBOW SUPREME SDN BHD                 "/>
    <n v="101678"/>
    <x v="1068"/>
    <s v="CFS-BB"/>
    <s v="N"/>
    <m/>
    <m/>
    <m/>
    <n v="0"/>
    <n v="0"/>
    <n v="0"/>
    <n v="0"/>
    <n v="0"/>
    <n v="0"/>
    <m/>
  </r>
  <r>
    <n v="5710540"/>
    <s v="NICHIAS SOUTHEAST ASIA SDN BHD"/>
    <n v="101679"/>
    <x v="1069"/>
    <s v="CFS-BB"/>
    <s v="N"/>
    <m/>
    <m/>
    <m/>
    <n v="0"/>
    <n v="0"/>
    <n v="0"/>
    <n v="0"/>
    <n v="0"/>
    <n v="0"/>
    <m/>
  </r>
  <r>
    <n v="5766695"/>
    <s v="NT RUBBER SEALS SDN BHD"/>
    <n v="101679"/>
    <x v="1069"/>
    <s v="CFS-BB"/>
    <s v="N"/>
    <m/>
    <m/>
    <m/>
    <n v="0"/>
    <n v="0"/>
    <n v="0"/>
    <n v="0"/>
    <n v="0"/>
    <n v="0"/>
    <m/>
  </r>
  <r>
    <n v="9546194"/>
    <s v="NIKMAT BEKAL SDN BHD"/>
    <n v="100730"/>
    <x v="1070"/>
    <s v="CFS-BB"/>
    <s v="Y"/>
    <n v="137472"/>
    <s v="Yap Seng Kian"/>
    <s v="RM"/>
    <n v="2847565.29"/>
    <n v="245152.87"/>
    <n v="745043.54"/>
    <n v="0"/>
    <n v="1500000"/>
    <n v="2490196.41"/>
    <n v="-357368.87999999989"/>
  </r>
  <r>
    <n v="19554522"/>
    <s v="NIKMAT BEKAL SERVICE STATION            "/>
    <n v="100730"/>
    <x v="1070"/>
    <s v="CFS-BB"/>
    <s v="Y"/>
    <n v="137472"/>
    <s v="Yap Seng Kian"/>
    <s v="RM"/>
    <n v="2200000"/>
    <n v="1576077.8399999999"/>
    <n v="0"/>
    <n v="601405.12"/>
    <n v="200000"/>
    <n v="2377482.96"/>
    <n v="177482.95999999996"/>
  </r>
  <r>
    <n v="16855604"/>
    <s v="NIKMAT MUJUR SDN BHD"/>
    <n v="101680"/>
    <x v="1071"/>
    <s v="CFS-BB"/>
    <s v="Y"/>
    <n v="86289"/>
    <s v="Nassrul Hisyam Bin Nordin"/>
    <s v="BDM"/>
    <n v="80586712"/>
    <n v="1020472.59"/>
    <n v="2000000"/>
    <n v="0"/>
    <n v="48000000"/>
    <n v="51020472.590000004"/>
    <n v="-29566239.409999996"/>
  </r>
  <r>
    <n v="18616462"/>
    <s v="NIKMAT MUJUR PETROLEUM SDN BHD"/>
    <n v="101680"/>
    <x v="1071"/>
    <s v="CFS-BB"/>
    <s v="Y"/>
    <n v="133637"/>
    <s v="Ng Chuan Xun"/>
    <s v="RM"/>
    <n v="13000000"/>
    <n v="0"/>
    <n v="0"/>
    <n v="0"/>
    <n v="13000000"/>
    <n v="13000000"/>
    <n v="0"/>
  </r>
  <r>
    <n v="15665956"/>
    <s v="NILAITEK (M) SDN BHD"/>
    <n v="100731"/>
    <x v="1072"/>
    <s v="CFS-BB"/>
    <s v="Y"/>
    <n v="86691"/>
    <s v="Siti Hanisah Binti Mat Puad"/>
    <s v="BDM "/>
    <n v="3358323.23"/>
    <n v="2409987.66"/>
    <n v="855548.83"/>
    <n v="0"/>
    <n v="0"/>
    <n v="3265536.49"/>
    <n v="-92786.739999999758"/>
  </r>
  <r>
    <n v="15977697"/>
    <s v="BUILDMANN DEVELOPMENT SDN BHD"/>
    <n v="100731"/>
    <x v="1072"/>
    <s v="CFS-BB"/>
    <s v="N"/>
    <m/>
    <m/>
    <m/>
    <n v="0"/>
    <n v="0"/>
    <n v="0"/>
    <n v="0"/>
    <n v="0"/>
    <n v="0"/>
    <m/>
  </r>
  <r>
    <n v="25493755"/>
    <s v="BUILDMANN CONSTRUCTION SDN BHD"/>
    <n v="100731"/>
    <x v="1072"/>
    <s v="CFS-BB"/>
    <s v="Y"/>
    <n v="86691"/>
    <s v="Siti Hanisah Binti Mat Puad"/>
    <s v="BDM "/>
    <n v="3060808.21"/>
    <n v="0"/>
    <n v="3040538.81"/>
    <n v="0"/>
    <n v="0"/>
    <n v="3040538.81"/>
    <n v="-20269.399999999907"/>
  </r>
  <r>
    <n v="3431070"/>
    <s v="NINAMAJU SDN BHD"/>
    <n v="100732"/>
    <x v="1073"/>
    <s v="CFS-BB"/>
    <s v="Y"/>
    <n v="132063"/>
    <s v="Masniza Binti Mat Daud"/>
    <s v="RM"/>
    <n v="14627352.93"/>
    <n v="820877.38"/>
    <n v="1226235.3"/>
    <n v="300533.46000000002"/>
    <n v="12450000"/>
    <n v="14797646.140000001"/>
    <n v="170293.21000000089"/>
  </r>
  <r>
    <n v="6027667"/>
    <s v="INDAWAN ENTERPRISE S/B"/>
    <n v="100732"/>
    <x v="1073"/>
    <s v="CFS-BB"/>
    <s v="Y"/>
    <n v="132063"/>
    <s v="Masniza Binti Mat Daud"/>
    <s v="RM"/>
    <n v="2117000"/>
    <n v="1664383.35"/>
    <n v="0"/>
    <n v="0"/>
    <n v="0"/>
    <n v="1664383.35"/>
    <n v="-452616.64999999991"/>
  </r>
  <r>
    <n v="20754705"/>
    <s v="P M MAHSURI SDN BHD"/>
    <n v="100732"/>
    <x v="1073"/>
    <s v="CFS-BB"/>
    <s v="Y"/>
    <n v="132063"/>
    <s v="Masniza Binti Mat Daud"/>
    <s v="RM"/>
    <n v="1500000"/>
    <n v="0"/>
    <n v="0"/>
    <n v="0"/>
    <n v="1500000"/>
    <n v="1500000"/>
    <n v="0"/>
  </r>
  <r>
    <n v="5198798"/>
    <s v="NIRO CERAMIC (M) SDN BHD"/>
    <n v="100733"/>
    <x v="1074"/>
    <s v="CFS-BB"/>
    <s v="Y"/>
    <n v="132785"/>
    <s v="Chong Sook Ling"/>
    <s v="RM"/>
    <n v="16000000"/>
    <n v="0"/>
    <n v="0"/>
    <n v="1253559.76"/>
    <n v="14500000"/>
    <n v="15753559.76"/>
    <n v="-246440.24000000022"/>
  </r>
  <r>
    <n v="6950046"/>
    <s v="UNIVERSAL FITNESS &amp; LEISURE SB"/>
    <n v="100733"/>
    <x v="1074"/>
    <s v="CFS-BB"/>
    <s v="Y"/>
    <n v="136690"/>
    <s v="TAN PEI YONG"/>
    <s v="RM"/>
    <n v="2016789.3399999999"/>
    <n v="0"/>
    <n v="1607859.57"/>
    <n v="0"/>
    <n v="400000"/>
    <n v="2007859.57"/>
    <n v="-8929.7699999997858"/>
  </r>
  <r>
    <n v="16099107"/>
    <s v="BUKIT ASA SDN BHD"/>
    <n v="100733"/>
    <x v="1074"/>
    <s v="CFS-BB"/>
    <s v="Y"/>
    <n v="74278"/>
    <s v="Mohd Shafiz Bin Mohd Taib"/>
    <s v="RM"/>
    <n v="30000"/>
    <n v="0"/>
    <n v="0"/>
    <n v="0"/>
    <n v="30000"/>
    <n v="30000"/>
    <n v="0"/>
  </r>
  <r>
    <n v="19317874"/>
    <s v="TEO DEVELOPMENT SDN BHD"/>
    <n v="100733"/>
    <x v="1074"/>
    <s v="CFS-BB"/>
    <s v="Y"/>
    <m/>
    <m/>
    <m/>
    <n v="0"/>
    <n v="0"/>
    <n v="0"/>
    <n v="0"/>
    <n v="0"/>
    <n v="0"/>
    <n v="0"/>
  </r>
  <r>
    <n v="3840784"/>
    <s v="NKR CONTINENTAL (M) SDN BHD"/>
    <n v="100734"/>
    <x v="1075"/>
    <s v="CFS-BB"/>
    <s v="Y"/>
    <n v="134715"/>
    <s v="Jananiswary A/P Gunasegeran"/>
    <s v="RM"/>
    <n v="3000000"/>
    <n v="0"/>
    <n v="0"/>
    <n v="1001675.78"/>
    <n v="3000000"/>
    <n v="4001675.7800000003"/>
    <n v="1001675.7800000003"/>
  </r>
  <r>
    <n v="7712121"/>
    <s v="RHR HOSPITALITY SDN BHD"/>
    <n v="100734"/>
    <x v="1075"/>
    <s v="CFS-BB"/>
    <s v="Y"/>
    <n v="87000"/>
    <s v="Punitha A/P Krishnan"/>
    <s v="RM"/>
    <n v="1000000"/>
    <n v="697226.99"/>
    <n v="0"/>
    <n v="0"/>
    <n v="0"/>
    <n v="697226.99"/>
    <n v="-302773.01"/>
  </r>
  <r>
    <n v="19360949"/>
    <s v="MASTEK OIL TOOLS SDN BHD"/>
    <n v="100734"/>
    <x v="1075"/>
    <s v="CFS-BB"/>
    <s v="N"/>
    <m/>
    <m/>
    <m/>
    <n v="0"/>
    <n v="0"/>
    <n v="0"/>
    <n v="0"/>
    <n v="0"/>
    <n v="0"/>
    <m/>
  </r>
  <r>
    <n v="9397337"/>
    <s v="NKS DEVELOPMENT SDN BHD"/>
    <n v="100735"/>
    <x v="1076"/>
    <s v="CFS-BB"/>
    <s v="Y"/>
    <n v="84025"/>
    <s v="Ooi Kang Jie"/>
    <s v="RM"/>
    <n v="21025801.310000002"/>
    <n v="880307.37"/>
    <n v="10142200.880000001"/>
    <n v="10943498.050000001"/>
    <n v="0"/>
    <n v="21966006.300000001"/>
    <n v="940204.98999999836"/>
  </r>
  <r>
    <n v="19929525"/>
    <s v="ACTION FRONTIER SDN BHD                 "/>
    <n v="100735"/>
    <x v="1076"/>
    <s v="CFS-BB"/>
    <s v="N"/>
    <m/>
    <m/>
    <m/>
    <n v="0"/>
    <n v="0"/>
    <n v="0"/>
    <n v="0"/>
    <n v="0"/>
    <n v="0"/>
    <m/>
  </r>
  <r>
    <n v="20901104"/>
    <s v="CEBUR INDAH DEVELOPMENT SDN BHD         "/>
    <n v="100735"/>
    <x v="1076"/>
    <s v="CFS-BB"/>
    <s v="N"/>
    <m/>
    <m/>
    <m/>
    <n v="0"/>
    <n v="0"/>
    <n v="0"/>
    <n v="0"/>
    <n v="0"/>
    <n v="0"/>
    <m/>
  </r>
  <r>
    <n v="20948998"/>
    <s v="NEWTERM CAPITAL SDN BHD"/>
    <n v="100735"/>
    <x v="1076"/>
    <s v="CFS-BB"/>
    <s v="N"/>
    <n v="84025"/>
    <s v="Ooi Kang Jie"/>
    <s v="RM"/>
    <n v="0"/>
    <n v="0"/>
    <n v="0"/>
    <n v="0"/>
    <n v="0"/>
    <n v="0"/>
    <m/>
  </r>
  <r>
    <n v="21504105"/>
    <s v="FIXMAX ENTITY SDN BHD"/>
    <n v="100735"/>
    <x v="1076"/>
    <s v="CFS-BB"/>
    <s v="Y"/>
    <n v="84025"/>
    <s v="Ooi Kang Jie"/>
    <s v="RM"/>
    <n v="7000576.8599999994"/>
    <n v="0"/>
    <n v="0"/>
    <n v="3500384.59"/>
    <n v="3000000"/>
    <n v="6500384.5899999999"/>
    <n v="-500192.26999999955"/>
  </r>
  <r>
    <n v="25793772"/>
    <s v="SERTA LEGA DEVELOPMENT SDN BHD"/>
    <n v="100735"/>
    <x v="1076"/>
    <s v="CFS-BB"/>
    <s v="Y"/>
    <m/>
    <m/>
    <m/>
    <n v="0"/>
    <n v="0"/>
    <n v="0"/>
    <n v="0"/>
    <n v="0"/>
    <n v="0"/>
    <n v="0"/>
  </r>
  <r>
    <n v="5029470"/>
    <s v="NNR GLOBAL LOGISTICS (M) SDN BHD"/>
    <n v="100736"/>
    <x v="1077"/>
    <s v="CFS-BB"/>
    <s v="Y"/>
    <n v="128143"/>
    <s v="Iftaz Bin Mardi"/>
    <s v="RM"/>
    <n v="5160000"/>
    <n v="0"/>
    <n v="0"/>
    <n v="0"/>
    <n v="5160000"/>
    <n v="5160000"/>
    <n v="0"/>
  </r>
  <r>
    <n v="5396171"/>
    <s v="F.C CONSOLIDATORS (M) SDN BHD           "/>
    <n v="100736"/>
    <x v="1077"/>
    <s v="CFS-BB"/>
    <s v="Y"/>
    <n v="124361"/>
    <s v="Lim Wee Sern "/>
    <s v="RM"/>
    <n v="0"/>
    <n v="0"/>
    <n v="0"/>
    <n v="0"/>
    <n v="1000000"/>
    <n v="1000000"/>
    <n v="1000000"/>
  </r>
  <r>
    <n v="10368905"/>
    <s v="GLOBAL CONTAINER FREIGHT (M) SDN BHD"/>
    <n v="100736"/>
    <x v="1077"/>
    <s v="CFS-BB"/>
    <s v="Y"/>
    <n v="67164"/>
    <s v="Siti Noor Faudah Binti Abd Samad"/>
    <s v="RM"/>
    <n v="700000"/>
    <n v="0"/>
    <n v="0"/>
    <n v="0"/>
    <n v="700000"/>
    <n v="700000"/>
    <n v="0"/>
  </r>
  <r>
    <n v="11805385"/>
    <s v="ASIA PORT TRADING CO SDN BHD"/>
    <n v="100737"/>
    <x v="1078"/>
    <s v="CFS-BB"/>
    <s v="Y"/>
    <n v="126348"/>
    <s v="So Tze Yong"/>
    <s v="RM"/>
    <n v="1913450.1"/>
    <n v="1016665.97"/>
    <n v="272300.08"/>
    <n v="684212.75"/>
    <n v="640000"/>
    <n v="2613178.7999999998"/>
    <n v="699728.69999999972"/>
  </r>
  <r>
    <n v="19134110"/>
    <s v="NOBUYASU SDN BHD                        "/>
    <n v="100737"/>
    <x v="1078"/>
    <s v="CFS-BB"/>
    <s v="Y"/>
    <n v="126348"/>
    <s v="So Tze Yong"/>
    <s v="RM"/>
    <n v="12290000"/>
    <n v="12290000"/>
    <n v="0"/>
    <n v="0"/>
    <n v="0"/>
    <n v="12290000"/>
    <n v="0"/>
  </r>
  <r>
    <n v="21739382"/>
    <s v="NORMET UNDERGROUND TECHNOLOGIES SDN BHD"/>
    <n v="101681"/>
    <x v="1079"/>
    <s v="CFS-BB"/>
    <s v="N"/>
    <m/>
    <m/>
    <m/>
    <n v="0"/>
    <n v="0"/>
    <n v="0"/>
    <n v="0"/>
    <n v="0"/>
    <n v="0"/>
    <m/>
  </r>
  <r>
    <n v="15460274"/>
    <s v="VICTORY SUPPLY SDN BHD"/>
    <n v="101681"/>
    <x v="1079"/>
    <s v="CFS-BB"/>
    <s v="N"/>
    <m/>
    <m/>
    <m/>
    <n v="0"/>
    <n v="0"/>
    <n v="0"/>
    <n v="0"/>
    <n v="0"/>
    <n v="0"/>
    <m/>
  </r>
  <r>
    <n v="13260325"/>
    <s v="NORTH BORNEO SAFARI SDN BHD"/>
    <n v="101682"/>
    <x v="1080"/>
    <s v="CFS-BB"/>
    <s v="Y"/>
    <n v="96908"/>
    <s v="Hastri Binti M Natsir"/>
    <s v="RM"/>
    <n v="822800"/>
    <n v="634332.88"/>
    <n v="0"/>
    <n v="0"/>
    <n v="0"/>
    <n v="634332.88"/>
    <n v="-188467.12"/>
  </r>
  <r>
    <n v="20750757"/>
    <s v="PALM SEASONS HOTEL SDN BHD              "/>
    <n v="101682"/>
    <x v="1080"/>
    <s v="CFS-BB"/>
    <s v="N"/>
    <n v="96908"/>
    <s v="Hastri Binti M Natsir"/>
    <s v="RM"/>
    <n v="0"/>
    <n v="0"/>
    <n v="0"/>
    <n v="0"/>
    <n v="0"/>
    <n v="0"/>
    <m/>
  </r>
  <r>
    <n v="16650715"/>
    <s v="PRIMA ELEMENT SDN BHD"/>
    <n v="101682"/>
    <x v="1080"/>
    <s v="CFS-BB"/>
    <s v="N"/>
    <m/>
    <m/>
    <m/>
    <n v="0"/>
    <n v="0"/>
    <n v="0"/>
    <n v="0"/>
    <n v="0"/>
    <n v="0"/>
    <m/>
  </r>
  <r>
    <n v="18447277"/>
    <s v="SANDAKAN JAYA TEKNIK SDN BHD"/>
    <n v="101682"/>
    <x v="1080"/>
    <s v="CFS-BB"/>
    <s v="N"/>
    <m/>
    <m/>
    <m/>
    <n v="0"/>
    <n v="0"/>
    <n v="0"/>
    <n v="0"/>
    <n v="0"/>
    <n v="0"/>
    <m/>
  </r>
  <r>
    <n v="17237763"/>
    <s v="NORTH PAN AGROSCIENCE SDN BHD"/>
    <n v="101683"/>
    <x v="1081"/>
    <s v="CFS-BB"/>
    <s v="Y"/>
    <n v="134714"/>
    <s v="Tan Yi Sheng"/>
    <s v="RM"/>
    <n v="900000"/>
    <n v="0"/>
    <n v="0"/>
    <n v="0"/>
    <n v="0"/>
    <n v="0"/>
    <n v="-900000"/>
  </r>
  <r>
    <n v="4618766"/>
    <s v="NORTH PAN ISLAND ENTERPRISE             "/>
    <n v="101683"/>
    <x v="1081"/>
    <s v="CFS-BB"/>
    <s v="N"/>
    <m/>
    <m/>
    <m/>
    <n v="0"/>
    <n v="0"/>
    <n v="0"/>
    <n v="0"/>
    <n v="0"/>
    <n v="0"/>
    <m/>
  </r>
  <r>
    <n v="15896675"/>
    <s v="NOWATECH ENTERPRISE SDN BHD"/>
    <n v="101684"/>
    <x v="1082"/>
    <s v="CFS-BB"/>
    <s v="Y"/>
    <n v="86396"/>
    <s v="Gan Siew Lian"/>
    <s v="RM"/>
    <n v="841000"/>
    <n v="532330.06000000006"/>
    <n v="0"/>
    <n v="0"/>
    <n v="0"/>
    <n v="532330.06000000006"/>
    <n v="-308669.93999999994"/>
  </r>
  <r>
    <n v="15198067"/>
    <s v="PERNIAGAAN SENG DEE (M) SDN BHD"/>
    <n v="101684"/>
    <x v="1082"/>
    <s v="CFS-BB"/>
    <s v="Y"/>
    <n v="86396"/>
    <s v="Gan Siew Lian"/>
    <s v="RM"/>
    <n v="800000"/>
    <n v="0"/>
    <n v="0"/>
    <n v="0"/>
    <n v="800000"/>
    <n v="800000"/>
    <n v="0"/>
  </r>
  <r>
    <n v="10311585"/>
    <s v="EURO BASE TECHNOLOGY SDN BHD"/>
    <n v="101684"/>
    <x v="1082"/>
    <s v="CFS-BB"/>
    <s v="N"/>
    <m/>
    <m/>
    <m/>
    <n v="0"/>
    <n v="0"/>
    <n v="0"/>
    <n v="0"/>
    <n v="0"/>
    <n v="0"/>
    <m/>
  </r>
  <r>
    <n v="4803427"/>
    <s v="NSK BEARINGS (MALAYSIA) SDN BHD"/>
    <n v="101685"/>
    <x v="1083"/>
    <s v="CFS-BB"/>
    <s v="Y"/>
    <n v="137929"/>
    <s v="Hoo Soon Ming"/>
    <s v="RM"/>
    <n v="4000000"/>
    <n v="0"/>
    <n v="0"/>
    <n v="400670.34"/>
    <n v="4000000"/>
    <n v="4400670.34"/>
    <n v="400670.33999999985"/>
  </r>
  <r>
    <n v="5545734"/>
    <s v="NSK MICRO PRECISION (M) SDN BHD"/>
    <n v="101685"/>
    <x v="1083"/>
    <s v="CFS-BB"/>
    <s v="N"/>
    <m/>
    <m/>
    <m/>
    <n v="0"/>
    <n v="0"/>
    <n v="0"/>
    <n v="0"/>
    <n v="0"/>
    <n v="0"/>
    <m/>
  </r>
  <r>
    <n v="24585882"/>
    <s v="SOLARIS CERIA SDN. BHD."/>
    <n v="100739"/>
    <x v="1084"/>
    <s v="CFS-BB"/>
    <s v="Y"/>
    <n v="82323"/>
    <s v="Yeoh Zhen Yi"/>
    <s v="BDM Head"/>
    <n v="47960000"/>
    <n v="33260847.399999999"/>
    <n v="0"/>
    <n v="0"/>
    <n v="0"/>
    <n v="33260847.399999999"/>
    <n v="-14699152.600000001"/>
  </r>
  <r>
    <n v="25224990"/>
    <s v="MONT KIARA SUITE SDN BHD"/>
    <n v="100739"/>
    <x v="1084"/>
    <s v="CFS-BB"/>
    <s v="N"/>
    <n v="125824"/>
    <s v="Loo Shuet Ling"/>
    <s v="BDM"/>
    <n v="0"/>
    <n v="0"/>
    <n v="0"/>
    <n v="0"/>
    <n v="0"/>
    <n v="0"/>
    <m/>
  </r>
  <r>
    <n v="25297248"/>
    <s v="CHERAS PROPERTY SDN. BHD."/>
    <n v="100739"/>
    <x v="1084"/>
    <s v="CFS-BB"/>
    <s v="Y"/>
    <n v="82323"/>
    <s v="Yeoh Zhen Yi"/>
    <s v="BDM Head"/>
    <n v="118000000"/>
    <n v="78000000"/>
    <n v="0"/>
    <n v="0"/>
    <n v="0"/>
    <n v="78000000"/>
    <n v="-40000000"/>
  </r>
  <r>
    <n v="24779808"/>
    <s v="SURIAMEGA DEVELOPMENT SDN. BHD.         "/>
    <n v="100739"/>
    <x v="1084"/>
    <s v="CFS-BB"/>
    <s v="Y"/>
    <n v="82323"/>
    <s v="Yeoh Zhen Yi"/>
    <s v="BDM Head"/>
    <n v="36450000"/>
    <n v="36450000"/>
    <n v="0"/>
    <n v="0"/>
    <n v="0"/>
    <n v="36450000"/>
    <n v="0"/>
  </r>
  <r>
    <n v="21476221"/>
    <s v="CERIA DEVELOPMENT SDN.BHD.              "/>
    <n v="100739"/>
    <x v="1084"/>
    <s v="CFS-BB"/>
    <s v="N"/>
    <m/>
    <m/>
    <m/>
    <n v="0"/>
    <n v="0"/>
    <n v="0"/>
    <n v="0"/>
    <n v="0"/>
    <n v="0"/>
    <m/>
  </r>
  <r>
    <n v="6458690"/>
    <s v="BOH MING ENTERPRISE SDN BHD"/>
    <n v="100740"/>
    <x v="1085"/>
    <s v="CFS-BB"/>
    <s v="Y"/>
    <n v="27353"/>
    <s v="Tuan Ak Ajai"/>
    <s v="RM"/>
    <n v="77900"/>
    <n v="0"/>
    <n v="0"/>
    <n v="142251.17000000001"/>
    <n v="77900"/>
    <n v="220151.17"/>
    <n v="142251.17000000001"/>
  </r>
  <r>
    <n v="7557091"/>
    <s v="BOH MING FEEDMILL SDN BHD"/>
    <n v="100740"/>
    <x v="1085"/>
    <s v="CFS-BB"/>
    <s v="Y"/>
    <n v="27353"/>
    <s v="Tuan Ak Ajai"/>
    <s v="RM"/>
    <n v="3000000"/>
    <n v="77225.100000000006"/>
    <n v="0"/>
    <n v="0"/>
    <n v="0"/>
    <n v="77225.100000000006"/>
    <n v="-2922774.9"/>
  </r>
  <r>
    <n v="16569011"/>
    <s v="ORIENT BIOGREEN SDN. BHD."/>
    <n v="100740"/>
    <x v="1085"/>
    <s v="CFS-BB"/>
    <s v="Y"/>
    <n v="122984"/>
    <s v="Ting Heng Chin"/>
    <s v="RM"/>
    <n v="701949.62"/>
    <n v="544404.15"/>
    <n v="151299.75"/>
    <n v="0"/>
    <n v="0"/>
    <n v="695703.9"/>
    <n v="-6245.7199999999721"/>
  </r>
  <r>
    <n v="24134834"/>
    <s v="NUTRIBEST FRESH MART SDN. BHD."/>
    <n v="100740"/>
    <x v="1085"/>
    <s v="CFS-BB"/>
    <s v="Y"/>
    <n v="27353"/>
    <s v="Tuan Ak Ajai"/>
    <s v="RM"/>
    <n v="3035000"/>
    <n v="2691791.58"/>
    <n v="0"/>
    <n v="737279.28"/>
    <n v="0"/>
    <n v="3429070.8600000003"/>
    <n v="394070.86000000034"/>
  </r>
  <r>
    <n v="25422784"/>
    <s v="BOH MING COLDSTORAGE SDN BHD"/>
    <n v="100740"/>
    <x v="1085"/>
    <s v="CFS-BB"/>
    <s v="Y"/>
    <n v="27353"/>
    <s v="Tuan Ak Ajai"/>
    <s v="RM"/>
    <n v="730000"/>
    <n v="570300.92000000004"/>
    <n v="0"/>
    <n v="0"/>
    <n v="0"/>
    <n v="570300.92000000004"/>
    <n v="-159699.07999999996"/>
  </r>
  <r>
    <n v="27213419"/>
    <s v="AYAM SRI SDN BHD                        "/>
    <n v="100740"/>
    <x v="1085"/>
    <s v="CFS-BB"/>
    <s v="N"/>
    <m/>
    <m/>
    <m/>
    <n v="0"/>
    <n v="0"/>
    <n v="0"/>
    <n v="0"/>
    <n v="0"/>
    <n v="0"/>
    <m/>
  </r>
  <r>
    <n v="16495183"/>
    <s v="NUTRI FOOD &amp; PACKAGING (MALAYSIA) SDN BH"/>
    <n v="101686"/>
    <x v="1086"/>
    <s v="CFS-BB"/>
    <s v="Y"/>
    <n v="128143"/>
    <s v="Iftaz Bin Mardi"/>
    <s v="RM"/>
    <n v="25500000"/>
    <n v="21436033.91"/>
    <n v="0"/>
    <n v="0"/>
    <n v="500000"/>
    <n v="21936033.91"/>
    <n v="-3563966.09"/>
  </r>
  <r>
    <n v="5087989"/>
    <s v="KMC PACKAGING SDN BHD                   "/>
    <n v="101686"/>
    <x v="1086"/>
    <s v="CFS-BB"/>
    <s v="Y"/>
    <n v="128143"/>
    <s v="Iftaz Bin Mardi"/>
    <s v="RM"/>
    <n v="0"/>
    <n v="0"/>
    <n v="0"/>
    <n v="0"/>
    <n v="1000000"/>
    <n v="1000000"/>
    <n v="1000000"/>
  </r>
  <r>
    <n v="4176692"/>
    <s v="NYOK LAN GARMENTS SDN BHD"/>
    <n v="100741"/>
    <x v="1087"/>
    <s v="CFS-BB"/>
    <s v="Y"/>
    <n v="74278"/>
    <s v="Mohd Shafiz Bin Mohd Taib"/>
    <s v="RM"/>
    <n v="5564162.5"/>
    <n v="0"/>
    <n v="4259441.68"/>
    <n v="0"/>
    <n v="1200000"/>
    <n v="5459441.6799999997"/>
    <n v="-104720.8200000003"/>
  </r>
  <r>
    <n v="5406875"/>
    <s v="MODERNFORM SDN BHD"/>
    <n v="100741"/>
    <x v="1087"/>
    <s v="CFS-BB"/>
    <s v="Y"/>
    <n v="74278"/>
    <s v="Mohd Shafiz Bin Mohd Taib"/>
    <s v="RM"/>
    <n v="0"/>
    <n v="0"/>
    <n v="0"/>
    <n v="40068.239999999998"/>
    <n v="0"/>
    <n v="40068.239999999998"/>
    <n v="40068.239999999998"/>
  </r>
  <r>
    <n v="5954062"/>
    <s v="NYOK LAN PROPERTIES SDN BHD             "/>
    <n v="100741"/>
    <x v="1087"/>
    <s v="CFS-BB"/>
    <s v="N"/>
    <m/>
    <m/>
    <m/>
    <n v="0"/>
    <n v="0"/>
    <n v="0"/>
    <n v="0"/>
    <n v="0"/>
    <n v="0"/>
    <m/>
  </r>
  <r>
    <n v="16238029"/>
    <s v="OBH TRADING SDN. BHD."/>
    <n v="101687"/>
    <x v="1088"/>
    <s v="CFS-BB"/>
    <s v="Y"/>
    <n v="133932"/>
    <s v="Chee Siew Wen"/>
    <s v="RM"/>
    <n v="1000000"/>
    <n v="590596.44999999995"/>
    <n v="0"/>
    <n v="0"/>
    <n v="0"/>
    <n v="590596.44999999995"/>
    <n v="-409403.55000000005"/>
  </r>
  <r>
    <n v="1483435"/>
    <s v="OOI BENG HUAT FOOD INDUSTRIES SDN. BHD."/>
    <n v="101687"/>
    <x v="1088"/>
    <s v="CFS-BB"/>
    <s v="Y"/>
    <n v="133932"/>
    <s v="Chee Siew Wen"/>
    <s v="RM"/>
    <n v="1000000"/>
    <n v="1019387.87"/>
    <n v="0"/>
    <n v="0"/>
    <n v="0"/>
    <n v="1019387.87"/>
    <n v="19387.869999999995"/>
  </r>
  <r>
    <n v="1493929"/>
    <s v="OEL DISTRIBUTION (SELANGOR) SDN. BHD."/>
    <n v="101688"/>
    <x v="1089"/>
    <s v="CFS-BB"/>
    <s v="N"/>
    <m/>
    <m/>
    <m/>
    <n v="0"/>
    <n v="0"/>
    <n v="0"/>
    <n v="0"/>
    <n v="0"/>
    <n v="0"/>
    <m/>
  </r>
  <r>
    <n v="14292109"/>
    <s v="KILANG BERAS TEIK GUAN SDN BHD          "/>
    <n v="101688"/>
    <x v="1089"/>
    <s v="CFS-BB"/>
    <s v="Y"/>
    <n v="137286"/>
    <s v="See Jing Xuan"/>
    <s v="BDM"/>
    <n v="0"/>
    <n v="0"/>
    <n v="0"/>
    <n v="0"/>
    <n v="3000000"/>
    <n v="3000000"/>
    <n v="3000000"/>
  </r>
  <r>
    <n v="15070103"/>
    <s v="OEL DISTRIBUTION (JOHOR) SDN BHD"/>
    <n v="101688"/>
    <x v="1089"/>
    <s v="CFS-BB"/>
    <s v="Y"/>
    <n v="137286"/>
    <s v="See Jing Xuan"/>
    <s v="BDM"/>
    <n v="10000000"/>
    <n v="0"/>
    <n v="0"/>
    <n v="0"/>
    <n v="10000000"/>
    <n v="10000000"/>
    <n v="0"/>
  </r>
  <r>
    <n v="22086297"/>
    <s v="OEL DISTRIBUTION (EAST COAST) SDN BHD"/>
    <n v="101688"/>
    <x v="1089"/>
    <s v="CFS-BB"/>
    <s v="Y"/>
    <n v="137286"/>
    <s v="See Jing Xuan"/>
    <s v="BDM"/>
    <n v="5400000"/>
    <n v="0"/>
    <n v="0"/>
    <n v="300000"/>
    <n v="5400000"/>
    <n v="5700000"/>
    <n v="300000"/>
  </r>
  <r>
    <n v="23634101"/>
    <s v="OEL DISTRIBUTION (NS) SDN. BHD."/>
    <n v="101688"/>
    <x v="1089"/>
    <s v="CFS-BB"/>
    <s v="N"/>
    <n v="137286"/>
    <s v="See Jing Xuan"/>
    <s v="BDM"/>
    <n v="0"/>
    <n v="0"/>
    <n v="0"/>
    <n v="0"/>
    <n v="0"/>
    <n v="0"/>
    <m/>
  </r>
  <r>
    <n v="26236089"/>
    <s v="IKTIKAF SEPADU SDN. BHD."/>
    <n v="101688"/>
    <x v="1089"/>
    <s v="CFS-BB"/>
    <s v="N"/>
    <m/>
    <m/>
    <m/>
    <n v="0"/>
    <n v="0"/>
    <n v="0"/>
    <n v="0"/>
    <n v="0"/>
    <n v="0"/>
    <m/>
  </r>
  <r>
    <n v="1767224"/>
    <s v="MARAPUTRA SDN BHD"/>
    <n v="100745"/>
    <x v="1090"/>
    <s v="CFS-BB"/>
    <s v="Y"/>
    <n v="11111"/>
    <s v="Tan Lay Wah"/>
    <s v="DH"/>
    <n v="231200"/>
    <n v="0"/>
    <n v="0"/>
    <n v="500837.92"/>
    <n v="231200"/>
    <n v="732037.91999999993"/>
    <n v="500837.91999999993"/>
  </r>
  <r>
    <n v="19212859"/>
    <s v="OMNIPLUS DEVELOPMENT SDN BHD            "/>
    <n v="100745"/>
    <x v="1090"/>
    <s v="CFS-BB"/>
    <s v="Y"/>
    <n v="11111"/>
    <s v="Tan Lay Wah"/>
    <s v="DH"/>
    <n v="0"/>
    <n v="0"/>
    <n v="0"/>
    <n v="0"/>
    <n v="315000"/>
    <n v="315000"/>
    <n v="315000"/>
  </r>
  <r>
    <n v="26342603"/>
    <s v="ONE EASTERN HUB SDN.BHD                 "/>
    <n v="101689"/>
    <x v="1091"/>
    <s v="CFS-BB"/>
    <s v="N"/>
    <m/>
    <m/>
    <m/>
    <n v="0"/>
    <n v="0"/>
    <n v="0"/>
    <n v="0"/>
    <n v="0"/>
    <n v="0"/>
    <m/>
  </r>
  <r>
    <n v="24176686"/>
    <s v="PKT EVERY24 LOGISTICS SDN BHD           "/>
    <n v="101689"/>
    <x v="1091"/>
    <s v="CFS-BB"/>
    <s v="N"/>
    <m/>
    <m/>
    <m/>
    <n v="0"/>
    <n v="0"/>
    <n v="0"/>
    <n v="0"/>
    <n v="0"/>
    <n v="0"/>
    <m/>
  </r>
  <r>
    <n v="13034057"/>
    <s v="PKT LOGISTICS (M) SDN BHD"/>
    <n v="101689"/>
    <x v="1091"/>
    <s v="CFS-BB"/>
    <s v="N"/>
    <m/>
    <m/>
    <m/>
    <n v="0"/>
    <n v="0"/>
    <n v="0"/>
    <n v="0"/>
    <n v="0"/>
    <n v="0"/>
    <m/>
  </r>
  <r>
    <n v="13990429"/>
    <s v="ONE MISSION SECURITY SERVICES SDN BHD"/>
    <n v="100746"/>
    <x v="1092"/>
    <s v="CFS-BB"/>
    <s v="N"/>
    <n v="57446"/>
    <s v="Lim Kim Ngiap"/>
    <s v="DH"/>
    <n v="0"/>
    <n v="0"/>
    <n v="0"/>
    <n v="0"/>
    <n v="0"/>
    <n v="0"/>
    <m/>
  </r>
  <r>
    <n v="20332823"/>
    <s v="VISA SURIA HOLDING SDN BHD"/>
    <n v="100746"/>
    <x v="1092"/>
    <s v="CFS-BB"/>
    <s v="Y"/>
    <n v="138503"/>
    <s v="Ha Chee Teng"/>
    <s v="RM"/>
    <n v="1300000"/>
    <n v="1029923.04"/>
    <n v="0"/>
    <n v="0"/>
    <n v="0"/>
    <n v="1029923.04"/>
    <n v="-270076.95999999996"/>
  </r>
  <r>
    <n v="20924767"/>
    <s v="COJAYAMAX SUPPLIERS SDN BHD             "/>
    <n v="100746"/>
    <x v="1092"/>
    <s v="CFS-BB"/>
    <s v="N"/>
    <n v="97859"/>
    <s v="Pang Nyuk Siong"/>
    <s v="BDM"/>
    <n v="0"/>
    <n v="0"/>
    <n v="0"/>
    <n v="0"/>
    <n v="0"/>
    <n v="0"/>
    <m/>
  </r>
  <r>
    <n v="21401997"/>
    <s v="ONE MISSION PROPERTIES SDN BHD"/>
    <n v="100746"/>
    <x v="1092"/>
    <s v="CFS-BB"/>
    <s v="Y"/>
    <n v="57446"/>
    <s v="Lim Kim Ngiap"/>
    <s v="DH"/>
    <n v="27160000"/>
    <n v="17649266.719999999"/>
    <n v="0"/>
    <n v="0"/>
    <n v="0"/>
    <n v="17649266.719999999"/>
    <n v="-9510733.2800000012"/>
  </r>
  <r>
    <n v="22966493"/>
    <s v="ONE GRAND FORTUNE PROPERTIES SDN BHD"/>
    <n v="100746"/>
    <x v="1092"/>
    <s v="CFS-BB"/>
    <s v="N"/>
    <m/>
    <m/>
    <m/>
    <n v="0"/>
    <n v="0"/>
    <n v="0"/>
    <n v="0"/>
    <n v="0"/>
    <n v="0"/>
    <m/>
  </r>
  <r>
    <n v="18910815"/>
    <s v="GL TECH NETWORK SDN BHD"/>
    <n v="100747"/>
    <x v="1093"/>
    <s v="CFS-BB"/>
    <s v="Y"/>
    <n v="88665"/>
    <s v="Chan Len Cher"/>
    <s v="RM"/>
    <n v="2023000"/>
    <n v="1696792.68"/>
    <n v="0"/>
    <n v="0"/>
    <n v="0"/>
    <n v="1696792.68"/>
    <n v="-326207.32000000007"/>
  </r>
  <r>
    <n v="19286521"/>
    <s v="ONE TECH VENTURE NETWORK SDN BHD"/>
    <n v="100747"/>
    <x v="1093"/>
    <s v="CFS-BB"/>
    <s v="Y"/>
    <n v="88665"/>
    <s v="Chan Len Cher"/>
    <s v="RM"/>
    <n v="17546681"/>
    <n v="14744410.620000001"/>
    <n v="0"/>
    <n v="0"/>
    <n v="0"/>
    <n v="14744410.620000001"/>
    <n v="-2802270.379999999"/>
  </r>
  <r>
    <n v="11210611"/>
    <s v="TOMEI GOLD &amp; JEWELLERY HOLDINGS (M) SDN BHD"/>
    <n v="100748"/>
    <x v="1094"/>
    <s v="CFS-BB"/>
    <s v="Y"/>
    <n v="131084"/>
    <s v="Pang Lisa"/>
    <s v="RM"/>
    <n v="14000000"/>
    <n v="0"/>
    <n v="0"/>
    <n v="0"/>
    <n v="14000000"/>
    <n v="14000000"/>
    <n v="0"/>
  </r>
  <r>
    <n v="19091207"/>
    <s v="TOMEI SIGNATURE SDN BHD"/>
    <n v="100748"/>
    <x v="1094"/>
    <s v="CFS-BB"/>
    <s v="N"/>
    <m/>
    <m/>
    <m/>
    <n v="0"/>
    <n v="0"/>
    <n v="0"/>
    <n v="0"/>
    <n v="0"/>
    <n v="0"/>
    <m/>
  </r>
  <r>
    <n v="21571290"/>
    <s v="PAJAK GADAI JP SDN BHD                  "/>
    <n v="100748"/>
    <x v="1094"/>
    <s v="CFS-BB"/>
    <s v="Y"/>
    <m/>
    <m/>
    <m/>
    <n v="2112000"/>
    <n v="2120297.81"/>
    <n v="0"/>
    <n v="0"/>
    <n v="0"/>
    <n v="2120297.81"/>
    <n v="8297.8100000000559"/>
  </r>
  <r>
    <n v="25949420"/>
    <s v="BIOLIFE LAB SDN BHD"/>
    <n v="100748"/>
    <x v="1094"/>
    <s v="CFS-BB"/>
    <s v="Y"/>
    <n v="96213"/>
    <s v="Wong Li Li"/>
    <s v="BDM"/>
    <n v="1000000"/>
    <n v="1018219.98"/>
    <n v="0"/>
    <n v="0"/>
    <n v="0"/>
    <n v="1018219.98"/>
    <n v="18219.979999999981"/>
  </r>
  <r>
    <n v="26945193"/>
    <s v="Life Care Alliance Sdn.Bhd."/>
    <n v="100748"/>
    <x v="1094"/>
    <s v="CFS-BB"/>
    <s v="N"/>
    <n v="96213"/>
    <s v="Wong Li Li"/>
    <s v="BDM"/>
    <n v="0"/>
    <n v="451165.07"/>
    <n v="0"/>
    <n v="0"/>
    <n v="0"/>
    <n v="451165.07"/>
    <m/>
  </r>
  <r>
    <n v="26946067"/>
    <s v="Caring Dialysis (Bangi) Sdn. Bhd."/>
    <n v="100748"/>
    <x v="1094"/>
    <s v="CFS-BB"/>
    <s v="N"/>
    <n v="96213"/>
    <s v="Wong Li Li"/>
    <s v="BDM"/>
    <n v="0"/>
    <n v="300776.71000000002"/>
    <n v="0"/>
    <n v="0"/>
    <n v="0"/>
    <n v="300776.71000000002"/>
    <m/>
  </r>
  <r>
    <n v="27084119"/>
    <s v="BIOGENIX SDN. BHD."/>
    <n v="100748"/>
    <x v="1094"/>
    <s v="CFS-BB"/>
    <s v="N"/>
    <n v="124664"/>
    <s v="New Sze Teng"/>
    <s v="BDM"/>
    <n v="0"/>
    <n v="0"/>
    <n v="0"/>
    <n v="0"/>
    <n v="0"/>
    <n v="0"/>
    <m/>
  </r>
  <r>
    <n v="15751957"/>
    <s v="ONG JOO SEANG &amp; SONS AQUACULTURE SDN BHD"/>
    <n v="101690"/>
    <x v="1095"/>
    <s v="CFS-BB"/>
    <s v="Y"/>
    <n v="74278"/>
    <s v="Mohd Shafiz Bin Mohd Taib"/>
    <s v="RM"/>
    <n v="1000000"/>
    <n v="1021141.99"/>
    <n v="0"/>
    <n v="0"/>
    <n v="0"/>
    <n v="1021141.99"/>
    <n v="21141.989999999991"/>
  </r>
  <r>
    <n v="18667853"/>
    <s v="QVC BIO SYSTEM SDN BHD"/>
    <n v="101690"/>
    <x v="1095"/>
    <s v="CFS-BB"/>
    <s v="Y"/>
    <n v="74278"/>
    <s v="Mohd Shafiz Bin Mohd Taib"/>
    <s v="RM"/>
    <n v="1000000"/>
    <n v="1016743.09"/>
    <n v="0"/>
    <n v="0"/>
    <n v="0"/>
    <n v="1016743.09"/>
    <n v="16743.089999999967"/>
  </r>
  <r>
    <n v="5935888"/>
    <s v="FLEET QUALITY SDN. BHD."/>
    <n v="101690"/>
    <x v="1095"/>
    <s v="CFS-BB"/>
    <s v="Y"/>
    <n v="133356"/>
    <s v="Low Kim Kee"/>
    <s v="RM"/>
    <n v="300000"/>
    <n v="304363.09000000003"/>
    <n v="0"/>
    <n v="526064.51"/>
    <n v="0"/>
    <n v="830427.60000000009"/>
    <n v="530427.60000000009"/>
  </r>
  <r>
    <n v="13100958"/>
    <s v="LS AQUATIC SDN BHD"/>
    <n v="101690"/>
    <x v="1095"/>
    <s v="CFS-BB"/>
    <s v="N"/>
    <m/>
    <m/>
    <m/>
    <n v="0"/>
    <n v="0"/>
    <n v="0"/>
    <n v="0"/>
    <n v="0"/>
    <n v="0"/>
    <m/>
  </r>
  <r>
    <n v="7858288"/>
    <s v="OPTAD MARKETING SDN BHD"/>
    <n v="100749"/>
    <x v="1096"/>
    <s v="CFS-BB"/>
    <s v="Y"/>
    <n v="131084"/>
    <s v="Pang Lisa"/>
    <s v="RM"/>
    <n v="10000000"/>
    <n v="0"/>
    <n v="0"/>
    <n v="0"/>
    <n v="10000000"/>
    <n v="10000000"/>
    <n v="0"/>
  </r>
  <r>
    <n v="18936818"/>
    <s v="NOBLE MILLENNIUM SDN BHD"/>
    <n v="100749"/>
    <x v="1096"/>
    <s v="CFS-BB"/>
    <s v="Y"/>
    <n v="94591"/>
    <s v="Bong Sik Soon"/>
    <s v="BDM"/>
    <n v="8027302.8700000001"/>
    <n v="179571.07"/>
    <n v="3018201.93"/>
    <n v="0"/>
    <n v="0"/>
    <n v="3197773"/>
    <n v="-4829529.87"/>
  </r>
  <r>
    <n v="24679378"/>
    <s v="VERTEX MISSION SDN BHD"/>
    <n v="100749"/>
    <x v="1096"/>
    <s v="CFS-BB"/>
    <s v="Y"/>
    <n v="126344"/>
    <s v="Low Man Dee"/>
    <s v="RM"/>
    <n v="11206642.039999999"/>
    <n v="5949236.0800000001"/>
    <n v="5020828.03"/>
    <n v="0"/>
    <n v="0"/>
    <n v="10970064.109999999"/>
    <n v="-236577.9299999997"/>
  </r>
  <r>
    <n v="7776779"/>
    <s v="ASIA DEVELOPMENT &amp; CONSTRUCTION COMPANY"/>
    <n v="100751"/>
    <x v="1097"/>
    <s v="CFS-BB"/>
    <s v="Y"/>
    <n v="131356"/>
    <s v="Gan Swee Fong"/>
    <s v="RM"/>
    <n v="1348636.7"/>
    <n v="0"/>
    <n v="0"/>
    <n v="301838.65999999997"/>
    <n v="1147000"/>
    <n v="1448838.66"/>
    <n v="100201.95999999996"/>
  </r>
  <r>
    <n v="12063561"/>
    <s v="OPULENT BUILDERS SDN BHD"/>
    <n v="100751"/>
    <x v="1097"/>
    <s v="CFS-BB"/>
    <s v="Y"/>
    <n v="131356"/>
    <s v="Gan Swee Fong"/>
    <s v="RM"/>
    <n v="6089000"/>
    <n v="1017552.2"/>
    <n v="0"/>
    <n v="0"/>
    <n v="5089000"/>
    <n v="6106552.2000000002"/>
    <n v="17552.200000000186"/>
  </r>
  <r>
    <n v="11777546"/>
    <s v="PERNIAGAAN ORANG KAMPUNG SDN BHD"/>
    <n v="100752"/>
    <x v="1098"/>
    <s v="CFS-BB"/>
    <s v="Y"/>
    <n v="87577"/>
    <s v="Lim Wei Xin"/>
    <s v="DH"/>
    <n v="234667.73"/>
    <n v="0"/>
    <n v="233445.16"/>
    <n v="0"/>
    <n v="0"/>
    <n v="233445.16"/>
    <n v="-1222.570000000007"/>
  </r>
  <r>
    <n v="12190750"/>
    <s v="ORANG KAMPUNG CORPORATION (M) SDN BHD"/>
    <n v="100752"/>
    <x v="1098"/>
    <s v="CFS-BB"/>
    <s v="Y"/>
    <n v="87577"/>
    <s v="Lim Wei Xin"/>
    <s v="DH"/>
    <n v="2727535.43"/>
    <n v="1499782.3599999999"/>
    <n v="888760.29"/>
    <n v="0"/>
    <n v="0"/>
    <n v="2388542.65"/>
    <n v="-338992.78000000026"/>
  </r>
  <r>
    <n v="23341198"/>
    <s v="ORDINARY MANAGEMENT SDN BHD"/>
    <n v="101691"/>
    <x v="1099"/>
    <s v="CFS-BB"/>
    <s v="Y"/>
    <n v="123877"/>
    <s v="Yew Kah Seng"/>
    <s v="RM"/>
    <n v="200000"/>
    <n v="0"/>
    <n v="0"/>
    <n v="0"/>
    <n v="200000"/>
    <n v="200000"/>
    <n v="0"/>
  </r>
  <r>
    <n v="21425030"/>
    <s v="BM CITY REALTY &amp; CONSTRUCTION SDN BHD   "/>
    <n v="101691"/>
    <x v="1099"/>
    <s v="CFS-BB"/>
    <s v="N"/>
    <m/>
    <m/>
    <m/>
    <n v="0"/>
    <n v="0"/>
    <n v="0"/>
    <n v="0"/>
    <n v="0"/>
    <n v="0"/>
    <m/>
  </r>
  <r>
    <n v="13022092"/>
    <s v="OREX TRAVEL &amp; TOURS SDN BHD             "/>
    <n v="101692"/>
    <x v="1100"/>
    <s v="CFS-BB"/>
    <s v="Y"/>
    <n v="127360"/>
    <s v="Feera Aqila Binti A Ariff"/>
    <s v="RM"/>
    <n v="6578734.7699999996"/>
    <n v="1291006.47"/>
    <n v="1708823.18"/>
    <n v="0"/>
    <n v="3500000"/>
    <n v="6499829.6500000004"/>
    <n v="-78905.11999999918"/>
  </r>
  <r>
    <n v="13184466"/>
    <s v="ASIA EXPERIENCE TOURS SDN BHD           "/>
    <n v="101692"/>
    <x v="1100"/>
    <s v="CFS-BB"/>
    <s v="Y"/>
    <n v="133637"/>
    <s v="Ng Chuan Xun"/>
    <s v="RM"/>
    <n v="4001079.9299999997"/>
    <n v="0"/>
    <n v="2000719.96"/>
    <n v="0"/>
    <n v="2000000"/>
    <n v="4000719.96"/>
    <n v="-359.96999999973923"/>
  </r>
  <r>
    <n v="21134734"/>
    <s v="CLEAR MARQUE SDN BHD"/>
    <n v="101692"/>
    <x v="1100"/>
    <s v="CFS-BB"/>
    <s v="N"/>
    <n v="134715"/>
    <s v="Jananiswary A/P Gunasegeran"/>
    <s v="RM"/>
    <n v="0"/>
    <n v="0"/>
    <n v="0"/>
    <n v="0"/>
    <n v="0"/>
    <n v="0"/>
    <m/>
  </r>
  <r>
    <n v="4638395"/>
    <s v="PST TRAVEL SERVICES SDN BHD"/>
    <n v="101692"/>
    <x v="1100"/>
    <s v="CFS-BB"/>
    <s v="N"/>
    <m/>
    <m/>
    <m/>
    <n v="0"/>
    <n v="0"/>
    <n v="0"/>
    <n v="0"/>
    <n v="0"/>
    <n v="0"/>
    <m/>
  </r>
  <r>
    <n v="14029896"/>
    <s v="XIXILI INTIMA SDN BHD"/>
    <n v="101692"/>
    <x v="1100"/>
    <s v="CFS-BB"/>
    <s v="N"/>
    <m/>
    <m/>
    <m/>
    <n v="0"/>
    <n v="0"/>
    <n v="0"/>
    <n v="0"/>
    <n v="0"/>
    <n v="0"/>
    <m/>
  </r>
  <r>
    <n v="15404432"/>
    <s v="ORIENT AROTEK ENGINEERING &amp; TRADING SDN BHD"/>
    <n v="101693"/>
    <x v="1101"/>
    <s v="CFS-BB"/>
    <s v="Y"/>
    <n v="129413"/>
    <s v="Ng Khay Xiong"/>
    <s v="RM"/>
    <n v="2446801.1"/>
    <n v="17039.11"/>
    <n v="557200.74"/>
    <n v="0"/>
    <n v="1800000"/>
    <n v="2374239.85"/>
    <n v="-72561.25"/>
  </r>
  <r>
    <n v="18842015"/>
    <s v="CAT FLOORING SPECIALIST SDN BHD"/>
    <n v="101693"/>
    <x v="1101"/>
    <s v="CFS-BB"/>
    <s v="N"/>
    <m/>
    <m/>
    <m/>
    <n v="0"/>
    <n v="0"/>
    <n v="0"/>
    <n v="0"/>
    <n v="0"/>
    <n v="0"/>
    <m/>
  </r>
  <r>
    <n v="5595759"/>
    <s v="PERFECT FOOD MANUFACTURING (M) SDN BHD"/>
    <n v="100753"/>
    <x v="1102"/>
    <s v="CFS-BB"/>
    <s v="N"/>
    <m/>
    <m/>
    <s v="RM"/>
    <n v="0"/>
    <n v="0"/>
    <n v="0"/>
    <n v="0"/>
    <n v="0"/>
    <n v="0"/>
    <m/>
  </r>
  <r>
    <n v="6120724"/>
    <s v="ORNAPAPER INDUSTRY (M) SDN BHD"/>
    <n v="100753"/>
    <x v="1102"/>
    <s v="CFS-BB"/>
    <s v="Y"/>
    <n v="128450"/>
    <s v="Low Hong Joo"/>
    <s v="RM"/>
    <n v="13500000"/>
    <n v="0"/>
    <n v="0"/>
    <n v="2000000"/>
    <n v="13500000"/>
    <n v="15500000"/>
    <n v="2000000"/>
  </r>
  <r>
    <n v="21056146"/>
    <s v="QUANTUM RHYTHM SDN. BHD."/>
    <n v="100753"/>
    <x v="1102"/>
    <s v="CFS-BB"/>
    <s v="Y"/>
    <n v="128450"/>
    <s v="Low Hong Joo"/>
    <s v="RM"/>
    <n v="9500000"/>
    <n v="0"/>
    <n v="0"/>
    <n v="500000"/>
    <n v="9000000"/>
    <n v="9500000"/>
    <n v="0"/>
  </r>
  <r>
    <n v="12944390"/>
    <s v="OROGENIC GEOEXPRO SDN BHD"/>
    <n v="101694"/>
    <x v="1103"/>
    <s v="CFS-BB"/>
    <s v="Y"/>
    <n v="134715"/>
    <s v="Jananiswary A/P Gunasegeran"/>
    <s v="RM"/>
    <n v="151526.07"/>
    <n v="0"/>
    <n v="0"/>
    <n v="0"/>
    <n v="151526.07"/>
    <n v="151526.07"/>
    <n v="0"/>
  </r>
  <r>
    <n v="21061128"/>
    <s v="OROGENIC GEOCORE SDN BHD"/>
    <n v="101694"/>
    <x v="1103"/>
    <s v="CFS-BB"/>
    <s v="N"/>
    <m/>
    <m/>
    <m/>
    <n v="0"/>
    <n v="0"/>
    <n v="0"/>
    <n v="0"/>
    <n v="0"/>
    <n v="0"/>
    <m/>
  </r>
  <r>
    <n v="4843750"/>
    <s v="OROGENIC RESOURCES SDN BHD"/>
    <n v="101694"/>
    <x v="1103"/>
    <s v="CFS-BB"/>
    <s v="N"/>
    <m/>
    <m/>
    <m/>
    <n v="0"/>
    <n v="0"/>
    <n v="0"/>
    <n v="0"/>
    <n v="0"/>
    <n v="0"/>
    <m/>
  </r>
  <r>
    <n v="17434064"/>
    <s v="OUTLOOK ENTERPRISE SDN BHD"/>
    <n v="101695"/>
    <x v="1104"/>
    <s v="CFS-BB"/>
    <s v="Y"/>
    <n v="129943"/>
    <s v="Saw Li Ming"/>
    <s v="RM"/>
    <n v="1704750"/>
    <n v="1395600.98"/>
    <n v="0"/>
    <n v="0"/>
    <n v="0"/>
    <n v="1395600.98"/>
    <n v="-309149.02"/>
  </r>
  <r>
    <n v="1503189"/>
    <s v="KARIB ENTERPRISES SDN BHD"/>
    <n v="101695"/>
    <x v="1104"/>
    <s v="CFS-BB"/>
    <s v="N"/>
    <m/>
    <m/>
    <m/>
    <n v="0"/>
    <n v="0"/>
    <n v="0"/>
    <n v="0"/>
    <n v="0"/>
    <n v="0"/>
    <m/>
  </r>
  <r>
    <n v="5048080"/>
    <s v="YAMATO TRANSPORT (M) SDN BHD"/>
    <n v="100754"/>
    <x v="1105"/>
    <s v="CFS-BB"/>
    <s v="Y"/>
    <n v="99910"/>
    <s v="Loo Kit Loong"/>
    <s v="DH"/>
    <n v="500000"/>
    <n v="0"/>
    <n v="0"/>
    <n v="1001727.33"/>
    <n v="500000"/>
    <n v="1501727.33"/>
    <n v="1001727.3300000001"/>
  </r>
  <r>
    <n v="13853876"/>
    <s v="OVERLAND FORWARDING (M) SDN. BHD."/>
    <n v="100754"/>
    <x v="1105"/>
    <s v="CFS-BB"/>
    <s v="Y"/>
    <n v="121381"/>
    <s v="Sharifah Binti Yusof"/>
    <s v="RM"/>
    <n v="500000"/>
    <n v="0"/>
    <n v="0"/>
    <n v="100168.79"/>
    <n v="500000"/>
    <n v="600168.79"/>
    <n v="100168.79000000004"/>
  </r>
  <r>
    <n v="15523634"/>
    <s v="Overland Total Logistic Services (M) Sdn Bhd"/>
    <n v="100754"/>
    <x v="1105"/>
    <s v="CFS-BB"/>
    <s v="Y"/>
    <n v="134257"/>
    <s v="Wong Boon Su"/>
    <s v="RM"/>
    <n v="930000"/>
    <n v="285795.36"/>
    <n v="0"/>
    <n v="0"/>
    <n v="500000"/>
    <n v="785795.36"/>
    <n v="-144204.64000000001"/>
  </r>
  <r>
    <n v="26845522"/>
    <s v="OYL LAND SDN BHD"/>
    <n v="101696"/>
    <x v="1106"/>
    <s v="CFS-BB"/>
    <s v="Y"/>
    <n v="124883"/>
    <s v="Cheong Chee Hoong"/>
    <s v="BDM"/>
    <n v="12100000"/>
    <n v="12160937.060000001"/>
    <n v="0"/>
    <n v="0"/>
    <n v="0"/>
    <n v="12160937.060000001"/>
    <n v="60937.060000000522"/>
  </r>
  <r>
    <n v="6961273"/>
    <s v="CHOONG NAM FATHER &amp; SONS CONSTRUCTION SDN. BHD."/>
    <n v="101696"/>
    <x v="1106"/>
    <s v="CFS-BB"/>
    <s v="Y"/>
    <n v="124883"/>
    <s v="Cheong Chee Hoong"/>
    <s v="BDM"/>
    <n v="4019997.17"/>
    <n v="4630500"/>
    <n v="4013331.45"/>
    <n v="0"/>
    <n v="0"/>
    <n v="8643831.4499999993"/>
    <n v="4623834.2799999993"/>
  </r>
  <r>
    <n v="26914903"/>
    <s v="Lang Property Sdn Bhd"/>
    <n v="101696"/>
    <x v="1106"/>
    <s v="CFS-BB"/>
    <s v="Y"/>
    <n v="97453"/>
    <s v="Chong Yoke Yee"/>
    <s v="BDM"/>
    <n v="3864000"/>
    <n v="3884288.45"/>
    <n v="0"/>
    <n v="0"/>
    <n v="0"/>
    <n v="3884288.45"/>
    <n v="20288.450000000186"/>
  </r>
  <r>
    <n v="14830666"/>
    <s v="AMAN PELANGI (M) SDN BHD"/>
    <n v="101696"/>
    <x v="1106"/>
    <s v="CFS-BB"/>
    <s v="Y"/>
    <n v="97453"/>
    <s v="Chong Yoke Yee"/>
    <s v="BDM"/>
    <n v="540000"/>
    <n v="0"/>
    <n v="0"/>
    <n v="0"/>
    <n v="200000"/>
    <n v="200000"/>
    <n v="-340000"/>
  </r>
  <r>
    <n v="27152678"/>
    <s v="City Avenue Property Sdn Bhd"/>
    <n v="101696"/>
    <x v="1106"/>
    <s v="CFS-BB"/>
    <s v="N"/>
    <n v="97453"/>
    <s v="Chong Yoke Yee"/>
    <s v="BDM"/>
    <n v="0"/>
    <n v="0"/>
    <n v="0"/>
    <n v="0"/>
    <n v="0"/>
    <n v="0"/>
    <m/>
  </r>
  <r>
    <n v="24219587"/>
    <s v="MERIT ENIGMA SDN BHD"/>
    <n v="101696"/>
    <x v="1106"/>
    <s v="CFS-BB"/>
    <s v="N"/>
    <m/>
    <m/>
    <m/>
    <n v="0"/>
    <n v="0"/>
    <n v="0"/>
    <n v="0"/>
    <n v="0"/>
    <n v="0"/>
    <m/>
  </r>
  <r>
    <n v="25439314"/>
    <s v="OYL PROPERTIES SDN BHD                  "/>
    <n v="101696"/>
    <x v="1106"/>
    <s v="CFS-BB"/>
    <s v="N"/>
    <n v="124883"/>
    <s v="Cheong Chee Hoong"/>
    <s v="BDM"/>
    <n v="0"/>
    <n v="0"/>
    <n v="0"/>
    <n v="0"/>
    <n v="0"/>
    <n v="0"/>
    <m/>
  </r>
  <r>
    <n v="20120227"/>
    <s v="RITMA SETIA SDN BHD"/>
    <n v="101696"/>
    <x v="1106"/>
    <s v="CFS-BB"/>
    <s v="N"/>
    <m/>
    <m/>
    <m/>
    <n v="0"/>
    <n v="0"/>
    <n v="0"/>
    <n v="0"/>
    <n v="0"/>
    <n v="0"/>
    <m/>
  </r>
  <r>
    <n v="23279685"/>
    <s v="TANAH SERIMAJU SDN BHD"/>
    <n v="101696"/>
    <x v="1106"/>
    <s v="CFS-BB"/>
    <s v="N"/>
    <m/>
    <m/>
    <m/>
    <n v="0"/>
    <n v="0"/>
    <n v="0"/>
    <n v="0"/>
    <n v="0"/>
    <n v="0"/>
    <m/>
  </r>
  <r>
    <n v="16088390"/>
    <s v="PA BUILDERS SDN BHD."/>
    <n v="100756"/>
    <x v="1107"/>
    <s v="CFS-BB"/>
    <s v="Y"/>
    <n v="139866"/>
    <s v="Liew Sze Pei"/>
    <s v="BDM"/>
    <n v="0"/>
    <n v="0"/>
    <n v="0"/>
    <n v="0"/>
    <n v="0"/>
    <n v="0"/>
    <n v="0"/>
  </r>
  <r>
    <n v="21994064"/>
    <s v="GRM COMPOSITE WOOD (M) SDN BHD"/>
    <n v="100756"/>
    <x v="1107"/>
    <s v="CFS-BB"/>
    <s v="Y"/>
    <n v="139866"/>
    <s v="Liew Sze Pei"/>
    <s v="BDM"/>
    <n v="1508516.96"/>
    <n v="0"/>
    <n v="455677.98"/>
    <n v="0"/>
    <n v="1000000"/>
    <n v="1455677.98"/>
    <n v="-52838.979999999981"/>
  </r>
  <r>
    <n v="1540547"/>
    <s v="PACCAR MOTORS SDN BHD"/>
    <n v="100757"/>
    <x v="1108"/>
    <s v="CFS-BB"/>
    <s v="Y"/>
    <n v="74805"/>
    <s v="Fataniah Fatim Binti Mustafa"/>
    <s v="RM"/>
    <n v="840387.69000000006"/>
    <n v="0"/>
    <n v="606925.13"/>
    <n v="9730.57"/>
    <n v="150000"/>
    <n v="766655.7"/>
    <n v="-73731.990000000107"/>
  </r>
  <r>
    <n v="19433671"/>
    <s v="PACCAR SERVICE SDN. BHD."/>
    <n v="100757"/>
    <x v="1108"/>
    <s v="CFS-BB"/>
    <s v="Y"/>
    <n v="74805"/>
    <s v="Fataniah Fatim Binti Mustafa"/>
    <s v="RM"/>
    <n v="1209148.98"/>
    <n v="651735.53"/>
    <n v="506099.33"/>
    <n v="0"/>
    <n v="0"/>
    <n v="1157834.8600000001"/>
    <n v="-51314.119999999879"/>
  </r>
  <r>
    <n v="13465505"/>
    <s v="PACIFIC ALLIANCE CAPITAL HOLDINGS SDN BHD"/>
    <n v="100758"/>
    <x v="1109"/>
    <s v="CFS-BB"/>
    <s v="Y"/>
    <n v="133637"/>
    <s v="Ng Chuan Xun"/>
    <s v="RM"/>
    <n v="16888193.98"/>
    <n v="13156835.170000002"/>
    <n v="329657.33"/>
    <n v="0"/>
    <n v="0"/>
    <n v="13486492.500000002"/>
    <n v="-3401701.4799999986"/>
  </r>
  <r>
    <n v="22373156"/>
    <s v="UNIMARK PROPERTIES SDN BHD"/>
    <n v="100758"/>
    <x v="1109"/>
    <s v="CFS-BB"/>
    <s v="Y"/>
    <n v="137175"/>
    <s v="Brian Cheng Wai Nynn"/>
    <s v="RM"/>
    <n v="1150000"/>
    <n v="841701.53"/>
    <n v="0"/>
    <n v="0"/>
    <n v="0"/>
    <n v="841701.53"/>
    <n v="-308298.46999999997"/>
  </r>
  <r>
    <n v="21520172"/>
    <s v="PROJEK PERMATA JAYA SDN BHD"/>
    <n v="100759"/>
    <x v="1110"/>
    <s v="CFS-BB"/>
    <s v="Y"/>
    <n v="126349"/>
    <s v="Poh Jo Ee Ysabelle"/>
    <s v="RM"/>
    <n v="1560000"/>
    <n v="1580080.21"/>
    <n v="0"/>
    <n v="0"/>
    <n v="0"/>
    <n v="1580080.21"/>
    <n v="20080.209999999963"/>
  </r>
  <r>
    <n v="23301523"/>
    <s v="PACIFIC CONSTRUCTION &amp; TRADING SDN. BHD."/>
    <n v="100759"/>
    <x v="1110"/>
    <s v="CFS-BB"/>
    <s v="Y"/>
    <n v="71532"/>
    <s v="Azril Bin Azman"/>
    <s v="BDM"/>
    <n v="1000000"/>
    <n v="0"/>
    <n v="0"/>
    <n v="0"/>
    <n v="1000000"/>
    <n v="1000000"/>
    <n v="0"/>
  </r>
  <r>
    <n v="6635708"/>
    <s v="PACIFIC SANCTUARY HOLDINGS SDN BHD"/>
    <n v="100760"/>
    <x v="1111"/>
    <s v="CFS-BB"/>
    <s v="N"/>
    <m/>
    <m/>
    <m/>
    <n v="0"/>
    <n v="0"/>
    <n v="0"/>
    <n v="0"/>
    <n v="0"/>
    <n v="0"/>
    <m/>
  </r>
  <r>
    <n v="20320592"/>
    <s v="APEX JUTA SDN BHD                       "/>
    <n v="100760"/>
    <x v="1111"/>
    <s v="CFS-BB"/>
    <s v="Y"/>
    <n v="61362"/>
    <s v="Lina Chin"/>
    <s v="RM"/>
    <n v="5645362"/>
    <n v="5624850"/>
    <n v="0"/>
    <n v="0"/>
    <n v="20512"/>
    <n v="5645362"/>
    <n v="0"/>
  </r>
  <r>
    <n v="22787304"/>
    <s v="PACIFIC SANCTUARY RETAIL HOLDINGS SB"/>
    <n v="100760"/>
    <x v="1111"/>
    <s v="CFS-BB"/>
    <s v="Y"/>
    <n v="61362"/>
    <s v="Lina Chin"/>
    <s v="RM"/>
    <n v="37812840"/>
    <n v="37812840"/>
    <n v="0"/>
    <n v="0"/>
    <n v="0"/>
    <n v="37812840"/>
    <n v="0"/>
  </r>
  <r>
    <n v="23556435"/>
    <s v="KK PACIFIC ENRICHMENT SDN BHD"/>
    <n v="100760"/>
    <x v="1111"/>
    <s v="CFS-BB"/>
    <s v="Y"/>
    <n v="61362"/>
    <s v="Lina Chin"/>
    <s v="RM"/>
    <n v="3142906"/>
    <n v="3142906"/>
    <n v="0"/>
    <n v="0"/>
    <n v="0"/>
    <n v="3142906"/>
    <n v="0"/>
  </r>
  <r>
    <n v="24713928"/>
    <s v="DANAU MESRA SDN. BHD."/>
    <n v="100760"/>
    <x v="1111"/>
    <s v="CFS-BB"/>
    <s v="Y"/>
    <n v="61362"/>
    <s v="Lina Chin"/>
    <s v="RM"/>
    <n v="1338328"/>
    <n v="1338328"/>
    <n v="0"/>
    <n v="0"/>
    <n v="0"/>
    <n v="1338328"/>
    <n v="0"/>
  </r>
  <r>
    <n v="2967842"/>
    <s v="PAINT MARKETING COMPANY (M) SDN BHD"/>
    <n v="101697"/>
    <x v="1112"/>
    <s v="CFS-BB"/>
    <s v="Y"/>
    <n v="124361"/>
    <s v="Lim Wee Sern "/>
    <s v="RM"/>
    <n v="2500000"/>
    <n v="0"/>
    <n v="0"/>
    <n v="500837.92"/>
    <n v="2500000"/>
    <n v="3000837.92"/>
    <n v="500837.91999999993"/>
  </r>
  <r>
    <n v="7327258"/>
    <s v="NIPPON PAINT (MALAYSIA) SDN BHD         "/>
    <n v="101697"/>
    <x v="1112"/>
    <s v="CFS-BB"/>
    <s v="Y"/>
    <n v="124361"/>
    <s v="Lim Wee Sern "/>
    <s v="RM"/>
    <n v="0"/>
    <n v="0"/>
    <n v="0"/>
    <n v="0"/>
    <n v="1000000"/>
    <n v="1000000"/>
    <n v="1000000"/>
  </r>
  <r>
    <n v="10781403"/>
    <s v="LAYTAC AUTO SDN BHD"/>
    <n v="100761"/>
    <x v="1113"/>
    <s v="CFS-BB"/>
    <s v="Y"/>
    <n v="67157"/>
    <s v="Noor Hafizza Binti Ismail"/>
    <s v="RM"/>
    <n v="200502.68"/>
    <n v="0"/>
    <n v="1350890.81"/>
    <n v="200335.13"/>
    <n v="0"/>
    <n v="1551225.94"/>
    <n v="1350723.26"/>
  </r>
  <r>
    <n v="20470322"/>
    <s v="PAJAK GADAI HONG LEE SDN BHD"/>
    <n v="100761"/>
    <x v="1113"/>
    <s v="CFS-BB"/>
    <s v="Y"/>
    <n v="67157"/>
    <s v="Noor Hafizza Binti Ismail"/>
    <s v="RM"/>
    <n v="0"/>
    <n v="0"/>
    <n v="0"/>
    <n v="540904.92000000004"/>
    <n v="0"/>
    <n v="540904.92000000004"/>
    <n v="540904.92000000004"/>
  </r>
  <r>
    <n v="7561807"/>
    <s v="NGA FOO TING &amp; SONS SDN BHD"/>
    <n v="100762"/>
    <x v="1114"/>
    <s v="CFS-BB"/>
    <s v="Y"/>
    <n v="133356"/>
    <s v="Low Kim Kee"/>
    <s v="RM"/>
    <n v="3822276.69"/>
    <n v="2109423.85"/>
    <n v="1714851.14"/>
    <n v="0"/>
    <n v="0"/>
    <n v="3824274.99"/>
    <n v="1998.3000000002794"/>
  </r>
  <r>
    <n v="24394902"/>
    <s v="PAK NGA PROPERTY SDN BHD"/>
    <n v="100762"/>
    <x v="1114"/>
    <s v="CFS-BB"/>
    <s v="Y"/>
    <n v="133356"/>
    <s v="Low Kim Kee"/>
    <s v="RM"/>
    <n v="1750000"/>
    <n v="1588474.39"/>
    <n v="0"/>
    <n v="0"/>
    <n v="0"/>
    <n v="1588474.39"/>
    <n v="-161525.6100000001"/>
  </r>
  <r>
    <n v="7570812"/>
    <s v="PALING PROPERTIES SDN BHD"/>
    <n v="100763"/>
    <x v="1115"/>
    <s v="CFS-BB"/>
    <s v="N"/>
    <m/>
    <m/>
    <m/>
    <n v="0"/>
    <n v="0"/>
    <n v="0"/>
    <n v="0"/>
    <n v="0"/>
    <n v="0"/>
    <m/>
  </r>
  <r>
    <n v="16087388"/>
    <s v="KIPAL INDUSTRIES SDN BHD"/>
    <n v="100763"/>
    <x v="1115"/>
    <s v="CFS-BB"/>
    <s v="Y"/>
    <n v="128155"/>
    <s v="Colin Wong Siew King"/>
    <s v="RM"/>
    <n v="2581457.9500000002"/>
    <n v="1006145.5700000001"/>
    <n v="0"/>
    <n v="580971.98"/>
    <n v="1000000"/>
    <n v="2587117.5499999998"/>
    <n v="5659.5999999996275"/>
  </r>
  <r>
    <n v="26944546"/>
    <s v="Paling Hardware Sdn. Bhd."/>
    <n v="100763"/>
    <x v="1115"/>
    <s v="CFS-BB"/>
    <s v="Y"/>
    <n v="128155"/>
    <s v="Colin Wong Siew King"/>
    <s v="RM"/>
    <n v="1000000"/>
    <n v="1012015.96"/>
    <n v="0"/>
    <n v="0"/>
    <n v="0"/>
    <n v="1012015.96"/>
    <n v="12015.959999999963"/>
  </r>
  <r>
    <n v="9083384"/>
    <s v="BATHTECH BUILDING PRODUCTS SDN. BHD."/>
    <n v="100764"/>
    <x v="1116"/>
    <s v="CFS-BB"/>
    <s v="Y"/>
    <n v="138612"/>
    <s v="Hiew Hwei Sen"/>
    <s v="RM"/>
    <n v="300000"/>
    <n v="0"/>
    <n v="0"/>
    <n v="150251.38"/>
    <n v="300000"/>
    <n v="450251.38"/>
    <n v="150251.38"/>
  </r>
  <r>
    <n v="18465341"/>
    <s v="PAN ASIATIC TECHNOLOGIES SDN BHD"/>
    <n v="100764"/>
    <x v="1116"/>
    <s v="CFS-BB"/>
    <s v="Y"/>
    <n v="133637"/>
    <s v="Ng Chuan Xun"/>
    <s v="RM"/>
    <n v="5930000"/>
    <n v="0"/>
    <n v="0"/>
    <n v="0"/>
    <n v="5930000"/>
    <n v="5930000"/>
    <n v="0"/>
  </r>
  <r>
    <n v="20617952"/>
    <s v="BILLION PRIMA SDN BHD"/>
    <n v="100764"/>
    <x v="1116"/>
    <s v="CFS-BB"/>
    <s v="N"/>
    <m/>
    <m/>
    <m/>
    <n v="0"/>
    <n v="0"/>
    <n v="0"/>
    <n v="0"/>
    <n v="0"/>
    <n v="0"/>
    <m/>
  </r>
  <r>
    <n v="22356789"/>
    <s v="SIMBOL PRIMA SDN BHD"/>
    <n v="100764"/>
    <x v="1116"/>
    <s v="CFS-BB"/>
    <s v="N"/>
    <m/>
    <m/>
    <m/>
    <n v="0"/>
    <n v="0"/>
    <n v="0"/>
    <n v="0"/>
    <n v="0"/>
    <n v="0"/>
    <m/>
  </r>
  <r>
    <n v="1518124"/>
    <s v="MINETECH CONSTRUCTION SDN BHD"/>
    <n v="100766"/>
    <x v="1117"/>
    <s v="CFS-BB"/>
    <s v="Y"/>
    <n v="78911"/>
    <s v="Adila Binti Mohd Yasin"/>
    <s v="RM"/>
    <n v="0"/>
    <n v="0"/>
    <n v="0"/>
    <n v="200335.18"/>
    <n v="0"/>
    <n v="200335.18"/>
    <n v="200335.18"/>
  </r>
  <r>
    <n v="1763984"/>
    <s v="K.S. CHIN MINERALS SDN BHD"/>
    <n v="100766"/>
    <x v="1117"/>
    <s v="CFS-BB"/>
    <s v="Y"/>
    <n v="78911"/>
    <s v="Adila Binti Mohd Yasin"/>
    <s v="RM"/>
    <n v="210000"/>
    <n v="0"/>
    <n v="0"/>
    <n v="0"/>
    <n v="210000"/>
    <n v="210000"/>
    <n v="0"/>
  </r>
  <r>
    <n v="12050217"/>
    <s v="MINETECH PREMIX SDN BHD"/>
    <n v="100766"/>
    <x v="1117"/>
    <s v="CFS-BB"/>
    <s v="Y"/>
    <n v="78911"/>
    <s v="Adila Binti Mohd Yasin"/>
    <s v="RM"/>
    <n v="0"/>
    <n v="0"/>
    <n v="0"/>
    <n v="126373.3"/>
    <n v="0"/>
    <n v="126373.3"/>
    <n v="126373.3"/>
  </r>
  <r>
    <n v="23650775"/>
    <s v="MRB LAND SDN BHD"/>
    <n v="100766"/>
    <x v="1117"/>
    <s v="CFS-BB"/>
    <s v="N"/>
    <m/>
    <m/>
    <m/>
    <n v="0"/>
    <n v="0"/>
    <n v="0"/>
    <n v="0"/>
    <n v="0"/>
    <n v="0"/>
    <m/>
  </r>
  <r>
    <n v="14439633"/>
    <s v="PANORAMIC EXCELLENCE SDN BHD"/>
    <n v="100768"/>
    <x v="1118"/>
    <s v="CFS-BB"/>
    <s v="Y"/>
    <n v="88684"/>
    <s v="Muhamad Rashidi Bin Naili"/>
    <s v="RM"/>
    <n v="2184793.44"/>
    <n v="0"/>
    <n v="2023195.64"/>
    <n v="0"/>
    <n v="0"/>
    <n v="2023195.64"/>
    <n v="-161597.80000000005"/>
  </r>
  <r>
    <n v="21989639"/>
    <s v="HOME &amp; BOOM (M) SDN. BHD."/>
    <n v="100768"/>
    <x v="1118"/>
    <s v="CFS-BB"/>
    <s v="Y"/>
    <n v="88684"/>
    <s v="Muhamad Rashidi Bin Naili"/>
    <s v="RM"/>
    <n v="10063671.24"/>
    <n v="0"/>
    <n v="10042447.5"/>
    <n v="0"/>
    <n v="0"/>
    <n v="10042447.5"/>
    <n v="-21223.740000000224"/>
  </r>
  <r>
    <n v="21989816"/>
    <s v="PERFECT LAMINATION ENTERPRISE SDN. BHD."/>
    <n v="100768"/>
    <x v="1118"/>
    <s v="CFS-BB"/>
    <s v="N"/>
    <m/>
    <m/>
    <m/>
    <n v="0"/>
    <n v="0"/>
    <n v="0"/>
    <n v="0"/>
    <n v="0"/>
    <n v="0"/>
    <m/>
  </r>
  <r>
    <n v="26028428"/>
    <s v="PERFECT LAMINATION SDN. BHD."/>
    <n v="100768"/>
    <x v="1118"/>
    <s v="CFS-BB"/>
    <s v="Y"/>
    <n v="86396"/>
    <s v="Gan Siew Lian"/>
    <s v="RM"/>
    <n v="1802263.26"/>
    <n v="0"/>
    <n v="1701508.85"/>
    <n v="0"/>
    <n v="0"/>
    <n v="1701508.85"/>
    <n v="-100754.40999999992"/>
  </r>
  <r>
    <n v="26459996"/>
    <s v="SUI ATELIER SDN BHD"/>
    <n v="100768"/>
    <x v="1118"/>
    <s v="CFS-BB"/>
    <s v="Y"/>
    <n v="129943"/>
    <s v="Saw Li Ming"/>
    <s v="RM"/>
    <n v="1150000"/>
    <n v="1119463.94"/>
    <n v="0"/>
    <n v="0"/>
    <n v="0"/>
    <n v="1119463.94"/>
    <n v="-30536.060000000056"/>
  </r>
  <r>
    <n v="20600028"/>
    <s v="PAN SABAH LAND SDN BHD"/>
    <n v="100765"/>
    <x v="1119"/>
    <s v="CFS-BB"/>
    <s v="Y"/>
    <n v="132522"/>
    <s v="Lilian Cheng Jen Ying"/>
    <s v="BDM"/>
    <n v="25600000"/>
    <n v="15648684.15"/>
    <n v="0"/>
    <n v="0"/>
    <n v="0"/>
    <n v="15648684.15"/>
    <n v="-9951315.8499999996"/>
  </r>
  <r>
    <n v="22868589"/>
    <s v="TBMC DEVELOPMENT SDN BHD"/>
    <n v="100765"/>
    <x v="1119"/>
    <s v="CFS-BB"/>
    <s v="Y"/>
    <n v="132522"/>
    <s v="Lilian Cheng Jen Ying"/>
    <s v="BDM"/>
    <n v="8330000"/>
    <n v="7410954.7400000002"/>
    <n v="0"/>
    <n v="0"/>
    <n v="0"/>
    <n v="7410954.7400000002"/>
    <n v="-919045.25999999978"/>
  </r>
  <r>
    <n v="1508418"/>
    <s v="PAPILLON POWDER MANUFACTURERS SDN BHD"/>
    <n v="100769"/>
    <x v="1120"/>
    <s v="CFS-BB"/>
    <s v="Y"/>
    <n v="131117"/>
    <s v="Chen Chun Kei"/>
    <s v="RM"/>
    <n v="2924639.79"/>
    <n v="0"/>
    <n v="2016426.54"/>
    <n v="0"/>
    <n v="900000"/>
    <n v="2916426.54"/>
    <n v="-8213.25"/>
  </r>
  <r>
    <n v="6844836"/>
    <s v="OXYHIN SDN BHD                          "/>
    <n v="100769"/>
    <x v="1120"/>
    <s v="CFS-BB"/>
    <s v="Y"/>
    <n v="131117"/>
    <s v="Chen Chun Kei"/>
    <s v="RM"/>
    <n v="1300000"/>
    <n v="0"/>
    <n v="0"/>
    <n v="1302872.67"/>
    <n v="1300000"/>
    <n v="2602872.67"/>
    <n v="1302872.67"/>
  </r>
  <r>
    <n v="10409502"/>
    <s v="PAPILLON-W HOLDINGS SDN BHD"/>
    <n v="100769"/>
    <x v="1120"/>
    <s v="CFS-BB"/>
    <s v="Y"/>
    <n v="131117"/>
    <s v="Chen Chun Kei"/>
    <s v="RM"/>
    <n v="3000000"/>
    <n v="0"/>
    <n v="0"/>
    <n v="0"/>
    <n v="3000000"/>
    <n v="3000000"/>
    <n v="0"/>
  </r>
  <r>
    <n v="7796720"/>
    <s v="MEGA OIL MILL SDN.BHD."/>
    <n v="100770"/>
    <x v="1121"/>
    <s v="CFS-BB"/>
    <s v="Y"/>
    <n v="67164"/>
    <s v="Siti Noor Faudah Binti Abd Samad"/>
    <s v="RM"/>
    <n v="1200000"/>
    <n v="387085.5"/>
    <n v="0"/>
    <n v="425818.02"/>
    <n v="0"/>
    <n v="812903.52"/>
    <n v="-387096.48"/>
  </r>
  <r>
    <n v="20041014"/>
    <s v="KUALA CANGGIH SDN BHD"/>
    <n v="100770"/>
    <x v="1121"/>
    <s v="CFS-BB"/>
    <s v="Y"/>
    <n v="67164"/>
    <s v="Siti Noor Faudah Binti Abd Samad"/>
    <s v="RM"/>
    <n v="0"/>
    <n v="0"/>
    <n v="0"/>
    <n v="0"/>
    <n v="0"/>
    <n v="0"/>
    <n v="0"/>
  </r>
  <r>
    <n v="21078286"/>
    <s v="PARKWAY DEPARTMENTAL STORE SDN. BHD."/>
    <n v="101698"/>
    <x v="1122"/>
    <s v="CFS-BB"/>
    <s v="Y"/>
    <n v="95485"/>
    <s v="Jason Jasmy Khong"/>
    <s v="RM"/>
    <n v="1150000"/>
    <n v="1126217.03"/>
    <n v="0"/>
    <n v="0"/>
    <n v="0"/>
    <n v="1126217.03"/>
    <n v="-23782.969999999972"/>
  </r>
  <r>
    <n v="16599399"/>
    <s v="PARKWAY FURNITURE SDN BHD"/>
    <n v="101698"/>
    <x v="1122"/>
    <s v="CFS-BB"/>
    <s v="N"/>
    <m/>
    <m/>
    <m/>
    <n v="0"/>
    <n v="0"/>
    <n v="0"/>
    <n v="0"/>
    <n v="0"/>
    <n v="0"/>
    <m/>
  </r>
  <r>
    <n v="19633792"/>
    <s v="PASARAYA CANGGIH (M) SDN BHD"/>
    <n v="100773"/>
    <x v="1123"/>
    <s v="CFS-BB"/>
    <s v="Y"/>
    <n v="86311"/>
    <s v="Zaitun Binti Zanudin"/>
    <s v="RM"/>
    <n v="2230723.56"/>
    <n v="789427.92999999993"/>
    <n v="705449.05"/>
    <n v="0"/>
    <n v="0"/>
    <n v="1494876.98"/>
    <n v="-735846.58000000007"/>
  </r>
  <r>
    <n v="20344432"/>
    <s v="PASARAYA CANGGIH (TRIANG) SDN BHD"/>
    <n v="100773"/>
    <x v="1123"/>
    <s v="CFS-BB"/>
    <s v="Y"/>
    <n v="86311"/>
    <s v="Zaitun Binti Zanudin"/>
    <s v="RM"/>
    <n v="1277875.44"/>
    <n v="186514.83"/>
    <n v="1051916.97"/>
    <n v="0"/>
    <n v="0"/>
    <n v="1238431.8"/>
    <n v="-39443.639999999898"/>
  </r>
  <r>
    <n v="20979280"/>
    <s v="PASARAYA CANGGIH (KUANTAN) SDN BHD"/>
    <n v="100773"/>
    <x v="1123"/>
    <s v="CFS-BB"/>
    <s v="Y"/>
    <n v="70925"/>
    <s v="Sharifah Nor Hamiza Binti Syed Mohd"/>
    <s v="RM"/>
    <n v="4637000"/>
    <n v="2585607.75"/>
    <n v="0"/>
    <n v="0"/>
    <n v="0"/>
    <n v="2585607.75"/>
    <n v="-2051392.25"/>
  </r>
  <r>
    <n v="15177735"/>
    <s v="PASCA BINA SDN BHD"/>
    <n v="101699"/>
    <x v="1124"/>
    <s v="CFS-BB"/>
    <s v="Y"/>
    <n v="86696"/>
    <s v="Suziana Binti Omar"/>
    <s v="RM"/>
    <n v="6333745.8399999999"/>
    <n v="1083391.8700000001"/>
    <n v="3319251.25"/>
    <n v="0"/>
    <n v="1800000"/>
    <n v="6202643.1200000001"/>
    <n v="-131102.71999999974"/>
  </r>
  <r>
    <n v="20820075"/>
    <s v="PASCA BINA ENGINEERING (M) SDN. BHD.    "/>
    <n v="101699"/>
    <x v="1124"/>
    <s v="CFS-BB"/>
    <s v="Y"/>
    <m/>
    <m/>
    <m/>
    <n v="0"/>
    <n v="0"/>
    <n v="0"/>
    <n v="0"/>
    <n v="1500000"/>
    <n v="1500000"/>
    <n v="1500000"/>
  </r>
  <r>
    <n v="1749644"/>
    <s v="PATHLAB (MALAYSIA) SDN BHD"/>
    <n v="100775"/>
    <x v="1125"/>
    <s v="CFS-BB"/>
    <s v="N"/>
    <m/>
    <m/>
    <m/>
    <n v="0"/>
    <n v="0"/>
    <n v="0"/>
    <n v="0"/>
    <n v="0"/>
    <n v="0"/>
    <m/>
  </r>
  <r>
    <n v="3282991"/>
    <s v="PATHOLOGY &amp; CLINICAL LABORATORY (M) SDN BHD"/>
    <n v="100775"/>
    <x v="1125"/>
    <s v="CFS-BB"/>
    <s v="Y"/>
    <n v="136655"/>
    <s v="Lee Ji Yin"/>
    <s v="RM"/>
    <n v="0"/>
    <n v="0"/>
    <n v="0"/>
    <n v="200335.18"/>
    <n v="0"/>
    <n v="200335.18"/>
    <n v="200335.18"/>
  </r>
  <r>
    <n v="4419221"/>
    <s v="MXM INTERNATIONAL SDN BHD (FKA MGM"/>
    <n v="100775"/>
    <x v="1125"/>
    <s v="CFS-BB"/>
    <s v="N"/>
    <m/>
    <m/>
    <m/>
    <n v="0"/>
    <n v="0"/>
    <n v="0"/>
    <n v="0"/>
    <n v="0"/>
    <n v="0"/>
    <m/>
  </r>
  <r>
    <n v="4952852"/>
    <s v="GROWAY (MALAYSIA) SDN BHD"/>
    <n v="100775"/>
    <x v="1125"/>
    <s v="CFS-BB"/>
    <s v="N"/>
    <m/>
    <m/>
    <m/>
    <n v="0"/>
    <n v="0"/>
    <n v="0"/>
    <n v="0"/>
    <n v="0"/>
    <n v="0"/>
    <m/>
  </r>
  <r>
    <n v="6018051"/>
    <s v="EAGLEBURGMANN SEALING TEKNOLOGI SDN BHD"/>
    <n v="100775"/>
    <x v="1125"/>
    <s v="CFS-BB"/>
    <s v="Y"/>
    <n v="127360"/>
    <s v="Feera Aqila Binti A Ariff"/>
    <s v="RM"/>
    <n v="1000000"/>
    <n v="0"/>
    <n v="0"/>
    <n v="0"/>
    <n v="1000000"/>
    <n v="1000000"/>
    <n v="0"/>
  </r>
  <r>
    <n v="8991213"/>
    <s v="CHEMICAL LABORATORY (MALAYSIA) SDN BHD"/>
    <n v="100775"/>
    <x v="1125"/>
    <s v="CFS-BB"/>
    <s v="Y"/>
    <n v="136655"/>
    <s v="Lee Ji Yin"/>
    <s v="RM"/>
    <n v="201767.21"/>
    <n v="0"/>
    <n v="201178.15"/>
    <n v="0"/>
    <n v="0"/>
    <n v="201178.15"/>
    <n v="-589.05999999999767"/>
  </r>
  <r>
    <n v="21689429"/>
    <s v="WORLD CONNECTION TRAVEL SDN BHD         "/>
    <n v="100776"/>
    <x v="1126"/>
    <s v="CFS-BB"/>
    <s v="Y"/>
    <m/>
    <m/>
    <m/>
    <n v="0"/>
    <n v="0"/>
    <n v="0"/>
    <n v="0"/>
    <n v="500000"/>
    <n v="500000"/>
    <n v="500000"/>
  </r>
  <r>
    <n v="24194681"/>
    <s v="PBB LAND SDN BHD"/>
    <n v="100776"/>
    <x v="1126"/>
    <s v="CFS-BB"/>
    <s v="Y"/>
    <n v="126482"/>
    <s v="Siti Nur Zawani Binti Hazlan"/>
    <s v="RM"/>
    <n v="1020000"/>
    <n v="756484.63"/>
    <n v="0"/>
    <n v="0"/>
    <n v="0"/>
    <n v="756484.63"/>
    <n v="-263515.37"/>
  </r>
  <r>
    <n v="4520170"/>
    <s v="PANTAI BHARU CORPORATION SDN BHD"/>
    <n v="100755"/>
    <x v="1127"/>
    <s v="CFS-BB"/>
    <s v="Y"/>
    <n v="129269"/>
    <s v="Mohd Syahmi Bin Mohd Nasir"/>
    <s v="RM"/>
    <n v="1231000"/>
    <n v="1013969.86"/>
    <n v="0"/>
    <n v="0"/>
    <n v="231000"/>
    <n v="1244969.8599999999"/>
    <n v="13969.85999999987"/>
  </r>
  <r>
    <n v="5719120"/>
    <s v="P B MOTOR SDN BHD"/>
    <n v="100755"/>
    <x v="1127"/>
    <s v="CFS-BB"/>
    <s v="Y"/>
    <n v="124361"/>
    <s v="Lim Wee Sern "/>
    <s v="RM"/>
    <n v="500000"/>
    <n v="0"/>
    <n v="1048303.39"/>
    <n v="0"/>
    <n v="500000"/>
    <n v="1548303.3900000001"/>
    <n v="1048303.3900000001"/>
  </r>
  <r>
    <n v="22654086"/>
    <s v="PCK FRESH MART SDN BHD"/>
    <n v="100777"/>
    <x v="1128"/>
    <s v="CFS-BB"/>
    <s v="Y"/>
    <n v="74278"/>
    <s v="Mohd Shafiz Bin Mohd Taib"/>
    <s v="RM"/>
    <n v="3738388.95"/>
    <n v="1065901.03"/>
    <n v="924925.98"/>
    <n v="0"/>
    <n v="0"/>
    <n v="1990827.01"/>
    <n v="-1747561.9400000002"/>
  </r>
  <r>
    <n v="24331041"/>
    <s v="PCK PROCESSING &amp; MARKETING ENTERPRISE   "/>
    <n v="100777"/>
    <x v="1128"/>
    <s v="CFS-BB"/>
    <s v="Y"/>
    <n v="74278"/>
    <s v="Mohd Shafiz Bin Mohd Taib"/>
    <s v="RM"/>
    <n v="1374472.59"/>
    <n v="0"/>
    <n v="1369648.41"/>
    <n v="0"/>
    <n v="0"/>
    <n v="1369648.41"/>
    <n v="-4824.1800000001676"/>
  </r>
  <r>
    <n v="10006226"/>
    <s v="PCO LITE ELECTRICAL SDN BHD             "/>
    <n v="100778"/>
    <x v="1129"/>
    <s v="CFS-BB"/>
    <s v="Y"/>
    <n v="11111"/>
    <s v="Tan Lay Wah"/>
    <s v="DH"/>
    <n v="0"/>
    <n v="0"/>
    <n v="52600"/>
    <n v="0"/>
    <n v="6000000"/>
    <n v="6052600"/>
    <n v="6052600"/>
  </r>
  <r>
    <n v="13248675"/>
    <s v="PCO ELECTRICAL (M) SDN BHD              "/>
    <n v="100778"/>
    <x v="1129"/>
    <s v="CFS-BB"/>
    <s v="Y"/>
    <n v="11111"/>
    <s v="Tan Lay Wah"/>
    <s v="DH"/>
    <n v="0"/>
    <n v="328416.12"/>
    <n v="5090000"/>
    <n v="0"/>
    <n v="4165000"/>
    <n v="9583416.120000001"/>
    <n v="9583416.120000001"/>
  </r>
  <r>
    <n v="16337454"/>
    <s v="PDG PROPERTY SDN BHD                    "/>
    <n v="100779"/>
    <x v="1130"/>
    <s v="CFS-BB"/>
    <s v="Y"/>
    <n v="99662"/>
    <s v="Edwin Tan Teck Beng"/>
    <s v="BDM"/>
    <n v="16652741.02"/>
    <n v="16410493.469999999"/>
    <n v="0"/>
    <n v="201827.35"/>
    <n v="0"/>
    <n v="16612320.819999998"/>
    <n v="-40420.200000001118"/>
  </r>
  <r>
    <n v="23461005"/>
    <s v="PDG DEVELOPMENT SDN BHD"/>
    <n v="100779"/>
    <x v="1130"/>
    <s v="CFS-BB"/>
    <s v="Y"/>
    <n v="99662"/>
    <s v="Edwin Tan Teck Beng"/>
    <s v="BDM"/>
    <n v="15000000"/>
    <n v="0"/>
    <n v="0"/>
    <n v="0"/>
    <n v="0"/>
    <n v="0"/>
    <n v="-15000000"/>
  </r>
  <r>
    <n v="18107558"/>
    <s v="MYPROPERTY SDN BHD                      "/>
    <n v="100780"/>
    <x v="1131"/>
    <s v="CFS-BB"/>
    <s v="N"/>
    <m/>
    <m/>
    <m/>
    <n v="0"/>
    <n v="0"/>
    <n v="0"/>
    <n v="0"/>
    <n v="0"/>
    <n v="0"/>
    <m/>
  </r>
  <r>
    <n v="20248132"/>
    <s v="MYPROPERTY BUILDERS SDN BHD"/>
    <n v="100780"/>
    <x v="1131"/>
    <s v="CFS-BB"/>
    <s v="Y"/>
    <n v="78024"/>
    <s v="Lam Kok Seong"/>
    <s v="BDM Head"/>
    <n v="2864833.2"/>
    <n v="2385315.94"/>
    <n v="0"/>
    <n v="0"/>
    <n v="0"/>
    <n v="2385315.94"/>
    <n v="-479517.26000000024"/>
  </r>
  <r>
    <n v="24865851"/>
    <s v="PDMC PROPERTY SDN BHD"/>
    <n v="100780"/>
    <x v="1131"/>
    <s v="CFS-BB"/>
    <s v="Y"/>
    <n v="78024"/>
    <s v="Lam Kok Seong"/>
    <s v="BDM Head"/>
    <n v="9500000"/>
    <n v="0"/>
    <n v="0"/>
    <n v="0"/>
    <n v="4500000"/>
    <n v="4500000"/>
    <n v="-5000000"/>
  </r>
  <r>
    <n v="6192016"/>
    <s v="PEARL &amp; HUNG PROPERTIES SDN.BHD."/>
    <n v="101700"/>
    <x v="1132"/>
    <s v="CFS-BB"/>
    <s v="Y"/>
    <n v="128374"/>
    <s v="Ho Sie Cheng"/>
    <s v="RM"/>
    <n v="2271000"/>
    <n v="2271000"/>
    <n v="0"/>
    <n v="0"/>
    <n v="0"/>
    <n v="2271000"/>
    <n v="0"/>
  </r>
  <r>
    <n v="1824702"/>
    <s v="SEDUNIA TRAVEL SERVICES SDN BHD"/>
    <n v="101700"/>
    <x v="1132"/>
    <s v="CFS-BB"/>
    <s v="N"/>
    <m/>
    <m/>
    <m/>
    <n v="0"/>
    <n v="0"/>
    <n v="0"/>
    <n v="0"/>
    <n v="0"/>
    <n v="0"/>
    <m/>
  </r>
  <r>
    <n v="7572512"/>
    <s v="KCC INDUSTRIES (M) SDN BHD"/>
    <n v="100781"/>
    <x v="1133"/>
    <s v="CFS-BB"/>
    <s v="Y"/>
    <n v="86396"/>
    <s v="Gan Siew Lian"/>
    <s v="RM"/>
    <n v="2990488.27"/>
    <n v="0"/>
    <n v="2460325.52"/>
    <n v="0"/>
    <n v="500000"/>
    <n v="2960325.52"/>
    <n v="-30162.75"/>
  </r>
  <r>
    <n v="9398116"/>
    <s v="KCC DEVELOPMENT M SDN BHD"/>
    <n v="100781"/>
    <x v="1133"/>
    <s v="CFS-BB"/>
    <s v="Y"/>
    <n v="86396"/>
    <s v="Gan Siew Lian"/>
    <s v="RM"/>
    <n v="12067554.300000001"/>
    <n v="0"/>
    <n v="9795036.1999999993"/>
    <n v="0"/>
    <n v="2000000"/>
    <n v="11795036.199999999"/>
    <n v="-272518.10000000149"/>
  </r>
  <r>
    <n v="16088241"/>
    <s v="TANGKAK INDUSTRIES (M) SDN BHD"/>
    <n v="100781"/>
    <x v="1133"/>
    <s v="CFS-BB"/>
    <s v="Y"/>
    <n v="86396"/>
    <s v="Gan Siew Lian"/>
    <s v="RM"/>
    <n v="0"/>
    <n v="0"/>
    <n v="0"/>
    <n v="0"/>
    <n v="0"/>
    <n v="0"/>
    <n v="0"/>
  </r>
  <r>
    <n v="25416554"/>
    <s v="TANGKAK TRADING SDN BHD"/>
    <n v="100781"/>
    <x v="1133"/>
    <s v="CFS-BB"/>
    <s v="Y"/>
    <n v="86396"/>
    <s v="Gan Siew Lian"/>
    <s v="RM"/>
    <n v="2508483.67"/>
    <n v="0"/>
    <n v="505655.79"/>
    <n v="0"/>
    <n v="2000000"/>
    <n v="2505655.79"/>
    <n v="-2827.8799999998882"/>
  </r>
  <r>
    <n v="7562650"/>
    <s v="RELITOP CORPORATION SDN BHD"/>
    <n v="100782"/>
    <x v="1134"/>
    <s v="CFS-BB"/>
    <s v="Y"/>
    <m/>
    <m/>
    <s v="RM"/>
    <n v="0"/>
    <n v="0"/>
    <n v="0"/>
    <n v="0"/>
    <n v="0"/>
    <n v="0"/>
    <n v="0"/>
  </r>
  <r>
    <n v="9743589"/>
    <s v="PEDALAMAN JAYA SDN BHD"/>
    <n v="100782"/>
    <x v="1134"/>
    <s v="CFS-BB"/>
    <s v="Y"/>
    <n v="27768"/>
    <s v="Zainun Binti Muhamad"/>
    <s v="RM"/>
    <n v="1445000"/>
    <n v="705674.67"/>
    <n v="0"/>
    <n v="0"/>
    <n v="0"/>
    <n v="705674.67"/>
    <n v="-739325.33"/>
  </r>
  <r>
    <n v="10250956"/>
    <s v="KILANG BERAS PEK CHOO KEOK S/B"/>
    <n v="101701"/>
    <x v="1135"/>
    <s v="CFS-BB"/>
    <s v="Y"/>
    <n v="129955"/>
    <s v="Nazirulwati Binti Hamir Hamzah"/>
    <s v="BDM"/>
    <n v="39035578.340000004"/>
    <n v="20393083.029999997"/>
    <n v="1003966.99"/>
    <n v="0"/>
    <n v="10000000"/>
    <n v="31397050.019999996"/>
    <n v="-7638528.3200000077"/>
  </r>
  <r>
    <n v="19848871"/>
    <s v="KILANG BERAS SERI MERBOK SDN. BHD."/>
    <n v="101701"/>
    <x v="1135"/>
    <s v="CFS-BB"/>
    <s v="Y"/>
    <n v="129955"/>
    <s v="Nazirulwati Binti Hamir Hamzah"/>
    <s v="BDM"/>
    <n v="45079929.730000004"/>
    <n v="0"/>
    <n v="7053286.5"/>
    <n v="0"/>
    <n v="38000000"/>
    <n v="45053286.5"/>
    <n v="-26643.230000004172"/>
  </r>
  <r>
    <n v="22802849"/>
    <s v="KILANG BERAS RAJANG SDN BHD"/>
    <n v="101701"/>
    <x v="1135"/>
    <s v="CFS-BB"/>
    <s v="Y"/>
    <n v="129955"/>
    <s v="Nazirulwati Binti Hamir Hamzah"/>
    <s v="BDM"/>
    <n v="57015543.420000002"/>
    <n v="1013013.58"/>
    <n v="2010362.29"/>
    <n v="0"/>
    <n v="54000000"/>
    <n v="57023375.869999997"/>
    <n v="7832.4499999955297"/>
  </r>
  <r>
    <n v="11224674"/>
    <s v="PELITA SAMUDRA PERTAMA (M) SDN BHD"/>
    <n v="100784"/>
    <x v="1136"/>
    <s v="CFS-BB"/>
    <s v="Y"/>
    <n v="123877"/>
    <s v="Yew Kah Seng"/>
    <s v="RM"/>
    <n v="5420000"/>
    <n v="5319076.25"/>
    <n v="0"/>
    <n v="5000000"/>
    <n v="0"/>
    <n v="10319076.25"/>
    <n v="4899076.25"/>
  </r>
  <r>
    <n v="19978913"/>
    <s v="THE LIGHT HOTEL (M) SDN. BHD."/>
    <n v="100784"/>
    <x v="1136"/>
    <s v="CFS-BB"/>
    <s v="Y"/>
    <n v="123877"/>
    <s v="Yew Kah Seng"/>
    <s v="RM"/>
    <n v="4000000"/>
    <n v="3720943.4"/>
    <n v="0"/>
    <n v="0"/>
    <n v="0"/>
    <n v="3720943.4"/>
    <n v="-279056.60000000009"/>
  </r>
  <r>
    <n v="5525239"/>
    <s v="PEMAJU PERUMAHAN SUNGEI RAMAL N S SB"/>
    <n v="101702"/>
    <x v="1137"/>
    <s v="CFS-BB"/>
    <s v="N"/>
    <m/>
    <m/>
    <m/>
    <n v="0"/>
    <n v="0"/>
    <n v="0"/>
    <n v="0"/>
    <n v="0"/>
    <n v="0"/>
    <m/>
  </r>
  <r>
    <n v="25041495"/>
    <s v="SAGE DEVELOPMENT SDN BHD"/>
    <n v="101702"/>
    <x v="1137"/>
    <s v="CFS-BB"/>
    <s v="N"/>
    <m/>
    <m/>
    <m/>
    <n v="0"/>
    <n v="0"/>
    <n v="0"/>
    <n v="0"/>
    <n v="0"/>
    <n v="0"/>
    <m/>
  </r>
  <r>
    <n v="25852968"/>
    <s v="PEMBANGUNAN ISTIMEWA MIRI SDN BHD"/>
    <n v="101703"/>
    <x v="1138"/>
    <s v="CFS-BB"/>
    <s v="Y"/>
    <n v="27596"/>
    <s v="Ling Ping Ping"/>
    <s v="RM"/>
    <n v="4000000"/>
    <n v="0"/>
    <n v="4000000"/>
    <n v="0"/>
    <n v="0"/>
    <n v="4000000"/>
    <n v="0"/>
  </r>
  <r>
    <n v="27034159"/>
    <s v="WEISSMAN TRADING SDN. BHD."/>
    <n v="101703"/>
    <x v="1138"/>
    <s v="CFS-BB"/>
    <s v="Y"/>
    <n v="27596"/>
    <s v="Ling Ping Ping"/>
    <s v="RM"/>
    <n v="1000000"/>
    <n v="0"/>
    <n v="0"/>
    <n v="0"/>
    <n v="1000000"/>
    <n v="1000000"/>
    <n v="0"/>
  </r>
  <r>
    <n v="27168094"/>
    <s v="XTRACOL ENTERPRISE SDN. BHD."/>
    <n v="101703"/>
    <x v="1138"/>
    <s v="CFS-BB"/>
    <s v="N"/>
    <n v="27596"/>
    <s v="Ling Ping Ping"/>
    <s v="RM"/>
    <n v="0"/>
    <n v="0"/>
    <n v="0"/>
    <n v="0"/>
    <n v="0"/>
    <n v="0"/>
    <m/>
  </r>
  <r>
    <n v="5930390"/>
    <s v="PEMBANGUNAN SULAIMAN GROUP SDN BHD"/>
    <n v="100785"/>
    <x v="1139"/>
    <s v="CFS-BB"/>
    <s v="Y"/>
    <n v="61362"/>
    <s v="Lina Chin"/>
    <s v="RM"/>
    <n v="0"/>
    <n v="0"/>
    <n v="0"/>
    <n v="500837.92"/>
    <n v="0"/>
    <n v="500837.92"/>
    <n v="500837.92"/>
  </r>
  <r>
    <n v="14242709"/>
    <s v="PSAA HOLDINGS SDN BHD"/>
    <n v="100785"/>
    <x v="1139"/>
    <s v="CFS-BB"/>
    <s v="Y"/>
    <n v="61362"/>
    <s v="Lina Chin"/>
    <s v="RM"/>
    <n v="326661.19"/>
    <n v="0"/>
    <n v="0"/>
    <n v="326107.46999999997"/>
    <n v="0"/>
    <n v="326107.46999999997"/>
    <n v="-553.72000000003027"/>
  </r>
  <r>
    <n v="7276777"/>
    <s v="DKLS SERVICE STATION"/>
    <n v="100786"/>
    <x v="1140"/>
    <s v="CFS-BB"/>
    <s v="Y"/>
    <n v="133356"/>
    <s v="Low Kim Kee"/>
    <s v="RM"/>
    <n v="0"/>
    <n v="0"/>
    <n v="0"/>
    <n v="100167.58"/>
    <n v="0"/>
    <n v="100167.58"/>
    <n v="100167.58"/>
  </r>
  <r>
    <n v="10056714"/>
    <s v="PEMBINAAN BUMIASIA SDN BHD"/>
    <n v="100786"/>
    <x v="1140"/>
    <s v="CFS-BB"/>
    <s v="Y"/>
    <n v="133356"/>
    <s v="Low Kim Kee"/>
    <s v="RM"/>
    <n v="600000"/>
    <n v="0"/>
    <n v="0"/>
    <n v="1000376.45"/>
    <n v="600000"/>
    <n v="1600376.45"/>
    <n v="1000376.45"/>
  </r>
  <r>
    <n v="25205482"/>
    <s v="KONSORTIUM BKB SDN BHD                  "/>
    <n v="100786"/>
    <x v="1140"/>
    <s v="CFS-BB"/>
    <s v="N"/>
    <m/>
    <m/>
    <m/>
    <n v="0"/>
    <n v="0"/>
    <n v="0"/>
    <n v="0"/>
    <n v="0"/>
    <n v="0"/>
    <m/>
  </r>
  <r>
    <n v="3254671"/>
    <s v="CPSB STONE QUARRY SDN BHD"/>
    <n v="100787"/>
    <x v="1141"/>
    <s v="CFS-BB"/>
    <s v="Y"/>
    <n v="27768"/>
    <s v="Zainun Binti Muhamad"/>
    <s v="RM"/>
    <n v="400000"/>
    <n v="0"/>
    <n v="0"/>
    <n v="0"/>
    <n v="400000"/>
    <n v="400000"/>
    <n v="0"/>
  </r>
  <r>
    <n v="13120222"/>
    <s v="PEMBINAAN KEKAL MEWAH REALTY SDN BHD"/>
    <n v="100787"/>
    <x v="1141"/>
    <s v="CFS-BB"/>
    <s v="Y"/>
    <n v="27768"/>
    <s v="Zainun Binti Muhamad"/>
    <s v="RM"/>
    <n v="1718100"/>
    <n v="554493.87000000011"/>
    <n v="0"/>
    <n v="0"/>
    <n v="0"/>
    <n v="554493.87000000011"/>
    <n v="-1163606.1299999999"/>
  </r>
  <r>
    <n v="15939189"/>
    <s v="GLOHARTA (M) SDN BHD"/>
    <n v="100787"/>
    <x v="1141"/>
    <s v="CFS-BB"/>
    <s v="N"/>
    <m/>
    <m/>
    <m/>
    <n v="0"/>
    <n v="0"/>
    <n v="0"/>
    <n v="0"/>
    <n v="0"/>
    <n v="0"/>
    <m/>
  </r>
  <r>
    <n v="18492316"/>
    <s v="PEMBINAAN KESAN SEMPURNA SDN BHD"/>
    <n v="101704"/>
    <x v="1142"/>
    <s v="CFS-BB"/>
    <s v="Y"/>
    <n v="133637"/>
    <s v="Ng Chuan Xun"/>
    <s v="RM"/>
    <n v="1404010.89"/>
    <n v="0"/>
    <n v="1402673.93"/>
    <n v="0"/>
    <n v="0"/>
    <n v="1402673.93"/>
    <n v="-1336.9599999999627"/>
  </r>
  <r>
    <n v="18646492"/>
    <s v="FIRST CITY CONST &amp; TRADING SDN BHD      "/>
    <n v="101704"/>
    <x v="1142"/>
    <s v="CFS-BB"/>
    <s v="Y"/>
    <n v="129270"/>
    <s v="Ang Xing-Yiow"/>
    <s v="RM"/>
    <n v="0"/>
    <n v="0"/>
    <n v="0"/>
    <n v="0"/>
    <n v="500000"/>
    <n v="500000"/>
    <n v="500000"/>
  </r>
  <r>
    <n v="1513354"/>
    <s v="PEMBINAAN KUANTITI SDN BHD"/>
    <n v="101705"/>
    <x v="1143"/>
    <s v="CFS-BB"/>
    <s v="Y"/>
    <n v="88640"/>
    <s v="Nur Hasiah Binti Busman"/>
    <s v="BDM"/>
    <n v="36500000"/>
    <n v="0"/>
    <n v="0"/>
    <n v="3005027.32"/>
    <n v="36500000"/>
    <n v="39505027.32"/>
    <n v="3005027.3200000003"/>
  </r>
  <r>
    <n v="26906188"/>
    <s v="KONSORTIUM MEXAJATI DIVERSIFIED UTILITY "/>
    <n v="101705"/>
    <x v="1143"/>
    <s v="CFS-BB"/>
    <s v="N"/>
    <m/>
    <m/>
    <m/>
    <n v="0"/>
    <n v="0"/>
    <n v="0"/>
    <n v="0"/>
    <n v="0"/>
    <n v="0"/>
    <m/>
  </r>
  <r>
    <n v="6178278"/>
    <s v="KHAS PERKASA SDN. BHD."/>
    <n v="100788"/>
    <x v="1144"/>
    <s v="CFS-BB"/>
    <s v="Y"/>
    <n v="82323"/>
    <s v="Yeoh Zhen Yi"/>
    <s v="BDM Head"/>
    <n v="4200000"/>
    <n v="0"/>
    <n v="0"/>
    <n v="0"/>
    <n v="4200000"/>
    <n v="4200000"/>
    <n v="0"/>
  </r>
  <r>
    <n v="6465139"/>
    <s v="HIKMAT SERGAP SDN BHD"/>
    <n v="100788"/>
    <x v="1144"/>
    <s v="CFS-BB"/>
    <s v="N"/>
    <m/>
    <m/>
    <m/>
    <n v="0"/>
    <n v="0"/>
    <n v="0"/>
    <n v="0"/>
    <n v="0"/>
    <n v="0"/>
    <m/>
  </r>
  <r>
    <n v="6548613"/>
    <s v="SCT RESOURCES SDN BHD"/>
    <n v="100788"/>
    <x v="1144"/>
    <s v="CFS-BB"/>
    <s v="N"/>
    <n v="133114"/>
    <s v="Cheong Zhe Hou"/>
    <s v="BDM"/>
    <n v="0"/>
    <n v="0"/>
    <n v="0"/>
    <n v="0"/>
    <n v="0"/>
    <n v="0"/>
    <m/>
  </r>
  <r>
    <n v="6708438"/>
    <s v="PURCON VENTURE SDN BHD                  "/>
    <n v="100788"/>
    <x v="1144"/>
    <s v="CFS-BB"/>
    <s v="Y"/>
    <n v="125824"/>
    <s v="Loo Shuet Ling"/>
    <s v="BDM"/>
    <n v="0"/>
    <n v="0"/>
    <n v="0"/>
    <n v="0"/>
    <n v="1000000"/>
    <n v="1000000"/>
    <n v="1000000"/>
  </r>
  <r>
    <n v="6856315"/>
    <s v="KONSEP KERAMAT SDN BHD"/>
    <n v="100788"/>
    <x v="1144"/>
    <s v="CFS-BB"/>
    <s v="N"/>
    <m/>
    <m/>
    <m/>
    <n v="0"/>
    <n v="0"/>
    <n v="0"/>
    <n v="0"/>
    <n v="0"/>
    <n v="0"/>
    <m/>
  </r>
  <r>
    <n v="16082495"/>
    <s v="PEMBINAAN PURCON SDN BHD"/>
    <n v="100788"/>
    <x v="1144"/>
    <s v="CFS-BB"/>
    <s v="Y"/>
    <n v="125824"/>
    <s v="Loo Shuet Ling"/>
    <s v="BDM"/>
    <n v="50000000"/>
    <n v="0"/>
    <n v="0"/>
    <n v="0"/>
    <n v="50000000"/>
    <n v="50000000"/>
    <n v="0"/>
  </r>
  <r>
    <n v="19782600"/>
    <s v="IDAMAN EKSPRES SDN BHD                  "/>
    <n v="100788"/>
    <x v="1144"/>
    <s v="CFS-BB"/>
    <s v="Y"/>
    <n v="125824"/>
    <s v="Loo Shuet Ling"/>
    <s v="BDM"/>
    <n v="1400000"/>
    <n v="760860.52"/>
    <n v="0"/>
    <n v="0"/>
    <n v="500000"/>
    <n v="1260860.52"/>
    <n v="-139139.47999999998"/>
  </r>
  <r>
    <n v="20435132"/>
    <s v="DAIMAN HARTAMAS SDN BHD"/>
    <n v="100788"/>
    <x v="1144"/>
    <s v="CFS-BB"/>
    <s v="Y"/>
    <n v="82323"/>
    <s v="Yeoh Zhen Yi"/>
    <s v="BDM Head"/>
    <n v="11196000"/>
    <n v="2321313.5699999998"/>
    <n v="0"/>
    <n v="0"/>
    <n v="0"/>
    <n v="2321313.5699999998"/>
    <n v="-8874686.4299999997"/>
  </r>
  <r>
    <n v="20478580"/>
    <s v="SILVER EMPEROR SDN BHD"/>
    <n v="100788"/>
    <x v="1144"/>
    <s v="CFS-BB"/>
    <s v="N"/>
    <m/>
    <m/>
    <m/>
    <n v="0"/>
    <n v="0"/>
    <n v="0"/>
    <n v="0"/>
    <n v="0"/>
    <n v="0"/>
    <m/>
  </r>
  <r>
    <n v="21586394"/>
    <s v="SD GEODESI SDN. BHD."/>
    <n v="100788"/>
    <x v="1144"/>
    <s v="CFS-BB"/>
    <s v="Y"/>
    <n v="125824"/>
    <s v="Loo Shuet Ling"/>
    <s v="BDM"/>
    <n v="6325000"/>
    <n v="1154501.32"/>
    <n v="0"/>
    <n v="0"/>
    <n v="5000000"/>
    <n v="6154501.3200000003"/>
    <n v="-170498.6799999997"/>
  </r>
  <r>
    <n v="21814811"/>
    <s v="SUMBANG PERKASA SDN BHD                 "/>
    <n v="100788"/>
    <x v="1144"/>
    <s v="CFS-BB"/>
    <s v="Y"/>
    <n v="125824"/>
    <s v="Loo Shuet Ling"/>
    <s v="BDM"/>
    <n v="0"/>
    <n v="0"/>
    <n v="0"/>
    <n v="0"/>
    <n v="400000"/>
    <n v="400000"/>
    <n v="400000"/>
  </r>
  <r>
    <n v="22031179"/>
    <s v="MY COAST SDN BHD"/>
    <n v="100788"/>
    <x v="1144"/>
    <s v="CFS-BB"/>
    <s v="N"/>
    <n v="82323"/>
    <s v="Yeoh Zhen Yi"/>
    <s v="BDM Head"/>
    <n v="0"/>
    <n v="0"/>
    <n v="0"/>
    <n v="0"/>
    <n v="0"/>
    <n v="0"/>
    <m/>
  </r>
  <r>
    <n v="22773526"/>
    <s v="GAYABUMI KONSORTIUM SDN. BHD."/>
    <n v="100788"/>
    <x v="1144"/>
    <s v="CFS-BB"/>
    <s v="Y"/>
    <n v="125824"/>
    <s v="Loo Shuet Ling"/>
    <s v="BDM"/>
    <n v="4050000"/>
    <n v="1743109.65"/>
    <n v="0"/>
    <n v="0"/>
    <n v="2000000"/>
    <n v="3743109.65"/>
    <n v="-306890.35000000009"/>
  </r>
  <r>
    <n v="23074755"/>
    <s v="KENSINGTON PROJECTS SDN BHD"/>
    <n v="100788"/>
    <x v="1144"/>
    <s v="CFS-BB"/>
    <s v="Y"/>
    <n v="125824"/>
    <s v="Loo Shuet Ling"/>
    <s v="BDM"/>
    <n v="3360000"/>
    <n v="1852696.69"/>
    <n v="0"/>
    <n v="0"/>
    <n v="0"/>
    <n v="1852696.69"/>
    <n v="-1507303.31"/>
  </r>
  <r>
    <n v="23631656"/>
    <s v="WORLD CORPORATE HERITAGE SDN BHD"/>
    <n v="100788"/>
    <x v="1144"/>
    <s v="CFS-BB"/>
    <s v="N"/>
    <m/>
    <m/>
    <m/>
    <n v="0"/>
    <n v="0"/>
    <n v="0"/>
    <n v="0"/>
    <n v="0"/>
    <n v="0"/>
    <m/>
  </r>
  <r>
    <n v="24297898"/>
    <s v="WIDURI BIDARI SDN BHD"/>
    <n v="100788"/>
    <x v="1144"/>
    <s v="CFS-BB"/>
    <s v="N"/>
    <m/>
    <m/>
    <m/>
    <n v="0"/>
    <n v="0"/>
    <n v="0"/>
    <n v="0"/>
    <n v="0"/>
    <n v="0"/>
    <m/>
  </r>
  <r>
    <n v="24536219"/>
    <s v="ALAM DAIMAN SDN. BHD."/>
    <n v="100788"/>
    <x v="1144"/>
    <s v="CFS-BB"/>
    <s v="Y"/>
    <n v="86289"/>
    <s v="Nassrul Hisyam Bin Nordin"/>
    <s v="BDM"/>
    <n v="2300000"/>
    <n v="216741.74"/>
    <n v="0"/>
    <n v="0"/>
    <n v="2000000"/>
    <n v="2216741.7400000002"/>
    <n v="-83258.259999999776"/>
  </r>
  <r>
    <n v="26432607"/>
    <s v="SEA SAFARIES SDN BHD"/>
    <n v="100788"/>
    <x v="1144"/>
    <s v="CFS-BB"/>
    <s v="Y"/>
    <n v="135991"/>
    <s v="Loh Yi Peng"/>
    <s v="RM"/>
    <n v="1405463"/>
    <n v="1393649.73"/>
    <n v="0"/>
    <n v="0"/>
    <n v="0"/>
    <n v="1393649.73"/>
    <n v="-11813.270000000019"/>
  </r>
  <r>
    <n v="4693999"/>
    <s v="PEMBINAAN TAJRI SDN BHD"/>
    <n v="100789"/>
    <x v="1145"/>
    <s v="CFS-BB"/>
    <s v="Y"/>
    <n v="86289"/>
    <s v="Nassrul Hisyam Bin Nordin"/>
    <s v="BDM"/>
    <n v="1644400"/>
    <n v="0"/>
    <n v="0"/>
    <n v="1001212.62"/>
    <n v="1644400"/>
    <n v="2645612.62"/>
    <n v="1001212.6200000001"/>
  </r>
  <r>
    <n v="4849131"/>
    <s v="ZANAF TECHNOLOGY SDN BHD"/>
    <n v="100789"/>
    <x v="1145"/>
    <s v="CFS-BB"/>
    <s v="Y"/>
    <n v="137175"/>
    <s v="Brian Cheng Wai Nynn"/>
    <s v="RM"/>
    <n v="1415386"/>
    <n v="1376566.15"/>
    <n v="0"/>
    <n v="0"/>
    <n v="0"/>
    <n v="1376566.15"/>
    <n v="-38819.850000000093"/>
  </r>
  <r>
    <n v="6602209"/>
    <s v="ORASKO TRADING SDN BHD"/>
    <n v="100789"/>
    <x v="1145"/>
    <s v="CFS-BB"/>
    <s v="N"/>
    <n v="98222"/>
    <s v="Chai Yee Leng"/>
    <s v="RM"/>
    <n v="0"/>
    <n v="0"/>
    <n v="0"/>
    <n v="425000"/>
    <n v="2000000"/>
    <n v="2425000"/>
    <m/>
  </r>
  <r>
    <n v="17427313"/>
    <s v="MAINSTAY DEVELOPMENT SDN BHD"/>
    <n v="100790"/>
    <x v="1146"/>
    <s v="CFS-BB"/>
    <s v="N"/>
    <m/>
    <m/>
    <m/>
    <n v="0"/>
    <n v="0"/>
    <n v="0"/>
    <n v="0"/>
    <n v="0"/>
    <n v="0"/>
    <m/>
  </r>
  <r>
    <n v="18349628"/>
    <s v="PEMBINAAN TETAP TEGUH JENTERA SDN BHD"/>
    <n v="100790"/>
    <x v="1146"/>
    <s v="CFS-BB"/>
    <s v="N"/>
    <m/>
    <m/>
    <m/>
    <n v="0"/>
    <n v="0"/>
    <n v="0"/>
    <n v="0"/>
    <n v="0"/>
    <n v="0"/>
    <m/>
  </r>
  <r>
    <n v="22184984"/>
    <s v="HORIZON OUTLET SHOPPES SDN. BHD."/>
    <n v="100790"/>
    <x v="1146"/>
    <s v="CFS-BB"/>
    <s v="N"/>
    <m/>
    <m/>
    <m/>
    <n v="0"/>
    <n v="0"/>
    <n v="0"/>
    <n v="0"/>
    <n v="0"/>
    <n v="0"/>
    <m/>
  </r>
  <r>
    <n v="20727079"/>
    <s v="PEMBORONG AWAM JAYA                     "/>
    <n v="101706"/>
    <x v="1147"/>
    <s v="CFS-BB"/>
    <s v="Y"/>
    <n v="88665"/>
    <s v="Chan Len Cher"/>
    <s v="RM"/>
    <n v="2248314.4500000002"/>
    <n v="344851.47"/>
    <n v="1240542.98"/>
    <n v="0"/>
    <n v="0"/>
    <n v="1585394.45"/>
    <n v="-662920.00000000023"/>
  </r>
  <r>
    <n v="7889938"/>
    <s v="RASTAMAS TRADING SDN BHD"/>
    <n v="101706"/>
    <x v="1147"/>
    <s v="CFS-BB"/>
    <s v="N"/>
    <m/>
    <m/>
    <m/>
    <n v="0"/>
    <n v="0"/>
    <n v="0"/>
    <n v="0"/>
    <n v="0"/>
    <n v="0"/>
    <m/>
  </r>
  <r>
    <n v="1105863"/>
    <s v="PEMBORONG BUMIJAYA SDN BHD              "/>
    <n v="100791"/>
    <x v="1148"/>
    <s v="CFS-BB"/>
    <s v="Y"/>
    <n v="57446"/>
    <s v="Lim Kim Ngiap"/>
    <s v="BC Head"/>
    <n v="31034861.530000001"/>
    <n v="18816564.390000001"/>
    <n v="7734096.3600000003"/>
    <n v="2319590.12"/>
    <n v="3121217"/>
    <n v="31991467.870000001"/>
    <n v="956606.33999999985"/>
  </r>
  <r>
    <n v="6249906"/>
    <s v="PBJ INDUSTRIES SDN BHD"/>
    <n v="100791"/>
    <x v="1148"/>
    <s v="CFS-BB"/>
    <s v="Y"/>
    <n v="57446"/>
    <s v="Lim Kim Ngiap"/>
    <s v="BC Head"/>
    <n v="2985451.52"/>
    <n v="0"/>
    <n v="2956967.69"/>
    <n v="0"/>
    <n v="0"/>
    <n v="2956967.69"/>
    <n v="-28483.830000000075"/>
  </r>
  <r>
    <n v="8193258"/>
    <s v="GOLTRA SDN BHD"/>
    <n v="100791"/>
    <x v="1148"/>
    <s v="CFS-BB"/>
    <s v="N"/>
    <m/>
    <m/>
    <m/>
    <n v="0"/>
    <n v="0"/>
    <n v="0"/>
    <n v="0"/>
    <n v="0"/>
    <n v="0"/>
    <m/>
  </r>
  <r>
    <n v="10388206"/>
    <s v="AMALAN PROGRESIF SDN BHD"/>
    <n v="100791"/>
    <x v="1148"/>
    <s v="CFS-BB"/>
    <s v="Y"/>
    <n v="57446"/>
    <s v="Lim Kim Ngiap"/>
    <s v="BC Head"/>
    <n v="1905000"/>
    <n v="1648819.1"/>
    <n v="0"/>
    <n v="0"/>
    <n v="0"/>
    <n v="1648819.1"/>
    <n v="-256180.89999999991"/>
  </r>
  <r>
    <n v="18832508"/>
    <s v="JP HERITAGE SDN BHD                     "/>
    <n v="100791"/>
    <x v="1148"/>
    <s v="CFS-BB"/>
    <s v="Y"/>
    <n v="57446"/>
    <s v="Lim Kim Ngiap"/>
    <s v="BC Head"/>
    <n v="12843680"/>
    <n v="10331207.880000001"/>
    <n v="0"/>
    <n v="0"/>
    <n v="0"/>
    <n v="10331207.880000001"/>
    <n v="-2512472.1199999992"/>
  </r>
  <r>
    <n v="17954485"/>
    <s v="PENGANGKUTAN ALIRAN TERAJU SDN. BHD."/>
    <n v="101707"/>
    <x v="1149"/>
    <s v="CFS-BB"/>
    <s v="Y"/>
    <n v="87000"/>
    <s v="Punitha A/P Krishnan"/>
    <s v="RM"/>
    <n v="1798492.0899999999"/>
    <n v="1020750.43"/>
    <n v="721661.41"/>
    <n v="0"/>
    <n v="0"/>
    <n v="1742411.84"/>
    <n v="-56080.249999999767"/>
  </r>
  <r>
    <n v="16307362"/>
    <s v="SHAZIMAN TRANSPORT SDN. BHD."/>
    <n v="101707"/>
    <x v="1149"/>
    <s v="CFS-BB"/>
    <s v="N"/>
    <m/>
    <m/>
    <m/>
    <n v="0"/>
    <n v="0"/>
    <n v="0"/>
    <n v="0"/>
    <n v="0"/>
    <n v="0"/>
    <m/>
  </r>
  <r>
    <n v="4970970"/>
    <s v="HAI HENG ENTERPRISE SDN BHD"/>
    <n v="100792"/>
    <x v="1150"/>
    <s v="CFS-BB"/>
    <s v="Y"/>
    <n v="96908"/>
    <s v="Hastri Binti M Natsir"/>
    <s v="RM"/>
    <n v="1186288.52"/>
    <n v="0"/>
    <n v="0"/>
    <n v="1322860.99"/>
    <n v="0"/>
    <n v="1322860.99"/>
    <n v="136572.46999999997"/>
  </r>
  <r>
    <n v="5634654"/>
    <s v="PENGANGKUTAN KEKAL SDN BHD"/>
    <n v="100792"/>
    <x v="1150"/>
    <s v="CFS-BB"/>
    <s v="Y"/>
    <n v="96908"/>
    <s v="Hastri Binti M Natsir"/>
    <s v="RM"/>
    <n v="200000"/>
    <n v="0"/>
    <n v="852328.08"/>
    <n v="851814.11"/>
    <n v="200000"/>
    <n v="1904142.19"/>
    <n v="1704142.19"/>
  </r>
  <r>
    <n v="12193682"/>
    <s v="WELLTERM CORPORATION SDN BHD"/>
    <n v="100792"/>
    <x v="1150"/>
    <s v="CFS-BB"/>
    <s v="Y"/>
    <n v="96908"/>
    <s v="Hastri Binti M Natsir"/>
    <s v="RM"/>
    <n v="386139.82"/>
    <n v="0"/>
    <n v="384093.23"/>
    <n v="0"/>
    <n v="0"/>
    <n v="384093.23"/>
    <n v="-2046.5900000000256"/>
  </r>
  <r>
    <n v="22757077"/>
    <s v="NOZOMI EXPRESS (M) SDN BHD"/>
    <n v="100793"/>
    <x v="1151"/>
    <s v="CFS-BB"/>
    <s v="Y"/>
    <n v="138615"/>
    <s v="Joesephine Chong Siew Man "/>
    <s v="RM"/>
    <n v="2009950.39"/>
    <n v="0"/>
    <n v="2006633.61"/>
    <n v="0"/>
    <n v="0"/>
    <n v="2006633.61"/>
    <n v="-3316.7799999997951"/>
  </r>
  <r>
    <n v="22757078"/>
    <s v="NOZOMI LOGISTICS (M) SDN BHD"/>
    <n v="100793"/>
    <x v="1151"/>
    <s v="CFS-BB"/>
    <s v="Y"/>
    <n v="138615"/>
    <s v="Joesephine Chong Siew Man "/>
    <s v="RM"/>
    <n v="0"/>
    <n v="0"/>
    <n v="0"/>
    <n v="2000000"/>
    <n v="0"/>
    <n v="2000000"/>
    <n v="2000000"/>
  </r>
  <r>
    <n v="24330914"/>
    <s v="PENGANGKUTAN NOZOMI (M) SDN. BHD."/>
    <n v="100793"/>
    <x v="1151"/>
    <s v="CFS-BB"/>
    <s v="Y"/>
    <n v="138615"/>
    <s v="Joesephine Chong Siew Man "/>
    <s v="RM"/>
    <n v="1000000"/>
    <n v="0"/>
    <n v="0"/>
    <n v="0"/>
    <n v="1000000"/>
    <n v="1000000"/>
    <n v="0"/>
  </r>
  <r>
    <n v="20265119"/>
    <s v="KLUANG SETIA HOLDINGS SDN BHD"/>
    <n v="100794"/>
    <x v="1152"/>
    <s v="CFS-BB"/>
    <s v="Y"/>
    <n v="132521"/>
    <s v="Tiong Shi Chyi"/>
    <s v="RM"/>
    <n v="1500000"/>
    <n v="0"/>
    <n v="0"/>
    <n v="0"/>
    <n v="1500000"/>
    <n v="1500000"/>
    <n v="0"/>
  </r>
  <r>
    <n v="26102986"/>
    <s v="PENGERANG MEMORIAL SDN. BHD."/>
    <n v="100794"/>
    <x v="1152"/>
    <s v="CFS-BB"/>
    <s v="Y"/>
    <n v="132521"/>
    <s v="Tiong Shi Chyi"/>
    <s v="RM"/>
    <n v="10028906.039999999"/>
    <n v="2838958.65"/>
    <n v="5019270.7"/>
    <n v="0"/>
    <n v="2000000"/>
    <n v="9858229.3499999996"/>
    <n v="-170676.68999999948"/>
  </r>
  <r>
    <n v="8423559"/>
    <s v="PENGKALAN OFFSHORE SDN BHD"/>
    <n v="101708"/>
    <x v="1153"/>
    <s v="CFS-BB"/>
    <s v="Y"/>
    <n v="86696"/>
    <s v="Suziana Binti Omar"/>
    <s v="RM"/>
    <n v="2532576.91"/>
    <n v="456427.77999999997"/>
    <n v="1379562.23"/>
    <n v="0"/>
    <n v="350000"/>
    <n v="2185990.0099999998"/>
    <n v="-346586.90000000037"/>
  </r>
  <r>
    <n v="25423883"/>
    <s v="PENGKALAN SELATAN SDN BHD               "/>
    <n v="101708"/>
    <x v="1153"/>
    <s v="CFS-BB"/>
    <s v="N"/>
    <m/>
    <m/>
    <m/>
    <n v="0"/>
    <n v="0"/>
    <n v="0"/>
    <n v="0"/>
    <n v="0"/>
    <n v="0"/>
    <m/>
  </r>
  <r>
    <n v="15706287"/>
    <s v="LAZO DIAMOND JEWELLERY SDN BHD"/>
    <n v="100795"/>
    <x v="1154"/>
    <s v="CFS-BB"/>
    <s v="Y"/>
    <n v="133095"/>
    <s v="Nadia Binti Hamzah"/>
    <s v="RM"/>
    <n v="6288274.4900000002"/>
    <n v="0"/>
    <n v="6258849.6699999999"/>
    <n v="0"/>
    <n v="0"/>
    <n v="6258849.6699999999"/>
    <n v="-29424.820000000298"/>
  </r>
  <r>
    <n v="21728408"/>
    <s v="YOKE KOOI PROPERTIES SDN BHD"/>
    <n v="100795"/>
    <x v="1154"/>
    <s v="CFS-BB"/>
    <s v="Y"/>
    <n v="133095"/>
    <s v="Nadia Binti Hamzah"/>
    <s v="RM"/>
    <n v="765000"/>
    <n v="640839"/>
    <n v="0"/>
    <n v="0"/>
    <n v="0"/>
    <n v="640839"/>
    <n v="-124161"/>
  </r>
  <r>
    <n v="23050823"/>
    <s v="HARTANAH GLOKAL CEMERLANG SDN BHD"/>
    <n v="100795"/>
    <x v="1154"/>
    <s v="CFS-BB"/>
    <s v="Y"/>
    <n v="133095"/>
    <s v="Nadia Binti Hamzah"/>
    <s v="RM"/>
    <n v="5200000"/>
    <n v="3845828.3"/>
    <n v="0"/>
    <n v="0"/>
    <n v="0"/>
    <n v="3845828.3"/>
    <n v="-1354171.7000000002"/>
  </r>
  <r>
    <n v="23972233"/>
    <s v="PENGURUSAN HARTANAH CEW SDN BHD"/>
    <n v="100795"/>
    <x v="1154"/>
    <s v="CFS-BB"/>
    <s v="Y"/>
    <n v="133095"/>
    <s v="Nadia Binti Hamzah"/>
    <s v="RM"/>
    <n v="8833870"/>
    <n v="8184732.7000000011"/>
    <n v="0"/>
    <n v="0"/>
    <n v="0"/>
    <n v="8184732.7000000011"/>
    <n v="-649137.29999999888"/>
  </r>
  <r>
    <n v="24077821"/>
    <s v="SETIA BERJASA HARTANAH SDN BHD          "/>
    <n v="100795"/>
    <x v="1154"/>
    <s v="CFS-BB"/>
    <s v="Y"/>
    <n v="133095"/>
    <s v="Nadia Binti Hamzah"/>
    <s v="RM"/>
    <n v="2764722"/>
    <n v="2572695.02"/>
    <n v="0"/>
    <n v="0"/>
    <n v="0"/>
    <n v="2572695.02"/>
    <n v="-192026.97999999998"/>
  </r>
  <r>
    <n v="24077860"/>
    <s v="HOME WORLD DECOR SDN BHD"/>
    <n v="100795"/>
    <x v="1154"/>
    <s v="CFS-BB"/>
    <s v="Y"/>
    <n v="133095"/>
    <s v="Nadia Binti Hamzah"/>
    <s v="RM"/>
    <n v="1911110"/>
    <n v="1781908.33"/>
    <n v="0"/>
    <n v="0"/>
    <n v="0"/>
    <n v="1781908.33"/>
    <n v="-129201.66999999993"/>
  </r>
  <r>
    <n v="24171788"/>
    <s v="SEMBAYU HARTANAH SDN BHD"/>
    <n v="100795"/>
    <x v="1154"/>
    <s v="CFS-BB"/>
    <s v="Y"/>
    <n v="133095"/>
    <s v="Nadia Binti Hamzah"/>
    <s v="RM"/>
    <n v="1435000"/>
    <n v="1313289.74"/>
    <n v="0"/>
    <n v="0"/>
    <n v="0"/>
    <n v="1313289.74"/>
    <n v="-121710.26000000001"/>
  </r>
  <r>
    <n v="25792327"/>
    <s v="SETIA IKRA HARTANAH SDN BHD"/>
    <n v="100795"/>
    <x v="1154"/>
    <s v="CFS-BB"/>
    <s v="Y"/>
    <n v="133095"/>
    <s v="Nadia Binti Hamzah"/>
    <s v="RM"/>
    <n v="1417500"/>
    <n v="1379884.66"/>
    <n v="0"/>
    <n v="0"/>
    <n v="0"/>
    <n v="1379884.66"/>
    <n v="-37615.340000000084"/>
  </r>
  <r>
    <n v="1436202"/>
    <s v="KEAT RADIO CO SDN BHD                   "/>
    <n v="100796"/>
    <x v="1155"/>
    <s v="CFS-BB"/>
    <s v="Y"/>
    <n v="124356"/>
    <s v="Amirah Binti Abdul Rahman"/>
    <s v="RM"/>
    <n v="4202513.66"/>
    <n v="0"/>
    <n v="801675.78"/>
    <n v="0"/>
    <n v="3200000"/>
    <n v="4001675.7800000003"/>
    <n v="-200837.87999999989"/>
  </r>
  <r>
    <n v="4062154"/>
    <s v="PENSONIC SALES &amp; SERVICE SDN BHD        "/>
    <n v="100796"/>
    <x v="1155"/>
    <s v="CFS-BB"/>
    <s v="Y"/>
    <n v="124356"/>
    <s v="Amirah Binti Abdul Rahman"/>
    <s v="RM"/>
    <n v="22100251.370000001"/>
    <n v="0"/>
    <n v="2103530.06"/>
    <n v="200335.16"/>
    <n v="22000000"/>
    <n v="24303865.219999999"/>
    <n v="2203613.8499999978"/>
  </r>
  <r>
    <n v="4791446"/>
    <s v="PENSONIC INDUSTRIES SDN BHD             "/>
    <n v="100796"/>
    <x v="1155"/>
    <s v="CFS-BB"/>
    <s v="Y"/>
    <n v="124356"/>
    <s v="Amirah Binti Abdul Rahman"/>
    <s v="RM"/>
    <n v="2050000"/>
    <n v="0"/>
    <n v="0"/>
    <n v="0"/>
    <n v="2050000"/>
    <n v="2050000"/>
    <n v="0"/>
  </r>
  <r>
    <n v="4881598"/>
    <s v="PENSIA ELECTRONIC SDN BHD               "/>
    <n v="100796"/>
    <x v="1155"/>
    <s v="CFS-BB"/>
    <s v="Y"/>
    <n v="124356"/>
    <s v="Amirah Binti Abdul Rahman"/>
    <s v="RM"/>
    <n v="0"/>
    <n v="0"/>
    <n v="0"/>
    <n v="0"/>
    <n v="172000"/>
    <n v="172000"/>
    <n v="172000"/>
  </r>
  <r>
    <n v="7555752"/>
    <s v="MUAR BAN LEE ENGINEERING SDN BHD"/>
    <n v="100796"/>
    <x v="1155"/>
    <s v="CFS-BB"/>
    <s v="N"/>
    <m/>
    <m/>
    <m/>
    <n v="0"/>
    <n v="0"/>
    <n v="0"/>
    <n v="0"/>
    <n v="0"/>
    <n v="0"/>
    <m/>
  </r>
  <r>
    <n v="14114795"/>
    <s v="PENSIA PLASTIC INDUSTRIES SDN BHD       "/>
    <n v="100796"/>
    <x v="1155"/>
    <s v="CFS-BB"/>
    <s v="Y"/>
    <n v="124356"/>
    <s v="Amirah Binti Abdul Rahman"/>
    <s v="RM"/>
    <n v="1000000"/>
    <n v="0"/>
    <n v="0"/>
    <n v="250654.15"/>
    <n v="1000000"/>
    <n v="1250654.1499999999"/>
    <n v="250654.14999999991"/>
  </r>
  <r>
    <n v="14839952"/>
    <s v="EE-LIAN PLASTIC INDUSTRIES (M) SDN BHD"/>
    <n v="100796"/>
    <x v="1155"/>
    <s v="CFS-BB"/>
    <s v="N"/>
    <m/>
    <m/>
    <m/>
    <n v="0"/>
    <n v="0"/>
    <n v="0"/>
    <n v="0"/>
    <n v="0"/>
    <n v="0"/>
    <m/>
  </r>
  <r>
    <n v="16131696"/>
    <s v="MUAR BAN LEE TECHNOLOGY SDN BHD"/>
    <n v="100796"/>
    <x v="1155"/>
    <s v="CFS-BB"/>
    <s v="N"/>
    <m/>
    <m/>
    <m/>
    <n v="0"/>
    <n v="0"/>
    <n v="0"/>
    <n v="0"/>
    <n v="0"/>
    <n v="0"/>
    <m/>
  </r>
  <r>
    <n v="18034112"/>
    <s v="PENSIA INDUSTRIES SDN BHD               "/>
    <n v="100796"/>
    <x v="1155"/>
    <s v="CFS-BB"/>
    <s v="Y"/>
    <n v="124356"/>
    <s v="Amirah Binti Abdul Rahman"/>
    <s v="RM"/>
    <n v="10603333.4"/>
    <n v="0"/>
    <n v="1002222.27"/>
    <n v="0"/>
    <n v="9550000"/>
    <n v="10552222.27"/>
    <n v="-51111.13000000082"/>
  </r>
  <r>
    <n v="21582551"/>
    <s v="RUBY VANTAGE SDN BHD"/>
    <n v="100796"/>
    <x v="1155"/>
    <s v="CFS-BB"/>
    <s v="N"/>
    <m/>
    <m/>
    <m/>
    <n v="0"/>
    <n v="0"/>
    <n v="0"/>
    <n v="0"/>
    <n v="0"/>
    <n v="0"/>
    <m/>
  </r>
  <r>
    <n v="22075057"/>
    <s v="E SPONGE HOUSEHOLD SDN BHD"/>
    <n v="100796"/>
    <x v="1155"/>
    <s v="CFS-BB"/>
    <s v="Y"/>
    <n v="134388"/>
    <s v="Ooi Hui Yin"/>
    <s v="RM"/>
    <n v="0"/>
    <n v="0"/>
    <n v="0"/>
    <n v="501234.27"/>
    <n v="0"/>
    <n v="501234.27"/>
    <n v="501234.27"/>
  </r>
  <r>
    <n v="26591500"/>
    <s v="OPEN ROAD MBL SDN BHD KULAI"/>
    <n v="100796"/>
    <x v="1155"/>
    <s v="CFS-BB"/>
    <s v="Y"/>
    <n v="88684"/>
    <s v="Muhamad Rashidi Bin Naili"/>
    <s v="RM"/>
    <n v="2054000"/>
    <n v="0"/>
    <n v="0"/>
    <n v="0"/>
    <n v="2054000"/>
    <n v="2054000"/>
    <n v="0"/>
  </r>
  <r>
    <n v="18952878"/>
    <s v="PENTALIC SDN BHD"/>
    <n v="101709"/>
    <x v="1156"/>
    <s v="CFS-BB"/>
    <s v="Y"/>
    <n v="132063"/>
    <s v="Masniza Binti Mat Daud"/>
    <s v="RM"/>
    <n v="440000"/>
    <n v="0"/>
    <n v="981032.87"/>
    <n v="0"/>
    <n v="0"/>
    <n v="981032.87"/>
    <n v="541032.87"/>
  </r>
  <r>
    <n v="22784587"/>
    <s v="KOTA JELITA DEVELOPMENT SDN BHD"/>
    <n v="101709"/>
    <x v="1156"/>
    <s v="CFS-BB"/>
    <s v="N"/>
    <m/>
    <m/>
    <m/>
    <n v="0"/>
    <n v="0"/>
    <n v="0"/>
    <n v="0"/>
    <n v="0"/>
    <n v="0"/>
    <m/>
  </r>
  <r>
    <n v="13763898"/>
    <s v="PENTAMASTER TECHNOLOGY (M) SDN BHD"/>
    <n v="101710"/>
    <x v="1157"/>
    <s v="CFS-BB"/>
    <s v="Y"/>
    <n v="122648"/>
    <s v="Beng Hwei Ming"/>
    <s v="RM"/>
    <n v="7500000"/>
    <n v="2942574.35"/>
    <n v="0"/>
    <n v="0"/>
    <n v="3500000"/>
    <n v="6442574.3499999996"/>
    <n v="-1057425.6500000004"/>
  </r>
  <r>
    <n v="24028427"/>
    <s v="PENTAMASTER EQUIPMENT MANUFACTURING SDN "/>
    <n v="101710"/>
    <x v="1157"/>
    <s v="CFS-BB"/>
    <s v="N"/>
    <n v="122648"/>
    <s v="Beng Hwei Ming"/>
    <s v="RM"/>
    <n v="0"/>
    <n v="0"/>
    <n v="0"/>
    <n v="0"/>
    <n v="0"/>
    <n v="0"/>
    <m/>
  </r>
  <r>
    <n v="24028462"/>
    <s v="PENTAMASTER INSTRUMENTATION SDN BHD"/>
    <n v="101710"/>
    <x v="1157"/>
    <s v="CFS-BB"/>
    <s v="N"/>
    <n v="122648"/>
    <s v="Beng Hwei Ming"/>
    <s v="RM"/>
    <n v="0"/>
    <n v="0"/>
    <n v="0"/>
    <n v="0"/>
    <n v="0"/>
    <n v="0"/>
    <m/>
  </r>
  <r>
    <n v="3812533"/>
    <s v="PENULAJU SDN BHD"/>
    <n v="100797"/>
    <x v="1158"/>
    <s v="CFS-BB"/>
    <s v="Y"/>
    <n v="88660"/>
    <s v="Shirley Wong Pui Ting"/>
    <s v="BDM"/>
    <n v="45450000"/>
    <n v="764565.51"/>
    <n v="0"/>
    <n v="130217.88"/>
    <n v="44700000"/>
    <n v="45594783.390000001"/>
    <n v="144783.3900000006"/>
  </r>
  <r>
    <n v="18325014"/>
    <s v="ELTECH ENGINEERING SDN. BHD."/>
    <n v="100797"/>
    <x v="1158"/>
    <s v="CFS-BB"/>
    <s v="Y"/>
    <n v="88660"/>
    <s v="Shirley Wong Pui Ting"/>
    <s v="BDM"/>
    <n v="3810000"/>
    <n v="3828122.66"/>
    <n v="0"/>
    <n v="0"/>
    <n v="0"/>
    <n v="3828122.66"/>
    <n v="18122.660000000149"/>
  </r>
  <r>
    <n v="10020655"/>
    <s v="PERCAYA JAYA DEVELOPMENT SDN BHD"/>
    <n v="100798"/>
    <x v="1159"/>
    <s v="CFS-BB"/>
    <s v="Y"/>
    <n v="67157"/>
    <s v="Noor Hafizza Binti Ismail"/>
    <s v="RM"/>
    <n v="1185750"/>
    <n v="830851.3"/>
    <n v="0"/>
    <n v="0"/>
    <n v="0"/>
    <n v="830851.3"/>
    <n v="-354898.69999999995"/>
  </r>
  <r>
    <n v="10057134"/>
    <s v="PERCAYA JAYA BANDAR BUILDERS SDN BHD"/>
    <n v="100798"/>
    <x v="1159"/>
    <s v="CFS-BB"/>
    <s v="N"/>
    <m/>
    <m/>
    <m/>
    <n v="0"/>
    <n v="0"/>
    <n v="0"/>
    <n v="0"/>
    <n v="0"/>
    <n v="0"/>
    <m/>
  </r>
  <r>
    <n v="14051244"/>
    <s v="PERCAYA JAYA PROPERTIES SDN BHD"/>
    <n v="100798"/>
    <x v="1159"/>
    <s v="CFS-BB"/>
    <s v="Y"/>
    <n v="67157"/>
    <s v="Noor Hafizza Binti Ismail"/>
    <s v="RM"/>
    <n v="183058.32"/>
    <n v="0"/>
    <n v="182038.89"/>
    <n v="0"/>
    <n v="0"/>
    <n v="182038.89"/>
    <n v="-1019.429999999993"/>
  </r>
  <r>
    <n v="22312112"/>
    <s v="PERCAYA JAYA HEALTH CARE SDN.BHD."/>
    <n v="100798"/>
    <x v="1159"/>
    <s v="CFS-BB"/>
    <s v="Y"/>
    <n v="67157"/>
    <s v="Noor Hafizza Binti Ismail"/>
    <s v="RM"/>
    <n v="1310000"/>
    <n v="991258.62"/>
    <n v="0"/>
    <n v="502577.94"/>
    <n v="80000"/>
    <n v="1573836.56"/>
    <n v="263836.56000000006"/>
  </r>
  <r>
    <n v="19919385"/>
    <s v="PERFECT READYMIX SDN BHD"/>
    <n v="100799"/>
    <x v="1160"/>
    <s v="CFS-BB"/>
    <s v="Y"/>
    <n v="128450"/>
    <s v="Low Hong Joo"/>
    <s v="RM"/>
    <n v="1291935.29"/>
    <n v="661566.74"/>
    <n v="131290.21"/>
    <n v="0"/>
    <n v="465000"/>
    <n v="1257856.95"/>
    <n v="-34078.340000000084"/>
  </r>
  <r>
    <n v="20720974"/>
    <s v="PERFECT READYMIX (MELAKA) SDN BHD"/>
    <n v="100799"/>
    <x v="1160"/>
    <s v="CFS-BB"/>
    <s v="Y"/>
    <n v="128450"/>
    <s v="Low Hong Joo"/>
    <s v="RM"/>
    <n v="2321947.4300000002"/>
    <n v="0"/>
    <n v="414631.63"/>
    <n v="0"/>
    <n v="1655000"/>
    <n v="2069631.63"/>
    <n v="-252315.80000000028"/>
  </r>
  <r>
    <n v="25072454"/>
    <s v="NILAM PERINTIS SDN BHD                  "/>
    <n v="100799"/>
    <x v="1160"/>
    <s v="CFS-BB"/>
    <s v="N"/>
    <m/>
    <m/>
    <m/>
    <n v="0"/>
    <n v="0"/>
    <n v="0"/>
    <n v="0"/>
    <n v="0"/>
    <n v="0"/>
    <m/>
  </r>
  <r>
    <n v="25089836"/>
    <s v="KOPERASI ILMU MINDA PAHANG BERHAD       "/>
    <n v="100799"/>
    <x v="1160"/>
    <s v="CFS-BB"/>
    <s v="N"/>
    <m/>
    <m/>
    <m/>
    <n v="0"/>
    <n v="0"/>
    <n v="0"/>
    <n v="0"/>
    <n v="0"/>
    <n v="0"/>
    <m/>
  </r>
  <r>
    <n v="14431807"/>
    <s v="GJH DEVELOPMENT SDN BHD"/>
    <n v="100800"/>
    <x v="1161"/>
    <s v="CFS-BB"/>
    <s v="N"/>
    <m/>
    <m/>
    <m/>
    <n v="0"/>
    <n v="0"/>
    <n v="0"/>
    <n v="0"/>
    <n v="0"/>
    <n v="0"/>
    <m/>
  </r>
  <r>
    <n v="22982292"/>
    <s v="PERIKATAN PROGRESIF SDN BHD"/>
    <n v="100800"/>
    <x v="1161"/>
    <s v="CFS-BB"/>
    <s v="Y"/>
    <n v="99662"/>
    <s v="Edwin Tan Teck Beng"/>
    <s v="BDM"/>
    <n v="19400000"/>
    <n v="18005512.399999999"/>
    <n v="0"/>
    <n v="0"/>
    <n v="0"/>
    <n v="18005512.399999999"/>
    <n v="-1394487.6000000015"/>
  </r>
  <r>
    <n v="23237875"/>
    <s v="AMBER SPECTRA SDN BHD"/>
    <n v="100800"/>
    <x v="1161"/>
    <s v="CFS-BB"/>
    <s v="Y"/>
    <n v="99662"/>
    <s v="Edwin Tan Teck Beng"/>
    <s v="BDM"/>
    <n v="7350000"/>
    <n v="4733448.1100000003"/>
    <n v="0"/>
    <n v="0"/>
    <n v="0"/>
    <n v="4733448.1100000003"/>
    <n v="-2616551.8899999997"/>
  </r>
  <r>
    <n v="27093214"/>
    <s v="GJH CAPITAL SDN BHD                     "/>
    <n v="100800"/>
    <x v="1161"/>
    <s v="CFS-BB"/>
    <s v="N"/>
    <m/>
    <m/>
    <m/>
    <n v="0"/>
    <n v="0"/>
    <n v="0"/>
    <n v="0"/>
    <n v="0"/>
    <n v="0"/>
    <m/>
  </r>
  <r>
    <n v="21668695"/>
    <s v="LONG ZHUAN DEVELOPMENT SDN BHD"/>
    <n v="100801"/>
    <x v="1162"/>
    <s v="CFS-BB"/>
    <s v="Y"/>
    <n v="67157"/>
    <s v="Noor Hafizza Binti Ismail"/>
    <s v="RM"/>
    <n v="9422764.0999999996"/>
    <n v="3034734.24"/>
    <n v="5055176.07"/>
    <n v="0"/>
    <n v="1140000"/>
    <n v="9229910.3100000005"/>
    <n v="-192853.78999999911"/>
  </r>
  <r>
    <n v="21983531"/>
    <s v="PERIMORE SDN BHD"/>
    <n v="100801"/>
    <x v="1162"/>
    <s v="CFS-BB"/>
    <s v="Y"/>
    <n v="67157"/>
    <s v="Noor Hafizza Binti Ismail"/>
    <s v="RM"/>
    <n v="80000000"/>
    <n v="72467373.979999989"/>
    <n v="5000000"/>
    <n v="0"/>
    <n v="0"/>
    <n v="77467373.979999989"/>
    <n v="-2532626.0200000107"/>
  </r>
  <r>
    <n v="24016514"/>
    <s v="PVDEVELOPMENT SDN BHD"/>
    <n v="100801"/>
    <x v="1162"/>
    <s v="CFS-BB"/>
    <s v="N"/>
    <m/>
    <m/>
    <m/>
    <n v="0"/>
    <n v="0"/>
    <n v="0"/>
    <n v="0"/>
    <n v="0"/>
    <n v="0"/>
    <m/>
  </r>
  <r>
    <n v="24762502"/>
    <s v="RP MANPRO SDN BHD"/>
    <n v="100801"/>
    <x v="1162"/>
    <s v="CFS-BB"/>
    <s v="Y"/>
    <n v="67157"/>
    <s v="Noor Hafizza Binti Ismail"/>
    <s v="RM"/>
    <n v="3980000"/>
    <n v="2606018.14"/>
    <n v="1340000"/>
    <n v="0"/>
    <n v="0"/>
    <n v="3946018.14"/>
    <n v="-33981.85999999987"/>
  </r>
  <r>
    <n v="25124815"/>
    <s v="CRESTERN PROPERTY SDN BHD"/>
    <n v="100801"/>
    <x v="1162"/>
    <s v="CFS-BB"/>
    <s v="N"/>
    <m/>
    <m/>
    <m/>
    <n v="0"/>
    <n v="0"/>
    <n v="0"/>
    <n v="0"/>
    <n v="0"/>
    <n v="0"/>
    <m/>
  </r>
  <r>
    <n v="6755683"/>
    <s v="ELEKTRO SERVE (MALAYSIA) SDN. BHD.      "/>
    <n v="100803"/>
    <x v="1163"/>
    <s v="CFS-BB"/>
    <s v="Y"/>
    <n v="67157"/>
    <s v="Noor Hafizza Binti Ismail"/>
    <s v="RM"/>
    <n v="2907000"/>
    <n v="2234257.0099999998"/>
    <n v="0"/>
    <n v="0"/>
    <n v="0"/>
    <n v="2234257.0099999998"/>
    <n v="-672742.99000000022"/>
  </r>
  <r>
    <n v="7303715"/>
    <s v="PRIMELUX ENERGY SDN BHD"/>
    <n v="100803"/>
    <x v="1163"/>
    <s v="CFS-BB"/>
    <s v="Y"/>
    <m/>
    <m/>
    <m/>
    <n v="0"/>
    <n v="0"/>
    <n v="0"/>
    <n v="0"/>
    <n v="0"/>
    <n v="0"/>
    <n v="0"/>
  </r>
  <r>
    <n v="7954946"/>
    <s v="PERMINTEX AUTO MANUFACTURING SDN. BHD.  "/>
    <n v="100803"/>
    <x v="1163"/>
    <s v="CFS-BB"/>
    <s v="Y"/>
    <n v="67157"/>
    <s v="Noor Hafizza Binti Ismail"/>
    <s v="RM"/>
    <n v="0"/>
    <n v="7192856.3700000001"/>
    <n v="0"/>
    <n v="0"/>
    <n v="360000"/>
    <n v="7552856.3700000001"/>
    <n v="7552856.3700000001"/>
  </r>
  <r>
    <n v="9525856"/>
    <s v="PERMINTEX FURUKAWA AUTOPARTS MALAYSIA SDN BHD"/>
    <n v="100803"/>
    <x v="1163"/>
    <s v="CFS-BB"/>
    <s v="N"/>
    <m/>
    <m/>
    <m/>
    <n v="0"/>
    <n v="0"/>
    <n v="0"/>
    <n v="0"/>
    <n v="0"/>
    <n v="0"/>
    <m/>
  </r>
  <r>
    <n v="16060135"/>
    <s v="GS AUTO TECH SDN.BHD.                   "/>
    <n v="100803"/>
    <x v="1163"/>
    <s v="CFS-BB"/>
    <s v="Y"/>
    <n v="67157"/>
    <s v="Noor Hafizza Binti Ismail"/>
    <s v="RM"/>
    <n v="5290000"/>
    <n v="2759129.3000000003"/>
    <n v="0"/>
    <n v="0"/>
    <n v="20000"/>
    <n v="2779129.3000000003"/>
    <n v="-2510870.6999999997"/>
  </r>
  <r>
    <n v="17152016"/>
    <s v="MAKER RECIPE SDN BHD"/>
    <n v="100803"/>
    <x v="1163"/>
    <s v="CFS-BB"/>
    <s v="Y"/>
    <n v="67157"/>
    <s v="Noor Hafizza Binti Ismail"/>
    <s v="RM"/>
    <n v="13000"/>
    <n v="0"/>
    <n v="0"/>
    <n v="0"/>
    <n v="13000"/>
    <n v="13000"/>
    <n v="0"/>
  </r>
  <r>
    <n v="17445086"/>
    <s v="FUJI DNDT SDN BHD"/>
    <n v="100803"/>
    <x v="1163"/>
    <s v="CFS-BB"/>
    <s v="Y"/>
    <n v="67157"/>
    <s v="Noor Hafizza Binti Ismail"/>
    <s v="RM"/>
    <n v="700000"/>
    <n v="0"/>
    <n v="0"/>
    <n v="0"/>
    <n v="700000"/>
    <n v="700000"/>
    <n v="0"/>
  </r>
  <r>
    <n v="17561094"/>
    <s v="MAKER RECIPE MANUFACTURING SDN BHD      "/>
    <n v="100803"/>
    <x v="1163"/>
    <s v="CFS-BB"/>
    <s v="N"/>
    <n v="67157"/>
    <s v="Noor Hafizza Binti Ismail"/>
    <s v="RM"/>
    <n v="0"/>
    <n v="0"/>
    <n v="0"/>
    <n v="0"/>
    <n v="0"/>
    <n v="0"/>
    <m/>
  </r>
  <r>
    <n v="19420674"/>
    <s v="DZN GLOBAL SDN BHD                      "/>
    <n v="100803"/>
    <x v="1163"/>
    <s v="CFS-BB"/>
    <s v="Y"/>
    <n v="67157"/>
    <s v="Noor Hafizza Binti Ismail"/>
    <s v="RM"/>
    <n v="1600000"/>
    <n v="1225312.76"/>
    <n v="0"/>
    <n v="0"/>
    <n v="0"/>
    <n v="1225312.76"/>
    <n v="-374687.24"/>
  </r>
  <r>
    <n v="5518887"/>
    <s v="PERNIAGAAN BEKALAN ABADI SDN BHD"/>
    <n v="101711"/>
    <x v="1164"/>
    <s v="CFS-BB"/>
    <s v="Y"/>
    <n v="131084"/>
    <s v="Pang Lisa"/>
    <s v="RM"/>
    <n v="5500000"/>
    <n v="1016456.2"/>
    <n v="0"/>
    <n v="750000"/>
    <n v="4500000"/>
    <n v="6266456.2000000002"/>
    <n v="766456.20000000019"/>
  </r>
  <r>
    <n v="15745717"/>
    <s v="MKS MEDIC SDN BHD                       "/>
    <n v="101711"/>
    <x v="1164"/>
    <s v="CFS-BB"/>
    <s v="N"/>
    <m/>
    <m/>
    <m/>
    <n v="0"/>
    <n v="0"/>
    <n v="0"/>
    <n v="0"/>
    <n v="0"/>
    <n v="0"/>
    <m/>
  </r>
  <r>
    <n v="22052441"/>
    <s v="PERNIAGAAN HAJI ISMAIL GROUP SDN BHD"/>
    <n v="101712"/>
    <x v="1165"/>
    <s v="CFS-BB"/>
    <s v="Y"/>
    <n v="67157"/>
    <s v="Noor Hafizza Binti Ismail"/>
    <s v="RM"/>
    <n v="3010489.55"/>
    <n v="1012535.44"/>
    <n v="2006993.04"/>
    <n v="0"/>
    <n v="0"/>
    <n v="3019528.48"/>
    <n v="9038.9300000001676"/>
  </r>
  <r>
    <n v="24424834"/>
    <s v="HIG PROPERTY SDN BHD                    "/>
    <n v="101712"/>
    <x v="1165"/>
    <s v="CFS-BB"/>
    <s v="N"/>
    <m/>
    <m/>
    <m/>
    <n v="0"/>
    <n v="0"/>
    <n v="0"/>
    <n v="0"/>
    <n v="0"/>
    <n v="0"/>
    <m/>
  </r>
  <r>
    <n v="19304293"/>
    <s v="PERNIAGAAN TNS"/>
    <n v="101713"/>
    <x v="1166"/>
    <s v="CFS-BB"/>
    <s v="N"/>
    <m/>
    <m/>
    <m/>
    <n v="0"/>
    <n v="0"/>
    <n v="0"/>
    <n v="0"/>
    <n v="0"/>
    <n v="0"/>
    <m/>
  </r>
  <r>
    <n v="20332097"/>
    <s v="PERNIAGAAN TNS SDN BHD"/>
    <n v="101713"/>
    <x v="1166"/>
    <s v="CFS-BB"/>
    <s v="N"/>
    <m/>
    <m/>
    <m/>
    <n v="0"/>
    <n v="0"/>
    <n v="0"/>
    <n v="0"/>
    <n v="0"/>
    <n v="0"/>
    <m/>
  </r>
  <r>
    <n v="21878491"/>
    <s v="STESEN MINYAK TNS SDN BHD"/>
    <n v="101713"/>
    <x v="1166"/>
    <s v="CFS-BB"/>
    <s v="N"/>
    <m/>
    <m/>
    <m/>
    <n v="0"/>
    <n v="0"/>
    <n v="0"/>
    <n v="0"/>
    <n v="0"/>
    <n v="0"/>
    <m/>
  </r>
  <r>
    <n v="11851735"/>
    <s v="PERSADA ELECTRICAL &amp; ENGINEERING WORKS S"/>
    <n v="101714"/>
    <x v="1167"/>
    <s v="CFS-BB"/>
    <s v="Y"/>
    <n v="96213"/>
    <s v="Wong Li Li"/>
    <s v="BDM"/>
    <n v="29722200.370000001"/>
    <n v="0"/>
    <n v="504800.25"/>
    <n v="0"/>
    <n v="29215000"/>
    <n v="29719800.25"/>
    <n v="-2400.1200000010431"/>
  </r>
  <r>
    <n v="7719908"/>
    <s v="PERSADA CABLE ACCESSORIES SDN BHD"/>
    <n v="101714"/>
    <x v="1167"/>
    <s v="CFS-BB"/>
    <s v="N"/>
    <m/>
    <m/>
    <m/>
    <n v="0"/>
    <n v="0"/>
    <n v="0"/>
    <n v="0"/>
    <n v="0"/>
    <n v="0"/>
    <m/>
  </r>
  <r>
    <n v="17827399"/>
    <s v="PERSAFE ENERGY SDN BHD"/>
    <n v="101715"/>
    <x v="1168"/>
    <s v="CFS-BB"/>
    <s v="Y"/>
    <n v="136964"/>
    <s v="Ting Ding Ping"/>
    <s v="RM"/>
    <n v="5500727.5300000003"/>
    <n v="0"/>
    <n v="5480485.0199999996"/>
    <n v="0"/>
    <n v="0"/>
    <n v="5480485.0199999996"/>
    <n v="-20242.510000000708"/>
  </r>
  <r>
    <n v="24464723"/>
    <s v="STONEHILL BUILDERS SDN. BHD."/>
    <n v="101715"/>
    <x v="1168"/>
    <s v="CFS-BB"/>
    <s v="Y"/>
    <n v="136964"/>
    <s v="Ting Ding Ping"/>
    <s v="RM"/>
    <n v="71560656.969999999"/>
    <n v="0"/>
    <n v="35573698.159999996"/>
    <n v="0"/>
    <n v="37222987.07"/>
    <n v="72796685.229999989"/>
    <n v="1236028.2599999905"/>
  </r>
  <r>
    <n v="26193602"/>
    <s v="BORNEOSUN PREMIX SDN. BHD.              "/>
    <n v="101715"/>
    <x v="1168"/>
    <s v="CFS-BB"/>
    <s v="Y"/>
    <n v="136964"/>
    <s v="Ting Ding Ping"/>
    <s v="RM"/>
    <n v="5031671.01"/>
    <n v="0"/>
    <n v="2021114.02"/>
    <n v="0"/>
    <n v="3000000"/>
    <n v="5021114.0199999996"/>
    <n v="-10556.990000000224"/>
  </r>
  <r>
    <n v="15420268"/>
    <s v="PERSATUAN NELAYAN KAWASAN KUALA PERLIS  "/>
    <n v="101716"/>
    <x v="1169"/>
    <s v="CFS-BB"/>
    <s v="Y"/>
    <n v="67157"/>
    <s v="Noor Hafizza Binti Ismail"/>
    <s v="RM"/>
    <n v="2761640"/>
    <n v="1535240.2"/>
    <n v="0"/>
    <n v="200335.18"/>
    <n v="0"/>
    <n v="1735575.38"/>
    <n v="-1026064.6200000001"/>
  </r>
  <r>
    <n v="15420429"/>
    <s v="PERSATUAN NELAYAN NEGERI PERLIS         "/>
    <n v="101716"/>
    <x v="1169"/>
    <s v="CFS-BB"/>
    <s v="N"/>
    <m/>
    <m/>
    <m/>
    <n v="0"/>
    <n v="0"/>
    <n v="0"/>
    <n v="0"/>
    <n v="0"/>
    <n v="0"/>
    <m/>
  </r>
  <r>
    <n v="3838941"/>
    <s v="PERUNDING BAKTI SDN BHD"/>
    <n v="100808"/>
    <x v="1170"/>
    <s v="CFS-BB"/>
    <s v="Y"/>
    <n v="125977"/>
    <s v="Chai Ke Yun"/>
    <s v="RM"/>
    <n v="3828941.4"/>
    <n v="947411.63"/>
    <n v="2519294.27"/>
    <n v="0"/>
    <n v="0"/>
    <n v="3466705.9"/>
    <n v="-362235.5"/>
  </r>
  <r>
    <n v="15932835"/>
    <s v="INVEST SELANGOR BERHAD"/>
    <n v="100808"/>
    <x v="1170"/>
    <s v="CFS-BB"/>
    <s v="N"/>
    <m/>
    <m/>
    <m/>
    <n v="0"/>
    <n v="0"/>
    <n v="0"/>
    <n v="0"/>
    <n v="0"/>
    <n v="0"/>
    <m/>
  </r>
  <r>
    <n v="17555343"/>
    <s v="PENDIDIKAN INDUSTRI YS SDN. BHD."/>
    <n v="100808"/>
    <x v="1170"/>
    <s v="CFS-BB"/>
    <s v="Y"/>
    <n v="128143"/>
    <s v="Iftaz Bin Mardi"/>
    <s v="RM"/>
    <n v="500000"/>
    <n v="0"/>
    <n v="0"/>
    <n v="0"/>
    <n v="500000"/>
    <n v="500000"/>
    <n v="0"/>
  </r>
  <r>
    <n v="15129499"/>
    <s v="MH SETIA LAND SDN BHD                   "/>
    <n v="100809"/>
    <x v="1171"/>
    <s v="CFS-BB"/>
    <s v="N"/>
    <m/>
    <m/>
    <m/>
    <n v="0"/>
    <n v="0"/>
    <n v="0"/>
    <n v="0"/>
    <n v="0"/>
    <n v="0"/>
    <m/>
  </r>
  <r>
    <n v="17198517"/>
    <s v="MING HOOI DEVELOPMENT SDN BHD           "/>
    <n v="100809"/>
    <x v="1171"/>
    <s v="CFS-BB"/>
    <s v="N"/>
    <m/>
    <m/>
    <m/>
    <n v="0"/>
    <n v="0"/>
    <n v="0"/>
    <n v="0"/>
    <n v="0"/>
    <n v="0"/>
    <m/>
  </r>
  <r>
    <n v="18303527"/>
    <s v="TERAS MEGAJAYA SDN BHD"/>
    <n v="100809"/>
    <x v="1171"/>
    <s v="CFS-BB"/>
    <s v="N"/>
    <m/>
    <m/>
    <m/>
    <n v="0"/>
    <n v="0"/>
    <n v="0"/>
    <n v="0"/>
    <n v="0"/>
    <n v="0"/>
    <m/>
  </r>
  <r>
    <n v="18636218"/>
    <s v="TWINS BABY (KL) SDN BHD"/>
    <n v="100809"/>
    <x v="1171"/>
    <s v="CFS-BB"/>
    <s v="Y"/>
    <n v="64719"/>
    <s v="Sharifah Atiza Binti Sy.Ibrahim"/>
    <s v="BDM"/>
    <n v="2586000"/>
    <n v="1391345.66"/>
    <n v="0"/>
    <n v="0"/>
    <n v="0"/>
    <n v="1391345.66"/>
    <n v="-1194654.3400000001"/>
  </r>
  <r>
    <n v="19411764"/>
    <s v="GOLDFIELDS PROPERTY SDN BHD"/>
    <n v="100809"/>
    <x v="1171"/>
    <s v="CFS-BB"/>
    <s v="Y"/>
    <m/>
    <m/>
    <m/>
    <n v="0"/>
    <n v="0"/>
    <n v="0"/>
    <n v="0"/>
    <n v="0"/>
    <n v="0"/>
    <n v="0"/>
  </r>
  <r>
    <n v="20068678"/>
    <s v="ARMANI IDAMAN SDN BHD                   "/>
    <n v="100809"/>
    <x v="1171"/>
    <s v="CFS-BB"/>
    <s v="N"/>
    <m/>
    <m/>
    <m/>
    <n v="0"/>
    <n v="0"/>
    <n v="0"/>
    <n v="0"/>
    <n v="0"/>
    <n v="0"/>
    <m/>
  </r>
  <r>
    <n v="21574807"/>
    <s v="GENERAL HEIGHT SDN BHD                  "/>
    <n v="100809"/>
    <x v="1171"/>
    <s v="CFS-BB"/>
    <s v="N"/>
    <m/>
    <m/>
    <m/>
    <n v="0"/>
    <n v="0"/>
    <n v="0"/>
    <n v="0"/>
    <n v="0"/>
    <n v="0"/>
    <m/>
  </r>
  <r>
    <n v="22225216"/>
    <s v="F.L.S. BEREAVEMENT CARE SDN BHD"/>
    <n v="100809"/>
    <x v="1171"/>
    <s v="CFS-BB"/>
    <s v="N"/>
    <m/>
    <m/>
    <m/>
    <n v="0"/>
    <n v="0"/>
    <n v="0"/>
    <n v="0"/>
    <n v="0"/>
    <n v="0"/>
    <m/>
  </r>
  <r>
    <n v="22466468"/>
    <s v="SBC SPORTS SDN BHD                      "/>
    <n v="100809"/>
    <x v="1171"/>
    <s v="CFS-BB"/>
    <s v="N"/>
    <m/>
    <m/>
    <m/>
    <n v="0"/>
    <n v="0"/>
    <n v="0"/>
    <n v="0"/>
    <n v="0"/>
    <n v="0"/>
    <m/>
  </r>
  <r>
    <n v="22496339"/>
    <s v="FUSION CLUB SDN BHD"/>
    <n v="100809"/>
    <x v="1171"/>
    <s v="CFS-BB"/>
    <s v="Y"/>
    <n v="64719"/>
    <s v="Sharifah Atiza Binti Sy.Ibrahim"/>
    <s v="BDM"/>
    <n v="7682069.4399999995"/>
    <n v="2144910.9900000002"/>
    <n v="1971379.63"/>
    <n v="0"/>
    <n v="0"/>
    <n v="4116290.62"/>
    <n v="-3565778.8199999994"/>
  </r>
  <r>
    <n v="22788584"/>
    <s v="PERUSAHAAN KAYU PAHANG TIMUR SDN BHD"/>
    <n v="100809"/>
    <x v="1171"/>
    <s v="CFS-BB"/>
    <s v="Y"/>
    <n v="64719"/>
    <s v="Sharifah Atiza Binti Sy.Ibrahim"/>
    <s v="BDM"/>
    <n v="15035035.23"/>
    <n v="6802055.3100000005"/>
    <n v="5034690.16"/>
    <n v="0"/>
    <n v="2000000"/>
    <n v="13836745.470000001"/>
    <n v="-1198289.7599999998"/>
  </r>
  <r>
    <n v="24591640"/>
    <s v="PREMIERGOLD DEVELOPMENT SDN BHD         "/>
    <n v="100809"/>
    <x v="1171"/>
    <s v="CFS-BB"/>
    <s v="N"/>
    <m/>
    <m/>
    <m/>
    <n v="0"/>
    <n v="0"/>
    <n v="0"/>
    <n v="0"/>
    <n v="0"/>
    <n v="0"/>
    <m/>
  </r>
  <r>
    <n v="25460751"/>
    <s v="LEBAR JASA SDN BHD                      "/>
    <n v="100809"/>
    <x v="1171"/>
    <s v="CFS-BB"/>
    <s v="N"/>
    <m/>
    <m/>
    <m/>
    <n v="0"/>
    <n v="0"/>
    <n v="0"/>
    <n v="0"/>
    <n v="0"/>
    <n v="0"/>
    <m/>
  </r>
  <r>
    <n v="17252719"/>
    <s v="BIONANO HERBS PHARMA SDN BHD"/>
    <n v="100810"/>
    <x v="1172"/>
    <s v="CFS-BB"/>
    <s v="N"/>
    <m/>
    <m/>
    <m/>
    <n v="0"/>
    <n v="0"/>
    <n v="0"/>
    <n v="0"/>
    <n v="0"/>
    <n v="0"/>
    <m/>
  </r>
  <r>
    <n v="17986420"/>
    <s v="PERWANZA PROPERTIES &amp; TRADING SDN.BHD."/>
    <n v="100810"/>
    <x v="1172"/>
    <s v="CFS-BB"/>
    <s v="Y"/>
    <n v="130292"/>
    <s v="Dhivyamaaran A/L Anparasan"/>
    <s v="RM"/>
    <n v="1509000"/>
    <n v="33303.620000000003"/>
    <n v="0"/>
    <n v="0"/>
    <n v="0"/>
    <n v="33303.620000000003"/>
    <n v="-1475696.38"/>
  </r>
  <r>
    <n v="11380916"/>
    <s v="PERWIRA PROGRESIF CONSTRUCTION SDN BHD"/>
    <n v="100811"/>
    <x v="1173"/>
    <s v="CFS-BB"/>
    <s v="Y"/>
    <n v="88660"/>
    <s v="Shirley Wong Pui Ting"/>
    <s v="BDM"/>
    <n v="31500000"/>
    <n v="0"/>
    <n v="0"/>
    <n v="5861.79"/>
    <n v="36500000"/>
    <n v="36505861.789999999"/>
    <n v="5005861.7899999991"/>
  </r>
  <r>
    <n v="18367812"/>
    <s v="PERWIRA INDAH JAYA SDN BHD              "/>
    <n v="100811"/>
    <x v="1173"/>
    <s v="CFS-BB"/>
    <s v="Y"/>
    <n v="88660"/>
    <s v="Shirley Wong Pui Ting"/>
    <s v="BDM"/>
    <n v="0"/>
    <n v="0"/>
    <n v="0"/>
    <n v="0"/>
    <n v="15000"/>
    <n v="15000"/>
    <n v="15000"/>
  </r>
  <r>
    <n v="18537490"/>
    <s v="PEMBINAAN CEKAP PRESTASI SDN. BHD."/>
    <n v="100811"/>
    <x v="1173"/>
    <s v="CFS-BB"/>
    <s v="Y"/>
    <n v="88660"/>
    <s v="Shirley Wong Pui Ting"/>
    <s v="BDM"/>
    <n v="22520000"/>
    <n v="0"/>
    <n v="2003351.56"/>
    <n v="0"/>
    <n v="22520000"/>
    <n v="24523351.559999999"/>
    <n v="2003351.5599999987"/>
  </r>
  <r>
    <n v="20143881"/>
    <s v="JAWAT JOHAN SDN BHD                     "/>
    <n v="100811"/>
    <x v="1173"/>
    <s v="CFS-BB"/>
    <s v="Y"/>
    <n v="88660"/>
    <s v="Shirley Wong Pui Ting"/>
    <s v="BDM"/>
    <n v="7839428.9399999995"/>
    <n v="2009780.0499999998"/>
    <n v="1413500.81"/>
    <n v="2002986.09"/>
    <n v="4180000"/>
    <n v="9606266.9499999993"/>
    <n v="1766838.0099999998"/>
  </r>
  <r>
    <n v="18795140"/>
    <s v="PESAT BUMIMAS SDN BHD"/>
    <n v="101717"/>
    <x v="1174"/>
    <s v="CFS-BB"/>
    <s v="Y"/>
    <n v="20553"/>
    <s v="Joshen Bin Moliat"/>
    <s v="RM"/>
    <n v="1511300"/>
    <n v="1055333.79"/>
    <n v="0"/>
    <n v="0"/>
    <n v="0"/>
    <n v="1055333.79"/>
    <n v="-455966.20999999996"/>
  </r>
  <r>
    <n v="24040169"/>
    <s v="TTL ENERGY SDN.BHD."/>
    <n v="101717"/>
    <x v="1174"/>
    <s v="CFS-BB"/>
    <s v="N"/>
    <m/>
    <m/>
    <m/>
    <n v="0"/>
    <n v="0"/>
    <n v="0"/>
    <n v="0"/>
    <n v="0"/>
    <n v="0"/>
    <m/>
  </r>
  <r>
    <n v="26655676"/>
    <s v="PETROGAYA                               "/>
    <n v="101718"/>
    <x v="1175"/>
    <s v="CFS-BB"/>
    <s v="Y"/>
    <m/>
    <m/>
    <m/>
    <n v="300000"/>
    <n v="305466.01"/>
    <n v="0"/>
    <n v="200344.83"/>
    <n v="0"/>
    <n v="505810.83999999997"/>
    <n v="205810.83999999997"/>
  </r>
  <r>
    <n v="21971365"/>
    <s v="PETROGAYA                               "/>
    <n v="101718"/>
    <x v="1175"/>
    <s v="CFS-BB"/>
    <s v="N"/>
    <n v="96964"/>
    <s v="Yusrinah Yahadi"/>
    <s v="RM"/>
    <n v="0"/>
    <n v="0"/>
    <n v="0"/>
    <n v="0"/>
    <n v="0"/>
    <n v="0"/>
    <m/>
  </r>
  <r>
    <n v="13733698"/>
    <s v="PETROGEM ENTERPRISE                     "/>
    <n v="100812"/>
    <x v="1176"/>
    <s v="CFS-BB"/>
    <s v="Y"/>
    <n v="97392"/>
    <s v="Ling Bei Xi"/>
    <s v="RM"/>
    <n v="361033.45999999996"/>
    <n v="0"/>
    <n v="210688.99"/>
    <n v="100000"/>
    <n v="150000"/>
    <n v="460688.99"/>
    <n v="99655.530000000028"/>
  </r>
  <r>
    <n v="22088246"/>
    <s v="FABERWORTH TRADING                      "/>
    <n v="100812"/>
    <x v="1176"/>
    <s v="CFS-BB"/>
    <s v="Y"/>
    <n v="97392"/>
    <s v="Ling Bei Xi"/>
    <s v="RM"/>
    <n v="55000"/>
    <n v="0"/>
    <n v="0"/>
    <n v="210500.69"/>
    <n v="55000"/>
    <n v="265500.69"/>
    <n v="210500.69"/>
  </r>
  <r>
    <n v="23310055"/>
    <s v="PETROREEF SOLUTIONS SDN BHD"/>
    <n v="101719"/>
    <x v="1177"/>
    <s v="CFS-BB"/>
    <s v="N"/>
    <m/>
    <m/>
    <m/>
    <n v="0"/>
    <n v="0"/>
    <n v="0"/>
    <n v="0"/>
    <n v="0"/>
    <n v="0"/>
    <m/>
  </r>
  <r>
    <n v="20746872"/>
    <s v="SM PELANGI PROPERTIES SDN BHD           "/>
    <n v="101719"/>
    <x v="1177"/>
    <s v="CFS-BB"/>
    <s v="Y"/>
    <n v="84046"/>
    <s v="Yap Sue Yee"/>
    <s v="BDM"/>
    <n v="0"/>
    <n v="0"/>
    <n v="0"/>
    <n v="0"/>
    <n v="20000"/>
    <n v="20000"/>
    <n v="20000"/>
  </r>
  <r>
    <n v="6316704"/>
    <s v="SM PELANGI SDN BHD"/>
    <n v="101719"/>
    <x v="1177"/>
    <s v="CFS-BB"/>
    <s v="Y"/>
    <n v="84046"/>
    <s v="Yap Sue Yee"/>
    <s v="BDM"/>
    <n v="0"/>
    <n v="0"/>
    <n v="1000000"/>
    <n v="0"/>
    <n v="0"/>
    <n v="1000000"/>
    <n v="1000000"/>
  </r>
  <r>
    <n v="7694411"/>
    <s v="SSPP DEVELOPMENT SDN BHD"/>
    <n v="101719"/>
    <x v="1177"/>
    <s v="CFS-BB"/>
    <s v="N"/>
    <n v="84046"/>
    <s v="Yap Sue Yee"/>
    <s v="BDM"/>
    <n v="0"/>
    <n v="0"/>
    <n v="0"/>
    <n v="0"/>
    <n v="0"/>
    <n v="0"/>
    <m/>
  </r>
  <r>
    <n v="5288686"/>
    <s v="GREAT ARRANGEMENT SDN BHD"/>
    <n v="100814"/>
    <x v="1178"/>
    <s v="CFS-BB"/>
    <s v="Y"/>
    <n v="88665"/>
    <s v="Chan Len Cher"/>
    <s v="RM"/>
    <n v="451147.28"/>
    <n v="0"/>
    <n v="446598.2"/>
    <n v="76127.360000000001"/>
    <n v="0"/>
    <n v="522725.56"/>
    <n v="71578.27999999997"/>
  </r>
  <r>
    <n v="12912263"/>
    <s v="HARUS GEMILANG SDN BHD"/>
    <n v="100814"/>
    <x v="1178"/>
    <s v="CFS-BB"/>
    <s v="Y"/>
    <n v="88665"/>
    <s v="Chan Len Cher"/>
    <s v="RM"/>
    <n v="1050636.98"/>
    <n v="262927.15999999997"/>
    <n v="504424.67"/>
    <n v="0"/>
    <n v="0"/>
    <n v="767351.83"/>
    <n v="-283285.15000000002"/>
  </r>
  <r>
    <n v="15088392"/>
    <s v="SRI SALEM TRADING SDN BHD"/>
    <n v="100814"/>
    <x v="1178"/>
    <s v="CFS-BB"/>
    <s v="N"/>
    <n v="88665"/>
    <s v="Chan Len Cher"/>
    <s v="RM"/>
    <n v="0"/>
    <n v="0"/>
    <n v="0"/>
    <n v="0"/>
    <n v="0"/>
    <n v="0"/>
    <m/>
  </r>
  <r>
    <n v="17123231"/>
    <s v="LD CEMERLANG TRADING SDN BHD"/>
    <n v="100814"/>
    <x v="1178"/>
    <s v="CFS-BB"/>
    <s v="Y"/>
    <n v="88665"/>
    <s v="Chan Len Cher"/>
    <s v="RM"/>
    <n v="739000"/>
    <n v="540106.47"/>
    <n v="0"/>
    <n v="0"/>
    <n v="0"/>
    <n v="540106.47"/>
    <n v="-198893.53000000003"/>
  </r>
  <r>
    <n v="18795356"/>
    <s v="PIJAR MAJU SDN BHD"/>
    <n v="100814"/>
    <x v="1178"/>
    <s v="CFS-BB"/>
    <s v="Y"/>
    <n v="88665"/>
    <s v="Chan Len Cher"/>
    <s v="RM"/>
    <n v="1065000"/>
    <n v="613919.63"/>
    <n v="0"/>
    <n v="100496.18"/>
    <n v="0"/>
    <n v="714415.81"/>
    <n v="-350584.18999999994"/>
  </r>
  <r>
    <n v="16757325"/>
    <s v="PILOT CONSTRUCTION SDN BHD"/>
    <n v="101720"/>
    <x v="1179"/>
    <s v="CFS-BB"/>
    <s v="Y"/>
    <n v="96213"/>
    <s v="Wong Li Li"/>
    <s v="BDM"/>
    <n v="102428062.86"/>
    <n v="0"/>
    <n v="1004776.02"/>
    <n v="2080599.22"/>
    <n v="98800000"/>
    <n v="101885375.23999999"/>
    <n v="-542687.62000000477"/>
  </r>
  <r>
    <n v="18426125"/>
    <s v="PILOT REALTY &amp; DEVELOPMENT SDN BHD"/>
    <n v="101720"/>
    <x v="1179"/>
    <s v="CFS-BB"/>
    <s v="N"/>
    <m/>
    <m/>
    <m/>
    <n v="0"/>
    <n v="0"/>
    <n v="0"/>
    <n v="0"/>
    <n v="0"/>
    <n v="0"/>
    <m/>
  </r>
  <r>
    <n v="17634079"/>
    <s v="PRIWARGA HOLDINGS SDN BHD               "/>
    <n v="100815"/>
    <x v="1180"/>
    <s v="CFS-BB"/>
    <s v="N"/>
    <m/>
    <m/>
    <m/>
    <n v="0"/>
    <n v="0"/>
    <n v="0"/>
    <n v="0"/>
    <n v="0"/>
    <n v="0"/>
    <m/>
  </r>
  <r>
    <n v="23074803"/>
    <s v="TERRA MIRUS SDN BHD                     "/>
    <n v="100815"/>
    <x v="1180"/>
    <s v="CFS-BB"/>
    <s v="N"/>
    <m/>
    <m/>
    <m/>
    <n v="0"/>
    <n v="0"/>
    <n v="0"/>
    <n v="0"/>
    <n v="0"/>
    <n v="0"/>
    <m/>
  </r>
  <r>
    <n v="23105919"/>
    <s v="TERRA MIRUS KELANA SDN BHD              "/>
    <n v="100815"/>
    <x v="1180"/>
    <s v="CFS-BB"/>
    <s v="N"/>
    <m/>
    <m/>
    <m/>
    <n v="0"/>
    <n v="0"/>
    <n v="0"/>
    <n v="0"/>
    <n v="0"/>
    <n v="0"/>
    <m/>
  </r>
  <r>
    <n v="23218861"/>
    <s v="PINNACLE HOMES SP SDN BHD"/>
    <n v="100815"/>
    <x v="1180"/>
    <s v="CFS-BB"/>
    <s v="Y"/>
    <n v="133321"/>
    <s v="Chen Hui Xiang"/>
    <s v="BDM"/>
    <n v="69000000"/>
    <n v="35000000"/>
    <n v="0"/>
    <n v="0"/>
    <n v="11000000"/>
    <n v="46000000"/>
    <n v="-23000000"/>
  </r>
  <r>
    <n v="25237567"/>
    <s v="INFINITI WAWASAN SDN BHD"/>
    <n v="100815"/>
    <x v="1180"/>
    <s v="CFS-BB"/>
    <s v="Y"/>
    <n v="133321"/>
    <s v="Chen Hui Xiang"/>
    <s v="BDM"/>
    <n v="80000000"/>
    <n v="80000000"/>
    <n v="0"/>
    <n v="0"/>
    <n v="0"/>
    <n v="80000000"/>
    <n v="0"/>
  </r>
  <r>
    <n v="26330302"/>
    <s v="PINNACLE HOMES SJ CBD SDN BHD"/>
    <n v="100815"/>
    <x v="1180"/>
    <s v="CFS-BB"/>
    <s v="Y"/>
    <n v="133321"/>
    <s v="Chen Hui Xiang"/>
    <s v="BDM"/>
    <n v="19800000"/>
    <n v="20539529.789999999"/>
    <n v="0"/>
    <n v="0"/>
    <n v="0"/>
    <n v="20539529.789999999"/>
    <n v="739529.78999999911"/>
  </r>
  <r>
    <n v="24509652"/>
    <s v="PINTAS UTAMA SDN BHD                    "/>
    <n v="101721"/>
    <x v="1181"/>
    <s v="CFS-BB"/>
    <s v="Y"/>
    <n v="71750"/>
    <s v="Nafatahiah Binti Embong"/>
    <s v="BDM"/>
    <n v="65000000"/>
    <n v="0"/>
    <n v="0"/>
    <n v="0"/>
    <n v="65000000"/>
    <n v="65000000"/>
    <n v="0"/>
  </r>
  <r>
    <n v="26630739"/>
    <s v="SETIA SEMENANJUNG SDN.BHD."/>
    <n v="101721"/>
    <x v="1181"/>
    <s v="CFS-BB"/>
    <s v="Y"/>
    <n v="71750"/>
    <s v="Nafatahiah Binti Embong"/>
    <s v="BDM"/>
    <n v="5000000"/>
    <n v="0"/>
    <n v="5000000"/>
    <n v="0"/>
    <n v="0"/>
    <n v="5000000"/>
    <n v="0"/>
  </r>
  <r>
    <n v="11985374"/>
    <s v="LLH CONSTRUCTION SDN BHD"/>
    <n v="100816"/>
    <x v="1182"/>
    <s v="CFS-BB"/>
    <s v="N"/>
    <n v="88906"/>
    <s v="Nadia Binti Ahmad Tarmizi"/>
    <s v="RM"/>
    <n v="0"/>
    <n v="0"/>
    <n v="0"/>
    <n v="0"/>
    <n v="0"/>
    <n v="0"/>
    <m/>
  </r>
  <r>
    <n v="16866030"/>
    <s v="METRO SUPPLIES MARKETING SDN BHD"/>
    <n v="100816"/>
    <x v="1182"/>
    <s v="CFS-BB"/>
    <s v="N"/>
    <m/>
    <m/>
    <m/>
    <n v="0"/>
    <n v="0"/>
    <n v="0"/>
    <n v="0"/>
    <n v="0"/>
    <n v="0"/>
    <m/>
  </r>
  <r>
    <n v="18750104"/>
    <s v="GOLDEN BESTWORLD SDN BHD                "/>
    <n v="100816"/>
    <x v="1182"/>
    <s v="CFS-BB"/>
    <s v="Y"/>
    <m/>
    <m/>
    <m/>
    <n v="0"/>
    <n v="0"/>
    <n v="0"/>
    <n v="0"/>
    <n v="300000"/>
    <n v="300000"/>
    <n v="300000"/>
  </r>
  <r>
    <n v="19270897"/>
    <s v="EVERGREEN IVORY SDN BHD                 "/>
    <n v="100816"/>
    <x v="1182"/>
    <s v="CFS-BB"/>
    <s v="N"/>
    <m/>
    <m/>
    <m/>
    <n v="0"/>
    <n v="0"/>
    <n v="0"/>
    <n v="0"/>
    <n v="0"/>
    <n v="0"/>
    <m/>
  </r>
  <r>
    <n v="19510033"/>
    <s v="LOYAL GREENWORLD SDN BHD                "/>
    <n v="100816"/>
    <x v="1182"/>
    <s v="CFS-BB"/>
    <s v="Y"/>
    <n v="121277"/>
    <s v="Mohamad Riymi Bin Muhamad Nor"/>
    <s v="BDM"/>
    <n v="4628367.84"/>
    <n v="771998.51"/>
    <n v="2528801.23"/>
    <n v="0"/>
    <n v="1000000"/>
    <n v="4300799.74"/>
    <n v="-327568.09999999963"/>
  </r>
  <r>
    <n v="21914785"/>
    <s v="TOP PROVINCE SDN BHD"/>
    <n v="100816"/>
    <x v="1182"/>
    <s v="CFS-BB"/>
    <s v="N"/>
    <n v="121277"/>
    <s v="Mohamad Riymi Bin Muhamad Nor"/>
    <s v="BDM"/>
    <n v="0"/>
    <n v="0"/>
    <n v="0"/>
    <n v="0"/>
    <n v="0"/>
    <n v="0"/>
    <m/>
  </r>
  <r>
    <n v="22644878"/>
    <s v="PIPESWAY FURNITURE SDN. BHD."/>
    <n v="100816"/>
    <x v="1182"/>
    <s v="CFS-BB"/>
    <s v="Y"/>
    <n v="121381"/>
    <s v="Sharifah Binti Yusof"/>
    <s v="RM"/>
    <n v="10643794.030000001"/>
    <n v="1049625.8700000001"/>
    <n v="1309196.03"/>
    <n v="0"/>
    <n v="7700000"/>
    <n v="10058821.9"/>
    <n v="-584972.13000000082"/>
  </r>
  <r>
    <n v="23455782"/>
    <s v="PARAMOUNT GARDEN SDN BHD"/>
    <n v="100816"/>
    <x v="1182"/>
    <s v="CFS-BB"/>
    <s v="N"/>
    <m/>
    <m/>
    <m/>
    <n v="0"/>
    <n v="0"/>
    <n v="0"/>
    <n v="0"/>
    <n v="0"/>
    <n v="0"/>
    <m/>
  </r>
  <r>
    <n v="5727600"/>
    <s v="PLEXTECH (MALAYSIA) SDN BHD"/>
    <n v="100819"/>
    <x v="1183"/>
    <s v="CFS-BB"/>
    <s v="Y"/>
    <n v="127614"/>
    <s v="Lim Hong Shiang"/>
    <s v="BDM"/>
    <n v="6387500"/>
    <n v="808086.32"/>
    <n v="0"/>
    <n v="200700.63"/>
    <n v="3200000"/>
    <n v="4208786.95"/>
    <n v="-2178713.0499999998"/>
  </r>
  <r>
    <n v="19200099"/>
    <s v="PLASTRADE MATERIALS TECHNOLOGY SDN.BHD."/>
    <n v="100819"/>
    <x v="1183"/>
    <s v="CFS-BB"/>
    <s v="Y"/>
    <n v="127614"/>
    <s v="Lim Hong Shiang"/>
    <s v="BDM"/>
    <n v="8300000"/>
    <n v="1015978.06"/>
    <n v="0"/>
    <n v="0"/>
    <n v="7300000"/>
    <n v="8315978.0600000005"/>
    <n v="15978.060000000522"/>
  </r>
  <r>
    <n v="13925926"/>
    <s v="PLENTIFUL HARVEST SDN BHD"/>
    <n v="101722"/>
    <x v="1184"/>
    <s v="CFS-BB"/>
    <s v="Y"/>
    <n v="96908"/>
    <s v="Hastri Binti M Natsir"/>
    <s v="RM"/>
    <n v="3565931.07"/>
    <n v="0"/>
    <n v="3543954.05"/>
    <n v="0"/>
    <n v="0"/>
    <n v="3543954.05"/>
    <n v="-21977.020000000019"/>
  </r>
  <r>
    <n v="23677093"/>
    <s v="WULLERSDORF RESOURCES SDN. BHD."/>
    <n v="101722"/>
    <x v="1184"/>
    <s v="CFS-BB"/>
    <s v="N"/>
    <m/>
    <m/>
    <m/>
    <n v="0"/>
    <n v="0"/>
    <n v="0"/>
    <n v="0"/>
    <n v="0"/>
    <n v="0"/>
    <m/>
  </r>
  <r>
    <n v="5811649"/>
    <s v="P L MARINE PRODUCTS SDN BHD"/>
    <n v="101723"/>
    <x v="1185"/>
    <s v="CFS-BB"/>
    <s v="Y"/>
    <n v="129413"/>
    <s v="Ng Khay Xiong"/>
    <s v="RM"/>
    <n v="2450000"/>
    <n v="0"/>
    <n v="0"/>
    <n v="200335.18"/>
    <n v="2450000"/>
    <n v="2650335.1800000002"/>
    <n v="200335.18000000017"/>
  </r>
  <r>
    <n v="24588875"/>
    <s v="P L VICTORY SDN BHD"/>
    <n v="101723"/>
    <x v="1185"/>
    <s v="CFS-BB"/>
    <s v="Y"/>
    <n v="129413"/>
    <s v="Ng Khay Xiong"/>
    <s v="RM"/>
    <n v="2000000"/>
    <n v="0"/>
    <n v="2000000"/>
    <n v="0"/>
    <n v="0"/>
    <n v="2000000"/>
    <n v="0"/>
  </r>
  <r>
    <n v="5799124"/>
    <s v="PL BINTANG EMAS SDN. BHD.               "/>
    <n v="100817"/>
    <x v="1186"/>
    <s v="CFS-BB"/>
    <s v="N"/>
    <n v="129955"/>
    <s v="Nazirulwati Binti Hamir Hamzah"/>
    <s v="BDM"/>
    <n v="0"/>
    <n v="0"/>
    <n v="0"/>
    <n v="0"/>
    <n v="0"/>
    <n v="0"/>
    <m/>
  </r>
  <r>
    <n v="6470286"/>
    <s v="PL SOON HUAT SDN BHD"/>
    <n v="100817"/>
    <x v="1186"/>
    <s v="CFS-BB"/>
    <s v="Y"/>
    <n v="129955"/>
    <s v="Nazirulwati Binti Hamir Hamzah"/>
    <s v="BDM"/>
    <n v="6500000"/>
    <n v="1019485.2"/>
    <n v="0"/>
    <n v="1001675.78"/>
    <n v="5500000"/>
    <n v="7521160.9800000004"/>
    <n v="1021160.9800000004"/>
  </r>
  <r>
    <n v="6616220"/>
    <s v="S.H. MAJU SDN BHD"/>
    <n v="100817"/>
    <x v="1186"/>
    <s v="CFS-BB"/>
    <s v="Y"/>
    <m/>
    <m/>
    <s v="BDM"/>
    <n v="0"/>
    <n v="0"/>
    <n v="0"/>
    <n v="0"/>
    <n v="0"/>
    <n v="0"/>
    <n v="0"/>
  </r>
  <r>
    <n v="9961555"/>
    <s v="PL SOON HUAT PROPERTY SDN BHD"/>
    <n v="100817"/>
    <x v="1186"/>
    <s v="CFS-BB"/>
    <s v="N"/>
    <m/>
    <m/>
    <m/>
    <n v="0"/>
    <n v="0"/>
    <n v="0"/>
    <n v="0"/>
    <n v="0"/>
    <n v="0"/>
    <m/>
  </r>
  <r>
    <n v="13914307"/>
    <s v="MULTI VENTURE NETWORKS SDN BHD          "/>
    <n v="100817"/>
    <x v="1186"/>
    <s v="CFS-BB"/>
    <s v="Y"/>
    <n v="129270"/>
    <s v="Ang Xing-Yiow"/>
    <s v="RM"/>
    <n v="1000000"/>
    <n v="0"/>
    <n v="0"/>
    <n v="0"/>
    <n v="1000000"/>
    <n v="1000000"/>
    <n v="0"/>
  </r>
  <r>
    <n v="17957427"/>
    <s v="G-VALLEY SDN. BHD.                      "/>
    <n v="100817"/>
    <x v="1186"/>
    <s v="CFS-BB"/>
    <s v="Y"/>
    <m/>
    <m/>
    <s v="BDM"/>
    <n v="0"/>
    <n v="0"/>
    <n v="0"/>
    <n v="0"/>
    <n v="250000"/>
    <n v="250000"/>
    <n v="250000"/>
  </r>
  <r>
    <n v="18104328"/>
    <s v="G-FORTE SDN BHD"/>
    <n v="100817"/>
    <x v="1186"/>
    <s v="CFS-BB"/>
    <s v="N"/>
    <m/>
    <m/>
    <m/>
    <n v="0"/>
    <n v="0"/>
    <n v="0"/>
    <n v="0"/>
    <n v="0"/>
    <n v="0"/>
    <m/>
  </r>
  <r>
    <n v="19900579"/>
    <s v="TAN ENG WAH PROPERTIES HOLDING SDN BHD  "/>
    <n v="100817"/>
    <x v="1186"/>
    <s v="CFS-BB"/>
    <s v="N"/>
    <m/>
    <m/>
    <s v="BDM"/>
    <n v="0"/>
    <n v="0"/>
    <n v="0"/>
    <n v="0"/>
    <n v="0"/>
    <n v="0"/>
    <m/>
  </r>
  <r>
    <n v="20113260"/>
    <s v="PL SOON HUAT REALTY SDN BHD"/>
    <n v="100817"/>
    <x v="1186"/>
    <s v="CFS-BB"/>
    <s v="Y"/>
    <n v="129955"/>
    <s v="Nazirulwati Binti Hamir Hamzah"/>
    <s v="BDM"/>
    <n v="91111000"/>
    <n v="70120368.799999997"/>
    <n v="0"/>
    <n v="0"/>
    <n v="500000"/>
    <n v="70620368.799999997"/>
    <n v="-20490631.200000003"/>
  </r>
  <r>
    <n v="20726910"/>
    <s v="HGD TRADING SDN BHD"/>
    <n v="100817"/>
    <x v="1186"/>
    <s v="CFS-BB"/>
    <s v="N"/>
    <n v="20553"/>
    <s v="Joshen Bin Moliat"/>
    <s v="RM"/>
    <n v="0"/>
    <n v="0"/>
    <n v="0"/>
    <n v="0"/>
    <n v="0"/>
    <n v="0"/>
    <m/>
  </r>
  <r>
    <n v="9502377"/>
    <s v="POH LIM ENTERPRISE SDN BHD"/>
    <n v="101724"/>
    <x v="1187"/>
    <s v="CFS-BB"/>
    <s v="Y"/>
    <n v="126348"/>
    <s v="So Tze Yong"/>
    <s v="RM"/>
    <n v="1000000"/>
    <n v="1016665.97"/>
    <n v="0"/>
    <n v="340569.78"/>
    <n v="0"/>
    <n v="1357235.75"/>
    <n v="357235.75"/>
  </r>
  <r>
    <n v="19833409"/>
    <s v="GREAT ORGANIC SDN BHD"/>
    <n v="101724"/>
    <x v="1187"/>
    <s v="CFS-BB"/>
    <s v="Y"/>
    <n v="126348"/>
    <s v="So Tze Yong"/>
    <s v="RM"/>
    <n v="550000"/>
    <n v="552373.46"/>
    <n v="0"/>
    <n v="0"/>
    <n v="0"/>
    <n v="552373.46"/>
    <n v="2373.4599999999627"/>
  </r>
  <r>
    <n v="9268395"/>
    <s v="POLAR ELECTRO MALAYSIA (M) SDN BHD"/>
    <n v="101725"/>
    <x v="1188"/>
    <s v="CFS-BB"/>
    <s v="Y"/>
    <n v="121381"/>
    <s v="Sharifah Binti Yusof"/>
    <s v="RM"/>
    <n v="285000"/>
    <n v="0"/>
    <n v="0"/>
    <n v="0"/>
    <n v="285000"/>
    <n v="285000"/>
    <n v="0"/>
  </r>
  <r>
    <n v="22937553"/>
    <s v="OCN CONSTRUCTORS SDN BHD"/>
    <n v="101725"/>
    <x v="1188"/>
    <s v="CFS-BB"/>
    <s v="N"/>
    <m/>
    <m/>
    <m/>
    <n v="0"/>
    <n v="0"/>
    <n v="0"/>
    <n v="0"/>
    <n v="0"/>
    <n v="0"/>
    <m/>
  </r>
  <r>
    <n v="5487248"/>
    <s v="CL HARDWARE SDN BHD"/>
    <n v="100825"/>
    <x v="1189"/>
    <s v="CFS-BB"/>
    <s v="Y"/>
    <n v="129943"/>
    <s v="Saw Li Ming"/>
    <s v="RM"/>
    <n v="11000000"/>
    <n v="0"/>
    <n v="0"/>
    <n v="300502.76"/>
    <n v="11000000"/>
    <n v="11300502.76"/>
    <n v="300502.75999999978"/>
  </r>
  <r>
    <n v="6327924"/>
    <s v="POSITIVE FRONTIER SDN BHD               "/>
    <n v="100825"/>
    <x v="1189"/>
    <s v="CFS-BB"/>
    <s v="N"/>
    <n v="129943"/>
    <s v="Saw Li Ming"/>
    <s v="RM"/>
    <n v="0"/>
    <n v="0"/>
    <n v="0"/>
    <n v="0"/>
    <n v="0"/>
    <n v="0"/>
    <m/>
  </r>
  <r>
    <n v="5029490"/>
    <s v="POWERCOMP AUTOMATION SDN BHD"/>
    <n v="101726"/>
    <x v="1190"/>
    <s v="CFS-BB"/>
    <s v="Y"/>
    <n v="137929"/>
    <s v="Hoo Soon Ming"/>
    <s v="RM"/>
    <n v="500000"/>
    <n v="0"/>
    <n v="0"/>
    <n v="0"/>
    <n v="500000"/>
    <n v="500000"/>
    <n v="0"/>
  </r>
  <r>
    <n v="10368028"/>
    <s v="POWERCOMP DISTRIBUTION SDN BHD          "/>
    <n v="101726"/>
    <x v="1190"/>
    <s v="CFS-BB"/>
    <s v="N"/>
    <m/>
    <m/>
    <m/>
    <n v="0"/>
    <n v="0"/>
    <n v="0"/>
    <n v="0"/>
    <n v="0"/>
    <n v="0"/>
    <m/>
  </r>
  <r>
    <n v="6938710"/>
    <s v="COCOLIN INDUSTRIES SDN BHD"/>
    <n v="100827"/>
    <x v="1191"/>
    <s v="CFS-BB"/>
    <s v="Y"/>
    <n v="122984"/>
    <s v="Ting Heng Chin"/>
    <s v="RM"/>
    <n v="1000000"/>
    <n v="1013951.18"/>
    <n v="0"/>
    <n v="0"/>
    <n v="0"/>
    <n v="1013951.18"/>
    <n v="13951.180000000051"/>
  </r>
  <r>
    <n v="7656182"/>
    <s v="WFM TRADING SDN BHD"/>
    <n v="100827"/>
    <x v="1191"/>
    <s v="CFS-BB"/>
    <s v="Y"/>
    <n v="27353"/>
    <s v="Tuan Ak Ajai"/>
    <s v="RM"/>
    <n v="686173.13"/>
    <n v="0"/>
    <n v="684115.42"/>
    <n v="0"/>
    <n v="0"/>
    <n v="684115.42"/>
    <n v="-2057.7099999999627"/>
  </r>
  <r>
    <n v="21584808"/>
    <s v="TENAGA STABIL SDN BHD                   "/>
    <n v="100827"/>
    <x v="1191"/>
    <s v="CFS-BB"/>
    <s v="N"/>
    <m/>
    <m/>
    <m/>
    <n v="0"/>
    <n v="0"/>
    <n v="0"/>
    <n v="0"/>
    <n v="0"/>
    <n v="0"/>
    <m/>
  </r>
  <r>
    <n v="22589914"/>
    <s v="POWER MAJESTIC SDN BHD                  "/>
    <n v="100827"/>
    <x v="1191"/>
    <s v="CFS-BB"/>
    <s v="Y"/>
    <n v="88640"/>
    <s v="Nur Hasiah Binti Busman"/>
    <s v="BDM "/>
    <n v="37920396.539999999"/>
    <n v="13373012.050000001"/>
    <n v="17313597.699999999"/>
    <n v="0"/>
    <n v="500000"/>
    <n v="31186609.75"/>
    <n v="-6733786.7899999991"/>
  </r>
  <r>
    <n v="22750414"/>
    <s v="TSW (S) HOLDINGS SDN BHD                "/>
    <n v="100827"/>
    <x v="1191"/>
    <s v="CFS-BB"/>
    <s v="N"/>
    <m/>
    <m/>
    <m/>
    <n v="0"/>
    <n v="0"/>
    <n v="0"/>
    <n v="0"/>
    <n v="0"/>
    <n v="0"/>
    <m/>
  </r>
  <r>
    <n v="25100472"/>
    <s v="GAMA INDAH SDN BHD"/>
    <n v="100827"/>
    <x v="1191"/>
    <s v="CFS-BB"/>
    <s v="Y"/>
    <n v="88640"/>
    <s v="Nur Hasiah Binti Busman"/>
    <s v="BDM"/>
    <n v="750000"/>
    <n v="763456"/>
    <n v="0"/>
    <n v="0"/>
    <n v="0"/>
    <n v="763456"/>
    <n v="13456"/>
  </r>
  <r>
    <n v="6095792"/>
    <s v="POH FATT TRANSPORT &amp; ENT SDN BHD"/>
    <n v="100828"/>
    <x v="1192"/>
    <s v="CFS-BB"/>
    <s v="Y"/>
    <n v="137294"/>
    <s v="Ng Yun Hui"/>
    <s v="RM"/>
    <n v="3708556.3"/>
    <n v="1004783.43"/>
    <n v="705704.2"/>
    <n v="209.53"/>
    <n v="2000000"/>
    <n v="3710697.16"/>
    <n v="2140.8600000003353"/>
  </r>
  <r>
    <n v="18644925"/>
    <s v="POWIN STEEL INDUSTRIES SDN. BHD."/>
    <n v="100828"/>
    <x v="1192"/>
    <s v="CFS-BB"/>
    <s v="Y"/>
    <n v="137294"/>
    <s v="Ng Yun Hui"/>
    <s v="RM"/>
    <n v="4300000"/>
    <n v="0"/>
    <n v="0"/>
    <n v="0"/>
    <n v="4300000"/>
    <n v="4300000"/>
    <n v="0"/>
  </r>
  <r>
    <n v="7440948"/>
    <s v="PPH PRINTING &amp; PACKAGING(KULIM) SDN. BHD"/>
    <n v="100829"/>
    <x v="1193"/>
    <s v="CFS-BB"/>
    <s v="Y"/>
    <n v="134388"/>
    <s v="Ooi Hui Yin"/>
    <s v="RM"/>
    <n v="4103785.81"/>
    <n v="0"/>
    <n v="1502523.89"/>
    <n v="0"/>
    <n v="2600000"/>
    <n v="4102523.8899999997"/>
    <n v="-1261.9200000003912"/>
  </r>
  <r>
    <n v="8188228"/>
    <s v="PUBLIC PACKAGES (NT) SDN BHD"/>
    <n v="100829"/>
    <x v="1193"/>
    <s v="CFS-BB"/>
    <s v="Y"/>
    <n v="134388"/>
    <s v="Ooi Hui Yin"/>
    <s v="RM"/>
    <n v="7000000"/>
    <n v="0"/>
    <n v="0"/>
    <n v="1502513.66"/>
    <n v="7000000"/>
    <n v="8502513.6600000001"/>
    <n v="1502513.6600000001"/>
  </r>
  <r>
    <n v="17237660"/>
    <s v="PPH PRINTING AND PACKAGING PG SDN BHD"/>
    <n v="100829"/>
    <x v="1193"/>
    <s v="CFS-BB"/>
    <s v="Y"/>
    <n v="134388"/>
    <s v="Ooi Hui Yin"/>
    <s v="RM"/>
    <n v="9665205.4700000007"/>
    <n v="0"/>
    <n v="0"/>
    <n v="2010136.98"/>
    <n v="7650000"/>
    <n v="9660136.9800000004"/>
    <n v="-5068.4900000002235"/>
  </r>
  <r>
    <n v="21070266"/>
    <s v="NEW MERIT DEVELOPMENT SDN BHD           "/>
    <n v="100829"/>
    <x v="1193"/>
    <s v="CFS-BB"/>
    <s v="Y"/>
    <n v="134257"/>
    <s v="Wong Boon Su"/>
    <s v="RM"/>
    <n v="0"/>
    <n v="0"/>
    <n v="0"/>
    <n v="0"/>
    <n v="210000"/>
    <n v="210000"/>
    <n v="210000"/>
  </r>
  <r>
    <n v="1444622"/>
    <s v="PRAI SERVICE STATION SDN BHD"/>
    <n v="100830"/>
    <x v="1194"/>
    <s v="CFS-BB"/>
    <s v="N"/>
    <m/>
    <m/>
    <m/>
    <n v="0"/>
    <n v="0"/>
    <n v="0"/>
    <n v="0"/>
    <n v="0"/>
    <n v="0"/>
    <m/>
  </r>
  <r>
    <n v="3684464"/>
    <s v="BUTTERWORTH LIM CONSTRUCTION SDN BHD"/>
    <n v="100830"/>
    <x v="1194"/>
    <s v="CFS-BB"/>
    <s v="Y"/>
    <n v="121277"/>
    <s v="Mohamad Riymi Bin Muhamad Nor"/>
    <s v="BDM"/>
    <n v="903418.27"/>
    <n v="0"/>
    <n v="902278.85"/>
    <n v="0"/>
    <n v="0"/>
    <n v="902278.85"/>
    <n v="-1139.4200000000419"/>
  </r>
  <r>
    <n v="9834929"/>
    <s v="TAN CHOI HIN SDN BHD"/>
    <n v="100830"/>
    <x v="1194"/>
    <s v="CFS-BB"/>
    <s v="Y"/>
    <n v="123877"/>
    <s v="Yew Kah Seng"/>
    <s v="RM"/>
    <n v="6000000"/>
    <n v="0"/>
    <n v="0"/>
    <n v="1000000"/>
    <n v="6000000"/>
    <n v="7000000"/>
    <n v="1000000"/>
  </r>
  <r>
    <n v="13724194"/>
    <s v="PRAICON CORPORATION SDN BHD"/>
    <n v="100830"/>
    <x v="1194"/>
    <s v="CFS-BB"/>
    <s v="Y"/>
    <n v="121277"/>
    <s v="Mohamad Riymi Bin Muhamad Nor"/>
    <s v="BDM"/>
    <n v="16000000"/>
    <n v="12080741.289999999"/>
    <n v="0"/>
    <n v="0"/>
    <n v="0"/>
    <n v="12080741.289999999"/>
    <n v="-3919258.7100000009"/>
  </r>
  <r>
    <n v="15423103"/>
    <s v="YIELDEN FILTRATION SDN BHD              "/>
    <n v="100830"/>
    <x v="1194"/>
    <s v="CFS-BB"/>
    <s v="Y"/>
    <n v="133932"/>
    <s v="Chee Siew Wen"/>
    <s v="RM"/>
    <n v="700000"/>
    <n v="715268"/>
    <n v="0"/>
    <n v="600000"/>
    <n v="0"/>
    <n v="1315268"/>
    <n v="615268"/>
  </r>
  <r>
    <n v="16056195"/>
    <s v="MANFORCE RESOURCES (M) SDN. BHD."/>
    <n v="100830"/>
    <x v="1194"/>
    <s v="CFS-BB"/>
    <s v="N"/>
    <m/>
    <m/>
    <m/>
    <n v="0"/>
    <n v="0"/>
    <n v="0"/>
    <n v="0"/>
    <n v="0"/>
    <n v="0"/>
    <m/>
  </r>
  <r>
    <n v="16088012"/>
    <s v="DAEWOO ELEC SALES &amp; SERVICES (M) SB"/>
    <n v="100830"/>
    <x v="1194"/>
    <s v="CFS-BB"/>
    <s v="Y"/>
    <n v="133932"/>
    <s v="Chee Siew Wen"/>
    <s v="RM"/>
    <n v="1300000"/>
    <n v="1075819.8999999999"/>
    <n v="0"/>
    <n v="0"/>
    <n v="0"/>
    <n v="1075819.8999999999"/>
    <n v="-224180.10000000009"/>
  </r>
  <r>
    <n v="17307998"/>
    <s v="HARP SOON CORPORATION SDN BHD"/>
    <n v="100830"/>
    <x v="1194"/>
    <s v="CFS-BB"/>
    <s v="N"/>
    <n v="72942"/>
    <s v="Noor Hafizah Binti Idrishah"/>
    <s v="RM"/>
    <n v="0"/>
    <n v="0"/>
    <n v="0"/>
    <n v="0"/>
    <n v="0"/>
    <n v="0"/>
    <m/>
  </r>
  <r>
    <n v="17864103"/>
    <s v="LEGEND PRIORITY SDN BHD"/>
    <n v="100830"/>
    <x v="1194"/>
    <s v="CFS-BB"/>
    <s v="N"/>
    <m/>
    <m/>
    <m/>
    <n v="0"/>
    <n v="0"/>
    <n v="0"/>
    <n v="0"/>
    <n v="0"/>
    <n v="0"/>
    <m/>
  </r>
  <r>
    <n v="18100465"/>
    <s v="UPICON SDN BHD                          "/>
    <n v="100830"/>
    <x v="1194"/>
    <s v="CFS-BB"/>
    <s v="N"/>
    <m/>
    <m/>
    <m/>
    <n v="0"/>
    <n v="0"/>
    <n v="0"/>
    <n v="0"/>
    <n v="0"/>
    <n v="0"/>
    <m/>
  </r>
  <r>
    <n v="18345155"/>
    <s v="PRAI HANDLING AND PACKAGES SDN BHD"/>
    <n v="100830"/>
    <x v="1194"/>
    <s v="CFS-BB"/>
    <s v="N"/>
    <m/>
    <m/>
    <m/>
    <n v="0"/>
    <n v="0"/>
    <n v="0"/>
    <n v="0"/>
    <n v="0"/>
    <n v="0"/>
    <m/>
  </r>
  <r>
    <n v="18604122"/>
    <s v="T.H.N. DEVELOPMENT SDN BHD              "/>
    <n v="100830"/>
    <x v="1194"/>
    <s v="CFS-BB"/>
    <s v="N"/>
    <m/>
    <m/>
    <m/>
    <n v="0"/>
    <n v="0"/>
    <n v="0"/>
    <n v="0"/>
    <n v="0"/>
    <n v="0"/>
    <m/>
  </r>
  <r>
    <n v="22982631"/>
    <s v="EXCEL TRILLION SDN BHD                  "/>
    <n v="100830"/>
    <x v="1194"/>
    <s v="CFS-BB"/>
    <s v="N"/>
    <m/>
    <m/>
    <m/>
    <n v="0"/>
    <n v="0"/>
    <n v="0"/>
    <n v="0"/>
    <n v="0"/>
    <n v="0"/>
    <m/>
  </r>
  <r>
    <n v="24248319"/>
    <s v="UPICON BUILDER SDN BHD"/>
    <n v="100830"/>
    <x v="1194"/>
    <s v="CFS-BB"/>
    <s v="N"/>
    <m/>
    <m/>
    <m/>
    <n v="0"/>
    <n v="0"/>
    <n v="0"/>
    <n v="0"/>
    <n v="0"/>
    <n v="0"/>
    <m/>
  </r>
  <r>
    <n v="24306267"/>
    <s v="UPICON GLOBAL SDN BHD                   "/>
    <n v="100830"/>
    <x v="1194"/>
    <s v="CFS-BB"/>
    <s v="N"/>
    <m/>
    <m/>
    <m/>
    <n v="0"/>
    <n v="0"/>
    <n v="0"/>
    <n v="0"/>
    <n v="0"/>
    <n v="0"/>
    <m/>
  </r>
  <r>
    <n v="24864386"/>
    <s v="UPICON ECOCITY SDN. BHD."/>
    <n v="100830"/>
    <x v="1194"/>
    <s v="CFS-BB"/>
    <s v="N"/>
    <m/>
    <m/>
    <m/>
    <n v="0"/>
    <n v="0"/>
    <n v="0"/>
    <n v="0"/>
    <n v="0"/>
    <n v="0"/>
    <m/>
  </r>
  <r>
    <n v="24864438"/>
    <s v="UPICON UNITED SDN. BHD."/>
    <n v="100830"/>
    <x v="1194"/>
    <s v="CFS-BB"/>
    <s v="N"/>
    <m/>
    <m/>
    <m/>
    <n v="0"/>
    <n v="0"/>
    <n v="0"/>
    <n v="0"/>
    <n v="0"/>
    <n v="0"/>
    <m/>
  </r>
  <r>
    <n v="24864680"/>
    <s v="UPICON SOUTHERN SDN. BHD."/>
    <n v="100830"/>
    <x v="1194"/>
    <s v="CFS-BB"/>
    <s v="N"/>
    <m/>
    <m/>
    <m/>
    <n v="0"/>
    <n v="0"/>
    <n v="0"/>
    <n v="0"/>
    <n v="0"/>
    <n v="0"/>
    <m/>
  </r>
  <r>
    <n v="24884324"/>
    <s v="REWARD SUPREME DEVELOPMENT SDN BHD      "/>
    <n v="100830"/>
    <x v="1194"/>
    <s v="CFS-BB"/>
    <s v="N"/>
    <m/>
    <m/>
    <m/>
    <n v="0"/>
    <n v="0"/>
    <n v="0"/>
    <n v="0"/>
    <n v="0"/>
    <n v="0"/>
    <m/>
  </r>
  <r>
    <n v="25722440"/>
    <s v="ORKID MAJUJAYA SDN BHD                  "/>
    <n v="100830"/>
    <x v="1194"/>
    <s v="CFS-BB"/>
    <s v="N"/>
    <m/>
    <m/>
    <m/>
    <n v="0"/>
    <n v="0"/>
    <n v="0"/>
    <n v="0"/>
    <n v="0"/>
    <n v="0"/>
    <m/>
  </r>
  <r>
    <n v="25836446"/>
    <s v="UPICON PESAKA SDN BHD                   "/>
    <n v="100830"/>
    <x v="1194"/>
    <s v="CFS-BB"/>
    <s v="N"/>
    <m/>
    <m/>
    <m/>
    <n v="0"/>
    <n v="0"/>
    <n v="0"/>
    <n v="0"/>
    <n v="0"/>
    <n v="0"/>
    <m/>
  </r>
  <r>
    <n v="26046458"/>
    <s v="UPICON WORLD DEVELOPMENT SDN BHD        "/>
    <n v="100830"/>
    <x v="1194"/>
    <s v="CFS-BB"/>
    <s v="N"/>
    <m/>
    <m/>
    <m/>
    <n v="0"/>
    <n v="0"/>
    <n v="0"/>
    <n v="0"/>
    <n v="0"/>
    <n v="0"/>
    <m/>
  </r>
  <r>
    <n v="26235633"/>
    <s v="UPICON MERCURY SDN BHD                  "/>
    <n v="100830"/>
    <x v="1194"/>
    <s v="CFS-BB"/>
    <s v="N"/>
    <m/>
    <m/>
    <m/>
    <n v="0"/>
    <n v="0"/>
    <n v="0"/>
    <n v="0"/>
    <n v="0"/>
    <n v="0"/>
    <m/>
  </r>
  <r>
    <n v="26377223"/>
    <s v="UPICON REAGAN SDN. BHD.                 "/>
    <n v="100830"/>
    <x v="1194"/>
    <s v="CFS-BB"/>
    <s v="N"/>
    <m/>
    <m/>
    <m/>
    <n v="0"/>
    <n v="0"/>
    <n v="0"/>
    <n v="0"/>
    <n v="0"/>
    <n v="0"/>
    <m/>
  </r>
  <r>
    <n v="7563268"/>
    <s v="PRECIOUS CONCEPT (M) SDN BHD"/>
    <n v="100831"/>
    <x v="1195"/>
    <s v="CFS-BB"/>
    <s v="Y"/>
    <n v="131072"/>
    <s v="Pneh Joo Li"/>
    <s v="RM"/>
    <n v="7456333.1299999999"/>
    <n v="3121848.7800000003"/>
    <n v="839222.09"/>
    <n v="0"/>
    <n v="2365000"/>
    <n v="6326070.8700000001"/>
    <n v="-1130262.2599999998"/>
  </r>
  <r>
    <n v="10748629"/>
    <s v="KILANG PAPAN SALAMAH SDN BHD"/>
    <n v="100831"/>
    <x v="1195"/>
    <s v="CFS-BB"/>
    <s v="Y"/>
    <n v="131072"/>
    <s v="Pneh Joo Li"/>
    <s v="RM"/>
    <n v="3025000"/>
    <n v="0"/>
    <n v="0"/>
    <n v="500990.77"/>
    <n v="3025000"/>
    <n v="3525990.77"/>
    <n v="500990.77"/>
  </r>
  <r>
    <n v="14611081"/>
    <s v="IKATAN CHUN LEE SAWMILL SDN BHD"/>
    <n v="100831"/>
    <x v="1195"/>
    <s v="CFS-BB"/>
    <s v="Y"/>
    <n v="11111"/>
    <s v="Tan Lay Wah"/>
    <s v="DH"/>
    <n v="525000"/>
    <n v="290933.2"/>
    <n v="0"/>
    <n v="0"/>
    <n v="0"/>
    <n v="290933.2"/>
    <n v="-234066.8"/>
  </r>
  <r>
    <n v="14475396"/>
    <s v="PRECISION CONTROL SDN BHD"/>
    <n v="100832"/>
    <x v="1196"/>
    <s v="CFS-BB"/>
    <s v="Y"/>
    <n v="71532"/>
    <s v="Azril Bin Azman"/>
    <s v="BDM"/>
    <n v="18331706.210000001"/>
    <n v="179742.15000000002"/>
    <n v="2307804.1600000001"/>
    <n v="0"/>
    <n v="15400000"/>
    <n v="17887546.309999999"/>
    <n v="-444159.90000000224"/>
  </r>
  <r>
    <n v="24959250"/>
    <s v="YNY TECHNOLOGY SDN. BHD."/>
    <n v="100832"/>
    <x v="1196"/>
    <s v="CFS-BB"/>
    <s v="Y"/>
    <n v="71532"/>
    <s v="Azril Bin Azman"/>
    <s v="BDM"/>
    <n v="1800000"/>
    <n v="1013467.37"/>
    <n v="0"/>
    <n v="100186.07"/>
    <n v="800000"/>
    <n v="1913653.44"/>
    <n v="113653.43999999994"/>
  </r>
  <r>
    <n v="25456493"/>
    <s v="INFRA TOTAL CARE SDN BHD"/>
    <n v="100832"/>
    <x v="1196"/>
    <s v="CFS-BB"/>
    <s v="Y"/>
    <n v="71532"/>
    <s v="Azril Bin Azman"/>
    <s v="BDM"/>
    <n v="7700000"/>
    <n v="7155674.5899999999"/>
    <n v="0"/>
    <n v="0"/>
    <n v="0"/>
    <n v="7155674.5899999999"/>
    <n v="-544325.41000000015"/>
  </r>
  <r>
    <n v="2072721"/>
    <s v="TTDI HARTA SDN BHD                      "/>
    <n v="100832"/>
    <x v="1196"/>
    <s v="CFS-BB"/>
    <s v="Y"/>
    <n v="124664"/>
    <s v="New Sze Teng"/>
    <s v="BDM"/>
    <n v="0"/>
    <n v="0"/>
    <n v="0"/>
    <n v="0"/>
    <n v="5000000"/>
    <n v="5000000"/>
    <n v="5000000"/>
  </r>
  <r>
    <n v="3840848"/>
    <s v="TTDI LAND SDN BHD"/>
    <n v="100832"/>
    <x v="1196"/>
    <s v="CFS-BB"/>
    <s v="Y"/>
    <n v="124664"/>
    <s v="New Sze Teng"/>
    <s v="BDM"/>
    <n v="86300063.019999996"/>
    <n v="4562579.0500000007"/>
    <n v="0.02"/>
    <n v="0"/>
    <n v="4000000"/>
    <n v="8562579.0700000003"/>
    <n v="-77737483.949999988"/>
  </r>
  <r>
    <n v="7084155"/>
    <s v="NZ WHEELS SDN BHD"/>
    <n v="100832"/>
    <x v="1196"/>
    <s v="CFS-BB"/>
    <s v="N"/>
    <m/>
    <m/>
    <m/>
    <n v="0"/>
    <n v="0"/>
    <n v="0"/>
    <n v="0"/>
    <n v="0"/>
    <n v="0"/>
    <m/>
  </r>
  <r>
    <n v="8143965"/>
    <s v="NAZA TTDI SENTRALIS SDN.BHD."/>
    <n v="100832"/>
    <x v="1196"/>
    <s v="CFS-BB"/>
    <s v="Y"/>
    <n v="124664"/>
    <s v="New Sze Teng"/>
    <s v="BDM"/>
    <n v="53000000"/>
    <n v="0"/>
    <n v="0"/>
    <n v="0"/>
    <n v="3000000"/>
    <n v="3000000"/>
    <n v="-50000000"/>
  </r>
  <r>
    <n v="9594852"/>
    <s v="CONCORD ALLIANCE SDN BHD"/>
    <n v="100832"/>
    <x v="1196"/>
    <s v="CFS-BB"/>
    <s v="N"/>
    <m/>
    <m/>
    <m/>
    <n v="0"/>
    <n v="0"/>
    <n v="0"/>
    <n v="0"/>
    <n v="0"/>
    <n v="0"/>
    <m/>
  </r>
  <r>
    <n v="13040543"/>
    <s v="NASIM SDN BHD"/>
    <n v="100832"/>
    <x v="1196"/>
    <s v="CFS-BB"/>
    <s v="Y"/>
    <n v="71750"/>
    <s v="Nafatahiah Binti Embong"/>
    <s v="BDM"/>
    <n v="5000000"/>
    <n v="855687.95"/>
    <n v="0"/>
    <n v="0"/>
    <n v="0"/>
    <n v="855687.95"/>
    <n v="-4144312.05"/>
  </r>
  <r>
    <n v="14437805"/>
    <s v="VICTORANGE SDN BHD"/>
    <n v="100832"/>
    <x v="1196"/>
    <s v="CFS-BB"/>
    <s v="Y"/>
    <n v="98222"/>
    <s v="Chai Yee Leng"/>
    <s v="RM"/>
    <n v="1030194.26"/>
    <n v="0"/>
    <n v="526796.18000000005"/>
    <n v="0"/>
    <n v="500000"/>
    <n v="1026796.18"/>
    <n v="-3398.0799999999581"/>
  </r>
  <r>
    <n v="16930984"/>
    <s v="TTDI AVENUE SDN BHD                     "/>
    <n v="100832"/>
    <x v="1196"/>
    <s v="CFS-BB"/>
    <s v="Y"/>
    <n v="124664"/>
    <s v="New Sze Teng"/>
    <s v="BDM"/>
    <n v="0"/>
    <n v="0"/>
    <n v="0"/>
    <n v="0"/>
    <n v="6700000"/>
    <n v="6700000"/>
    <n v="6700000"/>
  </r>
  <r>
    <n v="17625076"/>
    <s v="PRESTIGE IMPROVEMENT SDN BHD"/>
    <n v="100832"/>
    <x v="1196"/>
    <s v="CFS-BB"/>
    <s v="Y"/>
    <m/>
    <m/>
    <m/>
    <n v="3500000"/>
    <n v="0"/>
    <n v="0"/>
    <n v="0"/>
    <n v="3500000"/>
    <n v="3500000"/>
    <n v="0"/>
  </r>
  <r>
    <n v="17781040"/>
    <s v="TTDI KL METROPOLIS SDN BHD"/>
    <n v="100832"/>
    <x v="1196"/>
    <s v="CFS-BB"/>
    <s v="N"/>
    <m/>
    <m/>
    <m/>
    <n v="0"/>
    <n v="0"/>
    <n v="0"/>
    <n v="0"/>
    <n v="0"/>
    <n v="0"/>
    <m/>
  </r>
  <r>
    <n v="17858153"/>
    <s v="NAZA ITALIA SDN BHD"/>
    <n v="100832"/>
    <x v="1196"/>
    <s v="CFS-BB"/>
    <s v="Y"/>
    <n v="71750"/>
    <s v="Nafatahiah Binti Embong"/>
    <s v="BDM"/>
    <n v="13251604.870000001"/>
    <n v="0"/>
    <n v="3234403.26"/>
    <n v="0"/>
    <n v="10000000"/>
    <n v="13234403.26"/>
    <n v="-17201.610000001267"/>
  </r>
  <r>
    <n v="18813603"/>
    <s v="NAZA QUEST SDN BHD"/>
    <n v="100832"/>
    <x v="1196"/>
    <s v="CFS-BB"/>
    <s v="N"/>
    <m/>
    <m/>
    <m/>
    <n v="0"/>
    <n v="0"/>
    <n v="0"/>
    <n v="0"/>
    <n v="0"/>
    <n v="0"/>
    <m/>
  </r>
  <r>
    <n v="19460928"/>
    <s v="NAZA KIA MALAYSIA SDN BHD"/>
    <n v="100832"/>
    <x v="1196"/>
    <s v="CFS-BB"/>
    <s v="Y"/>
    <n v="71750"/>
    <s v="Nafatahiah Binti Embong"/>
    <s v="BDM"/>
    <n v="16000000"/>
    <n v="0"/>
    <n v="0"/>
    <n v="0"/>
    <n v="16000000"/>
    <n v="16000000"/>
    <n v="0"/>
  </r>
  <r>
    <n v="19858782"/>
    <s v="NAZA AUTO SOLUTIONS (ASIA) SDN BHD"/>
    <n v="100832"/>
    <x v="1196"/>
    <s v="CFS-BB"/>
    <s v="N"/>
    <m/>
    <m/>
    <m/>
    <n v="0"/>
    <n v="0"/>
    <n v="0"/>
    <n v="0"/>
    <n v="0"/>
    <n v="0"/>
    <m/>
  </r>
  <r>
    <n v="20162342"/>
    <s v="TAI THONG GROUP SDN BHD"/>
    <n v="100832"/>
    <x v="1196"/>
    <s v="CFS-BB"/>
    <s v="N"/>
    <m/>
    <m/>
    <m/>
    <n v="0"/>
    <n v="0"/>
    <n v="0"/>
    <n v="0"/>
    <n v="0"/>
    <n v="0"/>
    <m/>
  </r>
  <r>
    <n v="20171048"/>
    <s v="PRIDAMAI SDN BHD"/>
    <n v="100832"/>
    <x v="1196"/>
    <s v="CFS-BB"/>
    <s v="Y"/>
    <n v="136923"/>
    <s v="Lee Tien-Ern Lexter"/>
    <s v="RM"/>
    <n v="1600000"/>
    <n v="463965.74"/>
    <n v="0"/>
    <n v="0"/>
    <n v="0"/>
    <n v="463965.74"/>
    <n v="-1136034.26"/>
  </r>
  <r>
    <n v="20211268"/>
    <s v="NEXT BIKE SDN BHD"/>
    <n v="100832"/>
    <x v="1196"/>
    <s v="CFS-BB"/>
    <s v="Y"/>
    <n v="71750"/>
    <s v="Nafatahiah Binti Embong"/>
    <s v="BDM"/>
    <n v="5119599.3499999996"/>
    <n v="0"/>
    <n v="2839732.9"/>
    <n v="0"/>
    <n v="2060000"/>
    <n v="4899732.9000000004"/>
    <n v="-219866.44999999925"/>
  </r>
  <r>
    <n v="20564348"/>
    <s v="PDC AUTO (KUANTAN) SDN BHD"/>
    <n v="100832"/>
    <x v="1196"/>
    <s v="CFS-BB"/>
    <s v="N"/>
    <m/>
    <m/>
    <m/>
    <n v="0"/>
    <n v="0"/>
    <n v="0"/>
    <n v="0"/>
    <n v="0"/>
    <n v="0"/>
    <m/>
  </r>
  <r>
    <n v="21006349"/>
    <s v="NAZA TTDI SEGARIS SDN.BHD."/>
    <n v="100832"/>
    <x v="1196"/>
    <s v="CFS-BB"/>
    <s v="Y"/>
    <n v="124664"/>
    <s v="New Sze Teng"/>
    <s v="BDM"/>
    <n v="3286000"/>
    <n v="0"/>
    <n v="0"/>
    <n v="0"/>
    <n v="3286000"/>
    <n v="3286000"/>
    <n v="0"/>
  </r>
  <r>
    <n v="21712592"/>
    <s v="NAZA COMMUNICATIONS SDN BHD"/>
    <n v="100832"/>
    <x v="1196"/>
    <s v="CFS-BB"/>
    <s v="Y"/>
    <n v="124664"/>
    <s v="New Sze Teng"/>
    <s v="BDM"/>
    <n v="500000"/>
    <n v="0"/>
    <n v="0"/>
    <n v="0"/>
    <n v="500000"/>
    <n v="500000"/>
    <n v="0"/>
  </r>
  <r>
    <n v="22442015"/>
    <s v="MARNAWORKS SDN BHD"/>
    <n v="100832"/>
    <x v="1196"/>
    <s v="CFS-BB"/>
    <s v="N"/>
    <m/>
    <m/>
    <m/>
    <n v="0"/>
    <n v="0"/>
    <n v="0"/>
    <n v="0"/>
    <n v="0"/>
    <n v="0"/>
    <m/>
  </r>
  <r>
    <n v="22800727"/>
    <s v="PANTAI KOK RESORT DEVELOPMENT SDN BHD"/>
    <n v="100832"/>
    <x v="1196"/>
    <s v="CFS-BB"/>
    <s v="N"/>
    <m/>
    <m/>
    <m/>
    <n v="0"/>
    <n v="0"/>
    <n v="0"/>
    <n v="0"/>
    <n v="0"/>
    <n v="0"/>
    <m/>
  </r>
  <r>
    <n v="23000525"/>
    <s v="NAZA WORLD CORPORATE SERVICES SDN BHD"/>
    <n v="100832"/>
    <x v="1196"/>
    <s v="CFS-BB"/>
    <s v="N"/>
    <m/>
    <m/>
    <m/>
    <n v="0"/>
    <n v="0"/>
    <n v="0"/>
    <n v="0"/>
    <n v="0"/>
    <n v="0"/>
    <m/>
  </r>
  <r>
    <n v="24222084"/>
    <s v="AKAR KORDINASI SDN BHD                  "/>
    <n v="100832"/>
    <x v="1196"/>
    <s v="CFS-BB"/>
    <s v="Y"/>
    <n v="124664"/>
    <s v="New Sze Teng"/>
    <s v="BDM"/>
    <n v="300000"/>
    <n v="0"/>
    <n v="0"/>
    <n v="0"/>
    <n v="300000"/>
    <n v="300000"/>
    <n v="0"/>
  </r>
  <r>
    <n v="24827727"/>
    <s v="KUALA LEGENDA SDN BHD"/>
    <n v="100832"/>
    <x v="1196"/>
    <s v="CFS-BB"/>
    <s v="Y"/>
    <n v="136618"/>
    <s v="Gun Chooi Yee"/>
    <s v="BDM"/>
    <n v="0"/>
    <n v="0"/>
    <n v="0"/>
    <n v="0"/>
    <n v="0"/>
    <n v="0"/>
    <n v="0"/>
  </r>
  <r>
    <n v="25177509"/>
    <s v="SHIROKU PRODUCTION SB                   "/>
    <n v="100832"/>
    <x v="1196"/>
    <s v="CFS-BB"/>
    <s v="N"/>
    <m/>
    <m/>
    <m/>
    <n v="0"/>
    <n v="0"/>
    <n v="0"/>
    <n v="0"/>
    <n v="0"/>
    <n v="0"/>
    <m/>
  </r>
  <r>
    <n v="25598642"/>
    <s v="VICTORANGE AUTOMOBILE SDN. BHD."/>
    <n v="100832"/>
    <x v="1196"/>
    <s v="CFS-BB"/>
    <s v="N"/>
    <m/>
    <m/>
    <m/>
    <n v="0"/>
    <n v="0"/>
    <n v="0"/>
    <n v="0"/>
    <n v="0"/>
    <n v="0"/>
    <m/>
  </r>
  <r>
    <n v="24063288"/>
    <s v="PC INSTALLATION &amp; CONTRACTING SDN.BHD   "/>
    <n v="100832"/>
    <x v="1196"/>
    <s v="CFS-BB"/>
    <s v="N"/>
    <m/>
    <m/>
    <m/>
    <n v="0"/>
    <n v="0"/>
    <n v="0"/>
    <n v="0"/>
    <n v="0"/>
    <n v="0"/>
    <m/>
  </r>
  <r>
    <n v="15036796"/>
    <s v="PREMIER CONSORTIUM SDN BHD"/>
    <n v="101727"/>
    <x v="1197"/>
    <s v="CFS-BB"/>
    <s v="Y"/>
    <n v="135702"/>
    <s v="Lee Ling Yeing "/>
    <s v="BDM"/>
    <n v="25320000"/>
    <n v="10865278.73"/>
    <n v="0"/>
    <n v="0"/>
    <n v="4060000"/>
    <n v="14925278.73"/>
    <n v="-10394721.27"/>
  </r>
  <r>
    <n v="9568077"/>
    <s v="TANJUNG TERAS SDN BHD                   "/>
    <n v="101727"/>
    <x v="1197"/>
    <s v="CFS-BB"/>
    <s v="N"/>
    <m/>
    <m/>
    <m/>
    <n v="0"/>
    <n v="0"/>
    <n v="0"/>
    <n v="0"/>
    <n v="0"/>
    <n v="0"/>
    <m/>
  </r>
  <r>
    <n v="14405008"/>
    <s v="PEMBANGUNAN REKAPURI SDN BHD"/>
    <n v="100833"/>
    <x v="1198"/>
    <s v="CFS-BB"/>
    <s v="Y"/>
    <n v="20553"/>
    <s v="Joshen Bin Moliat"/>
    <s v="RM"/>
    <n v="2264493"/>
    <n v="2277039.16"/>
    <n v="0"/>
    <n v="0"/>
    <n v="0"/>
    <n v="2277039.16"/>
    <n v="12546.160000000149"/>
  </r>
  <r>
    <n v="23720254"/>
    <s v="PREMIERE LAND SDN. BHD."/>
    <n v="100833"/>
    <x v="1198"/>
    <s v="CFS-BB"/>
    <s v="Y"/>
    <n v="20553"/>
    <s v="Joshen Bin Moliat"/>
    <s v="RM"/>
    <n v="3532000"/>
    <n v="3589834.85"/>
    <n v="0"/>
    <n v="0"/>
    <n v="0"/>
    <n v="3589834.85"/>
    <n v="57834.850000000093"/>
  </r>
  <r>
    <n v="7830049"/>
    <s v="PRESTAR MANUFACTURING SDN BHD           "/>
    <n v="100834"/>
    <x v="1199"/>
    <s v="CFS-BB"/>
    <s v="N"/>
    <m/>
    <m/>
    <m/>
    <n v="0"/>
    <n v="0"/>
    <n v="0"/>
    <n v="0"/>
    <n v="0"/>
    <n v="0"/>
    <m/>
  </r>
  <r>
    <n v="8052367"/>
    <s v="PRESTAR MARKETING SDN BHD"/>
    <n v="100834"/>
    <x v="1199"/>
    <s v="CFS-BB"/>
    <s v="Y"/>
    <n v="128374"/>
    <s v="Ho Sie Cheng"/>
    <s v="RM"/>
    <n v="7800000"/>
    <n v="0"/>
    <n v="0"/>
    <n v="500838.47"/>
    <n v="7800000"/>
    <n v="8300838.4699999997"/>
    <n v="500838.46999999974"/>
  </r>
  <r>
    <n v="9181881"/>
    <s v="PRESTAR ENGINEERING SDN BHD"/>
    <n v="100834"/>
    <x v="1199"/>
    <s v="CFS-BB"/>
    <s v="Y"/>
    <n v="128374"/>
    <s v="Ho Sie Cheng"/>
    <s v="RM"/>
    <n v="6500000"/>
    <n v="0"/>
    <n v="0"/>
    <n v="300600.57"/>
    <n v="6500000"/>
    <n v="6800600.5700000003"/>
    <n v="300600.5700000003"/>
  </r>
  <r>
    <n v="17381574"/>
    <s v="LEADER CONCRETE SDN BHD"/>
    <n v="100836"/>
    <x v="1200"/>
    <s v="CFS-BB"/>
    <s v="Y"/>
    <n v="122984"/>
    <s v="Ting Heng Chin"/>
    <s v="RM"/>
    <n v="1800000"/>
    <n v="1017030"/>
    <n v="0"/>
    <n v="702123.31"/>
    <n v="800000"/>
    <n v="2519153.31"/>
    <n v="719153.31"/>
  </r>
  <r>
    <n v="24451558"/>
    <s v="PRIMACES SDN BHD"/>
    <n v="100836"/>
    <x v="1200"/>
    <s v="CFS-BB"/>
    <s v="Y"/>
    <n v="122984"/>
    <s v="Ting Heng Chin"/>
    <s v="RM"/>
    <n v="1500000"/>
    <n v="1017364.6799999999"/>
    <n v="0"/>
    <n v="800000"/>
    <n v="500000"/>
    <n v="2317364.6799999997"/>
    <n v="817364.6799999997"/>
  </r>
  <r>
    <n v="21725602"/>
    <s v="PRIMO PROPERTY HOLDINGS SDN BHD"/>
    <n v="101728"/>
    <x v="1201"/>
    <s v="CFS-BB"/>
    <s v="N"/>
    <m/>
    <m/>
    <m/>
    <n v="0"/>
    <n v="0"/>
    <n v="0"/>
    <n v="0"/>
    <n v="0"/>
    <n v="0"/>
    <m/>
  </r>
  <r>
    <n v="5387114"/>
    <s v="NISSHA PRECISION TECHNOLOGIES MALAYSIA S"/>
    <n v="100838"/>
    <x v="1202"/>
    <s v="CFS-BB"/>
    <s v="N"/>
    <m/>
    <m/>
    <m/>
    <n v="0"/>
    <n v="0"/>
    <n v="0"/>
    <n v="0"/>
    <n v="0"/>
    <n v="0"/>
    <m/>
  </r>
  <r>
    <n v="6368424"/>
    <s v="CLEAR WATER SANCTUARY GOLF MANAGEMENT"/>
    <n v="100838"/>
    <x v="1202"/>
    <s v="CFS-BB"/>
    <s v="Y"/>
    <n v="129413"/>
    <s v="Ng Khay Xiong"/>
    <s v="RM"/>
    <n v="100000"/>
    <n v="0"/>
    <n v="0"/>
    <n v="0"/>
    <n v="100000"/>
    <n v="100000"/>
    <n v="0"/>
  </r>
  <r>
    <n v="7296706"/>
    <s v="LOYAL ENGINEERING SDN BHD               "/>
    <n v="100838"/>
    <x v="1202"/>
    <s v="CFS-BB"/>
    <s v="N"/>
    <m/>
    <m/>
    <m/>
    <n v="0"/>
    <n v="0"/>
    <n v="0"/>
    <n v="0"/>
    <n v="0"/>
    <n v="0"/>
    <m/>
  </r>
  <r>
    <n v="7805812"/>
    <s v="TUMBUH MERATA SDN BHD                   "/>
    <n v="100838"/>
    <x v="1202"/>
    <s v="CFS-BB"/>
    <s v="N"/>
    <m/>
    <m/>
    <m/>
    <n v="0"/>
    <n v="0"/>
    <n v="0"/>
    <n v="0"/>
    <n v="0"/>
    <n v="0"/>
    <m/>
  </r>
  <r>
    <n v="8035198"/>
    <s v="JERAM PERWIRA SDN BHD"/>
    <n v="100838"/>
    <x v="1202"/>
    <s v="CFS-BB"/>
    <s v="Y"/>
    <n v="71532"/>
    <s v="Azril Bin Azman"/>
    <s v="BDM"/>
    <n v="3500000"/>
    <n v="689063.05"/>
    <n v="0"/>
    <n v="0"/>
    <n v="1500000"/>
    <n v="2189063.0499999998"/>
    <n v="-1310936.9500000002"/>
  </r>
  <r>
    <n v="11450889"/>
    <s v="PRINSIPTEK (M) SDN BHD                  "/>
    <n v="100838"/>
    <x v="1202"/>
    <s v="CFS-BB"/>
    <s v="Y"/>
    <n v="71532"/>
    <s v="Azril Bin Azman"/>
    <s v="BDM"/>
    <n v="0"/>
    <n v="0"/>
    <n v="8483468.1600000001"/>
    <n v="0.01"/>
    <n v="94850000"/>
    <n v="103333468.17"/>
    <n v="103333468.17"/>
  </r>
  <r>
    <n v="14094642"/>
    <s v="TERATAI SELEKSI SDN BHD                 "/>
    <n v="100838"/>
    <x v="1202"/>
    <s v="CFS-BB"/>
    <s v="N"/>
    <m/>
    <m/>
    <m/>
    <n v="0"/>
    <n v="0"/>
    <n v="0"/>
    <n v="0"/>
    <n v="0"/>
    <n v="0"/>
    <m/>
  </r>
  <r>
    <n v="19388709"/>
    <s v="ERAYEAR PROPERTIES SDN BHD"/>
    <n v="100838"/>
    <x v="1202"/>
    <s v="CFS-BB"/>
    <s v="N"/>
    <m/>
    <m/>
    <s v="BDM"/>
    <n v="0"/>
    <n v="0"/>
    <n v="0"/>
    <n v="0"/>
    <n v="0"/>
    <n v="0"/>
    <m/>
  </r>
  <r>
    <n v="19816185"/>
    <s v="JMC CORPORATION SDN BHD"/>
    <n v="100838"/>
    <x v="1202"/>
    <s v="CFS-BB"/>
    <s v="N"/>
    <m/>
    <m/>
    <s v="RM"/>
    <n v="0"/>
    <n v="0"/>
    <n v="0"/>
    <n v="0"/>
    <n v="0"/>
    <n v="0"/>
    <m/>
  </r>
  <r>
    <n v="20140454"/>
    <s v="ERAYEAR VENTURE SDN BHD"/>
    <n v="100838"/>
    <x v="1202"/>
    <s v="CFS-BB"/>
    <s v="N"/>
    <m/>
    <m/>
    <m/>
    <n v="0"/>
    <n v="0"/>
    <n v="0"/>
    <n v="0"/>
    <n v="0"/>
    <n v="0"/>
    <m/>
  </r>
  <r>
    <n v="20655478"/>
    <s v="MAJESTIC OFFSHORE SDN. BHD."/>
    <n v="100838"/>
    <x v="1202"/>
    <s v="CFS-BB"/>
    <s v="Y"/>
    <n v="127360"/>
    <s v="Feera Aqila Binti A Ariff"/>
    <s v="RM"/>
    <n v="710000"/>
    <n v="325515.07"/>
    <n v="0"/>
    <n v="0"/>
    <n v="250000"/>
    <n v="575515.07000000007"/>
    <n v="-134484.92999999993"/>
  </r>
  <r>
    <n v="21167896"/>
    <s v="ML SYNERGY SDN. BHD."/>
    <n v="100838"/>
    <x v="1202"/>
    <s v="CFS-BB"/>
    <s v="N"/>
    <m/>
    <m/>
    <m/>
    <n v="0"/>
    <n v="0"/>
    <n v="0"/>
    <n v="0"/>
    <n v="0"/>
    <n v="0"/>
    <m/>
  </r>
  <r>
    <n v="21643171"/>
    <s v="MBM LAND SDN BHD"/>
    <n v="100838"/>
    <x v="1202"/>
    <s v="CFS-BB"/>
    <s v="Y"/>
    <n v="125977"/>
    <s v="Chai Ke Yun"/>
    <s v="RM"/>
    <n v="3755700"/>
    <n v="3158878.38"/>
    <n v="0"/>
    <n v="0"/>
    <n v="0"/>
    <n v="3158878.38"/>
    <n v="-596821.62000000011"/>
  </r>
  <r>
    <n v="22272581"/>
    <s v="MERU ONE CAPITAL SDN BHD"/>
    <n v="100838"/>
    <x v="1202"/>
    <s v="CFS-BB"/>
    <s v="N"/>
    <m/>
    <m/>
    <s v="RM"/>
    <n v="0"/>
    <n v="0"/>
    <n v="0"/>
    <n v="0"/>
    <n v="0"/>
    <n v="0"/>
    <m/>
  </r>
  <r>
    <n v="22546272"/>
    <s v="GELOMBANG PRESTASI SDN BHD              "/>
    <n v="100838"/>
    <x v="1202"/>
    <s v="CFS-BB"/>
    <s v="N"/>
    <m/>
    <m/>
    <s v="BDM"/>
    <n v="0"/>
    <n v="0"/>
    <n v="0"/>
    <n v="0"/>
    <n v="0"/>
    <n v="0"/>
    <m/>
  </r>
  <r>
    <n v="22888989"/>
    <s v="BLITZ TOWER DEVELOPMENT SDN BHD"/>
    <n v="100838"/>
    <x v="1202"/>
    <s v="CFS-BB"/>
    <s v="N"/>
    <m/>
    <m/>
    <m/>
    <n v="0"/>
    <n v="0"/>
    <n v="0"/>
    <n v="0"/>
    <n v="0"/>
    <n v="0"/>
    <m/>
  </r>
  <r>
    <n v="23006778"/>
    <s v="Mysetia Development Sdn Bhd             "/>
    <n v="100838"/>
    <x v="1202"/>
    <s v="CFS-BB"/>
    <s v="N"/>
    <m/>
    <m/>
    <m/>
    <n v="0"/>
    <n v="0"/>
    <n v="0"/>
    <n v="0"/>
    <n v="0"/>
    <n v="0"/>
    <m/>
  </r>
  <r>
    <n v="23409356"/>
    <s v="TRITON SUPREME SDN BHD"/>
    <n v="100838"/>
    <x v="1202"/>
    <s v="CFS-BB"/>
    <s v="N"/>
    <m/>
    <m/>
    <m/>
    <n v="0"/>
    <n v="0"/>
    <n v="0"/>
    <n v="0"/>
    <n v="0"/>
    <n v="0"/>
    <m/>
  </r>
  <r>
    <n v="23413395"/>
    <s v="UTUSAN MAJUJAYA SDN BHD"/>
    <n v="100838"/>
    <x v="1202"/>
    <s v="CFS-BB"/>
    <s v="Y"/>
    <n v="97453"/>
    <s v="Chong Yoke Yee"/>
    <s v="BDM"/>
    <n v="3500000"/>
    <n v="2280313.39"/>
    <n v="0"/>
    <n v="0"/>
    <n v="0"/>
    <n v="2280313.39"/>
    <n v="-1219686.6099999999"/>
  </r>
  <r>
    <n v="24778126"/>
    <s v="DRECO LAND SDN BHD                      "/>
    <n v="100838"/>
    <x v="1202"/>
    <s v="CFS-BB"/>
    <s v="N"/>
    <m/>
    <m/>
    <m/>
    <n v="0"/>
    <n v="0"/>
    <n v="0"/>
    <n v="0"/>
    <n v="0"/>
    <n v="0"/>
    <m/>
  </r>
  <r>
    <n v="24801387"/>
    <s v="GOLDEN ARMANI SDN BHD"/>
    <n v="100838"/>
    <x v="1202"/>
    <s v="CFS-BB"/>
    <s v="Y"/>
    <n v="135702"/>
    <s v="Lee Ling Yeing "/>
    <s v="BDM"/>
    <n v="33050000"/>
    <n v="26387323.170000002"/>
    <n v="0"/>
    <n v="0"/>
    <n v="3000000"/>
    <n v="29387323.170000002"/>
    <n v="-3662676.8299999982"/>
  </r>
  <r>
    <n v="24823111"/>
    <s v="TODAY FRONTIER SDN BHD                  "/>
    <n v="100838"/>
    <x v="1202"/>
    <s v="CFS-BB"/>
    <s v="N"/>
    <m/>
    <m/>
    <m/>
    <n v="0"/>
    <n v="0"/>
    <n v="0"/>
    <n v="0"/>
    <n v="0"/>
    <n v="0"/>
    <m/>
  </r>
  <r>
    <n v="24949101"/>
    <s v="BTK LAND SDN BHD                        "/>
    <n v="100838"/>
    <x v="1202"/>
    <s v="CFS-BB"/>
    <s v="N"/>
    <m/>
    <m/>
    <m/>
    <n v="0"/>
    <n v="0"/>
    <n v="0"/>
    <n v="0"/>
    <n v="0"/>
    <n v="0"/>
    <m/>
  </r>
  <r>
    <n v="25012372"/>
    <s v="PROSPEK SETIA SDN BHD                   "/>
    <n v="100838"/>
    <x v="1202"/>
    <s v="CFS-BB"/>
    <s v="N"/>
    <m/>
    <m/>
    <m/>
    <n v="0"/>
    <n v="0"/>
    <n v="0"/>
    <n v="0"/>
    <n v="0"/>
    <n v="0"/>
    <m/>
  </r>
  <r>
    <n v="25304818"/>
    <s v="HYC PROPERTIES SDN BHD                  "/>
    <n v="100838"/>
    <x v="1202"/>
    <s v="CFS-BB"/>
    <s v="N"/>
    <m/>
    <m/>
    <m/>
    <n v="0"/>
    <n v="0"/>
    <n v="0"/>
    <n v="0"/>
    <n v="0"/>
    <n v="0"/>
    <m/>
  </r>
  <r>
    <n v="25630475"/>
    <s v="HYC BUILDERS SDN BHD"/>
    <n v="100838"/>
    <x v="1202"/>
    <s v="CFS-BB"/>
    <s v="Y"/>
    <n v="82668"/>
    <s v="Mohamed Danial Bin Sulaiman Ch'ng"/>
    <s v="BDM"/>
    <n v="2676695.0499999998"/>
    <n v="0"/>
    <n v="2510963.37"/>
    <n v="0"/>
    <n v="0"/>
    <n v="2510963.37"/>
    <n v="-165731.6799999997"/>
  </r>
  <r>
    <n v="26203964"/>
    <s v="IJ VENTURES SDN BHD                     "/>
    <n v="100838"/>
    <x v="1202"/>
    <s v="CFS-BB"/>
    <s v="Y"/>
    <n v="82668"/>
    <s v="Mohamed Danial Bin Sulaiman Ch'ng"/>
    <s v="BDM"/>
    <n v="3996000"/>
    <n v="3779567.24"/>
    <n v="0"/>
    <n v="0"/>
    <n v="0"/>
    <n v="3779567.24"/>
    <n v="-216432.75999999978"/>
  </r>
  <r>
    <n v="11228664"/>
    <s v="BESGRADE PLYWOOD SDN BHD                "/>
    <n v="100839"/>
    <x v="1203"/>
    <s v="CFS-BB"/>
    <s v="N"/>
    <m/>
    <m/>
    <m/>
    <n v="0"/>
    <n v="0"/>
    <n v="0"/>
    <n v="0"/>
    <n v="0"/>
    <n v="0"/>
    <m/>
  </r>
  <r>
    <n v="13844078"/>
    <s v="GREENTON PLANTATIONS SDN BHD"/>
    <n v="100839"/>
    <x v="1203"/>
    <s v="CFS-BB"/>
    <s v="Y"/>
    <n v="129955"/>
    <s v="Nazirulwati Binti Hamir Hamzah"/>
    <s v="BDM"/>
    <n v="7421000"/>
    <n v="1516131.45"/>
    <n v="0"/>
    <n v="0"/>
    <n v="0"/>
    <n v="1516131.45"/>
    <n v="-5904868.5499999998"/>
  </r>
  <r>
    <n v="19984681"/>
    <s v="HOMEBASE PROPERTIES SDN BHD"/>
    <n v="100839"/>
    <x v="1203"/>
    <s v="CFS-BB"/>
    <s v="Y"/>
    <n v="129955"/>
    <s v="Nazirulwati Binti Hamir Hamzah"/>
    <s v="BDM"/>
    <n v="4400000"/>
    <n v="4281061.46"/>
    <n v="0"/>
    <n v="0"/>
    <n v="0"/>
    <n v="4281061.46"/>
    <n v="-118938.54000000004"/>
  </r>
  <r>
    <n v="22094890"/>
    <s v="PRISTINE BLOSSOM SDN BHD"/>
    <n v="100839"/>
    <x v="1203"/>
    <s v="CFS-BB"/>
    <s v="Y"/>
    <n v="129955"/>
    <s v="Nazirulwati Binti Hamir Hamzah"/>
    <s v="BDM"/>
    <n v="7987597.7300000004"/>
    <n v="7991514.0499999998"/>
    <n v="0"/>
    <n v="0"/>
    <n v="0"/>
    <n v="7991514.0499999998"/>
    <n v="3916.3199999993667"/>
  </r>
  <r>
    <n v="22835610"/>
    <s v="BG LANDMARK DEVELOPMENT SDN BHD"/>
    <n v="100839"/>
    <x v="1203"/>
    <s v="CFS-BB"/>
    <s v="N"/>
    <n v="129955"/>
    <s v="Nazirulwati Binti Hamir Hamzah"/>
    <s v="BDM"/>
    <n v="0"/>
    <n v="0"/>
    <n v="0"/>
    <n v="0"/>
    <n v="0"/>
    <n v="0"/>
    <m/>
  </r>
  <r>
    <n v="25135477"/>
    <s v="BG LANDMARK SDN BHD                     "/>
    <n v="100839"/>
    <x v="1203"/>
    <s v="CFS-BB"/>
    <s v="N"/>
    <m/>
    <m/>
    <m/>
    <n v="0"/>
    <n v="0"/>
    <n v="0"/>
    <n v="0"/>
    <n v="0"/>
    <n v="0"/>
    <m/>
  </r>
  <r>
    <n v="25769805"/>
    <s v="PIONEER OSB SDN BHD                     "/>
    <n v="100839"/>
    <x v="1203"/>
    <s v="CFS-BB"/>
    <s v="N"/>
    <m/>
    <m/>
    <m/>
    <n v="0"/>
    <n v="0"/>
    <n v="0"/>
    <n v="0"/>
    <n v="0"/>
    <n v="0"/>
    <m/>
  </r>
  <r>
    <n v="25927429"/>
    <s v="HM ECO PANEL SDN BHD                    "/>
    <n v="100839"/>
    <x v="1203"/>
    <s v="CFS-BB"/>
    <s v="N"/>
    <m/>
    <m/>
    <m/>
    <n v="0"/>
    <n v="0"/>
    <n v="0"/>
    <n v="0"/>
    <n v="0"/>
    <n v="0"/>
    <m/>
  </r>
  <r>
    <n v="11865765"/>
    <s v="PROEDAR AUTO (M) SDN BHD                "/>
    <n v="101729"/>
    <x v="1204"/>
    <s v="CFS-BB"/>
    <s v="Y"/>
    <n v="88665"/>
    <s v="Chan Len Cher"/>
    <s v="RM"/>
    <n v="201510.64"/>
    <n v="0"/>
    <n v="0"/>
    <n v="171007.11"/>
    <n v="0"/>
    <n v="171007.11"/>
    <n v="-30503.530000000028"/>
  </r>
  <r>
    <n v="15272060"/>
    <s v="BORNEO &amp; PENINSULAR AUTO SDN BHD"/>
    <n v="101729"/>
    <x v="1204"/>
    <s v="CFS-BB"/>
    <s v="N"/>
    <m/>
    <m/>
    <m/>
    <n v="0"/>
    <n v="0"/>
    <n v="0"/>
    <n v="0"/>
    <n v="0"/>
    <n v="0"/>
    <m/>
  </r>
  <r>
    <n v="27233417"/>
    <s v="PROGRESSIVE RETAIL (HOLDING) SDN BHD"/>
    <n v="101730"/>
    <x v="1205"/>
    <s v="CFS-BB"/>
    <s v="Y"/>
    <n v="135702"/>
    <s v="Lee Ling Yeing "/>
    <s v="BDM"/>
    <n v="320000000"/>
    <n v="320000000"/>
    <n v="0"/>
    <n v="0"/>
    <n v="0"/>
    <n v="320000000"/>
    <n v="0"/>
  </r>
  <r>
    <n v="7644502"/>
    <s v="TF VALUE-MART SDN BHD"/>
    <n v="101730"/>
    <x v="1205"/>
    <s v="CFS-BB"/>
    <s v="N"/>
    <n v="135702"/>
    <s v="Lee Ling Yeing "/>
    <s v="BDM"/>
    <n v="0"/>
    <n v="0"/>
    <n v="0"/>
    <n v="0"/>
    <n v="0"/>
    <n v="0"/>
    <m/>
  </r>
  <r>
    <n v="7754428"/>
    <s v="PROMAT ESM SDN BHD"/>
    <n v="100840"/>
    <x v="1206"/>
    <s v="CFS-BB"/>
    <s v="Y"/>
    <n v="86696"/>
    <s v="Suziana Binti Omar"/>
    <s v="RM"/>
    <n v="4502897.83"/>
    <n v="0"/>
    <n v="1001931.9"/>
    <n v="0"/>
    <n v="3500000"/>
    <n v="4501931.9000000004"/>
    <n v="-965.92999999970198"/>
  </r>
  <r>
    <n v="15373905"/>
    <s v="TYANSU ENERGY SDN BHD"/>
    <n v="100840"/>
    <x v="1206"/>
    <s v="CFS-BB"/>
    <s v="Y"/>
    <n v="86696"/>
    <s v="Suziana Binti Omar"/>
    <s v="RM"/>
    <n v="1213645.17"/>
    <n v="0"/>
    <n v="1199763.46"/>
    <n v="0"/>
    <n v="0"/>
    <n v="1199763.46"/>
    <n v="-13881.709999999963"/>
  </r>
  <r>
    <n v="17148388"/>
    <s v="M.A.E CONSTRUCTION SDN BHD"/>
    <n v="100840"/>
    <x v="1206"/>
    <s v="CFS-BB"/>
    <s v="N"/>
    <m/>
    <m/>
    <m/>
    <n v="0"/>
    <n v="0"/>
    <n v="0"/>
    <n v="0"/>
    <n v="0"/>
    <n v="0"/>
    <m/>
  </r>
  <r>
    <n v="25207273"/>
    <s v="YIN SENG TRANSPORT (LABUAN) SDN BHD     "/>
    <n v="100840"/>
    <x v="1206"/>
    <s v="CFS-BB"/>
    <s v="N"/>
    <m/>
    <m/>
    <m/>
    <n v="0"/>
    <n v="0"/>
    <n v="0"/>
    <n v="0"/>
    <n v="0"/>
    <n v="0"/>
    <m/>
  </r>
  <r>
    <n v="6507773"/>
    <s v="CENTRAL INDUSTRIAL CORPORATION BHD"/>
    <n v="100841"/>
    <x v="1207"/>
    <s v="CFS-BB"/>
    <s v="Y"/>
    <n v="123877"/>
    <s v="Yew Kah Seng"/>
    <s v="RM"/>
    <n v="300000"/>
    <n v="0"/>
    <n v="0"/>
    <n v="0"/>
    <n v="300000"/>
    <n v="300000"/>
    <n v="0"/>
  </r>
  <r>
    <n v="24548128"/>
    <s v="PROVENTUS BINA SDN BHD"/>
    <n v="100841"/>
    <x v="1207"/>
    <s v="CFS-BB"/>
    <s v="Y"/>
    <n v="92006"/>
    <s v="Tan Lee Ling"/>
    <s v="BDM"/>
    <n v="7522680.1900000004"/>
    <n v="0"/>
    <n v="5017007.38"/>
    <n v="0"/>
    <n v="2650000"/>
    <n v="7667007.3799999999"/>
    <n v="144327.18999999948"/>
  </r>
  <r>
    <n v="10331156"/>
    <s v="PROXIMA MOTORS (M) SDN BHD"/>
    <n v="100842"/>
    <x v="1208"/>
    <s v="CFS-BB"/>
    <s v="Y"/>
    <n v="86323"/>
    <s v="Saugalya A/P Darajah"/>
    <s v="RM"/>
    <n v="1545686.16"/>
    <n v="0"/>
    <n v="1541124.11"/>
    <n v="0"/>
    <n v="0"/>
    <n v="1541124.11"/>
    <n v="-4562.0499999998137"/>
  </r>
  <r>
    <n v="10331787"/>
    <s v="PROXIMA TRAVEL &amp; TOURS SDN BHD"/>
    <n v="100842"/>
    <x v="1208"/>
    <s v="CFS-BB"/>
    <s v="Y"/>
    <n v="86323"/>
    <s v="Saugalya A/P Darajah"/>
    <s v="RM"/>
    <n v="500000"/>
    <n v="0"/>
    <n v="0"/>
    <n v="0"/>
    <n v="500000"/>
    <n v="500000"/>
    <n v="0"/>
  </r>
  <r>
    <n v="6348602"/>
    <s v="P.S.W. ENTERPRISE                       "/>
    <n v="101731"/>
    <x v="1209"/>
    <s v="CFS-BB"/>
    <s v="Y"/>
    <n v="88661"/>
    <s v="Lim Mei Hwa"/>
    <s v="RM"/>
    <n v="706964.15"/>
    <n v="0"/>
    <n v="0"/>
    <n v="704642.78"/>
    <n v="0"/>
    <n v="704642.78"/>
    <n v="-2321.3699999999953"/>
  </r>
  <r>
    <n v="23511579"/>
    <s v="SUNRISE BIOECO SDN BHD"/>
    <n v="101731"/>
    <x v="1209"/>
    <s v="CFS-BB"/>
    <s v="N"/>
    <m/>
    <m/>
    <m/>
    <n v="0"/>
    <n v="0"/>
    <n v="0"/>
    <n v="0"/>
    <n v="0"/>
    <n v="0"/>
    <m/>
  </r>
  <r>
    <n v="5702147"/>
    <s v="ARIF JASA INDUSTRIES SDN BHD"/>
    <n v="100844"/>
    <x v="1210"/>
    <s v="CFS-BB"/>
    <s v="N"/>
    <m/>
    <m/>
    <m/>
    <n v="0"/>
    <n v="0"/>
    <n v="0"/>
    <n v="0"/>
    <n v="0"/>
    <n v="0"/>
    <m/>
  </r>
  <r>
    <n v="14706608"/>
    <s v="PTC TIMBER SDN BHD"/>
    <n v="100844"/>
    <x v="1210"/>
    <s v="CFS-BB"/>
    <s v="Y"/>
    <n v="134715"/>
    <s v="Jananiswary A/P Gunasegeran"/>
    <s v="RM"/>
    <n v="2500000"/>
    <n v="0"/>
    <n v="0"/>
    <n v="0"/>
    <n v="2500000"/>
    <n v="2500000"/>
    <n v="0"/>
  </r>
  <r>
    <n v="17429150"/>
    <s v="ORIENTAL RESOURCES SDN BHD"/>
    <n v="100844"/>
    <x v="1210"/>
    <s v="CFS-BB"/>
    <s v="Y"/>
    <n v="137175"/>
    <s v="Brian Cheng Wai Nynn"/>
    <s v="RM"/>
    <n v="0"/>
    <n v="0"/>
    <n v="0"/>
    <n v="500862.47"/>
    <n v="0"/>
    <n v="500862.47"/>
    <n v="500862.47"/>
  </r>
  <r>
    <n v="5555557"/>
    <s v="P-TECH ENGINEERING SDN BHD              "/>
    <n v="101732"/>
    <x v="1211"/>
    <s v="CFS-BB"/>
    <s v="N"/>
    <m/>
    <m/>
    <m/>
    <n v="0"/>
    <n v="0"/>
    <n v="0"/>
    <n v="0"/>
    <n v="0"/>
    <n v="0"/>
    <m/>
  </r>
  <r>
    <n v="7168509"/>
    <s v="SHIELDCORP INCORPORATED SDN BHD         "/>
    <n v="101732"/>
    <x v="1211"/>
    <s v="CFS-BB"/>
    <s v="N"/>
    <m/>
    <m/>
    <m/>
    <n v="0"/>
    <n v="0"/>
    <n v="0"/>
    <n v="0"/>
    <n v="0"/>
    <n v="0"/>
    <m/>
  </r>
  <r>
    <n v="13479438"/>
    <s v="NSK TRADE CITY SDN BHD                  "/>
    <n v="101733"/>
    <x v="1212"/>
    <s v="CFS-BB"/>
    <s v="Y"/>
    <n v="128374"/>
    <s v="Ho Sie Cheng"/>
    <s v="RM"/>
    <n v="4000000"/>
    <n v="0"/>
    <n v="0"/>
    <n v="0"/>
    <n v="4000000"/>
    <n v="4000000"/>
    <n v="0"/>
  </r>
  <r>
    <n v="24343930"/>
    <s v="GLAMOROUS SYMPHONY SDN. BHD."/>
    <n v="101733"/>
    <x v="1212"/>
    <s v="CFS-BB"/>
    <s v="Y"/>
    <n v="99662"/>
    <s v="Edwin Tan Teck Beng"/>
    <s v="BDM"/>
    <n v="25200000"/>
    <n v="12124466.73"/>
    <n v="0"/>
    <n v="0"/>
    <n v="0"/>
    <n v="12124466.73"/>
    <n v="-13075533.27"/>
  </r>
  <r>
    <n v="26044140"/>
    <s v="NSK TRADE CITY (UT) SDN BHD             "/>
    <n v="101733"/>
    <x v="1212"/>
    <s v="CFS-BB"/>
    <s v="N"/>
    <n v="128374"/>
    <s v="Ho Sie Cheng"/>
    <s v="RM"/>
    <n v="0"/>
    <n v="0"/>
    <n v="0"/>
    <n v="0"/>
    <n v="0"/>
    <n v="0"/>
    <m/>
  </r>
  <r>
    <n v="14603923"/>
    <s v="FORMELY KNOWN PERNIAGAAN AH SIONG SDN. BHD."/>
    <n v="101733"/>
    <x v="1212"/>
    <s v="CFS-BB"/>
    <s v="N"/>
    <m/>
    <m/>
    <m/>
    <n v="0"/>
    <n v="0"/>
    <n v="0"/>
    <n v="0"/>
    <n v="0"/>
    <n v="0"/>
    <m/>
  </r>
  <r>
    <n v="15321588"/>
    <s v="PTS FOOD DISTRIBUTION SDN.BHD."/>
    <n v="101733"/>
    <x v="1212"/>
    <s v="CFS-BB"/>
    <s v="Y"/>
    <n v="127614"/>
    <s v="Lim Hong Shiang"/>
    <s v="BDM"/>
    <n v="12400000"/>
    <n v="3126875.5199999996"/>
    <n v="0"/>
    <n v="1001874.2"/>
    <n v="7800000"/>
    <n v="11928749.719999999"/>
    <n v="-471250.28000000119"/>
  </r>
  <r>
    <n v="18011747"/>
    <s v="HY-FRESH INDUSTRIES SDN BHD"/>
    <n v="101733"/>
    <x v="1212"/>
    <s v="CFS-BB"/>
    <s v="Y"/>
    <n v="127614"/>
    <s v="Lim Hong Shiang"/>
    <s v="BDM"/>
    <n v="8372000"/>
    <n v="195264.4"/>
    <n v="0"/>
    <n v="1001675.78"/>
    <n v="7000000"/>
    <n v="8196940.1799999997"/>
    <n v="-175059.8200000003"/>
  </r>
  <r>
    <n v="18797050"/>
    <s v="PTS GOLDKIST INDUSTRIES SDN. BHD."/>
    <n v="101733"/>
    <x v="1212"/>
    <s v="CFS-BB"/>
    <s v="Y"/>
    <m/>
    <m/>
    <m/>
    <n v="213000"/>
    <n v="0"/>
    <n v="0"/>
    <n v="0"/>
    <n v="213000"/>
    <n v="213000"/>
    <n v="0"/>
  </r>
  <r>
    <n v="19238797"/>
    <s v="WORLDSIGN INDUSTRIES SDN. BHD."/>
    <n v="101733"/>
    <x v="1212"/>
    <s v="CFS-BB"/>
    <s v="N"/>
    <m/>
    <m/>
    <m/>
    <n v="0"/>
    <n v="0"/>
    <n v="0"/>
    <n v="0"/>
    <n v="0"/>
    <n v="0"/>
    <m/>
  </r>
  <r>
    <n v="19534448"/>
    <s v="PTS FEEDMILL SDN BHD"/>
    <n v="101733"/>
    <x v="1212"/>
    <s v="CFS-BB"/>
    <s v="Y"/>
    <n v="127614"/>
    <s v="Lim Hong Shiang"/>
    <s v="BDM"/>
    <n v="26000000"/>
    <n v="1017151.14"/>
    <n v="0"/>
    <n v="0"/>
    <n v="25000000"/>
    <n v="26017151.140000001"/>
    <n v="17151.140000000596"/>
  </r>
  <r>
    <n v="21972829"/>
    <s v="BONUS DUTAMAS SDN. BHD."/>
    <n v="101733"/>
    <x v="1212"/>
    <s v="CFS-BB"/>
    <s v="Y"/>
    <n v="127614"/>
    <s v="Lim Hong Shiang"/>
    <s v="BDM"/>
    <n v="30800000"/>
    <n v="13391920.4"/>
    <n v="0"/>
    <n v="0"/>
    <n v="0"/>
    <n v="13391920.4"/>
    <n v="-17408079.600000001"/>
  </r>
  <r>
    <n v="22398758"/>
    <s v="NEW BALOK POULTRY INDUSTRIES SDN. BHD."/>
    <n v="101733"/>
    <x v="1212"/>
    <s v="CFS-BB"/>
    <s v="N"/>
    <m/>
    <m/>
    <m/>
    <n v="0"/>
    <n v="0"/>
    <n v="0"/>
    <n v="0"/>
    <n v="0"/>
    <n v="0"/>
    <m/>
  </r>
  <r>
    <n v="23210550"/>
    <s v="ABT FRESH &amp; FROZEN FOOD SUPPLY SDN BHD"/>
    <n v="101733"/>
    <x v="1212"/>
    <s v="CFS-BB"/>
    <s v="N"/>
    <m/>
    <m/>
    <m/>
    <n v="0"/>
    <n v="0"/>
    <n v="0"/>
    <n v="0"/>
    <n v="0"/>
    <n v="0"/>
    <m/>
  </r>
  <r>
    <n v="13402046"/>
    <s v="GRAND CITY DEVELOPMENT SDN BHD"/>
    <n v="101733"/>
    <x v="1212"/>
    <s v="CFS-BB"/>
    <s v="Y"/>
    <n v="99662"/>
    <s v="Edwin Tan Teck Beng"/>
    <s v="BDM"/>
    <n v="12800000"/>
    <n v="3991855.8"/>
    <n v="0"/>
    <n v="0"/>
    <n v="2600000"/>
    <n v="6591855.7999999998"/>
    <n v="-6208144.2000000002"/>
  </r>
  <r>
    <n v="14113518"/>
    <s v="TEOBROS CERAMICA SDN BHD"/>
    <n v="101733"/>
    <x v="1212"/>
    <s v="CFS-BB"/>
    <s v="Y"/>
    <n v="99662"/>
    <s v="Edwin Tan Teck Beng"/>
    <s v="BDM"/>
    <n v="2700000"/>
    <n v="0"/>
    <n v="0"/>
    <n v="0"/>
    <n v="2700000"/>
    <n v="2700000"/>
    <n v="0"/>
  </r>
  <r>
    <n v="14114347"/>
    <s v="LEONG HUAT TIEN GUAN TRADING SDN BHD"/>
    <n v="101733"/>
    <x v="1212"/>
    <s v="CFS-BB"/>
    <s v="Y"/>
    <n v="137294"/>
    <s v="Ng Yun Hui"/>
    <s v="RM"/>
    <n v="13000000"/>
    <n v="1015308.66"/>
    <n v="0"/>
    <n v="6500000"/>
    <n v="6000000"/>
    <n v="13515308.66"/>
    <n v="515308.66000000015"/>
  </r>
  <r>
    <n v="14114995"/>
    <s v="TEOBROS HOLDINGS (M) SDN BHD"/>
    <n v="101733"/>
    <x v="1212"/>
    <s v="CFS-BB"/>
    <s v="Y"/>
    <n v="99662"/>
    <s v="Edwin Tan Teck Beng"/>
    <s v="BDM"/>
    <n v="263744.34999999998"/>
    <n v="0"/>
    <n v="262496.24"/>
    <n v="0"/>
    <n v="0"/>
    <n v="262496.24"/>
    <n v="-1248.109999999986"/>
  </r>
  <r>
    <n v="14318894"/>
    <s v="GANGSA HEIGHTS SDN BHD"/>
    <n v="101733"/>
    <x v="1212"/>
    <s v="CFS-BB"/>
    <s v="Y"/>
    <n v="99662"/>
    <s v="Edwin Tan Teck Beng"/>
    <s v="BDM"/>
    <n v="0"/>
    <n v="0"/>
    <n v="0"/>
    <n v="0"/>
    <n v="0"/>
    <n v="0"/>
    <n v="0"/>
  </r>
  <r>
    <n v="14497084"/>
    <s v="GRAND CITY CORPORATION (M) SDN BHD"/>
    <n v="101733"/>
    <x v="1212"/>
    <s v="CFS-BB"/>
    <s v="Y"/>
    <n v="99662"/>
    <s v="Edwin Tan Teck Beng"/>
    <s v="BDM"/>
    <n v="16970000"/>
    <n v="5576081.8700000001"/>
    <n v="0"/>
    <n v="0"/>
    <n v="1700000"/>
    <n v="7276081.8700000001"/>
    <n v="-9693918.129999999"/>
  </r>
  <r>
    <n v="15131476"/>
    <s v="CAPITAL FARMOSA SDN BHD"/>
    <n v="101733"/>
    <x v="1212"/>
    <s v="CFS-BB"/>
    <s v="Y"/>
    <n v="99662"/>
    <s v="Edwin Tan Teck Beng"/>
    <s v="BDM"/>
    <n v="9750000"/>
    <n v="560654.13"/>
    <n v="0"/>
    <n v="0"/>
    <n v="0"/>
    <n v="560654.13"/>
    <n v="-9189345.8699999992"/>
  </r>
  <r>
    <n v="15312698"/>
    <s v="K &amp; H LUXURY TRANSPORT SDN BHD"/>
    <n v="101733"/>
    <x v="1212"/>
    <s v="CFS-BB"/>
    <s v="Y"/>
    <n v="137294"/>
    <s v="Ng Yun Hui"/>
    <s v="RM"/>
    <n v="3193000"/>
    <n v="2502264.31"/>
    <n v="0"/>
    <n v="500000"/>
    <n v="0"/>
    <n v="3002264.31"/>
    <n v="-190735.68999999994"/>
  </r>
  <r>
    <n v="15493742"/>
    <s v="ANJAL CABARAN SDN BHD"/>
    <n v="101733"/>
    <x v="1212"/>
    <s v="CFS-BB"/>
    <s v="N"/>
    <m/>
    <m/>
    <m/>
    <n v="0"/>
    <n v="0"/>
    <n v="0"/>
    <n v="0"/>
    <n v="0"/>
    <n v="0"/>
    <m/>
  </r>
  <r>
    <n v="16087250"/>
    <s v="TEOBROS DEVELOPMENT SDN BHD"/>
    <n v="101733"/>
    <x v="1212"/>
    <s v="CFS-BB"/>
    <s v="Y"/>
    <n v="99662"/>
    <s v="Edwin Tan Teck Beng"/>
    <s v="BDM"/>
    <n v="36294469.340000004"/>
    <n v="5313062.1000000006"/>
    <n v="2609646.23"/>
    <n v="0"/>
    <n v="1500000"/>
    <n v="9422708.3300000001"/>
    <n v="-26871761.010000005"/>
  </r>
  <r>
    <n v="16628486"/>
    <s v="HARTAMAS INDAH SDN BHD"/>
    <n v="101733"/>
    <x v="1212"/>
    <s v="CFS-BB"/>
    <s v="Y"/>
    <n v="99662"/>
    <s v="Edwin Tan Teck Beng"/>
    <s v="BDM"/>
    <n v="1202300"/>
    <n v="0"/>
    <n v="0"/>
    <n v="0"/>
    <n v="1202300"/>
    <n v="1202300"/>
    <n v="0"/>
  </r>
  <r>
    <n v="19826977"/>
    <s v="KIARA HARAPAN SDN BHD"/>
    <n v="101733"/>
    <x v="1212"/>
    <s v="CFS-BB"/>
    <s v="Y"/>
    <n v="99662"/>
    <s v="Edwin Tan Teck Beng"/>
    <s v="BDM"/>
    <n v="3354200"/>
    <n v="0"/>
    <n v="0"/>
    <n v="0"/>
    <n v="3354200"/>
    <n v="3354200"/>
    <n v="0"/>
  </r>
  <r>
    <n v="20189739"/>
    <s v="KIRANA MAKSIMA SDN BHD"/>
    <n v="101733"/>
    <x v="1212"/>
    <s v="CFS-BB"/>
    <s v="Y"/>
    <n v="99662"/>
    <s v="Edwin Tan Teck Beng"/>
    <s v="BDM"/>
    <n v="8690000"/>
    <n v="6119985.4000000004"/>
    <n v="0"/>
    <n v="0"/>
    <n v="0"/>
    <n v="6119985.4000000004"/>
    <n v="-2570014.5999999996"/>
  </r>
  <r>
    <n v="20333625"/>
    <s v="SUARA KIARAMAS SDN BHD"/>
    <n v="101733"/>
    <x v="1212"/>
    <s v="CFS-BB"/>
    <s v="Y"/>
    <n v="99662"/>
    <s v="Edwin Tan Teck Beng"/>
    <s v="BDM"/>
    <n v="29853000"/>
    <n v="860229.52"/>
    <n v="0"/>
    <n v="0"/>
    <n v="10000000"/>
    <n v="10860229.52"/>
    <n v="-18992770.48"/>
  </r>
  <r>
    <n v="20592422"/>
    <s v="REMBIA HUB SDN.BHD."/>
    <n v="101733"/>
    <x v="1212"/>
    <s v="CFS-BB"/>
    <s v="N"/>
    <n v="99662"/>
    <s v="Edwin Tan Teck Beng"/>
    <s v="BDM"/>
    <n v="0"/>
    <n v="0"/>
    <n v="0"/>
    <n v="0"/>
    <n v="0"/>
    <n v="0"/>
    <m/>
  </r>
  <r>
    <n v="21285400"/>
    <s v="STRONG DUAL SDN BHD"/>
    <n v="101733"/>
    <x v="1212"/>
    <s v="CFS-BB"/>
    <s v="Y"/>
    <n v="137294"/>
    <s v="Ng Yun Hui"/>
    <s v="RM"/>
    <n v="1805000"/>
    <n v="1651143.32"/>
    <n v="0"/>
    <n v="0"/>
    <n v="0"/>
    <n v="1651143.32"/>
    <n v="-153856.67999999993"/>
  </r>
  <r>
    <n v="21565307"/>
    <s v="SIRI MAKSIMA SDN BHD"/>
    <n v="101733"/>
    <x v="1212"/>
    <s v="CFS-BB"/>
    <s v="N"/>
    <n v="99662"/>
    <s v="Edwin Tan Teck Beng"/>
    <s v="BDM"/>
    <n v="0"/>
    <n v="0"/>
    <n v="0"/>
    <n v="0"/>
    <n v="0"/>
    <n v="0"/>
    <m/>
  </r>
  <r>
    <n v="22144659"/>
    <s v="TALAM HIJAU SDN BHD                     "/>
    <n v="101733"/>
    <x v="1212"/>
    <s v="CFS-BB"/>
    <s v="N"/>
    <m/>
    <m/>
    <m/>
    <n v="0"/>
    <n v="0"/>
    <n v="0"/>
    <n v="0"/>
    <n v="0"/>
    <n v="0"/>
    <m/>
  </r>
  <r>
    <n v="22324491"/>
    <s v="GRAND CITY CONSTRUCTION SDN BHD"/>
    <n v="101733"/>
    <x v="1212"/>
    <s v="CFS-BB"/>
    <s v="Y"/>
    <n v="99662"/>
    <s v="Edwin Tan Teck Beng"/>
    <s v="BDM"/>
    <n v="3263489.22"/>
    <n v="1022605.06"/>
    <n v="1508992.82"/>
    <n v="0"/>
    <n v="0"/>
    <n v="2531597.88"/>
    <n v="-731891.34000000032"/>
  </r>
  <r>
    <n v="22862213"/>
    <s v="GENE &amp; QUIN REALTY SDN BHD              "/>
    <n v="101733"/>
    <x v="1212"/>
    <s v="CFS-BB"/>
    <s v="Y"/>
    <n v="99662"/>
    <s v="Edwin Tan Teck Beng"/>
    <s v="BDM"/>
    <n v="21500000"/>
    <n v="12133585.25"/>
    <n v="1500000"/>
    <n v="0"/>
    <n v="3000000"/>
    <n v="16633585.25"/>
    <n v="-4866414.75"/>
  </r>
  <r>
    <n v="23207245"/>
    <s v="ARAH MENANG HOLDINGS SDN. BHD.          "/>
    <n v="101733"/>
    <x v="1212"/>
    <s v="CFS-BB"/>
    <s v="N"/>
    <m/>
    <m/>
    <m/>
    <n v="0"/>
    <n v="0"/>
    <n v="0"/>
    <n v="0"/>
    <n v="0"/>
    <n v="0"/>
    <m/>
  </r>
  <r>
    <n v="24711676"/>
    <s v="PUNCA REPUTASI SDN BHD"/>
    <n v="101733"/>
    <x v="1212"/>
    <s v="CFS-BB"/>
    <s v="N"/>
    <m/>
    <m/>
    <m/>
    <n v="0"/>
    <n v="0"/>
    <n v="0"/>
    <n v="0"/>
    <n v="0"/>
    <n v="0"/>
    <m/>
  </r>
  <r>
    <n v="25243327"/>
    <s v="FIRSTLINE CAPITAL SDN. BHD."/>
    <n v="101733"/>
    <x v="1212"/>
    <s v="CFS-BB"/>
    <s v="Y"/>
    <n v="99662"/>
    <s v="Edwin Tan Teck Beng"/>
    <s v="BDM"/>
    <n v="3990000"/>
    <n v="2752974.38"/>
    <n v="0"/>
    <n v="0"/>
    <n v="0"/>
    <n v="2752974.38"/>
    <n v="-1237025.6200000001"/>
  </r>
  <r>
    <n v="25543796"/>
    <s v="MUTIARA LAFAZ SDN. BHD."/>
    <n v="101733"/>
    <x v="1212"/>
    <s v="CFS-BB"/>
    <s v="Y"/>
    <n v="99662"/>
    <s v="Edwin Tan Teck Beng"/>
    <s v="BDM"/>
    <n v="3000000"/>
    <n v="2111323.12"/>
    <n v="0"/>
    <n v="0"/>
    <n v="0"/>
    <n v="2111323.12"/>
    <n v="-888676.87999999989"/>
  </r>
  <r>
    <n v="25917396"/>
    <s v="GOODWILL PINNACLE SDN. BHD."/>
    <n v="101733"/>
    <x v="1212"/>
    <s v="CFS-BB"/>
    <s v="Y"/>
    <n v="99662"/>
    <s v="Edwin Tan Teck Beng"/>
    <s v="BDM"/>
    <n v="6290000"/>
    <n v="5573801.1600000001"/>
    <n v="0"/>
    <n v="0"/>
    <n v="0"/>
    <n v="5573801.1600000001"/>
    <n v="-716198.83999999985"/>
  </r>
  <r>
    <n v="26236059"/>
    <s v="GRANDSCALE ASSETS SDN. BHD."/>
    <n v="101733"/>
    <x v="1212"/>
    <s v="CFS-BB"/>
    <s v="N"/>
    <n v="99662"/>
    <s v="Edwin Tan Teck Beng"/>
    <s v="BDM"/>
    <n v="0"/>
    <n v="0"/>
    <n v="0"/>
    <n v="0"/>
    <n v="0"/>
    <n v="0"/>
    <m/>
  </r>
  <r>
    <n v="26238683"/>
    <s v="XTRA HECTARE SDN BHD"/>
    <n v="101733"/>
    <x v="1212"/>
    <s v="CFS-BB"/>
    <s v="Y"/>
    <n v="99662"/>
    <s v="Edwin Tan Teck Beng"/>
    <s v="BDM"/>
    <n v="8980000"/>
    <n v="8690108.5800000001"/>
    <n v="0"/>
    <n v="0"/>
    <n v="0"/>
    <n v="8690108.5800000001"/>
    <n v="-289891.41999999993"/>
  </r>
  <r>
    <n v="26500032"/>
    <s v="ARMADA WARAK SDN. BHD."/>
    <n v="101733"/>
    <x v="1212"/>
    <s v="CFS-BB"/>
    <s v="Y"/>
    <n v="99662"/>
    <s v="Edwin Tan Teck Beng"/>
    <s v="BDM"/>
    <n v="19864300"/>
    <n v="19808026.140000001"/>
    <n v="0"/>
    <n v="0"/>
    <n v="0"/>
    <n v="19808026.140000001"/>
    <n v="-56273.859999999404"/>
  </r>
  <r>
    <n v="15412321"/>
    <s v="LAGENDA FAS SDN BHD"/>
    <n v="101733"/>
    <x v="1212"/>
    <s v="CFS-BB"/>
    <s v="Y"/>
    <n v="128143"/>
    <s v="Iftaz Bin Mardi"/>
    <s v="RM"/>
    <n v="250000"/>
    <n v="0"/>
    <n v="0"/>
    <n v="0"/>
    <n v="250000"/>
    <n v="250000"/>
    <n v="0"/>
  </r>
  <r>
    <n v="25414850"/>
    <s v="BONUS CITAJAYA SDN. BHD."/>
    <n v="101733"/>
    <x v="1212"/>
    <s v="CFS-BB"/>
    <s v="N"/>
    <m/>
    <m/>
    <m/>
    <n v="0"/>
    <n v="0"/>
    <n v="0"/>
    <n v="0"/>
    <n v="0"/>
    <n v="0"/>
    <m/>
  </r>
  <r>
    <n v="24844690"/>
    <s v="REXPOINT RESOURCES SDN. BHD."/>
    <n v="101733"/>
    <x v="1212"/>
    <s v="CFS-BB"/>
    <s v="N"/>
    <m/>
    <m/>
    <m/>
    <n v="0"/>
    <n v="0"/>
    <n v="0"/>
    <n v="0"/>
    <n v="0"/>
    <n v="0"/>
    <m/>
  </r>
  <r>
    <n v="14594458"/>
    <s v="SENTUL MURNI SDN BHD"/>
    <n v="101733"/>
    <x v="1212"/>
    <s v="CFS-BB"/>
    <s v="N"/>
    <m/>
    <m/>
    <m/>
    <n v="0"/>
    <n v="0"/>
    <n v="0"/>
    <n v="0"/>
    <n v="0"/>
    <n v="0"/>
    <m/>
  </r>
  <r>
    <n v="20143870"/>
    <s v="PUBLIC GOLD AND JEWELLERY SDN. BHD."/>
    <n v="101734"/>
    <x v="1213"/>
    <s v="CFS-BB"/>
    <s v="N"/>
    <m/>
    <m/>
    <m/>
    <n v="0"/>
    <n v="0"/>
    <n v="0"/>
    <n v="0"/>
    <n v="0"/>
    <n v="0"/>
    <m/>
  </r>
  <r>
    <n v="19702372"/>
    <s v="PUBLIC GOLD MARKETING SDN BHD           "/>
    <n v="101734"/>
    <x v="1213"/>
    <s v="CFS-BB"/>
    <s v="Y"/>
    <n v="134388"/>
    <s v="Ooi Hui Yin"/>
    <s v="RM"/>
    <n v="0"/>
    <n v="0"/>
    <n v="0"/>
    <n v="0"/>
    <n v="1000000"/>
    <n v="1000000"/>
    <n v="1000000"/>
  </r>
  <r>
    <n v="20049672"/>
    <s v="PUBLIC SAFE SDN BHD"/>
    <n v="101734"/>
    <x v="1213"/>
    <s v="CFS-BB"/>
    <s v="N"/>
    <m/>
    <m/>
    <m/>
    <n v="0"/>
    <n v="0"/>
    <n v="0"/>
    <n v="0"/>
    <n v="0"/>
    <n v="0"/>
    <m/>
  </r>
  <r>
    <n v="10920461"/>
    <s v="PUJANGGA MOTOR SDN BHD"/>
    <n v="101735"/>
    <x v="1214"/>
    <s v="CFS-BB"/>
    <s v="Y"/>
    <n v="99910"/>
    <s v="Loo Kit Loong"/>
    <s v="DH"/>
    <n v="4420000"/>
    <n v="3354966.84"/>
    <n v="0"/>
    <n v="0"/>
    <n v="0"/>
    <n v="3354966.84"/>
    <n v="-1065033.1600000001"/>
  </r>
  <r>
    <n v="12914199"/>
    <s v="HUAH LUM CREDIT SDN BHD"/>
    <n v="101735"/>
    <x v="1214"/>
    <s v="CFS-BB"/>
    <s v="N"/>
    <m/>
    <m/>
    <m/>
    <n v="0"/>
    <n v="0"/>
    <n v="0"/>
    <n v="0"/>
    <n v="0"/>
    <n v="0"/>
    <m/>
  </r>
  <r>
    <n v="16088251"/>
    <s v="PUNCAK TEKNOLOGI (M) SDN BHD"/>
    <n v="101736"/>
    <x v="1215"/>
    <s v="CFS-BB"/>
    <s v="Y"/>
    <n v="71532"/>
    <s v="Azril Bin Azman"/>
    <s v="BDM"/>
    <n v="7343500"/>
    <n v="0"/>
    <n v="0"/>
    <n v="300514.75"/>
    <n v="7343500"/>
    <n v="7644014.75"/>
    <n v="300514.75"/>
  </r>
  <r>
    <n v="14761176"/>
    <s v="AMP SYSTEMS SDN BHD"/>
    <n v="101736"/>
    <x v="1215"/>
    <s v="CFS-BB"/>
    <s v="Y"/>
    <n v="71750"/>
    <s v="Nafatahiah Binti Embong"/>
    <s v="BDM"/>
    <n v="500416.43"/>
    <n v="0"/>
    <n v="500277.62"/>
    <n v="0"/>
    <n v="0"/>
    <n v="500277.62"/>
    <n v="-138.80999999999767"/>
  </r>
  <r>
    <n v="14350004"/>
    <s v="PUSAKA GAS SDN BHD"/>
    <n v="101737"/>
    <x v="1216"/>
    <s v="CFS-BB"/>
    <s v="Y"/>
    <n v="130292"/>
    <s v="Dhivyamaaran A/L Anparasan"/>
    <s v="RM"/>
    <n v="2142750"/>
    <n v="856286.88"/>
    <n v="0"/>
    <n v="0"/>
    <n v="651000"/>
    <n v="1507286.88"/>
    <n v="-635463.12000000011"/>
  </r>
  <r>
    <n v="4436859"/>
    <s v="PUSAKA ENTERPRISE                       "/>
    <n v="101737"/>
    <x v="1216"/>
    <s v="CFS-BB"/>
    <s v="N"/>
    <n v="130292"/>
    <s v="Dhivyamaaran A/L Anparasan"/>
    <s v="RM"/>
    <n v="0"/>
    <n v="0"/>
    <n v="0"/>
    <n v="0"/>
    <n v="0"/>
    <n v="0"/>
    <m/>
  </r>
  <r>
    <n v="24702810"/>
    <s v="PUSAT PERNIAGGAAN MATAHARI SDN. BHD."/>
    <n v="101738"/>
    <x v="1217"/>
    <s v="CFS-BB"/>
    <s v="Y"/>
    <n v="124664"/>
    <s v="New Sze Teng"/>
    <s v="BDM"/>
    <n v="25500000"/>
    <n v="25532830.780000001"/>
    <n v="0"/>
    <n v="0"/>
    <n v="0"/>
    <n v="25532830.780000001"/>
    <n v="32830.780000001192"/>
  </r>
  <r>
    <n v="24085710"/>
    <s v="PUSAT BORONG MATAHARI SDN BHD"/>
    <n v="101738"/>
    <x v="1217"/>
    <s v="CFS-BB"/>
    <s v="N"/>
    <n v="124664"/>
    <s v="New Sze Teng"/>
    <s v="BDM"/>
    <n v="0"/>
    <n v="0"/>
    <n v="0"/>
    <n v="0"/>
    <n v="0"/>
    <n v="0"/>
    <m/>
  </r>
  <r>
    <n v="24121582"/>
    <s v="PUSAT BORONG MATAHARI (KTP)SDN BHD"/>
    <n v="101738"/>
    <x v="1217"/>
    <s v="CFS-BB"/>
    <s v="Y"/>
    <n v="124664"/>
    <s v="New Sze Teng"/>
    <s v="BDM"/>
    <n v="6500000"/>
    <n v="6419782.96"/>
    <n v="0"/>
    <n v="0"/>
    <n v="0"/>
    <n v="6419782.96"/>
    <n v="-80217.040000000037"/>
  </r>
  <r>
    <n v="20505665"/>
    <s v="PYL FARMING SDN BHD"/>
    <n v="100847"/>
    <x v="1218"/>
    <s v="CFS-BB"/>
    <s v="Y"/>
    <n v="128450"/>
    <s v="Low Hong Joo"/>
    <s v="RM"/>
    <n v="31965799.82"/>
    <n v="16110805.42"/>
    <n v="505545.42"/>
    <n v="0"/>
    <n v="15500000"/>
    <n v="32116350.84"/>
    <n v="150551.01999999955"/>
  </r>
  <r>
    <n v="13172596"/>
    <s v="PIAU KEE LIVE &amp; FROZEN SEAFOODS S/B"/>
    <n v="100848"/>
    <x v="1219"/>
    <s v="CFS-BB"/>
    <s v="N"/>
    <m/>
    <m/>
    <m/>
    <n v="0"/>
    <n v="0"/>
    <n v="0"/>
    <n v="0"/>
    <n v="0"/>
    <n v="0"/>
    <m/>
  </r>
  <r>
    <n v="14473086"/>
    <s v="RESTORAN PEI ZING (MELAKA) SDN BHD"/>
    <n v="100848"/>
    <x v="1219"/>
    <s v="CFS-BB"/>
    <s v="Y"/>
    <n v="137294"/>
    <s v="Ng Yun Hui"/>
    <s v="RM"/>
    <n v="284858.08"/>
    <n v="0"/>
    <n v="283238.73"/>
    <n v="0"/>
    <n v="0"/>
    <n v="283238.73"/>
    <n v="-1619.3500000000349"/>
  </r>
  <r>
    <n v="22135708"/>
    <s v="PZ JAYA HOLDINGS SDN BHD"/>
    <n v="100848"/>
    <x v="1219"/>
    <s v="CFS-BB"/>
    <s v="N"/>
    <m/>
    <m/>
    <s v="RM"/>
    <n v="0"/>
    <n v="0"/>
    <n v="0"/>
    <n v="0"/>
    <n v="0"/>
    <n v="0"/>
    <m/>
  </r>
  <r>
    <n v="22806818"/>
    <s v="LUCKY PALACE RESTAURANT (MELAKA) SDN BHD"/>
    <n v="100848"/>
    <x v="1219"/>
    <s v="CFS-BB"/>
    <s v="Y"/>
    <n v="137294"/>
    <s v="Ng Yun Hui"/>
    <s v="RM"/>
    <n v="213639.09"/>
    <n v="0"/>
    <n v="212426.07"/>
    <n v="0"/>
    <n v="0"/>
    <n v="212426.07"/>
    <n v="-1213.0199999999895"/>
  </r>
  <r>
    <n v="14221407"/>
    <s v="PZS DEVELOPMENT SDN BHD                 "/>
    <n v="101739"/>
    <x v="1220"/>
    <s v="CFS-BB"/>
    <s v="Y"/>
    <n v="67157"/>
    <s v="Noor Hafizza Binti Ismail"/>
    <s v="RM"/>
    <n v="0"/>
    <n v="0"/>
    <n v="0"/>
    <n v="560050.67000000004"/>
    <n v="0"/>
    <n v="560050.67000000004"/>
    <n v="560050.67000000004"/>
  </r>
  <r>
    <n v="26182548"/>
    <s v="PZS PROPERTIES SDN BHD                  "/>
    <n v="101739"/>
    <x v="1220"/>
    <s v="CFS-BB"/>
    <s v="N"/>
    <m/>
    <m/>
    <m/>
    <n v="0"/>
    <n v="0"/>
    <n v="0"/>
    <n v="0"/>
    <n v="0"/>
    <n v="0"/>
    <m/>
  </r>
  <r>
    <n v="15890109"/>
    <s v="RIAMODA SILK HOUSE SDN BHD"/>
    <n v="100850"/>
    <x v="1221"/>
    <s v="CFS-BB"/>
    <s v="Y"/>
    <n v="88684"/>
    <s v="Muhamad Rashidi Bin Naili"/>
    <s v="RM"/>
    <n v="0"/>
    <n v="0"/>
    <n v="0"/>
    <n v="82014.7"/>
    <n v="0"/>
    <n v="82014.7"/>
    <n v="82014.7"/>
  </r>
  <r>
    <n v="16322803"/>
    <s v="QARISMA MODA SDN. BHD."/>
    <n v="100850"/>
    <x v="1221"/>
    <s v="CFS-BB"/>
    <s v="Y"/>
    <n v="88684"/>
    <s v="Muhamad Rashidi Bin Naili"/>
    <s v="RM"/>
    <n v="810000"/>
    <n v="649245.13"/>
    <n v="0"/>
    <n v="0"/>
    <n v="0"/>
    <n v="649245.13"/>
    <n v="-160754.87"/>
  </r>
  <r>
    <n v="8246390"/>
    <s v="Q PILE &amp; MACHINERIES SDN BHD"/>
    <n v="100851"/>
    <x v="1222"/>
    <s v="CFS-BB"/>
    <s v="N"/>
    <m/>
    <m/>
    <m/>
    <n v="0"/>
    <n v="0"/>
    <n v="0"/>
    <n v="0"/>
    <n v="0"/>
    <n v="0"/>
    <m/>
  </r>
  <r>
    <n v="15511079"/>
    <s v="BABENA - MIX INDUSTRIES SDN BHD"/>
    <n v="100851"/>
    <x v="1222"/>
    <s v="CFS-BB"/>
    <s v="Y"/>
    <n v="74805"/>
    <s v="Fataniah Fatim Binti Mustafa"/>
    <s v="RM"/>
    <n v="2837500"/>
    <n v="1342017.3999999999"/>
    <n v="0"/>
    <n v="0"/>
    <n v="1500000"/>
    <n v="2842017.4"/>
    <n v="4517.3999999999069"/>
  </r>
  <r>
    <n v="15511327"/>
    <s v="Q BENA MARKETING SDN BHD"/>
    <n v="100851"/>
    <x v="1222"/>
    <s v="CFS-BB"/>
    <s v="N"/>
    <n v="74805"/>
    <s v="Fataniah Fatim Binti Mustafa"/>
    <s v="RM"/>
    <n v="0"/>
    <n v="0"/>
    <n v="0"/>
    <n v="0"/>
    <n v="0"/>
    <n v="0"/>
    <m/>
  </r>
  <r>
    <n v="22421669"/>
    <s v="OVAL LODGE SDN BHD"/>
    <n v="100849"/>
    <x v="1223"/>
    <s v="CFS-BB"/>
    <s v="Y"/>
    <n v="139866"/>
    <s v="Liew Sze Pei"/>
    <s v="BDM"/>
    <n v="6016200"/>
    <n v="5471530.7300000004"/>
    <n v="0"/>
    <n v="0"/>
    <n v="0"/>
    <n v="5471530.7300000004"/>
    <n v="-544669.26999999955"/>
  </r>
  <r>
    <n v="24266766"/>
    <s v="QUILL FACILITY MANAGEMENT SDN BHD"/>
    <n v="100849"/>
    <x v="1223"/>
    <s v="CFS-BB"/>
    <s v="Y"/>
    <n v="131117"/>
    <s v="Chen Chun Kei"/>
    <s v="RM"/>
    <n v="600000"/>
    <n v="603798.41"/>
    <n v="0"/>
    <n v="0"/>
    <n v="0"/>
    <n v="603798.41"/>
    <n v="3798.4100000000326"/>
  </r>
  <r>
    <n v="24664797"/>
    <s v="SYMBION PHARMA SDN BHD"/>
    <n v="100849"/>
    <x v="1223"/>
    <s v="CFS-BB"/>
    <s v="Y"/>
    <n v="139866"/>
    <s v="Liew Sze Pei"/>
    <s v="BDM"/>
    <n v="2998684.17"/>
    <n v="0"/>
    <n v="495789.45"/>
    <n v="0"/>
    <n v="1000000"/>
    <n v="1495789.45"/>
    <n v="-1502894.72"/>
  </r>
  <r>
    <n v="25519840"/>
    <s v="Q DEVELOPMENT SDN. BHD."/>
    <n v="100849"/>
    <x v="1223"/>
    <s v="CFS-BB"/>
    <s v="Y"/>
    <n v="139866"/>
    <s v="Liew Sze Pei"/>
    <s v="BDM"/>
    <n v="77000000"/>
    <n v="57093849.57"/>
    <n v="0"/>
    <n v="0"/>
    <n v="0"/>
    <n v="57093849.57"/>
    <n v="-19906150.43"/>
  </r>
  <r>
    <n v="26170233"/>
    <s v="ANDARAMA SDN BHD                        "/>
    <n v="100849"/>
    <x v="1223"/>
    <s v="CFS-BB"/>
    <s v="N"/>
    <m/>
    <m/>
    <m/>
    <n v="0"/>
    <n v="0"/>
    <n v="0"/>
    <n v="0"/>
    <n v="0"/>
    <n v="0"/>
    <m/>
  </r>
  <r>
    <n v="15081945"/>
    <s v="Q EXPRESS LINE SDN BHD"/>
    <n v="101740"/>
    <x v="1224"/>
    <s v="CFS-BB"/>
    <s v="Y"/>
    <n v="124361"/>
    <s v="Lim Wee Sern "/>
    <s v="RM"/>
    <n v="7050000"/>
    <n v="1015882.43"/>
    <n v="0"/>
    <n v="2001219.91"/>
    <n v="6050000"/>
    <n v="9067102.3399999999"/>
    <n v="2017102.3399999999"/>
  </r>
  <r>
    <n v="14710566"/>
    <s v="QEL MARITIME (M) SDN BHD"/>
    <n v="101740"/>
    <x v="1224"/>
    <s v="CFS-BB"/>
    <s v="N"/>
    <n v="124361"/>
    <s v="Lim Wee Sern "/>
    <s v="RM"/>
    <n v="0"/>
    <n v="0"/>
    <n v="0"/>
    <n v="0"/>
    <n v="0"/>
    <n v="0"/>
    <m/>
  </r>
  <r>
    <n v="5690304"/>
    <s v="QSE CONSTRUCTION SDN BHD"/>
    <n v="100852"/>
    <x v="1225"/>
    <s v="CFS-BB"/>
    <s v="Y"/>
    <n v="124664"/>
    <s v="New Sze Teng"/>
    <s v="BDM"/>
    <n v="20802695.460000001"/>
    <n v="0"/>
    <n v="1001796.99"/>
    <n v="0.02"/>
    <n v="19800000"/>
    <n v="20801797.010000002"/>
    <n v="-898.44999999925494"/>
  </r>
  <r>
    <n v="22635783"/>
    <s v="ANEKA WAWASAN SDN BHD"/>
    <n v="100852"/>
    <x v="1225"/>
    <s v="CFS-BB"/>
    <s v="Y"/>
    <n v="124664"/>
    <s v="New Sze Teng"/>
    <s v="BDM"/>
    <n v="2027297"/>
    <n v="1848915.13"/>
    <n v="0"/>
    <n v="0"/>
    <n v="0"/>
    <n v="1848915.13"/>
    <n v="-178381.87000000011"/>
  </r>
  <r>
    <n v="15287408"/>
    <s v="QS INSTRUMENTS SDN. BHD."/>
    <n v="101741"/>
    <x v="1226"/>
    <s v="CFS-BB"/>
    <s v="Y"/>
    <n v="124361"/>
    <s v="Lim Wee Sern "/>
    <s v="RM"/>
    <n v="1820000"/>
    <n v="0"/>
    <n v="0"/>
    <n v="356000"/>
    <n v="1285000"/>
    <n v="1641000"/>
    <n v="-179000"/>
  </r>
  <r>
    <n v="16657263"/>
    <s v="QAM ASIA PACIFIC SDN BHD"/>
    <n v="101741"/>
    <x v="1226"/>
    <s v="CFS-BB"/>
    <s v="N"/>
    <n v="124361"/>
    <s v="Lim Wee Sern "/>
    <s v="RM"/>
    <n v="0"/>
    <n v="0"/>
    <n v="0"/>
    <n v="0"/>
    <n v="0"/>
    <n v="0"/>
    <m/>
  </r>
  <r>
    <n v="16657234"/>
    <s v="QES INTRA PACIFIC SDN.BHD."/>
    <n v="101741"/>
    <x v="1226"/>
    <s v="CFS-BB"/>
    <s v="N"/>
    <n v="124361"/>
    <s v="Lim Wee Sern "/>
    <s v="RM"/>
    <n v="0"/>
    <n v="0"/>
    <n v="0"/>
    <n v="0"/>
    <n v="0"/>
    <n v="0"/>
    <m/>
  </r>
  <r>
    <n v="15153291"/>
    <s v="QES MECHATRONIC SDN.BHD."/>
    <n v="101741"/>
    <x v="1226"/>
    <s v="CFS-BB"/>
    <s v="N"/>
    <n v="124361"/>
    <s v="Lim Wee Sern "/>
    <s v="RM"/>
    <n v="0"/>
    <n v="0"/>
    <n v="0"/>
    <n v="0"/>
    <n v="0"/>
    <n v="0"/>
    <m/>
  </r>
  <r>
    <n v="25540196"/>
    <s v="QES VISION SOLUTIONS SDN BHD"/>
    <n v="101741"/>
    <x v="1226"/>
    <s v="CFS-BB"/>
    <s v="N"/>
    <m/>
    <m/>
    <m/>
    <n v="0"/>
    <n v="0"/>
    <n v="0"/>
    <n v="0"/>
    <n v="0"/>
    <n v="0"/>
    <m/>
  </r>
  <r>
    <n v="6458691"/>
    <s v="RAJANG VENICE SDN BHD"/>
    <n v="100853"/>
    <x v="1227"/>
    <s v="CFS-BB"/>
    <s v="Y"/>
    <n v="27353"/>
    <s v="Tuan Ak Ajai"/>
    <s v="RM"/>
    <n v="0"/>
    <n v="0"/>
    <n v="180358.08"/>
    <n v="0"/>
    <n v="0"/>
    <n v="180358.08"/>
    <n v="180358.08"/>
  </r>
  <r>
    <n v="7402173"/>
    <s v="GROLITE SHIPPING SDN BHD"/>
    <n v="100853"/>
    <x v="1227"/>
    <s v="CFS-BB"/>
    <s v="Y"/>
    <n v="27353"/>
    <s v="Tuan Ak Ajai"/>
    <s v="RM"/>
    <n v="0"/>
    <n v="0"/>
    <n v="0"/>
    <n v="801340.64"/>
    <n v="0"/>
    <n v="801340.64"/>
    <n v="801340.64"/>
  </r>
  <r>
    <n v="10388911"/>
    <s v="GLOW QUEST SDN BHD"/>
    <n v="100853"/>
    <x v="1227"/>
    <s v="CFS-BB"/>
    <s v="N"/>
    <m/>
    <m/>
    <m/>
    <n v="0"/>
    <n v="0"/>
    <n v="0"/>
    <n v="0"/>
    <n v="0"/>
    <n v="0"/>
    <m/>
  </r>
  <r>
    <n v="18088202"/>
    <s v="QUANTUM EVERSHINE (S) SDN BHD"/>
    <n v="100853"/>
    <x v="1227"/>
    <s v="CFS-BB"/>
    <s v="Y"/>
    <n v="27353"/>
    <s v="Tuan Ak Ajai"/>
    <s v="RM"/>
    <n v="2000000"/>
    <n v="0"/>
    <n v="0"/>
    <n v="300000"/>
    <n v="2000000"/>
    <n v="2300000"/>
    <n v="300000"/>
  </r>
  <r>
    <n v="26709457"/>
    <s v="FUEL MASTER SDN. BHD."/>
    <n v="100853"/>
    <x v="1227"/>
    <s v="CFS-BB"/>
    <s v="N"/>
    <m/>
    <m/>
    <m/>
    <n v="0"/>
    <n v="0"/>
    <n v="0"/>
    <n v="0"/>
    <n v="0"/>
    <n v="0"/>
    <m/>
  </r>
  <r>
    <n v="25396788"/>
    <s v="LSH GLOBAL ENTERPRISE SDN BHD"/>
    <n v="100854"/>
    <x v="1228"/>
    <s v="CFS-BB"/>
    <s v="Y"/>
    <n v="82668"/>
    <s v="Mohamed Danial Bin Sulaiman Ch'ng"/>
    <s v="BDM"/>
    <n v="10149900.76"/>
    <n v="0"/>
    <n v="7019704.5300000003"/>
    <n v="0"/>
    <n v="250000"/>
    <n v="7269704.5300000003"/>
    <n v="-2880196.2299999995"/>
  </r>
  <r>
    <n v="25446477"/>
    <s v="QUATTRO BINA SDN BHD"/>
    <n v="100854"/>
    <x v="1228"/>
    <s v="CFS-BB"/>
    <s v="Y"/>
    <n v="82668"/>
    <s v="Mohamed Danial Bin Sulaiman Ch'ng"/>
    <s v="BDM"/>
    <n v="850000"/>
    <n v="505380.63"/>
    <n v="905535.9"/>
    <n v="0"/>
    <n v="300000"/>
    <n v="1710916.53"/>
    <n v="860916.53"/>
  </r>
  <r>
    <n v="16079822"/>
    <s v="QUBE INTEGRATED MALAYSIA SDN.BHD"/>
    <n v="100855"/>
    <x v="1229"/>
    <s v="CFS-BB"/>
    <s v="Y"/>
    <n v="133907"/>
    <s v="See Tho Mei Cheam"/>
    <s v="RM"/>
    <n v="1200000"/>
    <n v="0"/>
    <n v="0"/>
    <n v="2604646.2799999998"/>
    <n v="1200000"/>
    <n v="3804646.28"/>
    <n v="2604646.2799999998"/>
  </r>
  <r>
    <n v="17601359"/>
    <s v="QUBE MEDICAL PRODUCTS SDN. BHD."/>
    <n v="100855"/>
    <x v="1229"/>
    <s v="CFS-BB"/>
    <s v="Y"/>
    <n v="133907"/>
    <s v="See Tho Mei Cheam"/>
    <s v="RM"/>
    <n v="0"/>
    <n v="0"/>
    <n v="0"/>
    <n v="2145035.16"/>
    <n v="0"/>
    <n v="2145035.16"/>
    <n v="2145035.16"/>
  </r>
  <r>
    <n v="16189003"/>
    <s v="MINAT KEMUNCAK SDN. BHD."/>
    <n v="100858"/>
    <x v="1230"/>
    <s v="CFS-BB"/>
    <s v="N"/>
    <n v="128450"/>
    <s v="Low Hong Joo"/>
    <s v="RM"/>
    <n v="0"/>
    <n v="0"/>
    <n v="0"/>
    <n v="0"/>
    <n v="0"/>
    <n v="0"/>
    <m/>
  </r>
  <r>
    <n v="20120752"/>
    <s v="HARTAWAN MEGAJAYA SDN BHD"/>
    <n v="100858"/>
    <x v="1230"/>
    <s v="CFS-BB"/>
    <s v="N"/>
    <m/>
    <m/>
    <m/>
    <n v="0"/>
    <n v="0"/>
    <n v="0"/>
    <n v="0"/>
    <n v="0"/>
    <n v="0"/>
    <m/>
  </r>
  <r>
    <n v="20351863"/>
    <s v="RADIANT EFFORT SDN BHD"/>
    <n v="100858"/>
    <x v="1230"/>
    <s v="CFS-BB"/>
    <s v="Y"/>
    <n v="128450"/>
    <s v="Low Hong Joo"/>
    <s v="RM"/>
    <n v="14055000"/>
    <n v="0"/>
    <n v="0"/>
    <n v="0"/>
    <n v="0"/>
    <n v="0"/>
    <n v="-14055000"/>
  </r>
  <r>
    <n v="16150829"/>
    <s v="RADIANT SYMPHONY SDN BHD"/>
    <n v="101742"/>
    <x v="1231"/>
    <s v="CFS-BB"/>
    <s v="N"/>
    <m/>
    <m/>
    <m/>
    <n v="0"/>
    <n v="0"/>
    <n v="0"/>
    <n v="0"/>
    <n v="0"/>
    <n v="0"/>
    <m/>
  </r>
  <r>
    <n v="21535653"/>
    <s v="SELAYANG18 SDN BHD"/>
    <n v="101742"/>
    <x v="1231"/>
    <s v="CFS-BB"/>
    <s v="Y"/>
    <m/>
    <m/>
    <m/>
    <n v="0"/>
    <n v="0"/>
    <n v="0"/>
    <n v="0"/>
    <n v="0"/>
    <n v="0"/>
    <n v="0"/>
  </r>
  <r>
    <n v="20234414"/>
    <s v="ZIP HILL DEVELOPMENT SDN BHD"/>
    <n v="101742"/>
    <x v="1231"/>
    <s v="CFS-BB"/>
    <s v="N"/>
    <m/>
    <m/>
    <m/>
    <n v="0"/>
    <n v="0"/>
    <n v="0"/>
    <n v="0"/>
    <n v="0"/>
    <n v="0"/>
    <m/>
  </r>
  <r>
    <n v="18520219"/>
    <s v="RAFULIN HOLDINGS SDN BHD"/>
    <n v="101743"/>
    <x v="1232"/>
    <s v="CFS-BB"/>
    <s v="Y"/>
    <n v="128374"/>
    <s v="Ho Sie Cheng"/>
    <s v="RM"/>
    <n v="1000000"/>
    <n v="0"/>
    <n v="0"/>
    <n v="0"/>
    <n v="1000000"/>
    <n v="1000000"/>
    <n v="0"/>
  </r>
  <r>
    <n v="6403173"/>
    <s v="DISITU HOLDINGS SDN BHD"/>
    <n v="101743"/>
    <x v="1232"/>
    <s v="CFS-BB"/>
    <s v="Y"/>
    <n v="129270"/>
    <s v="Ang Xing-Yiow"/>
    <s v="RM"/>
    <n v="250000"/>
    <n v="0"/>
    <n v="0"/>
    <n v="0"/>
    <n v="250000"/>
    <n v="250000"/>
    <n v="0"/>
  </r>
  <r>
    <n v="19273276"/>
    <s v="MINCONSULT SDN. BHD."/>
    <n v="101743"/>
    <x v="1232"/>
    <s v="CFS-BB"/>
    <s v="N"/>
    <m/>
    <m/>
    <m/>
    <n v="0"/>
    <n v="0"/>
    <n v="0"/>
    <n v="0"/>
    <n v="0"/>
    <n v="0"/>
    <m/>
  </r>
  <r>
    <n v="15171039"/>
    <s v="RAHMAN BROTHERS AUTOMOTIVE SDN. BHD."/>
    <n v="101744"/>
    <x v="1233"/>
    <s v="CFS-BB"/>
    <s v="N"/>
    <m/>
    <m/>
    <m/>
    <n v="0"/>
    <n v="0"/>
    <n v="0"/>
    <n v="0"/>
    <n v="0"/>
    <n v="0"/>
    <m/>
  </r>
  <r>
    <n v="3878431"/>
    <s v="SYARIKAT RAHMAN BROTHERS PERUMAHAN S/B"/>
    <n v="101744"/>
    <x v="1233"/>
    <s v="CFS-BB"/>
    <s v="N"/>
    <n v="126482"/>
    <s v="Siti Nur Zawani Binti Hazlan"/>
    <s v="RM"/>
    <n v="0"/>
    <n v="0"/>
    <n v="0"/>
    <n v="0"/>
    <n v="0"/>
    <n v="0"/>
    <m/>
  </r>
  <r>
    <n v="14116936"/>
    <s v="RAINBOW MARBLE &amp; TILING SDN BHD"/>
    <n v="100859"/>
    <x v="1234"/>
    <s v="CFS-BB"/>
    <s v="Y"/>
    <n v="136923"/>
    <s v="Lee Tien-Ern Lexter"/>
    <s v="RM"/>
    <n v="3600000"/>
    <n v="0"/>
    <n v="0"/>
    <n v="0"/>
    <n v="3600000"/>
    <n v="3600000"/>
    <n v="0"/>
  </r>
  <r>
    <n v="16085247"/>
    <s v="S.P.GRANITE SDN BHD"/>
    <n v="100859"/>
    <x v="1234"/>
    <s v="CFS-BB"/>
    <s v="N"/>
    <m/>
    <m/>
    <s v="RM"/>
    <n v="0"/>
    <n v="0"/>
    <n v="0"/>
    <n v="0"/>
    <n v="0"/>
    <n v="0"/>
    <m/>
  </r>
  <r>
    <n v="14709492"/>
    <s v="RAINBOW PAPER SUPPLIES SDN BHD"/>
    <n v="100860"/>
    <x v="1235"/>
    <s v="CFS-BB"/>
    <s v="Y"/>
    <n v="131084"/>
    <s v="Pang Lisa"/>
    <s v="RM"/>
    <n v="8003969.2800000003"/>
    <n v="0"/>
    <n v="502646.19"/>
    <n v="0"/>
    <n v="7500000"/>
    <n v="8002646.1900000004"/>
    <n v="-1323.089999999851"/>
  </r>
  <r>
    <n v="25049382"/>
    <s v="RAINBOW IK RESOURCES SDN BHD"/>
    <n v="100860"/>
    <x v="1235"/>
    <s v="CFS-BB"/>
    <s v="Y"/>
    <n v="131084"/>
    <s v="Pang Lisa"/>
    <s v="RM"/>
    <n v="6500000"/>
    <n v="0"/>
    <n v="0"/>
    <n v="150645.32999999999"/>
    <n v="6500000"/>
    <n v="6650645.3300000001"/>
    <n v="150645.33000000007"/>
  </r>
  <r>
    <n v="26643687"/>
    <s v="SUPERNOVA VISION SDN BHD"/>
    <n v="100860"/>
    <x v="1235"/>
    <s v="CFS-BB"/>
    <s v="Y"/>
    <n v="131084"/>
    <s v="Pang Lisa"/>
    <s v="RM"/>
    <n v="1525612.05"/>
    <n v="0"/>
    <n v="1517074.7"/>
    <n v="0"/>
    <n v="0"/>
    <n v="1517074.7"/>
    <n v="-8537.3500000000931"/>
  </r>
  <r>
    <n v="4841796"/>
    <s v="STESYEN MINYAK MAJU JAYA                "/>
    <n v="100861"/>
    <x v="1236"/>
    <s v="CFS-BB"/>
    <s v="Y"/>
    <n v="88661"/>
    <s v="Lim Mei Hwa"/>
    <s v="RM"/>
    <n v="15236.62"/>
    <n v="0"/>
    <n v="15157.76"/>
    <n v="0"/>
    <n v="0"/>
    <n v="15157.76"/>
    <n v="-78.860000000000582"/>
  </r>
  <r>
    <n v="15717341"/>
    <s v="SERI AHAZA GROUP (M) SDN BHD"/>
    <n v="100861"/>
    <x v="1236"/>
    <s v="CFS-BB"/>
    <s v="Y"/>
    <n v="88661"/>
    <s v="Lim Mei Hwa"/>
    <s v="RM"/>
    <n v="453713.48"/>
    <n v="0"/>
    <n v="252475.67"/>
    <n v="0"/>
    <n v="200000"/>
    <n v="452475.67000000004"/>
    <n v="-1237.8099999999395"/>
  </r>
  <r>
    <n v="17454079"/>
    <s v="RAINBOW SERVICE STATION CALTEX KUALA KRA"/>
    <n v="100861"/>
    <x v="1236"/>
    <s v="CFS-BB"/>
    <s v="Y"/>
    <n v="88661"/>
    <s v="Lim Mei Hwa"/>
    <s v="RM"/>
    <n v="2002327.79"/>
    <n v="493298.66000000003"/>
    <n v="482885.2"/>
    <n v="0"/>
    <n v="200000"/>
    <n v="1176183.8600000001"/>
    <n v="-826143.92999999993"/>
  </r>
  <r>
    <n v="1455026"/>
    <s v="RAMLY FOOD MARKETING SDN BHD"/>
    <n v="100862"/>
    <x v="1237"/>
    <s v="CFS-BB"/>
    <s v="Y"/>
    <n v="126482"/>
    <s v="Siti Nur Zawani Binti Hazlan"/>
    <s v="RM"/>
    <n v="12000000"/>
    <n v="0"/>
    <n v="0"/>
    <n v="1500000"/>
    <n v="12000000"/>
    <n v="13500000"/>
    <n v="1500000"/>
  </r>
  <r>
    <n v="4081438"/>
    <s v="RAMLY FOOD PROCESSING SDN BHD"/>
    <n v="100862"/>
    <x v="1237"/>
    <s v="CFS-BB"/>
    <s v="Y"/>
    <n v="126482"/>
    <s v="Siti Nur Zawani Binti Hazlan"/>
    <s v="RM"/>
    <n v="16000000"/>
    <n v="0"/>
    <n v="0"/>
    <n v="500000"/>
    <n v="16000000"/>
    <n v="16500000"/>
    <n v="500000"/>
  </r>
  <r>
    <n v="5758667"/>
    <s v="RAMPAI-NIAGA SDN BHD"/>
    <n v="101745"/>
    <x v="1238"/>
    <s v="CFS-BB"/>
    <s v="Y"/>
    <n v="126349"/>
    <s v="Poh Jo Ee Ysabelle"/>
    <s v="RM"/>
    <n v="1000000"/>
    <n v="0"/>
    <n v="0"/>
    <n v="0.02"/>
    <n v="1000000"/>
    <n v="1000000.02"/>
    <n v="2.0000000018626451E-2"/>
  </r>
  <r>
    <n v="24957690"/>
    <s v="SENJA AMAN DEVELOPMENT SDN BHD          "/>
    <n v="101745"/>
    <x v="1238"/>
    <s v="CFS-BB"/>
    <s v="N"/>
    <m/>
    <m/>
    <m/>
    <n v="0"/>
    <n v="0"/>
    <n v="0"/>
    <n v="0"/>
    <n v="0"/>
    <n v="0"/>
    <m/>
  </r>
  <r>
    <n v="4119911"/>
    <s v="RANACO MARINE SDN BHD                   "/>
    <n v="100863"/>
    <x v="1239"/>
    <s v="CFS-BB"/>
    <s v="Y"/>
    <m/>
    <m/>
    <s v="RM"/>
    <n v="0"/>
    <n v="1629569.58"/>
    <n v="0"/>
    <n v="0"/>
    <n v="317675"/>
    <n v="1947244.58"/>
    <n v="1947244.58"/>
  </r>
  <r>
    <n v="15223937"/>
    <s v="RANACO EDUCATION AND TRAINING INSTITUTE "/>
    <n v="100863"/>
    <x v="1239"/>
    <s v="CFS-BB"/>
    <s v="Y"/>
    <m/>
    <m/>
    <s v="RM"/>
    <n v="0"/>
    <n v="3115088.0999999996"/>
    <n v="0"/>
    <n v="0"/>
    <n v="0"/>
    <n v="3115088.0999999996"/>
    <n v="3115088.0999999996"/>
  </r>
  <r>
    <n v="16685807"/>
    <s v="RANCANG DELIMA SDN BHD"/>
    <n v="101746"/>
    <x v="1240"/>
    <s v="CFS-BB"/>
    <s v="Y"/>
    <n v="64719"/>
    <s v="Sharifah Atiza Binti Sy.Ibrahim"/>
    <s v="BDM"/>
    <n v="1140000"/>
    <n v="831086.09"/>
    <n v="0"/>
    <n v="0"/>
    <n v="0"/>
    <n v="831086.09"/>
    <n v="-308913.91000000003"/>
  </r>
  <r>
    <n v="21470210"/>
    <s v="DELIMA HARDWARE SUPPLIES SDN BHD"/>
    <n v="101746"/>
    <x v="1240"/>
    <s v="CFS-BB"/>
    <s v="N"/>
    <m/>
    <m/>
    <m/>
    <n v="0"/>
    <n v="0"/>
    <n v="0"/>
    <n v="0"/>
    <n v="0"/>
    <n v="0"/>
    <m/>
  </r>
  <r>
    <n v="14583974"/>
    <s v="PIMPINAN CERIA SDN BHD"/>
    <n v="100865"/>
    <x v="1241"/>
    <s v="CFS-BB"/>
    <s v="Y"/>
    <n v="127389"/>
    <s v="Jaspher Gumpil"/>
    <s v="RM"/>
    <n v="1800000"/>
    <n v="1267030.29"/>
    <n v="0"/>
    <n v="0"/>
    <n v="0"/>
    <n v="1267030.29"/>
    <n v="-532969.71"/>
  </r>
  <r>
    <n v="20894010"/>
    <s v="MORIB PALM OIL ESTATES SDN BHD"/>
    <n v="100865"/>
    <x v="1241"/>
    <s v="CFS-BB"/>
    <s v="Y"/>
    <n v="138615"/>
    <s v="Joesephine Chong Siew Man "/>
    <s v="RM"/>
    <n v="20000000"/>
    <n v="8416985.4499999993"/>
    <n v="0"/>
    <n v="0"/>
    <n v="0"/>
    <n v="8416985.4499999993"/>
    <n v="-11583014.550000001"/>
  </r>
  <r>
    <n v="22265118"/>
    <s v="RANGKAIAN JASA SDN BHD"/>
    <n v="100865"/>
    <x v="1241"/>
    <s v="CFS-BB"/>
    <s v="Y"/>
    <n v="57446"/>
    <s v="Lim Kim Ngiap"/>
    <s v="BC Head"/>
    <n v="55511000"/>
    <n v="0"/>
    <n v="0"/>
    <n v="1675.78"/>
    <n v="5511000"/>
    <n v="5512675.7800000003"/>
    <n v="-49998324.219999999"/>
  </r>
  <r>
    <n v="22558713"/>
    <s v="LADANG ULU TINGKAYU SDN BHD"/>
    <n v="100865"/>
    <x v="1241"/>
    <s v="CFS-BB"/>
    <s v="Y"/>
    <n v="57446"/>
    <s v="Lim Kim Ngiap"/>
    <s v="BC Head"/>
    <n v="45000000"/>
    <n v="18862071.309999999"/>
    <n v="0"/>
    <n v="0"/>
    <n v="0"/>
    <n v="18862071.309999999"/>
    <n v="-26137928.690000001"/>
  </r>
  <r>
    <n v="22699014"/>
    <s v="PLATINUM ORIENTAL SDN BHD"/>
    <n v="100865"/>
    <x v="1241"/>
    <s v="CFS-BB"/>
    <s v="Y"/>
    <n v="127389"/>
    <s v="Jaspher Gumpil"/>
    <s v="RM"/>
    <n v="1700000"/>
    <n v="1377469.71"/>
    <n v="0"/>
    <n v="0"/>
    <n v="0"/>
    <n v="1377469.71"/>
    <n v="-322530.29000000004"/>
  </r>
  <r>
    <n v="23869521"/>
    <s v="TAN SOON CHAI &amp; SONS SDN BHD"/>
    <n v="100865"/>
    <x v="1241"/>
    <s v="CFS-BB"/>
    <s v="Y"/>
    <n v="134257"/>
    <s v="Wong Boon Su"/>
    <s v="RM"/>
    <n v="2000000"/>
    <n v="1659798.96"/>
    <n v="0"/>
    <n v="0"/>
    <n v="0"/>
    <n v="1659798.96"/>
    <n v="-340201.04000000004"/>
  </r>
  <r>
    <n v="24814768"/>
    <s v="WELCOME PRESTIGE SDN BHD"/>
    <n v="100865"/>
    <x v="1241"/>
    <s v="CFS-BB"/>
    <s v="Y"/>
    <n v="134257"/>
    <s v="Wong Boon Su"/>
    <s v="RM"/>
    <n v="1735000"/>
    <n v="1556424.06"/>
    <n v="0"/>
    <n v="0"/>
    <n v="0"/>
    <n v="1556424.06"/>
    <n v="-178575.93999999994"/>
  </r>
  <r>
    <n v="27017665"/>
    <s v="HUACHANG GROWMAX (M) SDN BHD            "/>
    <n v="100865"/>
    <x v="1241"/>
    <s v="CFS-BB"/>
    <s v="N"/>
    <n v="138615"/>
    <s v="Joesephine Chong Siew Man "/>
    <s v="RM"/>
    <n v="0"/>
    <n v="1000684.93"/>
    <n v="0"/>
    <n v="950000"/>
    <n v="2375000"/>
    <n v="4325684.93"/>
    <m/>
  </r>
  <r>
    <n v="5275757"/>
    <s v="ABI MOTORS SDN BHD"/>
    <n v="100864"/>
    <x v="1242"/>
    <s v="CFS-BB"/>
    <s v="Y"/>
    <n v="131072"/>
    <s v="Pneh Joo Li"/>
    <s v="RM"/>
    <n v="0"/>
    <n v="0"/>
    <n v="0"/>
    <n v="400700.58"/>
    <n v="0"/>
    <n v="400700.58"/>
    <n v="400700.58"/>
  </r>
  <r>
    <n v="6516402"/>
    <s v="RANGKA RAYA SDN BHD"/>
    <n v="100864"/>
    <x v="1242"/>
    <s v="CFS-BB"/>
    <s v="Y"/>
    <n v="99910"/>
    <s v="Loo Kit Loong"/>
    <s v="DH"/>
    <n v="230000"/>
    <n v="0"/>
    <n v="0"/>
    <n v="0"/>
    <n v="230000"/>
    <n v="230000"/>
    <n v="0"/>
  </r>
  <r>
    <n v="16148097"/>
    <s v="RAQIV ENTERPRISE                        "/>
    <n v="101747"/>
    <x v="1243"/>
    <s v="CFS-BB"/>
    <s v="Y"/>
    <n v="132785"/>
    <s v="Chong Sook Ling"/>
    <s v="RM"/>
    <n v="500239.13"/>
    <n v="0"/>
    <n v="300159.43"/>
    <n v="0"/>
    <n v="200000"/>
    <n v="500159.43"/>
    <n v="-79.700000000011642"/>
  </r>
  <r>
    <n v="24689198"/>
    <s v="ALIANA DURRANI ENTERPRISE               "/>
    <n v="101747"/>
    <x v="1243"/>
    <s v="CFS-BB"/>
    <s v="N"/>
    <n v="132785"/>
    <s v="Chong Sook Ling"/>
    <s v="RM"/>
    <n v="0"/>
    <n v="494371.33"/>
    <n v="0"/>
    <n v="0"/>
    <n v="0"/>
    <n v="494371.33"/>
    <m/>
  </r>
  <r>
    <n v="10974527"/>
    <s v="SYARIKAT JASA A.S SDN BHD"/>
    <n v="100866"/>
    <x v="1244"/>
    <s v="CFS-BB"/>
    <s v="Y"/>
    <n v="72942"/>
    <s v="Noor Hafizah Binti Idrishah"/>
    <s v="RM"/>
    <n v="7300000"/>
    <n v="1014065.49"/>
    <n v="1512229.35"/>
    <n v="0"/>
    <n v="6300000"/>
    <n v="8826294.8399999999"/>
    <n v="1526294.8399999999"/>
  </r>
  <r>
    <n v="11980615"/>
    <s v="KCJ ENGINEERING SDN.BHD."/>
    <n v="100866"/>
    <x v="1244"/>
    <s v="CFS-BB"/>
    <s v="Y"/>
    <n v="92006"/>
    <s v="Tan Lee Ling"/>
    <s v="BDM"/>
    <n v="5850000"/>
    <n v="0"/>
    <n v="0"/>
    <n v="0"/>
    <n v="5850000"/>
    <n v="5850000"/>
    <n v="0"/>
  </r>
  <r>
    <n v="15965254"/>
    <s v="RASMA M &amp; E SDN. BHD."/>
    <n v="100866"/>
    <x v="1244"/>
    <s v="CFS-BB"/>
    <s v="Y"/>
    <n v="139866"/>
    <s v="Liew Sze Pei"/>
    <s v="BDM"/>
    <n v="4600000"/>
    <n v="0"/>
    <n v="0"/>
    <n v="0"/>
    <n v="4600000"/>
    <n v="4600000"/>
    <n v="0"/>
  </r>
  <r>
    <n v="23336287"/>
    <s v="SWORD ELEVATOR (M) SDN.BHD."/>
    <n v="100866"/>
    <x v="1244"/>
    <s v="CFS-BB"/>
    <s v="N"/>
    <m/>
    <m/>
    <m/>
    <n v="0"/>
    <n v="0"/>
    <n v="0"/>
    <n v="0"/>
    <n v="0"/>
    <n v="0"/>
    <m/>
  </r>
  <r>
    <n v="23542449"/>
    <s v="METROPOLITAN LAKE DEVELOPMENT SDN.BHD."/>
    <n v="100866"/>
    <x v="1244"/>
    <s v="CFS-BB"/>
    <s v="N"/>
    <m/>
    <m/>
    <m/>
    <n v="0"/>
    <n v="0"/>
    <n v="0"/>
    <n v="0"/>
    <n v="0"/>
    <n v="0"/>
    <m/>
  </r>
  <r>
    <n v="1453315"/>
    <s v="AIRVENCO SDN BHD"/>
    <n v="100867"/>
    <x v="1245"/>
    <s v="CFS-BB"/>
    <s v="Y"/>
    <n v="129269"/>
    <s v="Mohd Syahmi Bin Mohd Nasir"/>
    <s v="RM"/>
    <n v="541280"/>
    <n v="0"/>
    <n v="0"/>
    <n v="390653.58"/>
    <n v="541280"/>
    <n v="931933.58000000007"/>
    <n v="390653.58000000007"/>
  </r>
  <r>
    <n v="5155039"/>
    <s v="KITRA INDUSTRIES (M) SDN BHD"/>
    <n v="100867"/>
    <x v="1245"/>
    <s v="CFS-BB"/>
    <s v="Y"/>
    <n v="78911"/>
    <s v="Adila Binti Mohd Yasin"/>
    <s v="RM"/>
    <n v="1700000"/>
    <n v="0"/>
    <n v="0"/>
    <n v="300573.86"/>
    <n v="1700000"/>
    <n v="2000573.8599999999"/>
    <n v="300573.85999999987"/>
  </r>
  <r>
    <n v="5959998"/>
    <s v="WAMATA SOLUTIONS SDN BHD (FNA KITRA EDIBLE OIL S/B"/>
    <n v="100867"/>
    <x v="1245"/>
    <s v="CFS-BB"/>
    <s v="N"/>
    <m/>
    <m/>
    <m/>
    <n v="0"/>
    <n v="0"/>
    <n v="0"/>
    <n v="0"/>
    <n v="0"/>
    <n v="0"/>
    <m/>
  </r>
  <r>
    <n v="14842938"/>
    <s v="SM AMALINA INDUSTRIES SDN BHD"/>
    <n v="100867"/>
    <x v="1245"/>
    <s v="CFS-BB"/>
    <s v="Y"/>
    <n v="133637"/>
    <s v="Ng Chuan Xun"/>
    <s v="RM"/>
    <n v="1260000"/>
    <n v="0"/>
    <n v="300601.21000000002"/>
    <n v="0"/>
    <n v="1260000"/>
    <n v="1560601.21"/>
    <n v="300601.20999999996"/>
  </r>
  <r>
    <n v="16082551"/>
    <s v="BMTT CORPORATION SDN BHD"/>
    <n v="100867"/>
    <x v="1245"/>
    <s v="CFS-BB"/>
    <s v="N"/>
    <m/>
    <m/>
    <m/>
    <n v="0"/>
    <n v="0"/>
    <n v="0"/>
    <n v="0"/>
    <n v="0"/>
    <n v="0"/>
    <m/>
  </r>
  <r>
    <n v="18101650"/>
    <s v="RAWANG GLASS TRADING SDN. BHD."/>
    <n v="100867"/>
    <x v="1245"/>
    <s v="CFS-BB"/>
    <s v="Y"/>
    <n v="78911"/>
    <s v="Adila Binti Mohd Yasin"/>
    <s v="RM"/>
    <n v="1905870"/>
    <n v="1907823.78"/>
    <n v="0"/>
    <n v="0"/>
    <n v="0"/>
    <n v="1907823.78"/>
    <n v="1953.7800000000279"/>
  </r>
  <r>
    <n v="9790084"/>
    <s v="RAZA DISTRIBUTORS SDN BHD"/>
    <n v="100869"/>
    <x v="1246"/>
    <s v="CFS-BB"/>
    <s v="Y"/>
    <n v="137472"/>
    <s v="Yap Seng Kian"/>
    <s v="RM"/>
    <n v="3170000"/>
    <n v="2680662.8600000003"/>
    <n v="0"/>
    <n v="0"/>
    <n v="0"/>
    <n v="2680662.8600000003"/>
    <n v="-489337.13999999966"/>
  </r>
  <r>
    <n v="20930274"/>
    <s v="RAZA MAXS SDN BHD"/>
    <n v="100869"/>
    <x v="1246"/>
    <s v="CFS-BB"/>
    <s v="Y"/>
    <n v="137472"/>
    <s v="Yap Seng Kian"/>
    <s v="RM"/>
    <n v="0"/>
    <n v="0"/>
    <n v="0"/>
    <n v="0"/>
    <n v="0"/>
    <n v="0"/>
    <n v="0"/>
  </r>
  <r>
    <n v="21871306"/>
    <s v="RAZA PREMIUM AUTO SDN. BHD."/>
    <n v="100869"/>
    <x v="1246"/>
    <s v="CFS-BB"/>
    <s v="Y"/>
    <n v="137472"/>
    <s v="Yap Seng Kian"/>
    <s v="RM"/>
    <n v="1425000"/>
    <n v="0"/>
    <n v="0"/>
    <n v="0"/>
    <n v="1350000"/>
    <n v="1350000"/>
    <n v="-75000"/>
  </r>
  <r>
    <n v="21746095"/>
    <s v="RCB MARKETING SDN BHD"/>
    <n v="100870"/>
    <x v="1247"/>
    <s v="CFS-BB"/>
    <s v="Y"/>
    <n v="121381"/>
    <s v="Sharifah Binti Yusof"/>
    <s v="RM"/>
    <n v="9900000"/>
    <n v="7159236.0999999996"/>
    <n v="0"/>
    <n v="0"/>
    <n v="2000000"/>
    <n v="9159236.0999999996"/>
    <n v="-740763.90000000037"/>
  </r>
  <r>
    <n v="23632716"/>
    <s v="YUBISO (M) SDN BHD"/>
    <n v="100870"/>
    <x v="1247"/>
    <s v="CFS-BB"/>
    <s v="Y"/>
    <n v="121381"/>
    <s v="Sharifah Binti Yusof"/>
    <s v="RM"/>
    <n v="5000000"/>
    <n v="0"/>
    <n v="0"/>
    <n v="0"/>
    <n v="5000000"/>
    <n v="5000000"/>
    <n v="0"/>
  </r>
  <r>
    <n v="21301851"/>
    <s v="RCS PETROMART RESOURCES                 "/>
    <n v="100871"/>
    <x v="1248"/>
    <s v="CFS-BB"/>
    <s v="Y"/>
    <n v="133932"/>
    <s v="Chee Siew Wen"/>
    <s v="RM"/>
    <n v="1356044.67"/>
    <n v="1005882.35"/>
    <n v="339029.79"/>
    <n v="0"/>
    <n v="0"/>
    <n v="1344912.14"/>
    <n v="-11132.530000000028"/>
  </r>
  <r>
    <n v="26587645"/>
    <s v="RCS SG BAKAP RESOURCES                  "/>
    <n v="100871"/>
    <x v="1248"/>
    <s v="CFS-BB"/>
    <s v="Y"/>
    <n v="133932"/>
    <s v="Chee Siew Wen"/>
    <s v="RM"/>
    <n v="0"/>
    <n v="0"/>
    <n v="0"/>
    <n v="300000"/>
    <n v="0"/>
    <n v="300000"/>
    <n v="300000"/>
  </r>
  <r>
    <n v="6917752"/>
    <s v="TANGAWIRA SDN BHD"/>
    <n v="100872"/>
    <x v="1249"/>
    <s v="CFS-BB"/>
    <s v="Y"/>
    <n v="27768"/>
    <s v="Zainun Binti Muhamad"/>
    <s v="RM"/>
    <n v="0"/>
    <n v="0"/>
    <n v="0"/>
    <n v="475913.72"/>
    <n v="0"/>
    <n v="475913.72"/>
    <n v="475913.72"/>
  </r>
  <r>
    <n v="7011031"/>
    <s v="MERAK HATI SDN BHD"/>
    <n v="100872"/>
    <x v="1249"/>
    <s v="CFS-BB"/>
    <s v="Y"/>
    <n v="27768"/>
    <s v="Zainun Binti Muhamad"/>
    <s v="RM"/>
    <n v="0"/>
    <n v="0"/>
    <n v="0"/>
    <n v="300750.09999999998"/>
    <n v="0"/>
    <n v="300750.09999999998"/>
    <n v="300750.09999999998"/>
  </r>
  <r>
    <n v="9760805"/>
    <s v="SIONG ANN TRAWLER SDN BHD"/>
    <n v="100872"/>
    <x v="1249"/>
    <s v="CFS-BB"/>
    <s v="Y"/>
    <m/>
    <m/>
    <s v="RM"/>
    <n v="0"/>
    <n v="0"/>
    <n v="0"/>
    <n v="10000"/>
    <n v="0"/>
    <n v="10000"/>
    <n v="10000"/>
  </r>
  <r>
    <n v="18196069"/>
    <s v="REAL EASE SDN BHD"/>
    <n v="100872"/>
    <x v="1249"/>
    <s v="CFS-BB"/>
    <s v="Y"/>
    <n v="27768"/>
    <s v="Zainun Binti Muhamad"/>
    <s v="RM"/>
    <n v="5440000"/>
    <n v="2992824.69"/>
    <n v="0"/>
    <n v="0"/>
    <n v="0"/>
    <n v="2992824.69"/>
    <n v="-2447175.31"/>
  </r>
  <r>
    <n v="9081767"/>
    <s v="MINUFA AUTOMOBILE SDN BHD               "/>
    <n v="100873"/>
    <x v="1250"/>
    <s v="CFS-BB"/>
    <s v="N"/>
    <m/>
    <m/>
    <m/>
    <n v="0"/>
    <n v="0"/>
    <n v="0"/>
    <n v="0"/>
    <n v="0"/>
    <n v="0"/>
    <m/>
  </r>
  <r>
    <n v="9165758"/>
    <s v="CERMIN KFL SDN BHD"/>
    <n v="100873"/>
    <x v="1250"/>
    <s v="CFS-BB"/>
    <s v="Y"/>
    <n v="70925"/>
    <s v="Sharifah Nor Hamiza Binti Syed Mohd"/>
    <s v="RM"/>
    <n v="600000"/>
    <n v="287977.59000000003"/>
    <n v="0"/>
    <n v="0"/>
    <n v="0"/>
    <n v="287977.59000000003"/>
    <n v="-312022.40999999997"/>
  </r>
  <r>
    <n v="10045519"/>
    <s v="HOR &amp; HO PROPERTIES DEVELOPMENT SDN BHD"/>
    <n v="100873"/>
    <x v="1250"/>
    <s v="CFS-BB"/>
    <s v="N"/>
    <m/>
    <m/>
    <m/>
    <n v="0"/>
    <n v="0"/>
    <n v="0"/>
    <n v="0"/>
    <n v="0"/>
    <n v="0"/>
    <m/>
  </r>
  <r>
    <n v="13223926"/>
    <s v="CHEE LEAN CONSTRUCTION SDN BHD          "/>
    <n v="100873"/>
    <x v="1250"/>
    <s v="CFS-BB"/>
    <s v="N"/>
    <m/>
    <m/>
    <m/>
    <n v="0"/>
    <n v="0"/>
    <n v="0"/>
    <n v="0"/>
    <n v="0"/>
    <n v="0"/>
    <m/>
  </r>
  <r>
    <n v="18617115"/>
    <s v="CIPTA AGENDA SDN BHD                    "/>
    <n v="100873"/>
    <x v="1250"/>
    <s v="CFS-BB"/>
    <s v="N"/>
    <m/>
    <m/>
    <m/>
    <n v="0"/>
    <n v="0"/>
    <n v="0"/>
    <n v="0"/>
    <n v="0"/>
    <n v="0"/>
    <m/>
  </r>
  <r>
    <n v="19541557"/>
    <s v="REALITI KUKUH SDN BHD"/>
    <n v="100873"/>
    <x v="1250"/>
    <s v="CFS-BB"/>
    <s v="Y"/>
    <n v="64719"/>
    <s v="Sharifah Atiza Binti Sy.Ibrahim"/>
    <s v="BDM"/>
    <n v="5790000"/>
    <n v="925445.8"/>
    <n v="0"/>
    <n v="0"/>
    <n v="0"/>
    <n v="925445.8"/>
    <n v="-4864554.2"/>
  </r>
  <r>
    <n v="26086988"/>
    <s v="ARTISAN INC PROPERTIES SDN BHD          "/>
    <n v="100873"/>
    <x v="1250"/>
    <s v="CFS-BB"/>
    <s v="N"/>
    <m/>
    <m/>
    <m/>
    <n v="0"/>
    <n v="0"/>
    <n v="0"/>
    <n v="0"/>
    <n v="0"/>
    <n v="0"/>
    <m/>
  </r>
  <r>
    <n v="20645042"/>
    <s v="REAL STATUS SDN BHD                     "/>
    <n v="101748"/>
    <x v="1251"/>
    <s v="CFS-BB"/>
    <s v="Y"/>
    <n v="61742"/>
    <s v="Wong Hung Kiew"/>
    <s v="BDM"/>
    <n v="6500000"/>
    <n v="5564381.7999999998"/>
    <n v="0"/>
    <n v="0"/>
    <n v="0"/>
    <n v="5564381.7999999998"/>
    <n v="-935618.20000000019"/>
  </r>
  <r>
    <n v="16845357"/>
    <s v="JIN LONG SUPPLY SDN BHD"/>
    <n v="101748"/>
    <x v="1251"/>
    <s v="CFS-BB"/>
    <s v="N"/>
    <m/>
    <m/>
    <m/>
    <n v="0"/>
    <n v="0"/>
    <n v="0"/>
    <n v="0"/>
    <n v="0"/>
    <n v="0"/>
    <m/>
  </r>
  <r>
    <n v="14929590"/>
    <s v="WIRAMA SDN BHD"/>
    <n v="100874"/>
    <x v="1252"/>
    <s v="CFS-BB"/>
    <s v="N"/>
    <m/>
    <m/>
    <m/>
    <n v="0"/>
    <n v="0"/>
    <n v="0"/>
    <n v="0"/>
    <n v="0"/>
    <n v="0"/>
    <m/>
  </r>
  <r>
    <n v="18469743"/>
    <s v="CHERISH SPRINGS SDN BHD                 "/>
    <n v="100874"/>
    <x v="1252"/>
    <s v="CFS-BB"/>
    <s v="Y"/>
    <n v="131084"/>
    <s v="Pang Lisa"/>
    <s v="RM"/>
    <n v="0"/>
    <n v="0"/>
    <n v="0"/>
    <n v="0"/>
    <n v="500000"/>
    <n v="500000"/>
    <n v="500000"/>
  </r>
  <r>
    <n v="18473104"/>
    <s v="ONE-INSPIRATION DEVELOPMENT SDN BHD     "/>
    <n v="100874"/>
    <x v="1252"/>
    <s v="CFS-BB"/>
    <s v="Y"/>
    <n v="133095"/>
    <s v="Nadia Binti Hamzah"/>
    <s v="RM"/>
    <n v="0"/>
    <n v="0"/>
    <n v="0"/>
    <n v="0"/>
    <n v="300000"/>
    <n v="300000"/>
    <n v="300000"/>
  </r>
  <r>
    <n v="20123460"/>
    <s v="PEMBANGUNAN RASA SELESA SDN BHD"/>
    <n v="100874"/>
    <x v="1252"/>
    <s v="CFS-BB"/>
    <s v="N"/>
    <m/>
    <m/>
    <m/>
    <n v="0"/>
    <n v="0"/>
    <n v="0"/>
    <n v="0"/>
    <n v="0"/>
    <n v="0"/>
    <m/>
  </r>
  <r>
    <n v="20572078"/>
    <s v="REAP SYNERGY SDN BHD"/>
    <n v="100874"/>
    <x v="1252"/>
    <s v="CFS-BB"/>
    <s v="Y"/>
    <n v="133095"/>
    <s v="Nadia Binti Hamzah"/>
    <s v="RM"/>
    <n v="9802200"/>
    <n v="8670364.3499999996"/>
    <n v="0"/>
    <n v="0"/>
    <n v="0"/>
    <n v="8670364.3499999996"/>
    <n v="-1131835.6500000004"/>
  </r>
  <r>
    <n v="23271656"/>
    <s v="LEADMONT PROPERTIES SDN BHD"/>
    <n v="100874"/>
    <x v="1252"/>
    <s v="CFS-BB"/>
    <s v="Y"/>
    <n v="133095"/>
    <s v="Nadia Binti Hamzah"/>
    <s v="RM"/>
    <n v="5851600"/>
    <n v="5010501.9799999995"/>
    <n v="0"/>
    <n v="0"/>
    <n v="0"/>
    <n v="5010501.9799999995"/>
    <n v="-841098.02000000048"/>
  </r>
  <r>
    <n v="23076969"/>
    <s v="REKA INDAH BUILDERS (PG) SDN. BHD."/>
    <n v="101749"/>
    <x v="1253"/>
    <s v="CFS-BB"/>
    <s v="Y"/>
    <n v="121277"/>
    <s v="Mohamad Riymi Bin Muhamad Nor"/>
    <s v="BDM"/>
    <n v="8808124.5399999991"/>
    <n v="714464.72"/>
    <n v="4431930.3600000003"/>
    <n v="0"/>
    <n v="1400000"/>
    <n v="6546395.0800000001"/>
    <n v="-2261729.459999999"/>
  </r>
  <r>
    <n v="7956374"/>
    <s v="REKA INDAH DEVELOPMENT (K.BATAS) S/B"/>
    <n v="101749"/>
    <x v="1253"/>
    <s v="CFS-BB"/>
    <s v="Y"/>
    <n v="121277"/>
    <s v="Mohamad Riymi Bin Muhamad Nor"/>
    <s v="BDM"/>
    <n v="0"/>
    <n v="0"/>
    <n v="0"/>
    <n v="0"/>
    <n v="0"/>
    <n v="0"/>
    <n v="0"/>
  </r>
  <r>
    <n v="7581625"/>
    <s v="REKA INDAH DEVELOPMENT (PENANG) SDN BHD "/>
    <n v="101749"/>
    <x v="1253"/>
    <s v="CFS-BB"/>
    <s v="Y"/>
    <n v="121277"/>
    <s v="Mohamad Riymi Bin Muhamad Nor"/>
    <s v="BDM"/>
    <n v="0"/>
    <n v="0"/>
    <n v="0"/>
    <n v="0"/>
    <n v="321000"/>
    <n v="321000"/>
    <n v="321000"/>
  </r>
  <r>
    <n v="7027627"/>
    <s v="REKA INDAH DEVELOPMENT SDN BHD"/>
    <n v="101749"/>
    <x v="1253"/>
    <s v="CFS-BB"/>
    <s v="N"/>
    <m/>
    <m/>
    <m/>
    <n v="0"/>
    <n v="0"/>
    <n v="0"/>
    <n v="0"/>
    <n v="0"/>
    <n v="0"/>
    <m/>
  </r>
  <r>
    <n v="4086495"/>
    <s v="RELIANCE HOLDINGS SDN BHD"/>
    <n v="100875"/>
    <x v="1254"/>
    <s v="CFS-BB"/>
    <s v="N"/>
    <m/>
    <m/>
    <m/>
    <n v="0"/>
    <n v="0"/>
    <n v="0"/>
    <n v="0"/>
    <n v="0"/>
    <n v="0"/>
    <m/>
  </r>
  <r>
    <n v="4219805"/>
    <s v="RELIANCE SHIPPING &amp; TRAVEL AGENCIES (SAR"/>
    <n v="100875"/>
    <x v="1254"/>
    <s v="CFS-BB"/>
    <s v="Y"/>
    <n v="133095"/>
    <s v="Nadia Binti Hamzah"/>
    <s v="RM"/>
    <n v="0"/>
    <n v="0"/>
    <n v="500000"/>
    <n v="0"/>
    <n v="0"/>
    <n v="500000"/>
    <n v="500000"/>
  </r>
  <r>
    <n v="4273034"/>
    <s v="RELIANCE SHIPPING &amp; TRAVEL AGENCIES (DAM"/>
    <n v="100875"/>
    <x v="1254"/>
    <s v="CFS-BB"/>
    <s v="Y"/>
    <n v="133095"/>
    <s v="Nadia Binti Hamzah"/>
    <s v="RM"/>
    <n v="0"/>
    <n v="0"/>
    <n v="300000"/>
    <n v="0"/>
    <n v="0"/>
    <n v="300000"/>
    <n v="300000"/>
  </r>
  <r>
    <n v="4286174"/>
    <s v="RELIANCE SHIPPING &amp; TRAVEL AGENCIES SDN."/>
    <n v="100875"/>
    <x v="1254"/>
    <s v="CFS-BB"/>
    <s v="Y"/>
    <n v="133095"/>
    <s v="Nadia Binti Hamzah"/>
    <s v="RM"/>
    <n v="0"/>
    <n v="0"/>
    <n v="3000000"/>
    <n v="0"/>
    <n v="8000000"/>
    <n v="11000000"/>
    <n v="11000000"/>
  </r>
  <r>
    <n v="4491043"/>
    <s v="RELIANCE SHIPPING &amp; TRAVEL AGENCIES (SAB"/>
    <n v="100875"/>
    <x v="1254"/>
    <s v="CFS-BB"/>
    <s v="Y"/>
    <n v="133095"/>
    <s v="Nadia Binti Hamzah"/>
    <s v="RM"/>
    <n v="0"/>
    <n v="0"/>
    <n v="300000"/>
    <n v="0"/>
    <n v="0"/>
    <n v="300000"/>
    <n v="300000"/>
  </r>
  <r>
    <n v="4543579"/>
    <s v="VACATION ASIA (MY) SDN.BHD.             "/>
    <n v="100875"/>
    <x v="1254"/>
    <s v="CFS-BB"/>
    <s v="Y"/>
    <n v="133095"/>
    <s v="Nadia Binti Hamzah"/>
    <s v="RM"/>
    <n v="0"/>
    <n v="0"/>
    <n v="450000"/>
    <n v="0"/>
    <n v="0"/>
    <n v="450000"/>
    <n v="450000"/>
  </r>
  <r>
    <n v="4630238"/>
    <s v="VACATION ASIA INTERNATIONAL SDN BHD     "/>
    <n v="100875"/>
    <x v="1254"/>
    <s v="CFS-BB"/>
    <s v="Y"/>
    <n v="133095"/>
    <s v="Nadia Binti Hamzah"/>
    <s v="RM"/>
    <n v="0"/>
    <n v="0"/>
    <n v="3040063.15"/>
    <n v="0"/>
    <n v="2000000"/>
    <n v="5040063.1500000004"/>
    <n v="5040063.1500000004"/>
  </r>
  <r>
    <n v="5619016"/>
    <s v="PYO TRAVEL (MY) SDN BHD                 "/>
    <n v="100875"/>
    <x v="1254"/>
    <s v="CFS-BB"/>
    <s v="Y"/>
    <n v="133095"/>
    <s v="Nadia Binti Hamzah"/>
    <s v="RM"/>
    <n v="0"/>
    <n v="0"/>
    <n v="2450000"/>
    <n v="0"/>
    <n v="0"/>
    <n v="2450000"/>
    <n v="2450000"/>
  </r>
  <r>
    <n v="7938164"/>
    <s v="IDEAL MALAYSIAN SUPPORT SDN BHD         "/>
    <n v="100875"/>
    <x v="1254"/>
    <s v="CFS-BB"/>
    <s v="Y"/>
    <n v="133095"/>
    <s v="Nadia Binti Hamzah"/>
    <s v="RM"/>
    <n v="0"/>
    <n v="0"/>
    <n v="50000"/>
    <n v="0"/>
    <n v="0"/>
    <n v="50000"/>
    <n v="50000"/>
  </r>
  <r>
    <n v="9074120"/>
    <s v="RENGLAND DEVELOPMENTS SDN BHD"/>
    <n v="101750"/>
    <x v="1255"/>
    <s v="CFS-BB"/>
    <s v="Y"/>
    <n v="132521"/>
    <s v="Tiong Shi Chyi"/>
    <s v="RM"/>
    <n v="500000"/>
    <n v="0"/>
    <n v="0"/>
    <n v="0"/>
    <n v="500000"/>
    <n v="500000"/>
    <n v="0"/>
  </r>
  <r>
    <n v="20099883"/>
    <s v="BH BINA SDN BHD"/>
    <n v="101750"/>
    <x v="1255"/>
    <s v="CFS-BB"/>
    <s v="Y"/>
    <n v="132521"/>
    <s v="Tiong Shi Chyi"/>
    <s v="RM"/>
    <n v="0"/>
    <n v="0"/>
    <n v="0"/>
    <n v="900000"/>
    <n v="0"/>
    <n v="900000"/>
    <n v="900000"/>
  </r>
  <r>
    <n v="19637311"/>
    <s v="RESPACK INDUSTRIES SDN BHD              "/>
    <n v="100876"/>
    <x v="1256"/>
    <s v="CFS-BB"/>
    <s v="Y"/>
    <n v="88906"/>
    <s v="Nadia Binti Ahmad Tarmizi"/>
    <s v="RM"/>
    <n v="3245338.34"/>
    <n v="2323559.56"/>
    <n v="504225.57"/>
    <n v="0"/>
    <n v="0"/>
    <n v="2827785.13"/>
    <n v="-417553.20999999996"/>
  </r>
  <r>
    <n v="21206751"/>
    <s v="RESPACK MANUFACTURING SDN BHD"/>
    <n v="100876"/>
    <x v="1256"/>
    <s v="CFS-BB"/>
    <s v="Y"/>
    <n v="88906"/>
    <s v="Nadia Binti Ahmad Tarmizi"/>
    <s v="RM"/>
    <n v="4634484.75"/>
    <n v="946999.55"/>
    <n v="506323.18"/>
    <n v="0"/>
    <n v="2850000"/>
    <n v="4303322.7300000004"/>
    <n v="-331162.01999999955"/>
  </r>
  <r>
    <n v="24792749"/>
    <s v="RESPACK POLYFILM SDN BHD                "/>
    <n v="100876"/>
    <x v="1256"/>
    <s v="CFS-BB"/>
    <s v="N"/>
    <m/>
    <m/>
    <m/>
    <n v="0"/>
    <n v="0"/>
    <n v="0"/>
    <n v="0"/>
    <n v="0"/>
    <n v="0"/>
    <m/>
  </r>
  <r>
    <n v="10091273"/>
    <s v="RESTORAN A SRI ROSMERAH                 "/>
    <n v="100877"/>
    <x v="1257"/>
    <s v="CFS-BB"/>
    <s v="Y"/>
    <m/>
    <m/>
    <s v="BDM"/>
    <n v="0"/>
    <n v="1359079.29"/>
    <n v="0"/>
    <n v="0"/>
    <n v="0"/>
    <n v="1359079.29"/>
    <n v="1359079.29"/>
  </r>
  <r>
    <n v="20718450"/>
    <s v="RESTORAN A SRI ROS MERAH SDN BHD        "/>
    <n v="100877"/>
    <x v="1257"/>
    <s v="CFS-BB"/>
    <s v="Y"/>
    <m/>
    <m/>
    <s v="BDM"/>
    <n v="0"/>
    <n v="1835224.99"/>
    <n v="0"/>
    <n v="0"/>
    <n v="0"/>
    <n v="1835224.99"/>
    <n v="1835224.99"/>
  </r>
  <r>
    <n v="19590670"/>
    <s v="REVILLON METAL SDN. BHD."/>
    <n v="101751"/>
    <x v="1258"/>
    <s v="CFS-BB"/>
    <s v="N"/>
    <m/>
    <m/>
    <m/>
    <n v="0"/>
    <n v="0"/>
    <n v="0"/>
    <n v="1500000"/>
    <n v="0"/>
    <n v="1500000"/>
    <m/>
  </r>
  <r>
    <n v="7888486"/>
    <s v="STONE EMPIRE MARKETING SDN BHD"/>
    <n v="101751"/>
    <x v="1258"/>
    <s v="CFS-BB"/>
    <s v="N"/>
    <m/>
    <m/>
    <m/>
    <n v="0"/>
    <n v="0"/>
    <n v="0"/>
    <n v="0"/>
    <n v="0"/>
    <n v="0"/>
    <m/>
  </r>
  <r>
    <n v="24091836"/>
    <s v="RGP WAREHOUSE SOLUTIONS SDN BHD"/>
    <n v="101752"/>
    <x v="1259"/>
    <s v="CFS-BB"/>
    <s v="Y"/>
    <n v="82323"/>
    <s v="Yeoh Zhen Yi"/>
    <s v="BDM Head"/>
    <n v="29953687.050000001"/>
    <n v="26486564.789999999"/>
    <n v="1874124.71"/>
    <n v="0"/>
    <n v="0"/>
    <n v="28360689.5"/>
    <n v="-1592997.5500000007"/>
  </r>
  <r>
    <n v="20045449"/>
    <s v="NEXT FORTUNE SDN BHD                    "/>
    <n v="101752"/>
    <x v="1259"/>
    <s v="CFS-BB"/>
    <s v="Y"/>
    <n v="135702"/>
    <s v="Lee Ling Yeing "/>
    <s v="BDM"/>
    <n v="0"/>
    <n v="0"/>
    <n v="0"/>
    <n v="0"/>
    <n v="200000"/>
    <n v="200000"/>
    <n v="200000"/>
  </r>
  <r>
    <n v="10424082"/>
    <s v="RHEA BUILDCARE SDN BHD"/>
    <n v="100878"/>
    <x v="1260"/>
    <s v="CFS-BB"/>
    <s v="Y"/>
    <n v="134715"/>
    <s v="Jananiswary A/P Gunasegeran"/>
    <s v="RM"/>
    <n v="1076080.1499999999"/>
    <n v="0"/>
    <n v="504053.44"/>
    <n v="0"/>
    <n v="570000"/>
    <n v="1074053.44"/>
    <n v="-2026.7099999999627"/>
  </r>
  <r>
    <n v="13230488"/>
    <s v="RHEA OFFSHORE SDN BHD"/>
    <n v="100878"/>
    <x v="1260"/>
    <s v="CFS-BB"/>
    <s v="Y"/>
    <n v="134715"/>
    <s v="Jananiswary A/P Gunasegeran"/>
    <s v="RM"/>
    <n v="98000"/>
    <n v="64047.6"/>
    <n v="0"/>
    <n v="0"/>
    <n v="0"/>
    <n v="64047.6"/>
    <n v="-33952.400000000001"/>
  </r>
  <r>
    <n v="15339018"/>
    <s v="NYONAN SDN.BHD."/>
    <n v="100878"/>
    <x v="1260"/>
    <s v="CFS-BB"/>
    <s v="N"/>
    <n v="129270"/>
    <s v="Ang Xing-Yiow"/>
    <s v="RM"/>
    <n v="0"/>
    <n v="0"/>
    <n v="0"/>
    <n v="0"/>
    <n v="0"/>
    <n v="0"/>
    <m/>
  </r>
  <r>
    <n v="5267517"/>
    <s v="RIA TOP SDN BHD"/>
    <n v="100879"/>
    <x v="1261"/>
    <s v="CFS-BB"/>
    <s v="Y"/>
    <n v="136923"/>
    <s v="Lee Tien-Ern Lexter"/>
    <s v="RM"/>
    <n v="10000000"/>
    <n v="1827739.91"/>
    <n v="0"/>
    <n v="2000000"/>
    <n v="0"/>
    <n v="3827739.91"/>
    <n v="-6172260.0899999999"/>
  </r>
  <r>
    <n v="16082785"/>
    <s v="MARKAIDS (MALAYSIA) SDN BHD"/>
    <n v="100879"/>
    <x v="1261"/>
    <s v="CFS-BB"/>
    <s v="Y"/>
    <n v="136923"/>
    <s v="Lee Tien-Ern Lexter"/>
    <s v="RM"/>
    <n v="3000000"/>
    <n v="2232757.1800000002"/>
    <n v="0"/>
    <n v="2555092.16"/>
    <n v="0"/>
    <n v="4787849.34"/>
    <n v="1787849.3399999999"/>
  </r>
  <r>
    <n v="8023181"/>
    <s v="ERIC MOTORS"/>
    <n v="100880"/>
    <x v="1262"/>
    <s v="CFS-BB"/>
    <s v="Y"/>
    <n v="97392"/>
    <s v="Ling Bei Xi"/>
    <s v="RM"/>
    <n v="500000"/>
    <n v="508620.62"/>
    <n v="0"/>
    <n v="0"/>
    <n v="0"/>
    <n v="508620.62"/>
    <n v="8620.6199999999953"/>
  </r>
  <r>
    <n v="22532730"/>
    <s v="RICH MEGATREND SDN BHD"/>
    <n v="100880"/>
    <x v="1262"/>
    <s v="CFS-BB"/>
    <s v="Y"/>
    <n v="97392"/>
    <s v="Ling Bei Xi"/>
    <s v="RM"/>
    <n v="1100000"/>
    <n v="957466.17"/>
    <n v="0"/>
    <n v="0"/>
    <n v="0"/>
    <n v="957466.17"/>
    <n v="-142533.82999999996"/>
  </r>
  <r>
    <n v="22989863"/>
    <s v="RICH MEGATREND (KK) SDN BHD"/>
    <n v="100880"/>
    <x v="1262"/>
    <s v="CFS-BB"/>
    <s v="Y"/>
    <n v="97392"/>
    <s v="Ling Bei Xi"/>
    <s v="RM"/>
    <n v="700000"/>
    <n v="704318.2"/>
    <n v="0"/>
    <n v="0"/>
    <n v="0"/>
    <n v="704318.2"/>
    <n v="4318.1999999999534"/>
  </r>
  <r>
    <n v="23851923"/>
    <s v="RICH MEGATREND (KCH) SDN BHD"/>
    <n v="100880"/>
    <x v="1262"/>
    <s v="CFS-BB"/>
    <s v="Y"/>
    <n v="97392"/>
    <s v="Ling Bei Xi"/>
    <s v="RM"/>
    <n v="800000"/>
    <n v="464525.33"/>
    <n v="0"/>
    <n v="0"/>
    <n v="0"/>
    <n v="464525.33"/>
    <n v="-335474.67"/>
  </r>
  <r>
    <n v="25041685"/>
    <s v="EGM CORPORATE SDN BHD"/>
    <n v="100880"/>
    <x v="1262"/>
    <s v="CFS-BB"/>
    <s v="Y"/>
    <n v="97392"/>
    <s v="Ling Bei Xi"/>
    <s v="RM"/>
    <n v="647263.5"/>
    <n v="1051907.44"/>
    <n v="0"/>
    <n v="0"/>
    <n v="0"/>
    <n v="1051907.44"/>
    <n v="404643.93999999994"/>
  </r>
  <r>
    <n v="20419447"/>
    <s v="HOE HUP SERVICE STATION SDN BHD"/>
    <n v="100881"/>
    <x v="1263"/>
    <s v="CFS-BB"/>
    <s v="Y"/>
    <n v="122984"/>
    <s v="Ting Heng Chin"/>
    <s v="RM"/>
    <n v="1000000"/>
    <n v="1013951.18"/>
    <n v="0"/>
    <n v="100167.58"/>
    <n v="0"/>
    <n v="1114118.76"/>
    <n v="114118.76000000001"/>
  </r>
  <r>
    <n v="24818488"/>
    <s v="RICH SOLARIS SDN BHD"/>
    <n v="100881"/>
    <x v="1263"/>
    <s v="CFS-BB"/>
    <s v="Y"/>
    <n v="122984"/>
    <s v="Ting Heng Chin"/>
    <s v="RM"/>
    <n v="300000"/>
    <n v="0"/>
    <n v="0"/>
    <n v="501134.71"/>
    <n v="300000"/>
    <n v="801134.71"/>
    <n v="501134.70999999996"/>
  </r>
  <r>
    <n v="1462348"/>
    <s v="SRI BENTENG AUTO SDN BHD"/>
    <n v="100882"/>
    <x v="1264"/>
    <s v="CFS-BB"/>
    <s v="Y"/>
    <n v="137472"/>
    <s v="Yap Seng Kian"/>
    <s v="RM"/>
    <n v="1945953.7"/>
    <n v="0"/>
    <n v="1934302.47"/>
    <n v="0"/>
    <n v="0"/>
    <n v="1934302.47"/>
    <n v="-11651.229999999981"/>
  </r>
  <r>
    <n v="5414441"/>
    <s v="NASROM (M) SDN.BERHAD"/>
    <n v="100882"/>
    <x v="1264"/>
    <s v="CFS-BB"/>
    <s v="N"/>
    <m/>
    <m/>
    <m/>
    <n v="0"/>
    <n v="0"/>
    <n v="0"/>
    <n v="0"/>
    <n v="0"/>
    <n v="0"/>
    <m/>
  </r>
  <r>
    <n v="21273499"/>
    <s v="EASTERN AUTOMOBILE SDN BHD"/>
    <n v="100882"/>
    <x v="1264"/>
    <s v="CFS-BB"/>
    <s v="Y"/>
    <n v="137472"/>
    <s v="Yap Seng Kian"/>
    <s v="RM"/>
    <n v="1526740.43"/>
    <n v="0"/>
    <n v="1517826.97"/>
    <n v="0"/>
    <n v="0"/>
    <n v="1517826.97"/>
    <n v="-8913.4599999999627"/>
  </r>
  <r>
    <n v="21321309"/>
    <s v="ABH SALES SDN.BHD.                      "/>
    <n v="100882"/>
    <x v="1264"/>
    <s v="CFS-BB"/>
    <s v="Y"/>
    <n v="137472"/>
    <s v="Yap Seng Kian"/>
    <s v="RM"/>
    <n v="500000"/>
    <n v="502586.03"/>
    <n v="0"/>
    <n v="0"/>
    <n v="0"/>
    <n v="502586.03"/>
    <n v="2586.0300000000279"/>
  </r>
  <r>
    <n v="21793051"/>
    <s v="RIF AUTO SDN BHD"/>
    <n v="100882"/>
    <x v="1264"/>
    <s v="CFS-BB"/>
    <s v="Y"/>
    <n v="137472"/>
    <s v="Yap Seng Kian"/>
    <s v="RM"/>
    <n v="500000"/>
    <n v="0"/>
    <n v="0"/>
    <n v="250542.44"/>
    <n v="500000"/>
    <n v="750542.44"/>
    <n v="250542.43999999994"/>
  </r>
  <r>
    <n v="22066450"/>
    <s v="EDARAN TANAMERA SDN.BHD.                "/>
    <n v="100882"/>
    <x v="1264"/>
    <s v="CFS-BB"/>
    <s v="Y"/>
    <n v="137472"/>
    <s v="Yap Seng Kian"/>
    <s v="RM"/>
    <n v="998986.95000000007"/>
    <n v="0"/>
    <n v="994324.64"/>
    <n v="0"/>
    <n v="0"/>
    <n v="994324.64"/>
    <n v="-4662.3100000000559"/>
  </r>
  <r>
    <n v="22812438"/>
    <s v="EDARAN KEMAMAN SDN BHD"/>
    <n v="100882"/>
    <x v="1264"/>
    <s v="CFS-BB"/>
    <s v="Y"/>
    <n v="86696"/>
    <s v="Suziana Binti Omar"/>
    <s v="RM"/>
    <n v="648857.32999999996"/>
    <n v="0"/>
    <n v="626321.56000000006"/>
    <n v="0"/>
    <n v="0"/>
    <n v="626321.56000000006"/>
    <n v="-22535.769999999902"/>
  </r>
  <r>
    <n v="25368162"/>
    <s v="EASTERN BOXER SDN BHD"/>
    <n v="100882"/>
    <x v="1264"/>
    <s v="CFS-BB"/>
    <s v="N"/>
    <m/>
    <m/>
    <m/>
    <n v="0"/>
    <n v="0"/>
    <n v="0"/>
    <n v="0"/>
    <n v="0"/>
    <n v="0"/>
    <m/>
  </r>
  <r>
    <n v="25499585"/>
    <s v="EDARAN NURI SDN BHD"/>
    <n v="100882"/>
    <x v="1264"/>
    <s v="CFS-BB"/>
    <s v="N"/>
    <m/>
    <m/>
    <m/>
    <n v="0"/>
    <n v="0"/>
    <n v="0"/>
    <n v="0"/>
    <n v="0"/>
    <n v="0"/>
    <m/>
  </r>
  <r>
    <n v="25928678"/>
    <s v="NURI MOTOR SDN. BHD.                    "/>
    <n v="100882"/>
    <x v="1264"/>
    <s v="CFS-BB"/>
    <s v="N"/>
    <m/>
    <m/>
    <m/>
    <n v="0"/>
    <n v="0"/>
    <n v="0"/>
    <n v="0"/>
    <n v="0"/>
    <n v="0"/>
    <m/>
  </r>
  <r>
    <n v="9659964"/>
    <s v="HCH INDUSTRIES SDN BHD"/>
    <n v="100883"/>
    <x v="1265"/>
    <s v="CFS-BB"/>
    <s v="N"/>
    <n v="133095"/>
    <s v="Nadia Binti Hamzah"/>
    <s v="RM"/>
    <n v="0"/>
    <n v="0"/>
    <n v="0"/>
    <n v="0"/>
    <n v="0"/>
    <n v="0"/>
    <m/>
  </r>
  <r>
    <n v="19352764"/>
    <s v="BUMI REWARDS SDN BHD"/>
    <n v="100883"/>
    <x v="1265"/>
    <s v="CFS-BB"/>
    <s v="Y"/>
    <m/>
    <m/>
    <m/>
    <n v="3500000"/>
    <n v="3514085.8"/>
    <n v="0"/>
    <n v="0"/>
    <n v="0"/>
    <n v="3514085.8"/>
    <n v="14085.799999999814"/>
  </r>
  <r>
    <n v="26268807"/>
    <s v="COOL CHARM SDN BHD"/>
    <n v="100883"/>
    <x v="1265"/>
    <s v="CFS-BB"/>
    <s v="Y"/>
    <n v="133095"/>
    <s v="Nadia Binti Hamzah"/>
    <s v="RM"/>
    <n v="3000000"/>
    <n v="2900746.86"/>
    <n v="0"/>
    <n v="0"/>
    <n v="0"/>
    <n v="2900746.86"/>
    <n v="-99253.14000000013"/>
  </r>
  <r>
    <n v="26282627"/>
    <s v="RITZ CORNER SDN BHD"/>
    <n v="100883"/>
    <x v="1265"/>
    <s v="CFS-BB"/>
    <s v="Y"/>
    <n v="133095"/>
    <s v="Nadia Binti Hamzah"/>
    <s v="RM"/>
    <n v="4089700"/>
    <n v="3970007.6"/>
    <n v="0"/>
    <n v="0"/>
    <n v="0"/>
    <n v="3970007.6"/>
    <n v="-119692.39999999991"/>
  </r>
  <r>
    <n v="15594768"/>
    <s v="RIZQUNA SDN BHD"/>
    <n v="101753"/>
    <x v="1266"/>
    <s v="CFS-BB"/>
    <s v="Y"/>
    <n v="95485"/>
    <s v="Jason Jasmy Khong"/>
    <s v="RM"/>
    <n v="301162.15000000002"/>
    <n v="0"/>
    <n v="300774.77"/>
    <n v="0"/>
    <n v="0"/>
    <n v="300774.77"/>
    <n v="-387.38000000000466"/>
  </r>
  <r>
    <n v="6598593"/>
    <s v="BODCO ENGINEERING AND CONSTRUCTION SDN BHD"/>
    <n v="101753"/>
    <x v="1266"/>
    <s v="CFS-BB"/>
    <s v="N"/>
    <m/>
    <m/>
    <m/>
    <n v="0"/>
    <n v="0"/>
    <n v="0"/>
    <n v="0"/>
    <n v="0"/>
    <n v="0"/>
    <m/>
  </r>
  <r>
    <n v="21688262"/>
    <s v="SIMFONI DUA SDN BHD"/>
    <n v="101753"/>
    <x v="1266"/>
    <s v="CFS-BB"/>
    <s v="N"/>
    <m/>
    <m/>
    <m/>
    <n v="0"/>
    <n v="0"/>
    <n v="0"/>
    <n v="0"/>
    <n v="0"/>
    <n v="0"/>
    <m/>
  </r>
  <r>
    <n v="24610412"/>
    <s v="R MASYHUR CONSTRUCTION SDN BHD"/>
    <n v="101754"/>
    <x v="1267"/>
    <s v="CFS-BB"/>
    <s v="Y"/>
    <n v="133356"/>
    <s v="Low Kim Kee"/>
    <s v="RM"/>
    <n v="560000"/>
    <n v="558381.92999999993"/>
    <n v="0"/>
    <n v="0"/>
    <n v="0"/>
    <n v="558381.92999999993"/>
    <n v="-1618.0700000000652"/>
  </r>
  <r>
    <n v="19106319"/>
    <s v="RANGKAIAN MASYHUR SDN BHD               "/>
    <n v="101754"/>
    <x v="1267"/>
    <s v="CFS-BB"/>
    <s v="Y"/>
    <n v="133356"/>
    <s v="Low Kim Kee"/>
    <s v="RM"/>
    <n v="0"/>
    <n v="0"/>
    <n v="0"/>
    <n v="0"/>
    <n v="220000"/>
    <n v="220000"/>
    <n v="220000"/>
  </r>
  <r>
    <n v="26292777"/>
    <s v="ROCKVILLE DEVELOPMENT (EMERALD) SDN BHD "/>
    <n v="101755"/>
    <x v="1268"/>
    <s v="CFS-BB"/>
    <s v="N"/>
    <m/>
    <m/>
    <m/>
    <n v="0"/>
    <n v="0"/>
    <n v="0"/>
    <n v="0"/>
    <n v="0"/>
    <n v="0"/>
    <m/>
  </r>
  <r>
    <n v="23542792"/>
    <s v="ROCKVILLE DEVELOPMENT (JASPER) SDN BHD"/>
    <n v="101755"/>
    <x v="1268"/>
    <s v="CFS-BB"/>
    <s v="N"/>
    <m/>
    <m/>
    <m/>
    <n v="0"/>
    <n v="0"/>
    <n v="0"/>
    <n v="0"/>
    <n v="0"/>
    <n v="0"/>
    <m/>
  </r>
  <r>
    <n v="2490615"/>
    <s v="DAKMAZ SDN BHD"/>
    <n v="100884"/>
    <x v="1269"/>
    <s v="CFS-BB"/>
    <s v="Y"/>
    <n v="129270"/>
    <s v="Ang Xing-Yiow"/>
    <s v="RM"/>
    <n v="30000"/>
    <n v="0"/>
    <n v="0"/>
    <n v="0"/>
    <n v="30000"/>
    <n v="30000"/>
    <n v="0"/>
  </r>
  <r>
    <n v="10264907"/>
    <s v="RODA BB MOTOR SDN BHD"/>
    <n v="100884"/>
    <x v="1269"/>
    <s v="CFS-BB"/>
    <s v="Y"/>
    <n v="137175"/>
    <s v="Brian Cheng Wai Nynn"/>
    <s v="RM"/>
    <n v="500000"/>
    <n v="0"/>
    <n v="0"/>
    <n v="0"/>
    <n v="500000"/>
    <n v="500000"/>
    <n v="0"/>
  </r>
  <r>
    <n v="10741365"/>
    <s v="HASLITA MOTOR SDN. BHD."/>
    <n v="100884"/>
    <x v="1269"/>
    <s v="CFS-BB"/>
    <s v="Y"/>
    <n v="88684"/>
    <s v="Muhamad Rashidi Bin Naili"/>
    <s v="RM"/>
    <n v="0"/>
    <n v="0"/>
    <n v="0"/>
    <n v="500000"/>
    <n v="0"/>
    <n v="500000"/>
    <n v="500000"/>
  </r>
  <r>
    <n v="12014203"/>
    <s v="MH PRESTIGE AUTO SDN BHD"/>
    <n v="100884"/>
    <x v="1269"/>
    <s v="CFS-BB"/>
    <s v="Y"/>
    <n v="134715"/>
    <s v="Jananiswary A/P Gunasegeran"/>
    <s v="RM"/>
    <n v="200000"/>
    <n v="0"/>
    <n v="0"/>
    <n v="0"/>
    <n v="200000"/>
    <n v="200000"/>
    <n v="0"/>
  </r>
  <r>
    <n v="12071678"/>
    <s v="ANGKASA MOTOR SDN BHD"/>
    <n v="100884"/>
    <x v="1269"/>
    <s v="CFS-BB"/>
    <s v="Y"/>
    <n v="133637"/>
    <s v="Ng Chuan Xun"/>
    <s v="RM"/>
    <n v="500000"/>
    <n v="0"/>
    <n v="0"/>
    <n v="0"/>
    <n v="500000"/>
    <n v="500000"/>
    <n v="0"/>
  </r>
  <r>
    <n v="16564698"/>
    <s v="IPTIMAS MOTOR SDN BHD"/>
    <n v="100884"/>
    <x v="1269"/>
    <s v="CFS-BB"/>
    <s v="Y"/>
    <n v="88684"/>
    <s v="Muhamad Rashidi Bin Naili"/>
    <s v="RM"/>
    <n v="0"/>
    <n v="0"/>
    <n v="0"/>
    <n v="800000"/>
    <n v="0"/>
    <n v="800000"/>
    <n v="800000"/>
  </r>
  <r>
    <n v="21807933"/>
    <s v="BELUX AUTO SDN BHD"/>
    <n v="100884"/>
    <x v="1269"/>
    <s v="CFS-BB"/>
    <s v="N"/>
    <m/>
    <m/>
    <m/>
    <n v="0"/>
    <n v="0"/>
    <n v="0"/>
    <n v="0"/>
    <n v="0"/>
    <n v="0"/>
    <m/>
  </r>
  <r>
    <n v="21978645"/>
    <s v="ACCORD AUTO SDN BHD"/>
    <n v="100884"/>
    <x v="1269"/>
    <s v="CFS-BB"/>
    <s v="N"/>
    <m/>
    <m/>
    <m/>
    <n v="0"/>
    <n v="0"/>
    <n v="0"/>
    <n v="0"/>
    <n v="0"/>
    <n v="0"/>
    <m/>
  </r>
  <r>
    <n v="4291169"/>
    <s v="RONG MAH (J) SDN. BHD."/>
    <n v="100885"/>
    <x v="1270"/>
    <s v="CFS-BB"/>
    <s v="Y"/>
    <n v="97860"/>
    <s v="Noraniza Binti Sani"/>
    <s v="RM"/>
    <n v="8000000"/>
    <n v="1013109.21"/>
    <n v="0"/>
    <n v="1001675.78"/>
    <n v="7000000"/>
    <n v="9014784.9900000002"/>
    <n v="1014784.9900000002"/>
  </r>
  <r>
    <n v="5299892"/>
    <s v="RONG MAH (KL) SDN BHD"/>
    <n v="100885"/>
    <x v="1270"/>
    <s v="CFS-BB"/>
    <s v="Y"/>
    <n v="97860"/>
    <s v="Noraniza Binti Sani"/>
    <s v="RM"/>
    <n v="579000"/>
    <n v="524281.64"/>
    <n v="0"/>
    <n v="0"/>
    <n v="0"/>
    <n v="524281.64"/>
    <n v="-54718.359999999986"/>
  </r>
  <r>
    <n v="6142611"/>
    <s v="RONG MAH BUILDERS SDN. BHD."/>
    <n v="100885"/>
    <x v="1270"/>
    <s v="CFS-BB"/>
    <s v="Y"/>
    <n v="97860"/>
    <s v="Noraniza Binti Sani"/>
    <s v="RM"/>
    <n v="1000000"/>
    <n v="1018081.88"/>
    <n v="0"/>
    <n v="0"/>
    <n v="0"/>
    <n v="1018081.88"/>
    <n v="18081.880000000005"/>
  </r>
  <r>
    <n v="14116725"/>
    <s v="RM WIRE INDUSTRIES SDN BHD"/>
    <n v="100885"/>
    <x v="1270"/>
    <s v="CFS-BB"/>
    <s v="Y"/>
    <n v="97860"/>
    <s v="Noraniza Binti Sani"/>
    <s v="RM"/>
    <n v="2000000"/>
    <n v="1016456.2"/>
    <n v="0"/>
    <n v="200335.18"/>
    <n v="1000000"/>
    <n v="2216791.38"/>
    <n v="216791.37999999989"/>
  </r>
  <r>
    <n v="8990674"/>
    <s v="ROYAL SELANGOR MARKETING SDN BHD"/>
    <n v="100886"/>
    <x v="1271"/>
    <s v="CFS-BB"/>
    <s v="Y"/>
    <n v="133637"/>
    <s v="Ng Chuan Xun"/>
    <s v="RM"/>
    <n v="4574474.1399999997"/>
    <n v="0"/>
    <n v="4549649.4400000004"/>
    <n v="0"/>
    <n v="0"/>
    <n v="4549649.4400000004"/>
    <n v="-24824.699999999255"/>
  </r>
  <r>
    <n v="9675783"/>
    <s v="SELWIN PEWTER SDN BHD"/>
    <n v="100886"/>
    <x v="1271"/>
    <s v="CFS-BB"/>
    <s v="Y"/>
    <n v="133637"/>
    <s v="Ng Chuan Xun"/>
    <s v="RM"/>
    <n v="106146.22"/>
    <n v="0"/>
    <n v="75764.160000000003"/>
    <n v="0"/>
    <n v="30000"/>
    <n v="105764.16"/>
    <n v="-382.05999999999767"/>
  </r>
  <r>
    <n v="3619674"/>
    <s v="ROYAL SELANGOR CLUB                     "/>
    <n v="100887"/>
    <x v="1272"/>
    <s v="CFS-BB"/>
    <s v="Y"/>
    <n v="128374"/>
    <s v="Ho Sie Cheng"/>
    <s v="RM"/>
    <n v="300000"/>
    <n v="0"/>
    <n v="0"/>
    <n v="0"/>
    <n v="300000"/>
    <n v="300000"/>
    <n v="0"/>
  </r>
  <r>
    <n v="14303027"/>
    <s v="ROYCE PHARMA MANUFACTURING SDN BHD"/>
    <n v="100887"/>
    <x v="1272"/>
    <s v="CFS-BB"/>
    <s v="Y"/>
    <n v="127360"/>
    <s v="Feera Aqila Binti A Ariff"/>
    <s v="RM"/>
    <n v="13400000"/>
    <n v="0"/>
    <n v="1000000"/>
    <n v="0"/>
    <n v="12400000"/>
    <n v="13400000"/>
    <n v="0"/>
  </r>
  <r>
    <n v="24568221"/>
    <s v="RSM BUILDERS SDN BHD"/>
    <n v="100887"/>
    <x v="1272"/>
    <s v="CFS-BB"/>
    <s v="Y"/>
    <n v="67164"/>
    <s v="Siti Noor Faudah Binti Abd Samad"/>
    <s v="RM"/>
    <n v="200000"/>
    <n v="0"/>
    <n v="0"/>
    <n v="200000"/>
    <n v="200000"/>
    <n v="400000"/>
    <n v="200000"/>
  </r>
  <r>
    <n v="7533090"/>
    <s v="R RAMAN CHETTIAR &amp; COMPANY              "/>
    <n v="100856"/>
    <x v="1273"/>
    <s v="CFS-BB"/>
    <s v="Y"/>
    <n v="131072"/>
    <s v="Pneh Joo Li"/>
    <s v="RM"/>
    <n v="1000000"/>
    <n v="1005404.21"/>
    <n v="0"/>
    <n v="0"/>
    <n v="0"/>
    <n v="1005404.21"/>
    <n v="5404.2099999999627"/>
  </r>
  <r>
    <n v="18638328"/>
    <s v="REN STEEL SDN BHD"/>
    <n v="100856"/>
    <x v="1273"/>
    <s v="CFS-BB"/>
    <s v="Y"/>
    <n v="131072"/>
    <s v="Pneh Joo Li"/>
    <s v="RM"/>
    <n v="4505638.74"/>
    <n v="2994603.2800000003"/>
    <n v="947759.16"/>
    <n v="0"/>
    <n v="500000"/>
    <n v="4442362.4400000004"/>
    <n v="-63276.299999999814"/>
  </r>
  <r>
    <n v="20488151"/>
    <s v="R.RAMAN CHETTIAR &amp; CO SDN BHD"/>
    <n v="100856"/>
    <x v="1273"/>
    <s v="CFS-BB"/>
    <s v="Y"/>
    <n v="131072"/>
    <s v="Pneh Joo Li"/>
    <s v="RM"/>
    <n v="3850000"/>
    <n v="1979647.3900000001"/>
    <n v="0"/>
    <n v="0"/>
    <n v="0"/>
    <n v="1979647.3900000001"/>
    <n v="-1870352.6099999999"/>
  </r>
  <r>
    <n v="22657048"/>
    <s v="REN PROPERTIES SDN BHD"/>
    <n v="100856"/>
    <x v="1273"/>
    <s v="CFS-BB"/>
    <s v="Y"/>
    <n v="131072"/>
    <s v="Pneh Joo Li"/>
    <s v="RM"/>
    <n v="3131000"/>
    <n v="1887153.0499999998"/>
    <n v="0"/>
    <n v="0"/>
    <n v="0"/>
    <n v="1887153.0499999998"/>
    <n v="-1243846.9500000002"/>
  </r>
  <r>
    <n v="25846297"/>
    <s v="UNIMET SDN BHD"/>
    <n v="100856"/>
    <x v="1273"/>
    <s v="CFS-BB"/>
    <s v="Y"/>
    <n v="124883"/>
    <s v="Cheong Chee Hoong"/>
    <s v="BDM"/>
    <n v="1000000"/>
    <n v="1014065.49"/>
    <n v="0"/>
    <n v="0"/>
    <n v="0"/>
    <n v="1014065.49"/>
    <n v="14065.489999999991"/>
  </r>
  <r>
    <n v="26943769"/>
    <s v="Rubysteel Marketing (M) Sdn Bhd"/>
    <n v="101756"/>
    <x v="1274"/>
    <s v="CFS-BB"/>
    <s v="Y"/>
    <n v="74278"/>
    <s v="Mohd Shafiz Bin Mohd Taib"/>
    <s v="RM"/>
    <n v="800000"/>
    <n v="807374.16"/>
    <n v="0"/>
    <n v="0"/>
    <n v="0"/>
    <n v="807374.16"/>
    <n v="7374.1600000000326"/>
  </r>
  <r>
    <n v="7562388"/>
    <s v="PRESTIGE GAIN SDN BHD"/>
    <n v="101756"/>
    <x v="1274"/>
    <s v="CFS-BB"/>
    <s v="N"/>
    <m/>
    <m/>
    <m/>
    <n v="0"/>
    <n v="0"/>
    <n v="0"/>
    <n v="0"/>
    <n v="0"/>
    <n v="0"/>
    <m/>
  </r>
  <r>
    <n v="14521866"/>
    <s v="RUBY TWO SDN BHD"/>
    <n v="101757"/>
    <x v="1275"/>
    <s v="CFS-BB"/>
    <s v="Y"/>
    <n v="126348"/>
    <s v="So Tze Yong"/>
    <s v="RM"/>
    <n v="1940000"/>
    <n v="1305430.3899999999"/>
    <n v="500000"/>
    <n v="0"/>
    <n v="0"/>
    <n v="1805430.39"/>
    <n v="-134569.6100000001"/>
  </r>
  <r>
    <n v="25944724"/>
    <s v="CENTURY BULLION SDN BHD                 "/>
    <n v="101757"/>
    <x v="1275"/>
    <s v="CFS-BB"/>
    <s v="N"/>
    <m/>
    <m/>
    <m/>
    <n v="0"/>
    <n v="0"/>
    <n v="0"/>
    <n v="0"/>
    <n v="0"/>
    <n v="0"/>
    <m/>
  </r>
  <r>
    <n v="14115622"/>
    <s v="KWONG SOON CHEONG (KULAI) SDN BHD       "/>
    <n v="100888"/>
    <x v="1276"/>
    <s v="CFS-BB"/>
    <s v="Y"/>
    <n v="97860"/>
    <s v="Noraniza Binti Sani"/>
    <s v="RM"/>
    <n v="2000000"/>
    <n v="0"/>
    <n v="0"/>
    <n v="2802113.36"/>
    <n v="2000000"/>
    <n v="4802113.3599999994"/>
    <n v="2802113.3599999994"/>
  </r>
  <r>
    <n v="25435526"/>
    <s v="RURUTIKI SDN BHD                        "/>
    <n v="100888"/>
    <x v="1276"/>
    <s v="CFS-BB"/>
    <s v="Y"/>
    <n v="97860"/>
    <s v="Noraniza Binti Sani"/>
    <s v="RM"/>
    <n v="8000000"/>
    <n v="1011674.78"/>
    <n v="0"/>
    <n v="2000315.61"/>
    <n v="7000000"/>
    <n v="10011990.390000001"/>
    <n v="2011990.3900000006"/>
  </r>
  <r>
    <n v="9088623"/>
    <s v="GOODHELP ENTERPRISE (M) SDN BHD"/>
    <n v="100857"/>
    <x v="1277"/>
    <s v="CFS-BB"/>
    <s v="Y"/>
    <n v="20553"/>
    <s v="Joshen Bin Moliat"/>
    <s v="RM"/>
    <n v="1721358.6"/>
    <n v="1511173.47"/>
    <n v="0"/>
    <n v="0"/>
    <n v="0"/>
    <n v="1511173.47"/>
    <n v="-210185.13000000012"/>
  </r>
  <r>
    <n v="14343012"/>
    <s v="SABANILAM ENTERPRISE SDN BHD"/>
    <n v="100857"/>
    <x v="1277"/>
    <s v="CFS-BB"/>
    <s v="N"/>
    <m/>
    <m/>
    <m/>
    <n v="0"/>
    <n v="0"/>
    <n v="0"/>
    <n v="0"/>
    <n v="0"/>
    <n v="0"/>
    <m/>
  </r>
  <r>
    <n v="25144249"/>
    <s v="R.W.M. CONSULTANTS SDN. BHD."/>
    <n v="100857"/>
    <x v="1277"/>
    <s v="CFS-BB"/>
    <s v="Y"/>
    <n v="20553"/>
    <s v="Joshen Bin Moliat"/>
    <s v="RM"/>
    <n v="13500000"/>
    <n v="12656211.060000001"/>
    <n v="0"/>
    <n v="0"/>
    <n v="0"/>
    <n v="12656211.060000001"/>
    <n v="-843788.93999999948"/>
  </r>
  <r>
    <n v="13041211"/>
    <s v="RWNA ENGINEERING SDN. BHD."/>
    <n v="100889"/>
    <x v="1278"/>
    <s v="CFS-BB"/>
    <s v="Y"/>
    <n v="86696"/>
    <s v="Suziana Binti Omar"/>
    <s v="RM"/>
    <n v="30486521.379999999"/>
    <n v="11405892.42"/>
    <n v="7188430.9299999997"/>
    <n v="0"/>
    <n v="15000000"/>
    <n v="33594323.350000001"/>
    <n v="3107801.9700000025"/>
  </r>
  <r>
    <n v="24662612"/>
    <s v="ALB TECHNOLOGIES SDN BHD"/>
    <n v="100889"/>
    <x v="1278"/>
    <s v="CFS-BB"/>
    <s v="Y"/>
    <n v="86696"/>
    <s v="Suziana Binti Omar"/>
    <s v="RM"/>
    <n v="791009.27"/>
    <n v="0"/>
    <n v="710672.86"/>
    <n v="0"/>
    <n v="0"/>
    <n v="710672.86"/>
    <n v="-80336.410000000033"/>
  </r>
  <r>
    <n v="19628409"/>
    <s v="SAFE-LINE SOLUTION SDN BHD"/>
    <n v="101758"/>
    <x v="1279"/>
    <s v="CFS-BB"/>
    <s v="N"/>
    <m/>
    <m/>
    <m/>
    <n v="0"/>
    <n v="0"/>
    <n v="0"/>
    <n v="0"/>
    <n v="0"/>
    <n v="0"/>
    <m/>
  </r>
  <r>
    <n v="1719793"/>
    <s v="SYARIKAT MOHD NOOR YUSOF SDN BHD"/>
    <n v="101758"/>
    <x v="1279"/>
    <s v="CFS-BB"/>
    <s v="N"/>
    <m/>
    <m/>
    <m/>
    <n v="0"/>
    <n v="0"/>
    <n v="0"/>
    <n v="0"/>
    <n v="0"/>
    <n v="0"/>
    <m/>
  </r>
  <r>
    <n v="25438592"/>
    <s v="SAG RETAIL SDN BHD"/>
    <n v="101759"/>
    <x v="1280"/>
    <s v="CFS-BB"/>
    <s v="N"/>
    <m/>
    <m/>
    <m/>
    <n v="0"/>
    <n v="0"/>
    <n v="0"/>
    <n v="0"/>
    <n v="0"/>
    <n v="0"/>
    <m/>
  </r>
  <r>
    <n v="15945184"/>
    <s v="SYARIKAT ABDUL GHAFFAR TRADING SDN BHD  "/>
    <n v="101759"/>
    <x v="1280"/>
    <s v="CFS-BB"/>
    <s v="Y"/>
    <n v="124356"/>
    <s v="Amirah Binti Abdul Rahman"/>
    <s v="RM"/>
    <n v="0"/>
    <n v="0"/>
    <n v="0"/>
    <n v="0"/>
    <n v="2538460"/>
    <n v="2538460"/>
    <n v="2538460"/>
  </r>
  <r>
    <n v="11149691"/>
    <s v="ECONOMY MOTORS S/B"/>
    <n v="100893"/>
    <x v="1281"/>
    <s v="CFS-BB"/>
    <s v="N"/>
    <m/>
    <m/>
    <m/>
    <n v="0"/>
    <n v="0"/>
    <n v="0"/>
    <n v="0"/>
    <n v="0"/>
    <n v="0"/>
    <m/>
  </r>
  <r>
    <n v="11851960"/>
    <s v="PROMACRO SDN BHD"/>
    <n v="100893"/>
    <x v="1281"/>
    <s v="CFS-BB"/>
    <s v="Y"/>
    <n v="126348"/>
    <s v="So Tze Yong"/>
    <s v="RM"/>
    <n v="1014360.8"/>
    <n v="0"/>
    <n v="989573.88"/>
    <n v="0"/>
    <n v="0"/>
    <n v="989573.88"/>
    <n v="-24786.920000000042"/>
  </r>
  <r>
    <n v="14317224"/>
    <s v="SEMANGAT ANGGUN AUTO SDN BHD            "/>
    <n v="100893"/>
    <x v="1281"/>
    <s v="CFS-BB"/>
    <s v="N"/>
    <m/>
    <m/>
    <m/>
    <n v="0"/>
    <n v="0"/>
    <n v="0"/>
    <n v="0"/>
    <n v="0"/>
    <n v="0"/>
    <m/>
  </r>
  <r>
    <n v="14565001"/>
    <s v="DIVERSIFIED FEATURES SDN BHD            "/>
    <n v="100893"/>
    <x v="1281"/>
    <s v="CFS-BB"/>
    <s v="N"/>
    <m/>
    <m/>
    <m/>
    <n v="0"/>
    <n v="0"/>
    <n v="0"/>
    <n v="0"/>
    <n v="0"/>
    <n v="0"/>
    <m/>
  </r>
  <r>
    <n v="14602108"/>
    <s v="SAG WIRA SDN BHD                        "/>
    <n v="100893"/>
    <x v="1281"/>
    <s v="CFS-BB"/>
    <s v="N"/>
    <m/>
    <m/>
    <m/>
    <n v="0"/>
    <n v="0"/>
    <n v="0"/>
    <n v="0"/>
    <n v="0"/>
    <n v="0"/>
    <m/>
  </r>
  <r>
    <n v="15015592"/>
    <s v="TARGET ORION CORPORATION SDN BHD"/>
    <n v="100893"/>
    <x v="1281"/>
    <s v="CFS-BB"/>
    <s v="N"/>
    <m/>
    <m/>
    <m/>
    <n v="0"/>
    <n v="0"/>
    <n v="0"/>
    <n v="0"/>
    <n v="0"/>
    <n v="0"/>
    <m/>
  </r>
  <r>
    <n v="16666663"/>
    <s v="TARGET ORION STAR SDN BHD"/>
    <n v="100893"/>
    <x v="1281"/>
    <s v="CFS-BB"/>
    <s v="Y"/>
    <n v="126348"/>
    <s v="So Tze Yong"/>
    <s v="RM"/>
    <n v="650000"/>
    <n v="0"/>
    <n v="0"/>
    <n v="0"/>
    <n v="650000"/>
    <n v="650000"/>
    <n v="0"/>
  </r>
  <r>
    <n v="18612874"/>
    <s v="SAG RISK MANAGEMENT SDN BHD"/>
    <n v="100893"/>
    <x v="1281"/>
    <s v="CFS-BB"/>
    <s v="N"/>
    <m/>
    <m/>
    <m/>
    <n v="0"/>
    <n v="0"/>
    <n v="0"/>
    <n v="0"/>
    <n v="0"/>
    <n v="0"/>
    <m/>
  </r>
  <r>
    <n v="19088564"/>
    <s v="SAG DEVELOPMENT SDN BHD"/>
    <n v="100893"/>
    <x v="1281"/>
    <s v="CFS-BB"/>
    <s v="N"/>
    <m/>
    <m/>
    <m/>
    <n v="0"/>
    <n v="0"/>
    <n v="0"/>
    <n v="0"/>
    <n v="0"/>
    <n v="0"/>
    <m/>
  </r>
  <r>
    <n v="19846712"/>
    <s v="SEMANGAT MAJU DEVELOPER SDN BHD         "/>
    <n v="100893"/>
    <x v="1281"/>
    <s v="CFS-BB"/>
    <s v="N"/>
    <m/>
    <m/>
    <m/>
    <n v="0"/>
    <n v="0"/>
    <n v="0"/>
    <n v="0"/>
    <n v="0"/>
    <n v="0"/>
    <m/>
  </r>
  <r>
    <n v="21568085"/>
    <s v="SAG ULTIMATE SDN BHD"/>
    <n v="100893"/>
    <x v="1281"/>
    <s v="CFS-BB"/>
    <s v="Y"/>
    <n v="126348"/>
    <s v="So Tze Yong"/>
    <s v="RM"/>
    <n v="3000000"/>
    <n v="2581499.25"/>
    <n v="0"/>
    <n v="751338.93"/>
    <n v="0"/>
    <n v="3332838.18"/>
    <n v="332838.18000000017"/>
  </r>
  <r>
    <n v="23499584"/>
    <s v="XENO VIDA SDN BHD"/>
    <n v="100893"/>
    <x v="1281"/>
    <s v="CFS-BB"/>
    <s v="N"/>
    <m/>
    <m/>
    <m/>
    <n v="0"/>
    <n v="0"/>
    <n v="0"/>
    <n v="0"/>
    <n v="0"/>
    <n v="0"/>
    <m/>
  </r>
  <r>
    <n v="25686902"/>
    <s v="LUXGEN DEVELOPMENT SDN BHD              "/>
    <n v="100893"/>
    <x v="1281"/>
    <s v="CFS-BB"/>
    <s v="N"/>
    <m/>
    <m/>
    <m/>
    <n v="0"/>
    <n v="0"/>
    <n v="0"/>
    <n v="0"/>
    <n v="0"/>
    <n v="0"/>
    <m/>
  </r>
  <r>
    <n v="18943445"/>
    <s v="SAHAKOL LOHAKIT (M) SDN BHD"/>
    <n v="101760"/>
    <x v="1282"/>
    <s v="CFS-BB"/>
    <s v="Y"/>
    <n v="98222"/>
    <s v="Chai Yee Leng"/>
    <s v="RM"/>
    <n v="874000"/>
    <n v="866794.47"/>
    <n v="0"/>
    <n v="0"/>
    <n v="0"/>
    <n v="866794.47"/>
    <n v="-7205.5300000000279"/>
  </r>
  <r>
    <n v="9274506"/>
    <s v="SONIK STEEL PROCESS INDUSTRIES SDN BHD"/>
    <n v="101760"/>
    <x v="1282"/>
    <s v="CFS-BB"/>
    <s v="N"/>
    <m/>
    <m/>
    <m/>
    <n v="0"/>
    <n v="0"/>
    <n v="0"/>
    <n v="0"/>
    <n v="0"/>
    <n v="0"/>
    <m/>
  </r>
  <r>
    <n v="2680279"/>
    <s v="MOFAZ DAGANG SDN BHD                    "/>
    <n v="100894"/>
    <x v="1283"/>
    <s v="CFS-BB"/>
    <s v="Y"/>
    <n v="134715"/>
    <s v="Jananiswary A/P Gunasegeran"/>
    <s v="RM"/>
    <n v="0"/>
    <n v="0"/>
    <n v="0"/>
    <n v="0"/>
    <n v="110000"/>
    <n v="110000"/>
    <n v="110000"/>
  </r>
  <r>
    <n v="6207492"/>
    <s v="SUTERA INN SDN. BHD.                    "/>
    <n v="100894"/>
    <x v="1283"/>
    <s v="CFS-BB"/>
    <s v="Y"/>
    <m/>
    <m/>
    <s v="RM"/>
    <n v="0"/>
    <n v="0"/>
    <n v="0"/>
    <n v="0"/>
    <n v="0"/>
    <n v="0"/>
    <n v="0"/>
  </r>
  <r>
    <n v="7592264"/>
    <s v="MOFAZ (M) SDN BHD                       "/>
    <n v="100894"/>
    <x v="1283"/>
    <s v="CFS-BB"/>
    <s v="Y"/>
    <n v="137175"/>
    <s v="Brian Cheng Wai Nynn"/>
    <s v="RM"/>
    <n v="253913.99000000002"/>
    <n v="0"/>
    <n v="252609.34"/>
    <n v="0"/>
    <n v="0"/>
    <n v="252609.34"/>
    <n v="-1304.6500000000233"/>
  </r>
  <r>
    <n v="9095756"/>
    <s v="SAJI BUMI SDN BHD                       "/>
    <n v="100894"/>
    <x v="1283"/>
    <s v="CFS-BB"/>
    <s v="Y"/>
    <m/>
    <m/>
    <s v="RM"/>
    <n v="0"/>
    <n v="1695567.8"/>
    <n v="300000"/>
    <n v="0"/>
    <n v="4000000"/>
    <n v="5995567.7999999998"/>
    <n v="5995567.7999999998"/>
  </r>
  <r>
    <n v="10148882"/>
    <s v="THE MILLENNIUM AUTO &amp; CARRIAGE SDN BHD"/>
    <n v="100894"/>
    <x v="1283"/>
    <s v="CFS-BB"/>
    <s v="Y"/>
    <n v="127360"/>
    <s v="Feera Aqila Binti A Ariff"/>
    <s v="RM"/>
    <n v="1079229.6099999999"/>
    <n v="0"/>
    <n v="872819.74"/>
    <n v="0"/>
    <n v="100000"/>
    <n v="972819.74"/>
    <n v="-106409.86999999988"/>
  </r>
  <r>
    <n v="11564072"/>
    <s v="MOFAZ YCM CONSTRUCTION SDN BHD"/>
    <n v="100894"/>
    <x v="1283"/>
    <s v="CFS-BB"/>
    <s v="Y"/>
    <n v="137175"/>
    <s v="Brian Cheng Wai Nynn"/>
    <s v="RM"/>
    <n v="1000000"/>
    <n v="329680.78999999998"/>
    <n v="0"/>
    <n v="0"/>
    <n v="0"/>
    <n v="329680.78999999998"/>
    <n v="-670319.21"/>
  </r>
  <r>
    <n v="11844152"/>
    <s v="MOFAZ EXOTIC CAR SDN BHD"/>
    <n v="100894"/>
    <x v="1283"/>
    <s v="CFS-BB"/>
    <s v="N"/>
    <m/>
    <m/>
    <m/>
    <n v="0"/>
    <n v="0"/>
    <n v="0"/>
    <n v="0"/>
    <n v="0"/>
    <n v="0"/>
    <m/>
  </r>
  <r>
    <n v="13446293"/>
    <s v="NIZRA PRO EDAR SDN BHD"/>
    <n v="100894"/>
    <x v="1283"/>
    <s v="CFS-BB"/>
    <s v="N"/>
    <m/>
    <m/>
    <m/>
    <n v="0"/>
    <n v="0"/>
    <n v="0"/>
    <n v="0"/>
    <n v="0"/>
    <n v="0"/>
    <m/>
  </r>
  <r>
    <n v="17357159"/>
    <s v="YOOI CARS SDN BHD"/>
    <n v="100894"/>
    <x v="1283"/>
    <s v="CFS-BB"/>
    <s v="Y"/>
    <n v="134714"/>
    <s v="Tan Yi Sheng"/>
    <s v="RM"/>
    <n v="505523.76"/>
    <n v="0"/>
    <n v="503682.51"/>
    <n v="0"/>
    <n v="0"/>
    <n v="503682.51"/>
    <n v="-1841.25"/>
  </r>
  <r>
    <n v="19174836"/>
    <s v="AMPREX INTERNATIONAL SDN. BHD."/>
    <n v="100894"/>
    <x v="1283"/>
    <s v="CFS-BB"/>
    <s v="Y"/>
    <n v="129270"/>
    <s v="Ang Xing-Yiow"/>
    <s v="RM"/>
    <n v="1011973.78"/>
    <n v="0"/>
    <n v="996870.53"/>
    <n v="0"/>
    <n v="0"/>
    <n v="996870.53"/>
    <n v="-15103.25"/>
  </r>
  <r>
    <n v="23926980"/>
    <s v="RIMAU INTERNATIONAL SDN BHD"/>
    <n v="100894"/>
    <x v="1283"/>
    <s v="CFS-BB"/>
    <s v="Y"/>
    <n v="129093"/>
    <s v="Wong Yee Soon"/>
    <s v="RM"/>
    <n v="5000000"/>
    <n v="0"/>
    <n v="0"/>
    <n v="0"/>
    <n v="5000000"/>
    <n v="5000000"/>
    <n v="0"/>
  </r>
  <r>
    <n v="7562328"/>
    <s v="SAKAE CORPORATION SDN BHD"/>
    <n v="100895"/>
    <x v="1284"/>
    <s v="CFS-BB"/>
    <s v="Y"/>
    <n v="137294"/>
    <s v="Ng Yun Hui"/>
    <s v="RM"/>
    <n v="4470000"/>
    <n v="4112942.79"/>
    <n v="0"/>
    <n v="0"/>
    <n v="0"/>
    <n v="4112942.79"/>
    <n v="-357057.20999999996"/>
  </r>
  <r>
    <n v="7580745"/>
    <s v="WISMA DEVELOPMENT SDN BHD"/>
    <n v="100895"/>
    <x v="1284"/>
    <s v="CFS-BB"/>
    <s v="Y"/>
    <n v="137294"/>
    <s v="Ng Yun Hui"/>
    <s v="RM"/>
    <n v="1300000"/>
    <n v="1045340.2"/>
    <n v="0"/>
    <n v="0"/>
    <n v="0"/>
    <n v="1045340.2"/>
    <n v="-254659.80000000005"/>
  </r>
  <r>
    <n v="14308780"/>
    <s v="REGAL PARK SDN BHD"/>
    <n v="100895"/>
    <x v="1284"/>
    <s v="CFS-BB"/>
    <s v="Y"/>
    <n v="137294"/>
    <s v="Ng Yun Hui"/>
    <s v="RM"/>
    <n v="12869698.050000001"/>
    <n v="0"/>
    <n v="12829798.710000001"/>
    <n v="0"/>
    <n v="0"/>
    <n v="12829798.710000001"/>
    <n v="-39899.339999999851"/>
  </r>
  <r>
    <n v="15138787"/>
    <s v="PRECIOUS PARK SDN BHD"/>
    <n v="100895"/>
    <x v="1284"/>
    <s v="CFS-BB"/>
    <s v="Y"/>
    <n v="137294"/>
    <s v="Ng Yun Hui"/>
    <s v="RM"/>
    <n v="500000"/>
    <n v="0"/>
    <n v="0"/>
    <n v="0"/>
    <n v="500000"/>
    <n v="500000"/>
    <n v="0"/>
  </r>
  <r>
    <n v="15385998"/>
    <s v="ASIA SELATAN DEVELOPMENT SDN BHD"/>
    <n v="100895"/>
    <x v="1284"/>
    <s v="CFS-BB"/>
    <s v="Y"/>
    <n v="137294"/>
    <s v="Ng Yun Hui"/>
    <s v="RM"/>
    <n v="5500000"/>
    <n v="0"/>
    <n v="3900000"/>
    <n v="0"/>
    <n v="1500000"/>
    <n v="5400000"/>
    <n v="-100000"/>
  </r>
  <r>
    <n v="15485982"/>
    <s v="GEMENCHEH DEVELOPMENT SDN BHD"/>
    <n v="100895"/>
    <x v="1284"/>
    <s v="CFS-BB"/>
    <s v="Y"/>
    <n v="137294"/>
    <s v="Ng Yun Hui"/>
    <s v="RM"/>
    <n v="2000000"/>
    <n v="0"/>
    <n v="0"/>
    <n v="0"/>
    <n v="2000000"/>
    <n v="2000000"/>
    <n v="0"/>
  </r>
  <r>
    <n v="16589049"/>
    <s v="SIMPANG MAJU ENTERPRISES SDN BHD"/>
    <n v="100895"/>
    <x v="1284"/>
    <s v="CFS-BB"/>
    <s v="Y"/>
    <n v="137294"/>
    <s v="Ng Yun Hui"/>
    <s v="RM"/>
    <n v="1650000"/>
    <n v="1025364.94"/>
    <n v="0"/>
    <n v="0"/>
    <n v="500000"/>
    <n v="1525364.94"/>
    <n v="-124635.06000000006"/>
  </r>
  <r>
    <n v="18226069"/>
    <s v="LAYAR SEJAGAT SDN.BHD."/>
    <n v="100895"/>
    <x v="1284"/>
    <s v="CFS-BB"/>
    <s v="Y"/>
    <n v="137294"/>
    <s v="Ng Yun Hui"/>
    <s v="RM"/>
    <n v="0"/>
    <n v="0"/>
    <n v="0"/>
    <n v="0"/>
    <n v="500000"/>
    <n v="500000"/>
    <n v="500000"/>
  </r>
  <r>
    <n v="18242379"/>
    <s v="CHENG YEW HENG MANUFACTORY SDN BHD"/>
    <n v="100895"/>
    <x v="1284"/>
    <s v="CFS-BB"/>
    <s v="Y"/>
    <n v="137294"/>
    <s v="Ng Yun Hui"/>
    <s v="RM"/>
    <n v="0"/>
    <n v="0"/>
    <n v="0"/>
    <n v="4250000"/>
    <n v="0"/>
    <n v="4250000"/>
    <n v="4250000"/>
  </r>
  <r>
    <n v="18918008"/>
    <s v="ASIA SELATAN REALTY SDN. BHD."/>
    <n v="100895"/>
    <x v="1284"/>
    <s v="CFS-BB"/>
    <s v="Y"/>
    <n v="137294"/>
    <s v="Ng Yun Hui"/>
    <s v="RM"/>
    <n v="1500000"/>
    <n v="0"/>
    <n v="0"/>
    <n v="0"/>
    <n v="1500000"/>
    <n v="1500000"/>
    <n v="0"/>
  </r>
  <r>
    <n v="24847318"/>
    <s v="VERMI FOOD SOLUTIONS SDN BHD"/>
    <n v="100895"/>
    <x v="1284"/>
    <s v="CFS-BB"/>
    <s v="Y"/>
    <n v="137294"/>
    <s v="Ng Yun Hui"/>
    <s v="RM"/>
    <n v="50000"/>
    <n v="0"/>
    <n v="0"/>
    <n v="0"/>
    <n v="50000"/>
    <n v="50000"/>
    <n v="0"/>
  </r>
  <r>
    <n v="18662804"/>
    <s v="SAKIZA INDAH SDN BHD"/>
    <n v="101761"/>
    <x v="1285"/>
    <s v="CFS-BB"/>
    <s v="N"/>
    <n v="67164"/>
    <s v="Siti Noor Faudah Binti Abd Samad"/>
    <s v="RM"/>
    <n v="0"/>
    <n v="0"/>
    <n v="0"/>
    <n v="0"/>
    <n v="0"/>
    <n v="0"/>
    <m/>
  </r>
  <r>
    <n v="18315665"/>
    <s v="ZIAHLES SDN BHD"/>
    <n v="101761"/>
    <x v="1285"/>
    <s v="CFS-BB"/>
    <s v="N"/>
    <m/>
    <m/>
    <m/>
    <n v="0"/>
    <n v="0"/>
    <n v="0"/>
    <n v="0"/>
    <n v="0"/>
    <n v="0"/>
    <m/>
  </r>
  <r>
    <n v="10781645"/>
    <s v="USAHAWAN PSE SDN BHD"/>
    <n v="100897"/>
    <x v="1286"/>
    <s v="CFS-BB"/>
    <s v="Y"/>
    <n v="137175"/>
    <s v="Brian Cheng Wai Nynn"/>
    <s v="RM"/>
    <n v="3266000"/>
    <n v="2628968.04"/>
    <n v="0"/>
    <n v="0"/>
    <n v="0"/>
    <n v="2628968.04"/>
    <n v="-637031.96"/>
  </r>
  <r>
    <n v="13786311"/>
    <s v="PAKAIAN SALING ERTI                     "/>
    <n v="100897"/>
    <x v="1286"/>
    <s v="CFS-BB"/>
    <s v="Y"/>
    <n v="137175"/>
    <s v="Brian Cheng Wai Nynn"/>
    <s v="RM"/>
    <n v="0"/>
    <n v="0"/>
    <n v="0"/>
    <n v="0"/>
    <n v="500000"/>
    <n v="500000"/>
    <n v="500000"/>
  </r>
  <r>
    <n v="21701532"/>
    <s v="SALING ERTI SDN. BHD."/>
    <n v="100897"/>
    <x v="1286"/>
    <s v="CFS-BB"/>
    <s v="Y"/>
    <n v="137175"/>
    <s v="Brian Cheng Wai Nynn"/>
    <s v="RM"/>
    <n v="12750780"/>
    <n v="11213425.91"/>
    <n v="0"/>
    <n v="0"/>
    <n v="0"/>
    <n v="11213425.91"/>
    <n v="-1537354.0899999999"/>
  </r>
  <r>
    <n v="14115826"/>
    <s v="SAMCHEM SDN BHD"/>
    <n v="100898"/>
    <x v="1287"/>
    <s v="CFS-BB"/>
    <s v="Y"/>
    <n v="99910"/>
    <s v="Loo Kit Loong"/>
    <s v="DH"/>
    <n v="42000000"/>
    <n v="0"/>
    <n v="0"/>
    <n v="2504189.44"/>
    <n v="42000000"/>
    <n v="44504189.439999998"/>
    <n v="2504189.4399999976"/>
  </r>
  <r>
    <n v="14360759"/>
    <s v="SAMCHEM INDUSTRIES SDN BHD              "/>
    <n v="100898"/>
    <x v="1287"/>
    <s v="CFS-BB"/>
    <s v="Y"/>
    <n v="99910"/>
    <s v="Loo Kit Loong"/>
    <s v="DH"/>
    <n v="0"/>
    <n v="0"/>
    <n v="0"/>
    <n v="0"/>
    <n v="2000000"/>
    <n v="2000000"/>
    <n v="2000000"/>
  </r>
  <r>
    <n v="9131421"/>
    <s v="SAMUDRA KARGO SDN BHD"/>
    <n v="101762"/>
    <x v="1288"/>
    <s v="CFS-BB"/>
    <s v="N"/>
    <m/>
    <m/>
    <m/>
    <n v="0"/>
    <n v="0"/>
    <n v="0"/>
    <n v="0"/>
    <n v="0"/>
    <n v="0"/>
    <m/>
  </r>
  <r>
    <n v="6290132"/>
    <s v="SUKA CHEMICALS (M) SDN BHD"/>
    <n v="101762"/>
    <x v="1288"/>
    <s v="CFS-BB"/>
    <s v="N"/>
    <m/>
    <m/>
    <s v="RM"/>
    <n v="0"/>
    <n v="0"/>
    <n v="0"/>
    <n v="0"/>
    <n v="0"/>
    <n v="0"/>
    <m/>
  </r>
  <r>
    <n v="8662501"/>
    <s v="SANJUNG SEMPURNA SDN BHD"/>
    <n v="101763"/>
    <x v="1289"/>
    <s v="CFS-BB"/>
    <s v="Y"/>
    <n v="11111"/>
    <s v="Tan Lay Wah"/>
    <s v="DH"/>
    <n v="3100000"/>
    <n v="0"/>
    <n v="0"/>
    <n v="657000"/>
    <n v="3100000"/>
    <n v="3757000"/>
    <n v="657000"/>
  </r>
  <r>
    <n v="7575570"/>
    <s v="BIDARI SANJUNG SDN BHD"/>
    <n v="101763"/>
    <x v="1289"/>
    <s v="CFS-BB"/>
    <s v="N"/>
    <m/>
    <m/>
    <m/>
    <n v="0"/>
    <n v="0"/>
    <n v="0"/>
    <n v="0"/>
    <n v="0"/>
    <n v="0"/>
    <m/>
  </r>
  <r>
    <n v="21235489"/>
    <s v="BUMI SEMARAK DEVELOPMENT SDN BHD"/>
    <n v="101763"/>
    <x v="1289"/>
    <s v="CFS-BB"/>
    <s v="N"/>
    <m/>
    <m/>
    <m/>
    <n v="0"/>
    <n v="0"/>
    <n v="0"/>
    <n v="0"/>
    <n v="0"/>
    <n v="0"/>
    <m/>
  </r>
  <r>
    <n v="6025869"/>
    <s v="SANKINA SDN BHD                         "/>
    <n v="100901"/>
    <x v="1290"/>
    <s v="CFS-BB"/>
    <s v="Y"/>
    <n v="124423"/>
    <s v="Debbie Lim Yee Teng"/>
    <s v="RM"/>
    <n v="957837.01"/>
    <n v="0"/>
    <n v="480224.68"/>
    <n v="0"/>
    <n v="475000"/>
    <n v="955224.67999999993"/>
    <n v="-2612.3300000000745"/>
  </r>
  <r>
    <n v="19281358"/>
    <s v="CETUSAN INDAH SDN BHD"/>
    <n v="100901"/>
    <x v="1290"/>
    <s v="CFS-BB"/>
    <s v="Y"/>
    <n v="124423"/>
    <s v="Debbie Lim Yee Teng"/>
    <s v="RM"/>
    <n v="1932278.34"/>
    <n v="0"/>
    <n v="1871518.9"/>
    <n v="0"/>
    <n v="0"/>
    <n v="1871518.9"/>
    <n v="-60759.440000000177"/>
  </r>
  <r>
    <n v="1460157"/>
    <s v="SAN SENG LEE (MERSING) SDN BHD"/>
    <n v="101764"/>
    <x v="1291"/>
    <s v="CFS-BB"/>
    <s v="Y"/>
    <n v="138612"/>
    <s v="Hiew Hwei Sen"/>
    <s v="RM"/>
    <n v="20755705.149999999"/>
    <n v="1239937.81"/>
    <n v="5557136.7699999996"/>
    <n v="0"/>
    <n v="13000000"/>
    <n v="19797074.579999998"/>
    <n v="-958630.5700000003"/>
  </r>
  <r>
    <n v="6919143"/>
    <s v="MALEE MINERAL WATER SDN BHD"/>
    <n v="101764"/>
    <x v="1291"/>
    <s v="CFS-BB"/>
    <s v="Y"/>
    <n v="138612"/>
    <s v="Hiew Hwei Sen"/>
    <s v="RM"/>
    <n v="15514914.619999999"/>
    <n v="4507530.7200000007"/>
    <n v="1009943.09"/>
    <n v="0"/>
    <n v="6500000"/>
    <n v="12017473.810000001"/>
    <n v="-3497440.8099999987"/>
  </r>
  <r>
    <n v="12891593"/>
    <s v="SAN SENG LEE REALTY SDN. BHD."/>
    <n v="101764"/>
    <x v="1291"/>
    <s v="CFS-BB"/>
    <s v="Y"/>
    <n v="138612"/>
    <s v="Hiew Hwei Sen"/>
    <s v="RM"/>
    <n v="4350000"/>
    <n v="4044579.25"/>
    <n v="0"/>
    <n v="0"/>
    <n v="0"/>
    <n v="4044579.25"/>
    <n v="-305420.75"/>
  </r>
  <r>
    <n v="18088459"/>
    <s v="SAN SENG LEE (KEDAH) SDN BHD"/>
    <n v="101764"/>
    <x v="1291"/>
    <s v="CFS-BB"/>
    <s v="Y"/>
    <n v="67157"/>
    <s v="Noor Hafizza Binti Ismail"/>
    <s v="RM"/>
    <n v="0"/>
    <n v="0"/>
    <n v="0"/>
    <n v="0"/>
    <n v="0"/>
    <n v="0"/>
    <n v="0"/>
  </r>
  <r>
    <n v="25082205"/>
    <s v="SA OPTIMUM SDN BHD"/>
    <n v="101765"/>
    <x v="1292"/>
    <s v="CFS-BB"/>
    <s v="Y"/>
    <n v="88665"/>
    <s v="Chan Len Cher"/>
    <s v="RM"/>
    <n v="100000"/>
    <n v="0"/>
    <n v="0"/>
    <n v="400670.34"/>
    <n v="100000"/>
    <n v="500670.34"/>
    <n v="400670.34"/>
  </r>
  <r>
    <n v="4884641"/>
    <s v="SYARIKAT PERUSAHAAN METROMAS            "/>
    <n v="101765"/>
    <x v="1292"/>
    <s v="CFS-BB"/>
    <s v="Y"/>
    <m/>
    <m/>
    <s v="RM"/>
    <n v="0"/>
    <n v="0"/>
    <n v="0"/>
    <n v="0"/>
    <n v="0"/>
    <n v="0"/>
    <n v="0"/>
  </r>
  <r>
    <n v="14116545"/>
    <s v="SATINNI CORPORATION SDN BHD"/>
    <n v="101766"/>
    <x v="1293"/>
    <s v="CFS-BB"/>
    <s v="Y"/>
    <n v="137294"/>
    <s v="Ng Yun Hui"/>
    <s v="RM"/>
    <n v="2029286.63"/>
    <n v="0"/>
    <n v="1199174.68"/>
    <n v="0"/>
    <n v="250000"/>
    <n v="1449174.68"/>
    <n v="-580111.94999999995"/>
  </r>
  <r>
    <n v="17612240"/>
    <s v="ADVANCED GEOMECHANICS SDN BHD"/>
    <n v="101766"/>
    <x v="1293"/>
    <s v="CFS-BB"/>
    <s v="N"/>
    <m/>
    <m/>
    <m/>
    <n v="0"/>
    <n v="0"/>
    <n v="0"/>
    <n v="0"/>
    <n v="0"/>
    <n v="0"/>
    <m/>
  </r>
  <r>
    <n v="14526765"/>
    <s v="WESTICA MALAYSIA SDN BHD"/>
    <n v="101766"/>
    <x v="1293"/>
    <s v="CFS-BB"/>
    <s v="N"/>
    <m/>
    <m/>
    <m/>
    <n v="0"/>
    <n v="0"/>
    <n v="0"/>
    <n v="0"/>
    <n v="0"/>
    <n v="0"/>
    <m/>
  </r>
  <r>
    <n v="22561269"/>
    <s v="PRO-STAR TRANSPORT SDN BHD"/>
    <n v="100902"/>
    <x v="1294"/>
    <s v="CFS-BB"/>
    <s v="Y"/>
    <n v="67157"/>
    <s v="Noor Hafizza Binti Ismail"/>
    <s v="RM"/>
    <n v="935000"/>
    <n v="0"/>
    <n v="935000"/>
    <n v="2670040.88"/>
    <n v="0"/>
    <n v="3605040.88"/>
    <n v="2670040.88"/>
  </r>
  <r>
    <n v="24348527"/>
    <s v="SAW BROTHER 505(M)SDN BHD               "/>
    <n v="100902"/>
    <x v="1294"/>
    <s v="CFS-BB"/>
    <s v="Y"/>
    <n v="132063"/>
    <s v="Masniza Binti Mat Daud"/>
    <s v="RM"/>
    <n v="0"/>
    <n v="0"/>
    <n v="0"/>
    <n v="0"/>
    <n v="0"/>
    <n v="0"/>
    <n v="0"/>
  </r>
  <r>
    <n v="10039891"/>
    <s v="SAWIT BERKAT SDN BHD"/>
    <n v="100903"/>
    <x v="1295"/>
    <s v="CFS-BB"/>
    <s v="N"/>
    <m/>
    <m/>
    <m/>
    <n v="0"/>
    <n v="0"/>
    <n v="0"/>
    <n v="0"/>
    <n v="0"/>
    <n v="0"/>
    <m/>
  </r>
  <r>
    <n v="16810090"/>
    <s v="MAJU HORAS SAWIT"/>
    <n v="100903"/>
    <x v="1295"/>
    <s v="CFS-BB"/>
    <s v="Y"/>
    <n v="74278"/>
    <s v="Mohd Shafiz Bin Mohd Taib"/>
    <s v="RM"/>
    <n v="1011537.51"/>
    <n v="0"/>
    <n v="1007691.69"/>
    <n v="0"/>
    <n v="0"/>
    <n v="1007691.69"/>
    <n v="-3845.8200000000652"/>
  </r>
  <r>
    <n v="19074346"/>
    <s v="SAWIT BERKAT(LANGKAP) SDN BHD"/>
    <n v="100903"/>
    <x v="1295"/>
    <s v="CFS-BB"/>
    <s v="Y"/>
    <n v="74278"/>
    <s v="Mohd Shafiz Bin Mohd Taib"/>
    <s v="RM"/>
    <n v="2529355.4500000002"/>
    <n v="0"/>
    <n v="2519570.31"/>
    <n v="0"/>
    <n v="0"/>
    <n v="2519570.31"/>
    <n v="-9785.1400000001304"/>
  </r>
  <r>
    <n v="8935366"/>
    <s v="SAWIT RAYA SDN BHD                      "/>
    <n v="101767"/>
    <x v="1296"/>
    <s v="CFS-BB"/>
    <s v="Y"/>
    <n v="129093"/>
    <s v="Wong Yee Soon"/>
    <s v="RM"/>
    <n v="6000000"/>
    <n v="0"/>
    <n v="1009158.55"/>
    <n v="0"/>
    <n v="6000000"/>
    <n v="7009158.5499999998"/>
    <n v="1009158.5499999998"/>
  </r>
  <r>
    <n v="16089460"/>
    <s v="KIAN HUAT OILMILLS SDN BHD"/>
    <n v="101767"/>
    <x v="1296"/>
    <s v="CFS-BB"/>
    <s v="Y"/>
    <m/>
    <m/>
    <m/>
    <n v="0"/>
    <n v="0"/>
    <n v="0"/>
    <n v="0"/>
    <n v="0"/>
    <n v="0"/>
    <n v="0"/>
  </r>
  <r>
    <n v="15235380"/>
    <s v="SAZ DESIGN CONSULTANTS SDN. BHD."/>
    <n v="101768"/>
    <x v="1297"/>
    <s v="CFS-BB"/>
    <s v="Y"/>
    <n v="138765"/>
    <s v="Lim Zi Yao"/>
    <s v="RM"/>
    <n v="581468.65"/>
    <n v="0"/>
    <n v="520312.45"/>
    <n v="0"/>
    <n v="0"/>
    <n v="520312.45"/>
    <n v="-61156.200000000012"/>
  </r>
  <r>
    <n v="20632054"/>
    <s v="LESAZ BUILDERS SDN. BHD."/>
    <n v="101768"/>
    <x v="1297"/>
    <s v="CFS-BB"/>
    <s v="N"/>
    <m/>
    <m/>
    <m/>
    <n v="0"/>
    <n v="0"/>
    <n v="0"/>
    <n v="0"/>
    <n v="0"/>
    <n v="0"/>
    <m/>
  </r>
  <r>
    <n v="7984726"/>
    <s v="SBH MARINE INDUSTRIES SDN BHD"/>
    <n v="101769"/>
    <x v="1298"/>
    <s v="CFS-BB"/>
    <s v="Y"/>
    <n v="129413"/>
    <s v="Ng Khay Xiong"/>
    <s v="RM"/>
    <n v="10670000"/>
    <n v="3727588.47"/>
    <n v="0"/>
    <n v="360612.73"/>
    <n v="4670000"/>
    <n v="8758201.1999999993"/>
    <n v="-1911798.8000000007"/>
  </r>
  <r>
    <n v="18126427"/>
    <s v="JAGUH DINAMIK SDN BHD"/>
    <n v="101769"/>
    <x v="1298"/>
    <s v="CFS-BB"/>
    <s v="Y"/>
    <n v="129413"/>
    <s v="Ng Khay Xiong"/>
    <s v="RM"/>
    <n v="1000000"/>
    <n v="1018655.65"/>
    <n v="0"/>
    <n v="0"/>
    <n v="0"/>
    <n v="1018655.65"/>
    <n v="18655.650000000023"/>
  </r>
  <r>
    <n v="3259321"/>
    <s v="YL TYRES SUPPLIES SDN BHD"/>
    <n v="100904"/>
    <x v="1299"/>
    <s v="CFS-BB"/>
    <s v="Y"/>
    <n v="129413"/>
    <s v="Ng Khay Xiong"/>
    <s v="RM"/>
    <n v="247600"/>
    <n v="130918.37"/>
    <n v="0"/>
    <n v="0"/>
    <n v="0"/>
    <n v="130918.37"/>
    <n v="-116681.63"/>
  </r>
  <r>
    <n v="15124827"/>
    <s v="SCANDOLF MARKETING SDN BHD"/>
    <n v="100904"/>
    <x v="1299"/>
    <s v="CFS-BB"/>
    <s v="Y"/>
    <n v="129413"/>
    <s v="Ng Khay Xiong"/>
    <s v="RM"/>
    <n v="12900000"/>
    <n v="501246.58"/>
    <n v="0"/>
    <n v="0"/>
    <n v="12900000"/>
    <n v="13401246.58"/>
    <n v="501246.58000000007"/>
  </r>
  <r>
    <n v="8986531"/>
    <s v="TARAF HARMONI DEVELOPMENT SDN BHD       "/>
    <n v="100905"/>
    <x v="1300"/>
    <s v="CFS-BB"/>
    <s v="Y"/>
    <n v="124883"/>
    <s v="Cheong Chee Hoong"/>
    <s v="BDM"/>
    <n v="0"/>
    <n v="0"/>
    <n v="0"/>
    <n v="0"/>
    <n v="110000"/>
    <n v="110000"/>
    <n v="110000"/>
  </r>
  <r>
    <n v="16086493"/>
    <s v="SCANWOLF PLASTIC INDUSTRIES SDN BHD     "/>
    <n v="100905"/>
    <x v="1300"/>
    <s v="CFS-BB"/>
    <s v="N"/>
    <m/>
    <m/>
    <m/>
    <n v="0"/>
    <n v="0"/>
    <n v="0"/>
    <n v="0"/>
    <n v="0"/>
    <n v="0"/>
    <m/>
  </r>
  <r>
    <n v="19308407"/>
    <s v="GEGARAN LAGENDA SDN BHD"/>
    <n v="100905"/>
    <x v="1300"/>
    <s v="CFS-BB"/>
    <s v="N"/>
    <m/>
    <m/>
    <m/>
    <n v="0"/>
    <n v="0"/>
    <n v="0"/>
    <n v="0"/>
    <n v="0"/>
    <n v="0"/>
    <m/>
  </r>
  <r>
    <n v="19561505"/>
    <s v="ALMAL DEVELOPMENT (M) SDN BHD           "/>
    <n v="100905"/>
    <x v="1300"/>
    <s v="CFS-BB"/>
    <s v="Y"/>
    <n v="124883"/>
    <s v="Cheong Chee Hoong"/>
    <s v="BDM"/>
    <n v="7921462.6200000001"/>
    <n v="3364288.89"/>
    <n v="347297.76"/>
    <n v="0"/>
    <n v="270516"/>
    <n v="3982102.6500000004"/>
    <n v="-3939359.9699999997"/>
  </r>
  <r>
    <n v="19892342"/>
    <s v="SCANWOLF DEVELOPMENT SDN BHD            "/>
    <n v="100905"/>
    <x v="1300"/>
    <s v="CFS-BB"/>
    <s v="Y"/>
    <n v="124883"/>
    <s v="Cheong Chee Hoong"/>
    <s v="BDM"/>
    <n v="0"/>
    <n v="8311587.4700000007"/>
    <n v="0"/>
    <n v="0"/>
    <n v="500000"/>
    <n v="8811587.4700000007"/>
    <n v="8811587.4700000007"/>
  </r>
  <r>
    <n v="19903853"/>
    <s v="SCANWOLF PROPERTIES SDN.BHD."/>
    <n v="100905"/>
    <x v="1300"/>
    <s v="CFS-BB"/>
    <s v="Y"/>
    <n v="124883"/>
    <s v="Cheong Chee Hoong"/>
    <s v="BDM"/>
    <n v="1955000"/>
    <n v="1713441.22"/>
    <n v="0"/>
    <n v="0"/>
    <n v="0"/>
    <n v="1713441.22"/>
    <n v="-241558.78000000003"/>
  </r>
  <r>
    <n v="3723205"/>
    <s v="SCHOTT GLASS (MALAYSIA) SDN. BHD."/>
    <n v="101770"/>
    <x v="1301"/>
    <s v="CFS-BB"/>
    <s v="N"/>
    <m/>
    <m/>
    <m/>
    <n v="0"/>
    <n v="0"/>
    <n v="0"/>
    <n v="0"/>
    <n v="0"/>
    <n v="0"/>
    <m/>
  </r>
  <r>
    <n v="14292085"/>
    <s v="SCHOTT GLASS MALAYSIA COMPONENTS SDN BHD"/>
    <n v="101770"/>
    <x v="1301"/>
    <s v="CFS-BB"/>
    <s v="N"/>
    <m/>
    <m/>
    <m/>
    <n v="0"/>
    <n v="0"/>
    <n v="0"/>
    <n v="0"/>
    <n v="0"/>
    <n v="0"/>
    <m/>
  </r>
  <r>
    <n v="15186435"/>
    <s v="SCIENTILLENCE SDN BHD"/>
    <n v="101771"/>
    <x v="1302"/>
    <s v="CFS-BB"/>
    <s v="Y"/>
    <n v="125977"/>
    <s v="Chai Ke Yun"/>
    <s v="RM"/>
    <n v="11822066.199999999"/>
    <n v="1016860.04"/>
    <n v="0"/>
    <n v="0"/>
    <n v="11120893.32"/>
    <n v="12137753.359999999"/>
    <n v="315687.16000000015"/>
  </r>
  <r>
    <n v="25659690"/>
    <s v="BASIC SCIENCE (M) SDN. BHD."/>
    <n v="101771"/>
    <x v="1302"/>
    <s v="CFS-BB"/>
    <s v="N"/>
    <n v="128143"/>
    <s v="Iftaz Bin Mardi"/>
    <s v="RM"/>
    <n v="0"/>
    <n v="0"/>
    <n v="0"/>
    <n v="0"/>
    <n v="0"/>
    <n v="0"/>
    <m/>
  </r>
  <r>
    <n v="9602083"/>
    <s v="SCP PARKING SDN BHD                     "/>
    <n v="100906"/>
    <x v="1303"/>
    <s v="CFS-BB"/>
    <s v="N"/>
    <m/>
    <m/>
    <m/>
    <n v="0"/>
    <n v="0"/>
    <n v="0"/>
    <n v="0"/>
    <n v="0"/>
    <n v="0"/>
    <m/>
  </r>
  <r>
    <n v="21217707"/>
    <s v="CHAMPION PRIORITY SDN. BHD.             "/>
    <n v="100906"/>
    <x v="1303"/>
    <s v="CFS-BB"/>
    <s v="N"/>
    <m/>
    <m/>
    <m/>
    <n v="0"/>
    <n v="0"/>
    <n v="0"/>
    <n v="0"/>
    <n v="0"/>
    <n v="0"/>
    <m/>
  </r>
  <r>
    <n v="24162137"/>
    <s v="AIMAN CENTRE SDN BHD"/>
    <n v="100906"/>
    <x v="1303"/>
    <s v="CFS-BB"/>
    <s v="Y"/>
    <n v="126482"/>
    <s v="Siti Nur Zawani Binti Hazlan"/>
    <s v="RM"/>
    <n v="4000000"/>
    <n v="3017025.62"/>
    <n v="0"/>
    <n v="0"/>
    <n v="0"/>
    <n v="3017025.62"/>
    <n v="-982974.37999999989"/>
  </r>
  <r>
    <n v="26484815"/>
    <s v="KIARA SQUARE SDN BHD"/>
    <n v="100906"/>
    <x v="1303"/>
    <s v="CFS-BB"/>
    <s v="Y"/>
    <n v="86289"/>
    <s v="Nassrul Hisyam Bin Nordin"/>
    <s v="BDM"/>
    <n v="27050760"/>
    <n v="27050760"/>
    <n v="0"/>
    <n v="0"/>
    <n v="0"/>
    <n v="27050760"/>
    <n v="0"/>
  </r>
  <r>
    <n v="26542361"/>
    <s v="CHERAS TRADERS SQUARE SDN BHD"/>
    <n v="100906"/>
    <x v="1303"/>
    <s v="CFS-BB"/>
    <s v="Y"/>
    <n v="86289"/>
    <s v="Nassrul Hisyam Bin Nordin"/>
    <s v="BDM"/>
    <n v="26470125"/>
    <n v="26470125"/>
    <n v="0"/>
    <n v="0"/>
    <n v="0"/>
    <n v="26470125"/>
    <n v="0"/>
  </r>
  <r>
    <n v="26955459"/>
    <s v="SEBANGGA MITSINBO SDN BHD"/>
    <n v="101772"/>
    <x v="1304"/>
    <s v="CFS-BB"/>
    <s v="Y"/>
    <n v="126344"/>
    <s v="Low Man Dee"/>
    <s v="RM"/>
    <n v="3000000"/>
    <n v="0"/>
    <n v="0"/>
    <n v="0"/>
    <n v="3000000"/>
    <n v="3000000"/>
    <n v="0"/>
  </r>
  <r>
    <n v="23536985"/>
    <s v="SEBANGGA AUTO SDN. BHD."/>
    <n v="101772"/>
    <x v="1304"/>
    <s v="CFS-BB"/>
    <s v="Y"/>
    <n v="126344"/>
    <s v="Low Man Dee"/>
    <s v="RM"/>
    <n v="1000000"/>
    <n v="1013951.17"/>
    <n v="0"/>
    <n v="0"/>
    <n v="0"/>
    <n v="1013951.17"/>
    <n v="13951.170000000042"/>
  </r>
  <r>
    <n v="14117326"/>
    <s v="SEDAWAN SDN BHD"/>
    <n v="101773"/>
    <x v="1305"/>
    <s v="CFS-BB"/>
    <s v="Y"/>
    <n v="88661"/>
    <s v="Lim Mei Hwa"/>
    <s v="RM"/>
    <n v="1800000"/>
    <n v="1016073.69"/>
    <n v="0"/>
    <n v="2000787.5"/>
    <n v="0"/>
    <n v="3016861.19"/>
    <n v="1216861.19"/>
  </r>
  <r>
    <n v="19732910"/>
    <s v="ADVANCE CHICKEN PROCESSING (M) SDN BHD"/>
    <n v="101773"/>
    <x v="1305"/>
    <s v="CFS-BB"/>
    <s v="N"/>
    <m/>
    <m/>
    <s v="RM"/>
    <n v="0"/>
    <n v="0"/>
    <n v="0"/>
    <n v="0"/>
    <n v="0"/>
    <n v="0"/>
    <m/>
  </r>
  <r>
    <n v="18350350"/>
    <s v="AYAM EKON (M) SDN BHD"/>
    <n v="101773"/>
    <x v="1305"/>
    <s v="CFS-BB"/>
    <s v="N"/>
    <m/>
    <m/>
    <m/>
    <n v="0"/>
    <n v="0"/>
    <n v="0"/>
    <n v="0"/>
    <n v="0"/>
    <n v="0"/>
    <m/>
  </r>
  <r>
    <n v="22229411"/>
    <s v="ENERLAND SDN BHD"/>
    <n v="101773"/>
    <x v="1305"/>
    <s v="CFS-BB"/>
    <s v="N"/>
    <m/>
    <m/>
    <m/>
    <n v="0"/>
    <n v="0"/>
    <n v="0"/>
    <n v="0"/>
    <n v="0"/>
    <n v="0"/>
    <m/>
  </r>
  <r>
    <n v="24859665"/>
    <s v="KK FRESH FROZEN SDN BHD                 "/>
    <n v="101773"/>
    <x v="1305"/>
    <s v="CFS-BB"/>
    <s v="N"/>
    <m/>
    <m/>
    <m/>
    <n v="0"/>
    <n v="0"/>
    <n v="0"/>
    <n v="0"/>
    <n v="0"/>
    <n v="0"/>
    <m/>
  </r>
  <r>
    <n v="21332653"/>
    <s v="WANG DENG MARKETING SDN BHD"/>
    <n v="101773"/>
    <x v="1305"/>
    <s v="CFS-BB"/>
    <s v="N"/>
    <m/>
    <m/>
    <m/>
    <n v="0"/>
    <n v="0"/>
    <n v="0"/>
    <n v="0"/>
    <n v="0"/>
    <n v="0"/>
    <m/>
  </r>
  <r>
    <n v="7807487"/>
    <s v="SEDIABENA SDN BHD"/>
    <n v="100910"/>
    <x v="1306"/>
    <s v="CFS-BB"/>
    <s v="Y"/>
    <n v="97453"/>
    <s v="Chong Yoke Yee"/>
    <s v="BDM"/>
    <n v="0"/>
    <n v="0"/>
    <n v="0"/>
    <n v="0"/>
    <n v="0"/>
    <n v="0"/>
    <n v="0"/>
  </r>
  <r>
    <n v="16897437"/>
    <s v="SEDIABENA BUILDERS SDN BHD"/>
    <n v="100910"/>
    <x v="1306"/>
    <s v="CFS-BB"/>
    <s v="Y"/>
    <n v="97453"/>
    <s v="Chong Yoke Yee"/>
    <s v="BDM"/>
    <n v="5750000"/>
    <n v="761338.06"/>
    <n v="0"/>
    <n v="0"/>
    <n v="5000000"/>
    <n v="5761338.0600000005"/>
    <n v="11338.060000000522"/>
  </r>
  <r>
    <n v="5070916"/>
    <s v="EXACT AUTOMATION SDN BHD                "/>
    <n v="100909"/>
    <x v="1307"/>
    <s v="CFS-BB"/>
    <s v="Y"/>
    <n v="99910"/>
    <s v="Loo Kit Loong"/>
    <s v="DH"/>
    <n v="1400000"/>
    <n v="0"/>
    <n v="0"/>
    <n v="50000"/>
    <n v="1400000"/>
    <n v="1450000"/>
    <n v="50000"/>
  </r>
  <r>
    <n v="5766750"/>
    <s v="EXACT ANALYTICAL SDN BHD"/>
    <n v="100909"/>
    <x v="1307"/>
    <s v="CFS-BB"/>
    <s v="Y"/>
    <n v="99910"/>
    <s v="Loo Kit Loong"/>
    <s v="DH"/>
    <n v="500000"/>
    <n v="0"/>
    <n v="0"/>
    <n v="100167.58"/>
    <n v="500000"/>
    <n v="600167.57999999996"/>
    <n v="100167.57999999996"/>
  </r>
  <r>
    <n v="17138162"/>
    <s v="EXACT ALLIANCE SDN.BHD."/>
    <n v="100909"/>
    <x v="1307"/>
    <s v="CFS-BB"/>
    <s v="N"/>
    <m/>
    <m/>
    <m/>
    <n v="0"/>
    <n v="0"/>
    <n v="0"/>
    <n v="0"/>
    <n v="0"/>
    <n v="0"/>
    <m/>
  </r>
  <r>
    <n v="1433994"/>
    <s v="SEE HOY CHAN SDN BHD"/>
    <n v="100911"/>
    <x v="1308"/>
    <s v="CFS-BB"/>
    <s v="Y"/>
    <n v="125977"/>
    <s v="Chai Ke Yun"/>
    <s v="RM"/>
    <n v="0"/>
    <n v="0"/>
    <n v="0"/>
    <n v="2253770.52"/>
    <n v="0"/>
    <n v="2253770.52"/>
    <n v="2253770.52"/>
  </r>
  <r>
    <n v="13159798"/>
    <s v="UTAMA LODGE SDN BHD                     "/>
    <n v="100911"/>
    <x v="1308"/>
    <s v="CFS-BB"/>
    <s v="N"/>
    <m/>
    <m/>
    <m/>
    <n v="0"/>
    <n v="0"/>
    <n v="0"/>
    <n v="0"/>
    <n v="0"/>
    <n v="0"/>
    <m/>
  </r>
  <r>
    <n v="24963327"/>
    <s v="DAMANSARA UPTOWN RETAIL CENTRE SDN BHD  "/>
    <n v="100911"/>
    <x v="1308"/>
    <s v="CFS-BB"/>
    <s v="N"/>
    <m/>
    <m/>
    <m/>
    <n v="0"/>
    <n v="0"/>
    <n v="0"/>
    <n v="0"/>
    <n v="0"/>
    <n v="0"/>
    <m/>
  </r>
  <r>
    <n v="4353953"/>
    <s v="SEENI NAINA HOLDINGS SDN BHD"/>
    <n v="100912"/>
    <x v="1309"/>
    <s v="CFS-BB"/>
    <s v="Y"/>
    <n v="78911"/>
    <s v="Adila Binti Mohd Yasin"/>
    <s v="RM"/>
    <n v="9783575.0700000003"/>
    <n v="8435795.4499999993"/>
    <n v="0"/>
    <n v="2005716.72"/>
    <n v="0"/>
    <n v="10441512.17"/>
    <n v="657937.09999999963"/>
  </r>
  <r>
    <n v="9641038"/>
    <s v="S.M.S. DEEN JEWELLERS SDN BHD"/>
    <n v="100912"/>
    <x v="1309"/>
    <s v="CFS-BB"/>
    <s v="Y"/>
    <n v="78911"/>
    <s v="Adila Binti Mohd Yasin"/>
    <s v="RM"/>
    <n v="6024298.7999999998"/>
    <n v="1015021.77"/>
    <n v="5016199.2"/>
    <n v="0"/>
    <n v="0"/>
    <n v="6031220.9700000007"/>
    <n v="6922.1700000008568"/>
  </r>
  <r>
    <n v="14588199"/>
    <s v="MEENA GEMS &amp; JEWELS SDN BHD"/>
    <n v="100912"/>
    <x v="1309"/>
    <s v="CFS-BB"/>
    <s v="Y"/>
    <n v="78911"/>
    <s v="Adila Binti Mohd Yasin"/>
    <s v="RM"/>
    <n v="6023031.25"/>
    <n v="1015021.77"/>
    <n v="5015354.18"/>
    <n v="0"/>
    <n v="0"/>
    <n v="6030375.9499999993"/>
    <n v="7344.6999999992549"/>
  </r>
  <r>
    <n v="21853834"/>
    <s v="SEENI NAINA PROPERTIES SDN BHD"/>
    <n v="100912"/>
    <x v="1309"/>
    <s v="CFS-BB"/>
    <s v="Y"/>
    <n v="78911"/>
    <s v="Adila Binti Mohd Yasin"/>
    <s v="RM"/>
    <n v="3230000"/>
    <n v="2563425.35"/>
    <n v="0"/>
    <n v="0"/>
    <n v="0"/>
    <n v="2563425.35"/>
    <n v="-666574.64999999991"/>
  </r>
  <r>
    <n v="22344484"/>
    <s v="SMS GOLD HOUSE SDN BHD"/>
    <n v="100912"/>
    <x v="1309"/>
    <s v="CFS-BB"/>
    <s v="N"/>
    <m/>
    <m/>
    <m/>
    <n v="0"/>
    <n v="0"/>
    <n v="0"/>
    <n v="0"/>
    <n v="0"/>
    <n v="0"/>
    <m/>
  </r>
  <r>
    <n v="15946881"/>
    <s v="KINA BIOPOWER SDN BHD                   "/>
    <n v="100913"/>
    <x v="1310"/>
    <s v="CFS-BB"/>
    <s v="Y"/>
    <m/>
    <m/>
    <s v="RM"/>
    <n v="0"/>
    <n v="11750000"/>
    <n v="5000000"/>
    <n v="0"/>
    <n v="0"/>
    <n v="16750000"/>
    <n v="16750000"/>
  </r>
  <r>
    <n v="15949976"/>
    <s v="SEGUNTOR BIOENERGY SDN BHD              "/>
    <n v="100913"/>
    <x v="1310"/>
    <s v="CFS-BB"/>
    <s v="Y"/>
    <m/>
    <m/>
    <s v="RM"/>
    <n v="0"/>
    <n v="11750000"/>
    <n v="3634502.49"/>
    <n v="0"/>
    <n v="0"/>
    <n v="15384502.49"/>
    <n v="15384502.49"/>
  </r>
  <r>
    <n v="5712836"/>
    <s v="SEJATI KONKRIT SDN BHD"/>
    <n v="100914"/>
    <x v="1311"/>
    <s v="CFS-BB"/>
    <s v="Y"/>
    <n v="131117"/>
    <s v="Chen Chun Kei"/>
    <s v="RM"/>
    <n v="4600000"/>
    <n v="0"/>
    <n v="0"/>
    <n v="500837.92"/>
    <n v="4600000"/>
    <n v="5100837.92"/>
    <n v="500837.91999999993"/>
  </r>
  <r>
    <n v="11875370"/>
    <s v="JONG HUAT PILING SDN BHD"/>
    <n v="100914"/>
    <x v="1311"/>
    <s v="CFS-BB"/>
    <s v="Y"/>
    <n v="131117"/>
    <s v="Chen Chun Kei"/>
    <s v="RM"/>
    <n v="905260.04"/>
    <n v="0"/>
    <n v="0"/>
    <n v="903506.7"/>
    <n v="0"/>
    <n v="903506.7"/>
    <n v="-1753.3400000000838"/>
  </r>
  <r>
    <n v="3333105"/>
    <s v="MTU SERVICES (MALAYSIA) SDN BHD"/>
    <n v="100915"/>
    <x v="1312"/>
    <s v="CFS-BB"/>
    <s v="Y"/>
    <n v="82323"/>
    <s v="Yeoh Zhen Yi"/>
    <s v="BDM Head"/>
    <n v="87212711.060000002"/>
    <n v="0"/>
    <n v="64967209.5"/>
    <n v="200335.18"/>
    <n v="22000000"/>
    <n v="87167544.680000007"/>
    <n v="-45166.379999995232"/>
  </r>
  <r>
    <n v="6465234"/>
    <s v="GEMENCHEH GRANITE SDN BHD"/>
    <n v="100915"/>
    <x v="1312"/>
    <s v="CFS-BB"/>
    <s v="Y"/>
    <n v="133321"/>
    <s v="Chen Hui Xiang"/>
    <s v="BDM"/>
    <n v="12200000"/>
    <n v="0"/>
    <n v="0"/>
    <n v="1001718.43"/>
    <n v="12200000"/>
    <n v="13201718.43"/>
    <n v="1001718.4299999997"/>
  </r>
  <r>
    <n v="7048108"/>
    <s v="BINA MASYHUR SDN BHD"/>
    <n v="100915"/>
    <x v="1312"/>
    <s v="CFS-BB"/>
    <s v="Y"/>
    <n v="133321"/>
    <s v="Chen Hui Xiang"/>
    <s v="BDM"/>
    <n v="21677394.02"/>
    <n v="0"/>
    <n v="2004929.35"/>
    <n v="0"/>
    <n v="19670000"/>
    <n v="21674929.350000001"/>
    <n v="-2464.6699999980628"/>
  </r>
  <r>
    <n v="7270598"/>
    <s v="REALIS SDN BHD"/>
    <n v="100915"/>
    <x v="1312"/>
    <s v="CFS-BB"/>
    <s v="Y"/>
    <n v="133321"/>
    <s v="Chen Hui Xiang"/>
    <s v="BDM"/>
    <n v="6002285.9900000002"/>
    <n v="0"/>
    <n v="2001524"/>
    <n v="0"/>
    <n v="4000000"/>
    <n v="6001524"/>
    <n v="-761.99000000022352"/>
  </r>
  <r>
    <n v="7678459"/>
    <s v="U.C.I. EDUCATION SDN BHD                "/>
    <n v="100915"/>
    <x v="1312"/>
    <s v="CFS-BB"/>
    <s v="Y"/>
    <n v="133321"/>
    <s v="Chen Hui Xiang"/>
    <s v="BDM"/>
    <n v="0"/>
    <n v="0"/>
    <n v="0"/>
    <n v="0"/>
    <n v="300000"/>
    <n v="300000"/>
    <n v="300000"/>
  </r>
  <r>
    <n v="13264437"/>
    <s v="SELIA SELENGGARA SELATAN SDN BHD"/>
    <n v="100915"/>
    <x v="1312"/>
    <s v="CFS-BB"/>
    <s v="Y"/>
    <n v="133321"/>
    <s v="Chen Hui Xiang"/>
    <s v="BDM"/>
    <n v="30010000"/>
    <n v="0"/>
    <n v="0"/>
    <n v="0"/>
    <n v="30010000"/>
    <n v="30010000"/>
    <n v="0"/>
  </r>
  <r>
    <n v="13531043"/>
    <s v="LENSA PRISMA SDN BHD"/>
    <n v="100915"/>
    <x v="1312"/>
    <s v="CFS-BB"/>
    <s v="Y"/>
    <n v="133321"/>
    <s v="Chen Hui Xiang"/>
    <s v="BDM"/>
    <n v="1266500"/>
    <n v="915914.98"/>
    <n v="0"/>
    <n v="0"/>
    <n v="0"/>
    <n v="915914.98"/>
    <n v="-350585.02"/>
  </r>
  <r>
    <n v="14083206"/>
    <s v="MOTOR TEKNOLOGI &amp; INDUSTRI SDN BHD      "/>
    <n v="100915"/>
    <x v="1312"/>
    <s v="CFS-BB"/>
    <s v="Y"/>
    <n v="129270"/>
    <s v="Ang Xing-Yiow"/>
    <s v="RM"/>
    <n v="0"/>
    <n v="0"/>
    <n v="0"/>
    <n v="0"/>
    <n v="1500000"/>
    <n v="1500000"/>
    <n v="1500000"/>
  </r>
  <r>
    <n v="14111587"/>
    <s v="INFRA DESA (JOHOR) SDN. BHD."/>
    <n v="100915"/>
    <x v="1312"/>
    <s v="CFS-BB"/>
    <s v="Y"/>
    <n v="133321"/>
    <s v="Chen Hui Xiang"/>
    <s v="BDM"/>
    <n v="31000000"/>
    <n v="0"/>
    <n v="0"/>
    <n v="1000000"/>
    <n v="31000000"/>
    <n v="32000000"/>
    <n v="1000000"/>
  </r>
  <r>
    <n v="14115903"/>
    <s v="CENTRAL MANAGEMENT CATALOGUE AGENCY SDN BHD"/>
    <n v="100915"/>
    <x v="1312"/>
    <s v="CFS-BB"/>
    <s v="Y"/>
    <n v="134715"/>
    <s v="Jananiswary A/P Gunasegeran"/>
    <s v="RM"/>
    <n v="2000000"/>
    <n v="0"/>
    <n v="0"/>
    <n v="0"/>
    <n v="2000000"/>
    <n v="2000000"/>
    <n v="0"/>
  </r>
  <r>
    <n v="15302167"/>
    <s v="SOUTHERN PREMIX SDN BHD"/>
    <n v="100915"/>
    <x v="1312"/>
    <s v="CFS-BB"/>
    <s v="Y"/>
    <n v="133321"/>
    <s v="Chen Hui Xiang"/>
    <s v="BDM"/>
    <n v="5200000"/>
    <n v="117962.14"/>
    <n v="0"/>
    <n v="3005027.32"/>
    <n v="4200000"/>
    <n v="7322989.46"/>
    <n v="2122989.46"/>
  </r>
  <r>
    <n v="16826843"/>
    <s v="SELIA SELENGGARA ENGINEERING SDN BHD"/>
    <n v="100915"/>
    <x v="1312"/>
    <s v="CFS-BB"/>
    <s v="Y"/>
    <n v="133321"/>
    <s v="Chen Hui Xiang"/>
    <s v="BDM"/>
    <n v="5600000"/>
    <n v="129.97"/>
    <n v="0"/>
    <n v="2000901.91"/>
    <n v="2800000"/>
    <n v="4801031.88"/>
    <n v="-798968.12000000011"/>
  </r>
  <r>
    <n v="10661775"/>
    <s v="PARK PROPERTIES SDN BHD                 "/>
    <n v="100915"/>
    <x v="1312"/>
    <s v="CFS-BB"/>
    <s v="N"/>
    <m/>
    <m/>
    <m/>
    <n v="0"/>
    <n v="0"/>
    <n v="0"/>
    <n v="0"/>
    <n v="0"/>
    <n v="0"/>
    <m/>
  </r>
  <r>
    <n v="23949894"/>
    <s v="SENAWANG LAND SDN BHD"/>
    <n v="100915"/>
    <x v="1312"/>
    <s v="CFS-BB"/>
    <s v="Y"/>
    <n v="136655"/>
    <s v="Lee Ji Yin"/>
    <s v="RM"/>
    <n v="0"/>
    <n v="0"/>
    <n v="0"/>
    <n v="5000000"/>
    <n v="0"/>
    <n v="5000000"/>
    <n v="5000000"/>
  </r>
  <r>
    <n v="20080126"/>
    <s v="KPRJ BUILDERS SDN BHD                   "/>
    <n v="100915"/>
    <x v="1312"/>
    <s v="CFS-BB"/>
    <s v="N"/>
    <m/>
    <m/>
    <m/>
    <n v="0"/>
    <n v="0"/>
    <n v="0"/>
    <n v="0"/>
    <n v="0"/>
    <n v="0"/>
    <m/>
  </r>
  <r>
    <n v="18495405"/>
    <s v="MUIP HOTEL SDN BHD"/>
    <n v="100915"/>
    <x v="1312"/>
    <s v="CFS-BB"/>
    <s v="Y"/>
    <n v="70925"/>
    <s v="Sharifah Nor Hamiza Binti Syed Mohd"/>
    <s v="RM"/>
    <n v="340000"/>
    <n v="0"/>
    <n v="0"/>
    <n v="0"/>
    <n v="340000"/>
    <n v="340000"/>
    <n v="0"/>
  </r>
  <r>
    <n v="1534930"/>
    <s v="PAHANG MEDICAL CENTRE SDN BHD"/>
    <n v="100915"/>
    <x v="1312"/>
    <s v="CFS-BB"/>
    <s v="N"/>
    <m/>
    <m/>
    <m/>
    <n v="0"/>
    <n v="0"/>
    <n v="0"/>
    <n v="0"/>
    <n v="0"/>
    <n v="0"/>
    <m/>
  </r>
  <r>
    <n v="15896160"/>
    <s v="SUTERA AUTO SDN BHD"/>
    <n v="100915"/>
    <x v="1312"/>
    <s v="CFS-BB"/>
    <s v="Y"/>
    <n v="67164"/>
    <s v="Siti Noor Faudah Binti Abd Samad"/>
    <s v="RM"/>
    <n v="177134.9"/>
    <n v="0"/>
    <n v="176423.27"/>
    <n v="0"/>
    <n v="0"/>
    <n v="176423.27"/>
    <n v="-711.63000000000466"/>
  </r>
  <r>
    <n v="17027154"/>
    <s v="ALPHA UNITED SDN. BHD."/>
    <n v="100915"/>
    <x v="1312"/>
    <s v="CFS-BB"/>
    <s v="N"/>
    <m/>
    <m/>
    <m/>
    <n v="0"/>
    <n v="0"/>
    <n v="0"/>
    <n v="0"/>
    <n v="0"/>
    <n v="0"/>
    <m/>
  </r>
  <r>
    <n v="11983083"/>
    <s v="EDARAN SRI SUTERA OTOMOBIL SDN BHD"/>
    <n v="100915"/>
    <x v="1312"/>
    <s v="CFS-BB"/>
    <s v="N"/>
    <m/>
    <m/>
    <m/>
    <n v="0"/>
    <n v="0"/>
    <n v="0"/>
    <n v="0"/>
    <n v="0"/>
    <n v="0"/>
    <m/>
  </r>
  <r>
    <n v="16325089"/>
    <s v="SUTERA EDAR MOTORSPORTS SDN BHD"/>
    <n v="100915"/>
    <x v="1312"/>
    <s v="CFS-BB"/>
    <s v="N"/>
    <m/>
    <m/>
    <m/>
    <n v="0"/>
    <n v="0"/>
    <n v="0"/>
    <n v="0"/>
    <n v="0"/>
    <n v="0"/>
    <m/>
  </r>
  <r>
    <n v="14606620"/>
    <s v="SELINTANG PAPAN SDN BHD"/>
    <n v="101774"/>
    <x v="1313"/>
    <s v="CFS-BB"/>
    <s v="Y"/>
    <n v="86396"/>
    <s v="Gan Siew Lian"/>
    <s v="RM"/>
    <n v="2346358.94"/>
    <n v="0"/>
    <n v="990905.96"/>
    <n v="0"/>
    <n v="1350000"/>
    <n v="2340905.96"/>
    <n v="-5452.9799999999814"/>
  </r>
  <r>
    <n v="13510854"/>
    <s v="PURE STAR SYNERGY SDN BHD"/>
    <n v="101774"/>
    <x v="1313"/>
    <s v="CFS-BB"/>
    <s v="N"/>
    <m/>
    <m/>
    <s v="RM"/>
    <n v="0"/>
    <n v="0"/>
    <n v="0"/>
    <n v="0"/>
    <n v="0"/>
    <n v="0"/>
    <m/>
  </r>
  <r>
    <n v="3518781"/>
    <s v="SEMTRONIC (M) SDN BHD"/>
    <n v="100916"/>
    <x v="1314"/>
    <s v="CFS-BB"/>
    <s v="Y"/>
    <n v="122648"/>
    <s v="Beng Hwei Ming"/>
    <s v="RM"/>
    <n v="4072228.56"/>
    <n v="0"/>
    <n v="4004819.04"/>
    <n v="0"/>
    <n v="0"/>
    <n v="4004819.04"/>
    <n v="-67409.520000000019"/>
  </r>
  <r>
    <n v="4602440"/>
    <s v="WIDE VICTORY SDN BHD"/>
    <n v="100916"/>
    <x v="1314"/>
    <s v="CFS-BB"/>
    <s v="Y"/>
    <n v="122648"/>
    <s v="Beng Hwei Ming"/>
    <s v="RM"/>
    <n v="912252.18"/>
    <n v="0"/>
    <n v="908168.13"/>
    <n v="0"/>
    <n v="0"/>
    <n v="908168.13"/>
    <n v="-4084.0500000000466"/>
  </r>
  <r>
    <n v="7566808"/>
    <s v="VISION TOMORROW SDN BHD"/>
    <n v="100916"/>
    <x v="1314"/>
    <s v="CFS-BB"/>
    <s v="Y"/>
    <n v="122648"/>
    <s v="Beng Hwei Ming"/>
    <s v="RM"/>
    <n v="6101111.8200000003"/>
    <n v="0"/>
    <n v="6067407.8799999999"/>
    <n v="0"/>
    <n v="0"/>
    <n v="6067407.8799999999"/>
    <n v="-33703.94000000041"/>
  </r>
  <r>
    <n v="11851917"/>
    <s v="L.S.MOTOR SDN.BHD."/>
    <n v="100918"/>
    <x v="1315"/>
    <s v="CFS-BB"/>
    <s v="Y"/>
    <n v="86311"/>
    <s v="Zaitun Binti Zanudin"/>
    <s v="RM"/>
    <n v="1008489.7200000001"/>
    <n v="0"/>
    <n v="1005659.84"/>
    <n v="0"/>
    <n v="0"/>
    <n v="1005659.84"/>
    <n v="-2829.8800000001211"/>
  </r>
  <r>
    <n v="13340091"/>
    <s v="SENDANG MOTOR SDN BHD                   "/>
    <n v="100918"/>
    <x v="1315"/>
    <s v="CFS-BB"/>
    <s v="Y"/>
    <m/>
    <m/>
    <s v="RM"/>
    <n v="1050000"/>
    <n v="0"/>
    <n v="0"/>
    <n v="0"/>
    <n v="1000000"/>
    <n v="1000000"/>
    <n v="-50000"/>
  </r>
  <r>
    <n v="13886494"/>
    <s v="AUTO RIA ENTERPRISE SDN BHD"/>
    <n v="100918"/>
    <x v="1315"/>
    <s v="CFS-BB"/>
    <s v="N"/>
    <m/>
    <m/>
    <m/>
    <n v="0"/>
    <n v="0"/>
    <n v="0"/>
    <n v="0"/>
    <n v="0"/>
    <n v="0"/>
    <m/>
  </r>
  <r>
    <n v="15303965"/>
    <s v="SENDANG MOTOR CORP SDN BHD"/>
    <n v="100918"/>
    <x v="1315"/>
    <s v="CFS-BB"/>
    <s v="Y"/>
    <m/>
    <m/>
    <s v="RM"/>
    <n v="5750000"/>
    <n v="5404165.5300000003"/>
    <n v="250000"/>
    <n v="0"/>
    <n v="0"/>
    <n v="5654165.5300000003"/>
    <n v="-95834.469999999739"/>
  </r>
  <r>
    <n v="16897309"/>
    <s v="SRI MUTIARA MOTOR SDN BHD"/>
    <n v="100918"/>
    <x v="1315"/>
    <s v="CFS-BB"/>
    <s v="Y"/>
    <m/>
    <m/>
    <s v="RM"/>
    <n v="3600000"/>
    <n v="3097724.98"/>
    <n v="0"/>
    <n v="0"/>
    <n v="0"/>
    <n v="3097724.98"/>
    <n v="-502275.02"/>
  </r>
  <r>
    <n v="17276086"/>
    <s v="GANDINGAN AUTOMOBILE SDN. BHD."/>
    <n v="100918"/>
    <x v="1315"/>
    <s v="CFS-BB"/>
    <s v="N"/>
    <m/>
    <m/>
    <m/>
    <n v="0"/>
    <n v="0"/>
    <n v="0"/>
    <n v="0"/>
    <n v="0"/>
    <n v="0"/>
    <m/>
  </r>
  <r>
    <n v="18302284"/>
    <s v="SRI MUTIARA AUTO CORP SDN BHD"/>
    <n v="100918"/>
    <x v="1315"/>
    <s v="CFS-BB"/>
    <s v="N"/>
    <m/>
    <m/>
    <m/>
    <n v="0"/>
    <n v="0"/>
    <n v="0"/>
    <n v="0"/>
    <n v="0"/>
    <n v="0"/>
    <m/>
  </r>
  <r>
    <n v="18522007"/>
    <s v="HLS MOTORS SDN. BHD."/>
    <n v="100918"/>
    <x v="1315"/>
    <s v="CFS-BB"/>
    <s v="Y"/>
    <n v="86311"/>
    <s v="Zaitun Binti Zanudin"/>
    <s v="RM"/>
    <n v="0"/>
    <n v="0"/>
    <n v="376165.76"/>
    <n v="0"/>
    <n v="0"/>
    <n v="376165.76"/>
    <n v="376165.76"/>
  </r>
  <r>
    <n v="22114465"/>
    <s v="AUTO RIA CORPORATION SDN BHD            "/>
    <n v="100918"/>
    <x v="1315"/>
    <s v="CFS-BB"/>
    <s v="N"/>
    <m/>
    <m/>
    <m/>
    <n v="0"/>
    <n v="0"/>
    <n v="0"/>
    <n v="0"/>
    <n v="0"/>
    <n v="0"/>
    <m/>
  </r>
  <r>
    <n v="23561231"/>
    <s v="LKS PROPERTY AND DEVELOPMENT SDN BHD"/>
    <n v="100918"/>
    <x v="1315"/>
    <s v="CFS-BB"/>
    <s v="N"/>
    <m/>
    <m/>
    <m/>
    <n v="0"/>
    <n v="0"/>
    <n v="0"/>
    <n v="0"/>
    <n v="0"/>
    <n v="0"/>
    <m/>
  </r>
  <r>
    <n v="25207666"/>
    <s v="HLT TEMERLOH SDN.BHD."/>
    <n v="100918"/>
    <x v="1315"/>
    <s v="CFS-BB"/>
    <s v="Y"/>
    <n v="86311"/>
    <s v="Zaitun Binti Zanudin"/>
    <s v="RM"/>
    <n v="0"/>
    <n v="0"/>
    <n v="0"/>
    <n v="500000"/>
    <n v="0"/>
    <n v="500000"/>
    <n v="500000"/>
  </r>
  <r>
    <n v="1794109"/>
    <s v="SENG HIN RUBBER (M) SDN BHD"/>
    <n v="100919"/>
    <x v="1316"/>
    <s v="CFS-BB"/>
    <s v="Y"/>
    <n v="88661"/>
    <s v="Lim Mei Hwa"/>
    <s v="RM"/>
    <n v="60023945.409999996"/>
    <n v="0"/>
    <n v="2015963.61"/>
    <n v="500867.11"/>
    <n v="58000000"/>
    <n v="60516830.719999999"/>
    <n v="492885.31000000238"/>
  </r>
  <r>
    <n v="2592232"/>
    <s v="SIONG LIM ENTERPRISE SENDIRIAN BERHAD"/>
    <n v="100919"/>
    <x v="1316"/>
    <s v="CFS-BB"/>
    <s v="Y"/>
    <n v="88661"/>
    <s v="Lim Mei Hwa"/>
    <s v="RM"/>
    <n v="504216.03"/>
    <n v="0"/>
    <n v="502810.69"/>
    <n v="0"/>
    <n v="0"/>
    <n v="502810.69"/>
    <n v="-1405.3400000000256"/>
  </r>
  <r>
    <n v="25096194"/>
    <s v="SOUTHLAND ANJAHAN SDN BHD"/>
    <n v="100919"/>
    <x v="1316"/>
    <s v="CFS-BB"/>
    <s v="Y"/>
    <n v="88661"/>
    <s v="Lim Mei Hwa"/>
    <s v="RM"/>
    <n v="7999334"/>
    <n v="0"/>
    <n v="0"/>
    <n v="0"/>
    <n v="7999334"/>
    <n v="7999334"/>
    <n v="0"/>
  </r>
  <r>
    <n v="25395789"/>
    <s v="SOUTHLAND A1 RUBBER SDN BHD"/>
    <n v="100919"/>
    <x v="1316"/>
    <s v="CFS-BB"/>
    <s v="Y"/>
    <n v="121381"/>
    <s v="Sharifah Binti Yusof"/>
    <s v="RM"/>
    <n v="21611170"/>
    <n v="0"/>
    <n v="0"/>
    <n v="0"/>
    <n v="21611170"/>
    <n v="21611170"/>
    <n v="0"/>
  </r>
  <r>
    <n v="25107505"/>
    <s v="SOUTHLAND TATT WIN RUBBER SDN BHD"/>
    <n v="100919"/>
    <x v="1316"/>
    <s v="CFS-BB"/>
    <s v="Y"/>
    <n v="88661"/>
    <s v="Lim Mei Hwa"/>
    <s v="RM"/>
    <n v="18997546"/>
    <n v="0"/>
    <n v="0"/>
    <n v="0"/>
    <n v="18997546"/>
    <n v="18997546"/>
    <n v="0"/>
  </r>
  <r>
    <n v="2147254"/>
    <s v="SENG KEE CHAN                           "/>
    <n v="100920"/>
    <x v="1317"/>
    <s v="CFS-BB"/>
    <s v="Y"/>
    <n v="73102"/>
    <s v="Laura Yap Binti Abdullah @ Yap Hooi Leng"/>
    <s v="RM"/>
    <n v="1000000"/>
    <n v="1015986.71"/>
    <n v="0"/>
    <n v="400671.67"/>
    <n v="0"/>
    <n v="1416658.38"/>
    <n v="416658.37999999989"/>
  </r>
  <r>
    <n v="14115668"/>
    <s v="SENG KEE CHAN TRADING (M) SDN BHD       "/>
    <n v="100920"/>
    <x v="1317"/>
    <s v="CFS-BB"/>
    <s v="Y"/>
    <n v="73102"/>
    <s v="Laura Yap Binti Abdullah @ Yap Hooi Leng"/>
    <s v="RM"/>
    <n v="8000"/>
    <n v="0"/>
    <n v="0"/>
    <n v="793338.76"/>
    <n v="8000"/>
    <n v="801338.76"/>
    <n v="793338.76"/>
  </r>
  <r>
    <n v="17708602"/>
    <s v="SENHENG ELECTRIC (KL) SDN BHD"/>
    <n v="100921"/>
    <x v="1318"/>
    <s v="CFS-BB"/>
    <s v="Y"/>
    <n v="98222"/>
    <s v="Chai Yee Leng"/>
    <s v="RM"/>
    <n v="8500000"/>
    <n v="0"/>
    <n v="0"/>
    <n v="0"/>
    <n v="8500000"/>
    <n v="8500000"/>
    <n v="0"/>
  </r>
  <r>
    <n v="21178950"/>
    <s v="K &amp; L CAPITAL PROPERTY SDN BHD"/>
    <n v="100921"/>
    <x v="1318"/>
    <s v="CFS-BB"/>
    <s v="Y"/>
    <n v="98222"/>
    <s v="Chai Yee Leng"/>
    <s v="RM"/>
    <n v="5285426"/>
    <n v="3931707.8499999996"/>
    <n v="0"/>
    <n v="0"/>
    <n v="0"/>
    <n v="3931707.8499999996"/>
    <n v="-1353718.1500000004"/>
  </r>
  <r>
    <n v="18238865"/>
    <s v="SENTIASA HEBAT SDN. BHD.                "/>
    <n v="100923"/>
    <x v="1319"/>
    <s v="CFS-BB"/>
    <s v="Y"/>
    <n v="135991"/>
    <s v="LOH YI PENG"/>
    <s v="RM"/>
    <n v="19411615.82"/>
    <n v="18904893.559999999"/>
    <n v="707743.88"/>
    <n v="0"/>
    <n v="0"/>
    <n v="19612637.439999998"/>
    <n v="201021.61999999732"/>
  </r>
  <r>
    <n v="22677541"/>
    <s v="TOP TYRES &amp; WORKSHOP SDN BHD"/>
    <n v="100923"/>
    <x v="1319"/>
    <s v="CFS-BB"/>
    <s v="N"/>
    <n v="135991"/>
    <s v="LOH YI PENG"/>
    <s v="RM"/>
    <n v="0"/>
    <n v="0"/>
    <n v="0"/>
    <n v="0"/>
    <n v="0"/>
    <n v="0"/>
    <m/>
  </r>
  <r>
    <n v="23998195"/>
    <s v="SENTIASA HEBAT (PENANG) SDN BHD"/>
    <n v="100923"/>
    <x v="1319"/>
    <s v="CFS-BB"/>
    <s v="N"/>
    <m/>
    <m/>
    <s v="RM"/>
    <n v="0"/>
    <n v="0"/>
    <n v="0"/>
    <n v="0"/>
    <n v="0"/>
    <n v="0"/>
    <m/>
  </r>
  <r>
    <n v="16083196"/>
    <s v="SEN UP HUAT SEAFOOD TRADING SDN BHD"/>
    <n v="101775"/>
    <x v="1320"/>
    <s v="CFS-BB"/>
    <s v="Y"/>
    <n v="74278"/>
    <s v="Mohd Shafiz Bin Mohd Taib"/>
    <s v="RM"/>
    <n v="1500000"/>
    <n v="240654.55"/>
    <n v="0"/>
    <n v="0"/>
    <n v="0"/>
    <n v="240654.55"/>
    <n v="-1259345.45"/>
  </r>
  <r>
    <n v="13762136"/>
    <s v="SAN HIAP PLASTIC TRADING &amp; MANUFACTURING SDN BHD"/>
    <n v="101775"/>
    <x v="1320"/>
    <s v="CFS-BB"/>
    <s v="Y"/>
    <n v="133356"/>
    <s v="Low Kim Kee"/>
    <s v="RM"/>
    <n v="550000"/>
    <n v="554698.76"/>
    <n v="0"/>
    <n v="0"/>
    <n v="0"/>
    <n v="554698.76"/>
    <n v="4698.7600000000093"/>
  </r>
  <r>
    <n v="4394427"/>
    <s v="SEONG HENNG ENGINEERING WORKS (M) SDN BHD"/>
    <n v="101776"/>
    <x v="1321"/>
    <s v="CFS-BB"/>
    <s v="Y"/>
    <n v="133907"/>
    <s v="See Tho Mei Cheam"/>
    <s v="RM"/>
    <n v="42933864.960000001"/>
    <n v="25234360.889999997"/>
    <n v="7019909.9900000002"/>
    <n v="0"/>
    <n v="4880000"/>
    <n v="37134270.879999995"/>
    <n v="-5799594.0800000057"/>
  </r>
  <r>
    <n v="21534042"/>
    <s v="SEONG HENNG DEVELOPMENT SDN BHD"/>
    <n v="101776"/>
    <x v="1321"/>
    <s v="CFS-BB"/>
    <s v="N"/>
    <m/>
    <m/>
    <m/>
    <n v="0"/>
    <n v="0"/>
    <n v="0"/>
    <n v="0"/>
    <n v="0"/>
    <n v="0"/>
    <m/>
  </r>
  <r>
    <n v="14116489"/>
    <s v="TAUPLENE INDUSTRIES SDN BHD"/>
    <n v="100925"/>
    <x v="1322"/>
    <s v="CFS-BB"/>
    <s v="Y"/>
    <n v="137294"/>
    <s v="Ng Yun Hui"/>
    <s v="RM"/>
    <n v="10000000"/>
    <n v="0"/>
    <n v="0"/>
    <n v="500000"/>
    <n v="10000000"/>
    <n v="10500000"/>
    <n v="500000"/>
  </r>
  <r>
    <n v="16088906"/>
    <s v="TAUPLENE ENTERPRISE SDN BHD"/>
    <n v="100925"/>
    <x v="1322"/>
    <s v="CFS-BB"/>
    <s v="N"/>
    <m/>
    <m/>
    <m/>
    <n v="0"/>
    <n v="0"/>
    <n v="0"/>
    <n v="0"/>
    <n v="0"/>
    <n v="0"/>
    <m/>
  </r>
  <r>
    <n v="20820258"/>
    <s v="ACARA PRESTASI SDN BHD"/>
    <n v="100925"/>
    <x v="1322"/>
    <s v="CFS-BB"/>
    <s v="Y"/>
    <n v="121277"/>
    <s v="Mohamad Riymi Bin Muhamad Nor"/>
    <s v="BDM"/>
    <n v="0"/>
    <n v="0"/>
    <n v="0"/>
    <n v="0"/>
    <n v="0"/>
    <n v="0"/>
    <n v="0"/>
  </r>
  <r>
    <n v="23236810"/>
    <s v="SEPAKAT MEWAH SDN BHD"/>
    <n v="100925"/>
    <x v="1322"/>
    <s v="CFS-BB"/>
    <s v="Y"/>
    <n v="121277"/>
    <s v="Mohamad Riymi Bin Muhamad Nor"/>
    <s v="BDM"/>
    <n v="19563100"/>
    <n v="0"/>
    <n v="0"/>
    <n v="0"/>
    <n v="323100"/>
    <n v="323100"/>
    <n v="-19240000"/>
  </r>
  <r>
    <n v="7534786"/>
    <s v="SERAI GROUP SDN BHD"/>
    <n v="101777"/>
    <x v="1323"/>
    <s v="CFS-BB"/>
    <s v="Y"/>
    <n v="72942"/>
    <s v="Noor Hafizah Binti Idrishah"/>
    <s v="RM"/>
    <n v="1140000"/>
    <n v="1015308.66"/>
    <n v="0"/>
    <n v="300000"/>
    <n v="140000"/>
    <n v="1455308.6600000001"/>
    <n v="315308.66000000015"/>
  </r>
  <r>
    <n v="22224384"/>
    <s v="JIBBYNCO SDN. BHD."/>
    <n v="101777"/>
    <x v="1323"/>
    <s v="CFS-BB"/>
    <s v="Y"/>
    <n v="72942"/>
    <s v="Noor Hafizah Binti Idrishah"/>
    <s v="RM"/>
    <n v="1000000"/>
    <n v="1015978.06"/>
    <n v="0"/>
    <n v="345000"/>
    <n v="0"/>
    <n v="1360978.06"/>
    <n v="360978.06000000006"/>
  </r>
  <r>
    <n v="22698892"/>
    <s v="JIBBY FOOD OUTLET SDN. BHD."/>
    <n v="101777"/>
    <x v="1323"/>
    <s v="CFS-BB"/>
    <s v="N"/>
    <m/>
    <m/>
    <m/>
    <n v="0"/>
    <n v="0"/>
    <n v="0"/>
    <n v="0"/>
    <n v="0"/>
    <n v="0"/>
    <m/>
  </r>
  <r>
    <n v="11768226"/>
    <s v="SERAIMAS BINA SDN BHD"/>
    <n v="100926"/>
    <x v="1324"/>
    <s v="CFS-BB"/>
    <s v="Y"/>
    <n v="124356"/>
    <s v="Amirah Binti Abdul Rahman"/>
    <s v="RM"/>
    <n v="2600000"/>
    <n v="0"/>
    <n v="0"/>
    <n v="0"/>
    <n v="2600000"/>
    <n v="2600000"/>
    <n v="0"/>
  </r>
  <r>
    <n v="22623723"/>
    <s v="MESSER &amp; SAEGEN PRODUCTS SDN BHD"/>
    <n v="100926"/>
    <x v="1324"/>
    <s v="CFS-BB"/>
    <s v="Y"/>
    <n v="124356"/>
    <s v="Amirah Binti Abdul Rahman"/>
    <s v="RM"/>
    <n v="1500000"/>
    <n v="0"/>
    <n v="0"/>
    <n v="0"/>
    <n v="1500000"/>
    <n v="1500000"/>
    <n v="0"/>
  </r>
  <r>
    <n v="22509882"/>
    <s v="SERBERANI SDN BHD"/>
    <n v="101778"/>
    <x v="1325"/>
    <s v="CFS-BB"/>
    <s v="Y"/>
    <n v="74129"/>
    <s v="Nor Aziah Binti Mansor"/>
    <s v="RM"/>
    <n v="2621718.4"/>
    <n v="72487.649999999994"/>
    <n v="542250.6"/>
    <n v="0"/>
    <n v="0"/>
    <n v="614738.25"/>
    <n v="-2006980.15"/>
  </r>
  <r>
    <n v="23797347"/>
    <s v="Aman Height Resources Sdn Bhd"/>
    <n v="101778"/>
    <x v="1325"/>
    <s v="CFS-BB"/>
    <s v="N"/>
    <m/>
    <m/>
    <m/>
    <n v="0"/>
    <n v="0"/>
    <n v="0"/>
    <n v="0"/>
    <n v="0"/>
    <n v="0"/>
    <m/>
  </r>
  <r>
    <n v="19931781"/>
    <s v="DEHIAS HOLDINGS SDN BHD"/>
    <n v="101778"/>
    <x v="1325"/>
    <s v="CFS-BB"/>
    <s v="N"/>
    <m/>
    <m/>
    <m/>
    <n v="0"/>
    <n v="0"/>
    <n v="0"/>
    <n v="0"/>
    <n v="0"/>
    <n v="0"/>
    <m/>
  </r>
  <r>
    <n v="19933914"/>
    <s v="OPTIMA HARTANAH SDN BHD"/>
    <n v="101778"/>
    <x v="1325"/>
    <s v="CFS-BB"/>
    <s v="N"/>
    <m/>
    <m/>
    <m/>
    <n v="0"/>
    <n v="0"/>
    <n v="0"/>
    <n v="0"/>
    <n v="0"/>
    <n v="0"/>
    <m/>
  </r>
  <r>
    <n v="23202459"/>
    <s v="PEMBINAAN HALA SEJATI SDN BHD"/>
    <n v="101778"/>
    <x v="1325"/>
    <s v="CFS-BB"/>
    <s v="N"/>
    <m/>
    <m/>
    <m/>
    <n v="0"/>
    <n v="0"/>
    <n v="0"/>
    <n v="0"/>
    <n v="0"/>
    <n v="0"/>
    <m/>
  </r>
  <r>
    <n v="16652655"/>
    <s v="SERI BINTANG SAWMILL SDN BHD"/>
    <n v="101779"/>
    <x v="1326"/>
    <s v="CFS-BB"/>
    <s v="Y"/>
    <n v="88661"/>
    <s v="Lim Mei Hwa"/>
    <s v="RM"/>
    <n v="1000000"/>
    <n v="0"/>
    <n v="1000000"/>
    <n v="0"/>
    <n v="0"/>
    <n v="1000000"/>
    <n v="0"/>
  </r>
  <r>
    <n v="7885478"/>
    <s v="LWS TIMBER ENTERPRISE                   "/>
    <n v="101779"/>
    <x v="1326"/>
    <s v="CFS-BB"/>
    <s v="N"/>
    <m/>
    <m/>
    <m/>
    <n v="0"/>
    <n v="0"/>
    <n v="0"/>
    <n v="0"/>
    <n v="0"/>
    <n v="0"/>
    <m/>
  </r>
  <r>
    <n v="19279314"/>
    <s v="SERIBU CANGGIH SDN BHD"/>
    <n v="101780"/>
    <x v="1327"/>
    <s v="CFS-BB"/>
    <s v="Y"/>
    <n v="124423"/>
    <s v="Debbie Lim Yee Teng"/>
    <s v="RM"/>
    <n v="1589000"/>
    <n v="0"/>
    <n v="0"/>
    <n v="0"/>
    <n v="1589000"/>
    <n v="1589000"/>
    <n v="0"/>
  </r>
  <r>
    <n v="21435838"/>
    <s v="PASTI CANGGIH SDN BHD                   "/>
    <n v="101780"/>
    <x v="1327"/>
    <s v="CFS-BB"/>
    <s v="Y"/>
    <n v="57446"/>
    <s v="Lim Kim Ngiap"/>
    <s v="DH"/>
    <n v="0"/>
    <n v="0"/>
    <n v="0"/>
    <n v="0"/>
    <n v="705000"/>
    <n v="705000"/>
    <n v="705000"/>
  </r>
  <r>
    <n v="25349401"/>
    <s v="Usahawan Canggih Sdn Bhd"/>
    <n v="101780"/>
    <x v="1327"/>
    <s v="CFS-BB"/>
    <s v="N"/>
    <m/>
    <m/>
    <m/>
    <n v="0"/>
    <n v="0"/>
    <n v="0"/>
    <n v="0"/>
    <n v="0"/>
    <n v="0"/>
    <m/>
  </r>
  <r>
    <n v="7064397"/>
    <s v="SERI HARMONI HAULAGE SDN BHD"/>
    <n v="100927"/>
    <x v="1328"/>
    <s v="CFS-BB"/>
    <s v="Y"/>
    <n v="87000"/>
    <s v="Punitha A/P Krishnan"/>
    <s v="RM"/>
    <n v="4000000"/>
    <n v="1514481.1"/>
    <n v="0"/>
    <n v="0"/>
    <n v="0"/>
    <n v="1514481.1"/>
    <n v="-2485518.9"/>
  </r>
  <r>
    <n v="12143365"/>
    <s v="FAJAR GALAXY SDN BHD"/>
    <n v="100927"/>
    <x v="1328"/>
    <s v="CFS-BB"/>
    <s v="Y"/>
    <n v="87000"/>
    <s v="Punitha A/P Krishnan"/>
    <s v="RM"/>
    <n v="1000000"/>
    <n v="671161.96"/>
    <n v="0"/>
    <n v="0"/>
    <n v="0"/>
    <n v="671161.96"/>
    <n v="-328838.04000000004"/>
  </r>
  <r>
    <n v="20940453"/>
    <s v="SERI ZENITH ENTERPRISE SDN BHD"/>
    <n v="100927"/>
    <x v="1328"/>
    <s v="CFS-BB"/>
    <s v="Y"/>
    <m/>
    <m/>
    <m/>
    <n v="140000"/>
    <n v="141540.75"/>
    <n v="0"/>
    <n v="0"/>
    <n v="0"/>
    <n v="141540.75"/>
    <n v="1540.75"/>
  </r>
  <r>
    <n v="10351724"/>
    <s v="SERI JAYA PERKASA SDN BHD"/>
    <n v="100928"/>
    <x v="1329"/>
    <s v="CFS-BB"/>
    <s v="Y"/>
    <n v="71532"/>
    <s v="Azril Bin Azman"/>
    <s v="BDM"/>
    <n v="8262500"/>
    <n v="0"/>
    <n v="0"/>
    <n v="984647.32"/>
    <n v="8262500"/>
    <n v="9247147.3200000003"/>
    <n v="984647.3200000003"/>
  </r>
  <r>
    <n v="16040764"/>
    <s v="MN MILLENNIUM SECURITY SDN BHD"/>
    <n v="100928"/>
    <x v="1329"/>
    <s v="CFS-BB"/>
    <s v="Y"/>
    <n v="130292"/>
    <s v="Dhivyamaaran A/L Anparasan"/>
    <s v="RM"/>
    <n v="1000000"/>
    <n v="0"/>
    <n v="0"/>
    <n v="1507095.53"/>
    <n v="1000000"/>
    <n v="2507095.5300000003"/>
    <n v="1507095.5300000003"/>
  </r>
  <r>
    <n v="18518299"/>
    <s v="IC SECURITY SERVICES SDN BHD"/>
    <n v="100928"/>
    <x v="1329"/>
    <s v="CFS-BB"/>
    <s v="Y"/>
    <n v="130292"/>
    <s v="Dhivyamaaran A/L Anparasan"/>
    <s v="RM"/>
    <n v="3145000"/>
    <n v="2410366.37"/>
    <n v="0"/>
    <n v="0"/>
    <n v="700000"/>
    <n v="3110366.37"/>
    <n v="-34633.629999999888"/>
  </r>
  <r>
    <n v="7392063"/>
    <s v="MAXCOM ENGINEERING SDN BHD"/>
    <n v="100930"/>
    <x v="1330"/>
    <s v="CFS-BB"/>
    <s v="Y"/>
    <n v="131084"/>
    <s v="Pang Lisa"/>
    <s v="RM"/>
    <n v="1864432.47"/>
    <n v="0"/>
    <n v="1361788.33"/>
    <n v="0"/>
    <n v="500000"/>
    <n v="1861788.33"/>
    <n v="-2644.1399999998976"/>
  </r>
  <r>
    <n v="10217220"/>
    <s v="MITCOM SDN BHD"/>
    <n v="100930"/>
    <x v="1330"/>
    <s v="CFS-BB"/>
    <s v="Y"/>
    <m/>
    <m/>
    <m/>
    <n v="2700000"/>
    <n v="0"/>
    <n v="0"/>
    <n v="0"/>
    <n v="2700000"/>
    <n v="2700000"/>
    <n v="0"/>
  </r>
  <r>
    <n v="19981693"/>
    <s v="SETIA CAPITAL VENTURE SDN BHD"/>
    <n v="100930"/>
    <x v="1330"/>
    <s v="CFS-BB"/>
    <s v="Y"/>
    <n v="131084"/>
    <s v="Pang Lisa"/>
    <s v="RM"/>
    <n v="11164800"/>
    <n v="11115513.039999999"/>
    <n v="0"/>
    <n v="0"/>
    <n v="0"/>
    <n v="11115513.039999999"/>
    <n v="-49286.960000000894"/>
  </r>
  <r>
    <n v="3563814"/>
    <s v="COMBAT ENTERPRISE (M) SDN. BHD."/>
    <n v="101781"/>
    <x v="1331"/>
    <s v="CFS-BB"/>
    <s v="Y"/>
    <n v="92006"/>
    <s v="Tan Lee Ling"/>
    <s v="BDM"/>
    <n v="4820000"/>
    <n v="0"/>
    <n v="0"/>
    <n v="100155.74"/>
    <n v="4820000"/>
    <n v="4920155.74"/>
    <n v="100155.74000000022"/>
  </r>
  <r>
    <n v="5517589"/>
    <s v="SAUJANA TRIANGLE SDN BHD"/>
    <n v="101781"/>
    <x v="1331"/>
    <s v="CFS-BB"/>
    <s v="N"/>
    <m/>
    <m/>
    <m/>
    <n v="0"/>
    <n v="0"/>
    <n v="0"/>
    <n v="0"/>
    <n v="0"/>
    <n v="0"/>
    <m/>
  </r>
  <r>
    <n v="5621972"/>
    <s v="MEDAN PRESTASI SDN.BHD."/>
    <n v="101781"/>
    <x v="1331"/>
    <s v="CFS-BB"/>
    <s v="N"/>
    <m/>
    <m/>
    <m/>
    <n v="0"/>
    <n v="0"/>
    <n v="0"/>
    <n v="0"/>
    <n v="0"/>
    <n v="0"/>
    <m/>
  </r>
  <r>
    <n v="5752600"/>
    <s v="COMBAT ENGINEERING (M) SDN BHD          "/>
    <n v="101781"/>
    <x v="1331"/>
    <s v="CFS-BB"/>
    <s v="Y"/>
    <n v="92006"/>
    <s v="Tan Lee Ling"/>
    <s v="BDM"/>
    <n v="0"/>
    <n v="0"/>
    <n v="0"/>
    <n v="0"/>
    <n v="3200000"/>
    <n v="3200000"/>
    <n v="3200000"/>
  </r>
  <r>
    <n v="7580195"/>
    <s v="SETIA HARUMAN SDN BHD"/>
    <n v="101781"/>
    <x v="1331"/>
    <s v="CFS-BB"/>
    <s v="Y"/>
    <n v="126349"/>
    <s v="Poh Jo Ee Ysabelle"/>
    <s v="RM"/>
    <n v="7623000"/>
    <n v="0"/>
    <n v="0"/>
    <n v="0"/>
    <n v="7623000"/>
    <n v="7623000"/>
    <n v="0"/>
  </r>
  <r>
    <n v="8503372"/>
    <s v="RIAS NIAGA SDN BHD"/>
    <n v="101781"/>
    <x v="1331"/>
    <s v="CFS-BB"/>
    <s v="Y"/>
    <n v="137175"/>
    <s v="Brian Cheng Wai Nynn"/>
    <s v="RM"/>
    <n v="5917925.5"/>
    <n v="1533112.82"/>
    <n v="0"/>
    <n v="0"/>
    <n v="0"/>
    <n v="1533112.82"/>
    <n v="-4384812.68"/>
  </r>
  <r>
    <n v="15633121"/>
    <s v="TUJUAN GEMILANG SDN BHD                 "/>
    <n v="101781"/>
    <x v="1331"/>
    <s v="CFS-BB"/>
    <s v="Y"/>
    <m/>
    <m/>
    <m/>
    <n v="0"/>
    <n v="0"/>
    <n v="0"/>
    <n v="0"/>
    <n v="250000"/>
    <n v="250000"/>
    <n v="250000"/>
  </r>
  <r>
    <n v="20760109"/>
    <s v="KENCANIS DEVELOPMENT SDN BHD"/>
    <n v="101781"/>
    <x v="1331"/>
    <s v="CFS-BB"/>
    <s v="N"/>
    <m/>
    <m/>
    <m/>
    <n v="0"/>
    <n v="0"/>
    <n v="0"/>
    <n v="0"/>
    <n v="0"/>
    <n v="0"/>
    <m/>
  </r>
  <r>
    <n v="21509284"/>
    <s v="STERLING PRIMA SDN BHD"/>
    <n v="101781"/>
    <x v="1331"/>
    <s v="CFS-BB"/>
    <s v="N"/>
    <m/>
    <m/>
    <m/>
    <n v="0"/>
    <n v="0"/>
    <n v="0"/>
    <n v="0"/>
    <n v="0"/>
    <n v="0"/>
    <m/>
  </r>
  <r>
    <n v="22018520"/>
    <s v="ASOMA TECHNOLOGY SB"/>
    <n v="101781"/>
    <x v="1331"/>
    <s v="CFS-BB"/>
    <s v="Y"/>
    <n v="71532"/>
    <s v="Azril Bin Azman"/>
    <s v="BDM"/>
    <n v="2765000"/>
    <n v="1234955.02"/>
    <n v="0"/>
    <n v="1000129.08"/>
    <n v="1350000"/>
    <n v="3585084.1"/>
    <n v="820084.10000000009"/>
  </r>
  <r>
    <n v="23247668"/>
    <s v="TWIN RIDGE SDN BHD"/>
    <n v="101781"/>
    <x v="1331"/>
    <s v="CFS-BB"/>
    <s v="N"/>
    <m/>
    <m/>
    <m/>
    <n v="0"/>
    <n v="0"/>
    <n v="0"/>
    <n v="0"/>
    <n v="0"/>
    <n v="0"/>
    <m/>
  </r>
  <r>
    <n v="24441856"/>
    <s v="SUNRISE MCL LAND SDN BHD                "/>
    <n v="101781"/>
    <x v="1331"/>
    <s v="CFS-BB"/>
    <s v="N"/>
    <m/>
    <m/>
    <m/>
    <n v="0"/>
    <n v="0"/>
    <n v="0"/>
    <n v="0"/>
    <n v="0"/>
    <n v="0"/>
    <m/>
  </r>
  <r>
    <n v="20107732"/>
    <s v="APEX CONNECTION SDN. BHD."/>
    <n v="100931"/>
    <x v="1332"/>
    <s v="CFS-BB"/>
    <s v="Y"/>
    <m/>
    <m/>
    <s v="RM"/>
    <n v="2700000"/>
    <n v="1890428.2999999998"/>
    <n v="0"/>
    <n v="0"/>
    <n v="0"/>
    <n v="1890428.2999999998"/>
    <n v="-809571.70000000019"/>
  </r>
  <r>
    <n v="24031461"/>
    <s v="SOGO CAPITAL SDN BHD                    "/>
    <n v="100931"/>
    <x v="1332"/>
    <s v="CFS-BB"/>
    <s v="N"/>
    <m/>
    <m/>
    <m/>
    <n v="0"/>
    <n v="0"/>
    <n v="0"/>
    <n v="0"/>
    <n v="0"/>
    <n v="0"/>
    <m/>
  </r>
  <r>
    <n v="25170159"/>
    <s v="SETIAMIX SDN. BHD."/>
    <n v="100931"/>
    <x v="1332"/>
    <s v="CFS-BB"/>
    <s v="Y"/>
    <n v="87000"/>
    <s v="Punitha A/P Krishnan"/>
    <s v="RM"/>
    <n v="7848300"/>
    <n v="1345456.03"/>
    <n v="500000"/>
    <n v="500296.07"/>
    <n v="5551000"/>
    <n v="7896752.0999999996"/>
    <n v="48452.099999999627"/>
  </r>
  <r>
    <n v="26655776"/>
    <s v="YCL COATING SDN BHD"/>
    <n v="100931"/>
    <x v="1332"/>
    <s v="CFS-BB"/>
    <s v="Y"/>
    <n v="87000"/>
    <s v="Punitha A/P Krishnan"/>
    <s v="RM"/>
    <n v="500573.49"/>
    <n v="0"/>
    <n v="500382.33"/>
    <n v="0"/>
    <n v="0"/>
    <n v="500382.33"/>
    <n v="-191.15999999997439"/>
  </r>
  <r>
    <n v="26693067"/>
    <s v="SETMARK SDN BHD                         "/>
    <n v="101782"/>
    <x v="1333"/>
    <s v="CFS-BB"/>
    <s v="N"/>
    <m/>
    <m/>
    <m/>
    <n v="0"/>
    <n v="0"/>
    <n v="0"/>
    <n v="0"/>
    <n v="0"/>
    <n v="0"/>
    <m/>
  </r>
  <r>
    <n v="10368131"/>
    <s v="SETMARK SDN BHD"/>
    <n v="101782"/>
    <x v="1333"/>
    <s v="CFS-BB"/>
    <s v="N"/>
    <n v="20558"/>
    <s v="Liau Shui Lee"/>
    <s v="BDM"/>
    <n v="0"/>
    <n v="0"/>
    <n v="0"/>
    <n v="0"/>
    <n v="0"/>
    <n v="0"/>
    <m/>
  </r>
  <r>
    <n v="23208562"/>
    <s v="SYNERGY GOLDTREE SDN BHD"/>
    <n v="100932"/>
    <x v="1334"/>
    <s v="CFS-BB"/>
    <s v="Y"/>
    <n v="135702"/>
    <s v="Lee Ling Yeing "/>
    <s v="BDM"/>
    <n v="7155000"/>
    <n v="0"/>
    <n v="0"/>
    <n v="0"/>
    <n v="7155000"/>
    <n v="7155000"/>
    <n v="0"/>
  </r>
  <r>
    <n v="23426094"/>
    <s v="PEMBINAAN SUJAMAN SDN BHD"/>
    <n v="100932"/>
    <x v="1334"/>
    <s v="CFS-BB"/>
    <s v="Y"/>
    <n v="135702"/>
    <s v="Lee Ling Yeing "/>
    <s v="BDM"/>
    <n v="13730000"/>
    <n v="0"/>
    <n v="0"/>
    <n v="0"/>
    <n v="13730000"/>
    <n v="13730000"/>
    <n v="0"/>
  </r>
  <r>
    <n v="24245063"/>
    <s v="RAINTREE MANSION SDN. BHD.              "/>
    <n v="100932"/>
    <x v="1334"/>
    <s v="CFS-BB"/>
    <s v="Y"/>
    <n v="127360"/>
    <s v="Feera Aqila Binti A Ariff"/>
    <s v="RM"/>
    <n v="3300000"/>
    <n v="2405780.13"/>
    <n v="0"/>
    <n v="0"/>
    <n v="0"/>
    <n v="2405780.13"/>
    <n v="-894219.87000000011"/>
  </r>
  <r>
    <n v="25024521"/>
    <s v="SG BESI LAND SDN BHD"/>
    <n v="100932"/>
    <x v="1334"/>
    <s v="CFS-BB"/>
    <s v="Y"/>
    <n v="86289"/>
    <s v="Nassrul Hisyam Bin Nordin"/>
    <s v="BDM"/>
    <n v="15690000"/>
    <n v="0"/>
    <n v="0"/>
    <n v="0"/>
    <n v="15690000"/>
    <n v="15690000"/>
    <n v="0"/>
  </r>
  <r>
    <n v="18731207"/>
    <s v="SGH EDARAN (M) SDN BHD"/>
    <n v="100933"/>
    <x v="1335"/>
    <s v="CFS-BB"/>
    <s v="Y"/>
    <n v="130810"/>
    <s v="Ng Shin Theng"/>
    <s v="RM"/>
    <n v="400000"/>
    <n v="0"/>
    <n v="0"/>
    <n v="1504616.38"/>
    <n v="400000"/>
    <n v="1904616.38"/>
    <n v="1504616.38"/>
  </r>
  <r>
    <n v="21136238"/>
    <s v="H&amp;F PENINSULAR ENTERPRISE SDN BHD"/>
    <n v="100933"/>
    <x v="1335"/>
    <s v="CFS-BB"/>
    <s v="Y"/>
    <n v="130810"/>
    <s v="Ng Shin Theng"/>
    <s v="RM"/>
    <n v="2307760.6"/>
    <n v="0"/>
    <n v="0"/>
    <n v="2005173.75"/>
    <n v="300000"/>
    <n v="2305173.75"/>
    <n v="-2586.8500000000931"/>
  </r>
  <r>
    <n v="13021785"/>
    <s v="SHAHID &amp; OMER (M) SDN BHD"/>
    <n v="100934"/>
    <x v="1336"/>
    <s v="CFS-BB"/>
    <s v="Y"/>
    <n v="131084"/>
    <s v="Pang Lisa"/>
    <s v="RM"/>
    <n v="6819837.2300000004"/>
    <n v="4842641.2799999993"/>
    <n v="945424.83"/>
    <n v="0"/>
    <n v="453900"/>
    <n v="6241966.1099999994"/>
    <n v="-577871.12000000104"/>
  </r>
  <r>
    <n v="19119645"/>
    <s v="ASIQ TRADING (M) SDN BHD"/>
    <n v="100934"/>
    <x v="1336"/>
    <s v="CFS-BB"/>
    <s v="Y"/>
    <n v="133095"/>
    <s v="Nadia Binti Hamzah"/>
    <s v="RM"/>
    <n v="1400000"/>
    <n v="1402799.5"/>
    <n v="0"/>
    <n v="0"/>
    <n v="0"/>
    <n v="1402799.5"/>
    <n v="2799.5"/>
  </r>
  <r>
    <n v="18756965"/>
    <s v="S.H.A HUP AIK PLANTATION SDN BHD        "/>
    <n v="100890"/>
    <x v="1337"/>
    <s v="CFS-BB"/>
    <s v="Y"/>
    <n v="96908"/>
    <s v="Hastri Binti M Natsir"/>
    <s v="RM"/>
    <n v="15110657.33"/>
    <n v="6845913.3399999999"/>
    <n v="2013771.57"/>
    <n v="0"/>
    <n v="0"/>
    <n v="8859684.9100000001"/>
    <n v="-6250972.4199999999"/>
  </r>
  <r>
    <n v="18907579"/>
    <s v="PELITA JUJUR SDN BHD                    "/>
    <n v="100890"/>
    <x v="1337"/>
    <s v="CFS-BB"/>
    <s v="Y"/>
    <n v="96908"/>
    <s v="Hastri Binti M Natsir"/>
    <s v="RM"/>
    <n v="14470120.129999999"/>
    <n v="4862511.9800000004"/>
    <n v="2882580.1"/>
    <n v="0"/>
    <n v="0"/>
    <n v="7745092.0800000001"/>
    <n v="-6725028.0499999989"/>
  </r>
  <r>
    <n v="19127855"/>
    <s v="KPT PACKAGING SDN BHD                   "/>
    <n v="100890"/>
    <x v="1337"/>
    <s v="CFS-BB"/>
    <s v="N"/>
    <m/>
    <m/>
    <m/>
    <n v="0"/>
    <n v="0"/>
    <n v="0"/>
    <n v="0"/>
    <n v="0"/>
    <n v="0"/>
    <m/>
  </r>
  <r>
    <n v="25186449"/>
    <s v="KPT RECYCLE (NILAI) SDN. BHD.           "/>
    <n v="100890"/>
    <x v="1337"/>
    <s v="CFS-BB"/>
    <s v="N"/>
    <m/>
    <m/>
    <m/>
    <n v="0"/>
    <n v="0"/>
    <n v="0"/>
    <n v="0"/>
    <n v="0"/>
    <n v="0"/>
    <m/>
  </r>
  <r>
    <n v="6023939"/>
    <s v="SHAMAWAR SDN BHD"/>
    <n v="101783"/>
    <x v="1338"/>
    <s v="CFS-BB"/>
    <s v="Y"/>
    <n v="127360"/>
    <s v="Feera Aqila Binti A Ariff"/>
    <s v="RM"/>
    <n v="3434000"/>
    <n v="0"/>
    <n v="0"/>
    <n v="300000"/>
    <n v="3434000"/>
    <n v="3734000"/>
    <n v="300000"/>
  </r>
  <r>
    <n v="15268767"/>
    <s v="SHAMAWAR TECHNICA SDN BHD               "/>
    <n v="101783"/>
    <x v="1338"/>
    <s v="CFS-BB"/>
    <s v="Y"/>
    <n v="127360"/>
    <s v="Feera Aqila Binti A Ariff"/>
    <s v="RM"/>
    <n v="1582534"/>
    <n v="0"/>
    <n v="0"/>
    <n v="0"/>
    <n v="1582534"/>
    <n v="1582534"/>
    <n v="0"/>
  </r>
  <r>
    <n v="14609888"/>
    <s v="SHAMAWAR ELEKTRIKA SDN BHD"/>
    <n v="101783"/>
    <x v="1338"/>
    <s v="CFS-BB"/>
    <s v="Y"/>
    <n v="127360"/>
    <s v="Feera Aqila Binti A Ariff"/>
    <s v="RM"/>
    <n v="1500000"/>
    <n v="0"/>
    <n v="0"/>
    <n v="500000"/>
    <n v="1500000"/>
    <n v="2000000"/>
    <n v="500000"/>
  </r>
  <r>
    <n v="13523266"/>
    <s v="SHAMAWAR MEDICARE SDN BHD"/>
    <n v="101783"/>
    <x v="1338"/>
    <s v="CFS-BB"/>
    <s v="Y"/>
    <n v="127360"/>
    <s v="Feera Aqila Binti A Ariff"/>
    <s v="RM"/>
    <n v="800000"/>
    <n v="0"/>
    <n v="0"/>
    <n v="200000"/>
    <n v="800000"/>
    <n v="1000000"/>
    <n v="200000"/>
  </r>
  <r>
    <n v="15172483"/>
    <s v="SHANA MANAGEMENT SDN BHD"/>
    <n v="101784"/>
    <x v="1339"/>
    <s v="CFS-BB"/>
    <s v="Y"/>
    <n v="129270"/>
    <s v="Ang Xing-Yiow"/>
    <s v="RM"/>
    <n v="2423230.44"/>
    <n v="1119041.02"/>
    <n v="969486.97"/>
    <n v="166338.37"/>
    <n v="0"/>
    <n v="2254866.36"/>
    <n v="-168364.08000000007"/>
  </r>
  <r>
    <n v="4986307"/>
    <s v="REELIANCE SECURITY SERVICES SDN BHD"/>
    <n v="101784"/>
    <x v="1339"/>
    <s v="CFS-BB"/>
    <s v="N"/>
    <n v="134715"/>
    <s v="Jananiswary A/P Gunasegeran"/>
    <s v="RM"/>
    <n v="0"/>
    <n v="0"/>
    <n v="0"/>
    <n v="0"/>
    <n v="0"/>
    <n v="0"/>
    <m/>
  </r>
  <r>
    <n v="3106688"/>
    <s v="SHARIKAT TA KIONG SDN BHD"/>
    <n v="101785"/>
    <x v="1340"/>
    <s v="CFS-BB"/>
    <s v="Y"/>
    <n v="27353"/>
    <s v="Tuan Ak Ajai"/>
    <s v="RM"/>
    <n v="2685000"/>
    <n v="1013778.62"/>
    <n v="0"/>
    <n v="1270620.04"/>
    <n v="1685000"/>
    <n v="3969398.66"/>
    <n v="1284398.6600000001"/>
  </r>
  <r>
    <n v="22293675"/>
    <s v="GC TA KIONG SDN BHD                     "/>
    <n v="101785"/>
    <x v="1340"/>
    <s v="CFS-BB"/>
    <s v="N"/>
    <m/>
    <m/>
    <m/>
    <n v="0"/>
    <n v="0"/>
    <n v="0"/>
    <n v="0"/>
    <n v="0"/>
    <n v="0"/>
    <m/>
  </r>
  <r>
    <n v="16083619"/>
    <s v="SYARIKAT TA KIONG (SABAH) S/B           "/>
    <n v="101785"/>
    <x v="1340"/>
    <s v="CFS-BB"/>
    <s v="Y"/>
    <n v="122984"/>
    <s v="Ting Heng Chin"/>
    <s v="RM"/>
    <n v="0"/>
    <n v="0"/>
    <n v="0"/>
    <n v="0"/>
    <n v="800000"/>
    <n v="800000"/>
    <n v="800000"/>
  </r>
  <r>
    <n v="9788073"/>
    <s v="SHARMAJAYA SDN BHD"/>
    <n v="101786"/>
    <x v="1341"/>
    <s v="CFS-BB"/>
    <s v="Y"/>
    <n v="132521"/>
    <s v="Tiong Shi Chyi"/>
    <s v="RM"/>
    <n v="550000"/>
    <n v="558630.14"/>
    <n v="0"/>
    <n v="0"/>
    <n v="0"/>
    <n v="558630.14"/>
    <n v="8630.140000000014"/>
  </r>
  <r>
    <n v="1500346"/>
    <s v="SYARIKAT KENDERAAN S&amp;S SDN BHD"/>
    <n v="101786"/>
    <x v="1341"/>
    <s v="CFS-BB"/>
    <s v="N"/>
    <m/>
    <m/>
    <m/>
    <n v="0"/>
    <n v="0"/>
    <n v="0"/>
    <n v="0"/>
    <n v="0"/>
    <n v="0"/>
    <m/>
  </r>
  <r>
    <n v="18189684"/>
    <s v="TERAJU KARISMA SDN BHD                  "/>
    <n v="100935"/>
    <x v="1342"/>
    <s v="CFS-BB"/>
    <s v="Y"/>
    <n v="138765"/>
    <s v="Lim Zi Yao"/>
    <s v="RM"/>
    <n v="12824702.77"/>
    <n v="5302302.9899999993"/>
    <n v="1323135.18"/>
    <n v="0"/>
    <n v="0"/>
    <n v="6625438.169999999"/>
    <n v="-6199264.6000000006"/>
  </r>
  <r>
    <n v="23416396"/>
    <s v="Teraju Jutawan Sdn Bhd                  "/>
    <n v="100935"/>
    <x v="1342"/>
    <s v="CFS-BB"/>
    <s v="Y"/>
    <n v="138765"/>
    <s v="Lim Zi Yao"/>
    <s v="RM"/>
    <n v="13416000"/>
    <n v="9110621.6899999995"/>
    <n v="0"/>
    <n v="0"/>
    <n v="0"/>
    <n v="9110621.6899999995"/>
    <n v="-4305378.3100000005"/>
  </r>
  <r>
    <n v="24419592"/>
    <s v="PERINTIS MAHAWANGSA SDN BHD             "/>
    <n v="100935"/>
    <x v="1342"/>
    <s v="CFS-BB"/>
    <s v="N"/>
    <m/>
    <m/>
    <m/>
    <n v="0"/>
    <n v="0"/>
    <n v="0"/>
    <n v="0"/>
    <n v="0"/>
    <n v="0"/>
    <m/>
  </r>
  <r>
    <n v="25232238"/>
    <s v="SHELFORD CAPITAL SDN. BHD.              "/>
    <n v="100935"/>
    <x v="1342"/>
    <s v="CFS-BB"/>
    <s v="Y"/>
    <n v="138765"/>
    <s v="Lim Zi Yao"/>
    <s v="RM"/>
    <n v="26000000"/>
    <n v="23593893.859999999"/>
    <n v="0"/>
    <n v="0"/>
    <n v="0"/>
    <n v="23593893.859999999"/>
    <n v="-2406106.1400000006"/>
  </r>
  <r>
    <n v="21812364"/>
    <s v="SHENG FOONG PLASTIC INDUSTRIES SDN BHD"/>
    <n v="101787"/>
    <x v="1343"/>
    <s v="CFS-BB"/>
    <s v="Y"/>
    <n v="130810"/>
    <s v="Ng Shin Theng"/>
    <s v="RM"/>
    <n v="1500000"/>
    <n v="23229.91"/>
    <n v="0"/>
    <n v="0"/>
    <n v="0"/>
    <n v="23229.91"/>
    <n v="-1476770.09"/>
  </r>
  <r>
    <n v="7575768"/>
    <s v="FOREFRONT STRUCTURE SDN BHD             "/>
    <n v="101787"/>
    <x v="1343"/>
    <s v="CFS-BB"/>
    <s v="N"/>
    <m/>
    <m/>
    <m/>
    <n v="0"/>
    <n v="0"/>
    <n v="0"/>
    <n v="0"/>
    <n v="0"/>
    <n v="0"/>
    <m/>
  </r>
  <r>
    <n v="22220151"/>
    <s v="SHEN HUI HARDWARE SDN BHD"/>
    <n v="101788"/>
    <x v="1344"/>
    <s v="CFS-BB"/>
    <s v="Y"/>
    <n v="122984"/>
    <s v="Ting Heng Chin"/>
    <s v="RM"/>
    <n v="800000"/>
    <n v="517711.95"/>
    <n v="0"/>
    <n v="0"/>
    <n v="0"/>
    <n v="517711.95"/>
    <n v="-282288.05"/>
  </r>
  <r>
    <n v="25009449"/>
    <s v="HOCK PENG ENGINEERING SDN BHD"/>
    <n v="101788"/>
    <x v="1344"/>
    <s v="CFS-BB"/>
    <s v="N"/>
    <m/>
    <m/>
    <m/>
    <n v="0"/>
    <n v="0"/>
    <n v="0"/>
    <n v="0"/>
    <n v="0"/>
    <n v="0"/>
    <m/>
  </r>
  <r>
    <n v="10269510"/>
    <s v="HOCK PENG FURN &amp; GEN CONTRACTOR SDN BHD"/>
    <n v="101788"/>
    <x v="1344"/>
    <s v="CFS-BB"/>
    <s v="N"/>
    <m/>
    <m/>
    <m/>
    <n v="0"/>
    <n v="0"/>
    <n v="0"/>
    <n v="0"/>
    <n v="0"/>
    <n v="0"/>
    <m/>
  </r>
  <r>
    <n v="14110614"/>
    <s v="LI HUA SERVICE STATION SDN BHD"/>
    <n v="101788"/>
    <x v="1344"/>
    <s v="CFS-BB"/>
    <s v="Y"/>
    <n v="27353"/>
    <s v="Tuan Ak Ajai"/>
    <s v="RM"/>
    <n v="0"/>
    <n v="0"/>
    <n v="0"/>
    <n v="100167.58"/>
    <n v="0"/>
    <n v="100167.58"/>
    <n v="100167.58"/>
  </r>
  <r>
    <n v="14114456"/>
    <s v="HENG HO ENGINEERING SDN BHD"/>
    <n v="100936"/>
    <x v="1345"/>
    <s v="CFS-BB"/>
    <s v="Y"/>
    <n v="128450"/>
    <s v="Low Hong Joo"/>
    <s v="RM"/>
    <n v="1000000"/>
    <n v="114957.78"/>
    <n v="0"/>
    <n v="0"/>
    <n v="0"/>
    <n v="114957.78"/>
    <n v="-885042.22"/>
  </r>
  <r>
    <n v="14115185"/>
    <s v="SHEN YONG ENGINEERING WORKS SDN BHD     "/>
    <n v="100936"/>
    <x v="1345"/>
    <s v="CFS-BB"/>
    <s v="Y"/>
    <n v="128450"/>
    <s v="Low Hong Joo"/>
    <s v="RM"/>
    <n v="7402750"/>
    <n v="1416311.1400000001"/>
    <n v="0"/>
    <n v="700000"/>
    <n v="4025750"/>
    <n v="6142061.1400000006"/>
    <n v="-1260688.8599999994"/>
  </r>
  <r>
    <n v="21518010"/>
    <s v="SHEN YONG DESIGN &amp; FABRICATION SDN BHD"/>
    <n v="100936"/>
    <x v="1345"/>
    <s v="CFS-BB"/>
    <s v="N"/>
    <n v="128450"/>
    <s v="Low Hong Joo"/>
    <s v="RM"/>
    <n v="0"/>
    <n v="0"/>
    <n v="0"/>
    <n v="0"/>
    <n v="0"/>
    <n v="0"/>
    <m/>
  </r>
  <r>
    <n v="1099979"/>
    <s v="SYARIKAT SHEONG HUAT AUTO SDN BHD"/>
    <n v="100937"/>
    <x v="1346"/>
    <s v="CFS-BB"/>
    <s v="Y"/>
    <n v="88665"/>
    <s v="Chan Len Cher"/>
    <s v="RM"/>
    <n v="1560661.92"/>
    <n v="555531.6"/>
    <n v="807107.97"/>
    <n v="0"/>
    <n v="70000"/>
    <n v="1432639.5699999998"/>
    <n v="-128022.35000000009"/>
  </r>
  <r>
    <n v="1330956"/>
    <s v="SHEONG HUAT TYRES &amp; BATTERIES SDN BHD"/>
    <n v="100937"/>
    <x v="1346"/>
    <s v="CFS-BB"/>
    <s v="Y"/>
    <n v="88665"/>
    <s v="Chan Len Cher"/>
    <s v="RM"/>
    <n v="1360000"/>
    <n v="1095833.02"/>
    <n v="0"/>
    <n v="0"/>
    <n v="0"/>
    <n v="1095833.02"/>
    <n v="-264166.98"/>
  </r>
  <r>
    <n v="14532624"/>
    <s v="SIONG TAT PLANTATION (SABAH) SDN BHD"/>
    <n v="100937"/>
    <x v="1346"/>
    <s v="CFS-BB"/>
    <s v="Y"/>
    <n v="88665"/>
    <s v="Chan Len Cher"/>
    <s v="RM"/>
    <n v="552000"/>
    <n v="393915.44"/>
    <n v="0"/>
    <n v="0"/>
    <n v="0"/>
    <n v="393915.44"/>
    <n v="-158084.56"/>
  </r>
  <r>
    <n v="6627658"/>
    <s v="LADANG TERNAKAN SUNGAI PATANI SDN BHD"/>
    <n v="100938"/>
    <x v="1347"/>
    <s v="CFS-BB"/>
    <s v="N"/>
    <m/>
    <m/>
    <m/>
    <n v="0"/>
    <n v="0"/>
    <n v="0"/>
    <n v="0"/>
    <n v="0"/>
    <n v="0"/>
    <m/>
  </r>
  <r>
    <n v="14348186"/>
    <s v="SHH MARKETING &amp; DISTRIBUTION SDN BHD"/>
    <n v="100938"/>
    <x v="1347"/>
    <s v="CFS-BB"/>
    <s v="Y"/>
    <n v="124356"/>
    <s v="Amirah Binti Abdul Rahman"/>
    <s v="RM"/>
    <n v="583618.53"/>
    <n v="0"/>
    <n v="579545.68999999994"/>
    <n v="0"/>
    <n v="0"/>
    <n v="579545.68999999994"/>
    <n v="-4072.8400000000838"/>
  </r>
  <r>
    <n v="16490224"/>
    <s v="SHH EGGS DEALER SDN BHD"/>
    <n v="100938"/>
    <x v="1347"/>
    <s v="CFS-BB"/>
    <s v="Y"/>
    <n v="124356"/>
    <s v="Amirah Binti Abdul Rahman"/>
    <s v="RM"/>
    <n v="0"/>
    <n v="0"/>
    <n v="0"/>
    <n v="0"/>
    <n v="0"/>
    <n v="0"/>
    <n v="0"/>
  </r>
  <r>
    <n v="25224397"/>
    <s v="SHIYA MACHINERY SDN BHD"/>
    <n v="100939"/>
    <x v="1348"/>
    <s v="CFS-BB"/>
    <s v="N"/>
    <m/>
    <m/>
    <m/>
    <n v="0"/>
    <n v="0"/>
    <n v="0"/>
    <n v="0"/>
    <n v="0"/>
    <n v="0"/>
    <m/>
  </r>
  <r>
    <n v="25229631"/>
    <s v="SHIYA DEVELOPMENT SDN BHD"/>
    <n v="100939"/>
    <x v="1348"/>
    <s v="CFS-BB"/>
    <s v="Y"/>
    <n v="127614"/>
    <s v="Lim Hong Shiang"/>
    <s v="BDM"/>
    <n v="500000"/>
    <n v="0"/>
    <n v="0"/>
    <n v="0"/>
    <n v="500000"/>
    <n v="500000"/>
    <n v="0"/>
  </r>
  <r>
    <n v="7536664"/>
    <s v="SHOON FATT BISCUIT &amp; CONFEC FTY S/B"/>
    <n v="101789"/>
    <x v="1349"/>
    <s v="CFS-BB"/>
    <s v="Y"/>
    <n v="133356"/>
    <s v="Low Kim Kee"/>
    <s v="RM"/>
    <n v="28403730"/>
    <n v="4827960.3699999992"/>
    <n v="0"/>
    <n v="5923460.1900000004"/>
    <n v="19570000"/>
    <n v="30321420.559999999"/>
    <n v="1917690.5599999987"/>
  </r>
  <r>
    <n v="1464432"/>
    <s v="SABAHEBAT SDN BHD"/>
    <n v="100940"/>
    <x v="1350"/>
    <s v="CFS-BB"/>
    <s v="N"/>
    <m/>
    <m/>
    <m/>
    <n v="0"/>
    <n v="0"/>
    <n v="0"/>
    <n v="0"/>
    <n v="0"/>
    <n v="0"/>
    <m/>
  </r>
  <r>
    <n v="16695479"/>
    <s v="SHORESERVICES SDN BHD"/>
    <n v="100940"/>
    <x v="1350"/>
    <s v="CFS-BB"/>
    <s v="Y"/>
    <n v="61362"/>
    <s v="Lina Chin"/>
    <s v="RM"/>
    <n v="10000000"/>
    <n v="2714663.28"/>
    <n v="0"/>
    <n v="0"/>
    <n v="0"/>
    <n v="2714663.28"/>
    <n v="-7285336.7200000007"/>
  </r>
  <r>
    <n v="23930708"/>
    <s v="Gaya Belian Sdn Bhd"/>
    <n v="100940"/>
    <x v="1350"/>
    <s v="CFS-BB"/>
    <s v="N"/>
    <m/>
    <m/>
    <m/>
    <n v="0"/>
    <n v="0"/>
    <n v="0"/>
    <n v="0"/>
    <n v="0"/>
    <n v="0"/>
    <m/>
  </r>
  <r>
    <n v="21993954"/>
    <s v="SH PETROLEUM SDN BHD"/>
    <n v="101790"/>
    <x v="1351"/>
    <s v="CFS-BB"/>
    <s v="N"/>
    <m/>
    <m/>
    <m/>
    <n v="0"/>
    <n v="0"/>
    <n v="0"/>
    <n v="0"/>
    <n v="0"/>
    <n v="0"/>
    <m/>
  </r>
  <r>
    <n v="22177081"/>
    <s v="SS BEST PETRO STATION SDN BHD           "/>
    <n v="101790"/>
    <x v="1351"/>
    <s v="CFS-BB"/>
    <s v="Y"/>
    <n v="67157"/>
    <s v="Noor Hafizza Binti Ismail"/>
    <s v="RM"/>
    <n v="0"/>
    <n v="4026685.09"/>
    <n v="0"/>
    <n v="0"/>
    <n v="0"/>
    <n v="4026685.09"/>
    <n v="4026685.09"/>
  </r>
  <r>
    <n v="20086871"/>
    <s v="SHUNTO STEEL INDUSTRIES SDN BHD"/>
    <n v="101791"/>
    <x v="1352"/>
    <s v="CFS-BB"/>
    <s v="Y"/>
    <n v="131356"/>
    <s v="Gan Swee Fong"/>
    <s v="RM"/>
    <n v="4300000"/>
    <n v="0"/>
    <n v="0"/>
    <n v="1817260.63"/>
    <n v="4100000"/>
    <n v="5917260.6299999999"/>
    <n v="1617260.63"/>
  </r>
  <r>
    <n v="20775489"/>
    <s v="KOHUP INDUSTRIES SDN BHD"/>
    <n v="101791"/>
    <x v="1352"/>
    <s v="CFS-BB"/>
    <s v="N"/>
    <m/>
    <m/>
    <m/>
    <n v="0"/>
    <n v="0"/>
    <n v="0"/>
    <n v="0"/>
    <n v="0"/>
    <n v="0"/>
    <m/>
  </r>
  <r>
    <n v="9641961"/>
    <s v="SIAB (M) SDN BHD"/>
    <n v="100941"/>
    <x v="1353"/>
    <s v="CFS-BB"/>
    <s v="Y"/>
    <n v="139866"/>
    <s v="Liew Sze Pei"/>
    <s v="BDM"/>
    <n v="16815932.890000001"/>
    <n v="2688803.08"/>
    <n v="2405325.94"/>
    <n v="0"/>
    <n v="13125000"/>
    <n v="18219129.02"/>
    <n v="1403196.129999999"/>
  </r>
  <r>
    <n v="17438720"/>
    <s v="PEMBINAAN TUJU SETIA SDN BHD"/>
    <n v="100941"/>
    <x v="1353"/>
    <s v="CFS-BB"/>
    <s v="Y"/>
    <n v="71750"/>
    <s v="Nafatahiah Binti Embong"/>
    <s v="BDM"/>
    <n v="0"/>
    <n v="0"/>
    <n v="0"/>
    <n v="0"/>
    <n v="0"/>
    <n v="0"/>
    <n v="0"/>
  </r>
  <r>
    <n v="7079830"/>
    <s v="MULTI GRADED INDUSTRIES SDN. BHD."/>
    <n v="100942"/>
    <x v="1354"/>
    <s v="CFS-BB"/>
    <s v="Y"/>
    <n v="124883"/>
    <s v="Cheong Chee Hoong"/>
    <s v="BDM"/>
    <n v="6500000"/>
    <n v="1311171.47"/>
    <n v="0"/>
    <n v="0"/>
    <n v="3000000"/>
    <n v="4311171.47"/>
    <n v="-2188828.5300000003"/>
  </r>
  <r>
    <n v="7089255"/>
    <s v="SIANG HENG PLASTIC WARE SDN BHD"/>
    <n v="100942"/>
    <x v="1354"/>
    <s v="CFS-BB"/>
    <s v="Y"/>
    <n v="124883"/>
    <s v="Cheong Chee Hoong"/>
    <s v="BDM"/>
    <n v="32776306.920000002"/>
    <n v="9414911.3899999987"/>
    <n v="4218404.63"/>
    <n v="0"/>
    <n v="14600000"/>
    <n v="28233316.02"/>
    <n v="-4542990.9000000022"/>
  </r>
  <r>
    <n v="1406396"/>
    <s v="SIN SIANG HIN (M) SDN BHD"/>
    <n v="100943"/>
    <x v="1355"/>
    <s v="CFS-BB"/>
    <s v="Y"/>
    <m/>
    <m/>
    <m/>
    <n v="0"/>
    <n v="0"/>
    <n v="0"/>
    <n v="0"/>
    <n v="0"/>
    <n v="0"/>
    <n v="0"/>
  </r>
  <r>
    <n v="12002093"/>
    <s v="EMBUN PERSONA SDN BHD                   "/>
    <n v="100943"/>
    <x v="1355"/>
    <s v="CFS-BB"/>
    <s v="N"/>
    <m/>
    <m/>
    <m/>
    <n v="0"/>
    <n v="0"/>
    <n v="0"/>
    <n v="0"/>
    <n v="0"/>
    <n v="0"/>
    <m/>
  </r>
  <r>
    <n v="12903494"/>
    <s v="TRIO MANTAP SDN BHD"/>
    <n v="100943"/>
    <x v="1355"/>
    <s v="CFS-BB"/>
    <s v="N"/>
    <m/>
    <m/>
    <m/>
    <n v="0"/>
    <n v="0"/>
    <n v="0"/>
    <n v="0"/>
    <n v="0"/>
    <n v="0"/>
    <m/>
  </r>
  <r>
    <n v="13849234"/>
    <s v="EVATREND SDN BHD"/>
    <n v="100943"/>
    <x v="1355"/>
    <s v="CFS-BB"/>
    <s v="N"/>
    <m/>
    <m/>
    <m/>
    <n v="0"/>
    <n v="0"/>
    <n v="0"/>
    <n v="0"/>
    <n v="0"/>
    <n v="0"/>
    <m/>
  </r>
  <r>
    <n v="5787834"/>
    <s v="SIGMA HARDWARE SDN BHD"/>
    <n v="101792"/>
    <x v="1356"/>
    <s v="CFS-BB"/>
    <s v="Y"/>
    <n v="128374"/>
    <s v="Ho Sie Cheng"/>
    <s v="RM"/>
    <n v="10000000"/>
    <n v="0"/>
    <n v="6966500"/>
    <n v="2005114.68"/>
    <n v="3000000"/>
    <n v="11971614.68"/>
    <n v="1971614.6799999997"/>
  </r>
  <r>
    <n v="20806319"/>
    <s v="PLUMBING &amp; SANITARY SUPPLIES SDN. BHD.  "/>
    <n v="101792"/>
    <x v="1356"/>
    <s v="CFS-BB"/>
    <s v="N"/>
    <m/>
    <m/>
    <m/>
    <n v="0"/>
    <n v="0"/>
    <n v="0"/>
    <n v="0"/>
    <n v="0"/>
    <n v="0"/>
    <m/>
  </r>
  <r>
    <n v="24066510"/>
    <s v="SILVERPACK SDN BHD"/>
    <n v="100944"/>
    <x v="1357"/>
    <s v="CFS-BB"/>
    <s v="Y"/>
    <n v="124664"/>
    <s v="New Sze Teng"/>
    <s v="BDM"/>
    <n v="9415840"/>
    <n v="3947736"/>
    <n v="0"/>
    <n v="0"/>
    <n v="5000000"/>
    <n v="8947736"/>
    <n v="-468104"/>
  </r>
  <r>
    <n v="1534457"/>
    <s v="SIM LEE SAWMILL SDN BHD"/>
    <n v="101793"/>
    <x v="1358"/>
    <s v="CFS-BB"/>
    <s v="Y"/>
    <m/>
    <m/>
    <m/>
    <n v="74200"/>
    <n v="0"/>
    <n v="0"/>
    <n v="0"/>
    <n v="74200"/>
    <n v="74200"/>
    <n v="0"/>
  </r>
  <r>
    <n v="19766140"/>
    <s v="QTOPIA DEVELOPMENT SDN BHD"/>
    <n v="101793"/>
    <x v="1358"/>
    <s v="CFS-BB"/>
    <s v="N"/>
    <m/>
    <m/>
    <m/>
    <n v="0"/>
    <n v="0"/>
    <n v="0"/>
    <n v="0"/>
    <n v="0"/>
    <n v="0"/>
    <m/>
  </r>
  <r>
    <n v="21393764"/>
    <s v="SINARGRB JV SDN BHD"/>
    <n v="100948"/>
    <x v="1359"/>
    <s v="CFS-BB"/>
    <s v="N"/>
    <n v="136618"/>
    <s v="Gun Chooi Yee"/>
    <s v="BDM"/>
    <n v="0"/>
    <n v="0"/>
    <n v="0"/>
    <n v="0"/>
    <n v="0"/>
    <n v="0"/>
    <m/>
  </r>
  <r>
    <n v="23158294"/>
    <s v="SJ LAUNDRY &amp; LINEN SERVICES SDN. BHD."/>
    <n v="100948"/>
    <x v="1359"/>
    <s v="CFS-BB"/>
    <s v="Y"/>
    <n v="136618"/>
    <s v="Gun Chooi Yee"/>
    <s v="BDM"/>
    <n v="4480000"/>
    <n v="2616856.5699999998"/>
    <n v="0"/>
    <n v="0"/>
    <n v="1100000"/>
    <n v="3716856.57"/>
    <n v="-763143.43000000017"/>
  </r>
  <r>
    <n v="7985027"/>
    <s v="SINAR KERJAYA SDN BHD"/>
    <n v="101794"/>
    <x v="1360"/>
    <s v="CFS-BB"/>
    <s v="Y"/>
    <n v="61362"/>
    <s v="Lina Chin"/>
    <s v="RM"/>
    <n v="6107930.7300000004"/>
    <n v="0"/>
    <n v="3588620.5"/>
    <n v="0"/>
    <n v="2500000"/>
    <n v="6088620.5"/>
    <n v="-19310.230000000447"/>
  </r>
  <r>
    <n v="3472994"/>
    <s v="WONG KWOK DEVELOPMENT SDN BHD"/>
    <n v="101794"/>
    <x v="1360"/>
    <s v="CFS-BB"/>
    <s v="N"/>
    <m/>
    <m/>
    <m/>
    <n v="0"/>
    <n v="0"/>
    <n v="0"/>
    <n v="0"/>
    <n v="0"/>
    <n v="0"/>
    <m/>
  </r>
  <r>
    <n v="3078344"/>
    <s v="SING CHUAN AIK TRANSPORT SDN BHD"/>
    <n v="101795"/>
    <x v="1361"/>
    <s v="CFS-BB"/>
    <s v="Y"/>
    <n v="138615"/>
    <s v="Joesephine Chong Siew Man "/>
    <s v="RM"/>
    <n v="17000000"/>
    <n v="7432038.79"/>
    <n v="0"/>
    <n v="2000000"/>
    <n v="0"/>
    <n v="9432038.7899999991"/>
    <n v="-7567961.2100000009"/>
  </r>
  <r>
    <n v="21105173"/>
    <s v="INTERWAY TRANSPORT SDN BHD"/>
    <n v="101795"/>
    <x v="1361"/>
    <s v="CFS-BB"/>
    <s v="N"/>
    <m/>
    <m/>
    <m/>
    <n v="0"/>
    <n v="0"/>
    <n v="0"/>
    <n v="0"/>
    <n v="0"/>
    <n v="0"/>
    <m/>
  </r>
  <r>
    <n v="18811112"/>
    <s v="SING FOONG NIAP ENGINEERING SDN BHD"/>
    <n v="101796"/>
    <x v="1362"/>
    <s v="CFS-BB"/>
    <s v="Y"/>
    <n v="98222"/>
    <s v="Chai Yee Leng"/>
    <s v="RM"/>
    <n v="800000"/>
    <n v="0"/>
    <n v="0"/>
    <n v="100000"/>
    <n v="700000"/>
    <n v="800000"/>
    <n v="0"/>
  </r>
  <r>
    <n v="10131673"/>
    <s v="RIA INSAN SDN BHD"/>
    <n v="101796"/>
    <x v="1362"/>
    <s v="CFS-BB"/>
    <s v="N"/>
    <m/>
    <m/>
    <m/>
    <n v="0"/>
    <n v="0"/>
    <n v="0"/>
    <n v="0"/>
    <n v="0"/>
    <n v="0"/>
    <m/>
  </r>
  <r>
    <n v="21775242"/>
    <s v="SING TA NIAN PROPERTIES SDN BHD"/>
    <n v="100949"/>
    <x v="1363"/>
    <s v="CFS-BB"/>
    <s v="N"/>
    <n v="121277"/>
    <s v="Mohamad Riymi Bin Muhamad Nor"/>
    <s v="BDM"/>
    <n v="0"/>
    <n v="0"/>
    <n v="0"/>
    <n v="0"/>
    <n v="0"/>
    <n v="0"/>
    <m/>
  </r>
  <r>
    <n v="21775551"/>
    <s v="SING TA NIAN SDN BHD"/>
    <n v="100949"/>
    <x v="1363"/>
    <s v="CFS-BB"/>
    <s v="Y"/>
    <n v="121277"/>
    <s v="Mohamad Riymi Bin Muhamad Nor"/>
    <s v="BDM"/>
    <n v="1150000"/>
    <n v="725141.44"/>
    <n v="0"/>
    <n v="0"/>
    <n v="0"/>
    <n v="725141.44"/>
    <n v="-424858.56000000006"/>
  </r>
  <r>
    <n v="23686798"/>
    <s v="ADAT FAJAR (PG) SDN BHD"/>
    <n v="100949"/>
    <x v="1363"/>
    <s v="CFS-BB"/>
    <s v="N"/>
    <n v="134388"/>
    <s v="Ooi Hui Yin"/>
    <s v="RM"/>
    <n v="0"/>
    <n v="0"/>
    <n v="0"/>
    <n v="0"/>
    <n v="0"/>
    <n v="0"/>
    <m/>
  </r>
  <r>
    <n v="23950021"/>
    <s v="ADAT FAJAR (SP) SDN BHD"/>
    <n v="100949"/>
    <x v="1363"/>
    <s v="CFS-BB"/>
    <s v="Y"/>
    <n v="134388"/>
    <s v="Ooi Hui Yin"/>
    <s v="RM"/>
    <n v="4108000"/>
    <n v="4108000"/>
    <n v="0"/>
    <n v="0"/>
    <n v="0"/>
    <n v="4108000"/>
    <n v="0"/>
  </r>
  <r>
    <n v="18750603"/>
    <s v="SIN HING LIONG AUTO WORKS SDN BHD"/>
    <n v="101797"/>
    <x v="1364"/>
    <s v="CFS-BB"/>
    <s v="Y"/>
    <n v="27353"/>
    <s v="Tuan Ak Ajai"/>
    <s v="RM"/>
    <n v="0"/>
    <n v="0"/>
    <n v="0"/>
    <n v="1001675.78"/>
    <n v="0"/>
    <n v="1001675.78"/>
    <n v="1001675.78"/>
  </r>
  <r>
    <n v="20913161"/>
    <s v="SYARIKAT KALULONG SDN BHD"/>
    <n v="101797"/>
    <x v="1364"/>
    <s v="CFS-BB"/>
    <s v="N"/>
    <m/>
    <m/>
    <m/>
    <n v="0"/>
    <n v="0"/>
    <n v="0"/>
    <n v="0"/>
    <n v="0"/>
    <n v="0"/>
    <m/>
  </r>
  <r>
    <n v="11534949"/>
    <s v="WTK REALTY SDN BHD"/>
    <n v="101797"/>
    <x v="1364"/>
    <s v="CFS-BB"/>
    <s v="N"/>
    <m/>
    <m/>
    <m/>
    <n v="0"/>
    <n v="0"/>
    <n v="0"/>
    <n v="0"/>
    <n v="0"/>
    <n v="0"/>
    <m/>
  </r>
  <r>
    <n v="11732392"/>
    <s v="SIN HUAT PRESS (MELAKA) SDN BHD"/>
    <n v="100945"/>
    <x v="1365"/>
    <s v="CFS-BB"/>
    <s v="Y"/>
    <n v="84025"/>
    <s v="Ooi Kang Jie"/>
    <s v="RM"/>
    <n v="3486650"/>
    <n v="3355589.5"/>
    <n v="0"/>
    <n v="0"/>
    <n v="0"/>
    <n v="3355589.5"/>
    <n v="-131060.5"/>
  </r>
  <r>
    <n v="19956547"/>
    <s v="SING KWUNG PREMIUM SDN BHD"/>
    <n v="100945"/>
    <x v="1365"/>
    <s v="CFS-BB"/>
    <s v="Y"/>
    <n v="84025"/>
    <s v="Ooi Kang Jie"/>
    <s v="RM"/>
    <n v="401224.97000000003"/>
    <n v="0"/>
    <n v="0"/>
    <n v="400816.66"/>
    <n v="0"/>
    <n v="400816.66"/>
    <n v="-408.31000000005588"/>
  </r>
  <r>
    <n v="20705036"/>
    <s v="SING HUAT PREMIUM SDN. BHD."/>
    <n v="100945"/>
    <x v="1365"/>
    <s v="CFS-BB"/>
    <s v="Y"/>
    <n v="84025"/>
    <s v="Ooi Kang Jie"/>
    <s v="RM"/>
    <n v="0"/>
    <n v="0"/>
    <n v="0"/>
    <n v="502118.65"/>
    <n v="0"/>
    <n v="502118.65"/>
    <n v="502118.65"/>
  </r>
  <r>
    <n v="21311323"/>
    <s v="SING KWUNG JIDOSHA SDN BHD"/>
    <n v="100945"/>
    <x v="1365"/>
    <s v="CFS-BB"/>
    <s v="N"/>
    <m/>
    <m/>
    <m/>
    <n v="0"/>
    <n v="0"/>
    <n v="0"/>
    <n v="0"/>
    <n v="0"/>
    <n v="0"/>
    <m/>
  </r>
  <r>
    <n v="22338037"/>
    <s v="SING KWUNG KIA SDN BHD"/>
    <n v="100945"/>
    <x v="1365"/>
    <s v="CFS-BB"/>
    <s v="N"/>
    <m/>
    <m/>
    <m/>
    <n v="0"/>
    <n v="0"/>
    <n v="0"/>
    <n v="0"/>
    <n v="0"/>
    <n v="0"/>
    <m/>
  </r>
  <r>
    <n v="26619825"/>
    <s v="REIWA MOTORS SDN. BHD."/>
    <n v="100945"/>
    <x v="1365"/>
    <s v="CFS-BB"/>
    <s v="N"/>
    <m/>
    <m/>
    <m/>
    <n v="0"/>
    <n v="0"/>
    <n v="0"/>
    <n v="0"/>
    <n v="0"/>
    <n v="0"/>
    <m/>
  </r>
  <r>
    <n v="11812730"/>
    <s v="SIN SOON HOCK SDN BHD"/>
    <n v="101798"/>
    <x v="1366"/>
    <s v="CFS-BB"/>
    <s v="N"/>
    <n v="124356"/>
    <s v="Amirah Binti Abdul Rahman"/>
    <s v="RM"/>
    <n v="0"/>
    <n v="0"/>
    <n v="0"/>
    <n v="0"/>
    <n v="0"/>
    <n v="0"/>
    <m/>
  </r>
  <r>
    <n v="15537215"/>
    <s v="SINGA MARINE SDN BHD"/>
    <n v="101798"/>
    <x v="1366"/>
    <s v="CFS-BB"/>
    <s v="N"/>
    <m/>
    <m/>
    <m/>
    <n v="0"/>
    <n v="0"/>
    <n v="0"/>
    <n v="0"/>
    <n v="0"/>
    <n v="0"/>
    <m/>
  </r>
  <r>
    <n v="17793273"/>
    <s v="YONG YONG TRADING SDN. BHD."/>
    <n v="101798"/>
    <x v="1366"/>
    <s v="CFS-BB"/>
    <s v="Y"/>
    <n v="124356"/>
    <s v="Amirah Binti Abdul Rahman"/>
    <s v="RM"/>
    <n v="0"/>
    <n v="0"/>
    <n v="0"/>
    <n v="0"/>
    <n v="0"/>
    <n v="0"/>
    <n v="0"/>
  </r>
  <r>
    <n v="4128667"/>
    <s v="SIN YEW SENG HARDWARE &amp; MACHINERIES S/B"/>
    <n v="100946"/>
    <x v="1367"/>
    <s v="CFS-BB"/>
    <s v="Y"/>
    <n v="122984"/>
    <s v="Ting Heng Chin"/>
    <s v="RM"/>
    <n v="3511755.8200000003"/>
    <n v="701435.46"/>
    <n v="907837.22"/>
    <n v="0"/>
    <n v="1600000"/>
    <n v="3209272.6799999997"/>
    <n v="-302483.1400000006"/>
  </r>
  <r>
    <n v="14114382"/>
    <s v="LING TIONG KHENG &amp; SONS SDN BHD"/>
    <n v="100946"/>
    <x v="1367"/>
    <s v="CFS-BB"/>
    <s v="Y"/>
    <n v="122984"/>
    <s v="Ting Heng Chin"/>
    <s v="RM"/>
    <n v="1400000"/>
    <n v="1400000"/>
    <n v="0"/>
    <n v="0"/>
    <n v="0"/>
    <n v="1400000"/>
    <n v="0"/>
  </r>
  <r>
    <n v="15826265"/>
    <s v="TSL DEVELOPMENT CO"/>
    <n v="100946"/>
    <x v="1367"/>
    <s v="CFS-BB"/>
    <s v="N"/>
    <m/>
    <m/>
    <m/>
    <n v="0"/>
    <n v="0"/>
    <n v="0"/>
    <n v="0"/>
    <n v="0"/>
    <n v="0"/>
    <m/>
  </r>
  <r>
    <n v="16082969"/>
    <s v="ING PING BROTHERS HARDWARE SDN BHD"/>
    <n v="100946"/>
    <x v="1367"/>
    <s v="CFS-BB"/>
    <s v="Y"/>
    <n v="122984"/>
    <s v="Ting Heng Chin"/>
    <s v="RM"/>
    <n v="1562374.56"/>
    <n v="170165.98"/>
    <n v="504916.38"/>
    <n v="0"/>
    <n v="600000"/>
    <n v="1275082.3599999999"/>
    <n v="-287292.20000000019"/>
  </r>
  <r>
    <n v="9858660"/>
    <s v="SIN YUAN MACHINERY SDN BHD"/>
    <n v="100947"/>
    <x v="1368"/>
    <s v="CFS-BB"/>
    <s v="Y"/>
    <n v="135991"/>
    <s v="Loh Yi Peng"/>
    <s v="RM"/>
    <n v="5000000"/>
    <n v="0"/>
    <n v="0"/>
    <n v="0"/>
    <n v="5000000"/>
    <n v="5000000"/>
    <n v="0"/>
  </r>
  <r>
    <n v="9940013"/>
    <s v="JINHUI INDUSTRIES SDN BHD"/>
    <n v="100947"/>
    <x v="1368"/>
    <s v="CFS-BB"/>
    <s v="Y"/>
    <n v="135991"/>
    <s v="Loh Yi Peng"/>
    <s v="RM"/>
    <n v="5000000"/>
    <n v="0"/>
    <n v="0"/>
    <n v="0"/>
    <n v="5000000"/>
    <n v="5000000"/>
    <n v="0"/>
  </r>
  <r>
    <n v="16657508"/>
    <s v="SIN YUAN MACHINERY (S) SDN BHD"/>
    <n v="100947"/>
    <x v="1368"/>
    <s v="CFS-BB"/>
    <s v="N"/>
    <n v="135991"/>
    <s v="LOH YI PENG"/>
    <s v="RM"/>
    <n v="0"/>
    <n v="0"/>
    <n v="0"/>
    <n v="0"/>
    <n v="2000000"/>
    <n v="2000000"/>
    <m/>
  </r>
  <r>
    <n v="4321923"/>
    <s v="SIPRO PLASTIC INDUSTRIES SDN BHD"/>
    <n v="101799"/>
    <x v="1369"/>
    <s v="CFS-BB"/>
    <s v="Y"/>
    <n v="72942"/>
    <s v="Noor Hafizah Binti Idrishah"/>
    <s v="RM"/>
    <n v="11719000"/>
    <n v="3577200.5900000003"/>
    <n v="0"/>
    <n v="2228812.38"/>
    <n v="2500000"/>
    <n v="8306012.9700000007"/>
    <n v="-3412987.0299999993"/>
  </r>
  <r>
    <n v="9004143"/>
    <s v="SIPRO (MALAYSIA) SDN BHD                "/>
    <n v="101799"/>
    <x v="1369"/>
    <s v="CFS-BB"/>
    <s v="Y"/>
    <n v="125977"/>
    <s v="Chai Ke Yun"/>
    <s v="RM"/>
    <n v="0"/>
    <n v="0"/>
    <n v="0"/>
    <n v="0"/>
    <n v="400000"/>
    <n v="400000"/>
    <n v="400000"/>
  </r>
  <r>
    <n v="9834269"/>
    <s v="SIRI JAWI ENTERPRISE (M) SDN BHD"/>
    <n v="101800"/>
    <x v="1370"/>
    <s v="CFS-BB"/>
    <s v="Y"/>
    <n v="136690"/>
    <s v="TAN PEI YONG"/>
    <s v="RM"/>
    <n v="2800000"/>
    <n v="1018609.3"/>
    <n v="0"/>
    <n v="200335.18"/>
    <n v="1800000"/>
    <n v="3018944.48"/>
    <n v="218944.47999999998"/>
  </r>
  <r>
    <n v="24308916"/>
    <s v="SIRI JAWI PROPERTIES SDN BHD"/>
    <n v="101800"/>
    <x v="1370"/>
    <s v="CFS-BB"/>
    <s v="N"/>
    <m/>
    <m/>
    <m/>
    <n v="0"/>
    <n v="0"/>
    <n v="0"/>
    <n v="0"/>
    <n v="0"/>
    <n v="0"/>
    <m/>
  </r>
  <r>
    <n v="6180527"/>
    <s v="ARZ SERVICES SDN BHD"/>
    <n v="100951"/>
    <x v="1371"/>
    <s v="CFS-BB"/>
    <s v="Y"/>
    <n v="87000"/>
    <s v="Punitha A/P Krishnan"/>
    <s v="RM"/>
    <n v="1750748.1599999999"/>
    <n v="1310299.81"/>
    <n v="90498.78"/>
    <n v="0"/>
    <n v="0"/>
    <n v="1400798.59"/>
    <n v="-349949.56999999983"/>
  </r>
  <r>
    <n v="12122688"/>
    <s v="SITI KHADIJAH APPAREL SDN BHD"/>
    <n v="100951"/>
    <x v="1371"/>
    <s v="CFS-BB"/>
    <s v="Y"/>
    <n v="87000"/>
    <s v="Punitha A/P Krishnan"/>
    <s v="RM"/>
    <n v="3970500"/>
    <n v="1311608.45"/>
    <n v="0"/>
    <n v="4013583.35"/>
    <n v="2500000"/>
    <n v="7825191.7999999998"/>
    <n v="3854691.8"/>
  </r>
  <r>
    <n v="24783727"/>
    <s v="SITI KHADIJAH DAGANG SDN. BHD"/>
    <n v="100951"/>
    <x v="1371"/>
    <s v="CFS-BB"/>
    <s v="N"/>
    <m/>
    <m/>
    <m/>
    <n v="0"/>
    <n v="0"/>
    <n v="0"/>
    <n v="0"/>
    <n v="0"/>
    <n v="0"/>
    <m/>
  </r>
  <r>
    <n v="14835670"/>
    <s v="S.J. PROPERTIES SDN BHD"/>
    <n v="101801"/>
    <x v="1372"/>
    <s v="CFS-BB"/>
    <s v="Y"/>
    <n v="135991"/>
    <s v="Loh Yi Peng"/>
    <s v="RM"/>
    <n v="4793450.13"/>
    <n v="0"/>
    <n v="0"/>
    <n v="0"/>
    <n v="4793450.13"/>
    <n v="4793450.13"/>
    <n v="0"/>
  </r>
  <r>
    <n v="6342346"/>
    <s v="AMBANGAN HEIGHTS SDN BHD                "/>
    <n v="101801"/>
    <x v="1372"/>
    <s v="CFS-BB"/>
    <s v="Y"/>
    <n v="74129"/>
    <s v="Nor Aziah Binti Mansor"/>
    <s v="RM"/>
    <n v="0"/>
    <n v="0"/>
    <n v="0"/>
    <n v="0"/>
    <n v="2000000"/>
    <n v="2000000"/>
    <n v="2000000"/>
  </r>
  <r>
    <n v="16910210"/>
    <s v="SKA LOGISTICS SDN BHD"/>
    <n v="101802"/>
    <x v="1373"/>
    <s v="CFS-BB"/>
    <s v="Y"/>
    <n v="136964"/>
    <s v="Ting Ding Ping"/>
    <s v="RM"/>
    <n v="10395000"/>
    <n v="6378447.5299999993"/>
    <n v="0"/>
    <n v="0"/>
    <n v="0"/>
    <n v="6378447.5299999993"/>
    <n v="-4016552.4700000007"/>
  </r>
  <r>
    <n v="17332088"/>
    <s v="TROPICO SDN BHD"/>
    <n v="101802"/>
    <x v="1373"/>
    <s v="CFS-BB"/>
    <s v="N"/>
    <m/>
    <m/>
    <s v="RM"/>
    <n v="0"/>
    <n v="0"/>
    <n v="0"/>
    <n v="0"/>
    <n v="0"/>
    <n v="0"/>
    <m/>
  </r>
  <r>
    <n v="2937022"/>
    <s v="EMIR ENTERPRISES SDN BHD"/>
    <n v="100953"/>
    <x v="1374"/>
    <s v="CFS-BB"/>
    <s v="Y"/>
    <m/>
    <m/>
    <m/>
    <n v="0"/>
    <n v="0"/>
    <n v="0"/>
    <n v="0"/>
    <n v="0"/>
    <n v="0"/>
    <n v="0"/>
  </r>
  <r>
    <n v="5081454"/>
    <s v="SKB SHUTTERS MANUFACTURING SDN BHD"/>
    <n v="100953"/>
    <x v="1374"/>
    <s v="CFS-BB"/>
    <s v="Y"/>
    <n v="125977"/>
    <s v="Chai Ke Yun"/>
    <s v="RM"/>
    <n v="56209991.149999999"/>
    <n v="39531801.780000001"/>
    <n v="0"/>
    <n v="2006660.77"/>
    <n v="9200000"/>
    <n v="50738462.550000004"/>
    <n v="-5471528.599999994"/>
  </r>
  <r>
    <n v="5998557"/>
    <s v="IMARTEK SDN BHD                         "/>
    <n v="100953"/>
    <x v="1374"/>
    <s v="CFS-BB"/>
    <s v="Y"/>
    <n v="139866"/>
    <s v="Liew Sze Pei"/>
    <s v="BDM"/>
    <n v="0"/>
    <n v="0"/>
    <n v="0"/>
    <n v="0"/>
    <n v="3000000"/>
    <n v="3000000"/>
    <n v="3000000"/>
  </r>
  <r>
    <n v="13478282"/>
    <s v="FOREVER FRESH COLDSTORE TECHNOLOGY SDN BHD"/>
    <n v="100953"/>
    <x v="1374"/>
    <s v="CFS-BB"/>
    <s v="N"/>
    <m/>
    <m/>
    <m/>
    <n v="0"/>
    <n v="0"/>
    <n v="0"/>
    <n v="0"/>
    <n v="0"/>
    <n v="0"/>
    <m/>
  </r>
  <r>
    <n v="18334557"/>
    <s v="CRANE GLOBAL SERVICES SDN BHD"/>
    <n v="100953"/>
    <x v="1374"/>
    <s v="CFS-BB"/>
    <s v="Y"/>
    <n v="129270"/>
    <s v="Ang Xing-Yiow"/>
    <s v="RM"/>
    <n v="1761960"/>
    <n v="0"/>
    <n v="0"/>
    <n v="140268.14000000001"/>
    <n v="1761960"/>
    <n v="1902228.1400000001"/>
    <n v="140268.14000000013"/>
  </r>
  <r>
    <n v="9640991"/>
    <s v="SK FROZEN FOOD IMPORT &amp; EXPORT SDN. BHD."/>
    <n v="100952"/>
    <x v="1375"/>
    <s v="CFS-BB"/>
    <s v="N"/>
    <m/>
    <m/>
    <s v="RM"/>
    <n v="0"/>
    <n v="0"/>
    <n v="0"/>
    <n v="0"/>
    <n v="0"/>
    <n v="0"/>
    <m/>
  </r>
  <r>
    <n v="18670332"/>
    <s v="SK COLD CHAIN SOLUTIONS SDN BHD         "/>
    <n v="100952"/>
    <x v="1375"/>
    <s v="CFS-BB"/>
    <s v="Y"/>
    <n v="135991"/>
    <s v="Loh Yi Peng"/>
    <s v="RM"/>
    <n v="35000000"/>
    <n v="25742806.629999995"/>
    <n v="0"/>
    <n v="0"/>
    <n v="1000000"/>
    <n v="26742806.629999995"/>
    <n v="-8257193.3700000048"/>
  </r>
  <r>
    <n v="3940527"/>
    <s v="SARAWAK HOUSE SDN BHD"/>
    <n v="100891"/>
    <x v="1376"/>
    <s v="CFS-BB"/>
    <s v="Y"/>
    <n v="122984"/>
    <s v="Ting Heng Chin"/>
    <s v="RM"/>
    <n v="1469000"/>
    <n v="0"/>
    <n v="0"/>
    <n v="100167.58"/>
    <n v="1469000"/>
    <n v="1569167.58"/>
    <n v="100167.58000000007"/>
  </r>
  <r>
    <n v="5895186"/>
    <s v="SENG LING DEVELOPMENT SDN BHD"/>
    <n v="100891"/>
    <x v="1376"/>
    <s v="CFS-BB"/>
    <s v="Y"/>
    <n v="122984"/>
    <s v="Ting Heng Chin"/>
    <s v="RM"/>
    <n v="1160152.01"/>
    <n v="0"/>
    <n v="1006768.01"/>
    <n v="150485.49"/>
    <n v="150000"/>
    <n v="1307253.5"/>
    <n v="147101.49"/>
  </r>
  <r>
    <n v="6921423"/>
    <s v="CCK FRESH MART SDN BHD"/>
    <n v="100891"/>
    <x v="1376"/>
    <s v="CFS-BB"/>
    <s v="N"/>
    <m/>
    <m/>
    <m/>
    <n v="0"/>
    <n v="0"/>
    <n v="0"/>
    <n v="0"/>
    <n v="0"/>
    <n v="0"/>
    <m/>
  </r>
  <r>
    <n v="9682289"/>
    <s v="NAM CHEONG DOCKYARD SDN BHD             "/>
    <n v="100891"/>
    <x v="1376"/>
    <s v="CFS-BB"/>
    <s v="Y"/>
    <n v="61742"/>
    <s v="Wong Hung Kiew"/>
    <s v="BDM"/>
    <n v="0"/>
    <n v="35556378"/>
    <n v="0"/>
    <n v="0"/>
    <n v="289000"/>
    <n v="35845378"/>
    <n v="35845378"/>
  </r>
  <r>
    <n v="9695133"/>
    <s v="FORTUNE CONTRACTS SDN BHD"/>
    <n v="100891"/>
    <x v="1376"/>
    <s v="CFS-BB"/>
    <s v="Y"/>
    <n v="122984"/>
    <s v="Ting Heng Chin"/>
    <s v="RM"/>
    <n v="613000"/>
    <n v="441697.02"/>
    <n v="0"/>
    <n v="38174.800000000003"/>
    <n v="0"/>
    <n v="479871.82"/>
    <n v="-133128.18"/>
  </r>
  <r>
    <n v="14239360"/>
    <s v="FABULOUS ENTERPRISE SDN BHD             "/>
    <n v="100891"/>
    <x v="1376"/>
    <s v="CFS-BB"/>
    <s v="N"/>
    <m/>
    <m/>
    <m/>
    <n v="0"/>
    <n v="0"/>
    <n v="0"/>
    <n v="0"/>
    <n v="0"/>
    <n v="0"/>
    <m/>
  </r>
  <r>
    <n v="21247116"/>
    <s v="I-HEALTHCARE HOLDING SDN BHD"/>
    <n v="100891"/>
    <x v="1376"/>
    <s v="CFS-BB"/>
    <s v="Y"/>
    <n v="129478"/>
    <s v="Evelyn Yang Hueh Wan"/>
    <s v="RM"/>
    <n v="16442070.84"/>
    <n v="6826018.9800000004"/>
    <n v="2522913.91"/>
    <n v="0"/>
    <n v="0"/>
    <n v="9348932.8900000006"/>
    <n v="-7093137.9499999993"/>
  </r>
  <r>
    <n v="21555973"/>
    <s v="S.K. TIONG DEVELOPMENT SDN BHD"/>
    <n v="100891"/>
    <x v="1376"/>
    <s v="CFS-BB"/>
    <s v="Y"/>
    <n v="97392"/>
    <s v="Ling Bei Xi"/>
    <s v="RM"/>
    <n v="4102534"/>
    <n v="3473683.09"/>
    <n v="0"/>
    <n v="0"/>
    <n v="0"/>
    <n v="3473683.09"/>
    <n v="-628850.91000000015"/>
  </r>
  <r>
    <n v="22041863"/>
    <s v="INSTARMAC DEVELOPMENT SDN BHD           "/>
    <n v="100891"/>
    <x v="1376"/>
    <s v="CFS-BB"/>
    <s v="N"/>
    <m/>
    <m/>
    <m/>
    <n v="0"/>
    <n v="0"/>
    <n v="0"/>
    <n v="0"/>
    <n v="0"/>
    <n v="0"/>
    <m/>
  </r>
  <r>
    <n v="22070184"/>
    <s v="FORAY SDN BHD"/>
    <n v="100891"/>
    <x v="1376"/>
    <s v="CFS-BB"/>
    <s v="N"/>
    <m/>
    <m/>
    <m/>
    <n v="0"/>
    <n v="0"/>
    <n v="0"/>
    <n v="0"/>
    <n v="0"/>
    <n v="0"/>
    <m/>
  </r>
  <r>
    <n v="23048288"/>
    <s v="JT AKADEMI SDN BHD"/>
    <n v="100891"/>
    <x v="1376"/>
    <s v="CFS-BB"/>
    <s v="Y"/>
    <n v="129478"/>
    <s v="Evelyn Yang Hueh Wan"/>
    <s v="RM"/>
    <n v="10380000"/>
    <n v="7846277.1799999997"/>
    <n v="0"/>
    <n v="0"/>
    <n v="0"/>
    <n v="7846277.1799999997"/>
    <n v="-2533722.8200000003"/>
  </r>
  <r>
    <n v="23885459"/>
    <s v="S.K. GOLD LAND SDN. BHD."/>
    <n v="100891"/>
    <x v="1376"/>
    <s v="CFS-BB"/>
    <s v="Y"/>
    <n v="122984"/>
    <s v="Ting Heng Chin"/>
    <s v="RM"/>
    <n v="51500000"/>
    <n v="34013217.030000001"/>
    <n v="0"/>
    <n v="0"/>
    <n v="500000"/>
    <n v="34513217.030000001"/>
    <n v="-16986782.969999999"/>
  </r>
  <r>
    <n v="24932667"/>
    <s v="LAFROWDA PROPERTIES SDN BHD             "/>
    <n v="100891"/>
    <x v="1376"/>
    <s v="CFS-BB"/>
    <s v="N"/>
    <m/>
    <m/>
    <m/>
    <n v="0"/>
    <n v="0"/>
    <n v="0"/>
    <n v="0"/>
    <n v="0"/>
    <n v="0"/>
    <m/>
  </r>
  <r>
    <n v="24951156"/>
    <s v="INSTARMAC HOMEBUILDERS SDN BHD          "/>
    <n v="100891"/>
    <x v="1376"/>
    <s v="CFS-BB"/>
    <s v="N"/>
    <m/>
    <m/>
    <m/>
    <n v="0"/>
    <n v="0"/>
    <n v="0"/>
    <n v="0"/>
    <n v="0"/>
    <n v="0"/>
    <m/>
  </r>
  <r>
    <n v="11691028"/>
    <s v="MAHABUILDERS SDN. BHD."/>
    <n v="100954"/>
    <x v="1377"/>
    <s v="CFS-BB"/>
    <s v="Y"/>
    <n v="127614"/>
    <s v="Lim Hong Shiang"/>
    <s v="BDM"/>
    <n v="0"/>
    <n v="0"/>
    <n v="0"/>
    <n v="0"/>
    <n v="0"/>
    <n v="0"/>
    <n v="0"/>
  </r>
  <r>
    <n v="12264869"/>
    <s v="MB PROJECT SDN. BHD."/>
    <n v="100954"/>
    <x v="1377"/>
    <s v="CFS-BB"/>
    <s v="Y"/>
    <n v="127614"/>
    <s v="Lim Hong Shiang"/>
    <s v="BDM"/>
    <n v="115000"/>
    <n v="0"/>
    <n v="0"/>
    <n v="0"/>
    <n v="115000"/>
    <n v="115000"/>
    <n v="0"/>
  </r>
  <r>
    <n v="15967614"/>
    <s v="TNC CONSOLIDATED SDN. BHD.              "/>
    <n v="100954"/>
    <x v="1377"/>
    <s v="CFS-BB"/>
    <s v="N"/>
    <m/>
    <m/>
    <m/>
    <n v="0"/>
    <n v="0"/>
    <n v="0"/>
    <n v="0"/>
    <n v="0"/>
    <n v="0"/>
    <m/>
  </r>
  <r>
    <n v="16799679"/>
    <s v="SKS VACATIONS SDN BHD."/>
    <n v="100954"/>
    <x v="1377"/>
    <s v="CFS-BB"/>
    <s v="Y"/>
    <n v="127614"/>
    <s v="Lim Hong Shiang"/>
    <s v="BDM"/>
    <n v="14158020"/>
    <n v="10186167.790000001"/>
    <n v="0"/>
    <n v="0"/>
    <n v="0"/>
    <n v="10186167.790000001"/>
    <n v="-3971852.209999999"/>
  </r>
  <r>
    <n v="18335822"/>
    <s v="PARASKY PROJECTS SDN. BHD."/>
    <n v="100954"/>
    <x v="1377"/>
    <s v="CFS-BB"/>
    <s v="Y"/>
    <n v="127614"/>
    <s v="Lim Hong Shiang"/>
    <s v="BDM"/>
    <n v="85200000"/>
    <n v="73456996.900000006"/>
    <n v="0"/>
    <n v="0"/>
    <n v="5000000"/>
    <n v="78456996.900000006"/>
    <n v="-6743003.099999994"/>
  </r>
  <r>
    <n v="18429945"/>
    <s v="INFRA RANCAK SDN. BHD."/>
    <n v="100954"/>
    <x v="1377"/>
    <s v="CFS-BB"/>
    <s v="Y"/>
    <n v="127614"/>
    <s v="Lim Hong Shiang"/>
    <s v="BDM"/>
    <n v="3725125"/>
    <n v="0"/>
    <n v="0"/>
    <n v="0"/>
    <n v="3725125"/>
    <n v="3725125"/>
    <n v="0"/>
  </r>
  <r>
    <n v="21251855"/>
    <s v="SKS BUILDERS TRADING SDN BHD"/>
    <n v="100954"/>
    <x v="1377"/>
    <s v="CFS-BB"/>
    <s v="Y"/>
    <n v="127614"/>
    <s v="Lim Hong Shiang"/>
    <s v="BDM"/>
    <n v="21004602.25"/>
    <n v="2696394.42"/>
    <n v="1003068.18"/>
    <n v="0"/>
    <n v="15000000"/>
    <n v="18699462.600000001"/>
    <n v="-2305139.6499999985"/>
  </r>
  <r>
    <n v="21252153"/>
    <s v="SKS FOCUS SDN BHD"/>
    <n v="100954"/>
    <x v="1377"/>
    <s v="CFS-BB"/>
    <s v="Y"/>
    <n v="127614"/>
    <s v="Lim Hong Shiang"/>
    <s v="BDM"/>
    <n v="20900000"/>
    <n v="0"/>
    <n v="0"/>
    <n v="0"/>
    <n v="1700000"/>
    <n v="1700000"/>
    <n v="-19200000"/>
  </r>
  <r>
    <n v="21673439"/>
    <s v="MB MAX SDN BHD"/>
    <n v="100954"/>
    <x v="1377"/>
    <s v="CFS-BB"/>
    <s v="Y"/>
    <m/>
    <m/>
    <m/>
    <n v="25500000"/>
    <n v="23067955.559999999"/>
    <n v="0"/>
    <n v="0"/>
    <n v="2000000"/>
    <n v="25067955.559999999"/>
    <n v="-432044.44000000134"/>
  </r>
  <r>
    <n v="21886504"/>
    <s v="CRYSTAL FABER SDN BHD"/>
    <n v="100954"/>
    <x v="1377"/>
    <s v="CFS-BB"/>
    <s v="N"/>
    <m/>
    <m/>
    <m/>
    <n v="0"/>
    <n v="0"/>
    <n v="0"/>
    <n v="0"/>
    <n v="0"/>
    <n v="0"/>
    <m/>
  </r>
  <r>
    <n v="24404184"/>
    <s v="MB WORLD BUILDERS SDN BHD"/>
    <n v="100954"/>
    <x v="1377"/>
    <s v="CFS-BB"/>
    <s v="N"/>
    <m/>
    <m/>
    <m/>
    <n v="0"/>
    <n v="0"/>
    <n v="0"/>
    <n v="0"/>
    <n v="0"/>
    <n v="0"/>
    <m/>
  </r>
  <r>
    <n v="25108827"/>
    <s v="MERIAH INDUSTRIES SDN BHD"/>
    <n v="100954"/>
    <x v="1377"/>
    <s v="CFS-BB"/>
    <s v="Y"/>
    <n v="127614"/>
    <s v="Lim Hong Shiang"/>
    <s v="BDM"/>
    <n v="31229402.030000001"/>
    <n v="24740981.460000001"/>
    <n v="5059601.3600000003"/>
    <n v="0"/>
    <n v="2000000"/>
    <n v="31800582.82"/>
    <n v="571180.78999999911"/>
  </r>
  <r>
    <n v="19296642"/>
    <s v="SKT CAHAYA SDN BHD"/>
    <n v="101803"/>
    <x v="1378"/>
    <s v="CFS-BB"/>
    <s v="Y"/>
    <n v="137294"/>
    <s v="Ng Yun Hui"/>
    <s v="RM"/>
    <n v="4200000"/>
    <n v="508963.52"/>
    <n v="0"/>
    <n v="300646.7"/>
    <n v="3500000"/>
    <n v="4309610.22"/>
    <n v="109610.21999999974"/>
  </r>
  <r>
    <n v="13840926"/>
    <s v="GREEN AIM SDN BHD"/>
    <n v="101803"/>
    <x v="1378"/>
    <s v="CFS-BB"/>
    <s v="N"/>
    <m/>
    <m/>
    <m/>
    <n v="0"/>
    <n v="0"/>
    <n v="0"/>
    <n v="0"/>
    <n v="0"/>
    <n v="0"/>
    <m/>
  </r>
  <r>
    <n v="21759757"/>
    <s v="PROPETCO SDN. BHD."/>
    <n v="101803"/>
    <x v="1378"/>
    <s v="CFS-BB"/>
    <s v="N"/>
    <m/>
    <m/>
    <m/>
    <n v="0"/>
    <n v="0"/>
    <n v="0"/>
    <n v="0"/>
    <n v="0"/>
    <n v="0"/>
    <m/>
  </r>
  <r>
    <n v="9669942"/>
    <s v="XANTHIC SDN BHD"/>
    <n v="100955"/>
    <x v="1379"/>
    <s v="CFS-BB"/>
    <s v="Y"/>
    <n v="133637"/>
    <s v="Ng Chuan Xun"/>
    <s v="RM"/>
    <n v="3458958"/>
    <n v="3255414.08"/>
    <n v="0"/>
    <n v="0"/>
    <n v="0"/>
    <n v="3255414.08"/>
    <n v="-203543.91999999993"/>
  </r>
  <r>
    <n v="26367020"/>
    <s v="SKYCHIP SDN. BHD."/>
    <n v="100955"/>
    <x v="1379"/>
    <s v="CFS-BB"/>
    <s v="Y"/>
    <n v="133637"/>
    <s v="Ng Chuan Xun"/>
    <s v="RM"/>
    <n v="4895046"/>
    <n v="4445776.3900000006"/>
    <n v="0"/>
    <n v="0"/>
    <n v="0"/>
    <n v="4445776.3900000006"/>
    <n v="-449269.6099999994"/>
  </r>
  <r>
    <n v="26342620"/>
    <s v="SKYE VISTA DEVELOPMENT SDN BHD"/>
    <n v="101804"/>
    <x v="1380"/>
    <s v="CFS-BB"/>
    <s v="Y"/>
    <n v="132522"/>
    <s v="Lilian Cheng Jen Ying"/>
    <s v="BDM"/>
    <n v="250000"/>
    <n v="0"/>
    <n v="0"/>
    <n v="0"/>
    <n v="250000"/>
    <n v="250000"/>
    <n v="0"/>
  </r>
  <r>
    <n v="20937447"/>
    <s v="GREENFIELD CITY SDN BHD                 "/>
    <n v="101804"/>
    <x v="1380"/>
    <s v="CFS-BB"/>
    <s v="N"/>
    <m/>
    <m/>
    <m/>
    <n v="0"/>
    <n v="0"/>
    <n v="0"/>
    <n v="0"/>
    <n v="0"/>
    <n v="0"/>
    <m/>
  </r>
  <r>
    <n v="19793376"/>
    <s v="EL CHONG MOTOR TRADING SDN BHD"/>
    <n v="100958"/>
    <x v="1381"/>
    <s v="CFS-BB"/>
    <s v="Y"/>
    <n v="73102"/>
    <s v="Laura Yap Binti Abdullah @ Yap Hooi Leng"/>
    <s v="RM"/>
    <n v="7085000"/>
    <n v="828119.16"/>
    <n v="0"/>
    <n v="700000"/>
    <n v="3640000"/>
    <n v="5168119.16"/>
    <n v="-1916880.8399999999"/>
  </r>
  <r>
    <n v="20072109"/>
    <s v="GF HARMONI SDN BHD"/>
    <n v="100958"/>
    <x v="1381"/>
    <s v="CFS-BB"/>
    <s v="N"/>
    <m/>
    <m/>
    <m/>
    <n v="0"/>
    <n v="0"/>
    <n v="0"/>
    <n v="0"/>
    <n v="0"/>
    <n v="0"/>
    <m/>
  </r>
  <r>
    <n v="21735351"/>
    <s v="BIG FIVE CAPITAL SDN BHD"/>
    <n v="100958"/>
    <x v="1381"/>
    <s v="CFS-BB"/>
    <s v="Y"/>
    <n v="133932"/>
    <s v="Chee Siew Wen"/>
    <s v="RM"/>
    <n v="2343000"/>
    <n v="2319668.42"/>
    <n v="0"/>
    <n v="0"/>
    <n v="0"/>
    <n v="2319668.42"/>
    <n v="-23331.580000000075"/>
  </r>
  <r>
    <n v="22762006"/>
    <s v="CHINE AMBRUM PROPERTIES SDN BHD"/>
    <n v="100958"/>
    <x v="1381"/>
    <s v="CFS-BB"/>
    <s v="Y"/>
    <n v="123877"/>
    <s v="Yew Kah Seng"/>
    <s v="RM"/>
    <n v="1700000"/>
    <n v="1426271.31"/>
    <n v="0"/>
    <n v="0"/>
    <n v="0"/>
    <n v="1426271.31"/>
    <n v="-273728.68999999994"/>
  </r>
  <r>
    <n v="25607070"/>
    <s v="CHONG BROTHER CAPITAL SDN BHD"/>
    <n v="100958"/>
    <x v="1381"/>
    <s v="CFS-BB"/>
    <s v="Y"/>
    <n v="73102"/>
    <s v="Laura Yap Binti Abdullah @ Yap Hooi Leng"/>
    <s v="RM"/>
    <n v="2400000"/>
    <n v="2314866.91"/>
    <n v="0"/>
    <n v="0"/>
    <n v="0"/>
    <n v="2314866.91"/>
    <n v="-85133.089999999851"/>
  </r>
  <r>
    <n v="26682230"/>
    <s v="SLC PROPERTY DEVELOPMENT SDN BHD        "/>
    <n v="100958"/>
    <x v="1381"/>
    <s v="CFS-BB"/>
    <s v="Y"/>
    <n v="133321"/>
    <s v="Chen Hui Xiang"/>
    <s v="BDM"/>
    <n v="12250000"/>
    <n v="12617108.050000001"/>
    <n v="0"/>
    <n v="0"/>
    <n v="0"/>
    <n v="12617108.050000001"/>
    <n v="367108.05000000075"/>
  </r>
  <r>
    <n v="15292407"/>
    <s v="SONG LIN AGRI HORTI SDN BHD"/>
    <n v="100956"/>
    <x v="1382"/>
    <s v="CFS-BB"/>
    <s v="Y"/>
    <n v="131072"/>
    <s v="Pneh Joo Li"/>
    <s v="RM"/>
    <n v="1087404.1200000001"/>
    <n v="0"/>
    <n v="384936.08"/>
    <n v="0"/>
    <n v="0"/>
    <n v="384936.08"/>
    <n v="-702468.04"/>
  </r>
  <r>
    <n v="23596967"/>
    <s v="SL FRESCO-VEG SDN. BHD."/>
    <n v="100956"/>
    <x v="1382"/>
    <s v="CFS-BB"/>
    <s v="Y"/>
    <n v="131072"/>
    <s v="Pneh Joo Li"/>
    <s v="RM"/>
    <n v="1000000"/>
    <n v="221426.13"/>
    <n v="0"/>
    <n v="0"/>
    <n v="0"/>
    <n v="221426.13"/>
    <n v="-778573.87"/>
  </r>
  <r>
    <n v="17083114"/>
    <s v="SL NG DISTRIBUTOR SDN BHD"/>
    <n v="100957"/>
    <x v="1383"/>
    <s v="CFS-BB"/>
    <s v="Y"/>
    <n v="127614"/>
    <s v="Lim Hong Shiang"/>
    <s v="BDM"/>
    <n v="5000000"/>
    <n v="0"/>
    <n v="501535.74"/>
    <n v="0"/>
    <n v="5000000"/>
    <n v="5501535.7400000002"/>
    <n v="501535.74000000022"/>
  </r>
  <r>
    <n v="22142749"/>
    <s v="MASSIVE DISTRIBUTION SDN BHD"/>
    <n v="100957"/>
    <x v="1383"/>
    <s v="CFS-BB"/>
    <s v="Y"/>
    <n v="127614"/>
    <s v="Lim Hong Shiang"/>
    <s v="BDM"/>
    <n v="21500000"/>
    <n v="1412734.49"/>
    <n v="0"/>
    <n v="300502.76"/>
    <n v="17500000"/>
    <n v="19213237.25"/>
    <n v="-2286762.75"/>
  </r>
  <r>
    <n v="25465692"/>
    <s v="GOLDCOIN STARHILL SDN BHD"/>
    <n v="100957"/>
    <x v="1383"/>
    <s v="CFS-BB"/>
    <s v="Y"/>
    <n v="127614"/>
    <s v="Lim Hong Shiang"/>
    <s v="BDM"/>
    <n v="11060000"/>
    <n v="11243861.41"/>
    <n v="0"/>
    <n v="0"/>
    <n v="0"/>
    <n v="11243861.41"/>
    <n v="183861.41000000015"/>
  </r>
  <r>
    <n v="25558741"/>
    <s v="PB SALES SDN BHD"/>
    <n v="100957"/>
    <x v="1383"/>
    <s v="CFS-BB"/>
    <s v="Y"/>
    <n v="127614"/>
    <s v="Lim Hong Shiang"/>
    <s v="BDM"/>
    <n v="21200000"/>
    <n v="3829130.6"/>
    <n v="0"/>
    <n v="0"/>
    <n v="16200000"/>
    <n v="20029130.600000001"/>
    <n v="-1170869.3999999985"/>
  </r>
  <r>
    <n v="15485215"/>
    <s v="PIN SING TRAVEL &amp; TOURS (SARAWAK) S/B"/>
    <n v="100959"/>
    <x v="1384"/>
    <s v="CFS-BB"/>
    <s v="Y"/>
    <n v="131356"/>
    <s v="Gan Swee Fong"/>
    <s v="RM"/>
    <n v="192000"/>
    <n v="0"/>
    <n v="0"/>
    <n v="50000"/>
    <n v="192000"/>
    <n v="242000"/>
    <n v="50000"/>
  </r>
  <r>
    <n v="17776223"/>
    <s v="SLS LEGEND SDN BHD"/>
    <n v="100959"/>
    <x v="1384"/>
    <s v="CFS-BB"/>
    <s v="Y"/>
    <n v="129478"/>
    <s v="Evelyn Yang Hueh Wan"/>
    <s v="RM"/>
    <n v="4580000"/>
    <n v="2365232.25"/>
    <n v="0"/>
    <n v="600301.82999999996"/>
    <n v="0"/>
    <n v="2965534.08"/>
    <n v="-1614465.92"/>
  </r>
  <r>
    <n v="22808516"/>
    <s v="SMART ENVIRO (M) SDN BHD"/>
    <n v="100960"/>
    <x v="1385"/>
    <s v="CFS-BB"/>
    <s v="Y"/>
    <n v="89574"/>
    <s v="Tan Jiun Wei"/>
    <s v="DH"/>
    <n v="4600000"/>
    <n v="3668809.77"/>
    <n v="0"/>
    <n v="0"/>
    <n v="0"/>
    <n v="3668809.77"/>
    <n v="-931190.23"/>
  </r>
  <r>
    <n v="25424828"/>
    <s v="SMART BEAUTYHILL SDN. BHD.              "/>
    <n v="100960"/>
    <x v="1385"/>
    <s v="CFS-BB"/>
    <s v="Y"/>
    <n v="89574"/>
    <s v="Tan Jiun Wei"/>
    <s v="DH"/>
    <n v="3920000"/>
    <n v="6212588.2400000002"/>
    <n v="0"/>
    <n v="0"/>
    <n v="500000"/>
    <n v="6712588.2400000002"/>
    <n v="2792588.24"/>
  </r>
  <r>
    <n v="17137966"/>
    <s v="SOKACHEM SDN BHD                        "/>
    <n v="100961"/>
    <x v="1386"/>
    <s v="CFS-BB"/>
    <s v="Y"/>
    <n v="128374"/>
    <s v="Ho Sie Cheng"/>
    <s v="RM"/>
    <n v="39100000"/>
    <n v="13969266.789999999"/>
    <n v="0"/>
    <n v="0"/>
    <n v="20000000"/>
    <n v="33969266.789999999"/>
    <n v="-5130733.2100000009"/>
  </r>
  <r>
    <n v="26010534"/>
    <s v="VICT CHEMICALS SDN. BHD.                "/>
    <n v="100961"/>
    <x v="1386"/>
    <s v="CFS-BB"/>
    <s v="Y"/>
    <n v="128374"/>
    <s v="Ho Sie Cheng"/>
    <s v="RM"/>
    <n v="5800000"/>
    <n v="1020555.78"/>
    <n v="0"/>
    <n v="0"/>
    <n v="4800000"/>
    <n v="5820555.7800000003"/>
    <n v="20555.780000000261"/>
  </r>
  <r>
    <n v="5706"/>
    <s v="ERAKAMI SERVICE STATION                 "/>
    <n v="100105"/>
    <x v="1387"/>
    <s v="CFS-BB"/>
    <s v="Y"/>
    <n v="121381"/>
    <s v="Sharifah Binti Yusof"/>
    <s v="RM"/>
    <n v="15000"/>
    <n v="0"/>
    <n v="0"/>
    <n v="0"/>
    <n v="15000"/>
    <n v="15000"/>
    <n v="0"/>
  </r>
  <r>
    <n v="700730"/>
    <s v="SYARIKAT PERNIAGAAN TECK SEONG          "/>
    <n v="100105"/>
    <x v="1387"/>
    <s v="CFS-BB"/>
    <s v="N"/>
    <m/>
    <m/>
    <m/>
    <n v="0"/>
    <n v="0"/>
    <n v="0"/>
    <n v="0"/>
    <n v="0"/>
    <n v="0"/>
    <m/>
  </r>
  <r>
    <n v="985479"/>
    <s v="KOPERASI GABUNGAN NEGERI PULAU PINANG   "/>
    <n v="100105"/>
    <x v="1387"/>
    <s v="CFS-BB"/>
    <s v="Y"/>
    <m/>
    <m/>
    <s v="RM"/>
    <n v="0"/>
    <n v="0"/>
    <n v="0"/>
    <n v="0"/>
    <n v="0"/>
    <n v="0"/>
    <n v="0"/>
  </r>
  <r>
    <n v="1100353"/>
    <s v="PETALING TIN BERHAD"/>
    <n v="100105"/>
    <x v="1387"/>
    <s v="CFS-BB"/>
    <s v="N"/>
    <m/>
    <m/>
    <m/>
    <n v="0"/>
    <n v="0"/>
    <n v="0"/>
    <n v="0"/>
    <n v="0"/>
    <n v="0"/>
    <m/>
  </r>
  <r>
    <n v="1340550"/>
    <s v="CHIN TECK PLANTATIONS BHD               "/>
    <n v="100105"/>
    <x v="1387"/>
    <s v="CFS-BB"/>
    <s v="Y"/>
    <n v="64719"/>
    <s v="Sharifah Atiza Binti Sy.Ibrahim"/>
    <s v="BDM"/>
    <n v="0"/>
    <n v="0"/>
    <n v="0"/>
    <n v="0"/>
    <n v="300000"/>
    <n v="300000"/>
    <n v="300000"/>
  </r>
  <r>
    <n v="1414947"/>
    <s v="INTERIA SDN BHD"/>
    <n v="100105"/>
    <x v="1387"/>
    <s v="CFS-BB"/>
    <s v="Y"/>
    <n v="137175"/>
    <s v="Brian Cheng Wai Nynn"/>
    <s v="RM"/>
    <n v="1037500"/>
    <n v="0"/>
    <n v="0"/>
    <n v="0"/>
    <n v="200000"/>
    <n v="200000"/>
    <n v="-837500"/>
  </r>
  <r>
    <n v="1419394"/>
    <s v="PASCORP PAPER INDUSTRIES BERHAD"/>
    <n v="100105"/>
    <x v="1387"/>
    <s v="CFS-BB"/>
    <s v="Y"/>
    <n v="70925"/>
    <s v="Sharifah Nor Hamiza Binti Syed Mohd"/>
    <s v="RM"/>
    <n v="21000000"/>
    <n v="0"/>
    <n v="0"/>
    <n v="1502513.66"/>
    <n v="21000000"/>
    <n v="22502513.66"/>
    <n v="1502513.6600000001"/>
  </r>
  <r>
    <n v="1452895"/>
    <s v="SRIBIMA OFFSHORE CATERING SERVICES S/B"/>
    <n v="100105"/>
    <x v="1387"/>
    <s v="CFS-BB"/>
    <s v="Y"/>
    <n v="97392"/>
    <s v="Ling Bei Xi"/>
    <s v="RM"/>
    <n v="3665000"/>
    <n v="982916.23"/>
    <n v="1300000"/>
    <n v="0"/>
    <n v="1100000"/>
    <n v="3382916.23"/>
    <n v="-282083.77"/>
  </r>
  <r>
    <n v="1458386"/>
    <s v="SYARIKAT SRIBIMA SDN BHD"/>
    <n v="100105"/>
    <x v="1387"/>
    <s v="CFS-BB"/>
    <s v="Y"/>
    <n v="97392"/>
    <s v="Ling Bei Xi"/>
    <s v="RM"/>
    <n v="1966715.4300000002"/>
    <n v="698054.09"/>
    <n v="607143.63"/>
    <n v="0"/>
    <n v="275000"/>
    <n v="1580197.72"/>
    <n v="-386517.7100000002"/>
  </r>
  <r>
    <n v="1496825"/>
    <s v="SPANCO SDN BHD"/>
    <n v="100105"/>
    <x v="1387"/>
    <s v="CFS-BB"/>
    <s v="Y"/>
    <n v="134715"/>
    <s v="Jananiswary A/P Gunasegeran"/>
    <s v="RM"/>
    <n v="9135245.1500000004"/>
    <n v="0"/>
    <n v="0"/>
    <n v="3156830.1"/>
    <n v="5500000"/>
    <n v="8656830.0999999996"/>
    <n v="-478415.05000000075"/>
  </r>
  <r>
    <n v="1497470"/>
    <s v="TOWERING HARDWARE SDN BHD"/>
    <n v="100105"/>
    <x v="1387"/>
    <s v="CFS-BB"/>
    <s v="Y"/>
    <n v="20558"/>
    <s v="Liau Shui Lee"/>
    <s v="BDM"/>
    <n v="500000"/>
    <n v="0"/>
    <n v="0"/>
    <n v="100266.89"/>
    <n v="500000"/>
    <n v="600266.89"/>
    <n v="100266.89000000001"/>
  </r>
  <r>
    <n v="1497856"/>
    <s v="TERYA SDN BHD"/>
    <n v="100105"/>
    <x v="1387"/>
    <s v="CFS-BB"/>
    <s v="N"/>
    <m/>
    <m/>
    <m/>
    <n v="0"/>
    <n v="0"/>
    <n v="0"/>
    <n v="0"/>
    <n v="0"/>
    <n v="0"/>
    <m/>
  </r>
  <r>
    <n v="1510867"/>
    <s v="ALAM VENTURE SDN BHD"/>
    <n v="100105"/>
    <x v="1387"/>
    <s v="CFS-BB"/>
    <s v="N"/>
    <m/>
    <m/>
    <m/>
    <n v="0"/>
    <n v="0"/>
    <n v="0"/>
    <n v="0"/>
    <n v="0"/>
    <n v="0"/>
    <m/>
  </r>
  <r>
    <n v="1515041"/>
    <s v="D'NONCE (M) SDN BHD"/>
    <n v="100105"/>
    <x v="1387"/>
    <s v="CFS-BB"/>
    <s v="Y"/>
    <n v="134388"/>
    <s v="Ooi Hui Yin"/>
    <s v="RM"/>
    <n v="8000000"/>
    <n v="0"/>
    <n v="0"/>
    <n v="500852.94"/>
    <n v="8000000"/>
    <n v="8500852.9399999995"/>
    <n v="500852.93999999948"/>
  </r>
  <r>
    <n v="1523862"/>
    <s v="SEONG THYE PLANTATIONS SDN BHD"/>
    <n v="100105"/>
    <x v="1387"/>
    <s v="CFS-BB"/>
    <s v="Y"/>
    <n v="132521"/>
    <s v="Tiong Shi Chyi"/>
    <s v="RM"/>
    <n v="220000"/>
    <n v="0"/>
    <n v="0"/>
    <n v="0"/>
    <n v="220000"/>
    <n v="220000"/>
    <n v="0"/>
  </r>
  <r>
    <n v="1528109"/>
    <s v="KILANG PAPAN SIM LEAN HUAT SDN BHD      "/>
    <n v="100105"/>
    <x v="1387"/>
    <s v="CFS-BB"/>
    <s v="N"/>
    <n v="86311"/>
    <s v="Zaitun Binti Zanudin"/>
    <s v="RM"/>
    <n v="0"/>
    <n v="0"/>
    <n v="0"/>
    <n v="0"/>
    <n v="0"/>
    <n v="0"/>
    <m/>
  </r>
  <r>
    <n v="1528765"/>
    <s v="NISAKI SDN BHD"/>
    <n v="100105"/>
    <x v="1387"/>
    <s v="CFS-BB"/>
    <s v="Y"/>
    <n v="136964"/>
    <s v="Ting Ding Ping"/>
    <s v="RM"/>
    <n v="4003692.54"/>
    <n v="0"/>
    <n v="1002461.71"/>
    <n v="0"/>
    <n v="3000000"/>
    <n v="4002461.71"/>
    <n v="-1230.8300000000745"/>
  </r>
  <r>
    <n v="1567531"/>
    <s v="CHOP WAH LEE CONSTRUCTION CO            "/>
    <n v="100105"/>
    <x v="1387"/>
    <s v="CFS-BB"/>
    <s v="Y"/>
    <n v="130810"/>
    <s v="Ng Shin Theng"/>
    <s v="RM"/>
    <n v="451289.13"/>
    <n v="0"/>
    <n v="449192.77"/>
    <n v="0"/>
    <n v="0"/>
    <n v="449192.77"/>
    <n v="-2096.359999999986"/>
  </r>
  <r>
    <n v="1632441"/>
    <s v="ASPHALT TECHNOLOGY SDN BHD"/>
    <n v="100105"/>
    <x v="1387"/>
    <s v="CFS-BB"/>
    <s v="Y"/>
    <n v="71750"/>
    <s v="Nafatahiah Binti Embong"/>
    <s v="BDM"/>
    <n v="1850000"/>
    <n v="0"/>
    <n v="0"/>
    <n v="575969.53"/>
    <n v="1850000"/>
    <n v="2425969.5300000003"/>
    <n v="575969.53000000026"/>
  </r>
  <r>
    <n v="1706859"/>
    <s v="YEW LEE HOLDINGS SDN BHD"/>
    <n v="100105"/>
    <x v="1387"/>
    <s v="CFS-BB"/>
    <s v="Y"/>
    <n v="133356"/>
    <s v="Low Kim Kee"/>
    <s v="RM"/>
    <n v="100000"/>
    <n v="0"/>
    <n v="0"/>
    <n v="0"/>
    <n v="100000"/>
    <n v="100000"/>
    <n v="0"/>
  </r>
  <r>
    <n v="1951680"/>
    <s v="KOPERASI PENGGUNA PAHANG BHD            "/>
    <n v="100105"/>
    <x v="1387"/>
    <s v="CFS-BB"/>
    <s v="Y"/>
    <n v="64719"/>
    <s v="Sharifah Atiza Binti Sy.Ibrahim"/>
    <s v="BDM"/>
    <n v="300000"/>
    <n v="501331.51"/>
    <n v="300000"/>
    <n v="0"/>
    <n v="0"/>
    <n v="801331.51"/>
    <n v="501331.51"/>
  </r>
  <r>
    <n v="2015124"/>
    <s v="INST OF STRATEGIC&amp; INTERNATIONAL STUDIES"/>
    <n v="100105"/>
    <x v="1387"/>
    <s v="CFS-BB"/>
    <s v="N"/>
    <m/>
    <m/>
    <m/>
    <n v="0"/>
    <n v="0"/>
    <n v="0"/>
    <n v="0"/>
    <n v="0"/>
    <n v="0"/>
    <m/>
  </r>
  <r>
    <n v="2027540"/>
    <s v="SHARIKAT WARISAN BHD"/>
    <n v="100105"/>
    <x v="1387"/>
    <s v="CFS-BB"/>
    <s v="Y"/>
    <n v="74805"/>
    <s v="Fataniah Fatim Binti Mustafa"/>
    <s v="RM"/>
    <n v="0"/>
    <n v="0"/>
    <n v="0"/>
    <n v="50287.22"/>
    <n v="0"/>
    <n v="50287.22"/>
    <n v="50287.22"/>
  </r>
  <r>
    <n v="2751388"/>
    <s v="OLYMPIC COUNCIL OF MALAYSIA             "/>
    <n v="100105"/>
    <x v="1387"/>
    <s v="CFS-BB"/>
    <s v="Y"/>
    <n v="135991"/>
    <s v="Loh Yi Peng"/>
    <s v="RM"/>
    <n v="0"/>
    <n v="0"/>
    <n v="0"/>
    <n v="0"/>
    <n v="20000"/>
    <n v="20000"/>
    <n v="20000"/>
  </r>
  <r>
    <n v="2953925"/>
    <s v="NORWEST ENGINEERING SDN BHD"/>
    <n v="100105"/>
    <x v="1387"/>
    <s v="CFS-BB"/>
    <s v="N"/>
    <m/>
    <m/>
    <m/>
    <n v="0"/>
    <n v="0"/>
    <n v="0"/>
    <n v="0"/>
    <n v="0"/>
    <n v="0"/>
    <m/>
  </r>
  <r>
    <n v="3070854"/>
    <s v="MAHKOTA TECHNOLOGIES SDN BHD"/>
    <n v="100105"/>
    <x v="1387"/>
    <s v="CFS-BB"/>
    <s v="Y"/>
    <n v="78911"/>
    <s v="Adila Binti Mohd Yasin"/>
    <s v="RM"/>
    <n v="3850734.67"/>
    <n v="0"/>
    <n v="3033823.12"/>
    <n v="0"/>
    <n v="800000"/>
    <n v="3833823.12"/>
    <n v="-16911.549999999814"/>
  </r>
  <r>
    <n v="3108482"/>
    <s v="PERINGGIT SRI MOTOR SDN BHD"/>
    <n v="100105"/>
    <x v="1387"/>
    <s v="CFS-BB"/>
    <s v="Y"/>
    <n v="135991"/>
    <s v="Loh Yi Peng"/>
    <s v="RM"/>
    <n v="16838000"/>
    <n v="9045355.9099999983"/>
    <n v="0"/>
    <n v="0"/>
    <n v="288000"/>
    <n v="9333355.9099999983"/>
    <n v="-7504644.0900000017"/>
  </r>
  <r>
    <n v="3160464"/>
    <s v="KOPERASI SERBAGUNA DARA BHD             "/>
    <n v="100105"/>
    <x v="1387"/>
    <s v="CFS-BB"/>
    <s v="Y"/>
    <n v="64719"/>
    <s v="Sharifah Atiza Binti Sy.Ibrahim"/>
    <s v="BDM"/>
    <n v="1370000"/>
    <n v="0"/>
    <n v="1185000"/>
    <n v="185000"/>
    <n v="0"/>
    <n v="1370000"/>
    <n v="0"/>
  </r>
  <r>
    <n v="3314208"/>
    <s v="DWITASIK SDN BHD                        "/>
    <n v="100105"/>
    <x v="1387"/>
    <s v="CFS-BB"/>
    <s v="N"/>
    <m/>
    <m/>
    <m/>
    <n v="0"/>
    <n v="0"/>
    <n v="0"/>
    <n v="0"/>
    <n v="0"/>
    <n v="0"/>
    <m/>
  </r>
  <r>
    <n v="3322278"/>
    <s v="NORWEST CORPORATION SDN BHD"/>
    <n v="100105"/>
    <x v="1387"/>
    <s v="CFS-BB"/>
    <s v="Y"/>
    <n v="71750"/>
    <s v="Nafatahiah Binti Embong"/>
    <s v="BDM"/>
    <n v="2951633.23"/>
    <n v="1267018.26"/>
    <n v="0"/>
    <n v="451088.83"/>
    <n v="0"/>
    <n v="1718107.09"/>
    <n v="-1233526.1399999999"/>
  </r>
  <r>
    <n v="3431322"/>
    <s v="SYARIKAT LARUT JAYA SDN. BHD."/>
    <n v="100105"/>
    <x v="1387"/>
    <s v="CFS-BB"/>
    <s v="N"/>
    <m/>
    <m/>
    <m/>
    <n v="0"/>
    <n v="0"/>
    <n v="0"/>
    <n v="0"/>
    <n v="0"/>
    <n v="0"/>
    <m/>
  </r>
  <r>
    <n v="3535771"/>
    <s v="MAJUPUN SDN BHD"/>
    <n v="100105"/>
    <x v="1387"/>
    <s v="CFS-BB"/>
    <s v="Y"/>
    <n v="61742"/>
    <s v="Wong Hung Kiew"/>
    <s v="BDM"/>
    <n v="500000"/>
    <n v="0"/>
    <n v="0"/>
    <n v="0"/>
    <n v="500000"/>
    <n v="500000"/>
    <n v="0"/>
  </r>
  <r>
    <n v="3711423"/>
    <s v="PEMBINAAN PUNCA CERGAS SDN BHD"/>
    <n v="100105"/>
    <x v="1387"/>
    <s v="CFS-BB"/>
    <s v="Y"/>
    <n v="133095"/>
    <s v="Nadia Binti Hamzah"/>
    <s v="RM"/>
    <n v="13500000"/>
    <n v="0"/>
    <n v="0"/>
    <n v="0"/>
    <n v="13500000"/>
    <n v="13500000"/>
    <n v="0"/>
  </r>
  <r>
    <n v="3749114"/>
    <s v="NEGRI SEMBILAN OIL PALMS BERHAD"/>
    <n v="100105"/>
    <x v="1387"/>
    <s v="CFS-BB"/>
    <s v="Y"/>
    <n v="64719"/>
    <s v="Sharifah Atiza Binti Sy.Ibrahim"/>
    <s v="BDM"/>
    <n v="150000"/>
    <n v="0"/>
    <n v="0"/>
    <n v="0"/>
    <n v="150000"/>
    <n v="150000"/>
    <n v="0"/>
  </r>
  <r>
    <n v="3781624"/>
    <s v="CHOP ENG SENG HUAT                      "/>
    <n v="100105"/>
    <x v="1387"/>
    <s v="CFS-BB"/>
    <s v="N"/>
    <m/>
    <m/>
    <m/>
    <n v="0"/>
    <n v="0"/>
    <n v="0"/>
    <n v="0"/>
    <n v="0"/>
    <n v="0"/>
    <m/>
  </r>
  <r>
    <n v="3967656"/>
    <s v="ANG TRADING                             "/>
    <n v="100105"/>
    <x v="1387"/>
    <s v="CFS-BB"/>
    <s v="Y"/>
    <n v="137472"/>
    <s v="Yap Seng Kian"/>
    <s v="RM"/>
    <n v="0"/>
    <n v="0"/>
    <n v="0"/>
    <n v="1612842.82"/>
    <n v="0"/>
    <n v="1612842.82"/>
    <n v="1612842.82"/>
  </r>
  <r>
    <n v="4075509"/>
    <s v="JEN PAN REALTY SDN BHD                  "/>
    <n v="100105"/>
    <x v="1387"/>
    <s v="CFS-BB"/>
    <s v="N"/>
    <m/>
    <m/>
    <m/>
    <n v="0"/>
    <n v="0"/>
    <n v="0"/>
    <n v="0"/>
    <n v="0"/>
    <n v="0"/>
    <m/>
  </r>
  <r>
    <n v="4110136"/>
    <s v="SEGO HOLDINGS SDN BHD"/>
    <n v="100105"/>
    <x v="1387"/>
    <s v="CFS-BB"/>
    <s v="N"/>
    <n v="95485"/>
    <s v="Jason Jasmy Khong"/>
    <s v="RM"/>
    <n v="0"/>
    <n v="0"/>
    <n v="0"/>
    <n v="0"/>
    <n v="0"/>
    <n v="0"/>
    <m/>
  </r>
  <r>
    <n v="4126012"/>
    <s v="HIGH RESERVE MARKETING SDN BHD"/>
    <n v="100105"/>
    <x v="1387"/>
    <s v="CFS-BB"/>
    <s v="Y"/>
    <n v="133637"/>
    <s v="Ng Chuan Xun"/>
    <s v="RM"/>
    <n v="1965000"/>
    <n v="0"/>
    <n v="0"/>
    <n v="0"/>
    <n v="1965000"/>
    <n v="1965000"/>
    <n v="0"/>
  </r>
  <r>
    <n v="4393192"/>
    <s v="PARAGON CARPET DISTRIBUTOR SDN BHD"/>
    <n v="100105"/>
    <x v="1387"/>
    <s v="CFS-BB"/>
    <s v="Y"/>
    <n v="131084"/>
    <s v="Pang Lisa"/>
    <s v="RM"/>
    <n v="0"/>
    <n v="0"/>
    <n v="0"/>
    <n v="0"/>
    <n v="0"/>
    <n v="0"/>
    <n v="0"/>
  </r>
  <r>
    <n v="4399556"/>
    <s v="THE HOOVER HOTEL SDN BHD"/>
    <n v="100105"/>
    <x v="1387"/>
    <s v="CFS-BB"/>
    <s v="N"/>
    <m/>
    <m/>
    <m/>
    <n v="0"/>
    <n v="0"/>
    <n v="0"/>
    <n v="0"/>
    <n v="0"/>
    <n v="0"/>
    <m/>
  </r>
  <r>
    <n v="4446059"/>
    <s v="AWIN SECURITY SYSTEMS SDN BHD"/>
    <n v="100105"/>
    <x v="1387"/>
    <s v="CFS-BB"/>
    <s v="Y"/>
    <n v="128143"/>
    <s v="Iftaz Bin Mardi"/>
    <s v="RM"/>
    <n v="1140300"/>
    <n v="0"/>
    <n v="900000"/>
    <n v="0"/>
    <n v="240300"/>
    <n v="1140300"/>
    <n v="0"/>
  </r>
  <r>
    <n v="4476015"/>
    <s v="KEJURUTERAAN KINTATEKNIK SDN BHD        "/>
    <n v="100105"/>
    <x v="1387"/>
    <s v="CFS-BB"/>
    <s v="Y"/>
    <n v="11111"/>
    <s v="Tan Lay Wah"/>
    <s v="DH"/>
    <n v="2500000"/>
    <n v="0"/>
    <n v="0"/>
    <n v="140268.14000000001"/>
    <n v="2500000"/>
    <n v="2640268.14"/>
    <n v="140268.14000000013"/>
  </r>
  <r>
    <n v="4526734"/>
    <s v="BCIC HOLDINGS SDN.BHD."/>
    <n v="100105"/>
    <x v="1387"/>
    <s v="CFS-BB"/>
    <s v="Y"/>
    <n v="70925"/>
    <s v="Sharifah Nor Hamiza Binti Syed Mohd"/>
    <s v="RM"/>
    <n v="1000000"/>
    <n v="0"/>
    <n v="1000000"/>
    <n v="0"/>
    <n v="0"/>
    <n v="1000000"/>
    <n v="0"/>
  </r>
  <r>
    <n v="4571645"/>
    <s v="METRO MILE SDN BHD"/>
    <n v="100105"/>
    <x v="1387"/>
    <s v="CFS-BB"/>
    <s v="Y"/>
    <n v="131356"/>
    <s v="Gan Swee Fong"/>
    <s v="RM"/>
    <n v="4017310.4"/>
    <n v="0"/>
    <n v="3894873.6"/>
    <n v="0"/>
    <n v="0"/>
    <n v="3894873.6"/>
    <n v="-122436.79999999981"/>
  </r>
  <r>
    <n v="4635393"/>
    <s v="SME ORDNANCE SDN BHD"/>
    <n v="100105"/>
    <x v="1387"/>
    <s v="CFS-BB"/>
    <s v="N"/>
    <m/>
    <m/>
    <m/>
    <n v="0"/>
    <n v="0"/>
    <n v="0"/>
    <n v="0"/>
    <n v="0"/>
    <n v="0"/>
    <m/>
  </r>
  <r>
    <n v="4651725"/>
    <s v="POLAR LIGHT SDN BHD"/>
    <n v="100105"/>
    <x v="1387"/>
    <s v="CFS-BB"/>
    <s v="Y"/>
    <n v="61742"/>
    <s v="Wong Hung Kiew"/>
    <s v="BDM"/>
    <n v="4200000"/>
    <n v="1257910.73"/>
    <n v="0"/>
    <n v="0"/>
    <n v="200000"/>
    <n v="1457910.73"/>
    <n v="-2742089.27"/>
  </r>
  <r>
    <n v="4669900"/>
    <s v="TROPICAL ENGINEERING SDN BHD"/>
    <n v="100105"/>
    <x v="1387"/>
    <s v="CFS-BB"/>
    <s v="N"/>
    <m/>
    <m/>
    <m/>
    <n v="0"/>
    <n v="0"/>
    <n v="0"/>
    <n v="0"/>
    <n v="0"/>
    <n v="0"/>
    <m/>
  </r>
  <r>
    <n v="4765200"/>
    <s v="MALAYAN ELECTRO-CHEMICAL INDUSTRY CO S/B"/>
    <n v="100105"/>
    <x v="1387"/>
    <s v="CFS-BB"/>
    <s v="Y"/>
    <n v="73102"/>
    <s v="Laura Yap Binti Abdullah @ Yap Hooi Leng"/>
    <s v="RM"/>
    <n v="0"/>
    <n v="0"/>
    <n v="0"/>
    <n v="0"/>
    <n v="500000"/>
    <n v="500000"/>
    <n v="500000"/>
  </r>
  <r>
    <n v="4796136"/>
    <s v="ANDACT SDN BHD"/>
    <n v="100105"/>
    <x v="1387"/>
    <s v="CFS-BB"/>
    <s v="Y"/>
    <n v="61742"/>
    <s v="Wong Hung Kiew"/>
    <s v="BDM"/>
    <n v="605324.88"/>
    <n v="0"/>
    <n v="303549.93"/>
    <n v="0"/>
    <n v="300000"/>
    <n v="603549.92999999993"/>
    <n v="-1774.9500000000698"/>
  </r>
  <r>
    <n v="4796137"/>
    <s v="RUMAH KAMI SDN BHD"/>
    <n v="100105"/>
    <x v="1387"/>
    <s v="CFS-BB"/>
    <s v="Y"/>
    <n v="61742"/>
    <s v="Wong Hung Kiew"/>
    <s v="BDM"/>
    <n v="13043479.32"/>
    <n v="5127473.42"/>
    <n v="2978986.22"/>
    <n v="0"/>
    <n v="0"/>
    <n v="8106459.6400000006"/>
    <n v="-4937019.68"/>
  </r>
  <r>
    <n v="4796138"/>
    <s v="PETRA JAYA PROPERTIES SDN BHD"/>
    <n v="100105"/>
    <x v="1387"/>
    <s v="CFS-BB"/>
    <s v="Y"/>
    <n v="95485"/>
    <s v="Jason Jasmy Khong"/>
    <s v="RM"/>
    <n v="7811271.3200000003"/>
    <n v="3170651.51"/>
    <n v="3307514.23"/>
    <n v="0"/>
    <n v="0"/>
    <n v="6478165.7400000002"/>
    <n v="-1333105.58"/>
  </r>
  <r>
    <n v="4898111"/>
    <s v="KRIS INTERNATIONAL TRAVELTOURS SDN BHD"/>
    <n v="100105"/>
    <x v="1387"/>
    <s v="CFS-BB"/>
    <s v="Y"/>
    <n v="137175"/>
    <s v="Brian Cheng Wai Nynn"/>
    <s v="RM"/>
    <n v="0"/>
    <n v="0"/>
    <n v="0"/>
    <n v="200000"/>
    <n v="0"/>
    <n v="200000"/>
    <n v="200000"/>
  </r>
  <r>
    <n v="4903629"/>
    <s v="KOPERASI PERBADANAN PERAK BERHAD        "/>
    <n v="100105"/>
    <x v="1387"/>
    <s v="CFS-BB"/>
    <s v="Y"/>
    <n v="11111"/>
    <s v="Tan Lay Wah"/>
    <s v="DH"/>
    <n v="100000"/>
    <n v="0"/>
    <n v="0"/>
    <n v="0"/>
    <n v="100000"/>
    <n v="100000"/>
    <n v="0"/>
  </r>
  <r>
    <n v="4928870"/>
    <s v="BTR SAWMILL SDN BHD"/>
    <n v="100105"/>
    <x v="1387"/>
    <s v="CFS-BB"/>
    <s v="Y"/>
    <n v="128155"/>
    <s v="Colin Wong Siew King"/>
    <s v="RM"/>
    <n v="200000"/>
    <n v="0"/>
    <n v="0"/>
    <n v="0"/>
    <n v="200000"/>
    <n v="200000"/>
    <n v="0"/>
  </r>
  <r>
    <n v="4942629"/>
    <s v="BORNEON CORPORATION SDN BHD"/>
    <n v="100105"/>
    <x v="1387"/>
    <s v="CFS-BB"/>
    <s v="Y"/>
    <n v="27353"/>
    <s v="Tuan Ak Ajai"/>
    <s v="RM"/>
    <n v="5579423.9299999997"/>
    <n v="0"/>
    <n v="3544132.17"/>
    <n v="182817.15"/>
    <n v="1830000"/>
    <n v="5556949.3200000003"/>
    <n v="-22474.609999999404"/>
  </r>
  <r>
    <n v="5021119"/>
    <s v="ASIA POLY INDUSTRIAL SDN BHD"/>
    <n v="100105"/>
    <x v="1387"/>
    <s v="CFS-BB"/>
    <s v="Y"/>
    <n v="99662"/>
    <s v="Edwin Tan Teck Beng"/>
    <s v="BDM"/>
    <n v="0"/>
    <n v="0"/>
    <n v="0"/>
    <n v="0"/>
    <n v="5000000"/>
    <n v="5000000"/>
    <n v="5000000"/>
  </r>
  <r>
    <n v="5055300"/>
    <s v="BBC CONSTRUCTION SDN BHD"/>
    <n v="100105"/>
    <x v="1387"/>
    <s v="CFS-BB"/>
    <s v="Y"/>
    <n v="128155"/>
    <s v="Colin Wong Siew King"/>
    <s v="RM"/>
    <n v="662000"/>
    <n v="0"/>
    <n v="0"/>
    <n v="0"/>
    <n v="662000"/>
    <n v="662000"/>
    <n v="0"/>
  </r>
  <r>
    <n v="5133496"/>
    <s v="JING HUAT BRICK (MIRI) SDN. BHD."/>
    <n v="100105"/>
    <x v="1387"/>
    <s v="CFS-BB"/>
    <s v="Y"/>
    <n v="27596"/>
    <s v="Ling Ping Ping"/>
    <s v="RM"/>
    <n v="536498.17000000004"/>
    <n v="0"/>
    <n v="534332.13"/>
    <n v="0"/>
    <n v="0"/>
    <n v="534332.13"/>
    <n v="-2166.0400000000373"/>
  </r>
  <r>
    <n v="5175135"/>
    <s v="SRI SELTRA SDN. BHD."/>
    <n v="100105"/>
    <x v="1387"/>
    <s v="CFS-BB"/>
    <s v="N"/>
    <m/>
    <m/>
    <m/>
    <n v="0"/>
    <n v="0"/>
    <n v="0"/>
    <n v="0"/>
    <n v="0"/>
    <n v="0"/>
    <m/>
  </r>
  <r>
    <n v="5195381"/>
    <s v="WAH NGAI INDUSTRIES (M) SDN BHD"/>
    <n v="100105"/>
    <x v="1387"/>
    <s v="CFS-BB"/>
    <s v="N"/>
    <m/>
    <m/>
    <m/>
    <n v="0"/>
    <n v="0"/>
    <n v="0"/>
    <n v="0"/>
    <n v="0"/>
    <n v="0"/>
    <m/>
  </r>
  <r>
    <n v="5213306"/>
    <s v="AMTEL CELLULAR SDN BHD"/>
    <n v="100105"/>
    <x v="1387"/>
    <s v="CFS-BB"/>
    <s v="Y"/>
    <n v="136618"/>
    <s v="Gun Chooi Yee"/>
    <s v="BDM"/>
    <n v="2000000"/>
    <n v="0"/>
    <n v="0"/>
    <n v="500000"/>
    <n v="2000000"/>
    <n v="2500000"/>
    <n v="500000"/>
  </r>
  <r>
    <n v="5240916"/>
    <s v="SKOPWANG (M) SDN BHD"/>
    <n v="100105"/>
    <x v="1387"/>
    <s v="CFS-BB"/>
    <s v="N"/>
    <m/>
    <m/>
    <m/>
    <n v="0"/>
    <n v="0"/>
    <n v="0"/>
    <n v="0"/>
    <n v="0"/>
    <n v="0"/>
    <m/>
  </r>
  <r>
    <n v="5249248"/>
    <s v="PERTUBUHAN PELADANG KAWASAN B.MERTAJAM  "/>
    <n v="100105"/>
    <x v="1387"/>
    <s v="CFS-BB"/>
    <s v="N"/>
    <m/>
    <m/>
    <m/>
    <n v="0"/>
    <n v="0"/>
    <n v="0"/>
    <n v="0"/>
    <n v="0"/>
    <n v="0"/>
    <m/>
  </r>
  <r>
    <n v="5259363"/>
    <s v="BINA PURI PROPERTIES SDN BHD"/>
    <n v="100105"/>
    <x v="1387"/>
    <s v="CFS-BB"/>
    <s v="Y"/>
    <n v="133114"/>
    <s v="Cheong Zhe Hou"/>
    <s v="BDM"/>
    <n v="9268000"/>
    <n v="1582146.6"/>
    <n v="0"/>
    <n v="0"/>
    <n v="3550000"/>
    <n v="5132146.5999999996"/>
    <n v="-4135853.4000000004"/>
  </r>
  <r>
    <n v="5275750"/>
    <s v="HARTAWAN BAHAGIA SDN BHD"/>
    <n v="100105"/>
    <x v="1387"/>
    <s v="CFS-BB"/>
    <s v="Y"/>
    <n v="124883"/>
    <s v="Cheong Chee Hoong"/>
    <s v="BDM"/>
    <n v="1440000"/>
    <n v="511609.66"/>
    <n v="0"/>
    <n v="0"/>
    <n v="420000"/>
    <n v="931609.65999999992"/>
    <n v="-508390.34000000008"/>
  </r>
  <r>
    <n v="5295442"/>
    <s v="SYSTEM CONSULTANCY SERVICES SDN BHD"/>
    <n v="100105"/>
    <x v="1387"/>
    <s v="CFS-BB"/>
    <s v="Y"/>
    <n v="129270"/>
    <s v="Ang Xing-Yiow"/>
    <s v="RM"/>
    <n v="25000000"/>
    <n v="0"/>
    <n v="0"/>
    <n v="0"/>
    <n v="25000000"/>
    <n v="25000000"/>
    <n v="0"/>
  </r>
  <r>
    <n v="5311875"/>
    <s v="TROPICAL PROFILE (M) SDN BHD"/>
    <n v="100105"/>
    <x v="1387"/>
    <s v="CFS-BB"/>
    <s v="Y"/>
    <n v="131117"/>
    <s v="Chen Chun Kei"/>
    <s v="RM"/>
    <n v="10412909.08"/>
    <n v="786646.3600000001"/>
    <n v="502664.73"/>
    <n v="601765.06000000006"/>
    <n v="9000000"/>
    <n v="10891076.15"/>
    <n v="478167.0700000003"/>
  </r>
  <r>
    <n v="5335309"/>
    <s v="CUSTODEV DUA SDN BHD                    "/>
    <n v="100105"/>
    <x v="1387"/>
    <s v="CFS-BB"/>
    <s v="N"/>
    <m/>
    <m/>
    <m/>
    <n v="0"/>
    <n v="0"/>
    <n v="0"/>
    <n v="0"/>
    <n v="0"/>
    <n v="0"/>
    <m/>
  </r>
  <r>
    <n v="5336897"/>
    <s v="INFINITE CASHFLOW SDN BHD               "/>
    <n v="100105"/>
    <x v="1387"/>
    <s v="CFS-BB"/>
    <s v="N"/>
    <m/>
    <m/>
    <m/>
    <n v="0"/>
    <n v="0"/>
    <n v="0"/>
    <n v="0"/>
    <n v="0"/>
    <n v="0"/>
    <m/>
  </r>
  <r>
    <n v="5348739"/>
    <s v="RT DEVELOPMENT AND ENGINEERING SDN BHD"/>
    <n v="100105"/>
    <x v="1387"/>
    <s v="CFS-BB"/>
    <s v="N"/>
    <m/>
    <m/>
    <m/>
    <n v="0"/>
    <n v="0"/>
    <n v="0"/>
    <n v="0"/>
    <n v="0"/>
    <n v="0"/>
    <m/>
  </r>
  <r>
    <n v="5369892"/>
    <s v="FREIBERG MARKETING SDN BHD              "/>
    <n v="100105"/>
    <x v="1387"/>
    <s v="CFS-BB"/>
    <s v="Y"/>
    <n v="72942"/>
    <s v="Noor Hafizah Binti Idrishah"/>
    <s v="RM"/>
    <n v="0"/>
    <n v="0"/>
    <n v="0"/>
    <n v="0"/>
    <n v="400000"/>
    <n v="400000"/>
    <n v="400000"/>
  </r>
  <r>
    <n v="5372492"/>
    <s v="T &amp; A MACHANG AGRICULTURE SDN BHD"/>
    <n v="100105"/>
    <x v="1387"/>
    <s v="CFS-BB"/>
    <s v="Y"/>
    <n v="137472"/>
    <s v="Yap Seng Kian"/>
    <s v="RM"/>
    <n v="8250000"/>
    <n v="1456944.01"/>
    <n v="0"/>
    <n v="4000000"/>
    <n v="2000000"/>
    <n v="7456944.0099999998"/>
    <n v="-793055.99000000022"/>
  </r>
  <r>
    <n v="5469451"/>
    <s v="ERAKAMI EDARAN SDN BHD"/>
    <n v="100105"/>
    <x v="1387"/>
    <s v="CFS-BB"/>
    <s v="Y"/>
    <n v="121381"/>
    <s v="Sharifah Binti Yusof"/>
    <s v="RM"/>
    <n v="1138202.6400000001"/>
    <n v="0"/>
    <n v="1008801.77"/>
    <n v="0"/>
    <n v="125000"/>
    <n v="1133801.77"/>
    <n v="-4400.8700000001118"/>
  </r>
  <r>
    <n v="5525192"/>
    <s v="CEPATWAWASAN SDN BHD"/>
    <n v="100105"/>
    <x v="1387"/>
    <s v="CFS-BB"/>
    <s v="Y"/>
    <m/>
    <m/>
    <m/>
    <n v="0"/>
    <n v="0"/>
    <n v="0"/>
    <n v="0"/>
    <n v="0"/>
    <n v="0"/>
    <n v="0"/>
  </r>
  <r>
    <n v="5556491"/>
    <s v="PERTUBUHAN PELADANG NEGERI PERAK        "/>
    <n v="100105"/>
    <x v="1387"/>
    <s v="CFS-BB"/>
    <s v="Y"/>
    <n v="131072"/>
    <s v="Pneh Joo Li"/>
    <s v="RM"/>
    <n v="1280000"/>
    <n v="1063305.05"/>
    <n v="0"/>
    <n v="0"/>
    <n v="0"/>
    <n v="1063305.05"/>
    <n v="-216694.94999999995"/>
  </r>
  <r>
    <n v="5647725"/>
    <s v="BEHRANG 2020 SDN BHD                    "/>
    <n v="100105"/>
    <x v="1387"/>
    <s v="CFS-BB"/>
    <s v="Y"/>
    <n v="133356"/>
    <s v="Low Kim Kee"/>
    <s v="RM"/>
    <n v="6229874.0100000007"/>
    <n v="0"/>
    <n v="4191248.63"/>
    <n v="1813667.39"/>
    <n v="200000"/>
    <n v="6204916.0199999996"/>
    <n v="-24957.990000001155"/>
  </r>
  <r>
    <n v="5735273"/>
    <s v="CHAMPION VIEW SDN BHD"/>
    <n v="100105"/>
    <x v="1387"/>
    <s v="CFS-BB"/>
    <s v="N"/>
    <m/>
    <m/>
    <m/>
    <n v="0"/>
    <n v="0"/>
    <n v="0"/>
    <n v="0"/>
    <n v="0"/>
    <n v="0"/>
    <m/>
  </r>
  <r>
    <n v="5883795"/>
    <s v="LKPP PROPERTY SDN BHD"/>
    <n v="100105"/>
    <x v="1387"/>
    <s v="CFS-BB"/>
    <s v="N"/>
    <m/>
    <m/>
    <m/>
    <n v="0"/>
    <n v="0"/>
    <n v="0"/>
    <n v="0"/>
    <n v="0"/>
    <n v="0"/>
    <m/>
  </r>
  <r>
    <n v="5954076"/>
    <s v="GOLION ELECTRICAL SDN. BHD."/>
    <n v="100105"/>
    <x v="1387"/>
    <s v="CFS-BB"/>
    <s v="Y"/>
    <n v="27596"/>
    <s v="Ling Ping Ping"/>
    <s v="RM"/>
    <n v="588325.21"/>
    <n v="0"/>
    <n v="293655.23"/>
    <n v="290487.53999999998"/>
    <n v="0"/>
    <n v="584142.77"/>
    <n v="-4182.4399999999441"/>
  </r>
  <r>
    <n v="5983797"/>
    <s v="OCR LAND HOLDINGS SDN BHD"/>
    <n v="100105"/>
    <x v="1387"/>
    <s v="CFS-BB"/>
    <s v="Y"/>
    <n v="96213"/>
    <s v="Wong Li Li"/>
    <s v="BDM"/>
    <n v="2040000"/>
    <n v="651637.09"/>
    <n v="0"/>
    <n v="500000"/>
    <n v="1120000"/>
    <n v="2271637.09"/>
    <n v="231637.08999999985"/>
  </r>
  <r>
    <n v="6062248"/>
    <s v="JUTA HAJAT SDN BHD                      "/>
    <n v="100105"/>
    <x v="1387"/>
    <s v="CFS-BB"/>
    <s v="Y"/>
    <n v="20558"/>
    <s v="Liau Shui Lee"/>
    <s v="BDM"/>
    <n v="0"/>
    <n v="0"/>
    <n v="0"/>
    <n v="0"/>
    <n v="50000"/>
    <n v="50000"/>
    <n v="50000"/>
  </r>
  <r>
    <n v="6085495"/>
    <s v="MOKPO BRICK (SIBU) SDN BHD"/>
    <n v="100105"/>
    <x v="1387"/>
    <s v="CFS-BB"/>
    <s v="N"/>
    <m/>
    <m/>
    <s v="RM"/>
    <n v="0"/>
    <n v="0"/>
    <n v="0"/>
    <n v="0"/>
    <n v="0"/>
    <n v="0"/>
    <m/>
  </r>
  <r>
    <n v="6111972"/>
    <s v="TEKNIK PEDOMAN SDN BHD"/>
    <n v="100105"/>
    <x v="1387"/>
    <s v="CFS-BB"/>
    <s v="N"/>
    <m/>
    <m/>
    <m/>
    <n v="0"/>
    <n v="0"/>
    <n v="0"/>
    <n v="0"/>
    <n v="0"/>
    <n v="0"/>
    <m/>
  </r>
  <r>
    <n v="6139796"/>
    <s v="LANDWORKS COMPANY SDN BHD"/>
    <n v="100105"/>
    <x v="1387"/>
    <s v="CFS-BB"/>
    <s v="Y"/>
    <n v="122984"/>
    <s v="Ting Heng Chin"/>
    <s v="RM"/>
    <n v="200000"/>
    <n v="0"/>
    <n v="0"/>
    <n v="506857.98"/>
    <n v="200000"/>
    <n v="706857.98"/>
    <n v="506857.98"/>
  </r>
  <r>
    <n v="6153746"/>
    <s v="SILICONNET TECHNOLOGIES SDN BHD"/>
    <n v="100105"/>
    <x v="1387"/>
    <s v="CFS-BB"/>
    <s v="N"/>
    <m/>
    <m/>
    <m/>
    <n v="0"/>
    <n v="0"/>
    <n v="0"/>
    <n v="0"/>
    <n v="0"/>
    <n v="0"/>
    <m/>
  </r>
  <r>
    <n v="6211482"/>
    <s v="STAR SHINE INDUSTRIES SDN BHD"/>
    <n v="100105"/>
    <x v="1387"/>
    <s v="CFS-BB"/>
    <s v="N"/>
    <m/>
    <m/>
    <m/>
    <n v="0"/>
    <n v="0"/>
    <n v="0"/>
    <n v="0"/>
    <n v="0"/>
    <n v="0"/>
    <m/>
  </r>
  <r>
    <n v="6233473"/>
    <s v="ASTEEL SDN BHD"/>
    <n v="100105"/>
    <x v="1387"/>
    <s v="CFS-BB"/>
    <s v="N"/>
    <m/>
    <m/>
    <m/>
    <n v="0"/>
    <n v="0"/>
    <n v="0"/>
    <n v="0"/>
    <n v="0"/>
    <n v="0"/>
    <m/>
  </r>
  <r>
    <n v="6313253"/>
    <s v="QUALITY CONCRETE SDN BHD                "/>
    <n v="100105"/>
    <x v="1387"/>
    <s v="CFS-BB"/>
    <s v="Y"/>
    <n v="95485"/>
    <s v="Jason Jasmy Khong"/>
    <s v="RM"/>
    <n v="4894990.59"/>
    <n v="0"/>
    <n v="989993.73"/>
    <n v="0"/>
    <n v="3800000"/>
    <n v="4789993.7300000004"/>
    <n v="-104996.8599999994"/>
  </r>
  <r>
    <n v="6320908"/>
    <s v="POLYFLOW PIPES SDN BHD"/>
    <n v="100105"/>
    <x v="1387"/>
    <s v="CFS-BB"/>
    <s v="Y"/>
    <m/>
    <m/>
    <s v="RM"/>
    <n v="0"/>
    <n v="0"/>
    <n v="0"/>
    <n v="0"/>
    <n v="0"/>
    <n v="0"/>
    <n v="0"/>
  </r>
  <r>
    <n v="6322930"/>
    <s v="LEE LING TIMBER SDN BHD"/>
    <n v="100105"/>
    <x v="1387"/>
    <s v="CFS-BB"/>
    <s v="Y"/>
    <n v="27596"/>
    <s v="Ling Ping Ping"/>
    <s v="RM"/>
    <n v="350000"/>
    <n v="0"/>
    <n v="0"/>
    <n v="0"/>
    <n v="350000"/>
    <n v="350000"/>
    <n v="0"/>
  </r>
  <r>
    <n v="6348504"/>
    <s v="CHUAN THYE MOTOR SDN BHD"/>
    <n v="100105"/>
    <x v="1387"/>
    <s v="CFS-BB"/>
    <s v="N"/>
    <m/>
    <m/>
    <m/>
    <n v="0"/>
    <n v="0"/>
    <n v="0"/>
    <n v="0"/>
    <n v="0"/>
    <n v="0"/>
    <m/>
  </r>
  <r>
    <n v="6436771"/>
    <s v="SRI KERDAU COMMODITIES SDN. BHD."/>
    <n v="100105"/>
    <x v="1387"/>
    <s v="CFS-BB"/>
    <s v="Y"/>
    <n v="86311"/>
    <s v="Zaitun Binti Zanudin"/>
    <s v="RM"/>
    <n v="9230154.8599999994"/>
    <n v="3609206.9499999997"/>
    <n v="3532713.91"/>
    <n v="0"/>
    <n v="0"/>
    <n v="7141920.8599999994"/>
    <n v="-2088234"/>
  </r>
  <r>
    <n v="6458681"/>
    <s v="SINAR RIBUAN SDN BHD"/>
    <n v="100105"/>
    <x v="1387"/>
    <s v="CFS-BB"/>
    <s v="Y"/>
    <m/>
    <m/>
    <m/>
    <n v="0"/>
    <n v="0"/>
    <n v="0"/>
    <n v="0"/>
    <n v="0"/>
    <n v="0"/>
    <n v="0"/>
  </r>
  <r>
    <n v="6458710"/>
    <s v="PERINGGIT SRI AUTO SERVICES SDN BHD"/>
    <n v="100105"/>
    <x v="1387"/>
    <s v="CFS-BB"/>
    <s v="Y"/>
    <n v="135991"/>
    <s v="Loh Yi Peng"/>
    <s v="RM"/>
    <n v="1550000"/>
    <n v="0"/>
    <n v="0"/>
    <n v="0"/>
    <n v="1550000"/>
    <n v="1550000"/>
    <n v="0"/>
  </r>
  <r>
    <n v="6492140"/>
    <s v="BOSTATE SDN BHD"/>
    <n v="100105"/>
    <x v="1387"/>
    <s v="CFS-BB"/>
    <s v="N"/>
    <m/>
    <m/>
    <s v="RM"/>
    <n v="0"/>
    <n v="0"/>
    <n v="0"/>
    <n v="0"/>
    <n v="0"/>
    <n v="0"/>
    <m/>
  </r>
  <r>
    <n v="6570942"/>
    <s v="GMC CONSTRUCTION &amp; TRADING SDN BHD"/>
    <n v="100105"/>
    <x v="1387"/>
    <s v="CFS-BB"/>
    <s v="N"/>
    <m/>
    <m/>
    <m/>
    <n v="0"/>
    <n v="0"/>
    <n v="0"/>
    <n v="0"/>
    <n v="0"/>
    <n v="0"/>
    <m/>
  </r>
  <r>
    <n v="6700198"/>
    <s v="KLASS SERVIS (MALAYSIA) SDN BHD         "/>
    <n v="100105"/>
    <x v="1387"/>
    <s v="CFS-BB"/>
    <s v="N"/>
    <m/>
    <m/>
    <m/>
    <n v="0"/>
    <n v="0"/>
    <n v="0"/>
    <n v="0"/>
    <n v="0"/>
    <n v="0"/>
    <m/>
  </r>
  <r>
    <n v="6738805"/>
    <s v="PERAK CORPORATION BERHAD"/>
    <n v="100105"/>
    <x v="1387"/>
    <s v="CFS-BB"/>
    <s v="Y"/>
    <n v="96896"/>
    <s v="Chong Bo Eing"/>
    <s v="BDM"/>
    <n v="100000"/>
    <n v="0"/>
    <n v="0"/>
    <n v="0"/>
    <n v="100000"/>
    <n v="100000"/>
    <n v="0"/>
  </r>
  <r>
    <n v="7005094"/>
    <s v="DK COMPOSITES SDN BHD(F/K DIAN KREATI SB"/>
    <n v="100105"/>
    <x v="1387"/>
    <s v="CFS-BB"/>
    <s v="Y"/>
    <n v="128450"/>
    <s v="Low Hong Joo"/>
    <s v="RM"/>
    <n v="7436745.3799999999"/>
    <n v="0"/>
    <n v="1011163.6"/>
    <n v="0"/>
    <n v="6380000"/>
    <n v="7391163.5999999996"/>
    <n v="-45581.780000000261"/>
  </r>
  <r>
    <n v="7120889"/>
    <s v="MEGAHIJAU SDN BHD"/>
    <n v="100105"/>
    <x v="1387"/>
    <s v="CFS-BB"/>
    <s v="N"/>
    <n v="27353"/>
    <s v="Tuan Ak Ajai"/>
    <s v="RM"/>
    <n v="0"/>
    <n v="0"/>
    <n v="0"/>
    <n v="0"/>
    <n v="0"/>
    <n v="0"/>
    <m/>
  </r>
  <r>
    <n v="7163313"/>
    <s v="SUNZEN CORPORATION SDN BHD"/>
    <n v="100105"/>
    <x v="1387"/>
    <s v="CFS-BB"/>
    <s v="Y"/>
    <n v="136655"/>
    <s v="Lee Ji Yin"/>
    <s v="RM"/>
    <n v="5722746.0999999996"/>
    <n v="64767.65"/>
    <n v="0"/>
    <n v="250000"/>
    <n v="2500000"/>
    <n v="2814767.65"/>
    <n v="-2907978.4499999997"/>
  </r>
  <r>
    <n v="7165088"/>
    <s v="CURTIN (MALAYSIA) SDN BHD               "/>
    <n v="100105"/>
    <x v="1387"/>
    <s v="CFS-BB"/>
    <s v="Y"/>
    <n v="97392"/>
    <s v="Ling Bei Xi"/>
    <s v="RM"/>
    <n v="0"/>
    <n v="0"/>
    <n v="0"/>
    <n v="0"/>
    <n v="100000"/>
    <n v="100000"/>
    <n v="100000"/>
  </r>
  <r>
    <n v="7184647"/>
    <s v="CHUNG HUAT ENTERPRISES                  "/>
    <n v="100105"/>
    <x v="1387"/>
    <s v="CFS-BB"/>
    <s v="Y"/>
    <n v="27596"/>
    <s v="Ling Ping Ping"/>
    <s v="RM"/>
    <n v="700000"/>
    <n v="712559.69000000006"/>
    <n v="0"/>
    <n v="0"/>
    <n v="0"/>
    <n v="712559.69000000006"/>
    <n v="12559.690000000061"/>
  </r>
  <r>
    <n v="7213490"/>
    <s v="SYARIKAT PEMBINAAN CAMERON HIGHLANDS JAYA SDN BHD"/>
    <n v="100105"/>
    <x v="1387"/>
    <s v="CFS-BB"/>
    <s v="N"/>
    <n v="96896"/>
    <s v="Chong Bo Eing"/>
    <s v="BDM"/>
    <n v="0"/>
    <n v="0"/>
    <n v="0"/>
    <n v="0"/>
    <n v="0"/>
    <n v="0"/>
    <m/>
  </r>
  <r>
    <n v="7215450"/>
    <s v="MEDIAFORTE (MALAYSIA) SDN BHD           "/>
    <n v="100105"/>
    <x v="1387"/>
    <s v="CFS-BB"/>
    <s v="N"/>
    <m/>
    <m/>
    <m/>
    <n v="0"/>
    <n v="0"/>
    <n v="0"/>
    <n v="0"/>
    <n v="0"/>
    <n v="0"/>
    <m/>
  </r>
  <r>
    <n v="7285142"/>
    <s v="BINA JATI SDN. BHD."/>
    <n v="100105"/>
    <x v="1387"/>
    <s v="CFS-BB"/>
    <s v="Y"/>
    <n v="133114"/>
    <s v="Cheong Zhe Hou"/>
    <s v="BDM"/>
    <n v="11540498.09"/>
    <n v="1837022.27"/>
    <n v="2020296.74"/>
    <n v="0"/>
    <n v="5500000"/>
    <n v="9357319.0099999998"/>
    <n v="-2183179.08"/>
  </r>
  <r>
    <n v="7321611"/>
    <s v="SRI KANCIL DEVELOPMENT SDN BHD"/>
    <n v="100105"/>
    <x v="1387"/>
    <s v="CFS-BB"/>
    <s v="Y"/>
    <n v="131072"/>
    <s v="Pneh Joo Li"/>
    <s v="RM"/>
    <n v="700000"/>
    <n v="0"/>
    <n v="0"/>
    <n v="0"/>
    <n v="700000"/>
    <n v="700000"/>
    <n v="0"/>
  </r>
  <r>
    <n v="7369052"/>
    <s v="TAN CHIN TECK &amp; SONS CONSTRUCTION SDN BHD"/>
    <n v="100105"/>
    <x v="1387"/>
    <s v="CFS-BB"/>
    <s v="Y"/>
    <n v="86311"/>
    <s v="Zaitun Binti Zanudin"/>
    <s v="RM"/>
    <n v="1678139.75"/>
    <n v="0"/>
    <n v="1668759.84"/>
    <n v="0"/>
    <n v="0"/>
    <n v="1668759.84"/>
    <n v="-9379.9099999999162"/>
  </r>
  <r>
    <n v="7370597"/>
    <s v="BESTPLY SDN BHD"/>
    <n v="100105"/>
    <x v="1387"/>
    <s v="CFS-BB"/>
    <s v="Y"/>
    <n v="122984"/>
    <s v="Ting Heng Chin"/>
    <s v="RM"/>
    <n v="100000"/>
    <n v="0"/>
    <n v="0"/>
    <n v="601005.48"/>
    <n v="100000"/>
    <n v="701005.48"/>
    <n v="601005.48"/>
  </r>
  <r>
    <n v="7384266"/>
    <s v="DWITASIK ENGINEERING &amp; INTERIORS SDN BHD"/>
    <n v="100105"/>
    <x v="1387"/>
    <s v="CFS-BB"/>
    <s v="Y"/>
    <n v="129943"/>
    <s v="Saw Li Ming"/>
    <s v="RM"/>
    <n v="0"/>
    <n v="0"/>
    <n v="0"/>
    <n v="0"/>
    <n v="200000"/>
    <n v="200000"/>
    <n v="200000"/>
  </r>
  <r>
    <n v="7401713"/>
    <s v="PERNIAGAAN MUHAR SDN BHD"/>
    <n v="100105"/>
    <x v="1387"/>
    <s v="CFS-BB"/>
    <s v="Y"/>
    <n v="86691"/>
    <s v="Siti Hanisah Binti Mat Puad"/>
    <s v="BDM"/>
    <n v="0"/>
    <n v="0"/>
    <n v="0"/>
    <n v="0"/>
    <n v="0"/>
    <n v="0"/>
    <n v="0"/>
  </r>
  <r>
    <n v="7433606"/>
    <s v="PANANTARA DEVELOPMENT SDN BHD"/>
    <n v="100105"/>
    <x v="1387"/>
    <s v="CFS-BB"/>
    <s v="Y"/>
    <n v="86311"/>
    <s v="Zaitun Binti Zanudin"/>
    <s v="RM"/>
    <n v="300000"/>
    <n v="0"/>
    <n v="0"/>
    <n v="500837.92"/>
    <n v="300000"/>
    <n v="800837.91999999993"/>
    <n v="500837.91999999993"/>
  </r>
  <r>
    <n v="7466243"/>
    <s v="LEAPFROG DISTRIBUTION SDN BHD           "/>
    <n v="100105"/>
    <x v="1387"/>
    <s v="CFS-BB"/>
    <s v="N"/>
    <m/>
    <m/>
    <m/>
    <n v="0"/>
    <n v="0"/>
    <n v="0"/>
    <n v="0"/>
    <n v="0"/>
    <n v="0"/>
    <m/>
  </r>
  <r>
    <n v="7551868"/>
    <s v="MCB INDUSTRIES SDN BHD"/>
    <n v="100105"/>
    <x v="1387"/>
    <s v="CFS-BB"/>
    <s v="Y"/>
    <n v="82323"/>
    <s v="Yeoh Zhen Yi"/>
    <s v="BDM Head"/>
    <n v="42472601.480000004"/>
    <n v="6258087.8900000006"/>
    <n v="4998401"/>
    <n v="0"/>
    <n v="21000000"/>
    <n v="32256488.890000001"/>
    <n v="-10216112.590000004"/>
  </r>
  <r>
    <n v="7555231"/>
    <s v="BRIGHT PACKAGING INDUSTRY BERHAD"/>
    <n v="100105"/>
    <x v="1387"/>
    <s v="CFS-BB"/>
    <s v="N"/>
    <m/>
    <m/>
    <m/>
    <n v="0"/>
    <n v="0"/>
    <n v="0"/>
    <n v="0"/>
    <n v="0"/>
    <n v="0"/>
    <m/>
  </r>
  <r>
    <n v="7558155"/>
    <s v="RASAJA SDN BHD"/>
    <n v="100105"/>
    <x v="1387"/>
    <s v="CFS-BB"/>
    <s v="N"/>
    <m/>
    <m/>
    <m/>
    <n v="0"/>
    <n v="0"/>
    <n v="0"/>
    <n v="0"/>
    <n v="0"/>
    <n v="0"/>
    <m/>
  </r>
  <r>
    <n v="7558978"/>
    <s v="SUNGAI LONG INDUSTRIES S/B              "/>
    <n v="100105"/>
    <x v="1387"/>
    <s v="CFS-BB"/>
    <s v="Y"/>
    <n v="133114"/>
    <s v="Cheong Zhe Hou"/>
    <s v="BDM"/>
    <n v="0"/>
    <n v="2852701.74"/>
    <n v="0"/>
    <n v="0"/>
    <n v="0"/>
    <n v="2852701.74"/>
    <n v="2852701.74"/>
  </r>
  <r>
    <n v="7569673"/>
    <s v="TUNAS MANJA DEV &amp; CONST S/B             "/>
    <n v="100105"/>
    <x v="1387"/>
    <s v="CFS-BB"/>
    <s v="N"/>
    <m/>
    <m/>
    <m/>
    <n v="0"/>
    <n v="0"/>
    <n v="0"/>
    <n v="0"/>
    <n v="0"/>
    <n v="0"/>
    <m/>
  </r>
  <r>
    <n v="7572371"/>
    <s v="GAYA RESOURCES SDN.BHD."/>
    <n v="100105"/>
    <x v="1387"/>
    <s v="CFS-BB"/>
    <s v="Y"/>
    <n v="95485"/>
    <s v="Jason Jasmy Khong"/>
    <s v="RM"/>
    <n v="500000"/>
    <n v="304503.40999999997"/>
    <n v="0"/>
    <n v="2884072.11"/>
    <n v="200000"/>
    <n v="3388575.52"/>
    <n v="2888575.52"/>
  </r>
  <r>
    <n v="7573134"/>
    <s v="TWINVIEW DEVELOPMENT SDN BHD"/>
    <n v="100105"/>
    <x v="1387"/>
    <s v="CFS-BB"/>
    <s v="N"/>
    <m/>
    <m/>
    <m/>
    <n v="0"/>
    <n v="0"/>
    <n v="0"/>
    <n v="0"/>
    <n v="0"/>
    <n v="0"/>
    <m/>
  </r>
  <r>
    <n v="7575582"/>
    <s v="SENA DIECASTING INDUSTRIES SDN BHD"/>
    <n v="100105"/>
    <x v="1387"/>
    <s v="CFS-BB"/>
    <s v="Y"/>
    <m/>
    <m/>
    <m/>
    <n v="0"/>
    <n v="0"/>
    <n v="0"/>
    <n v="0"/>
    <n v="0"/>
    <n v="0"/>
    <n v="0"/>
  </r>
  <r>
    <n v="7584982"/>
    <s v="NUSA UTAMA S/B                          "/>
    <n v="100105"/>
    <x v="1387"/>
    <s v="CFS-BB"/>
    <s v="N"/>
    <m/>
    <m/>
    <m/>
    <n v="0"/>
    <n v="0"/>
    <n v="0"/>
    <n v="0"/>
    <n v="0"/>
    <n v="0"/>
    <m/>
  </r>
  <r>
    <n v="7644212"/>
    <s v="UNITED BREM SDN BHD"/>
    <n v="100105"/>
    <x v="1387"/>
    <s v="CFS-BB"/>
    <s v="Y"/>
    <n v="136655"/>
    <s v="Lee Ji Yin"/>
    <s v="RM"/>
    <n v="5600000"/>
    <n v="0"/>
    <n v="0"/>
    <n v="200344.03"/>
    <n v="5600000"/>
    <n v="5800344.0300000003"/>
    <n v="200344.03000000026"/>
  </r>
  <r>
    <n v="7660125"/>
    <s v="DWITASIK CONSTRUCTION SDN BHD           "/>
    <n v="100105"/>
    <x v="1387"/>
    <s v="CFS-BB"/>
    <s v="Y"/>
    <n v="129943"/>
    <s v="Saw Li Ming"/>
    <s v="RM"/>
    <n v="0"/>
    <n v="0"/>
    <n v="0"/>
    <n v="0"/>
    <n v="220000"/>
    <n v="220000"/>
    <n v="220000"/>
  </r>
  <r>
    <n v="7669212"/>
    <s v="IK CHIN TRAVEL SERVICE (K) SDN BHD"/>
    <n v="100105"/>
    <x v="1387"/>
    <s v="CFS-BB"/>
    <s v="Y"/>
    <n v="129478"/>
    <s v="Evelyn Yang Hueh Wan"/>
    <s v="RM"/>
    <n v="60000"/>
    <n v="0"/>
    <n v="0"/>
    <n v="0"/>
    <n v="60000"/>
    <n v="60000"/>
    <n v="0"/>
  </r>
  <r>
    <n v="7672359"/>
    <s v="SRI ESBINA (M) SDN BHD"/>
    <n v="100105"/>
    <x v="1387"/>
    <s v="CFS-BB"/>
    <s v="Y"/>
    <n v="20558"/>
    <s v="Liau Shui Lee"/>
    <s v="BDM"/>
    <n v="1027329.41"/>
    <n v="0"/>
    <n v="1010999.61"/>
    <n v="0"/>
    <n v="10830"/>
    <n v="1021829.61"/>
    <n v="-5499.8000000000466"/>
  </r>
  <r>
    <n v="7689794"/>
    <s v="LCS INDUSTRIES SDN BHD"/>
    <n v="100105"/>
    <x v="1387"/>
    <s v="CFS-BB"/>
    <s v="Y"/>
    <n v="95485"/>
    <s v="Jason Jasmy Khong"/>
    <s v="RM"/>
    <n v="202361.69"/>
    <n v="0"/>
    <n v="201574.47"/>
    <n v="0"/>
    <n v="0"/>
    <n v="201574.47"/>
    <n v="-787.22000000000116"/>
  </r>
  <r>
    <n v="7819251"/>
    <s v="LIMBANG PARTS SERVICES SDN BHD"/>
    <n v="100105"/>
    <x v="1387"/>
    <s v="CFS-BB"/>
    <s v="Y"/>
    <n v="27596"/>
    <s v="Ling Ping Ping"/>
    <s v="RM"/>
    <n v="0"/>
    <n v="0"/>
    <n v="0"/>
    <n v="40067.06"/>
    <n v="0"/>
    <n v="40067.06"/>
    <n v="40067.06"/>
  </r>
  <r>
    <n v="7850668"/>
    <s v="TUNAS CAPITAL SDN BHD"/>
    <n v="100105"/>
    <x v="1387"/>
    <s v="CFS-BB"/>
    <s v="N"/>
    <n v="84046"/>
    <s v="Yap Sue Yee"/>
    <s v="BDM "/>
    <n v="0"/>
    <n v="0"/>
    <n v="0"/>
    <n v="0"/>
    <n v="0"/>
    <n v="0"/>
    <m/>
  </r>
  <r>
    <n v="8048738"/>
    <s v="TA WIN INDUSTRIES (M) SDN BHD"/>
    <n v="100105"/>
    <x v="1387"/>
    <s v="CFS-BB"/>
    <s v="Y"/>
    <n v="99662"/>
    <s v="Edwin Tan Teck Beng"/>
    <s v="BDM"/>
    <n v="45000000"/>
    <n v="0"/>
    <n v="0"/>
    <n v="1001675.78"/>
    <n v="45000000"/>
    <n v="46001675.780000001"/>
    <n v="1001675.7800000012"/>
  </r>
  <r>
    <n v="8051403"/>
    <s v="EKSPO PERABUT TECK SEONG                "/>
    <n v="100105"/>
    <x v="1387"/>
    <s v="CFS-BB"/>
    <s v="Y"/>
    <n v="86311"/>
    <s v="Zaitun Binti Zanudin"/>
    <s v="RM"/>
    <n v="453982.53"/>
    <n v="0"/>
    <n v="452655.02"/>
    <n v="0"/>
    <n v="0"/>
    <n v="452655.02"/>
    <n v="-1327.5100000000093"/>
  </r>
  <r>
    <n v="8091134"/>
    <s v="BORNEO AGRO-RESOURCES SDN BHD"/>
    <n v="100105"/>
    <x v="1387"/>
    <s v="CFS-BB"/>
    <s v="Y"/>
    <n v="27353"/>
    <s v="Tuan Ak Ajai"/>
    <s v="RM"/>
    <n v="0"/>
    <n v="0"/>
    <n v="0"/>
    <n v="6000000"/>
    <n v="0"/>
    <n v="6000000"/>
    <n v="6000000"/>
  </r>
  <r>
    <n v="8154873"/>
    <s v="CHUNG HUAT INDUSTRIES SDN BHD"/>
    <n v="100105"/>
    <x v="1387"/>
    <s v="CFS-BB"/>
    <s v="Y"/>
    <n v="27596"/>
    <s v="Ling Ping Ping"/>
    <s v="RM"/>
    <n v="3402461.27"/>
    <n v="1015317.49"/>
    <n v="201640.86"/>
    <n v="1255700.1399999999"/>
    <n v="2200000"/>
    <n v="4672658.49"/>
    <n v="1270197.2200000002"/>
  </r>
  <r>
    <n v="8157785"/>
    <s v="UNIVERSITI TUN ABDUL RAZAK SDN BHD"/>
    <n v="100105"/>
    <x v="1387"/>
    <s v="CFS-BB"/>
    <s v="Y"/>
    <n v="125977"/>
    <s v="Chai Ke Yun"/>
    <s v="RM"/>
    <n v="1772019.49"/>
    <n v="0"/>
    <n v="1764679.67"/>
    <n v="0"/>
    <n v="0"/>
    <n v="1764679.67"/>
    <n v="-7339.8200000000652"/>
  </r>
  <r>
    <n v="8245963"/>
    <s v="PELANCONGAN MERDEKA SDN BHD"/>
    <n v="100105"/>
    <x v="1387"/>
    <s v="CFS-BB"/>
    <s v="Y"/>
    <n v="129478"/>
    <s v="Evelyn Yang Hueh Wan"/>
    <s v="RM"/>
    <n v="60000"/>
    <n v="0"/>
    <n v="0"/>
    <n v="0"/>
    <n v="60000"/>
    <n v="60000"/>
    <n v="0"/>
  </r>
  <r>
    <n v="8246425"/>
    <s v="DHAYA MAJU INFRASTRUCTURE (ASIA) SDN BHD"/>
    <n v="100105"/>
    <x v="1387"/>
    <s v="CFS-BB"/>
    <s v="Y"/>
    <n v="86289"/>
    <s v="Nassrul Hisyam Bin Nordin"/>
    <s v="BDM"/>
    <n v="38084309.57"/>
    <n v="0"/>
    <n v="9206518.3800000008"/>
    <n v="0"/>
    <n v="23000000"/>
    <n v="32206518.380000003"/>
    <n v="-5877791.1899999976"/>
  </r>
  <r>
    <n v="8669887"/>
    <s v="CHEN YII CONSTRUCTION SDN BHD"/>
    <n v="100105"/>
    <x v="1387"/>
    <s v="CFS-BB"/>
    <s v="Y"/>
    <m/>
    <m/>
    <m/>
    <n v="200000"/>
    <n v="0"/>
    <n v="0"/>
    <n v="0"/>
    <n v="200000"/>
    <n v="200000"/>
    <n v="0"/>
  </r>
  <r>
    <n v="8903264"/>
    <s v="LFE ENGINEERING SDN BHD"/>
    <n v="100105"/>
    <x v="1387"/>
    <s v="CFS-BB"/>
    <s v="N"/>
    <m/>
    <m/>
    <m/>
    <n v="0"/>
    <n v="0"/>
    <n v="0"/>
    <n v="0"/>
    <n v="0"/>
    <n v="0"/>
    <m/>
  </r>
  <r>
    <n v="8967130"/>
    <s v="TECK YIEN CONSTRUCTION SDN BHD"/>
    <n v="100105"/>
    <x v="1387"/>
    <s v="CFS-BB"/>
    <s v="Y"/>
    <n v="128155"/>
    <s v="Colin Wong Siew King"/>
    <s v="RM"/>
    <n v="13624867.32"/>
    <n v="104959.7"/>
    <n v="0"/>
    <n v="1369911.56"/>
    <n v="2750000"/>
    <n v="4224871.26"/>
    <n v="-9399996.0600000005"/>
  </r>
  <r>
    <n v="9011555"/>
    <s v="CLUB TWENTY-ONE RETAIL (MALAYSIA) SDN BH"/>
    <n v="100105"/>
    <x v="1387"/>
    <s v="CFS-BB"/>
    <s v="N"/>
    <m/>
    <m/>
    <m/>
    <n v="0"/>
    <n v="0"/>
    <n v="0"/>
    <n v="0"/>
    <n v="0"/>
    <n v="0"/>
    <m/>
  </r>
  <r>
    <n v="9057207"/>
    <s v="KAMUNTING PREMIX PLANT SDN BHD"/>
    <n v="100105"/>
    <x v="1387"/>
    <s v="CFS-BB"/>
    <s v="Y"/>
    <n v="130810"/>
    <s v="Ng Shin Theng"/>
    <s v="RM"/>
    <n v="616000"/>
    <n v="602704.01"/>
    <n v="0"/>
    <n v="0"/>
    <n v="0"/>
    <n v="602704.01"/>
    <n v="-13295.989999999991"/>
  </r>
  <r>
    <n v="9071997"/>
    <s v="ATTRACTIVE VENTURE SDN BHD"/>
    <n v="100105"/>
    <x v="1387"/>
    <s v="CFS-BB"/>
    <s v="N"/>
    <m/>
    <m/>
    <m/>
    <n v="0"/>
    <n v="0"/>
    <n v="0"/>
    <n v="0"/>
    <n v="0"/>
    <n v="0"/>
    <m/>
  </r>
  <r>
    <n v="9079472"/>
    <s v="PARADISE TRAVEL AND TOURS SDN BHD"/>
    <n v="100105"/>
    <x v="1387"/>
    <s v="CFS-BB"/>
    <s v="N"/>
    <m/>
    <m/>
    <m/>
    <n v="0"/>
    <n v="0"/>
    <n v="0"/>
    <n v="0"/>
    <n v="0"/>
    <n v="0"/>
    <m/>
  </r>
  <r>
    <n v="9083800"/>
    <s v="TUNGLING DEVELOPMENT SDN BHD            "/>
    <n v="100105"/>
    <x v="1387"/>
    <s v="CFS-BB"/>
    <s v="Y"/>
    <n v="125824"/>
    <s v="Loo Shuet Ling"/>
    <s v="BDM"/>
    <n v="0"/>
    <n v="0"/>
    <n v="0"/>
    <n v="0"/>
    <n v="1500000"/>
    <n v="1500000"/>
    <n v="1500000"/>
  </r>
  <r>
    <n v="9087279"/>
    <s v="GUNUNG RESOURCES SDN BHD"/>
    <n v="100105"/>
    <x v="1387"/>
    <s v="CFS-BB"/>
    <s v="N"/>
    <m/>
    <m/>
    <m/>
    <n v="0"/>
    <n v="0"/>
    <n v="0"/>
    <n v="0"/>
    <n v="0"/>
    <n v="0"/>
    <m/>
  </r>
  <r>
    <n v="9118894"/>
    <s v="DESTINY TRANSPORT SDN BHD"/>
    <n v="100105"/>
    <x v="1387"/>
    <s v="CFS-BB"/>
    <s v="N"/>
    <m/>
    <m/>
    <m/>
    <n v="0"/>
    <n v="0"/>
    <n v="0"/>
    <n v="0"/>
    <n v="0"/>
    <n v="0"/>
    <m/>
  </r>
  <r>
    <n v="9156219"/>
    <s v="LEE SING TRADING COMPANY"/>
    <n v="100105"/>
    <x v="1387"/>
    <s v="CFS-BB"/>
    <s v="Y"/>
    <m/>
    <m/>
    <m/>
    <n v="0"/>
    <n v="0"/>
    <n v="0"/>
    <n v="0"/>
    <n v="0"/>
    <n v="0"/>
    <n v="0"/>
  </r>
  <r>
    <n v="9170976"/>
    <s v="ELECTCOMS BERHAD"/>
    <n v="100105"/>
    <x v="1387"/>
    <s v="CFS-BB"/>
    <s v="Y"/>
    <n v="125977"/>
    <s v="Chai Ke Yun"/>
    <s v="RM"/>
    <n v="2000000"/>
    <n v="0"/>
    <n v="0"/>
    <n v="200335.18"/>
    <n v="2000000"/>
    <n v="2200335.1800000002"/>
    <n v="200335.18000000017"/>
  </r>
  <r>
    <n v="9195088"/>
    <s v="DESTINY SHIPPING AGENCY SDN BHD"/>
    <n v="100105"/>
    <x v="1387"/>
    <s v="CFS-BB"/>
    <s v="N"/>
    <m/>
    <m/>
    <m/>
    <n v="0"/>
    <n v="0"/>
    <n v="0"/>
    <n v="0"/>
    <n v="0"/>
    <n v="0"/>
    <m/>
  </r>
  <r>
    <n v="9213822"/>
    <s v="JINSOLID SDN BHD"/>
    <n v="100105"/>
    <x v="1387"/>
    <s v="CFS-BB"/>
    <s v="Y"/>
    <n v="136964"/>
    <s v="Ting Ding Ping"/>
    <s v="RM"/>
    <n v="3920000"/>
    <n v="1915415.97"/>
    <n v="0"/>
    <n v="0"/>
    <n v="0"/>
    <n v="1915415.97"/>
    <n v="-2004584.03"/>
  </r>
  <r>
    <n v="9244978"/>
    <s v="BBC PETROL STATION SDN BHD"/>
    <n v="100105"/>
    <x v="1387"/>
    <s v="CFS-BB"/>
    <s v="Y"/>
    <n v="128155"/>
    <s v="Colin Wong Siew King"/>
    <s v="RM"/>
    <n v="0"/>
    <n v="0"/>
    <n v="0"/>
    <n v="851492.12"/>
    <n v="0"/>
    <n v="851492.12"/>
    <n v="851492.12"/>
  </r>
  <r>
    <n v="9317262"/>
    <s v="GOLDEN SHOGUN SDN. BHD."/>
    <n v="100105"/>
    <x v="1387"/>
    <s v="CFS-BB"/>
    <s v="Y"/>
    <n v="27596"/>
    <s v="Ling Ping Ping"/>
    <s v="RM"/>
    <n v="562242.82000000007"/>
    <n v="0"/>
    <n v="241495.22"/>
    <n v="0"/>
    <n v="320000"/>
    <n v="561495.22"/>
    <n v="-747.60000000009313"/>
  </r>
  <r>
    <n v="9551971"/>
    <s v="AERODRIVE SDN BHD"/>
    <n v="100105"/>
    <x v="1387"/>
    <s v="CFS-BB"/>
    <s v="Y"/>
    <n v="129478"/>
    <s v="Evelyn Yang Hueh Wan"/>
    <s v="RM"/>
    <n v="776572.60000000009"/>
    <n v="0"/>
    <n v="774381.76"/>
    <n v="0"/>
    <n v="0"/>
    <n v="774381.76"/>
    <n v="-2190.8400000000838"/>
  </r>
  <r>
    <n v="9574761"/>
    <s v="SJTD REALTY &amp; DEVELOPMENT SDN BHD"/>
    <n v="100105"/>
    <x v="1387"/>
    <s v="CFS-BB"/>
    <s v="N"/>
    <m/>
    <m/>
    <m/>
    <n v="0"/>
    <n v="0"/>
    <n v="0"/>
    <n v="0"/>
    <n v="0"/>
    <n v="0"/>
    <m/>
  </r>
  <r>
    <n v="9584040"/>
    <s v="PANANTARA BINA SDN BHD"/>
    <n v="100105"/>
    <x v="1387"/>
    <s v="CFS-BB"/>
    <s v="Y"/>
    <n v="86311"/>
    <s v="Zaitun Binti Zanudin"/>
    <s v="RM"/>
    <n v="262000"/>
    <n v="0"/>
    <n v="0"/>
    <n v="0"/>
    <n v="262000"/>
    <n v="262000"/>
    <n v="0"/>
  </r>
  <r>
    <n v="9592116"/>
    <s v="ASCOLTE (M) SDN BHD"/>
    <n v="100105"/>
    <x v="1387"/>
    <s v="CFS-BB"/>
    <s v="N"/>
    <m/>
    <m/>
    <m/>
    <n v="0"/>
    <n v="0"/>
    <n v="0"/>
    <n v="0"/>
    <n v="0"/>
    <n v="0"/>
    <m/>
  </r>
  <r>
    <n v="9592479"/>
    <s v="ARA SETIA SDN BHD"/>
    <n v="100105"/>
    <x v="1387"/>
    <s v="CFS-BB"/>
    <s v="Y"/>
    <n v="134257"/>
    <s v="Wong Boon Su"/>
    <s v="RM"/>
    <n v="1520000"/>
    <n v="158056.01"/>
    <n v="0"/>
    <n v="0"/>
    <n v="0"/>
    <n v="158056.01"/>
    <n v="-1361943.99"/>
  </r>
  <r>
    <n v="9599336"/>
    <s v="CHYE HIN LAND SDN BHD                   "/>
    <n v="100105"/>
    <x v="1387"/>
    <s v="CFS-BB"/>
    <s v="N"/>
    <m/>
    <m/>
    <m/>
    <n v="0"/>
    <n v="0"/>
    <n v="0"/>
    <n v="0"/>
    <n v="0"/>
    <n v="0"/>
    <m/>
  </r>
  <r>
    <n v="9603653"/>
    <s v="EMERALD DOMAIN DEVELOPMENT SDN BHD"/>
    <n v="100105"/>
    <x v="1387"/>
    <s v="CFS-BB"/>
    <s v="Y"/>
    <n v="133114"/>
    <s v="Cheong Zhe Hou"/>
    <s v="BDM"/>
    <n v="24963834.559999999"/>
    <n v="16822979.390000001"/>
    <n v="2943834.56"/>
    <n v="0"/>
    <n v="2000000"/>
    <n v="21766813.949999999"/>
    <n v="-3197020.6099999994"/>
  </r>
  <r>
    <n v="9606721"/>
    <s v="GABUNGAN EHSAN SDN BHD                  "/>
    <n v="100105"/>
    <x v="1387"/>
    <s v="CFS-BB"/>
    <s v="Y"/>
    <m/>
    <m/>
    <m/>
    <n v="0"/>
    <n v="0"/>
    <n v="0"/>
    <n v="0"/>
    <n v="500000"/>
    <n v="500000"/>
    <n v="500000"/>
  </r>
  <r>
    <n v="9650514"/>
    <s v="TONG SAN CHAN ENTERPRISE"/>
    <n v="100105"/>
    <x v="1387"/>
    <s v="CFS-BB"/>
    <s v="N"/>
    <m/>
    <m/>
    <m/>
    <n v="0"/>
    <n v="0"/>
    <n v="0"/>
    <n v="0"/>
    <n v="0"/>
    <n v="0"/>
    <m/>
  </r>
  <r>
    <n v="9678009"/>
    <s v="LMS TECHNOLOGY DISTRIBUTIONS SDN.BHD."/>
    <n v="100105"/>
    <x v="1387"/>
    <s v="CFS-BB"/>
    <s v="Y"/>
    <n v="133637"/>
    <s v="Ng Chuan Xun"/>
    <s v="RM"/>
    <n v="800000"/>
    <n v="0"/>
    <n v="0"/>
    <n v="0"/>
    <n v="800000"/>
    <n v="800000"/>
    <n v="0"/>
  </r>
  <r>
    <n v="9686259"/>
    <s v="MULTIWAY AUTO SDN BHD"/>
    <n v="100105"/>
    <x v="1387"/>
    <s v="CFS-BB"/>
    <s v="Y"/>
    <n v="86311"/>
    <s v="Zaitun Binti Zanudin"/>
    <s v="RM"/>
    <n v="300000"/>
    <n v="0"/>
    <n v="0"/>
    <n v="0"/>
    <n v="300000"/>
    <n v="300000"/>
    <n v="0"/>
  </r>
  <r>
    <n v="9746330"/>
    <s v="INDAH BANDARAN SDN BHD"/>
    <n v="100105"/>
    <x v="1387"/>
    <s v="CFS-BB"/>
    <s v="Y"/>
    <n v="70925"/>
    <s v="Sharifah Nor Hamiza Binti Syed Mohd"/>
    <s v="RM"/>
    <n v="10000"/>
    <n v="0"/>
    <n v="0"/>
    <n v="0"/>
    <n v="10000"/>
    <n v="10000"/>
    <n v="0"/>
  </r>
  <r>
    <n v="9766109"/>
    <s v="MULTIPLEX REALTY SDN BHD"/>
    <n v="100105"/>
    <x v="1387"/>
    <s v="CFS-BB"/>
    <s v="Y"/>
    <n v="131356"/>
    <s v="Gan Swee Fong"/>
    <s v="RM"/>
    <n v="1319020.07"/>
    <n v="0"/>
    <n v="1312680.05"/>
    <n v="0"/>
    <n v="0"/>
    <n v="1312680.05"/>
    <n v="-6340.0200000000186"/>
  </r>
  <r>
    <n v="9881743"/>
    <s v="AZAM CERIA SDN BHD"/>
    <n v="100105"/>
    <x v="1387"/>
    <s v="CFS-BB"/>
    <s v="Y"/>
    <n v="129478"/>
    <s v="Evelyn Yang Hueh Wan"/>
    <s v="RM"/>
    <n v="263900"/>
    <n v="203406"/>
    <n v="0"/>
    <n v="150000"/>
    <n v="63900"/>
    <n v="417306"/>
    <n v="153406"/>
  </r>
  <r>
    <n v="9941183"/>
    <s v="MERIDIAN EMPIRE SDN BHD"/>
    <n v="100105"/>
    <x v="1387"/>
    <s v="CFS-BB"/>
    <s v="N"/>
    <m/>
    <m/>
    <m/>
    <n v="0"/>
    <n v="0"/>
    <n v="0"/>
    <n v="0"/>
    <n v="0"/>
    <n v="0"/>
    <m/>
  </r>
  <r>
    <n v="10046752"/>
    <s v="MUTIARA MORTGAGE &amp; CREDIT SDN BHD"/>
    <n v="100105"/>
    <x v="1387"/>
    <s v="CFS-BB"/>
    <s v="N"/>
    <m/>
    <m/>
    <m/>
    <n v="0"/>
    <n v="0"/>
    <n v="0"/>
    <n v="0"/>
    <n v="0"/>
    <n v="0"/>
    <m/>
  </r>
  <r>
    <n v="10168099"/>
    <s v="UTAMUS MAJU SDN BHD"/>
    <n v="100105"/>
    <x v="1387"/>
    <s v="CFS-BB"/>
    <s v="Y"/>
    <n v="61742"/>
    <s v="Wong Hung Kiew"/>
    <s v="BDM"/>
    <n v="2251123.7199999997"/>
    <n v="0"/>
    <n v="1695963.82"/>
    <n v="0"/>
    <n v="1025000"/>
    <n v="2720963.8200000003"/>
    <n v="469840.10000000056"/>
  </r>
  <r>
    <n v="10175570"/>
    <s v="INDAH PERAK SDN BHD"/>
    <n v="100105"/>
    <x v="1387"/>
    <s v="CFS-BB"/>
    <s v="Y"/>
    <n v="131072"/>
    <s v="Pneh Joo Li"/>
    <s v="RM"/>
    <n v="17201400"/>
    <n v="8750963.9400000013"/>
    <n v="0"/>
    <n v="0"/>
    <n v="0"/>
    <n v="8750963.9400000013"/>
    <n v="-8450436.0599999987"/>
  </r>
  <r>
    <n v="10255025"/>
    <s v="LIK-YONG ENTERPRISE SDN BHD"/>
    <n v="100105"/>
    <x v="1387"/>
    <s v="CFS-BB"/>
    <s v="Y"/>
    <n v="128155"/>
    <s v="Colin Wong Siew King"/>
    <s v="RM"/>
    <n v="500000"/>
    <n v="506975.94"/>
    <n v="0"/>
    <n v="0"/>
    <n v="0"/>
    <n v="506975.94"/>
    <n v="6975.9400000000023"/>
  </r>
  <r>
    <n v="10264056"/>
    <s v="MASIJAYA SDN BHD                        "/>
    <n v="100105"/>
    <x v="1387"/>
    <s v="CFS-BB"/>
    <s v="Y"/>
    <n v="20558"/>
    <s v="Liau Shui Lee"/>
    <s v="BDM"/>
    <n v="0"/>
    <n v="0"/>
    <n v="0"/>
    <n v="0"/>
    <n v="299648.49"/>
    <n v="299648.49"/>
    <n v="299648.49"/>
  </r>
  <r>
    <n v="10295896"/>
    <s v="OCNED WATER TECHNOLOGY SDN BHD"/>
    <n v="100105"/>
    <x v="1387"/>
    <s v="CFS-BB"/>
    <s v="Y"/>
    <n v="71532"/>
    <s v="Azril Bin Azman"/>
    <s v="BDM"/>
    <n v="7005791.1299999999"/>
    <n v="0"/>
    <n v="503860.76"/>
    <n v="0"/>
    <n v="6500000"/>
    <n v="7003860.7599999998"/>
    <n v="-1930.3700000001118"/>
  </r>
  <r>
    <n v="10307459"/>
    <s v="POTECK ENTERPRISE SDN BHD"/>
    <n v="100105"/>
    <x v="1387"/>
    <s v="CFS-BB"/>
    <s v="N"/>
    <m/>
    <m/>
    <m/>
    <n v="0"/>
    <n v="0"/>
    <n v="0"/>
    <n v="0"/>
    <n v="0"/>
    <n v="0"/>
    <m/>
  </r>
  <r>
    <n v="10350408"/>
    <s v="VISI ARIF SDN. BHD."/>
    <n v="100105"/>
    <x v="1387"/>
    <s v="CFS-BB"/>
    <s v="N"/>
    <m/>
    <m/>
    <m/>
    <n v="0"/>
    <n v="0"/>
    <n v="0"/>
    <n v="0"/>
    <n v="0"/>
    <n v="0"/>
    <m/>
  </r>
  <r>
    <n v="10370910"/>
    <s v="MONTCREST SDN BHD"/>
    <n v="100105"/>
    <x v="1387"/>
    <s v="CFS-BB"/>
    <s v="Y"/>
    <n v="88684"/>
    <s v="Muhamad Rashidi Bin Naili"/>
    <s v="RM"/>
    <n v="1500000"/>
    <n v="1500000"/>
    <n v="0"/>
    <n v="0"/>
    <n v="0"/>
    <n v="1500000"/>
    <n v="0"/>
  </r>
  <r>
    <n v="10424203"/>
    <s v="TRC SYNERGY BERHAD                      "/>
    <n v="100105"/>
    <x v="1387"/>
    <s v="CFS-BB"/>
    <s v="N"/>
    <m/>
    <m/>
    <m/>
    <n v="0"/>
    <n v="0"/>
    <n v="0"/>
    <n v="0"/>
    <n v="0"/>
    <n v="0"/>
    <m/>
  </r>
  <r>
    <n v="10989541"/>
    <s v="LEE LING CONSTRUCTION &amp; DEVELOPMENT SDN."/>
    <n v="100105"/>
    <x v="1387"/>
    <s v="CFS-BB"/>
    <s v="Y"/>
    <n v="88640"/>
    <s v="Nur Hasiah Binti Busman"/>
    <s v="BDM "/>
    <n v="40918128.280000001"/>
    <n v="762572.26"/>
    <n v="12112085.529999999"/>
    <n v="0"/>
    <n v="28000000"/>
    <n v="40874657.789999999"/>
    <n v="-43470.490000002086"/>
  </r>
  <r>
    <n v="11190681"/>
    <s v="KURNIA SEJATI SDN. BHD."/>
    <n v="100105"/>
    <x v="1387"/>
    <s v="CFS-BB"/>
    <s v="Y"/>
    <n v="88684"/>
    <s v="Muhamad Rashidi Bin Naili"/>
    <s v="RM"/>
    <n v="4000000"/>
    <n v="0"/>
    <n v="0"/>
    <n v="0"/>
    <n v="4000000"/>
    <n v="4000000"/>
    <n v="0"/>
  </r>
  <r>
    <n v="11372740"/>
    <s v="SANYAN WOOD INDUSTRIES SDN BHD"/>
    <n v="100105"/>
    <x v="1387"/>
    <s v="CFS-BB"/>
    <s v="Y"/>
    <n v="27353"/>
    <s v="Tuan Ak Ajai"/>
    <s v="RM"/>
    <n v="20000000"/>
    <n v="0"/>
    <n v="0"/>
    <n v="0"/>
    <n v="20000000"/>
    <n v="20000000"/>
    <n v="0"/>
  </r>
  <r>
    <n v="11668226"/>
    <s v="RANGKAIAN DELIMA SDN BHD"/>
    <n v="100105"/>
    <x v="1387"/>
    <s v="CFS-BB"/>
    <s v="Y"/>
    <n v="70925"/>
    <s v="Sharifah Nor Hamiza Binti Syed Mohd"/>
    <s v="RM"/>
    <n v="4036514.54"/>
    <n v="0"/>
    <n v="4024343.04"/>
    <n v="0"/>
    <n v="0"/>
    <n v="4024343.04"/>
    <n v="-12171.5"/>
  </r>
  <r>
    <n v="11825894"/>
    <s v="ANSON OIL INDUSTRIES SDN BHD            "/>
    <n v="100105"/>
    <x v="1387"/>
    <s v="CFS-BB"/>
    <s v="Y"/>
    <n v="133356"/>
    <s v="Low Kim Kee"/>
    <s v="RM"/>
    <n v="0"/>
    <n v="0"/>
    <n v="0"/>
    <n v="0"/>
    <n v="3500000"/>
    <n v="3500000"/>
    <n v="3500000"/>
  </r>
  <r>
    <n v="11839058"/>
    <s v="KOPERASI TUNAS MUDA SG. ARA BERHAD      "/>
    <n v="100105"/>
    <x v="1387"/>
    <s v="CFS-BB"/>
    <s v="Y"/>
    <n v="124356"/>
    <s v="Amirah Binti Abdul Rahman"/>
    <s v="RM"/>
    <n v="930000"/>
    <n v="0"/>
    <n v="0"/>
    <n v="0"/>
    <n v="930000"/>
    <n v="930000"/>
    <n v="0"/>
  </r>
  <r>
    <n v="11877298"/>
    <s v="FREIBERG (MALAYSIA) SDN.BHD."/>
    <n v="100105"/>
    <x v="1387"/>
    <s v="CFS-BB"/>
    <s v="N"/>
    <n v="72942"/>
    <s v="Noor Hafizah Binti Idrishah"/>
    <s v="RM"/>
    <n v="0"/>
    <n v="0"/>
    <n v="0"/>
    <n v="0"/>
    <n v="0"/>
    <n v="0"/>
    <m/>
  </r>
  <r>
    <n v="11930670"/>
    <s v="IH HUNG ENTERPRISE SDN BHD              "/>
    <n v="100105"/>
    <x v="1387"/>
    <s v="CFS-BB"/>
    <s v="N"/>
    <m/>
    <m/>
    <m/>
    <n v="0"/>
    <n v="0"/>
    <n v="0"/>
    <n v="0"/>
    <n v="0"/>
    <n v="0"/>
    <m/>
  </r>
  <r>
    <n v="11958499"/>
    <s v="JIAWOOD JAYA SDN BHD"/>
    <n v="100105"/>
    <x v="1387"/>
    <s v="CFS-BB"/>
    <s v="Y"/>
    <n v="122984"/>
    <s v="Ting Heng Chin"/>
    <s v="RM"/>
    <n v="1901797.57"/>
    <n v="962641.03"/>
    <n v="897865.06"/>
    <n v="0"/>
    <n v="0"/>
    <n v="1860506.09"/>
    <n v="-41291.479999999981"/>
  </r>
  <r>
    <n v="11972357"/>
    <s v="HANDAL OFFSHORE SERVICES SDN BHD"/>
    <n v="100105"/>
    <x v="1387"/>
    <s v="CFS-BB"/>
    <s v="N"/>
    <m/>
    <m/>
    <m/>
    <n v="0"/>
    <n v="0"/>
    <n v="0"/>
    <n v="0"/>
    <n v="0"/>
    <n v="0"/>
    <m/>
  </r>
  <r>
    <n v="11978742"/>
    <s v="MAYBEST SABERKAS PLANTATION SDN. BHD."/>
    <n v="100105"/>
    <x v="1387"/>
    <s v="CFS-BB"/>
    <s v="Y"/>
    <n v="128155"/>
    <s v="Colin Wong Siew King"/>
    <s v="RM"/>
    <n v="25000000"/>
    <n v="13061378.93"/>
    <n v="0"/>
    <n v="2000000"/>
    <n v="0"/>
    <n v="15061378.93"/>
    <n v="-9938621.0700000003"/>
  </r>
  <r>
    <n v="11998654"/>
    <s v="NOBLE RETURNS SDN BHD"/>
    <n v="100105"/>
    <x v="1387"/>
    <s v="CFS-BB"/>
    <s v="N"/>
    <m/>
    <m/>
    <m/>
    <n v="0"/>
    <n v="0"/>
    <n v="0"/>
    <n v="0"/>
    <n v="0"/>
    <n v="0"/>
    <m/>
  </r>
  <r>
    <n v="12029463"/>
    <s v="TERAS KEMBANG SDN BHD"/>
    <n v="100105"/>
    <x v="1387"/>
    <s v="CFS-BB"/>
    <s v="Y"/>
    <n v="99910"/>
    <s v="Loo Kit Loong"/>
    <s v="DH"/>
    <n v="458578.38"/>
    <n v="0"/>
    <n v="302385.59999999998"/>
    <n v="0"/>
    <n v="155000"/>
    <n v="457385.6"/>
    <n v="-1192.7800000000279"/>
  </r>
  <r>
    <n v="12086137"/>
    <s v="TECH3 SOLUTIONS SDN. BHD."/>
    <n v="100105"/>
    <x v="1387"/>
    <s v="CFS-BB"/>
    <s v="N"/>
    <m/>
    <m/>
    <m/>
    <n v="0"/>
    <n v="0"/>
    <n v="0"/>
    <n v="0"/>
    <n v="0"/>
    <n v="0"/>
    <m/>
  </r>
  <r>
    <n v="12088833"/>
    <s v="HONG-YET RESOURCES SDN BHD              "/>
    <n v="100105"/>
    <x v="1387"/>
    <s v="CFS-BB"/>
    <s v="N"/>
    <m/>
    <m/>
    <m/>
    <n v="0"/>
    <n v="0"/>
    <n v="0"/>
    <n v="0"/>
    <n v="0"/>
    <n v="0"/>
    <m/>
  </r>
  <r>
    <n v="12122970"/>
    <s v="MBAM TRAINING SERVICES SDN BHDA/C 2     "/>
    <n v="100105"/>
    <x v="1387"/>
    <s v="CFS-BB"/>
    <s v="N"/>
    <m/>
    <m/>
    <m/>
    <n v="0"/>
    <n v="0"/>
    <n v="0"/>
    <n v="0"/>
    <n v="0"/>
    <n v="0"/>
    <m/>
  </r>
  <r>
    <n v="12156286"/>
    <s v="TAI HUA HARDWARE SDN BHD"/>
    <n v="100105"/>
    <x v="1387"/>
    <s v="CFS-BB"/>
    <s v="Y"/>
    <n v="128155"/>
    <s v="Colin Wong Siew King"/>
    <s v="RM"/>
    <n v="4232000"/>
    <n v="0"/>
    <n v="0"/>
    <n v="200335.16"/>
    <n v="4232000"/>
    <n v="4432335.16"/>
    <n v="200335.16000000015"/>
  </r>
  <r>
    <n v="12173148"/>
    <s v="GLOTEL SDN BHD"/>
    <n v="100105"/>
    <x v="1387"/>
    <s v="CFS-BB"/>
    <s v="Y"/>
    <n v="99910"/>
    <s v="Loo Kit Loong"/>
    <s v="DH"/>
    <n v="4000000"/>
    <n v="0"/>
    <n v="0"/>
    <n v="200335.18"/>
    <n v="4000000"/>
    <n v="4200335.18"/>
    <n v="200335.1799999997"/>
  </r>
  <r>
    <n v="12191234"/>
    <s v="TWINVIEW RESOURCES SDN BHD"/>
    <n v="100105"/>
    <x v="1387"/>
    <s v="CFS-BB"/>
    <s v="Y"/>
    <m/>
    <m/>
    <m/>
    <n v="0"/>
    <n v="0"/>
    <n v="0"/>
    <n v="0"/>
    <n v="0"/>
    <n v="0"/>
    <n v="0"/>
  </r>
  <r>
    <n v="12235510"/>
    <s v="CRYSTALVILLE SDN BHD                    "/>
    <n v="100105"/>
    <x v="1387"/>
    <s v="CFS-BB"/>
    <s v="Y"/>
    <n v="127360"/>
    <s v="Feera Aqila Binti A Ariff"/>
    <s v="RM"/>
    <n v="0"/>
    <n v="0"/>
    <n v="0"/>
    <n v="0"/>
    <n v="300000"/>
    <n v="300000"/>
    <n v="300000"/>
  </r>
  <r>
    <n v="12283699"/>
    <s v="ERAZOOM SDN BHD"/>
    <n v="100105"/>
    <x v="1387"/>
    <s v="CFS-BB"/>
    <s v="N"/>
    <m/>
    <m/>
    <m/>
    <n v="0"/>
    <n v="0"/>
    <n v="0"/>
    <n v="0"/>
    <n v="0"/>
    <n v="0"/>
    <m/>
  </r>
  <r>
    <n v="12929974"/>
    <s v="FARLEY (SIBU) SDN BHD"/>
    <n v="100105"/>
    <x v="1387"/>
    <s v="CFS-BB"/>
    <s v="Y"/>
    <n v="122984"/>
    <s v="Ting Heng Chin"/>
    <s v="RM"/>
    <n v="0"/>
    <n v="0"/>
    <n v="0"/>
    <n v="1001714.96"/>
    <n v="0"/>
    <n v="1001714.96"/>
    <n v="1001714.96"/>
  </r>
  <r>
    <n v="13037137"/>
    <s v="F.Y. SALES &amp; SERVICES SDN BHD"/>
    <n v="100105"/>
    <x v="1387"/>
    <s v="CFS-BB"/>
    <s v="N"/>
    <m/>
    <m/>
    <m/>
    <n v="0"/>
    <n v="0"/>
    <n v="0"/>
    <n v="0"/>
    <n v="0"/>
    <n v="0"/>
    <m/>
  </r>
  <r>
    <n v="13067504"/>
    <s v="QC PROTECTION &amp; INVESTIGATION SERVICESSB"/>
    <n v="100105"/>
    <x v="1387"/>
    <s v="CFS-BB"/>
    <s v="Y"/>
    <n v="128374"/>
    <s v="Ho Sie Cheng"/>
    <s v="RM"/>
    <n v="2261363.88"/>
    <n v="1006330.68"/>
    <n v="757575.92"/>
    <n v="0"/>
    <n v="500000"/>
    <n v="2263906.6"/>
    <n v="2542.7200000002049"/>
  </r>
  <r>
    <n v="13134458"/>
    <s v="HAMIDAH TRADING SDN BHD"/>
    <n v="100105"/>
    <x v="1387"/>
    <s v="CFS-BB"/>
    <s v="Y"/>
    <n v="129478"/>
    <s v="Evelyn Yang Hueh Wan"/>
    <s v="RM"/>
    <n v="0"/>
    <n v="0"/>
    <n v="0"/>
    <n v="1000000"/>
    <n v="0"/>
    <n v="1000000"/>
    <n v="1000000"/>
  </r>
  <r>
    <n v="13154001"/>
    <s v="DYNAMEWA SDN BHD"/>
    <n v="100105"/>
    <x v="1387"/>
    <s v="CFS-BB"/>
    <s v="Y"/>
    <n v="20558"/>
    <s v="Liau Shui Lee"/>
    <s v="BDM"/>
    <n v="2031500"/>
    <n v="1697622.56"/>
    <n v="0"/>
    <n v="0"/>
    <n v="0"/>
    <n v="1697622.56"/>
    <n v="-333877.43999999994"/>
  </r>
  <r>
    <n v="13156709"/>
    <s v="CORTINA WATCH SDN BHD"/>
    <n v="100105"/>
    <x v="1387"/>
    <s v="CFS-BB"/>
    <s v="Y"/>
    <n v="133095"/>
    <s v="Nadia Binti Hamzah"/>
    <s v="RM"/>
    <n v="10000000"/>
    <n v="0"/>
    <n v="0"/>
    <n v="500837.92"/>
    <n v="10000000"/>
    <n v="10500837.92"/>
    <n v="500837.91999999993"/>
  </r>
  <r>
    <n v="13190510"/>
    <s v="KINABALU HANDAL SDN BHD                 "/>
    <n v="100105"/>
    <x v="1387"/>
    <s v="CFS-BB"/>
    <s v="Y"/>
    <n v="20558"/>
    <s v="Liau Shui Lee"/>
    <s v="BDM"/>
    <n v="0"/>
    <n v="0"/>
    <n v="0"/>
    <n v="0"/>
    <n v="500000"/>
    <n v="500000"/>
    <n v="500000"/>
  </r>
  <r>
    <n v="13214635"/>
    <s v="PRODUKTIF KUALITI MEDICAL SUPPLY SDN BHD"/>
    <n v="100105"/>
    <x v="1387"/>
    <s v="CFS-BB"/>
    <s v="Y"/>
    <n v="126482"/>
    <s v="Siti Nur Zawani Binti Hazlan"/>
    <s v="RM"/>
    <n v="2000000"/>
    <n v="0"/>
    <n v="0"/>
    <n v="0"/>
    <n v="2000000"/>
    <n v="2000000"/>
    <n v="0"/>
  </r>
  <r>
    <n v="13231876"/>
    <s v="KEJURUTERAAN ASASTERA BHD"/>
    <n v="100105"/>
    <x v="1387"/>
    <s v="CFS-BB"/>
    <s v="Y"/>
    <n v="128374"/>
    <s v="Ho Sie Cheng"/>
    <s v="RM"/>
    <n v="1338000"/>
    <n v="1338000"/>
    <n v="0"/>
    <n v="0"/>
    <n v="0"/>
    <n v="1338000"/>
    <n v="0"/>
  </r>
  <r>
    <n v="13357560"/>
    <s v="INSTYLE SOFA SDN BHD"/>
    <n v="100105"/>
    <x v="1387"/>
    <s v="CFS-BB"/>
    <s v="Y"/>
    <n v="88684"/>
    <s v="Muhamad Rashidi Bin Naili"/>
    <s v="RM"/>
    <n v="45000"/>
    <n v="0"/>
    <n v="0"/>
    <n v="0"/>
    <n v="45000"/>
    <n v="45000"/>
    <n v="0"/>
  </r>
  <r>
    <n v="13366048"/>
    <s v="KK SUPERMART &amp; SUPERSTORE SDN BHD"/>
    <n v="100105"/>
    <x v="1387"/>
    <s v="CFS-BB"/>
    <s v="Y"/>
    <n v="135991"/>
    <s v="Loh Yi Peng"/>
    <s v="RM"/>
    <n v="29160000"/>
    <n v="28776302.359999999"/>
    <n v="0"/>
    <n v="3005027.32"/>
    <n v="0"/>
    <n v="31781329.68"/>
    <n v="2621329.6799999997"/>
  </r>
  <r>
    <n v="13734772"/>
    <s v="SIMPULAN WAWASAN SDN BHD"/>
    <n v="100105"/>
    <x v="1387"/>
    <s v="CFS-BB"/>
    <s v="Y"/>
    <n v="136964"/>
    <s v="Ting Ding Ping"/>
    <s v="RM"/>
    <n v="720000"/>
    <n v="516215.7"/>
    <n v="0"/>
    <n v="0"/>
    <n v="0"/>
    <n v="516215.7"/>
    <n v="-203784.3"/>
  </r>
  <r>
    <n v="13778142"/>
    <s v="DIGITAL FURNITURE SDN BHD"/>
    <n v="100105"/>
    <x v="1387"/>
    <s v="CFS-BB"/>
    <s v="Y"/>
    <n v="88684"/>
    <s v="Muhamad Rashidi Bin Naili"/>
    <s v="RM"/>
    <n v="11779357.949999999"/>
    <n v="1055401.95"/>
    <n v="0"/>
    <n v="500837.92"/>
    <n v="8500000"/>
    <n v="10056239.869999999"/>
    <n v="-1723118.08"/>
  </r>
  <r>
    <n v="13794631"/>
    <s v="GR TRADING SDN BHD"/>
    <n v="100105"/>
    <x v="1387"/>
    <s v="CFS-BB"/>
    <s v="Y"/>
    <n v="95485"/>
    <s v="Jason Jasmy Khong"/>
    <s v="RM"/>
    <n v="1300000"/>
    <n v="0"/>
    <n v="0"/>
    <n v="0"/>
    <n v="1300000"/>
    <n v="1300000"/>
    <n v="0"/>
  </r>
  <r>
    <n v="13839217"/>
    <s v="BUKIT TUNKU ELITE PROPERTIES S/B-HDA"/>
    <n v="100105"/>
    <x v="1387"/>
    <s v="CFS-BB"/>
    <s v="Y"/>
    <n v="126482"/>
    <s v="Siti Nur Zawani Binti Hazlan"/>
    <s v="RM"/>
    <n v="0"/>
    <n v="0"/>
    <n v="0"/>
    <n v="0"/>
    <n v="0"/>
    <n v="0"/>
    <n v="0"/>
  </r>
  <r>
    <n v="13853112"/>
    <s v="HOWASAR CONTRACTS SDN BHD"/>
    <n v="100105"/>
    <x v="1387"/>
    <s v="CFS-BB"/>
    <s v="Y"/>
    <n v="131356"/>
    <s v="Gan Swee Fong"/>
    <s v="RM"/>
    <n v="1380000"/>
    <n v="199135.27"/>
    <n v="0"/>
    <n v="0"/>
    <n v="0"/>
    <n v="199135.27"/>
    <n v="-1180864.73"/>
  </r>
  <r>
    <n v="13937851"/>
    <s v="WORLD GRID RESOURCES SDN BHD            "/>
    <n v="100105"/>
    <x v="1387"/>
    <s v="CFS-BB"/>
    <s v="N"/>
    <m/>
    <m/>
    <m/>
    <n v="0"/>
    <n v="0"/>
    <n v="0"/>
    <n v="0"/>
    <n v="0"/>
    <n v="0"/>
    <m/>
  </r>
  <r>
    <n v="13973181"/>
    <s v="NASA LAND SDN BHD                       "/>
    <n v="100105"/>
    <x v="1387"/>
    <s v="CFS-BB"/>
    <s v="N"/>
    <m/>
    <m/>
    <m/>
    <n v="0"/>
    <n v="0"/>
    <n v="0"/>
    <n v="0"/>
    <n v="0"/>
    <n v="0"/>
    <m/>
  </r>
  <r>
    <n v="14009872"/>
    <s v="GENESIS BASE SDN BHD"/>
    <n v="100105"/>
    <x v="1387"/>
    <s v="CFS-BB"/>
    <s v="N"/>
    <m/>
    <m/>
    <s v="RM"/>
    <n v="0"/>
    <n v="0"/>
    <n v="0"/>
    <n v="0"/>
    <n v="0"/>
    <n v="0"/>
    <m/>
  </r>
  <r>
    <n v="14049746"/>
    <s v="MALAYSIAN INDUSTRY-GOVERNMENT GROUP FOR "/>
    <n v="100105"/>
    <x v="1387"/>
    <s v="CFS-BB"/>
    <s v="N"/>
    <m/>
    <m/>
    <m/>
    <n v="0"/>
    <n v="0"/>
    <n v="0"/>
    <n v="0"/>
    <n v="0"/>
    <n v="0"/>
    <m/>
  </r>
  <r>
    <n v="14093819"/>
    <s v="K-FRONTIERS SDN BHD"/>
    <n v="100105"/>
    <x v="1387"/>
    <s v="CFS-BB"/>
    <s v="Y"/>
    <n v="27596"/>
    <s v="Ling Ping Ping"/>
    <s v="RM"/>
    <n v="4493422.05"/>
    <n v="889699.31"/>
    <n v="3021443.43"/>
    <n v="0"/>
    <n v="1350000"/>
    <n v="5261142.74"/>
    <n v="767720.69000000041"/>
  </r>
  <r>
    <n v="14098264"/>
    <s v="SUBANG ALAM SDN BHD"/>
    <n v="100105"/>
    <x v="1387"/>
    <s v="CFS-BB"/>
    <s v="Y"/>
    <n v="137175"/>
    <s v="Brian Cheng Wai Nynn"/>
    <s v="RM"/>
    <n v="300000"/>
    <n v="0"/>
    <n v="0"/>
    <n v="0"/>
    <n v="300000"/>
    <n v="300000"/>
    <n v="0"/>
  </r>
  <r>
    <n v="14116882"/>
    <s v="F.Y. FOOD PROCESSING SDN BHD            "/>
    <n v="100105"/>
    <x v="1387"/>
    <s v="CFS-BB"/>
    <s v="Y"/>
    <n v="11111"/>
    <s v="Tan Lay Wah"/>
    <s v="DH"/>
    <n v="0"/>
    <n v="0"/>
    <n v="0"/>
    <n v="0"/>
    <n v="0"/>
    <n v="0"/>
    <n v="0"/>
  </r>
  <r>
    <n v="14117202"/>
    <s v="PB REALTY SDN BHD"/>
    <n v="100105"/>
    <x v="1387"/>
    <s v="CFS-BB"/>
    <s v="Y"/>
    <n v="84025"/>
    <s v="Ooi Kang Jie"/>
    <s v="RM"/>
    <n v="8759521.379999999"/>
    <n v="3423584.19"/>
    <n v="5256347.59"/>
    <n v="0"/>
    <n v="0"/>
    <n v="8679931.7799999993"/>
    <n v="-79589.599999999627"/>
  </r>
  <r>
    <n v="14141772"/>
    <s v="IMPERCO SDN BHD"/>
    <n v="100105"/>
    <x v="1387"/>
    <s v="CFS-BB"/>
    <s v="Y"/>
    <n v="95485"/>
    <s v="Jason Jasmy Khong"/>
    <s v="RM"/>
    <n v="3868748.38"/>
    <n v="0"/>
    <n v="3845832.27"/>
    <n v="0"/>
    <n v="0"/>
    <n v="3845832.27"/>
    <n v="-22916.10999999987"/>
  </r>
  <r>
    <n v="14162670"/>
    <s v="ASIASPACE SDN BHD"/>
    <n v="100105"/>
    <x v="1387"/>
    <s v="CFS-BB"/>
    <s v="N"/>
    <m/>
    <m/>
    <m/>
    <n v="0"/>
    <n v="0"/>
    <n v="0"/>
    <n v="0"/>
    <n v="0"/>
    <n v="0"/>
    <m/>
  </r>
  <r>
    <n v="14229958"/>
    <s v="HUBJAYA SDN BHD"/>
    <n v="100105"/>
    <x v="1387"/>
    <s v="CFS-BB"/>
    <s v="Y"/>
    <n v="84025"/>
    <s v="Ooi Kang Jie"/>
    <s v="RM"/>
    <n v="1000000"/>
    <n v="0"/>
    <n v="0"/>
    <n v="0"/>
    <n v="1000000"/>
    <n v="1000000"/>
    <n v="0"/>
  </r>
  <r>
    <n v="14241622"/>
    <s v="MODERNAS TRADING SDN BHD"/>
    <n v="100105"/>
    <x v="1387"/>
    <s v="CFS-BB"/>
    <s v="Y"/>
    <n v="136964"/>
    <s v="Ting Ding Ping"/>
    <s v="RM"/>
    <n v="150000"/>
    <n v="150657.69"/>
    <n v="0"/>
    <n v="0"/>
    <n v="0"/>
    <n v="150657.69"/>
    <n v="657.69000000000233"/>
  </r>
  <r>
    <n v="14255121"/>
    <s v="PARAGON PROGRESS SDN BHD"/>
    <n v="100105"/>
    <x v="1387"/>
    <s v="CFS-BB"/>
    <s v="Y"/>
    <n v="88684"/>
    <s v="Muhamad Rashidi Bin Naili"/>
    <s v="RM"/>
    <n v="1500000"/>
    <n v="0"/>
    <n v="0"/>
    <n v="701173.06"/>
    <n v="1500000"/>
    <n v="2201173.06"/>
    <n v="701173.06"/>
  </r>
  <r>
    <n v="14325266"/>
    <s v="TAPAK ERAMAJU SDN BHD"/>
    <n v="100105"/>
    <x v="1387"/>
    <s v="CFS-BB"/>
    <s v="N"/>
    <m/>
    <m/>
    <m/>
    <n v="0"/>
    <n v="0"/>
    <n v="0"/>
    <n v="0"/>
    <n v="0"/>
    <n v="0"/>
    <m/>
  </r>
  <r>
    <n v="14370326"/>
    <s v="PBR MANAGEMENT SDN BHD"/>
    <n v="100105"/>
    <x v="1387"/>
    <s v="CFS-BB"/>
    <s v="Y"/>
    <n v="84025"/>
    <s v="Ooi Kang Jie"/>
    <s v="RM"/>
    <n v="1242129.6100000001"/>
    <n v="0"/>
    <n v="1236419.75"/>
    <n v="0"/>
    <n v="0"/>
    <n v="1236419.75"/>
    <n v="-5709.8600000001024"/>
  </r>
  <r>
    <n v="14376233"/>
    <s v="CHEN YII ENTERPRISE SDN BHD"/>
    <n v="100105"/>
    <x v="1387"/>
    <s v="CFS-BB"/>
    <s v="Y"/>
    <n v="122984"/>
    <s v="Ting Heng Chin"/>
    <s v="RM"/>
    <n v="150000"/>
    <n v="0"/>
    <n v="0"/>
    <n v="601005.48"/>
    <n v="150000"/>
    <n v="751005.48"/>
    <n v="601005.48"/>
  </r>
  <r>
    <n v="14425822"/>
    <s v="TECK SEONG AUTOMOTIVE                   "/>
    <n v="100105"/>
    <x v="1387"/>
    <s v="CFS-BB"/>
    <s v="Y"/>
    <n v="86311"/>
    <s v="Zaitun Binti Zanudin"/>
    <s v="RM"/>
    <n v="1797878.12"/>
    <n v="0"/>
    <n v="1791918.75"/>
    <n v="0"/>
    <n v="0"/>
    <n v="1791918.75"/>
    <n v="-5959.3700000001118"/>
  </r>
  <r>
    <n v="14436970"/>
    <s v="SELAYANG SHIPPING SDN BHD"/>
    <n v="100105"/>
    <x v="1387"/>
    <s v="CFS-BB"/>
    <s v="Y"/>
    <n v="71750"/>
    <s v="Nafatahiah Binti Embong"/>
    <s v="BDM"/>
    <n v="16600000"/>
    <n v="0"/>
    <n v="0"/>
    <n v="0"/>
    <n v="16600000"/>
    <n v="16600000"/>
    <n v="0"/>
  </r>
  <r>
    <n v="14498724"/>
    <s v="DESA DARA SDN BHD"/>
    <n v="100105"/>
    <x v="1387"/>
    <s v="CFS-BB"/>
    <s v="Y"/>
    <n v="86311"/>
    <s v="Zaitun Binti Zanudin"/>
    <s v="RM"/>
    <n v="4385599.4800000004"/>
    <n v="0"/>
    <n v="4096733.01"/>
    <n v="0"/>
    <n v="265500"/>
    <n v="4362233.01"/>
    <n v="-23366.470000000671"/>
  </r>
  <r>
    <n v="14501612"/>
    <s v="INNASQUARE SDN BHD"/>
    <n v="100105"/>
    <x v="1387"/>
    <s v="CFS-BB"/>
    <s v="Y"/>
    <n v="20558"/>
    <s v="Liau Shui Lee"/>
    <s v="BDM"/>
    <n v="0"/>
    <n v="0"/>
    <n v="0"/>
    <n v="0"/>
    <n v="0"/>
    <n v="0"/>
    <n v="0"/>
  </r>
  <r>
    <n v="14581159"/>
    <s v="KINA ROOF INDUSTRIES (SABAH) SDN. BHD.  "/>
    <n v="100105"/>
    <x v="1387"/>
    <s v="CFS-BB"/>
    <s v="Y"/>
    <n v="20553"/>
    <s v="Joshen Bin Moliat"/>
    <s v="RM"/>
    <n v="12336873.609999999"/>
    <n v="0"/>
    <n v="2024582.41"/>
    <n v="601501.35"/>
    <n v="10300000"/>
    <n v="12926083.76"/>
    <n v="589210.15000000037"/>
  </r>
  <r>
    <n v="14592755"/>
    <s v="FIRST EVERWAY SDN BHD"/>
    <n v="100105"/>
    <x v="1387"/>
    <s v="CFS-BB"/>
    <s v="Y"/>
    <n v="128155"/>
    <s v="Colin Wong Siew King"/>
    <s v="RM"/>
    <n v="2000000"/>
    <n v="804798.37"/>
    <n v="0"/>
    <n v="0"/>
    <n v="0"/>
    <n v="804798.37"/>
    <n v="-1195201.6299999999"/>
  </r>
  <r>
    <n v="14604632"/>
    <s v="TAN CHIN TECK &amp; SONS HOLDINGS SDN BHD"/>
    <n v="100105"/>
    <x v="1387"/>
    <s v="CFS-BB"/>
    <s v="Y"/>
    <n v="86311"/>
    <s v="Zaitun Binti Zanudin"/>
    <s v="RM"/>
    <n v="1402115.47"/>
    <n v="161933.9"/>
    <n v="1201410.33"/>
    <n v="0"/>
    <n v="0"/>
    <n v="1363344.23"/>
    <n v="-38771.239999999991"/>
  </r>
  <r>
    <n v="14614944"/>
    <s v="ANTARAYA SDN BHD"/>
    <n v="100105"/>
    <x v="1387"/>
    <s v="CFS-BB"/>
    <s v="Y"/>
    <m/>
    <m/>
    <s v="BDM"/>
    <n v="0"/>
    <n v="0"/>
    <n v="0"/>
    <n v="0"/>
    <n v="0"/>
    <n v="0"/>
    <n v="0"/>
  </r>
  <r>
    <n v="14732289"/>
    <s v="RIAM EDUCATIONAL SDN BHD."/>
    <n v="100105"/>
    <x v="1387"/>
    <s v="CFS-BB"/>
    <s v="Y"/>
    <n v="61742"/>
    <s v="Wong Hung Kiew"/>
    <s v="BDM"/>
    <n v="6000000"/>
    <n v="2590065.66"/>
    <n v="0"/>
    <n v="0"/>
    <n v="0"/>
    <n v="2590065.66"/>
    <n v="-3409934.34"/>
  </r>
  <r>
    <n v="14852712"/>
    <s v="TS FURNITURE CENTRE                     "/>
    <n v="100105"/>
    <x v="1387"/>
    <s v="CFS-BB"/>
    <s v="Y"/>
    <n v="86311"/>
    <s v="Zaitun Binti Zanudin"/>
    <s v="RM"/>
    <n v="302982.89"/>
    <n v="0"/>
    <n v="301988.59999999998"/>
    <n v="0"/>
    <n v="0"/>
    <n v="301988.59999999998"/>
    <n v="-994.29000000003725"/>
  </r>
  <r>
    <n v="14867999"/>
    <s v="HDA DEVELOPMENT SDN BHD"/>
    <n v="100105"/>
    <x v="1387"/>
    <s v="CFS-BB"/>
    <s v="N"/>
    <m/>
    <m/>
    <m/>
    <n v="0"/>
    <n v="0"/>
    <n v="0"/>
    <n v="0"/>
    <n v="0"/>
    <n v="0"/>
    <m/>
  </r>
  <r>
    <n v="14872430"/>
    <s v="PANANTARA ENTERPRISE SDN BHD"/>
    <n v="100105"/>
    <x v="1387"/>
    <s v="CFS-BB"/>
    <s v="Y"/>
    <n v="86311"/>
    <s v="Zaitun Binti Zanudin"/>
    <s v="RM"/>
    <n v="300000"/>
    <n v="0"/>
    <n v="0"/>
    <n v="0"/>
    <n v="300000"/>
    <n v="300000"/>
    <n v="0"/>
  </r>
  <r>
    <n v="14911456"/>
    <s v="MOBILITYONE SDN BHD"/>
    <n v="100105"/>
    <x v="1387"/>
    <s v="CFS-BB"/>
    <s v="Y"/>
    <n v="129270"/>
    <s v="Ang Xing-Yiow"/>
    <s v="RM"/>
    <n v="25500000"/>
    <n v="0"/>
    <n v="703236.91"/>
    <n v="0"/>
    <n v="25500000"/>
    <n v="26203236.91"/>
    <n v="703236.91000000015"/>
  </r>
  <r>
    <n v="14938760"/>
    <s v="ALAMBUMI PALM OIL MILL SDN BHD          "/>
    <n v="100105"/>
    <x v="1387"/>
    <s v="CFS-BB"/>
    <s v="Y"/>
    <n v="27596"/>
    <s v="Ling Ping Ping"/>
    <s v="RM"/>
    <n v="0"/>
    <n v="0"/>
    <n v="0"/>
    <n v="0"/>
    <n v="3000000"/>
    <n v="3000000"/>
    <n v="3000000"/>
  </r>
  <r>
    <n v="14962077"/>
    <s v="ERAZOOM PARTS AND SERVICE CENTRE SDN BHD"/>
    <n v="100105"/>
    <x v="1387"/>
    <s v="CFS-BB"/>
    <s v="Y"/>
    <n v="129478"/>
    <s v="Evelyn Yang Hueh Wan"/>
    <s v="RM"/>
    <n v="300000"/>
    <n v="0"/>
    <n v="200000"/>
    <n v="11000"/>
    <n v="100000"/>
    <n v="311000"/>
    <n v="11000"/>
  </r>
  <r>
    <n v="14977097"/>
    <s v="KING HONG STEEL SDN BHD                 "/>
    <n v="100105"/>
    <x v="1387"/>
    <s v="CFS-BB"/>
    <s v="N"/>
    <m/>
    <m/>
    <m/>
    <n v="0"/>
    <n v="0"/>
    <n v="0"/>
    <n v="0"/>
    <n v="0"/>
    <n v="0"/>
    <m/>
  </r>
  <r>
    <n v="14997291"/>
    <s v="DESTINY PROPERTIES SDN BHD"/>
    <n v="100105"/>
    <x v="1387"/>
    <s v="CFS-BB"/>
    <s v="Y"/>
    <n v="128155"/>
    <s v="Colin Wong Siew King"/>
    <s v="RM"/>
    <n v="3169400"/>
    <n v="2341692.0499999998"/>
    <n v="0"/>
    <n v="0"/>
    <n v="119400"/>
    <n v="2461092.0499999998"/>
    <n v="-708307.95000000019"/>
  </r>
  <r>
    <n v="15001382"/>
    <s v="SYARIKAT HIGHLANDS JAYA SDN BHD"/>
    <n v="100105"/>
    <x v="1387"/>
    <s v="CFS-BB"/>
    <s v="Y"/>
    <n v="130810"/>
    <s v="Ng Shin Theng"/>
    <s v="RM"/>
    <n v="200000"/>
    <n v="0"/>
    <n v="0"/>
    <n v="0"/>
    <n v="200000"/>
    <n v="200000"/>
    <n v="0"/>
  </r>
  <r>
    <n v="15003215"/>
    <s v="CITAGLOBAL SDN BHD"/>
    <n v="100105"/>
    <x v="1387"/>
    <s v="CFS-BB"/>
    <s v="Y"/>
    <n v="129270"/>
    <s v="Ang Xing-Yiow"/>
    <s v="RM"/>
    <n v="2015571.6"/>
    <n v="0"/>
    <n v="2010381.08"/>
    <n v="0"/>
    <n v="0"/>
    <n v="2010381.08"/>
    <n v="-5190.5200000000186"/>
  </r>
  <r>
    <n v="15030344"/>
    <s v="SENDAYAN PROPERTIES SDN BHD"/>
    <n v="100105"/>
    <x v="1387"/>
    <s v="CFS-BB"/>
    <s v="N"/>
    <m/>
    <m/>
    <m/>
    <n v="0"/>
    <n v="0"/>
    <n v="0"/>
    <n v="0"/>
    <n v="0"/>
    <n v="0"/>
    <m/>
  </r>
  <r>
    <n v="15102873"/>
    <s v="DERAU EMAS (M) SDN BHD"/>
    <n v="100105"/>
    <x v="1387"/>
    <s v="CFS-BB"/>
    <s v="Y"/>
    <n v="11111"/>
    <s v="Tan Lay Wah"/>
    <s v="DH"/>
    <n v="1000000"/>
    <n v="0"/>
    <n v="0"/>
    <n v="0"/>
    <n v="1000000"/>
    <n v="1000000"/>
    <n v="0"/>
  </r>
  <r>
    <n v="15125284"/>
    <s v="IPOH INTERNATIONAL SCHOOL SDN BHD"/>
    <n v="100105"/>
    <x v="1387"/>
    <s v="CFS-BB"/>
    <s v="N"/>
    <m/>
    <m/>
    <m/>
    <n v="0"/>
    <n v="0"/>
    <n v="0"/>
    <n v="0"/>
    <n v="0"/>
    <n v="0"/>
    <m/>
  </r>
  <r>
    <n v="15192847"/>
    <s v="ATTRACTIVE VENTURE (JB) SDN BHD"/>
    <n v="100105"/>
    <x v="1387"/>
    <s v="CFS-BB"/>
    <s v="Y"/>
    <n v="134388"/>
    <s v="Ooi Hui Yin"/>
    <s v="RM"/>
    <n v="1300000"/>
    <n v="0"/>
    <n v="0"/>
    <n v="1000000"/>
    <n v="1300000"/>
    <n v="2300000"/>
    <n v="1000000"/>
  </r>
  <r>
    <n v="15199329"/>
    <s v="MIRI NEW HOUSING SDN BHD"/>
    <n v="100105"/>
    <x v="1387"/>
    <s v="CFS-BB"/>
    <s v="Y"/>
    <n v="61742"/>
    <s v="Wong Hung Kiew"/>
    <s v="BDM"/>
    <n v="9000000"/>
    <n v="5840788.3899999997"/>
    <n v="0"/>
    <n v="250684.21"/>
    <n v="0"/>
    <n v="6091472.5999999996"/>
    <n v="-2908527.4000000004"/>
  </r>
  <r>
    <n v="15357866"/>
    <s v="WOODMAN KUALA BARAM ESTATE SDN BHD"/>
    <n v="100105"/>
    <x v="1387"/>
    <s v="CFS-BB"/>
    <s v="N"/>
    <n v="61742"/>
    <s v="Wong Hung Kiew"/>
    <s v="BDM"/>
    <n v="0"/>
    <n v="0"/>
    <n v="0"/>
    <n v="0"/>
    <n v="0"/>
    <n v="0"/>
    <m/>
  </r>
  <r>
    <n v="15371135"/>
    <s v="SIERRA UKAY SDN. BHD."/>
    <n v="100105"/>
    <x v="1387"/>
    <s v="CFS-BB"/>
    <s v="N"/>
    <m/>
    <m/>
    <m/>
    <n v="0"/>
    <n v="0"/>
    <n v="0"/>
    <n v="0"/>
    <n v="0"/>
    <n v="0"/>
    <m/>
  </r>
  <r>
    <n v="15428375"/>
    <s v="RICHMOND TECHNOLOGY SDN. BHD."/>
    <n v="100105"/>
    <x v="1387"/>
    <s v="CFS-BB"/>
    <s v="Y"/>
    <n v="134388"/>
    <s v="Ooi Hui Yin"/>
    <s v="RM"/>
    <n v="0"/>
    <n v="0"/>
    <n v="0"/>
    <n v="500697.32"/>
    <n v="0"/>
    <n v="500697.32"/>
    <n v="500697.32"/>
  </r>
  <r>
    <n v="15430347"/>
    <s v="TECK YIEN (BINTULU) SDN BHD"/>
    <n v="100105"/>
    <x v="1387"/>
    <s v="CFS-BB"/>
    <s v="Y"/>
    <n v="128155"/>
    <s v="Colin Wong Siew King"/>
    <s v="RM"/>
    <n v="500000"/>
    <n v="504498.6"/>
    <n v="0"/>
    <n v="0"/>
    <n v="0"/>
    <n v="504498.6"/>
    <n v="4498.5999999999767"/>
  </r>
  <r>
    <n v="15456071"/>
    <s v="AIROD AEROSPACE TECHNOLOGY SDN.BHD."/>
    <n v="100105"/>
    <x v="1387"/>
    <s v="CFS-BB"/>
    <s v="Y"/>
    <n v="86289"/>
    <s v="Nassrul Hisyam Bin Nordin"/>
    <s v="BDM"/>
    <n v="7447543.8100000005"/>
    <n v="0"/>
    <n v="6335029.2199999997"/>
    <n v="0"/>
    <n v="1000000"/>
    <n v="7335029.2199999997"/>
    <n v="-112514.59000000078"/>
  </r>
  <r>
    <n v="15641692"/>
    <s v="BINA PURI SDN BHD                       "/>
    <n v="100105"/>
    <x v="1387"/>
    <s v="CFS-BB"/>
    <s v="Y"/>
    <n v="133114"/>
    <s v="Cheong Zhe Hou"/>
    <s v="BDM"/>
    <n v="137759841.44"/>
    <n v="66652262.840000004"/>
    <n v="0"/>
    <n v="0"/>
    <n v="43382000"/>
    <n v="110034262.84"/>
    <n v="-27725578.599999994"/>
  </r>
  <r>
    <n v="15696211"/>
    <s v="NAFAS FOOD PROCESSING &amp; MARKETING SB"/>
    <n v="100105"/>
    <x v="1387"/>
    <s v="CFS-BB"/>
    <s v="N"/>
    <m/>
    <m/>
    <m/>
    <n v="0"/>
    <n v="0"/>
    <n v="0"/>
    <n v="0"/>
    <n v="0"/>
    <n v="0"/>
    <m/>
  </r>
  <r>
    <n v="15709765"/>
    <s v="AL-IKHSAN SPORTS SDN BHD"/>
    <n v="100105"/>
    <x v="1387"/>
    <s v="CFS-BB"/>
    <s v="Y"/>
    <n v="127614"/>
    <s v="Lim Hong Shiang"/>
    <s v="BDM"/>
    <n v="43700000"/>
    <n v="0"/>
    <n v="0"/>
    <n v="500937.32"/>
    <n v="43500000"/>
    <n v="44000937.32"/>
    <n v="300937.3200000003"/>
  </r>
  <r>
    <n v="15743137"/>
    <s v="SME AEROSPACE SDN BHD"/>
    <n v="100105"/>
    <x v="1387"/>
    <s v="CFS-BB"/>
    <s v="N"/>
    <m/>
    <m/>
    <m/>
    <n v="0"/>
    <n v="0"/>
    <n v="0"/>
    <n v="0"/>
    <n v="0"/>
    <n v="0"/>
    <m/>
  </r>
  <r>
    <n v="15844842"/>
    <s v="VITA BRIGHT SDN. BHD."/>
    <n v="100105"/>
    <x v="1387"/>
    <s v="CFS-BB"/>
    <s v="Y"/>
    <n v="97392"/>
    <s v="Ling Bei Xi"/>
    <s v="RM"/>
    <n v="2414058.3899999997"/>
    <n v="990198.3"/>
    <n v="201765.79"/>
    <n v="1507755.81"/>
    <n v="0"/>
    <n v="2699719.9000000004"/>
    <n v="285661.51000000071"/>
  </r>
  <r>
    <n v="15848149"/>
    <s v="BINTANG BARU REALTY SDN BHD"/>
    <n v="100105"/>
    <x v="1387"/>
    <s v="CFS-BB"/>
    <s v="N"/>
    <m/>
    <m/>
    <m/>
    <n v="0"/>
    <n v="0"/>
    <n v="0"/>
    <n v="0"/>
    <n v="0"/>
    <n v="0"/>
    <m/>
  </r>
  <r>
    <n v="15876310"/>
    <s v="SCENIC FAIRWAY SDN BHD"/>
    <n v="100105"/>
    <x v="1387"/>
    <s v="CFS-BB"/>
    <s v="Y"/>
    <n v="11111"/>
    <s v="Tan Lay Wah"/>
    <s v="DH"/>
    <n v="200000"/>
    <n v="0"/>
    <n v="0"/>
    <n v="0"/>
    <n v="200000"/>
    <n v="200000"/>
    <n v="0"/>
  </r>
  <r>
    <n v="15911563"/>
    <s v="UGI STEEL WIRE PRODUCTS SDN BHD"/>
    <n v="100105"/>
    <x v="1387"/>
    <s v="CFS-BB"/>
    <s v="Y"/>
    <n v="95485"/>
    <s v="Jason Jasmy Khong"/>
    <s v="RM"/>
    <n v="2800000"/>
    <n v="1015317.49"/>
    <n v="0"/>
    <n v="200339.83"/>
    <n v="1800000"/>
    <n v="3015657.3200000003"/>
    <n v="215657.3200000003"/>
  </r>
  <r>
    <n v="15927656"/>
    <s v="STARQUAY POINT SDN BHD"/>
    <n v="100105"/>
    <x v="1387"/>
    <s v="CFS-BB"/>
    <s v="Y"/>
    <n v="61742"/>
    <s v="Wong Hung Kiew"/>
    <s v="BDM"/>
    <n v="2100000"/>
    <n v="1319609.1300000001"/>
    <n v="0"/>
    <n v="503086.36"/>
    <n v="300000"/>
    <n v="2122695.4900000002"/>
    <n v="22695.490000000224"/>
  </r>
  <r>
    <n v="15928385"/>
    <s v="LMS DIGITAL SDN BHD"/>
    <n v="100105"/>
    <x v="1387"/>
    <s v="CFS-BB"/>
    <s v="N"/>
    <m/>
    <m/>
    <m/>
    <n v="0"/>
    <n v="0"/>
    <n v="0"/>
    <n v="0"/>
    <n v="0"/>
    <n v="0"/>
    <m/>
  </r>
  <r>
    <n v="16015840"/>
    <s v="ADVANCED AIR TRAFIC SYSTEMS (M) SDN BHD"/>
    <n v="100105"/>
    <x v="1387"/>
    <s v="CFS-BB"/>
    <s v="Y"/>
    <n v="128143"/>
    <s v="Iftaz Bin Mardi"/>
    <s v="RM"/>
    <n v="8000000"/>
    <n v="0"/>
    <n v="0"/>
    <n v="2003351.56"/>
    <n v="8000000"/>
    <n v="10003351.560000001"/>
    <n v="2003351.5600000005"/>
  </r>
  <r>
    <n v="16056725"/>
    <s v="JELITA SELEKSI SDN BHD"/>
    <n v="100105"/>
    <x v="1387"/>
    <s v="CFS-BB"/>
    <s v="N"/>
    <m/>
    <m/>
    <m/>
    <n v="0"/>
    <n v="0"/>
    <n v="0"/>
    <n v="0"/>
    <n v="0"/>
    <n v="0"/>
    <m/>
  </r>
  <r>
    <n v="16060951"/>
    <s v="SOUTHERN INDUSTRIAL GAS SDN BHD         "/>
    <n v="100105"/>
    <x v="1387"/>
    <s v="CFS-BB"/>
    <s v="Y"/>
    <m/>
    <m/>
    <m/>
    <n v="0"/>
    <n v="0"/>
    <n v="0"/>
    <n v="0"/>
    <n v="0"/>
    <n v="0"/>
    <n v="0"/>
  </r>
  <r>
    <n v="16078163"/>
    <s v="CASTMET SDN BHD                         "/>
    <n v="100105"/>
    <x v="1387"/>
    <s v="CFS-BB"/>
    <s v="Y"/>
    <n v="133114"/>
    <s v="Cheong Zhe Hou"/>
    <s v="BDM"/>
    <n v="0"/>
    <n v="0"/>
    <n v="0"/>
    <n v="0"/>
    <n v="20500000"/>
    <n v="20500000"/>
    <n v="20500000"/>
  </r>
  <r>
    <n v="16078397"/>
    <s v="CS MUJUR SDN BHD                        "/>
    <n v="100105"/>
    <x v="1387"/>
    <s v="CFS-BB"/>
    <s v="Y"/>
    <n v="131072"/>
    <s v="Pneh Joo Li"/>
    <s v="RM"/>
    <n v="0"/>
    <n v="0"/>
    <n v="3750000"/>
    <n v="0"/>
    <n v="0"/>
    <n v="3750000"/>
    <n v="3750000"/>
  </r>
  <r>
    <n v="16081455"/>
    <s v="PERTUBUHAN PELADANG KAWASAN GERIK       "/>
    <n v="100105"/>
    <x v="1387"/>
    <s v="CFS-BB"/>
    <s v="N"/>
    <m/>
    <m/>
    <m/>
    <n v="0"/>
    <n v="0"/>
    <n v="0"/>
    <n v="0"/>
    <n v="0"/>
    <n v="0"/>
    <m/>
  </r>
  <r>
    <n v="16081950"/>
    <s v="THE RAINTREE CLUB OF KUALA LUMPUR       "/>
    <n v="100105"/>
    <x v="1387"/>
    <s v="CFS-BB"/>
    <s v="Y"/>
    <n v="131084"/>
    <s v="Pang Lisa"/>
    <s v="RM"/>
    <n v="112500"/>
    <n v="0"/>
    <n v="0"/>
    <n v="0"/>
    <n v="112500"/>
    <n v="112500"/>
    <n v="0"/>
  </r>
  <r>
    <n v="16081997"/>
    <s v="COMPUTER FORMS (M) BHD"/>
    <n v="100105"/>
    <x v="1387"/>
    <s v="CFS-BB"/>
    <s v="Y"/>
    <n v="137175"/>
    <s v="Brian Cheng Wai Nynn"/>
    <s v="RM"/>
    <n v="5982969.96"/>
    <n v="0"/>
    <n v="0"/>
    <n v="955313.31"/>
    <n v="5000000"/>
    <n v="5955313.3100000005"/>
    <n v="-27656.649999999441"/>
  </r>
  <r>
    <n v="16082520"/>
    <s v="INDUSTRONICS BERHAD"/>
    <n v="100105"/>
    <x v="1387"/>
    <s v="CFS-BB"/>
    <s v="Y"/>
    <n v="129943"/>
    <s v="Saw Li Ming"/>
    <s v="RM"/>
    <n v="5462257.6399999997"/>
    <n v="0"/>
    <n v="0"/>
    <n v="201468.43"/>
    <n v="5210055"/>
    <n v="5411523.4299999997"/>
    <n v="-50734.209999999963"/>
  </r>
  <r>
    <n v="16082688"/>
    <s v="TECK YIEN SDN BHD"/>
    <n v="100105"/>
    <x v="1387"/>
    <s v="CFS-BB"/>
    <s v="Y"/>
    <n v="128155"/>
    <s v="Colin Wong Siew King"/>
    <s v="RM"/>
    <n v="6049674.7999999998"/>
    <n v="0"/>
    <n v="3533116.54"/>
    <n v="0"/>
    <n v="2500000"/>
    <n v="6033116.54"/>
    <n v="-16558.259999999776"/>
  </r>
  <r>
    <n v="16082992"/>
    <s v="ELTEAN INCORPORATED SDN BHD             "/>
    <n v="100105"/>
    <x v="1387"/>
    <s v="CFS-BB"/>
    <s v="N"/>
    <m/>
    <m/>
    <m/>
    <n v="0"/>
    <n v="0"/>
    <n v="0"/>
    <n v="0"/>
    <n v="0"/>
    <n v="0"/>
    <m/>
  </r>
  <r>
    <n v="16083588"/>
    <s v="KUMPULAN PARABENA SDN BHD"/>
    <n v="100105"/>
    <x v="1387"/>
    <s v="CFS-BB"/>
    <s v="Y"/>
    <n v="129478"/>
    <s v="Evelyn Yang Hueh Wan"/>
    <s v="RM"/>
    <n v="0"/>
    <n v="0"/>
    <n v="606548.85"/>
    <n v="0"/>
    <n v="0"/>
    <n v="606548.85"/>
    <n v="606548.85"/>
  </r>
  <r>
    <n v="16084125"/>
    <s v="USAHA CENDERA SDN BHD"/>
    <n v="100105"/>
    <x v="1387"/>
    <s v="CFS-BB"/>
    <s v="N"/>
    <m/>
    <m/>
    <m/>
    <n v="0"/>
    <n v="0"/>
    <n v="0"/>
    <n v="0"/>
    <n v="0"/>
    <n v="0"/>
    <m/>
  </r>
  <r>
    <n v="16086145"/>
    <s v="YEO AIK WOOD SDN BHD"/>
    <n v="100105"/>
    <x v="1387"/>
    <s v="CFS-BB"/>
    <s v="Y"/>
    <n v="88684"/>
    <s v="Muhamad Rashidi Bin Naili"/>
    <s v="RM"/>
    <n v="2000000"/>
    <n v="0"/>
    <n v="0"/>
    <n v="300502.76"/>
    <n v="1000000"/>
    <n v="1300502.76"/>
    <n v="-699497.24"/>
  </r>
  <r>
    <n v="16088601"/>
    <s v="LEO AUTO SDN BHD"/>
    <n v="100105"/>
    <x v="1387"/>
    <s v="CFS-BB"/>
    <s v="N"/>
    <m/>
    <m/>
    <s v="RM"/>
    <n v="0"/>
    <n v="0"/>
    <n v="0"/>
    <n v="0"/>
    <n v="0"/>
    <n v="0"/>
    <m/>
  </r>
  <r>
    <n v="16122182"/>
    <s v="GINGHUA ENTERPRISE (BINTULU) SDN BHD    "/>
    <n v="100105"/>
    <x v="1387"/>
    <s v="CFS-BB"/>
    <s v="N"/>
    <n v="128155"/>
    <s v="Colin Wong Siew King"/>
    <s v="RM"/>
    <n v="0"/>
    <n v="0"/>
    <n v="0"/>
    <n v="0"/>
    <n v="0"/>
    <n v="0"/>
    <m/>
  </r>
  <r>
    <n v="16134751"/>
    <s v="ECOSTEEL SDN BHD"/>
    <n v="100105"/>
    <x v="1387"/>
    <s v="CFS-BB"/>
    <s v="Y"/>
    <n v="95485"/>
    <s v="Jason Jasmy Khong"/>
    <s v="RM"/>
    <n v="1652875.55"/>
    <n v="0"/>
    <n v="502787.1"/>
    <n v="0"/>
    <n v="1350000"/>
    <n v="1852787.1"/>
    <n v="199911.55000000005"/>
  </r>
  <r>
    <n v="16146117"/>
    <s v="TAKEXCEL SDN BHD"/>
    <n v="100105"/>
    <x v="1387"/>
    <s v="CFS-BB"/>
    <s v="Y"/>
    <n v="122984"/>
    <s v="Ting Heng Chin"/>
    <s v="RM"/>
    <n v="924594.3"/>
    <n v="0"/>
    <n v="836396.21"/>
    <n v="0"/>
    <n v="0"/>
    <n v="836396.21"/>
    <n v="-88198.090000000084"/>
  </r>
  <r>
    <n v="16146239"/>
    <s v="AQUABLOOM SDN BHD"/>
    <n v="100105"/>
    <x v="1387"/>
    <s v="CFS-BB"/>
    <s v="Y"/>
    <n v="122984"/>
    <s v="Ting Heng Chin"/>
    <s v="RM"/>
    <n v="915130.4"/>
    <n v="0"/>
    <n v="810086.94"/>
    <n v="0"/>
    <n v="0"/>
    <n v="810086.94"/>
    <n v="-105043.46000000008"/>
  </r>
  <r>
    <n v="16161112"/>
    <s v="HWANG SUN PLANTATION SDN BHD"/>
    <n v="100105"/>
    <x v="1387"/>
    <s v="CFS-BB"/>
    <s v="N"/>
    <m/>
    <m/>
    <m/>
    <n v="0"/>
    <n v="0"/>
    <n v="0"/>
    <n v="0"/>
    <n v="0"/>
    <n v="0"/>
    <m/>
  </r>
  <r>
    <n v="16189232"/>
    <s v="ZELLCOM SDN BHD"/>
    <n v="100105"/>
    <x v="1387"/>
    <s v="CFS-BB"/>
    <s v="Y"/>
    <n v="122984"/>
    <s v="Ting Heng Chin"/>
    <s v="RM"/>
    <n v="100000"/>
    <n v="0"/>
    <n v="0"/>
    <n v="0"/>
    <n v="100000"/>
    <n v="100000"/>
    <n v="0"/>
  </r>
  <r>
    <n v="16237970"/>
    <s v="BINA PURI CONSTRUCTION SDN BHD"/>
    <n v="100105"/>
    <x v="1387"/>
    <s v="CFS-BB"/>
    <s v="Y"/>
    <m/>
    <m/>
    <m/>
    <n v="63000000"/>
    <n v="0"/>
    <n v="0"/>
    <n v="0"/>
    <n v="63000000"/>
    <n v="63000000"/>
    <n v="0"/>
  </r>
  <r>
    <n v="16422024"/>
    <s v="NEW WORLD MART SDN BHD"/>
    <n v="100105"/>
    <x v="1387"/>
    <s v="CFS-BB"/>
    <s v="Y"/>
    <n v="128155"/>
    <s v="Colin Wong Siew King"/>
    <s v="RM"/>
    <n v="1500000"/>
    <n v="1011050.68"/>
    <n v="0"/>
    <n v="0"/>
    <n v="500000"/>
    <n v="1511050.6800000002"/>
    <n v="11050.680000000168"/>
  </r>
  <r>
    <n v="16528737"/>
    <s v="CASA DEL RIO (M) SDN BHD"/>
    <n v="100105"/>
    <x v="1387"/>
    <s v="CFS-BB"/>
    <s v="N"/>
    <m/>
    <m/>
    <m/>
    <n v="0"/>
    <n v="0"/>
    <n v="0"/>
    <n v="0"/>
    <n v="0"/>
    <n v="0"/>
    <m/>
  </r>
  <r>
    <n v="16629166"/>
    <s v="TUNAS MART SDN BHD"/>
    <n v="100105"/>
    <x v="1387"/>
    <s v="CFS-BB"/>
    <s v="N"/>
    <m/>
    <m/>
    <m/>
    <n v="0"/>
    <n v="0"/>
    <n v="0"/>
    <n v="0"/>
    <n v="0"/>
    <n v="0"/>
    <m/>
  </r>
  <r>
    <n v="16648287"/>
    <s v="SK HARDWARE SDN BHD"/>
    <n v="100105"/>
    <x v="1387"/>
    <s v="CFS-BB"/>
    <s v="N"/>
    <m/>
    <m/>
    <m/>
    <n v="0"/>
    <n v="0"/>
    <n v="0"/>
    <n v="0"/>
    <n v="0"/>
    <n v="0"/>
    <m/>
  </r>
  <r>
    <n v="16729650"/>
    <s v="MILICORP SDN BHD"/>
    <n v="100105"/>
    <x v="1387"/>
    <s v="CFS-BB"/>
    <s v="Y"/>
    <n v="27596"/>
    <s v="Ling Ping Ping"/>
    <s v="RM"/>
    <n v="2000000"/>
    <n v="1015308.68"/>
    <n v="0"/>
    <n v="400000"/>
    <n v="1000000"/>
    <n v="2415308.6800000002"/>
    <n v="415308.68000000017"/>
  </r>
  <r>
    <n v="16793045"/>
    <s v="MIRI HOUSING PROPERTIES SDN BHD         "/>
    <n v="100105"/>
    <x v="1387"/>
    <s v="CFS-BB"/>
    <s v="Y"/>
    <n v="61742"/>
    <s v="Wong Hung Kiew"/>
    <s v="BDM"/>
    <n v="134502699.97"/>
    <n v="78999561.930000007"/>
    <n v="3035133.33"/>
    <n v="0"/>
    <n v="0"/>
    <n v="82034695.260000005"/>
    <n v="-52468004.709999993"/>
  </r>
  <r>
    <n v="16802871"/>
    <s v="DREAMEDGE SDN BHD                       "/>
    <n v="100105"/>
    <x v="1387"/>
    <s v="CFS-BB"/>
    <s v="Y"/>
    <n v="99910"/>
    <s v="Loo Kit Loong"/>
    <s v="DH"/>
    <n v="4675000"/>
    <n v="3212749.55"/>
    <n v="0"/>
    <n v="0"/>
    <n v="0"/>
    <n v="3212749.55"/>
    <n v="-1462250.4500000002"/>
  </r>
  <r>
    <n v="16812782"/>
    <s v="EMPIRE SPORTS SDN BHD"/>
    <n v="100105"/>
    <x v="1387"/>
    <s v="CFS-BB"/>
    <s v="N"/>
    <m/>
    <m/>
    <m/>
    <n v="0"/>
    <n v="0"/>
    <n v="0"/>
    <n v="0"/>
    <n v="0"/>
    <n v="0"/>
    <m/>
  </r>
  <r>
    <n v="16826609"/>
    <s v="TUNG SIEW YONG TRACTOR SDN BHD"/>
    <n v="100105"/>
    <x v="1387"/>
    <s v="CFS-BB"/>
    <s v="Y"/>
    <n v="124883"/>
    <s v="Cheong Chee Hoong"/>
    <s v="BDM"/>
    <n v="1722665.85"/>
    <n v="808377.47"/>
    <n v="0"/>
    <n v="836443.91"/>
    <n v="0"/>
    <n v="1644821.38"/>
    <n v="-77844.470000000205"/>
  </r>
  <r>
    <n v="16878893"/>
    <s v="PATHESON RESOURCES SDN BHD"/>
    <n v="100105"/>
    <x v="1387"/>
    <s v="CFS-BB"/>
    <s v="Y"/>
    <n v="97392"/>
    <s v="Ling Bei Xi"/>
    <s v="RM"/>
    <n v="141000"/>
    <n v="0"/>
    <n v="0"/>
    <n v="0"/>
    <n v="141000"/>
    <n v="141000"/>
    <n v="0"/>
  </r>
  <r>
    <n v="16894016"/>
    <s v="LATIMAX SYSTEMS SDN BHD                 "/>
    <n v="100105"/>
    <x v="1387"/>
    <s v="CFS-BB"/>
    <s v="Y"/>
    <n v="99910"/>
    <s v="Loo Kit Loong"/>
    <s v="DH"/>
    <n v="2000000"/>
    <n v="0"/>
    <n v="0"/>
    <n v="0"/>
    <n v="2000000"/>
    <n v="2000000"/>
    <n v="0"/>
  </r>
  <r>
    <n v="17005726"/>
    <s v="PB BUILDERS SDN BHD"/>
    <n v="100105"/>
    <x v="1387"/>
    <s v="CFS-BB"/>
    <s v="Y"/>
    <n v="84025"/>
    <s v="Ooi Kang Jie"/>
    <s v="RM"/>
    <n v="1236814.97"/>
    <n v="0"/>
    <n v="1229543.32"/>
    <n v="0"/>
    <n v="0"/>
    <n v="1229543.32"/>
    <n v="-7271.6499999999069"/>
  </r>
  <r>
    <n v="17009692"/>
    <s v="HAJAT UNGGUL SDN. BHD."/>
    <n v="100105"/>
    <x v="1387"/>
    <s v="CFS-BB"/>
    <s v="N"/>
    <n v="20558"/>
    <s v="Liau Shui Lee"/>
    <s v="BDM"/>
    <n v="0"/>
    <n v="0"/>
    <n v="0"/>
    <n v="0"/>
    <n v="255083.1"/>
    <n v="255083.1"/>
    <m/>
  </r>
  <r>
    <n v="17039684"/>
    <s v="HONG-YET CONSTRUCTION SDN BHD"/>
    <n v="100105"/>
    <x v="1387"/>
    <s v="CFS-BB"/>
    <s v="Y"/>
    <m/>
    <m/>
    <m/>
    <n v="0"/>
    <n v="0"/>
    <n v="0"/>
    <n v="0"/>
    <n v="0"/>
    <n v="0"/>
    <n v="0"/>
  </r>
  <r>
    <n v="17061160"/>
    <s v="CASTMET PROPERTIES SDN BHD"/>
    <n v="100105"/>
    <x v="1387"/>
    <s v="CFS-BB"/>
    <s v="N"/>
    <m/>
    <m/>
    <m/>
    <n v="0"/>
    <n v="0"/>
    <n v="0"/>
    <n v="0"/>
    <n v="0"/>
    <n v="0"/>
    <m/>
  </r>
  <r>
    <n v="17061294"/>
    <s v="CASTMET LAND SDN. BHD.                  "/>
    <n v="100105"/>
    <x v="1387"/>
    <s v="CFS-BB"/>
    <s v="Y"/>
    <n v="133114"/>
    <s v="Cheong Zhe Hou"/>
    <s v="BDM"/>
    <n v="0"/>
    <n v="2734580.09"/>
    <n v="0"/>
    <n v="0"/>
    <n v="150000"/>
    <n v="2884580.09"/>
    <n v="2884580.09"/>
  </r>
  <r>
    <n v="17123451"/>
    <s v="HONG YET DEVELOPMENT SDN BHD            "/>
    <n v="100105"/>
    <x v="1387"/>
    <s v="CFS-BB"/>
    <s v="N"/>
    <m/>
    <m/>
    <m/>
    <n v="0"/>
    <n v="0"/>
    <n v="0"/>
    <n v="0"/>
    <n v="0"/>
    <n v="0"/>
    <m/>
  </r>
  <r>
    <n v="17159546"/>
    <s v="TAMAR PLANTATION SDN BHD"/>
    <n v="100105"/>
    <x v="1387"/>
    <s v="CFS-BB"/>
    <s v="Y"/>
    <n v="61742"/>
    <s v="Wong Hung Kiew"/>
    <s v="BDM"/>
    <n v="66000000"/>
    <n v="26741204.989999998"/>
    <n v="0"/>
    <n v="4006703.1"/>
    <n v="0"/>
    <n v="30747908.09"/>
    <n v="-35252091.909999996"/>
  </r>
  <r>
    <n v="17222427"/>
    <s v="PRIMA MERDU SDN BHD"/>
    <n v="100105"/>
    <x v="1387"/>
    <s v="CFS-BB"/>
    <s v="Y"/>
    <n v="129943"/>
    <s v="Saw Li Ming"/>
    <s v="RM"/>
    <n v="3790383"/>
    <n v="2492546.29"/>
    <n v="0"/>
    <n v="0"/>
    <n v="0"/>
    <n v="2492546.29"/>
    <n v="-1297836.71"/>
  </r>
  <r>
    <n v="17256065"/>
    <s v="SING HUA FU MARINE SDN BHD"/>
    <n v="100105"/>
    <x v="1387"/>
    <s v="CFS-BB"/>
    <s v="N"/>
    <m/>
    <m/>
    <m/>
    <n v="0"/>
    <n v="0"/>
    <n v="0"/>
    <n v="0"/>
    <n v="0"/>
    <n v="0"/>
    <m/>
  </r>
  <r>
    <n v="17320788"/>
    <s v="MASTERJAYA ENTERPRISE                   "/>
    <n v="100105"/>
    <x v="1387"/>
    <s v="CFS-BB"/>
    <s v="Y"/>
    <n v="20558"/>
    <s v="Liau Shui Lee"/>
    <s v="BDM"/>
    <n v="4923904.6100000003"/>
    <n v="0"/>
    <n v="0"/>
    <n v="2010603.08"/>
    <n v="2908000"/>
    <n v="4918603.08"/>
    <n v="-5301.5300000002608"/>
  </r>
  <r>
    <n v="17431980"/>
    <s v="MEGA KINGDOM SDN BHD"/>
    <n v="100105"/>
    <x v="1387"/>
    <s v="CFS-BB"/>
    <s v="Y"/>
    <n v="61742"/>
    <s v="Wong Hung Kiew"/>
    <s v="BDM"/>
    <n v="2510043.58"/>
    <n v="1867347.76"/>
    <n v="706695.72"/>
    <n v="0"/>
    <n v="0"/>
    <n v="2574043.48"/>
    <n v="63999.899999999907"/>
  </r>
  <r>
    <n v="17613710"/>
    <s v="SOVEREIGN CREATIONS SDN BHD"/>
    <n v="100105"/>
    <x v="1387"/>
    <s v="CFS-BB"/>
    <s v="Y"/>
    <n v="128450"/>
    <s v="Low Hong Joo"/>
    <s v="RM"/>
    <n v="11700000"/>
    <n v="6465100"/>
    <n v="0"/>
    <n v="200335.18"/>
    <n v="1000000"/>
    <n v="7665435.1799999997"/>
    <n v="-4034564.8200000003"/>
  </r>
  <r>
    <n v="17794119"/>
    <s v="GANNETS SDN BHD"/>
    <n v="100105"/>
    <x v="1387"/>
    <s v="CFS-BB"/>
    <s v="Y"/>
    <n v="97392"/>
    <s v="Ling Bei Xi"/>
    <s v="RM"/>
    <n v="1100000"/>
    <n v="559584.41"/>
    <n v="0"/>
    <n v="0"/>
    <n v="0"/>
    <n v="559584.41"/>
    <n v="-540415.59"/>
  </r>
  <r>
    <n v="17794855"/>
    <s v="WINAJASA SDN BHD"/>
    <n v="100105"/>
    <x v="1387"/>
    <s v="CFS-BB"/>
    <s v="Y"/>
    <n v="20558"/>
    <s v="Liau Shui Lee"/>
    <s v="BDM"/>
    <n v="5051908.99"/>
    <n v="2873774.16"/>
    <n v="51272.66"/>
    <n v="0"/>
    <n v="0"/>
    <n v="2925046.8200000003"/>
    <n v="-2126862.17"/>
  </r>
  <r>
    <n v="17899434"/>
    <s v="GOODNITE FOAM &amp; LATEX SDN. BHD."/>
    <n v="100105"/>
    <x v="1387"/>
    <s v="CFS-BB"/>
    <s v="Y"/>
    <n v="126348"/>
    <s v="So Tze Yong"/>
    <s v="RM"/>
    <n v="500000"/>
    <n v="0"/>
    <n v="0"/>
    <n v="0"/>
    <n v="500000"/>
    <n v="500000"/>
    <n v="0"/>
  </r>
  <r>
    <n v="17995559"/>
    <s v="IQRA'INTERNATIONAL SCHOOL SDN. BHD."/>
    <n v="100105"/>
    <x v="1387"/>
    <s v="CFS-BB"/>
    <s v="N"/>
    <m/>
    <m/>
    <m/>
    <n v="0"/>
    <n v="0"/>
    <n v="0"/>
    <n v="0"/>
    <n v="0"/>
    <n v="0"/>
    <m/>
  </r>
  <r>
    <n v="18141336"/>
    <s v="POSITIVE WELL MARKETING SDN BHD"/>
    <n v="100105"/>
    <x v="1387"/>
    <s v="CFS-BB"/>
    <s v="Y"/>
    <n v="132521"/>
    <s v="Tiong Shi Chyi"/>
    <s v="RM"/>
    <n v="0"/>
    <n v="0"/>
    <n v="0"/>
    <n v="1513129.83"/>
    <n v="0"/>
    <n v="1513129.83"/>
    <n v="1513129.83"/>
  </r>
  <r>
    <n v="18146071"/>
    <s v="WGS SDN BHD"/>
    <n v="100105"/>
    <x v="1387"/>
    <s v="CFS-BB"/>
    <s v="Y"/>
    <n v="132521"/>
    <s v="Tiong Shi Chyi"/>
    <s v="RM"/>
    <n v="0"/>
    <n v="0"/>
    <n v="0"/>
    <n v="2014080.4"/>
    <n v="0"/>
    <n v="2014080.4"/>
    <n v="2014080.4"/>
  </r>
  <r>
    <n v="18163856"/>
    <s v="SUNZEN FEEDTECH SDN. BHD."/>
    <n v="100105"/>
    <x v="1387"/>
    <s v="CFS-BB"/>
    <s v="Y"/>
    <m/>
    <m/>
    <m/>
    <n v="0"/>
    <n v="0"/>
    <n v="0"/>
    <n v="0"/>
    <n v="0"/>
    <n v="0"/>
    <n v="0"/>
  </r>
  <r>
    <n v="18226725"/>
    <s v="CSTME RESOURCES SDN BHD FKA TAIKO METALS"/>
    <n v="100105"/>
    <x v="1387"/>
    <s v="CFS-BB"/>
    <s v="N"/>
    <m/>
    <m/>
    <m/>
    <n v="0"/>
    <n v="0"/>
    <n v="0"/>
    <n v="0"/>
    <n v="0"/>
    <n v="0"/>
    <m/>
  </r>
  <r>
    <n v="18245344"/>
    <s v="LANDSKAP MALAYSIA                       "/>
    <n v="100105"/>
    <x v="1387"/>
    <s v="CFS-BB"/>
    <s v="N"/>
    <m/>
    <m/>
    <m/>
    <n v="0"/>
    <n v="0"/>
    <n v="0"/>
    <n v="0"/>
    <n v="0"/>
    <n v="0"/>
    <m/>
  </r>
  <r>
    <n v="18297782"/>
    <s v="TECK SEONG AUTOMOBILE SDN BHD"/>
    <n v="100105"/>
    <x v="1387"/>
    <s v="CFS-BB"/>
    <s v="Y"/>
    <n v="86311"/>
    <s v="Zaitun Binti Zanudin"/>
    <s v="RM"/>
    <n v="4915632.4399999995"/>
    <n v="1761836.43"/>
    <n v="1610421.63"/>
    <n v="0"/>
    <n v="0"/>
    <n v="3372258.0599999996"/>
    <n v="-1543374.38"/>
  </r>
  <r>
    <n v="18313488"/>
    <s v="PWT NEW HOME DEVELOPMENT SDN BHD"/>
    <n v="100105"/>
    <x v="1387"/>
    <s v="CFS-BB"/>
    <s v="Y"/>
    <n v="27596"/>
    <s v="Ling Ping Ping"/>
    <s v="RM"/>
    <n v="100000"/>
    <n v="0"/>
    <n v="0"/>
    <n v="0"/>
    <n v="100000"/>
    <n v="100000"/>
    <n v="0"/>
  </r>
  <r>
    <n v="18331865"/>
    <s v="PLUSTAGE SDN BHD"/>
    <n v="100105"/>
    <x v="1387"/>
    <s v="CFS-BB"/>
    <s v="N"/>
    <m/>
    <m/>
    <m/>
    <n v="0"/>
    <n v="0"/>
    <n v="0"/>
    <n v="0"/>
    <n v="0"/>
    <n v="0"/>
    <m/>
  </r>
  <r>
    <n v="18347486"/>
    <s v="UPPER CENTURY (M) SDN BHD"/>
    <n v="100105"/>
    <x v="1387"/>
    <s v="CFS-BB"/>
    <s v="Y"/>
    <n v="61742"/>
    <s v="Wong Hung Kiew"/>
    <s v="BDM"/>
    <n v="10362857.359999999"/>
    <n v="1017928"/>
    <n v="8341904.9199999999"/>
    <n v="0"/>
    <n v="1000000"/>
    <n v="10359832.92"/>
    <n v="-3024.4399999994785"/>
  </r>
  <r>
    <n v="18482466"/>
    <s v="VIGILANT RESOURCES SDN BHD"/>
    <n v="100105"/>
    <x v="1387"/>
    <s v="CFS-BB"/>
    <s v="Y"/>
    <m/>
    <m/>
    <s v="RM"/>
    <n v="0"/>
    <n v="0"/>
    <n v="0"/>
    <n v="0"/>
    <n v="2550000"/>
    <n v="2550000"/>
    <n v="2550000"/>
  </r>
  <r>
    <n v="18518466"/>
    <s v="ENGFU FEEDMILL SDN BHD"/>
    <n v="100105"/>
    <x v="1387"/>
    <s v="CFS-BB"/>
    <s v="Y"/>
    <n v="134257"/>
    <s v="Wong Boon Su"/>
    <s v="RM"/>
    <n v="9500000"/>
    <n v="2145826.2599999998"/>
    <n v="0"/>
    <n v="200353.45"/>
    <n v="6500000"/>
    <n v="8846179.7100000009"/>
    <n v="-653820.28999999911"/>
  </r>
  <r>
    <n v="18528791"/>
    <s v="ASIAN INST.OF FINANCE BHD(IN MEM VO LIQ)"/>
    <n v="100105"/>
    <x v="1387"/>
    <s v="CFS-BB"/>
    <s v="N"/>
    <m/>
    <m/>
    <s v="RM"/>
    <n v="0"/>
    <n v="0"/>
    <n v="0"/>
    <n v="0"/>
    <n v="0"/>
    <n v="0"/>
    <m/>
  </r>
  <r>
    <n v="18563500"/>
    <s v="SRI KERDAU DEVELOPMENT SDN BHD"/>
    <n v="100105"/>
    <x v="1387"/>
    <s v="CFS-BB"/>
    <s v="N"/>
    <m/>
    <m/>
    <m/>
    <n v="0"/>
    <n v="0"/>
    <n v="0"/>
    <n v="0"/>
    <n v="0"/>
    <n v="0"/>
    <m/>
  </r>
  <r>
    <n v="18566924"/>
    <s v="BINTULU SINAR SURIA SDN BHD             "/>
    <n v="100105"/>
    <x v="1387"/>
    <s v="CFS-BB"/>
    <s v="Y"/>
    <n v="136964"/>
    <s v="Ting Ding Ping"/>
    <s v="RM"/>
    <n v="2665844.4299999997"/>
    <n v="304999.78999999998"/>
    <n v="0"/>
    <n v="1077229.6200000001"/>
    <n v="1071200"/>
    <n v="2453429.41"/>
    <n v="-212415.01999999955"/>
  </r>
  <r>
    <n v="18577660"/>
    <s v="MAJUPERAK ENERGY RESOURCES SDN. BHD."/>
    <n v="100105"/>
    <x v="1387"/>
    <s v="CFS-BB"/>
    <s v="N"/>
    <m/>
    <m/>
    <m/>
    <n v="0"/>
    <n v="0"/>
    <n v="0"/>
    <n v="0"/>
    <n v="0"/>
    <n v="0"/>
    <m/>
  </r>
  <r>
    <n v="18603390"/>
    <s v="SARAWAK INFORMATIONS SYSTEMS SDN BHD    "/>
    <n v="100105"/>
    <x v="1387"/>
    <s v="CFS-BB"/>
    <s v="N"/>
    <m/>
    <m/>
    <m/>
    <n v="0"/>
    <n v="0"/>
    <n v="0"/>
    <n v="0"/>
    <n v="0"/>
    <n v="0"/>
    <m/>
  </r>
  <r>
    <n v="18617460"/>
    <s v="MENARA CAHAYA SDN BHD"/>
    <n v="100105"/>
    <x v="1387"/>
    <s v="CFS-BB"/>
    <s v="N"/>
    <n v="61742"/>
    <s v="Wong Hung Kiew"/>
    <s v="BDM"/>
    <n v="0"/>
    <n v="0"/>
    <n v="0"/>
    <n v="0"/>
    <n v="0"/>
    <n v="0"/>
    <m/>
  </r>
  <r>
    <n v="18628121"/>
    <s v="DOMINION SQUARE SDN BHD"/>
    <n v="100105"/>
    <x v="1387"/>
    <s v="CFS-BB"/>
    <s v="Y"/>
    <m/>
    <m/>
    <m/>
    <n v="0"/>
    <n v="0"/>
    <n v="0"/>
    <n v="0"/>
    <n v="0"/>
    <n v="0"/>
    <n v="0"/>
  </r>
  <r>
    <n v="18655378"/>
    <s v="VIPOD SUITES SDN BHD"/>
    <n v="100105"/>
    <x v="1387"/>
    <s v="CFS-BB"/>
    <s v="N"/>
    <m/>
    <m/>
    <m/>
    <n v="0"/>
    <n v="0"/>
    <n v="0"/>
    <n v="0"/>
    <n v="0"/>
    <n v="0"/>
    <m/>
  </r>
  <r>
    <n v="18655473"/>
    <s v="QUADRO RESIDENCES SDN BHD"/>
    <n v="100105"/>
    <x v="1387"/>
    <s v="CFS-BB"/>
    <s v="N"/>
    <m/>
    <m/>
    <m/>
    <n v="0"/>
    <n v="0"/>
    <n v="0"/>
    <n v="0"/>
    <n v="0"/>
    <n v="0"/>
    <m/>
  </r>
  <r>
    <n v="18670170"/>
    <s v="EXIBUILD RESOURCES SDN BHD"/>
    <n v="100105"/>
    <x v="1387"/>
    <s v="CFS-BB"/>
    <s v="N"/>
    <m/>
    <m/>
    <m/>
    <n v="0"/>
    <n v="0"/>
    <n v="0"/>
    <n v="0"/>
    <n v="0"/>
    <n v="0"/>
    <m/>
  </r>
  <r>
    <n v="18776744"/>
    <s v="LANGKAH PRIMA SDN BHD"/>
    <n v="100105"/>
    <x v="1387"/>
    <s v="CFS-BB"/>
    <s v="Y"/>
    <n v="86311"/>
    <s v="Zaitun Binti Zanudin"/>
    <s v="RM"/>
    <n v="500000"/>
    <n v="0"/>
    <n v="0"/>
    <n v="0"/>
    <n v="500000"/>
    <n v="500000"/>
    <n v="0"/>
  </r>
  <r>
    <n v="18818384"/>
    <s v="MAJESTAR SDN BHD"/>
    <n v="100105"/>
    <x v="1387"/>
    <s v="CFS-BB"/>
    <s v="Y"/>
    <n v="97392"/>
    <s v="Ling Bei Xi"/>
    <s v="RM"/>
    <n v="705308.75"/>
    <n v="0"/>
    <n v="703539.18"/>
    <n v="0"/>
    <n v="0"/>
    <n v="703539.18"/>
    <n v="-1769.5699999999488"/>
  </r>
  <r>
    <n v="18836087"/>
    <s v="BINA PURI NORWEST SDN BHD"/>
    <n v="100105"/>
    <x v="1387"/>
    <s v="CFS-BB"/>
    <s v="N"/>
    <n v="133114"/>
    <s v="Cheong Zhe Hou"/>
    <s v="BDM"/>
    <n v="0"/>
    <n v="0"/>
    <n v="0"/>
    <n v="0"/>
    <n v="0"/>
    <n v="0"/>
    <m/>
  </r>
  <r>
    <n v="18935384"/>
    <s v="LEITECH SDN BHD"/>
    <n v="100105"/>
    <x v="1387"/>
    <s v="CFS-BB"/>
    <s v="Y"/>
    <n v="122984"/>
    <s v="Ting Heng Chin"/>
    <s v="RM"/>
    <n v="200000"/>
    <n v="0"/>
    <n v="0"/>
    <n v="900641.27"/>
    <n v="200000"/>
    <n v="1100641.27"/>
    <n v="900641.27"/>
  </r>
  <r>
    <n v="18946872"/>
    <s v="RELBON ASIA SDN. BHD.                   "/>
    <n v="100105"/>
    <x v="1387"/>
    <s v="CFS-BB"/>
    <s v="Y"/>
    <n v="125977"/>
    <s v="Chai Ke Yun"/>
    <s v="RM"/>
    <n v="0"/>
    <n v="0"/>
    <n v="0"/>
    <n v="0"/>
    <n v="3374306"/>
    <n v="3374306"/>
    <n v="3374306"/>
  </r>
  <r>
    <n v="19062853"/>
    <s v="POH CHUAN FURNITURE TRADING SDN BHD"/>
    <n v="100105"/>
    <x v="1387"/>
    <s v="CFS-BB"/>
    <s v="Y"/>
    <n v="122984"/>
    <s v="Ting Heng Chin"/>
    <s v="RM"/>
    <n v="0"/>
    <n v="0"/>
    <n v="0"/>
    <n v="486814.44"/>
    <n v="0"/>
    <n v="486814.44"/>
    <n v="486814.44"/>
  </r>
  <r>
    <n v="19063000"/>
    <s v="MPIRE MOTOR SDN.BHD.                    "/>
    <n v="100105"/>
    <x v="1387"/>
    <s v="CFS-BB"/>
    <s v="Y"/>
    <n v="133637"/>
    <s v="Ng Chuan Xun"/>
    <s v="RM"/>
    <n v="0"/>
    <n v="0"/>
    <n v="0"/>
    <n v="0"/>
    <n v="12311220"/>
    <n v="12311220"/>
    <n v="12311220"/>
  </r>
  <r>
    <n v="19177525"/>
    <s v="TIMRAYA SDN BHD"/>
    <n v="100105"/>
    <x v="1387"/>
    <s v="CFS-BB"/>
    <s v="N"/>
    <m/>
    <m/>
    <m/>
    <n v="0"/>
    <n v="0"/>
    <n v="0"/>
    <n v="0"/>
    <n v="0"/>
    <n v="0"/>
    <m/>
  </r>
  <r>
    <n v="19245250"/>
    <s v="FONDCARE SDN BHD"/>
    <n v="100105"/>
    <x v="1387"/>
    <s v="CFS-BB"/>
    <s v="Y"/>
    <n v="122648"/>
    <s v="Beng Hwei Ming"/>
    <s v="RM"/>
    <n v="800000"/>
    <n v="0"/>
    <n v="0"/>
    <n v="0"/>
    <n v="800000"/>
    <n v="800000"/>
    <n v="0"/>
  </r>
  <r>
    <n v="19246103"/>
    <s v="TSH SONS TRADING                        "/>
    <n v="100105"/>
    <x v="1387"/>
    <s v="CFS-BB"/>
    <s v="Y"/>
    <n v="86311"/>
    <s v="Zaitun Binti Zanudin"/>
    <s v="RM"/>
    <n v="483384.11"/>
    <n v="0"/>
    <n v="472922.75"/>
    <n v="0"/>
    <n v="0"/>
    <n v="472922.75"/>
    <n v="-10461.359999999986"/>
  </r>
  <r>
    <n v="19287620"/>
    <s v="SUMBANGAN LAGENDA SDN BHD               "/>
    <n v="100105"/>
    <x v="1387"/>
    <s v="CFS-BB"/>
    <s v="N"/>
    <m/>
    <m/>
    <m/>
    <n v="0"/>
    <n v="0"/>
    <n v="0"/>
    <n v="0"/>
    <n v="0"/>
    <n v="0"/>
    <m/>
  </r>
  <r>
    <n v="19324347"/>
    <s v="MOTIF PERMATA SDN BHD"/>
    <n v="100105"/>
    <x v="1387"/>
    <s v="CFS-BB"/>
    <s v="N"/>
    <m/>
    <m/>
    <m/>
    <n v="0"/>
    <n v="0"/>
    <n v="0"/>
    <n v="0"/>
    <n v="0"/>
    <n v="0"/>
    <m/>
  </r>
  <r>
    <n v="19346212"/>
    <s v="BTG HARVESTING SDN. BHD."/>
    <n v="100105"/>
    <x v="1387"/>
    <s v="CFS-BB"/>
    <s v="N"/>
    <m/>
    <m/>
    <m/>
    <n v="0"/>
    <n v="0"/>
    <n v="0"/>
    <n v="0"/>
    <n v="0"/>
    <n v="0"/>
    <m/>
  </r>
  <r>
    <n v="19360997"/>
    <s v="MD-KWANG TAI REALTY SDN BHD"/>
    <n v="100105"/>
    <x v="1387"/>
    <s v="CFS-BB"/>
    <s v="Y"/>
    <n v="129478"/>
    <s v="Evelyn Yang Hueh Wan"/>
    <s v="RM"/>
    <n v="5568948.6500000004"/>
    <n v="0"/>
    <n v="3565965.78"/>
    <n v="5004756.46"/>
    <n v="2000000"/>
    <n v="10570722.24"/>
    <n v="5001773.59"/>
  </r>
  <r>
    <n v="19397537"/>
    <s v="FERN VALLEY SDN BHD"/>
    <n v="100105"/>
    <x v="1387"/>
    <s v="CFS-BB"/>
    <s v="Y"/>
    <n v="97453"/>
    <s v="Chong Yoke Yee"/>
    <s v="BDM"/>
    <n v="1009765.65"/>
    <n v="0"/>
    <n v="1006510.45"/>
    <n v="0"/>
    <n v="0"/>
    <n v="1006510.45"/>
    <n v="-3255.2000000000698"/>
  </r>
  <r>
    <n v="19402555"/>
    <s v="NERACA HEBAT SDN BHD"/>
    <n v="100105"/>
    <x v="1387"/>
    <s v="CFS-BB"/>
    <s v="Y"/>
    <n v="88665"/>
    <s v="Chan Len Cher"/>
    <s v="RM"/>
    <n v="1495010.68"/>
    <n v="766833.39"/>
    <n v="0"/>
    <n v="403340.47"/>
    <n v="0"/>
    <n v="1170173.8599999999"/>
    <n v="-324836.82000000007"/>
  </r>
  <r>
    <n v="19487056"/>
    <s v="JIA EU DEVELOPMENT SDN BHD              "/>
    <n v="100105"/>
    <x v="1387"/>
    <s v="CFS-BB"/>
    <s v="N"/>
    <m/>
    <m/>
    <m/>
    <n v="0"/>
    <n v="0"/>
    <n v="0"/>
    <n v="0"/>
    <n v="0"/>
    <n v="0"/>
    <m/>
  </r>
  <r>
    <n v="19500128"/>
    <s v="JADEPOT DEVELOPMENT SDN BHD             "/>
    <n v="100105"/>
    <x v="1387"/>
    <s v="CFS-BB"/>
    <s v="Y"/>
    <m/>
    <m/>
    <m/>
    <n v="0"/>
    <n v="0"/>
    <n v="0"/>
    <n v="0"/>
    <n v="100000"/>
    <n v="100000"/>
    <n v="100000"/>
  </r>
  <r>
    <n v="19519572"/>
    <s v="PAN MAJESTIC DEVELOPMENT SDN BHD        "/>
    <n v="100105"/>
    <x v="1387"/>
    <s v="CFS-BB"/>
    <s v="N"/>
    <m/>
    <m/>
    <m/>
    <n v="0"/>
    <n v="0"/>
    <n v="0"/>
    <n v="0"/>
    <n v="0"/>
    <n v="0"/>
    <m/>
  </r>
  <r>
    <n v="19535074"/>
    <s v="ZARIAN OFFSHORE SDN BHD                 "/>
    <n v="100105"/>
    <x v="1387"/>
    <s v="CFS-BB"/>
    <s v="Y"/>
    <n v="128374"/>
    <s v="Ho Sie Cheng"/>
    <s v="RM"/>
    <n v="0"/>
    <n v="0"/>
    <n v="0"/>
    <n v="0"/>
    <n v="500000"/>
    <n v="500000"/>
    <n v="500000"/>
  </r>
  <r>
    <n v="19538354"/>
    <s v="KIONG FA TIMBER SDN BHD"/>
    <n v="100105"/>
    <x v="1387"/>
    <s v="CFS-BB"/>
    <s v="Y"/>
    <n v="27353"/>
    <s v="Tuan Ak Ajai"/>
    <s v="RM"/>
    <n v="506410.06"/>
    <n v="0"/>
    <n v="504273.39"/>
    <n v="0"/>
    <n v="0"/>
    <n v="504273.39"/>
    <n v="-2136.6699999999837"/>
  </r>
  <r>
    <n v="19608304"/>
    <s v="SMOOTH WATER SDN BHD                    "/>
    <n v="100105"/>
    <x v="1387"/>
    <s v="CFS-BB"/>
    <s v="N"/>
    <m/>
    <m/>
    <m/>
    <n v="0"/>
    <n v="0"/>
    <n v="0"/>
    <n v="0"/>
    <n v="0"/>
    <n v="0"/>
    <m/>
  </r>
  <r>
    <n v="19611411"/>
    <s v="GRAND UPTOWN SDN.BHD."/>
    <n v="100105"/>
    <x v="1387"/>
    <s v="CFS-BB"/>
    <s v="N"/>
    <m/>
    <m/>
    <m/>
    <n v="0"/>
    <n v="0"/>
    <n v="0"/>
    <n v="0"/>
    <n v="0"/>
    <n v="0"/>
    <m/>
  </r>
  <r>
    <n v="19614890"/>
    <s v="PARKCITY GARDEN INN SDN BHD"/>
    <n v="100105"/>
    <x v="1387"/>
    <s v="CFS-BB"/>
    <s v="Y"/>
    <n v="136964"/>
    <s v="Ting Ding Ping"/>
    <s v="RM"/>
    <n v="845729.12"/>
    <n v="141753.96"/>
    <n v="423819.42"/>
    <n v="0"/>
    <n v="0"/>
    <n v="565573.38"/>
    <n v="-280155.74"/>
  </r>
  <r>
    <n v="19649796"/>
    <s v="CAHAYA LUMBER MARKETING SDN BHD"/>
    <n v="100105"/>
    <x v="1387"/>
    <s v="CFS-BB"/>
    <s v="N"/>
    <m/>
    <m/>
    <m/>
    <n v="0"/>
    <n v="0"/>
    <n v="0"/>
    <n v="0"/>
    <n v="0"/>
    <n v="0"/>
    <m/>
  </r>
  <r>
    <n v="19725266"/>
    <s v="AMSOON SUPPLIES SDN BHD"/>
    <n v="100105"/>
    <x v="1387"/>
    <s v="CFS-BB"/>
    <s v="Y"/>
    <n v="84046"/>
    <s v="Yap Sue Yee"/>
    <s v="BDM "/>
    <n v="2021998.27"/>
    <n v="0"/>
    <n v="1914665.53"/>
    <n v="0"/>
    <n v="0"/>
    <n v="1914665.53"/>
    <n v="-107332.73999999999"/>
  </r>
  <r>
    <n v="19735959"/>
    <s v="CT NORHALIZA PETROMART                  "/>
    <n v="100105"/>
    <x v="1387"/>
    <s v="CFS-BB"/>
    <s v="Y"/>
    <n v="11111"/>
    <s v="Tan Lay Wah"/>
    <s v="DH"/>
    <n v="324684.55"/>
    <n v="0"/>
    <n v="323123.05"/>
    <n v="0"/>
    <n v="0"/>
    <n v="323123.05"/>
    <n v="-1561.5"/>
  </r>
  <r>
    <n v="19838367"/>
    <s v="LEE ONN DEVELOPMENT SDN BHD             "/>
    <n v="100105"/>
    <x v="1387"/>
    <s v="CFS-BB"/>
    <s v="N"/>
    <m/>
    <m/>
    <m/>
    <n v="0"/>
    <n v="0"/>
    <n v="0"/>
    <n v="0"/>
    <n v="0"/>
    <n v="0"/>
    <m/>
  </r>
  <r>
    <n v="19852709"/>
    <s v="DULANG EKUITI SDN BHD"/>
    <n v="100105"/>
    <x v="1387"/>
    <s v="CFS-BB"/>
    <s v="N"/>
    <m/>
    <m/>
    <m/>
    <n v="0"/>
    <n v="0"/>
    <n v="0"/>
    <n v="0"/>
    <n v="0"/>
    <n v="0"/>
    <m/>
  </r>
  <r>
    <n v="19858340"/>
    <s v="BIMA KURNIA SHIPPING SDN BHD"/>
    <n v="100105"/>
    <x v="1387"/>
    <s v="CFS-BB"/>
    <s v="Y"/>
    <n v="61742"/>
    <s v="Wong Hung Kiew"/>
    <s v="BDM"/>
    <n v="24000000"/>
    <n v="1625369.78"/>
    <n v="0"/>
    <n v="0"/>
    <n v="0"/>
    <n v="1625369.78"/>
    <n v="-22374630.219999999"/>
  </r>
  <r>
    <n v="19869238"/>
    <s v="ULTRA KIRANA SDN BHD"/>
    <n v="100105"/>
    <x v="1387"/>
    <s v="CFS-BB"/>
    <s v="N"/>
    <m/>
    <m/>
    <m/>
    <n v="0"/>
    <n v="0"/>
    <n v="0"/>
    <n v="0"/>
    <n v="0"/>
    <n v="0"/>
    <m/>
  </r>
  <r>
    <n v="19909572"/>
    <s v="TECK SEONG AUTOMOTIVE SDN BHD"/>
    <n v="100105"/>
    <x v="1387"/>
    <s v="CFS-BB"/>
    <s v="Y"/>
    <n v="86311"/>
    <s v="Zaitun Binti Zanudin"/>
    <s v="RM"/>
    <n v="1953670.25"/>
    <n v="1286408.02"/>
    <n v="621112.11"/>
    <n v="0"/>
    <n v="0"/>
    <n v="1907520.13"/>
    <n v="-46150.120000000112"/>
  </r>
  <r>
    <n v="19922633"/>
    <s v="TECK SEONG AUTO TRADING SDN BHD"/>
    <n v="100105"/>
    <x v="1387"/>
    <s v="CFS-BB"/>
    <s v="Y"/>
    <n v="86311"/>
    <s v="Zaitun Binti Zanudin"/>
    <s v="RM"/>
    <n v="1825288.85"/>
    <n v="1080609.1399999999"/>
    <n v="705659.24"/>
    <n v="0"/>
    <n v="0"/>
    <n v="1786268.38"/>
    <n v="-39020.470000000205"/>
  </r>
  <r>
    <n v="19937688"/>
    <s v="NOBLE LAND DEVELOPMENT SDN BHD"/>
    <n v="100105"/>
    <x v="1387"/>
    <s v="CFS-BB"/>
    <s v="N"/>
    <m/>
    <m/>
    <m/>
    <n v="0"/>
    <n v="0"/>
    <n v="0"/>
    <n v="0"/>
    <n v="0"/>
    <n v="0"/>
    <m/>
  </r>
  <r>
    <n v="19964579"/>
    <s v="ASIAN BROADCASTING NETWORK (M) SDN BHD  "/>
    <n v="100105"/>
    <x v="1387"/>
    <s v="CFS-BB"/>
    <s v="N"/>
    <m/>
    <m/>
    <m/>
    <n v="0"/>
    <n v="0"/>
    <n v="0"/>
    <n v="0"/>
    <n v="0"/>
    <n v="0"/>
    <m/>
  </r>
  <r>
    <n v="20005344"/>
    <s v="PGS CONSTRUCTION SDN. BHD."/>
    <n v="100105"/>
    <x v="1387"/>
    <s v="CFS-BB"/>
    <s v="Y"/>
    <n v="84025"/>
    <s v="Ooi Kang Jie"/>
    <s v="RM"/>
    <n v="3206554.68"/>
    <n v="1018464.4"/>
    <n v="2204369.79"/>
    <n v="0"/>
    <n v="0"/>
    <n v="3222834.19"/>
    <n v="16279.509999999776"/>
  </r>
  <r>
    <n v="20013052"/>
    <s v="SUONG SDN BHD"/>
    <n v="100105"/>
    <x v="1387"/>
    <s v="CFS-BB"/>
    <s v="Y"/>
    <n v="92009"/>
    <s v="P'ng Jiunn Yuan"/>
    <s v="DH"/>
    <n v="0"/>
    <n v="0"/>
    <n v="0"/>
    <n v="0"/>
    <n v="0"/>
    <n v="0"/>
    <n v="0"/>
  </r>
  <r>
    <n v="20035644"/>
    <s v="RESTKIN RESOURCES SDN BHD"/>
    <n v="100105"/>
    <x v="1387"/>
    <s v="CFS-BB"/>
    <s v="Y"/>
    <n v="131084"/>
    <s v="Pang Lisa"/>
    <s v="RM"/>
    <n v="331800"/>
    <n v="277347.51"/>
    <n v="0"/>
    <n v="0"/>
    <n v="0"/>
    <n v="277347.51"/>
    <n v="-54452.489999999991"/>
  </r>
  <r>
    <n v="20053309"/>
    <s v="CASTMET BUILDING SERVICES SDN BHD"/>
    <n v="100105"/>
    <x v="1387"/>
    <s v="CFS-BB"/>
    <s v="N"/>
    <m/>
    <m/>
    <m/>
    <n v="0"/>
    <n v="0"/>
    <n v="0"/>
    <n v="0"/>
    <n v="0"/>
    <n v="0"/>
    <m/>
  </r>
  <r>
    <n v="20083297"/>
    <s v="LANCAR ASET SDN BHD"/>
    <n v="100105"/>
    <x v="1387"/>
    <s v="CFS-BB"/>
    <s v="N"/>
    <m/>
    <m/>
    <m/>
    <n v="0"/>
    <n v="0"/>
    <n v="0"/>
    <n v="0"/>
    <n v="0"/>
    <n v="0"/>
    <m/>
  </r>
  <r>
    <n v="20144116"/>
    <s v="SEACERA DEVELOPMENT SDN. BHD."/>
    <n v="100105"/>
    <x v="1387"/>
    <s v="CFS-BB"/>
    <s v="Y"/>
    <n v="96213"/>
    <s v="Wong Li Li"/>
    <s v="BDM"/>
    <n v="1200000"/>
    <n v="1041062.23"/>
    <n v="0"/>
    <n v="0"/>
    <n v="0"/>
    <n v="1041062.23"/>
    <n v="-158937.77000000002"/>
  </r>
  <r>
    <n v="20188536"/>
    <s v="QUAN CHENG ENVIRONMENT INITIATIVES S/B"/>
    <n v="100105"/>
    <x v="1387"/>
    <s v="CFS-BB"/>
    <s v="N"/>
    <m/>
    <m/>
    <m/>
    <n v="0"/>
    <n v="0"/>
    <n v="0"/>
    <n v="0"/>
    <n v="0"/>
    <n v="0"/>
    <m/>
  </r>
  <r>
    <n v="20215534"/>
    <s v="GUGUSAN MURNI SDN BHD"/>
    <n v="100105"/>
    <x v="1387"/>
    <s v="CFS-BB"/>
    <s v="Y"/>
    <m/>
    <m/>
    <m/>
    <n v="11100000"/>
    <n v="11100000"/>
    <n v="0"/>
    <n v="0"/>
    <n v="0"/>
    <n v="11100000"/>
    <n v="0"/>
  </r>
  <r>
    <n v="20245682"/>
    <s v="SUMBERICH SDN BHD"/>
    <n v="100105"/>
    <x v="1387"/>
    <s v="CFS-BB"/>
    <s v="Y"/>
    <n v="131356"/>
    <s v="Gan Swee Fong"/>
    <s v="RM"/>
    <n v="535136.22"/>
    <n v="0"/>
    <n v="531757.49"/>
    <n v="0"/>
    <n v="0"/>
    <n v="531757.49"/>
    <n v="-3378.7299999999814"/>
  </r>
  <r>
    <n v="20285226"/>
    <s v="O&amp;C MAKOK ISOLA SDN. BHD.               "/>
    <n v="100105"/>
    <x v="1387"/>
    <s v="CFS-BB"/>
    <s v="N"/>
    <m/>
    <m/>
    <m/>
    <n v="0"/>
    <n v="0"/>
    <n v="0"/>
    <n v="0"/>
    <n v="0"/>
    <n v="0"/>
    <m/>
  </r>
  <r>
    <n v="20291417"/>
    <s v="AUSTRAL PERFECT SDN BHD"/>
    <n v="100105"/>
    <x v="1387"/>
    <s v="CFS-BB"/>
    <s v="Y"/>
    <n v="97392"/>
    <s v="Ling Bei Xi"/>
    <s v="RM"/>
    <n v="1751000"/>
    <n v="1551316.81"/>
    <n v="0"/>
    <n v="0"/>
    <n v="0"/>
    <n v="1551316.81"/>
    <n v="-199683.18999999994"/>
  </r>
  <r>
    <n v="20322265"/>
    <s v="WONDERGEM REALTY SDN BHD"/>
    <n v="100105"/>
    <x v="1387"/>
    <s v="CFS-BB"/>
    <s v="N"/>
    <m/>
    <m/>
    <m/>
    <n v="0"/>
    <n v="0"/>
    <n v="0"/>
    <n v="0"/>
    <n v="0"/>
    <n v="0"/>
    <m/>
  </r>
  <r>
    <n v="20350975"/>
    <s v="IMPIANA ALAMJAYA SDN BHD                "/>
    <n v="100105"/>
    <x v="1387"/>
    <s v="CFS-BB"/>
    <s v="N"/>
    <m/>
    <m/>
    <m/>
    <n v="0"/>
    <n v="0"/>
    <n v="0"/>
    <n v="0"/>
    <n v="0"/>
    <n v="0"/>
    <m/>
  </r>
  <r>
    <n v="20355721"/>
    <s v="MAZDU MAJU SDN BHD"/>
    <n v="100105"/>
    <x v="1387"/>
    <s v="CFS-BB"/>
    <s v="Y"/>
    <n v="131084"/>
    <s v="Pang Lisa"/>
    <s v="RM"/>
    <n v="2791860"/>
    <n v="2443809.3200000003"/>
    <n v="0"/>
    <n v="0"/>
    <n v="0"/>
    <n v="2443809.3200000003"/>
    <n v="-348050.6799999997"/>
  </r>
  <r>
    <n v="20372805"/>
    <s v="MAKMUR AKUAKULTUR SDN BHD"/>
    <n v="100105"/>
    <x v="1387"/>
    <s v="CFS-BB"/>
    <s v="Y"/>
    <n v="70925"/>
    <s v="Sharifah Nor Hamiza Binti Syed Mohd"/>
    <s v="RM"/>
    <n v="1500000"/>
    <n v="0"/>
    <n v="0"/>
    <n v="0"/>
    <n v="1500000"/>
    <n v="1500000"/>
    <n v="0"/>
  </r>
  <r>
    <n v="20380914"/>
    <s v="RIO CAPITAL SDN BHD"/>
    <n v="100105"/>
    <x v="1387"/>
    <s v="CFS-BB"/>
    <s v="Y"/>
    <n v="137929"/>
    <s v="Hoo Soon Ming"/>
    <s v="RM"/>
    <n v="1841873"/>
    <n v="718193.07000000007"/>
    <n v="0"/>
    <n v="0"/>
    <n v="0"/>
    <n v="718193.07000000007"/>
    <n v="-1123679.93"/>
  </r>
  <r>
    <n v="20471824"/>
    <s v="SILVER STATE LABORATORY SDN. BHD."/>
    <n v="100105"/>
    <x v="1387"/>
    <s v="CFS-BB"/>
    <s v="Y"/>
    <n v="137929"/>
    <s v="Hoo Soon Ming"/>
    <s v="RM"/>
    <n v="1106601.1399999999"/>
    <n v="0"/>
    <n v="1104400.76"/>
    <n v="0"/>
    <n v="0"/>
    <n v="1104400.76"/>
    <n v="-2200.3799999998882"/>
  </r>
  <r>
    <n v="20489785"/>
    <s v="PURE SWIFTLET IMP &amp; EXP SDN BHD"/>
    <n v="100105"/>
    <x v="1387"/>
    <s v="CFS-BB"/>
    <s v="Y"/>
    <n v="136964"/>
    <s v="Ting Ding Ping"/>
    <s v="RM"/>
    <n v="1056000"/>
    <n v="735479.56"/>
    <n v="0"/>
    <n v="0"/>
    <n v="0"/>
    <n v="735479.56"/>
    <n v="-320520.43999999994"/>
  </r>
  <r>
    <n v="20562525"/>
    <s v="SINARAN ASET DEVELOPMENT SDN BHD"/>
    <n v="100105"/>
    <x v="1387"/>
    <s v="CFS-BB"/>
    <s v="N"/>
    <m/>
    <m/>
    <m/>
    <n v="0"/>
    <n v="0"/>
    <n v="0"/>
    <n v="0"/>
    <n v="0"/>
    <n v="0"/>
    <m/>
  </r>
  <r>
    <n v="20576764"/>
    <s v="EVER LAND &amp; DEVELOPMENT SDN BHD"/>
    <n v="100105"/>
    <x v="1387"/>
    <s v="CFS-BB"/>
    <s v="Y"/>
    <n v="123900"/>
    <s v="Heng Chai Ling"/>
    <s v="BDM"/>
    <n v="3000000"/>
    <n v="0"/>
    <n v="0"/>
    <n v="0"/>
    <n v="3000000"/>
    <n v="3000000"/>
    <n v="0"/>
  </r>
  <r>
    <n v="20632428"/>
    <s v="KH SAWMILL SDN. BHD."/>
    <n v="100105"/>
    <x v="1387"/>
    <s v="CFS-BB"/>
    <s v="N"/>
    <m/>
    <m/>
    <m/>
    <n v="0"/>
    <n v="0"/>
    <n v="0"/>
    <n v="0"/>
    <n v="0"/>
    <n v="0"/>
    <m/>
  </r>
  <r>
    <n v="20727484"/>
    <s v="PARADIGMA BERKAT SDN BHD"/>
    <n v="100105"/>
    <x v="1387"/>
    <s v="CFS-BB"/>
    <s v="Y"/>
    <n v="129270"/>
    <s v="Ang Xing-Yiow"/>
    <s v="RM"/>
    <n v="950000"/>
    <n v="0"/>
    <n v="0"/>
    <n v="0"/>
    <n v="950000"/>
    <n v="950000"/>
    <n v="0"/>
  </r>
  <r>
    <n v="20737361"/>
    <s v="CONSO HYDRO R E SDN BHD                 "/>
    <n v="100105"/>
    <x v="1387"/>
    <s v="CFS-BB"/>
    <s v="Y"/>
    <n v="11111"/>
    <s v="Tan Lay Wah"/>
    <s v="DH"/>
    <n v="3010000"/>
    <n v="2052450.1"/>
    <n v="0"/>
    <n v="0"/>
    <n v="0"/>
    <n v="2052450.1"/>
    <n v="-957549.89999999991"/>
  </r>
  <r>
    <n v="20756809"/>
    <s v="BGC CONSTRUCTION SDN BHD"/>
    <n v="100105"/>
    <x v="1387"/>
    <s v="CFS-BB"/>
    <s v="N"/>
    <m/>
    <m/>
    <s v="RM"/>
    <n v="0"/>
    <n v="0"/>
    <n v="0"/>
    <n v="0"/>
    <n v="0"/>
    <n v="0"/>
    <m/>
  </r>
  <r>
    <n v="20817131"/>
    <s v="HANAPERMAI SDN BHD"/>
    <n v="100105"/>
    <x v="1387"/>
    <s v="CFS-BB"/>
    <s v="Y"/>
    <n v="88665"/>
    <s v="Chan Len Cher"/>
    <s v="RM"/>
    <n v="1288286.1000000001"/>
    <n v="561449.27"/>
    <n v="453524.08"/>
    <n v="0"/>
    <n v="0"/>
    <n v="1014973.3500000001"/>
    <n v="-273312.75"/>
  </r>
  <r>
    <n v="20820133"/>
    <s v="HUGEFORM RESOURCES SDN BHD"/>
    <n v="100105"/>
    <x v="1387"/>
    <s v="CFS-BB"/>
    <s v="Y"/>
    <n v="86311"/>
    <s v="Zaitun Binti Zanudin"/>
    <s v="RM"/>
    <n v="1093066.44"/>
    <n v="31250.3"/>
    <n v="1022710.99"/>
    <n v="0"/>
    <n v="0"/>
    <n v="1053961.29"/>
    <n v="-39105.149999999907"/>
  </r>
  <r>
    <n v="20863813"/>
    <s v="KUNYIT WOOD INDUSTRY SDN BHD"/>
    <n v="100105"/>
    <x v="1387"/>
    <s v="CFS-BB"/>
    <s v="Y"/>
    <n v="122984"/>
    <s v="Ting Heng Chin"/>
    <s v="RM"/>
    <n v="1060000"/>
    <n v="1004208.49"/>
    <n v="0"/>
    <n v="2210764.36"/>
    <n v="0"/>
    <n v="3214972.8499999996"/>
    <n v="2154972.8499999996"/>
  </r>
  <r>
    <n v="20871940"/>
    <s v="DAMAI INPIRA SDN BHD"/>
    <n v="100105"/>
    <x v="1387"/>
    <s v="CFS-BB"/>
    <s v="Y"/>
    <n v="88665"/>
    <s v="Chan Len Cher"/>
    <s v="RM"/>
    <n v="4365000"/>
    <n v="3179839.63"/>
    <n v="0"/>
    <n v="0"/>
    <n v="0"/>
    <n v="3179839.63"/>
    <n v="-1185160.3700000001"/>
  </r>
  <r>
    <n v="20958621"/>
    <s v="SETEGAP CAHAYA SDN BHD                  "/>
    <n v="100105"/>
    <x v="1387"/>
    <s v="CFS-BB"/>
    <s v="Y"/>
    <n v="122984"/>
    <s v="Ting Heng Chin"/>
    <s v="RM"/>
    <n v="0"/>
    <n v="0"/>
    <n v="0"/>
    <n v="0"/>
    <n v="100000"/>
    <n v="100000"/>
    <n v="100000"/>
  </r>
  <r>
    <n v="20959615"/>
    <s v="HUGE ACRES DEVELOPMENT SDN BHD"/>
    <n v="100105"/>
    <x v="1387"/>
    <s v="CFS-BB"/>
    <s v="Y"/>
    <n v="128143"/>
    <s v="Iftaz Bin Mardi"/>
    <s v="RM"/>
    <n v="100000"/>
    <n v="0"/>
    <n v="0"/>
    <n v="0"/>
    <n v="100000"/>
    <n v="100000"/>
    <n v="0"/>
  </r>
  <r>
    <n v="20970369"/>
    <s v="ACTION STARLIGHT SDN BHD"/>
    <n v="100105"/>
    <x v="1387"/>
    <s v="CFS-BB"/>
    <s v="N"/>
    <m/>
    <m/>
    <m/>
    <n v="0"/>
    <n v="0"/>
    <n v="0"/>
    <n v="0"/>
    <n v="0"/>
    <n v="0"/>
    <m/>
  </r>
  <r>
    <n v="20972707"/>
    <s v="GOOD MILLIONWAY SDN BHD"/>
    <n v="100105"/>
    <x v="1387"/>
    <s v="CFS-BB"/>
    <s v="N"/>
    <m/>
    <m/>
    <m/>
    <n v="0"/>
    <n v="0"/>
    <n v="0"/>
    <n v="0"/>
    <n v="0"/>
    <n v="0"/>
    <m/>
  </r>
  <r>
    <n v="21080824"/>
    <s v="FAIR CITY SDN BHD"/>
    <n v="100105"/>
    <x v="1387"/>
    <s v="CFS-BB"/>
    <s v="Y"/>
    <n v="125824"/>
    <s v="Loo Shuet Ling"/>
    <s v="BDM"/>
    <n v="0"/>
    <n v="0"/>
    <n v="0"/>
    <n v="0"/>
    <n v="0"/>
    <n v="0"/>
    <n v="0"/>
  </r>
  <r>
    <n v="21094919"/>
    <s v="SUMBERLINK PROPERTIES SDN BHD"/>
    <n v="100105"/>
    <x v="1387"/>
    <s v="CFS-BB"/>
    <s v="Y"/>
    <n v="136964"/>
    <s v="Ting Ding Ping"/>
    <s v="RM"/>
    <n v="5000000"/>
    <n v="17169.22"/>
    <n v="0"/>
    <n v="0"/>
    <n v="0"/>
    <n v="17169.22"/>
    <n v="-4982830.78"/>
  </r>
  <r>
    <n v="21095663"/>
    <s v="RECORD DEMAND SDN BHD"/>
    <n v="100105"/>
    <x v="1387"/>
    <s v="CFS-BB"/>
    <s v="Y"/>
    <n v="136964"/>
    <s v="Ting Ding Ping"/>
    <s v="RM"/>
    <n v="1580000"/>
    <n v="1110506.53"/>
    <n v="0"/>
    <n v="0"/>
    <n v="0"/>
    <n v="1110506.53"/>
    <n v="-469493.47"/>
  </r>
  <r>
    <n v="21156966"/>
    <s v="WW AVENUE SDN BHD"/>
    <n v="100105"/>
    <x v="1387"/>
    <s v="CFS-BB"/>
    <s v="Y"/>
    <n v="11111"/>
    <s v="Tan Lay Wah"/>
    <s v="DH"/>
    <n v="1000000"/>
    <n v="1014065.49"/>
    <n v="0"/>
    <n v="0"/>
    <n v="0"/>
    <n v="1014065.49"/>
    <n v="14065.489999999991"/>
  </r>
  <r>
    <n v="21300989"/>
    <s v="E.H. PARK (UTARA) SDN BHD"/>
    <n v="100105"/>
    <x v="1387"/>
    <s v="CFS-BB"/>
    <s v="Y"/>
    <n v="86311"/>
    <s v="Zaitun Binti Zanudin"/>
    <s v="RM"/>
    <n v="6500000"/>
    <n v="1037882.88"/>
    <n v="0"/>
    <n v="0"/>
    <n v="0"/>
    <n v="1037882.88"/>
    <n v="-5462117.1200000001"/>
  </r>
  <r>
    <n v="21326099"/>
    <s v="FORHIL SDN BHD"/>
    <n v="100105"/>
    <x v="1387"/>
    <s v="CFS-BB"/>
    <s v="Y"/>
    <n v="88640"/>
    <s v="Nur Hasiah Binti Busman"/>
    <s v="BDM "/>
    <n v="2803088.66"/>
    <n v="1500600.4"/>
    <n v="502059.12"/>
    <n v="0"/>
    <n v="700000"/>
    <n v="2702659.52"/>
    <n v="-100429.14000000013"/>
  </r>
  <r>
    <n v="21381686"/>
    <s v="ENRICH PREMIUM SDN BHD"/>
    <n v="100105"/>
    <x v="1387"/>
    <s v="CFS-BB"/>
    <s v="Y"/>
    <m/>
    <m/>
    <s v="RM"/>
    <n v="0"/>
    <n v="0"/>
    <n v="0"/>
    <n v="0"/>
    <n v="0"/>
    <n v="0"/>
    <n v="0"/>
  </r>
  <r>
    <n v="21383574"/>
    <s v="STANDARD QUARTZ CONCRETE SDN BHD        "/>
    <n v="100105"/>
    <x v="1387"/>
    <s v="CFS-BB"/>
    <s v="Y"/>
    <n v="61742"/>
    <s v="Wong Hung Kiew"/>
    <s v="BDM"/>
    <n v="500000"/>
    <n v="505235.92"/>
    <n v="0"/>
    <n v="0"/>
    <n v="0"/>
    <n v="505235.92"/>
    <n v="5235.9199999999837"/>
  </r>
  <r>
    <n v="21412461"/>
    <s v="YAYASAN PUTRA BUSINESS SCHOOL           "/>
    <n v="100105"/>
    <x v="1387"/>
    <s v="CFS-BB"/>
    <s v="N"/>
    <m/>
    <m/>
    <m/>
    <n v="0"/>
    <n v="0"/>
    <n v="0"/>
    <n v="0"/>
    <n v="0"/>
    <n v="0"/>
    <m/>
  </r>
  <r>
    <n v="21468050"/>
    <s v="D'NONCE (KELANTAN) SDN BHD"/>
    <n v="100105"/>
    <x v="1387"/>
    <s v="CFS-BB"/>
    <s v="Y"/>
    <n v="134388"/>
    <s v="Ooi Hui Yin"/>
    <s v="RM"/>
    <n v="1500000"/>
    <n v="0"/>
    <n v="0"/>
    <n v="500168.39"/>
    <n v="1500000"/>
    <n v="2000168.3900000001"/>
    <n v="500168.39000000013"/>
  </r>
  <r>
    <n v="21540116"/>
    <s v="IKHASAS LAND SDN. BHD.                  "/>
    <n v="100105"/>
    <x v="1387"/>
    <s v="CFS-BB"/>
    <s v="N"/>
    <m/>
    <m/>
    <m/>
    <n v="0"/>
    <n v="0"/>
    <n v="0"/>
    <n v="0"/>
    <n v="0"/>
    <n v="0"/>
    <m/>
  </r>
  <r>
    <n v="21567197"/>
    <s v="NORTHMONT CAPITAL SDN BHD"/>
    <n v="100105"/>
    <x v="1387"/>
    <s v="CFS-BB"/>
    <s v="N"/>
    <m/>
    <m/>
    <m/>
    <n v="0"/>
    <n v="0"/>
    <n v="0"/>
    <n v="0"/>
    <n v="0"/>
    <n v="0"/>
    <m/>
  </r>
  <r>
    <n v="21568153"/>
    <s v="KIANCHION CO SDN BHD"/>
    <n v="100105"/>
    <x v="1387"/>
    <s v="CFS-BB"/>
    <s v="Y"/>
    <n v="95485"/>
    <s v="Jason Jasmy Khong"/>
    <s v="RM"/>
    <n v="3500000"/>
    <n v="0"/>
    <n v="0"/>
    <n v="0"/>
    <n v="3500000"/>
    <n v="3500000"/>
    <n v="0"/>
  </r>
  <r>
    <n v="21583796"/>
    <s v="NURSINAR DEVELOPMENT SDN BHD"/>
    <n v="100105"/>
    <x v="1387"/>
    <s v="CFS-BB"/>
    <s v="N"/>
    <n v="95485"/>
    <s v="Jason Jasmy Khong"/>
    <s v="RM"/>
    <n v="0"/>
    <n v="0"/>
    <n v="0"/>
    <n v="0"/>
    <n v="0"/>
    <n v="0"/>
    <m/>
  </r>
  <r>
    <n v="21591611"/>
    <s v="DRACOWIN SDN BHD"/>
    <n v="100105"/>
    <x v="1387"/>
    <s v="CFS-BB"/>
    <s v="Y"/>
    <n v="128155"/>
    <s v="Colin Wong Siew King"/>
    <s v="RM"/>
    <n v="8000000"/>
    <n v="4270419.32"/>
    <n v="0"/>
    <n v="500000"/>
    <n v="1000000"/>
    <n v="5770419.3200000003"/>
    <n v="-2229580.6799999997"/>
  </r>
  <r>
    <n v="21591798"/>
    <s v="PRIMSOME CORPORATION SDN BHD"/>
    <n v="100105"/>
    <x v="1387"/>
    <s v="CFS-BB"/>
    <s v="N"/>
    <n v="97392"/>
    <s v="Ling Bei Xi"/>
    <s v="RM"/>
    <n v="0"/>
    <n v="0"/>
    <n v="0"/>
    <n v="0"/>
    <n v="0"/>
    <n v="0"/>
    <m/>
  </r>
  <r>
    <n v="21611771"/>
    <s v="TWINVIEW LAND SDN BHD"/>
    <n v="100105"/>
    <x v="1387"/>
    <s v="CFS-BB"/>
    <s v="N"/>
    <n v="86311"/>
    <s v="Zaitun Binti Zanudin"/>
    <s v="RM"/>
    <n v="0"/>
    <n v="0"/>
    <n v="0"/>
    <n v="0"/>
    <n v="0"/>
    <n v="0"/>
    <m/>
  </r>
  <r>
    <n v="21625479"/>
    <s v="CREST MAX SDN BHD                       "/>
    <n v="100105"/>
    <x v="1387"/>
    <s v="CFS-BB"/>
    <s v="Y"/>
    <n v="131072"/>
    <s v="Pneh Joo Li"/>
    <s v="RM"/>
    <n v="0"/>
    <n v="0"/>
    <n v="0"/>
    <n v="0"/>
    <n v="220000"/>
    <n v="220000"/>
    <n v="220000"/>
  </r>
  <r>
    <n v="21661478"/>
    <s v="CARA ULUNG SDN BHD"/>
    <n v="100105"/>
    <x v="1387"/>
    <s v="CFS-BB"/>
    <s v="Y"/>
    <n v="131084"/>
    <s v="Pang Lisa"/>
    <s v="RM"/>
    <n v="1355154.79"/>
    <n v="712539.57"/>
    <n v="502769.86"/>
    <n v="0"/>
    <n v="0"/>
    <n v="1215309.43"/>
    <n v="-139845.3600000001"/>
  </r>
  <r>
    <n v="21661519"/>
    <s v="ASET ANGGUN SDN BHD"/>
    <n v="100105"/>
    <x v="1387"/>
    <s v="CFS-BB"/>
    <s v="Y"/>
    <n v="131084"/>
    <s v="Pang Lisa"/>
    <s v="RM"/>
    <n v="2669137.6"/>
    <n v="1950303.46"/>
    <n v="502758.40000000002"/>
    <n v="0"/>
    <n v="0"/>
    <n v="2453061.86"/>
    <n v="-216075.74000000022"/>
  </r>
  <r>
    <n v="21678653"/>
    <s v="KYH TRADING SDN BHD"/>
    <n v="100105"/>
    <x v="1387"/>
    <s v="CFS-BB"/>
    <s v="Y"/>
    <n v="78911"/>
    <s v="Adila Binti Mohd Yasin"/>
    <s v="RM"/>
    <n v="4675000"/>
    <n v="4757979.51"/>
    <n v="0"/>
    <n v="0"/>
    <n v="0"/>
    <n v="4757979.51"/>
    <n v="82979.509999999776"/>
  </r>
  <r>
    <n v="21697045"/>
    <s v="ROOFOR YOU MARKETING SDN BHD"/>
    <n v="100105"/>
    <x v="1387"/>
    <s v="CFS-BB"/>
    <s v="Y"/>
    <n v="20553"/>
    <s v="Joshen Bin Moliat"/>
    <s v="RM"/>
    <n v="1000000"/>
    <n v="1006493.3"/>
    <n v="0"/>
    <n v="0"/>
    <n v="0"/>
    <n v="1006493.3"/>
    <n v="6493.3000000000466"/>
  </r>
  <r>
    <n v="21738691"/>
    <s v="ORIGROW VENTURE SDN BHD"/>
    <n v="100105"/>
    <x v="1387"/>
    <s v="CFS-BB"/>
    <s v="Y"/>
    <n v="61742"/>
    <s v="Wong Hung Kiew"/>
    <s v="BDM"/>
    <n v="41000000"/>
    <n v="15859889.84"/>
    <n v="0"/>
    <n v="9001023.1799999997"/>
    <n v="0"/>
    <n v="24860913.02"/>
    <n v="-16139086.98"/>
  </r>
  <r>
    <n v="21746627"/>
    <s v="TRUWEALTH SDN BHD"/>
    <n v="100105"/>
    <x v="1387"/>
    <s v="CFS-BB"/>
    <s v="Y"/>
    <n v="136964"/>
    <s v="Ting Ding Ping"/>
    <s v="RM"/>
    <n v="315569.01"/>
    <n v="0"/>
    <n v="311512.69"/>
    <n v="0"/>
    <n v="0"/>
    <n v="311512.69"/>
    <n v="-4056.320000000007"/>
  </r>
  <r>
    <n v="21749940"/>
    <s v="MALAYSIA-CHINA KUANTAN IND PARK SDN BHD "/>
    <n v="100105"/>
    <x v="1387"/>
    <s v="CFS-BB"/>
    <s v="N"/>
    <m/>
    <m/>
    <m/>
    <n v="0"/>
    <n v="0"/>
    <n v="0"/>
    <n v="0"/>
    <n v="0"/>
    <n v="0"/>
    <m/>
  </r>
  <r>
    <n v="21813477"/>
    <s v="CENTUS MARINE SDN BHD"/>
    <n v="100105"/>
    <x v="1387"/>
    <s v="CFS-BB"/>
    <s v="Y"/>
    <n v="122984"/>
    <s v="Ting Heng Chin"/>
    <s v="RM"/>
    <n v="12211091.859999999"/>
    <n v="0"/>
    <n v="7007394.5899999999"/>
    <n v="0"/>
    <n v="5200000"/>
    <n v="12207394.59"/>
    <n v="-3697.269999999553"/>
  </r>
  <r>
    <n v="21827286"/>
    <s v="SENDAYAN JAYA SDN BHD"/>
    <n v="100105"/>
    <x v="1387"/>
    <s v="CFS-BB"/>
    <s v="N"/>
    <m/>
    <m/>
    <m/>
    <n v="0"/>
    <n v="0"/>
    <n v="0"/>
    <n v="0"/>
    <n v="0"/>
    <n v="0"/>
    <m/>
  </r>
  <r>
    <n v="21883214"/>
    <s v="SINARAN SEPADU DEVELOPMENT SDN BHD"/>
    <n v="100105"/>
    <x v="1387"/>
    <s v="CFS-BB"/>
    <s v="Y"/>
    <n v="86311"/>
    <s v="Zaitun Binti Zanudin"/>
    <s v="RM"/>
    <n v="660000"/>
    <n v="342363.86"/>
    <n v="0"/>
    <n v="0"/>
    <n v="0"/>
    <n v="342363.86"/>
    <n v="-317636.14"/>
  </r>
  <r>
    <n v="21886161"/>
    <s v="MALAYSIA STEEL INSTITUTE                "/>
    <n v="100105"/>
    <x v="1387"/>
    <s v="CFS-BB"/>
    <s v="Y"/>
    <n v="130292"/>
    <s v="Dhivyamaaran A/L Anparasan"/>
    <s v="RM"/>
    <n v="0"/>
    <n v="0"/>
    <n v="0"/>
    <n v="0"/>
    <n v="200000"/>
    <n v="200000"/>
    <n v="200000"/>
  </r>
  <r>
    <n v="21903182"/>
    <s v="SHAFTSBURY AVENUE SDN BHD"/>
    <n v="100105"/>
    <x v="1387"/>
    <s v="CFS-BB"/>
    <s v="N"/>
    <m/>
    <m/>
    <m/>
    <n v="0"/>
    <n v="0"/>
    <n v="0"/>
    <n v="0"/>
    <n v="0"/>
    <n v="0"/>
    <m/>
  </r>
  <r>
    <n v="21928525"/>
    <s v="TIMUR LUBE SDN BHD"/>
    <n v="100105"/>
    <x v="1387"/>
    <s v="CFS-BB"/>
    <s v="Y"/>
    <n v="97392"/>
    <s v="Ling Bei Xi"/>
    <s v="RM"/>
    <n v="2500893.33"/>
    <n v="0"/>
    <n v="500595.56"/>
    <n v="250655.2"/>
    <n v="2000000"/>
    <n v="2751250.76"/>
    <n v="250357.4299999997"/>
  </r>
  <r>
    <n v="21944261"/>
    <s v="SIN HO DEVELOPMENT SDN BHD"/>
    <n v="100105"/>
    <x v="1387"/>
    <s v="CFS-BB"/>
    <s v="Y"/>
    <n v="129478"/>
    <s v="Evelyn Yang Hueh Wan"/>
    <s v="RM"/>
    <n v="600000"/>
    <n v="0"/>
    <n v="0"/>
    <n v="0"/>
    <n v="0"/>
    <n v="0"/>
    <n v="-600000"/>
  </r>
  <r>
    <n v="21945328"/>
    <s v="INARI AMERTRON BERHAD                   "/>
    <n v="100105"/>
    <x v="1387"/>
    <s v="CFS-BB"/>
    <s v="N"/>
    <m/>
    <m/>
    <m/>
    <n v="0"/>
    <n v="0"/>
    <n v="0"/>
    <n v="0"/>
    <n v="0"/>
    <n v="0"/>
    <m/>
  </r>
  <r>
    <n v="21952695"/>
    <s v="UTUSAN VARIASI SDN BHD"/>
    <n v="100105"/>
    <x v="1387"/>
    <s v="CFS-BB"/>
    <s v="N"/>
    <m/>
    <m/>
    <m/>
    <n v="0"/>
    <n v="0"/>
    <n v="0"/>
    <n v="0"/>
    <n v="0"/>
    <n v="0"/>
    <m/>
  </r>
  <r>
    <n v="21970219"/>
    <s v="TEIK HENG JAYA SDN BHD"/>
    <n v="100105"/>
    <x v="1387"/>
    <s v="CFS-BB"/>
    <s v="Y"/>
    <n v="11111"/>
    <s v="Tan Lay Wah"/>
    <s v="DH"/>
    <n v="1440000"/>
    <n v="1435600.55"/>
    <n v="0"/>
    <n v="0"/>
    <n v="0"/>
    <n v="1435600.55"/>
    <n v="-4399.4499999999534"/>
  </r>
  <r>
    <n v="21991995"/>
    <s v="ATTRACTIVE VENTURE (KL) SDN BHD"/>
    <n v="100105"/>
    <x v="1387"/>
    <s v="CFS-BB"/>
    <s v="Y"/>
    <n v="134388"/>
    <s v="Ooi Hui Yin"/>
    <s v="RM"/>
    <n v="3000000"/>
    <n v="0"/>
    <n v="0"/>
    <n v="250835.28"/>
    <n v="3000000"/>
    <n v="3250835.28"/>
    <n v="250835.2799999998"/>
  </r>
  <r>
    <n v="22029065"/>
    <s v="MUTUAL HARVARD SDN BHD"/>
    <n v="100105"/>
    <x v="1387"/>
    <s v="CFS-BB"/>
    <s v="Y"/>
    <n v="97453"/>
    <s v="Chong Yoke Yee"/>
    <s v="BDM"/>
    <n v="6193218"/>
    <n v="2664639.4"/>
    <n v="0"/>
    <n v="0"/>
    <n v="0"/>
    <n v="2664639.4"/>
    <n v="-3528578.6"/>
  </r>
  <r>
    <n v="22034185"/>
    <s v="RASASANG SDN BHD                        "/>
    <n v="100105"/>
    <x v="1387"/>
    <s v="CFS-BB"/>
    <s v="N"/>
    <m/>
    <m/>
    <m/>
    <n v="0"/>
    <n v="0"/>
    <n v="0"/>
    <n v="0"/>
    <n v="0"/>
    <n v="0"/>
    <m/>
  </r>
  <r>
    <n v="22148561"/>
    <s v="MIRI NORTH CITY DEVELOPMENT SDN BHD     "/>
    <n v="100105"/>
    <x v="1387"/>
    <s v="CFS-BB"/>
    <s v="Y"/>
    <n v="61742"/>
    <s v="Wong Hung Kiew"/>
    <s v="BDM"/>
    <n v="129600000"/>
    <n v="57631703.960000001"/>
    <n v="0"/>
    <n v="0"/>
    <n v="0"/>
    <n v="57631703.960000001"/>
    <n v="-71968296.039999992"/>
  </r>
  <r>
    <n v="22150852"/>
    <s v="PRAISE ACRES SDN BHD                    "/>
    <n v="100105"/>
    <x v="1387"/>
    <s v="CFS-BB"/>
    <s v="N"/>
    <m/>
    <m/>
    <m/>
    <n v="0"/>
    <n v="0"/>
    <n v="0"/>
    <n v="0"/>
    <n v="0"/>
    <n v="0"/>
    <m/>
  </r>
  <r>
    <n v="22235970"/>
    <s v="PINTAS DEVELOPMENT SDN BHD"/>
    <n v="100105"/>
    <x v="1387"/>
    <s v="CFS-BB"/>
    <s v="N"/>
    <m/>
    <m/>
    <m/>
    <n v="0"/>
    <n v="0"/>
    <n v="0"/>
    <n v="0"/>
    <n v="0"/>
    <n v="0"/>
    <m/>
  </r>
  <r>
    <n v="22236096"/>
    <s v="TC NGU RESOURCES SDN BHD"/>
    <n v="100105"/>
    <x v="1387"/>
    <s v="CFS-BB"/>
    <s v="Y"/>
    <n v="27596"/>
    <s v="Ling Ping Ping"/>
    <s v="RM"/>
    <n v="2000000"/>
    <n v="1368933.85"/>
    <n v="0"/>
    <n v="0"/>
    <n v="0"/>
    <n v="1368933.85"/>
    <n v="-631066.14999999991"/>
  </r>
  <r>
    <n v="22253942"/>
    <s v="WONDERGEM RESOURCES SDN BHD             "/>
    <n v="100105"/>
    <x v="1387"/>
    <s v="CFS-BB"/>
    <s v="N"/>
    <m/>
    <m/>
    <m/>
    <n v="0"/>
    <n v="0"/>
    <n v="0"/>
    <n v="0"/>
    <n v="0"/>
    <n v="0"/>
    <m/>
  </r>
  <r>
    <n v="22261720"/>
    <s v="VENETIAN POINT DEVELOPMENT SDN BHD"/>
    <n v="100105"/>
    <x v="1387"/>
    <s v="CFS-BB"/>
    <s v="Y"/>
    <n v="11111"/>
    <s v="Tan Lay Wah"/>
    <s v="DH"/>
    <n v="4300000"/>
    <n v="3838950.5"/>
    <n v="0"/>
    <n v="0"/>
    <n v="0"/>
    <n v="3838950.5"/>
    <n v="-461049.5"/>
  </r>
  <r>
    <n v="22353299"/>
    <s v="SASTEEL SDN BHD"/>
    <n v="100105"/>
    <x v="1387"/>
    <s v="CFS-BB"/>
    <s v="Y"/>
    <n v="131356"/>
    <s v="Gan Swee Fong"/>
    <s v="RM"/>
    <n v="3850000"/>
    <n v="3371785.64"/>
    <n v="0"/>
    <n v="0"/>
    <n v="0"/>
    <n v="3371785.64"/>
    <n v="-478214.35999999987"/>
  </r>
  <r>
    <n v="22395295"/>
    <s v="MERITMAS SDN BHD"/>
    <n v="100105"/>
    <x v="1387"/>
    <s v="CFS-BB"/>
    <s v="Y"/>
    <n v="20558"/>
    <s v="Liau Shui Lee"/>
    <s v="BDM"/>
    <n v="5077920.87"/>
    <n v="3835628.76"/>
    <n v="455280.59"/>
    <n v="0"/>
    <n v="0"/>
    <n v="4290909.3499999996"/>
    <n v="-787011.52000000048"/>
  </r>
  <r>
    <n v="22422839"/>
    <s v="FERN VALLEY DEVELOPMENT SDN BHD"/>
    <n v="100105"/>
    <x v="1387"/>
    <s v="CFS-BB"/>
    <s v="Y"/>
    <m/>
    <m/>
    <s v="BDM"/>
    <n v="0"/>
    <n v="0"/>
    <n v="0"/>
    <n v="0"/>
    <n v="0"/>
    <n v="0"/>
    <n v="0"/>
  </r>
  <r>
    <n v="22434815"/>
    <s v="TONG SAN CHAN DISTRIBUTORS SDN BHD"/>
    <n v="100105"/>
    <x v="1387"/>
    <s v="CFS-BB"/>
    <s v="Y"/>
    <m/>
    <m/>
    <s v="DH"/>
    <n v="0"/>
    <n v="0"/>
    <n v="0"/>
    <n v="0"/>
    <n v="0"/>
    <n v="0"/>
    <n v="0"/>
  </r>
  <r>
    <n v="22443889"/>
    <s v="PYRAMID PRESENTATIONS SDN BHD"/>
    <n v="100105"/>
    <x v="1387"/>
    <s v="CFS-BB"/>
    <s v="N"/>
    <m/>
    <m/>
    <m/>
    <n v="0"/>
    <n v="0"/>
    <n v="0"/>
    <n v="0"/>
    <n v="0"/>
    <n v="0"/>
    <m/>
  </r>
  <r>
    <n v="22452455"/>
    <s v="IM SUCCESS SDN BHD"/>
    <n v="100105"/>
    <x v="1387"/>
    <s v="CFS-BB"/>
    <s v="N"/>
    <m/>
    <m/>
    <m/>
    <n v="0"/>
    <n v="0"/>
    <n v="0"/>
    <n v="0"/>
    <n v="0"/>
    <n v="0"/>
    <m/>
  </r>
  <r>
    <n v="22464900"/>
    <s v="WAH LEE CONSTRUCTION SDN BHD"/>
    <n v="100105"/>
    <x v="1387"/>
    <s v="CFS-BB"/>
    <s v="Y"/>
    <n v="130810"/>
    <s v="Ng Shin Theng"/>
    <s v="RM"/>
    <n v="500000"/>
    <n v="511192.59"/>
    <n v="0"/>
    <n v="0"/>
    <n v="0"/>
    <n v="511192.59"/>
    <n v="11192.590000000026"/>
  </r>
  <r>
    <n v="22496042"/>
    <s v="OWNHOME CONSTRUCTION SDN BHD"/>
    <n v="100105"/>
    <x v="1387"/>
    <s v="CFS-BB"/>
    <s v="N"/>
    <m/>
    <m/>
    <m/>
    <n v="0"/>
    <n v="0"/>
    <n v="0"/>
    <n v="0"/>
    <n v="0"/>
    <n v="0"/>
    <m/>
  </r>
  <r>
    <n v="22521548"/>
    <s v="THB MAINTENANCE SDN BHD"/>
    <n v="100105"/>
    <x v="1387"/>
    <s v="CFS-BB"/>
    <s v="N"/>
    <m/>
    <m/>
    <m/>
    <n v="0"/>
    <n v="0"/>
    <n v="0"/>
    <n v="0"/>
    <n v="0"/>
    <n v="0"/>
    <m/>
  </r>
  <r>
    <n v="22542219"/>
    <s v="ZHENG PIN HARDWARE SUPPLY SDN BHD"/>
    <n v="100105"/>
    <x v="1387"/>
    <s v="CFS-BB"/>
    <s v="Y"/>
    <n v="61742"/>
    <s v="Wong Hung Kiew"/>
    <s v="BDM"/>
    <n v="500000"/>
    <n v="504234.54"/>
    <n v="0"/>
    <n v="0"/>
    <n v="0"/>
    <n v="504234.54"/>
    <n v="4234.539999999979"/>
  </r>
  <r>
    <n v="22545729"/>
    <s v="MEGA PROJECT DEVELOPMENT SB"/>
    <n v="100105"/>
    <x v="1387"/>
    <s v="CFS-BB"/>
    <s v="Y"/>
    <n v="61742"/>
    <s v="Wong Hung Kiew"/>
    <s v="BDM"/>
    <n v="70000000"/>
    <n v="46926161.640000001"/>
    <n v="0"/>
    <n v="0"/>
    <n v="0"/>
    <n v="46926161.640000001"/>
    <n v="-23073838.359999999"/>
  </r>
  <r>
    <n v="22558445"/>
    <s v="PERTUBUHAN PELADANG NEGERI PULAU PINANG "/>
    <n v="100105"/>
    <x v="1387"/>
    <s v="CFS-BB"/>
    <s v="Y"/>
    <n v="133932"/>
    <s v="Chee Siew Wen"/>
    <s v="RM"/>
    <n v="1251000"/>
    <n v="1110374.8799999999"/>
    <n v="0"/>
    <n v="0"/>
    <n v="0"/>
    <n v="1110374.8799999999"/>
    <n v="-140625.12000000011"/>
  </r>
  <r>
    <n v="22572372"/>
    <s v="TIMELESS REALTY SDN BHD"/>
    <n v="100105"/>
    <x v="1387"/>
    <s v="CFS-BB"/>
    <s v="Y"/>
    <n v="94261"/>
    <s v="Ong Shin May"/>
    <s v="BDM"/>
    <n v="100000000"/>
    <n v="0"/>
    <n v="0"/>
    <n v="0"/>
    <n v="0"/>
    <n v="0"/>
    <n v="-100000000"/>
  </r>
  <r>
    <n v="22590088"/>
    <s v="BASIC DEVELOPMENT SDN BHD"/>
    <n v="100105"/>
    <x v="1387"/>
    <s v="CFS-BB"/>
    <s v="N"/>
    <m/>
    <m/>
    <m/>
    <n v="0"/>
    <n v="0"/>
    <n v="0"/>
    <n v="0"/>
    <n v="0"/>
    <n v="0"/>
    <m/>
  </r>
  <r>
    <n v="22592204"/>
    <s v="QUICK VENTURE SDN BHD"/>
    <n v="100105"/>
    <x v="1387"/>
    <s v="CFS-BB"/>
    <s v="Y"/>
    <n v="131356"/>
    <s v="Gan Swee Fong"/>
    <s v="RM"/>
    <n v="1000000"/>
    <n v="0"/>
    <n v="0"/>
    <n v="0"/>
    <n v="1000000"/>
    <n v="1000000"/>
    <n v="0"/>
  </r>
  <r>
    <n v="22603204"/>
    <s v="CHICAGO RIB HOUSE SDN BHD"/>
    <n v="100105"/>
    <x v="1387"/>
    <s v="CFS-BB"/>
    <s v="Y"/>
    <n v="125977"/>
    <s v="Chai Kee Yun"/>
    <s v="RM"/>
    <n v="1000000"/>
    <n v="1011919.22"/>
    <n v="0"/>
    <n v="0"/>
    <n v="0"/>
    <n v="1011919.22"/>
    <n v="11919.219999999972"/>
  </r>
  <r>
    <n v="22608888"/>
    <s v="PB POWER TRADE SDN BHD                  "/>
    <n v="100105"/>
    <x v="1387"/>
    <s v="CFS-BB"/>
    <s v="N"/>
    <m/>
    <m/>
    <m/>
    <n v="0"/>
    <n v="0"/>
    <n v="0"/>
    <n v="0"/>
    <n v="0"/>
    <n v="0"/>
    <m/>
  </r>
  <r>
    <n v="22629076"/>
    <s v="ENGAGE PROPERTY MANAGEMENT SDN BHD"/>
    <n v="100105"/>
    <x v="1387"/>
    <s v="CFS-BB"/>
    <s v="N"/>
    <m/>
    <m/>
    <m/>
    <n v="0"/>
    <n v="0"/>
    <n v="0"/>
    <n v="0"/>
    <n v="0"/>
    <n v="0"/>
    <m/>
  </r>
  <r>
    <n v="22750480"/>
    <s v="GOODLUCK MARINE SDN BHD                 "/>
    <n v="100105"/>
    <x v="1387"/>
    <s v="CFS-BB"/>
    <s v="Y"/>
    <n v="122984"/>
    <s v="Ting Heng Chin"/>
    <s v="RM"/>
    <n v="0"/>
    <n v="0"/>
    <n v="0"/>
    <n v="0"/>
    <n v="0"/>
    <n v="0"/>
    <n v="0"/>
  </r>
  <r>
    <n v="22756270"/>
    <s v="SEJATI BUMIJAYA SDN. BHD."/>
    <n v="100105"/>
    <x v="1387"/>
    <s v="CFS-BB"/>
    <s v="N"/>
    <m/>
    <m/>
    <m/>
    <n v="0"/>
    <n v="0"/>
    <n v="0"/>
    <n v="0"/>
    <n v="0"/>
    <n v="0"/>
    <m/>
  </r>
  <r>
    <n v="22777913"/>
    <s v="YKS DEVELOPMENT SDN BHD"/>
    <n v="100105"/>
    <x v="1387"/>
    <s v="CFS-BB"/>
    <s v="Y"/>
    <n v="133095"/>
    <s v="Nadia Binti Hamzah"/>
    <s v="RM"/>
    <n v="5043500"/>
    <n v="4740750.49"/>
    <n v="0"/>
    <n v="0"/>
    <n v="0"/>
    <n v="4740750.49"/>
    <n v="-302749.50999999978"/>
  </r>
  <r>
    <n v="22778799"/>
    <s v="D AMAN RESIDENCES SDN BHD"/>
    <n v="100105"/>
    <x v="1387"/>
    <s v="CFS-BB"/>
    <s v="Y"/>
    <n v="97453"/>
    <s v="Chong Yoke Yee"/>
    <s v="BDM"/>
    <n v="20220000"/>
    <n v="9004968.8399999999"/>
    <n v="0"/>
    <n v="0"/>
    <n v="1220000"/>
    <n v="10224968.84"/>
    <n v="-9995031.1600000001"/>
  </r>
  <r>
    <n v="22794098"/>
    <s v="PRESTIGE SPORTS SDN BHD"/>
    <n v="100105"/>
    <x v="1387"/>
    <s v="CFS-BB"/>
    <s v="Y"/>
    <n v="127614"/>
    <s v="Lim Hong Shiang"/>
    <s v="BDM"/>
    <n v="0"/>
    <n v="0"/>
    <n v="0"/>
    <n v="0"/>
    <n v="0"/>
    <n v="0"/>
    <n v="0"/>
  </r>
  <r>
    <n v="22799158"/>
    <s v="COC SAWIT SDN BHD"/>
    <n v="100105"/>
    <x v="1387"/>
    <s v="CFS-BB"/>
    <s v="Y"/>
    <n v="124423"/>
    <s v="Debbie Lim Yee Teng"/>
    <s v="RM"/>
    <n v="0"/>
    <n v="0"/>
    <n v="0"/>
    <n v="500000"/>
    <n v="0"/>
    <n v="500000"/>
    <n v="500000"/>
  </r>
  <r>
    <n v="22813162"/>
    <s v="TUNAS LAND SDN BHD                      "/>
    <n v="100105"/>
    <x v="1387"/>
    <s v="CFS-BB"/>
    <s v="N"/>
    <m/>
    <m/>
    <m/>
    <n v="0"/>
    <n v="0"/>
    <n v="0"/>
    <n v="0"/>
    <n v="0"/>
    <n v="0"/>
    <m/>
  </r>
  <r>
    <n v="22827925"/>
    <s v="TMG MART SDN BHD"/>
    <n v="100105"/>
    <x v="1387"/>
    <s v="CFS-BB"/>
    <s v="N"/>
    <m/>
    <m/>
    <m/>
    <n v="0"/>
    <n v="0"/>
    <n v="0"/>
    <n v="0"/>
    <n v="0"/>
    <n v="0"/>
    <m/>
  </r>
  <r>
    <n v="22835742"/>
    <s v="STATEIGHT SDN BHD"/>
    <n v="100105"/>
    <x v="1387"/>
    <s v="CFS-BB"/>
    <s v="Y"/>
    <n v="86311"/>
    <s v="Zaitun Binti Zanudin"/>
    <s v="RM"/>
    <n v="440000"/>
    <n v="0"/>
    <n v="0"/>
    <n v="0"/>
    <n v="440000"/>
    <n v="440000"/>
    <n v="0"/>
  </r>
  <r>
    <n v="22864323"/>
    <s v="UNIQUE PALM OIL MILL SDN BHD"/>
    <n v="100105"/>
    <x v="1387"/>
    <s v="CFS-BB"/>
    <s v="N"/>
    <m/>
    <m/>
    <m/>
    <n v="0"/>
    <n v="0"/>
    <n v="0"/>
    <n v="0"/>
    <n v="0"/>
    <n v="0"/>
    <m/>
  </r>
  <r>
    <n v="22865610"/>
    <s v="O&amp;C CONSTRUCTION SDN. BHD."/>
    <n v="100105"/>
    <x v="1387"/>
    <s v="CFS-BB"/>
    <s v="N"/>
    <m/>
    <m/>
    <m/>
    <n v="0"/>
    <n v="0"/>
    <n v="0"/>
    <n v="0"/>
    <n v="0"/>
    <n v="0"/>
    <m/>
  </r>
  <r>
    <n v="23038133"/>
    <s v="STAR EFFORT SDN BHD                     "/>
    <n v="100105"/>
    <x v="1387"/>
    <s v="CFS-BB"/>
    <s v="N"/>
    <m/>
    <m/>
    <m/>
    <n v="0"/>
    <n v="0"/>
    <n v="0"/>
    <n v="0"/>
    <n v="0"/>
    <n v="0"/>
    <m/>
  </r>
  <r>
    <n v="23084077"/>
    <s v="FAIR WEST PROPERTY SDN BHD"/>
    <n v="100105"/>
    <x v="1387"/>
    <s v="CFS-BB"/>
    <s v="Y"/>
    <n v="11111"/>
    <s v="Tan Lay Wah"/>
    <s v="DH"/>
    <n v="3666363"/>
    <n v="3357316.1399999997"/>
    <n v="0"/>
    <n v="0"/>
    <n v="0"/>
    <n v="3357316.1399999997"/>
    <n v="-309046.86000000034"/>
  </r>
  <r>
    <n v="23084129"/>
    <s v="IDEAL HOME REAL ESTATE SDN BHD"/>
    <n v="100105"/>
    <x v="1387"/>
    <s v="CFS-BB"/>
    <s v="Y"/>
    <n v="11111"/>
    <s v="Tan Lay Wah"/>
    <s v="DH"/>
    <n v="1441000"/>
    <n v="1296958.67"/>
    <n v="0"/>
    <n v="0"/>
    <n v="0"/>
    <n v="1296958.67"/>
    <n v="-144041.33000000007"/>
  </r>
  <r>
    <n v="23084154"/>
    <s v="LIFESTYLE REAL ESTATE SDN BHD"/>
    <n v="100105"/>
    <x v="1387"/>
    <s v="CFS-BB"/>
    <s v="Y"/>
    <n v="11111"/>
    <s v="Tan Lay Wah"/>
    <s v="DH"/>
    <n v="1200000"/>
    <n v="1073503.8600000001"/>
    <n v="0"/>
    <n v="0"/>
    <n v="0"/>
    <n v="1073503.8600000001"/>
    <n v="-126496.1399999999"/>
  </r>
  <r>
    <n v="23085328"/>
    <s v="HOWASAR SDN BHD"/>
    <n v="100105"/>
    <x v="1387"/>
    <s v="CFS-BB"/>
    <s v="Y"/>
    <n v="131356"/>
    <s v="Gan Swee Fong"/>
    <s v="RM"/>
    <n v="2024491.51"/>
    <n v="0"/>
    <n v="1516327.68"/>
    <n v="0"/>
    <n v="500000"/>
    <n v="2016327.6799999999"/>
    <n v="-8163.8300000000745"/>
  </r>
  <r>
    <n v="23091424"/>
    <s v="TMG Mart (Jempol) Sdn Bhd"/>
    <n v="100105"/>
    <x v="1387"/>
    <s v="CFS-BB"/>
    <s v="N"/>
    <m/>
    <m/>
    <m/>
    <n v="0"/>
    <n v="0"/>
    <n v="0"/>
    <n v="0"/>
    <n v="0"/>
    <n v="0"/>
    <m/>
  </r>
  <r>
    <n v="23129180"/>
    <s v="SWEET HOME PROPERTIES SDN BHD"/>
    <n v="100105"/>
    <x v="1387"/>
    <s v="CFS-BB"/>
    <s v="Y"/>
    <n v="11111"/>
    <s v="Tan Lay Wah"/>
    <s v="DH"/>
    <n v="1470000"/>
    <n v="912050.56"/>
    <n v="0"/>
    <n v="0"/>
    <n v="0"/>
    <n v="912050.56"/>
    <n v="-557949.43999999994"/>
  </r>
  <r>
    <n v="23151494"/>
    <s v="HECTARE DEVELOPMENT SDN BHD"/>
    <n v="100105"/>
    <x v="1387"/>
    <s v="CFS-BB"/>
    <s v="N"/>
    <m/>
    <m/>
    <m/>
    <n v="0"/>
    <n v="0"/>
    <n v="0"/>
    <n v="0"/>
    <n v="0"/>
    <n v="0"/>
    <m/>
  </r>
  <r>
    <n v="23214900"/>
    <s v="SYM SERVICES SDN BHD"/>
    <n v="100105"/>
    <x v="1387"/>
    <s v="CFS-BB"/>
    <s v="N"/>
    <m/>
    <m/>
    <m/>
    <n v="0"/>
    <n v="0"/>
    <n v="0"/>
    <n v="0"/>
    <n v="0"/>
    <n v="0"/>
    <m/>
  </r>
  <r>
    <n v="23250717"/>
    <s v="WMY CAPITAL SDN BHD"/>
    <n v="100105"/>
    <x v="1387"/>
    <s v="CFS-BB"/>
    <s v="Y"/>
    <n v="130810"/>
    <s v="Ng Shin Theng"/>
    <s v="RM"/>
    <n v="2200000"/>
    <n v="0"/>
    <n v="1420000"/>
    <n v="0"/>
    <n v="0"/>
    <n v="1420000"/>
    <n v="-780000"/>
  </r>
  <r>
    <n v="23269054"/>
    <s v="COMM ZED SDN. BHD."/>
    <n v="100105"/>
    <x v="1387"/>
    <s v="CFS-BB"/>
    <s v="Y"/>
    <n v="137175"/>
    <s v="Brian Cheng Wai Nynn"/>
    <s v="RM"/>
    <n v="1200000"/>
    <n v="0"/>
    <n v="0"/>
    <n v="0"/>
    <n v="1200000"/>
    <n v="1200000"/>
    <n v="0"/>
  </r>
  <r>
    <n v="23292938"/>
    <s v="MAWAR EDUCATION CENTRE SDN BHD"/>
    <n v="100105"/>
    <x v="1387"/>
    <s v="CFS-BB"/>
    <s v="Y"/>
    <n v="27596"/>
    <s v="Ling Ping Ping"/>
    <s v="RM"/>
    <n v="0"/>
    <n v="0"/>
    <n v="0"/>
    <n v="500837.92"/>
    <n v="0"/>
    <n v="500837.92"/>
    <n v="500837.92"/>
  </r>
  <r>
    <n v="23305575"/>
    <s v="CYBER LAKE SDN BHD                      "/>
    <n v="100105"/>
    <x v="1387"/>
    <s v="CFS-BB"/>
    <s v="N"/>
    <m/>
    <m/>
    <m/>
    <n v="0"/>
    <n v="0"/>
    <n v="0"/>
    <n v="0"/>
    <n v="0"/>
    <n v="0"/>
    <m/>
  </r>
  <r>
    <n v="23311624"/>
    <s v="DAYA USAHA DOHAIDEEN                    "/>
    <n v="100105"/>
    <x v="1387"/>
    <s v="CFS-BB"/>
    <s v="N"/>
    <m/>
    <m/>
    <m/>
    <n v="0"/>
    <n v="0"/>
    <n v="0"/>
    <n v="0"/>
    <n v="0"/>
    <n v="0"/>
    <m/>
  </r>
  <r>
    <n v="23332674"/>
    <s v="NOBLE LAND HOLDINGS (M) SDN BHD"/>
    <n v="100105"/>
    <x v="1387"/>
    <s v="CFS-BB"/>
    <s v="Y"/>
    <n v="96213"/>
    <s v="Wong Li Li"/>
    <s v="BDM"/>
    <n v="750000"/>
    <n v="0"/>
    <n v="0"/>
    <n v="0"/>
    <n v="750000"/>
    <n v="750000"/>
    <n v="0"/>
  </r>
  <r>
    <n v="23340886"/>
    <s v="QUALITY PROVINCE SDN BHD"/>
    <n v="100105"/>
    <x v="1387"/>
    <s v="CFS-BB"/>
    <s v="N"/>
    <n v="94591"/>
    <s v="Bong Sik Soon"/>
    <s v="BDM "/>
    <n v="0"/>
    <n v="0"/>
    <n v="0"/>
    <n v="0"/>
    <n v="0"/>
    <n v="0"/>
    <m/>
  </r>
  <r>
    <n v="23383734"/>
    <s v="SPRING ACCESS SDN BHD"/>
    <n v="100105"/>
    <x v="1387"/>
    <s v="CFS-BB"/>
    <s v="Y"/>
    <n v="130810"/>
    <s v="Ng Shin Theng"/>
    <s v="RM"/>
    <n v="2190000"/>
    <n v="1401055.12"/>
    <n v="0"/>
    <n v="0"/>
    <n v="0"/>
    <n v="1401055.12"/>
    <n v="-788944.87999999989"/>
  </r>
  <r>
    <n v="23390564"/>
    <s v="MUTIA TIMUR SDN BHD                     "/>
    <n v="100105"/>
    <x v="1387"/>
    <s v="CFS-BB"/>
    <s v="N"/>
    <m/>
    <m/>
    <m/>
    <n v="0"/>
    <n v="0"/>
    <n v="0"/>
    <n v="0"/>
    <n v="0"/>
    <n v="0"/>
    <m/>
  </r>
  <r>
    <n v="23393554"/>
    <s v="SYARIKAT LABUAN AUTOMOBILE SDN BHD"/>
    <n v="100105"/>
    <x v="1387"/>
    <s v="CFS-BB"/>
    <s v="N"/>
    <m/>
    <m/>
    <m/>
    <n v="0"/>
    <n v="0"/>
    <n v="0"/>
    <n v="0"/>
    <n v="0"/>
    <n v="0"/>
    <m/>
  </r>
  <r>
    <n v="23397016"/>
    <s v="Kluang Specialist Hospital Sdn Bhd      "/>
    <n v="100105"/>
    <x v="1387"/>
    <s v="CFS-BB"/>
    <s v="N"/>
    <n v="133321"/>
    <s v="Chen Hui Xiang"/>
    <s v="BDM"/>
    <n v="0"/>
    <n v="0"/>
    <n v="0"/>
    <n v="0"/>
    <n v="0"/>
    <n v="0"/>
    <m/>
  </r>
  <r>
    <n v="23423247"/>
    <s v="ANAN TIMBER INDUSTRY SDN BHD"/>
    <n v="100105"/>
    <x v="1387"/>
    <s v="CFS-BB"/>
    <s v="Y"/>
    <n v="122984"/>
    <s v="Ting Heng Chin"/>
    <s v="RM"/>
    <n v="1400000"/>
    <n v="579921.90999999992"/>
    <n v="0"/>
    <n v="0"/>
    <n v="0"/>
    <n v="579921.90999999992"/>
    <n v="-820078.09000000008"/>
  </r>
  <r>
    <n v="23425154"/>
    <s v="Mentiga Corporation Berhad"/>
    <n v="100105"/>
    <x v="1387"/>
    <s v="CFS-BB"/>
    <s v="Y"/>
    <n v="70925"/>
    <s v="Sharifah Nor Hamiza Binti Syed Mohd"/>
    <s v="RM"/>
    <n v="28500000"/>
    <n v="28500000"/>
    <n v="0"/>
    <n v="0"/>
    <n v="0"/>
    <n v="28500000"/>
    <n v="0"/>
  </r>
  <r>
    <n v="23431372"/>
    <s v="BEST SPOT SDN BHD"/>
    <n v="100105"/>
    <x v="1387"/>
    <s v="CFS-BB"/>
    <s v="Y"/>
    <n v="97392"/>
    <s v="Ling Bei Xi"/>
    <s v="RM"/>
    <n v="2486000"/>
    <n v="116946.18"/>
    <n v="0"/>
    <n v="0"/>
    <n v="100000"/>
    <n v="216946.18"/>
    <n v="-2269053.8199999998"/>
  </r>
  <r>
    <n v="23438490"/>
    <s v="CREATIVE FORTE SDN BHD"/>
    <n v="100105"/>
    <x v="1387"/>
    <s v="CFS-BB"/>
    <s v="N"/>
    <m/>
    <m/>
    <s v="BDM"/>
    <n v="0"/>
    <n v="0"/>
    <n v="0"/>
    <n v="0"/>
    <n v="0"/>
    <n v="0"/>
    <m/>
  </r>
  <r>
    <n v="23491411"/>
    <s v="Top Ideal Trading Sdn Bhd"/>
    <n v="100105"/>
    <x v="1387"/>
    <s v="CFS-BB"/>
    <s v="N"/>
    <m/>
    <m/>
    <m/>
    <n v="0"/>
    <n v="0"/>
    <n v="0"/>
    <n v="0"/>
    <n v="0"/>
    <n v="0"/>
    <m/>
  </r>
  <r>
    <n v="23496819"/>
    <s v="NAGA KIRANA PACKAGING SDN BHD"/>
    <n v="100105"/>
    <x v="1387"/>
    <s v="CFS-BB"/>
    <s v="N"/>
    <n v="131117"/>
    <s v="Chen Chun Kei"/>
    <s v="RM"/>
    <n v="0"/>
    <n v="0"/>
    <n v="0"/>
    <n v="0"/>
    <n v="0"/>
    <n v="0"/>
    <m/>
  </r>
  <r>
    <n v="23565202"/>
    <s v="MANAGEPAY SYSTEMS BERHAD"/>
    <n v="100105"/>
    <x v="1387"/>
    <s v="CFS-BB"/>
    <s v="Y"/>
    <m/>
    <m/>
    <s v="RM"/>
    <n v="0"/>
    <n v="0"/>
    <n v="0"/>
    <n v="0"/>
    <n v="0"/>
    <n v="0"/>
    <n v="0"/>
  </r>
  <r>
    <n v="23566068"/>
    <s v="UNITEGAP SDN BHD"/>
    <n v="100105"/>
    <x v="1387"/>
    <s v="CFS-BB"/>
    <s v="Y"/>
    <n v="86311"/>
    <s v="Zaitun Binti Zanudin"/>
    <s v="RM"/>
    <n v="2880000"/>
    <n v="0"/>
    <n v="0"/>
    <n v="0"/>
    <n v="2880000"/>
    <n v="2880000"/>
    <n v="0"/>
  </r>
  <r>
    <n v="23585220"/>
    <s v="SUMBERDYNA SDN BHD"/>
    <n v="100105"/>
    <x v="1387"/>
    <s v="CFS-BB"/>
    <s v="Y"/>
    <n v="122984"/>
    <s v="Ting Heng Chin"/>
    <s v="RM"/>
    <n v="500000"/>
    <n v="0"/>
    <n v="0"/>
    <n v="0"/>
    <n v="500000"/>
    <n v="500000"/>
    <n v="0"/>
  </r>
  <r>
    <n v="23613549"/>
    <s v="BREWSTER VILLAGE SDN BHD"/>
    <n v="100105"/>
    <x v="1387"/>
    <s v="CFS-BB"/>
    <s v="Y"/>
    <m/>
    <m/>
    <s v="RM"/>
    <n v="0"/>
    <n v="0"/>
    <n v="0"/>
    <n v="0"/>
    <n v="0"/>
    <n v="0"/>
    <n v="0"/>
  </r>
  <r>
    <n v="23643483"/>
    <s v="YIMATIC RESOURCES SDN BHD"/>
    <n v="100105"/>
    <x v="1387"/>
    <s v="CFS-BB"/>
    <s v="N"/>
    <m/>
    <m/>
    <s v="RM"/>
    <n v="0"/>
    <n v="0"/>
    <n v="0"/>
    <n v="0"/>
    <n v="0"/>
    <n v="0"/>
    <m/>
  </r>
  <r>
    <n v="23658415"/>
    <s v="Win Alliance Trading Company Sdn Bhd"/>
    <n v="100105"/>
    <x v="1387"/>
    <s v="CFS-BB"/>
    <s v="N"/>
    <m/>
    <m/>
    <m/>
    <n v="0"/>
    <n v="0"/>
    <n v="0"/>
    <n v="0"/>
    <n v="0"/>
    <n v="0"/>
    <m/>
  </r>
  <r>
    <n v="23673854"/>
    <s v="HASJADI SDN BHD"/>
    <n v="100105"/>
    <x v="1387"/>
    <s v="CFS-BB"/>
    <s v="N"/>
    <m/>
    <m/>
    <m/>
    <n v="0"/>
    <n v="0"/>
    <n v="0"/>
    <n v="0"/>
    <n v="0"/>
    <n v="0"/>
    <m/>
  </r>
  <r>
    <n v="23711681"/>
    <s v="D'NONCE PROPERTIES SDN BHD"/>
    <n v="100105"/>
    <x v="1387"/>
    <s v="CFS-BB"/>
    <s v="N"/>
    <m/>
    <m/>
    <m/>
    <n v="0"/>
    <n v="0"/>
    <n v="0"/>
    <n v="0"/>
    <n v="0"/>
    <n v="0"/>
    <m/>
  </r>
  <r>
    <n v="23714180"/>
    <s v="JODY'S TIMBER PRODUCTS SDN BHD"/>
    <n v="100105"/>
    <x v="1387"/>
    <s v="CFS-BB"/>
    <s v="Y"/>
    <n v="95485"/>
    <s v="Jason Jasmy Khong"/>
    <s v="RM"/>
    <n v="32000"/>
    <n v="0"/>
    <n v="0"/>
    <n v="0"/>
    <n v="32000"/>
    <n v="32000"/>
    <n v="0"/>
  </r>
  <r>
    <n v="23715740"/>
    <s v="M N K ENGINEERING SDN BHD               "/>
    <n v="100105"/>
    <x v="1387"/>
    <s v="CFS-BB"/>
    <s v="Y"/>
    <n v="129478"/>
    <s v="Evelyn Yang Hueh Wan"/>
    <s v="RM"/>
    <n v="0"/>
    <n v="0"/>
    <n v="0"/>
    <n v="0"/>
    <n v="46942.41"/>
    <n v="46942.41"/>
    <n v="46942.41"/>
  </r>
  <r>
    <n v="23748551"/>
    <s v="CEMPAKA MAJUJAYA SDN BHD"/>
    <n v="100105"/>
    <x v="1387"/>
    <s v="CFS-BB"/>
    <s v="N"/>
    <m/>
    <m/>
    <s v="BDM"/>
    <n v="0"/>
    <n v="0"/>
    <n v="0"/>
    <n v="0"/>
    <n v="0"/>
    <n v="0"/>
    <m/>
  </r>
  <r>
    <n v="23752286"/>
    <s v="RIZMAL MOTORS UNITED SDN BHD            "/>
    <n v="100105"/>
    <x v="1387"/>
    <s v="CFS-BB"/>
    <s v="N"/>
    <m/>
    <m/>
    <m/>
    <n v="0"/>
    <n v="0"/>
    <n v="0"/>
    <n v="0"/>
    <n v="0"/>
    <n v="0"/>
    <m/>
  </r>
  <r>
    <n v="23830325"/>
    <s v="LCY Development (M) Sdn Bhd"/>
    <n v="100105"/>
    <x v="1387"/>
    <s v="CFS-BB"/>
    <s v="N"/>
    <m/>
    <m/>
    <m/>
    <n v="0"/>
    <n v="0"/>
    <n v="0"/>
    <n v="0"/>
    <n v="0"/>
    <n v="0"/>
    <m/>
  </r>
  <r>
    <n v="23860029"/>
    <s v="NBG TRADING SDN BHD"/>
    <n v="100105"/>
    <x v="1387"/>
    <s v="CFS-BB"/>
    <s v="Y"/>
    <m/>
    <m/>
    <m/>
    <n v="0"/>
    <n v="0"/>
    <n v="0"/>
    <n v="0"/>
    <n v="0"/>
    <n v="0"/>
    <n v="0"/>
  </r>
  <r>
    <n v="23905602"/>
    <s v="BENIH TOKOH SDN BHD                     "/>
    <n v="100105"/>
    <x v="1387"/>
    <s v="CFS-BB"/>
    <s v="Y"/>
    <n v="74805"/>
    <s v="Fataniah Fatim Binti Mustafa"/>
    <s v="RM"/>
    <n v="432000"/>
    <n v="0"/>
    <n v="0"/>
    <n v="300061.15999999997"/>
    <n v="0"/>
    <n v="300061.15999999997"/>
    <n v="-131938.84000000003"/>
  </r>
  <r>
    <n v="23910508"/>
    <s v="QC CONSTRUCTION &amp; ENGINEERING SDN BHD   "/>
    <n v="100105"/>
    <x v="1387"/>
    <s v="CFS-BB"/>
    <s v="N"/>
    <m/>
    <m/>
    <m/>
    <n v="0"/>
    <n v="0"/>
    <n v="0"/>
    <n v="0"/>
    <n v="0"/>
    <n v="0"/>
    <m/>
  </r>
  <r>
    <n v="23918735"/>
    <s v="PYRAMID MEGA BUILDERS SDN BHD"/>
    <n v="100105"/>
    <x v="1387"/>
    <s v="CFS-BB"/>
    <s v="Y"/>
    <n v="88640"/>
    <s v="Nur Hasiah Binti Busman"/>
    <s v="BDM"/>
    <n v="0"/>
    <n v="0"/>
    <n v="1500000"/>
    <n v="0"/>
    <n v="0"/>
    <n v="1500000"/>
    <n v="1500000"/>
  </r>
  <r>
    <n v="24095750"/>
    <s v="MARSH INSURANCE BROKERS (MALAYSIA) SDN B"/>
    <n v="100105"/>
    <x v="1387"/>
    <s v="CFS-BB"/>
    <s v="N"/>
    <m/>
    <m/>
    <m/>
    <n v="0"/>
    <n v="0"/>
    <n v="0"/>
    <n v="0"/>
    <n v="0"/>
    <n v="0"/>
    <m/>
  </r>
  <r>
    <n v="24148009"/>
    <s v="GREENRIDGE RESOURCES SDN BHD            "/>
    <n v="100105"/>
    <x v="1387"/>
    <s v="CFS-BB"/>
    <s v="N"/>
    <m/>
    <m/>
    <m/>
    <n v="0"/>
    <n v="0"/>
    <n v="0"/>
    <n v="0"/>
    <n v="0"/>
    <n v="0"/>
    <m/>
  </r>
  <r>
    <n v="24291795"/>
    <s v="ROMPIN INTEGRATED PINEAPPLE INDUSTRIES  "/>
    <n v="100105"/>
    <x v="1387"/>
    <s v="CFS-BB"/>
    <s v="Y"/>
    <m/>
    <m/>
    <m/>
    <n v="10000000"/>
    <n v="0"/>
    <n v="0"/>
    <n v="0"/>
    <n v="10000000"/>
    <n v="10000000"/>
    <n v="0"/>
  </r>
  <r>
    <n v="24318765"/>
    <s v="POH GEOK SOO ORCHARD RESORT SDN. BHD."/>
    <n v="100105"/>
    <x v="1387"/>
    <s v="CFS-BB"/>
    <s v="Y"/>
    <n v="84025"/>
    <s v="Ooi Kang Jie"/>
    <s v="RM"/>
    <n v="10000000"/>
    <n v="8358627.79"/>
    <n v="0"/>
    <n v="0"/>
    <n v="0"/>
    <n v="8358627.79"/>
    <n v="-1641372.21"/>
  </r>
  <r>
    <n v="24343809"/>
    <s v="NEW WORLD MART (KUCHING) SDN BHD"/>
    <n v="100105"/>
    <x v="1387"/>
    <s v="CFS-BB"/>
    <s v="Y"/>
    <m/>
    <m/>
    <s v="RM"/>
    <n v="0"/>
    <n v="0"/>
    <n v="0"/>
    <n v="0"/>
    <n v="0"/>
    <n v="0"/>
    <n v="0"/>
  </r>
  <r>
    <n v="24359411"/>
    <s v="INDO SERIMAJU SDN BHD"/>
    <n v="100105"/>
    <x v="1387"/>
    <s v="CFS-BB"/>
    <s v="Y"/>
    <n v="89574"/>
    <s v="Tan Jiun Wei"/>
    <s v="DH"/>
    <n v="500000"/>
    <n v="0"/>
    <n v="0"/>
    <n v="0"/>
    <n v="500000"/>
    <n v="500000"/>
    <n v="0"/>
  </r>
  <r>
    <n v="24365405"/>
    <s v="KAIZEN CPSH SDN BHD                     "/>
    <n v="100105"/>
    <x v="1387"/>
    <s v="CFS-BB"/>
    <s v="N"/>
    <m/>
    <m/>
    <m/>
    <n v="0"/>
    <n v="0"/>
    <n v="0"/>
    <n v="0"/>
    <n v="0"/>
    <n v="0"/>
    <m/>
  </r>
  <r>
    <n v="24437465"/>
    <s v="UNITECH SPIRIT SDN. BHD."/>
    <n v="100105"/>
    <x v="1387"/>
    <s v="CFS-BB"/>
    <s v="Y"/>
    <n v="128155"/>
    <s v="Colin Wong Siew King"/>
    <s v="RM"/>
    <n v="1500000"/>
    <n v="1236766.28"/>
    <n v="0"/>
    <n v="0"/>
    <n v="0"/>
    <n v="1236766.28"/>
    <n v="-263233.71999999997"/>
  </r>
  <r>
    <n v="24490335"/>
    <s v="DASAR AFDAL (PK) SDN BHD                "/>
    <n v="100105"/>
    <x v="1387"/>
    <s v="CFS-BB"/>
    <s v="Y"/>
    <n v="11111"/>
    <s v="Tan Lay Wah"/>
    <s v="DH"/>
    <n v="4000000"/>
    <n v="0"/>
    <n v="0"/>
    <n v="0"/>
    <n v="2000000"/>
    <n v="2000000"/>
    <n v="-2000000"/>
  </r>
  <r>
    <n v="24514821"/>
    <s v="KORIDOR UTILITI PAHANG SDN BHD"/>
    <n v="100105"/>
    <x v="1387"/>
    <s v="CFS-BB"/>
    <s v="Y"/>
    <n v="70925"/>
    <s v="Sharifah Nor Hamiza Binti Syed Mohd"/>
    <s v="RM"/>
    <n v="3760000"/>
    <n v="1785475.48"/>
    <n v="0"/>
    <n v="0"/>
    <n v="2000000"/>
    <n v="3785475.48"/>
    <n v="25475.479999999981"/>
  </r>
  <r>
    <n v="24588290"/>
    <s v="MD WORLDS SDN BHD                       "/>
    <n v="100105"/>
    <x v="1387"/>
    <s v="CFS-BB"/>
    <s v="N"/>
    <n v="95485"/>
    <s v="Jason Jasmy Khong"/>
    <s v="RM"/>
    <n v="0"/>
    <n v="0"/>
    <n v="0"/>
    <n v="0"/>
    <n v="0"/>
    <n v="0"/>
    <m/>
  </r>
  <r>
    <n v="24633105"/>
    <s v="GRANDSTAGE CAPITAL SDN.BHD."/>
    <n v="100105"/>
    <x v="1387"/>
    <s v="CFS-BB"/>
    <s v="Y"/>
    <m/>
    <m/>
    <m/>
    <n v="0"/>
    <n v="0"/>
    <n v="0"/>
    <n v="16000000"/>
    <n v="0"/>
    <n v="16000000"/>
    <n v="16000000"/>
  </r>
  <r>
    <n v="24770096"/>
    <s v="CHIAT FENG MECHANICAL WORKS SDN BHD"/>
    <n v="100105"/>
    <x v="1387"/>
    <s v="CFS-BB"/>
    <s v="Y"/>
    <n v="129478"/>
    <s v="Evelyn Yang Hueh Wan"/>
    <s v="RM"/>
    <n v="1000000"/>
    <n v="723302.91"/>
    <n v="0"/>
    <n v="0"/>
    <n v="0"/>
    <n v="723302.91"/>
    <n v="-276697.08999999997"/>
  </r>
  <r>
    <n v="24810866"/>
    <s v="WESTPLAN RESOURCES SDN BHD              "/>
    <n v="100105"/>
    <x v="1387"/>
    <s v="CFS-BB"/>
    <s v="N"/>
    <n v="124883"/>
    <s v="Cheong Chee Hoong"/>
    <s v="BDM"/>
    <n v="0"/>
    <n v="0"/>
    <n v="0"/>
    <n v="0"/>
    <n v="0"/>
    <n v="0"/>
    <m/>
  </r>
  <r>
    <n v="24829940"/>
    <s v="KEY BUILD SDN BHD                       "/>
    <n v="100105"/>
    <x v="1387"/>
    <s v="CFS-BB"/>
    <s v="N"/>
    <m/>
    <m/>
    <m/>
    <n v="0"/>
    <n v="0"/>
    <n v="0"/>
    <n v="0"/>
    <n v="0"/>
    <n v="0"/>
    <m/>
  </r>
  <r>
    <n v="24901357"/>
    <s v="SK HARDWARE (KUCHING) SDN BHD"/>
    <n v="100105"/>
    <x v="1387"/>
    <s v="CFS-BB"/>
    <s v="Y"/>
    <n v="129478"/>
    <s v="Evelyn Yang Hueh Wan"/>
    <s v="RM"/>
    <n v="1000000"/>
    <n v="508562.81"/>
    <n v="0"/>
    <n v="0"/>
    <n v="500000"/>
    <n v="1008562.81"/>
    <n v="8562.8100000000559"/>
  </r>
  <r>
    <n v="24938380"/>
    <s v="OCR NOBLE LAND (THE PANO) SDN BHD       "/>
    <n v="100105"/>
    <x v="1387"/>
    <s v="CFS-BB"/>
    <s v="N"/>
    <m/>
    <m/>
    <m/>
    <n v="0"/>
    <n v="0"/>
    <n v="0"/>
    <n v="0"/>
    <n v="0"/>
    <n v="0"/>
    <m/>
  </r>
  <r>
    <n v="24988117"/>
    <s v="HTX RESOURCES SDN. BHD."/>
    <n v="100105"/>
    <x v="1387"/>
    <s v="CFS-BB"/>
    <s v="N"/>
    <m/>
    <m/>
    <s v="RM"/>
    <n v="0"/>
    <n v="0"/>
    <n v="0"/>
    <n v="0"/>
    <n v="0"/>
    <n v="0"/>
    <m/>
  </r>
  <r>
    <n v="25024304"/>
    <s v="LAKAR BUDI SDN BHD"/>
    <n v="100105"/>
    <x v="1387"/>
    <s v="CFS-BB"/>
    <s v="N"/>
    <m/>
    <m/>
    <m/>
    <n v="0"/>
    <n v="0"/>
    <n v="0"/>
    <n v="0"/>
    <n v="0"/>
    <n v="0"/>
    <m/>
  </r>
  <r>
    <n v="25028212"/>
    <s v="GRAND BAGAN HOTEL SDN BHD"/>
    <n v="100105"/>
    <x v="1387"/>
    <s v="CFS-BB"/>
    <s v="Y"/>
    <n v="124356"/>
    <s v="Amirah Binti Abdul Rahman"/>
    <s v="RM"/>
    <n v="3200000"/>
    <n v="3161456.67"/>
    <n v="0"/>
    <n v="0"/>
    <n v="100000"/>
    <n v="3261456.67"/>
    <n v="61456.669999999925"/>
  </r>
  <r>
    <n v="25049602"/>
    <s v="D'NONCE (K.L) SDN BHD"/>
    <n v="100105"/>
    <x v="1387"/>
    <s v="CFS-BB"/>
    <s v="Y"/>
    <n v="134388"/>
    <s v="Ooi Hui Yin"/>
    <s v="RM"/>
    <n v="1505257.77"/>
    <n v="0"/>
    <n v="0"/>
    <n v="503505.19"/>
    <n v="1000000"/>
    <n v="1503505.19"/>
    <n v="-1752.5800000000745"/>
  </r>
  <r>
    <n v="25052811"/>
    <s v="DOMUS DEVELOPMENTS SDN BHD              "/>
    <n v="100105"/>
    <x v="1387"/>
    <s v="CFS-BB"/>
    <s v="N"/>
    <m/>
    <m/>
    <m/>
    <n v="0"/>
    <n v="0"/>
    <n v="0"/>
    <n v="0"/>
    <n v="0"/>
    <n v="0"/>
    <m/>
  </r>
  <r>
    <n v="25084470"/>
    <s v="OCR PROPERTIES (YOLO) SDN BHD"/>
    <n v="100105"/>
    <x v="1387"/>
    <s v="CFS-BB"/>
    <s v="Y"/>
    <n v="96213"/>
    <s v="Wong Li Li"/>
    <s v="BDM"/>
    <n v="31100000"/>
    <n v="19706449.07"/>
    <n v="0"/>
    <n v="0"/>
    <n v="6700000"/>
    <n v="26406449.07"/>
    <n v="-4693550.93"/>
  </r>
  <r>
    <n v="25104275"/>
    <s v="MAHA SAWIT SDN BHD"/>
    <n v="100105"/>
    <x v="1387"/>
    <s v="CFS-BB"/>
    <s v="N"/>
    <m/>
    <m/>
    <m/>
    <n v="0"/>
    <n v="0"/>
    <n v="0"/>
    <n v="0"/>
    <n v="0"/>
    <n v="0"/>
    <m/>
  </r>
  <r>
    <n v="25107797"/>
    <s v="Waris Intan Sdn Bhd"/>
    <n v="100105"/>
    <x v="1387"/>
    <s v="CFS-BB"/>
    <s v="N"/>
    <m/>
    <m/>
    <m/>
    <n v="0"/>
    <n v="0"/>
    <n v="0"/>
    <n v="0"/>
    <n v="0"/>
    <n v="0"/>
    <m/>
  </r>
  <r>
    <n v="25149753"/>
    <s v="THB INFRA SDN BHD"/>
    <n v="100105"/>
    <x v="1387"/>
    <s v="CFS-BB"/>
    <s v="N"/>
    <m/>
    <m/>
    <m/>
    <n v="0"/>
    <n v="0"/>
    <n v="0"/>
    <n v="0"/>
    <n v="0"/>
    <n v="0"/>
    <m/>
  </r>
  <r>
    <n v="25162486"/>
    <s v="MAXCOM MOTOR SDN BHD"/>
    <n v="100105"/>
    <x v="1387"/>
    <s v="CFS-BB"/>
    <s v="N"/>
    <m/>
    <m/>
    <m/>
    <n v="0"/>
    <n v="0"/>
    <n v="0"/>
    <n v="0"/>
    <n v="0"/>
    <n v="0"/>
    <m/>
  </r>
  <r>
    <n v="25193881"/>
    <s v="EXCLUSIVE EXPANSION SDN BHD"/>
    <n v="100105"/>
    <x v="1387"/>
    <s v="CFS-BB"/>
    <s v="Y"/>
    <n v="123900"/>
    <s v="Heng Chai Ling"/>
    <s v="BDM"/>
    <n v="2702000"/>
    <n v="2798927.05"/>
    <n v="0"/>
    <n v="0"/>
    <n v="0"/>
    <n v="2798927.05"/>
    <n v="96927.049999999814"/>
  </r>
  <r>
    <n v="25195042"/>
    <s v="AMAZING APPROACH DEVELOPMENT SDN BHD"/>
    <n v="100105"/>
    <x v="1387"/>
    <s v="CFS-BB"/>
    <s v="N"/>
    <m/>
    <m/>
    <s v="BDM"/>
    <n v="0"/>
    <n v="0"/>
    <n v="0"/>
    <n v="0"/>
    <n v="0"/>
    <n v="0"/>
    <m/>
  </r>
  <r>
    <n v="25218684"/>
    <s v="JODY'S CONSTRUCTION SDN BHD             "/>
    <n v="100105"/>
    <x v="1387"/>
    <s v="CFS-BB"/>
    <s v="N"/>
    <m/>
    <m/>
    <m/>
    <n v="0"/>
    <n v="0"/>
    <n v="0"/>
    <n v="0"/>
    <n v="0"/>
    <n v="0"/>
    <m/>
  </r>
  <r>
    <n v="25265437"/>
    <s v="EMASAR MEWAH SDN BHD"/>
    <n v="100105"/>
    <x v="1387"/>
    <s v="CFS-BB"/>
    <s v="Y"/>
    <n v="128155"/>
    <s v="Colin Wong Siew King"/>
    <s v="RM"/>
    <n v="3500000"/>
    <n v="2930432.52"/>
    <n v="0"/>
    <n v="0"/>
    <n v="0"/>
    <n v="2930432.52"/>
    <n v="-569567.48"/>
  </r>
  <r>
    <n v="25274793"/>
    <s v="CHOP ENG SENG HUAT PLANTATION SDN BHD"/>
    <n v="100105"/>
    <x v="1387"/>
    <s v="CFS-BB"/>
    <s v="Y"/>
    <n v="86311"/>
    <s v="Zaitun Binti Zanudin"/>
    <s v="RM"/>
    <n v="5546052.6699999999"/>
    <n v="0"/>
    <n v="5530701.7800000003"/>
    <n v="0"/>
    <n v="0"/>
    <n v="5530701.7800000003"/>
    <n v="-15350.889999999665"/>
  </r>
  <r>
    <n v="25278364"/>
    <s v="KHA YANG MARINE SDN BHD"/>
    <n v="100105"/>
    <x v="1387"/>
    <s v="CFS-BB"/>
    <s v="N"/>
    <m/>
    <m/>
    <m/>
    <n v="0"/>
    <n v="0"/>
    <n v="0"/>
    <n v="0"/>
    <n v="0"/>
    <n v="0"/>
    <m/>
  </r>
  <r>
    <n v="25288251"/>
    <s v="KAN JIA REALTY SDN BHD                  "/>
    <n v="100105"/>
    <x v="1387"/>
    <s v="CFS-BB"/>
    <s v="N"/>
    <m/>
    <m/>
    <m/>
    <n v="0"/>
    <n v="0"/>
    <n v="0"/>
    <n v="0"/>
    <n v="0"/>
    <n v="0"/>
    <m/>
  </r>
  <r>
    <n v="25338511"/>
    <s v="POLIJAYA SDN BHD"/>
    <n v="100105"/>
    <x v="1387"/>
    <s v="CFS-BB"/>
    <s v="N"/>
    <m/>
    <m/>
    <m/>
    <n v="0"/>
    <n v="0"/>
    <n v="0"/>
    <n v="0"/>
    <n v="0"/>
    <n v="0"/>
    <m/>
  </r>
  <r>
    <n v="25345057"/>
    <s v="INNO TEROKA SDN BHD                     "/>
    <n v="100105"/>
    <x v="1387"/>
    <s v="CFS-BB"/>
    <s v="N"/>
    <m/>
    <m/>
    <m/>
    <n v="0"/>
    <n v="0"/>
    <n v="0"/>
    <n v="0"/>
    <n v="0"/>
    <n v="0"/>
    <m/>
  </r>
  <r>
    <n v="25381668"/>
    <s v="CASUARINA TAIPING SDN BHD               "/>
    <n v="100105"/>
    <x v="1387"/>
    <s v="CFS-BB"/>
    <s v="N"/>
    <m/>
    <m/>
    <m/>
    <n v="0"/>
    <n v="0"/>
    <n v="0"/>
    <n v="0"/>
    <n v="0"/>
    <n v="0"/>
    <m/>
  </r>
  <r>
    <n v="25399722"/>
    <s v="MAN WOH ELECTRICAL TRADING (M) SDN BHD  "/>
    <n v="100105"/>
    <x v="1387"/>
    <s v="CFS-BB"/>
    <s v="N"/>
    <m/>
    <m/>
    <m/>
    <n v="0"/>
    <n v="0"/>
    <n v="0"/>
    <n v="0"/>
    <n v="0"/>
    <n v="0"/>
    <m/>
  </r>
  <r>
    <n v="25444804"/>
    <s v="SJPOM FIBRE SDN BHD"/>
    <n v="100105"/>
    <x v="1387"/>
    <s v="CFS-BB"/>
    <s v="N"/>
    <m/>
    <m/>
    <m/>
    <n v="0"/>
    <n v="0"/>
    <n v="0"/>
    <n v="0"/>
    <n v="0"/>
    <n v="0"/>
    <m/>
  </r>
  <r>
    <n v="25459392"/>
    <s v="UNILINK OUTDOOR SDN. BHD."/>
    <n v="100105"/>
    <x v="1387"/>
    <s v="CFS-BB"/>
    <s v="Y"/>
    <n v="96213"/>
    <s v="Wong Li Li"/>
    <s v="BDM"/>
    <n v="509546.37"/>
    <n v="0"/>
    <n v="506364.26"/>
    <n v="0"/>
    <n v="0"/>
    <n v="506364.26"/>
    <n v="-3182.109999999986"/>
  </r>
  <r>
    <n v="25585741"/>
    <s v="SINARAN JAYA SDN BHD"/>
    <n v="100105"/>
    <x v="1387"/>
    <s v="CFS-BB"/>
    <s v="N"/>
    <m/>
    <m/>
    <m/>
    <n v="0"/>
    <n v="0"/>
    <n v="0"/>
    <n v="0"/>
    <n v="0"/>
    <n v="0"/>
    <m/>
  </r>
  <r>
    <n v="25643167"/>
    <s v="NOBLE LAND ASSETS SDN BHD               "/>
    <n v="100105"/>
    <x v="1387"/>
    <s v="CFS-BB"/>
    <s v="N"/>
    <m/>
    <m/>
    <m/>
    <n v="0"/>
    <n v="0"/>
    <n v="0"/>
    <n v="0"/>
    <n v="0"/>
    <n v="0"/>
    <m/>
  </r>
  <r>
    <n v="25651025"/>
    <s v="NICEYEAR INDUSTRIES SDN. BHD."/>
    <n v="100105"/>
    <x v="1387"/>
    <s v="CFS-BB"/>
    <s v="Y"/>
    <n v="128155"/>
    <s v="Colin Wong Siew King"/>
    <s v="RM"/>
    <n v="1100000"/>
    <n v="652696.23"/>
    <n v="0"/>
    <n v="0"/>
    <n v="0"/>
    <n v="652696.23"/>
    <n v="-447303.77"/>
  </r>
  <r>
    <n v="25682029"/>
    <s v="BESCARE SDN. BHD."/>
    <n v="100105"/>
    <x v="1387"/>
    <s v="CFS-BB"/>
    <s v="Y"/>
    <n v="122984"/>
    <s v="Ting Heng Chin"/>
    <s v="RM"/>
    <n v="750000"/>
    <n v="498852.57"/>
    <n v="0"/>
    <n v="601007.24"/>
    <n v="150000"/>
    <n v="1249859.81"/>
    <n v="499859.81000000006"/>
  </r>
  <r>
    <n v="25690327"/>
    <s v="MAJESTAR LAND DEVELOPMENT SDN BHD       "/>
    <n v="100105"/>
    <x v="1387"/>
    <s v="CFS-BB"/>
    <s v="N"/>
    <m/>
    <m/>
    <m/>
    <n v="0"/>
    <n v="0"/>
    <n v="0"/>
    <n v="0"/>
    <n v="0"/>
    <n v="0"/>
    <m/>
  </r>
  <r>
    <n v="25704310"/>
    <s v="TERUS KUKUH SDN BHD"/>
    <n v="100105"/>
    <x v="1387"/>
    <s v="CFS-BB"/>
    <s v="N"/>
    <m/>
    <m/>
    <m/>
    <n v="0"/>
    <n v="0"/>
    <n v="0"/>
    <n v="0"/>
    <n v="0"/>
    <n v="0"/>
    <m/>
  </r>
  <r>
    <n v="25739348"/>
    <s v="SRI TINGGI PROPERTIES SDN BHD"/>
    <n v="100105"/>
    <x v="1387"/>
    <s v="CFS-BB"/>
    <s v="Y"/>
    <n v="135702"/>
    <s v="Lee Ling Yeing "/>
    <s v="BDM"/>
    <n v="9185000"/>
    <n v="8447993.1099999994"/>
    <n v="0"/>
    <n v="0"/>
    <n v="0"/>
    <n v="8447993.1099999994"/>
    <n v="-737006.8900000006"/>
  </r>
  <r>
    <n v="25745869"/>
    <s v="VIVA PARADISE SDN BHD                   "/>
    <n v="100105"/>
    <x v="1387"/>
    <s v="CFS-BB"/>
    <s v="N"/>
    <m/>
    <m/>
    <m/>
    <n v="0"/>
    <n v="0"/>
    <n v="0"/>
    <n v="0"/>
    <n v="0"/>
    <n v="0"/>
    <m/>
  </r>
  <r>
    <n v="25768440"/>
    <s v="DENTECH PMC SDN BHD"/>
    <n v="100105"/>
    <x v="1387"/>
    <s v="CFS-BB"/>
    <s v="Y"/>
    <n v="71532"/>
    <s v="Azril Bin Azman"/>
    <s v="BDM"/>
    <n v="200000"/>
    <n v="202809.59"/>
    <n v="0"/>
    <n v="0"/>
    <n v="0"/>
    <n v="202809.59"/>
    <n v="2809.5899999999965"/>
  </r>
  <r>
    <n v="25792971"/>
    <s v="WWK SMARTLAND SDN BHD"/>
    <n v="100105"/>
    <x v="1387"/>
    <s v="CFS-BB"/>
    <s v="Y"/>
    <n v="11111"/>
    <s v="Tan Lay Wah"/>
    <s v="DH"/>
    <n v="3000000"/>
    <n v="2722784.02"/>
    <n v="0"/>
    <n v="0"/>
    <n v="0"/>
    <n v="2722784.02"/>
    <n v="-277215.98"/>
  </r>
  <r>
    <n v="25794638"/>
    <s v="TEROKA PELANGI SDN BHD"/>
    <n v="100105"/>
    <x v="1387"/>
    <s v="CFS-BB"/>
    <s v="Y"/>
    <n v="124883"/>
    <s v="Cheong Chee Hoong"/>
    <s v="BDM"/>
    <n v="1512735.87"/>
    <n v="0"/>
    <n v="1108490.5900000001"/>
    <n v="0"/>
    <n v="300000"/>
    <n v="1408490.59"/>
    <n v="-104245.28000000003"/>
  </r>
  <r>
    <n v="25826857"/>
    <s v="OTH DEVELOPMENT SDN BHD"/>
    <n v="100105"/>
    <x v="1387"/>
    <s v="CFS-BB"/>
    <s v="N"/>
    <m/>
    <m/>
    <m/>
    <n v="0"/>
    <n v="0"/>
    <n v="0"/>
    <n v="0"/>
    <n v="0"/>
    <n v="0"/>
    <m/>
  </r>
  <r>
    <n v="25834747"/>
    <s v="O&amp;C PROPERTIES (KUANTAN) SDN BHD        "/>
    <n v="100105"/>
    <x v="1387"/>
    <s v="CFS-BB"/>
    <s v="N"/>
    <m/>
    <m/>
    <m/>
    <n v="0"/>
    <n v="0"/>
    <n v="0"/>
    <n v="0"/>
    <n v="0"/>
    <n v="0"/>
    <m/>
  </r>
  <r>
    <n v="26078759"/>
    <s v="PRESTIGE GOLDYEAR SDN BHD               "/>
    <n v="100105"/>
    <x v="1387"/>
    <s v="CFS-BB"/>
    <s v="N"/>
    <m/>
    <m/>
    <m/>
    <n v="0"/>
    <n v="0"/>
    <n v="0"/>
    <n v="0"/>
    <n v="0"/>
    <n v="0"/>
    <m/>
  </r>
  <r>
    <n v="26197603"/>
    <s v="REVENUE VALLEY SDN BHD                  "/>
    <n v="100105"/>
    <x v="1387"/>
    <s v="CFS-BB"/>
    <s v="Y"/>
    <n v="125977"/>
    <s v="Chai Ke Yun"/>
    <s v="RM"/>
    <n v="7811521.0199999996"/>
    <n v="4518935.2699999996"/>
    <n v="2021014.03"/>
    <n v="0"/>
    <n v="1000000"/>
    <n v="7539949.2999999998"/>
    <n v="-271571.71999999974"/>
  </r>
  <r>
    <n v="26212282"/>
    <s v="LARAS JAYA ENGINEERING SDN BHD"/>
    <n v="100105"/>
    <x v="1387"/>
    <s v="CFS-BB"/>
    <s v="Y"/>
    <n v="94591"/>
    <s v="Bong Sik Soon"/>
    <s v="BDM"/>
    <n v="16619047.4"/>
    <n v="0"/>
    <n v="8516698.2699999996"/>
    <n v="0"/>
    <n v="12594000"/>
    <n v="21110698.27"/>
    <n v="4491650.8699999992"/>
  </r>
  <r>
    <n v="26250058"/>
    <s v="INTER MARK RESOURCES SDN.BHD."/>
    <n v="100105"/>
    <x v="1387"/>
    <s v="CFS-BB"/>
    <s v="Y"/>
    <n v="125977"/>
    <s v="Chai Kee Yun"/>
    <s v="RM"/>
    <n v="4000000"/>
    <n v="3955014.6"/>
    <n v="0"/>
    <n v="0"/>
    <n v="0"/>
    <n v="3955014.6"/>
    <n v="-44985.399999999907"/>
  </r>
  <r>
    <n v="26288093"/>
    <s v="JV REZEKI SDN BHD                       "/>
    <n v="100105"/>
    <x v="1387"/>
    <s v="CFS-BB"/>
    <s v="N"/>
    <m/>
    <m/>
    <m/>
    <n v="0"/>
    <n v="0"/>
    <n v="0"/>
    <n v="0"/>
    <n v="0"/>
    <n v="0"/>
    <m/>
  </r>
  <r>
    <n v="26355877"/>
    <s v="CATTLEYA CALDWELL SDN BHD"/>
    <n v="100105"/>
    <x v="1387"/>
    <s v="CFS-BB"/>
    <s v="Y"/>
    <n v="124883"/>
    <s v="Cheong Chee Hoong"/>
    <s v="BDM"/>
    <n v="3800000"/>
    <n v="3874866.36"/>
    <n v="0"/>
    <n v="0"/>
    <n v="0"/>
    <n v="3874866.36"/>
    <n v="74866.35999999987"/>
  </r>
  <r>
    <n v="26367190"/>
    <s v="ORIENTAL GATEWAY SDN BHD                "/>
    <n v="100105"/>
    <x v="1387"/>
    <s v="CFS-BB"/>
    <s v="N"/>
    <m/>
    <m/>
    <m/>
    <n v="0"/>
    <n v="0"/>
    <n v="0"/>
    <n v="0"/>
    <n v="0"/>
    <n v="0"/>
    <m/>
  </r>
  <r>
    <n v="26463462"/>
    <s v="ATTRACTIVE VENTURE SDN BHD              "/>
    <n v="100105"/>
    <x v="1387"/>
    <s v="CFS-BB"/>
    <s v="N"/>
    <n v="134388"/>
    <s v="Ooi Hui Yin"/>
    <s v="RM"/>
    <n v="0"/>
    <n v="0"/>
    <n v="0"/>
    <n v="0"/>
    <n v="0"/>
    <n v="0"/>
    <m/>
  </r>
  <r>
    <n v="26500921"/>
    <s v="TUNAS MANJA SUPERMARKET (BESERAH) SDN BHD"/>
    <n v="100105"/>
    <x v="1387"/>
    <s v="CFS-BB"/>
    <s v="Y"/>
    <n v="84046"/>
    <s v="Yap Sue Yee"/>
    <s v="BDM"/>
    <n v="4000000"/>
    <n v="0"/>
    <n v="1937500"/>
    <n v="0"/>
    <n v="2000000"/>
    <n v="3937500"/>
    <n v="-62500"/>
  </r>
  <r>
    <n v="26543878"/>
    <s v="RAMPAI PESONA SDN BHD"/>
    <n v="100105"/>
    <x v="1387"/>
    <s v="CFS-BB"/>
    <s v="Y"/>
    <n v="123900"/>
    <s v="Heng Chai Ling"/>
    <s v="BDM"/>
    <n v="6141960"/>
    <n v="6369890.54"/>
    <n v="0"/>
    <n v="0"/>
    <n v="0"/>
    <n v="6369890.54"/>
    <n v="227930.54000000004"/>
  </r>
  <r>
    <n v="26561529"/>
    <s v="AZAM MAJUMAS SDN BHD"/>
    <n v="100105"/>
    <x v="1387"/>
    <s v="CFS-BB"/>
    <s v="Y"/>
    <n v="97392"/>
    <s v="Ling Bei Xi"/>
    <s v="RM"/>
    <n v="1400000"/>
    <n v="508610.62"/>
    <n v="900000"/>
    <n v="0"/>
    <n v="0"/>
    <n v="1408610.62"/>
    <n v="8610.6200000001118"/>
  </r>
  <r>
    <n v="26591433"/>
    <s v="TEROKA LAND DEVELOPMENT SDN BHD"/>
    <n v="100105"/>
    <x v="1387"/>
    <s v="CFS-BB"/>
    <s v="Y"/>
    <n v="124883"/>
    <s v="Cheong Chee Hoong"/>
    <s v="BDM"/>
    <n v="843233.81"/>
    <n v="0"/>
    <n v="543233.81000000006"/>
    <n v="0"/>
    <n v="300000"/>
    <n v="843233.81"/>
    <n v="0"/>
  </r>
  <r>
    <n v="26633085"/>
    <s v="BUILDINMAS DEVELOPMENT SDN. BHD."/>
    <n v="100105"/>
    <x v="1387"/>
    <s v="CFS-BB"/>
    <s v="Y"/>
    <n v="128155"/>
    <s v="Colin Wong Siew King"/>
    <s v="RM"/>
    <n v="1000000"/>
    <n v="45779.7"/>
    <n v="0"/>
    <n v="0"/>
    <n v="0"/>
    <n v="45779.7"/>
    <n v="-954220.3"/>
  </r>
  <r>
    <n v="26660213"/>
    <s v="IPOH STAR PROPERTIES SDN. BHD."/>
    <n v="100105"/>
    <x v="1387"/>
    <s v="CFS-BB"/>
    <s v="N"/>
    <n v="97453"/>
    <s v="Chong Yoke Yee"/>
    <s v="BDM"/>
    <n v="0"/>
    <n v="0"/>
    <n v="0"/>
    <n v="0"/>
    <n v="0"/>
    <n v="0"/>
    <m/>
  </r>
  <r>
    <n v="26902980"/>
    <s v="BAN HOE SENG AUTO (IPOH) SDN. BHD."/>
    <n v="100105"/>
    <x v="1387"/>
    <s v="CFS-BB"/>
    <s v="N"/>
    <m/>
    <m/>
    <m/>
    <n v="0"/>
    <n v="0"/>
    <n v="0"/>
    <n v="0"/>
    <n v="0"/>
    <n v="0"/>
    <m/>
  </r>
  <r>
    <n v="27015044"/>
    <s v="Solaris Access Sdn Bhd"/>
    <n v="100105"/>
    <x v="1387"/>
    <s v="CFS-BB"/>
    <s v="Y"/>
    <n v="123900"/>
    <s v="Heng Chai Ling"/>
    <s v="BDM"/>
    <n v="12675000"/>
    <n v="12691903.649999999"/>
    <n v="0"/>
    <n v="0"/>
    <n v="0"/>
    <n v="12691903.649999999"/>
    <n v="16903.64999999851"/>
  </r>
  <r>
    <n v="27017787"/>
    <s v="TRULY PAVILION SDB BHD"/>
    <n v="100105"/>
    <x v="1387"/>
    <s v="CFS-BB"/>
    <s v="Y"/>
    <n v="136964"/>
    <s v="Ting Ding Ping"/>
    <s v="RM"/>
    <n v="1620000"/>
    <n v="1620000"/>
    <n v="0"/>
    <n v="0"/>
    <n v="0"/>
    <n v="1620000"/>
    <n v="0"/>
  </r>
  <r>
    <n v="6370141"/>
    <s v="PRISMA KUAT SDN BHD"/>
    <n v="100105"/>
    <x v="1387"/>
    <s v="CFS-BB"/>
    <s v="Y"/>
    <n v="86691"/>
    <s v="Siti Hanisah Binti Mat Puad"/>
    <s v="BDM"/>
    <n v="5584278.1899999995"/>
    <n v="2762070.14"/>
    <n v="1002278.81"/>
    <n v="0"/>
    <n v="500000"/>
    <n v="4264348.95"/>
    <n v="-1319929.2399999993"/>
  </r>
  <r>
    <n v="6710910"/>
    <s v="ANG LEE HOO &amp; SONS REALTY S/B"/>
    <n v="100105"/>
    <x v="1387"/>
    <s v="CFS-BB"/>
    <s v="Y"/>
    <n v="86691"/>
    <s v="Siti Hanisah Binti Mat Puad"/>
    <s v="BDM"/>
    <n v="2343440"/>
    <n v="2349672.6800000002"/>
    <n v="0"/>
    <n v="0"/>
    <n v="0"/>
    <n v="2349672.6800000002"/>
    <n v="6232.6800000001676"/>
  </r>
  <r>
    <n v="11936331"/>
    <s v="BAKTI MAS BINA SDN BHD"/>
    <n v="100105"/>
    <x v="1387"/>
    <s v="CFS-BB"/>
    <s v="Y"/>
    <n v="86691"/>
    <s v="Siti Hanisah Binti Mat Puad"/>
    <s v="BDM"/>
    <n v="54782867.579999998"/>
    <n v="1174566.46"/>
    <n v="5790178.4299999997"/>
    <n v="0"/>
    <n v="47800000"/>
    <n v="54764744.890000001"/>
    <n v="-18122.689999997616"/>
  </r>
  <r>
    <n v="19840669"/>
    <s v="DESTINI ONE DEVELOPMENT SDN BHD"/>
    <n v="100105"/>
    <x v="1387"/>
    <s v="CFS-BB"/>
    <s v="Y"/>
    <n v="86691"/>
    <s v="Siti Hanisah Binti Mat Puad"/>
    <s v="BDM"/>
    <n v="0"/>
    <n v="0"/>
    <n v="0"/>
    <n v="0"/>
    <n v="0"/>
    <n v="0"/>
    <n v="0"/>
  </r>
  <r>
    <n v="20872434"/>
    <s v="DAIMAN VISTA SISTEM SDN BHD             "/>
    <n v="100105"/>
    <x v="1387"/>
    <s v="CFS-BB"/>
    <s v="Y"/>
    <n v="86691"/>
    <s v="Siti Hanisah Binti Mat Puad"/>
    <s v="BDM"/>
    <n v="3545250.8"/>
    <n v="0"/>
    <n v="3199500.54"/>
    <n v="0"/>
    <n v="0"/>
    <n v="3199500.54"/>
    <n v="-345750.25999999978"/>
  </r>
  <r>
    <n v="21734974"/>
    <s v="KEKAL SERBANEKA SDN BHD"/>
    <n v="100105"/>
    <x v="1387"/>
    <s v="CFS-BB"/>
    <s v="N"/>
    <m/>
    <m/>
    <m/>
    <n v="0"/>
    <n v="0"/>
    <n v="0"/>
    <n v="0"/>
    <n v="0"/>
    <n v="0"/>
    <m/>
  </r>
  <r>
    <n v="21839964"/>
    <s v="ANGKASA BUMIJAYA SDN BHD"/>
    <n v="100105"/>
    <x v="1387"/>
    <s v="CFS-BB"/>
    <s v="Y"/>
    <n v="86691"/>
    <s v="Siti Hanisah Binti Mat Puad"/>
    <s v="BDM"/>
    <n v="4222642.8"/>
    <n v="456566.77"/>
    <n v="2515095.21"/>
    <n v="0"/>
    <n v="0"/>
    <n v="2971661.98"/>
    <n v="-1250980.8199999998"/>
  </r>
  <r>
    <n v="22503134"/>
    <s v="PRISMA KUAT EARTHWORK SDN BHD"/>
    <n v="100105"/>
    <x v="1387"/>
    <s v="CFS-BB"/>
    <s v="Y"/>
    <n v="86691"/>
    <s v="Siti Hanisah Binti Mat Puad"/>
    <s v="BDM"/>
    <n v="1007085.78"/>
    <n v="0"/>
    <n v="1004723.87"/>
    <n v="0"/>
    <n v="0"/>
    <n v="1004723.87"/>
    <n v="-2361.9100000000326"/>
  </r>
  <r>
    <n v="23042120"/>
    <s v="BIO EKUITIJAYA SDN BHD"/>
    <n v="100105"/>
    <x v="1387"/>
    <s v="CFS-BB"/>
    <s v="N"/>
    <m/>
    <m/>
    <m/>
    <n v="0"/>
    <n v="0"/>
    <n v="0"/>
    <n v="0"/>
    <n v="0"/>
    <n v="0"/>
    <m/>
  </r>
  <r>
    <n v="23481563"/>
    <s v="PUNCAK BERA SDN BHD                     "/>
    <n v="100105"/>
    <x v="1387"/>
    <s v="CFS-BB"/>
    <s v="N"/>
    <m/>
    <m/>
    <m/>
    <n v="0"/>
    <n v="0"/>
    <n v="0"/>
    <n v="0"/>
    <n v="0"/>
    <n v="0"/>
    <m/>
  </r>
  <r>
    <n v="25622663"/>
    <s v="STARING TREASURES SDN BHD"/>
    <n v="100105"/>
    <x v="1387"/>
    <s v="CFS-BB"/>
    <s v="Y"/>
    <n v="86691"/>
    <s v="Siti Hanisah Binti Mat Puad"/>
    <s v="BDM"/>
    <n v="8000000"/>
    <n v="8000000"/>
    <n v="0"/>
    <n v="0"/>
    <n v="0"/>
    <n v="8000000"/>
    <n v="0"/>
  </r>
  <r>
    <n v="26429230"/>
    <s v="GEMILANG BINTANG SDN BHD"/>
    <n v="100105"/>
    <x v="1387"/>
    <s v="CFS-BB"/>
    <s v="Y"/>
    <n v="86691"/>
    <s v="Siti Hanisah Binti Mat Puad"/>
    <s v="BDM"/>
    <n v="1000000"/>
    <n v="940796.39"/>
    <n v="0"/>
    <n v="0"/>
    <n v="0"/>
    <n v="940796.39"/>
    <n v="-59203.609999999986"/>
  </r>
  <r>
    <n v="26435747"/>
    <s v="DAYANG IMPIAN SDN. BHD."/>
    <n v="100105"/>
    <x v="1387"/>
    <s v="CFS-BB"/>
    <s v="Y"/>
    <n v="86691"/>
    <s v="Siti Hanisah Binti Mat Puad"/>
    <s v="BDM"/>
    <n v="480000"/>
    <n v="455520.82"/>
    <n v="0"/>
    <n v="0"/>
    <n v="0"/>
    <n v="455520.82"/>
    <n v="-24479.179999999993"/>
  </r>
  <r>
    <n v="1853992"/>
    <s v="CAPITAL SQUARE S/B"/>
    <n v="100105"/>
    <x v="1387"/>
    <s v="CFS-BB"/>
    <s v="N"/>
    <n v="86289"/>
    <s v="Nassrul Hisyam Bin Nordin"/>
    <s v="BDM"/>
    <n v="0"/>
    <n v="0"/>
    <n v="0"/>
    <n v="0"/>
    <n v="0"/>
    <n v="0"/>
    <m/>
  </r>
  <r>
    <n v="5710636"/>
    <s v="CENTRAL MELAMINEWARE SDN BHD"/>
    <n v="100105"/>
    <x v="1387"/>
    <s v="CFS-BB"/>
    <s v="Y"/>
    <n v="124883"/>
    <s v="Cheong Chee Hoong"/>
    <s v="BDM"/>
    <n v="13388135.300000001"/>
    <n v="1685270.3399999999"/>
    <n v="1355423.55"/>
    <n v="0"/>
    <n v="6500000"/>
    <n v="9540693.8900000006"/>
    <n v="-3847441.41"/>
  </r>
  <r>
    <n v="6257343"/>
    <s v="CENTRAL ALUMINIUM MANUFACTORY SDN BHD"/>
    <n v="100105"/>
    <x v="1387"/>
    <s v="CFS-BB"/>
    <s v="Y"/>
    <n v="124883"/>
    <s v="Cheong Chee Hoong"/>
    <s v="BDM"/>
    <n v="25750000"/>
    <n v="4396571.87"/>
    <n v="0"/>
    <n v="1154964.68"/>
    <n v="10150000"/>
    <n v="15701536.550000001"/>
    <n v="-10048463.449999999"/>
  </r>
  <r>
    <n v="7356203"/>
    <s v="ADVANCE EAGLE MARKETING SDN BHD"/>
    <n v="100105"/>
    <x v="1387"/>
    <s v="CFS-BB"/>
    <s v="N"/>
    <m/>
    <m/>
    <s v="BDM"/>
    <n v="0"/>
    <n v="0"/>
    <n v="0"/>
    <n v="0"/>
    <n v="0"/>
    <n v="0"/>
    <m/>
  </r>
  <r>
    <n v="19243212"/>
    <s v="PRESTILE INDUSTRIES SDN BHD(FKA CENTRAL"/>
    <n v="100105"/>
    <x v="1387"/>
    <s v="CFS-BB"/>
    <s v="N"/>
    <m/>
    <m/>
    <s v="BDM"/>
    <n v="0"/>
    <n v="0"/>
    <n v="0"/>
    <n v="0"/>
    <n v="0"/>
    <n v="0"/>
    <m/>
  </r>
  <r>
    <n v="20591664"/>
    <s v="CENTRAL PALM OIL MILL SDN BHD"/>
    <n v="100105"/>
    <x v="1387"/>
    <s v="CFS-BB"/>
    <s v="Y"/>
    <n v="124883"/>
    <s v="Cheong Chee Hoong"/>
    <s v="BDM"/>
    <n v="24000459.449999999"/>
    <n v="5426721.2899999991"/>
    <n v="0"/>
    <n v="3000306.31"/>
    <n v="11000000"/>
    <n v="19427027.600000001"/>
    <n v="-4573431.8499999978"/>
  </r>
  <r>
    <n v="22239308"/>
    <s v="CAM PLASTIC INDUSTRY SDN BHD"/>
    <n v="100105"/>
    <x v="1387"/>
    <s v="CFS-BB"/>
    <s v="Y"/>
    <n v="124883"/>
    <s v="Cheong Chee Hoong"/>
    <s v="BDM"/>
    <n v="6001256.8599999994"/>
    <n v="2046944.83"/>
    <n v="0"/>
    <n v="500837.92"/>
    <n v="2525000"/>
    <n v="5072782.75"/>
    <n v="-928474.1099999994"/>
  </r>
  <r>
    <n v="7583597"/>
    <s v="MENGAWARTI SDN BHD"/>
    <n v="100105"/>
    <x v="1387"/>
    <s v="CFS-BB"/>
    <s v="Y"/>
    <n v="84025"/>
    <s v="Ooi Kang Jie"/>
    <s v="RM"/>
    <n v="2442335.4700000002"/>
    <n v="0"/>
    <n v="2128223.65"/>
    <n v="0"/>
    <n v="0"/>
    <n v="2128223.65"/>
    <n v="-314111.8200000003"/>
  </r>
  <r>
    <n v="9190584"/>
    <s v="CHUNLIAN SDN BHD"/>
    <n v="100105"/>
    <x v="1387"/>
    <s v="CFS-BB"/>
    <s v="Y"/>
    <n v="131084"/>
    <s v="Pang Lisa"/>
    <s v="RM"/>
    <n v="7286155.0199999996"/>
    <n v="5878308.9799999995"/>
    <n v="404103.35"/>
    <n v="0"/>
    <n v="0"/>
    <n v="6282412.3299999991"/>
    <n v="-1003742.6900000004"/>
  </r>
  <r>
    <n v="5994426"/>
    <s v="SIMBOL TEGUH SDN BHD                    "/>
    <n v="100105"/>
    <x v="1387"/>
    <s v="CFS-BB"/>
    <s v="N"/>
    <m/>
    <m/>
    <m/>
    <n v="0"/>
    <n v="0"/>
    <n v="0"/>
    <n v="0"/>
    <n v="0"/>
    <n v="0"/>
    <m/>
  </r>
  <r>
    <n v="7080952"/>
    <s v="CAPAIAN SETIA SDN. BHD."/>
    <n v="100105"/>
    <x v="1387"/>
    <s v="CFS-BB"/>
    <s v="Y"/>
    <n v="121277"/>
    <s v="Mohamad Riymi Bin Muhamad Nor"/>
    <s v="BDM"/>
    <n v="9044000"/>
    <n v="0"/>
    <n v="0"/>
    <n v="0"/>
    <n v="0"/>
    <n v="0"/>
    <n v="-9044000"/>
  </r>
  <r>
    <n v="7321614"/>
    <s v="SEPAKAT EHSAN SDN BHD"/>
    <n v="100105"/>
    <x v="1387"/>
    <s v="CFS-BB"/>
    <s v="N"/>
    <m/>
    <m/>
    <m/>
    <n v="0"/>
    <n v="0"/>
    <n v="0"/>
    <n v="0"/>
    <n v="0"/>
    <n v="0"/>
    <m/>
  </r>
  <r>
    <n v="7448667"/>
    <s v="KARTIKA SAUJANA SDN BHD"/>
    <n v="100105"/>
    <x v="1387"/>
    <s v="CFS-BB"/>
    <s v="N"/>
    <m/>
    <m/>
    <m/>
    <n v="0"/>
    <n v="0"/>
    <n v="0"/>
    <n v="0"/>
    <n v="0"/>
    <n v="0"/>
    <m/>
  </r>
  <r>
    <n v="7569834"/>
    <s v="HANDAL YAKIN SDN BHD"/>
    <n v="100105"/>
    <x v="1387"/>
    <s v="CFS-BB"/>
    <s v="Y"/>
    <n v="97453"/>
    <s v="Chong Yoke Yee"/>
    <s v="BDM"/>
    <n v="2760000"/>
    <n v="2107333.06"/>
    <n v="0"/>
    <n v="0"/>
    <n v="0"/>
    <n v="2107333.06"/>
    <n v="-652666.93999999994"/>
  </r>
  <r>
    <n v="7582807"/>
    <s v="BUMI JOHAN SDN BHD                      "/>
    <n v="100105"/>
    <x v="1387"/>
    <s v="CFS-BB"/>
    <s v="N"/>
    <m/>
    <m/>
    <m/>
    <n v="0"/>
    <n v="0"/>
    <n v="0"/>
    <n v="0"/>
    <n v="0"/>
    <n v="0"/>
    <m/>
  </r>
  <r>
    <n v="16957234"/>
    <s v="PRIMAWANGI SDN BHD                      "/>
    <n v="100105"/>
    <x v="1387"/>
    <s v="CFS-BB"/>
    <s v="Y"/>
    <n v="121277"/>
    <s v="Mohamad Riymi Bin Muhamad Nor"/>
    <s v="BDM"/>
    <n v="0"/>
    <n v="0"/>
    <n v="0"/>
    <n v="0"/>
    <n v="200000"/>
    <n v="200000"/>
    <n v="200000"/>
  </r>
  <r>
    <n v="19731452"/>
    <s v="KARIB MERDEKA SDN BHD"/>
    <n v="100105"/>
    <x v="1387"/>
    <s v="CFS-BB"/>
    <s v="N"/>
    <n v="96896"/>
    <s v="Chong Bo Eing"/>
    <s v="BDM"/>
    <n v="0"/>
    <n v="0"/>
    <n v="0"/>
    <n v="0"/>
    <n v="0"/>
    <n v="0"/>
    <m/>
  </r>
  <r>
    <n v="19951008"/>
    <s v="BENUA TEGAS SDN BHD"/>
    <n v="100105"/>
    <x v="1387"/>
    <s v="CFS-BB"/>
    <s v="N"/>
    <m/>
    <m/>
    <m/>
    <n v="0"/>
    <n v="0"/>
    <n v="0"/>
    <n v="0"/>
    <n v="0"/>
    <n v="0"/>
    <m/>
  </r>
  <r>
    <n v="20540038"/>
    <s v="AMBER SYNERGY SDN BHD"/>
    <n v="100105"/>
    <x v="1387"/>
    <s v="CFS-BB"/>
    <s v="Y"/>
    <n v="96896"/>
    <s v="Chong Bo Eing"/>
    <s v="BDM"/>
    <n v="3742500"/>
    <n v="1013080.34"/>
    <n v="0"/>
    <n v="0"/>
    <n v="2742500"/>
    <n v="3755580.34"/>
    <n v="13080.339999999851"/>
  </r>
  <r>
    <n v="21206439"/>
    <s v="SERI PERWIRA LOGISTICS SDN BHD"/>
    <n v="100105"/>
    <x v="1387"/>
    <s v="CFS-BB"/>
    <s v="Y"/>
    <m/>
    <m/>
    <s v="BDM"/>
    <n v="2358000"/>
    <n v="0"/>
    <n v="0"/>
    <n v="0"/>
    <n v="0"/>
    <n v="0"/>
    <n v="-2358000"/>
  </r>
  <r>
    <n v="22663631"/>
    <s v="MERU EXCEL SDN BHD"/>
    <n v="100105"/>
    <x v="1387"/>
    <s v="CFS-BB"/>
    <s v="Y"/>
    <n v="96896"/>
    <s v="Chong Bo Eing"/>
    <s v="BDM"/>
    <n v="1250000"/>
    <n v="653035.58000000007"/>
    <n v="0"/>
    <n v="0"/>
    <n v="150000"/>
    <n v="803035.58000000007"/>
    <n v="-446964.41999999993"/>
  </r>
  <r>
    <n v="22811947"/>
    <s v="TANAH HARTAMAS SDN BHD"/>
    <n v="100105"/>
    <x v="1387"/>
    <s v="CFS-BB"/>
    <s v="Y"/>
    <n v="96896"/>
    <s v="Chong Bo Eing"/>
    <s v="BDM"/>
    <n v="2641123.6800000002"/>
    <n v="0"/>
    <n v="2494082.46"/>
    <n v="0"/>
    <n v="0"/>
    <n v="2494082.46"/>
    <n v="-147041.2200000002"/>
  </r>
  <r>
    <n v="23741140"/>
    <s v="WILD WISDOM SDN BHD"/>
    <n v="100105"/>
    <x v="1387"/>
    <s v="CFS-BB"/>
    <s v="N"/>
    <m/>
    <m/>
    <m/>
    <n v="0"/>
    <n v="0"/>
    <n v="0"/>
    <n v="0"/>
    <n v="0"/>
    <n v="0"/>
    <m/>
  </r>
  <r>
    <n v="23896361"/>
    <s v="KIARA WIBAWA SDN BHD                    "/>
    <n v="100105"/>
    <x v="1387"/>
    <s v="CFS-BB"/>
    <s v="Y"/>
    <n v="96896"/>
    <s v="Chong Bo Eing"/>
    <s v="BDM"/>
    <n v="0"/>
    <n v="0"/>
    <n v="0"/>
    <n v="0"/>
    <n v="450000"/>
    <n v="450000"/>
    <n v="450000"/>
  </r>
  <r>
    <n v="24768032"/>
    <s v="BENA TERRA SDN BHD"/>
    <n v="100105"/>
    <x v="1387"/>
    <s v="CFS-BB"/>
    <s v="N"/>
    <m/>
    <m/>
    <m/>
    <n v="0"/>
    <n v="0"/>
    <n v="0"/>
    <n v="0"/>
    <n v="0"/>
    <n v="0"/>
    <m/>
  </r>
  <r>
    <n v="24962594"/>
    <s v="DAMAI TERA SDN BHD                      "/>
    <n v="100105"/>
    <x v="1387"/>
    <s v="CFS-BB"/>
    <s v="N"/>
    <m/>
    <m/>
    <m/>
    <n v="0"/>
    <n v="0"/>
    <n v="0"/>
    <n v="0"/>
    <n v="0"/>
    <n v="0"/>
    <m/>
  </r>
  <r>
    <n v="25291693"/>
    <s v="ASIA MERANTI SOLAR (KAMPAR) SDN BHD"/>
    <n v="100105"/>
    <x v="1387"/>
    <s v="CFS-BB"/>
    <s v="N"/>
    <m/>
    <m/>
    <m/>
    <n v="0"/>
    <n v="0"/>
    <n v="0"/>
    <n v="0"/>
    <n v="0"/>
    <n v="0"/>
    <m/>
  </r>
  <r>
    <n v="25292159"/>
    <s v="ASIA MERANTI SOLAR (KINTA) SDN BHD"/>
    <n v="100105"/>
    <x v="1387"/>
    <s v="CFS-BB"/>
    <s v="N"/>
    <m/>
    <m/>
    <m/>
    <n v="0"/>
    <n v="0"/>
    <n v="0"/>
    <n v="0"/>
    <n v="0"/>
    <n v="0"/>
    <m/>
  </r>
  <r>
    <n v="16930017"/>
    <s v="SIMPLEX PHOENIX SDN BHD"/>
    <n v="100105"/>
    <x v="1387"/>
    <s v="CFS-BB"/>
    <s v="Y"/>
    <n v="96896"/>
    <s v="Chong Bo Eing"/>
    <s v="BDM"/>
    <n v="14350000"/>
    <n v="7597858.5500000007"/>
    <n v="0"/>
    <n v="0"/>
    <n v="900000"/>
    <n v="8497858.5500000007"/>
    <n v="-5852141.4499999993"/>
  </r>
  <r>
    <n v="18306295"/>
    <s v="GERGASI BARU SDN BHD"/>
    <n v="100105"/>
    <x v="1387"/>
    <s v="CFS-BB"/>
    <s v="Y"/>
    <n v="96896"/>
    <s v="Chong Bo Eing"/>
    <s v="BDM"/>
    <n v="17192000"/>
    <n v="12626304.970000001"/>
    <n v="0"/>
    <n v="0"/>
    <n v="0"/>
    <n v="12626304.970000001"/>
    <n v="-4565695.0299999993"/>
  </r>
  <r>
    <n v="18432607"/>
    <s v="SIMPLEX PHOENIX CONSTRUCTION SDN BHD"/>
    <n v="100105"/>
    <x v="1387"/>
    <s v="CFS-BB"/>
    <s v="Y"/>
    <n v="96896"/>
    <s v="Chong Bo Eing"/>
    <s v="BDM"/>
    <n v="750000"/>
    <n v="760262.24"/>
    <n v="0"/>
    <n v="0"/>
    <n v="0"/>
    <n v="760262.24"/>
    <n v="10262.239999999991"/>
  </r>
  <r>
    <n v="19590523"/>
    <s v="SAPPHIRE DELIGHT SDN BHD"/>
    <n v="100105"/>
    <x v="1387"/>
    <s v="CFS-BB"/>
    <s v="Y"/>
    <n v="96896"/>
    <s v="Chong Bo Eing"/>
    <s v="BDM"/>
    <n v="6780000"/>
    <n v="5206499.0600000005"/>
    <n v="0"/>
    <n v="0"/>
    <n v="0"/>
    <n v="5206499.0600000005"/>
    <n v="-1573500.9399999995"/>
  </r>
  <r>
    <n v="20930132"/>
    <s v="HALAMAN MATRIK SDN BHD"/>
    <n v="100105"/>
    <x v="1387"/>
    <s v="CFS-BB"/>
    <s v="Y"/>
    <n v="96896"/>
    <s v="Chong Bo Eing"/>
    <s v="BDM"/>
    <n v="4770000"/>
    <n v="3632873.31"/>
    <n v="0"/>
    <n v="0"/>
    <n v="0"/>
    <n v="3632873.31"/>
    <n v="-1137126.69"/>
  </r>
  <r>
    <n v="25070939"/>
    <s v="W O PLASTIC SDN BHD                     "/>
    <n v="100105"/>
    <x v="1387"/>
    <s v="CFS-BB"/>
    <s v="N"/>
    <m/>
    <m/>
    <m/>
    <n v="0"/>
    <n v="0"/>
    <n v="0"/>
    <n v="0"/>
    <n v="0"/>
    <n v="0"/>
    <m/>
  </r>
  <r>
    <n v="25139494"/>
    <s v="TOP HARMONY SUCCESS SDN BHD"/>
    <n v="100105"/>
    <x v="1387"/>
    <s v="CFS-BB"/>
    <s v="Y"/>
    <n v="96896"/>
    <s v="Chong Bo Eing"/>
    <s v="BDM"/>
    <n v="11400000"/>
    <n v="9986176.9100000001"/>
    <n v="0"/>
    <n v="0"/>
    <n v="0"/>
    <n v="9986176.9100000001"/>
    <n v="-1413823.0899999999"/>
  </r>
  <r>
    <n v="6713048"/>
    <s v="KINTA PROPERTIES SDN BERHAD"/>
    <n v="100105"/>
    <x v="1387"/>
    <s v="CFS-BB"/>
    <s v="Y"/>
    <n v="11111"/>
    <s v="Tan Lay Wah"/>
    <s v="DH"/>
    <n v="12520000"/>
    <n v="1831946.64"/>
    <n v="0"/>
    <n v="0"/>
    <n v="1520000"/>
    <n v="3351946.6399999997"/>
    <n v="-9168053.3599999994"/>
  </r>
  <r>
    <n v="7597351"/>
    <s v="KINTA ECOCITY SDN BHD"/>
    <n v="100105"/>
    <x v="1387"/>
    <s v="CFS-BB"/>
    <s v="Y"/>
    <n v="11111"/>
    <s v="Tan Lay Wah"/>
    <s v="DH"/>
    <n v="7115322.6899999995"/>
    <n v="0"/>
    <n v="6576881.8099999996"/>
    <n v="0"/>
    <n v="0"/>
    <n v="6576881.8099999996"/>
    <n v="-538440.87999999989"/>
  </r>
  <r>
    <n v="9962904"/>
    <s v="MERU VALLEY RESORT BERHAD               "/>
    <n v="100105"/>
    <x v="1387"/>
    <s v="CFS-BB"/>
    <s v="Y"/>
    <n v="11111"/>
    <s v="Tan Lay Wah"/>
    <s v="DH"/>
    <n v="420000"/>
    <n v="0"/>
    <n v="0"/>
    <n v="0"/>
    <n v="420000"/>
    <n v="420000"/>
    <n v="0"/>
  </r>
  <r>
    <n v="20094861"/>
    <s v="NURILIM SDN BHD"/>
    <n v="100105"/>
    <x v="1387"/>
    <s v="CFS-BB"/>
    <s v="Y"/>
    <n v="11111"/>
    <s v="Tan Lay Wah"/>
    <s v="DH"/>
    <n v="3310000"/>
    <n v="2021675.07"/>
    <n v="0"/>
    <n v="0"/>
    <n v="0"/>
    <n v="2021675.07"/>
    <n v="-1288324.93"/>
  </r>
  <r>
    <n v="22814956"/>
    <s v="SKYLINE ENTITY SDN BHD"/>
    <n v="100105"/>
    <x v="1387"/>
    <s v="CFS-BB"/>
    <s v="Y"/>
    <n v="11111"/>
    <s v="Tan Lay Wah"/>
    <s v="DH"/>
    <n v="6700000"/>
    <n v="3586278.42"/>
    <n v="1000000"/>
    <n v="0"/>
    <n v="2000000"/>
    <n v="6586278.4199999999"/>
    <n v="-113721.58000000007"/>
  </r>
  <r>
    <n v="24012464"/>
    <s v="SURPLUS PARAGON SDN BHD"/>
    <n v="100105"/>
    <x v="1387"/>
    <s v="CFS-BB"/>
    <s v="Y"/>
    <n v="11111"/>
    <s v="Tan Lay Wah"/>
    <s v="DH"/>
    <n v="486167.76"/>
    <n v="0"/>
    <n v="280778.52"/>
    <n v="0"/>
    <n v="200000"/>
    <n v="480778.52"/>
    <n v="-5389.2399999999907"/>
  </r>
  <r>
    <n v="4237529"/>
    <s v="POH KEAN SDN BHD"/>
    <n v="100105"/>
    <x v="1387"/>
    <s v="CFS-BB"/>
    <s v="Y"/>
    <m/>
    <m/>
    <m/>
    <n v="0"/>
    <n v="0"/>
    <n v="0"/>
    <n v="0"/>
    <n v="0"/>
    <n v="0"/>
    <n v="0"/>
  </r>
  <r>
    <n v="4846368"/>
    <s v="DALAT INTERNATIONAL SCHOOL SDN BHD"/>
    <n v="100105"/>
    <x v="1387"/>
    <s v="CFS-BB"/>
    <s v="Y"/>
    <n v="122648"/>
    <s v="Beng Hwei Ming"/>
    <s v="RM"/>
    <n v="250000"/>
    <n v="0"/>
    <n v="0"/>
    <n v="0"/>
    <n v="250000"/>
    <n v="250000"/>
    <n v="0"/>
  </r>
  <r>
    <n v="5526204"/>
    <s v="HARTANAH KINTA DEVELOPMENT SDN BHD"/>
    <n v="100105"/>
    <x v="1387"/>
    <s v="CFS-BB"/>
    <s v="N"/>
    <m/>
    <m/>
    <m/>
    <n v="0"/>
    <n v="0"/>
    <n v="0"/>
    <n v="0"/>
    <n v="0"/>
    <n v="0"/>
    <m/>
  </r>
  <r>
    <n v="6530495"/>
    <s v="HAMRI SDN BHD"/>
    <n v="100105"/>
    <x v="1387"/>
    <s v="CFS-BB"/>
    <s v="N"/>
    <m/>
    <m/>
    <m/>
    <n v="0"/>
    <n v="0"/>
    <n v="0"/>
    <n v="0"/>
    <n v="0"/>
    <n v="0"/>
    <m/>
  </r>
  <r>
    <n v="6548006"/>
    <s v="MC SQUARE SDN BHD"/>
    <n v="100105"/>
    <x v="1387"/>
    <s v="CFS-BB"/>
    <s v="N"/>
    <m/>
    <m/>
    <m/>
    <n v="0"/>
    <n v="0"/>
    <n v="0"/>
    <n v="0"/>
    <n v="0"/>
    <n v="0"/>
    <m/>
  </r>
  <r>
    <n v="6816533"/>
    <s v="TETAP PESONA SDN BHD"/>
    <n v="100105"/>
    <x v="1387"/>
    <s v="CFS-BB"/>
    <s v="N"/>
    <m/>
    <m/>
    <m/>
    <n v="0"/>
    <n v="0"/>
    <n v="0"/>
    <n v="0"/>
    <n v="0"/>
    <n v="0"/>
    <m/>
  </r>
  <r>
    <n v="7549460"/>
    <s v="YEOWCHUAN HARDWARE SDN BHD"/>
    <n v="100105"/>
    <x v="1387"/>
    <s v="CFS-BB"/>
    <s v="N"/>
    <m/>
    <m/>
    <m/>
    <n v="0"/>
    <n v="0"/>
    <n v="0"/>
    <n v="0"/>
    <n v="0"/>
    <n v="0"/>
    <m/>
  </r>
  <r>
    <n v="9505249"/>
    <s v="CHARM PROPERTIES SDN BHD                "/>
    <n v="100105"/>
    <x v="1387"/>
    <s v="CFS-BB"/>
    <s v="Y"/>
    <n v="124883"/>
    <s v="Cheong Chee Hoong"/>
    <s v="BDM"/>
    <n v="2090000"/>
    <n v="1322982.3500000001"/>
    <n v="0"/>
    <n v="0"/>
    <n v="0"/>
    <n v="1322982.3500000001"/>
    <n v="-767017.64999999991"/>
  </r>
  <r>
    <n v="9899612"/>
    <s v="SALAYAN STEEL WIRE PRODUCTS SDN BHD"/>
    <n v="100105"/>
    <x v="1387"/>
    <s v="CFS-BB"/>
    <s v="Y"/>
    <m/>
    <m/>
    <m/>
    <n v="0"/>
    <n v="0"/>
    <n v="0"/>
    <n v="0"/>
    <n v="0"/>
    <n v="0"/>
    <n v="0"/>
  </r>
  <r>
    <n v="10196914"/>
    <s v="WLS CONSTRUCTION SDN BHD"/>
    <n v="100105"/>
    <x v="1387"/>
    <s v="CFS-BB"/>
    <s v="Y"/>
    <n v="129413"/>
    <s v="Ng Khay Xiong"/>
    <s v="RM"/>
    <n v="2115000"/>
    <n v="1912327.45"/>
    <n v="0"/>
    <n v="0"/>
    <n v="0"/>
    <n v="1912327.45"/>
    <n v="-202672.55000000005"/>
  </r>
  <r>
    <n v="10985559"/>
    <s v="NG CHOON LAI TRADING COMPANY"/>
    <n v="100105"/>
    <x v="1387"/>
    <s v="CFS-BB"/>
    <s v="Y"/>
    <n v="131072"/>
    <s v="Pneh Joo Li"/>
    <s v="RM"/>
    <n v="1000000"/>
    <n v="1015113.39"/>
    <n v="0"/>
    <n v="798082.63"/>
    <n v="0"/>
    <n v="1813196.02"/>
    <n v="813196.02"/>
  </r>
  <r>
    <n v="12026162"/>
    <s v="VILLAWORLD SDN BHD"/>
    <n v="100105"/>
    <x v="1387"/>
    <s v="CFS-BB"/>
    <s v="Y"/>
    <n v="129413"/>
    <s v="Ng Khay Xiong"/>
    <s v="RM"/>
    <n v="1000000"/>
    <n v="624162.76"/>
    <n v="0"/>
    <n v="0"/>
    <n v="0"/>
    <n v="624162.76"/>
    <n v="-375837.24"/>
  </r>
  <r>
    <n v="14114570"/>
    <s v="WINTEX ENGINEERING AND MACHINERY SDN BHD"/>
    <n v="100105"/>
    <x v="1387"/>
    <s v="CFS-BB"/>
    <s v="Y"/>
    <n v="124883"/>
    <s v="Cheong Chee Hoong"/>
    <s v="BDM"/>
    <n v="746908.5"/>
    <n v="0"/>
    <n v="746272.34"/>
    <n v="0"/>
    <n v="0"/>
    <n v="746272.34"/>
    <n v="-636.1600000000326"/>
  </r>
  <r>
    <n v="14359780"/>
    <s v="AXACOM RESOURCES SDN BHD                "/>
    <n v="100105"/>
    <x v="1387"/>
    <s v="CFS-BB"/>
    <s v="Y"/>
    <m/>
    <m/>
    <s v="BDM"/>
    <n v="0"/>
    <n v="0"/>
    <n v="0"/>
    <n v="0"/>
    <n v="20000"/>
    <n v="20000"/>
    <n v="20000"/>
  </r>
  <r>
    <n v="15554777"/>
    <s v="KIM HOUSE TILING &amp; SANITARY SDN BHD"/>
    <n v="100105"/>
    <x v="1387"/>
    <s v="CFS-BB"/>
    <s v="Y"/>
    <n v="97453"/>
    <s v="Chong Yoke Yee"/>
    <s v="BDM"/>
    <n v="1600000"/>
    <n v="1589427.1800000002"/>
    <n v="0"/>
    <n v="0"/>
    <n v="0"/>
    <n v="1589427.1800000002"/>
    <n v="-10572.819999999832"/>
  </r>
  <r>
    <n v="15726439"/>
    <s v="HND JOINBUILDER SDN BHD"/>
    <n v="100105"/>
    <x v="1387"/>
    <s v="CFS-BB"/>
    <s v="Y"/>
    <n v="96896"/>
    <s v="Chong Bo Eing"/>
    <s v="BDM"/>
    <n v="700000"/>
    <n v="709833.55"/>
    <n v="0"/>
    <n v="0"/>
    <n v="0"/>
    <n v="709833.55"/>
    <n v="9833.5500000000466"/>
  </r>
  <r>
    <n v="16083046"/>
    <s v="SOON THYE HANG MARINE PRODUCTS SDN. BHD."/>
    <n v="100105"/>
    <x v="1387"/>
    <s v="CFS-BB"/>
    <s v="Y"/>
    <n v="130810"/>
    <s v="Ng Shin Theng"/>
    <s v="RM"/>
    <n v="14561440.970000001"/>
    <n v="0"/>
    <n v="9307627.3200000003"/>
    <n v="0"/>
    <n v="5000000"/>
    <n v="14307627.32"/>
    <n v="-253813.65000000037"/>
  </r>
  <r>
    <n v="16106998"/>
    <s v="UPAYA EMAS SDN BHD"/>
    <n v="100105"/>
    <x v="1387"/>
    <s v="CFS-BB"/>
    <s v="N"/>
    <m/>
    <m/>
    <m/>
    <n v="0"/>
    <n v="0"/>
    <n v="0"/>
    <n v="0"/>
    <n v="0"/>
    <n v="0"/>
    <m/>
  </r>
  <r>
    <n v="16143734"/>
    <s v="SUNRISE PALACE SDN BHD                  "/>
    <n v="100105"/>
    <x v="1387"/>
    <s v="CFS-BB"/>
    <s v="N"/>
    <m/>
    <m/>
    <m/>
    <n v="0"/>
    <n v="0"/>
    <n v="0"/>
    <n v="0"/>
    <n v="0"/>
    <n v="0"/>
    <m/>
  </r>
  <r>
    <n v="16223734"/>
    <s v="PRIMECAP SDN BHD"/>
    <n v="100105"/>
    <x v="1387"/>
    <s v="CFS-BB"/>
    <s v="N"/>
    <m/>
    <m/>
    <m/>
    <n v="0"/>
    <n v="0"/>
    <n v="0"/>
    <n v="0"/>
    <n v="0"/>
    <n v="0"/>
    <m/>
  </r>
  <r>
    <n v="16805786"/>
    <s v="EXCELLENT REALTY SDN BHD                "/>
    <n v="100105"/>
    <x v="1387"/>
    <s v="CFS-BB"/>
    <s v="Y"/>
    <n v="129413"/>
    <s v="Ng Khay Xiong"/>
    <s v="RM"/>
    <n v="6000000"/>
    <n v="6000000"/>
    <n v="0"/>
    <n v="0"/>
    <n v="0"/>
    <n v="6000000"/>
    <n v="0"/>
  </r>
  <r>
    <n v="16950822"/>
    <s v="LANGIT SAUJANA SDN BHD"/>
    <n v="100105"/>
    <x v="1387"/>
    <s v="CFS-BB"/>
    <s v="Y"/>
    <n v="131072"/>
    <s v="Pneh Joo Li"/>
    <s v="RM"/>
    <n v="300000"/>
    <n v="0"/>
    <n v="0"/>
    <n v="0"/>
    <n v="300000"/>
    <n v="300000"/>
    <n v="0"/>
  </r>
  <r>
    <n v="17116958"/>
    <s v="FOONG LEE SAWI MINYAK SDN BHD"/>
    <n v="100105"/>
    <x v="1387"/>
    <s v="CFS-BB"/>
    <s v="Y"/>
    <n v="131072"/>
    <s v="Pneh Joo Li"/>
    <s v="RM"/>
    <n v="5000000"/>
    <n v="0"/>
    <n v="0"/>
    <n v="1202265.43"/>
    <n v="5000000"/>
    <n v="6202265.4299999997"/>
    <n v="1202265.4299999997"/>
  </r>
  <r>
    <n v="17155157"/>
    <s v="GOLDEN MAN LEE TRADING SDN. BHD."/>
    <n v="100105"/>
    <x v="1387"/>
    <s v="CFS-BB"/>
    <s v="Y"/>
    <n v="131072"/>
    <s v="Pneh Joo Li"/>
    <s v="RM"/>
    <n v="1616142.02"/>
    <n v="258325.72"/>
    <n v="939261.35"/>
    <n v="0"/>
    <n v="0"/>
    <n v="1197587.07"/>
    <n v="-418554.94999999995"/>
  </r>
  <r>
    <n v="17837851"/>
    <s v="CASH KEY (IPOH) SDN BHD"/>
    <n v="100105"/>
    <x v="1387"/>
    <s v="CFS-BB"/>
    <s v="N"/>
    <m/>
    <m/>
    <m/>
    <n v="0"/>
    <n v="0"/>
    <n v="0"/>
    <n v="0"/>
    <n v="0"/>
    <n v="0"/>
    <m/>
  </r>
  <r>
    <n v="18116755"/>
    <s v="KM LAND DEVELOPMENT SDN BHD"/>
    <n v="100105"/>
    <x v="1387"/>
    <s v="CFS-BB"/>
    <s v="Y"/>
    <n v="96896"/>
    <s v="Chong Bo Eing"/>
    <s v="BDM"/>
    <n v="15260000"/>
    <n v="6540329.1200000001"/>
    <n v="0"/>
    <n v="0"/>
    <n v="0"/>
    <n v="6540329.1200000001"/>
    <n v="-8719670.879999999"/>
  </r>
  <r>
    <n v="19508533"/>
    <s v="BINA VARIAMAS DEVELOPMENT SDN BHD"/>
    <n v="100105"/>
    <x v="1387"/>
    <s v="CFS-BB"/>
    <s v="Y"/>
    <n v="87000"/>
    <s v="Punitha A/P Krishnan"/>
    <s v="RM"/>
    <n v="500000"/>
    <n v="0"/>
    <n v="496724.37"/>
    <n v="0"/>
    <n v="0"/>
    <n v="496724.37"/>
    <n v="-3275.6300000000047"/>
  </r>
  <r>
    <n v="19677177"/>
    <s v="VEGA SUPREME SDN BHD"/>
    <n v="100105"/>
    <x v="1387"/>
    <s v="CFS-BB"/>
    <s v="N"/>
    <m/>
    <m/>
    <m/>
    <n v="0"/>
    <n v="0"/>
    <n v="0"/>
    <n v="0"/>
    <n v="0"/>
    <n v="0"/>
    <m/>
  </r>
  <r>
    <n v="20182084"/>
    <s v="ELASTIC BOOST LINK SDN BHD"/>
    <n v="100105"/>
    <x v="1387"/>
    <s v="CFS-BB"/>
    <s v="Y"/>
    <n v="131072"/>
    <s v="Pneh Joo Li"/>
    <s v="RM"/>
    <n v="998400"/>
    <n v="925359.07"/>
    <n v="0"/>
    <n v="0"/>
    <n v="0"/>
    <n v="925359.07"/>
    <n v="-73040.930000000051"/>
  </r>
  <r>
    <n v="20256910"/>
    <s v="INVESTLAND DEVELOPMENT SDN BHD          "/>
    <n v="100105"/>
    <x v="1387"/>
    <s v="CFS-BB"/>
    <s v="N"/>
    <m/>
    <m/>
    <m/>
    <n v="0"/>
    <n v="0"/>
    <n v="0"/>
    <n v="0"/>
    <n v="0"/>
    <n v="0"/>
    <m/>
  </r>
  <r>
    <n v="20372150"/>
    <s v="ARIF CITRA SDN BHD"/>
    <n v="100105"/>
    <x v="1387"/>
    <s v="CFS-BB"/>
    <s v="Y"/>
    <n v="11111"/>
    <s v="Tan Lay Wah"/>
    <s v="DH"/>
    <n v="1000000"/>
    <n v="0"/>
    <n v="0"/>
    <n v="0"/>
    <n v="0"/>
    <n v="0"/>
    <n v="-1000000"/>
  </r>
  <r>
    <n v="20431295"/>
    <s v="GOLDEN MIRAGE SDN BHD"/>
    <n v="100105"/>
    <x v="1387"/>
    <s v="CFS-BB"/>
    <s v="N"/>
    <m/>
    <m/>
    <m/>
    <n v="0"/>
    <n v="0"/>
    <n v="0"/>
    <n v="0"/>
    <n v="0"/>
    <n v="0"/>
    <m/>
  </r>
  <r>
    <n v="20544113"/>
    <s v="HP LAND SDN BHD                         "/>
    <n v="100105"/>
    <x v="1387"/>
    <s v="CFS-BB"/>
    <s v="N"/>
    <m/>
    <m/>
    <m/>
    <n v="0"/>
    <n v="0"/>
    <n v="0"/>
    <n v="0"/>
    <n v="0"/>
    <n v="0"/>
    <m/>
  </r>
  <r>
    <n v="20992103"/>
    <s v="PINAR MEWAH SDN BHD"/>
    <n v="100105"/>
    <x v="1387"/>
    <s v="CFS-BB"/>
    <s v="N"/>
    <m/>
    <m/>
    <m/>
    <n v="0"/>
    <n v="0"/>
    <n v="0"/>
    <n v="0"/>
    <n v="0"/>
    <n v="0"/>
    <m/>
  </r>
  <r>
    <n v="21317120"/>
    <s v="PKK HARTANAH SDN BHD"/>
    <n v="100105"/>
    <x v="1387"/>
    <s v="CFS-BB"/>
    <s v="N"/>
    <m/>
    <m/>
    <m/>
    <n v="0"/>
    <n v="0"/>
    <n v="0"/>
    <n v="0"/>
    <n v="0"/>
    <n v="0"/>
    <m/>
  </r>
  <r>
    <n v="22256977"/>
    <s v="TITANIC CASTLE SDN BHD"/>
    <n v="100105"/>
    <x v="1387"/>
    <s v="CFS-BB"/>
    <s v="N"/>
    <m/>
    <m/>
    <m/>
    <n v="0"/>
    <n v="0"/>
    <n v="0"/>
    <n v="0"/>
    <n v="0"/>
    <n v="0"/>
    <m/>
  </r>
  <r>
    <n v="22363758"/>
    <s v="SANJUNG SEGAR DEVELOPMENT SDN BHD"/>
    <n v="100105"/>
    <x v="1387"/>
    <s v="CFS-BB"/>
    <s v="N"/>
    <m/>
    <m/>
    <m/>
    <n v="0"/>
    <n v="0"/>
    <n v="0"/>
    <n v="0"/>
    <n v="0"/>
    <n v="0"/>
    <m/>
  </r>
  <r>
    <n v="22647083"/>
    <s v="LYS GROUP SDN BHD                       "/>
    <n v="100105"/>
    <x v="1387"/>
    <s v="CFS-BB"/>
    <s v="N"/>
    <m/>
    <m/>
    <m/>
    <n v="0"/>
    <n v="0"/>
    <n v="0"/>
    <n v="0"/>
    <n v="0"/>
    <n v="0"/>
    <m/>
  </r>
  <r>
    <n v="22806729"/>
    <s v="EFEKTIF BESTARI SDN BHD"/>
    <n v="100105"/>
    <x v="1387"/>
    <s v="CFS-BB"/>
    <s v="N"/>
    <m/>
    <m/>
    <m/>
    <n v="0"/>
    <n v="0"/>
    <n v="0"/>
    <n v="0"/>
    <n v="0"/>
    <n v="0"/>
    <m/>
  </r>
  <r>
    <n v="23268001"/>
    <s v="PMP CONSTRUCTION SDN BHD"/>
    <n v="100105"/>
    <x v="1387"/>
    <s v="CFS-BB"/>
    <s v="N"/>
    <m/>
    <m/>
    <m/>
    <n v="0"/>
    <n v="0"/>
    <n v="0"/>
    <n v="0"/>
    <n v="0"/>
    <n v="0"/>
    <m/>
  </r>
  <r>
    <n v="23524687"/>
    <s v="STH MARKETING SDN BHD"/>
    <n v="100105"/>
    <x v="1387"/>
    <s v="CFS-BB"/>
    <s v="N"/>
    <m/>
    <m/>
    <m/>
    <n v="0"/>
    <n v="0"/>
    <n v="0"/>
    <n v="0"/>
    <n v="0"/>
    <n v="0"/>
    <m/>
  </r>
  <r>
    <n v="23543992"/>
    <s v="ORION HEIGHTS DEVELOPMENT SDN BHD"/>
    <n v="100105"/>
    <x v="1387"/>
    <s v="CFS-BB"/>
    <s v="N"/>
    <m/>
    <m/>
    <m/>
    <n v="0"/>
    <n v="0"/>
    <n v="0"/>
    <n v="0"/>
    <n v="0"/>
    <n v="0"/>
    <m/>
  </r>
  <r>
    <n v="24127250"/>
    <s v="Mont Tiara Sdn Bhd"/>
    <n v="100105"/>
    <x v="1387"/>
    <s v="CFS-BB"/>
    <s v="N"/>
    <m/>
    <m/>
    <s v="RM"/>
    <n v="0"/>
    <n v="0"/>
    <n v="0"/>
    <n v="0"/>
    <n v="0"/>
    <n v="0"/>
    <m/>
  </r>
  <r>
    <n v="24724438"/>
    <s v="LUNAR BAKTI SDN BHD                     "/>
    <n v="100105"/>
    <x v="1387"/>
    <s v="CFS-BB"/>
    <s v="N"/>
    <m/>
    <m/>
    <m/>
    <n v="0"/>
    <n v="0"/>
    <n v="0"/>
    <n v="0"/>
    <n v="0"/>
    <n v="0"/>
    <m/>
  </r>
  <r>
    <n v="24732447"/>
    <s v="LUXE PREMIER DEVELOPMENT SDN BHD        "/>
    <n v="100105"/>
    <x v="1387"/>
    <s v="CFS-BB"/>
    <s v="N"/>
    <m/>
    <m/>
    <m/>
    <n v="0"/>
    <n v="0"/>
    <n v="0"/>
    <n v="0"/>
    <n v="0"/>
    <n v="0"/>
    <m/>
  </r>
  <r>
    <n v="24818815"/>
    <s v="SIERRA LAGENDA DEVELOPMENT SDN BHD      "/>
    <n v="100105"/>
    <x v="1387"/>
    <s v="CFS-BB"/>
    <s v="N"/>
    <m/>
    <m/>
    <m/>
    <n v="0"/>
    <n v="0"/>
    <n v="0"/>
    <n v="0"/>
    <n v="0"/>
    <n v="0"/>
    <m/>
  </r>
  <r>
    <n v="24883634"/>
    <s v="EMPIRE MULTIPLE SDN BHD                 "/>
    <n v="100105"/>
    <x v="1387"/>
    <s v="CFS-BB"/>
    <s v="N"/>
    <m/>
    <m/>
    <m/>
    <n v="0"/>
    <n v="0"/>
    <n v="0"/>
    <n v="0"/>
    <n v="0"/>
    <n v="0"/>
    <m/>
  </r>
  <r>
    <n v="24962846"/>
    <s v="NUSAJAYA KAPITAL SDN BHD                "/>
    <n v="100105"/>
    <x v="1387"/>
    <s v="CFS-BB"/>
    <s v="N"/>
    <m/>
    <m/>
    <m/>
    <n v="0"/>
    <n v="0"/>
    <n v="0"/>
    <n v="0"/>
    <n v="0"/>
    <n v="0"/>
    <m/>
  </r>
  <r>
    <n v="25017897"/>
    <s v="DISTINCT ASSETS DEVELOPMENT SDN BHD     "/>
    <n v="100105"/>
    <x v="1387"/>
    <s v="CFS-BB"/>
    <s v="N"/>
    <m/>
    <m/>
    <m/>
    <n v="0"/>
    <n v="0"/>
    <n v="0"/>
    <n v="0"/>
    <n v="0"/>
    <n v="0"/>
    <m/>
  </r>
  <r>
    <n v="25070470"/>
    <s v="CASTOR PACIFIC SDN BHD                  "/>
    <n v="100105"/>
    <x v="1387"/>
    <s v="CFS-BB"/>
    <s v="N"/>
    <m/>
    <m/>
    <m/>
    <n v="0"/>
    <n v="0"/>
    <n v="0"/>
    <n v="0"/>
    <n v="0"/>
    <n v="0"/>
    <m/>
  </r>
  <r>
    <n v="25104738"/>
    <s v="SALAM TERBILANG DEVELOPMENT SDN BHD     "/>
    <n v="100105"/>
    <x v="1387"/>
    <s v="CFS-BB"/>
    <s v="N"/>
    <m/>
    <m/>
    <m/>
    <n v="0"/>
    <n v="0"/>
    <n v="0"/>
    <n v="0"/>
    <n v="0"/>
    <n v="0"/>
    <m/>
  </r>
  <r>
    <n v="25464961"/>
    <s v="LEISURE PASSION SDN BHD                 "/>
    <n v="100105"/>
    <x v="1387"/>
    <s v="CFS-BB"/>
    <s v="N"/>
    <m/>
    <m/>
    <m/>
    <n v="0"/>
    <n v="0"/>
    <n v="0"/>
    <n v="0"/>
    <n v="0"/>
    <n v="0"/>
    <m/>
  </r>
  <r>
    <n v="25556001"/>
    <s v="SOON THYE HANG DEVELOPMENT SDN BHD      "/>
    <n v="100105"/>
    <x v="1387"/>
    <s v="CFS-BB"/>
    <s v="N"/>
    <m/>
    <m/>
    <m/>
    <n v="0"/>
    <n v="0"/>
    <n v="0"/>
    <n v="0"/>
    <n v="0"/>
    <n v="0"/>
    <m/>
  </r>
  <r>
    <n v="25674227"/>
    <s v="LUNAR LAGENDA SDN BHD"/>
    <n v="100105"/>
    <x v="1387"/>
    <s v="CFS-BB"/>
    <s v="N"/>
    <n v="124883"/>
    <s v="Cheong Chee Hoong"/>
    <s v="BDM"/>
    <n v="0"/>
    <n v="0"/>
    <n v="0"/>
    <n v="0"/>
    <n v="0"/>
    <n v="0"/>
    <m/>
  </r>
  <r>
    <n v="25679605"/>
    <s v="AMBIENCE DEVELOPMENT SDN BHD            "/>
    <n v="100105"/>
    <x v="1387"/>
    <s v="CFS-BB"/>
    <s v="N"/>
    <m/>
    <m/>
    <m/>
    <n v="0"/>
    <n v="0"/>
    <n v="0"/>
    <n v="0"/>
    <n v="0"/>
    <n v="0"/>
    <m/>
  </r>
  <r>
    <n v="25702416"/>
    <s v="LSK CAPITAL SDN BHD                     "/>
    <n v="100105"/>
    <x v="1387"/>
    <s v="CFS-BB"/>
    <s v="N"/>
    <m/>
    <m/>
    <m/>
    <n v="0"/>
    <n v="0"/>
    <n v="0"/>
    <n v="0"/>
    <n v="0"/>
    <n v="0"/>
    <m/>
  </r>
  <r>
    <n v="25893616"/>
    <s v="KUMPULAN SENTOSA SDN BHD"/>
    <n v="100105"/>
    <x v="1387"/>
    <s v="CFS-BB"/>
    <s v="Y"/>
    <n v="97453"/>
    <s v="Chong Yoke Yee"/>
    <s v="BDM"/>
    <n v="2027493"/>
    <n v="0"/>
    <n v="0"/>
    <n v="0"/>
    <n v="107493"/>
    <n v="107493"/>
    <n v="-1920000"/>
  </r>
  <r>
    <n v="25896340"/>
    <s v="KM MAJUBINA SDN BHD"/>
    <n v="100105"/>
    <x v="1387"/>
    <s v="CFS-BB"/>
    <s v="Y"/>
    <n v="96896"/>
    <s v="Chong Bo Eing"/>
    <s v="BDM"/>
    <n v="3493800"/>
    <n v="3478550.09"/>
    <n v="0"/>
    <n v="0"/>
    <n v="0"/>
    <n v="3478550.09"/>
    <n v="-15249.910000000149"/>
  </r>
  <r>
    <n v="25928049"/>
    <s v="SUCCESS CONCEPT DEVELOPMENT SDN BHD     "/>
    <n v="100105"/>
    <x v="1387"/>
    <s v="CFS-BB"/>
    <s v="N"/>
    <m/>
    <m/>
    <m/>
    <n v="0"/>
    <n v="0"/>
    <n v="0"/>
    <n v="0"/>
    <n v="0"/>
    <n v="0"/>
    <m/>
  </r>
  <r>
    <n v="25983494"/>
    <s v="TEMASEK ALLIANCE SDN. BHD."/>
    <n v="100105"/>
    <x v="1387"/>
    <s v="CFS-BB"/>
    <s v="N"/>
    <m/>
    <m/>
    <m/>
    <n v="0"/>
    <n v="0"/>
    <n v="0"/>
    <n v="0"/>
    <n v="0"/>
    <n v="0"/>
    <m/>
  </r>
  <r>
    <n v="26090676"/>
    <s v="HARAPAN GIGIH MAJU SDN. BHD."/>
    <n v="100105"/>
    <x v="1387"/>
    <s v="CFS-BB"/>
    <s v="Y"/>
    <n v="124883"/>
    <s v="Cheong Chee Hoong"/>
    <s v="BDM"/>
    <n v="3160000"/>
    <n v="2983339.0300000003"/>
    <n v="0"/>
    <n v="0"/>
    <n v="200000"/>
    <n v="3183339.0300000003"/>
    <n v="23339.030000000261"/>
  </r>
  <r>
    <n v="26098051"/>
    <s v="BUMI BILLION SDN BHD                    "/>
    <n v="100105"/>
    <x v="1387"/>
    <s v="CFS-BB"/>
    <s v="N"/>
    <m/>
    <m/>
    <m/>
    <n v="0"/>
    <n v="0"/>
    <n v="0"/>
    <n v="0"/>
    <n v="0"/>
    <n v="0"/>
    <m/>
  </r>
  <r>
    <n v="26102084"/>
    <s v="LUXE PREMIER HILLS SDN BHD              "/>
    <n v="100105"/>
    <x v="1387"/>
    <s v="CFS-BB"/>
    <s v="N"/>
    <m/>
    <m/>
    <m/>
    <n v="0"/>
    <n v="0"/>
    <n v="0"/>
    <n v="0"/>
    <n v="0"/>
    <n v="0"/>
    <m/>
  </r>
  <r>
    <n v="26600676"/>
    <s v="DYNAMIC SUNRAY SDN BHD"/>
    <n v="100105"/>
    <x v="1387"/>
    <s v="CFS-BB"/>
    <s v="Y"/>
    <n v="129413"/>
    <s v="Ng Khay Xiong"/>
    <s v="RM"/>
    <n v="460000"/>
    <n v="469960.98"/>
    <n v="0"/>
    <n v="504780.77"/>
    <n v="0"/>
    <n v="974741.75"/>
    <n v="514741.75"/>
  </r>
  <r>
    <n v="26950550"/>
    <s v="LYS REALTY SDN BHD"/>
    <n v="100105"/>
    <x v="1387"/>
    <s v="CFS-BB"/>
    <s v="Y"/>
    <n v="124883"/>
    <s v="Cheong Chee Hoong"/>
    <s v="BDM"/>
    <n v="4500000"/>
    <n v="3944443.84"/>
    <n v="0"/>
    <n v="0"/>
    <n v="500000"/>
    <n v="4444443.84"/>
    <n v="-55556.160000000149"/>
  </r>
  <r>
    <n v="27091648"/>
    <s v="BANYAN TREASURES SDN BHD"/>
    <n v="100105"/>
    <x v="1387"/>
    <s v="CFS-BB"/>
    <s v="Y"/>
    <n v="124883"/>
    <s v="Cheong Chee Hoong"/>
    <s v="BDM"/>
    <n v="1260000"/>
    <n v="1269272.49"/>
    <n v="0"/>
    <n v="0"/>
    <n v="0"/>
    <n v="1269272.49"/>
    <n v="9272.4899999999907"/>
  </r>
  <r>
    <n v="23381790"/>
    <s v="MUSYATI MACHINERIES SDN BHD"/>
    <n v="100105"/>
    <x v="1387"/>
    <s v="CFS-BB"/>
    <s v="N"/>
    <m/>
    <m/>
    <m/>
    <n v="0"/>
    <n v="0"/>
    <n v="0"/>
    <n v="0"/>
    <n v="0"/>
    <n v="0"/>
    <m/>
  </r>
  <r>
    <n v="24252733"/>
    <s v="MUSYATI MUDAJAYA JV SDN BHD"/>
    <n v="100105"/>
    <x v="1387"/>
    <s v="CFS-BB"/>
    <s v="Y"/>
    <n v="88640"/>
    <s v="Nur Hasiah Binti Busman"/>
    <s v="BDM "/>
    <n v="136089440.30000001"/>
    <n v="0"/>
    <n v="34039069.340000004"/>
    <n v="0"/>
    <n v="91277500"/>
    <n v="125316569.34"/>
    <n v="-10772870.960000008"/>
  </r>
  <r>
    <n v="4216155"/>
    <s v="HAI GUAN HENG CO. SDN BHD"/>
    <n v="100105"/>
    <x v="1387"/>
    <s v="CFS-BB"/>
    <s v="Y"/>
    <n v="134257"/>
    <s v="Wong Boon Su"/>
    <s v="RM"/>
    <n v="3600000"/>
    <n v="0"/>
    <n v="0"/>
    <n v="204341.88"/>
    <n v="3600000"/>
    <n v="3804341.88"/>
    <n v="204341.87999999989"/>
  </r>
  <r>
    <n v="4871248"/>
    <s v="ALUNAN ASAS SDN BHD                     "/>
    <n v="100105"/>
    <x v="1387"/>
    <s v="CFS-BB"/>
    <s v="Y"/>
    <n v="94261"/>
    <s v="Ong Shin May"/>
    <s v="BDM"/>
    <n v="28609191.509999998"/>
    <n v="0"/>
    <n v="5370564.3499999996"/>
    <n v="800035.53"/>
    <n v="23900000"/>
    <n v="30070599.879999999"/>
    <n v="1461408.370000001"/>
  </r>
  <r>
    <n v="6043314"/>
    <s v="HONG SENG POWER SDN BHD"/>
    <n v="100105"/>
    <x v="1387"/>
    <s v="CFS-BB"/>
    <s v="Y"/>
    <n v="123877"/>
    <s v="Yew Kah Seng"/>
    <s v="RM"/>
    <n v="12500000"/>
    <n v="0"/>
    <n v="0"/>
    <n v="500837.92"/>
    <n v="12500000"/>
    <n v="13000837.92"/>
    <n v="500837.91999999993"/>
  </r>
  <r>
    <n v="7043500"/>
    <s v="POLY CAPITAL SDN BHD"/>
    <n v="100105"/>
    <x v="1387"/>
    <s v="CFS-BB"/>
    <s v="Y"/>
    <n v="123877"/>
    <s v="Yew Kah Seng"/>
    <s v="RM"/>
    <n v="0"/>
    <n v="0"/>
    <n v="0"/>
    <n v="10000"/>
    <n v="0"/>
    <n v="10000"/>
    <n v="10000"/>
  </r>
  <r>
    <n v="7378166"/>
    <s v="NATIONGATE TECHNOLOGY (M) SDN BHD"/>
    <n v="100105"/>
    <x v="1387"/>
    <s v="CFS-BB"/>
    <s v="N"/>
    <m/>
    <m/>
    <m/>
    <n v="0"/>
    <n v="0"/>
    <n v="0"/>
    <n v="0"/>
    <n v="0"/>
    <n v="0"/>
    <m/>
  </r>
  <r>
    <n v="7574834"/>
    <s v="GANDINGAN SEMANGAT SDN BHD              "/>
    <n v="100105"/>
    <x v="1387"/>
    <s v="CFS-BB"/>
    <s v="N"/>
    <m/>
    <m/>
    <m/>
    <n v="0"/>
    <n v="0"/>
    <n v="0"/>
    <n v="0"/>
    <n v="0"/>
    <n v="0"/>
    <m/>
  </r>
  <r>
    <n v="13094052"/>
    <s v="KHAI YO TRADING (M) SDN BHD"/>
    <n v="100105"/>
    <x v="1387"/>
    <s v="CFS-BB"/>
    <s v="Y"/>
    <n v="126344"/>
    <s v="Low Man Dee"/>
    <s v="RM"/>
    <n v="3060000"/>
    <n v="166331.49"/>
    <n v="0"/>
    <n v="0"/>
    <n v="0"/>
    <n v="166331.49"/>
    <n v="-2893668.51"/>
  </r>
  <r>
    <n v="14116304"/>
    <s v="POLYCOOL HTE ENGINEERING SDN. BHD."/>
    <n v="100105"/>
    <x v="1387"/>
    <s v="CFS-BB"/>
    <s v="Y"/>
    <n v="123877"/>
    <s v="Yew Kah Seng"/>
    <s v="RM"/>
    <n v="10000000"/>
    <n v="0"/>
    <n v="0"/>
    <n v="0"/>
    <n v="10000000"/>
    <n v="10000000"/>
    <n v="0"/>
  </r>
  <r>
    <n v="14620299"/>
    <s v="MANDARIN ORIENT SDN BHD                 "/>
    <n v="100105"/>
    <x v="1387"/>
    <s v="CFS-BB"/>
    <s v="N"/>
    <m/>
    <m/>
    <m/>
    <n v="0"/>
    <n v="0"/>
    <n v="0"/>
    <n v="0"/>
    <n v="0"/>
    <n v="0"/>
    <m/>
  </r>
  <r>
    <n v="17308093"/>
    <s v="HOCK KHENG CONSTRUCTION SDN BHD"/>
    <n v="100105"/>
    <x v="1387"/>
    <s v="CFS-BB"/>
    <s v="Y"/>
    <m/>
    <m/>
    <m/>
    <n v="0"/>
    <n v="0"/>
    <n v="0"/>
    <n v="0"/>
    <n v="0"/>
    <n v="0"/>
    <n v="0"/>
  </r>
  <r>
    <n v="19093662"/>
    <s v="MAGNUM CONSORTIUM SDN BHD"/>
    <n v="100105"/>
    <x v="1387"/>
    <s v="CFS-BB"/>
    <s v="Y"/>
    <n v="121277"/>
    <s v="Mohamad Riymi Bin Muhamad Nor"/>
    <s v="BDM"/>
    <n v="1200000"/>
    <n v="0"/>
    <n v="0"/>
    <n v="0"/>
    <n v="1200000"/>
    <n v="1200000"/>
    <n v="0"/>
  </r>
  <r>
    <n v="19550503"/>
    <s v="NATIONGATE SOLUTION (M) SDN BHD"/>
    <n v="100105"/>
    <x v="1387"/>
    <s v="CFS-BB"/>
    <s v="N"/>
    <m/>
    <m/>
    <m/>
    <n v="0"/>
    <n v="0"/>
    <n v="0"/>
    <n v="0"/>
    <n v="0"/>
    <n v="0"/>
    <m/>
  </r>
  <r>
    <n v="19852681"/>
    <s v="HS HANVAN COMMERCIAL VEHICLES SDN BHD   "/>
    <n v="100105"/>
    <x v="1387"/>
    <s v="CFS-BB"/>
    <s v="Y"/>
    <n v="123877"/>
    <s v="Yew Kah Seng"/>
    <s v="RM"/>
    <n v="0"/>
    <n v="0"/>
    <n v="0"/>
    <n v="0"/>
    <n v="5000000"/>
    <n v="5000000"/>
    <n v="5000000"/>
  </r>
  <r>
    <n v="19954300"/>
    <s v="DAHLIA CEMERLANG SDN. BHD."/>
    <n v="100105"/>
    <x v="1387"/>
    <s v="CFS-BB"/>
    <s v="Y"/>
    <n v="82668"/>
    <s v="Mohamed Danial Bin Sulaiman Ch'ng"/>
    <s v="BDM"/>
    <n v="17800000"/>
    <n v="2296436.34"/>
    <n v="0"/>
    <n v="0"/>
    <n v="2000000"/>
    <n v="4296436.34"/>
    <n v="-13503563.66"/>
  </r>
  <r>
    <n v="20198548"/>
    <s v="TAH WAH ASSETS SDN. BHD."/>
    <n v="100105"/>
    <x v="1387"/>
    <s v="CFS-BB"/>
    <s v="N"/>
    <m/>
    <m/>
    <m/>
    <n v="0"/>
    <n v="0"/>
    <n v="0"/>
    <n v="0"/>
    <n v="0"/>
    <n v="0"/>
    <m/>
  </r>
  <r>
    <n v="20321078"/>
    <s v="HS YOUNG MAN VEHICLES SDN BHD"/>
    <n v="100105"/>
    <x v="1387"/>
    <s v="CFS-BB"/>
    <s v="N"/>
    <m/>
    <m/>
    <m/>
    <n v="0"/>
    <n v="0"/>
    <n v="0"/>
    <n v="0"/>
    <n v="0"/>
    <n v="0"/>
    <m/>
  </r>
  <r>
    <n v="20640110"/>
    <s v="MAGNUM CITY SDN BHD"/>
    <n v="100105"/>
    <x v="1387"/>
    <s v="CFS-BB"/>
    <s v="Y"/>
    <n v="82668"/>
    <s v="Mohamed Danial Bin Sulaiman Ch'ng"/>
    <s v="BDM"/>
    <n v="0"/>
    <n v="0"/>
    <n v="0"/>
    <n v="0"/>
    <n v="0"/>
    <n v="0"/>
    <n v="0"/>
  </r>
  <r>
    <n v="20970031"/>
    <s v="JALUR BINA SDN BHD"/>
    <n v="100105"/>
    <x v="1387"/>
    <s v="CFS-BB"/>
    <s v="Y"/>
    <n v="94261"/>
    <s v="Ong Shin May"/>
    <s v="BDM"/>
    <n v="0"/>
    <n v="0"/>
    <n v="0"/>
    <n v="0"/>
    <n v="0"/>
    <n v="0"/>
    <n v="0"/>
  </r>
  <r>
    <n v="21442919"/>
    <s v="MAGNUM DEVELOPMENT SDN BHD              "/>
    <n v="100105"/>
    <x v="1387"/>
    <s v="CFS-BB"/>
    <s v="Y"/>
    <n v="82668"/>
    <s v="Mohamed Danial Bin Sulaiman Ch'ng"/>
    <s v="BDM"/>
    <n v="0"/>
    <n v="0"/>
    <n v="0"/>
    <n v="0"/>
    <n v="732000"/>
    <n v="732000"/>
    <n v="732000"/>
  </r>
  <r>
    <n v="21593848"/>
    <s v="HARTAMAS BESTARI SDN BHD                "/>
    <n v="100105"/>
    <x v="1387"/>
    <s v="CFS-BB"/>
    <s v="Y"/>
    <n v="82668"/>
    <s v="Mohamed Danial Bin Sulaiman Ch'ng"/>
    <s v="BDM"/>
    <n v="1000000"/>
    <n v="0"/>
    <n v="0"/>
    <n v="0"/>
    <n v="1000000"/>
    <n v="1000000"/>
    <n v="0"/>
  </r>
  <r>
    <n v="21593856"/>
    <s v="CASA SINAR SDN BHD"/>
    <n v="100105"/>
    <x v="1387"/>
    <s v="CFS-BB"/>
    <s v="N"/>
    <n v="82668"/>
    <s v="Mohamed Danial Bin Sulaiman Ch'ng"/>
    <s v="BDM"/>
    <n v="0"/>
    <n v="0"/>
    <n v="0"/>
    <n v="0"/>
    <n v="0"/>
    <n v="0"/>
    <m/>
  </r>
  <r>
    <n v="21593857"/>
    <s v="SENIMAS REALTY SDN BHD"/>
    <n v="100105"/>
    <x v="1387"/>
    <s v="CFS-BB"/>
    <s v="N"/>
    <n v="121277"/>
    <s v="Mohamad Riymi Bin Muhamad Nor"/>
    <s v="BDM"/>
    <n v="0"/>
    <n v="0"/>
    <n v="0"/>
    <n v="0"/>
    <n v="0"/>
    <n v="0"/>
    <m/>
  </r>
  <r>
    <n v="21751134"/>
    <s v="NOVAHUB SDN BHD"/>
    <n v="100105"/>
    <x v="1387"/>
    <s v="CFS-BB"/>
    <s v="N"/>
    <n v="121277"/>
    <s v="Mohamad Riymi Bin Muhamad Nor"/>
    <s v="BDM"/>
    <n v="0"/>
    <n v="0"/>
    <n v="0"/>
    <n v="0"/>
    <n v="0"/>
    <n v="0"/>
    <m/>
  </r>
  <r>
    <n v="21846547"/>
    <s v="KWN TECHNOLOGY SDN BHD"/>
    <n v="100105"/>
    <x v="1387"/>
    <s v="CFS-BB"/>
    <s v="Y"/>
    <n v="123877"/>
    <s v="Yew Kah Seng"/>
    <s v="RM"/>
    <n v="24600000"/>
    <n v="18655657.43"/>
    <n v="0"/>
    <n v="0"/>
    <n v="0"/>
    <n v="18655657.43"/>
    <n v="-5944342.5700000003"/>
  </r>
  <r>
    <n v="21883165"/>
    <s v="INSALAND SDN BHD"/>
    <n v="100105"/>
    <x v="1387"/>
    <s v="CFS-BB"/>
    <s v="Y"/>
    <n v="94261"/>
    <s v="Ong Shin May"/>
    <s v="BDM"/>
    <n v="12000000"/>
    <n v="3774459.18"/>
    <n v="0"/>
    <n v="0"/>
    <n v="0"/>
    <n v="3774459.18"/>
    <n v="-8225540.8200000003"/>
  </r>
  <r>
    <n v="22587218"/>
    <s v="APPRENTEC INDUSTRY SDN BHD"/>
    <n v="100105"/>
    <x v="1387"/>
    <s v="CFS-BB"/>
    <s v="Y"/>
    <n v="121381"/>
    <s v="Sharifah Binti Yusof"/>
    <s v="RM"/>
    <n v="10440300"/>
    <n v="8954116.9199999999"/>
    <n v="0"/>
    <n v="0"/>
    <n v="0"/>
    <n v="8954116.9199999999"/>
    <n v="-1486183.08"/>
  </r>
  <r>
    <n v="22647200"/>
    <s v="TANJUNG VILLA DEVELOPMENT SDN BHD"/>
    <n v="100105"/>
    <x v="1387"/>
    <s v="CFS-BB"/>
    <s v="Y"/>
    <n v="82668"/>
    <s v="Mohamed Danial Bin Sulaiman Ch'ng"/>
    <s v="BDM"/>
    <n v="10000000"/>
    <n v="0"/>
    <n v="0"/>
    <n v="0"/>
    <n v="10000000"/>
    <n v="10000000"/>
    <n v="0"/>
  </r>
  <r>
    <n v="22995170"/>
    <s v="MAGNUM PLATINUM SDN BHD"/>
    <n v="100105"/>
    <x v="1387"/>
    <s v="CFS-BB"/>
    <s v="Y"/>
    <n v="82668"/>
    <s v="Mohamed Danial Bin Sulaiman Ch'ng"/>
    <s v="BDM"/>
    <n v="2400000"/>
    <n v="0"/>
    <n v="0"/>
    <n v="0"/>
    <n v="2400000"/>
    <n v="2400000"/>
    <n v="0"/>
  </r>
  <r>
    <n v="23241792"/>
    <s v="OM PLATING SDN BHD"/>
    <n v="100105"/>
    <x v="1387"/>
    <s v="CFS-BB"/>
    <s v="Y"/>
    <n v="121277"/>
    <s v="Mohamad Riymi Bin Muhamad Nor"/>
    <s v="BDM"/>
    <n v="37216000"/>
    <n v="33122156.519999996"/>
    <n v="0"/>
    <n v="0"/>
    <n v="300000"/>
    <n v="33422156.519999996"/>
    <n v="-3793843.4800000042"/>
  </r>
  <r>
    <n v="23853502"/>
    <s v="MAGNUM HERITAGE SDN BHD                 "/>
    <n v="100105"/>
    <x v="1387"/>
    <s v="CFS-BB"/>
    <s v="N"/>
    <m/>
    <m/>
    <m/>
    <n v="0"/>
    <n v="0"/>
    <n v="0"/>
    <n v="0"/>
    <n v="0"/>
    <n v="0"/>
    <m/>
  </r>
  <r>
    <n v="24197669"/>
    <s v="SETIA HARTAMAS SDN BHD                  "/>
    <n v="100105"/>
    <x v="1387"/>
    <s v="CFS-BB"/>
    <s v="N"/>
    <m/>
    <m/>
    <m/>
    <n v="0"/>
    <n v="0"/>
    <n v="0"/>
    <n v="0"/>
    <n v="0"/>
    <n v="0"/>
    <m/>
  </r>
  <r>
    <n v="24210562"/>
    <s v="TAH WAH ALLIANCE SDN BHD"/>
    <n v="100105"/>
    <x v="1387"/>
    <s v="CFS-BB"/>
    <s v="Y"/>
    <n v="82668"/>
    <s v="Mohamed Danial Bin Sulaiman Ch'ng"/>
    <s v="BDM"/>
    <n v="2000000"/>
    <n v="0"/>
    <n v="0"/>
    <n v="0"/>
    <n v="2000000"/>
    <n v="2000000"/>
    <n v="0"/>
  </r>
  <r>
    <n v="24381282"/>
    <s v="PREMIUM STARHILL SDN BHD                "/>
    <n v="100105"/>
    <x v="1387"/>
    <s v="CFS-BB"/>
    <s v="N"/>
    <m/>
    <m/>
    <m/>
    <n v="0"/>
    <n v="0"/>
    <n v="0"/>
    <n v="0"/>
    <n v="0"/>
    <n v="0"/>
    <m/>
  </r>
  <r>
    <n v="24705065"/>
    <s v="JAYBLISS SDN BHD                        "/>
    <n v="100105"/>
    <x v="1387"/>
    <s v="CFS-BB"/>
    <s v="N"/>
    <m/>
    <m/>
    <m/>
    <n v="0"/>
    <n v="0"/>
    <n v="0"/>
    <n v="0"/>
    <n v="0"/>
    <n v="0"/>
    <m/>
  </r>
  <r>
    <n v="24716028"/>
    <s v="SOLIDWIN PROPERTY SDN BHD"/>
    <n v="100105"/>
    <x v="1387"/>
    <s v="CFS-BB"/>
    <s v="Y"/>
    <n v="73102"/>
    <s v="Laura Yap Binti Abdullah @ Yap Hooi Leng"/>
    <s v="RM"/>
    <n v="3500000"/>
    <n v="0"/>
    <n v="0"/>
    <n v="0"/>
    <n v="3500000"/>
    <n v="3500000"/>
    <n v="0"/>
  </r>
  <r>
    <n v="24804380"/>
    <s v="SKYGATE ADVANCE SDN BHD                 "/>
    <n v="100105"/>
    <x v="1387"/>
    <s v="CFS-BB"/>
    <s v="N"/>
    <m/>
    <m/>
    <m/>
    <n v="0"/>
    <n v="0"/>
    <n v="0"/>
    <n v="0"/>
    <n v="0"/>
    <n v="0"/>
    <m/>
  </r>
  <r>
    <n v="24881604"/>
    <s v="SEIRING AMAN SDN BHD"/>
    <n v="100105"/>
    <x v="1387"/>
    <s v="CFS-BB"/>
    <s v="Y"/>
    <n v="134714"/>
    <s v="Tan Yi Sheng"/>
    <s v="RM"/>
    <n v="5771000"/>
    <n v="4142774.38"/>
    <n v="0"/>
    <n v="0"/>
    <n v="0"/>
    <n v="4142774.38"/>
    <n v="-1628225.62"/>
  </r>
  <r>
    <n v="24893251"/>
    <s v="PB GREEN FARM SDN BHD"/>
    <n v="100105"/>
    <x v="1387"/>
    <s v="CFS-BB"/>
    <s v="N"/>
    <m/>
    <m/>
    <s v="BDM"/>
    <n v="0"/>
    <n v="0"/>
    <n v="0"/>
    <n v="0"/>
    <n v="0"/>
    <n v="0"/>
    <m/>
  </r>
  <r>
    <n v="25271241"/>
    <s v="MEMORI JAYA SDN BHD"/>
    <n v="100105"/>
    <x v="1387"/>
    <s v="CFS-BB"/>
    <s v="Y"/>
    <n v="132063"/>
    <s v="Masniza Binti Mat Daud"/>
    <s v="RM"/>
    <n v="2200000"/>
    <n v="2254988.48"/>
    <n v="0"/>
    <n v="0"/>
    <n v="0"/>
    <n v="2254988.48"/>
    <n v="54988.479999999981"/>
  </r>
  <r>
    <n v="25378222"/>
    <s v="DOUBLEMAX DEVELOPMENT SDN BHD"/>
    <n v="100105"/>
    <x v="1387"/>
    <s v="CFS-BB"/>
    <s v="Y"/>
    <n v="121277"/>
    <s v="Mohamad Riymi Bin Muhamad Nor"/>
    <s v="BDM"/>
    <n v="800000"/>
    <n v="0"/>
    <n v="0"/>
    <n v="0"/>
    <n v="800000"/>
    <n v="800000"/>
    <n v="0"/>
  </r>
  <r>
    <n v="25503794"/>
    <s v="JULUNG BANGGA SDN BHD"/>
    <n v="100105"/>
    <x v="1387"/>
    <s v="CFS-BB"/>
    <s v="Y"/>
    <n v="94261"/>
    <s v="Ong Shin May"/>
    <s v="BDM"/>
    <n v="2386000"/>
    <n v="2231318.44"/>
    <n v="0"/>
    <n v="0"/>
    <n v="0"/>
    <n v="2231318.44"/>
    <n v="-154681.56000000006"/>
  </r>
  <r>
    <n v="25507231"/>
    <s v="JUNACRES SDN BHD"/>
    <n v="100105"/>
    <x v="1387"/>
    <s v="CFS-BB"/>
    <s v="Y"/>
    <n v="94261"/>
    <s v="Ong Shin May"/>
    <s v="BDM"/>
    <n v="3243000"/>
    <n v="2105838.42"/>
    <n v="0"/>
    <n v="0"/>
    <n v="500000"/>
    <n v="2605838.42"/>
    <n v="-637161.58000000007"/>
  </r>
  <r>
    <n v="25586521"/>
    <s v="FAR EAST AGENDA SDN BHD                 "/>
    <n v="100105"/>
    <x v="1387"/>
    <s v="CFS-BB"/>
    <s v="N"/>
    <m/>
    <m/>
    <m/>
    <n v="0"/>
    <n v="0"/>
    <n v="0"/>
    <n v="0"/>
    <n v="0"/>
    <n v="0"/>
    <m/>
  </r>
  <r>
    <n v="25689223"/>
    <s v="TANJUNG VILLA CAPITAL SDN BHD           "/>
    <n v="100105"/>
    <x v="1387"/>
    <s v="CFS-BB"/>
    <s v="Y"/>
    <n v="121277"/>
    <s v="Mohamad Riymi Bin Muhamad Nor"/>
    <s v="RM"/>
    <n v="0"/>
    <n v="0"/>
    <n v="0"/>
    <n v="0"/>
    <n v="1200000"/>
    <n v="1200000"/>
    <n v="1200000"/>
  </r>
  <r>
    <n v="26149428"/>
    <s v="INDUSTRI OTOMOBIL ARUS PELANGI SDN BHD"/>
    <n v="100105"/>
    <x v="1387"/>
    <s v="CFS-BB"/>
    <s v="Y"/>
    <n v="123877"/>
    <s v="Yew Kah Seng"/>
    <s v="RM"/>
    <n v="2125000"/>
    <n v="2141876.7200000002"/>
    <n v="0"/>
    <n v="0"/>
    <n v="0"/>
    <n v="2141876.7200000002"/>
    <n v="16876.720000000205"/>
  </r>
  <r>
    <n v="27008093"/>
    <s v="DOUBLE GOLDENTECH SDN. BHD.             "/>
    <n v="100105"/>
    <x v="1387"/>
    <s v="CFS-BB"/>
    <s v="N"/>
    <m/>
    <m/>
    <m/>
    <n v="0"/>
    <n v="0"/>
    <n v="0"/>
    <n v="0"/>
    <n v="0"/>
    <n v="0"/>
    <m/>
  </r>
  <r>
    <n v="14626258"/>
    <s v="PLATINUM VICTORY DEVELOPMENT SDN BHD"/>
    <n v="100105"/>
    <x v="1387"/>
    <s v="CFS-BB"/>
    <s v="N"/>
    <n v="125824"/>
    <s v="Loo Shuet Ling"/>
    <s v="BDM"/>
    <n v="0"/>
    <n v="0"/>
    <n v="0"/>
    <n v="0"/>
    <n v="0"/>
    <n v="0"/>
    <m/>
  </r>
  <r>
    <n v="18849739"/>
    <s v="MONISPRINGS DEVELOPMENT SDN BHD"/>
    <n v="100105"/>
    <x v="1387"/>
    <s v="CFS-BB"/>
    <s v="Y"/>
    <n v="125824"/>
    <s v="Loo Shuet Ling"/>
    <s v="BDM"/>
    <n v="9840000"/>
    <n v="0"/>
    <n v="0"/>
    <n v="0"/>
    <n v="3000000"/>
    <n v="3000000"/>
    <n v="-6840000"/>
  </r>
  <r>
    <n v="19760658"/>
    <s v="MAGNA SUTERA SDN. BHD."/>
    <n v="100105"/>
    <x v="1387"/>
    <s v="CFS-BB"/>
    <s v="N"/>
    <m/>
    <m/>
    <m/>
    <n v="0"/>
    <n v="0"/>
    <n v="0"/>
    <n v="0"/>
    <n v="0"/>
    <n v="0"/>
    <m/>
  </r>
  <r>
    <n v="22982750"/>
    <s v="MH PLATINUM SDN BHD"/>
    <n v="100105"/>
    <x v="1387"/>
    <s v="CFS-BB"/>
    <s v="Y"/>
    <n v="125824"/>
    <s v="Loo Shuet Ling"/>
    <s v="BDM"/>
    <n v="50878580"/>
    <n v="44811650"/>
    <n v="0"/>
    <n v="0"/>
    <n v="500000"/>
    <n v="45311650"/>
    <n v="-5566930"/>
  </r>
  <r>
    <n v="23457914"/>
    <s v="DEFINITE RESOURCES SDN BHD              "/>
    <n v="100105"/>
    <x v="1387"/>
    <s v="CFS-BB"/>
    <s v="Y"/>
    <n v="125824"/>
    <s v="Loo Shuet Ling"/>
    <s v="BDM"/>
    <n v="6569400"/>
    <n v="5703246.0300000003"/>
    <n v="0"/>
    <n v="0"/>
    <n v="0"/>
    <n v="5703246.0300000003"/>
    <n v="-866153.96999999974"/>
  </r>
  <r>
    <n v="23854699"/>
    <s v="FIRST HALLMARK SDN BHD"/>
    <n v="100105"/>
    <x v="1387"/>
    <s v="CFS-BB"/>
    <s v="Y"/>
    <n v="125824"/>
    <s v="Loo Shuet Ling"/>
    <s v="BDM"/>
    <n v="18965000"/>
    <n v="15066844.27"/>
    <n v="0"/>
    <n v="0"/>
    <n v="0"/>
    <n v="15066844.27"/>
    <n v="-3898155.7300000004"/>
  </r>
  <r>
    <n v="26058942"/>
    <s v="SENA TRAFFIC SYSTEMS SDN BHD            "/>
    <n v="100105"/>
    <x v="1387"/>
    <s v="CFS-BB"/>
    <s v="Y"/>
    <n v="133321"/>
    <s v="Chen Hui Xiang"/>
    <s v="BDM"/>
    <n v="63151000"/>
    <n v="56250000"/>
    <n v="0"/>
    <n v="0"/>
    <n v="6901000"/>
    <n v="63151000"/>
    <n v="0"/>
  </r>
  <r>
    <n v="3108433"/>
    <s v="KERINGAT SDN BHD"/>
    <n v="100105"/>
    <x v="1387"/>
    <s v="CFS-BB"/>
    <s v="N"/>
    <m/>
    <m/>
    <m/>
    <n v="0"/>
    <n v="0"/>
    <n v="0"/>
    <n v="0"/>
    <n v="0"/>
    <n v="0"/>
    <m/>
  </r>
  <r>
    <n v="5461396"/>
    <s v="SETIAKON BUILDERS SDN BHD               "/>
    <n v="100105"/>
    <x v="1387"/>
    <s v="CFS-BB"/>
    <s v="Y"/>
    <n v="124664"/>
    <s v="New Sze Teng"/>
    <s v="BDM"/>
    <n v="0"/>
    <n v="0"/>
    <n v="0"/>
    <n v="0"/>
    <n v="12850000"/>
    <n v="12850000"/>
    <n v="12850000"/>
  </r>
  <r>
    <n v="10095491"/>
    <s v="HIA UNION ENGINEERING SDN. BHD"/>
    <n v="100105"/>
    <x v="1387"/>
    <s v="CFS-BB"/>
    <s v="Y"/>
    <n v="74278"/>
    <s v="Mohd Shafiz Bin Mohd Taib"/>
    <s v="RM"/>
    <n v="5426200"/>
    <n v="1336485.49"/>
    <n v="2000000"/>
    <n v="0"/>
    <n v="2000000"/>
    <n v="5336485.49"/>
    <n v="-89714.509999999776"/>
  </r>
  <r>
    <n v="14393964"/>
    <s v="YIK WANG DEVELOPMENT SDN BHD"/>
    <n v="100105"/>
    <x v="1387"/>
    <s v="CFS-BB"/>
    <s v="N"/>
    <m/>
    <m/>
    <m/>
    <n v="0"/>
    <n v="0"/>
    <n v="0"/>
    <n v="0"/>
    <n v="0"/>
    <n v="0"/>
    <m/>
  </r>
  <r>
    <n v="14410084"/>
    <s v="YIK WANG TRADING SDN BHD"/>
    <n v="100105"/>
    <x v="1387"/>
    <s v="CFS-BB"/>
    <s v="Y"/>
    <n v="124883"/>
    <s v="Cheong Chee Hoong"/>
    <s v="BDM"/>
    <n v="9000000"/>
    <n v="0"/>
    <n v="0"/>
    <n v="1803351.56"/>
    <n v="9000000"/>
    <n v="10803351.560000001"/>
    <n v="1803351.5600000005"/>
  </r>
  <r>
    <n v="14564454"/>
    <s v="SETIA AWAN PLANTATION SDN BHD           "/>
    <n v="100105"/>
    <x v="1387"/>
    <s v="CFS-BB"/>
    <s v="Y"/>
    <n v="133356"/>
    <s v="Low Kim Kee"/>
    <s v="RM"/>
    <n v="0"/>
    <n v="0"/>
    <n v="0"/>
    <n v="0"/>
    <n v="50000"/>
    <n v="50000"/>
    <n v="50000"/>
  </r>
  <r>
    <n v="17881089"/>
    <s v="UNITED ALLIED DEVELOPMENT SDN BHD"/>
    <n v="100105"/>
    <x v="1387"/>
    <s v="CFS-BB"/>
    <s v="N"/>
    <m/>
    <m/>
    <m/>
    <n v="0"/>
    <n v="0"/>
    <n v="0"/>
    <n v="0"/>
    <n v="0"/>
    <n v="0"/>
    <m/>
  </r>
  <r>
    <n v="18958351"/>
    <s v="HEALTHLINK SERVICES SDN BHD"/>
    <n v="100105"/>
    <x v="1387"/>
    <s v="CFS-BB"/>
    <s v="Y"/>
    <n v="133114"/>
    <s v="Cheong Zhe Hou"/>
    <s v="BDM"/>
    <n v="32506997.16"/>
    <n v="15719628.440000001"/>
    <n v="12324664.779999999"/>
    <n v="0"/>
    <n v="20000"/>
    <n v="28064293.219999999"/>
    <n v="-4442703.9400000013"/>
  </r>
  <r>
    <n v="20818046"/>
    <s v="TIGA BINTANG MAKMUR SDN BHD"/>
    <n v="100105"/>
    <x v="1387"/>
    <s v="CFS-BB"/>
    <s v="N"/>
    <m/>
    <m/>
    <m/>
    <n v="0"/>
    <n v="0"/>
    <n v="0"/>
    <n v="0"/>
    <n v="0"/>
    <n v="0"/>
    <m/>
  </r>
  <r>
    <n v="21061420"/>
    <s v="BLUE PRINT PROPERTIES SDN BHD"/>
    <n v="100105"/>
    <x v="1387"/>
    <s v="CFS-BB"/>
    <s v="N"/>
    <n v="133356"/>
    <s v="Low Kim Kee"/>
    <s v="RM"/>
    <n v="0"/>
    <n v="0"/>
    <n v="0"/>
    <n v="0"/>
    <n v="0"/>
    <n v="0"/>
    <m/>
  </r>
  <r>
    <n v="22248071"/>
    <s v="POTENSI LESTARI SDN BHD                 "/>
    <n v="100105"/>
    <x v="1387"/>
    <s v="CFS-BB"/>
    <s v="N"/>
    <n v="124883"/>
    <s v="Cheong Chee Hoong"/>
    <s v="BDM"/>
    <n v="0"/>
    <n v="0"/>
    <n v="0"/>
    <n v="0"/>
    <n v="0"/>
    <n v="0"/>
    <m/>
  </r>
  <r>
    <n v="22290399"/>
    <s v="DOH PROPERTIES SDN BHD"/>
    <n v="100105"/>
    <x v="1387"/>
    <s v="CFS-BB"/>
    <s v="Y"/>
    <n v="129270"/>
    <s v="Ang Xing-Yiow"/>
    <s v="RM"/>
    <n v="13400000"/>
    <n v="10559285.43"/>
    <n v="0"/>
    <n v="0"/>
    <n v="0"/>
    <n v="10559285.43"/>
    <n v="-2840714.5700000003"/>
  </r>
  <r>
    <n v="24063329"/>
    <s v="TARAF NUSANTARA SDN BHD"/>
    <n v="100105"/>
    <x v="1387"/>
    <s v="CFS-BB"/>
    <s v="N"/>
    <m/>
    <m/>
    <m/>
    <n v="0"/>
    <n v="0"/>
    <n v="0"/>
    <n v="0"/>
    <n v="0"/>
    <n v="0"/>
    <m/>
  </r>
  <r>
    <n v="24320014"/>
    <s v="TARAF PANCAR SDN BHD"/>
    <n v="100105"/>
    <x v="1387"/>
    <s v="CFS-BB"/>
    <s v="Y"/>
    <n v="20558"/>
    <s v="Liau Shui Lee"/>
    <s v="BDM"/>
    <n v="28182000"/>
    <n v="21891059.420000002"/>
    <n v="0"/>
    <n v="0"/>
    <n v="0"/>
    <n v="21891059.420000002"/>
    <n v="-6290940.5799999982"/>
  </r>
  <r>
    <n v="24456855"/>
    <s v="SILVER HOMES DEVELOPMENT SDN BHD        "/>
    <n v="100105"/>
    <x v="1387"/>
    <s v="CFS-BB"/>
    <s v="N"/>
    <m/>
    <m/>
    <s v="BDM"/>
    <n v="0"/>
    <n v="0"/>
    <n v="0"/>
    <n v="0"/>
    <n v="0"/>
    <n v="0"/>
    <m/>
  </r>
  <r>
    <n v="24770921"/>
    <s v="VISTANA JATI SDN BHD"/>
    <n v="100105"/>
    <x v="1387"/>
    <s v="CFS-BB"/>
    <s v="Y"/>
    <n v="124883"/>
    <s v="Cheong Chee Hoong"/>
    <s v="BDM"/>
    <n v="12205000"/>
    <n v="8313248.4000000004"/>
    <n v="0"/>
    <n v="0"/>
    <n v="400000"/>
    <n v="8713248.4000000004"/>
    <n v="-3491751.5999999996"/>
  </r>
  <r>
    <n v="25474070"/>
    <s v="ENIGMA PEDOMAN SDN BHD                  "/>
    <n v="100105"/>
    <x v="1387"/>
    <s v="CFS-BB"/>
    <s v="Y"/>
    <n v="124883"/>
    <s v="Cheong Chee Hoong"/>
    <s v="BDM"/>
    <n v="5464000"/>
    <n v="1643409.79"/>
    <n v="0"/>
    <n v="0"/>
    <n v="400000"/>
    <n v="2043409.79"/>
    <n v="-3420590.21"/>
  </r>
  <r>
    <n v="25924856"/>
    <s v="PARAMOUNT 2000 SDN. BHD."/>
    <n v="100105"/>
    <x v="1387"/>
    <s v="CFS-BB"/>
    <s v="Y"/>
    <n v="133114"/>
    <s v="Cheong Zhe Hou"/>
    <s v="BDM"/>
    <n v="9600000"/>
    <n v="9644230.7599999998"/>
    <n v="0"/>
    <n v="0"/>
    <n v="0"/>
    <n v="9644230.7599999998"/>
    <n v="44230.759999999776"/>
  </r>
  <r>
    <n v="26671192"/>
    <s v="HEKTAR MUDA SDN BHD                     "/>
    <n v="100105"/>
    <x v="1387"/>
    <s v="CFS-BB"/>
    <s v="N"/>
    <m/>
    <m/>
    <m/>
    <n v="0"/>
    <n v="0"/>
    <n v="0"/>
    <n v="0"/>
    <n v="0"/>
    <n v="0"/>
    <m/>
  </r>
  <r>
    <n v="5501363"/>
    <s v="SOLID TIMBER SDN BHD"/>
    <n v="100105"/>
    <x v="1387"/>
    <s v="CFS-BB"/>
    <s v="Y"/>
    <n v="122984"/>
    <s v="Ting Heng Chin"/>
    <s v="RM"/>
    <n v="0"/>
    <n v="0"/>
    <n v="0"/>
    <n v="1502513.66"/>
    <n v="0"/>
    <n v="1502513.66"/>
    <n v="1502513.66"/>
  </r>
  <r>
    <n v="6284468"/>
    <s v="DONYUN PARTS SDN BHD"/>
    <n v="100105"/>
    <x v="1387"/>
    <s v="CFS-BB"/>
    <s v="Y"/>
    <n v="122984"/>
    <s v="Ting Heng Chin"/>
    <s v="RM"/>
    <n v="0"/>
    <n v="0"/>
    <n v="0"/>
    <n v="300502.76"/>
    <n v="0"/>
    <n v="300502.76"/>
    <n v="300502.76"/>
  </r>
  <r>
    <n v="15580276"/>
    <s v="TAWAKAL MEGAH SDN.BHD.                  "/>
    <n v="100105"/>
    <x v="1387"/>
    <s v="CFS-BB"/>
    <s v="Y"/>
    <n v="122984"/>
    <s v="Ting Heng Chin"/>
    <s v="RM"/>
    <n v="2700000"/>
    <n v="0"/>
    <n v="0"/>
    <n v="3505865.22"/>
    <n v="2700000"/>
    <n v="6205865.2200000007"/>
    <n v="3505865.2200000007"/>
  </r>
  <r>
    <n v="15748862"/>
    <s v="TALAM INDAH SDN BHD                     "/>
    <n v="100105"/>
    <x v="1387"/>
    <s v="CFS-BB"/>
    <s v="Y"/>
    <n v="122984"/>
    <s v="Ting Heng Chin"/>
    <s v="RM"/>
    <n v="10200000"/>
    <n v="1434374.97"/>
    <n v="0"/>
    <n v="0"/>
    <n v="3200000"/>
    <n v="4634374.97"/>
    <n v="-5565625.0300000003"/>
  </r>
  <r>
    <n v="19882767"/>
    <s v="SOLID PALM OIL MILL BERHAD"/>
    <n v="100105"/>
    <x v="1387"/>
    <s v="CFS-BB"/>
    <s v="Y"/>
    <n v="122984"/>
    <s v="Ting Heng Chin"/>
    <s v="RM"/>
    <n v="40000000"/>
    <n v="13600000"/>
    <n v="0"/>
    <n v="10018603.859999999"/>
    <n v="0"/>
    <n v="23618603.859999999"/>
    <n v="-16381396.140000001"/>
  </r>
  <r>
    <n v="21938967"/>
    <s v="SIN HUA TRAVEL SERVICE SDN BHD"/>
    <n v="100105"/>
    <x v="1387"/>
    <s v="CFS-BB"/>
    <s v="Y"/>
    <n v="122984"/>
    <s v="Ting Heng Chin"/>
    <s v="RM"/>
    <n v="150000"/>
    <n v="0"/>
    <n v="0"/>
    <n v="200335.18"/>
    <n v="150000"/>
    <n v="350335.18"/>
    <n v="200335.18"/>
  </r>
  <r>
    <n v="22403945"/>
    <s v="QUALITY AVENUE SDN BHD"/>
    <n v="100105"/>
    <x v="1387"/>
    <s v="CFS-BB"/>
    <s v="Y"/>
    <n v="27353"/>
    <s v="Tuan Ak Ajai"/>
    <s v="RM"/>
    <n v="103100000"/>
    <n v="89686998.75"/>
    <n v="0"/>
    <n v="501156.66"/>
    <n v="2500000"/>
    <n v="92688155.409999996"/>
    <n v="-10411844.590000004"/>
  </r>
  <r>
    <n v="25257695"/>
    <s v="TAWAKAL SINAR SDN BHD"/>
    <n v="100105"/>
    <x v="1387"/>
    <s v="CFS-BB"/>
    <s v="Y"/>
    <n v="122984"/>
    <s v="Ting Heng Chin"/>
    <s v="RM"/>
    <n v="1500000"/>
    <n v="0"/>
    <n v="0"/>
    <n v="0"/>
    <n v="1500000"/>
    <n v="1500000"/>
    <n v="0"/>
  </r>
  <r>
    <n v="5229746"/>
    <s v="SYARIKAT LOGAM UNITRADE SDN BHD"/>
    <n v="100105"/>
    <x v="1387"/>
    <s v="CFS-BB"/>
    <s v="Y"/>
    <n v="124361"/>
    <s v="Lim Wee Sern "/>
    <s v="RM"/>
    <n v="29000000"/>
    <n v="0"/>
    <n v="0"/>
    <n v="1002188.8"/>
    <n v="29000000"/>
    <n v="30002188.800000001"/>
    <n v="1002188.8000000007"/>
  </r>
  <r>
    <n v="21759458"/>
    <s v="FITRAH RESOURCES SDN BHD                "/>
    <n v="100105"/>
    <x v="1387"/>
    <s v="CFS-BB"/>
    <s v="Y"/>
    <n v="125824"/>
    <s v="Loo Shuet Ling"/>
    <s v="BDM"/>
    <n v="24000000"/>
    <n v="24069304.109999999"/>
    <n v="0"/>
    <n v="0"/>
    <n v="0"/>
    <n v="24069304.109999999"/>
    <n v="69304.109999999404"/>
  </r>
  <r>
    <n v="22281395"/>
    <s v="GANGGARAK DEVELOPMENT SDN BHD"/>
    <n v="100105"/>
    <x v="1387"/>
    <s v="CFS-BB"/>
    <s v="N"/>
    <m/>
    <m/>
    <m/>
    <n v="0"/>
    <n v="0"/>
    <n v="0"/>
    <n v="0"/>
    <n v="0"/>
    <n v="0"/>
    <m/>
  </r>
  <r>
    <n v="24944227"/>
    <s v="KAISAR MAXIM SDN BHD                    "/>
    <n v="100105"/>
    <x v="1387"/>
    <s v="CFS-BB"/>
    <s v="N"/>
    <m/>
    <m/>
    <m/>
    <n v="0"/>
    <n v="0"/>
    <n v="0"/>
    <n v="0"/>
    <n v="0"/>
    <n v="0"/>
    <m/>
  </r>
  <r>
    <n v="25005648"/>
    <s v="MAJESTIC MAXIM SDN BHD                  "/>
    <n v="100105"/>
    <x v="1387"/>
    <s v="CFS-BB"/>
    <s v="N"/>
    <m/>
    <m/>
    <m/>
    <n v="0"/>
    <n v="0"/>
    <n v="0"/>
    <n v="0"/>
    <n v="0"/>
    <n v="0"/>
    <m/>
  </r>
  <r>
    <n v="25467667"/>
    <s v="SANLENS SDN BHD"/>
    <n v="100105"/>
    <x v="1387"/>
    <s v="CFS-BB"/>
    <s v="Y"/>
    <n v="124361"/>
    <s v="Lim Wee Sern "/>
    <s v="RM"/>
    <n v="9244000"/>
    <n v="8707540.879999999"/>
    <n v="0"/>
    <n v="0"/>
    <n v="0"/>
    <n v="8707540.879999999"/>
    <n v="-536459.12000000104"/>
  </r>
  <r>
    <n v="26342723"/>
    <s v="UNITRADE SDN.BHD.                       "/>
    <n v="100105"/>
    <x v="1387"/>
    <s v="CFS-BB"/>
    <s v="N"/>
    <m/>
    <m/>
    <m/>
    <n v="0"/>
    <n v="0"/>
    <n v="0"/>
    <n v="0"/>
    <n v="0"/>
    <n v="0"/>
    <m/>
  </r>
  <r>
    <n v="17031172"/>
    <s v="KURNIA SETIA TRADING SDN BHD            "/>
    <n v="100105"/>
    <x v="1387"/>
    <s v="CFS-BB"/>
    <s v="Y"/>
    <n v="84046"/>
    <s v="Yap Sue Yee"/>
    <s v="BDM "/>
    <n v="0"/>
    <n v="0"/>
    <n v="0"/>
    <n v="0"/>
    <n v="500000"/>
    <n v="500000"/>
    <n v="500000"/>
  </r>
  <r>
    <n v="21727479"/>
    <s v="TANAH MAKMUR KOTASAS SDN BHD"/>
    <n v="100105"/>
    <x v="1387"/>
    <s v="CFS-BB"/>
    <s v="Y"/>
    <n v="84046"/>
    <s v="Yap Sue Yee"/>
    <s v="BDM "/>
    <n v="7788441.3300000001"/>
    <n v="0"/>
    <n v="2788441.33"/>
    <n v="0"/>
    <n v="5000000"/>
    <n v="7788441.3300000001"/>
    <n v="0"/>
  </r>
  <r>
    <n v="16976714"/>
    <s v="TECKTONIC &amp; SONS HOLDINGS SDN BHD       "/>
    <n v="100105"/>
    <x v="1387"/>
    <s v="CFS-BB"/>
    <s v="Y"/>
    <n v="88640"/>
    <s v="Nur Hasiah Binti Busman"/>
    <s v="BDM "/>
    <n v="22017232.990000002"/>
    <n v="0"/>
    <n v="7713096.4000000004"/>
    <n v="0"/>
    <n v="15600000"/>
    <n v="23313096.399999999"/>
    <n v="1295863.4099999964"/>
  </r>
  <r>
    <n v="20688447"/>
    <s v="SAN CHIN-BBC JV SDN BHD"/>
    <n v="100105"/>
    <x v="1387"/>
    <s v="CFS-BB"/>
    <s v="Y"/>
    <n v="88640"/>
    <s v="Nur Hasiah Binti Busman"/>
    <s v="BDM "/>
    <n v="1500000"/>
    <n v="0"/>
    <n v="0"/>
    <n v="0"/>
    <n v="1500000"/>
    <n v="1500000"/>
    <n v="0"/>
  </r>
  <r>
    <n v="24263305"/>
    <s v="HOULEE CONTRACTS SDN BHD"/>
    <n v="100105"/>
    <x v="1387"/>
    <s v="CFS-BB"/>
    <s v="Y"/>
    <n v="88640"/>
    <s v="Nur Hasiah Binti Busman"/>
    <s v="BDM "/>
    <n v="800000"/>
    <n v="813876.17999999993"/>
    <n v="0"/>
    <n v="0"/>
    <n v="0"/>
    <n v="813876.17999999993"/>
    <n v="13876.179999999935"/>
  </r>
  <r>
    <n v="24691168"/>
    <s v="RIMBA HARTAWAN SDN BHD"/>
    <n v="100105"/>
    <x v="1387"/>
    <s v="CFS-BB"/>
    <s v="Y"/>
    <n v="88640"/>
    <s v="Nur Hasiah Binti Busman"/>
    <s v="BDM "/>
    <n v="200000"/>
    <n v="0"/>
    <n v="0"/>
    <n v="0"/>
    <n v="200000"/>
    <n v="200000"/>
    <n v="0"/>
  </r>
  <r>
    <n v="4823646"/>
    <s v="TLS MARKETING SDN BHD"/>
    <n v="100105"/>
    <x v="1387"/>
    <s v="CFS-BB"/>
    <s v="Y"/>
    <n v="131356"/>
    <s v="Gan Swee Fong"/>
    <s v="RM"/>
    <n v="30746172.859999999"/>
    <n v="6386148.25"/>
    <n v="6200781.9100000001"/>
    <n v="9010309.9600000009"/>
    <n v="14045000"/>
    <n v="35642240.120000005"/>
    <n v="4896067.2600000054"/>
  </r>
  <r>
    <n v="7821885"/>
    <s v="TOP GREEN CONSTRUCTION DEVELOPMENT SDN BHD"/>
    <n v="100105"/>
    <x v="1387"/>
    <s v="CFS-BB"/>
    <s v="Y"/>
    <n v="131356"/>
    <s v="Gan Swee Fong"/>
    <s v="RM"/>
    <n v="200000"/>
    <n v="0"/>
    <n v="2200000"/>
    <n v="3000000"/>
    <n v="200000"/>
    <n v="5400000"/>
    <n v="5200000"/>
  </r>
  <r>
    <n v="15092614"/>
    <s v="GKS DEVELOPMENT SDN BHD                 "/>
    <n v="100105"/>
    <x v="1387"/>
    <s v="CFS-BB"/>
    <s v="Y"/>
    <n v="131356"/>
    <s v="Gan Swee Fong"/>
    <s v="RM"/>
    <n v="6684683"/>
    <n v="0"/>
    <n v="900000"/>
    <n v="300000"/>
    <n v="6684683.0499999998"/>
    <n v="7884683.0499999998"/>
    <n v="1200000.0499999998"/>
  </r>
  <r>
    <n v="15531564"/>
    <s v="TOP GREEN DEVELOPMENT (SABAH) SDN BHD"/>
    <n v="100105"/>
    <x v="1387"/>
    <s v="CFS-BB"/>
    <s v="Y"/>
    <n v="131356"/>
    <s v="Gan Swee Fong"/>
    <s v="RM"/>
    <n v="4300000"/>
    <n v="0"/>
    <n v="2300000"/>
    <n v="0"/>
    <n v="2000000"/>
    <n v="4300000"/>
    <n v="0"/>
  </r>
  <r>
    <n v="16476136"/>
    <s v="TECK LEE SENG COFFEE PRODUCTS SDN BHD"/>
    <n v="100105"/>
    <x v="1387"/>
    <s v="CFS-BB"/>
    <s v="Y"/>
    <n v="131356"/>
    <s v="Gan Swee Fong"/>
    <s v="RM"/>
    <n v="5000573.72"/>
    <n v="1017125.62"/>
    <n v="0"/>
    <n v="300382.48"/>
    <n v="3700000"/>
    <n v="5017508.0999999996"/>
    <n v="16934.379999999888"/>
  </r>
  <r>
    <n v="20979026"/>
    <s v="GKS PROPERTIES SDN BHD"/>
    <n v="100105"/>
    <x v="1387"/>
    <s v="CFS-BB"/>
    <s v="N"/>
    <m/>
    <m/>
    <s v="RM"/>
    <n v="0"/>
    <n v="0"/>
    <n v="0"/>
    <n v="0"/>
    <n v="0"/>
    <n v="0"/>
    <m/>
  </r>
  <r>
    <n v="21017293"/>
    <s v="HENG LIAN ENTERPRISE BHD"/>
    <n v="100105"/>
    <x v="1387"/>
    <s v="CFS-BB"/>
    <s v="Y"/>
    <n v="131356"/>
    <s v="Gan Swee Fong"/>
    <s v="RM"/>
    <n v="0"/>
    <n v="0"/>
    <n v="0"/>
    <n v="801340.64"/>
    <n v="0"/>
    <n v="801340.64"/>
    <n v="801340.64"/>
  </r>
  <r>
    <n v="22122980"/>
    <s v="FORMCITY SDN BHD"/>
    <n v="100105"/>
    <x v="1387"/>
    <s v="CFS-BB"/>
    <s v="Y"/>
    <n v="131356"/>
    <s v="Gan Swee Fong"/>
    <s v="RM"/>
    <n v="19849258.449999999"/>
    <n v="6502951.4199999999"/>
    <n v="7566172.3099999996"/>
    <n v="0"/>
    <n v="0"/>
    <n v="14069123.73"/>
    <n v="-5780134.7199999988"/>
  </r>
  <r>
    <n v="11897704"/>
    <s v="TUNAS EDAR SDN BHD"/>
    <n v="100105"/>
    <x v="1387"/>
    <s v="CFS-BB"/>
    <s v="Y"/>
    <n v="84046"/>
    <s v="Yap Sue Yee"/>
    <s v="BDM "/>
    <n v="4029616.4299999997"/>
    <n v="0"/>
    <n v="1819744.3"/>
    <n v="0"/>
    <n v="2000000"/>
    <n v="3819744.3"/>
    <n v="-209872.12999999989"/>
  </r>
  <r>
    <n v="16337657"/>
    <s v="TUNAS MANJA SUPERMARKET (MERSING) SB"/>
    <n v="100105"/>
    <x v="1387"/>
    <s v="CFS-BB"/>
    <s v="Y"/>
    <n v="84046"/>
    <s v="Yap Sue Yee"/>
    <s v="BDM"/>
    <n v="5076314.4400000004"/>
    <n v="0"/>
    <n v="5050876.3099999996"/>
    <n v="0"/>
    <n v="0"/>
    <n v="5050876.3099999996"/>
    <n v="-25438.13000000082"/>
  </r>
  <r>
    <n v="16985863"/>
    <s v="TUNAS MANJA SUPERMARKET (TEMERLOH) S/B"/>
    <n v="100105"/>
    <x v="1387"/>
    <s v="CFS-BB"/>
    <s v="Y"/>
    <n v="84046"/>
    <s v="Yap Sue Yee"/>
    <s v="BDM "/>
    <n v="500000"/>
    <n v="44470.75"/>
    <n v="0"/>
    <n v="0"/>
    <n v="0"/>
    <n v="44470.75"/>
    <n v="-455529.25"/>
  </r>
  <r>
    <n v="17592450"/>
    <s v="TUNAS MANJA SUPERMARKET (TG GEMOK) SB"/>
    <n v="100105"/>
    <x v="1387"/>
    <s v="CFS-BB"/>
    <s v="N"/>
    <m/>
    <m/>
    <m/>
    <n v="0"/>
    <n v="0"/>
    <n v="0"/>
    <n v="0"/>
    <n v="0"/>
    <n v="0"/>
    <m/>
  </r>
  <r>
    <n v="17974445"/>
    <s v="TUNAS MANJA SUPERMARKET (MUADZAM SHAH)SB"/>
    <n v="100105"/>
    <x v="1387"/>
    <s v="CFS-BB"/>
    <s v="Y"/>
    <n v="84046"/>
    <s v="Yap Sue Yee"/>
    <s v="BDM "/>
    <n v="2015492.34"/>
    <n v="0"/>
    <n v="1910328.24"/>
    <n v="0"/>
    <n v="0"/>
    <n v="1910328.24"/>
    <n v="-105164.10000000009"/>
  </r>
  <r>
    <n v="18196495"/>
    <s v="AMCEE FOOD INDUSTRY SDN BHD"/>
    <n v="100105"/>
    <x v="1387"/>
    <s v="CFS-BB"/>
    <s v="Y"/>
    <n v="84046"/>
    <s v="Yap Sue Yee"/>
    <s v="BDM "/>
    <n v="1622997.28"/>
    <n v="0"/>
    <n v="1515331.53"/>
    <n v="99532.83"/>
    <n v="0"/>
    <n v="1614864.36"/>
    <n v="-8132.9199999999255"/>
  </r>
  <r>
    <n v="18380975"/>
    <s v="TUNAS MANJA SUPERMARKET (PAKA) SDN BHD"/>
    <n v="100105"/>
    <x v="1387"/>
    <s v="CFS-BB"/>
    <s v="Y"/>
    <n v="84046"/>
    <s v="Yap Sue Yee"/>
    <s v="BDM "/>
    <n v="5287431.66"/>
    <n v="2587618.23"/>
    <n v="564954.43999999994"/>
    <n v="0"/>
    <n v="1500000"/>
    <n v="4652572.67"/>
    <n v="-634858.99000000022"/>
  </r>
  <r>
    <n v="18487965"/>
    <s v="TUNAS MANJA SUPERMARKET (TAMAN TAS) SDN"/>
    <n v="100105"/>
    <x v="1387"/>
    <s v="CFS-BB"/>
    <s v="N"/>
    <n v="84046"/>
    <s v="Yap Sue Yee"/>
    <s v="BDM"/>
    <n v="0"/>
    <n v="0"/>
    <n v="0"/>
    <n v="0"/>
    <n v="0"/>
    <n v="0"/>
    <m/>
  </r>
  <r>
    <n v="18541140"/>
    <s v="TUNAS MANJA SUPERMARKET (KEMAMAN) SDN. BHD."/>
    <n v="100105"/>
    <x v="1387"/>
    <s v="CFS-BB"/>
    <s v="Y"/>
    <n v="84046"/>
    <s v="Yap Sue Yee"/>
    <s v="BDM "/>
    <n v="506673.21"/>
    <n v="0"/>
    <n v="0"/>
    <n v="504448.82"/>
    <n v="0"/>
    <n v="504448.82"/>
    <n v="-2224.390000000014"/>
  </r>
  <r>
    <n v="18757569"/>
    <s v="TUNAS MANJA SUPERMARKET (ROMPIN) SDN. BHD."/>
    <n v="100105"/>
    <x v="1387"/>
    <s v="CFS-BB"/>
    <s v="Y"/>
    <n v="84046"/>
    <s v="Yap Sue Yee"/>
    <s v="BDM "/>
    <n v="3424611.41"/>
    <n v="234605.29"/>
    <n v="1816407.61"/>
    <n v="0"/>
    <n v="0"/>
    <n v="2051012.9000000001"/>
    <n v="-1373598.51"/>
  </r>
  <r>
    <n v="18911912"/>
    <s v="TUNAS MANJA SUPERMARKET (MARAN) SDN BHD"/>
    <n v="100105"/>
    <x v="1387"/>
    <s v="CFS-BB"/>
    <s v="Y"/>
    <n v="84046"/>
    <s v="Yap Sue Yee"/>
    <s v="BDM "/>
    <n v="1272815.8999999999"/>
    <n v="304395.58"/>
    <n v="859877.28"/>
    <n v="0"/>
    <n v="0"/>
    <n v="1164272.8600000001"/>
    <n v="-108543.0399999998"/>
  </r>
  <r>
    <n v="18951363"/>
    <s v="TUNAS MANJA SUPERMARKET (PEKAN) SDN BHD"/>
    <n v="100105"/>
    <x v="1387"/>
    <s v="CFS-BB"/>
    <s v="N"/>
    <n v="84046"/>
    <s v="Yap Sue Yee"/>
    <s v="BDM"/>
    <n v="0"/>
    <n v="0"/>
    <n v="0"/>
    <n v="0"/>
    <n v="0"/>
    <n v="0"/>
    <m/>
  </r>
  <r>
    <n v="19168503"/>
    <s v="TUNAS MANJA SUPERMARKET (KETAPANG) SDN BHD"/>
    <n v="100105"/>
    <x v="1387"/>
    <s v="CFS-BB"/>
    <s v="Y"/>
    <n v="84046"/>
    <s v="Yap Sue Yee"/>
    <s v="BDM "/>
    <n v="2000000"/>
    <n v="707656.85"/>
    <n v="0"/>
    <n v="0"/>
    <n v="0"/>
    <n v="707656.85"/>
    <n v="-1292343.1499999999"/>
  </r>
  <r>
    <n v="19864699"/>
    <s v="TUNAS MANJA SUPERMARKET (BERA) SDN BHD"/>
    <n v="100105"/>
    <x v="1387"/>
    <s v="CFS-BB"/>
    <s v="Y"/>
    <n v="84046"/>
    <s v="Yap Sue Yee"/>
    <s v="BDM "/>
    <n v="300000"/>
    <n v="38300.769999999997"/>
    <n v="0"/>
    <n v="0"/>
    <n v="0"/>
    <n v="38300.769999999997"/>
    <n v="-261699.23"/>
  </r>
  <r>
    <n v="22622458"/>
    <s v="SMART GREEN WORLD SDN BHD"/>
    <n v="100105"/>
    <x v="1387"/>
    <s v="CFS-BB"/>
    <s v="Y"/>
    <n v="84046"/>
    <s v="Yap Sue Yee"/>
    <s v="BDM "/>
    <n v="740000"/>
    <n v="399106.52"/>
    <n v="0"/>
    <n v="0"/>
    <n v="0"/>
    <n v="399106.52"/>
    <n v="-340893.48"/>
  </r>
  <r>
    <n v="22632132"/>
    <s v="TMG EXPRESS 3000 SDN BHD"/>
    <n v="100105"/>
    <x v="1387"/>
    <s v="CFS-BB"/>
    <s v="Y"/>
    <n v="84046"/>
    <s v="Yap Sue Yee"/>
    <s v="BDM "/>
    <n v="2185158.75"/>
    <n v="669319.88"/>
    <n v="443439.17"/>
    <n v="0"/>
    <n v="500000"/>
    <n v="1612759.05"/>
    <n v="-572399.69999999995"/>
  </r>
  <r>
    <n v="22656462"/>
    <s v="TUNAS MANJA SUPERMARKET (KUALA BERANG) S"/>
    <n v="100105"/>
    <x v="1387"/>
    <s v="CFS-BB"/>
    <s v="N"/>
    <m/>
    <m/>
    <m/>
    <n v="0"/>
    <n v="0"/>
    <n v="0"/>
    <n v="0"/>
    <n v="0"/>
    <n v="0"/>
    <m/>
  </r>
  <r>
    <n v="7325586"/>
    <s v="SANTONG SAWIT SDN. BHD."/>
    <n v="100105"/>
    <x v="1387"/>
    <s v="CFS-BB"/>
    <s v="Y"/>
    <n v="64719"/>
    <s v="Sharifah Atiza Binti Sy.Ibrahim"/>
    <s v="BDM"/>
    <n v="6030000"/>
    <n v="1013682.98"/>
    <n v="0"/>
    <n v="3012125.67"/>
    <n v="5030000"/>
    <n v="9055808.6500000004"/>
    <n v="3025808.6500000004"/>
  </r>
  <r>
    <n v="7963187"/>
    <s v="TAI ICHI ENTERPRISE SDN BHD"/>
    <n v="100105"/>
    <x v="1387"/>
    <s v="CFS-BB"/>
    <s v="Y"/>
    <n v="64719"/>
    <s v="Sharifah Atiza Binti Sy.Ibrahim"/>
    <s v="BDM"/>
    <n v="10529902.689999999"/>
    <n v="0"/>
    <n v="0"/>
    <n v="2519935.13"/>
    <n v="8000000"/>
    <n v="10519935.129999999"/>
    <n v="-9967.5600000005215"/>
  </r>
  <r>
    <n v="9128855"/>
    <s v="VINCEMAX SDN BHD"/>
    <n v="100105"/>
    <x v="1387"/>
    <s v="CFS-BB"/>
    <s v="Y"/>
    <n v="64719"/>
    <s v="Sharifah Atiza Binti Sy.Ibrahim"/>
    <s v="BDM"/>
    <n v="100000"/>
    <n v="0"/>
    <n v="0"/>
    <n v="0"/>
    <n v="100000"/>
    <n v="100000"/>
    <n v="0"/>
  </r>
  <r>
    <n v="11853119"/>
    <s v="TT MAX ENTERPRISE SDN.BHD"/>
    <n v="100105"/>
    <x v="1387"/>
    <s v="CFS-BB"/>
    <s v="Y"/>
    <n v="64719"/>
    <s v="Sharifah Atiza Binti Sy.Ibrahim"/>
    <s v="BDM"/>
    <n v="528050"/>
    <n v="0"/>
    <n v="0"/>
    <n v="0"/>
    <n v="528050"/>
    <n v="528050"/>
    <n v="0"/>
  </r>
  <r>
    <n v="12089666"/>
    <s v="PERKASA ANGKUT SDN BHD"/>
    <n v="100105"/>
    <x v="1387"/>
    <s v="CFS-BB"/>
    <s v="N"/>
    <m/>
    <m/>
    <m/>
    <n v="0"/>
    <n v="0"/>
    <n v="0"/>
    <n v="0"/>
    <n v="0"/>
    <n v="0"/>
    <m/>
  </r>
  <r>
    <n v="13295958"/>
    <s v="VILA SUTERA SDN BHD"/>
    <n v="100105"/>
    <x v="1387"/>
    <s v="CFS-BB"/>
    <s v="N"/>
    <m/>
    <m/>
    <m/>
    <n v="0"/>
    <n v="0"/>
    <n v="0"/>
    <n v="0"/>
    <n v="0"/>
    <n v="0"/>
    <m/>
  </r>
  <r>
    <n v="17850205"/>
    <s v="PERTIWI PALMS SDN BHD"/>
    <n v="100105"/>
    <x v="1387"/>
    <s v="CFS-BB"/>
    <s v="Y"/>
    <n v="64719"/>
    <s v="Sharifah Atiza Binti Sy.Ibrahim"/>
    <s v="BDM"/>
    <n v="1242000"/>
    <n v="1128267.8799999999"/>
    <n v="0"/>
    <n v="0"/>
    <n v="0"/>
    <n v="1128267.8799999999"/>
    <n v="-113732.12000000011"/>
  </r>
  <r>
    <n v="18274088"/>
    <s v="KORIDOR BUMIMAS SDN BHD"/>
    <n v="100105"/>
    <x v="1387"/>
    <s v="CFS-BB"/>
    <s v="N"/>
    <n v="86691"/>
    <s v="Siti Hanisah Binti Mat Puad"/>
    <s v="BDM"/>
    <n v="0"/>
    <n v="0"/>
    <n v="0"/>
    <n v="0"/>
    <n v="0"/>
    <n v="0"/>
    <m/>
  </r>
  <r>
    <n v="18953058"/>
    <s v="LIM MENG SOW ENTERPRISE SDN BHD         "/>
    <n v="100105"/>
    <x v="1387"/>
    <s v="CFS-BB"/>
    <s v="N"/>
    <n v="64719"/>
    <s v="Sharifah Atiza Binti Sy.Ibrahim"/>
    <s v="BDM"/>
    <n v="0"/>
    <n v="0"/>
    <n v="10000000"/>
    <n v="0"/>
    <n v="0"/>
    <n v="10000000"/>
    <m/>
  </r>
  <r>
    <n v="21280633"/>
    <s v="YP HEVEA SDN BHD"/>
    <n v="100105"/>
    <x v="1387"/>
    <s v="CFS-BB"/>
    <s v="Y"/>
    <n v="84046"/>
    <s v="Yap Sue Yee"/>
    <s v="BDM "/>
    <n v="35768000"/>
    <n v="34236566.450000003"/>
    <n v="0"/>
    <n v="0"/>
    <n v="0"/>
    <n v="34236566.450000003"/>
    <n v="-1531433.549999997"/>
  </r>
  <r>
    <n v="21432769"/>
    <s v="YP MAINTENANCE SDN BHD"/>
    <n v="100105"/>
    <x v="1387"/>
    <s v="CFS-BB"/>
    <s v="Y"/>
    <n v="84046"/>
    <s v="Yap Sue Yee"/>
    <s v="BDM "/>
    <n v="33152727.240000002"/>
    <n v="0"/>
    <n v="0"/>
    <n v="23118716.93"/>
    <n v="18000000"/>
    <n v="41118716.93"/>
    <n v="7965989.6899999976"/>
  </r>
  <r>
    <n v="25765340"/>
    <s v="YP LAND SDN BHD                         "/>
    <n v="100105"/>
    <x v="1387"/>
    <s v="CFS-BB"/>
    <s v="N"/>
    <m/>
    <m/>
    <m/>
    <n v="0"/>
    <n v="0"/>
    <n v="0"/>
    <n v="0"/>
    <n v="0"/>
    <n v="0"/>
    <m/>
  </r>
  <r>
    <n v="20973148"/>
    <s v="ECLIPSE PROPERTY SDN BHD"/>
    <n v="100105"/>
    <x v="1387"/>
    <s v="CFS-BB"/>
    <s v="N"/>
    <m/>
    <m/>
    <m/>
    <n v="0"/>
    <n v="0"/>
    <n v="0"/>
    <n v="0"/>
    <n v="0"/>
    <n v="0"/>
    <m/>
  </r>
  <r>
    <n v="4866982"/>
    <s v="TULUS AWAN SDN BHD"/>
    <n v="100105"/>
    <x v="1387"/>
    <s v="CFS-BB"/>
    <s v="N"/>
    <m/>
    <m/>
    <m/>
    <n v="0"/>
    <n v="0"/>
    <n v="0"/>
    <n v="0"/>
    <n v="0"/>
    <n v="0"/>
    <m/>
  </r>
  <r>
    <n v="25005863"/>
    <s v="HANDAL DAMAI PLANTATION SDN. BHD.       "/>
    <n v="100105"/>
    <x v="1387"/>
    <s v="CFS-BB"/>
    <s v="N"/>
    <m/>
    <m/>
    <m/>
    <n v="0"/>
    <n v="0"/>
    <n v="0"/>
    <n v="0"/>
    <n v="0"/>
    <n v="0"/>
    <m/>
  </r>
  <r>
    <n v="23513900"/>
    <s v="NURI KONSEP SDN BHD"/>
    <n v="100105"/>
    <x v="1387"/>
    <s v="CFS-BB"/>
    <s v="N"/>
    <m/>
    <m/>
    <s v="BDM"/>
    <n v="0"/>
    <n v="0"/>
    <n v="0"/>
    <n v="0"/>
    <n v="0"/>
    <n v="0"/>
    <m/>
  </r>
  <r>
    <n v="24727886"/>
    <s v="FUTURE ATLAS SDN. BHD."/>
    <n v="100105"/>
    <x v="1387"/>
    <s v="CFS-BB"/>
    <s v="N"/>
    <m/>
    <m/>
    <m/>
    <n v="0"/>
    <n v="0"/>
    <n v="0"/>
    <n v="0"/>
    <n v="0"/>
    <n v="0"/>
    <m/>
  </r>
  <r>
    <n v="7984825"/>
    <s v="MING HENG MOTOR SDN BHD"/>
    <n v="100105"/>
    <x v="1387"/>
    <s v="CFS-BB"/>
    <s v="N"/>
    <m/>
    <m/>
    <m/>
    <n v="0"/>
    <n v="0"/>
    <n v="0"/>
    <n v="0"/>
    <n v="0"/>
    <n v="0"/>
    <m/>
  </r>
  <r>
    <n v="23107502"/>
    <s v="KCT DEVELOPMENT SDN BHD                 "/>
    <n v="100105"/>
    <x v="1387"/>
    <s v="CFS-BB"/>
    <s v="N"/>
    <m/>
    <m/>
    <m/>
    <n v="0"/>
    <n v="0"/>
    <n v="0"/>
    <n v="0"/>
    <n v="0"/>
    <n v="0"/>
    <m/>
  </r>
  <r>
    <n v="8648718"/>
    <s v="SAWIT SETIA ENTERPRISE SDN BHD"/>
    <n v="100105"/>
    <x v="1387"/>
    <s v="CFS-BB"/>
    <s v="N"/>
    <m/>
    <m/>
    <m/>
    <n v="0"/>
    <n v="0"/>
    <n v="0"/>
    <n v="0"/>
    <n v="0"/>
    <n v="0"/>
    <m/>
  </r>
  <r>
    <n v="8648762"/>
    <s v="SETIA STATION ENTERPRISE SDN BHD"/>
    <n v="100105"/>
    <x v="1387"/>
    <s v="CFS-BB"/>
    <s v="N"/>
    <m/>
    <m/>
    <m/>
    <n v="0"/>
    <n v="0"/>
    <n v="0"/>
    <n v="0"/>
    <n v="0"/>
    <n v="0"/>
    <m/>
  </r>
  <r>
    <n v="1826780"/>
    <s v="PERAK INDUSTRIAL CORPORATION SDN BHD"/>
    <n v="100105"/>
    <x v="1387"/>
    <s v="CFS-BB"/>
    <s v="N"/>
    <m/>
    <m/>
    <m/>
    <n v="0"/>
    <n v="0"/>
    <n v="0"/>
    <n v="0"/>
    <n v="0"/>
    <n v="0"/>
    <m/>
  </r>
  <r>
    <n v="26625378"/>
    <s v="MAAHAD GEMILANG SDN BHD                 "/>
    <n v="100105"/>
    <x v="1387"/>
    <s v="CFS-BB"/>
    <s v="N"/>
    <n v="84046"/>
    <s v="Yap Sue Yee"/>
    <s v="BDM"/>
    <n v="0"/>
    <n v="0"/>
    <n v="0"/>
    <n v="0"/>
    <n v="0"/>
    <n v="0"/>
    <m/>
  </r>
  <r>
    <n v="26176216"/>
    <s v="MUSYATI DEVELOPMENT (EM) SDN BHD        "/>
    <n v="100105"/>
    <x v="1387"/>
    <s v="CFS-BB"/>
    <s v="N"/>
    <m/>
    <m/>
    <m/>
    <n v="0"/>
    <n v="0"/>
    <n v="0"/>
    <n v="0"/>
    <n v="0"/>
    <n v="0"/>
    <m/>
  </r>
  <r>
    <n v="23356853"/>
    <s v="MUSYATI DEVELOPMENT SDN BHD"/>
    <n v="100105"/>
    <x v="1387"/>
    <s v="CFS-BB"/>
    <s v="N"/>
    <m/>
    <m/>
    <m/>
    <n v="0"/>
    <n v="0"/>
    <n v="0"/>
    <n v="0"/>
    <n v="0"/>
    <n v="0"/>
    <m/>
  </r>
  <r>
    <n v="24987071"/>
    <s v="MUSYATI IBANCO PROPERTY SDN BHD         "/>
    <n v="100105"/>
    <x v="1387"/>
    <s v="CFS-BB"/>
    <s v="N"/>
    <m/>
    <m/>
    <m/>
    <n v="0"/>
    <n v="0"/>
    <n v="0"/>
    <n v="0"/>
    <n v="0"/>
    <n v="0"/>
    <m/>
  </r>
  <r>
    <n v="5288681"/>
    <s v="SYARIKAT NYAMAN SDN BHD"/>
    <n v="100105"/>
    <x v="1387"/>
    <s v="CFS-BB"/>
    <s v="Y"/>
    <m/>
    <m/>
    <m/>
    <n v="16200000"/>
    <n v="0"/>
    <n v="0"/>
    <n v="2000000"/>
    <n v="16200000"/>
    <n v="18200000"/>
    <n v="2000000"/>
  </r>
  <r>
    <n v="19586651"/>
    <s v="DESAPARK DEVELOPMENT SDN BHD"/>
    <n v="100105"/>
    <x v="1387"/>
    <s v="CFS-BB"/>
    <s v="N"/>
    <m/>
    <m/>
    <m/>
    <n v="0"/>
    <n v="0"/>
    <n v="0"/>
    <n v="0"/>
    <n v="0"/>
    <n v="0"/>
    <m/>
  </r>
  <r>
    <n v="16665189"/>
    <s v="METRO PENANG SDN BHD"/>
    <n v="100105"/>
    <x v="1387"/>
    <s v="CFS-BB"/>
    <s v="N"/>
    <m/>
    <m/>
    <m/>
    <n v="0"/>
    <n v="0"/>
    <n v="0"/>
    <n v="0"/>
    <n v="0"/>
    <n v="0"/>
    <m/>
  </r>
  <r>
    <n v="21077053"/>
    <s v="METROVIEW DEVELOPMENT SDN BHD"/>
    <n v="100105"/>
    <x v="1387"/>
    <s v="CFS-BB"/>
    <s v="N"/>
    <m/>
    <m/>
    <m/>
    <n v="0"/>
    <n v="0"/>
    <n v="0"/>
    <n v="0"/>
    <n v="0"/>
    <n v="0"/>
    <m/>
  </r>
  <r>
    <n v="19771326"/>
    <s v="NYAMAN MUTIARA SDN BHD"/>
    <n v="100105"/>
    <x v="1387"/>
    <s v="CFS-BB"/>
    <s v="N"/>
    <m/>
    <m/>
    <m/>
    <n v="0"/>
    <n v="0"/>
    <n v="0"/>
    <n v="0"/>
    <n v="0"/>
    <n v="0"/>
    <m/>
  </r>
  <r>
    <n v="4727736"/>
    <s v="PERMAS JAYA SDN BHD"/>
    <n v="100105"/>
    <x v="1387"/>
    <s v="CFS-BB"/>
    <s v="N"/>
    <m/>
    <m/>
    <m/>
    <n v="0"/>
    <n v="0"/>
    <n v="0"/>
    <n v="0"/>
    <n v="0"/>
    <n v="0"/>
    <m/>
  </r>
  <r>
    <n v="21983509"/>
    <s v="BONUSOON WOOD SDN BHD"/>
    <n v="100105"/>
    <x v="1387"/>
    <s v="CFS-BB"/>
    <s v="Y"/>
    <n v="27353"/>
    <s v="Tuan Ak Ajai"/>
    <s v="RM"/>
    <n v="694000"/>
    <n v="554036.75"/>
    <n v="0"/>
    <n v="0"/>
    <n v="0"/>
    <n v="554036.75"/>
    <n v="-139963.25"/>
  </r>
  <r>
    <n v="1795095"/>
    <s v="EAST ASIA AGENCIES SDN BHD"/>
    <n v="100105"/>
    <x v="1387"/>
    <s v="CFS-BB"/>
    <s v="Y"/>
    <n v="122984"/>
    <s v="Ting Heng Chin"/>
    <s v="RM"/>
    <n v="0"/>
    <n v="0"/>
    <n v="0"/>
    <n v="0"/>
    <n v="0"/>
    <n v="0"/>
    <n v="0"/>
  </r>
  <r>
    <n v="23472659"/>
    <s v="TROPICAL TIMBER MARKETING SDN BHD"/>
    <n v="100105"/>
    <x v="1387"/>
    <s v="CFS-BB"/>
    <s v="N"/>
    <m/>
    <m/>
    <m/>
    <n v="0"/>
    <n v="0"/>
    <n v="0"/>
    <n v="0"/>
    <n v="0"/>
    <n v="0"/>
    <m/>
  </r>
  <r>
    <n v="23474119"/>
    <s v="TROPICAL WOOD MARKETING SDN BHD"/>
    <n v="100105"/>
    <x v="1387"/>
    <s v="CFS-BB"/>
    <s v="N"/>
    <m/>
    <m/>
    <m/>
    <n v="0"/>
    <n v="0"/>
    <n v="0"/>
    <n v="0"/>
    <n v="0"/>
    <n v="0"/>
    <m/>
  </r>
  <r>
    <n v="24098908"/>
    <s v="SOLIDIUM (SARAWAK) SDN. BHD.            "/>
    <n v="101805"/>
    <x v="1388"/>
    <s v="CFS-BB"/>
    <s v="N"/>
    <n v="72942"/>
    <s v="Noor Hafizah Binti Idrishah"/>
    <s v="RM"/>
    <n v="0"/>
    <n v="0"/>
    <n v="0"/>
    <n v="0"/>
    <n v="0"/>
    <n v="0"/>
    <m/>
  </r>
  <r>
    <n v="16089537"/>
    <s v="SOLIDIUM SDN BHD"/>
    <n v="101805"/>
    <x v="1388"/>
    <s v="CFS-BB"/>
    <s v="Y"/>
    <m/>
    <m/>
    <m/>
    <n v="0"/>
    <n v="0"/>
    <n v="0"/>
    <n v="0"/>
    <n v="0"/>
    <n v="0"/>
    <n v="0"/>
  </r>
  <r>
    <n v="15250345"/>
    <s v="SOLID LOGIC SDN BHD"/>
    <n v="100962"/>
    <x v="1389"/>
    <s v="CFS-BB"/>
    <s v="Y"/>
    <n v="135991"/>
    <s v="Loh Yi Peng"/>
    <s v="RM"/>
    <n v="20520000"/>
    <n v="4067769.51"/>
    <n v="0"/>
    <n v="1504469.27"/>
    <n v="16200000"/>
    <n v="21772238.780000001"/>
    <n v="1252238.7800000012"/>
  </r>
  <r>
    <n v="7149964"/>
    <s v="SOLID TIMBER TRADING SDN BHD"/>
    <n v="100964"/>
    <x v="1390"/>
    <s v="CFS-BB"/>
    <s v="Y"/>
    <n v="130810"/>
    <s v="Ng Shin Theng"/>
    <s v="RM"/>
    <n v="5467551.5"/>
    <n v="3836925.1"/>
    <n v="1055167.67"/>
    <n v="0"/>
    <n v="0"/>
    <n v="4892092.7699999996"/>
    <n v="-575458.73000000045"/>
  </r>
  <r>
    <n v="16082978"/>
    <s v="A-TAKA ENTERPRISE (M) SDN BHD"/>
    <n v="100964"/>
    <x v="1390"/>
    <s v="CFS-BB"/>
    <s v="Y"/>
    <n v="131072"/>
    <s v="Pneh Joo Li"/>
    <s v="RM"/>
    <n v="20000"/>
    <n v="0"/>
    <n v="0"/>
    <n v="0"/>
    <n v="20000"/>
    <n v="20000"/>
    <n v="0"/>
  </r>
  <r>
    <n v="19526591"/>
    <s v="KUMPULAN MH SDN BHD                     "/>
    <n v="100964"/>
    <x v="1390"/>
    <s v="CFS-BB"/>
    <s v="N"/>
    <m/>
    <m/>
    <m/>
    <n v="0"/>
    <n v="0"/>
    <n v="0"/>
    <n v="0"/>
    <n v="0"/>
    <n v="0"/>
    <m/>
  </r>
  <r>
    <n v="9095375"/>
    <s v="SOLSIS (M) SDN BHD"/>
    <n v="101806"/>
    <x v="1391"/>
    <s v="CFS-BB"/>
    <s v="Y"/>
    <n v="137286"/>
    <s v="See Jing Xuan"/>
    <s v="BDM"/>
    <n v="4016947.59"/>
    <n v="0"/>
    <n v="0"/>
    <n v="1011298.41"/>
    <n v="3000000"/>
    <n v="4011298.41"/>
    <n v="-5649.179999999702"/>
  </r>
  <r>
    <n v="25383669"/>
    <s v="TRISTAR BAY SDN BHD                     "/>
    <n v="101806"/>
    <x v="1391"/>
    <s v="CFS-BB"/>
    <s v="N"/>
    <m/>
    <m/>
    <m/>
    <n v="0"/>
    <n v="0"/>
    <n v="0"/>
    <n v="0"/>
    <n v="0"/>
    <n v="0"/>
    <m/>
  </r>
  <r>
    <n v="17382577"/>
    <s v="WIDAD BUILDERS SDN BHD"/>
    <n v="101806"/>
    <x v="1391"/>
    <s v="CFS-BB"/>
    <s v="Y"/>
    <n v="137286"/>
    <s v="See Jing Xuan"/>
    <s v="BDM"/>
    <n v="0"/>
    <n v="0"/>
    <n v="0"/>
    <n v="0"/>
    <n v="0"/>
    <n v="0"/>
    <n v="0"/>
  </r>
  <r>
    <n v="23214549"/>
    <s v="WIDAD BUSINESS GROUP SDN BHD"/>
    <n v="101806"/>
    <x v="1391"/>
    <s v="CFS-BB"/>
    <s v="N"/>
    <m/>
    <m/>
    <m/>
    <n v="0"/>
    <n v="0"/>
    <n v="0"/>
    <n v="0"/>
    <n v="0"/>
    <n v="0"/>
    <m/>
  </r>
  <r>
    <n v="26962360"/>
    <s v="WIDAD CONCESSION SDN BHD                "/>
    <n v="101806"/>
    <x v="1391"/>
    <s v="CFS-BB"/>
    <s v="N"/>
    <n v="137286"/>
    <s v="See Jing Xuan"/>
    <s v="BDM"/>
    <n v="0"/>
    <n v="0"/>
    <n v="0"/>
    <n v="0"/>
    <n v="0"/>
    <n v="0"/>
    <m/>
  </r>
  <r>
    <n v="18477713"/>
    <s v="SOON HUA LOGISTICS SDN BHD"/>
    <n v="101807"/>
    <x v="1392"/>
    <s v="CFS-BB"/>
    <s v="Y"/>
    <n v="129093"/>
    <s v="Wong Yee Soon"/>
    <s v="RM"/>
    <n v="2181666.73"/>
    <n v="0"/>
    <n v="1671111.17"/>
    <n v="0"/>
    <n v="500000"/>
    <n v="2171111.17"/>
    <n v="-10555.560000000056"/>
  </r>
  <r>
    <n v="10422770"/>
    <s v="SOON HUA MARKETING SDN BHD"/>
    <n v="101807"/>
    <x v="1392"/>
    <s v="CFS-BB"/>
    <s v="N"/>
    <m/>
    <m/>
    <m/>
    <n v="0"/>
    <n v="0"/>
    <n v="0"/>
    <n v="0"/>
    <n v="0"/>
    <n v="0"/>
    <m/>
  </r>
  <r>
    <n v="6217187"/>
    <s v="SOON HUA SEAFOOD SUPPLY (M) SDN BHD"/>
    <n v="101807"/>
    <x v="1392"/>
    <s v="CFS-BB"/>
    <s v="N"/>
    <m/>
    <m/>
    <m/>
    <n v="0"/>
    <n v="0"/>
    <n v="0"/>
    <n v="0"/>
    <n v="0"/>
    <n v="0"/>
    <m/>
  </r>
  <r>
    <n v="9983342"/>
    <s v="MALAYSIAN PHOSPHATE ADDITIVES SDN BHD   "/>
    <n v="100965"/>
    <x v="1393"/>
    <s v="CFS-BB"/>
    <s v="Y"/>
    <n v="129270"/>
    <s v="Ang Xing-Yiow"/>
    <s v="RM"/>
    <n v="400000"/>
    <n v="0"/>
    <n v="0"/>
    <n v="590994.32999999996"/>
    <n v="400000"/>
    <n v="990994.33"/>
    <n v="590994.32999999996"/>
  </r>
  <r>
    <n v="21621092"/>
    <s v="SOPHIC AUTOMATION SDN BHD"/>
    <n v="100965"/>
    <x v="1393"/>
    <s v="CFS-BB"/>
    <s v="Y"/>
    <n v="124356"/>
    <s v="Amirah Binti Abdul Rahman"/>
    <s v="RM"/>
    <n v="4978000"/>
    <n v="2164807.2800000003"/>
    <n v="0"/>
    <n v="2000112.88"/>
    <n v="2643000"/>
    <n v="6807920.1600000001"/>
    <n v="1829920.1600000001"/>
  </r>
  <r>
    <n v="22209367"/>
    <s v="MSIAN PHOSPHATE ADDITIVES (SWK) SDN BHD "/>
    <n v="100965"/>
    <x v="1393"/>
    <s v="CFS-BB"/>
    <s v="Y"/>
    <n v="137175"/>
    <s v="Brian Cheng Wai Nynn"/>
    <s v="RM"/>
    <n v="0"/>
    <n v="0"/>
    <n v="0"/>
    <n v="0"/>
    <n v="19800000"/>
    <n v="19800000"/>
    <n v="19800000"/>
  </r>
  <r>
    <n v="25384819"/>
    <s v="GRANSTEP DEVELOPMENT SDN BHD            "/>
    <n v="100965"/>
    <x v="1393"/>
    <s v="CFS-BB"/>
    <s v="N"/>
    <m/>
    <m/>
    <m/>
    <n v="0"/>
    <n v="0"/>
    <n v="0"/>
    <n v="0"/>
    <n v="0"/>
    <n v="0"/>
    <m/>
  </r>
  <r>
    <n v="9338342"/>
    <s v="TACAM TECH JAYA SDN BHD"/>
    <n v="100966"/>
    <x v="1394"/>
    <s v="CFS-BB"/>
    <s v="Y"/>
    <n v="138612"/>
    <s v="Hiew Hwei Sen"/>
    <s v="RM"/>
    <n v="700000"/>
    <n v="0"/>
    <n v="0"/>
    <n v="0"/>
    <n v="700000"/>
    <n v="700000"/>
    <n v="0"/>
  </r>
  <r>
    <n v="10399710"/>
    <s v="TACAM JAYA TECHNOLOGIES SDN. BHD."/>
    <n v="100966"/>
    <x v="1394"/>
    <s v="CFS-BB"/>
    <s v="Y"/>
    <n v="138612"/>
    <s v="Hiew Hwei Sen"/>
    <s v="RM"/>
    <n v="1204702.46"/>
    <n v="0"/>
    <n v="503134.99"/>
    <n v="0"/>
    <n v="700000"/>
    <n v="1203134.99"/>
    <n v="-1567.4699999999721"/>
  </r>
  <r>
    <n v="4147613"/>
    <s v="INTERNATIONAL FOOTWEAR (PENANG) S/B     "/>
    <n v="101808"/>
    <x v="1395"/>
    <s v="CFS-BB"/>
    <s v="Y"/>
    <n v="124356"/>
    <s v="Amirah Binti Abdul Rahman"/>
    <s v="RM"/>
    <n v="18474000"/>
    <n v="1006606.48"/>
    <n v="0"/>
    <n v="3009457.11"/>
    <n v="17474000"/>
    <n v="21490063.59"/>
    <n v="3016063.59"/>
  </r>
  <r>
    <n v="14114158"/>
    <s v="SOUTHERN LATEX PRODUCTS SDN BHD"/>
    <n v="101808"/>
    <x v="1395"/>
    <s v="CFS-BB"/>
    <s v="Y"/>
    <n v="124356"/>
    <s v="Amirah Binti Abdul Rahman"/>
    <s v="RM"/>
    <n v="12960000"/>
    <n v="8751285.120000001"/>
    <n v="0"/>
    <n v="500837.92"/>
    <n v="3000000"/>
    <n v="12252123.040000001"/>
    <n v="-707876.95999999903"/>
  </r>
  <r>
    <n v="15789288"/>
    <s v="PALLAS UNLIMITED SDN BHD"/>
    <n v="101808"/>
    <x v="1395"/>
    <s v="CFS-BB"/>
    <s v="Y"/>
    <n v="124356"/>
    <s v="Amirah Binti Abdul Rahman"/>
    <s v="RM"/>
    <n v="1354659.4100000001"/>
    <n v="0"/>
    <n v="503106.28"/>
    <n v="0"/>
    <n v="800000"/>
    <n v="1303106.28"/>
    <n v="-51553.130000000121"/>
  </r>
  <r>
    <n v="16168327"/>
    <s v="ISTIBARU SDN BHD"/>
    <n v="101808"/>
    <x v="1395"/>
    <s v="CFS-BB"/>
    <s v="Y"/>
    <n v="124356"/>
    <s v="Amirah Binti Abdul Rahman"/>
    <s v="RM"/>
    <n v="13000000"/>
    <n v="1015113.39"/>
    <n v="0"/>
    <n v="1502513.7"/>
    <n v="12000000"/>
    <n v="14517627.09"/>
    <n v="1517627.0899999999"/>
  </r>
  <r>
    <n v="1513730"/>
    <s v="SEBERANG DISTRIBUTORS SDN BHD"/>
    <n v="101808"/>
    <x v="1395"/>
    <s v="CFS-BB"/>
    <s v="Y"/>
    <n v="94261"/>
    <s v="Ong Shin May"/>
    <s v="BDM"/>
    <n v="6750000"/>
    <n v="0"/>
    <n v="0"/>
    <n v="0"/>
    <n v="6750000"/>
    <n v="6750000"/>
    <n v="0"/>
  </r>
  <r>
    <n v="1746225"/>
    <s v="HOSPITAL LAM WAH EE                     "/>
    <n v="101808"/>
    <x v="1395"/>
    <s v="CFS-BB"/>
    <s v="Y"/>
    <n v="122648"/>
    <s v="Beng Hwei Ming"/>
    <s v="RM"/>
    <n v="9092500"/>
    <n v="6075920.7200000007"/>
    <n v="0"/>
    <n v="0"/>
    <n v="0"/>
    <n v="6075920.7200000007"/>
    <n v="-3016579.2799999993"/>
  </r>
  <r>
    <n v="3509377"/>
    <s v="SUIWAH HOLDINGS SDN BHD"/>
    <n v="101808"/>
    <x v="1395"/>
    <s v="CFS-BB"/>
    <s v="Y"/>
    <n v="94261"/>
    <s v="Ong Shin May"/>
    <s v="BDM"/>
    <n v="6384142.0299999993"/>
    <n v="0"/>
    <n v="3029428.03"/>
    <n v="0"/>
    <n v="3340000"/>
    <n v="6369428.0299999993"/>
    <n v="-14714"/>
  </r>
  <r>
    <n v="3723207"/>
    <s v="SOON SOON FEEDMILLS SDN. BHD."/>
    <n v="101808"/>
    <x v="1395"/>
    <s v="CFS-BB"/>
    <s v="Y"/>
    <n v="94261"/>
    <s v="Ong Shin May"/>
    <s v="BDM"/>
    <n v="0"/>
    <n v="0"/>
    <n v="0"/>
    <n v="0"/>
    <n v="0"/>
    <n v="0"/>
    <n v="0"/>
  </r>
  <r>
    <n v="5358659"/>
    <s v="SOON SOON OILMILLS SDN. BHD."/>
    <n v="101808"/>
    <x v="1395"/>
    <s v="CFS-BB"/>
    <s v="Y"/>
    <n v="94261"/>
    <s v="Ong Shin May"/>
    <s v="BDM"/>
    <n v="9750000"/>
    <n v="0"/>
    <n v="0"/>
    <n v="250418.96"/>
    <n v="9750000"/>
    <n v="10000418.960000001"/>
    <n v="250418.96000000089"/>
  </r>
  <r>
    <n v="5757065"/>
    <s v="WESTPORT GRAIN TERMINALS SDN. BHD."/>
    <n v="101808"/>
    <x v="1395"/>
    <s v="CFS-BB"/>
    <s v="Y"/>
    <n v="94261"/>
    <s v="Ong Shin May"/>
    <s v="BDM"/>
    <n v="2953907.18"/>
    <n v="0"/>
    <n v="1002604.8"/>
    <n v="0"/>
    <n v="1950000"/>
    <n v="2952604.8"/>
    <n v="-1302.3800000003539"/>
  </r>
  <r>
    <n v="6057860"/>
    <s v="WESTPORT INTERTRADE SDN. BHD."/>
    <n v="101808"/>
    <x v="1395"/>
    <s v="CFS-BB"/>
    <s v="N"/>
    <m/>
    <m/>
    <m/>
    <n v="0"/>
    <n v="0"/>
    <n v="0"/>
    <n v="0"/>
    <n v="0"/>
    <n v="0"/>
    <m/>
  </r>
  <r>
    <n v="14114002"/>
    <s v="LEONG BEE &amp; SOO BEE SDN BHD"/>
    <n v="101808"/>
    <x v="1395"/>
    <s v="CFS-BB"/>
    <s v="Y"/>
    <n v="124356"/>
    <s v="Amirah Binti Abdul Rahman"/>
    <s v="RM"/>
    <n v="10987500"/>
    <n v="7020991.9500000002"/>
    <n v="0"/>
    <n v="500000"/>
    <n v="1000000"/>
    <n v="8520991.9499999993"/>
    <n v="-2466508.0500000007"/>
  </r>
  <r>
    <n v="16370321"/>
    <s v="EMERALD CAPITAL (IPOH) SDN BHD"/>
    <n v="101808"/>
    <x v="1395"/>
    <s v="CFS-BB"/>
    <s v="N"/>
    <n v="134388"/>
    <s v="Ooi Hui Yin"/>
    <s v="RM"/>
    <n v="0"/>
    <n v="0"/>
    <n v="0"/>
    <n v="0"/>
    <n v="0"/>
    <n v="0"/>
    <m/>
  </r>
  <r>
    <n v="21710491"/>
    <s v="TOP NOTCH ESTABLISHMENT SDN BHD"/>
    <n v="101808"/>
    <x v="1395"/>
    <s v="CFS-BB"/>
    <s v="Y"/>
    <n v="96896"/>
    <s v="Chong Bo Eing"/>
    <s v="BDM"/>
    <n v="469415.82"/>
    <n v="0"/>
    <n v="467610.55"/>
    <n v="0"/>
    <n v="0"/>
    <n v="467610.55"/>
    <n v="-1805.2700000000186"/>
  </r>
  <r>
    <n v="21992728"/>
    <s v="EUREKA ARTISAN SDN BHD"/>
    <n v="101808"/>
    <x v="1395"/>
    <s v="CFS-BB"/>
    <s v="Y"/>
    <n v="134388"/>
    <s v="Ooi Hui Yin"/>
    <s v="RM"/>
    <n v="32300"/>
    <n v="0"/>
    <n v="0"/>
    <n v="0"/>
    <n v="32300"/>
    <n v="32300"/>
    <n v="0"/>
  </r>
  <r>
    <n v="24812933"/>
    <s v="YEAP BEOW CHONG SDN BHD"/>
    <n v="101808"/>
    <x v="1395"/>
    <s v="CFS-BB"/>
    <s v="Y"/>
    <n v="124356"/>
    <s v="Amirah Binti Abdul Rahman"/>
    <s v="RM"/>
    <n v="1816800"/>
    <n v="1820894.3499999999"/>
    <n v="0"/>
    <n v="0"/>
    <n v="0"/>
    <n v="1820894.3499999999"/>
    <n v="4094.3499999998603"/>
  </r>
  <r>
    <n v="9643729"/>
    <s v="GEORGETOWN SPECIALIST HOSPITAL SDN BHD"/>
    <n v="101808"/>
    <x v="1395"/>
    <s v="CFS-BB"/>
    <s v="N"/>
    <m/>
    <m/>
    <m/>
    <n v="0"/>
    <n v="0"/>
    <n v="0"/>
    <n v="0"/>
    <n v="0"/>
    <n v="0"/>
    <m/>
  </r>
  <r>
    <n v="3077585"/>
    <s v="SOUTHERN CORPORATION(NIBONG TEBAL)S/B"/>
    <n v="101808"/>
    <x v="1395"/>
    <s v="CFS-BB"/>
    <s v="Y"/>
    <n v="124356"/>
    <s v="Amirah Binti Abdul Rahman"/>
    <s v="RM"/>
    <n v="0"/>
    <n v="0"/>
    <n v="0"/>
    <n v="0"/>
    <n v="0"/>
    <n v="0"/>
    <n v="0"/>
  </r>
  <r>
    <n v="11386306"/>
    <s v="SOUTH SEAS OFFSHORE SDN BHD"/>
    <n v="100967"/>
    <x v="1396"/>
    <s v="CFS-BB"/>
    <s v="Y"/>
    <n v="94601"/>
    <s v="Leong Khang Loon"/>
    <s v="RM"/>
    <n v="9125562"/>
    <n v="7643412.1500000004"/>
    <n v="0"/>
    <n v="0"/>
    <n v="0"/>
    <n v="7643412.1500000004"/>
    <n v="-1482149.8499999996"/>
  </r>
  <r>
    <n v="22767885"/>
    <s v="OLIO ENERGY SDN. BHD.                   "/>
    <n v="100967"/>
    <x v="1396"/>
    <s v="CFS-BB"/>
    <s v="Y"/>
    <n v="94601"/>
    <s v="Leong Khang Loon"/>
    <s v="RM"/>
    <n v="3000000"/>
    <n v="674805.62"/>
    <n v="0"/>
    <n v="0"/>
    <n v="0"/>
    <n v="674805.62"/>
    <n v="-2325194.38"/>
  </r>
  <r>
    <n v="16445087"/>
    <s v="SUPREME POWER PERFORMANCE (M) SDN BHD"/>
    <n v="100892"/>
    <x v="1397"/>
    <s v="CFS-BB"/>
    <s v="N"/>
    <n v="76941"/>
    <s v="Aainal Kamalia Binti Muhamad Said"/>
    <s v="DH"/>
    <n v="0"/>
    <n v="0"/>
    <n v="0"/>
    <n v="0"/>
    <n v="0"/>
    <n v="0"/>
    <m/>
  </r>
  <r>
    <n v="16723472"/>
    <s v="LTB MARKETING SDN BHD"/>
    <n v="100892"/>
    <x v="1397"/>
    <s v="CFS-BB"/>
    <s v="Y"/>
    <n v="76941"/>
    <s v="Aainal Kamalia Binti Muhamad Said"/>
    <s v="DH"/>
    <n v="0"/>
    <n v="0"/>
    <n v="0"/>
    <n v="0"/>
    <n v="0"/>
    <n v="0"/>
    <n v="0"/>
  </r>
  <r>
    <n v="17025509"/>
    <s v="IMPONOTIVE AUTO SDN BHD"/>
    <n v="100892"/>
    <x v="1397"/>
    <s v="CFS-BB"/>
    <s v="N"/>
    <m/>
    <m/>
    <m/>
    <n v="0"/>
    <n v="0"/>
    <n v="0"/>
    <n v="0"/>
    <n v="0"/>
    <n v="0"/>
    <m/>
  </r>
  <r>
    <n v="17615158"/>
    <s v="SUPREME PYRAMID SDN BHD                 "/>
    <n v="100892"/>
    <x v="1397"/>
    <s v="CFS-BB"/>
    <s v="Y"/>
    <n v="87577"/>
    <s v="Lim Wei Xin"/>
    <s v="DH"/>
    <n v="500000"/>
    <n v="0"/>
    <n v="0"/>
    <n v="0"/>
    <n v="0"/>
    <n v="0"/>
    <n v="-500000"/>
  </r>
  <r>
    <n v="17615175"/>
    <s v="KUASA WAJA AUTOMOBILE (M) SDN BHD"/>
    <n v="100892"/>
    <x v="1397"/>
    <s v="CFS-BB"/>
    <s v="Y"/>
    <n v="76941"/>
    <s v="Aainal Kamalia Binti Muhamad Said"/>
    <s v="DH"/>
    <n v="0"/>
    <n v="0"/>
    <n v="0"/>
    <n v="0"/>
    <n v="0"/>
    <n v="0"/>
    <n v="0"/>
  </r>
  <r>
    <n v="18114253"/>
    <s v="LTB POWER PERFORMANCE (M) SDN BHD"/>
    <n v="100892"/>
    <x v="1397"/>
    <s v="CFS-BB"/>
    <s v="Y"/>
    <n v="80361"/>
    <s v="Wee Chia Hwei(Huang Jiahui) Aileen"/>
    <s v="RM"/>
    <n v="0"/>
    <n v="0"/>
    <n v="0"/>
    <n v="0"/>
    <n v="0"/>
    <n v="0"/>
    <n v="0"/>
  </r>
  <r>
    <n v="18562465"/>
    <s v="S.P.A. AUTO GROUP (M) SDN BHD"/>
    <n v="100892"/>
    <x v="1397"/>
    <s v="CFS-BB"/>
    <s v="Y"/>
    <n v="87577"/>
    <s v="Lim Wei Xin"/>
    <s v="DH"/>
    <n v="8130000"/>
    <n v="2840786.8"/>
    <n v="0"/>
    <n v="0"/>
    <n v="0"/>
    <n v="2840786.8"/>
    <n v="-5289213.2"/>
  </r>
  <r>
    <n v="19258277"/>
    <s v="SUPREME POWER MARKETING (M) SDN. BHD."/>
    <n v="100892"/>
    <x v="1397"/>
    <s v="CFS-BB"/>
    <s v="Y"/>
    <n v="76941"/>
    <s v="Aainal Kamalia Binti Muhamad Said"/>
    <s v="DH"/>
    <n v="3950000"/>
    <n v="1927862.42"/>
    <n v="0"/>
    <n v="4000"/>
    <n v="0"/>
    <n v="1931862.42"/>
    <n v="-2018137.58"/>
  </r>
  <r>
    <n v="19503073"/>
    <s v="S.P.A. SUPREME HOLDINGS (M) SDN. BHD."/>
    <n v="100892"/>
    <x v="1397"/>
    <s v="CFS-BB"/>
    <s v="Y"/>
    <n v="76941"/>
    <s v="Aainal Kamalia Binti Muhamad Said"/>
    <s v="DH"/>
    <n v="2000000"/>
    <n v="0"/>
    <n v="0"/>
    <n v="0"/>
    <n v="0"/>
    <n v="0"/>
    <n v="-2000000"/>
  </r>
  <r>
    <n v="21794869"/>
    <s v="LTB AUTO HOLDINGS (M) SDN. BHD."/>
    <n v="100892"/>
    <x v="1397"/>
    <s v="CFS-BB"/>
    <s v="Y"/>
    <n v="76941"/>
    <s v="Aainal Kamalia Binti Muhamad Said"/>
    <s v="DH"/>
    <n v="1800000"/>
    <n v="0"/>
    <n v="0"/>
    <n v="0"/>
    <n v="0"/>
    <n v="0"/>
    <n v="-1800000"/>
  </r>
  <r>
    <n v="21880497"/>
    <s v="CRIMSON SUMMIT (M) SDN BHD"/>
    <n v="100892"/>
    <x v="1397"/>
    <s v="CFS-BB"/>
    <s v="N"/>
    <n v="76941"/>
    <s v="Aainal Kamalia Binti Muhamad Said"/>
    <s v="DH"/>
    <n v="0"/>
    <n v="0"/>
    <n v="0"/>
    <n v="0"/>
    <n v="0"/>
    <n v="0"/>
    <m/>
  </r>
  <r>
    <n v="23208176"/>
    <s v="PH PERFORMANCE (M) SDN BHD"/>
    <n v="100892"/>
    <x v="1397"/>
    <s v="CFS-BB"/>
    <s v="N"/>
    <n v="76941"/>
    <s v="Aainal Kamalia Binti Muhamad Said"/>
    <s v="DH"/>
    <n v="0"/>
    <n v="0"/>
    <n v="0"/>
    <n v="0"/>
    <n v="0"/>
    <n v="0"/>
    <m/>
  </r>
  <r>
    <n v="7767750"/>
    <s v="S.P.C CONSTRUCTION SDN BHD"/>
    <n v="101809"/>
    <x v="1398"/>
    <s v="CFS-BB"/>
    <s v="Y"/>
    <n v="88640"/>
    <s v="Nur Hasiah Binti Busman"/>
    <s v="BDM"/>
    <n v="2764607.59"/>
    <n v="0"/>
    <n v="1009738.41"/>
    <n v="0"/>
    <n v="1750000"/>
    <n v="2759738.41"/>
    <n v="-4869.179999999702"/>
  </r>
  <r>
    <n v="14937961"/>
    <s v="LTH ENTERPRISE SDN BHD                  "/>
    <n v="101809"/>
    <x v="1398"/>
    <s v="CFS-BB"/>
    <s v="N"/>
    <m/>
    <m/>
    <m/>
    <n v="0"/>
    <n v="0"/>
    <n v="0"/>
    <n v="0"/>
    <n v="0"/>
    <n v="0"/>
    <m/>
  </r>
  <r>
    <n v="13211629"/>
    <s v="SPEC BINA DAN STRUKTOR SDN BHD"/>
    <n v="100971"/>
    <x v="1399"/>
    <s v="CFS-BB"/>
    <s v="N"/>
    <m/>
    <m/>
    <m/>
    <n v="0"/>
    <n v="0"/>
    <n v="0"/>
    <n v="0"/>
    <n v="0"/>
    <n v="0"/>
    <m/>
  </r>
  <r>
    <n v="22457227"/>
    <s v="SPEC BINA SDN BHD"/>
    <n v="100971"/>
    <x v="1399"/>
    <s v="CFS-BB"/>
    <s v="Y"/>
    <n v="78024"/>
    <s v="Lam Kok Seong"/>
    <s v="BDM Head"/>
    <n v="500000"/>
    <n v="0"/>
    <n v="0"/>
    <n v="501320.49"/>
    <n v="500000"/>
    <n v="1001320.49"/>
    <n v="501320.49"/>
  </r>
  <r>
    <n v="23727957"/>
    <s v="QUAS MULTIPLE SDN. BHD.                 "/>
    <n v="100971"/>
    <x v="1399"/>
    <s v="CFS-BB"/>
    <s v="Y"/>
    <m/>
    <m/>
    <s v="RM"/>
    <n v="0"/>
    <n v="0"/>
    <n v="500000"/>
    <n v="0"/>
    <n v="0"/>
    <n v="500000"/>
    <n v="500000"/>
  </r>
  <r>
    <n v="21805480"/>
    <s v="IMPIAN KUKUH SDN BHD"/>
    <n v="100970"/>
    <x v="1400"/>
    <s v="CFS-BB"/>
    <s v="Y"/>
    <n v="88906"/>
    <s v="Nadia Binti Ahmad Tarmizi"/>
    <s v="RM"/>
    <n v="1334792.6000000001"/>
    <n v="291700.15000000002"/>
    <n v="273195.07"/>
    <n v="0"/>
    <n v="0"/>
    <n v="564895.22"/>
    <n v="-769897.38000000012"/>
  </r>
  <r>
    <n v="22050513"/>
    <s v="SP POTENSI MEWAH SDN BHD"/>
    <n v="100970"/>
    <x v="1400"/>
    <s v="CFS-BB"/>
    <s v="Y"/>
    <n v="88906"/>
    <s v="Nadia Binti Ahmad Tarmizi"/>
    <s v="RM"/>
    <n v="3900000"/>
    <n v="3257784.0599999996"/>
    <n v="504930.73"/>
    <n v="0"/>
    <n v="0"/>
    <n v="3762714.7899999996"/>
    <n v="-137285.21000000043"/>
  </r>
  <r>
    <n v="23181971"/>
    <s v="BILLIAN TRADERS SDN BHD"/>
    <n v="100970"/>
    <x v="1400"/>
    <s v="CFS-BB"/>
    <s v="N"/>
    <m/>
    <m/>
    <m/>
    <n v="0"/>
    <n v="0"/>
    <n v="0"/>
    <n v="0"/>
    <n v="0"/>
    <n v="0"/>
    <m/>
  </r>
  <r>
    <n v="24410743"/>
    <s v="SP NORTHERN SUPPLY SDN BHD"/>
    <n v="100970"/>
    <x v="1400"/>
    <s v="CFS-BB"/>
    <s v="Y"/>
    <n v="88906"/>
    <s v="Nadia Binti Ahmad Tarmizi"/>
    <s v="RM"/>
    <n v="3339854.81"/>
    <n v="2065500.52"/>
    <n v="999903.21"/>
    <n v="0"/>
    <n v="0"/>
    <n v="3065403.73"/>
    <n v="-274451.08000000007"/>
  </r>
  <r>
    <n v="5143254"/>
    <s v="SQA CORPORATION SDN. BHD."/>
    <n v="100972"/>
    <x v="1401"/>
    <s v="CFS-BB"/>
    <s v="Y"/>
    <n v="139866"/>
    <s v="Liew Sze Pei"/>
    <s v="BDM"/>
    <n v="1453495.16"/>
    <n v="235664.76"/>
    <n v="1169788.45"/>
    <n v="0"/>
    <n v="0"/>
    <n v="1405453.21"/>
    <n v="-48041.949999999953"/>
  </r>
  <r>
    <n v="7004456"/>
    <s v="SQA BUILDERS SDN. BHD."/>
    <n v="100972"/>
    <x v="1401"/>
    <s v="CFS-BB"/>
    <s v="Y"/>
    <n v="139866"/>
    <s v="Liew Sze Pei"/>
    <s v="BDM"/>
    <n v="13800000"/>
    <n v="152607.97"/>
    <n v="0"/>
    <n v="1000000"/>
    <n v="13300000"/>
    <n v="14452607.970000001"/>
    <n v="652607.97000000067"/>
  </r>
  <r>
    <n v="20066359"/>
    <s v="SRI BINARAYA SDN. BHD."/>
    <n v="101810"/>
    <x v="1402"/>
    <s v="CFS-BB"/>
    <s v="Y"/>
    <n v="136923"/>
    <s v="Lee Tien-Ern Lexter"/>
    <s v="RM"/>
    <n v="17000000"/>
    <n v="0"/>
    <n v="0"/>
    <n v="250000"/>
    <n v="17000000"/>
    <n v="17250000"/>
    <n v="250000"/>
  </r>
  <r>
    <n v="10181438"/>
    <s v="SBR DEVELOPMENT SDN BHD FKA SBR RENOVATI"/>
    <n v="101810"/>
    <x v="1402"/>
    <s v="CFS-BB"/>
    <s v="N"/>
    <m/>
    <m/>
    <m/>
    <n v="0"/>
    <n v="0"/>
    <n v="0"/>
    <n v="0"/>
    <n v="0"/>
    <n v="0"/>
    <m/>
  </r>
  <r>
    <n v="23076133"/>
    <s v="VARIASI VILA SDN BHD                    "/>
    <n v="101810"/>
    <x v="1402"/>
    <s v="CFS-BB"/>
    <s v="N"/>
    <m/>
    <m/>
    <m/>
    <n v="0"/>
    <n v="0"/>
    <n v="0"/>
    <n v="0"/>
    <n v="0"/>
    <n v="0"/>
    <m/>
  </r>
  <r>
    <n v="24266206"/>
    <s v="PETROFIQ SDN BHD"/>
    <n v="100976"/>
    <x v="1403"/>
    <s v="CFS-BB"/>
    <s v="Y"/>
    <n v="20558"/>
    <s v="Liau Shui Lee"/>
    <s v="BDM"/>
    <n v="882500"/>
    <n v="0"/>
    <n v="0"/>
    <n v="0"/>
    <n v="882500"/>
    <n v="882500"/>
    <n v="0"/>
  </r>
  <r>
    <n v="24553425"/>
    <s v="SRIBINA RESOURCES SDN BHD               "/>
    <n v="100976"/>
    <x v="1403"/>
    <s v="CFS-BB"/>
    <s v="Y"/>
    <n v="20558"/>
    <s v="Liau Shui Lee"/>
    <s v="BDM"/>
    <n v="11487715.559999999"/>
    <n v="5985276.1100000003"/>
    <n v="5115373.72"/>
    <n v="0"/>
    <n v="0"/>
    <n v="11100649.83"/>
    <n v="-387065.72999999858"/>
  </r>
  <r>
    <n v="26692907"/>
    <s v="LAMITECH INTERNATIONAL SDN BHD"/>
    <n v="100976"/>
    <x v="1403"/>
    <s v="CFS-BB"/>
    <s v="Y"/>
    <n v="20558"/>
    <s v="Liau Shui Lee"/>
    <s v="BDM"/>
    <n v="6205135.2000000002"/>
    <n v="0"/>
    <n v="603423.47"/>
    <n v="0"/>
    <n v="5500000"/>
    <n v="6103423.4699999997"/>
    <n v="-101711.73000000045"/>
  </r>
  <r>
    <n v="8889438"/>
    <s v="SRI DATAI CONSTRUCTION (SARAWAK) SDN BHD"/>
    <n v="101811"/>
    <x v="1404"/>
    <s v="CFS-BB"/>
    <s v="Y"/>
    <n v="88640"/>
    <s v="Nur Hasiah Binti Busman"/>
    <s v="BDM"/>
    <n v="52056439.530000001"/>
    <n v="0"/>
    <n v="6666166.0700000003"/>
    <n v="0"/>
    <n v="49790509.100000001"/>
    <n v="56456675.170000002"/>
    <n v="4400235.6400000006"/>
  </r>
  <r>
    <n v="13075116"/>
    <s v="SRI DATAI MINING SDN BHD"/>
    <n v="101811"/>
    <x v="1404"/>
    <s v="CFS-BB"/>
    <s v="Y"/>
    <n v="88640"/>
    <s v="Nur Hasiah Binti Busman"/>
    <s v="BDM"/>
    <n v="92877884.109999999"/>
    <n v="0"/>
    <n v="26444656.57"/>
    <n v="0"/>
    <n v="69000000"/>
    <n v="95444656.569999993"/>
    <n v="2566772.4599999934"/>
  </r>
  <r>
    <n v="19729198"/>
    <s v="SRI DATAI PROPERTIES (SARAWAK) SDN BHD"/>
    <n v="101811"/>
    <x v="1404"/>
    <s v="CFS-BB"/>
    <s v="Y"/>
    <n v="88640"/>
    <s v="Nur Hasiah Binti Busman"/>
    <s v="BDM"/>
    <n v="31104692.34"/>
    <n v="0"/>
    <n v="15987836.300000001"/>
    <n v="0"/>
    <n v="15000000"/>
    <n v="30987836.300000001"/>
    <n v="-116856.03999999911"/>
  </r>
  <r>
    <n v="18478182"/>
    <s v="JUARA CAHYA SARAWAK SDN BHD"/>
    <n v="101811"/>
    <x v="1404"/>
    <s v="CFS-BB"/>
    <s v="N"/>
    <m/>
    <m/>
    <m/>
    <n v="0"/>
    <n v="0"/>
    <n v="0"/>
    <n v="0"/>
    <n v="0"/>
    <n v="0"/>
    <m/>
  </r>
  <r>
    <n v="14939124"/>
    <s v="MODAL SEMPURNA SDN BHD"/>
    <n v="101811"/>
    <x v="1404"/>
    <s v="CFS-BB"/>
    <s v="N"/>
    <n v="88640"/>
    <s v="Nur Hasiah Binti Busman"/>
    <s v="BDM"/>
    <n v="0"/>
    <n v="0"/>
    <n v="0"/>
    <n v="0"/>
    <n v="0"/>
    <n v="0"/>
    <m/>
  </r>
  <r>
    <n v="13240361"/>
    <s v="WAI LEONG CONSTRUCTION"/>
    <n v="101811"/>
    <x v="1404"/>
    <s v="CFS-BB"/>
    <s v="N"/>
    <m/>
    <m/>
    <m/>
    <n v="0"/>
    <n v="0"/>
    <n v="0"/>
    <n v="0"/>
    <n v="0"/>
    <n v="0"/>
    <m/>
  </r>
  <r>
    <n v="5880435"/>
    <s v="ADA TENAGA SDN BHD"/>
    <n v="100974"/>
    <x v="1405"/>
    <s v="CFS-BB"/>
    <s v="Y"/>
    <n v="122984"/>
    <s v="Ting Heng Chin"/>
    <s v="RM"/>
    <n v="5000000"/>
    <n v="0"/>
    <n v="0"/>
    <n v="0"/>
    <n v="5000000"/>
    <n v="5000000"/>
    <n v="0"/>
  </r>
  <r>
    <n v="7552430"/>
    <s v="SYARIKAT SRI MINYAK TENAGA SDN BHD"/>
    <n v="100974"/>
    <x v="1405"/>
    <s v="CFS-BB"/>
    <s v="Y"/>
    <n v="122984"/>
    <s v="Ting Heng Chin"/>
    <s v="RM"/>
    <n v="11041392.219999999"/>
    <n v="512668.25"/>
    <n v="5727594.8200000003"/>
    <n v="0"/>
    <n v="3300000"/>
    <n v="9540263.0700000003"/>
    <n v="-1501129.1499999985"/>
  </r>
  <r>
    <n v="7932456"/>
    <s v="SRI MINYAK (SARAWAK) SDN BHD"/>
    <n v="100974"/>
    <x v="1405"/>
    <s v="CFS-BB"/>
    <s v="Y"/>
    <n v="122984"/>
    <s v="Ting Heng Chin"/>
    <s v="RM"/>
    <n v="400000"/>
    <n v="405657.87"/>
    <n v="0"/>
    <n v="0"/>
    <n v="0"/>
    <n v="405657.87"/>
    <n v="5657.8699999999953"/>
  </r>
  <r>
    <n v="14594468"/>
    <s v="SWAN PETROLEUM SDN BHD"/>
    <n v="100974"/>
    <x v="1405"/>
    <s v="CFS-BB"/>
    <s v="N"/>
    <m/>
    <m/>
    <m/>
    <n v="0"/>
    <n v="0"/>
    <n v="0"/>
    <n v="0"/>
    <n v="0"/>
    <n v="0"/>
    <m/>
  </r>
  <r>
    <n v="15343512"/>
    <s v="GORGEOUS TRADING SDN BHD"/>
    <n v="100974"/>
    <x v="1405"/>
    <s v="CFS-BB"/>
    <s v="Y"/>
    <n v="122984"/>
    <s v="Ting Heng Chin"/>
    <s v="RM"/>
    <n v="3100000"/>
    <n v="0"/>
    <n v="0"/>
    <n v="0"/>
    <n v="100000"/>
    <n v="100000"/>
    <n v="-3000000"/>
  </r>
  <r>
    <n v="17885159"/>
    <s v="SRI MINYAK BINTULU SDN BHD"/>
    <n v="100974"/>
    <x v="1405"/>
    <s v="CFS-BB"/>
    <s v="Y"/>
    <n v="122984"/>
    <s v="Ting Heng Chin"/>
    <s v="RM"/>
    <n v="1500000"/>
    <n v="943273.86"/>
    <n v="0"/>
    <n v="1000000"/>
    <n v="500000"/>
    <n v="2443273.86"/>
    <n v="943273.85999999987"/>
  </r>
  <r>
    <n v="20502231"/>
    <s v="SRI MINYAK GROUP BERHAD"/>
    <n v="100974"/>
    <x v="1405"/>
    <s v="CFS-BB"/>
    <s v="Y"/>
    <n v="122984"/>
    <s v="Ting Heng Chin"/>
    <s v="RM"/>
    <n v="8600000"/>
    <n v="6881428.71"/>
    <n v="0"/>
    <n v="0"/>
    <n v="0"/>
    <n v="6881428.71"/>
    <n v="-1718571.29"/>
  </r>
  <r>
    <n v="24225384"/>
    <s v="SWAN HAULIER SDN BHD"/>
    <n v="100974"/>
    <x v="1405"/>
    <s v="CFS-BB"/>
    <s v="Y"/>
    <n v="122984"/>
    <s v="Ting Heng Chin"/>
    <s v="RM"/>
    <n v="0"/>
    <n v="0"/>
    <n v="1006011.12"/>
    <n v="0"/>
    <n v="0"/>
    <n v="1006011.12"/>
    <n v="1006011.12"/>
  </r>
  <r>
    <n v="15444829"/>
    <s v="SRI MS DEVELOPMENT SDN BHD              "/>
    <n v="100975"/>
    <x v="1406"/>
    <s v="CFS-BB"/>
    <s v="Y"/>
    <n v="74805"/>
    <s v="Fataniah Fatim Binti Mustafa"/>
    <s v="RM"/>
    <n v="0"/>
    <n v="0"/>
    <n v="0"/>
    <n v="0"/>
    <n v="0"/>
    <n v="0"/>
    <n v="0"/>
  </r>
  <r>
    <n v="19931576"/>
    <s v="RODAWIRA OTOMOBIL SDN. BHD."/>
    <n v="100975"/>
    <x v="1406"/>
    <s v="CFS-BB"/>
    <s v="Y"/>
    <m/>
    <m/>
    <m/>
    <n v="0"/>
    <n v="0"/>
    <n v="0"/>
    <n v="15000"/>
    <n v="0"/>
    <n v="15000"/>
    <n v="15000"/>
  </r>
  <r>
    <n v="13414850"/>
    <s v="IVORY BAY SDN BHD                       "/>
    <n v="101812"/>
    <x v="1407"/>
    <s v="CFS-BB"/>
    <s v="Y"/>
    <n v="96908"/>
    <s v="Hastri Binti M Natsir"/>
    <s v="RM"/>
    <n v="4000000"/>
    <n v="2711770.77"/>
    <n v="0"/>
    <n v="0"/>
    <n v="0"/>
    <n v="2711770.77"/>
    <n v="-1288229.23"/>
  </r>
  <r>
    <n v="13516972"/>
    <s v="PERUMAHAN PERMAI SANDAKAN JAYA SDN BHD  "/>
    <n v="101812"/>
    <x v="1407"/>
    <s v="CFS-BB"/>
    <s v="N"/>
    <m/>
    <m/>
    <m/>
    <n v="0"/>
    <n v="0"/>
    <n v="0"/>
    <n v="0"/>
    <n v="0"/>
    <n v="0"/>
    <m/>
  </r>
  <r>
    <n v="15248388"/>
    <s v="INTEGRAL ACRES SDN BHD"/>
    <n v="101812"/>
    <x v="1407"/>
    <s v="CFS-BB"/>
    <s v="N"/>
    <m/>
    <m/>
    <m/>
    <n v="0"/>
    <n v="0"/>
    <n v="0"/>
    <n v="0"/>
    <n v="0"/>
    <n v="0"/>
    <m/>
  </r>
  <r>
    <n v="16976739"/>
    <s v="GROWARISAN SDN BHD"/>
    <n v="101812"/>
    <x v="1407"/>
    <s v="CFS-BB"/>
    <s v="N"/>
    <n v="96908"/>
    <s v="Hastri Binti M Natsir"/>
    <s v="RM"/>
    <n v="0"/>
    <n v="0"/>
    <n v="0"/>
    <n v="0"/>
    <n v="0"/>
    <n v="0"/>
    <m/>
  </r>
  <r>
    <n v="17317929"/>
    <s v="NADI HASIL (M) SDN BHD"/>
    <n v="101812"/>
    <x v="1407"/>
    <s v="CFS-BB"/>
    <s v="Y"/>
    <m/>
    <m/>
    <m/>
    <n v="0"/>
    <n v="0"/>
    <n v="0"/>
    <n v="0"/>
    <n v="0"/>
    <n v="0"/>
    <n v="0"/>
  </r>
  <r>
    <n v="20582384"/>
    <s v="HIMPUNAN PALMA SDN BHD"/>
    <n v="101812"/>
    <x v="1407"/>
    <s v="CFS-BB"/>
    <s v="N"/>
    <n v="96908"/>
    <s v="Hastri Binti M Natsir"/>
    <s v="RM"/>
    <n v="0"/>
    <n v="0"/>
    <n v="0"/>
    <n v="0"/>
    <n v="0"/>
    <n v="0"/>
    <m/>
  </r>
  <r>
    <n v="24595929"/>
    <s v="WOW LAND SDN BHD                        "/>
    <n v="101812"/>
    <x v="1407"/>
    <s v="CFS-BB"/>
    <s v="N"/>
    <m/>
    <m/>
    <m/>
    <n v="0"/>
    <n v="0"/>
    <n v="0"/>
    <n v="0"/>
    <n v="0"/>
    <n v="0"/>
    <m/>
  </r>
  <r>
    <n v="24755583"/>
    <s v="MAHA GAYABINA SDN. BHD."/>
    <n v="101812"/>
    <x v="1407"/>
    <s v="CFS-BB"/>
    <s v="N"/>
    <m/>
    <m/>
    <m/>
    <n v="0"/>
    <n v="0"/>
    <n v="0"/>
    <n v="0"/>
    <n v="0"/>
    <n v="0"/>
    <m/>
  </r>
  <r>
    <n v="26201298"/>
    <s v="MENGGATAL NORTH DEVELOPMENT SDN BHD     "/>
    <n v="101812"/>
    <x v="1407"/>
    <s v="CFS-BB"/>
    <s v="N"/>
    <m/>
    <m/>
    <m/>
    <n v="0"/>
    <n v="0"/>
    <n v="0"/>
    <n v="0"/>
    <n v="0"/>
    <n v="0"/>
    <m/>
  </r>
  <r>
    <n v="14470415"/>
    <s v="SRI PERI SDN BHD"/>
    <n v="101812"/>
    <x v="1407"/>
    <s v="CFS-BB"/>
    <s v="Y"/>
    <n v="96908"/>
    <s v="Hastri Binti M Natsir"/>
    <s v="RM"/>
    <n v="12000000"/>
    <n v="9986310.5500000007"/>
    <n v="5021839.0199999996"/>
    <n v="0"/>
    <n v="0"/>
    <n v="15008149.57"/>
    <n v="3008149.5700000003"/>
  </r>
  <r>
    <n v="21486698"/>
    <s v="VC BUMIJAYA SDN. BHD."/>
    <n v="101812"/>
    <x v="1407"/>
    <s v="CFS-BB"/>
    <s v="N"/>
    <m/>
    <m/>
    <m/>
    <n v="0"/>
    <n v="0"/>
    <n v="0"/>
    <n v="0"/>
    <n v="0"/>
    <n v="0"/>
    <m/>
  </r>
  <r>
    <n v="14492708"/>
    <s v="SRI SUBHAM (M) SDN.BHD."/>
    <n v="101813"/>
    <x v="1408"/>
    <s v="CFS-BB"/>
    <s v="Y"/>
    <n v="133932"/>
    <s v="Chee Siew Wen"/>
    <s v="RM"/>
    <n v="2666000"/>
    <n v="0"/>
    <n v="500000"/>
    <n v="0"/>
    <n v="1999000"/>
    <n v="2499000"/>
    <n v="-167000"/>
  </r>
  <r>
    <n v="27223496"/>
    <s v="SRI SUBHAM GLOBAL INDUSTRY (M) SDN BHD  "/>
    <n v="101813"/>
    <x v="1408"/>
    <s v="CFS-BB"/>
    <s v="N"/>
    <n v="133932"/>
    <s v="Chee Siew Wen"/>
    <s v="RM"/>
    <n v="0"/>
    <n v="0"/>
    <n v="0"/>
    <n v="0"/>
    <n v="0"/>
    <n v="0"/>
    <m/>
  </r>
  <r>
    <n v="16934498"/>
    <s v="SS INNOVATIONS SDN BHD"/>
    <n v="101814"/>
    <x v="1409"/>
    <s v="CFS-BB"/>
    <s v="Y"/>
    <n v="99910"/>
    <s v="Loo Kit Loong"/>
    <s v="DH"/>
    <n v="300000"/>
    <n v="157870.57"/>
    <n v="0"/>
    <n v="0"/>
    <n v="0"/>
    <n v="157870.57"/>
    <n v="-142129.43"/>
  </r>
  <r>
    <n v="22116490"/>
    <s v="STEEL HAWK ENGINEERING SDN BHD"/>
    <n v="101814"/>
    <x v="1409"/>
    <s v="CFS-BB"/>
    <s v="Y"/>
    <m/>
    <m/>
    <s v="RM"/>
    <n v="0"/>
    <n v="0"/>
    <n v="0"/>
    <n v="0"/>
    <n v="0"/>
    <n v="0"/>
    <n v="0"/>
  </r>
  <r>
    <n v="13174254"/>
    <s v="DRAGON SAIL SDN BHD"/>
    <n v="100977"/>
    <x v="1410"/>
    <s v="CFS-BB"/>
    <s v="Y"/>
    <n v="97392"/>
    <s v="Ling Bei Xi"/>
    <s v="RM"/>
    <n v="1440750"/>
    <n v="1060195.07"/>
    <n v="0"/>
    <n v="160000"/>
    <n v="0"/>
    <n v="1220195.07"/>
    <n v="-220554.92999999993"/>
  </r>
  <r>
    <n v="20746325"/>
    <s v="SS SUPERSAVE DEPARTMENTAL STORES SDN BHD"/>
    <n v="100977"/>
    <x v="1410"/>
    <s v="CFS-BB"/>
    <s v="Y"/>
    <n v="97392"/>
    <s v="Ling Bei Xi"/>
    <s v="RM"/>
    <n v="2881500"/>
    <n v="2118670.3600000003"/>
    <n v="0"/>
    <n v="0"/>
    <n v="0"/>
    <n v="2118670.3600000003"/>
    <n v="-762829.63999999966"/>
  </r>
  <r>
    <n v="24886574"/>
    <s v="SS SUPERSAVE (SABAH) SDN BHD"/>
    <n v="100977"/>
    <x v="1410"/>
    <s v="CFS-BB"/>
    <s v="Y"/>
    <m/>
    <m/>
    <s v="RM"/>
    <n v="1000000"/>
    <n v="0"/>
    <n v="0"/>
    <n v="0"/>
    <n v="0"/>
    <n v="0"/>
    <n v="-1000000"/>
  </r>
  <r>
    <n v="5176048"/>
    <s v="STELMO (M) SDN BHD"/>
    <n v="100979"/>
    <x v="1411"/>
    <s v="CFS-BB"/>
    <s v="Y"/>
    <n v="137175"/>
    <s v="Brian Cheng Wai Nynn"/>
    <s v="RM"/>
    <n v="1242000"/>
    <n v="1174610.6800000002"/>
    <n v="0"/>
    <n v="0"/>
    <n v="0"/>
    <n v="1174610.6800000002"/>
    <n v="-67389.319999999832"/>
  </r>
  <r>
    <n v="16672614"/>
    <s v="KOPERASI SERBAGUNA ANAK-ANAK SELANGOR BE"/>
    <n v="100979"/>
    <x v="1411"/>
    <s v="CFS-BB"/>
    <s v="Y"/>
    <n v="136923"/>
    <s v="Lee Tien-Ern Lexter"/>
    <s v="RM"/>
    <n v="5225687"/>
    <n v="3877535.0700000003"/>
    <n v="0"/>
    <n v="0"/>
    <n v="0"/>
    <n v="3877535.0700000003"/>
    <n v="-1348151.9299999997"/>
  </r>
  <r>
    <n v="21058042"/>
    <s v="SSU EDUCATION MANAGEMENT SERVICE SDN BHD"/>
    <n v="100979"/>
    <x v="1411"/>
    <s v="CFS-BB"/>
    <s v="Y"/>
    <n v="137175"/>
    <s v="Brian Cheng Wai Nynn"/>
    <s v="RM"/>
    <n v="3344970"/>
    <n v="3026592.7299999995"/>
    <n v="0"/>
    <n v="0"/>
    <n v="0"/>
    <n v="3026592.7299999995"/>
    <n v="-318377.27000000048"/>
  </r>
  <r>
    <n v="24682291"/>
    <s v="ZETCOM LAND SDN BHD"/>
    <n v="100979"/>
    <x v="1411"/>
    <s v="CFS-BB"/>
    <s v="N"/>
    <m/>
    <m/>
    <m/>
    <n v="0"/>
    <n v="0"/>
    <n v="0"/>
    <n v="0"/>
    <n v="0"/>
    <n v="0"/>
    <m/>
  </r>
  <r>
    <n v="6741619"/>
    <s v="STC TYRES (MALAYSIA) SDN BHD"/>
    <n v="100981"/>
    <x v="1412"/>
    <s v="CFS-BB"/>
    <s v="Y"/>
    <n v="137929"/>
    <s v="Hoo Soon Ming"/>
    <s v="RM"/>
    <n v="10000000"/>
    <n v="2789119.83"/>
    <n v="0"/>
    <n v="0"/>
    <n v="0"/>
    <n v="2789119.83"/>
    <n v="-7210880.1699999999"/>
  </r>
  <r>
    <n v="6986799"/>
    <s v="STC TYRE MART SDN BHD"/>
    <n v="100981"/>
    <x v="1412"/>
    <s v="CFS-BB"/>
    <s v="Y"/>
    <n v="137929"/>
    <s v="Hoo Soon Ming"/>
    <s v="RM"/>
    <n v="10800000"/>
    <n v="0"/>
    <n v="0"/>
    <n v="300000"/>
    <n v="10800000"/>
    <n v="11100000"/>
    <n v="300000"/>
  </r>
  <r>
    <n v="15463971"/>
    <s v="SR INDUSTRIES (M) SDN BHD"/>
    <n v="100981"/>
    <x v="1412"/>
    <s v="CFS-BB"/>
    <s v="Y"/>
    <n v="137929"/>
    <s v="Hoo Soon Ming"/>
    <s v="RM"/>
    <n v="20150821"/>
    <n v="17083657.460000001"/>
    <n v="0"/>
    <n v="0"/>
    <n v="0"/>
    <n v="17083657.460000001"/>
    <n v="-3067163.5399999991"/>
  </r>
  <r>
    <n v="6386589"/>
    <s v="STAR LEISURE SDN BHD                    "/>
    <n v="101815"/>
    <x v="1413"/>
    <s v="CFS-BB"/>
    <s v="Y"/>
    <m/>
    <m/>
    <m/>
    <n v="0"/>
    <n v="0"/>
    <n v="0"/>
    <n v="0"/>
    <n v="0"/>
    <n v="0"/>
    <n v="0"/>
  </r>
  <r>
    <n v="20129159"/>
    <s v="SUPREME METRO DEVELOPMENT SDN BHD"/>
    <n v="101815"/>
    <x v="1413"/>
    <s v="CFS-BB"/>
    <s v="N"/>
    <m/>
    <m/>
    <m/>
    <n v="0"/>
    <n v="0"/>
    <n v="0"/>
    <n v="0"/>
    <n v="0"/>
    <n v="0"/>
    <m/>
  </r>
  <r>
    <n v="23399759"/>
    <s v="STAR TECH ALLIANCE SDN BHD"/>
    <n v="101816"/>
    <x v="1414"/>
    <s v="CFS-BB"/>
    <s v="Y"/>
    <n v="95485"/>
    <s v="Jason Jasmy Khong"/>
    <s v="RM"/>
    <n v="2007449.28"/>
    <n v="0"/>
    <n v="504966.19"/>
    <n v="0"/>
    <n v="1500000"/>
    <n v="2004966.19"/>
    <n v="-2483.0900000000838"/>
  </r>
  <r>
    <n v="21013560"/>
    <s v="STAR EAST ALLIANCE SDN BHD"/>
    <n v="101816"/>
    <x v="1414"/>
    <s v="CFS-BB"/>
    <s v="N"/>
    <m/>
    <m/>
    <m/>
    <n v="0"/>
    <n v="0"/>
    <n v="0"/>
    <n v="0"/>
    <n v="0"/>
    <n v="0"/>
    <m/>
  </r>
  <r>
    <n v="3953948"/>
    <s v="MOU GUAN FARM SDN.BHD.                  "/>
    <n v="100982"/>
    <x v="1415"/>
    <s v="CFS-BB"/>
    <s v="N"/>
    <n v="129413"/>
    <s v="Ng Khay Xiong"/>
    <s v="RM"/>
    <n v="0"/>
    <n v="0"/>
    <n v="0"/>
    <n v="0"/>
    <n v="0"/>
    <n v="0"/>
    <m/>
  </r>
  <r>
    <n v="12232616"/>
    <s v="SHIKI NO HANA SDN BHD"/>
    <n v="100982"/>
    <x v="1415"/>
    <s v="CFS-BB"/>
    <s v="N"/>
    <m/>
    <m/>
    <m/>
    <n v="0"/>
    <n v="0"/>
    <n v="0"/>
    <n v="0"/>
    <n v="0"/>
    <n v="0"/>
    <m/>
  </r>
  <r>
    <n v="19426143"/>
    <s v="STEADY SETUP SDN.BHD."/>
    <n v="100982"/>
    <x v="1415"/>
    <s v="CFS-BB"/>
    <s v="Y"/>
    <n v="129413"/>
    <s v="Ng Khay Xiong"/>
    <s v="RM"/>
    <n v="13038617.76"/>
    <n v="645138.91"/>
    <n v="8025745.1799999997"/>
    <n v="0"/>
    <n v="0"/>
    <n v="8670884.0899999999"/>
    <n v="-4367733.67"/>
  </r>
  <r>
    <n v="19588606"/>
    <s v="AGRO SUPPORT SDN BHD"/>
    <n v="100982"/>
    <x v="1415"/>
    <s v="CFS-BB"/>
    <s v="N"/>
    <n v="129413"/>
    <s v="Ng Khay Xiong"/>
    <s v="RM"/>
    <n v="0"/>
    <n v="0"/>
    <n v="0"/>
    <n v="0"/>
    <n v="0"/>
    <n v="0"/>
    <m/>
  </r>
  <r>
    <n v="20918658"/>
    <s v="FONG YEE PRINTERS SDN BHD"/>
    <n v="100982"/>
    <x v="1415"/>
    <s v="CFS-BB"/>
    <s v="Y"/>
    <n v="11111"/>
    <s v="Tan Lay Wah"/>
    <s v="DH"/>
    <n v="11600000"/>
    <n v="2041896.56"/>
    <n v="0"/>
    <n v="0"/>
    <n v="6925000"/>
    <n v="8966896.5600000005"/>
    <n v="-2633103.4399999995"/>
  </r>
  <r>
    <n v="4090244"/>
    <s v="STEELON (MALAYSIA) SDN BHD"/>
    <n v="101817"/>
    <x v="1416"/>
    <s v="CFS-BB"/>
    <s v="Y"/>
    <n v="96964"/>
    <s v="Yusrinah Yahadi"/>
    <s v="RM"/>
    <n v="2154715.33"/>
    <n v="0"/>
    <n v="0"/>
    <n v="653143.56999999995"/>
    <n v="1500000"/>
    <n v="2153143.5699999998"/>
    <n v="-1571.7600000002421"/>
  </r>
  <r>
    <n v="13975657"/>
    <s v="BONUS SURIA SDN BHD"/>
    <n v="101817"/>
    <x v="1416"/>
    <s v="CFS-BB"/>
    <s v="N"/>
    <m/>
    <m/>
    <s v="RM"/>
    <n v="0"/>
    <n v="0"/>
    <n v="0"/>
    <n v="0"/>
    <n v="0"/>
    <n v="0"/>
    <m/>
  </r>
  <r>
    <n v="9276485"/>
    <s v="STELLAR CHALLENGE SDN BHD"/>
    <n v="101818"/>
    <x v="1417"/>
    <s v="CFS-BB"/>
    <s v="N"/>
    <m/>
    <m/>
    <m/>
    <n v="0"/>
    <n v="0"/>
    <n v="0"/>
    <n v="0"/>
    <n v="0"/>
    <n v="0"/>
    <m/>
  </r>
  <r>
    <n v="19631799"/>
    <s v="UPTOWN INVENTION SDN BHD"/>
    <n v="101818"/>
    <x v="1417"/>
    <s v="CFS-BB"/>
    <s v="N"/>
    <m/>
    <m/>
    <m/>
    <n v="0"/>
    <n v="0"/>
    <n v="0"/>
    <n v="0"/>
    <n v="0"/>
    <n v="0"/>
    <m/>
  </r>
  <r>
    <n v="9671850"/>
    <s v="STESEN SERVIS STHAMIN                   "/>
    <n v="100983"/>
    <x v="1418"/>
    <s v="CFS-BB"/>
    <s v="Y"/>
    <n v="88665"/>
    <s v="Chan Len Cher"/>
    <s v="RM"/>
    <n v="0"/>
    <n v="0"/>
    <n v="380264.97"/>
    <n v="151057.16"/>
    <n v="0"/>
    <n v="531322.13"/>
    <n v="531322.13"/>
  </r>
  <r>
    <n v="12024489"/>
    <s v="STESEN MINYAK STHAMIN JAYA              "/>
    <n v="100983"/>
    <x v="1418"/>
    <s v="CFS-BB"/>
    <s v="Y"/>
    <n v="88665"/>
    <s v="Chan Len Cher"/>
    <s v="RM"/>
    <n v="121169.90000000001"/>
    <n v="0"/>
    <n v="0"/>
    <n v="365964.12"/>
    <n v="0"/>
    <n v="365964.12"/>
    <n v="244794.21999999997"/>
  </r>
  <r>
    <n v="18139540"/>
    <s v="STHAMIN GAS                             "/>
    <n v="100983"/>
    <x v="1418"/>
    <s v="CFS-BB"/>
    <s v="Y"/>
    <n v="88665"/>
    <s v="Chan Len Cher"/>
    <s v="RM"/>
    <n v="1540000"/>
    <n v="497091.57"/>
    <n v="0"/>
    <n v="310000"/>
    <n v="1000000"/>
    <n v="1807091.57"/>
    <n v="267091.57000000007"/>
  </r>
  <r>
    <n v="18470432"/>
    <s v="STHAMIN ELECTRICAL &amp; FURNITURE SDN BHD"/>
    <n v="100983"/>
    <x v="1418"/>
    <s v="CFS-BB"/>
    <s v="Y"/>
    <n v="88665"/>
    <s v="Chan Len Cher"/>
    <s v="RM"/>
    <n v="1082494.7"/>
    <n v="600137.98"/>
    <n v="303663.15000000002"/>
    <n v="0"/>
    <n v="0"/>
    <n v="903801.13"/>
    <n v="-178693.56999999995"/>
  </r>
  <r>
    <n v="20413029"/>
    <s v="RESTORAN STHAMIN LEE SDN BHD"/>
    <n v="100983"/>
    <x v="1418"/>
    <s v="CFS-BB"/>
    <s v="Y"/>
    <n v="88665"/>
    <s v="Chan Len Cher"/>
    <s v="RM"/>
    <n v="3298000"/>
    <n v="3012093.86"/>
    <n v="0"/>
    <n v="0"/>
    <n v="100000"/>
    <n v="3112093.86"/>
    <n v="-185906.14000000013"/>
  </r>
  <r>
    <n v="21684634"/>
    <s v="STESEN MINYAK RAMLI SDN BHD"/>
    <n v="100983"/>
    <x v="1418"/>
    <s v="CFS-BB"/>
    <s v="Y"/>
    <n v="88665"/>
    <s v="Chan Len Cher"/>
    <s v="RM"/>
    <n v="0"/>
    <n v="0"/>
    <n v="0"/>
    <n v="225000"/>
    <n v="0"/>
    <n v="225000"/>
    <n v="225000"/>
  </r>
  <r>
    <n v="22577329"/>
    <s v="STESEN MINYAK SYAFIQ CHUNG SDN BHD"/>
    <n v="100983"/>
    <x v="1418"/>
    <s v="CFS-BB"/>
    <s v="Y"/>
    <n v="88665"/>
    <s v="Chan Len Cher"/>
    <s v="RM"/>
    <n v="3350000"/>
    <n v="2704469.1300000004"/>
    <n v="0"/>
    <n v="0"/>
    <n v="0"/>
    <n v="2704469.1300000004"/>
    <n v="-645530.86999999965"/>
  </r>
  <r>
    <n v="14524543"/>
    <s v="PENGANGKUTAN HING HENG LEE SDN BHD"/>
    <n v="100980"/>
    <x v="1419"/>
    <s v="CFS-BB"/>
    <s v="Y"/>
    <n v="86691"/>
    <s v="Siti Hanisah Binti Mat Puad"/>
    <s v="BDM"/>
    <n v="0"/>
    <n v="0"/>
    <n v="0"/>
    <n v="0"/>
    <n v="0"/>
    <n v="0"/>
    <n v="0"/>
  </r>
  <r>
    <n v="18034863"/>
    <s v="XJF RUBBER SDN BHD"/>
    <n v="100980"/>
    <x v="1419"/>
    <s v="CFS-BB"/>
    <s v="N"/>
    <m/>
    <m/>
    <m/>
    <n v="0"/>
    <n v="0"/>
    <n v="0"/>
    <n v="0"/>
    <n v="0"/>
    <n v="0"/>
    <m/>
  </r>
  <r>
    <n v="20256613"/>
    <s v="SERN LEE FIBRE SDN BHD"/>
    <n v="100980"/>
    <x v="1419"/>
    <s v="CFS-BB"/>
    <s v="Y"/>
    <n v="86691"/>
    <s v="Siti Hanisah Binti Mat Puad"/>
    <s v="BDM"/>
    <n v="0"/>
    <n v="0"/>
    <n v="0"/>
    <n v="6250"/>
    <n v="0"/>
    <n v="6250"/>
    <n v="6250"/>
  </r>
  <r>
    <n v="20938810"/>
    <s v="ST SOLVENT SDN BHD"/>
    <n v="100980"/>
    <x v="1419"/>
    <s v="CFS-BB"/>
    <s v="Y"/>
    <n v="86691"/>
    <s v="Siti Hanisah Binti Mat Puad"/>
    <s v="BDM"/>
    <n v="7125000"/>
    <n v="2696922.83"/>
    <n v="0"/>
    <n v="0"/>
    <n v="0"/>
    <n v="2696922.83"/>
    <n v="-4428077.17"/>
  </r>
  <r>
    <n v="21767444"/>
    <s v="SRI SENGGORA KILANG KELAPA SAWIT SDN BHD"/>
    <n v="100980"/>
    <x v="1419"/>
    <s v="CFS-BB"/>
    <s v="Y"/>
    <n v="86691"/>
    <s v="Siti Hanisah Binti Mat Puad"/>
    <s v="BDM"/>
    <n v="18000000"/>
    <n v="0"/>
    <n v="0"/>
    <n v="0"/>
    <n v="18000000"/>
    <n v="18000000"/>
    <n v="0"/>
  </r>
  <r>
    <n v="13308264"/>
    <s v="ST POLYMER INDUSTRIES (M) SDN BHD"/>
    <n v="101819"/>
    <x v="1420"/>
    <s v="CFS-BB"/>
    <s v="Y"/>
    <n v="138765"/>
    <s v="Lim Zi Yao"/>
    <s v="RM"/>
    <n v="3900000"/>
    <n v="0"/>
    <n v="0"/>
    <n v="1002267.55"/>
    <n v="3900000"/>
    <n v="4902267.55"/>
    <n v="1002267.5499999998"/>
  </r>
  <r>
    <n v="20724111"/>
    <s v="SE POLYMER (M) SDN BHD"/>
    <n v="101819"/>
    <x v="1420"/>
    <s v="CFS-BB"/>
    <s v="N"/>
    <n v="138765"/>
    <s v="Lim Zi Yao"/>
    <s v="RM"/>
    <n v="0"/>
    <n v="0"/>
    <n v="0"/>
    <n v="0"/>
    <n v="0"/>
    <n v="0"/>
    <m/>
  </r>
  <r>
    <n v="16333861"/>
    <s v="STS MANPOWER SOLUTIONS SDN BHD"/>
    <n v="100986"/>
    <x v="1421"/>
    <s v="CFS-BB"/>
    <s v="Y"/>
    <n v="133907"/>
    <s v="See Tho Mei Cheam"/>
    <s v="RM"/>
    <n v="1380000"/>
    <n v="1277023.96"/>
    <n v="0"/>
    <n v="0"/>
    <n v="0"/>
    <n v="1277023.96"/>
    <n v="-102976.04000000004"/>
  </r>
  <r>
    <n v="17459798"/>
    <s v="SPACE ACE DYNASTY SDN. BHD."/>
    <n v="100986"/>
    <x v="1421"/>
    <s v="CFS-BB"/>
    <s v="Y"/>
    <n v="133907"/>
    <s v="See Tho Mei Cheam"/>
    <s v="RM"/>
    <n v="4414194.9700000007"/>
    <n v="2660652.71"/>
    <n v="0"/>
    <n v="0"/>
    <n v="0"/>
    <n v="2660652.71"/>
    <n v="-1753542.2600000007"/>
  </r>
  <r>
    <n v="18874845"/>
    <s v="STS INTISARI SDN BHD"/>
    <n v="100986"/>
    <x v="1421"/>
    <s v="CFS-BB"/>
    <s v="Y"/>
    <n v="133907"/>
    <s v="See Tho Mei Cheam"/>
    <s v="RM"/>
    <n v="4838440"/>
    <n v="3123620.19"/>
    <n v="0"/>
    <n v="137916.75"/>
    <n v="0"/>
    <n v="3261536.94"/>
    <n v="-1576903.06"/>
  </r>
  <r>
    <n v="19838051"/>
    <s v="STS LAGENDA SDN. BHD."/>
    <n v="100986"/>
    <x v="1421"/>
    <s v="CFS-BB"/>
    <s v="Y"/>
    <n v="133907"/>
    <s v="See Tho Mei Cheam"/>
    <s v="RM"/>
    <n v="7092308.3200000003"/>
    <n v="5505112.5"/>
    <n v="1009325.55"/>
    <n v="0"/>
    <n v="0"/>
    <n v="6514438.0499999998"/>
    <n v="-577870.27000000048"/>
  </r>
  <r>
    <n v="20160833"/>
    <s v="ALBARAKAH CLEANING SERVICES SDN.BHD.(FKA STS ALBARAKAH SDN.BHD.)"/>
    <n v="100986"/>
    <x v="1421"/>
    <s v="CFS-BB"/>
    <s v="Y"/>
    <n v="133907"/>
    <s v="See Tho Mei Cheam"/>
    <s v="RM"/>
    <n v="1500000"/>
    <n v="1462920.58"/>
    <n v="0"/>
    <n v="500000"/>
    <n v="0"/>
    <n v="1962920.58"/>
    <n v="462920.58000000007"/>
  </r>
  <r>
    <n v="20338891"/>
    <s v="NEW HUP LEE COACH MANUFACTURING SDN BHD"/>
    <n v="100986"/>
    <x v="1421"/>
    <s v="CFS-BB"/>
    <s v="Y"/>
    <n v="133907"/>
    <s v="See Tho Mei Cheam"/>
    <s v="RM"/>
    <n v="3005894.46"/>
    <n v="863204.85"/>
    <n v="2003929.64"/>
    <n v="0"/>
    <n v="0"/>
    <n v="2867134.4899999998"/>
    <n v="-138759.9700000002"/>
  </r>
  <r>
    <n v="24578244"/>
    <s v="WASMETRO DEVELOPMENT SDN BHD            "/>
    <n v="100986"/>
    <x v="1421"/>
    <s v="CFS-BB"/>
    <s v="N"/>
    <m/>
    <m/>
    <m/>
    <n v="0"/>
    <n v="0"/>
    <n v="0"/>
    <n v="0"/>
    <n v="0"/>
    <n v="0"/>
    <m/>
  </r>
  <r>
    <n v="25063445"/>
    <s v="SONGS TRINITY SOLUTIONS SDN BHD"/>
    <n v="100986"/>
    <x v="1421"/>
    <s v="CFS-BB"/>
    <s v="Y"/>
    <n v="133907"/>
    <s v="See Tho Mei Cheam"/>
    <s v="RM"/>
    <n v="6079495.1799999997"/>
    <n v="0"/>
    <n v="6052996.79"/>
    <n v="0"/>
    <n v="0"/>
    <n v="6052996.79"/>
    <n v="-26498.389999999665"/>
  </r>
  <r>
    <n v="16317471"/>
    <s v="HERBAL FAME SDN BHD                     "/>
    <n v="100987"/>
    <x v="1422"/>
    <s v="CFS-BB"/>
    <s v="Y"/>
    <m/>
    <m/>
    <s v="RM"/>
    <n v="0"/>
    <n v="0"/>
    <n v="53737.49"/>
    <n v="0"/>
    <n v="0"/>
    <n v="53737.49"/>
    <n v="53737.49"/>
  </r>
  <r>
    <n v="19772675"/>
    <s v="SUARA MEDIA ADVERTISING                 "/>
    <n v="100987"/>
    <x v="1422"/>
    <s v="CFS-BB"/>
    <s v="Y"/>
    <n v="11111"/>
    <s v="Tan Lay Wah"/>
    <s v="DH"/>
    <n v="50000"/>
    <n v="0"/>
    <n v="0"/>
    <n v="0"/>
    <n v="50000"/>
    <n v="50000"/>
    <n v="0"/>
  </r>
  <r>
    <n v="16947412"/>
    <s v="SUASANA CEMERLANG DEVELOPMENT SDN. BHD."/>
    <n v="101820"/>
    <x v="1423"/>
    <s v="CFS-BB"/>
    <s v="Y"/>
    <n v="123900"/>
    <s v="Heng Chai Ling"/>
    <s v="BDM"/>
    <n v="2273000"/>
    <n v="0"/>
    <n v="0"/>
    <n v="0"/>
    <n v="773000"/>
    <n v="773000"/>
    <n v="-1500000"/>
  </r>
  <r>
    <n v="1536335"/>
    <s v="ZAFAS SENDIRIAN BERHAD"/>
    <n v="101820"/>
    <x v="1423"/>
    <s v="CFS-BB"/>
    <s v="N"/>
    <n v="128374"/>
    <s v="Ho Sie Cheng"/>
    <s v="RM"/>
    <n v="0"/>
    <n v="0"/>
    <n v="0"/>
    <n v="0"/>
    <n v="0"/>
    <n v="0"/>
    <m/>
  </r>
  <r>
    <n v="1433975"/>
    <s v="SUBURBAN PROPERTIES SDN BHD"/>
    <n v="100988"/>
    <x v="1424"/>
    <s v="CFS-BB"/>
    <s v="Y"/>
    <n v="86396"/>
    <s v="Gan Siew Lian"/>
    <s v="RM"/>
    <n v="10012568.309999999"/>
    <n v="0"/>
    <n v="0"/>
    <n v="5008378.88"/>
    <n v="0"/>
    <n v="5008378.88"/>
    <n v="-5004189.4299999988"/>
  </r>
  <r>
    <n v="2714365"/>
    <s v="SEGAMAT SENG HUAT SDN BHD               "/>
    <n v="100988"/>
    <x v="1424"/>
    <s v="CFS-BB"/>
    <s v="N"/>
    <m/>
    <m/>
    <m/>
    <n v="0"/>
    <n v="0"/>
    <n v="0"/>
    <n v="0"/>
    <n v="0"/>
    <n v="0"/>
    <m/>
  </r>
  <r>
    <n v="10912590"/>
    <s v="DATARAN TENAGA (M) SDN BHD"/>
    <n v="100988"/>
    <x v="1424"/>
    <s v="CFS-BB"/>
    <s v="Y"/>
    <n v="132785"/>
    <s v="Chong Sook Ling"/>
    <s v="RM"/>
    <n v="5005000"/>
    <n v="0"/>
    <n v="0"/>
    <n v="0"/>
    <n v="5005000"/>
    <n v="5005000"/>
    <n v="0"/>
  </r>
  <r>
    <n v="3071834"/>
    <s v="PERKAYUAN SENG LIANG (PAHANG) SDN BHD   "/>
    <n v="100990"/>
    <x v="1425"/>
    <s v="CFS-BB"/>
    <s v="Y"/>
    <n v="86311"/>
    <s v="Zaitun Binti Zanudin"/>
    <s v="RM"/>
    <n v="18681299.579999998"/>
    <n v="2287072.71"/>
    <n v="15304199.75"/>
    <n v="0"/>
    <n v="0"/>
    <n v="17591272.460000001"/>
    <n v="-1090027.1199999973"/>
  </r>
  <r>
    <n v="7561048"/>
    <s v="SEE LEE SAWMILL SDN BHD                 "/>
    <n v="100990"/>
    <x v="1425"/>
    <s v="CFS-BB"/>
    <s v="Y"/>
    <n v="86311"/>
    <s v="Zaitun Binti Zanudin"/>
    <s v="RM"/>
    <n v="291298.53000000003"/>
    <n v="0"/>
    <n v="289199.03000000003"/>
    <n v="903948.22"/>
    <n v="0"/>
    <n v="1193147.25"/>
    <n v="901848.72"/>
  </r>
  <r>
    <n v="18307116"/>
    <s v="SUMMIT CARE SDN BHD"/>
    <n v="100990"/>
    <x v="1425"/>
    <s v="CFS-BB"/>
    <s v="Y"/>
    <n v="86311"/>
    <s v="Zaitun Binti Zanudin"/>
    <s v="RM"/>
    <n v="5500000"/>
    <n v="3765951.78"/>
    <n v="0"/>
    <n v="0"/>
    <n v="0"/>
    <n v="3765951.78"/>
    <n v="-1734048.2200000002"/>
  </r>
  <r>
    <n v="4852216"/>
    <s v="JETAINE CORPORATION SDN BHD"/>
    <n v="100991"/>
    <x v="1426"/>
    <s v="CFS-BB"/>
    <s v="Y"/>
    <n v="99910"/>
    <s v="Loo Kit Loong"/>
    <s v="DH"/>
    <n v="5203998.03"/>
    <n v="0"/>
    <n v="0"/>
    <n v="1502665.36"/>
    <n v="3700000"/>
    <n v="5202665.3600000003"/>
    <n v="-1332.6699999999255"/>
  </r>
  <r>
    <n v="5414622"/>
    <s v="SILVER RIDGE SDN. BHD."/>
    <n v="100991"/>
    <x v="1426"/>
    <s v="CFS-BB"/>
    <s v="Y"/>
    <n v="136655"/>
    <s v="Lee Ji Yin"/>
    <s v="RM"/>
    <n v="1750000"/>
    <n v="0"/>
    <n v="0"/>
    <n v="0"/>
    <n v="1750000"/>
    <n v="1750000"/>
    <n v="0"/>
  </r>
  <r>
    <n v="17948923"/>
    <s v="SUNBREEZE SDN BHD"/>
    <n v="101821"/>
    <x v="1427"/>
    <s v="CFS-BB"/>
    <s v="Y"/>
    <n v="74129"/>
    <s v="Nor Aziah Binti Mansor"/>
    <s v="RM"/>
    <n v="6844812.1600000001"/>
    <n v="1326059.4100000001"/>
    <n v="0"/>
    <n v="2006541.45"/>
    <n v="3900000"/>
    <n v="7232600.8600000003"/>
    <n v="387788.70000000019"/>
  </r>
  <r>
    <n v="24709660"/>
    <s v="BESTACHEM SDN BHD                       "/>
    <n v="101821"/>
    <x v="1427"/>
    <s v="CFS-BB"/>
    <s v="N"/>
    <n v="88906"/>
    <s v="Nadia Binti Ahmad Tarmizi"/>
    <s v="RM"/>
    <n v="0"/>
    <n v="0"/>
    <n v="0"/>
    <n v="0"/>
    <n v="0"/>
    <n v="0"/>
    <m/>
  </r>
  <r>
    <n v="16576328"/>
    <s v="SUN CHUAN (LGK) SDN BHD"/>
    <n v="101822"/>
    <x v="1428"/>
    <s v="CFS-BB"/>
    <s v="Y"/>
    <n v="132063"/>
    <s v="Masniza Binti Mat Daud"/>
    <s v="RM"/>
    <n v="730000"/>
    <n v="0"/>
    <n v="0"/>
    <n v="0"/>
    <n v="730000"/>
    <n v="730000"/>
    <n v="0"/>
  </r>
  <r>
    <n v="25594193"/>
    <s v="SUN CENTRAL MARKETING SDN BHD"/>
    <n v="101822"/>
    <x v="1428"/>
    <s v="CFS-BB"/>
    <s v="N"/>
    <m/>
    <m/>
    <m/>
    <n v="0"/>
    <n v="0"/>
    <n v="0"/>
    <n v="0"/>
    <n v="0"/>
    <n v="0"/>
    <m/>
  </r>
  <r>
    <n v="16230820"/>
    <s v="SUN LAND SDN BHD                        "/>
    <n v="101823"/>
    <x v="1429"/>
    <s v="CFS-BB"/>
    <s v="N"/>
    <m/>
    <m/>
    <m/>
    <n v="0"/>
    <n v="0"/>
    <n v="0"/>
    <n v="0"/>
    <n v="0"/>
    <n v="0"/>
    <m/>
  </r>
  <r>
    <n v="12876181"/>
    <s v="VITAHEALTH MALAYSIA SDN. BHD.           "/>
    <n v="101823"/>
    <x v="1429"/>
    <s v="CFS-BB"/>
    <s v="N"/>
    <m/>
    <m/>
    <m/>
    <n v="0"/>
    <n v="0"/>
    <n v="0"/>
    <n v="0"/>
    <n v="0"/>
    <n v="0"/>
    <m/>
  </r>
  <r>
    <n v="7424091"/>
    <s v="SUNLUN CORPORATION SDN BHD"/>
    <n v="100994"/>
    <x v="1430"/>
    <s v="CFS-BB"/>
    <s v="Y"/>
    <n v="27353"/>
    <s v="Tuan Ak Ajai"/>
    <s v="RM"/>
    <n v="11820000"/>
    <n v="3538752.7099999995"/>
    <n v="0"/>
    <n v="701175.08"/>
    <n v="8270000"/>
    <n v="12509927.789999999"/>
    <n v="689927.78999999911"/>
  </r>
  <r>
    <n v="11752311"/>
    <s v="RIGHTPOWER CORPORATION SDN BHD"/>
    <n v="100994"/>
    <x v="1430"/>
    <s v="CFS-BB"/>
    <s v="Y"/>
    <n v="27353"/>
    <s v="Tuan Ak Ajai"/>
    <s v="RM"/>
    <n v="3300000"/>
    <n v="0"/>
    <n v="0"/>
    <n v="200343.43"/>
    <n v="3300000"/>
    <n v="3500343.43"/>
    <n v="200343.43000000017"/>
  </r>
  <r>
    <n v="18530485"/>
    <s v="MAXSPEED AUTOMART SDN BHD"/>
    <n v="100994"/>
    <x v="1430"/>
    <s v="CFS-BB"/>
    <s v="Y"/>
    <n v="27353"/>
    <s v="Tuan Ak Ajai"/>
    <s v="RM"/>
    <n v="1500000"/>
    <n v="0"/>
    <n v="0"/>
    <n v="150251.38"/>
    <n v="1500000"/>
    <n v="1650251.38"/>
    <n v="150251.37999999989"/>
  </r>
  <r>
    <n v="9319689"/>
    <s v="SUNMAJU SDN. BHD."/>
    <n v="100995"/>
    <x v="1431"/>
    <s v="CFS-BB"/>
    <s v="Y"/>
    <n v="133907"/>
    <s v="See Tho Mei Cheam"/>
    <s v="RM"/>
    <n v="9556479"/>
    <n v="1047939.87"/>
    <n v="0"/>
    <n v="2004768.06"/>
    <n v="8000000"/>
    <n v="11052707.93"/>
    <n v="1496228.9299999997"/>
  </r>
  <r>
    <n v="9568057"/>
    <s v="D &amp; L PETROLEUM TRADING SDN. BHD.       "/>
    <n v="100995"/>
    <x v="1431"/>
    <s v="CFS-BB"/>
    <s v="N"/>
    <m/>
    <m/>
    <m/>
    <n v="0"/>
    <n v="0"/>
    <n v="0"/>
    <n v="0"/>
    <n v="0"/>
    <n v="0"/>
    <m/>
  </r>
  <r>
    <n v="13948999"/>
    <s v="PETRO TEGUH (M) SDN BHD"/>
    <n v="100995"/>
    <x v="1431"/>
    <s v="CFS-BB"/>
    <s v="Y"/>
    <n v="136690"/>
    <s v="TAN PEI YONG"/>
    <s v="RM"/>
    <n v="1500000"/>
    <n v="0"/>
    <n v="0"/>
    <n v="200335.18"/>
    <n v="1500000"/>
    <n v="1700335.18"/>
    <n v="200335.17999999993"/>
  </r>
  <r>
    <n v="15446945"/>
    <s v="ACME YIELD SDN BHD"/>
    <n v="100995"/>
    <x v="1431"/>
    <s v="CFS-BB"/>
    <s v="Y"/>
    <n v="133907"/>
    <s v="See Tho Mei Cheam"/>
    <s v="RM"/>
    <n v="8075000"/>
    <n v="7831835.5999999996"/>
    <n v="0"/>
    <n v="0"/>
    <n v="0"/>
    <n v="7831835.5999999996"/>
    <n v="-243164.40000000037"/>
  </r>
  <r>
    <n v="3257078"/>
    <s v="MUN HING-LEE PETROLEUM PRODUCTS S/B"/>
    <n v="100995"/>
    <x v="1431"/>
    <s v="CFS-BB"/>
    <s v="N"/>
    <m/>
    <m/>
    <m/>
    <n v="0"/>
    <n v="0"/>
    <n v="0"/>
    <n v="0"/>
    <n v="0"/>
    <n v="0"/>
    <m/>
  </r>
  <r>
    <n v="9951938"/>
    <s v="SOON HUP (EM) CONSTRUCTION COMPANY S/B  "/>
    <n v="100996"/>
    <x v="1432"/>
    <s v="CFS-BB"/>
    <s v="N"/>
    <m/>
    <m/>
    <m/>
    <n v="0"/>
    <n v="0"/>
    <n v="0"/>
    <n v="0"/>
    <n v="0"/>
    <n v="0"/>
    <m/>
  </r>
  <r>
    <n v="15352865"/>
    <s v="HUNG HUA SDN BHD                        "/>
    <n v="100996"/>
    <x v="1432"/>
    <s v="CFS-BB"/>
    <s v="N"/>
    <m/>
    <m/>
    <m/>
    <n v="0"/>
    <n v="0"/>
    <n v="0"/>
    <n v="0"/>
    <n v="0"/>
    <n v="0"/>
    <m/>
  </r>
  <r>
    <n v="15502375"/>
    <s v="SUNMOW CONSTRUCTION SDN BHD             "/>
    <n v="100996"/>
    <x v="1432"/>
    <s v="CFS-BB"/>
    <s v="Y"/>
    <n v="128155"/>
    <s v="Colin Wong Siew King"/>
    <s v="RM"/>
    <n v="10062000"/>
    <n v="1343650.21"/>
    <n v="0"/>
    <n v="203477.92"/>
    <n v="8400000"/>
    <n v="9947128.129999999"/>
    <n v="-114871.87000000104"/>
  </r>
  <r>
    <n v="18564482"/>
    <s v="GOLDEN BETOP SDN BHD                    "/>
    <n v="100996"/>
    <x v="1432"/>
    <s v="CFS-BB"/>
    <s v="N"/>
    <m/>
    <m/>
    <m/>
    <n v="0"/>
    <n v="0"/>
    <n v="0"/>
    <n v="0"/>
    <n v="0"/>
    <n v="0"/>
    <m/>
  </r>
  <r>
    <n v="21006675"/>
    <s v="SHINEBUILD SDN BHD"/>
    <n v="100996"/>
    <x v="1432"/>
    <s v="CFS-BB"/>
    <s v="N"/>
    <m/>
    <m/>
    <m/>
    <n v="0"/>
    <n v="0"/>
    <n v="0"/>
    <n v="0"/>
    <n v="0"/>
    <n v="0"/>
    <m/>
  </r>
  <r>
    <n v="21060577"/>
    <s v="EQ MIX SDN BHD"/>
    <n v="100996"/>
    <x v="1432"/>
    <s v="CFS-BB"/>
    <s v="Y"/>
    <n v="27596"/>
    <s v="Ling Ping Ping"/>
    <s v="RM"/>
    <n v="2016821.35"/>
    <n v="0"/>
    <n v="2011214.25"/>
    <n v="0"/>
    <n v="0"/>
    <n v="2011214.25"/>
    <n v="-5607.1000000000931"/>
  </r>
  <r>
    <n v="21757663"/>
    <s v="UNIQUE GOOD SDN BHD"/>
    <n v="100996"/>
    <x v="1432"/>
    <s v="CFS-BB"/>
    <s v="N"/>
    <m/>
    <m/>
    <m/>
    <n v="0"/>
    <n v="0"/>
    <n v="0"/>
    <n v="0"/>
    <n v="0"/>
    <n v="0"/>
    <m/>
  </r>
  <r>
    <n v="22423371"/>
    <s v="RICH BALANCES SDN BHD"/>
    <n v="100996"/>
    <x v="1432"/>
    <s v="CFS-BB"/>
    <s v="Y"/>
    <n v="136964"/>
    <s v="Ting Ding Ping"/>
    <s v="RM"/>
    <n v="1855000"/>
    <n v="1008816.38"/>
    <n v="0"/>
    <n v="0"/>
    <n v="0"/>
    <n v="1008816.38"/>
    <n v="-846183.62"/>
  </r>
  <r>
    <n v="22709370"/>
    <s v="BIZ PLUS SDN BHD"/>
    <n v="100996"/>
    <x v="1432"/>
    <s v="CFS-BB"/>
    <s v="Y"/>
    <n v="136964"/>
    <s v="Ting Ding Ping"/>
    <s v="RM"/>
    <n v="1075000"/>
    <n v="405223.22"/>
    <n v="0"/>
    <n v="0"/>
    <n v="0"/>
    <n v="405223.22"/>
    <n v="-669776.78"/>
  </r>
  <r>
    <n v="23492471"/>
    <s v="GREAT PENTA SDN BHD"/>
    <n v="100996"/>
    <x v="1432"/>
    <s v="CFS-BB"/>
    <s v="Y"/>
    <n v="136964"/>
    <s v="Ting Ding Ping"/>
    <s v="RM"/>
    <n v="1440000"/>
    <n v="764784.13"/>
    <n v="0"/>
    <n v="0"/>
    <n v="0"/>
    <n v="764784.13"/>
    <n v="-675215.87"/>
  </r>
  <r>
    <n v="24251958"/>
    <s v="PROMISE ROUND SDN BHD"/>
    <n v="100996"/>
    <x v="1432"/>
    <s v="CFS-BB"/>
    <s v="Y"/>
    <n v="136964"/>
    <s v="Ting Ding Ping"/>
    <s v="RM"/>
    <n v="6300000"/>
    <n v="3783449.53"/>
    <n v="0"/>
    <n v="0"/>
    <n v="0"/>
    <n v="3783449.53"/>
    <n v="-2516550.4700000002"/>
  </r>
  <r>
    <n v="24495610"/>
    <s v="KHEY LINK DEVELOPMENT SDN BHD"/>
    <n v="100996"/>
    <x v="1432"/>
    <s v="CFS-BB"/>
    <s v="Y"/>
    <n v="122984"/>
    <s v="Ting Heng Chin"/>
    <s v="RM"/>
    <n v="2000000"/>
    <n v="0"/>
    <n v="2000000"/>
    <n v="0"/>
    <n v="0"/>
    <n v="2000000"/>
    <n v="0"/>
  </r>
  <r>
    <n v="25388035"/>
    <s v="SOLID DRIVE SDN BHD"/>
    <n v="100996"/>
    <x v="1432"/>
    <s v="CFS-BB"/>
    <s v="Y"/>
    <n v="136964"/>
    <s v="Ting Ding Ping"/>
    <s v="RM"/>
    <n v="900000"/>
    <n v="802747.74"/>
    <n v="0"/>
    <n v="0"/>
    <n v="0"/>
    <n v="802747.74"/>
    <n v="-97252.260000000009"/>
  </r>
  <r>
    <n v="25516841"/>
    <s v="RICH RECORD SDN. BHD."/>
    <n v="100996"/>
    <x v="1432"/>
    <s v="CFS-BB"/>
    <s v="Y"/>
    <n v="136964"/>
    <s v="Ting Ding Ping"/>
    <s v="RM"/>
    <n v="1019000"/>
    <n v="896647.64"/>
    <n v="0"/>
    <n v="0"/>
    <n v="0"/>
    <n v="896647.64"/>
    <n v="-122352.35999999999"/>
  </r>
  <r>
    <n v="25532552"/>
    <s v="GROBUILD DEVELOPMENT SDN. BHD."/>
    <n v="100996"/>
    <x v="1432"/>
    <s v="CFS-BB"/>
    <s v="Y"/>
    <n v="136964"/>
    <s v="Ting Ding Ping"/>
    <s v="RM"/>
    <n v="1578000"/>
    <n v="1439479.74"/>
    <n v="0"/>
    <n v="0"/>
    <n v="0"/>
    <n v="1439479.74"/>
    <n v="-138520.26"/>
  </r>
  <r>
    <n v="26865327"/>
    <s v="JOHABARU REALTY SDN. BHD."/>
    <n v="100996"/>
    <x v="1432"/>
    <s v="CFS-BB"/>
    <s v="Y"/>
    <n v="136964"/>
    <s v="Ting Ding Ping"/>
    <s v="RM"/>
    <n v="3000000"/>
    <n v="0"/>
    <n v="2000000"/>
    <n v="0"/>
    <n v="3000000"/>
    <n v="5000000"/>
    <n v="2000000"/>
  </r>
  <r>
    <n v="27202734"/>
    <s v="DAYABARU SDN. BHD."/>
    <n v="100996"/>
    <x v="1432"/>
    <s v="CFS-BB"/>
    <s v="N"/>
    <m/>
    <m/>
    <m/>
    <n v="0"/>
    <n v="0"/>
    <n v="0"/>
    <n v="0"/>
    <n v="0"/>
    <n v="0"/>
    <m/>
  </r>
  <r>
    <n v="7484194"/>
    <s v="SUNRICH MARKETING SDN BHD"/>
    <n v="100992"/>
    <x v="1433"/>
    <s v="CFS-BB"/>
    <s v="N"/>
    <m/>
    <m/>
    <m/>
    <n v="0"/>
    <n v="0"/>
    <n v="0"/>
    <n v="0"/>
    <n v="0"/>
    <n v="0"/>
    <m/>
  </r>
  <r>
    <n v="10166164"/>
    <s v="SUN RUBBER INDUSTRY SDN. BHD."/>
    <n v="100992"/>
    <x v="1433"/>
    <s v="CFS-BB"/>
    <s v="Y"/>
    <n v="94601"/>
    <s v="Leong Khang Loon"/>
    <s v="RM"/>
    <n v="15562083.810000001"/>
    <n v="0"/>
    <n v="0"/>
    <n v="858055.88"/>
    <n v="14700000"/>
    <n v="15558055.880000001"/>
    <n v="-4027.929999999702"/>
  </r>
  <r>
    <n v="11283103"/>
    <s v="SUN TYRE (SABAH) SDN. BHD.              "/>
    <n v="100992"/>
    <x v="1433"/>
    <s v="CFS-BB"/>
    <s v="Y"/>
    <n v="94601"/>
    <s v="Leong Khang Loon"/>
    <s v="RM"/>
    <n v="0"/>
    <n v="0"/>
    <n v="0"/>
    <n v="0"/>
    <n v="25000"/>
    <n v="25000"/>
    <n v="25000"/>
  </r>
  <r>
    <n v="13122182"/>
    <s v="SAIKO RUBBER (MALAYSIA) SDN BHD"/>
    <n v="100992"/>
    <x v="1433"/>
    <s v="CFS-BB"/>
    <s v="Y"/>
    <n v="94601"/>
    <s v="Leong Khang Loon"/>
    <s v="RM"/>
    <n v="500000"/>
    <n v="0"/>
    <n v="0"/>
    <n v="1702540.32"/>
    <n v="500000"/>
    <n v="2202540.3200000003"/>
    <n v="1702540.3200000003"/>
  </r>
  <r>
    <n v="13185238"/>
    <s v="SUNSHINE CONSTRUCTION SDN BHD"/>
    <n v="100997"/>
    <x v="1434"/>
    <s v="CFS-BB"/>
    <s v="Y"/>
    <n v="136618"/>
    <s v="Gun Chooi Yee"/>
    <s v="BDM"/>
    <n v="17261843.77"/>
    <n v="1948282.61"/>
    <n v="2720929.19"/>
    <n v="0"/>
    <n v="12000000"/>
    <n v="16669211.800000001"/>
    <n v="-592631.96999999881"/>
  </r>
  <r>
    <n v="16966632"/>
    <s v="ELITE ALLIANCE ENGINEERING SDN BHD"/>
    <n v="100997"/>
    <x v="1434"/>
    <s v="CFS-BB"/>
    <s v="Y"/>
    <n v="134715"/>
    <s v="Jananiswary A/P Gunasegeran"/>
    <s v="RM"/>
    <n v="2038044.99"/>
    <n v="0"/>
    <n v="2025363.34"/>
    <n v="0"/>
    <n v="0"/>
    <n v="2025363.34"/>
    <n v="-12681.649999999907"/>
  </r>
  <r>
    <n v="14111373"/>
    <s v="SUNYAP DEVELOPMENT SDN BHD"/>
    <n v="101824"/>
    <x v="1435"/>
    <s v="CFS-BB"/>
    <s v="Y"/>
    <n v="127389"/>
    <s v="Jaspher Gumpil"/>
    <s v="RM"/>
    <n v="34050000"/>
    <n v="2801323.87"/>
    <n v="0"/>
    <n v="0"/>
    <n v="17050000"/>
    <n v="19851323.870000001"/>
    <n v="-14198676.129999999"/>
  </r>
  <r>
    <n v="16090135"/>
    <s v="PAN-PACIFIC CONSTRUCTION HOLDINGS SDN BHD"/>
    <n v="101824"/>
    <x v="1435"/>
    <s v="CFS-BB"/>
    <s v="Y"/>
    <n v="127389"/>
    <s v="Jaspher Gumpil"/>
    <s v="RM"/>
    <n v="0"/>
    <n v="0"/>
    <n v="0"/>
    <n v="0"/>
    <n v="0"/>
    <n v="0"/>
    <n v="0"/>
  </r>
  <r>
    <n v="7710970"/>
    <s v="DAICHEM ENTERPRISE (M) SDN BHD"/>
    <n v="101000"/>
    <x v="1436"/>
    <s v="CFS-BB"/>
    <s v="Y"/>
    <n v="128374"/>
    <s v="Ho Sie Cheng"/>
    <s v="RM"/>
    <n v="500000"/>
    <n v="0"/>
    <n v="0"/>
    <n v="50083.8"/>
    <n v="500000"/>
    <n v="550083.80000000005"/>
    <n v="50083.800000000047"/>
  </r>
  <r>
    <n v="14115872"/>
    <s v="SUPER AIR-COND PARTS &amp; SUPPLIES SDN BHD"/>
    <n v="101000"/>
    <x v="1436"/>
    <s v="CFS-BB"/>
    <s v="Y"/>
    <n v="128374"/>
    <s v="Ho Sie Cheng"/>
    <s v="RM"/>
    <n v="700000"/>
    <n v="0"/>
    <n v="0"/>
    <n v="300502.76"/>
    <n v="700000"/>
    <n v="1000502.76"/>
    <n v="300502.76"/>
  </r>
  <r>
    <n v="7400810"/>
    <s v="SUPERCOMAL ADVANCED CABLES SDN BHD"/>
    <n v="101001"/>
    <x v="1437"/>
    <s v="CFS-BB"/>
    <s v="N"/>
    <m/>
    <m/>
    <s v="RM"/>
    <n v="0"/>
    <n v="0"/>
    <n v="0"/>
    <n v="0"/>
    <n v="0"/>
    <n v="0"/>
    <m/>
  </r>
  <r>
    <n v="14753632"/>
    <s v="SUPERCOMAL MEDICAL PRODUCTS SDN BHD     "/>
    <n v="101001"/>
    <x v="1437"/>
    <s v="CFS-BB"/>
    <s v="Y"/>
    <n v="74129"/>
    <s v="Nor Aziah Binti Mansor"/>
    <s v="RM"/>
    <n v="0"/>
    <n v="0"/>
    <n v="0"/>
    <n v="0"/>
    <n v="200000"/>
    <n v="200000"/>
    <n v="200000"/>
  </r>
  <r>
    <n v="23548170"/>
    <s v="SUPREME FOOD SUPPLY (M) SDN BHD"/>
    <n v="101002"/>
    <x v="1438"/>
    <s v="CFS-BB"/>
    <s v="Y"/>
    <n v="129478"/>
    <s v="Evelyn Yang Hueh Wan"/>
    <s v="RM"/>
    <n v="700000"/>
    <n v="488277.83"/>
    <n v="0"/>
    <n v="0"/>
    <n v="0"/>
    <n v="488277.83"/>
    <n v="-211722.16999999998"/>
  </r>
  <r>
    <n v="22896388"/>
    <s v="BORNEO FOOD LAND COLDSTORAGE SDN BHD    "/>
    <n v="101002"/>
    <x v="1438"/>
    <s v="CFS-BB"/>
    <s v="N"/>
    <m/>
    <m/>
    <m/>
    <n v="0"/>
    <n v="0"/>
    <n v="0"/>
    <n v="0"/>
    <n v="0"/>
    <n v="0"/>
    <m/>
  </r>
  <r>
    <n v="1463317"/>
    <s v="TAN TRADING COMPANY"/>
    <n v="101825"/>
    <x v="1439"/>
    <s v="CFS-BB"/>
    <s v="Y"/>
    <n v="136964"/>
    <s v="Ting Ding Ping"/>
    <s v="RM"/>
    <n v="70000"/>
    <n v="0"/>
    <n v="0"/>
    <n v="100174.04"/>
    <n v="70000"/>
    <n v="170174.03999999998"/>
    <n v="100174.03999999998"/>
  </r>
  <r>
    <n v="22974292"/>
    <s v="ASFINE MARKETING SDN BHD"/>
    <n v="101825"/>
    <x v="1439"/>
    <s v="CFS-BB"/>
    <s v="Y"/>
    <n v="136964"/>
    <s v="Ting Ding Ping"/>
    <s v="RM"/>
    <n v="1500000"/>
    <n v="1046534.8500000001"/>
    <n v="0"/>
    <n v="1336880.6000000001"/>
    <n v="0"/>
    <n v="2383415.4500000002"/>
    <n v="883415.45000000019"/>
  </r>
  <r>
    <n v="23755714"/>
    <s v="TING &amp; LING TRADING SDN BHD"/>
    <n v="101825"/>
    <x v="1439"/>
    <s v="CFS-BB"/>
    <s v="Y"/>
    <n v="136964"/>
    <s v="Ting Ding Ping"/>
    <s v="RM"/>
    <n v="3846600"/>
    <n v="1705946.4600000002"/>
    <n v="0"/>
    <n v="838794.01"/>
    <n v="1499900"/>
    <n v="4044640.47"/>
    <n v="198040.4700000002"/>
  </r>
  <r>
    <n v="25024981"/>
    <s v="SUPREME FOOD SUPPLY (BINTULU) SDN BHD"/>
    <n v="101825"/>
    <x v="1439"/>
    <s v="CFS-BB"/>
    <s v="Y"/>
    <n v="136964"/>
    <s v="Ting Ding Ping"/>
    <s v="RM"/>
    <n v="4135000"/>
    <n v="2119431.86"/>
    <n v="0"/>
    <n v="501179.4"/>
    <n v="1790000"/>
    <n v="4410611.26"/>
    <n v="275611.25999999978"/>
  </r>
  <r>
    <n v="25229129"/>
    <s v="STANDARD BRICK SDN. BHD."/>
    <n v="101825"/>
    <x v="1439"/>
    <s v="CFS-BB"/>
    <s v="Y"/>
    <n v="136964"/>
    <s v="Ting Ding Ping"/>
    <s v="RM"/>
    <n v="1000000"/>
    <n v="1008543.22"/>
    <n v="0"/>
    <n v="839779.9"/>
    <n v="0"/>
    <n v="1848323.12"/>
    <n v="848323.12000000011"/>
  </r>
  <r>
    <n v="25471777"/>
    <s v="GREAT FOOD ENTERPRISE"/>
    <n v="101825"/>
    <x v="1439"/>
    <s v="CFS-BB"/>
    <s v="Y"/>
    <n v="136964"/>
    <s v="Ting Ding Ping"/>
    <s v="RM"/>
    <n v="500000"/>
    <n v="508041.88"/>
    <n v="0"/>
    <n v="453293.77"/>
    <n v="0"/>
    <n v="961335.65"/>
    <n v="461335.65"/>
  </r>
  <r>
    <n v="18362665"/>
    <s v="SUPREME RICE MILL SDN BHD"/>
    <n v="101826"/>
    <x v="1440"/>
    <s v="CFS-BB"/>
    <s v="Y"/>
    <n v="126344"/>
    <s v="Low Man Dee"/>
    <s v="RM"/>
    <n v="33301476.879999999"/>
    <n v="0"/>
    <n v="2705651.26"/>
    <n v="0"/>
    <n v="30593000"/>
    <n v="33298651.259999998"/>
    <n v="-2825.6200000010431"/>
  </r>
  <r>
    <n v="16137753"/>
    <s v="SUPREME MAJU KL SDN BHD                 "/>
    <n v="101826"/>
    <x v="1440"/>
    <s v="CFS-BB"/>
    <s v="Y"/>
    <n v="126344"/>
    <s v="Low Man Dee"/>
    <s v="RM"/>
    <n v="0"/>
    <n v="0"/>
    <n v="0"/>
    <n v="0"/>
    <n v="3000000"/>
    <n v="3000000"/>
    <n v="3000000"/>
  </r>
  <r>
    <n v="19095832"/>
    <s v="SUPREME MAJU SDN. BHD."/>
    <n v="101826"/>
    <x v="1440"/>
    <s v="CFS-BB"/>
    <s v="N"/>
    <m/>
    <m/>
    <m/>
    <n v="0"/>
    <n v="0"/>
    <n v="0"/>
    <n v="0"/>
    <n v="0"/>
    <n v="0"/>
    <m/>
  </r>
  <r>
    <n v="1583191"/>
    <s v="SURIA PEMBEKAL UMUM SDN BHD"/>
    <n v="101003"/>
    <x v="1441"/>
    <s v="CFS-BB"/>
    <s v="Y"/>
    <n v="129943"/>
    <s v="Saw Li Ming"/>
    <s v="RM"/>
    <n v="3160133.24"/>
    <n v="0"/>
    <n v="2149088.83"/>
    <n v="0"/>
    <n v="1000000"/>
    <n v="3149088.83"/>
    <n v="-11044.410000000149"/>
  </r>
  <r>
    <n v="10092827"/>
    <s v="SURIA RESORTS MANAGEMENT SDN BHD"/>
    <n v="101003"/>
    <x v="1441"/>
    <s v="CFS-BB"/>
    <s v="Y"/>
    <n v="129943"/>
    <s v="Saw Li Ming"/>
    <s v="RM"/>
    <n v="575015.41"/>
    <n v="0"/>
    <n v="572010.29"/>
    <n v="0"/>
    <n v="0"/>
    <n v="572010.29"/>
    <n v="-3005.1199999999953"/>
  </r>
  <r>
    <n v="12246544"/>
    <s v="SURIWONG TRADING SDN BHD"/>
    <n v="101004"/>
    <x v="1442"/>
    <s v="CFS-BB"/>
    <s v="Y"/>
    <n v="134714"/>
    <s v="Tan Yi Sheng"/>
    <s v="RM"/>
    <n v="2003710.76"/>
    <n v="0"/>
    <n v="502473.84"/>
    <n v="0"/>
    <n v="1500000"/>
    <n v="2002473.84"/>
    <n v="-1236.9199999999255"/>
  </r>
  <r>
    <n v="14927019"/>
    <s v="SURIWONG INTERNATIONAL SDN BHD"/>
    <n v="101004"/>
    <x v="1442"/>
    <s v="CFS-BB"/>
    <s v="Y"/>
    <n v="134714"/>
    <s v="Tan Yi Sheng"/>
    <s v="RM"/>
    <n v="4610855.01"/>
    <n v="498446.86"/>
    <n v="1307236.69"/>
    <n v="0"/>
    <n v="2800000"/>
    <n v="4605683.55"/>
    <n v="-5171.4599999999627"/>
  </r>
  <r>
    <n v="18746610"/>
    <s v="SW 2020 SDN BHD"/>
    <n v="101005"/>
    <x v="1443"/>
    <s v="CFS-BB"/>
    <s v="Y"/>
    <n v="88665"/>
    <s v="Chan Len Cher"/>
    <s v="RM"/>
    <n v="9007125.2100000009"/>
    <n v="1021811.39"/>
    <n v="0"/>
    <n v="3004750.15"/>
    <n v="5000000"/>
    <n v="9026561.5399999991"/>
    <n v="19436.329999998212"/>
  </r>
  <r>
    <n v="21909558"/>
    <s v="VANTAGE REVENUE SDN BHD"/>
    <n v="101005"/>
    <x v="1443"/>
    <s v="CFS-BB"/>
    <s v="Y"/>
    <n v="88665"/>
    <s v="Chan Len Cher"/>
    <s v="RM"/>
    <n v="4680000"/>
    <n v="4056869.7800000003"/>
    <n v="0"/>
    <n v="0"/>
    <n v="0"/>
    <n v="4056869.7800000003"/>
    <n v="-623130.21999999974"/>
  </r>
  <r>
    <n v="5840897"/>
    <s v="SWANG CHAI CHUAN SDN BHD"/>
    <n v="101007"/>
    <x v="1444"/>
    <s v="CFS-BB"/>
    <s v="Y"/>
    <n v="70925"/>
    <s v="Sharifah Nor Hamiza Binti Syed Mohd"/>
    <s v="RM"/>
    <n v="0"/>
    <n v="0"/>
    <n v="0"/>
    <n v="0"/>
    <n v="0"/>
    <n v="0"/>
    <n v="0"/>
  </r>
  <r>
    <n v="13035354"/>
    <s v="SWANG CHAI CHUAN SEAFOOD SDN BHD"/>
    <n v="101007"/>
    <x v="1444"/>
    <s v="CFS-BB"/>
    <s v="Y"/>
    <n v="70925"/>
    <s v="Sharifah Nor Hamiza Binti Syed Mohd"/>
    <s v="RM"/>
    <n v="620000"/>
    <n v="560161.76"/>
    <n v="0"/>
    <n v="0"/>
    <n v="0"/>
    <n v="560161.76"/>
    <n v="-59838.239999999991"/>
  </r>
  <r>
    <n v="17384871"/>
    <s v="SCC MARKETING (M) SDN BHD               "/>
    <n v="101007"/>
    <x v="1444"/>
    <s v="CFS-BB"/>
    <s v="N"/>
    <m/>
    <m/>
    <m/>
    <n v="0"/>
    <n v="0"/>
    <n v="0"/>
    <n v="0"/>
    <n v="0"/>
    <n v="0"/>
    <m/>
  </r>
  <r>
    <n v="20858866"/>
    <s v="SCC MARKETING (EAST COAST) SDN BHD      "/>
    <n v="101007"/>
    <x v="1444"/>
    <s v="CFS-BB"/>
    <s v="N"/>
    <m/>
    <m/>
    <m/>
    <n v="0"/>
    <n v="0"/>
    <n v="0"/>
    <n v="0"/>
    <n v="0"/>
    <n v="0"/>
    <m/>
  </r>
  <r>
    <n v="26398713"/>
    <s v="SCC LOGISTICS SDN BHD                   "/>
    <n v="101007"/>
    <x v="1444"/>
    <s v="CFS-BB"/>
    <s v="N"/>
    <m/>
    <m/>
    <m/>
    <n v="0"/>
    <n v="0"/>
    <n v="0"/>
    <n v="0"/>
    <n v="0"/>
    <n v="0"/>
    <m/>
  </r>
  <r>
    <n v="1484898"/>
    <s v="SWANSON PLASTICS (MALAYSIA) SDN BHD"/>
    <n v="101008"/>
    <x v="1445"/>
    <s v="CFS-BB"/>
    <s v="Y"/>
    <n v="122648"/>
    <s v="Beng Hwei Ming"/>
    <s v="RM"/>
    <n v="9700000"/>
    <n v="0"/>
    <n v="0"/>
    <n v="701173.06"/>
    <n v="9700000"/>
    <n v="10401173.060000001"/>
    <n v="701173.06000000052"/>
  </r>
  <r>
    <n v="3375521"/>
    <s v="ACME FERRITE PRODUCTS SDN BHD"/>
    <n v="101008"/>
    <x v="1445"/>
    <s v="CFS-BB"/>
    <s v="Y"/>
    <n v="129413"/>
    <s v="Ng Khay Xiong"/>
    <s v="RM"/>
    <n v="1300000"/>
    <n v="0"/>
    <n v="0"/>
    <n v="0"/>
    <n v="1300000"/>
    <n v="1300000"/>
    <n v="0"/>
  </r>
  <r>
    <n v="6123306"/>
    <s v="SWISS PROFILE (M) SDN BHD"/>
    <n v="101827"/>
    <x v="1446"/>
    <s v="CFS-BB"/>
    <s v="Y"/>
    <n v="121381"/>
    <s v="Sharifah Binti Yusof"/>
    <s v="RM"/>
    <n v="2327000"/>
    <n v="850138.4"/>
    <n v="0"/>
    <n v="0"/>
    <n v="500000"/>
    <n v="1350138.4"/>
    <n v="-976861.60000000009"/>
  </r>
  <r>
    <n v="23549036"/>
    <s v="PX SWISSMET SDN BHD"/>
    <n v="101827"/>
    <x v="1446"/>
    <s v="CFS-BB"/>
    <s v="N"/>
    <m/>
    <m/>
    <m/>
    <n v="0"/>
    <n v="0"/>
    <n v="0"/>
    <n v="0"/>
    <n v="0"/>
    <n v="0"/>
    <m/>
  </r>
  <r>
    <n v="18185230"/>
    <s v="SWITCH CONCEPT SDN BHD"/>
    <n v="101009"/>
    <x v="1447"/>
    <s v="CFS-BB"/>
    <s v="Y"/>
    <n v="134388"/>
    <s v="Ooi Hui Yin"/>
    <s v="RM"/>
    <n v="6000000"/>
    <n v="0"/>
    <n v="1007620.46"/>
    <n v="0"/>
    <n v="6000000"/>
    <n v="7007620.46"/>
    <n v="1007620.46"/>
  </r>
  <r>
    <n v="21715423"/>
    <s v="URBAN REPUBLIC SDN BHD"/>
    <n v="101009"/>
    <x v="1447"/>
    <s v="CFS-BB"/>
    <s v="Y"/>
    <n v="134388"/>
    <s v="Ooi Hui Yin"/>
    <s v="RM"/>
    <n v="3008577.15"/>
    <n v="0"/>
    <n v="1005718.11"/>
    <n v="0"/>
    <n v="2000000"/>
    <n v="3005718.11"/>
    <n v="-2859.0400000000373"/>
  </r>
  <r>
    <n v="17705859"/>
    <s v="SYARIKAT ALIRAN SEJAHTERA SDN BHD"/>
    <n v="101010"/>
    <x v="1448"/>
    <s v="CFS-BB"/>
    <s v="Y"/>
    <n v="980393"/>
    <s v="Fung Yuen Man @ Nancy"/>
    <s v="BDM Head"/>
    <n v="4287880.57"/>
    <n v="439292.78"/>
    <n v="0"/>
    <n v="0"/>
    <n v="3667880.57"/>
    <n v="4107173.3499999996"/>
    <n v="-180707.22000000067"/>
  </r>
  <r>
    <n v="18265871"/>
    <s v="MULTIPLE CONTRACT SDN BHD"/>
    <n v="101010"/>
    <x v="1448"/>
    <s v="CFS-BB"/>
    <s v="Y"/>
    <n v="88660"/>
    <s v="Shirley Wong Pui Ting"/>
    <s v="BDM"/>
    <n v="0"/>
    <n v="0"/>
    <n v="0"/>
    <n v="0"/>
    <n v="0"/>
    <n v="0"/>
    <n v="0"/>
  </r>
  <r>
    <n v="21263796"/>
    <s v="PETROSAHABAT SDN BHD                    "/>
    <n v="101010"/>
    <x v="1448"/>
    <s v="CFS-BB"/>
    <s v="Y"/>
    <n v="980393"/>
    <s v="Fung Yuen Man @ Nancy"/>
    <s v="BDM Head"/>
    <n v="0"/>
    <n v="0"/>
    <n v="1000000"/>
    <n v="0"/>
    <n v="0"/>
    <n v="1000000"/>
    <n v="1000000"/>
  </r>
  <r>
    <n v="23572419"/>
    <s v="PETROSAHABAT ENGINEERING SDN BHD"/>
    <n v="101010"/>
    <x v="1448"/>
    <s v="CFS-BB"/>
    <s v="Y"/>
    <n v="980393"/>
    <s v="Fung Yuen Man @ Nancy"/>
    <s v="BDM Head"/>
    <n v="1000000"/>
    <n v="1012016"/>
    <n v="0"/>
    <n v="0"/>
    <n v="0"/>
    <n v="1012016"/>
    <n v="12016"/>
  </r>
  <r>
    <n v="1731251"/>
    <s v="CHUAN HONG OIL MILLS SDN BHD"/>
    <n v="101011"/>
    <x v="1449"/>
    <s v="CFS-BB"/>
    <s v="Y"/>
    <n v="74278"/>
    <s v="Mohd Shafiz Bin Mohd Taib"/>
    <s v="RM"/>
    <n v="35000"/>
    <n v="0"/>
    <n v="0"/>
    <n v="400670.34"/>
    <n v="35000"/>
    <n v="435670.34"/>
    <n v="400670.34"/>
  </r>
  <r>
    <n v="3385603"/>
    <s v="SYARIKAT CAHAYA MUDA PERAK (OIL MILL) SDN BHD"/>
    <n v="101011"/>
    <x v="1449"/>
    <s v="CFS-BB"/>
    <s v="Y"/>
    <n v="133356"/>
    <s v="Low Kim Kee"/>
    <s v="RM"/>
    <n v="49855898.719999999"/>
    <n v="12901061.710000001"/>
    <n v="21364315.210000001"/>
    <n v="0"/>
    <n v="7500000"/>
    <n v="41765376.920000002"/>
    <n v="-8090521.799999997"/>
  </r>
  <r>
    <n v="16082629"/>
    <s v="TEMERLOH MILL SDN BHD"/>
    <n v="101011"/>
    <x v="1449"/>
    <s v="CFS-BB"/>
    <s v="Y"/>
    <n v="133356"/>
    <s v="Low Kim Kee"/>
    <s v="RM"/>
    <n v="4045966.9"/>
    <n v="0"/>
    <n v="3530644.6"/>
    <n v="0"/>
    <n v="500000"/>
    <n v="4030644.6"/>
    <n v="-15322.299999999814"/>
  </r>
  <r>
    <n v="1500960"/>
    <s v="SYARIKAT CENTRAL BOLTS &amp; NUTS SDN BHD"/>
    <n v="101012"/>
    <x v="1450"/>
    <s v="CFS-BB"/>
    <s v="Y"/>
    <n v="135991"/>
    <s v="Loh Yi Peng"/>
    <s v="RM"/>
    <n v="9450000"/>
    <n v="1017345.22"/>
    <n v="0"/>
    <n v="1450000"/>
    <n v="7000000"/>
    <n v="9467345.2199999988"/>
    <n v="17345.219999998808"/>
  </r>
  <r>
    <n v="1564044"/>
    <s v="SIN THYE LOKE SDN BHD"/>
    <n v="101012"/>
    <x v="1450"/>
    <s v="CFS-BB"/>
    <s v="Y"/>
    <n v="74278"/>
    <s v="Mohd Shafiz Bin Mohd Taib"/>
    <s v="RM"/>
    <n v="1790000"/>
    <n v="0"/>
    <n v="0"/>
    <n v="1062042.56"/>
    <n v="1790000"/>
    <n v="2852042.56"/>
    <n v="1062042.56"/>
  </r>
  <r>
    <n v="5740760"/>
    <s v="WYLIT INDUSTRIES SDN. BHD."/>
    <n v="101012"/>
    <x v="1450"/>
    <s v="CFS-BB"/>
    <s v="N"/>
    <m/>
    <m/>
    <m/>
    <n v="0"/>
    <n v="0"/>
    <n v="0"/>
    <n v="0"/>
    <n v="0"/>
    <n v="0"/>
    <m/>
  </r>
  <r>
    <n v="12289346"/>
    <s v="CENTRAL BOLTS &amp; NUTS (KUANTAN) S/B"/>
    <n v="101012"/>
    <x v="1450"/>
    <s v="CFS-BB"/>
    <s v="N"/>
    <m/>
    <m/>
    <m/>
    <n v="0"/>
    <n v="0"/>
    <n v="0"/>
    <n v="0"/>
    <n v="0"/>
    <n v="0"/>
    <m/>
  </r>
  <r>
    <n v="14973405"/>
    <s v="CBN STAINLESS INDUSTRIES SDN BHD"/>
    <n v="101012"/>
    <x v="1450"/>
    <s v="CFS-BB"/>
    <s v="Y"/>
    <n v="135991"/>
    <s v="Loh Yi Peng"/>
    <s v="RM"/>
    <n v="6750000"/>
    <n v="1016860.04"/>
    <n v="0"/>
    <n v="250000"/>
    <n v="5500000"/>
    <n v="6766860.04"/>
    <n v="16860.040000000037"/>
  </r>
  <r>
    <n v="5815255"/>
    <s v="SYARIKAT JASA SELAMAT SDN BHD           "/>
    <n v="101015"/>
    <x v="1451"/>
    <s v="CFS-BB"/>
    <s v="Y"/>
    <n v="130810"/>
    <s v="Ng Shin Theng"/>
    <s v="RM"/>
    <n v="716617.25"/>
    <n v="303932.76"/>
    <n v="0"/>
    <n v="316078.18"/>
    <n v="100000"/>
    <n v="720010.94"/>
    <n v="3393.6899999999441"/>
  </r>
  <r>
    <n v="15605604"/>
    <s v="D.S. MEGA (M) SDN BHD                   "/>
    <n v="101015"/>
    <x v="1451"/>
    <s v="CFS-BB"/>
    <s v="Y"/>
    <n v="130810"/>
    <s v="Ng Shin Theng"/>
    <s v="RM"/>
    <n v="3460000"/>
    <n v="1927104.4"/>
    <n v="0"/>
    <n v="0"/>
    <n v="0"/>
    <n v="1927104.4"/>
    <n v="-1532895.6"/>
  </r>
  <r>
    <n v="19766272"/>
    <s v="SYARIKAT KAPASI SDN BHD"/>
    <n v="101828"/>
    <x v="1452"/>
    <s v="CFS-BB"/>
    <s v="Y"/>
    <n v="61362"/>
    <s v="Lina Chin"/>
    <s v="RM"/>
    <n v="2317000"/>
    <n v="0"/>
    <n v="0"/>
    <n v="0"/>
    <n v="2317000"/>
    <n v="2317000"/>
    <n v="0"/>
  </r>
  <r>
    <n v="4534465"/>
    <s v="BH REALTY SDN BHD"/>
    <n v="101828"/>
    <x v="1452"/>
    <s v="CFS-BB"/>
    <s v="N"/>
    <m/>
    <m/>
    <m/>
    <n v="0"/>
    <n v="0"/>
    <n v="0"/>
    <n v="0"/>
    <n v="0"/>
    <n v="0"/>
    <m/>
  </r>
  <r>
    <n v="9907899"/>
    <s v="TAMAN BESTARI SDN BHD                   "/>
    <n v="101828"/>
    <x v="1452"/>
    <s v="CFS-BB"/>
    <s v="N"/>
    <m/>
    <m/>
    <m/>
    <n v="0"/>
    <n v="0"/>
    <n v="0"/>
    <n v="0"/>
    <n v="0"/>
    <n v="0"/>
    <m/>
  </r>
  <r>
    <n v="14567690"/>
    <s v="SYARIKAT KILANG PAPAN CHIN GUAN SDN BHD "/>
    <n v="101017"/>
    <x v="1453"/>
    <s v="CFS-BB"/>
    <s v="Y"/>
    <n v="86311"/>
    <s v="Zaitun Binti Zanudin"/>
    <s v="RM"/>
    <n v="3137028.36"/>
    <n v="793073.61"/>
    <n v="0"/>
    <n v="0"/>
    <n v="0"/>
    <n v="793073.61"/>
    <n v="-2343954.75"/>
  </r>
  <r>
    <n v="15754715"/>
    <s v="NG AH KEK SAWMILL SDN BHD               "/>
    <n v="101017"/>
    <x v="1453"/>
    <s v="CFS-BB"/>
    <s v="Y"/>
    <n v="86311"/>
    <s v="Zaitun Binti Zanudin"/>
    <s v="RM"/>
    <n v="3000000"/>
    <n v="2644716.5099999998"/>
    <n v="0"/>
    <n v="0"/>
    <n v="0"/>
    <n v="2644716.5099999998"/>
    <n v="-355283.49000000022"/>
  </r>
  <r>
    <n v="7684979"/>
    <s v="SYARIKAT KONG DAR HONG SDN BHD"/>
    <n v="101018"/>
    <x v="1454"/>
    <s v="CFS-BB"/>
    <s v="Y"/>
    <n v="96908"/>
    <s v="Hastri Binti M Natsir"/>
    <s v="RM"/>
    <n v="9394687.75"/>
    <n v="1488361.66"/>
    <n v="2513738.5"/>
    <n v="0"/>
    <n v="5000000"/>
    <n v="9002100.1600000001"/>
    <n v="-392587.58999999985"/>
  </r>
  <r>
    <n v="8207999"/>
    <s v="SYARIKAT KONG DAR (LU) PAWN SHOP"/>
    <n v="101018"/>
    <x v="1454"/>
    <s v="CFS-BB"/>
    <s v="Y"/>
    <n v="96908"/>
    <s v="Hastri Binti M Natsir"/>
    <s v="RM"/>
    <n v="353022.38"/>
    <n v="0"/>
    <n v="352014.92"/>
    <n v="0"/>
    <n v="0"/>
    <n v="352014.92"/>
    <n v="-1007.460000000021"/>
  </r>
  <r>
    <n v="1111070"/>
    <s v="PERMODALAN KELANTAN BERHAD"/>
    <n v="101019"/>
    <x v="1455"/>
    <s v="CFS-BB"/>
    <s v="Y"/>
    <m/>
    <m/>
    <s v="RM"/>
    <n v="4500"/>
    <n v="0"/>
    <n v="0"/>
    <n v="0"/>
    <n v="4500"/>
    <n v="4500"/>
    <n v="0"/>
  </r>
  <r>
    <n v="1124088"/>
    <s v="PERBADANAN KEMAJUAN IKTISAD NEGERI KELAN"/>
    <n v="101019"/>
    <x v="1455"/>
    <s v="CFS-BB"/>
    <s v="Y"/>
    <n v="137472"/>
    <s v="Yap Seng Kian"/>
    <s v="RM"/>
    <n v="0"/>
    <n v="0"/>
    <n v="0"/>
    <n v="0"/>
    <n v="300000"/>
    <n v="300000"/>
    <n v="300000"/>
  </r>
  <r>
    <n v="1888666"/>
    <s v="SYARIKAT LADANG SUNGAI TERAH SDN BHD"/>
    <n v="101019"/>
    <x v="1455"/>
    <s v="CFS-BB"/>
    <s v="Y"/>
    <n v="137472"/>
    <s v="Yap Seng Kian"/>
    <s v="RM"/>
    <n v="50000000"/>
    <n v="44021239.900000006"/>
    <n v="0"/>
    <n v="0"/>
    <n v="0"/>
    <n v="44021239.900000006"/>
    <n v="-5978760.099999994"/>
  </r>
  <r>
    <n v="2236741"/>
    <s v="KOPERASI PKINK BERHAD                   "/>
    <n v="101019"/>
    <x v="1455"/>
    <s v="CFS-BB"/>
    <s v="Y"/>
    <n v="137472"/>
    <s v="Yap Seng Kian"/>
    <s v="RM"/>
    <n v="1375000"/>
    <n v="0"/>
    <n v="375000"/>
    <n v="0"/>
    <n v="1000000"/>
    <n v="1375000"/>
    <n v="0"/>
  </r>
  <r>
    <n v="6072952"/>
    <s v="LADANG TAPIS SDN BHD"/>
    <n v="101019"/>
    <x v="1455"/>
    <s v="CFS-BB"/>
    <s v="Y"/>
    <n v="137472"/>
    <s v="Yap Seng Kian"/>
    <s v="RM"/>
    <n v="30278666.460000001"/>
    <n v="21180489.920000002"/>
    <n v="0"/>
    <n v="0"/>
    <n v="0"/>
    <n v="21180489.920000002"/>
    <n v="-9098176.5399999991"/>
  </r>
  <r>
    <n v="12938675"/>
    <s v="AIR KELANTAN SDN BHD"/>
    <n v="101019"/>
    <x v="1455"/>
    <s v="CFS-BB"/>
    <s v="Y"/>
    <n v="88661"/>
    <s v="Lim Mei Hwa"/>
    <s v="RM"/>
    <n v="7000000"/>
    <n v="0"/>
    <n v="9903742.5999999996"/>
    <n v="0"/>
    <n v="7000000"/>
    <n v="16903742.600000001"/>
    <n v="9903742.6000000015"/>
  </r>
  <r>
    <n v="14541211"/>
    <s v="SPP DEVELOPMENT SDN BHD"/>
    <n v="101019"/>
    <x v="1455"/>
    <s v="CFS-BB"/>
    <s v="N"/>
    <m/>
    <m/>
    <s v="RM"/>
    <n v="0"/>
    <n v="0"/>
    <n v="0"/>
    <n v="0"/>
    <n v="0"/>
    <n v="0"/>
    <m/>
  </r>
  <r>
    <n v="14551951"/>
    <s v="BINARAYA PKINK SDN BHD"/>
    <n v="101019"/>
    <x v="1455"/>
    <s v="CFS-BB"/>
    <s v="Y"/>
    <m/>
    <m/>
    <s v="RM"/>
    <n v="0"/>
    <n v="0"/>
    <n v="0"/>
    <n v="0"/>
    <n v="0"/>
    <n v="0"/>
    <n v="0"/>
  </r>
  <r>
    <n v="15868541"/>
    <s v="SUNGAI TERAH PALM OIL MILL SDN BHD"/>
    <n v="101019"/>
    <x v="1455"/>
    <s v="CFS-BB"/>
    <s v="Y"/>
    <n v="133907"/>
    <s v="See Tho Mei Cheam"/>
    <s v="RM"/>
    <n v="6470000"/>
    <n v="560756"/>
    <n v="0"/>
    <n v="500837.92"/>
    <n v="3500000"/>
    <n v="4561593.92"/>
    <n v="-1908406.08"/>
  </r>
  <r>
    <n v="16035697"/>
    <s v="AZAMI &amp; CO SDN BHD"/>
    <n v="101019"/>
    <x v="1455"/>
    <s v="CFS-BB"/>
    <s v="N"/>
    <m/>
    <m/>
    <m/>
    <n v="0"/>
    <n v="0"/>
    <n v="0"/>
    <n v="0"/>
    <n v="0"/>
    <n v="0"/>
    <m/>
  </r>
  <r>
    <n v="18243989"/>
    <s v="KTC CONVENTION AND APARTMENT SDN BHD"/>
    <n v="101019"/>
    <x v="1455"/>
    <s v="CFS-BB"/>
    <s v="N"/>
    <m/>
    <m/>
    <m/>
    <n v="0"/>
    <n v="0"/>
    <n v="0"/>
    <n v="0"/>
    <n v="0"/>
    <n v="0"/>
    <m/>
  </r>
  <r>
    <n v="18368451"/>
    <s v="KOMPLEKS PERKAYUAN KELANTAN SDN.BHD."/>
    <n v="101019"/>
    <x v="1455"/>
    <s v="CFS-BB"/>
    <s v="Y"/>
    <n v="137472"/>
    <s v="Yap Seng Kian"/>
    <s v="RM"/>
    <n v="483000"/>
    <n v="0"/>
    <n v="483000"/>
    <n v="0"/>
    <n v="0"/>
    <n v="483000"/>
    <n v="0"/>
  </r>
  <r>
    <n v="20244795"/>
    <s v="PMBK DEVELOPMENT SDN BHD"/>
    <n v="101019"/>
    <x v="1455"/>
    <s v="CFS-BB"/>
    <s v="N"/>
    <m/>
    <m/>
    <m/>
    <n v="0"/>
    <n v="0"/>
    <n v="0"/>
    <n v="0"/>
    <n v="0"/>
    <n v="0"/>
    <m/>
  </r>
  <r>
    <n v="1449754"/>
    <s v="SYARIKAT MAAMOR YUNA SAWIT SDN BHD"/>
    <n v="101829"/>
    <x v="1456"/>
    <s v="CFS-BB"/>
    <s v="Y"/>
    <n v="133356"/>
    <s v="Low Kim Kee"/>
    <s v="RM"/>
    <n v="10000000"/>
    <n v="1579824.75"/>
    <n v="0"/>
    <n v="0"/>
    <n v="0"/>
    <n v="1579824.75"/>
    <n v="-8420175.25"/>
  </r>
  <r>
    <n v="24572572"/>
    <s v="Makmur Ria Ventures Sdn Bhd"/>
    <n v="101829"/>
    <x v="1456"/>
    <s v="CFS-BB"/>
    <s v="N"/>
    <m/>
    <m/>
    <m/>
    <n v="0"/>
    <n v="0"/>
    <n v="0"/>
    <n v="0"/>
    <n v="0"/>
    <n v="0"/>
    <m/>
  </r>
  <r>
    <n v="1377459"/>
    <s v="SYARIKAT PERUSAHAAN JOOI BERSAUDARA SDN BHD"/>
    <n v="101022"/>
    <x v="1457"/>
    <s v="CFS-BB"/>
    <s v="Y"/>
    <n v="123877"/>
    <s v="Yew Kah Seng"/>
    <s v="RM"/>
    <n v="7500000"/>
    <n v="0"/>
    <n v="0"/>
    <n v="2003351.56"/>
    <n v="7500000"/>
    <n v="9503351.5600000005"/>
    <n v="2003351.5600000005"/>
  </r>
  <r>
    <n v="5549807"/>
    <s v="ASADI SDN BHD"/>
    <n v="101022"/>
    <x v="1457"/>
    <s v="CFS-BB"/>
    <s v="Y"/>
    <n v="123877"/>
    <s v="Yew Kah Seng"/>
    <s v="RM"/>
    <n v="192180.63"/>
    <n v="0"/>
    <n v="191120.42"/>
    <n v="0"/>
    <n v="0"/>
    <n v="191120.42"/>
    <n v="-1060.2099999999919"/>
  </r>
  <r>
    <n v="6316102"/>
    <s v="JOOI BROTHERS SDN BHD"/>
    <n v="101022"/>
    <x v="1457"/>
    <s v="CFS-BB"/>
    <s v="Y"/>
    <n v="123877"/>
    <s v="Yew Kah Seng"/>
    <s v="RM"/>
    <n v="7500000"/>
    <n v="0"/>
    <n v="0"/>
    <n v="500852.91"/>
    <n v="7500000"/>
    <n v="8000852.9100000001"/>
    <n v="500852.91000000015"/>
  </r>
  <r>
    <n v="11764454"/>
    <s v="SIMEKO INK INDUSTRIES SDN. BHD."/>
    <n v="101022"/>
    <x v="1457"/>
    <s v="CFS-BB"/>
    <s v="Y"/>
    <n v="72942"/>
    <s v="Noor Hafizah Binti Idrishah"/>
    <s v="RM"/>
    <n v="4500000"/>
    <n v="0"/>
    <n v="0"/>
    <n v="2300000"/>
    <n v="4500000"/>
    <n v="6800000"/>
    <n v="2300000"/>
  </r>
  <r>
    <n v="10109089"/>
    <s v="SYARIKAT RAMACHANDRAN &amp; BROS"/>
    <n v="101830"/>
    <x v="1458"/>
    <s v="CFS-BB"/>
    <s v="Y"/>
    <n v="124883"/>
    <s v="Cheong Chee Hoong"/>
    <s v="BDM"/>
    <n v="5154400"/>
    <n v="2291670.3199999998"/>
    <n v="0"/>
    <n v="0"/>
    <n v="0"/>
    <n v="2291670.3199999998"/>
    <n v="-2862729.68"/>
  </r>
  <r>
    <n v="22768458"/>
    <s v="M.R. &amp; SONS VEHICLE PARTS SDN BHD"/>
    <n v="101830"/>
    <x v="1458"/>
    <s v="CFS-BB"/>
    <s v="N"/>
    <m/>
    <m/>
    <m/>
    <n v="0"/>
    <n v="0"/>
    <n v="0"/>
    <n v="0"/>
    <n v="0"/>
    <n v="0"/>
    <m/>
  </r>
  <r>
    <n v="14115116"/>
    <s v="SYARIKAT SIN JOO CHEANG SDN BHD"/>
    <n v="101831"/>
    <x v="1459"/>
    <s v="CFS-BB"/>
    <s v="Y"/>
    <n v="74129"/>
    <s v="Nor Aziah Binti Mansor"/>
    <s v="RM"/>
    <n v="1814631.69"/>
    <n v="0"/>
    <n v="1009754.47"/>
    <n v="0"/>
    <n v="800000"/>
    <n v="1809754.47"/>
    <n v="-4877.2199999999721"/>
  </r>
  <r>
    <n v="13929216"/>
    <s v="CHITACON HOLDINGS (M) SDN. BHD.         "/>
    <n v="101831"/>
    <x v="1459"/>
    <s v="CFS-BB"/>
    <s v="N"/>
    <m/>
    <m/>
    <m/>
    <n v="0"/>
    <n v="0"/>
    <n v="0"/>
    <n v="0"/>
    <n v="0"/>
    <n v="0"/>
    <m/>
  </r>
  <r>
    <n v="15173028"/>
    <s v="CT SURIA SDN BHD                        "/>
    <n v="101831"/>
    <x v="1459"/>
    <s v="CFS-BB"/>
    <s v="N"/>
    <m/>
    <m/>
    <m/>
    <n v="0"/>
    <n v="0"/>
    <n v="0"/>
    <n v="0"/>
    <n v="0"/>
    <n v="0"/>
    <m/>
  </r>
  <r>
    <n v="1459395"/>
    <s v="SYARIKAT SOON LEE (CHEONG) SDN BHD"/>
    <n v="101023"/>
    <x v="1460"/>
    <s v="CFS-BB"/>
    <s v="Y"/>
    <n v="133932"/>
    <s v="Chee Siew Wen"/>
    <s v="RM"/>
    <n v="900000"/>
    <n v="270024.31"/>
    <n v="0"/>
    <n v="851654.48"/>
    <n v="400000"/>
    <n v="1521678.79"/>
    <n v="621678.79"/>
  </r>
  <r>
    <n v="25288483"/>
    <s v="SRI KEMAS PETROLEUM (M) SDN BHD"/>
    <n v="101023"/>
    <x v="1460"/>
    <s v="CFS-BB"/>
    <s v="Y"/>
    <n v="133932"/>
    <s v="Chee Siew Wen"/>
    <s v="RM"/>
    <n v="1107670"/>
    <n v="0"/>
    <n v="358446.67"/>
    <n v="0"/>
    <n v="640000"/>
    <n v="998446.66999999993"/>
    <n v="-109223.33000000007"/>
  </r>
  <r>
    <n v="10268167"/>
    <s v="SYARIKAT TENOM QUARRY                   "/>
    <n v="101024"/>
    <x v="1461"/>
    <s v="CFS-BB"/>
    <s v="Y"/>
    <n v="27417"/>
    <s v="Evelyn Choong Hui San"/>
    <s v="BDM"/>
    <n v="13000000"/>
    <n v="0"/>
    <n v="0"/>
    <n v="0"/>
    <n v="13000000"/>
    <n v="13000000"/>
    <n v="0"/>
  </r>
  <r>
    <n v="15603227"/>
    <s v="KATATA CONSTRUCTION (SABAH) SDN BHD"/>
    <n v="101024"/>
    <x v="1461"/>
    <s v="CFS-BB"/>
    <s v="Y"/>
    <n v="27417"/>
    <s v="Evelyn Choong Hui San"/>
    <s v="BDM"/>
    <n v="1096895.22"/>
    <n v="0"/>
    <n v="0"/>
    <n v="0"/>
    <n v="1096895.22"/>
    <n v="1096895.22"/>
    <n v="0"/>
  </r>
  <r>
    <n v="17393606"/>
    <s v="SAKUKAYA SDN BHD"/>
    <n v="101024"/>
    <x v="1461"/>
    <s v="CFS-BB"/>
    <s v="Y"/>
    <n v="27768"/>
    <s v="Zainun Binti Muhamad"/>
    <s v="RM"/>
    <n v="2000000"/>
    <n v="0"/>
    <n v="0"/>
    <n v="0"/>
    <n v="2000000"/>
    <n v="2000000"/>
    <n v="0"/>
  </r>
  <r>
    <n v="21718676"/>
    <s v="EMINENT HOTEL                           "/>
    <n v="101024"/>
    <x v="1461"/>
    <s v="CFS-BB"/>
    <s v="Y"/>
    <n v="127389"/>
    <s v="Jaspher Gumpil"/>
    <s v="RM"/>
    <n v="50000"/>
    <n v="0"/>
    <n v="0"/>
    <n v="0"/>
    <n v="50000"/>
    <n v="50000"/>
    <n v="0"/>
  </r>
  <r>
    <n v="17461994"/>
    <s v="SYK CONTRACTOR"/>
    <n v="101832"/>
    <x v="1462"/>
    <s v="CFS-BB"/>
    <s v="Y"/>
    <n v="27353"/>
    <s v="Tuan Ak Ajai"/>
    <s v="RM"/>
    <n v="118459.98"/>
    <n v="0"/>
    <n v="112973.32"/>
    <n v="0"/>
    <n v="0"/>
    <n v="112973.32"/>
    <n v="-5486.6599999999889"/>
  </r>
  <r>
    <n v="15880290"/>
    <s v="SHIN HIN GENERAL CONTRACTOR (S) SDN BHD"/>
    <n v="101832"/>
    <x v="1462"/>
    <s v="CFS-BB"/>
    <s v="N"/>
    <m/>
    <m/>
    <s v="RM"/>
    <n v="0"/>
    <n v="0"/>
    <n v="0"/>
    <n v="0"/>
    <n v="0"/>
    <n v="0"/>
    <m/>
  </r>
  <r>
    <n v="17553223"/>
    <s v="USAHA JAYA VENTURES SDN BHD"/>
    <n v="101832"/>
    <x v="1462"/>
    <s v="CFS-BB"/>
    <s v="N"/>
    <m/>
    <m/>
    <m/>
    <n v="0"/>
    <n v="0"/>
    <n v="0"/>
    <n v="0"/>
    <n v="0"/>
    <n v="0"/>
    <m/>
  </r>
  <r>
    <n v="14432052"/>
    <s v="LAI KEAT DEVELOPMENT SDN BHD"/>
    <n v="101025"/>
    <x v="1463"/>
    <s v="CFS-BB"/>
    <s v="Y"/>
    <n v="124356"/>
    <s v="Amirah Binti Abdul Rahman"/>
    <s v="RM"/>
    <n v="1060000"/>
    <n v="0"/>
    <n v="0"/>
    <n v="0"/>
    <n v="1060000"/>
    <n v="1060000"/>
    <n v="0"/>
  </r>
  <r>
    <n v="24102142"/>
    <s v="SYK RESORT &amp; DEVELOPMENT SDN BHD        "/>
    <n v="101025"/>
    <x v="1463"/>
    <s v="CFS-BB"/>
    <s v="Y"/>
    <n v="82668"/>
    <s v="Mohamed Danial Bin Sulaiman Ch'ng"/>
    <s v="BDM"/>
    <n v="5385050.2300000004"/>
    <n v="14818.77"/>
    <n v="1606033.5"/>
    <n v="0"/>
    <n v="0"/>
    <n v="1620852.27"/>
    <n v="-3764197.9600000004"/>
  </r>
  <r>
    <n v="11631819"/>
    <s v="HASRAT MERANTI SDN.BHD."/>
    <n v="101028"/>
    <x v="1464"/>
    <s v="CFS-BB"/>
    <s v="Y"/>
    <n v="96896"/>
    <s v="Chong Bo Eing"/>
    <s v="BDM"/>
    <n v="15135000"/>
    <n v="0"/>
    <n v="0"/>
    <n v="5013336.5599999996"/>
    <n v="15135000"/>
    <n v="20148336.559999999"/>
    <n v="5013336.5599999987"/>
  </r>
  <r>
    <n v="15373233"/>
    <s v="TZEL ASSETS SDN BHD"/>
    <n v="101028"/>
    <x v="1464"/>
    <s v="CFS-BB"/>
    <s v="Y"/>
    <n v="96896"/>
    <s v="Chong Bo Eing"/>
    <s v="BDM"/>
    <n v="17061500"/>
    <n v="11784538.84"/>
    <n v="0"/>
    <n v="0"/>
    <n v="300000"/>
    <n v="12084538.84"/>
    <n v="-4976961.16"/>
  </r>
  <r>
    <n v="21072363"/>
    <s v="SYMPHONY STRAITS SDN BHD"/>
    <n v="101028"/>
    <x v="1464"/>
    <s v="CFS-BB"/>
    <s v="Y"/>
    <n v="129943"/>
    <s v="Saw Li Ming"/>
    <s v="RM"/>
    <n v="19000000"/>
    <n v="12330898.470000001"/>
    <n v="0"/>
    <n v="1002991.51"/>
    <n v="0"/>
    <n v="13333889.98"/>
    <n v="-5666110.0199999996"/>
  </r>
  <r>
    <n v="22659634"/>
    <s v="TZEL DEVELOPMENTS SDN BHD               "/>
    <n v="101028"/>
    <x v="1464"/>
    <s v="CFS-BB"/>
    <s v="Y"/>
    <m/>
    <m/>
    <s v="BDM"/>
    <n v="0"/>
    <n v="0"/>
    <n v="0"/>
    <n v="0"/>
    <n v="57000"/>
    <n v="57000"/>
    <n v="57000"/>
  </r>
  <r>
    <n v="24720832"/>
    <s v="DYNAMIC ASSETS SDN BHD"/>
    <n v="101028"/>
    <x v="1464"/>
    <s v="CFS-BB"/>
    <s v="Y"/>
    <n v="96896"/>
    <s v="Chong Bo Eing"/>
    <s v="BDM"/>
    <n v="110000"/>
    <n v="0"/>
    <n v="0"/>
    <n v="0"/>
    <n v="110000"/>
    <n v="110000"/>
    <n v="0"/>
  </r>
  <r>
    <n v="20791896"/>
    <s v="SYM WORLD VENTURES SDN BHD"/>
    <n v="101027"/>
    <x v="1465"/>
    <s v="CFS-BB"/>
    <s v="N"/>
    <m/>
    <m/>
    <m/>
    <n v="0"/>
    <n v="0"/>
    <n v="0"/>
    <n v="0"/>
    <n v="0"/>
    <n v="0"/>
    <m/>
  </r>
  <r>
    <n v="20852048"/>
    <s v="TT TEAMWORK SDN BHD"/>
    <n v="101027"/>
    <x v="1465"/>
    <s v="CFS-BB"/>
    <s v="Y"/>
    <n v="136923"/>
    <s v="Lee Tien-Ern Lexter"/>
    <s v="RM"/>
    <n v="819000"/>
    <n v="701560.76"/>
    <n v="0"/>
    <n v="0"/>
    <n v="0"/>
    <n v="701560.76"/>
    <n v="-117439.23999999999"/>
  </r>
  <r>
    <n v="21620159"/>
    <s v="SYM WORLD RESOURCES SDN. BHD."/>
    <n v="101027"/>
    <x v="1465"/>
    <s v="CFS-BB"/>
    <s v="Y"/>
    <n v="137929"/>
    <s v="Hoo Soon Ming"/>
    <s v="RM"/>
    <n v="39000000"/>
    <n v="30922153.440000001"/>
    <n v="0"/>
    <n v="0"/>
    <n v="0"/>
    <n v="30922153.440000001"/>
    <n v="-8077846.5599999987"/>
  </r>
  <r>
    <n v="21620505"/>
    <s v="SYM WORLD INNOVATION SDN BHD"/>
    <n v="101027"/>
    <x v="1465"/>
    <s v="CFS-BB"/>
    <s v="Y"/>
    <n v="137929"/>
    <s v="Hoo Soon Ming"/>
    <s v="RM"/>
    <n v="0"/>
    <n v="0"/>
    <n v="0"/>
    <n v="0"/>
    <n v="2000000"/>
    <n v="2000000"/>
    <n v="2000000"/>
  </r>
  <r>
    <n v="22582110"/>
    <s v="SYM WORLD DIGITAL SDN BHD               "/>
    <n v="101027"/>
    <x v="1465"/>
    <s v="CFS-BB"/>
    <s v="N"/>
    <m/>
    <m/>
    <m/>
    <n v="0"/>
    <n v="0"/>
    <n v="0"/>
    <n v="0"/>
    <n v="0"/>
    <n v="0"/>
    <m/>
  </r>
  <r>
    <n v="12909059"/>
    <s v="SYNERCHEM FOOD PROCESSING INDUSTRY SDN BHD"/>
    <n v="101833"/>
    <x v="1466"/>
    <s v="CFS-BB"/>
    <s v="Y"/>
    <n v="128143"/>
    <s v="Iftaz Bin Mardi"/>
    <s v="RM"/>
    <n v="6506795.9199999999"/>
    <n v="0"/>
    <n v="1504530.63"/>
    <n v="0"/>
    <n v="5000000"/>
    <n v="6504530.6299999999"/>
    <n v="-2265.2900000000373"/>
  </r>
  <r>
    <n v="23557371"/>
    <s v="BESTARI SALES &amp; MARKETING SDN BHD"/>
    <n v="101833"/>
    <x v="1466"/>
    <s v="CFS-BB"/>
    <s v="N"/>
    <m/>
    <m/>
    <m/>
    <n v="0"/>
    <n v="0"/>
    <n v="0"/>
    <n v="0"/>
    <n v="0"/>
    <n v="0"/>
    <m/>
  </r>
  <r>
    <n v="4657448"/>
    <s v="SYNERCHEM SDN BHD"/>
    <n v="101833"/>
    <x v="1466"/>
    <s v="CFS-BB"/>
    <s v="N"/>
    <m/>
    <m/>
    <m/>
    <n v="0"/>
    <n v="0"/>
    <n v="0"/>
    <n v="0"/>
    <n v="0"/>
    <n v="0"/>
    <m/>
  </r>
  <r>
    <n v="5911289"/>
    <s v="VIATECH SDN BHD"/>
    <n v="101029"/>
    <x v="1467"/>
    <s v="CFS-BB"/>
    <s v="N"/>
    <n v="130292"/>
    <s v="Dhivyamaaran A/L Anparasan"/>
    <s v="RM"/>
    <n v="0"/>
    <n v="0"/>
    <n v="0"/>
    <n v="0"/>
    <n v="0"/>
    <n v="0"/>
    <m/>
  </r>
  <r>
    <n v="17296359"/>
    <s v="SYN TECH MARKETING SDN BHD"/>
    <n v="101029"/>
    <x v="1467"/>
    <s v="CFS-BB"/>
    <s v="Y"/>
    <n v="130292"/>
    <s v="Dhivyamaaran A/L Anparasan"/>
    <s v="RM"/>
    <n v="750000"/>
    <n v="0"/>
    <n v="0"/>
    <n v="0"/>
    <n v="750000"/>
    <n v="750000"/>
    <n v="0"/>
  </r>
  <r>
    <n v="23313699"/>
    <s v="PADI EMAS PETROLEUM SDN BHD"/>
    <n v="101029"/>
    <x v="1467"/>
    <s v="CFS-BB"/>
    <s v="N"/>
    <n v="130292"/>
    <s v="Dhivyamaaran A/L Anparasan"/>
    <s v="RM"/>
    <n v="0"/>
    <n v="0"/>
    <n v="0"/>
    <n v="0"/>
    <n v="0"/>
    <n v="0"/>
    <m/>
  </r>
  <r>
    <n v="5191078"/>
    <s v="QUALITY POLYMER SDN BHD"/>
    <n v="101030"/>
    <x v="1468"/>
    <s v="CFS-BB"/>
    <s v="Y"/>
    <m/>
    <m/>
    <m/>
    <n v="0"/>
    <n v="0"/>
    <n v="0"/>
    <n v="0"/>
    <n v="0"/>
    <n v="0"/>
    <n v="0"/>
  </r>
  <r>
    <n v="16088848"/>
    <s v="SYNTHOMER SDN. BHD."/>
    <n v="101030"/>
    <x v="1468"/>
    <s v="CFS-BB"/>
    <s v="Y"/>
    <n v="127614"/>
    <s v="Lim Hong Shiang"/>
    <s v="BDM"/>
    <n v="64500000"/>
    <n v="0"/>
    <n v="0"/>
    <n v="0"/>
    <n v="64500000"/>
    <n v="64500000"/>
    <n v="0"/>
  </r>
  <r>
    <n v="14116867"/>
    <s v="SYT SUNRISE (M) SDN BHD"/>
    <n v="101834"/>
    <x v="1469"/>
    <s v="CFS-BB"/>
    <s v="Y"/>
    <n v="96908"/>
    <s v="Hastri Binti M Natsir"/>
    <s v="RM"/>
    <n v="3730000"/>
    <n v="0"/>
    <n v="0"/>
    <n v="0"/>
    <n v="3630000"/>
    <n v="3630000"/>
    <n v="-100000"/>
  </r>
  <r>
    <n v="13385331"/>
    <s v="BUSINESS FORLIFE SDN BHD"/>
    <n v="101834"/>
    <x v="1469"/>
    <s v="CFS-BB"/>
    <s v="N"/>
    <m/>
    <m/>
    <m/>
    <n v="0"/>
    <n v="0"/>
    <n v="0"/>
    <n v="0"/>
    <n v="0"/>
    <n v="0"/>
    <m/>
  </r>
  <r>
    <n v="26684125"/>
    <s v="T &amp; C CAPITAL SDN BHD"/>
    <n v="101835"/>
    <x v="1470"/>
    <s v="CFS-BB"/>
    <s v="Y"/>
    <n v="133356"/>
    <s v="Low Kim Kee"/>
    <s v="RM"/>
    <n v="9000000"/>
    <n v="8894842.8599999994"/>
    <n v="0"/>
    <n v="0"/>
    <n v="0"/>
    <n v="8894842.8599999994"/>
    <n v="-105157.1400000006"/>
  </r>
  <r>
    <n v="12894225"/>
    <s v="SIN HUA HENG ENTERPRISE SDN BHD"/>
    <n v="101835"/>
    <x v="1470"/>
    <s v="CFS-BB"/>
    <s v="Y"/>
    <n v="133356"/>
    <s v="Low Kim Kee"/>
    <s v="RM"/>
    <n v="800000"/>
    <n v="281678.74"/>
    <n v="0"/>
    <n v="0"/>
    <n v="0"/>
    <n v="281678.74"/>
    <n v="-518321.26"/>
  </r>
  <r>
    <n v="14997082"/>
    <s v="T &amp; C DATAR SDN BHD"/>
    <n v="101835"/>
    <x v="1470"/>
    <s v="CFS-BB"/>
    <s v="N"/>
    <m/>
    <m/>
    <m/>
    <n v="0"/>
    <n v="0"/>
    <n v="0"/>
    <n v="0"/>
    <n v="0"/>
    <n v="0"/>
    <m/>
  </r>
  <r>
    <n v="17318175"/>
    <s v="T&amp;T HARDWARE TRADING S/B"/>
    <n v="101836"/>
    <x v="1471"/>
    <s v="CFS-BB"/>
    <s v="Y"/>
    <n v="133356"/>
    <s v="Low Kim Kee"/>
    <s v="RM"/>
    <n v="1000000"/>
    <n v="1016743.09"/>
    <n v="0"/>
    <n v="850000"/>
    <n v="0"/>
    <n v="1866743.0899999999"/>
    <n v="866743.08999999985"/>
  </r>
  <r>
    <n v="5143533"/>
    <s v="HARTANAHATUR (M) SDN BHD"/>
    <n v="101836"/>
    <x v="1471"/>
    <s v="CFS-BB"/>
    <s v="Y"/>
    <n v="124883"/>
    <s v="Cheong Chee Hoong"/>
    <s v="BDM"/>
    <n v="750000"/>
    <n v="760463.38"/>
    <n v="0"/>
    <n v="0"/>
    <n v="0"/>
    <n v="760463.38"/>
    <n v="10463.380000000005"/>
  </r>
  <r>
    <n v="14215431"/>
    <s v="ERAMONT DEVELOPMENT SDN BHD             "/>
    <n v="101836"/>
    <x v="1471"/>
    <s v="CFS-BB"/>
    <s v="N"/>
    <m/>
    <m/>
    <m/>
    <n v="0"/>
    <n v="0"/>
    <n v="0"/>
    <n v="0"/>
    <n v="0"/>
    <n v="0"/>
    <m/>
  </r>
  <r>
    <n v="21459119"/>
    <s v="GRANACRES DEVELOPMENT SDN BHD"/>
    <n v="101836"/>
    <x v="1471"/>
    <s v="CFS-BB"/>
    <s v="N"/>
    <m/>
    <m/>
    <m/>
    <n v="0"/>
    <n v="0"/>
    <n v="0"/>
    <n v="0"/>
    <n v="0"/>
    <n v="0"/>
    <m/>
  </r>
  <r>
    <n v="17570491"/>
    <s v="PROPMAX DEVELOPMENT SDN BHD"/>
    <n v="101836"/>
    <x v="1471"/>
    <s v="CFS-BB"/>
    <s v="Y"/>
    <m/>
    <m/>
    <m/>
    <n v="0"/>
    <n v="0"/>
    <n v="0"/>
    <n v="0"/>
    <n v="0"/>
    <n v="0"/>
    <n v="0"/>
  </r>
  <r>
    <n v="3633316"/>
    <s v="TAG FASTENERS SDN BHD"/>
    <n v="101837"/>
    <x v="1472"/>
    <s v="CFS-BB"/>
    <s v="Y"/>
    <n v="123877"/>
    <s v="Yew Kah Seng"/>
    <s v="RM"/>
    <n v="3000000"/>
    <n v="0"/>
    <n v="0"/>
    <n v="2000000"/>
    <n v="3000000"/>
    <n v="5000000"/>
    <n v="2000000"/>
  </r>
  <r>
    <n v="14256548"/>
    <s v="P2 AUTOMOBILE SDN BHD                   "/>
    <n v="101837"/>
    <x v="1472"/>
    <s v="CFS-BB"/>
    <s v="N"/>
    <m/>
    <m/>
    <m/>
    <n v="0"/>
    <n v="0"/>
    <n v="0"/>
    <n v="0"/>
    <n v="0"/>
    <n v="0"/>
    <m/>
  </r>
  <r>
    <n v="14114548"/>
    <s v="TAI BENG HARDWARE MACHINERY SDN BHD"/>
    <n v="101036"/>
    <x v="1473"/>
    <s v="CFS-BB"/>
    <s v="Y"/>
    <n v="134388"/>
    <s v="Ooi Hui Yin"/>
    <s v="RM"/>
    <n v="4500000"/>
    <n v="308348.46000000002"/>
    <n v="0"/>
    <n v="150000"/>
    <n v="4000000"/>
    <n v="4458348.46"/>
    <n v="-41651.540000000037"/>
  </r>
  <r>
    <n v="14413114"/>
    <s v="H-KEY HARDWARE SDN BHD"/>
    <n v="101036"/>
    <x v="1473"/>
    <s v="CFS-BB"/>
    <s v="Y"/>
    <n v="134388"/>
    <s v="Ooi Hui Yin"/>
    <s v="RM"/>
    <n v="1953000"/>
    <n v="584416.12"/>
    <n v="0"/>
    <n v="0"/>
    <n v="1353000"/>
    <n v="1937416.12"/>
    <n v="-15583.879999999888"/>
  </r>
  <r>
    <n v="19739347"/>
    <s v="TAILEE PROPERTIES SDN BHD"/>
    <n v="101838"/>
    <x v="1474"/>
    <s v="CFS-BB"/>
    <s v="N"/>
    <m/>
    <m/>
    <m/>
    <n v="0"/>
    <n v="0"/>
    <n v="0"/>
    <n v="0"/>
    <n v="0"/>
    <n v="0"/>
    <m/>
  </r>
  <r>
    <n v="25584810"/>
    <s v="TEOH BUILDINGS DEVELOPMENT SDN BHD      "/>
    <n v="101838"/>
    <x v="1474"/>
    <s v="CFS-BB"/>
    <s v="N"/>
    <m/>
    <m/>
    <m/>
    <n v="0"/>
    <n v="0"/>
    <n v="0"/>
    <n v="0"/>
    <n v="0"/>
    <n v="0"/>
    <m/>
  </r>
  <r>
    <n v="3781656"/>
    <s v="TAIPING POLY (M) SDN BHD"/>
    <n v="101038"/>
    <x v="1475"/>
    <s v="CFS-BB"/>
    <s v="Y"/>
    <n v="129413"/>
    <s v="Ng Khay Xiong"/>
    <s v="RM"/>
    <n v="1000000"/>
    <n v="854027.43"/>
    <n v="0"/>
    <n v="0"/>
    <n v="0"/>
    <n v="854027.43"/>
    <n v="-145972.56999999995"/>
  </r>
  <r>
    <n v="7651571"/>
    <s v="TAIPING POLY MARKETING SDN BHD"/>
    <n v="101038"/>
    <x v="1475"/>
    <s v="CFS-BB"/>
    <s v="Y"/>
    <n v="129413"/>
    <s v="Ng Khay Xiong"/>
    <s v="RM"/>
    <n v="3326500"/>
    <n v="2506068.2799999998"/>
    <n v="0"/>
    <n v="0"/>
    <n v="0"/>
    <n v="2506068.2799999998"/>
    <n v="-820431.7200000002"/>
  </r>
  <r>
    <n v="3105724"/>
    <s v="TAIPING SAUJANA SDN BHD"/>
    <n v="101839"/>
    <x v="1476"/>
    <s v="CFS-BB"/>
    <s v="Y"/>
    <n v="131072"/>
    <s v="Pneh Joo Li"/>
    <s v="RM"/>
    <n v="126543.82"/>
    <n v="0"/>
    <n v="126029.23"/>
    <n v="0"/>
    <n v="0"/>
    <n v="126029.23"/>
    <n v="-514.59000000001106"/>
  </r>
  <r>
    <n v="13143105"/>
    <s v="EXCELMAS SDN BHD"/>
    <n v="101839"/>
    <x v="1476"/>
    <s v="CFS-BB"/>
    <s v="N"/>
    <m/>
    <m/>
    <m/>
    <n v="0"/>
    <n v="0"/>
    <n v="0"/>
    <n v="0"/>
    <n v="0"/>
    <n v="0"/>
    <m/>
  </r>
  <r>
    <n v="5271161"/>
    <s v="INAI EMAS SDN BHD"/>
    <n v="101839"/>
    <x v="1476"/>
    <s v="CFS-BB"/>
    <s v="N"/>
    <m/>
    <m/>
    <m/>
    <n v="0"/>
    <n v="0"/>
    <n v="0"/>
    <n v="0"/>
    <n v="0"/>
    <n v="0"/>
    <m/>
  </r>
  <r>
    <n v="23259588"/>
    <s v="UKIRAN RAMA SDN BHD                     "/>
    <n v="101839"/>
    <x v="1476"/>
    <s v="CFS-BB"/>
    <s v="N"/>
    <m/>
    <m/>
    <m/>
    <n v="0"/>
    <n v="0"/>
    <n v="0"/>
    <n v="0"/>
    <n v="0"/>
    <n v="0"/>
    <m/>
  </r>
  <r>
    <n v="7626241"/>
    <s v="LIM HONG THONG SDN BHD"/>
    <n v="101037"/>
    <x v="1477"/>
    <s v="CFS-BB"/>
    <s v="Y"/>
    <n v="95485"/>
    <s v="Jason Jasmy Khong"/>
    <s v="RM"/>
    <n v="3236427.75"/>
    <n v="235417.83"/>
    <n v="2007618.5"/>
    <n v="0"/>
    <n v="925000"/>
    <n v="3168036.33"/>
    <n v="-68391.419999999925"/>
  </r>
  <r>
    <n v="17062254"/>
    <s v="TAI TONG TYRE &amp; BATTERIES SDN BHD"/>
    <n v="101037"/>
    <x v="1477"/>
    <s v="CFS-BB"/>
    <s v="Y"/>
    <n v="95485"/>
    <s v="Jason Jasmy Khong"/>
    <s v="RM"/>
    <n v="2561000"/>
    <n v="2354652.88"/>
    <n v="0"/>
    <n v="1001675.78"/>
    <n v="0"/>
    <n v="3356328.66"/>
    <n v="795328.66000000015"/>
  </r>
  <r>
    <n v="25411824"/>
    <s v="TAJUK GEMILANG SDN BHD                  "/>
    <n v="101840"/>
    <x v="1478"/>
    <s v="CFS-BB"/>
    <s v="Y"/>
    <n v="27768"/>
    <s v="Zainun Binti Muhamad"/>
    <s v="RM"/>
    <n v="2000000"/>
    <n v="1893680.57"/>
    <n v="0"/>
    <n v="0"/>
    <n v="0"/>
    <n v="1893680.57"/>
    <n v="-106319.42999999993"/>
  </r>
  <r>
    <n v="23636342"/>
    <s v="BYD AUTO SDN BHD"/>
    <n v="101840"/>
    <x v="1478"/>
    <s v="CFS-BB"/>
    <s v="Y"/>
    <n v="127389"/>
    <s v="Jaspher Gumpil"/>
    <s v="RM"/>
    <n v="1870000"/>
    <n v="1627239.98"/>
    <n v="0"/>
    <n v="0"/>
    <n v="0"/>
    <n v="1627239.98"/>
    <n v="-242760.02000000002"/>
  </r>
  <r>
    <n v="20636322"/>
    <s v="BOSTON AUTO SDN BHD"/>
    <n v="101840"/>
    <x v="1478"/>
    <s v="CFS-BB"/>
    <s v="N"/>
    <m/>
    <m/>
    <m/>
    <n v="0"/>
    <n v="0"/>
    <n v="0"/>
    <n v="0"/>
    <n v="0"/>
    <n v="0"/>
    <m/>
  </r>
  <r>
    <n v="21136335"/>
    <s v="EVERGREEN TECHNOLOGY (M) SDN BHD"/>
    <n v="101840"/>
    <x v="1478"/>
    <s v="CFS-BB"/>
    <s v="N"/>
    <m/>
    <m/>
    <s v="RM"/>
    <n v="0"/>
    <n v="0"/>
    <n v="0"/>
    <n v="0"/>
    <n v="0"/>
    <n v="0"/>
    <m/>
  </r>
  <r>
    <n v="1387978"/>
    <s v="HUP SENG GAN BROTHERS REALTY SDN. BHD."/>
    <n v="101039"/>
    <x v="1479"/>
    <s v="CFS-BB"/>
    <s v="Y"/>
    <n v="128450"/>
    <s v="Low Hong Joo"/>
    <s v="RM"/>
    <n v="603627.44999999995"/>
    <n v="333852.68"/>
    <n v="242418.31"/>
    <n v="0"/>
    <n v="0"/>
    <n v="576270.99"/>
    <n v="-27356.459999999963"/>
  </r>
  <r>
    <n v="1503192"/>
    <s v="TAMPIN COUNTRY HEIGHT SDN. BHD."/>
    <n v="101039"/>
    <x v="1479"/>
    <s v="CFS-BB"/>
    <s v="Y"/>
    <n v="128450"/>
    <s v="Low Hong Joo"/>
    <s v="RM"/>
    <n v="759795.08000000007"/>
    <n v="0"/>
    <n v="456530.07"/>
    <n v="0"/>
    <n v="300000"/>
    <n v="756530.07000000007"/>
    <n v="-3265.0100000000093"/>
  </r>
  <r>
    <n v="1660121"/>
    <s v="GAN KIM KIAT &amp; BROTHERS REALTY SDN. BHD."/>
    <n v="101039"/>
    <x v="1479"/>
    <s v="CFS-BB"/>
    <s v="Y"/>
    <n v="128450"/>
    <s v="Low Hong Joo"/>
    <s v="RM"/>
    <n v="2335211.54"/>
    <n v="0"/>
    <n v="2123474.36"/>
    <n v="0"/>
    <n v="0"/>
    <n v="2123474.36"/>
    <n v="-211737.18000000017"/>
  </r>
  <r>
    <n v="17010188"/>
    <s v="TANAH REZEKI SDN. BHD."/>
    <n v="101841"/>
    <x v="1480"/>
    <s v="CFS-BB"/>
    <s v="Y"/>
    <n v="64719"/>
    <s v="Sharifah Atiza Binti Sy.Ibrahim"/>
    <s v="BDM"/>
    <n v="504329.81"/>
    <n v="0"/>
    <n v="502886.55"/>
    <n v="0"/>
    <n v="0"/>
    <n v="502886.55"/>
    <n v="-1443.2600000000093"/>
  </r>
  <r>
    <n v="26837326"/>
    <s v="MR TRADING &amp; SERVICES SDN. BHD."/>
    <n v="101841"/>
    <x v="1480"/>
    <s v="CFS-BB"/>
    <s v="Y"/>
    <n v="64719"/>
    <s v="Sharifah Atiza Binti Sy.Ibrahim"/>
    <s v="BDM"/>
    <n v="0"/>
    <n v="0"/>
    <n v="250000"/>
    <n v="0"/>
    <n v="0"/>
    <n v="250000"/>
    <n v="250000"/>
  </r>
  <r>
    <n v="11048642"/>
    <s v="TAN CHEE HEOO HARDWARE DEALERS SDN BHD"/>
    <n v="101842"/>
    <x v="1481"/>
    <s v="CFS-BB"/>
    <s v="Y"/>
    <n v="130810"/>
    <s v="Ng Shin Theng"/>
    <s v="RM"/>
    <n v="2000000"/>
    <n v="0"/>
    <n v="480000"/>
    <n v="0"/>
    <n v="1440000"/>
    <n v="1920000"/>
    <n v="-80000"/>
  </r>
  <r>
    <n v="19199966"/>
    <s v="TCH FURNITURE INDUSTRIES SDN. BHD."/>
    <n v="101842"/>
    <x v="1481"/>
    <s v="CFS-BB"/>
    <s v="Y"/>
    <n v="130810"/>
    <s v="Ng Shin Theng"/>
    <s v="RM"/>
    <n v="1901711.32"/>
    <n v="0"/>
    <n v="0"/>
    <n v="481140.88"/>
    <n v="1340000"/>
    <n v="1821140.88"/>
    <n v="-80570.440000000177"/>
  </r>
  <r>
    <n v="15706188"/>
    <s v="TCH SEAFOOD FACTORY                     "/>
    <n v="101040"/>
    <x v="1482"/>
    <s v="CFS-BB"/>
    <s v="Y"/>
    <n v="129093"/>
    <s v="Wong Yee Soon"/>
    <s v="RM"/>
    <n v="235385.58000000002"/>
    <n v="0"/>
    <n v="234257.06"/>
    <n v="0"/>
    <n v="0"/>
    <n v="234257.06"/>
    <n v="-1128.5200000000186"/>
  </r>
  <r>
    <n v="17904601"/>
    <s v="TAN CHING HOCK TRADING SDN BHD"/>
    <n v="101040"/>
    <x v="1482"/>
    <s v="CFS-BB"/>
    <s v="Y"/>
    <n v="129093"/>
    <s v="Wong Yee Soon"/>
    <s v="RM"/>
    <n v="3914266.1"/>
    <n v="2323756.6799999997"/>
    <n v="909510.74"/>
    <n v="0"/>
    <n v="400000"/>
    <n v="3633267.42"/>
    <n v="-280998.68000000017"/>
  </r>
  <r>
    <n v="24127827"/>
    <s v="TAN CHING HOCK &amp; SONS SEAFOOD SDN BHD"/>
    <n v="101040"/>
    <x v="1482"/>
    <s v="CFS-BB"/>
    <s v="Y"/>
    <n v="129093"/>
    <s v="Wong Yee Soon"/>
    <s v="RM"/>
    <n v="300267.51"/>
    <n v="0"/>
    <n v="263511.69"/>
    <n v="0"/>
    <n v="0"/>
    <n v="263511.69"/>
    <n v="-36755.820000000007"/>
  </r>
  <r>
    <n v="19322593"/>
    <s v="TANER INDUSTRIAL TECHNOLOGY (M) SDN BHD"/>
    <n v="101041"/>
    <x v="1483"/>
    <s v="CFS-BB"/>
    <s v="Y"/>
    <n v="127360"/>
    <s v="Feera Aqila Binti A Ariff"/>
    <s v="RM"/>
    <n v="36521600"/>
    <n v="19432469.829999998"/>
    <n v="0"/>
    <n v="0"/>
    <n v="11512600"/>
    <n v="30945069.829999998"/>
    <n v="-5576530.1700000018"/>
  </r>
  <r>
    <n v="21857366"/>
    <s v="TANER INDUSTRIES SDN. BHD.              "/>
    <n v="101041"/>
    <x v="1483"/>
    <s v="CFS-BB"/>
    <s v="Y"/>
    <n v="127360"/>
    <s v="Feera Aqila Binti A Ariff"/>
    <s v="RM"/>
    <n v="0"/>
    <n v="0"/>
    <n v="0"/>
    <n v="0"/>
    <n v="5000000"/>
    <n v="5000000"/>
    <n v="5000000"/>
  </r>
  <r>
    <n v="21857801"/>
    <s v="TANER EPC SDN.BHD."/>
    <n v="101041"/>
    <x v="1483"/>
    <s v="CFS-BB"/>
    <s v="Y"/>
    <n v="127360"/>
    <s v="Feera Aqila Binti A Ariff"/>
    <s v="RM"/>
    <n v="7500000"/>
    <n v="0"/>
    <n v="0"/>
    <n v="0"/>
    <n v="7500000"/>
    <n v="7500000"/>
    <n v="0"/>
  </r>
  <r>
    <n v="24853232"/>
    <s v="TANGKAS PROPERTIES SDN BHD"/>
    <n v="101843"/>
    <x v="1484"/>
    <s v="CFS-BB"/>
    <s v="Y"/>
    <n v="121277"/>
    <s v="Mohamad Riymi Bin Muhamad Nor"/>
    <s v="BDM"/>
    <n v="5470262.6200000001"/>
    <n v="0"/>
    <n v="1160175.0900000001"/>
    <n v="0"/>
    <n v="300000"/>
    <n v="1460175.09"/>
    <n v="-4010087.5300000003"/>
  </r>
  <r>
    <n v="1438936"/>
    <s v="CELCURE CHEMICALS (M) SDN BHD"/>
    <n v="101843"/>
    <x v="1484"/>
    <s v="CFS-BB"/>
    <s v="Y"/>
    <n v="136923"/>
    <s v="Lee Tien-Ern Lexter"/>
    <s v="RM"/>
    <n v="0"/>
    <n v="0"/>
    <n v="0"/>
    <n v="0"/>
    <n v="0"/>
    <n v="0"/>
    <n v="0"/>
  </r>
  <r>
    <n v="25744282"/>
    <s v="MUDAHJUTA INDUSTRIES SDN BHD            "/>
    <n v="101843"/>
    <x v="1484"/>
    <s v="CFS-BB"/>
    <s v="N"/>
    <m/>
    <m/>
    <m/>
    <n v="0"/>
    <n v="0"/>
    <n v="0"/>
    <n v="0"/>
    <n v="0"/>
    <n v="0"/>
    <m/>
  </r>
  <r>
    <n v="10339442"/>
    <s v="PULAU SIPADAN RESORT &amp; TOURS SDN BHD"/>
    <n v="101042"/>
    <x v="1485"/>
    <s v="CFS-BB"/>
    <s v="Y"/>
    <n v="96908"/>
    <s v="Hastri Binti M Natsir"/>
    <s v="RM"/>
    <n v="4706317.7699999996"/>
    <n v="1725555.29"/>
    <n v="1924211.85"/>
    <n v="0"/>
    <n v="500000"/>
    <n v="4149767.14"/>
    <n v="-556550.62999999942"/>
  </r>
  <r>
    <n v="15111235"/>
    <s v="TANGKONG TRADING SDN BHD"/>
    <n v="101042"/>
    <x v="1485"/>
    <s v="CFS-BB"/>
    <s v="Y"/>
    <n v="96908"/>
    <s v="Hastri Binti M Natsir"/>
    <s v="RM"/>
    <n v="5000000"/>
    <n v="1361776.21"/>
    <n v="0"/>
    <n v="1174286.6100000001"/>
    <n v="0"/>
    <n v="2536062.8200000003"/>
    <n v="-2463937.1799999997"/>
  </r>
  <r>
    <n v="16315140"/>
    <s v="TAN HUANG HAI FISHERY                   "/>
    <n v="101844"/>
    <x v="1486"/>
    <s v="CFS-BB"/>
    <s v="Y"/>
    <n v="74278"/>
    <s v="Mohd Shafiz Bin Mohd Taib"/>
    <s v="RM"/>
    <n v="825738.70000000007"/>
    <n v="0"/>
    <n v="823159.14"/>
    <n v="0"/>
    <n v="0"/>
    <n v="823159.14"/>
    <n v="-2579.5600000000559"/>
  </r>
  <r>
    <n v="2190131"/>
    <s v="CHONG EE                                "/>
    <n v="101844"/>
    <x v="1486"/>
    <s v="CFS-BB"/>
    <s v="Y"/>
    <n v="74278"/>
    <s v="Mohd Shafiz Bin Mohd Taib"/>
    <s v="RM"/>
    <n v="60000"/>
    <n v="0"/>
    <n v="0"/>
    <n v="0"/>
    <n v="60000"/>
    <n v="60000"/>
    <n v="0"/>
  </r>
  <r>
    <n v="15776120"/>
    <s v="CHONG EE SEA PRODUCTS SDN BHD"/>
    <n v="101844"/>
    <x v="1486"/>
    <s v="CFS-BB"/>
    <s v="N"/>
    <m/>
    <m/>
    <m/>
    <n v="0"/>
    <n v="0"/>
    <n v="0"/>
    <n v="0"/>
    <n v="0"/>
    <n v="0"/>
    <m/>
  </r>
  <r>
    <n v="16014523"/>
    <s v="SEA SONS COLD STORAGE SDN. BHD."/>
    <n v="101844"/>
    <x v="1486"/>
    <s v="CFS-BB"/>
    <s v="N"/>
    <m/>
    <m/>
    <m/>
    <n v="0"/>
    <n v="0"/>
    <n v="0"/>
    <n v="0"/>
    <n v="0"/>
    <n v="0"/>
    <m/>
  </r>
  <r>
    <n v="3979003"/>
    <s v="TAN ZHUAN PLASTIC INDUSTRIES S/B"/>
    <n v="101845"/>
    <x v="1487"/>
    <s v="CFS-BB"/>
    <s v="Y"/>
    <n v="67164"/>
    <s v="Siti Noor Faudah Binti Abd Samad"/>
    <s v="RM"/>
    <n v="7615000"/>
    <n v="2343254.3000000003"/>
    <n v="0"/>
    <n v="0"/>
    <n v="5000000"/>
    <n v="7343254.3000000007"/>
    <n v="-271745.69999999925"/>
  </r>
  <r>
    <n v="5972293"/>
    <s v="MEGAHOCK PIPES &amp; PROFILE MANUFACTURING SDN. BHD."/>
    <n v="101845"/>
    <x v="1487"/>
    <s v="CFS-BB"/>
    <s v="Y"/>
    <n v="67164"/>
    <s v="Siti Noor Faudah Binti Abd Samad"/>
    <s v="RM"/>
    <n v="5800000"/>
    <n v="1016360.57"/>
    <n v="0"/>
    <n v="0"/>
    <n v="4800000"/>
    <n v="5816360.5700000003"/>
    <n v="16360.570000000298"/>
  </r>
  <r>
    <n v="15801007"/>
    <s v="SNT GLOBAL LOGISTICS SDN BHD"/>
    <n v="101043"/>
    <x v="1488"/>
    <s v="CFS-BB"/>
    <s v="Y"/>
    <n v="131117"/>
    <s v="Chen Chun Kei"/>
    <s v="RM"/>
    <n v="350986.15"/>
    <n v="1002589.04"/>
    <n v="350657.45"/>
    <n v="0"/>
    <n v="0"/>
    <n v="1353246.49"/>
    <n v="1002260.34"/>
  </r>
  <r>
    <n v="15855219"/>
    <s v="TARGET ORBIT SDN BHD"/>
    <n v="101043"/>
    <x v="1488"/>
    <s v="CFS-BB"/>
    <s v="Y"/>
    <n v="131117"/>
    <s v="Chen Chun Kei"/>
    <s v="RM"/>
    <n v="6000000"/>
    <n v="3374739.26"/>
    <n v="0"/>
    <n v="0"/>
    <n v="0"/>
    <n v="3374739.26"/>
    <n v="-2625260.7400000002"/>
  </r>
  <r>
    <n v="5549620"/>
    <s v="TARGET RESOURCES SDN BHD"/>
    <n v="101846"/>
    <x v="1489"/>
    <s v="CFS-BB"/>
    <s v="Y"/>
    <n v="71532"/>
    <s v="Azril Bin Azman"/>
    <s v="BDM"/>
    <n v="277115713.75"/>
    <n v="48613464.209999993"/>
    <n v="14638129.189999999"/>
    <n v="0"/>
    <n v="46550000"/>
    <n v="109801593.39999999"/>
    <n v="-167314120.35000002"/>
  </r>
  <r>
    <n v="19588474"/>
    <s v="TARGET MEGA MARINE SDN BHD"/>
    <n v="101846"/>
    <x v="1489"/>
    <s v="CFS-BB"/>
    <s v="N"/>
    <m/>
    <m/>
    <m/>
    <n v="0"/>
    <n v="0"/>
    <n v="0"/>
    <n v="0"/>
    <n v="0"/>
    <n v="0"/>
    <m/>
  </r>
  <r>
    <n v="19922911"/>
    <s v="UAEA MARKETING SDN BHD"/>
    <n v="101044"/>
    <x v="1490"/>
    <s v="CFS-BB"/>
    <s v="Y"/>
    <n v="131072"/>
    <s v="Pneh Joo Li"/>
    <s v="RM"/>
    <n v="5056000"/>
    <n v="1720724.91"/>
    <n v="0"/>
    <n v="0"/>
    <n v="0"/>
    <n v="1720724.91"/>
    <n v="-3335275.09"/>
  </r>
  <r>
    <n v="20593677"/>
    <s v="TASWEEK (PAHANG) SDN BHD"/>
    <n v="101044"/>
    <x v="1490"/>
    <s v="CFS-BB"/>
    <s v="Y"/>
    <n v="131072"/>
    <s v="Pneh Joo Li"/>
    <s v="RM"/>
    <n v="7500000"/>
    <n v="3003676.28"/>
    <n v="0"/>
    <n v="0"/>
    <n v="0"/>
    <n v="3003676.28"/>
    <n v="-4496323.7200000007"/>
  </r>
  <r>
    <n v="1481195"/>
    <s v="TAYARMART (M) SDN BHD"/>
    <n v="101046"/>
    <x v="1491"/>
    <s v="CFS-BB"/>
    <s v="Y"/>
    <n v="73102"/>
    <s v="Laura Yap Binti Abdullah @ Yap Hooi Leng"/>
    <s v="RM"/>
    <n v="2861114.01"/>
    <n v="0"/>
    <n v="860076.02"/>
    <n v="538917.85"/>
    <n v="2000000"/>
    <n v="3398993.87"/>
    <n v="537879.86000000034"/>
  </r>
  <r>
    <n v="1526723"/>
    <s v="OLYMPIC RETREADS (MALAYSIA) SDN. BHD."/>
    <n v="101046"/>
    <x v="1491"/>
    <s v="CFS-BB"/>
    <s v="Y"/>
    <n v="73102"/>
    <s v="Laura Yap Binti Abdullah @ Yap Hooi Leng"/>
    <s v="RM"/>
    <n v="165000"/>
    <n v="0"/>
    <n v="0"/>
    <n v="2058480.13"/>
    <n v="165000"/>
    <n v="2223480.13"/>
    <n v="2058480.13"/>
  </r>
  <r>
    <n v="7936514"/>
    <s v="TAY AUTO SERVICES SDN BHD"/>
    <n v="101045"/>
    <x v="1492"/>
    <s v="CFS-BB"/>
    <s v="Y"/>
    <n v="88684"/>
    <s v="Muhamad Rashidi Bin Naili"/>
    <s v="RM"/>
    <n v="300000"/>
    <n v="0"/>
    <n v="0"/>
    <n v="0"/>
    <n v="300000"/>
    <n v="300000"/>
    <n v="0"/>
  </r>
  <r>
    <n v="14113827"/>
    <s v="SYARIKAT MOTOR G.S.TAY SDN BHD"/>
    <n v="101045"/>
    <x v="1492"/>
    <s v="CFS-BB"/>
    <s v="Y"/>
    <n v="88684"/>
    <s v="Muhamad Rashidi Bin Naili"/>
    <s v="RM"/>
    <n v="2065055.79"/>
    <n v="0"/>
    <n v="0"/>
    <n v="2203705.7200000002"/>
    <n v="60000"/>
    <n v="2263705.7200000002"/>
    <n v="198649.93000000017"/>
  </r>
  <r>
    <n v="9853437"/>
    <s v="ALAF MUDA SDN BHD"/>
    <n v="101047"/>
    <x v="1493"/>
    <s v="CFS-BB"/>
    <s v="N"/>
    <m/>
    <m/>
    <s v="RM"/>
    <n v="0"/>
    <n v="0"/>
    <n v="0"/>
    <n v="0"/>
    <n v="0"/>
    <n v="0"/>
    <m/>
  </r>
  <r>
    <n v="23080630"/>
    <s v="TB JAYA SDN. BHD."/>
    <n v="101047"/>
    <x v="1493"/>
    <s v="CFS-BB"/>
    <s v="Y"/>
    <n v="71532"/>
    <s v="Azril Bin Azman"/>
    <s v="BDM"/>
    <n v="3500000"/>
    <n v="0"/>
    <n v="0"/>
    <n v="0"/>
    <n v="3500000"/>
    <n v="3500000"/>
    <n v="0"/>
  </r>
  <r>
    <n v="26844655"/>
    <s v="TB Properties Sdn Bhd"/>
    <n v="101847"/>
    <x v="1494"/>
    <s v="CFS-BB"/>
    <s v="Y"/>
    <m/>
    <m/>
    <m/>
    <n v="1478000"/>
    <n v="1459009.73"/>
    <n v="0"/>
    <n v="0"/>
    <n v="0"/>
    <n v="1459009.73"/>
    <n v="-18990.270000000019"/>
  </r>
  <r>
    <n v="9981937"/>
    <s v="SMH RAIL SDN BHD"/>
    <n v="101847"/>
    <x v="1494"/>
    <s v="CFS-BB"/>
    <s v="N"/>
    <m/>
    <m/>
    <m/>
    <n v="0"/>
    <n v="0"/>
    <n v="0"/>
    <n v="0"/>
    <n v="0"/>
    <n v="0"/>
    <m/>
  </r>
  <r>
    <n v="15463192"/>
    <s v="TEAM ENGINEERING &amp; MANAGEMENT SERVICES"/>
    <n v="101048"/>
    <x v="1495"/>
    <s v="CFS-BB"/>
    <s v="Y"/>
    <n v="95485"/>
    <s v="Jason Jasmy Khong"/>
    <s v="RM"/>
    <n v="3644814.8"/>
    <n v="0"/>
    <n v="0"/>
    <n v="0"/>
    <n v="3644814.88"/>
    <n v="3644814.88"/>
    <n v="8.0000000074505806E-2"/>
  </r>
  <r>
    <n v="21802632"/>
    <s v="MAJU NIAGA HIJAU SDN BHD                "/>
    <n v="101048"/>
    <x v="1495"/>
    <s v="CFS-BB"/>
    <s v="N"/>
    <m/>
    <m/>
    <m/>
    <n v="0"/>
    <n v="0"/>
    <n v="0"/>
    <n v="0"/>
    <n v="0"/>
    <n v="0"/>
    <m/>
  </r>
  <r>
    <n v="7684738"/>
    <s v="KERIS ENGINEERING &amp; COMMUNICATIONS SDN BHD"/>
    <n v="101848"/>
    <x v="1496"/>
    <s v="CFS-BB"/>
    <s v="Y"/>
    <n v="97453"/>
    <s v="Chong Yoke Yee"/>
    <s v="BDM"/>
    <n v="20176234.649999999"/>
    <n v="0"/>
    <n v="20117489.77"/>
    <n v="0"/>
    <n v="0"/>
    <n v="20117489.77"/>
    <n v="-58744.879999998957"/>
  </r>
  <r>
    <n v="10974277"/>
    <s v="PALAZZO DEVELOPMENT SDN. BHD."/>
    <n v="101848"/>
    <x v="1496"/>
    <s v="CFS-BB"/>
    <s v="N"/>
    <m/>
    <m/>
    <m/>
    <n v="0"/>
    <n v="0"/>
    <n v="0"/>
    <n v="0"/>
    <n v="0"/>
    <n v="0"/>
    <m/>
  </r>
  <r>
    <n v="11345244"/>
    <s v="GOPENG ROAD DEVELOPMENT COMPANY SDN BHD "/>
    <n v="101848"/>
    <x v="1496"/>
    <s v="CFS-BB"/>
    <s v="N"/>
    <m/>
    <m/>
    <m/>
    <n v="0"/>
    <n v="0"/>
    <n v="0"/>
    <n v="0"/>
    <n v="0"/>
    <n v="0"/>
    <m/>
  </r>
  <r>
    <n v="14884968"/>
    <s v="KERIS PROPERTIES SDN BHD"/>
    <n v="101848"/>
    <x v="1496"/>
    <s v="CFS-BB"/>
    <s v="N"/>
    <n v="97453"/>
    <s v="Chong Yoke Yee"/>
    <s v="BDM"/>
    <n v="0"/>
    <n v="0"/>
    <n v="0"/>
    <n v="0"/>
    <n v="0"/>
    <n v="0"/>
    <m/>
  </r>
  <r>
    <n v="16125642"/>
    <s v="TIMES SQUARE IPOH SDN BHD               "/>
    <n v="101848"/>
    <x v="1496"/>
    <s v="CFS-BB"/>
    <s v="N"/>
    <m/>
    <m/>
    <s v="BDM"/>
    <n v="0"/>
    <n v="0"/>
    <n v="0"/>
    <n v="0"/>
    <n v="0"/>
    <n v="0"/>
    <m/>
  </r>
  <r>
    <n v="22239274"/>
    <s v="ANTERO HARAPAN SDN. BHD.                "/>
    <n v="101848"/>
    <x v="1496"/>
    <s v="CFS-BB"/>
    <s v="Y"/>
    <n v="97453"/>
    <s v="Chong Yoke Yee"/>
    <s v="BDM"/>
    <n v="12040000"/>
    <n v="4384569.67"/>
    <n v="0"/>
    <n v="0"/>
    <n v="0"/>
    <n v="4384569.67"/>
    <n v="-7655430.3300000001"/>
  </r>
  <r>
    <n v="3305203"/>
    <s v="CONCEPT RUBBER PRODUCTS SDN BHD"/>
    <n v="101049"/>
    <x v="1497"/>
    <s v="CFS-BB"/>
    <s v="Y"/>
    <n v="73102"/>
    <s v="Laura Yap Binti Abdullah @ Yap Hooi Leng"/>
    <s v="RM"/>
    <n v="500000"/>
    <n v="0"/>
    <n v="0"/>
    <n v="150251.45000000001"/>
    <n v="500000"/>
    <n v="650251.44999999995"/>
    <n v="150251.44999999995"/>
  </r>
  <r>
    <n v="10127218"/>
    <s v="ALMA PRODUCE SDN BHD"/>
    <n v="101049"/>
    <x v="1497"/>
    <s v="CFS-BB"/>
    <s v="Y"/>
    <n v="73102"/>
    <s v="Laura Yap Binti Abdullah @ Yap Hooi Leng"/>
    <s v="RM"/>
    <n v="0"/>
    <n v="0"/>
    <n v="0"/>
    <n v="0"/>
    <n v="0"/>
    <n v="0"/>
    <n v="0"/>
  </r>
  <r>
    <n v="14112057"/>
    <s v="TEAM PRINTERS SDN BHD"/>
    <n v="101049"/>
    <x v="1497"/>
    <s v="CFS-BB"/>
    <s v="Y"/>
    <n v="73102"/>
    <s v="Laura Yap Binti Abdullah @ Yap Hooi Leng"/>
    <s v="RM"/>
    <n v="6000000"/>
    <n v="0"/>
    <n v="0"/>
    <n v="1001675.78"/>
    <n v="8000000"/>
    <n v="9001675.7799999993"/>
    <n v="3001675.7799999993"/>
  </r>
  <r>
    <n v="18294877"/>
    <s v="TECHKEM WATER SDN BHD"/>
    <n v="101849"/>
    <x v="1498"/>
    <s v="CFS-BB"/>
    <s v="Y"/>
    <m/>
    <m/>
    <s v="RM"/>
    <n v="799802.2"/>
    <n v="0"/>
    <n v="0"/>
    <n v="0"/>
    <n v="799802.2"/>
    <n v="799802.2"/>
    <n v="0"/>
  </r>
  <r>
    <n v="25244903"/>
    <s v="TECHKEM UTILITIES SDN. BHD.             "/>
    <n v="101849"/>
    <x v="1498"/>
    <s v="CFS-BB"/>
    <s v="N"/>
    <m/>
    <m/>
    <m/>
    <n v="0"/>
    <n v="0"/>
    <n v="0"/>
    <n v="0"/>
    <n v="0"/>
    <n v="0"/>
    <m/>
  </r>
  <r>
    <n v="25021857"/>
    <s v="TECHKEM WATER TECHNOLOGIES SDN. BHD.    "/>
    <n v="101849"/>
    <x v="1498"/>
    <s v="CFS-BB"/>
    <s v="Y"/>
    <m/>
    <m/>
    <m/>
    <n v="0"/>
    <n v="0"/>
    <n v="0"/>
    <n v="0"/>
    <n v="1000000"/>
    <n v="1000000"/>
    <n v="1000000"/>
  </r>
  <r>
    <n v="15182361"/>
    <s v="TECHNOFIT SDN BHD"/>
    <n v="101850"/>
    <x v="1499"/>
    <s v="CFS-BB"/>
    <s v="Y"/>
    <n v="127360"/>
    <s v="Feera Aqila Binti A Ariff"/>
    <s v="RM"/>
    <n v="17253500"/>
    <n v="7545835.1999999993"/>
    <n v="0"/>
    <n v="0"/>
    <n v="6530000"/>
    <n v="14075835.199999999"/>
    <n v="-3177664.8000000007"/>
  </r>
  <r>
    <n v="19485645"/>
    <s v="TECHNOFIT FABRICATION SDN BHD           "/>
    <n v="101850"/>
    <x v="1499"/>
    <s v="CFS-BB"/>
    <s v="Y"/>
    <n v="127360"/>
    <s v="Feera Aqila Binti A Ariff"/>
    <s v="RM"/>
    <n v="0"/>
    <n v="0"/>
    <n v="0"/>
    <n v="0"/>
    <n v="1000000"/>
    <n v="1000000"/>
    <n v="1000000"/>
  </r>
  <r>
    <n v="7799645"/>
    <s v="TECK HIN MOTOR TRADING SDN BHD          "/>
    <n v="101050"/>
    <x v="1500"/>
    <s v="CFS-BB"/>
    <s v="Y"/>
    <n v="126348"/>
    <s v="So Tze Yong"/>
    <s v="RM"/>
    <n v="21980000"/>
    <n v="0"/>
    <n v="0"/>
    <n v="2579443.11"/>
    <n v="21980000"/>
    <n v="24559443.109999999"/>
    <n v="2579443.1099999994"/>
  </r>
  <r>
    <n v="14055823"/>
    <s v="ODEKI SDN BHD"/>
    <n v="101050"/>
    <x v="1500"/>
    <s v="CFS-BB"/>
    <s v="Y"/>
    <n v="126348"/>
    <s v="So Tze Yong"/>
    <s v="RM"/>
    <n v="1600000"/>
    <n v="1471367.22"/>
    <n v="0"/>
    <n v="0"/>
    <n v="0"/>
    <n v="1471367.22"/>
    <n v="-128632.78000000003"/>
  </r>
  <r>
    <n v="9639637"/>
    <s v="SY. BERJAYA SDN BHD"/>
    <n v="101051"/>
    <x v="1501"/>
    <s v="CFS-BB"/>
    <s v="Y"/>
    <n v="127389"/>
    <s v="Jaspher Gumpil"/>
    <s v="RM"/>
    <n v="3667769.63"/>
    <n v="0"/>
    <n v="3595179.76"/>
    <n v="0"/>
    <n v="0"/>
    <n v="3595179.76"/>
    <n v="-72589.870000000112"/>
  </r>
  <r>
    <n v="14111702"/>
    <s v="TEE SUAR REALTY SDN BHD"/>
    <n v="101051"/>
    <x v="1501"/>
    <s v="CFS-BB"/>
    <s v="Y"/>
    <n v="27768"/>
    <s v="Zainun Binti Muhamad"/>
    <s v="RM"/>
    <n v="699897.82000000007"/>
    <n v="134610.51"/>
    <n v="516598.55"/>
    <n v="0"/>
    <n v="0"/>
    <n v="651209.06000000006"/>
    <n v="-48688.760000000009"/>
  </r>
  <r>
    <n v="14111902"/>
    <s v="SENG TONG (SABAH) CONSTRUCTION SDN BHD"/>
    <n v="101051"/>
    <x v="1501"/>
    <s v="CFS-BB"/>
    <s v="Y"/>
    <n v="127389"/>
    <s v="Jaspher Gumpil"/>
    <s v="RM"/>
    <n v="162618.31"/>
    <n v="0"/>
    <n v="141745.54999999999"/>
    <n v="0"/>
    <n v="0"/>
    <n v="141745.54999999999"/>
    <n v="-20872.760000000009"/>
  </r>
  <r>
    <n v="12055994"/>
    <s v="PSJ TRANSPORT SDN BHD"/>
    <n v="101851"/>
    <x v="1502"/>
    <s v="CFS-BB"/>
    <s v="N"/>
    <m/>
    <m/>
    <m/>
    <n v="0"/>
    <n v="0"/>
    <n v="0"/>
    <n v="0"/>
    <n v="0"/>
    <n v="0"/>
    <m/>
  </r>
  <r>
    <n v="15006828"/>
    <s v="CAHAYA OPTIMA DEVELOPMENT SDN BHD       "/>
    <n v="101851"/>
    <x v="1502"/>
    <s v="CFS-BB"/>
    <s v="N"/>
    <m/>
    <m/>
    <m/>
    <n v="0"/>
    <n v="0"/>
    <n v="0"/>
    <n v="0"/>
    <n v="0"/>
    <n v="0"/>
    <m/>
  </r>
  <r>
    <n v="21813862"/>
    <s v="LGT GRAND CONSTRUCTION SDN BHD          "/>
    <n v="101851"/>
    <x v="1502"/>
    <s v="CFS-BB"/>
    <s v="N"/>
    <m/>
    <m/>
    <s v="RM"/>
    <n v="0"/>
    <n v="0"/>
    <n v="0"/>
    <n v="0"/>
    <n v="0"/>
    <n v="0"/>
    <m/>
  </r>
  <r>
    <n v="22538753"/>
    <s v="SK GRAND DEVELOPMENT SDN BHD            "/>
    <n v="101851"/>
    <x v="1502"/>
    <s v="CFS-BB"/>
    <s v="N"/>
    <m/>
    <m/>
    <m/>
    <n v="0"/>
    <n v="0"/>
    <n v="0"/>
    <n v="0"/>
    <n v="0"/>
    <n v="0"/>
    <m/>
  </r>
  <r>
    <n v="22659084"/>
    <s v="FRASERS WORLD SDN BHD"/>
    <n v="101851"/>
    <x v="1502"/>
    <s v="CFS-BB"/>
    <s v="N"/>
    <m/>
    <m/>
    <m/>
    <n v="0"/>
    <n v="0"/>
    <n v="0"/>
    <n v="0"/>
    <n v="0"/>
    <n v="0"/>
    <m/>
  </r>
  <r>
    <n v="22753772"/>
    <s v="TKG SETIA SDN BHD"/>
    <n v="101851"/>
    <x v="1502"/>
    <s v="CFS-BB"/>
    <s v="Y"/>
    <n v="134714"/>
    <s v="Tan Yi Sheng"/>
    <s v="RM"/>
    <n v="1007426.94"/>
    <n v="0"/>
    <n v="1004951.3"/>
    <n v="0"/>
    <n v="0"/>
    <n v="1004951.3"/>
    <n v="-2475.6399999998976"/>
  </r>
  <r>
    <n v="23648768"/>
    <s v="FRASERS GLOBAL SDN BHD"/>
    <n v="101851"/>
    <x v="1502"/>
    <s v="CFS-BB"/>
    <s v="N"/>
    <m/>
    <m/>
    <m/>
    <n v="0"/>
    <n v="0"/>
    <n v="0"/>
    <n v="0"/>
    <n v="0"/>
    <n v="0"/>
    <m/>
  </r>
  <r>
    <n v="23733698"/>
    <s v="WISMA JERNIH SDN BHD"/>
    <n v="101851"/>
    <x v="1502"/>
    <s v="CFS-BB"/>
    <s v="N"/>
    <m/>
    <m/>
    <s v="RM"/>
    <n v="0"/>
    <n v="0"/>
    <n v="0"/>
    <n v="0"/>
    <n v="0"/>
    <n v="0"/>
    <m/>
  </r>
  <r>
    <n v="23882128"/>
    <s v="Asia Property Unity Sdn Bhd"/>
    <n v="101851"/>
    <x v="1502"/>
    <s v="CFS-BB"/>
    <s v="N"/>
    <m/>
    <m/>
    <m/>
    <n v="0"/>
    <n v="0"/>
    <n v="0"/>
    <n v="0"/>
    <n v="0"/>
    <n v="0"/>
    <m/>
  </r>
  <r>
    <n v="24176080"/>
    <s v="FRASERS SUNRISE SDN BHD"/>
    <n v="101851"/>
    <x v="1502"/>
    <s v="CFS-BB"/>
    <s v="Y"/>
    <n v="134714"/>
    <s v="Tan Yi Sheng"/>
    <s v="RM"/>
    <n v="6600000"/>
    <n v="5865122.5700000003"/>
    <n v="0"/>
    <n v="0"/>
    <n v="0"/>
    <n v="5865122.5700000003"/>
    <n v="-734877.4299999997"/>
  </r>
  <r>
    <n v="24215953"/>
    <s v="ASIA GOLDEN PROPERTY MANAGEMENT SDN BHD"/>
    <n v="101851"/>
    <x v="1502"/>
    <s v="CFS-BB"/>
    <s v="Y"/>
    <n v="134714"/>
    <s v="Tan Yi Sheng"/>
    <s v="RM"/>
    <n v="2430000"/>
    <n v="2240095.67"/>
    <n v="0"/>
    <n v="0"/>
    <n v="0"/>
    <n v="2240095.67"/>
    <n v="-189904.33000000007"/>
  </r>
  <r>
    <n v="24336129"/>
    <s v="FRASERS INTERNATIONAL SDN BHD           "/>
    <n v="101851"/>
    <x v="1502"/>
    <s v="CFS-BB"/>
    <s v="N"/>
    <m/>
    <m/>
    <m/>
    <n v="0"/>
    <n v="0"/>
    <n v="0"/>
    <n v="0"/>
    <n v="0"/>
    <n v="0"/>
    <m/>
  </r>
  <r>
    <n v="24492290"/>
    <s v="ASIA WORLD PROPERTY MANAGEMENT SDN BHD"/>
    <n v="101851"/>
    <x v="1502"/>
    <s v="CFS-BB"/>
    <s v="Y"/>
    <n v="134714"/>
    <s v="Tan Yi Sheng"/>
    <s v="RM"/>
    <n v="6000000"/>
    <n v="3049001.84"/>
    <n v="0"/>
    <n v="0"/>
    <n v="0"/>
    <n v="3049001.84"/>
    <n v="-2950998.16"/>
  </r>
  <r>
    <n v="24592556"/>
    <s v="FRASERS LINK SDN BHD"/>
    <n v="101851"/>
    <x v="1502"/>
    <s v="CFS-BB"/>
    <s v="Y"/>
    <n v="134714"/>
    <s v="Tan Yi Sheng"/>
    <s v="RM"/>
    <n v="10230000"/>
    <n v="9998825.3300000001"/>
    <n v="0"/>
    <n v="0"/>
    <n v="0"/>
    <n v="9998825.3300000001"/>
    <n v="-231174.66999999993"/>
  </r>
  <r>
    <n v="25676782"/>
    <s v="FRASERS GALAXY SDN BHD                  "/>
    <n v="101851"/>
    <x v="1502"/>
    <s v="CFS-BB"/>
    <s v="N"/>
    <m/>
    <m/>
    <m/>
    <n v="0"/>
    <n v="0"/>
    <n v="0"/>
    <n v="0"/>
    <n v="0"/>
    <n v="0"/>
    <m/>
  </r>
  <r>
    <n v="20434143"/>
    <s v="CH TEGUH DEVELOPMENT SDN BHD"/>
    <n v="101851"/>
    <x v="1502"/>
    <s v="CFS-BB"/>
    <s v="N"/>
    <n v="129955"/>
    <s v="Nazirulwati Binti Hamir Hamzah"/>
    <s v="BDM"/>
    <n v="0"/>
    <n v="0"/>
    <n v="0"/>
    <n v="0"/>
    <n v="0"/>
    <n v="0"/>
    <m/>
  </r>
  <r>
    <n v="20908800"/>
    <s v="TH MUTIARA SDN BHD"/>
    <n v="101851"/>
    <x v="1502"/>
    <s v="CFS-BB"/>
    <s v="Y"/>
    <n v="67157"/>
    <s v="Noor Hafizza Binti Ismail"/>
    <s v="RM"/>
    <n v="29000000"/>
    <n v="0"/>
    <n v="0"/>
    <n v="0"/>
    <n v="3000000"/>
    <n v="3000000"/>
    <n v="-26000000"/>
  </r>
  <r>
    <n v="26264887"/>
    <s v="TH TEBRAU LAND SDN BHD                  "/>
    <n v="101851"/>
    <x v="1502"/>
    <s v="CFS-BB"/>
    <s v="N"/>
    <m/>
    <m/>
    <m/>
    <n v="0"/>
    <n v="0"/>
    <n v="0"/>
    <n v="0"/>
    <n v="0"/>
    <n v="0"/>
    <m/>
  </r>
  <r>
    <n v="7731830"/>
    <s v="PASARAYA ANEKA (BALING) SDN BHD"/>
    <n v="101851"/>
    <x v="1502"/>
    <s v="CFS-BB"/>
    <s v="N"/>
    <m/>
    <m/>
    <m/>
    <n v="0"/>
    <n v="0"/>
    <n v="0"/>
    <n v="0"/>
    <n v="0"/>
    <n v="0"/>
    <m/>
  </r>
  <r>
    <n v="14489782"/>
    <s v="PASARAYA ANEKA (GURUN) SDN BHD"/>
    <n v="101851"/>
    <x v="1502"/>
    <s v="CFS-BB"/>
    <s v="Y"/>
    <n v="74129"/>
    <s v="Nor Aziah Binti Mansor"/>
    <s v="RM"/>
    <n v="0"/>
    <n v="0"/>
    <n v="0"/>
    <n v="0"/>
    <n v="0"/>
    <n v="0"/>
    <n v="0"/>
  </r>
  <r>
    <n v="16109066"/>
    <s v="PASARAYA ANEKA (JITRA) SDN BHD"/>
    <n v="101851"/>
    <x v="1502"/>
    <s v="CFS-BB"/>
    <s v="N"/>
    <m/>
    <m/>
    <m/>
    <n v="0"/>
    <n v="0"/>
    <n v="0"/>
    <n v="0"/>
    <n v="0"/>
    <n v="0"/>
    <m/>
  </r>
  <r>
    <n v="22845463"/>
    <s v="GRE EAST BUILDER SDN BHD                "/>
    <n v="101851"/>
    <x v="1502"/>
    <s v="CFS-BB"/>
    <s v="N"/>
    <m/>
    <m/>
    <m/>
    <n v="0"/>
    <n v="0"/>
    <n v="0"/>
    <n v="0"/>
    <n v="0"/>
    <n v="0"/>
    <m/>
  </r>
  <r>
    <n v="18164216"/>
    <s v="TEH CHEETA TRANSPORT (M) SDN BHD"/>
    <n v="101052"/>
    <x v="1503"/>
    <s v="CFS-BB"/>
    <s v="Y"/>
    <n v="137294"/>
    <s v="Ng Yun Hui"/>
    <s v="RM"/>
    <n v="544000"/>
    <n v="355618.91000000003"/>
    <n v="0"/>
    <n v="900000"/>
    <n v="0"/>
    <n v="1255618.9100000001"/>
    <n v="711618.91000000015"/>
  </r>
  <r>
    <n v="19516827"/>
    <s v="TEH CHEETA LOGISTICS (M) SDN. BHD."/>
    <n v="101052"/>
    <x v="1503"/>
    <s v="CFS-BB"/>
    <s v="Y"/>
    <m/>
    <m/>
    <s v="RM"/>
    <n v="0"/>
    <n v="0"/>
    <n v="0"/>
    <n v="0"/>
    <n v="0"/>
    <n v="0"/>
    <n v="0"/>
  </r>
  <r>
    <n v="17259092"/>
    <s v="TEH KEAN SAI SDN BHD"/>
    <n v="101852"/>
    <x v="1504"/>
    <s v="CFS-BB"/>
    <s v="Y"/>
    <n v="134257"/>
    <s v="Wong Boon Su"/>
    <s v="RM"/>
    <n v="10070909.220000001"/>
    <n v="0"/>
    <n v="70606.149999999994"/>
    <n v="0"/>
    <n v="10000000"/>
    <n v="10070606.15"/>
    <n v="-303.07000000029802"/>
  </r>
  <r>
    <n v="9933021"/>
    <s v="GEMA INTAN SDN BHD"/>
    <n v="101852"/>
    <x v="1504"/>
    <s v="CFS-BB"/>
    <s v="N"/>
    <m/>
    <m/>
    <m/>
    <n v="0"/>
    <n v="0"/>
    <n v="0"/>
    <n v="0"/>
    <n v="0"/>
    <n v="0"/>
    <m/>
  </r>
  <r>
    <n v="1492997"/>
    <s v="TEKMEDIC (M) SDN BHD"/>
    <n v="101053"/>
    <x v="1505"/>
    <s v="CFS-BB"/>
    <s v="Y"/>
    <n v="134715"/>
    <s v="Jananiswary A/P Gunasegeran"/>
    <s v="RM"/>
    <n v="400000"/>
    <n v="0"/>
    <n v="0"/>
    <n v="0"/>
    <n v="400000"/>
    <n v="400000"/>
    <n v="0"/>
  </r>
  <r>
    <n v="4180026"/>
    <s v="L P LEONG HOLDINGS S/B"/>
    <n v="101053"/>
    <x v="1505"/>
    <s v="CFS-BB"/>
    <s v="Y"/>
    <n v="134715"/>
    <s v="Jananiswary A/P Gunasegeran"/>
    <s v="RM"/>
    <n v="2654400"/>
    <n v="2411395.7999999998"/>
    <n v="0"/>
    <n v="0"/>
    <n v="0"/>
    <n v="2411395.7999999998"/>
    <n v="-243004.20000000019"/>
  </r>
  <r>
    <n v="14896932"/>
    <s v="MATANG MANUFACTURING SDN BHD"/>
    <n v="101053"/>
    <x v="1505"/>
    <s v="CFS-BB"/>
    <s v="Y"/>
    <n v="134715"/>
    <s v="Jananiswary A/P Gunasegeran"/>
    <s v="RM"/>
    <n v="3000000"/>
    <n v="0"/>
    <n v="0"/>
    <n v="0"/>
    <n v="3000000"/>
    <n v="3000000"/>
    <n v="0"/>
  </r>
  <r>
    <n v="14998072"/>
    <s v="TELAGAMAS MOTORS SDN. BHD.              "/>
    <n v="101054"/>
    <x v="1506"/>
    <s v="CFS-BB"/>
    <s v="Y"/>
    <n v="121381"/>
    <s v="Sharifah Binti Yusof"/>
    <s v="RM"/>
    <n v="7170000"/>
    <n v="0"/>
    <n v="0"/>
    <n v="3277154.98"/>
    <n v="5100000"/>
    <n v="8377154.9800000004"/>
    <n v="1207154.9800000004"/>
  </r>
  <r>
    <n v="16605611"/>
    <s v="GOH BROTHERS MOTOR SDN BHD              "/>
    <n v="101054"/>
    <x v="1506"/>
    <s v="CFS-BB"/>
    <s v="Y"/>
    <n v="121381"/>
    <s v="Sharifah Binti Yusof"/>
    <s v="RM"/>
    <n v="4100000"/>
    <n v="0"/>
    <n v="0"/>
    <n v="0"/>
    <n v="4100000"/>
    <n v="4100000"/>
    <n v="0"/>
  </r>
  <r>
    <n v="19769659"/>
    <s v="GB MOTORS REALTY SDN BHD                "/>
    <n v="101054"/>
    <x v="1506"/>
    <s v="CFS-BB"/>
    <s v="Y"/>
    <n v="121381"/>
    <s v="Sharifah Binti Yusof"/>
    <s v="RM"/>
    <n v="1350000"/>
    <n v="933304.96"/>
    <n v="0"/>
    <n v="500000"/>
    <n v="0"/>
    <n v="1433304.96"/>
    <n v="83304.959999999963"/>
  </r>
  <r>
    <n v="4079601"/>
    <s v="WEKAJAYA SDN BHD                        "/>
    <n v="101055"/>
    <x v="1507"/>
    <s v="CFS-BB"/>
    <s v="N"/>
    <m/>
    <m/>
    <m/>
    <n v="0"/>
    <n v="0"/>
    <n v="0"/>
    <n v="0"/>
    <n v="0"/>
    <n v="0"/>
    <m/>
  </r>
  <r>
    <n v="7786594"/>
    <s v="RIAMAL VENTURES SDN. BHD."/>
    <n v="101055"/>
    <x v="1507"/>
    <s v="CFS-BB"/>
    <s v="Y"/>
    <n v="131356"/>
    <s v="Gan Swee Fong"/>
    <s v="RM"/>
    <n v="200000"/>
    <n v="0"/>
    <n v="0"/>
    <n v="0"/>
    <n v="200000"/>
    <n v="200000"/>
    <n v="0"/>
  </r>
  <r>
    <n v="22919501"/>
    <s v="TELANAS SDN BHD"/>
    <n v="101055"/>
    <x v="1507"/>
    <s v="CFS-BB"/>
    <s v="Y"/>
    <n v="131356"/>
    <s v="Gan Swee Fong"/>
    <s v="RM"/>
    <n v="14000000"/>
    <n v="8663740.9199999999"/>
    <n v="0"/>
    <n v="0"/>
    <n v="0"/>
    <n v="8663740.9199999999"/>
    <n v="-5336259.08"/>
  </r>
  <r>
    <n v="22919831"/>
    <s v="APPROPOWER SDN BHD"/>
    <n v="101055"/>
    <x v="1507"/>
    <s v="CFS-BB"/>
    <s v="Y"/>
    <n v="131356"/>
    <s v="Gan Swee Fong"/>
    <s v="RM"/>
    <n v="2550000"/>
    <n v="2033454.2"/>
    <n v="0"/>
    <n v="0"/>
    <n v="0"/>
    <n v="2033454.2"/>
    <n v="-516545.80000000005"/>
  </r>
  <r>
    <n v="22921281"/>
    <s v="QUESTACRES DEVELOPMENT SDN BHD"/>
    <n v="101055"/>
    <x v="1507"/>
    <s v="CFS-BB"/>
    <s v="Y"/>
    <n v="131356"/>
    <s v="Gan Swee Fong"/>
    <s v="RM"/>
    <n v="6500000"/>
    <n v="3747201.44"/>
    <n v="0"/>
    <n v="0"/>
    <n v="0"/>
    <n v="3747201.44"/>
    <n v="-2752798.56"/>
  </r>
  <r>
    <n v="23559434"/>
    <s v="AERODEX SDN BHD"/>
    <n v="101055"/>
    <x v="1507"/>
    <s v="CFS-BB"/>
    <s v="N"/>
    <m/>
    <m/>
    <m/>
    <n v="0"/>
    <n v="0"/>
    <n v="0"/>
    <n v="0"/>
    <n v="0"/>
    <n v="0"/>
    <m/>
  </r>
  <r>
    <n v="24447153"/>
    <s v="PLANMONT DEVELOPMENT SDN BHD"/>
    <n v="101055"/>
    <x v="1507"/>
    <s v="CFS-BB"/>
    <s v="Y"/>
    <n v="27417"/>
    <s v="Evelyn Choong Hui San"/>
    <s v="BDM"/>
    <n v="1170000"/>
    <n v="0"/>
    <n v="0"/>
    <n v="0"/>
    <n v="1170000"/>
    <n v="1170000"/>
    <n v="0"/>
  </r>
  <r>
    <n v="24825087"/>
    <s v="PLANMONT BUILDERS SDN BHD"/>
    <n v="101055"/>
    <x v="1507"/>
    <s v="CFS-BB"/>
    <s v="Y"/>
    <n v="27417"/>
    <s v="Evelyn Choong Hui San"/>
    <s v="BDM"/>
    <n v="500000"/>
    <n v="508624.09"/>
    <n v="0"/>
    <n v="452185.78"/>
    <n v="0"/>
    <n v="960809.87000000011"/>
    <n v="460809.87000000011"/>
  </r>
  <r>
    <n v="11934290"/>
    <s v="TELE-LAGENDA CORPORATION SDN BHD"/>
    <n v="101056"/>
    <x v="1508"/>
    <s v="CFS-BB"/>
    <s v="Y"/>
    <n v="126482"/>
    <s v="Siti Nur Zawani Binti Hazlan"/>
    <s v="RM"/>
    <n v="7140800"/>
    <n v="6617164.3499999996"/>
    <n v="0"/>
    <n v="150000"/>
    <n v="0"/>
    <n v="6767164.3499999996"/>
    <n v="-373635.65000000037"/>
  </r>
  <r>
    <n v="16114905"/>
    <s v="DUAL ORIENT SDN. BHD."/>
    <n v="101056"/>
    <x v="1508"/>
    <s v="CFS-BB"/>
    <s v="Y"/>
    <n v="126482"/>
    <s v="Siti Nur Zawani Binti Hazlan"/>
    <s v="RM"/>
    <n v="3926000"/>
    <n v="3950005.3200000003"/>
    <n v="0"/>
    <n v="0"/>
    <n v="0"/>
    <n v="3950005.3200000003"/>
    <n v="24005.320000000298"/>
  </r>
  <r>
    <n v="5496175"/>
    <s v="TELEVISION AIRTIME SERVICES SDN BHD"/>
    <n v="101853"/>
    <x v="1509"/>
    <s v="CFS-BB"/>
    <s v="Y"/>
    <n v="133114"/>
    <s v="Cheong Zhe Hou"/>
    <s v="BDM"/>
    <n v="8000000"/>
    <n v="0"/>
    <n v="0"/>
    <n v="0"/>
    <n v="8000000"/>
    <n v="8000000"/>
    <n v="0"/>
  </r>
  <r>
    <n v="20341726"/>
    <s v="PINTAR FOUNDATION                       "/>
    <n v="101853"/>
    <x v="1509"/>
    <s v="CFS-BB"/>
    <s v="N"/>
    <m/>
    <m/>
    <m/>
    <n v="0"/>
    <n v="0"/>
    <n v="0"/>
    <n v="0"/>
    <n v="0"/>
    <n v="0"/>
    <m/>
  </r>
  <r>
    <n v="14508236"/>
    <s v="TELIC FARM SDN BHD"/>
    <n v="101057"/>
    <x v="1510"/>
    <s v="CFS-BB"/>
    <s v="Y"/>
    <n v="137294"/>
    <s v="Ng Yun Hui"/>
    <s v="RM"/>
    <n v="4915036.5"/>
    <n v="2547774.84"/>
    <n v="1010024.35"/>
    <n v="0"/>
    <n v="1000000"/>
    <n v="4557799.1899999995"/>
    <n v="-357237.31000000052"/>
  </r>
  <r>
    <n v="25362768"/>
    <s v="CSF FOOD INDUSTRIES SDN BHD"/>
    <n v="101057"/>
    <x v="1510"/>
    <s v="CFS-BB"/>
    <s v="Y"/>
    <n v="137294"/>
    <s v="Ng Yun Hui"/>
    <s v="RM"/>
    <n v="1893678.53"/>
    <n v="1848167.7399999998"/>
    <n v="50292.36"/>
    <n v="0"/>
    <n v="0"/>
    <n v="1898460.0999999999"/>
    <n v="4781.5699999998324"/>
  </r>
  <r>
    <n v="3598317"/>
    <s v="MAJUBINAMAS SDN. BHD."/>
    <n v="101060"/>
    <x v="1511"/>
    <s v="CFS-BB"/>
    <s v="Y"/>
    <n v="127614"/>
    <s v="Lim Hong Shiang"/>
    <s v="BDM"/>
    <n v="1320000"/>
    <n v="1017890.63"/>
    <n v="0"/>
    <n v="0"/>
    <n v="320000"/>
    <n v="1337890.6299999999"/>
    <n v="17890.629999999888"/>
  </r>
  <r>
    <n v="4326036"/>
    <s v="TENAGA NUSANTARA SDN.BHD."/>
    <n v="101060"/>
    <x v="1511"/>
    <s v="CFS-BB"/>
    <s v="Y"/>
    <n v="127614"/>
    <s v="Lim Hong Shiang"/>
    <s v="BDM"/>
    <n v="103042535.34"/>
    <n v="51623629.810000002"/>
    <n v="5028356.9000000004"/>
    <n v="1001675.78"/>
    <n v="0"/>
    <n v="57653662.490000002"/>
    <n v="-45388872.850000001"/>
  </r>
  <r>
    <n v="4841994"/>
    <s v="MAJUPADU HOLDINGS SDN BHD"/>
    <n v="101060"/>
    <x v="1511"/>
    <s v="CFS-BB"/>
    <s v="Y"/>
    <n v="127614"/>
    <s v="Lim Hong Shiang"/>
    <s v="BDM"/>
    <n v="1000000"/>
    <n v="1009953.47"/>
    <n v="0"/>
    <n v="0"/>
    <n v="0"/>
    <n v="1009953.47"/>
    <n v="9953.4699999999721"/>
  </r>
  <r>
    <n v="16088658"/>
    <s v="MAJUPADU DEVELOPMENT SDN BHD"/>
    <n v="101060"/>
    <x v="1511"/>
    <s v="CFS-BB"/>
    <s v="Y"/>
    <n v="127614"/>
    <s v="Lim Hong Shiang"/>
    <s v="BDM"/>
    <n v="29647279.440000001"/>
    <n v="5602737.3600000003"/>
    <n v="8043375.3099999996"/>
    <n v="0"/>
    <n v="1550000"/>
    <n v="15196112.67"/>
    <n v="-14451166.770000001"/>
  </r>
  <r>
    <n v="6747225"/>
    <s v="TENAHMAN SDN BHD"/>
    <n v="101854"/>
    <x v="1512"/>
    <s v="CFS-BB"/>
    <s v="Y"/>
    <n v="92006"/>
    <s v="Tan Lee Ling"/>
    <s v="BDM"/>
    <n v="15600000"/>
    <n v="5028110.95"/>
    <n v="0"/>
    <n v="2043619.7"/>
    <n v="10000000"/>
    <n v="17071730.649999999"/>
    <n v="1471730.6499999985"/>
  </r>
  <r>
    <n v="15327632"/>
    <s v="SEPANG CEMERLANG SDN. BHD."/>
    <n v="101854"/>
    <x v="1512"/>
    <s v="CFS-BB"/>
    <s v="Y"/>
    <n v="92006"/>
    <s v="Tan Lee Ling"/>
    <s v="BDM"/>
    <n v="20000000"/>
    <n v="3079568.4"/>
    <n v="0"/>
    <n v="0"/>
    <n v="0"/>
    <n v="3079568.4"/>
    <n v="-16920431.600000001"/>
  </r>
  <r>
    <n v="18874566"/>
    <s v="CENGKAM KOTA SDN BHD"/>
    <n v="101854"/>
    <x v="1512"/>
    <s v="CFS-BB"/>
    <s v="N"/>
    <m/>
    <m/>
    <m/>
    <n v="0"/>
    <n v="0"/>
    <n v="0"/>
    <n v="0"/>
    <n v="0"/>
    <n v="0"/>
    <m/>
  </r>
  <r>
    <n v="20503239"/>
    <s v="SUNSHINE HAVEN SDN BHD"/>
    <n v="101854"/>
    <x v="1512"/>
    <s v="CFS-BB"/>
    <s v="N"/>
    <m/>
    <m/>
    <m/>
    <n v="0"/>
    <n v="0"/>
    <n v="0"/>
    <n v="0"/>
    <n v="0"/>
    <n v="0"/>
    <m/>
  </r>
  <r>
    <n v="21613759"/>
    <s v="DYNAMIC AGE CONSTRUCTION SDN BHD"/>
    <n v="101854"/>
    <x v="1512"/>
    <s v="CFS-BB"/>
    <s v="Y"/>
    <n v="92006"/>
    <s v="Tan Lee Ling"/>
    <s v="BDM"/>
    <n v="38378000"/>
    <n v="40137263.499999993"/>
    <n v="0"/>
    <n v="0"/>
    <n v="0"/>
    <n v="40137263.499999993"/>
    <n v="1759263.4999999925"/>
  </r>
  <r>
    <n v="24622755"/>
    <s v="BOTANIC ACRES DEVELOPMENT SDN BHD"/>
    <n v="101854"/>
    <x v="1512"/>
    <s v="CFS-BB"/>
    <s v="N"/>
    <m/>
    <m/>
    <m/>
    <n v="0"/>
    <n v="0"/>
    <n v="0"/>
    <n v="0"/>
    <n v="0"/>
    <n v="0"/>
    <m/>
  </r>
  <r>
    <n v="25153018"/>
    <s v="SERI PAJAM PROPERTIES SDN. BHD."/>
    <n v="101854"/>
    <x v="1512"/>
    <s v="CFS-BB"/>
    <s v="N"/>
    <m/>
    <m/>
    <m/>
    <n v="0"/>
    <n v="0"/>
    <n v="0"/>
    <n v="0"/>
    <n v="0"/>
    <n v="0"/>
    <m/>
  </r>
  <r>
    <n v="7566600"/>
    <s v="PEMBINAAN SERI PAJAM SDN BHD            "/>
    <n v="101854"/>
    <x v="1512"/>
    <s v="CFS-BB"/>
    <s v="N"/>
    <m/>
    <m/>
    <m/>
    <n v="0"/>
    <n v="0"/>
    <n v="0"/>
    <n v="0"/>
    <n v="0"/>
    <n v="0"/>
    <m/>
  </r>
  <r>
    <n v="5661737"/>
    <s v="SP BAHAU DEVELOPMENT SDN. BHD."/>
    <n v="101854"/>
    <x v="1512"/>
    <s v="CFS-BB"/>
    <s v="N"/>
    <m/>
    <m/>
    <m/>
    <n v="0"/>
    <n v="0"/>
    <n v="0"/>
    <n v="0"/>
    <n v="0"/>
    <n v="0"/>
    <m/>
  </r>
  <r>
    <n v="26946182"/>
    <s v="INTACT SYSTEM SDN BHD                   "/>
    <n v="101854"/>
    <x v="1512"/>
    <s v="CFS-BB"/>
    <s v="Y"/>
    <n v="86323"/>
    <s v="Saugalya A/P Darajah"/>
    <s v="RM"/>
    <n v="1000000"/>
    <n v="1013109.21"/>
    <n v="0"/>
    <n v="0"/>
    <n v="0"/>
    <n v="1013109.21"/>
    <n v="13109.209999999963"/>
  </r>
  <r>
    <n v="19713939"/>
    <s v="OLYMPION CONSTRUCTION SDN BHD"/>
    <n v="101854"/>
    <x v="1512"/>
    <s v="CFS-BB"/>
    <s v="N"/>
    <m/>
    <m/>
    <m/>
    <n v="0"/>
    <n v="0"/>
    <n v="0"/>
    <n v="0"/>
    <n v="0"/>
    <n v="0"/>
    <m/>
  </r>
  <r>
    <n v="6981664"/>
    <s v="PASARAYA ONESTOP SDN BHD"/>
    <n v="101061"/>
    <x v="1513"/>
    <s v="CFS-BB"/>
    <s v="Y"/>
    <n v="129955"/>
    <s v="Nazirulwati Binti Hamir Hamzah"/>
    <s v="BDM"/>
    <n v="30000"/>
    <n v="0"/>
    <n v="0"/>
    <n v="0"/>
    <n v="30000"/>
    <n v="30000"/>
    <n v="0"/>
  </r>
  <r>
    <n v="22384146"/>
    <s v="TENGAH RESORT SDN BHD"/>
    <n v="101061"/>
    <x v="1513"/>
    <s v="CFS-BB"/>
    <s v="Y"/>
    <n v="129955"/>
    <s v="Nazirulwati Binti Hamir Hamzah"/>
    <s v="BDM"/>
    <n v="50874043.600000001"/>
    <n v="45225123.469999999"/>
    <n v="2009362.4"/>
    <n v="0"/>
    <n v="300000"/>
    <n v="47534485.869999997"/>
    <n v="-3339557.7300000042"/>
  </r>
  <r>
    <n v="22996604"/>
    <s v="BHK DUTY FREE SDN BHD"/>
    <n v="101061"/>
    <x v="1513"/>
    <s v="CFS-BB"/>
    <s v="Y"/>
    <n v="129955"/>
    <s v="Nazirulwati Binti Hamir Hamzah"/>
    <s v="BDM"/>
    <n v="1010000"/>
    <n v="1009284.07"/>
    <n v="0"/>
    <n v="801887.16"/>
    <n v="10000"/>
    <n v="1821171.23"/>
    <n v="811171.23"/>
  </r>
  <r>
    <n v="4824917"/>
    <s v="TEN OPTIMUM (M) SDN BHD"/>
    <n v="101855"/>
    <x v="1514"/>
    <s v="CFS-BB"/>
    <s v="Y"/>
    <n v="133095"/>
    <s v="Nadia Binti Hamzah"/>
    <s v="RM"/>
    <n v="5564936.6899999995"/>
    <n v="0"/>
    <n v="5262317.05"/>
    <n v="0"/>
    <n v="260000"/>
    <n v="5522317.0499999998"/>
    <n v="-42619.639999999665"/>
  </r>
  <r>
    <n v="13938160"/>
    <s v="KF PACKAGING (M) SDN BHD"/>
    <n v="101855"/>
    <x v="1514"/>
    <s v="CFS-BB"/>
    <s v="N"/>
    <n v="133095"/>
    <s v="Nadia Binti Hamzah"/>
    <s v="RM"/>
    <n v="0"/>
    <n v="0"/>
    <n v="0"/>
    <n v="0"/>
    <n v="0"/>
    <n v="0"/>
    <m/>
  </r>
  <r>
    <n v="3072544"/>
    <s v="TEONG KIM PLASTIC INDUSTRIES SDN BHD"/>
    <n v="101064"/>
    <x v="1515"/>
    <s v="CFS-BB"/>
    <s v="Y"/>
    <n v="137175"/>
    <s v="Brian Cheng Wai Nynn"/>
    <s v="RM"/>
    <n v="2209729.5300000003"/>
    <n v="0"/>
    <n v="606486.36"/>
    <n v="0"/>
    <n v="1600000"/>
    <n v="2206486.36"/>
    <n v="-3243.1700000003912"/>
  </r>
  <r>
    <n v="4691365"/>
    <s v="EVERYDAY MOPS INDUSTRIES (M) SDN BHD    "/>
    <n v="101064"/>
    <x v="1515"/>
    <s v="CFS-BB"/>
    <s v="N"/>
    <m/>
    <m/>
    <m/>
    <n v="0"/>
    <n v="0"/>
    <n v="0"/>
    <n v="0"/>
    <n v="0"/>
    <n v="0"/>
    <m/>
  </r>
  <r>
    <n v="4691366"/>
    <s v="EVERYDAY BRUSH INDUSTRIES (M) SDN BHD   "/>
    <n v="101064"/>
    <x v="1515"/>
    <s v="CFS-BB"/>
    <s v="Y"/>
    <n v="127360"/>
    <s v="Feera Aqila Binti A Ariff"/>
    <s v="RM"/>
    <n v="1756338.97"/>
    <n v="0"/>
    <n v="754225.98"/>
    <n v="0"/>
    <n v="1000000"/>
    <n v="1754225.98"/>
    <n v="-2112.9899999999907"/>
  </r>
  <r>
    <n v="5825885"/>
    <s v="CLEAN LIVING MARKETING SDN BHD"/>
    <n v="101064"/>
    <x v="1515"/>
    <s v="CFS-BB"/>
    <s v="Y"/>
    <n v="133637"/>
    <s v="Ng Chuan Xun"/>
    <s v="RM"/>
    <n v="300000"/>
    <n v="0"/>
    <n v="0"/>
    <n v="60100.56"/>
    <n v="300000"/>
    <n v="360100.56"/>
    <n v="60100.56"/>
  </r>
  <r>
    <n v="8209390"/>
    <s v="INTISARI SEKUTU (M) SDN BHD"/>
    <n v="101064"/>
    <x v="1515"/>
    <s v="CFS-BB"/>
    <s v="N"/>
    <m/>
    <m/>
    <m/>
    <n v="0"/>
    <n v="0"/>
    <n v="0"/>
    <n v="0"/>
    <n v="0"/>
    <n v="0"/>
    <m/>
  </r>
  <r>
    <n v="6145916"/>
    <s v="LEE SWEE ANN &amp; BROTHERS SDN BHD"/>
    <n v="101065"/>
    <x v="1516"/>
    <s v="CFS-BB"/>
    <s v="Y"/>
    <n v="98222"/>
    <s v="Chai Yee Leng"/>
    <s v="RM"/>
    <n v="2900000"/>
    <n v="477478.68"/>
    <n v="0"/>
    <n v="0"/>
    <n v="0"/>
    <n v="477478.68"/>
    <n v="-2422521.3199999998"/>
  </r>
  <r>
    <n v="6827112"/>
    <s v="TERAJU RESTU (M) SDN BHD"/>
    <n v="101065"/>
    <x v="1516"/>
    <s v="CFS-BB"/>
    <s v="Y"/>
    <n v="98222"/>
    <s v="Chai Yee Leng"/>
    <s v="RM"/>
    <n v="11120000"/>
    <n v="421058.35"/>
    <n v="0"/>
    <n v="0"/>
    <n v="0"/>
    <n v="421058.35"/>
    <n v="-10698941.65"/>
  </r>
  <r>
    <n v="10083264"/>
    <s v="TRANS LOYAL DEVELOPMENT SDN BHD"/>
    <n v="101065"/>
    <x v="1516"/>
    <s v="CFS-BB"/>
    <s v="Y"/>
    <n v="137286"/>
    <s v="See Jing Xuan"/>
    <s v="BDM"/>
    <n v="13621934"/>
    <n v="13673029.369999999"/>
    <n v="0"/>
    <n v="0"/>
    <n v="0"/>
    <n v="13673029.369999999"/>
    <n v="51095.36999999918"/>
  </r>
  <r>
    <n v="7090286"/>
    <s v="KEJURUTERAAN WLV SDN BHD                "/>
    <n v="101066"/>
    <x v="1517"/>
    <s v="CFS-BB"/>
    <s v="Y"/>
    <n v="88660"/>
    <s v="Shirley Wong Pui Ting"/>
    <s v="BDM"/>
    <n v="0"/>
    <n v="0"/>
    <n v="1000000"/>
    <n v="0"/>
    <n v="5000000"/>
    <n v="6000000"/>
    <n v="6000000"/>
  </r>
  <r>
    <n v="15271805"/>
    <s v="SINAR UNI-RESOURCES SDN BHD"/>
    <n v="101066"/>
    <x v="1517"/>
    <s v="CFS-BB"/>
    <s v="Y"/>
    <n v="88660"/>
    <s v="Shirley Wong Pui Ting"/>
    <s v="BDM"/>
    <n v="5895526.9699999997"/>
    <n v="0"/>
    <n v="2025017.99"/>
    <n v="0"/>
    <n v="3858000"/>
    <n v="5883017.9900000002"/>
    <n v="-12508.979999999516"/>
  </r>
  <r>
    <n v="15308174"/>
    <s v="CHIN &amp; CHIN PROPERTY HOLDINGS SDN BHD"/>
    <n v="101066"/>
    <x v="1517"/>
    <s v="CFS-BB"/>
    <s v="Y"/>
    <m/>
    <m/>
    <m/>
    <n v="0"/>
    <n v="0"/>
    <n v="0"/>
    <n v="0"/>
    <n v="0"/>
    <n v="0"/>
    <n v="0"/>
  </r>
  <r>
    <n v="15360860"/>
    <s v="PRIMA UNI-JAYA SDN BHD"/>
    <n v="101066"/>
    <x v="1517"/>
    <s v="CFS-BB"/>
    <s v="Y"/>
    <m/>
    <m/>
    <m/>
    <n v="0"/>
    <n v="0"/>
    <n v="0"/>
    <n v="0"/>
    <n v="0"/>
    <n v="0"/>
    <n v="0"/>
  </r>
  <r>
    <n v="22395407"/>
    <s v="WKW ERAMAJU SDN BHD                     "/>
    <n v="101066"/>
    <x v="1517"/>
    <s v="CFS-BB"/>
    <s v="Y"/>
    <n v="88660"/>
    <s v="Shirley Wong Pui Ting"/>
    <s v="BDM"/>
    <n v="0"/>
    <n v="1485403.67"/>
    <n v="314767.92"/>
    <n v="0"/>
    <n v="0"/>
    <n v="1800171.5899999999"/>
    <n v="1800171.5899999999"/>
  </r>
  <r>
    <n v="17430511"/>
    <s v="TERNAKAN KAMRAN TRADING SDN BHD"/>
    <n v="101856"/>
    <x v="1518"/>
    <s v="CFS-BB"/>
    <s v="Y"/>
    <n v="133356"/>
    <s v="Low Kim Kee"/>
    <s v="RM"/>
    <n v="2513294.7199999997"/>
    <n v="998990.54"/>
    <n v="1008863.16"/>
    <n v="0"/>
    <n v="0"/>
    <n v="2007853.7000000002"/>
    <n v="-505441.01999999955"/>
  </r>
  <r>
    <n v="17430561"/>
    <s v="TERNAKAN KAMRAN SDN BHD"/>
    <n v="101856"/>
    <x v="1518"/>
    <s v="CFS-BB"/>
    <s v="N"/>
    <m/>
    <m/>
    <m/>
    <n v="0"/>
    <n v="0"/>
    <n v="0"/>
    <n v="0"/>
    <n v="0"/>
    <n v="0"/>
    <m/>
  </r>
  <r>
    <n v="3663444"/>
    <s v="TERUS MAJU INDUSTRIAL HARDWARE SDN BHD"/>
    <n v="101067"/>
    <x v="1519"/>
    <s v="CFS-BB"/>
    <s v="Y"/>
    <n v="131084"/>
    <s v="Pang Lisa"/>
    <s v="RM"/>
    <n v="9000000"/>
    <n v="1021046.36"/>
    <n v="0"/>
    <n v="601721.09"/>
    <n v="8000000"/>
    <n v="9622767.4499999993"/>
    <n v="622767.44999999925"/>
  </r>
  <r>
    <n v="5304370"/>
    <s v="MESEAM INDUSTRIAL SDN BHD"/>
    <n v="101067"/>
    <x v="1519"/>
    <s v="CFS-BB"/>
    <s v="N"/>
    <n v="131084"/>
    <s v="Pang Lisa"/>
    <s v="RM"/>
    <n v="0"/>
    <n v="0"/>
    <n v="0"/>
    <n v="0"/>
    <n v="0"/>
    <n v="0"/>
    <m/>
  </r>
  <r>
    <n v="8668140"/>
    <s v="MIGHTY SHIELD INDUSTRIES SDN BHD"/>
    <n v="101067"/>
    <x v="1519"/>
    <s v="CFS-BB"/>
    <s v="Y"/>
    <m/>
    <m/>
    <m/>
    <n v="1500000"/>
    <n v="0"/>
    <n v="0"/>
    <n v="0"/>
    <n v="1500000"/>
    <n v="1500000"/>
    <n v="0"/>
  </r>
  <r>
    <n v="22602848"/>
    <s v="KRISMA INDUSTRIES (M) SDN BHD"/>
    <n v="101067"/>
    <x v="1519"/>
    <s v="CFS-BB"/>
    <s v="N"/>
    <n v="131084"/>
    <s v="Pang Lisa"/>
    <s v="RM"/>
    <n v="0"/>
    <n v="0"/>
    <n v="0"/>
    <n v="0"/>
    <n v="0"/>
    <n v="0"/>
    <m/>
  </r>
  <r>
    <n v="4071017"/>
    <s v="R T CARGO TRANSPORTATION AGENCY SDN BHD"/>
    <n v="101068"/>
    <x v="1520"/>
    <s v="CFS-BB"/>
    <s v="Y"/>
    <n v="95485"/>
    <s v="Jason Jasmy Khong"/>
    <s v="RM"/>
    <n v="869000"/>
    <n v="508440.07"/>
    <n v="0"/>
    <n v="0"/>
    <n v="369000"/>
    <n v="877440.07000000007"/>
    <n v="8440.0700000000652"/>
  </r>
  <r>
    <n v="7057672"/>
    <s v="HIKMAT SAUJANA SDN BHD"/>
    <n v="101068"/>
    <x v="1520"/>
    <s v="CFS-BB"/>
    <s v="Y"/>
    <n v="95485"/>
    <s v="Jason Jasmy Khong"/>
    <s v="RM"/>
    <n v="250000"/>
    <n v="0"/>
    <n v="150000"/>
    <n v="0"/>
    <n v="100000"/>
    <n v="250000"/>
    <n v="0"/>
  </r>
  <r>
    <n v="14161919"/>
    <s v="R.T. CARGO SDN BHD"/>
    <n v="101068"/>
    <x v="1520"/>
    <s v="CFS-BB"/>
    <s v="Y"/>
    <n v="95485"/>
    <s v="Jason Jasmy Khong"/>
    <s v="RM"/>
    <n v="500000"/>
    <n v="508440.07"/>
    <n v="0"/>
    <n v="0"/>
    <n v="0"/>
    <n v="508440.07"/>
    <n v="8440.070000000007"/>
  </r>
  <r>
    <n v="14332616"/>
    <s v="BETONG PREMIX SDN BHD"/>
    <n v="101068"/>
    <x v="1520"/>
    <s v="CFS-BB"/>
    <s v="N"/>
    <m/>
    <m/>
    <m/>
    <n v="0"/>
    <n v="0"/>
    <n v="0"/>
    <n v="0"/>
    <n v="0"/>
    <n v="0"/>
    <m/>
  </r>
  <r>
    <n v="19697703"/>
    <s v="TETANGGA KLASIK (M) SDN.BHD"/>
    <n v="101068"/>
    <x v="1520"/>
    <s v="CFS-BB"/>
    <s v="Y"/>
    <n v="129478"/>
    <s v="Evelyn Yang Hueh Wan"/>
    <s v="RM"/>
    <n v="4700000"/>
    <n v="3435231.34"/>
    <n v="0"/>
    <n v="0"/>
    <n v="0"/>
    <n v="3435231.34"/>
    <n v="-1264768.6600000001"/>
  </r>
  <r>
    <n v="21540206"/>
    <s v="NESCAYA SYNERGY SDN BHD"/>
    <n v="101068"/>
    <x v="1520"/>
    <s v="CFS-BB"/>
    <s v="Y"/>
    <n v="95485"/>
    <s v="Jason Jasmy Khong"/>
    <s v="RM"/>
    <n v="1500000"/>
    <n v="1016579.01"/>
    <n v="0"/>
    <n v="0"/>
    <n v="500000"/>
    <n v="1516579.01"/>
    <n v="16579.010000000009"/>
  </r>
  <r>
    <n v="24037142"/>
    <s v="GINGER &amp; COCONUT DEVELOPMENT SDN BHD"/>
    <n v="101068"/>
    <x v="1520"/>
    <s v="CFS-BB"/>
    <s v="Y"/>
    <n v="88640"/>
    <s v="Nur Hasiah Binti Busman"/>
    <s v="BDM "/>
    <n v="2021075.59"/>
    <n v="0"/>
    <n v="2014050.4"/>
    <n v="0"/>
    <n v="0"/>
    <n v="2014050.4"/>
    <n v="-7025.190000000177"/>
  </r>
  <r>
    <n v="18884974"/>
    <s v="TETAP JAYA FROZEN SEAFOOD COMPANY       "/>
    <n v="101857"/>
    <x v="1521"/>
    <s v="CFS-BB"/>
    <s v="N"/>
    <m/>
    <m/>
    <s v="RM"/>
    <n v="0"/>
    <n v="0"/>
    <n v="0"/>
    <n v="0"/>
    <n v="0"/>
    <n v="0"/>
    <m/>
  </r>
  <r>
    <n v="21623744"/>
    <s v="YONG LI MARINE SDN BHD"/>
    <n v="101857"/>
    <x v="1521"/>
    <s v="CFS-BB"/>
    <s v="Y"/>
    <n v="127389"/>
    <s v="Jaspher Gumpil"/>
    <s v="RM"/>
    <n v="0"/>
    <n v="0"/>
    <n v="0"/>
    <n v="502963.94"/>
    <n v="0"/>
    <n v="502963.94"/>
    <n v="502963.94"/>
  </r>
  <r>
    <n v="3103710"/>
    <s v="TEXCARRIER INDUSTRIES SDN BHD"/>
    <n v="101069"/>
    <x v="1522"/>
    <s v="CFS-BB"/>
    <s v="Y"/>
    <n v="138612"/>
    <s v="Hiew Hwei Sen"/>
    <s v="RM"/>
    <n v="3500000"/>
    <n v="0"/>
    <n v="0"/>
    <n v="1000041.08"/>
    <n v="3500000"/>
    <n v="4500041.08"/>
    <n v="1000041.0800000001"/>
  </r>
  <r>
    <n v="20671318"/>
    <s v="EQX MATERIALS SDN BHD"/>
    <n v="101069"/>
    <x v="1522"/>
    <s v="CFS-BB"/>
    <s v="Y"/>
    <n v="133932"/>
    <s v="Chee Siew Wen"/>
    <s v="RM"/>
    <n v="5000335.3600000003"/>
    <n v="0"/>
    <n v="0"/>
    <n v="500223.59"/>
    <n v="4500000"/>
    <n v="5000223.59"/>
    <n v="-111.77000000048429"/>
  </r>
  <r>
    <n v="23081091"/>
    <s v="AKASHICHEM SDN BHD"/>
    <n v="101069"/>
    <x v="1522"/>
    <s v="CFS-BB"/>
    <s v="N"/>
    <n v="133932"/>
    <s v="Chee Siew Wen"/>
    <s v="RM"/>
    <n v="0"/>
    <n v="0"/>
    <n v="0"/>
    <n v="200000"/>
    <n v="1600000"/>
    <n v="1800000"/>
    <m/>
  </r>
  <r>
    <n v="1401289"/>
    <s v="THAI SOON HANG SDN BHD"/>
    <n v="101072"/>
    <x v="1523"/>
    <s v="CFS-BB"/>
    <s v="Y"/>
    <n v="95485"/>
    <s v="Jason Jasmy Khong"/>
    <s v="RM"/>
    <n v="12142207.84"/>
    <n v="0"/>
    <n v="9394805.25"/>
    <n v="0"/>
    <n v="2700000"/>
    <n v="12094805.25"/>
    <n v="-47402.589999999851"/>
  </r>
  <r>
    <n v="5461362"/>
    <s v="YAN KWAN WOOD PRODUCTS SDN BHD"/>
    <n v="101072"/>
    <x v="1523"/>
    <s v="CFS-BB"/>
    <s v="Y"/>
    <n v="95485"/>
    <s v="Jason Jasmy Khong"/>
    <s v="RM"/>
    <n v="330473.42"/>
    <n v="0"/>
    <n v="328648.95"/>
    <n v="0"/>
    <n v="0"/>
    <n v="328648.95"/>
    <n v="-1824.4699999999721"/>
  </r>
  <r>
    <n v="13895149"/>
    <s v="TONG TAI SDN BHD"/>
    <n v="101072"/>
    <x v="1523"/>
    <s v="CFS-BB"/>
    <s v="Y"/>
    <n v="95485"/>
    <s v="Jason Jasmy Khong"/>
    <s v="RM"/>
    <n v="4090540.56"/>
    <n v="1913667.68"/>
    <n v="2020360.38"/>
    <n v="0"/>
    <n v="0"/>
    <n v="3934028.0599999996"/>
    <n v="-156512.50000000047"/>
  </r>
  <r>
    <n v="1456950"/>
    <s v="INNOVAT SDN BHD"/>
    <n v="101074"/>
    <x v="1524"/>
    <s v="CFS-BB"/>
    <s v="N"/>
    <n v="97860"/>
    <s v="Noraniza Binti Sani"/>
    <s v="RM"/>
    <n v="0"/>
    <n v="0"/>
    <n v="0"/>
    <n v="0"/>
    <n v="0"/>
    <n v="0"/>
    <m/>
  </r>
  <r>
    <n v="1737635"/>
    <s v="TASEK MAJU REALTY SDN BHD               "/>
    <n v="101074"/>
    <x v="1524"/>
    <s v="CFS-BB"/>
    <s v="Y"/>
    <n v="97860"/>
    <s v="Noraniza Binti Sani"/>
    <s v="RM"/>
    <n v="0"/>
    <n v="0"/>
    <n v="0"/>
    <n v="1001675.78"/>
    <n v="0"/>
    <n v="1001675.78"/>
    <n v="1001675.78"/>
  </r>
  <r>
    <n v="6631105"/>
    <s v="THEME CRYSTAL SDN BHD                   "/>
    <n v="101074"/>
    <x v="1524"/>
    <s v="CFS-BB"/>
    <s v="Y"/>
    <n v="97860"/>
    <s v="Noraniza Binti Sani"/>
    <s v="RM"/>
    <n v="58430000"/>
    <n v="23062925.799999997"/>
    <n v="0"/>
    <n v="0"/>
    <n v="430000"/>
    <n v="23492925.799999997"/>
    <n v="-34937074.200000003"/>
  </r>
  <r>
    <n v="7601921"/>
    <s v="LOONG SOON KEMAJUAN SDN BHD"/>
    <n v="101074"/>
    <x v="1524"/>
    <s v="CFS-BB"/>
    <s v="N"/>
    <m/>
    <m/>
    <m/>
    <n v="0"/>
    <n v="0"/>
    <n v="0"/>
    <n v="0"/>
    <n v="0"/>
    <n v="0"/>
    <m/>
  </r>
  <r>
    <n v="20015943"/>
    <s v="TASEK HOMES SDN. BHD.                   "/>
    <n v="101074"/>
    <x v="1524"/>
    <s v="CFS-BB"/>
    <s v="Y"/>
    <n v="97860"/>
    <s v="Noraniza Binti Sani"/>
    <s v="RM"/>
    <n v="1000000"/>
    <n v="0"/>
    <n v="0"/>
    <n v="0"/>
    <n v="1000000"/>
    <n v="1000000"/>
    <n v="0"/>
  </r>
  <r>
    <n v="5018656"/>
    <s v="THE ONE ACADEMY OF COMMUNICATION DESIGN SDN BHD"/>
    <n v="101073"/>
    <x v="1525"/>
    <s v="CFS-BB"/>
    <s v="Y"/>
    <n v="124664"/>
    <s v="New Sze Teng"/>
    <s v="BDM"/>
    <n v="69600000"/>
    <n v="71476930.260000005"/>
    <n v="0"/>
    <n v="0"/>
    <n v="0"/>
    <n v="71476930.260000005"/>
    <n v="1876930.2600000054"/>
  </r>
  <r>
    <n v="25692899"/>
    <s v="DCONOMY SDN BHD                         "/>
    <n v="101073"/>
    <x v="1525"/>
    <s v="CFS-BB"/>
    <s v="N"/>
    <m/>
    <m/>
    <m/>
    <n v="0"/>
    <n v="0"/>
    <n v="0"/>
    <n v="0"/>
    <n v="0"/>
    <n v="0"/>
    <m/>
  </r>
  <r>
    <n v="7793717"/>
    <s v="THE W CLAY INDUSTRIES SDN BHD"/>
    <n v="101858"/>
    <x v="1526"/>
    <s v="CFS-BB"/>
    <s v="Y"/>
    <n v="61362"/>
    <s v="Lina Chin"/>
    <s v="RM"/>
    <n v="21660000"/>
    <n v="6434807.6600000001"/>
    <n v="0"/>
    <n v="1500000"/>
    <n v="14260000"/>
    <n v="22194807.66"/>
    <n v="534807.66000000015"/>
  </r>
  <r>
    <n v="17357091"/>
    <s v="THE W CONSTRUCTION CORPORATION SDN BHD"/>
    <n v="101858"/>
    <x v="1526"/>
    <s v="CFS-BB"/>
    <s v="N"/>
    <m/>
    <m/>
    <m/>
    <n v="0"/>
    <n v="0"/>
    <n v="0"/>
    <n v="0"/>
    <n v="0"/>
    <n v="0"/>
    <m/>
  </r>
  <r>
    <n v="16438996"/>
    <s v="THE W PROPERTY COLLECTION SDN BHD"/>
    <n v="101858"/>
    <x v="1526"/>
    <s v="CFS-BB"/>
    <s v="N"/>
    <m/>
    <m/>
    <m/>
    <n v="0"/>
    <n v="0"/>
    <n v="0"/>
    <n v="0"/>
    <n v="0"/>
    <n v="0"/>
    <m/>
  </r>
  <r>
    <n v="23514344"/>
    <s v="VTS SERVICES SDN BHD"/>
    <n v="101858"/>
    <x v="1526"/>
    <s v="CFS-BB"/>
    <s v="N"/>
    <m/>
    <m/>
    <m/>
    <n v="0"/>
    <n v="0"/>
    <n v="0"/>
    <n v="0"/>
    <n v="0"/>
    <n v="0"/>
    <m/>
  </r>
  <r>
    <n v="6117421"/>
    <s v="T H HIN HOME TECH SDN BHD"/>
    <n v="101859"/>
    <x v="1527"/>
    <s v="CFS-BB"/>
    <s v="Y"/>
    <n v="136923"/>
    <s v="Lee Tien-Ern Lexter"/>
    <s v="RM"/>
    <n v="3000000"/>
    <n v="0"/>
    <n v="0"/>
    <n v="200335.18"/>
    <n v="3000000"/>
    <n v="3200335.18"/>
    <n v="200335.18000000017"/>
  </r>
  <r>
    <n v="26125810"/>
    <s v="VISTANA TROPIKA SDN BHD"/>
    <n v="101859"/>
    <x v="1527"/>
    <s v="CFS-BB"/>
    <s v="N"/>
    <m/>
    <m/>
    <m/>
    <n v="0"/>
    <n v="0"/>
    <n v="0"/>
    <n v="0"/>
    <n v="0"/>
    <n v="0"/>
    <m/>
  </r>
  <r>
    <n v="24094677"/>
    <s v="THI HARDWARE (TIMUR) SDN. BHD."/>
    <n v="101860"/>
    <x v="1528"/>
    <s v="CFS-BB"/>
    <s v="Y"/>
    <n v="88661"/>
    <s v="Lim Mei Hwa"/>
    <s v="RM"/>
    <n v="3000000"/>
    <n v="0"/>
    <n v="0"/>
    <n v="500000"/>
    <n v="3000000"/>
    <n v="3500000"/>
    <n v="500000"/>
  </r>
  <r>
    <n v="26981505"/>
    <s v="THUNG HING INDUSTRIAL TRADING SDN BHD"/>
    <n v="101860"/>
    <x v="1528"/>
    <s v="CFS-BB"/>
    <s v="Y"/>
    <n v="136690"/>
    <s v="TAN PEI YONG"/>
    <s v="RM"/>
    <n v="3000000"/>
    <n v="0"/>
    <n v="0"/>
    <n v="0"/>
    <n v="3000000"/>
    <n v="3000000"/>
    <n v="0"/>
  </r>
  <r>
    <n v="26349639"/>
    <s v="SERAI HARMONI SDN. BHD.                 "/>
    <n v="101860"/>
    <x v="1528"/>
    <s v="CFS-BB"/>
    <s v="Y"/>
    <n v="136690"/>
    <s v="TAN PEI YONG"/>
    <s v="RM"/>
    <n v="2800000"/>
    <n v="0"/>
    <n v="0"/>
    <n v="0"/>
    <n v="2800000"/>
    <n v="2800000"/>
    <n v="0"/>
  </r>
  <r>
    <n v="24548133"/>
    <s v="THI HARDWARE TRADING SDN BHD"/>
    <n v="101860"/>
    <x v="1528"/>
    <s v="CFS-BB"/>
    <s v="Y"/>
    <n v="136690"/>
    <s v="TAN PEI YONG"/>
    <s v="RM"/>
    <n v="2000000"/>
    <n v="0"/>
    <n v="0"/>
    <n v="0"/>
    <n v="2000000"/>
    <n v="2000000"/>
    <n v="0"/>
  </r>
  <r>
    <n v="13067438"/>
    <s v="THUNG HING METAL INDUSTRY SDN BHD"/>
    <n v="101860"/>
    <x v="1528"/>
    <s v="CFS-BB"/>
    <s v="N"/>
    <m/>
    <m/>
    <m/>
    <n v="0"/>
    <n v="0"/>
    <n v="0"/>
    <n v="0"/>
    <n v="0"/>
    <n v="0"/>
    <m/>
  </r>
  <r>
    <n v="18548673"/>
    <s v="GREAT PLUS ENTERPRISE SDN BHD           "/>
    <n v="101075"/>
    <x v="1529"/>
    <s v="CFS-BB"/>
    <s v="Y"/>
    <n v="129093"/>
    <s v="Wong Yee Soon"/>
    <s v="RM"/>
    <n v="3000000"/>
    <n v="0"/>
    <n v="0"/>
    <n v="1800267.47"/>
    <n v="3000000"/>
    <n v="4800267.47"/>
    <n v="1800267.4699999997"/>
  </r>
  <r>
    <n v="19414975"/>
    <s v="THONG THYE SIANG SDN BHD"/>
    <n v="101075"/>
    <x v="1529"/>
    <s v="CFS-BB"/>
    <s v="Y"/>
    <n v="129093"/>
    <s v="Wong Yee Soon"/>
    <s v="RM"/>
    <n v="8000000"/>
    <n v="0"/>
    <n v="0"/>
    <n v="2000000"/>
    <n v="8000000"/>
    <n v="10000000"/>
    <n v="2000000"/>
  </r>
  <r>
    <n v="17335564"/>
    <s v="THYE ON TONG TRADING SDN BHD"/>
    <n v="101861"/>
    <x v="1530"/>
    <s v="CFS-BB"/>
    <s v="Y"/>
    <n v="138615"/>
    <s v="Joesephine Chong Siew Man "/>
    <s v="RM"/>
    <n v="7200000"/>
    <n v="0"/>
    <n v="0"/>
    <n v="20033.84"/>
    <n v="7200000"/>
    <n v="7220033.8399999999"/>
    <n v="20033.839999999851"/>
  </r>
  <r>
    <n v="23372866"/>
    <s v="SM GLOBAL VENTURES SDN BHD              "/>
    <n v="101861"/>
    <x v="1530"/>
    <s v="CFS-BB"/>
    <s v="N"/>
    <m/>
    <m/>
    <m/>
    <n v="0"/>
    <n v="0"/>
    <n v="0"/>
    <n v="0"/>
    <n v="0"/>
    <n v="0"/>
    <m/>
  </r>
  <r>
    <n v="8094900"/>
    <s v="TIALOC MALAYSIA SDN BHD"/>
    <n v="101862"/>
    <x v="1531"/>
    <s v="CFS-BB"/>
    <s v="Y"/>
    <n v="121277"/>
    <s v="Mohamad Riymi Bin Muhamad Nor"/>
    <s v="BDM"/>
    <n v="36312968.030000001"/>
    <n v="0"/>
    <n v="6873604.2000000002"/>
    <n v="0"/>
    <n v="33205000"/>
    <n v="40078604.200000003"/>
    <n v="3765636.1700000018"/>
  </r>
  <r>
    <n v="18140039"/>
    <s v="TIALOC COMPOSITE SDN BHD                "/>
    <n v="101862"/>
    <x v="1531"/>
    <s v="CFS-BB"/>
    <s v="Y"/>
    <m/>
    <m/>
    <m/>
    <n v="0"/>
    <n v="0"/>
    <n v="0"/>
    <n v="0"/>
    <n v="500000"/>
    <n v="500000"/>
    <n v="500000"/>
  </r>
  <r>
    <n v="11242264"/>
    <s v="TIANG GUAN &amp; SONS (SDN.) BERHAD         "/>
    <n v="101077"/>
    <x v="1532"/>
    <s v="CFS-BB"/>
    <s v="Y"/>
    <n v="74805"/>
    <s v="Fataniah Fatim Binti Mustafa"/>
    <s v="RM"/>
    <n v="0"/>
    <n v="1070679.99"/>
    <n v="10770000"/>
    <n v="0"/>
    <n v="0"/>
    <n v="11840679.99"/>
    <n v="11840679.99"/>
  </r>
  <r>
    <n v="19714455"/>
    <s v="T.G. DISTRIBUTIONS SDN. BHD.            "/>
    <n v="101077"/>
    <x v="1532"/>
    <s v="CFS-BB"/>
    <s v="Y"/>
    <n v="74805"/>
    <s v="Fataniah Fatim Binti Mustafa"/>
    <s v="RM"/>
    <n v="0"/>
    <n v="0"/>
    <n v="1254506"/>
    <n v="0"/>
    <n v="0"/>
    <n v="1254506"/>
    <n v="1254506"/>
  </r>
  <r>
    <n v="7924086"/>
    <s v="TIAN SIANG OIL MILL (AIR KUNING) SDN BHD"/>
    <n v="101863"/>
    <x v="1533"/>
    <s v="CFS-BB"/>
    <s v="Y"/>
    <n v="74278"/>
    <s v="Mohd Shafiz Bin Mohd Taib"/>
    <s v="RM"/>
    <n v="1242500"/>
    <n v="0"/>
    <n v="1242500"/>
    <n v="0"/>
    <n v="0"/>
    <n v="1242500"/>
    <n v="0"/>
  </r>
  <r>
    <n v="10303291"/>
    <s v="TIAN SIANG AUTO (MANJUNG) SDN BHD"/>
    <n v="101863"/>
    <x v="1533"/>
    <s v="CFS-BB"/>
    <s v="Y"/>
    <n v="74278"/>
    <s v="Mohd Shafiz Bin Mohd Taib"/>
    <s v="RM"/>
    <n v="142000"/>
    <n v="0"/>
    <n v="0"/>
    <n v="0"/>
    <n v="92000"/>
    <n v="92000"/>
    <n v="-50000"/>
  </r>
  <r>
    <n v="13427769"/>
    <s v="TIAN SIANG OIL MILL (PAHANG) SDN BHD"/>
    <n v="101863"/>
    <x v="1533"/>
    <s v="CFS-BB"/>
    <s v="Y"/>
    <n v="74278"/>
    <s v="Mohd Shafiz Bin Mohd Taib"/>
    <s v="RM"/>
    <n v="300000"/>
    <n v="0"/>
    <n v="0"/>
    <n v="0"/>
    <n v="300000"/>
    <n v="300000"/>
    <n v="0"/>
  </r>
  <r>
    <n v="13926625"/>
    <s v="TIAN SIANG AUTO CARE SDN BHD"/>
    <n v="101863"/>
    <x v="1533"/>
    <s v="CFS-BB"/>
    <s v="N"/>
    <m/>
    <m/>
    <m/>
    <n v="0"/>
    <n v="0"/>
    <n v="0"/>
    <n v="0"/>
    <n v="0"/>
    <n v="0"/>
    <m/>
  </r>
  <r>
    <n v="17960884"/>
    <s v="TIAN SIANG PREMIUM AUTO SDN BHD"/>
    <n v="101863"/>
    <x v="1533"/>
    <s v="CFS-BB"/>
    <s v="Y"/>
    <n v="74278"/>
    <s v="Mohd Shafiz Bin Mohd Taib"/>
    <s v="RM"/>
    <n v="200000"/>
    <n v="0"/>
    <n v="0"/>
    <n v="0"/>
    <n v="200000"/>
    <n v="200000"/>
    <n v="0"/>
  </r>
  <r>
    <n v="19421676"/>
    <s v="TIARA REALTY (SIBU) SDN BHD"/>
    <n v="101864"/>
    <x v="1534"/>
    <s v="CFS-BB"/>
    <s v="N"/>
    <m/>
    <m/>
    <m/>
    <n v="0"/>
    <n v="0"/>
    <n v="0"/>
    <n v="0"/>
    <n v="0"/>
    <n v="0"/>
    <m/>
  </r>
  <r>
    <n v="19061018"/>
    <s v="TIARA REALTY SDN BHD                    "/>
    <n v="101864"/>
    <x v="1534"/>
    <s v="CFS-BB"/>
    <s v="Y"/>
    <m/>
    <m/>
    <s v="RM"/>
    <n v="0"/>
    <n v="15698.02"/>
    <n v="80000"/>
    <n v="0"/>
    <n v="0"/>
    <n v="95698.02"/>
    <n v="95698.02"/>
  </r>
  <r>
    <n v="14528356"/>
    <s v="TIGER EXCELLENT WOOD SDN BHD"/>
    <n v="101078"/>
    <x v="1535"/>
    <s v="CFS-BB"/>
    <s v="Y"/>
    <n v="88684"/>
    <s v="Muhamad Rashidi Bin Naili"/>
    <s v="RM"/>
    <n v="10111984.01"/>
    <n v="5552555.2199999997"/>
    <n v="3366589.37"/>
    <n v="0"/>
    <n v="795000"/>
    <n v="9714144.5899999999"/>
    <n v="-397839.41999999993"/>
  </r>
  <r>
    <n v="21757622"/>
    <s v="Y &amp; J EXCELLENT ENTERPRISE SDN BHD"/>
    <n v="101078"/>
    <x v="1535"/>
    <s v="CFS-BB"/>
    <s v="Y"/>
    <n v="88684"/>
    <s v="Muhamad Rashidi Bin Naili"/>
    <s v="RM"/>
    <n v="595000"/>
    <n v="181387.84"/>
    <n v="0"/>
    <n v="0"/>
    <n v="0"/>
    <n v="181387.84"/>
    <n v="-413612.16000000003"/>
  </r>
  <r>
    <n v="21102658"/>
    <s v="TIME MARINE SERVICES SDN BHD"/>
    <n v="101865"/>
    <x v="1536"/>
    <s v="CFS-BB"/>
    <s v="Y"/>
    <n v="129943"/>
    <s v="Saw Li Ming"/>
    <s v="RM"/>
    <n v="3000000"/>
    <n v="0"/>
    <n v="0"/>
    <n v="0"/>
    <n v="3000000"/>
    <n v="3000000"/>
    <n v="0"/>
  </r>
  <r>
    <n v="16529852"/>
    <s v="I-MEDIA BROADCASTING SOLUTIONS SDN BHD"/>
    <n v="101865"/>
    <x v="1536"/>
    <s v="CFS-BB"/>
    <s v="N"/>
    <m/>
    <m/>
    <m/>
    <n v="0"/>
    <n v="0"/>
    <n v="0"/>
    <n v="0"/>
    <n v="0"/>
    <n v="0"/>
    <m/>
  </r>
  <r>
    <n v="21918821"/>
    <s v="INTEGRATUS MAINTENANCE SERVICES SDN BHD "/>
    <n v="101865"/>
    <x v="1536"/>
    <s v="CFS-BB"/>
    <s v="Y"/>
    <n v="129943"/>
    <s v="Saw Li Ming"/>
    <s v="RM"/>
    <n v="0"/>
    <n v="0"/>
    <n v="0"/>
    <n v="0"/>
    <n v="236776"/>
    <n v="236776"/>
    <n v="236776"/>
  </r>
  <r>
    <n v="11448289"/>
    <s v="INSTANMAR SDN. BHD."/>
    <n v="101033"/>
    <x v="1537"/>
    <s v="CFS-BB"/>
    <s v="Y"/>
    <n v="96908"/>
    <s v="Hastri Binti M Natsir"/>
    <s v="RM"/>
    <n v="616000"/>
    <n v="431463.01"/>
    <n v="0"/>
    <n v="0"/>
    <n v="0"/>
    <n v="431463.01"/>
    <n v="-184536.99"/>
  </r>
  <r>
    <n v="16639224"/>
    <s v="T.I.M. PLANTATION SDN BHD"/>
    <n v="101033"/>
    <x v="1537"/>
    <s v="CFS-BB"/>
    <s v="Y"/>
    <n v="96908"/>
    <s v="Hastri Binti M Natsir"/>
    <s v="RM"/>
    <n v="2760477.51"/>
    <n v="465527.33999999997"/>
    <n v="268651.68"/>
    <n v="0"/>
    <n v="0"/>
    <n v="734179.02"/>
    <n v="-2026298.4899999998"/>
  </r>
  <r>
    <n v="6692953"/>
    <s v="POTENSI JAYA TRADING                    "/>
    <n v="101079"/>
    <x v="1538"/>
    <s v="CFS-BB"/>
    <s v="Y"/>
    <n v="88661"/>
    <s v="Lim Mei Hwa"/>
    <s v="RM"/>
    <n v="100000"/>
    <n v="0"/>
    <n v="0"/>
    <n v="400000"/>
    <n v="0"/>
    <n v="400000"/>
    <n v="300000"/>
  </r>
  <r>
    <n v="15952300"/>
    <s v="IMPIAN JAYA MAJU SDN. BHD."/>
    <n v="101079"/>
    <x v="1538"/>
    <s v="CFS-BB"/>
    <s v="N"/>
    <m/>
    <m/>
    <s v="RM"/>
    <n v="0"/>
    <n v="0"/>
    <n v="0"/>
    <n v="0"/>
    <n v="0"/>
    <n v="0"/>
    <m/>
  </r>
  <r>
    <n v="22836106"/>
    <s v="TIMURAN SETIA STEEL SDN BHD"/>
    <n v="101079"/>
    <x v="1538"/>
    <s v="CFS-BB"/>
    <s v="Y"/>
    <n v="88661"/>
    <s v="Lim Mei Hwa"/>
    <s v="RM"/>
    <n v="3240000"/>
    <n v="1453087.82"/>
    <n v="0"/>
    <n v="1008994.73"/>
    <n v="1760000"/>
    <n v="4222082.55"/>
    <n v="982082.54999999981"/>
  </r>
  <r>
    <n v="11861987"/>
    <s v="TIMUR UTARA (LANGKAWI) HARDWARE TDG S/B"/>
    <n v="101866"/>
    <x v="1539"/>
    <s v="CFS-BB"/>
    <s v="Y"/>
    <n v="134714"/>
    <s v="Tan Yi Sheng"/>
    <s v="RM"/>
    <n v="1500000"/>
    <n v="779993.19"/>
    <n v="0"/>
    <n v="0"/>
    <n v="0"/>
    <n v="779993.19"/>
    <n v="-720006.81"/>
  </r>
  <r>
    <n v="24174719"/>
    <s v="VENUS LAND SDN. BHD."/>
    <n v="101866"/>
    <x v="1539"/>
    <s v="CFS-BB"/>
    <s v="N"/>
    <n v="134714"/>
    <s v="Tan Yi Sheng"/>
    <s v="RM"/>
    <n v="0"/>
    <n v="0"/>
    <n v="0"/>
    <n v="0"/>
    <n v="0"/>
    <n v="0"/>
    <m/>
  </r>
  <r>
    <n v="19071401"/>
    <s v="TIONG NAM SPARE PARTS SDN BHD"/>
    <n v="101080"/>
    <x v="1540"/>
    <s v="CFS-BB"/>
    <s v="Y"/>
    <n v="127360"/>
    <s v="Feera Aqila Binti A Ariff"/>
    <s v="RM"/>
    <n v="3014581.18"/>
    <n v="0"/>
    <n v="1009720.79"/>
    <n v="0"/>
    <n v="2000000"/>
    <n v="3009720.79"/>
    <n v="-4860.3900000001304"/>
  </r>
  <r>
    <n v="20027328"/>
    <s v="TIONG NAM MOTOR (M) SDN BHD"/>
    <n v="101080"/>
    <x v="1540"/>
    <s v="CFS-BB"/>
    <s v="Y"/>
    <n v="127360"/>
    <s v="Feera Aqila Binti A Ariff"/>
    <s v="RM"/>
    <n v="1204402.3500000001"/>
    <n v="0"/>
    <n v="1202934.9099999999"/>
    <n v="0"/>
    <n v="0"/>
    <n v="1202934.9099999999"/>
    <n v="-1467.440000000177"/>
  </r>
  <r>
    <n v="1645748"/>
    <s v="KILANG BERAS SENG WOR SDN BHD           "/>
    <n v="101034"/>
    <x v="1541"/>
    <s v="CFS-BB"/>
    <s v="Y"/>
    <n v="134257"/>
    <s v="Wong Boon Su"/>
    <s v="RM"/>
    <n v="0"/>
    <n v="0"/>
    <n v="0"/>
    <n v="0"/>
    <n v="0"/>
    <n v="0"/>
    <n v="0"/>
  </r>
  <r>
    <n v="14454949"/>
    <s v="T.J.CIVIL &amp; STRUCTURAL CONTRACTOR SDN BHD"/>
    <n v="101034"/>
    <x v="1541"/>
    <s v="CFS-BB"/>
    <s v="Y"/>
    <n v="71532"/>
    <s v="Azril Bin Azman"/>
    <s v="BDM"/>
    <n v="6098433.5599999996"/>
    <n v="0"/>
    <n v="3084610.72"/>
    <n v="0"/>
    <n v="3000000"/>
    <n v="6084610.7200000007"/>
    <n v="-13822.83999999892"/>
  </r>
  <r>
    <n v="16944882"/>
    <s v="T.J. LAND SDN BHD"/>
    <n v="101034"/>
    <x v="1541"/>
    <s v="CFS-BB"/>
    <s v="Y"/>
    <n v="71532"/>
    <s v="Azril Bin Azman"/>
    <s v="BDM"/>
    <n v="4219000"/>
    <n v="1890185.41"/>
    <n v="0"/>
    <n v="0"/>
    <n v="0"/>
    <n v="1890185.41"/>
    <n v="-2328814.59"/>
  </r>
  <r>
    <n v="19077587"/>
    <s v="T.J. TEOH DEVELOPMENT SDN BHD"/>
    <n v="101034"/>
    <x v="1541"/>
    <s v="CFS-BB"/>
    <s v="Y"/>
    <n v="71532"/>
    <s v="Azril Bin Azman"/>
    <s v="BDM"/>
    <n v="1413720"/>
    <n v="1238870.8500000001"/>
    <n v="0"/>
    <n v="0"/>
    <n v="0"/>
    <n v="1238870.8500000001"/>
    <n v="-174849.14999999991"/>
  </r>
  <r>
    <n v="21601411"/>
    <s v="CITRA HARTAMAS SDN BHD"/>
    <n v="101034"/>
    <x v="1541"/>
    <s v="CFS-BB"/>
    <s v="N"/>
    <m/>
    <m/>
    <m/>
    <n v="0"/>
    <n v="0"/>
    <n v="0"/>
    <n v="0"/>
    <n v="0"/>
    <n v="0"/>
    <m/>
  </r>
  <r>
    <n v="25800849"/>
    <s v="FAB DEVELOPMENT SDN BHD"/>
    <n v="101034"/>
    <x v="1541"/>
    <s v="CFS-BB"/>
    <s v="N"/>
    <n v="71532"/>
    <s v="Azril Bin Azman"/>
    <s v="BDM"/>
    <n v="0"/>
    <n v="0"/>
    <n v="0"/>
    <n v="0"/>
    <n v="0"/>
    <n v="0"/>
    <m/>
  </r>
  <r>
    <n v="25949248"/>
    <s v="OCEANFRONT ONE (PG) SDN. BHD."/>
    <n v="101034"/>
    <x v="1541"/>
    <s v="CFS-BB"/>
    <s v="N"/>
    <n v="134388"/>
    <s v="Ooi Hui Yin"/>
    <s v="RM"/>
    <n v="0"/>
    <n v="0"/>
    <n v="0"/>
    <n v="0"/>
    <n v="0"/>
    <n v="0"/>
    <m/>
  </r>
  <r>
    <n v="16123068"/>
    <s v="TLH HARDWARE &amp; MACHINERY SDN BHD"/>
    <n v="101081"/>
    <x v="1542"/>
    <s v="CFS-BB"/>
    <s v="Y"/>
    <n v="86696"/>
    <s v="Suziana Binti Omar"/>
    <s v="RM"/>
    <n v="14296584.73"/>
    <n v="3460201.31"/>
    <n v="6291223.1799999997"/>
    <n v="0"/>
    <n v="3230000"/>
    <n v="12981424.49"/>
    <n v="-1315160.2400000002"/>
  </r>
  <r>
    <n v="21059875"/>
    <s v="TLH SCAFFOLDING SDN. BHD. FKA TLH MACHINERY (PAKA) SDN. BHD."/>
    <n v="101081"/>
    <x v="1542"/>
    <s v="CFS-BB"/>
    <s v="Y"/>
    <n v="86696"/>
    <s v="Suziana Binti Omar"/>
    <s v="RM"/>
    <n v="3000000"/>
    <n v="2692857.49"/>
    <n v="0"/>
    <n v="0"/>
    <n v="0"/>
    <n v="2692857.49"/>
    <n v="-307142.50999999978"/>
  </r>
  <r>
    <n v="17858623"/>
    <s v="TMI BERKAT SDN BHD"/>
    <n v="101867"/>
    <x v="1543"/>
    <s v="CFS-BB"/>
    <s v="Y"/>
    <n v="132063"/>
    <s v="Masniza Binti Mat Daud"/>
    <s v="RM"/>
    <n v="1000000"/>
    <n v="990468.22"/>
    <n v="0"/>
    <n v="0"/>
    <n v="0"/>
    <n v="990468.22"/>
    <n v="-9531.7800000000279"/>
  </r>
  <r>
    <n v="16273339"/>
    <s v="PERNIAGAAN DESA MASHUR SDN BHD"/>
    <n v="101867"/>
    <x v="1543"/>
    <s v="CFS-BB"/>
    <s v="N"/>
    <m/>
    <m/>
    <m/>
    <n v="0"/>
    <n v="0"/>
    <n v="0"/>
    <n v="0"/>
    <n v="0"/>
    <n v="0"/>
    <m/>
  </r>
  <r>
    <n v="17567291"/>
    <s v="TML REMITTANCE CENTER SDN. BHD."/>
    <n v="101082"/>
    <x v="1544"/>
    <s v="CFS-BB"/>
    <s v="Y"/>
    <n v="96908"/>
    <s v="Hastri Binti M Natsir"/>
    <s v="RM"/>
    <n v="2947879"/>
    <n v="2673171.8200000003"/>
    <n v="0"/>
    <n v="0"/>
    <n v="0"/>
    <n v="2673171.8200000003"/>
    <n v="-274707.1799999997"/>
  </r>
  <r>
    <n v="25119241"/>
    <s v="BRONANG SPUGU RESOURCES SDN BHD"/>
    <n v="101082"/>
    <x v="1544"/>
    <s v="CFS-BB"/>
    <s v="Y"/>
    <n v="96908"/>
    <s v="Hastri Binti M Natsir"/>
    <s v="RM"/>
    <n v="547500"/>
    <n v="521924.59"/>
    <n v="0"/>
    <n v="0"/>
    <n v="0"/>
    <n v="521924.59"/>
    <n v="-25575.409999999974"/>
  </r>
  <r>
    <n v="16727456"/>
    <s v="TM TRUCK AUTO PARTS (M) SDN BHD"/>
    <n v="101868"/>
    <x v="1545"/>
    <s v="CFS-BB"/>
    <s v="Y"/>
    <n v="132785"/>
    <s v="Chong Sook Ling"/>
    <s v="RM"/>
    <n v="1000000"/>
    <n v="697004.39"/>
    <n v="0"/>
    <n v="0"/>
    <n v="0"/>
    <n v="697004.39"/>
    <n v="-302995.61"/>
  </r>
  <r>
    <n v="7341540"/>
    <s v="TRUCKMART TRADING (M) SDN. BHD."/>
    <n v="101868"/>
    <x v="1545"/>
    <s v="CFS-BB"/>
    <s v="N"/>
    <m/>
    <m/>
    <m/>
    <n v="0"/>
    <n v="0"/>
    <n v="0"/>
    <n v="0"/>
    <n v="0"/>
    <n v="0"/>
    <m/>
  </r>
  <r>
    <n v="7608033"/>
    <s v="TODAY AGROCHEMICAL SUPPLIES SDN BHD"/>
    <n v="101869"/>
    <x v="1546"/>
    <s v="CFS-BB"/>
    <s v="Y"/>
    <n v="61742"/>
    <s v="Wong Hung Kiew"/>
    <s v="BDM"/>
    <n v="8051432.3499999996"/>
    <n v="1751293.58"/>
    <n v="3834288.25"/>
    <n v="0"/>
    <n v="2000000"/>
    <n v="7585581.8300000001"/>
    <n v="-465850.51999999955"/>
  </r>
  <r>
    <n v="27274561"/>
    <s v="CERAH KENYALANG SDN BHD                 "/>
    <n v="101869"/>
    <x v="1546"/>
    <s v="CFS-BB"/>
    <s v="N"/>
    <n v="61742"/>
    <s v="Wong Hung Kiew"/>
    <s v="BDM"/>
    <n v="0"/>
    <n v="325342.81"/>
    <n v="0"/>
    <n v="0"/>
    <n v="0"/>
    <n v="325342.81"/>
    <m/>
  </r>
  <r>
    <n v="4720489"/>
    <s v="TOHTONKU SDN. BHD."/>
    <n v="101083"/>
    <x v="1547"/>
    <s v="CFS-BB"/>
    <s v="Y"/>
    <n v="124356"/>
    <s v="Amirah Binti Abdul Rahman"/>
    <s v="RM"/>
    <n v="6300000"/>
    <n v="0"/>
    <n v="0"/>
    <n v="2203686.7200000002"/>
    <n v="3150000"/>
    <n v="5353686.7200000007"/>
    <n v="-946313.27999999933"/>
  </r>
  <r>
    <n v="5134869"/>
    <s v="FOLLOW ME INDUSTRIES SDN BHD"/>
    <n v="101083"/>
    <x v="1547"/>
    <s v="CFS-BB"/>
    <s v="Y"/>
    <n v="124356"/>
    <s v="Amirah Binti Abdul Rahman"/>
    <s v="RM"/>
    <n v="4000000"/>
    <n v="0"/>
    <n v="0"/>
    <n v="2003351.56"/>
    <n v="1000000"/>
    <n v="3003351.56"/>
    <n v="-996648.44"/>
  </r>
  <r>
    <n v="5204114"/>
    <s v="TOKAI ENGINEERING (M) SDN BHD           "/>
    <n v="101870"/>
    <x v="1548"/>
    <s v="CFS-BB"/>
    <s v="Y"/>
    <n v="99910"/>
    <s v="Loo Kit Loong"/>
    <s v="DH"/>
    <n v="5500000"/>
    <n v="0"/>
    <n v="751394.65"/>
    <n v="0"/>
    <n v="5500000"/>
    <n v="6251394.6500000004"/>
    <n v="751394.65000000037"/>
  </r>
  <r>
    <n v="9942356"/>
    <s v="TOKAI LIGHTNING PROTECTION SDN BHD      "/>
    <n v="101870"/>
    <x v="1548"/>
    <s v="CFS-BB"/>
    <s v="Y"/>
    <n v="99910"/>
    <s v="Loo Kit Loong"/>
    <s v="DH"/>
    <n v="0"/>
    <n v="0"/>
    <n v="0"/>
    <n v="0"/>
    <n v="2000000"/>
    <n v="2000000"/>
    <n v="2000000"/>
  </r>
  <r>
    <n v="22334847"/>
    <s v="TOKO GEMILANG (T) SDN BHD               "/>
    <n v="101871"/>
    <x v="1549"/>
    <s v="CFS-BB"/>
    <s v="Y"/>
    <n v="124423"/>
    <s v="Debbie Lim Yee Teng"/>
    <s v="RM"/>
    <n v="4130780"/>
    <n v="2933700.03"/>
    <n v="0"/>
    <n v="752500"/>
    <n v="1000000"/>
    <n v="4686200.0299999993"/>
    <n v="555420.02999999933"/>
  </r>
  <r>
    <n v="27161749"/>
    <s v="TG SUPERSTORE (T) SDN BHD               "/>
    <n v="101871"/>
    <x v="1549"/>
    <s v="CFS-BB"/>
    <s v="N"/>
    <n v="124423"/>
    <s v="Debbie Lim Yee Teng"/>
    <s v="RM"/>
    <n v="0"/>
    <n v="0"/>
    <n v="0"/>
    <n v="1000000"/>
    <n v="0"/>
    <n v="1000000"/>
    <m/>
  </r>
  <r>
    <n v="16084608"/>
    <s v="TONAH TRADING COMPANY SENDIRIAN BERHAD"/>
    <n v="101872"/>
    <x v="1550"/>
    <s v="CFS-BB"/>
    <s v="Y"/>
    <n v="133932"/>
    <s v="Chee Siew Wen"/>
    <s v="RM"/>
    <n v="10000000"/>
    <n v="0"/>
    <n v="0"/>
    <n v="500837.92"/>
    <n v="10000000"/>
    <n v="10500837.92"/>
    <n v="500837.91999999993"/>
  </r>
  <r>
    <n v="18744369"/>
    <s v="TONAH TIMBER COMPANY SENDIRIAN BERHAD   "/>
    <n v="101872"/>
    <x v="1550"/>
    <s v="CFS-BB"/>
    <s v="N"/>
    <m/>
    <m/>
    <m/>
    <n v="0"/>
    <n v="0"/>
    <n v="0"/>
    <n v="0"/>
    <n v="0"/>
    <n v="0"/>
    <m/>
  </r>
  <r>
    <n v="24434449"/>
    <s v="TONG GARDEN FOOD (MALAYSIA) SDN BHD"/>
    <n v="101084"/>
    <x v="1551"/>
    <s v="CFS-BB"/>
    <s v="Y"/>
    <n v="138765"/>
    <s v="Lim Zi Yao"/>
    <s v="RM"/>
    <n v="23300000"/>
    <n v="572765.81000000006"/>
    <n v="0"/>
    <n v="1500000"/>
    <n v="17150000"/>
    <n v="19222765.809999999"/>
    <n v="-4077234.1900000013"/>
  </r>
  <r>
    <n v="25026887"/>
    <s v="TONG GARDEN MARKETING SDN BHD"/>
    <n v="101084"/>
    <x v="1551"/>
    <s v="CFS-BB"/>
    <s v="Y"/>
    <n v="138765"/>
    <s v="Lim Zi Yao"/>
    <s v="RM"/>
    <n v="1500000"/>
    <n v="0"/>
    <n v="0"/>
    <n v="100000"/>
    <n v="1500000"/>
    <n v="1600000"/>
    <n v="100000"/>
  </r>
  <r>
    <n v="21161736"/>
    <s v="APPLIED ENGINEERING (S) SDN BHD"/>
    <n v="101085"/>
    <x v="1552"/>
    <s v="CFS-BB"/>
    <s v="Y"/>
    <n v="96964"/>
    <s v="Yusrinah Yahadi"/>
    <s v="RM"/>
    <n v="1000000"/>
    <n v="0"/>
    <n v="0"/>
    <n v="250418.96"/>
    <n v="1000000"/>
    <n v="1250418.96"/>
    <n v="250418.95999999996"/>
  </r>
  <r>
    <n v="22352823"/>
    <s v="TONG HING (SABAH) SDN. BHD."/>
    <n v="101085"/>
    <x v="1552"/>
    <s v="CFS-BB"/>
    <s v="Y"/>
    <n v="61362"/>
    <s v="Lina Chin"/>
    <s v="RM"/>
    <n v="3561793.33"/>
    <n v="553958.05000000005"/>
    <n v="1507862.23"/>
    <n v="0"/>
    <n v="1500000"/>
    <n v="3561820.2800000003"/>
    <n v="26.950000000186265"/>
  </r>
  <r>
    <n v="13080334"/>
    <s v="TONN CABLE SDN BHD"/>
    <n v="101873"/>
    <x v="1553"/>
    <s v="CFS-BB"/>
    <s v="Y"/>
    <n v="98222"/>
    <s v="Chai Yee Leng"/>
    <s v="RM"/>
    <n v="28300000"/>
    <n v="5638404.2300000004"/>
    <n v="0"/>
    <n v="2750425.81"/>
    <n v="20250000"/>
    <n v="28638830.039999999"/>
    <n v="338830.03999999911"/>
  </r>
  <r>
    <n v="19547350"/>
    <s v="TONN CABLE MARKETING SDN.BHD."/>
    <n v="101873"/>
    <x v="1553"/>
    <s v="CFS-BB"/>
    <s v="Y"/>
    <n v="98222"/>
    <s v="Chai Yee Leng"/>
    <s v="RM"/>
    <n v="5500000"/>
    <n v="0"/>
    <n v="0"/>
    <n v="500000"/>
    <n v="5500000"/>
    <n v="6000000"/>
    <n v="500000"/>
  </r>
  <r>
    <n v="20206343"/>
    <s v="CAN CABLE SDN. BHD."/>
    <n v="101873"/>
    <x v="1553"/>
    <s v="CFS-BB"/>
    <s v="Y"/>
    <n v="98222"/>
    <s v="Chai Yee Leng"/>
    <s v="RM"/>
    <n v="1525000"/>
    <n v="0"/>
    <n v="0"/>
    <n v="0"/>
    <n v="1525000"/>
    <n v="1525000"/>
    <n v="0"/>
  </r>
  <r>
    <n v="24733296"/>
    <s v="TONN METAL SDN BHD"/>
    <n v="101873"/>
    <x v="1553"/>
    <s v="CFS-BB"/>
    <s v="Y"/>
    <n v="98222"/>
    <s v="Chai Yee Leng"/>
    <s v="RM"/>
    <n v="0"/>
    <n v="0"/>
    <n v="0"/>
    <n v="0"/>
    <n v="0"/>
    <n v="0"/>
    <n v="0"/>
  </r>
  <r>
    <n v="25063479"/>
    <s v="THRONES ELECTRONICS SDN BHD"/>
    <n v="101873"/>
    <x v="1553"/>
    <s v="CFS-BB"/>
    <s v="N"/>
    <m/>
    <m/>
    <m/>
    <n v="0"/>
    <n v="0"/>
    <n v="0"/>
    <n v="0"/>
    <n v="0"/>
    <n v="0"/>
    <m/>
  </r>
  <r>
    <n v="18856564"/>
    <s v="TMT SOLUTIONS SDN BHD"/>
    <n v="101873"/>
    <x v="1553"/>
    <s v="CFS-BB"/>
    <s v="N"/>
    <n v="98222"/>
    <s v="Chai Yee Leng"/>
    <s v="RM"/>
    <n v="0"/>
    <n v="0"/>
    <n v="0"/>
    <n v="0"/>
    <n v="0"/>
    <n v="0"/>
    <m/>
  </r>
  <r>
    <n v="4977726"/>
    <s v="KIM SOO REALTY SDN. BHD."/>
    <n v="101087"/>
    <x v="1554"/>
    <s v="CFS-BB"/>
    <s v="N"/>
    <m/>
    <m/>
    <m/>
    <n v="0"/>
    <n v="0"/>
    <n v="0"/>
    <n v="0"/>
    <n v="0"/>
    <n v="0"/>
    <m/>
  </r>
  <r>
    <n v="5044569"/>
    <s v="BAN DUNG PALM OIL INDUSTRIES SDN. BHD."/>
    <n v="101087"/>
    <x v="1554"/>
    <s v="CFS-BB"/>
    <s v="Y"/>
    <n v="132521"/>
    <s v="Tiong Shi Chyi"/>
    <s v="RM"/>
    <n v="150000"/>
    <n v="0"/>
    <n v="0"/>
    <n v="951089.26"/>
    <n v="150000"/>
    <n v="1101089.26"/>
    <n v="951089.26"/>
  </r>
  <r>
    <n v="5856615"/>
    <s v="KIM TEE DEVELOPMENT SDN BHD             "/>
    <n v="101087"/>
    <x v="1554"/>
    <s v="CFS-BB"/>
    <s v="N"/>
    <m/>
    <m/>
    <m/>
    <n v="0"/>
    <n v="0"/>
    <n v="0"/>
    <n v="0"/>
    <n v="0"/>
    <n v="0"/>
    <m/>
  </r>
  <r>
    <n v="9357187"/>
    <s v="KILANG SAWIT MUAR BHD"/>
    <n v="101087"/>
    <x v="1554"/>
    <s v="CFS-BB"/>
    <s v="Y"/>
    <n v="88684"/>
    <s v="Muhamad Rashidi Bin Naili"/>
    <s v="RM"/>
    <n v="500000"/>
    <n v="0"/>
    <n v="0"/>
    <n v="5000000"/>
    <n v="500000"/>
    <n v="5500000"/>
    <n v="5000000"/>
  </r>
  <r>
    <n v="9371363"/>
    <s v="BANTONG SDN BHD"/>
    <n v="101087"/>
    <x v="1554"/>
    <s v="CFS-BB"/>
    <s v="N"/>
    <m/>
    <m/>
    <m/>
    <n v="0"/>
    <n v="0"/>
    <n v="0"/>
    <n v="0"/>
    <n v="0"/>
    <n v="0"/>
    <m/>
  </r>
  <r>
    <n v="9384360"/>
    <s v="YONG PENG BATU BATA BERHAD              "/>
    <n v="101087"/>
    <x v="1554"/>
    <s v="CFS-BB"/>
    <s v="Y"/>
    <m/>
    <m/>
    <s v="RM"/>
    <n v="0"/>
    <n v="0"/>
    <n v="0"/>
    <n v="0"/>
    <n v="229500"/>
    <n v="229500"/>
    <n v="229500"/>
  </r>
  <r>
    <n v="9574447"/>
    <s v="SYARIKAT HANURA SDN. BHD."/>
    <n v="101087"/>
    <x v="1554"/>
    <s v="CFS-BB"/>
    <s v="Y"/>
    <n v="138612"/>
    <s v="Hiew Hwei Sen"/>
    <s v="RM"/>
    <n v="4000"/>
    <n v="0"/>
    <n v="0"/>
    <n v="0"/>
    <n v="4000"/>
    <n v="4000"/>
    <n v="0"/>
  </r>
  <r>
    <n v="11742303"/>
    <s v="BATU BATA KAH WEE SDN BHD"/>
    <n v="101087"/>
    <x v="1554"/>
    <s v="CFS-BB"/>
    <s v="Y"/>
    <n v="132521"/>
    <s v="Tiong Shi Chyi"/>
    <s v="RM"/>
    <n v="826000"/>
    <n v="144830.20000000001"/>
    <n v="0"/>
    <n v="200335.18"/>
    <n v="0"/>
    <n v="345165.38"/>
    <n v="-480834.62"/>
  </r>
  <r>
    <n v="16085173"/>
    <s v="PCA GROUP SDN.BHD."/>
    <n v="101087"/>
    <x v="1554"/>
    <s v="CFS-BB"/>
    <s v="N"/>
    <m/>
    <m/>
    <m/>
    <n v="0"/>
    <n v="0"/>
    <n v="0"/>
    <n v="0"/>
    <n v="0"/>
    <n v="0"/>
    <m/>
  </r>
  <r>
    <n v="16108590"/>
    <s v="ONE STOP TRAINING &amp; SUPPLY SDN. BHD."/>
    <n v="101087"/>
    <x v="1554"/>
    <s v="CFS-BB"/>
    <s v="N"/>
    <m/>
    <m/>
    <m/>
    <n v="0"/>
    <n v="0"/>
    <n v="0"/>
    <n v="0"/>
    <n v="0"/>
    <n v="0"/>
    <m/>
  </r>
  <r>
    <n v="17893812"/>
    <s v="FERGUS SDN BHD"/>
    <n v="101087"/>
    <x v="1554"/>
    <s v="CFS-BB"/>
    <s v="N"/>
    <m/>
    <m/>
    <m/>
    <n v="0"/>
    <n v="0"/>
    <n v="0"/>
    <n v="0"/>
    <n v="0"/>
    <n v="0"/>
    <m/>
  </r>
  <r>
    <n v="18246163"/>
    <s v="ENG HUP HENG HARDWARE SDN. BHD."/>
    <n v="101087"/>
    <x v="1554"/>
    <s v="CFS-BB"/>
    <s v="Y"/>
    <n v="86396"/>
    <s v="Gan Siew Lian"/>
    <s v="RM"/>
    <n v="3060867.77"/>
    <n v="951896.12999999989"/>
    <n v="1207245.19"/>
    <n v="100041.84"/>
    <n v="0"/>
    <n v="2259183.1599999997"/>
    <n v="-801684.61000000034"/>
  </r>
  <r>
    <n v="18659798"/>
    <s v="GSP HARDWARE SDN. BHD."/>
    <n v="101087"/>
    <x v="1554"/>
    <s v="CFS-BB"/>
    <s v="Y"/>
    <n v="86396"/>
    <s v="Gan Siew Lian"/>
    <s v="RM"/>
    <n v="800000"/>
    <n v="815919.05"/>
    <n v="0"/>
    <n v="0"/>
    <n v="0"/>
    <n v="815919.05"/>
    <n v="15919.050000000047"/>
  </r>
  <r>
    <n v="18836299"/>
    <s v="OPTIMAL HARDWARE (M) SDN. BHD."/>
    <n v="101087"/>
    <x v="1554"/>
    <s v="CFS-BB"/>
    <s v="Y"/>
    <n v="86396"/>
    <s v="Gan Siew Lian"/>
    <s v="RM"/>
    <n v="734850.59"/>
    <n v="0"/>
    <n v="0"/>
    <n v="733233.73"/>
    <n v="0"/>
    <n v="733233.73"/>
    <n v="-1616.859999999986"/>
  </r>
  <r>
    <n v="19686648"/>
    <s v="TOP FRUITS SDN BHD"/>
    <n v="101087"/>
    <x v="1554"/>
    <s v="CFS-BB"/>
    <s v="Y"/>
    <n v="98222"/>
    <s v="Chai Yee Leng"/>
    <s v="RM"/>
    <n v="3800000"/>
    <n v="0"/>
    <n v="0"/>
    <n v="0"/>
    <n v="3700000"/>
    <n v="3700000"/>
    <n v="-100000"/>
  </r>
  <r>
    <n v="20044490"/>
    <s v="SUPER RANK POWER SDN BHD                "/>
    <n v="101087"/>
    <x v="1554"/>
    <s v="CFS-BB"/>
    <s v="N"/>
    <m/>
    <m/>
    <m/>
    <n v="0"/>
    <n v="0"/>
    <n v="0"/>
    <n v="0"/>
    <n v="0"/>
    <n v="0"/>
    <m/>
  </r>
  <r>
    <n v="20234894"/>
    <s v="ONE LINK MARKETING SDN BHD"/>
    <n v="101087"/>
    <x v="1554"/>
    <s v="CFS-BB"/>
    <s v="Y"/>
    <n v="86396"/>
    <s v="Gan Siew Lian"/>
    <s v="RM"/>
    <n v="3014369.5"/>
    <n v="854264.24"/>
    <n v="1006246.35"/>
    <n v="0"/>
    <n v="0"/>
    <n v="1860510.5899999999"/>
    <n v="-1153858.9100000001"/>
  </r>
  <r>
    <n v="20281634"/>
    <s v="MOSTWELL HOLDING SDN BHD"/>
    <n v="101087"/>
    <x v="1554"/>
    <s v="CFS-BB"/>
    <s v="Y"/>
    <n v="136923"/>
    <s v="Lee Tien-Ern Lexter"/>
    <s v="RM"/>
    <n v="3910000"/>
    <n v="3308239.92"/>
    <n v="0"/>
    <n v="0"/>
    <n v="0"/>
    <n v="3308239.92"/>
    <n v="-601760.08000000007"/>
  </r>
  <r>
    <n v="24795448"/>
    <s v="IDEAL ACTIVE SDN. BHD."/>
    <n v="101087"/>
    <x v="1554"/>
    <s v="CFS-BB"/>
    <s v="Y"/>
    <n v="86396"/>
    <s v="Gan Siew Lian"/>
    <s v="RM"/>
    <n v="350000"/>
    <n v="288491.7"/>
    <n v="0"/>
    <n v="800000"/>
    <n v="0"/>
    <n v="1088491.7"/>
    <n v="738491.7"/>
  </r>
  <r>
    <n v="24894297"/>
    <s v="TGK OXYGEN SDN. BHD."/>
    <n v="101087"/>
    <x v="1554"/>
    <s v="CFS-BB"/>
    <s v="Y"/>
    <n v="86396"/>
    <s v="Gan Siew Lian"/>
    <s v="RM"/>
    <n v="800000"/>
    <n v="812246.92"/>
    <n v="0"/>
    <n v="361462.3"/>
    <n v="0"/>
    <n v="1173709.22"/>
    <n v="373709.22"/>
  </r>
  <r>
    <n v="25468044"/>
    <s v="WELL FUTURE SDN. BHD."/>
    <n v="101087"/>
    <x v="1554"/>
    <s v="CFS-BB"/>
    <s v="Y"/>
    <n v="86396"/>
    <s v="Gan Siew Lian"/>
    <s v="RM"/>
    <n v="800000"/>
    <n v="809645.83"/>
    <n v="0"/>
    <n v="0"/>
    <n v="0"/>
    <n v="809645.83"/>
    <n v="9645.8299999999581"/>
  </r>
  <r>
    <n v="26935445"/>
    <s v="CHM Hardware Trading Sdn. Bhd."/>
    <n v="101087"/>
    <x v="1554"/>
    <s v="CFS-BB"/>
    <s v="Y"/>
    <n v="86396"/>
    <s v="Gan Siew Lian"/>
    <s v="RM"/>
    <n v="400000"/>
    <n v="406544.22"/>
    <n v="0"/>
    <n v="0"/>
    <n v="0"/>
    <n v="406544.22"/>
    <n v="6544.2199999999721"/>
  </r>
  <r>
    <n v="6872810"/>
    <s v="CHERAS HONG SOON DEVELOPMENT SDN BHD    "/>
    <n v="101088"/>
    <x v="1555"/>
    <s v="CFS-BB"/>
    <s v="N"/>
    <m/>
    <m/>
    <m/>
    <n v="0"/>
    <n v="0"/>
    <n v="0"/>
    <n v="0"/>
    <n v="0"/>
    <n v="0"/>
    <m/>
  </r>
  <r>
    <n v="12051334"/>
    <s v="L.K.C VENTURES SDN BHD"/>
    <n v="101088"/>
    <x v="1555"/>
    <s v="CFS-BB"/>
    <s v="Y"/>
    <n v="134715"/>
    <s v="Jananiswary A/P Gunasegeran"/>
    <s v="RM"/>
    <n v="3375000"/>
    <n v="3375000"/>
    <n v="0"/>
    <n v="0"/>
    <n v="0"/>
    <n v="3375000"/>
    <n v="0"/>
  </r>
  <r>
    <n v="18617348"/>
    <s v="TIARAN SDN BHD"/>
    <n v="101088"/>
    <x v="1555"/>
    <s v="CFS-BB"/>
    <s v="N"/>
    <m/>
    <m/>
    <m/>
    <n v="0"/>
    <n v="0"/>
    <n v="0"/>
    <n v="0"/>
    <n v="0"/>
    <n v="0"/>
    <m/>
  </r>
  <r>
    <n v="19254256"/>
    <s v="SURIA LAND DEVELOPMENT SDN BHD"/>
    <n v="101088"/>
    <x v="1555"/>
    <s v="CFS-BB"/>
    <s v="Y"/>
    <n v="123900"/>
    <s v="Heng Chai Ling"/>
    <s v="BDM"/>
    <n v="3000000"/>
    <n v="0"/>
    <n v="0"/>
    <n v="0"/>
    <n v="3000000"/>
    <n v="3000000"/>
    <n v="0"/>
  </r>
  <r>
    <n v="21877024"/>
    <s v="TOP HOME BUILDER DEVELOPMENT SDN BHD"/>
    <n v="101088"/>
    <x v="1555"/>
    <s v="CFS-BB"/>
    <s v="Y"/>
    <n v="123900"/>
    <s v="Heng Chai Ling"/>
    <s v="BDM"/>
    <n v="79983000"/>
    <n v="56057879.359999999"/>
    <n v="0"/>
    <n v="0"/>
    <n v="10000000"/>
    <n v="66057879.359999999"/>
    <n v="-13925120.640000001"/>
  </r>
  <r>
    <n v="23710389"/>
    <s v="WELL SOUTH CONSTRUCTION SDN BHD"/>
    <n v="101088"/>
    <x v="1555"/>
    <s v="CFS-BB"/>
    <s v="N"/>
    <m/>
    <m/>
    <m/>
    <n v="0"/>
    <n v="0"/>
    <n v="0"/>
    <n v="0"/>
    <n v="0"/>
    <n v="0"/>
    <m/>
  </r>
  <r>
    <n v="23981563"/>
    <s v="KEB PROPERTIES SDN BHD"/>
    <n v="101088"/>
    <x v="1555"/>
    <s v="CFS-BB"/>
    <s v="Y"/>
    <n v="123900"/>
    <s v="Heng Chai Ling"/>
    <s v="BDM"/>
    <n v="8250000"/>
    <n v="8291548"/>
    <n v="0"/>
    <n v="0"/>
    <n v="0"/>
    <n v="8291548"/>
    <n v="41548"/>
  </r>
  <r>
    <n v="24527220"/>
    <s v="KEB UTAMA SDN BHD"/>
    <n v="101088"/>
    <x v="1555"/>
    <s v="CFS-BB"/>
    <s v="Y"/>
    <n v="123900"/>
    <s v="Heng Chai Ling"/>
    <s v="BDM"/>
    <n v="23282584.030000001"/>
    <n v="0"/>
    <n v="18915484.030000001"/>
    <n v="0"/>
    <n v="10000000"/>
    <n v="28915484.030000001"/>
    <n v="5632900"/>
  </r>
  <r>
    <n v="24722416"/>
    <s v="KEB LAND SDN BHD                        "/>
    <n v="101088"/>
    <x v="1555"/>
    <s v="CFS-BB"/>
    <s v="Y"/>
    <n v="123900"/>
    <s v="Heng Chai Ling"/>
    <s v="BDM"/>
    <n v="5000000"/>
    <n v="0"/>
    <n v="0"/>
    <n v="0"/>
    <n v="5000000"/>
    <n v="5000000"/>
    <n v="0"/>
  </r>
  <r>
    <n v="25725822"/>
    <s v="KEB RESOURCES SDN BHD                   "/>
    <n v="101088"/>
    <x v="1555"/>
    <s v="CFS-BB"/>
    <s v="N"/>
    <m/>
    <m/>
    <m/>
    <n v="0"/>
    <n v="0"/>
    <n v="0"/>
    <n v="0"/>
    <n v="0"/>
    <n v="0"/>
    <m/>
  </r>
  <r>
    <n v="25873871"/>
    <s v="KEB NETIZEN SDN BHD"/>
    <n v="101088"/>
    <x v="1555"/>
    <s v="CFS-BB"/>
    <s v="Y"/>
    <n v="123900"/>
    <s v="Heng Chai Ling"/>
    <s v="BDM"/>
    <n v="1000000"/>
    <n v="0"/>
    <n v="0"/>
    <n v="0"/>
    <n v="1000000"/>
    <n v="1000000"/>
    <n v="0"/>
  </r>
  <r>
    <n v="25896676"/>
    <s v="KEB AUTO SDN BHD                        "/>
    <n v="101088"/>
    <x v="1555"/>
    <s v="CFS-BB"/>
    <s v="N"/>
    <m/>
    <m/>
    <m/>
    <n v="0"/>
    <n v="0"/>
    <n v="0"/>
    <n v="0"/>
    <n v="0"/>
    <n v="0"/>
    <m/>
  </r>
  <r>
    <n v="24795081"/>
    <s v="TOP JEANS STATION SDN BHD"/>
    <n v="101874"/>
    <x v="1556"/>
    <s v="CFS-BB"/>
    <s v="Y"/>
    <n v="128450"/>
    <s v="Low Hong Joo"/>
    <s v="RM"/>
    <n v="1600000"/>
    <n v="1471903.22"/>
    <n v="0"/>
    <n v="0"/>
    <n v="0"/>
    <n v="1471903.22"/>
    <n v="-128096.78000000003"/>
  </r>
  <r>
    <n v="16277970"/>
    <s v="ADEQUATE WONDER SDN BHD"/>
    <n v="101874"/>
    <x v="1556"/>
    <s v="CFS-BB"/>
    <s v="N"/>
    <n v="128450"/>
    <s v="Low Hong Joo"/>
    <s v="RM"/>
    <n v="0"/>
    <n v="0"/>
    <n v="0"/>
    <n v="0"/>
    <n v="0"/>
    <n v="0"/>
    <m/>
  </r>
  <r>
    <n v="24203686"/>
    <s v="OPES LAND SDN BHD"/>
    <n v="101874"/>
    <x v="1556"/>
    <s v="CFS-BB"/>
    <s v="N"/>
    <m/>
    <m/>
    <m/>
    <n v="0"/>
    <n v="0"/>
    <n v="0"/>
    <n v="0"/>
    <n v="0"/>
    <n v="0"/>
    <m/>
  </r>
  <r>
    <n v="7564550"/>
    <s v="KINTOWN DEVELOPMENT SDN BHD"/>
    <n v="101089"/>
    <x v="1557"/>
    <s v="CFS-BB"/>
    <s v="Y"/>
    <n v="128155"/>
    <s v="Colin Wong Siew King"/>
    <s v="RM"/>
    <n v="2712314.41"/>
    <n v="0"/>
    <n v="808209.62"/>
    <n v="0"/>
    <n v="1900000"/>
    <n v="2708209.62"/>
    <n v="-4104.7900000000373"/>
  </r>
  <r>
    <n v="7575103"/>
    <s v="KINTOWN PROPERTIES SDN BHD"/>
    <n v="101089"/>
    <x v="1557"/>
    <s v="CFS-BB"/>
    <s v="Y"/>
    <n v="128155"/>
    <s v="Colin Wong Siew King"/>
    <s v="RM"/>
    <n v="1800000"/>
    <n v="724613.05"/>
    <n v="0"/>
    <n v="0"/>
    <n v="0"/>
    <n v="724613.05"/>
    <n v="-1075386.95"/>
  </r>
  <r>
    <n v="9330030"/>
    <s v="KINTOWN CONTRACTOR SDN BHD"/>
    <n v="101089"/>
    <x v="1557"/>
    <s v="CFS-BB"/>
    <s v="Y"/>
    <n v="128155"/>
    <s v="Colin Wong Siew King"/>
    <s v="RM"/>
    <n v="569540.41"/>
    <n v="0"/>
    <n v="506360.29"/>
    <n v="0"/>
    <n v="0"/>
    <n v="506360.29"/>
    <n v="-63180.120000000054"/>
  </r>
  <r>
    <n v="17567127"/>
    <s v="KINTOWN PETROL STATION SDN BHD"/>
    <n v="101089"/>
    <x v="1557"/>
    <s v="CFS-BB"/>
    <s v="Y"/>
    <n v="128155"/>
    <s v="Colin Wong Siew King"/>
    <s v="RM"/>
    <n v="5417498.5099999998"/>
    <n v="1589129.54"/>
    <n v="1311665.7"/>
    <n v="0"/>
    <n v="800000"/>
    <n v="3700795.24"/>
    <n v="-1716703.2699999996"/>
  </r>
  <r>
    <n v="18832535"/>
    <s v="KINTOWN PETROL STATION (PERMYJAYA) SDN BHD"/>
    <n v="101089"/>
    <x v="1557"/>
    <s v="CFS-BB"/>
    <s v="Y"/>
    <n v="128155"/>
    <s v="Colin Wong Siew King"/>
    <s v="RM"/>
    <n v="6218218"/>
    <n v="1975701.43"/>
    <n v="1510978.67"/>
    <n v="0"/>
    <n v="400000"/>
    <n v="3886680.0999999996"/>
    <n v="-2331537.9000000004"/>
  </r>
  <r>
    <n v="21330769"/>
    <s v="SUPREME DRIVE SDN BHD"/>
    <n v="101089"/>
    <x v="1557"/>
    <s v="CFS-BB"/>
    <s v="Y"/>
    <n v="128155"/>
    <s v="Colin Wong Siew King"/>
    <s v="RM"/>
    <n v="4307389.1899999995"/>
    <n v="2101291.75"/>
    <n v="804926.15"/>
    <n v="0"/>
    <n v="500000"/>
    <n v="3406217.9"/>
    <n v="-901171.28999999957"/>
  </r>
  <r>
    <n v="21384371"/>
    <s v="BINTULU TOWN SQUARE SDN BHD"/>
    <n v="101089"/>
    <x v="1557"/>
    <s v="CFS-BB"/>
    <s v="N"/>
    <m/>
    <m/>
    <m/>
    <n v="0"/>
    <n v="0"/>
    <n v="0"/>
    <n v="0"/>
    <n v="0"/>
    <n v="0"/>
    <m/>
  </r>
  <r>
    <n v="23036281"/>
    <s v="TOP KEY SDN BHD"/>
    <n v="101089"/>
    <x v="1557"/>
    <s v="CFS-BB"/>
    <s v="Y"/>
    <n v="128155"/>
    <s v="Colin Wong Siew King"/>
    <s v="RM"/>
    <n v="14707640.24"/>
    <n v="12919364.620000001"/>
    <n v="206760.17"/>
    <n v="0"/>
    <n v="500000"/>
    <n v="13626124.790000001"/>
    <n v="-1081515.4499999993"/>
  </r>
  <r>
    <n v="13312522"/>
    <s v="TOP PHASE SDN BHD"/>
    <n v="101875"/>
    <x v="1558"/>
    <s v="CFS-BB"/>
    <s v="Y"/>
    <n v="57446"/>
    <s v="Lim Kim Ngiap"/>
    <s v="BC Head"/>
    <n v="506438.63"/>
    <n v="0"/>
    <n v="0"/>
    <n v="0"/>
    <n v="506438.63"/>
    <n v="506438.63"/>
    <n v="0"/>
  </r>
  <r>
    <n v="17056743"/>
    <s v="TOP PHASE PLANTATION SDN BHD"/>
    <n v="101875"/>
    <x v="1558"/>
    <s v="CFS-BB"/>
    <s v="N"/>
    <m/>
    <m/>
    <m/>
    <n v="0"/>
    <n v="0"/>
    <n v="0"/>
    <n v="0"/>
    <n v="0"/>
    <n v="0"/>
    <m/>
  </r>
  <r>
    <n v="6197303"/>
    <s v="TATMAX CORPORATION SDN BHD"/>
    <n v="101090"/>
    <x v="1559"/>
    <s v="CFS-BB"/>
    <s v="Y"/>
    <n v="84025"/>
    <s v="Ooi Kang Jie"/>
    <s v="RM"/>
    <n v="4481071.0999999996"/>
    <n v="1610596.76"/>
    <n v="0"/>
    <n v="2820714.08"/>
    <n v="0"/>
    <n v="4431310.84"/>
    <n v="-49760.259999999776"/>
  </r>
  <r>
    <n v="18506092"/>
    <s v="TOP PIONEER SDN BHD"/>
    <n v="101090"/>
    <x v="1559"/>
    <s v="CFS-BB"/>
    <s v="Y"/>
    <n v="84025"/>
    <s v="Ooi Kang Jie"/>
    <s v="RM"/>
    <n v="7157712.96"/>
    <n v="1852043.24"/>
    <n v="905141.99"/>
    <n v="0"/>
    <n v="0"/>
    <n v="2757185.23"/>
    <n v="-4400527.7300000004"/>
  </r>
  <r>
    <n v="18816629"/>
    <s v="CK TEIK ENTERPRISE SDN BHD"/>
    <n v="101091"/>
    <x v="1560"/>
    <s v="CFS-BB"/>
    <s v="Y"/>
    <n v="73102"/>
    <s v="Laura Yap Binti Abdullah @ Yap Hooi Leng"/>
    <s v="RM"/>
    <n v="649454.26"/>
    <n v="0"/>
    <n v="646302.85"/>
    <n v="0"/>
    <n v="0"/>
    <n v="646302.85"/>
    <n v="-3151.4100000000326"/>
  </r>
  <r>
    <n v="19656043"/>
    <s v="TOP POINT SYNERGY SDN BHD"/>
    <n v="101091"/>
    <x v="1560"/>
    <s v="CFS-BB"/>
    <s v="Y"/>
    <m/>
    <m/>
    <s v="RM"/>
    <n v="0"/>
    <n v="0"/>
    <n v="0"/>
    <n v="0"/>
    <n v="0"/>
    <n v="0"/>
    <n v="0"/>
  </r>
  <r>
    <n v="23130809"/>
    <s v="2K PETROL STATION SDN BHD"/>
    <n v="101091"/>
    <x v="1560"/>
    <s v="CFS-BB"/>
    <s v="Y"/>
    <m/>
    <m/>
    <s v="RM"/>
    <n v="200000"/>
    <n v="0"/>
    <n v="0"/>
    <n v="0"/>
    <n v="200000"/>
    <n v="200000"/>
    <n v="0"/>
  </r>
  <r>
    <n v="23242561"/>
    <s v="DOUBLE WORTH RESOURCES SDN BHD"/>
    <n v="101091"/>
    <x v="1560"/>
    <s v="CFS-BB"/>
    <s v="Y"/>
    <n v="73102"/>
    <s v="Laura Yap Binti Abdullah @ Yap Hooi Leng"/>
    <s v="RM"/>
    <n v="2970000"/>
    <n v="2476990.52"/>
    <n v="0"/>
    <n v="0"/>
    <n v="0"/>
    <n v="2476990.52"/>
    <n v="-493009.48"/>
  </r>
  <r>
    <n v="9693770"/>
    <s v="TOP TEN PLASTICS INDUSTRIES SDN BHD"/>
    <n v="101092"/>
    <x v="1561"/>
    <s v="CFS-BB"/>
    <s v="Y"/>
    <n v="11111"/>
    <s v="Tan Lay Wah"/>
    <s v="DH"/>
    <n v="3552240.23"/>
    <n v="0"/>
    <n v="551493.5"/>
    <n v="450754.1"/>
    <n v="3000000"/>
    <n v="4002247.6"/>
    <n v="450007.37000000011"/>
  </r>
  <r>
    <n v="18518290"/>
    <s v="KAWALAN JEBAT SDN BHD"/>
    <n v="101092"/>
    <x v="1561"/>
    <s v="CFS-BB"/>
    <s v="Y"/>
    <n v="130292"/>
    <s v="Dhivyamaaran A/L Anparasan"/>
    <s v="RM"/>
    <n v="700000"/>
    <n v="0"/>
    <n v="0"/>
    <n v="0"/>
    <n v="700000"/>
    <n v="700000"/>
    <n v="0"/>
  </r>
  <r>
    <n v="7564413"/>
    <s v="TOTAL INVESTMENT SDN BHD"/>
    <n v="101876"/>
    <x v="1562"/>
    <s v="CFS-BB"/>
    <s v="Y"/>
    <n v="130810"/>
    <s v="Ng Shin Theng"/>
    <s v="RM"/>
    <n v="4449843.95"/>
    <n v="0"/>
    <n v="3112562.65"/>
    <n v="500837.92"/>
    <n v="1000000"/>
    <n v="4613400.57"/>
    <n v="163556.62000000011"/>
  </r>
  <r>
    <n v="16084453"/>
    <s v="SMI WIRE SDN BHD"/>
    <n v="101876"/>
    <x v="1562"/>
    <s v="CFS-BB"/>
    <s v="Y"/>
    <n v="89574"/>
    <s v="Tan Jiun Wei"/>
    <s v="DH"/>
    <n v="300000"/>
    <n v="0"/>
    <n v="0"/>
    <n v="150251.38"/>
    <n v="300000"/>
    <n v="450251.38"/>
    <n v="150251.38"/>
  </r>
  <r>
    <n v="7561852"/>
    <s v="ANASTORIA SDN BHD"/>
    <n v="101876"/>
    <x v="1562"/>
    <s v="CFS-BB"/>
    <s v="N"/>
    <m/>
    <m/>
    <m/>
    <n v="0"/>
    <n v="0"/>
    <n v="0"/>
    <n v="0"/>
    <n v="0"/>
    <n v="0"/>
    <m/>
  </r>
  <r>
    <n v="26029248"/>
    <s v="TI HOMES SDN BHD                        "/>
    <n v="101876"/>
    <x v="1562"/>
    <s v="CFS-BB"/>
    <s v="N"/>
    <m/>
    <m/>
    <m/>
    <n v="0"/>
    <n v="0"/>
    <n v="0"/>
    <n v="0"/>
    <n v="0"/>
    <n v="0"/>
    <m/>
  </r>
  <r>
    <n v="2917119"/>
    <s v="TJIEN FUAT TRADING SDN BHD"/>
    <n v="101093"/>
    <x v="1563"/>
    <s v="CFS-BB"/>
    <s v="Y"/>
    <n v="131072"/>
    <s v="Pneh Joo Li"/>
    <s v="RM"/>
    <n v="2400000"/>
    <n v="0"/>
    <n v="0"/>
    <n v="1813791.61"/>
    <n v="2400000"/>
    <n v="4213791.6100000003"/>
    <n v="1813791.6100000003"/>
  </r>
  <r>
    <n v="5509363"/>
    <s v="KUMPULAN CAHAYA BAKTI SDN BHD"/>
    <n v="101093"/>
    <x v="1563"/>
    <s v="CFS-BB"/>
    <s v="N"/>
    <m/>
    <m/>
    <m/>
    <n v="0"/>
    <n v="0"/>
    <n v="0"/>
    <n v="0"/>
    <n v="0"/>
    <n v="0"/>
    <m/>
  </r>
  <r>
    <n v="7940815"/>
    <s v="T-PRIN PANEL SDN BHD"/>
    <n v="101093"/>
    <x v="1563"/>
    <s v="CFS-BB"/>
    <s v="Y"/>
    <n v="131072"/>
    <s v="Pneh Joo Li"/>
    <s v="RM"/>
    <n v="3257006.46"/>
    <n v="0"/>
    <n v="804670.99"/>
    <n v="0"/>
    <n v="2450000"/>
    <n v="3254670.99"/>
    <n v="-2335.4699999997392"/>
  </r>
  <r>
    <n v="17360709"/>
    <s v="MAJU TUMBUH SDN BHD"/>
    <n v="101094"/>
    <x v="1564"/>
    <s v="CFS-BB"/>
    <s v="Y"/>
    <n v="133356"/>
    <s v="Low Kim Kee"/>
    <s v="RM"/>
    <n v="304817.55"/>
    <n v="0"/>
    <n v="303211.71000000002"/>
    <n v="0"/>
    <n v="0"/>
    <n v="303211.71000000002"/>
    <n v="-1605.8399999999674"/>
  </r>
  <r>
    <n v="21552804"/>
    <s v="TRACT EVO SDN BHD"/>
    <n v="101094"/>
    <x v="1564"/>
    <s v="CFS-BB"/>
    <s v="Y"/>
    <n v="97453"/>
    <s v="Chong Yoke Yee"/>
    <s v="BDM"/>
    <n v="13333325.050000001"/>
    <n v="11133072.789999999"/>
    <n v="353550.04"/>
    <n v="0"/>
    <n v="1068000"/>
    <n v="12554622.829999998"/>
    <n v="-778702.22000000253"/>
  </r>
  <r>
    <n v="22732419"/>
    <s v="BALI SAWIT SDN BHD"/>
    <n v="101094"/>
    <x v="1564"/>
    <s v="CFS-BB"/>
    <s v="Y"/>
    <n v="133356"/>
    <s v="Low Kim Kee"/>
    <s v="RM"/>
    <n v="1000000"/>
    <n v="1021433.72"/>
    <n v="0"/>
    <n v="0"/>
    <n v="0"/>
    <n v="1021433.72"/>
    <n v="21433.719999999972"/>
  </r>
  <r>
    <n v="25124922"/>
    <s v="SL ZIRAN NURSERY SDN BHD"/>
    <n v="101094"/>
    <x v="1564"/>
    <s v="CFS-BB"/>
    <s v="Y"/>
    <n v="133356"/>
    <s v="Low Kim Kee"/>
    <s v="RM"/>
    <n v="350585.12"/>
    <n v="0"/>
    <n v="348390.08"/>
    <n v="0"/>
    <n v="0"/>
    <n v="348390.08"/>
    <n v="-2195.039999999979"/>
  </r>
  <r>
    <n v="14931964"/>
    <s v="KEDAI MAWAR SDN BHD"/>
    <n v="101877"/>
    <x v="1565"/>
    <s v="CFS-BB"/>
    <s v="Y"/>
    <n v="124423"/>
    <s v="Debbie Lim Yee Teng"/>
    <s v="RM"/>
    <n v="0"/>
    <n v="0"/>
    <n v="0"/>
    <n v="300717.53999999998"/>
    <n v="0"/>
    <n v="300717.53999999998"/>
    <n v="300717.53999999998"/>
  </r>
  <r>
    <n v="14936451"/>
    <s v="KK TETAP JAYA SDN. BHD"/>
    <n v="101877"/>
    <x v="1565"/>
    <s v="CFS-BB"/>
    <s v="Y"/>
    <n v="124423"/>
    <s v="Debbie Lim Yee Teng"/>
    <s v="RM"/>
    <n v="30000"/>
    <n v="0"/>
    <n v="451216.04"/>
    <n v="0"/>
    <n v="30000"/>
    <n v="481216.04"/>
    <n v="451216.04"/>
  </r>
  <r>
    <n v="14940443"/>
    <s v="HEN FUNG GROCERY SDN BHD"/>
    <n v="101877"/>
    <x v="1565"/>
    <s v="CFS-BB"/>
    <s v="Y"/>
    <n v="124423"/>
    <s v="Debbie Lim Yee Teng"/>
    <s v="RM"/>
    <n v="901048.61"/>
    <n v="67795.070000000007"/>
    <n v="350699.09"/>
    <n v="0"/>
    <n v="0"/>
    <n v="418494.16000000003"/>
    <n v="-482554.44999999995"/>
  </r>
  <r>
    <n v="14998124"/>
    <s v="VUI BROTHERS PROPERTIES SDN BHD"/>
    <n v="101877"/>
    <x v="1565"/>
    <s v="CFS-BB"/>
    <s v="Y"/>
    <n v="124423"/>
    <s v="Debbie Lim Yee Teng"/>
    <s v="RM"/>
    <n v="12743000"/>
    <n v="8521618.8600000013"/>
    <n v="0"/>
    <n v="0"/>
    <n v="0"/>
    <n v="8521618.8600000013"/>
    <n v="-4221381.1399999987"/>
  </r>
  <r>
    <n v="14998578"/>
    <s v="NBT BORNEO TRADING SDN BHD"/>
    <n v="101877"/>
    <x v="1565"/>
    <s v="CFS-BB"/>
    <s v="Y"/>
    <n v="124423"/>
    <s v="Debbie Lim Yee Teng"/>
    <s v="RM"/>
    <n v="700000"/>
    <n v="0"/>
    <n v="0"/>
    <n v="0"/>
    <n v="700000"/>
    <n v="700000"/>
    <n v="0"/>
  </r>
  <r>
    <n v="16011610"/>
    <s v="TRANS-BORNEO MARKETING SDN BHD"/>
    <n v="101877"/>
    <x v="1565"/>
    <s v="CFS-BB"/>
    <s v="Y"/>
    <n v="124423"/>
    <s v="Debbie Lim Yee Teng"/>
    <s v="RM"/>
    <n v="3150000"/>
    <n v="0"/>
    <n v="0"/>
    <n v="0"/>
    <n v="3150000"/>
    <n v="3150000"/>
    <n v="0"/>
  </r>
  <r>
    <n v="21695857"/>
    <s v="SAJ HEN FUNG (SABAH) SDN BHD"/>
    <n v="101877"/>
    <x v="1565"/>
    <s v="CFS-BB"/>
    <s v="Y"/>
    <n v="124423"/>
    <s v="Debbie Lim Yee Teng"/>
    <s v="RM"/>
    <n v="1053581.95"/>
    <n v="0"/>
    <n v="801550.06"/>
    <n v="250837.92"/>
    <n v="0"/>
    <n v="1052387.98"/>
    <n v="-1193.9699999999721"/>
  </r>
  <r>
    <n v="26322565"/>
    <s v="G-MART COLD STORAGE SDN BHD"/>
    <n v="101877"/>
    <x v="1565"/>
    <s v="CFS-BB"/>
    <s v="Y"/>
    <n v="124423"/>
    <s v="Debbie Lim Yee Teng"/>
    <s v="RM"/>
    <n v="1875699.51"/>
    <n v="0"/>
    <n v="1721449.69"/>
    <n v="0"/>
    <n v="150000"/>
    <n v="1871449.69"/>
    <n v="-4249.8200000000652"/>
  </r>
  <r>
    <n v="27064831"/>
    <s v="JIN HUA COLD STORAGE SDN BHD            "/>
    <n v="101877"/>
    <x v="1565"/>
    <s v="CFS-BB"/>
    <s v="Y"/>
    <m/>
    <m/>
    <m/>
    <n v="0"/>
    <n v="0"/>
    <n v="0"/>
    <n v="500000"/>
    <n v="0"/>
    <n v="500000"/>
    <n v="500000"/>
  </r>
  <r>
    <n v="25026850"/>
    <s v="TRANS ELITE EQUIPMENT RENTAL SDN BHD"/>
    <n v="101878"/>
    <x v="1566"/>
    <s v="CFS-BB"/>
    <s v="Y"/>
    <n v="129093"/>
    <s v="Wong Yee Soon"/>
    <s v="RM"/>
    <n v="1000000"/>
    <n v="789833.45"/>
    <n v="0"/>
    <n v="0"/>
    <n v="0"/>
    <n v="789833.45"/>
    <n v="-210166.55000000005"/>
  </r>
  <r>
    <n v="17007850"/>
    <s v="TRANS ELITE MOVERS SDN. BHD.            "/>
    <n v="101878"/>
    <x v="1566"/>
    <s v="CFS-BB"/>
    <s v="N"/>
    <m/>
    <m/>
    <m/>
    <n v="0"/>
    <n v="0"/>
    <n v="0"/>
    <n v="0"/>
    <n v="0"/>
    <n v="0"/>
    <m/>
  </r>
  <r>
    <n v="6002539"/>
    <s v="TRANS FAME OFFSHORE SDN.BHD."/>
    <n v="101879"/>
    <x v="1567"/>
    <s v="CFS-BB"/>
    <s v="Y"/>
    <n v="137286"/>
    <s v="See Jing Xuan"/>
    <s v="BDM"/>
    <n v="14577798.469999999"/>
    <n v="0"/>
    <n v="0"/>
    <n v="4583523.25"/>
    <n v="10000000"/>
    <n v="14583523.25"/>
    <n v="5724.7800000011921"/>
  </r>
  <r>
    <n v="25422555"/>
    <s v="Adap 4orty Hotel Sdn Bhd"/>
    <n v="101879"/>
    <x v="1567"/>
    <s v="CFS-BB"/>
    <s v="Y"/>
    <n v="128155"/>
    <s v="Colin Wong Siew King"/>
    <s v="RM"/>
    <n v="4022168.4"/>
    <n v="0"/>
    <n v="4014778.94"/>
    <n v="0"/>
    <n v="0"/>
    <n v="4014778.94"/>
    <n v="-7389.4599999999627"/>
  </r>
  <r>
    <n v="24982192"/>
    <s v="ADAP 4ORTY GLOBAL SDN. BHD."/>
    <n v="101879"/>
    <x v="1567"/>
    <s v="CFS-BB"/>
    <s v="N"/>
    <m/>
    <m/>
    <s v="RM"/>
    <n v="0"/>
    <n v="0"/>
    <n v="0"/>
    <n v="0"/>
    <n v="0"/>
    <n v="0"/>
    <m/>
  </r>
  <r>
    <n v="24943302"/>
    <s v="TRILLION AXIS SDN BHD"/>
    <n v="101879"/>
    <x v="1567"/>
    <s v="CFS-BB"/>
    <s v="N"/>
    <m/>
    <m/>
    <m/>
    <n v="0"/>
    <n v="0"/>
    <n v="0"/>
    <n v="0"/>
    <n v="0"/>
    <n v="0"/>
    <m/>
  </r>
  <r>
    <n v="4337336"/>
    <s v="TRANSMARK CORPORATION SDN BHD"/>
    <n v="101096"/>
    <x v="1568"/>
    <s v="CFS-BB"/>
    <s v="Y"/>
    <n v="133095"/>
    <s v="Nadia Binti Hamzah"/>
    <s v="RM"/>
    <n v="29750000"/>
    <n v="24450134.100000001"/>
    <n v="0"/>
    <n v="0"/>
    <n v="0"/>
    <n v="24450134.100000001"/>
    <n v="-5299865.8999999985"/>
  </r>
  <r>
    <n v="13236577"/>
    <s v="TRANSMARK SPORTS FITNESS &amp; LEISURE S/B"/>
    <n v="101096"/>
    <x v="1568"/>
    <s v="CFS-BB"/>
    <s v="Y"/>
    <n v="133095"/>
    <s v="Nadia Binti Hamzah"/>
    <s v="RM"/>
    <n v="3000"/>
    <n v="0"/>
    <n v="0"/>
    <n v="100167.58"/>
    <n v="3000"/>
    <n v="103167.58"/>
    <n v="100167.58"/>
  </r>
  <r>
    <n v="6727481"/>
    <s v="TRANSOCEAN LOGISTICS SDN BHD"/>
    <n v="101880"/>
    <x v="1569"/>
    <s v="CFS-BB"/>
    <s v="Y"/>
    <n v="122648"/>
    <s v="Beng Hwei Ming"/>
    <s v="RM"/>
    <n v="152846.99"/>
    <n v="0"/>
    <n v="151898.01"/>
    <n v="0"/>
    <n v="0"/>
    <n v="151898.01"/>
    <n v="-948.97999999998137"/>
  </r>
  <r>
    <n v="7481039"/>
    <s v="TRISILCO RADIANCE COMMUNICATIONS SDN BHD"/>
    <n v="101880"/>
    <x v="1569"/>
    <s v="CFS-BB"/>
    <s v="Y"/>
    <n v="136923"/>
    <s v="Lee Tien-Ern Lexter"/>
    <s v="RM"/>
    <n v="0"/>
    <n v="0"/>
    <n v="0"/>
    <n v="0"/>
    <n v="121570"/>
    <n v="121570"/>
    <n v="121570"/>
  </r>
  <r>
    <n v="1488945"/>
    <s v="TREND NETWORK SDN BHD"/>
    <n v="101881"/>
    <x v="1570"/>
    <s v="CFS-BB"/>
    <s v="Y"/>
    <n v="126348"/>
    <s v="So Tze Yong"/>
    <s v="RM"/>
    <n v="1450000"/>
    <n v="1058883.3500000001"/>
    <n v="0"/>
    <n v="0"/>
    <n v="0"/>
    <n v="1058883.3500000001"/>
    <n v="-391116.64999999991"/>
  </r>
  <r>
    <n v="11985611"/>
    <s v="YINGYONG PROPERTY SDN BHD"/>
    <n v="101881"/>
    <x v="1570"/>
    <s v="CFS-BB"/>
    <s v="N"/>
    <m/>
    <m/>
    <m/>
    <n v="0"/>
    <n v="0"/>
    <n v="0"/>
    <n v="0"/>
    <n v="0"/>
    <n v="0"/>
    <m/>
  </r>
  <r>
    <n v="13519217"/>
    <s v="TRICOR ROOTS BUSINESS INTELLIGENCE S/B"/>
    <n v="101097"/>
    <x v="1571"/>
    <s v="CFS-BB"/>
    <s v="Y"/>
    <n v="137175"/>
    <s v="Brian Cheng Wai Nynn"/>
    <s v="RM"/>
    <n v="0"/>
    <n v="0"/>
    <n v="0"/>
    <n v="0"/>
    <n v="55000"/>
    <n v="55000"/>
    <n v="55000"/>
  </r>
  <r>
    <n v="16956382"/>
    <s v="TRICOR CORP SVC SB"/>
    <n v="101097"/>
    <x v="1571"/>
    <s v="CFS-BB"/>
    <s v="N"/>
    <m/>
    <m/>
    <m/>
    <n v="0"/>
    <n v="0"/>
    <n v="0"/>
    <n v="0"/>
    <n v="0"/>
    <n v="0"/>
    <m/>
  </r>
  <r>
    <n v="18077228"/>
    <s v="DARUL DINASTI SDN BHD                   "/>
    <n v="101098"/>
    <x v="1572"/>
    <s v="CFS-BB"/>
    <s v="N"/>
    <m/>
    <m/>
    <m/>
    <n v="0"/>
    <n v="0"/>
    <n v="0"/>
    <n v="0"/>
    <n v="0"/>
    <n v="0"/>
    <m/>
  </r>
  <r>
    <n v="26215812"/>
    <s v="KIARA AROWANA SDN BHD                   "/>
    <n v="101098"/>
    <x v="1572"/>
    <s v="CFS-BB"/>
    <s v="Y"/>
    <n v="123900"/>
    <s v="Heng Chai Ling"/>
    <s v="BDM"/>
    <n v="30900000"/>
    <n v="30995828.210000001"/>
    <n v="0"/>
    <n v="0"/>
    <n v="0"/>
    <n v="30995828.210000001"/>
    <n v="95828.210000000894"/>
  </r>
  <r>
    <n v="26599644"/>
    <s v="TRINITY ASSETS SDN BHD"/>
    <n v="101098"/>
    <x v="1572"/>
    <s v="CFS-BB"/>
    <s v="N"/>
    <n v="123900"/>
    <s v="Heng Chai Ling"/>
    <s v="BDM"/>
    <n v="0"/>
    <n v="0"/>
    <n v="0"/>
    <n v="0"/>
    <n v="0"/>
    <n v="0"/>
    <m/>
  </r>
  <r>
    <n v="20668172"/>
    <s v="OLYMPIC BUILDERS SDN BHD                "/>
    <n v="101098"/>
    <x v="1572"/>
    <s v="CFS-BB"/>
    <s v="N"/>
    <m/>
    <m/>
    <m/>
    <n v="0"/>
    <n v="0"/>
    <n v="0"/>
    <n v="0"/>
    <n v="0"/>
    <n v="0"/>
    <m/>
  </r>
  <r>
    <n v="3571225"/>
    <s v="HEAP SING HUAT METALS AND MACHINERY SDN"/>
    <n v="101099"/>
    <x v="1573"/>
    <s v="CFS-BB"/>
    <s v="Y"/>
    <n v="134257"/>
    <s v="Wong Boon Su"/>
    <s v="RM"/>
    <n v="4000000"/>
    <n v="0"/>
    <n v="0"/>
    <n v="100167.74"/>
    <n v="4000000"/>
    <n v="4100167.74"/>
    <n v="100167.74000000022"/>
  </r>
  <r>
    <n v="4729414"/>
    <s v="CHUNG YIH STEEL SDN BHD"/>
    <n v="101099"/>
    <x v="1573"/>
    <s v="CFS-BB"/>
    <s v="Y"/>
    <n v="134257"/>
    <s v="Wong Boon Su"/>
    <s v="RM"/>
    <n v="100000"/>
    <n v="0"/>
    <n v="0"/>
    <n v="0"/>
    <n v="100000"/>
    <n v="100000"/>
    <n v="0"/>
  </r>
  <r>
    <n v="5628952"/>
    <s v="SHIUH DONG INDUSTRIES SDN BHD"/>
    <n v="101099"/>
    <x v="1573"/>
    <s v="CFS-BB"/>
    <s v="Y"/>
    <n v="134257"/>
    <s v="Wong Boon Su"/>
    <s v="RM"/>
    <n v="8000000"/>
    <n v="0"/>
    <n v="0"/>
    <n v="0"/>
    <n v="8000000"/>
    <n v="8000000"/>
    <n v="0"/>
  </r>
  <r>
    <n v="20422869"/>
    <s v="LIGHT METALS INDUSTRIES SDN BHD"/>
    <n v="101099"/>
    <x v="1573"/>
    <s v="CFS-BB"/>
    <s v="Y"/>
    <n v="134257"/>
    <s v="Wong Boon Su"/>
    <s v="RM"/>
    <n v="3000000"/>
    <n v="0"/>
    <n v="0"/>
    <n v="0"/>
    <n v="3000000"/>
    <n v="3000000"/>
    <n v="0"/>
  </r>
  <r>
    <n v="20661256"/>
    <s v="TRINITY METALS SDN BHD"/>
    <n v="101099"/>
    <x v="1573"/>
    <s v="CFS-BB"/>
    <s v="Y"/>
    <n v="134257"/>
    <s v="Wong Boon Su"/>
    <s v="RM"/>
    <n v="15200000"/>
    <n v="0"/>
    <n v="300000"/>
    <n v="100000"/>
    <n v="14900000"/>
    <n v="15300000"/>
    <n v="100000"/>
  </r>
  <r>
    <n v="20685642"/>
    <s v="METAL EXTRUSION SDN BHD"/>
    <n v="101099"/>
    <x v="1573"/>
    <s v="CFS-BB"/>
    <s v="N"/>
    <n v="134257"/>
    <s v="Wong Boon Su"/>
    <s v="RM"/>
    <n v="0"/>
    <n v="0"/>
    <n v="0"/>
    <n v="0"/>
    <n v="0"/>
    <n v="0"/>
    <m/>
  </r>
  <r>
    <n v="13261918"/>
    <s v="TRIPLUS PRECISION TOOLS &amp; DIES SDN BHD"/>
    <n v="101100"/>
    <x v="1574"/>
    <s v="CFS-BB"/>
    <s v="Y"/>
    <n v="133907"/>
    <s v="See Tho Mei Cheam"/>
    <s v="RM"/>
    <n v="1400000"/>
    <n v="0"/>
    <n v="0"/>
    <n v="980837.81"/>
    <n v="1400000"/>
    <n v="2380837.81"/>
    <n v="980837.81"/>
  </r>
  <r>
    <n v="25766773"/>
    <s v="TRIPLUS HITECH INDUSTRIES SDN. BHD.     "/>
    <n v="101100"/>
    <x v="1574"/>
    <s v="CFS-BB"/>
    <s v="N"/>
    <m/>
    <m/>
    <m/>
    <n v="0"/>
    <n v="0"/>
    <n v="0"/>
    <n v="0"/>
    <n v="0"/>
    <n v="0"/>
    <m/>
  </r>
  <r>
    <n v="5203525"/>
    <s v="TRIUMPH POINT (M) SDN BHD"/>
    <n v="101101"/>
    <x v="1575"/>
    <s v="CFS-BB"/>
    <s v="Y"/>
    <n v="67157"/>
    <s v="Noor Hafizza Binti Ismail"/>
    <s v="RM"/>
    <n v="1800106.1"/>
    <n v="0"/>
    <n v="1750070.74"/>
    <n v="0"/>
    <n v="50000"/>
    <n v="1800070.74"/>
    <n v="-35.360000000102445"/>
  </r>
  <r>
    <n v="14295654"/>
    <s v="DEE Z ONE AUTO SENDIRIAN BERHAD"/>
    <n v="101101"/>
    <x v="1575"/>
    <s v="CFS-BB"/>
    <s v="N"/>
    <m/>
    <m/>
    <m/>
    <n v="0"/>
    <n v="0"/>
    <n v="0"/>
    <n v="0"/>
    <n v="0"/>
    <n v="0"/>
    <m/>
  </r>
  <r>
    <n v="16082029"/>
    <s v="TAIPING PAPER MILLS SDN BHD"/>
    <n v="101103"/>
    <x v="1576"/>
    <s v="CFS-BB"/>
    <s v="Y"/>
    <n v="82668"/>
    <s v="Mohamed Danial Bin Sulaiman Ch'ng"/>
    <s v="BDM"/>
    <n v="1100000"/>
    <n v="0"/>
    <n v="0"/>
    <n v="300502.76"/>
    <n v="1100000"/>
    <n v="1400502.76"/>
    <n v="300502.76"/>
  </r>
  <r>
    <n v="25496248"/>
    <s v="EVER BETTER PETS SDN. BHD.              "/>
    <n v="101103"/>
    <x v="1576"/>
    <s v="CFS-BB"/>
    <s v="N"/>
    <m/>
    <m/>
    <m/>
    <n v="0"/>
    <n v="0"/>
    <n v="0"/>
    <n v="0"/>
    <n v="0"/>
    <n v="0"/>
    <m/>
  </r>
  <r>
    <n v="1099972"/>
    <s v="SYARIKAT ENG CHUAN HING SDN BH"/>
    <n v="101104"/>
    <x v="1577"/>
    <s v="CFS-BB"/>
    <s v="Y"/>
    <n v="20553"/>
    <s v="Joshen Bin Moliat"/>
    <s v="RM"/>
    <n v="80000"/>
    <n v="0"/>
    <n v="0"/>
    <n v="230000"/>
    <n v="80000"/>
    <n v="310000"/>
    <n v="230000"/>
  </r>
  <r>
    <n v="3533221"/>
    <s v="TRUCK &amp; TRACTOR ENGINEERING SDN. BHD."/>
    <n v="101104"/>
    <x v="1577"/>
    <s v="CFS-BB"/>
    <s v="Y"/>
    <n v="20553"/>
    <s v="Joshen Bin Moliat"/>
    <s v="RM"/>
    <n v="2500000"/>
    <n v="1591387.89"/>
    <n v="0"/>
    <n v="400000"/>
    <n v="0"/>
    <n v="1991387.89"/>
    <n v="-508612.1100000001"/>
  </r>
  <r>
    <n v="9295227"/>
    <s v="TRUE BUILDERS SDN BHD"/>
    <n v="101105"/>
    <x v="1578"/>
    <s v="CFS-BB"/>
    <s v="Y"/>
    <n v="137175"/>
    <s v="Brian Cheng Wai Nynn"/>
    <s v="RM"/>
    <n v="7941406.8399999999"/>
    <n v="0"/>
    <n v="735937.91"/>
    <n v="0"/>
    <n v="7200000"/>
    <n v="7935937.9100000001"/>
    <n v="-5468.929999999702"/>
  </r>
  <r>
    <n v="13143146"/>
    <s v="INNOPAVE SDN BHD                        "/>
    <n v="101105"/>
    <x v="1578"/>
    <s v="CFS-BB"/>
    <s v="Y"/>
    <n v="134715"/>
    <s v="Jananiswary A/P Gunasegeran"/>
    <s v="RM"/>
    <n v="0"/>
    <n v="0"/>
    <n v="0"/>
    <n v="0"/>
    <n v="0"/>
    <n v="0"/>
    <n v="0"/>
  </r>
  <r>
    <n v="13738903"/>
    <s v="SUHATI SDN BHD"/>
    <n v="101105"/>
    <x v="1578"/>
    <s v="CFS-BB"/>
    <s v="N"/>
    <m/>
    <m/>
    <m/>
    <n v="0"/>
    <n v="0"/>
    <n v="0"/>
    <n v="0"/>
    <n v="0"/>
    <n v="0"/>
    <m/>
  </r>
  <r>
    <n v="23228781"/>
    <s v="TRUE CARTEL SDN. BHD."/>
    <n v="101882"/>
    <x v="1579"/>
    <s v="CFS-BB"/>
    <s v="Y"/>
    <n v="129943"/>
    <s v="Saw Li Ming"/>
    <s v="RM"/>
    <n v="2500000"/>
    <n v="0"/>
    <n v="0"/>
    <n v="0"/>
    <n v="2500000"/>
    <n v="2500000"/>
    <n v="0"/>
  </r>
  <r>
    <n v="19583235"/>
    <s v="TITAN FOREVER SDN.BHD."/>
    <n v="101882"/>
    <x v="1579"/>
    <s v="CFS-BB"/>
    <s v="Y"/>
    <n v="126482"/>
    <s v="Siti Nur Zawani Binti Hazlan"/>
    <s v="RM"/>
    <n v="381037.47000000003"/>
    <n v="0"/>
    <n v="379024.99"/>
    <n v="0"/>
    <n v="0"/>
    <n v="379024.99"/>
    <n v="-2012.4800000000396"/>
  </r>
  <r>
    <n v="19610690"/>
    <s v="TRUE LABEL PHARMACY SDN. BHD."/>
    <n v="101883"/>
    <x v="1580"/>
    <s v="CFS-BB"/>
    <s v="Y"/>
    <n v="27596"/>
    <s v="Ling Ping Ping"/>
    <s v="RM"/>
    <n v="1000000"/>
    <n v="1017231.24"/>
    <n v="0"/>
    <n v="0"/>
    <n v="0"/>
    <n v="1017231.24"/>
    <n v="17231.239999999991"/>
  </r>
  <r>
    <n v="18551474"/>
    <s v="MCOAT HARDWARE SDN. BHD."/>
    <n v="101883"/>
    <x v="1580"/>
    <s v="CFS-BB"/>
    <s v="Y"/>
    <n v="97392"/>
    <s v="Ling Bei Xi"/>
    <s v="RM"/>
    <n v="500000"/>
    <n v="508610.62"/>
    <n v="0"/>
    <n v="0"/>
    <n v="0"/>
    <n v="508610.62"/>
    <n v="8610.6199999999953"/>
  </r>
  <r>
    <n v="26946223"/>
    <s v="Moh Huat Special Steel Sdn Bhd"/>
    <n v="101883"/>
    <x v="1580"/>
    <s v="CFS-BB"/>
    <s v="Y"/>
    <n v="27596"/>
    <s v="Ling Ping Ping"/>
    <s v="RM"/>
    <n v="500000"/>
    <n v="508180.3"/>
    <n v="0"/>
    <n v="0"/>
    <n v="0"/>
    <n v="508180.3"/>
    <n v="8180.2999999999884"/>
  </r>
  <r>
    <n v="16086549"/>
    <s v="SYARIKAT MOH HUAT SDN BHD"/>
    <n v="101883"/>
    <x v="1580"/>
    <s v="CFS-BB"/>
    <s v="Y"/>
    <n v="27596"/>
    <s v="Ling Ping Ping"/>
    <s v="RM"/>
    <n v="500000"/>
    <n v="508682.67"/>
    <n v="0"/>
    <n v="0"/>
    <n v="0"/>
    <n v="508682.67"/>
    <n v="8682.6699999999837"/>
  </r>
  <r>
    <n v="1538850"/>
    <s v="TSK CONSTRUCTION SDN BHD"/>
    <n v="101108"/>
    <x v="1581"/>
    <s v="CFS-BB"/>
    <s v="N"/>
    <m/>
    <m/>
    <m/>
    <n v="0"/>
    <n v="0"/>
    <n v="0"/>
    <n v="0"/>
    <n v="0"/>
    <n v="0"/>
    <m/>
  </r>
  <r>
    <n v="4436754"/>
    <s v="TSK HARDWARE SDN BHD                    "/>
    <n v="101108"/>
    <x v="1581"/>
    <s v="CFS-BB"/>
    <s v="Y"/>
    <n v="127614"/>
    <s v="Lim Hong Shiang"/>
    <s v="BDM"/>
    <n v="44604580.469999999"/>
    <n v="1014065.49"/>
    <n v="1001675.78"/>
    <n v="2354390.71"/>
    <n v="42000000"/>
    <n v="46370131.980000004"/>
    <n v="1765551.5100000054"/>
  </r>
  <r>
    <n v="4522379"/>
    <s v="TSK INDUSTRIES SDN BHD                  "/>
    <n v="101108"/>
    <x v="1581"/>
    <s v="CFS-BB"/>
    <s v="Y"/>
    <n v="127614"/>
    <s v="Lim Hong Shiang"/>
    <s v="BDM"/>
    <n v="5100000"/>
    <n v="1013080.34"/>
    <n v="0"/>
    <n v="300502.76"/>
    <n v="4100000"/>
    <n v="5413583.0999999996"/>
    <n v="313583.09999999963"/>
  </r>
  <r>
    <n v="10062745"/>
    <s v="AVANSTAR RESOURCES SDN BHD"/>
    <n v="101108"/>
    <x v="1581"/>
    <s v="CFS-BB"/>
    <s v="Y"/>
    <n v="127614"/>
    <s v="Lim Hong Shiang"/>
    <s v="BDM"/>
    <n v="1000000"/>
    <n v="1012773.22"/>
    <n v="0"/>
    <n v="314716.19"/>
    <n v="0"/>
    <n v="1327489.4099999999"/>
    <n v="327489.40999999992"/>
  </r>
  <r>
    <n v="15694898"/>
    <s v="TSK METAL SDN BHD                       "/>
    <n v="101108"/>
    <x v="1581"/>
    <s v="CFS-BB"/>
    <s v="Y"/>
    <n v="127614"/>
    <s v="Lim Hong Shiang"/>
    <s v="BDM"/>
    <n v="34567000.810000002"/>
    <n v="5208184.84"/>
    <n v="0"/>
    <n v="3003094.32"/>
    <n v="18000000"/>
    <n v="26211279.16"/>
    <n v="-8355721.6500000022"/>
  </r>
  <r>
    <n v="16889015"/>
    <s v="NITSUKO INDUSTRY SDN BHD"/>
    <n v="101108"/>
    <x v="1581"/>
    <s v="CFS-BB"/>
    <s v="N"/>
    <m/>
    <m/>
    <m/>
    <n v="0"/>
    <n v="0"/>
    <n v="0"/>
    <n v="0"/>
    <n v="0"/>
    <n v="0"/>
    <m/>
  </r>
  <r>
    <n v="22430898"/>
    <s v="SUMI-TECH INDUSTRIAL SUPPLIES SDN BHD   "/>
    <n v="101108"/>
    <x v="1581"/>
    <s v="CFS-BB"/>
    <s v="Y"/>
    <n v="127614"/>
    <s v="Lim Hong Shiang"/>
    <s v="BDM"/>
    <n v="6000000"/>
    <n v="1015213.03"/>
    <n v="0"/>
    <n v="2000000"/>
    <n v="3000000"/>
    <n v="6015213.0300000003"/>
    <n v="15213.030000000261"/>
  </r>
  <r>
    <n v="16207053"/>
    <s v="POTENTIAL PRIMARY SDN BHD"/>
    <n v="101108"/>
    <x v="1581"/>
    <s v="CFS-BB"/>
    <s v="Y"/>
    <n v="127614"/>
    <s v="Lim Hong Shiang"/>
    <s v="BDM"/>
    <n v="1000000"/>
    <n v="1012773.22"/>
    <n v="0"/>
    <n v="0"/>
    <n v="0"/>
    <n v="1012773.22"/>
    <n v="12773.219999999972"/>
  </r>
  <r>
    <n v="15425273"/>
    <s v="TSL BESTMAS MANUFACTURING SDN. BHD."/>
    <n v="101884"/>
    <x v="1582"/>
    <s v="CFS-BB"/>
    <s v="Y"/>
    <n v="136690"/>
    <s v="TAN PEI YONG"/>
    <s v="RM"/>
    <n v="4780000"/>
    <n v="4308653.8600000003"/>
    <n v="0"/>
    <n v="0"/>
    <n v="240000"/>
    <n v="4548653.8600000003"/>
    <n v="-231346.13999999966"/>
  </r>
  <r>
    <n v="21493866"/>
    <s v="KEKAL GEMBIRA DEVELOPMENT SDN. BHD.     "/>
    <n v="101884"/>
    <x v="1582"/>
    <s v="CFS-BB"/>
    <s v="N"/>
    <m/>
    <m/>
    <m/>
    <n v="0"/>
    <n v="0"/>
    <n v="0"/>
    <n v="0"/>
    <n v="0"/>
    <n v="0"/>
    <m/>
  </r>
  <r>
    <n v="11970163"/>
    <s v="TS FREIGHT SERVICES SDN BHD"/>
    <n v="101107"/>
    <x v="1583"/>
    <s v="CFS-BB"/>
    <s v="Y"/>
    <n v="124361"/>
    <s v="Lim Wee Sern "/>
    <s v="RM"/>
    <n v="3008684.24"/>
    <n v="1012439.81"/>
    <n v="1005789.51"/>
    <n v="0"/>
    <n v="1000000"/>
    <n v="3018229.3200000003"/>
    <n v="9545.0800000000745"/>
  </r>
  <r>
    <n v="18609223"/>
    <s v="VINEYARD LOGISTICS SDN BHD              "/>
    <n v="101107"/>
    <x v="1583"/>
    <s v="CFS-BB"/>
    <s v="N"/>
    <m/>
    <m/>
    <m/>
    <n v="0"/>
    <n v="0"/>
    <n v="0"/>
    <n v="0"/>
    <n v="0"/>
    <n v="0"/>
    <m/>
  </r>
  <r>
    <n v="21513570"/>
    <s v="TS TRANSPORT SDN BHD"/>
    <n v="101107"/>
    <x v="1583"/>
    <s v="CFS-BB"/>
    <s v="Y"/>
    <n v="124361"/>
    <s v="Lim Wee Sern "/>
    <s v="RM"/>
    <n v="3809829.4"/>
    <n v="810487.36"/>
    <n v="1006552.94"/>
    <n v="0"/>
    <n v="2000000"/>
    <n v="3817040.3"/>
    <n v="7210.8999999999069"/>
  </r>
  <r>
    <n v="5230467"/>
    <s v="CERICORN (M) SDN. BHD."/>
    <n v="101109"/>
    <x v="1584"/>
    <s v="CFS-BB"/>
    <s v="Y"/>
    <n v="67164"/>
    <s v="Siti Noor Faudah Binti Abd Samad"/>
    <s v="RM"/>
    <n v="3605000"/>
    <n v="0"/>
    <n v="0"/>
    <n v="0"/>
    <n v="3605000"/>
    <n v="3605000"/>
    <n v="0"/>
  </r>
  <r>
    <n v="8913995"/>
    <s v="TTP FABRICATORS SDN BHD"/>
    <n v="101109"/>
    <x v="1584"/>
    <s v="CFS-BB"/>
    <s v="Y"/>
    <n v="67164"/>
    <s v="Siti Noor Faudah Binti Abd Samad"/>
    <s v="RM"/>
    <n v="5001753.2"/>
    <n v="0"/>
    <n v="0"/>
    <n v="201168.81"/>
    <n v="4700000"/>
    <n v="4901168.8099999996"/>
    <n v="-100584.3900000006"/>
  </r>
  <r>
    <n v="22619042"/>
    <s v="FRESBEZ SDN BHD"/>
    <n v="101109"/>
    <x v="1584"/>
    <s v="CFS-BB"/>
    <s v="N"/>
    <m/>
    <m/>
    <m/>
    <n v="0"/>
    <n v="0"/>
    <n v="0"/>
    <n v="0"/>
    <n v="0"/>
    <n v="0"/>
    <m/>
  </r>
  <r>
    <n v="14117174"/>
    <s v="TUNAS SELATAN CONSTRUCTION SDN BHD"/>
    <n v="101885"/>
    <x v="1585"/>
    <s v="CFS-BB"/>
    <s v="Y"/>
    <m/>
    <m/>
    <s v="BDM"/>
    <n v="160000"/>
    <n v="0"/>
    <n v="0"/>
    <n v="0"/>
    <n v="160000"/>
    <n v="160000"/>
    <n v="0"/>
  </r>
  <r>
    <n v="19136602"/>
    <s v="ABSOLUTE THAI SDN BHD"/>
    <n v="101885"/>
    <x v="1585"/>
    <s v="CFS-BB"/>
    <s v="N"/>
    <n v="129270"/>
    <s v="Ang Xing-Yiow"/>
    <s v="RM"/>
    <n v="0"/>
    <n v="0"/>
    <n v="0"/>
    <n v="0"/>
    <n v="0"/>
    <n v="0"/>
    <m/>
  </r>
  <r>
    <n v="12936145"/>
    <s v="WESTSTAR AGENCY SDN BHD"/>
    <n v="101885"/>
    <x v="1585"/>
    <s v="CFS-BB"/>
    <s v="N"/>
    <m/>
    <m/>
    <m/>
    <n v="0"/>
    <n v="0"/>
    <n v="0"/>
    <n v="0"/>
    <n v="0"/>
    <n v="0"/>
    <m/>
  </r>
  <r>
    <n v="4505529"/>
    <s v="TIAN HUA SDN BHD                        "/>
    <n v="101111"/>
    <x v="1586"/>
    <s v="CFS-BB"/>
    <s v="Y"/>
    <n v="126344"/>
    <s v="Low Man Dee"/>
    <s v="RM"/>
    <n v="2310130"/>
    <n v="2014236.82"/>
    <n v="0"/>
    <n v="0"/>
    <n v="0"/>
    <n v="2014236.82"/>
    <n v="-295893.17999999993"/>
  </r>
  <r>
    <n v="21015389"/>
    <s v="TYE HUA SDN BHD                         "/>
    <n v="101111"/>
    <x v="1586"/>
    <s v="CFS-BB"/>
    <s v="Y"/>
    <n v="126344"/>
    <s v="Low Man Dee"/>
    <s v="RM"/>
    <n v="4824260"/>
    <n v="4165456.41"/>
    <n v="0"/>
    <n v="0"/>
    <n v="0"/>
    <n v="4165456.41"/>
    <n v="-658803.58999999985"/>
  </r>
  <r>
    <n v="7121971"/>
    <s v="UAT AIR-CONDITIONING SDN BHD"/>
    <n v="101886"/>
    <x v="1587"/>
    <s v="CFS-BB"/>
    <s v="Y"/>
    <n v="134715"/>
    <s v="Jananiswary A/P Gunasegeran"/>
    <s v="RM"/>
    <n v="10000000"/>
    <n v="0"/>
    <n v="0"/>
    <n v="0"/>
    <n v="10000000"/>
    <n v="10000000"/>
    <n v="0"/>
  </r>
  <r>
    <n v="23652334"/>
    <s v="MEDINI MARINA SDN BHD"/>
    <n v="101886"/>
    <x v="1587"/>
    <s v="CFS-BB"/>
    <s v="Y"/>
    <n v="89574"/>
    <s v="Tan Jiun Wei"/>
    <s v="DH"/>
    <n v="3000000"/>
    <n v="1448186.66"/>
    <n v="0"/>
    <n v="0"/>
    <n v="0"/>
    <n v="1448186.66"/>
    <n v="-1551813.34"/>
  </r>
  <r>
    <n v="24420312"/>
    <s v="DIAMOND LAND DEVELOPMENT SDN BHD"/>
    <n v="101886"/>
    <x v="1587"/>
    <s v="CFS-BB"/>
    <s v="N"/>
    <m/>
    <m/>
    <m/>
    <n v="0"/>
    <n v="0"/>
    <n v="0"/>
    <n v="0"/>
    <n v="0"/>
    <n v="0"/>
    <m/>
  </r>
  <r>
    <n v="24486054"/>
    <s v="STRAITS BAYOU SDN BHD"/>
    <n v="101886"/>
    <x v="1587"/>
    <s v="CFS-BB"/>
    <s v="N"/>
    <m/>
    <m/>
    <m/>
    <n v="0"/>
    <n v="0"/>
    <n v="0"/>
    <n v="0"/>
    <n v="0"/>
    <n v="0"/>
    <m/>
  </r>
  <r>
    <n v="4965027"/>
    <s v="UBF PROPERTIES SDN. BHD."/>
    <n v="101112"/>
    <x v="1588"/>
    <s v="CFS-BB"/>
    <s v="Y"/>
    <n v="86696"/>
    <s v="Suziana Binti Omar"/>
    <s v="RM"/>
    <n v="2550000"/>
    <n v="2559680.2799999998"/>
    <n v="0"/>
    <n v="0"/>
    <n v="0"/>
    <n v="2559680.2799999998"/>
    <n v="9680.2799999997951"/>
  </r>
  <r>
    <n v="7201614"/>
    <s v="U B F MAINTENANCE SDN. BHD."/>
    <n v="101112"/>
    <x v="1588"/>
    <s v="CFS-BB"/>
    <s v="Y"/>
    <n v="86696"/>
    <s v="Suziana Binti Omar"/>
    <s v="RM"/>
    <n v="9500000"/>
    <n v="0"/>
    <n v="0"/>
    <n v="3666133.36"/>
    <n v="9500000"/>
    <n v="13166133.359999999"/>
    <n v="3666133.3599999994"/>
  </r>
  <r>
    <n v="6388478"/>
    <s v="UCSI EDUCATION SDN BHD"/>
    <n v="101113"/>
    <x v="1589"/>
    <s v="CFS-BB"/>
    <s v="Y"/>
    <n v="86289"/>
    <s v="Nassrul Hisyam Bin Nordin"/>
    <s v="BDM"/>
    <n v="222271000"/>
    <n v="157612231.76999998"/>
    <n v="0"/>
    <n v="0"/>
    <n v="0"/>
    <n v="157612231.76999998"/>
    <n v="-64658768.230000019"/>
  </r>
  <r>
    <n v="18771272"/>
    <s v="UCSI INTERNATIONAL SCHOOL SDN. BHD."/>
    <n v="101113"/>
    <x v="1589"/>
    <s v="CFS-BB"/>
    <s v="Y"/>
    <n v="86289"/>
    <s v="Nassrul Hisyam Bin Nordin"/>
    <s v="BDM"/>
    <n v="250000"/>
    <n v="0"/>
    <n v="0"/>
    <n v="0"/>
    <n v="250000"/>
    <n v="250000"/>
    <n v="0"/>
  </r>
  <r>
    <n v="22535452"/>
    <s v="SEKOLAH SRI UCSI SDN BHD"/>
    <n v="101113"/>
    <x v="1589"/>
    <s v="CFS-BB"/>
    <s v="Y"/>
    <n v="86289"/>
    <s v="Nassrul Hisyam Bin Nordin"/>
    <s v="BDM"/>
    <n v="8418000"/>
    <n v="6744374.1399999997"/>
    <n v="0"/>
    <n v="0"/>
    <n v="300000"/>
    <n v="7044374.1399999997"/>
    <n v="-1373625.8600000003"/>
  </r>
  <r>
    <n v="7557179"/>
    <s v="UHIN SOFA SDN BHD"/>
    <n v="101114"/>
    <x v="1590"/>
    <s v="CFS-BB"/>
    <s v="Y"/>
    <n v="136655"/>
    <s v="Lee Ji Yin"/>
    <s v="RM"/>
    <n v="7535827.6699999999"/>
    <n v="0"/>
    <n v="2123885.13"/>
    <n v="0"/>
    <n v="5400000"/>
    <n v="7523885.1299999999"/>
    <n v="-11942.540000000037"/>
  </r>
  <r>
    <n v="10782078"/>
    <s v="GINOVA MARKETING SDN BHD"/>
    <n v="101114"/>
    <x v="1590"/>
    <s v="CFS-BB"/>
    <s v="Y"/>
    <n v="136655"/>
    <s v="Lee Ji Yin"/>
    <s v="RM"/>
    <n v="2000000"/>
    <n v="459937.32"/>
    <n v="0"/>
    <n v="805373.17"/>
    <n v="0"/>
    <n v="1265310.49"/>
    <n v="-734689.51"/>
  </r>
  <r>
    <n v="16082911"/>
    <s v="KARANGKRAF NETWORK SDN BHD"/>
    <n v="101117"/>
    <x v="1591"/>
    <s v="CFS-BB"/>
    <s v="Y"/>
    <n v="133637"/>
    <s v="Ng Chuan Xun"/>
    <s v="RM"/>
    <n v="2000000"/>
    <n v="0"/>
    <n v="0"/>
    <n v="1001675.78"/>
    <n v="2000000"/>
    <n v="3001675.7800000003"/>
    <n v="1001675.7800000003"/>
  </r>
  <r>
    <n v="16083057"/>
    <s v="GRUP MAJALAH KARANGKRAF S B"/>
    <n v="101117"/>
    <x v="1591"/>
    <s v="CFS-BB"/>
    <s v="Y"/>
    <n v="133637"/>
    <s v="Ng Chuan Xun"/>
    <s v="RM"/>
    <n v="100000"/>
    <n v="0"/>
    <n v="0"/>
    <n v="0"/>
    <n v="100000"/>
    <n v="100000"/>
    <n v="0"/>
  </r>
  <r>
    <n v="4562294"/>
    <s v="KUNAWAY SDN BHD"/>
    <n v="101118"/>
    <x v="1592"/>
    <s v="CFS-BB"/>
    <s v="N"/>
    <m/>
    <m/>
    <s v="RM"/>
    <n v="0"/>
    <n v="0"/>
    <n v="0"/>
    <n v="0"/>
    <n v="0"/>
    <n v="0"/>
    <m/>
  </r>
  <r>
    <n v="9891689"/>
    <s v="VARIASI BARU SDN BHD"/>
    <n v="101118"/>
    <x v="1592"/>
    <s v="CFS-BB"/>
    <s v="N"/>
    <m/>
    <m/>
    <s v="RM"/>
    <n v="0"/>
    <n v="0"/>
    <n v="0"/>
    <n v="0"/>
    <n v="0"/>
    <n v="0"/>
    <m/>
  </r>
  <r>
    <n v="12075047"/>
    <s v="ULTIMATE RESERVES SDN BHD               "/>
    <n v="101118"/>
    <x v="1592"/>
    <s v="CFS-BB"/>
    <s v="Y"/>
    <m/>
    <m/>
    <s v="RM"/>
    <n v="0"/>
    <n v="31612101.649999999"/>
    <n v="1051082.81"/>
    <n v="0"/>
    <n v="31252000"/>
    <n v="63915184.459999993"/>
    <n v="63915184.459999993"/>
  </r>
  <r>
    <n v="17032818"/>
    <s v="SERUDONG SHIPPING SDN BHD"/>
    <n v="101118"/>
    <x v="1592"/>
    <s v="CFS-BB"/>
    <s v="Y"/>
    <m/>
    <m/>
    <m/>
    <n v="0"/>
    <n v="0"/>
    <n v="0"/>
    <n v="0"/>
    <n v="0"/>
    <n v="0"/>
    <n v="0"/>
  </r>
  <r>
    <n v="19422431"/>
    <s v="SANMAJU SHIPPING SDN BHD                "/>
    <n v="101118"/>
    <x v="1592"/>
    <s v="CFS-BB"/>
    <s v="Y"/>
    <m/>
    <m/>
    <s v="RM"/>
    <n v="0"/>
    <n v="188132.62"/>
    <n v="0"/>
    <n v="0"/>
    <n v="0"/>
    <n v="188132.62"/>
    <n v="188132.62"/>
  </r>
  <r>
    <n v="19909215"/>
    <s v="LAGI SURIA SDN BHD                      "/>
    <n v="101118"/>
    <x v="1592"/>
    <s v="CFS-BB"/>
    <s v="Y"/>
    <m/>
    <m/>
    <s v="RM"/>
    <n v="0"/>
    <n v="1811266.39"/>
    <n v="0"/>
    <n v="0"/>
    <n v="0"/>
    <n v="1811266.39"/>
    <n v="1811266.39"/>
  </r>
  <r>
    <n v="20194359"/>
    <s v="PERWANGSA SDN BHD"/>
    <n v="101118"/>
    <x v="1592"/>
    <s v="CFS-BB"/>
    <s v="N"/>
    <m/>
    <m/>
    <m/>
    <n v="0"/>
    <n v="0"/>
    <n v="0"/>
    <n v="0"/>
    <n v="0"/>
    <n v="0"/>
    <m/>
  </r>
  <r>
    <n v="19295184"/>
    <s v="PRO-BUILDER (SKK) SDN BHD"/>
    <n v="101119"/>
    <x v="1593"/>
    <s v="CFS-BB"/>
    <s v="Y"/>
    <n v="61742"/>
    <s v="Wong Hung Kiew"/>
    <s v="BDM"/>
    <n v="9083613.1799999997"/>
    <n v="0"/>
    <n v="9055742.1300000008"/>
    <n v="0"/>
    <n v="0"/>
    <n v="9055742.1300000008"/>
    <n v="-27871.049999998882"/>
  </r>
  <r>
    <n v="24352975"/>
    <s v="KINGDOM LUCK REALTY SDN BHD"/>
    <n v="101119"/>
    <x v="1593"/>
    <s v="CFS-BB"/>
    <s v="Y"/>
    <n v="61742"/>
    <s v="Wong Hung Kiew"/>
    <s v="BDM"/>
    <n v="11093692.439999999"/>
    <n v="0"/>
    <n v="11062461.630000001"/>
    <n v="0"/>
    <n v="0"/>
    <n v="11062461.630000001"/>
    <n v="-31230.809999998659"/>
  </r>
  <r>
    <n v="25008158"/>
    <s v="ULTRA PROSPECT SDN BHD"/>
    <n v="101119"/>
    <x v="1593"/>
    <s v="CFS-BB"/>
    <s v="Y"/>
    <n v="61742"/>
    <s v="Wong Hung Kiew"/>
    <s v="BDM"/>
    <n v="37500000"/>
    <n v="38424775.850000001"/>
    <n v="0"/>
    <n v="0"/>
    <n v="0"/>
    <n v="38424775.850000001"/>
    <n v="924775.85000000149"/>
  </r>
  <r>
    <n v="14509182"/>
    <s v="UMP HOLDINGS SDN BHD"/>
    <n v="101120"/>
    <x v="1594"/>
    <s v="CFS-BB"/>
    <s v="Y"/>
    <n v="86691"/>
    <s v="Siti Hanisah Binti Mat Puad"/>
    <s v="BDM"/>
    <n v="60000000"/>
    <n v="50413540.289999999"/>
    <n v="0"/>
    <n v="0"/>
    <n v="1000000"/>
    <n v="51413540.289999999"/>
    <n v="-8586459.7100000009"/>
  </r>
  <r>
    <n v="22885103"/>
    <s v="UNI CONSTRUCTION &amp; REALTY SDN BHD"/>
    <n v="101121"/>
    <x v="1595"/>
    <s v="CFS-BB"/>
    <s v="Y"/>
    <n v="84025"/>
    <s v="Ooi Kang Jie"/>
    <s v="RM"/>
    <n v="2749732.55"/>
    <n v="0"/>
    <n v="2733155.05"/>
    <n v="0"/>
    <n v="0"/>
    <n v="2733155.05"/>
    <n v="-16577.5"/>
  </r>
  <r>
    <n v="23112096"/>
    <s v="UNI AUTO SDN BHD"/>
    <n v="101121"/>
    <x v="1595"/>
    <s v="CFS-BB"/>
    <s v="Y"/>
    <n v="84025"/>
    <s v="Ooi Kang Jie"/>
    <s v="RM"/>
    <n v="1721095.18"/>
    <n v="0"/>
    <n v="250730.13"/>
    <n v="0"/>
    <n v="1000000"/>
    <n v="1250730.1299999999"/>
    <n v="-470365.05000000005"/>
  </r>
  <r>
    <n v="23857563"/>
    <s v="TWO H JAYA TRADING SDN BHD"/>
    <n v="101121"/>
    <x v="1595"/>
    <s v="CFS-BB"/>
    <s v="Y"/>
    <n v="84025"/>
    <s v="Ooi Kang Jie"/>
    <s v="RM"/>
    <n v="500000"/>
    <n v="111171.41"/>
    <n v="0"/>
    <n v="0"/>
    <n v="0"/>
    <n v="111171.41"/>
    <n v="-388828.58999999997"/>
  </r>
  <r>
    <n v="24279366"/>
    <s v="PEMAJU MEGA BINA SDN BHD"/>
    <n v="101121"/>
    <x v="1595"/>
    <s v="CFS-BB"/>
    <s v="Y"/>
    <n v="84025"/>
    <s v="Ooi Kang Jie"/>
    <s v="RM"/>
    <n v="1020229.07"/>
    <n v="0"/>
    <n v="1013486.06"/>
    <n v="0"/>
    <n v="0"/>
    <n v="1013486.06"/>
    <n v="-6743.0099999998929"/>
  </r>
  <r>
    <n v="10043088"/>
    <s v="UNICORN OIL (M) SDN BHD"/>
    <n v="101123"/>
    <x v="1596"/>
    <s v="CFS-BB"/>
    <s v="Y"/>
    <n v="88684"/>
    <s v="Muhamad Rashidi Bin Naili"/>
    <s v="RM"/>
    <n v="300000"/>
    <n v="0"/>
    <n v="0"/>
    <n v="0"/>
    <n v="300000"/>
    <n v="300000"/>
    <n v="0"/>
  </r>
  <r>
    <n v="14113482"/>
    <s v="UNIBOON TRADING SDN BHD"/>
    <n v="101123"/>
    <x v="1596"/>
    <s v="CFS-BB"/>
    <s v="Y"/>
    <n v="88684"/>
    <s v="Muhamad Rashidi Bin Naili"/>
    <s v="RM"/>
    <n v="6960515.1899999995"/>
    <n v="0"/>
    <n v="2807010.14"/>
    <n v="0"/>
    <n v="4100000"/>
    <n v="6907010.1400000006"/>
    <n v="-53505.049999998882"/>
  </r>
  <r>
    <n v="14904999"/>
    <s v="NEW WING ENERGY SDN BHD"/>
    <n v="101123"/>
    <x v="1596"/>
    <s v="CFS-BB"/>
    <s v="N"/>
    <n v="124361"/>
    <s v="Lim Wee Sern "/>
    <s v="RM"/>
    <n v="0"/>
    <n v="0"/>
    <n v="0"/>
    <n v="0"/>
    <n v="0"/>
    <n v="0"/>
    <m/>
  </r>
  <r>
    <n v="4432905"/>
    <s v="MERANTI INDAH SDN BHD"/>
    <n v="101124"/>
    <x v="1597"/>
    <s v="CFS-BB"/>
    <s v="Y"/>
    <n v="130810"/>
    <s v="Ng Shin Theng"/>
    <s v="RM"/>
    <n v="1100000"/>
    <n v="0"/>
    <n v="754481.75"/>
    <n v="0"/>
    <n v="1100000"/>
    <n v="1854481.75"/>
    <n v="754481.75"/>
  </r>
  <r>
    <n v="16936325"/>
    <s v="TYRE OIL (M) SDN BHD"/>
    <n v="101124"/>
    <x v="1597"/>
    <s v="CFS-BB"/>
    <s v="Y"/>
    <n v="130810"/>
    <s v="Ng Shin Theng"/>
    <s v="RM"/>
    <n v="110000"/>
    <n v="61390.14"/>
    <n v="350613.27"/>
    <n v="0"/>
    <n v="0"/>
    <n v="412003.41000000003"/>
    <n v="302003.41000000003"/>
  </r>
  <r>
    <n v="21065893"/>
    <s v="UNICARBON SDN BHD"/>
    <n v="101124"/>
    <x v="1597"/>
    <s v="CFS-BB"/>
    <s v="Y"/>
    <n v="130810"/>
    <s v="Ng Shin Theng"/>
    <s v="RM"/>
    <n v="2236599.5699999998"/>
    <n v="1411751.94"/>
    <n v="505066.38"/>
    <n v="0"/>
    <n v="0"/>
    <n v="1916818.3199999998"/>
    <n v="-319781.25"/>
  </r>
  <r>
    <n v="16048795"/>
    <s v="BIOPLUS INDUSTRIES SDN BHD"/>
    <n v="101125"/>
    <x v="1598"/>
    <s v="CFS-BB"/>
    <s v="Y"/>
    <n v="74129"/>
    <s v="Nor Aziah Binti Mansor"/>
    <s v="RM"/>
    <n v="2291604.25"/>
    <n v="0"/>
    <n v="375736.17"/>
    <n v="0"/>
    <n v="1664000"/>
    <n v="2039736.17"/>
    <n v="-251868.08000000007"/>
  </r>
  <r>
    <n v="16159804"/>
    <s v="UNICOLOUR POLYMER TECHNOLOGY SDN BHD"/>
    <n v="101125"/>
    <x v="1598"/>
    <s v="CFS-BB"/>
    <s v="Y"/>
    <n v="133932"/>
    <s v="Chee Siew Wen"/>
    <s v="RM"/>
    <n v="2344254.52"/>
    <n v="0"/>
    <n v="0"/>
    <n v="383836.35"/>
    <n v="1728000"/>
    <n v="2111836.35"/>
    <n v="-232418.16999999993"/>
  </r>
  <r>
    <n v="17274383"/>
    <s v="UNI DISTRIBUTION SDN BHD                "/>
    <n v="101887"/>
    <x v="1599"/>
    <s v="CFS-BB"/>
    <s v="Y"/>
    <n v="129943"/>
    <s v="Saw Li Ming"/>
    <s v="RM"/>
    <n v="5209038.6099999994"/>
    <n v="34819.68"/>
    <n v="1006025.75"/>
    <n v="0"/>
    <n v="3000000"/>
    <n v="4040845.43"/>
    <n v="-1168193.1799999992"/>
  </r>
  <r>
    <n v="15184365"/>
    <s v="L H UNI DISTRIBUTION SDN BHD"/>
    <n v="101887"/>
    <x v="1599"/>
    <s v="CFS-BB"/>
    <s v="N"/>
    <m/>
    <m/>
    <m/>
    <n v="0"/>
    <n v="0"/>
    <n v="0"/>
    <n v="0"/>
    <n v="0"/>
    <n v="0"/>
    <m/>
  </r>
  <r>
    <n v="6601205"/>
    <s v="UNIMEKAR SDN BHD"/>
    <n v="101126"/>
    <x v="1600"/>
    <s v="CFS-BB"/>
    <s v="Y"/>
    <n v="27768"/>
    <s v="Zainun Binti Muhamad"/>
    <s v="RM"/>
    <n v="47611375"/>
    <n v="1986227.83"/>
    <n v="0"/>
    <n v="0"/>
    <n v="34011375"/>
    <n v="35997602.829999998"/>
    <n v="-11613772.170000002"/>
  </r>
  <r>
    <n v="7312634"/>
    <s v="UNIMEKAR METALS SDN BHD"/>
    <n v="101126"/>
    <x v="1600"/>
    <s v="CFS-BB"/>
    <s v="Y"/>
    <n v="27768"/>
    <s v="Zainun Binti Muhamad"/>
    <s v="RM"/>
    <n v="24000000"/>
    <n v="1017986.25"/>
    <n v="0"/>
    <n v="400198.42"/>
    <n v="23000000"/>
    <n v="24418184.670000002"/>
    <n v="418184.67000000179"/>
  </r>
  <r>
    <n v="18690890"/>
    <s v="UNIMEKAR INDUSTRIES SDN BHD"/>
    <n v="101126"/>
    <x v="1600"/>
    <s v="CFS-BB"/>
    <s v="Y"/>
    <n v="27768"/>
    <s v="Zainun Binti Muhamad"/>
    <s v="RM"/>
    <n v="26340000"/>
    <n v="1006264.87"/>
    <n v="0"/>
    <n v="500742.82"/>
    <n v="5503009.1500000004"/>
    <n v="7010016.8399999999"/>
    <n v="-19329983.16"/>
  </r>
  <r>
    <n v="10317466"/>
    <s v="UNION HARVEST (EAST MALAYSIA) SDN BHD"/>
    <n v="101127"/>
    <x v="1601"/>
    <s v="CFS-BB"/>
    <s v="Y"/>
    <n v="133095"/>
    <s v="Nadia Binti Hamzah"/>
    <s v="RM"/>
    <n v="19000000"/>
    <n v="14099726.9"/>
    <n v="0"/>
    <n v="0"/>
    <n v="0"/>
    <n v="14099726.9"/>
    <n v="-4900273.0999999996"/>
  </r>
  <r>
    <n v="22451793"/>
    <s v="SEGAMAT HOLDINGS SDN BHD"/>
    <n v="101127"/>
    <x v="1601"/>
    <s v="CFS-BB"/>
    <s v="Y"/>
    <n v="133095"/>
    <s v="Nadia Binti Hamzah"/>
    <s v="RM"/>
    <n v="7510623.3799999999"/>
    <n v="0"/>
    <n v="7507082.2699999996"/>
    <n v="0"/>
    <n v="0"/>
    <n v="7507082.2699999996"/>
    <n v="-3541.1100000003353"/>
  </r>
  <r>
    <n v="3832047"/>
    <s v="SIBELCO MALAYSIA SDN BHD                "/>
    <n v="101129"/>
    <x v="1602"/>
    <s v="CFS-BB"/>
    <s v="N"/>
    <m/>
    <m/>
    <m/>
    <n v="0"/>
    <n v="0"/>
    <n v="0"/>
    <n v="0"/>
    <n v="0"/>
    <n v="0"/>
    <m/>
  </r>
  <r>
    <n v="6336871"/>
    <s v="UNISIL MINERAL (M) SDN BHD"/>
    <n v="101129"/>
    <x v="1602"/>
    <s v="CFS-BB"/>
    <s v="Y"/>
    <n v="135991"/>
    <s v="Loh Yi Peng"/>
    <s v="RM"/>
    <n v="8500000"/>
    <n v="0"/>
    <n v="0"/>
    <n v="0"/>
    <n v="8500000"/>
    <n v="8500000"/>
    <n v="0"/>
  </r>
  <r>
    <n v="9085284"/>
    <s v="GIANT DISTINCTION SDN BHD"/>
    <n v="101129"/>
    <x v="1602"/>
    <s v="CFS-BB"/>
    <s v="Y"/>
    <n v="128374"/>
    <s v="Ho Sie Cheng"/>
    <s v="RM"/>
    <n v="0"/>
    <n v="0"/>
    <n v="0"/>
    <n v="0"/>
    <n v="0"/>
    <n v="0"/>
    <n v="0"/>
  </r>
  <r>
    <n v="13774957"/>
    <s v="TINJAU MAKMUR SDN. BHD."/>
    <n v="101129"/>
    <x v="1602"/>
    <s v="CFS-BB"/>
    <s v="N"/>
    <n v="128374"/>
    <s v="Ho Sie Cheng"/>
    <s v="RM"/>
    <n v="0"/>
    <n v="0"/>
    <n v="0"/>
    <n v="0"/>
    <n v="0"/>
    <n v="0"/>
    <m/>
  </r>
  <r>
    <n v="14897490"/>
    <s v="LIMEMAX (M) SDN BHD                     "/>
    <n v="101129"/>
    <x v="1602"/>
    <s v="CFS-BB"/>
    <s v="N"/>
    <m/>
    <m/>
    <m/>
    <n v="0"/>
    <n v="0"/>
    <n v="0"/>
    <n v="0"/>
    <n v="0"/>
    <n v="0"/>
    <m/>
  </r>
  <r>
    <n v="16089552"/>
    <s v="VEPRO GROUP SDN. BHD."/>
    <n v="101129"/>
    <x v="1602"/>
    <s v="CFS-BB"/>
    <s v="N"/>
    <m/>
    <m/>
    <m/>
    <n v="0"/>
    <n v="0"/>
    <n v="0"/>
    <n v="0"/>
    <n v="0"/>
    <n v="0"/>
    <m/>
  </r>
  <r>
    <n v="7919744"/>
    <s v="KAR TIMUR STAINLESS STEEL &amp; COPPER SDN BHD"/>
    <n v="101130"/>
    <x v="1603"/>
    <s v="CFS-BB"/>
    <s v="Y"/>
    <n v="134257"/>
    <s v="Wong Boon Su"/>
    <s v="RM"/>
    <n v="2000000"/>
    <n v="0"/>
    <n v="0"/>
    <n v="0"/>
    <n v="2000000"/>
    <n v="2000000"/>
    <n v="0"/>
  </r>
  <r>
    <n v="9000717"/>
    <s v="TAN TIMUR STAINLESS STEEL DAN COPPER S/B"/>
    <n v="101130"/>
    <x v="1603"/>
    <s v="CFS-BB"/>
    <s v="Y"/>
    <n v="134257"/>
    <s v="Wong Boon Su"/>
    <s v="RM"/>
    <n v="10450000"/>
    <n v="0"/>
    <n v="0"/>
    <n v="0"/>
    <n v="10450000"/>
    <n v="10450000"/>
    <n v="0"/>
  </r>
  <r>
    <n v="9000718"/>
    <s v="UNITED CENTRAL ALUMINIUM SUPPLIES SDN BH"/>
    <n v="101130"/>
    <x v="1603"/>
    <s v="CFS-BB"/>
    <s v="Y"/>
    <n v="134257"/>
    <s v="Wong Boon Su"/>
    <s v="RM"/>
    <n v="0"/>
    <n v="0"/>
    <n v="0"/>
    <n v="0"/>
    <n v="25567432.440000001"/>
    <n v="25567432.440000001"/>
    <n v="25567432.440000001"/>
  </r>
  <r>
    <n v="9140368"/>
    <s v="NEEMETAL SDN BHD"/>
    <n v="101130"/>
    <x v="1603"/>
    <s v="CFS-BB"/>
    <s v="Y"/>
    <n v="134257"/>
    <s v="Wong Boon Su"/>
    <s v="RM"/>
    <n v="900000"/>
    <n v="0"/>
    <n v="0"/>
    <n v="0"/>
    <n v="900000"/>
    <n v="900000"/>
    <n v="0"/>
  </r>
  <r>
    <n v="9143614"/>
    <s v="ANDA METAL SDN BHD                      "/>
    <n v="101130"/>
    <x v="1603"/>
    <s v="CFS-BB"/>
    <s v="Y"/>
    <n v="134257"/>
    <s v="Wong Boon Su"/>
    <s v="RM"/>
    <n v="0"/>
    <n v="0"/>
    <n v="0"/>
    <n v="0"/>
    <n v="100000"/>
    <n v="100000"/>
    <n v="100000"/>
  </r>
  <r>
    <n v="9143958"/>
    <s v="ALUMTAN UNION METAL SDN BHD"/>
    <n v="101130"/>
    <x v="1603"/>
    <s v="CFS-BB"/>
    <s v="Y"/>
    <n v="134257"/>
    <s v="Wong Boon Su"/>
    <s v="RM"/>
    <n v="16000000"/>
    <n v="2000000"/>
    <n v="0"/>
    <n v="0"/>
    <n v="14000000"/>
    <n v="16000000"/>
    <n v="0"/>
  </r>
  <r>
    <n v="10099728"/>
    <s v="TAN CENTRAL METAL (KUALA LUMPUR) SDN BHD"/>
    <n v="101130"/>
    <x v="1603"/>
    <s v="CFS-BB"/>
    <s v="Y"/>
    <n v="134257"/>
    <s v="Wong Boon Su"/>
    <s v="RM"/>
    <n v="0"/>
    <n v="0"/>
    <n v="0"/>
    <n v="0"/>
    <n v="1000000"/>
    <n v="1000000"/>
    <n v="1000000"/>
  </r>
  <r>
    <n v="12905457"/>
    <s v="TAI LEN METAL SDN BHD                   "/>
    <n v="101130"/>
    <x v="1603"/>
    <s v="CFS-BB"/>
    <s v="Y"/>
    <n v="134257"/>
    <s v="Wong Boon Su"/>
    <s v="RM"/>
    <n v="0"/>
    <n v="0"/>
    <n v="0"/>
    <n v="0"/>
    <n v="900000"/>
    <n v="900000"/>
    <n v="900000"/>
  </r>
  <r>
    <n v="14115537"/>
    <s v="UCA METAL MARKETING SDN BHD             "/>
    <n v="101130"/>
    <x v="1603"/>
    <s v="CFS-BB"/>
    <s v="Y"/>
    <n v="134257"/>
    <s v="Wong Boon Su"/>
    <s v="RM"/>
    <n v="0"/>
    <n v="0"/>
    <n v="0"/>
    <n v="0"/>
    <n v="500000"/>
    <n v="500000"/>
    <n v="500000"/>
  </r>
  <r>
    <n v="7624451"/>
    <s v="UNITED CENTRAL DEVELOPMENT SDN BHD"/>
    <n v="101131"/>
    <x v="1604"/>
    <s v="CFS-BB"/>
    <s v="Y"/>
    <n v="133356"/>
    <s v="Low Kim Kee"/>
    <s v="RM"/>
    <n v="3600000"/>
    <n v="3232449.73"/>
    <n v="0"/>
    <n v="0"/>
    <n v="0"/>
    <n v="3232449.73"/>
    <n v="-367550.27"/>
  </r>
  <r>
    <n v="23397183"/>
    <s v="MUSNAWAR BERSAUDARA SDN BHD"/>
    <n v="101131"/>
    <x v="1604"/>
    <s v="CFS-BB"/>
    <s v="Y"/>
    <n v="133356"/>
    <s v="Low Kim Kee"/>
    <s v="RM"/>
    <n v="3425739.5"/>
    <n v="0"/>
    <n v="1003826.34"/>
    <n v="0"/>
    <n v="2420000"/>
    <n v="3423826.34"/>
    <n v="-1913.160000000149"/>
  </r>
  <r>
    <n v="1100079"/>
    <s v="UNITED PARTS AGENCY (SABAH) SDN BHD"/>
    <n v="101132"/>
    <x v="1605"/>
    <s v="CFS-BB"/>
    <s v="Y"/>
    <n v="96908"/>
    <s v="Hastri Binti M Natsir"/>
    <s v="RM"/>
    <n v="775000"/>
    <n v="0"/>
    <n v="0"/>
    <n v="0"/>
    <n v="750000"/>
    <n v="750000"/>
    <n v="-25000"/>
  </r>
  <r>
    <n v="3028593"/>
    <s v="SHOP &amp; SAVE SDN BHD"/>
    <n v="101132"/>
    <x v="1605"/>
    <s v="CFS-BB"/>
    <s v="Y"/>
    <n v="96908"/>
    <s v="Hastri Binti M Natsir"/>
    <s v="RM"/>
    <n v="0"/>
    <n v="0"/>
    <n v="0"/>
    <n v="3001137.67"/>
    <n v="0"/>
    <n v="3001137.67"/>
    <n v="3001137.67"/>
  </r>
  <r>
    <n v="4588496"/>
    <s v="ELITE YIELD SDN BHD"/>
    <n v="101132"/>
    <x v="1605"/>
    <s v="CFS-BB"/>
    <s v="Y"/>
    <n v="96908"/>
    <s v="Hastri Binti M Natsir"/>
    <s v="RM"/>
    <n v="0"/>
    <n v="0"/>
    <n v="0"/>
    <n v="1552597.46"/>
    <n v="0"/>
    <n v="1552597.46"/>
    <n v="1552597.46"/>
  </r>
  <r>
    <n v="7544352"/>
    <s v="BESTCO SDN BHD"/>
    <n v="101132"/>
    <x v="1605"/>
    <s v="CFS-BB"/>
    <s v="N"/>
    <m/>
    <m/>
    <m/>
    <n v="0"/>
    <n v="0"/>
    <n v="0"/>
    <n v="0"/>
    <n v="0"/>
    <n v="0"/>
    <m/>
  </r>
  <r>
    <n v="9916151"/>
    <s v="WELDAN MARINE SERVICES SDN BHD"/>
    <n v="101132"/>
    <x v="1605"/>
    <s v="CFS-BB"/>
    <s v="Y"/>
    <n v="96908"/>
    <s v="Hastri Binti M Natsir"/>
    <s v="RM"/>
    <n v="228042.78"/>
    <n v="0"/>
    <n v="0"/>
    <n v="500837.92"/>
    <n v="228042.78"/>
    <n v="728880.7"/>
    <n v="500837.91999999993"/>
  </r>
  <r>
    <n v="14111246"/>
    <s v="INGSUN SDN BHD                          "/>
    <n v="101132"/>
    <x v="1605"/>
    <s v="CFS-BB"/>
    <s v="N"/>
    <m/>
    <m/>
    <m/>
    <n v="0"/>
    <n v="0"/>
    <n v="0"/>
    <n v="0"/>
    <n v="0"/>
    <n v="0"/>
    <m/>
  </r>
  <r>
    <n v="16333123"/>
    <s v="SKT PERSPEKTIF SDN BHD"/>
    <n v="101132"/>
    <x v="1605"/>
    <s v="CFS-BB"/>
    <s v="Y"/>
    <n v="96908"/>
    <s v="Hastri Binti M Natsir"/>
    <s v="RM"/>
    <n v="2035159.53"/>
    <n v="0"/>
    <n v="2023439.69"/>
    <n v="0"/>
    <n v="0"/>
    <n v="2023439.69"/>
    <n v="-11719.840000000084"/>
  </r>
  <r>
    <n v="25241220"/>
    <s v="VISION FROZEN FOODS SDN BHD"/>
    <n v="101133"/>
    <x v="1606"/>
    <s v="CFS-BB"/>
    <s v="Y"/>
    <n v="96908"/>
    <s v="Hastri Binti M Natsir"/>
    <s v="RM"/>
    <n v="774981.56"/>
    <n v="302297.51"/>
    <n v="472904.38"/>
    <n v="0"/>
    <n v="0"/>
    <n v="775201.89"/>
    <n v="220.32999999995809"/>
  </r>
  <r>
    <n v="25274013"/>
    <s v="PRIMA BEVERAGE SDN. BHD."/>
    <n v="101133"/>
    <x v="1606"/>
    <s v="CFS-BB"/>
    <s v="Y"/>
    <n v="96908"/>
    <s v="Hastri Binti M Natsir"/>
    <s v="RM"/>
    <n v="700000"/>
    <n v="712054.88"/>
    <n v="0"/>
    <n v="0"/>
    <n v="0"/>
    <n v="712054.88"/>
    <n v="12054.880000000005"/>
  </r>
  <r>
    <n v="11844226"/>
    <s v="UNI WALL ARCHITECTURAL PRODUCTS &amp; SERVICES SDN.BHD"/>
    <n v="101122"/>
    <x v="1607"/>
    <s v="CFS-BB"/>
    <s v="Y"/>
    <n v="71532"/>
    <s v="Azril Bin Azman"/>
    <s v="BDM"/>
    <n v="7507718.2599999998"/>
    <n v="0"/>
    <n v="1005145.51"/>
    <n v="0"/>
    <n v="6500000"/>
    <n v="7505145.5099999998"/>
    <n v="-2572.75"/>
  </r>
  <r>
    <n v="13426637"/>
    <s v="UNITED WATER TECHNOLOGY SDN BHD"/>
    <n v="101122"/>
    <x v="1607"/>
    <s v="CFS-BB"/>
    <s v="Y"/>
    <n v="71532"/>
    <s v="Azril Bin Azman"/>
    <s v="BDM"/>
    <n v="485236.23"/>
    <n v="0"/>
    <n v="483157.49"/>
    <n v="0"/>
    <n v="0"/>
    <n v="483157.49"/>
    <n v="-2078.7399999999907"/>
  </r>
  <r>
    <n v="9973505"/>
    <s v="UNTANG JAYA SDN BHD"/>
    <n v="101134"/>
    <x v="1608"/>
    <s v="CFS-BB"/>
    <s v="Y"/>
    <n v="27353"/>
    <s v="Tuan Ak Ajai"/>
    <s v="RM"/>
    <n v="10976192.49"/>
    <n v="0"/>
    <n v="3117461.69"/>
    <n v="0"/>
    <n v="7850000"/>
    <n v="10967461.689999999"/>
    <n v="-8730.8000000007451"/>
  </r>
  <r>
    <n v="21304648"/>
    <s v="PUNCAK GORAM SDN BHD"/>
    <n v="101134"/>
    <x v="1608"/>
    <s v="CFS-BB"/>
    <s v="Y"/>
    <n v="27353"/>
    <s v="Tuan Ak Ajai"/>
    <s v="RM"/>
    <n v="2000000"/>
    <n v="1716392.91"/>
    <n v="0"/>
    <n v="0"/>
    <n v="0"/>
    <n v="1716392.91"/>
    <n v="-283607.09000000008"/>
  </r>
  <r>
    <n v="6120812"/>
    <s v="URUS KENCANA SDN BHD                    "/>
    <n v="101888"/>
    <x v="1609"/>
    <s v="CFS-BB"/>
    <s v="Y"/>
    <n v="88906"/>
    <s v="Nadia Binti Ahmad Tarmizi"/>
    <s v="RM"/>
    <n v="350000"/>
    <n v="0"/>
    <n v="0"/>
    <n v="0"/>
    <n v="350000"/>
    <n v="350000"/>
    <n v="0"/>
  </r>
  <r>
    <n v="6289283"/>
    <s v="GAGASAN TEGAS SDN BHD"/>
    <n v="101888"/>
    <x v="1609"/>
    <s v="CFS-BB"/>
    <s v="N"/>
    <m/>
    <m/>
    <m/>
    <n v="0"/>
    <n v="0"/>
    <n v="0"/>
    <n v="0"/>
    <n v="0"/>
    <n v="0"/>
    <m/>
  </r>
  <r>
    <n v="5490559"/>
    <s v="USAHA MAJU SERVICE CENTER               "/>
    <n v="101889"/>
    <x v="1610"/>
    <s v="CFS-BB"/>
    <s v="Y"/>
    <n v="137472"/>
    <s v="Yap Seng Kian"/>
    <s v="RM"/>
    <n v="685157.44"/>
    <n v="152577.18"/>
    <n v="283438.3"/>
    <n v="0"/>
    <n v="0"/>
    <n v="436015.48"/>
    <n v="-249141.95999999996"/>
  </r>
  <r>
    <n v="10107844"/>
    <s v="BHARUN &amp; ASSOCIATES SDN BHD"/>
    <n v="101889"/>
    <x v="1610"/>
    <s v="CFS-BB"/>
    <s v="N"/>
    <m/>
    <m/>
    <m/>
    <n v="0"/>
    <n v="0"/>
    <n v="0"/>
    <n v="0"/>
    <n v="0"/>
    <n v="0"/>
    <m/>
  </r>
  <r>
    <n v="15137990"/>
    <s v="BORNEO MURNI SDN BHD"/>
    <n v="101136"/>
    <x v="1611"/>
    <s v="CFS-BB"/>
    <s v="Y"/>
    <n v="138503"/>
    <s v="Ha Chee Teng"/>
    <s v="RM"/>
    <n v="0"/>
    <n v="0"/>
    <n v="0"/>
    <n v="0.01"/>
    <n v="0"/>
    <n v="0.01"/>
    <n v="0.01"/>
  </r>
  <r>
    <n v="15138329"/>
    <s v="USAHAWAN BORNEO PLANTATIONS SDN BHD"/>
    <n v="101136"/>
    <x v="1611"/>
    <s v="CFS-BB"/>
    <s v="Y"/>
    <n v="57446"/>
    <s v="Lim Kim Ngiap"/>
    <s v="DH"/>
    <n v="65412106.859999999"/>
    <n v="17249904.68"/>
    <n v="21008071.239999998"/>
    <n v="14500035.02"/>
    <n v="5500000"/>
    <n v="58258010.939999998"/>
    <n v="-7154095.9200000018"/>
  </r>
  <r>
    <n v="16148442"/>
    <s v="FOKASJADI SDN BHD"/>
    <n v="101136"/>
    <x v="1611"/>
    <s v="CFS-BB"/>
    <s v="Y"/>
    <n v="138503"/>
    <s v="Ha Chee Teng"/>
    <s v="RM"/>
    <n v="780000"/>
    <n v="0"/>
    <n v="0"/>
    <n v="0"/>
    <n v="780000"/>
    <n v="780000"/>
    <n v="0"/>
  </r>
  <r>
    <n v="22044233"/>
    <s v="NICATRADE SDN BHD"/>
    <n v="101136"/>
    <x v="1611"/>
    <s v="CFS-BB"/>
    <s v="Y"/>
    <n v="138503"/>
    <s v="Ha Chee Teng"/>
    <s v="RM"/>
    <n v="2100000"/>
    <n v="1694655.46"/>
    <n v="0"/>
    <n v="0"/>
    <n v="0"/>
    <n v="1694655.46"/>
    <n v="-405344.54000000004"/>
  </r>
  <r>
    <n v="5293542"/>
    <s v="USIMA SDN BHD"/>
    <n v="101137"/>
    <x v="1612"/>
    <s v="CFS-BB"/>
    <s v="Y"/>
    <n v="129955"/>
    <s v="Nazirulwati Binti Hamir Hamzah"/>
    <s v="BDM"/>
    <n v="29635949.07"/>
    <n v="0"/>
    <n v="3006354.85"/>
    <n v="0"/>
    <n v="29635949.07"/>
    <n v="32642303.920000002"/>
    <n v="3006354.8500000015"/>
  </r>
  <r>
    <n v="22220963"/>
    <s v="USIMA SERVICES SDN BHD"/>
    <n v="101137"/>
    <x v="1612"/>
    <s v="CFS-BB"/>
    <s v="Y"/>
    <n v="129955"/>
    <s v="Nazirulwati Binti Hamir Hamzah"/>
    <s v="BDM"/>
    <n v="552000"/>
    <n v="53672.37"/>
    <n v="0"/>
    <n v="0"/>
    <n v="0"/>
    <n v="53672.37"/>
    <n v="-498327.63"/>
  </r>
  <r>
    <n v="14113659"/>
    <s v="UTAS TRAVEL &amp; TOURS SDN BHD"/>
    <n v="101890"/>
    <x v="1613"/>
    <s v="CFS-BB"/>
    <s v="Y"/>
    <n v="137294"/>
    <s v="Ng Yun Hui"/>
    <s v="RM"/>
    <n v="2731000"/>
    <n v="2047511.3599999999"/>
    <n v="0"/>
    <n v="0"/>
    <n v="0"/>
    <n v="2047511.3599999999"/>
    <n v="-683488.64000000013"/>
  </r>
  <r>
    <n v="17997612"/>
    <s v="UTAS TRAVEL &amp; TOURS WORLDWIDE HOLIDAYS  "/>
    <n v="101890"/>
    <x v="1613"/>
    <s v="CFS-BB"/>
    <s v="Y"/>
    <n v="137294"/>
    <s v="Ng Yun Hui"/>
    <s v="RM"/>
    <n v="250000"/>
    <n v="0"/>
    <n v="0"/>
    <n v="0"/>
    <n v="250000"/>
    <n v="250000"/>
    <n v="0"/>
  </r>
  <r>
    <n v="15492578"/>
    <s v="UNI INTEGRATED CONSTRUCTION SDN BHD"/>
    <n v="101890"/>
    <x v="1613"/>
    <s v="CFS-BB"/>
    <s v="N"/>
    <m/>
    <m/>
    <m/>
    <n v="0"/>
    <n v="0"/>
    <n v="0"/>
    <n v="0"/>
    <n v="0"/>
    <n v="0"/>
    <m/>
  </r>
  <r>
    <n v="6690103"/>
    <s v="UTAS HOLIDAYS SDN BHD"/>
    <n v="101890"/>
    <x v="1613"/>
    <s v="CFS-BB"/>
    <s v="Y"/>
    <n v="137294"/>
    <s v="Ng Yun Hui"/>
    <s v="RM"/>
    <n v="0"/>
    <n v="0"/>
    <n v="0"/>
    <n v="0"/>
    <n v="0"/>
    <n v="0"/>
    <n v="0"/>
  </r>
  <r>
    <n v="7827405"/>
    <s v="SUPERIOR FREIGHT SERVICES SDN BHD"/>
    <n v="101138"/>
    <x v="1614"/>
    <s v="CFS-BB"/>
    <s v="N"/>
    <m/>
    <m/>
    <m/>
    <n v="0"/>
    <n v="0"/>
    <n v="0"/>
    <n v="0"/>
    <n v="0"/>
    <n v="0"/>
    <m/>
  </r>
  <r>
    <n v="7999436"/>
    <s v="BAY WATCH ELV SYSTEM SDN. BHD."/>
    <n v="101138"/>
    <x v="1614"/>
    <s v="CFS-BB"/>
    <s v="Y"/>
    <n v="99910"/>
    <s v="Loo Kit Loong"/>
    <s v="DH"/>
    <n v="2000000"/>
    <n v="0"/>
    <n v="0"/>
    <n v="0"/>
    <n v="2000000"/>
    <n v="2000000"/>
    <n v="0"/>
  </r>
  <r>
    <n v="9200994"/>
    <s v="SUPERIOR CARGO EXPRESS SDN BHD"/>
    <n v="101138"/>
    <x v="1614"/>
    <s v="CFS-BB"/>
    <s v="N"/>
    <m/>
    <m/>
    <m/>
    <n v="0"/>
    <n v="0"/>
    <n v="0"/>
    <n v="0"/>
    <n v="0"/>
    <n v="0"/>
    <m/>
  </r>
  <r>
    <n v="15142186"/>
    <s v="UNITEDSTAR CORPORATION SDN BHD"/>
    <n v="101138"/>
    <x v="1614"/>
    <s v="CFS-BB"/>
    <s v="N"/>
    <n v="86289"/>
    <s v="Nassrul Hisyam Bin Nordin"/>
    <s v="BDM"/>
    <n v="0"/>
    <n v="0"/>
    <n v="0"/>
    <n v="0"/>
    <n v="0"/>
    <n v="0"/>
    <m/>
  </r>
  <r>
    <n v="16086939"/>
    <s v="SIN-KUNG LOGISTICS SDN BHD"/>
    <n v="101138"/>
    <x v="1614"/>
    <s v="CFS-BB"/>
    <s v="N"/>
    <m/>
    <m/>
    <m/>
    <n v="0"/>
    <n v="0"/>
    <n v="0"/>
    <n v="0"/>
    <n v="0"/>
    <n v="0"/>
    <m/>
  </r>
  <r>
    <n v="18772062"/>
    <s v="UT-PALM PLANTATIONS SDN BHD"/>
    <n v="101138"/>
    <x v="1614"/>
    <s v="CFS-BB"/>
    <s v="Y"/>
    <n v="88665"/>
    <s v="Chan Len Cher"/>
    <s v="RM"/>
    <n v="30104407.57"/>
    <n v="7434038.3899999997"/>
    <n v="8069605.0499999998"/>
    <n v="0"/>
    <n v="0"/>
    <n v="15503643.439999999"/>
    <n v="-14600764.130000001"/>
  </r>
  <r>
    <n v="19426662"/>
    <s v="SUPERIOR FREIGHT SYSTEM SDN BHD"/>
    <n v="101138"/>
    <x v="1614"/>
    <s v="CFS-BB"/>
    <s v="N"/>
    <m/>
    <m/>
    <m/>
    <n v="0"/>
    <n v="0"/>
    <n v="0"/>
    <n v="0"/>
    <n v="0"/>
    <n v="0"/>
    <m/>
  </r>
  <r>
    <n v="20260806"/>
    <s v="HWA HWEE CONSTRUCTION &amp; TRADING SDN BHD"/>
    <n v="101138"/>
    <x v="1614"/>
    <s v="CFS-BB"/>
    <s v="Y"/>
    <n v="71532"/>
    <s v="Azril Bin Azman"/>
    <s v="BDM"/>
    <n v="7335588"/>
    <n v="0"/>
    <n v="0"/>
    <n v="0"/>
    <n v="7335588"/>
    <n v="7335588"/>
    <n v="0"/>
  </r>
  <r>
    <n v="22610549"/>
    <s v="HWA HWEE DEVELOPMENT SDN BHD"/>
    <n v="101138"/>
    <x v="1614"/>
    <s v="CFS-BB"/>
    <s v="N"/>
    <m/>
    <m/>
    <m/>
    <n v="0"/>
    <n v="0"/>
    <n v="0"/>
    <n v="0"/>
    <n v="0"/>
    <n v="0"/>
    <m/>
  </r>
  <r>
    <n v="24619113"/>
    <s v="LUHUR RAYA DEVELOPMENT SDN BHD"/>
    <n v="101138"/>
    <x v="1614"/>
    <s v="CFS-BB"/>
    <s v="N"/>
    <m/>
    <m/>
    <m/>
    <n v="0"/>
    <n v="0"/>
    <n v="0"/>
    <n v="0"/>
    <n v="0"/>
    <n v="0"/>
    <m/>
  </r>
  <r>
    <n v="25134376"/>
    <s v="GOLDEN PAVILION INDUSTRIAL SDN BHD      "/>
    <n v="101138"/>
    <x v="1614"/>
    <s v="CFS-BB"/>
    <s v="N"/>
    <m/>
    <m/>
    <m/>
    <n v="0"/>
    <n v="0"/>
    <n v="0"/>
    <n v="0"/>
    <n v="0"/>
    <n v="0"/>
    <m/>
  </r>
  <r>
    <n v="26238415"/>
    <s v="JW WEALTH LAND SDN BHD                  "/>
    <n v="101138"/>
    <x v="1614"/>
    <s v="CFS-BB"/>
    <s v="N"/>
    <m/>
    <m/>
    <m/>
    <n v="0"/>
    <n v="0"/>
    <n v="0"/>
    <n v="0"/>
    <n v="0"/>
    <n v="0"/>
    <m/>
  </r>
  <r>
    <n v="7050467"/>
    <s v="OCEAN-WIDE RESOURCES SDN BHD"/>
    <n v="101139"/>
    <x v="1615"/>
    <s v="CFS-BB"/>
    <s v="Y"/>
    <n v="126349"/>
    <s v="Poh Jo Ee Ysabelle"/>
    <s v="RM"/>
    <n v="5000000"/>
    <n v="0"/>
    <n v="0"/>
    <n v="0"/>
    <n v="5000000"/>
    <n v="5000000"/>
    <n v="0"/>
  </r>
  <r>
    <n v="13349467"/>
    <s v="ROCK LINK SDN BHD"/>
    <n v="101139"/>
    <x v="1615"/>
    <s v="CFS-BB"/>
    <s v="Y"/>
    <n v="126349"/>
    <s v="Poh Jo Ee Ysabelle"/>
    <s v="RM"/>
    <n v="13975000"/>
    <n v="12753718.140000001"/>
    <n v="0"/>
    <n v="0"/>
    <n v="0"/>
    <n v="12753718.140000001"/>
    <n v="-1221281.8599999994"/>
  </r>
  <r>
    <n v="16085436"/>
    <s v="UTUSAN MEWAH SDN. BHD.                  "/>
    <n v="101139"/>
    <x v="1615"/>
    <s v="CFS-BB"/>
    <s v="Y"/>
    <n v="126349"/>
    <s v="Poh Jo Ee Ysabelle"/>
    <s v="RM"/>
    <n v="0"/>
    <n v="0"/>
    <n v="0"/>
    <n v="0"/>
    <n v="24000000"/>
    <n v="24000000"/>
    <n v="24000000"/>
  </r>
  <r>
    <n v="22291214"/>
    <s v="UNIMAX RESOURCES SDN BHD"/>
    <n v="101139"/>
    <x v="1615"/>
    <s v="CFS-BB"/>
    <s v="N"/>
    <n v="126349"/>
    <s v="Poh Jo Ee Ysabelle"/>
    <s v="RM"/>
    <n v="0"/>
    <n v="0"/>
    <n v="0"/>
    <n v="0"/>
    <n v="0"/>
    <n v="0"/>
    <m/>
  </r>
  <r>
    <n v="6891801"/>
    <s v="VALMATIC ENGINEERING SDN BHD"/>
    <n v="101140"/>
    <x v="1616"/>
    <s v="CFS-BB"/>
    <s v="Y"/>
    <n v="137929"/>
    <s v="Hoo Soon Ming"/>
    <s v="RM"/>
    <n v="11500000"/>
    <n v="0"/>
    <n v="0"/>
    <n v="200335.18"/>
    <n v="11500000"/>
    <n v="11700335.18"/>
    <n v="200335.1799999997"/>
  </r>
  <r>
    <n v="12198336"/>
    <s v="MEGA PANORAMA SDN BHD"/>
    <n v="101140"/>
    <x v="1616"/>
    <s v="CFS-BB"/>
    <s v="N"/>
    <m/>
    <m/>
    <m/>
    <n v="0"/>
    <n v="0"/>
    <n v="0"/>
    <n v="0"/>
    <n v="0"/>
    <n v="0"/>
    <m/>
  </r>
  <r>
    <n v="14255151"/>
    <s v="VALMATIC M &amp; E SDN BHD                  "/>
    <n v="101140"/>
    <x v="1616"/>
    <s v="CFS-BB"/>
    <s v="Y"/>
    <n v="137929"/>
    <s v="Hoo Soon Ming"/>
    <s v="RM"/>
    <n v="0"/>
    <n v="0"/>
    <n v="0"/>
    <n v="0"/>
    <n v="500000"/>
    <n v="500000"/>
    <n v="500000"/>
  </r>
  <r>
    <n v="22674877"/>
    <s v="MEWAH PALMA SDN BHD"/>
    <n v="101140"/>
    <x v="1616"/>
    <s v="CFS-BB"/>
    <s v="Y"/>
    <n v="137929"/>
    <s v="Hoo Soon Ming"/>
    <s v="RM"/>
    <n v="900000"/>
    <n v="623590.11"/>
    <n v="0"/>
    <n v="0"/>
    <n v="0"/>
    <n v="623590.11"/>
    <n v="-276409.89"/>
  </r>
  <r>
    <n v="12008985"/>
    <s v="VALSER ENGINEERING &amp; SERVICES SDN BHD   "/>
    <n v="101891"/>
    <x v="1617"/>
    <s v="CFS-BB"/>
    <s v="Y"/>
    <n v="129270"/>
    <s v="Ang Xing-Yiow"/>
    <s v="RM"/>
    <n v="0"/>
    <n v="0"/>
    <n v="0"/>
    <n v="0"/>
    <n v="1525000"/>
    <n v="1525000"/>
    <n v="1525000"/>
  </r>
  <r>
    <n v="20131061"/>
    <s v="VALSER OIL &amp; GAS SDN BHD                "/>
    <n v="101891"/>
    <x v="1617"/>
    <s v="CFS-BB"/>
    <s v="N"/>
    <m/>
    <m/>
    <m/>
    <n v="0"/>
    <n v="0"/>
    <n v="0"/>
    <n v="0"/>
    <n v="0"/>
    <n v="0"/>
    <m/>
  </r>
  <r>
    <n v="17774395"/>
    <s v="VOSS ENGINEERING SDN BHD                "/>
    <n v="101891"/>
    <x v="1617"/>
    <s v="CFS-BB"/>
    <s v="Y"/>
    <n v="86323"/>
    <s v="Saugalya A/P Darajah"/>
    <s v="RM"/>
    <n v="0"/>
    <n v="0"/>
    <n v="0"/>
    <n v="0"/>
    <n v="2850000"/>
    <n v="2850000"/>
    <n v="2850000"/>
  </r>
  <r>
    <n v="8101468"/>
    <s v="TOTAL MODERN ENGINEERING SDN BHD"/>
    <n v="101141"/>
    <x v="1618"/>
    <s v="CFS-BB"/>
    <s v="Y"/>
    <n v="126344"/>
    <s v="Low Man Dee"/>
    <s v="RM"/>
    <n v="1001711.89"/>
    <n v="0"/>
    <n v="621792.4"/>
    <n v="0"/>
    <n v="500000"/>
    <n v="1121792.3999999999"/>
    <n v="120080.50999999989"/>
  </r>
  <r>
    <n v="9232833"/>
    <s v="SERN KOU FURNITURE INDUSTRIES SDN BHD"/>
    <n v="101141"/>
    <x v="1618"/>
    <s v="CFS-BB"/>
    <s v="Y"/>
    <n v="88684"/>
    <s v="Muhamad Rashidi Bin Naili"/>
    <s v="RM"/>
    <n v="10900000"/>
    <n v="2007684.58"/>
    <n v="0"/>
    <n v="1001822.03"/>
    <n v="7900000"/>
    <n v="10909506.609999999"/>
    <n v="9506.609999999404"/>
  </r>
  <r>
    <n v="13522147"/>
    <s v="VALUED PRODUCTS (M) SDN BHD"/>
    <n v="101141"/>
    <x v="1618"/>
    <s v="CFS-BB"/>
    <s v="Y"/>
    <n v="88684"/>
    <s v="Muhamad Rashidi Bin Naili"/>
    <s v="RM"/>
    <n v="27742753.41"/>
    <n v="0"/>
    <n v="4728502.28"/>
    <n v="0"/>
    <n v="23000000"/>
    <n v="27728502.280000001"/>
    <n v="-14251.129999998957"/>
  </r>
  <r>
    <n v="15954502"/>
    <s v="SOUNCERN TIMBER SDN BHD"/>
    <n v="101141"/>
    <x v="1618"/>
    <s v="CFS-BB"/>
    <s v="Y"/>
    <n v="88684"/>
    <s v="Muhamad Rashidi Bin Naili"/>
    <s v="RM"/>
    <n v="7608166.7999999998"/>
    <n v="0"/>
    <n v="6739157.7999999998"/>
    <n v="0"/>
    <n v="0"/>
    <n v="6739157.7999999998"/>
    <n v="-869009"/>
  </r>
  <r>
    <n v="16087715"/>
    <s v="KERAPJAYA DEVELOPMENT SDN BHD"/>
    <n v="101141"/>
    <x v="1618"/>
    <s v="CFS-BB"/>
    <s v="Y"/>
    <n v="88684"/>
    <s v="Muhamad Rashidi Bin Naili"/>
    <s v="RM"/>
    <n v="894000"/>
    <n v="576644.51"/>
    <n v="0"/>
    <n v="0"/>
    <n v="0"/>
    <n v="576644.51"/>
    <n v="-317355.49"/>
  </r>
  <r>
    <n v="19843543"/>
    <s v="CPS RESOURCES SDN BHD"/>
    <n v="101141"/>
    <x v="1618"/>
    <s v="CFS-BB"/>
    <s v="Y"/>
    <n v="128374"/>
    <s v="Ho Sie Cheng"/>
    <s v="RM"/>
    <n v="2450000"/>
    <n v="1514252.85"/>
    <n v="0"/>
    <n v="0"/>
    <n v="0"/>
    <n v="1514252.85"/>
    <n v="-935747.14999999991"/>
  </r>
  <r>
    <n v="21456046"/>
    <s v="STRAIT COMMUNITY SDN BHD"/>
    <n v="101141"/>
    <x v="1618"/>
    <s v="CFS-BB"/>
    <s v="Y"/>
    <n v="135991"/>
    <s v="Loh Yi Peng"/>
    <s v="RM"/>
    <n v="2776812"/>
    <n v="180122.92"/>
    <n v="0"/>
    <n v="0"/>
    <n v="0"/>
    <n v="180122.92"/>
    <n v="-2596689.08"/>
  </r>
  <r>
    <n v="21872897"/>
    <s v="TM LAUNDRY SDN BHD"/>
    <n v="101141"/>
    <x v="1618"/>
    <s v="CFS-BB"/>
    <s v="Y"/>
    <n v="126344"/>
    <s v="Low Man Dee"/>
    <s v="RM"/>
    <n v="400000"/>
    <n v="407404.78"/>
    <n v="0"/>
    <n v="0"/>
    <n v="0"/>
    <n v="407404.78"/>
    <n v="7404.7800000000279"/>
  </r>
  <r>
    <n v="24936330"/>
    <s v="GRAND UNITED DEVELOPMENT SDN BHD        "/>
    <n v="101141"/>
    <x v="1618"/>
    <s v="CFS-BB"/>
    <s v="Y"/>
    <n v="88684"/>
    <s v="Muhamad Rashidi Bin Naili"/>
    <s v="RM"/>
    <n v="2330000"/>
    <n v="1319774.44"/>
    <n v="0"/>
    <n v="0"/>
    <n v="0"/>
    <n v="1319774.44"/>
    <n v="-1010225.56"/>
  </r>
  <r>
    <n v="26392330"/>
    <s v="KURNIA JAYA HASIL SDN BHD"/>
    <n v="101141"/>
    <x v="1618"/>
    <s v="CFS-BB"/>
    <s v="Y"/>
    <n v="88684"/>
    <s v="Muhamad Rashidi Bin Naili"/>
    <s v="RM"/>
    <n v="924000"/>
    <n v="606829.62"/>
    <n v="0"/>
    <n v="0"/>
    <n v="0"/>
    <n v="606829.62"/>
    <n v="-317170.38"/>
  </r>
  <r>
    <n v="6759805"/>
    <s v="SAMTEC ASIA PACIFIC (M) SDN. BHD."/>
    <n v="101142"/>
    <x v="1619"/>
    <s v="CFS-BB"/>
    <s v="Y"/>
    <n v="97860"/>
    <s v="Noraniza Binti Sani"/>
    <s v="RM"/>
    <n v="4051019"/>
    <n v="0"/>
    <n v="0"/>
    <n v="0"/>
    <n v="4051019"/>
    <n v="4051019"/>
    <n v="0"/>
  </r>
  <r>
    <n v="6852978"/>
    <s v="CHICAGO METALLIC (M) SDN BHD"/>
    <n v="101142"/>
    <x v="1619"/>
    <s v="CFS-BB"/>
    <s v="Y"/>
    <n v="89574"/>
    <s v="Tan Jiun Wei"/>
    <s v="DH"/>
    <n v="100000"/>
    <n v="0"/>
    <n v="0"/>
    <n v="0"/>
    <n v="100000"/>
    <n v="100000"/>
    <n v="0"/>
  </r>
  <r>
    <n v="7557367"/>
    <s v="HASBRO TOY (MALAYSIA) SDN BHD           "/>
    <n v="101142"/>
    <x v="1619"/>
    <s v="CFS-BB"/>
    <s v="N"/>
    <m/>
    <m/>
    <m/>
    <n v="0"/>
    <n v="0"/>
    <n v="0"/>
    <n v="0"/>
    <n v="0"/>
    <n v="0"/>
    <m/>
  </r>
  <r>
    <n v="15388822"/>
    <s v="VANCE BIOENERGY SDN BHD"/>
    <n v="101142"/>
    <x v="1619"/>
    <s v="CFS-BB"/>
    <s v="Y"/>
    <n v="67164"/>
    <s v="Siti Noor Faudah Binti Abd Samad"/>
    <s v="RM"/>
    <n v="26000000"/>
    <n v="0"/>
    <n v="0"/>
    <n v="0"/>
    <n v="26000000"/>
    <n v="26000000"/>
    <n v="0"/>
  </r>
  <r>
    <n v="16018670"/>
    <s v="COGNIZANT OIL AND GAS CONSULTING SV M SB"/>
    <n v="101142"/>
    <x v="1619"/>
    <s v="CFS-BB"/>
    <s v="N"/>
    <m/>
    <m/>
    <m/>
    <n v="0"/>
    <n v="0"/>
    <n v="0"/>
    <n v="0"/>
    <n v="0"/>
    <n v="0"/>
    <m/>
  </r>
  <r>
    <n v="19428969"/>
    <s v="AEGIS BPO MALAYSIA SDN BHD              "/>
    <n v="101142"/>
    <x v="1619"/>
    <s v="CFS-BB"/>
    <s v="N"/>
    <m/>
    <m/>
    <m/>
    <n v="0"/>
    <n v="0"/>
    <n v="0"/>
    <n v="0"/>
    <n v="0"/>
    <n v="0"/>
    <m/>
  </r>
  <r>
    <n v="19504092"/>
    <s v="PARKSIDE FLEXIBLES (ASIA) SDN BHD       "/>
    <n v="101142"/>
    <x v="1619"/>
    <s v="CFS-BB"/>
    <s v="N"/>
    <m/>
    <m/>
    <m/>
    <n v="0"/>
    <n v="0"/>
    <n v="0"/>
    <n v="0"/>
    <n v="0"/>
    <n v="0"/>
    <m/>
  </r>
  <r>
    <n v="20705025"/>
    <s v="ROSTI IMS SDN BHD                       "/>
    <n v="101142"/>
    <x v="1619"/>
    <s v="CFS-BB"/>
    <s v="N"/>
    <m/>
    <m/>
    <m/>
    <n v="0"/>
    <n v="0"/>
    <n v="0"/>
    <n v="0"/>
    <n v="0"/>
    <n v="0"/>
    <m/>
  </r>
  <r>
    <n v="21806456"/>
    <s v="COGDEV MALAYISA SDN BHD                 "/>
    <n v="101142"/>
    <x v="1619"/>
    <s v="CFS-BB"/>
    <s v="N"/>
    <m/>
    <m/>
    <m/>
    <n v="0"/>
    <n v="0"/>
    <n v="0"/>
    <n v="0"/>
    <n v="0"/>
    <n v="0"/>
    <m/>
  </r>
  <r>
    <n v="22787700"/>
    <s v="UA SPORTS MALAYSIA SDN BHD"/>
    <n v="101142"/>
    <x v="1619"/>
    <s v="CFS-BB"/>
    <s v="N"/>
    <m/>
    <m/>
    <m/>
    <n v="0"/>
    <n v="0"/>
    <n v="0"/>
    <n v="0"/>
    <n v="0"/>
    <n v="0"/>
    <m/>
  </r>
  <r>
    <n v="22971066"/>
    <s v="TUNAS COOL ENERGY SDN BHD"/>
    <n v="101142"/>
    <x v="1619"/>
    <s v="CFS-BB"/>
    <s v="Y"/>
    <n v="129270"/>
    <s v="Ang Xing-Yiow"/>
    <s v="RM"/>
    <n v="53200000"/>
    <n v="3737664.42"/>
    <n v="0"/>
    <n v="0"/>
    <n v="0"/>
    <n v="3737664.42"/>
    <n v="-49462335.579999998"/>
  </r>
  <r>
    <n v="23438356"/>
    <s v="HACO ASIA PACIFIC SDN BHD"/>
    <n v="101142"/>
    <x v="1619"/>
    <s v="CFS-BB"/>
    <s v="N"/>
    <m/>
    <m/>
    <m/>
    <n v="0"/>
    <n v="0"/>
    <n v="0"/>
    <n v="0"/>
    <n v="0"/>
    <n v="0"/>
    <m/>
  </r>
  <r>
    <n v="5735312"/>
    <s v="VANTAGE CRANE HIRE &amp; TRADING SDN BHD"/>
    <n v="101892"/>
    <x v="1620"/>
    <s v="CFS-BB"/>
    <s v="Y"/>
    <n v="72942"/>
    <s v="Noor Hafizah Binti Idrishah"/>
    <s v="RM"/>
    <n v="0"/>
    <n v="0"/>
    <n v="0"/>
    <n v="150251.51999999999"/>
    <n v="0"/>
    <n v="150251.51999999999"/>
    <n v="150251.51999999999"/>
  </r>
  <r>
    <n v="6055405"/>
    <s v="VANTAGE STEEL WORKS SDN. BHD.           "/>
    <n v="101892"/>
    <x v="1620"/>
    <s v="CFS-BB"/>
    <s v="N"/>
    <m/>
    <m/>
    <m/>
    <n v="0"/>
    <n v="0"/>
    <n v="0"/>
    <n v="0"/>
    <n v="0"/>
    <n v="0"/>
    <m/>
  </r>
  <r>
    <n v="13980001"/>
    <s v="VAST STRUCTURES SDN BHD"/>
    <n v="101893"/>
    <x v="1621"/>
    <s v="CFS-BB"/>
    <s v="Y"/>
    <n v="96908"/>
    <s v="Hastri Binti M Natsir"/>
    <s v="RM"/>
    <n v="1955000"/>
    <n v="888711.12000000011"/>
    <n v="0"/>
    <n v="0"/>
    <n v="0"/>
    <n v="888711.12000000011"/>
    <n v="-1066288.8799999999"/>
  </r>
  <r>
    <n v="13921579"/>
    <s v="PUBLIC STORE SDN BHD"/>
    <n v="101893"/>
    <x v="1621"/>
    <s v="CFS-BB"/>
    <s v="Y"/>
    <n v="96908"/>
    <s v="Hastri Binti M Natsir"/>
    <s v="RM"/>
    <n v="850000"/>
    <n v="863662.63"/>
    <n v="0"/>
    <n v="0"/>
    <n v="0"/>
    <n v="863662.63"/>
    <n v="13662.630000000005"/>
  </r>
  <r>
    <n v="3488921"/>
    <s v="BEST MOTORS CORPORATION SDN BHD"/>
    <n v="101143"/>
    <x v="1622"/>
    <s v="CFS-BB"/>
    <s v="N"/>
    <m/>
    <m/>
    <m/>
    <n v="0"/>
    <n v="0"/>
    <n v="0"/>
    <n v="0"/>
    <n v="0"/>
    <n v="0"/>
    <m/>
  </r>
  <r>
    <n v="10102815"/>
    <s v="VENDORIA SDN BHD"/>
    <n v="101143"/>
    <x v="1622"/>
    <s v="CFS-BB"/>
    <s v="Y"/>
    <n v="95485"/>
    <s v="Jason Jasmy Khong"/>
    <s v="RM"/>
    <n v="4050000"/>
    <n v="3589189.9499999997"/>
    <n v="0"/>
    <n v="0"/>
    <n v="150000"/>
    <n v="3739189.9499999997"/>
    <n v="-310810.05000000028"/>
  </r>
  <r>
    <n v="10298709"/>
    <s v="OTOSTABIL SDN BHD"/>
    <n v="101143"/>
    <x v="1622"/>
    <s v="CFS-BB"/>
    <s v="N"/>
    <m/>
    <m/>
    <m/>
    <n v="0"/>
    <n v="0"/>
    <n v="0"/>
    <n v="0"/>
    <n v="0"/>
    <n v="0"/>
    <m/>
  </r>
  <r>
    <n v="17924415"/>
    <s v="SECOND WIND SDN BHD                     "/>
    <n v="101143"/>
    <x v="1622"/>
    <s v="CFS-BB"/>
    <s v="Y"/>
    <n v="137175"/>
    <s v="Brian Cheng Wai Nynn"/>
    <s v="RM"/>
    <n v="0"/>
    <n v="0"/>
    <n v="0"/>
    <n v="0"/>
    <n v="462500"/>
    <n v="462500"/>
    <n v="462500"/>
  </r>
  <r>
    <n v="18613866"/>
    <s v="VENDORIA SERVICE &amp; PARTS CENTRE SDN BHD"/>
    <n v="101143"/>
    <x v="1622"/>
    <s v="CFS-BB"/>
    <s v="Y"/>
    <n v="95485"/>
    <s v="Jason Jasmy Khong"/>
    <s v="RM"/>
    <n v="60000"/>
    <n v="500239.73"/>
    <n v="0"/>
    <n v="0"/>
    <n v="100000"/>
    <n v="600239.73"/>
    <n v="540239.73"/>
  </r>
  <r>
    <n v="21494884"/>
    <s v="PROTASCO DEVELOPMENT SDN BHD            "/>
    <n v="101143"/>
    <x v="1622"/>
    <s v="CFS-BB"/>
    <s v="N"/>
    <m/>
    <m/>
    <m/>
    <n v="0"/>
    <n v="0"/>
    <n v="0"/>
    <n v="0"/>
    <n v="0"/>
    <n v="0"/>
    <m/>
  </r>
  <r>
    <n v="23456533"/>
    <s v="PEKSARA PROP SDN BHD"/>
    <n v="101143"/>
    <x v="1622"/>
    <s v="CFS-BB"/>
    <s v="Y"/>
    <n v="129478"/>
    <s v="Evelyn Yang Hueh Wan"/>
    <s v="RM"/>
    <n v="795000"/>
    <n v="693044.33"/>
    <n v="0"/>
    <n v="0"/>
    <n v="0"/>
    <n v="693044.33"/>
    <n v="-101955.67000000004"/>
  </r>
  <r>
    <n v="25753794"/>
    <s v="JALUR SAUJANA SDN BHD                   "/>
    <n v="101143"/>
    <x v="1622"/>
    <s v="CFS-BB"/>
    <s v="N"/>
    <m/>
    <m/>
    <m/>
    <n v="0"/>
    <n v="0"/>
    <n v="0"/>
    <n v="0"/>
    <n v="0"/>
    <n v="0"/>
    <m/>
  </r>
  <r>
    <n v="26813788"/>
    <s v="J P SEPADU SDN.BHD."/>
    <n v="101143"/>
    <x v="1622"/>
    <s v="CFS-BB"/>
    <s v="N"/>
    <m/>
    <m/>
    <m/>
    <n v="0"/>
    <n v="0"/>
    <n v="0"/>
    <n v="0"/>
    <n v="0"/>
    <n v="0"/>
    <m/>
  </r>
  <r>
    <n v="26880387"/>
    <s v="PJP Barisan HCM JV Sdn Bhd"/>
    <n v="101143"/>
    <x v="1622"/>
    <s v="CFS-BB"/>
    <s v="Y"/>
    <n v="129478"/>
    <s v="Evelyn Yang Hueh Wan"/>
    <s v="RM"/>
    <n v="1243401"/>
    <n v="0"/>
    <n v="0"/>
    <n v="0"/>
    <n v="1243401.8400000001"/>
    <n v="1243401.8400000001"/>
    <n v="0.84000000008381903"/>
  </r>
  <r>
    <n v="21299591"/>
    <s v="VERITAS PROPERTIES SDN BHD"/>
    <n v="101894"/>
    <x v="1623"/>
    <s v="CFS-BB"/>
    <s v="Y"/>
    <n v="131084"/>
    <s v="Pang Lisa"/>
    <s v="RM"/>
    <n v="3400000"/>
    <n v="3363548.08"/>
    <n v="0"/>
    <n v="0"/>
    <n v="0"/>
    <n v="3363548.08"/>
    <n v="-36451.919999999925"/>
  </r>
  <r>
    <n v="16089891"/>
    <s v="SBN INDUSTRIES SDN BHD"/>
    <n v="101894"/>
    <x v="1623"/>
    <s v="CFS-BB"/>
    <s v="N"/>
    <m/>
    <m/>
    <m/>
    <n v="0"/>
    <n v="0"/>
    <n v="0"/>
    <n v="0"/>
    <n v="0"/>
    <n v="0"/>
    <m/>
  </r>
  <r>
    <n v="13190337"/>
    <s v="VERITAS ARCHITECTS SDN. BHD."/>
    <n v="101894"/>
    <x v="1623"/>
    <s v="CFS-BB"/>
    <s v="Y"/>
    <n v="131084"/>
    <s v="Pang Lisa"/>
    <s v="RM"/>
    <n v="0"/>
    <n v="0"/>
    <n v="0"/>
    <n v="600000"/>
    <n v="0"/>
    <n v="600000"/>
    <n v="600000"/>
  </r>
  <r>
    <n v="7603358"/>
    <s v="PLATINUM LIFESTYLE CORPORATION SDN BHD  "/>
    <n v="101144"/>
    <x v="1624"/>
    <s v="CFS-BB"/>
    <s v="Y"/>
    <n v="134257"/>
    <s v="Wong Boon Su"/>
    <s v="RM"/>
    <n v="866042.23"/>
    <n v="0"/>
    <n v="860694.83"/>
    <n v="0"/>
    <n v="0"/>
    <n v="860694.83"/>
    <n v="-5347.4000000000233"/>
  </r>
  <r>
    <n v="14924565"/>
    <s v="PRIMA PEARL AUTO SDN BHD"/>
    <n v="101144"/>
    <x v="1624"/>
    <s v="CFS-BB"/>
    <s v="Y"/>
    <n v="134257"/>
    <s v="Wong Boon Su"/>
    <s v="RM"/>
    <n v="300000"/>
    <n v="305137.68"/>
    <n v="0"/>
    <n v="0"/>
    <n v="0"/>
    <n v="305137.68"/>
    <n v="5137.679999999993"/>
  </r>
  <r>
    <n v="15194986"/>
    <s v="PRIDE AUTO SDN BHD"/>
    <n v="101144"/>
    <x v="1624"/>
    <s v="CFS-BB"/>
    <s v="Y"/>
    <n v="134257"/>
    <s v="Wong Boon Su"/>
    <s v="RM"/>
    <n v="117942.52"/>
    <n v="0"/>
    <n v="101961.68"/>
    <n v="0"/>
    <n v="0"/>
    <n v="101961.68"/>
    <n v="-15980.840000000011"/>
  </r>
  <r>
    <n v="20136006"/>
    <s v="VIBRANT ELITE SDN. BHD."/>
    <n v="101144"/>
    <x v="1624"/>
    <s v="CFS-BB"/>
    <s v="Y"/>
    <n v="121277"/>
    <s v="Mohamad Riymi Bin Muhamad Nor"/>
    <s v="BDM"/>
    <n v="6800000"/>
    <n v="0"/>
    <n v="0"/>
    <n v="0"/>
    <n v="300000"/>
    <n v="300000"/>
    <n v="-6500000"/>
  </r>
  <r>
    <n v="21215622"/>
    <s v="CS EURO AUTO SDN. BHD.                  "/>
    <n v="101144"/>
    <x v="1624"/>
    <s v="CFS-BB"/>
    <s v="Y"/>
    <n v="74129"/>
    <s v="Nor Aziah Binti Mansor"/>
    <s v="RM"/>
    <n v="1502338.7"/>
    <n v="0"/>
    <n v="426559.14"/>
    <n v="0"/>
    <n v="1000000"/>
    <n v="1426559.1400000001"/>
    <n v="-75779.559999999823"/>
  </r>
  <r>
    <n v="21497858"/>
    <s v="MAXIM LIFESTYLE GALLERY SDN BHD"/>
    <n v="101144"/>
    <x v="1624"/>
    <s v="CFS-BB"/>
    <s v="N"/>
    <m/>
    <m/>
    <m/>
    <n v="0"/>
    <n v="0"/>
    <n v="0"/>
    <n v="0"/>
    <n v="0"/>
    <n v="0"/>
    <m/>
  </r>
  <r>
    <n v="15411544"/>
    <s v="VIGILENZ MEDICAL DEVICES SDN BHD"/>
    <n v="101145"/>
    <x v="1625"/>
    <s v="CFS-BB"/>
    <s v="Y"/>
    <n v="123877"/>
    <s v="Yew Kah Seng"/>
    <s v="RM"/>
    <n v="8619680"/>
    <n v="4731729.38"/>
    <n v="0"/>
    <n v="661700.01"/>
    <n v="3000000"/>
    <n v="8393429.3900000006"/>
    <n v="-226250.6099999994"/>
  </r>
  <r>
    <n v="18111620"/>
    <s v="VIGILENZ MEDICAL SUPPLIES SDN BHD"/>
    <n v="101145"/>
    <x v="1625"/>
    <s v="CFS-BB"/>
    <s v="Y"/>
    <m/>
    <m/>
    <s v="RM"/>
    <n v="0"/>
    <n v="0"/>
    <n v="0"/>
    <n v="0"/>
    <n v="0"/>
    <n v="0"/>
    <n v="0"/>
  </r>
  <r>
    <n v="16697333"/>
    <s v="VILLY TRADING (M) SDN BHD               "/>
    <n v="101146"/>
    <x v="1626"/>
    <s v="CFS-BB"/>
    <s v="Y"/>
    <n v="84025"/>
    <s v="Ooi Kang Jie"/>
    <s v="RM"/>
    <n v="4428000"/>
    <n v="1020472.59"/>
    <n v="0"/>
    <n v="786811.62"/>
    <n v="3142000"/>
    <n v="4949284.21"/>
    <n v="521284.20999999996"/>
  </r>
  <r>
    <n v="1528386"/>
    <s v="VIMAL TRADING SDN BHD"/>
    <n v="101147"/>
    <x v="1627"/>
    <s v="CFS-BB"/>
    <s v="Y"/>
    <n v="134714"/>
    <s v="Tan Yi Sheng"/>
    <s v="RM"/>
    <n v="805000"/>
    <n v="766756.39"/>
    <n v="0"/>
    <n v="0"/>
    <n v="0"/>
    <n v="766756.39"/>
    <n v="-38243.609999999986"/>
  </r>
  <r>
    <n v="20684056"/>
    <s v="VIMAL AUTO LINER SDN BHD"/>
    <n v="101147"/>
    <x v="1627"/>
    <s v="CFS-BB"/>
    <s v="Y"/>
    <n v="134714"/>
    <s v="Tan Yi Sheng"/>
    <s v="RM"/>
    <n v="2600000"/>
    <n v="307764.17"/>
    <n v="0"/>
    <n v="800000"/>
    <n v="100000"/>
    <n v="1207764.17"/>
    <n v="-1392235.83"/>
  </r>
  <r>
    <n v="14866284"/>
    <s v="VISION ONE PETROL &amp; SERVICE STATION ENT "/>
    <n v="101148"/>
    <x v="1628"/>
    <s v="CFS-BB"/>
    <s v="Y"/>
    <n v="128155"/>
    <s v="Colin Wong Siew King"/>
    <s v="RM"/>
    <n v="0"/>
    <n v="0"/>
    <n v="0"/>
    <n v="100178.03"/>
    <n v="0"/>
    <n v="100178.03"/>
    <n v="100178.03"/>
  </r>
  <r>
    <n v="22145224"/>
    <s v="VISION KIDURONG PETROL STATION ENTERPRIS"/>
    <n v="101148"/>
    <x v="1628"/>
    <s v="CFS-BB"/>
    <s v="Y"/>
    <n v="128155"/>
    <s v="Colin Wong Siew King"/>
    <s v="RM"/>
    <n v="200000"/>
    <n v="0"/>
    <n v="0"/>
    <n v="300000"/>
    <n v="200000"/>
    <n v="500000"/>
    <n v="300000"/>
  </r>
  <r>
    <n v="17996025"/>
    <s v="VISTA MULIA DEVELOPMENT SDN BHD"/>
    <n v="101895"/>
    <x v="1629"/>
    <s v="CFS-BB"/>
    <s v="Y"/>
    <n v="129955"/>
    <s v="Nazirulwati Binti Hamir Hamzah"/>
    <s v="BDM"/>
    <n v="2573819.7800000003"/>
    <n v="1384036.77"/>
    <n v="505879.87"/>
    <n v="0"/>
    <n v="300000"/>
    <n v="2189916.64"/>
    <n v="-383903.14000000013"/>
  </r>
  <r>
    <n v="21449189"/>
    <s v="VISTA PARK PROPERTIES SDN BHD           "/>
    <n v="101895"/>
    <x v="1629"/>
    <s v="CFS-BB"/>
    <s v="N"/>
    <m/>
    <m/>
    <m/>
    <n v="0"/>
    <n v="0"/>
    <n v="0"/>
    <n v="0"/>
    <n v="0"/>
    <n v="0"/>
    <m/>
  </r>
  <r>
    <n v="21154919"/>
    <s v="VISTA VERSATILE SDN BHD"/>
    <n v="101896"/>
    <x v="1630"/>
    <s v="CFS-BB"/>
    <s v="Y"/>
    <n v="135991"/>
    <s v="Loh Yi Peng"/>
    <s v="RM"/>
    <n v="1500000"/>
    <n v="1017248.2"/>
    <n v="500000"/>
    <n v="0"/>
    <n v="0"/>
    <n v="1517248.2"/>
    <n v="17248.199999999953"/>
  </r>
  <r>
    <n v="25585509"/>
    <s v="PERMATA PEGUN SDN BHD"/>
    <n v="101896"/>
    <x v="1630"/>
    <s v="CFS-BB"/>
    <s v="Y"/>
    <n v="135991"/>
    <s v="Loh Yi Peng"/>
    <s v="RM"/>
    <n v="800000"/>
    <n v="304359.52"/>
    <n v="500000"/>
    <n v="0"/>
    <n v="0"/>
    <n v="804359.52"/>
    <n v="4359.5200000000186"/>
  </r>
  <r>
    <n v="25585255"/>
    <s v="ALIRAN TIASA SDN BHD"/>
    <n v="101896"/>
    <x v="1630"/>
    <s v="CFS-BB"/>
    <s v="Y"/>
    <n v="135991"/>
    <s v="Loh Yi Peng"/>
    <s v="RM"/>
    <n v="600000"/>
    <n v="609883.14"/>
    <n v="0"/>
    <n v="0"/>
    <n v="0"/>
    <n v="609883.14"/>
    <n v="9883.140000000014"/>
  </r>
  <r>
    <n v="18026052"/>
    <s v="VITALLY SDN. BHD."/>
    <n v="101150"/>
    <x v="1631"/>
    <s v="CFS-BB"/>
    <s v="Y"/>
    <n v="86396"/>
    <s v="Gan Siew Lian"/>
    <s v="RM"/>
    <n v="3902777.7800000003"/>
    <n v="0"/>
    <n v="666851.87"/>
    <n v="351349.9"/>
    <n v="2950000"/>
    <n v="3968201.77"/>
    <n v="65423.989999999758"/>
  </r>
  <r>
    <n v="23182048"/>
    <s v="VITALLY INDUSTRIES SDN BHD"/>
    <n v="101150"/>
    <x v="1631"/>
    <s v="CFS-BB"/>
    <s v="Y"/>
    <n v="86396"/>
    <s v="Gan Siew Lian"/>
    <s v="RM"/>
    <n v="1200000"/>
    <n v="0"/>
    <n v="0"/>
    <n v="350000"/>
    <n v="350000"/>
    <n v="700000"/>
    <n v="-500000"/>
  </r>
  <r>
    <n v="4607636"/>
    <s v="VITAL MART INDUSTRIES SDN BHD"/>
    <n v="101149"/>
    <x v="1632"/>
    <s v="CFS-BB"/>
    <s v="Y"/>
    <n v="135991"/>
    <s v="Loh Yi Peng"/>
    <s v="RM"/>
    <n v="2538099.9300000002"/>
    <n v="0"/>
    <n v="535399.96"/>
    <n v="0"/>
    <n v="2000000"/>
    <n v="2535399.96"/>
    <n v="-2699.9700000002049"/>
  </r>
  <r>
    <n v="5555516"/>
    <s v="VITAL MART ENTERPRISE (PENANG) SDN BHD"/>
    <n v="101149"/>
    <x v="1632"/>
    <s v="CFS-BB"/>
    <s v="Y"/>
    <n v="135991"/>
    <s v="Loh Yi Peng"/>
    <s v="RM"/>
    <n v="383500"/>
    <n v="298077.94"/>
    <n v="0"/>
    <n v="0"/>
    <n v="0"/>
    <n v="298077.94"/>
    <n v="-85422.06"/>
  </r>
  <r>
    <n v="14131129"/>
    <s v="VITAL POINT SDN BHD"/>
    <n v="101897"/>
    <x v="1633"/>
    <s v="CFS-BB"/>
    <s v="Y"/>
    <n v="127389"/>
    <s v="Jaspher Gumpil"/>
    <s v="RM"/>
    <n v="2472000"/>
    <n v="0"/>
    <n v="0"/>
    <n v="0"/>
    <n v="2472000"/>
    <n v="2472000"/>
    <n v="0"/>
  </r>
  <r>
    <n v="22912462"/>
    <s v="KILANG HARTA HIJAU PELADANGAN KELAPA SAWIT SDN BHD"/>
    <n v="101897"/>
    <x v="1633"/>
    <s v="CFS-BB"/>
    <s v="N"/>
    <m/>
    <m/>
    <m/>
    <n v="0"/>
    <n v="0"/>
    <n v="0"/>
    <n v="0"/>
    <n v="0"/>
    <n v="0"/>
    <m/>
  </r>
  <r>
    <n v="17284412"/>
    <s v="TAJUK MAJU SDN BHD                      "/>
    <n v="101897"/>
    <x v="1633"/>
    <s v="CFS-BB"/>
    <s v="N"/>
    <m/>
    <m/>
    <m/>
    <n v="0"/>
    <n v="0"/>
    <n v="0"/>
    <n v="0"/>
    <n v="0"/>
    <n v="0"/>
    <m/>
  </r>
  <r>
    <n v="23250014"/>
    <s v="WONDER FLOW SDN BHD"/>
    <n v="101897"/>
    <x v="1633"/>
    <s v="CFS-BB"/>
    <s v="N"/>
    <m/>
    <m/>
    <m/>
    <n v="0"/>
    <n v="0"/>
    <n v="0"/>
    <n v="0"/>
    <n v="0"/>
    <n v="0"/>
    <m/>
  </r>
  <r>
    <n v="15411932"/>
    <s v="VIVAHILL AUTO SDN BHD"/>
    <n v="101898"/>
    <x v="1634"/>
    <s v="CFS-BB"/>
    <s v="Y"/>
    <n v="122648"/>
    <s v="Beng Hwei Ming"/>
    <s v="RM"/>
    <n v="6416181.7400000002"/>
    <n v="4236874.12"/>
    <n v="0"/>
    <n v="2013249.21"/>
    <n v="0"/>
    <n v="6250123.3300000001"/>
    <n v="-166058.41000000015"/>
  </r>
  <r>
    <n v="26631047"/>
    <s v="VIVAHILL MOTOR SERVICE SDN BHD"/>
    <n v="101898"/>
    <x v="1634"/>
    <s v="CFS-BB"/>
    <s v="N"/>
    <m/>
    <m/>
    <m/>
    <n v="0"/>
    <n v="0"/>
    <n v="0"/>
    <n v="0"/>
    <n v="0"/>
    <n v="0"/>
    <m/>
  </r>
  <r>
    <n v="8932599"/>
    <s v="FERUMMAS PRECISION ENGINEERING (M) SDN B"/>
    <n v="101151"/>
    <x v="1635"/>
    <s v="CFS-BB"/>
    <s v="N"/>
    <n v="82668"/>
    <s v="Mohamed Danial Bin Sulaiman Ch'Ng"/>
    <s v="BDM"/>
    <n v="0"/>
    <n v="0"/>
    <n v="0"/>
    <n v="0"/>
    <n v="0"/>
    <n v="0"/>
    <m/>
  </r>
  <r>
    <n v="14217720"/>
    <s v="CORAZA SYSTEMS MALAYSIA SDN. BHD."/>
    <n v="101151"/>
    <x v="1635"/>
    <s v="CFS-BB"/>
    <s v="Y"/>
    <n v="134257"/>
    <s v="Wong Boon Su"/>
    <s v="RM"/>
    <n v="5500000"/>
    <n v="536631.15"/>
    <n v="0"/>
    <n v="2500000"/>
    <n v="4850000"/>
    <n v="7886631.1500000004"/>
    <n v="2386631.1500000004"/>
  </r>
  <r>
    <n v="19586732"/>
    <s v="VIVA KNOWLEDGE SDN BHD"/>
    <n v="101151"/>
    <x v="1635"/>
    <s v="CFS-BB"/>
    <s v="Y"/>
    <n v="134388"/>
    <s v="Ooi Hui Yin"/>
    <s v="RM"/>
    <n v="6400000"/>
    <n v="407556.32"/>
    <n v="0"/>
    <n v="0"/>
    <n v="0"/>
    <n v="407556.32"/>
    <n v="-5992443.6799999997"/>
  </r>
  <r>
    <n v="24864487"/>
    <s v="VL HOLDINGS SDN BHD"/>
    <n v="101899"/>
    <x v="1636"/>
    <s v="CFS-BB"/>
    <s v="Y"/>
    <n v="128374"/>
    <s v="Ho Sie Cheng"/>
    <s v="RM"/>
    <n v="6000000"/>
    <n v="1018081.88"/>
    <n v="0"/>
    <n v="0"/>
    <n v="5000000"/>
    <n v="6018081.8799999999"/>
    <n v="18081.879999999888"/>
  </r>
  <r>
    <n v="15342088"/>
    <s v="B.E.L.AUTO SPARES SDN BHD"/>
    <n v="101899"/>
    <x v="1636"/>
    <s v="CFS-BB"/>
    <s v="N"/>
    <m/>
    <m/>
    <m/>
    <n v="0"/>
    <n v="0"/>
    <n v="0"/>
    <n v="0"/>
    <n v="0"/>
    <n v="0"/>
    <m/>
  </r>
  <r>
    <n v="26844607"/>
    <s v="VSERN HOLDINGS SDN. BHD."/>
    <n v="101900"/>
    <x v="1637"/>
    <s v="CFS-BB"/>
    <s v="Y"/>
    <n v="138765"/>
    <s v="Lim Zi Yao"/>
    <s v="RM SME"/>
    <n v="1997500"/>
    <n v="1995287.77"/>
    <n v="0"/>
    <n v="0"/>
    <n v="0"/>
    <n v="1995287.77"/>
    <n v="-2212.2299999999814"/>
  </r>
  <r>
    <n v="9826799"/>
    <s v="BCB DEVELOPMENT SDN. BHD."/>
    <n v="101900"/>
    <x v="1637"/>
    <s v="CFS-BB"/>
    <s v="N"/>
    <m/>
    <m/>
    <m/>
    <n v="0"/>
    <n v="0"/>
    <n v="0"/>
    <n v="0"/>
    <n v="0"/>
    <n v="0"/>
    <m/>
  </r>
  <r>
    <n v="15011828"/>
    <s v="WAGRO TRADING SDN BHD                   "/>
    <n v="101901"/>
    <x v="1638"/>
    <s v="CFS-BB"/>
    <s v="Y"/>
    <n v="128155"/>
    <s v="Colin Wong Siew King"/>
    <s v="RM"/>
    <n v="3500000"/>
    <n v="0"/>
    <n v="0"/>
    <n v="0"/>
    <n v="3500000"/>
    <n v="3500000"/>
    <n v="0"/>
  </r>
  <r>
    <n v="24939943"/>
    <s v="WAGRO MARKETING SDN BHD"/>
    <n v="101901"/>
    <x v="1638"/>
    <s v="CFS-BB"/>
    <s v="Y"/>
    <n v="128155"/>
    <s v="Colin Wong Siew King"/>
    <s v="RM"/>
    <n v="2873000"/>
    <n v="1017065.56"/>
    <n v="0"/>
    <n v="0"/>
    <n v="1664000"/>
    <n v="2681065.56"/>
    <n v="-191934.43999999994"/>
  </r>
  <r>
    <n v="7110981"/>
    <s v="GREENFINGERS SDN BHD"/>
    <n v="101153"/>
    <x v="1639"/>
    <s v="CFS-BB"/>
    <s v="N"/>
    <n v="96908"/>
    <s v="Hastri Binti M Natsir"/>
    <s v="RM"/>
    <n v="0"/>
    <n v="0"/>
    <n v="0"/>
    <n v="0"/>
    <n v="0"/>
    <n v="0"/>
    <m/>
  </r>
  <r>
    <n v="7541215"/>
    <s v="WAH MIE REALTY SDN BHD"/>
    <n v="101153"/>
    <x v="1639"/>
    <s v="CFS-BB"/>
    <s v="Y"/>
    <n v="20558"/>
    <s v="Liau Shui Lee"/>
    <s v="BDM"/>
    <n v="50207780"/>
    <n v="2845914.79"/>
    <n v="22678595.010000002"/>
    <n v="0"/>
    <n v="0"/>
    <n v="25524509.800000001"/>
    <n v="-24683270.199999999"/>
  </r>
  <r>
    <n v="9803764"/>
    <s v="RAMINDAH SDN BHD                        "/>
    <n v="101153"/>
    <x v="1639"/>
    <s v="CFS-BB"/>
    <s v="N"/>
    <m/>
    <m/>
    <m/>
    <n v="0"/>
    <n v="0"/>
    <n v="0"/>
    <n v="0"/>
    <n v="0"/>
    <n v="0"/>
    <m/>
  </r>
  <r>
    <n v="16159674"/>
    <s v="ASTERASIA SDN BHD                       "/>
    <n v="101153"/>
    <x v="1639"/>
    <s v="CFS-BB"/>
    <s v="N"/>
    <m/>
    <m/>
    <m/>
    <n v="0"/>
    <n v="0"/>
    <n v="0"/>
    <n v="0"/>
    <n v="0"/>
    <n v="0"/>
    <m/>
  </r>
  <r>
    <n v="22623981"/>
    <s v="R &amp; H Sendirian Berhad"/>
    <n v="101153"/>
    <x v="1639"/>
    <s v="CFS-BB"/>
    <s v="N"/>
    <n v="96908"/>
    <s v="Hastri Binti M Natsir"/>
    <s v="RM"/>
    <n v="0"/>
    <n v="0"/>
    <n v="0"/>
    <n v="0"/>
    <n v="0"/>
    <n v="0"/>
    <m/>
  </r>
  <r>
    <n v="23495074"/>
    <s v="QUEK CHIOW YONG SDN BHD"/>
    <n v="101153"/>
    <x v="1639"/>
    <s v="CFS-BB"/>
    <s v="Y"/>
    <n v="96908"/>
    <s v="Hastri Binti M Natsir"/>
    <s v="RM"/>
    <n v="877050"/>
    <n v="612989.62"/>
    <n v="0"/>
    <n v="0"/>
    <n v="0"/>
    <n v="612989.62"/>
    <n v="-264060.38"/>
  </r>
  <r>
    <n v="24733657"/>
    <s v="SRI HANDAL SDN BHD                      "/>
    <n v="101153"/>
    <x v="1639"/>
    <s v="CFS-BB"/>
    <s v="N"/>
    <m/>
    <m/>
    <m/>
    <n v="0"/>
    <n v="0"/>
    <n v="0"/>
    <n v="0"/>
    <n v="0"/>
    <n v="0"/>
    <m/>
  </r>
  <r>
    <n v="25470338"/>
    <s v="GENERASI CERGAS SDN. BHD."/>
    <n v="101153"/>
    <x v="1639"/>
    <s v="CFS-BB"/>
    <s v="Y"/>
    <n v="96908"/>
    <s v="Hastri Binti M Natsir"/>
    <s v="RM"/>
    <n v="700000"/>
    <n v="624135.77"/>
    <n v="0"/>
    <n v="0"/>
    <n v="0"/>
    <n v="624135.77"/>
    <n v="-75864.229999999981"/>
  </r>
  <r>
    <n v="25929614"/>
    <s v="QUANTUM ARMOUR SDN BHD                  "/>
    <n v="101153"/>
    <x v="1639"/>
    <s v="CFS-BB"/>
    <s v="N"/>
    <m/>
    <m/>
    <m/>
    <n v="0"/>
    <n v="0"/>
    <n v="0"/>
    <n v="0"/>
    <n v="0"/>
    <n v="0"/>
    <m/>
  </r>
  <r>
    <n v="1465386"/>
    <s v="WAH TUNG TRAVEL SDN BHD"/>
    <n v="101154"/>
    <x v="1640"/>
    <s v="CFS-BB"/>
    <s v="Y"/>
    <n v="27596"/>
    <s v="Ling Ping Ping"/>
    <s v="RM"/>
    <n v="500000"/>
    <n v="0"/>
    <n v="0"/>
    <n v="581369.55000000005"/>
    <n v="500000"/>
    <n v="1081369.55"/>
    <n v="581369.55000000005"/>
  </r>
  <r>
    <n v="4271066"/>
    <s v="SWATH INTREPID MARINE SDN BHD"/>
    <n v="101154"/>
    <x v="1640"/>
    <s v="CFS-BB"/>
    <s v="Y"/>
    <n v="27596"/>
    <s v="Ling Ping Ping"/>
    <s v="RM"/>
    <n v="0"/>
    <n v="0"/>
    <n v="0"/>
    <n v="0"/>
    <n v="0"/>
    <n v="0"/>
    <n v="0"/>
  </r>
  <r>
    <n v="6701153"/>
    <s v="WAH TUNG SHIPPING CO SDN BHD"/>
    <n v="101154"/>
    <x v="1640"/>
    <s v="CFS-BB"/>
    <s v="Y"/>
    <n v="27596"/>
    <s v="Ling Ping Ping"/>
    <s v="RM"/>
    <n v="5738779.5099999998"/>
    <n v="1191225.72"/>
    <n v="3271186.36"/>
    <n v="0"/>
    <n v="427000"/>
    <n v="4889412.08"/>
    <n v="-849367.4299999997"/>
  </r>
  <r>
    <n v="10356607"/>
    <s v="DASAR SISTEMATIK SDN BHD"/>
    <n v="101154"/>
    <x v="1640"/>
    <s v="CFS-BB"/>
    <s v="Y"/>
    <n v="27596"/>
    <s v="Ling Ping Ping"/>
    <s v="RM"/>
    <n v="770000"/>
    <n v="610728.39"/>
    <n v="0"/>
    <n v="180352.02"/>
    <n v="170000"/>
    <n v="961080.41"/>
    <n v="191080.41000000003"/>
  </r>
  <r>
    <n v="17586635"/>
    <s v="WAH YOON TEXTILES CENTRE SDN. BHD."/>
    <n v="101902"/>
    <x v="1641"/>
    <s v="CFS-BB"/>
    <s v="Y"/>
    <n v="61362"/>
    <s v="Lina Chin"/>
    <s v="RM"/>
    <n v="4880142"/>
    <n v="4484874.6500000004"/>
    <n v="0"/>
    <n v="0"/>
    <n v="0"/>
    <n v="4484874.6500000004"/>
    <n v="-395267.34999999963"/>
  </r>
  <r>
    <n v="7536241"/>
    <s v="TAT LOONG TRADING CO SENDIRIAN BERHAD"/>
    <n v="101902"/>
    <x v="1641"/>
    <s v="CFS-BB"/>
    <s v="N"/>
    <m/>
    <m/>
    <m/>
    <n v="0"/>
    <n v="0"/>
    <n v="0"/>
    <n v="0"/>
    <n v="0"/>
    <n v="0"/>
    <m/>
  </r>
  <r>
    <n v="1493552"/>
    <s v="USAKI SDN BHD"/>
    <n v="101155"/>
    <x v="1642"/>
    <s v="CFS-BB"/>
    <s v="Y"/>
    <m/>
    <m/>
    <m/>
    <n v="0"/>
    <n v="0"/>
    <n v="0"/>
    <n v="0"/>
    <n v="0"/>
    <n v="0"/>
    <n v="0"/>
  </r>
  <r>
    <n v="4313611"/>
    <s v="JUBILEE LINK SDN BHD"/>
    <n v="101155"/>
    <x v="1642"/>
    <s v="CFS-BB"/>
    <s v="Y"/>
    <n v="129413"/>
    <s v="Ng Khay Xiong"/>
    <s v="RM"/>
    <n v="4250000"/>
    <n v="3921001.8"/>
    <n v="0"/>
    <n v="0"/>
    <n v="0"/>
    <n v="3921001.8"/>
    <n v="-328998.20000000019"/>
  </r>
  <r>
    <n v="14115755"/>
    <s v="WAIKO ENGINEERING WORKS SDN BHD"/>
    <n v="101155"/>
    <x v="1642"/>
    <s v="CFS-BB"/>
    <s v="Y"/>
    <n v="129413"/>
    <s v="Ng Khay Xiong"/>
    <s v="RM"/>
    <n v="7630000"/>
    <n v="1491956.77"/>
    <n v="0"/>
    <n v="3524394.01"/>
    <n v="4230000"/>
    <n v="9246350.7799999993"/>
    <n v="1616350.7799999993"/>
  </r>
  <r>
    <n v="1491036"/>
    <s v="WAJAH EMAS SDN BHD"/>
    <n v="101903"/>
    <x v="1643"/>
    <s v="CFS-BB"/>
    <s v="Y"/>
    <n v="129269"/>
    <s v="Mohd Syahmi Bin Mohd Nasir"/>
    <s v="RM"/>
    <n v="5780000"/>
    <n v="4656368.8099999996"/>
    <n v="0"/>
    <n v="0"/>
    <n v="0"/>
    <n v="4656368.8099999996"/>
    <n v="-1123631.1900000004"/>
  </r>
  <r>
    <n v="7324106"/>
    <s v="SMART METERS TECHNOLOGIES (M) SDN BHD"/>
    <n v="101903"/>
    <x v="1643"/>
    <s v="CFS-BB"/>
    <s v="Y"/>
    <n v="124361"/>
    <s v="Lim Wee Sern "/>
    <s v="RM"/>
    <n v="2704122.23"/>
    <n v="0"/>
    <n v="652748.16"/>
    <n v="0"/>
    <n v="2050000"/>
    <n v="2702748.16"/>
    <n v="-1374.0699999998324"/>
  </r>
  <r>
    <n v="25516891"/>
    <s v="LAYARAN PINTAS SDN BHD                  "/>
    <n v="101903"/>
    <x v="1643"/>
    <s v="CFS-BB"/>
    <s v="N"/>
    <m/>
    <m/>
    <m/>
    <n v="0"/>
    <n v="0"/>
    <n v="0"/>
    <n v="0"/>
    <n v="0"/>
    <n v="0"/>
    <m/>
  </r>
  <r>
    <n v="25929165"/>
    <s v="OPTIC MARINE SERVICES SDN BHD           "/>
    <n v="101903"/>
    <x v="1643"/>
    <s v="CFS-BB"/>
    <s v="N"/>
    <m/>
    <m/>
    <m/>
    <n v="0"/>
    <n v="0"/>
    <n v="0"/>
    <n v="0"/>
    <n v="0"/>
    <n v="0"/>
    <m/>
  </r>
  <r>
    <n v="9267017"/>
    <s v="WANGI FORWARDING &amp; SHIPPING SDN BHD"/>
    <n v="101904"/>
    <x v="1644"/>
    <s v="CFS-BB"/>
    <s v="Y"/>
    <n v="127360"/>
    <s v="Feera Aqila Binti A Ariff"/>
    <s v="RM"/>
    <n v="7350000"/>
    <n v="5255160.29"/>
    <n v="1000000"/>
    <n v="0"/>
    <n v="150000"/>
    <n v="6405160.29"/>
    <n v="-944839.71"/>
  </r>
  <r>
    <n v="21944287"/>
    <s v="PORT EQUIPMENT RENTAL SDN BHD"/>
    <n v="101904"/>
    <x v="1644"/>
    <s v="CFS-BB"/>
    <s v="Y"/>
    <n v="127360"/>
    <s v="Feera Aqila Binti A Ariff"/>
    <s v="RM"/>
    <n v="4096623"/>
    <n v="3979030.29"/>
    <n v="0"/>
    <n v="0"/>
    <n v="0"/>
    <n v="3979030.29"/>
    <n v="-117592.70999999996"/>
  </r>
  <r>
    <n v="22523114"/>
    <s v="WANG SOON REALTY DEVELOPMENT SDN BHD"/>
    <n v="101905"/>
    <x v="1645"/>
    <s v="CFS-BB"/>
    <s v="Y"/>
    <n v="136923"/>
    <s v="Lee Tien-Ern Lexter"/>
    <s v="RM"/>
    <n v="14875000"/>
    <n v="13226104.529999999"/>
    <n v="0"/>
    <n v="701173.06"/>
    <n v="0"/>
    <n v="13927277.59"/>
    <n v="-947722.41000000015"/>
  </r>
  <r>
    <n v="24846699"/>
    <s v="TRUE COLOUR PAINTING SOLUTIONS SDN BHD  "/>
    <n v="101905"/>
    <x v="1645"/>
    <s v="CFS-BB"/>
    <s v="Y"/>
    <n v="125977"/>
    <s v="Chai Kee Yun"/>
    <s v="RM"/>
    <n v="1500000"/>
    <n v="0"/>
    <n v="0"/>
    <n v="500000"/>
    <n v="1500000"/>
    <n v="2000000"/>
    <n v="500000"/>
  </r>
  <r>
    <n v="5157733"/>
    <s v="WAN HONG SERVICE STATION SDN BHD"/>
    <n v="101156"/>
    <x v="1646"/>
    <s v="CFS-BB"/>
    <s v="Y"/>
    <n v="132063"/>
    <s v="Masniza Binti Mat Daud"/>
    <s v="RM"/>
    <n v="50000"/>
    <n v="0"/>
    <n v="0"/>
    <n v="340000"/>
    <n v="50000"/>
    <n v="390000"/>
    <n v="340000"/>
  </r>
  <r>
    <n v="12241982"/>
    <s v="WAN HONG ENTERPRISE (M) SDN BHD"/>
    <n v="101156"/>
    <x v="1646"/>
    <s v="CFS-BB"/>
    <s v="Y"/>
    <n v="132063"/>
    <s v="Masniza Binti Mat Daud"/>
    <s v="RM"/>
    <n v="0"/>
    <n v="0"/>
    <n v="715687.56"/>
    <n v="0"/>
    <n v="0"/>
    <n v="715687.56"/>
    <n v="715687.56"/>
  </r>
  <r>
    <n v="19801676"/>
    <s v="WANIJA INDUSTRIES SDN BHD"/>
    <n v="101906"/>
    <x v="1647"/>
    <s v="CFS-BB"/>
    <s v="Y"/>
    <n v="129270"/>
    <s v="Ang Xing-Yiow"/>
    <s v="RM"/>
    <n v="1680480.38"/>
    <n v="830804.12"/>
    <n v="671986.94"/>
    <n v="0"/>
    <n v="0"/>
    <n v="1502791.06"/>
    <n v="-177689.31999999983"/>
  </r>
  <r>
    <n v="11690902"/>
    <s v="WANIJA CLASSIC (M) SDN BHD"/>
    <n v="101906"/>
    <x v="1647"/>
    <s v="CFS-BB"/>
    <s v="N"/>
    <n v="86323"/>
    <s v="Saugalya A/P Darajah"/>
    <s v="RM"/>
    <n v="0"/>
    <n v="0"/>
    <n v="0"/>
    <n v="0"/>
    <n v="0"/>
    <n v="0"/>
    <m/>
  </r>
  <r>
    <n v="15962927"/>
    <s v="WANSERN TECHNOLOGY SDN BHD"/>
    <n v="101907"/>
    <x v="1648"/>
    <s v="CFS-BB"/>
    <s v="Y"/>
    <n v="132521"/>
    <s v="Tiong Shi Chyi"/>
    <s v="RM"/>
    <n v="2500000"/>
    <n v="1018368.77"/>
    <n v="0"/>
    <n v="0"/>
    <n v="1500000"/>
    <n v="2518368.77"/>
    <n v="18368.770000000019"/>
  </r>
  <r>
    <n v="22239223"/>
    <s v="WANSERN AGROTECH SDN BHD"/>
    <n v="101907"/>
    <x v="1648"/>
    <s v="CFS-BB"/>
    <s v="Y"/>
    <n v="132521"/>
    <s v="Tiong Shi Chyi"/>
    <s v="RM"/>
    <n v="1016847.52"/>
    <n v="0"/>
    <n v="1011231.68"/>
    <n v="0"/>
    <n v="0"/>
    <n v="1011231.68"/>
    <n v="-5615.8399999999674"/>
  </r>
  <r>
    <n v="10776837"/>
    <s v="WANSERN FOAM INDUSTRY SDN BHD"/>
    <n v="101907"/>
    <x v="1648"/>
    <s v="CFS-BB"/>
    <s v="Y"/>
    <n v="132521"/>
    <s v="Tiong Shi Chyi"/>
    <s v="RM"/>
    <n v="1000000"/>
    <n v="1019707.57"/>
    <n v="0"/>
    <n v="0"/>
    <n v="0"/>
    <n v="1019707.57"/>
    <n v="19707.569999999949"/>
  </r>
  <r>
    <n v="6708418"/>
    <s v="HOCK CHOO HOE COMPANY SENDIRIAN BERHAD"/>
    <n v="101157"/>
    <x v="1649"/>
    <s v="CFS-BB"/>
    <s v="Y"/>
    <n v="27353"/>
    <s v="Tuan Ak Ajai"/>
    <s v="RM"/>
    <n v="454460.52"/>
    <n v="0"/>
    <n v="0"/>
    <n v="352973.69"/>
    <n v="100000"/>
    <n v="452973.69"/>
    <n v="-1486.8300000000163"/>
  </r>
  <r>
    <n v="7440759"/>
    <s v="EDICO UTAMA SDN BHD"/>
    <n v="101157"/>
    <x v="1649"/>
    <s v="CFS-BB"/>
    <s v="Y"/>
    <n v="27353"/>
    <s v="Tuan Ak Ajai"/>
    <s v="RM"/>
    <n v="1048516.8200000001"/>
    <n v="0"/>
    <n v="247344.55"/>
    <n v="0"/>
    <n v="800000"/>
    <n v="1047344.55"/>
    <n v="-1172.2700000000186"/>
  </r>
  <r>
    <n v="17130824"/>
    <s v="EXCEED ENTERPRISE SDN BHD"/>
    <n v="101157"/>
    <x v="1649"/>
    <s v="CFS-BB"/>
    <s v="N"/>
    <m/>
    <m/>
    <s v="RM"/>
    <n v="0"/>
    <n v="0"/>
    <n v="0"/>
    <n v="0"/>
    <n v="0"/>
    <n v="0"/>
    <m/>
  </r>
  <r>
    <n v="17225579"/>
    <s v="BORNEO DISTILLERY SDN. BHD."/>
    <n v="101157"/>
    <x v="1649"/>
    <s v="CFS-BB"/>
    <s v="Y"/>
    <n v="27353"/>
    <s v="Tuan Ak Ajai"/>
    <s v="RM"/>
    <n v="1000000"/>
    <n v="0"/>
    <n v="0"/>
    <n v="0"/>
    <n v="0"/>
    <n v="0"/>
    <n v="-1000000"/>
  </r>
  <r>
    <n v="18094716"/>
    <s v="WANUM SDN BHD"/>
    <n v="101157"/>
    <x v="1649"/>
    <s v="CFS-BB"/>
    <s v="Y"/>
    <n v="27353"/>
    <s v="Tuan Ak Ajai"/>
    <s v="RM"/>
    <n v="3605574.55"/>
    <n v="2304159.39"/>
    <n v="403716.37"/>
    <n v="0"/>
    <n v="0"/>
    <n v="2707875.7600000002"/>
    <n v="-897698.78999999957"/>
  </r>
  <r>
    <n v="16183930"/>
    <s v="WASILAH ENGINEERING SDN BHD"/>
    <n v="101908"/>
    <x v="1650"/>
    <s v="CFS-BB"/>
    <s v="Y"/>
    <n v="126349"/>
    <s v="Poh Jo Ee Ysabelle"/>
    <s v="RM"/>
    <n v="804769.51"/>
    <n v="0"/>
    <n v="303179.68"/>
    <n v="0"/>
    <n v="500000"/>
    <n v="803179.67999999993"/>
    <n v="-1589.8300000000745"/>
  </r>
  <r>
    <n v="11092786"/>
    <s v="WASILAH GLOBAL AUTO SDN. BHD."/>
    <n v="101908"/>
    <x v="1650"/>
    <s v="CFS-BB"/>
    <s v="N"/>
    <m/>
    <m/>
    <m/>
    <n v="0"/>
    <n v="0"/>
    <n v="0"/>
    <n v="0"/>
    <n v="0"/>
    <n v="0"/>
    <m/>
  </r>
  <r>
    <n v="10838610"/>
    <s v="H.H. PRECISION MOULD SDN.BHD."/>
    <n v="101159"/>
    <x v="1651"/>
    <s v="CFS-BB"/>
    <s v="Y"/>
    <n v="124361"/>
    <s v="Lim Wee Sern "/>
    <s v="RM"/>
    <n v="500000"/>
    <n v="0"/>
    <n v="0"/>
    <n v="500000"/>
    <n v="500000"/>
    <n v="1000000"/>
    <n v="500000"/>
  </r>
  <r>
    <n v="14115197"/>
    <s v="WATERTEC (MALAYSIA) SDN BHD             "/>
    <n v="101159"/>
    <x v="1651"/>
    <s v="CFS-BB"/>
    <s v="Y"/>
    <n v="124361"/>
    <s v="Lim Wee Sern "/>
    <s v="RM"/>
    <n v="2200000"/>
    <n v="0"/>
    <n v="0"/>
    <n v="550921.68000000005"/>
    <n v="2200000"/>
    <n v="2750921.68"/>
    <n v="550921.68000000017"/>
  </r>
  <r>
    <n v="25423305"/>
    <s v="ASPEN VICTORY SDN BHD"/>
    <n v="101159"/>
    <x v="1651"/>
    <s v="CFS-BB"/>
    <s v="Y"/>
    <n v="124361"/>
    <s v="Lim Wee Sern "/>
    <s v="RM"/>
    <n v="0"/>
    <n v="0"/>
    <n v="0"/>
    <n v="642033.25"/>
    <n v="0"/>
    <n v="642033.25"/>
    <n v="642033.25"/>
  </r>
  <r>
    <n v="25431467"/>
    <s v="MIDAS VISION SDN BHD"/>
    <n v="101159"/>
    <x v="1651"/>
    <s v="CFS-BB"/>
    <s v="Y"/>
    <n v="124361"/>
    <s v="Lim Wee Sern "/>
    <s v="RM"/>
    <n v="0"/>
    <n v="0"/>
    <n v="0"/>
    <n v="537703.43000000005"/>
    <n v="0"/>
    <n v="537703.43000000005"/>
    <n v="537703.43000000005"/>
  </r>
  <r>
    <n v="13947329"/>
    <s v="WT SPECIALTY INGREDIENTS SDN BHD"/>
    <n v="101161"/>
    <x v="1652"/>
    <s v="CFS-BB"/>
    <s v="N"/>
    <m/>
    <m/>
    <m/>
    <n v="0"/>
    <n v="0"/>
    <n v="0"/>
    <n v="0"/>
    <n v="0"/>
    <n v="0"/>
    <m/>
  </r>
  <r>
    <n v="15662163"/>
    <s v="FUZZY TECHNOLOGIES SDN BHD"/>
    <n v="101161"/>
    <x v="1652"/>
    <s v="CFS-BB"/>
    <s v="N"/>
    <m/>
    <m/>
    <m/>
    <n v="0"/>
    <n v="0"/>
    <n v="0"/>
    <n v="0"/>
    <n v="0"/>
    <n v="0"/>
    <m/>
  </r>
  <r>
    <n v="16841233"/>
    <s v="WAH LEE CHAIN STORE SDN BHD"/>
    <n v="101162"/>
    <x v="1653"/>
    <s v="CFS-BB"/>
    <s v="Y"/>
    <n v="133932"/>
    <s v="Chee Siew Wen"/>
    <s v="RM"/>
    <n v="1500000"/>
    <n v="0"/>
    <n v="0"/>
    <n v="500000"/>
    <n v="1500000"/>
    <n v="2000000"/>
    <n v="500000"/>
  </r>
  <r>
    <n v="26201807"/>
    <s v="WAWASAN TECH SDN BHD"/>
    <n v="101162"/>
    <x v="1653"/>
    <s v="CFS-BB"/>
    <s v="Y"/>
    <n v="133932"/>
    <s v="Chee Siew Wen"/>
    <s v="RM"/>
    <n v="3000000"/>
    <n v="2812935.25"/>
    <n v="0"/>
    <n v="1000000"/>
    <n v="0"/>
    <n v="3812935.25"/>
    <n v="812935.25"/>
  </r>
  <r>
    <n v="6915568"/>
    <s v="WBC ELECTRICAL (IPOH) SDN BHD"/>
    <n v="101163"/>
    <x v="1654"/>
    <s v="CFS-BB"/>
    <s v="Y"/>
    <n v="130810"/>
    <s v="Ng Shin Theng"/>
    <s v="RM"/>
    <n v="2830000"/>
    <n v="1538077.97"/>
    <n v="0"/>
    <n v="0"/>
    <n v="0"/>
    <n v="1538077.97"/>
    <n v="-1291922.03"/>
  </r>
  <r>
    <n v="18139538"/>
    <s v="BIN ELECTRICAL SUPPLIERS SDN BHD"/>
    <n v="101163"/>
    <x v="1654"/>
    <s v="CFS-BB"/>
    <s v="Y"/>
    <n v="74278"/>
    <s v="Mohd Shafiz Bin Mohd Taib"/>
    <s v="RM"/>
    <n v="1353000"/>
    <n v="948500.59"/>
    <n v="0"/>
    <n v="0"/>
    <n v="0"/>
    <n v="948500.59"/>
    <n v="-404499.41000000003"/>
  </r>
  <r>
    <n v="16043949"/>
    <s v="WBY HERITAGE PROPERTIES SDN BHD"/>
    <n v="101164"/>
    <x v="1655"/>
    <s v="CFS-BB"/>
    <s v="Y"/>
    <n v="20553"/>
    <s v="Joshen Bin Moliat"/>
    <s v="RM"/>
    <n v="5000000"/>
    <n v="4651247.34"/>
    <n v="0"/>
    <n v="0"/>
    <n v="0"/>
    <n v="4651247.34"/>
    <n v="-348752.66000000015"/>
  </r>
  <r>
    <n v="22933006"/>
    <s v="WBY PREMIER PROPERTIES SDN.BHD."/>
    <n v="101164"/>
    <x v="1655"/>
    <s v="CFS-BB"/>
    <s v="Y"/>
    <n v="20553"/>
    <s v="Joshen Bin Moliat"/>
    <s v="RM"/>
    <n v="6211380"/>
    <n v="5287551.1400000006"/>
    <n v="0"/>
    <n v="0"/>
    <n v="0"/>
    <n v="5287551.1400000006"/>
    <n v="-923828.8599999994"/>
  </r>
  <r>
    <n v="6685203"/>
    <s v="K H CHONG PROPERTY HOLDINGS SDN BHD"/>
    <n v="101165"/>
    <x v="1656"/>
    <s v="CFS-BB"/>
    <s v="Y"/>
    <n v="94591"/>
    <s v="Bong Sik Soon"/>
    <s v="BDM"/>
    <n v="3120000"/>
    <n v="2454540.08"/>
    <n v="0"/>
    <n v="0"/>
    <n v="0"/>
    <n v="2454540.08"/>
    <n v="-665459.91999999993"/>
  </r>
  <r>
    <n v="7415958"/>
    <s v="WARNA KEMBARA (M) SDN BHD"/>
    <n v="101165"/>
    <x v="1656"/>
    <s v="CFS-BB"/>
    <s v="Y"/>
    <n v="94591"/>
    <s v="Bong Sik Soon"/>
    <s v="BDM"/>
    <n v="200000"/>
    <n v="0"/>
    <n v="0"/>
    <n v="0"/>
    <n v="200000"/>
    <n v="200000"/>
    <n v="0"/>
  </r>
  <r>
    <n v="17135238"/>
    <s v="CHONG KIA HOI REALTY SDN BHD"/>
    <n v="101165"/>
    <x v="1656"/>
    <s v="CFS-BB"/>
    <s v="Y"/>
    <n v="94591"/>
    <s v="Bong Sik Soon"/>
    <s v="BDM"/>
    <n v="44327487.989999995"/>
    <n v="0"/>
    <n v="43718325.350000001"/>
    <n v="18005399.48"/>
    <n v="500000"/>
    <n v="62223724.829999998"/>
    <n v="17896236.840000004"/>
  </r>
  <r>
    <n v="20339407"/>
    <s v="GERBANG CITARASA SDN BHD"/>
    <n v="101165"/>
    <x v="1656"/>
    <s v="CFS-BB"/>
    <s v="Y"/>
    <n v="94591"/>
    <s v="Bong Sik Soon"/>
    <s v="BDM"/>
    <n v="6425563.4000000004"/>
    <n v="0"/>
    <n v="6425375.6100000003"/>
    <n v="0"/>
    <n v="0"/>
    <n v="6425375.6100000003"/>
    <n v="-187.79000000003725"/>
  </r>
  <r>
    <n v="20340346"/>
    <s v="WEALTH KEYMEDIA SDN BHD"/>
    <n v="101165"/>
    <x v="1656"/>
    <s v="CFS-BB"/>
    <s v="Y"/>
    <n v="94591"/>
    <s v="Bong Sik Soon"/>
    <s v="BDM"/>
    <n v="3854750"/>
    <n v="2368621.89"/>
    <n v="0"/>
    <n v="0"/>
    <n v="0"/>
    <n v="2368621.89"/>
    <n v="-1486128.1099999999"/>
  </r>
  <r>
    <n v="22213545"/>
    <s v="CKH RETAILS SDN BHD"/>
    <n v="101165"/>
    <x v="1656"/>
    <s v="CFS-BB"/>
    <s v="Y"/>
    <n v="94591"/>
    <s v="Bong Sik Soon"/>
    <s v="BDM"/>
    <n v="1600000"/>
    <n v="1050753.18"/>
    <n v="0"/>
    <n v="0"/>
    <n v="0"/>
    <n v="1050753.18"/>
    <n v="-549246.82000000007"/>
  </r>
  <r>
    <n v="6047354"/>
    <s v="WELFIELD SERVICES SDN. BHD.             "/>
    <n v="101167"/>
    <x v="1657"/>
    <s v="CFS-BB"/>
    <s v="Y"/>
    <n v="61742"/>
    <s v="Wong Hung Kiew"/>
    <s v="BDM"/>
    <n v="28827511"/>
    <n v="0"/>
    <n v="7058968.2800000003"/>
    <n v="0"/>
    <n v="18827511"/>
    <n v="25886479.280000001"/>
    <n v="-2941031.7199999988"/>
  </r>
  <r>
    <n v="19545843"/>
    <s v="ASIANERA AUTO SDN. BHD."/>
    <n v="101167"/>
    <x v="1657"/>
    <s v="CFS-BB"/>
    <s v="Y"/>
    <n v="97392"/>
    <s v="Ling Bei Xi"/>
    <s v="RM"/>
    <n v="500000"/>
    <n v="506937.12"/>
    <n v="0"/>
    <n v="303249.64"/>
    <n v="0"/>
    <n v="810186.76"/>
    <n v="310186.76"/>
  </r>
  <r>
    <n v="12888801"/>
    <s v="KENYIN HARDWARE SDN. BHD."/>
    <n v="101168"/>
    <x v="1658"/>
    <s v="CFS-BB"/>
    <s v="Y"/>
    <n v="132785"/>
    <s v="Chong Sook Ling"/>
    <s v="RM"/>
    <n v="5000000"/>
    <n v="0"/>
    <n v="0"/>
    <n v="500929.46"/>
    <n v="5000000"/>
    <n v="5500929.46"/>
    <n v="500929.45999999996"/>
  </r>
  <r>
    <n v="16083360"/>
    <s v="WELL-BUILT ALLOY INDUSTRIES SDN BHD"/>
    <n v="101168"/>
    <x v="1658"/>
    <s v="CFS-BB"/>
    <s v="Y"/>
    <n v="67164"/>
    <s v="Siti Noor Faudah Binti Abd Samad"/>
    <s v="RM"/>
    <n v="21940000"/>
    <n v="9407956.5899999999"/>
    <n v="0"/>
    <n v="0"/>
    <n v="8000000"/>
    <n v="17407956.59"/>
    <n v="-4532043.41"/>
  </r>
  <r>
    <n v="18442163"/>
    <s v="BLESSPLUS SDN. BHD."/>
    <n v="101168"/>
    <x v="1658"/>
    <s v="CFS-BB"/>
    <s v="Y"/>
    <n v="67164"/>
    <s v="Siti Noor Faudah Binti Abd Samad"/>
    <s v="RM"/>
    <n v="2319260.16"/>
    <n v="0"/>
    <n v="2171173.44"/>
    <n v="0"/>
    <n v="0"/>
    <n v="2171173.44"/>
    <n v="-148086.7200000002"/>
  </r>
  <r>
    <n v="19788822"/>
    <s v="KENYIN HOLDINGS SDN BHD"/>
    <n v="101168"/>
    <x v="1658"/>
    <s v="CFS-BB"/>
    <s v="N"/>
    <m/>
    <m/>
    <m/>
    <n v="0"/>
    <n v="0"/>
    <n v="0"/>
    <n v="0"/>
    <n v="0"/>
    <n v="0"/>
    <m/>
  </r>
  <r>
    <n v="11026077"/>
    <s v="KIAM FATT MOTOR SDN BHD                 "/>
    <n v="101169"/>
    <x v="1659"/>
    <s v="CFS-BB"/>
    <s v="Y"/>
    <n v="130810"/>
    <s v="Ng Shin Theng"/>
    <s v="RM"/>
    <n v="230000"/>
    <n v="0"/>
    <n v="0"/>
    <n v="4036837.16"/>
    <n v="230000"/>
    <n v="4266837.16"/>
    <n v="4036837.16"/>
  </r>
  <r>
    <n v="17371121"/>
    <s v="WENG FATT OTOMOBIL SDN BHD"/>
    <n v="101169"/>
    <x v="1659"/>
    <s v="CFS-BB"/>
    <s v="Y"/>
    <n v="131072"/>
    <s v="Pneh Joo Li"/>
    <s v="RM"/>
    <n v="300000"/>
    <n v="0"/>
    <n v="0"/>
    <n v="0"/>
    <n v="300000"/>
    <n v="300000"/>
    <n v="0"/>
  </r>
  <r>
    <n v="2004198"/>
    <s v="WENG MENG INDUSTRIES SDN. BHD.          "/>
    <n v="101170"/>
    <x v="1660"/>
    <s v="CFS-BB"/>
    <s v="Y"/>
    <n v="135991"/>
    <s v="Loh Yi Peng"/>
    <s v="RM"/>
    <n v="8000000"/>
    <n v="0"/>
    <n v="0"/>
    <n v="4006762.19"/>
    <n v="8000000"/>
    <n v="12006762.189999999"/>
    <n v="4006762.1899999995"/>
  </r>
  <r>
    <n v="4215671"/>
    <s v="WENG MENG REALTY SDN BHD"/>
    <n v="101170"/>
    <x v="1660"/>
    <s v="CFS-BB"/>
    <s v="Y"/>
    <n v="135991"/>
    <s v="Loh Yi Peng"/>
    <s v="RM"/>
    <n v="7082334.6299999999"/>
    <n v="3570000"/>
    <n v="3008223.1"/>
    <n v="0"/>
    <n v="500000"/>
    <n v="7078223.0999999996"/>
    <n v="-4111.5300000002608"/>
  </r>
  <r>
    <n v="21145538"/>
    <s v="WESHWIN HOLDINGS SDN BHD"/>
    <n v="101171"/>
    <x v="1661"/>
    <s v="CFS-BB"/>
    <s v="Y"/>
    <n v="131072"/>
    <s v="Pneh Joo Li"/>
    <s v="RM"/>
    <n v="4522800"/>
    <n v="3888506.67"/>
    <n v="0"/>
    <n v="0"/>
    <n v="0"/>
    <n v="3888506.67"/>
    <n v="-634293.33000000007"/>
  </r>
  <r>
    <n v="23857795"/>
    <s v="LA JUICERIA SUPERFOODS SDN BHD"/>
    <n v="101171"/>
    <x v="1661"/>
    <s v="CFS-BB"/>
    <s v="Y"/>
    <n v="125977"/>
    <s v="Chai Ke Yun"/>
    <s v="RM"/>
    <n v="1000000"/>
    <n v="1015404.29"/>
    <n v="0"/>
    <n v="1500000"/>
    <n v="0"/>
    <n v="2515404.29"/>
    <n v="1515404.29"/>
  </r>
  <r>
    <n v="20454059"/>
    <s v="WHEELCORP PREMIUM SDN BHD"/>
    <n v="101909"/>
    <x v="1662"/>
    <s v="CFS-BB"/>
    <s v="Y"/>
    <n v="135991"/>
    <s v="Loh Yi Peng"/>
    <s v="RM"/>
    <n v="18914176"/>
    <n v="17816757.68"/>
    <n v="0"/>
    <n v="0"/>
    <n v="0"/>
    <n v="17816757.68"/>
    <n v="-1097418.3200000003"/>
  </r>
  <r>
    <n v="22105436"/>
    <s v="WHEELCORP AUTO SDN BHD                  "/>
    <n v="101909"/>
    <x v="1662"/>
    <s v="CFS-BB"/>
    <s v="N"/>
    <m/>
    <m/>
    <m/>
    <n v="0"/>
    <n v="0"/>
    <n v="0"/>
    <n v="0"/>
    <n v="0"/>
    <n v="0"/>
    <m/>
  </r>
  <r>
    <n v="15280835"/>
    <s v="WHEELCORP SDN BHD"/>
    <n v="101909"/>
    <x v="1662"/>
    <s v="CFS-BB"/>
    <s v="N"/>
    <m/>
    <m/>
    <m/>
    <n v="0"/>
    <n v="0"/>
    <n v="0"/>
    <n v="0"/>
    <n v="0"/>
    <n v="0"/>
    <m/>
  </r>
  <r>
    <n v="7110555"/>
    <s v="JOINLAND MAJU SDN BHD"/>
    <n v="101910"/>
    <x v="1663"/>
    <s v="CFS-BB"/>
    <s v="N"/>
    <m/>
    <m/>
    <m/>
    <n v="0"/>
    <n v="0"/>
    <n v="0"/>
    <n v="0"/>
    <n v="0"/>
    <n v="0"/>
    <m/>
  </r>
  <r>
    <n v="16983570"/>
    <s v="TROPICAL VISION SDN BHD                 "/>
    <n v="101910"/>
    <x v="1663"/>
    <s v="CFS-BB"/>
    <s v="N"/>
    <m/>
    <m/>
    <m/>
    <n v="0"/>
    <n v="0"/>
    <n v="0"/>
    <n v="0"/>
    <n v="0"/>
    <n v="0"/>
    <m/>
  </r>
  <r>
    <n v="19127666"/>
    <s v="JOINLAND CAPITAL SDN BHD"/>
    <n v="101910"/>
    <x v="1663"/>
    <s v="CFS-BB"/>
    <s v="Y"/>
    <n v="27596"/>
    <s v="Ling Ping Ping"/>
    <s v="RM"/>
    <n v="7240000"/>
    <n v="3269177.79"/>
    <n v="0"/>
    <n v="0"/>
    <n v="0"/>
    <n v="3269177.79"/>
    <n v="-3970822.21"/>
  </r>
  <r>
    <n v="19584286"/>
    <s v="CHIONG SUI CHAI &amp; SONS SDN BHD"/>
    <n v="101910"/>
    <x v="1663"/>
    <s v="CFS-BB"/>
    <s v="Y"/>
    <n v="122984"/>
    <s v="Ting Heng Chin"/>
    <s v="RM"/>
    <n v="441695.67"/>
    <n v="0"/>
    <n v="439463.78"/>
    <n v="0"/>
    <n v="0"/>
    <n v="439463.78"/>
    <n v="-2231.8899999999558"/>
  </r>
  <r>
    <n v="19952360"/>
    <s v="SURIA HARAPAN (SARAWAK) SDN BHD         "/>
    <n v="101910"/>
    <x v="1663"/>
    <s v="CFS-BB"/>
    <s v="N"/>
    <m/>
    <m/>
    <m/>
    <n v="0"/>
    <n v="0"/>
    <n v="0"/>
    <n v="0"/>
    <n v="0"/>
    <n v="0"/>
    <m/>
  </r>
  <r>
    <n v="20845444"/>
    <s v="NEST TRAVEL SERVICES SDN BHD"/>
    <n v="101910"/>
    <x v="1663"/>
    <s v="CFS-BB"/>
    <s v="Y"/>
    <n v="122984"/>
    <s v="Ting Heng Chin"/>
    <s v="RM"/>
    <n v="727390.31"/>
    <n v="0"/>
    <n v="724926.89"/>
    <n v="0"/>
    <n v="0"/>
    <n v="724926.89"/>
    <n v="-2463.4200000000419"/>
  </r>
  <r>
    <n v="21507754"/>
    <s v="JOINLAND RESORT &amp; HOSPITALITY SDN BHD"/>
    <n v="101910"/>
    <x v="1663"/>
    <s v="CFS-BB"/>
    <s v="N"/>
    <m/>
    <m/>
    <m/>
    <n v="0"/>
    <n v="0"/>
    <n v="0"/>
    <n v="0"/>
    <n v="0"/>
    <n v="0"/>
    <m/>
  </r>
  <r>
    <n v="13491756"/>
    <s v="FULLYARD SDN BHD"/>
    <n v="101910"/>
    <x v="1663"/>
    <s v="CFS-BB"/>
    <s v="Y"/>
    <m/>
    <m/>
    <m/>
    <n v="0"/>
    <n v="0"/>
    <n v="0"/>
    <n v="0"/>
    <n v="0"/>
    <n v="0"/>
    <n v="0"/>
  </r>
  <r>
    <n v="16889735"/>
    <s v="AMANAB JAYA SDN BHD"/>
    <n v="101910"/>
    <x v="1663"/>
    <s v="CFS-BB"/>
    <s v="Y"/>
    <n v="122984"/>
    <s v="Ting Heng Chin"/>
    <s v="RM"/>
    <n v="1000000"/>
    <n v="773606.7"/>
    <n v="0"/>
    <n v="0"/>
    <n v="0"/>
    <n v="773606.7"/>
    <n v="-226393.30000000005"/>
  </r>
  <r>
    <n v="23152670"/>
    <s v="WIN HOTEL SDN BHD"/>
    <n v="101910"/>
    <x v="1663"/>
    <s v="CFS-BB"/>
    <s v="Y"/>
    <n v="122984"/>
    <s v="Ting Heng Chin"/>
    <s v="RM"/>
    <n v="6078741.71"/>
    <n v="0"/>
    <n v="5802494.4900000002"/>
    <n v="0"/>
    <n v="0"/>
    <n v="5802494.4900000002"/>
    <n v="-276247.21999999974"/>
  </r>
  <r>
    <n v="24787401"/>
    <s v="WAA AUTO SDN. BHD."/>
    <n v="101910"/>
    <x v="1663"/>
    <s v="CFS-BB"/>
    <s v="Y"/>
    <n v="122984"/>
    <s v="Ting Heng Chin"/>
    <s v="RM"/>
    <n v="3125000"/>
    <n v="3133544.9799999995"/>
    <n v="1500000"/>
    <n v="0"/>
    <n v="0"/>
    <n v="4633544.9799999995"/>
    <n v="1508544.9799999995"/>
  </r>
  <r>
    <n v="26593526"/>
    <s v="SANSIRI HOMES SDN. BHD.                 "/>
    <n v="101910"/>
    <x v="1663"/>
    <s v="CFS-BB"/>
    <s v="Y"/>
    <n v="122984"/>
    <s v="Ting Heng Chin"/>
    <s v="RM"/>
    <n v="1092000"/>
    <n v="1027142.88"/>
    <n v="0"/>
    <n v="0"/>
    <n v="0"/>
    <n v="1027142.88"/>
    <n v="-64857.119999999995"/>
  </r>
  <r>
    <n v="14115239"/>
    <s v="WHITE FEATHERS INDUSTRIES (M) SDN BHD"/>
    <n v="101911"/>
    <x v="1664"/>
    <s v="CFS-BB"/>
    <s v="Y"/>
    <n v="132521"/>
    <s v="Tiong Shi Chyi"/>
    <s v="RM"/>
    <n v="100000"/>
    <n v="0"/>
    <n v="0"/>
    <n v="0"/>
    <n v="100000"/>
    <n v="100000"/>
    <n v="0"/>
  </r>
  <r>
    <n v="4266003"/>
    <s v="MASTER SOFA INDUSTRIES SDN. BHD."/>
    <n v="101911"/>
    <x v="1664"/>
    <s v="CFS-BB"/>
    <s v="N"/>
    <m/>
    <m/>
    <m/>
    <n v="0"/>
    <n v="0"/>
    <n v="0"/>
    <n v="0"/>
    <n v="0"/>
    <n v="0"/>
    <m/>
  </r>
  <r>
    <n v="15162073"/>
    <s v="W.H.MAJU SDN BHD"/>
    <n v="101912"/>
    <x v="1665"/>
    <s v="CFS-BB"/>
    <s v="Y"/>
    <n v="94601"/>
    <s v="Leong Khang Loon"/>
    <s v="RM"/>
    <n v="3000000"/>
    <n v="0"/>
    <n v="0"/>
    <n v="0"/>
    <n v="3000000"/>
    <n v="3000000"/>
    <n v="0"/>
  </r>
  <r>
    <n v="16643821"/>
    <s v="SUMMER JUICE SDN BHD"/>
    <n v="101912"/>
    <x v="1665"/>
    <s v="CFS-BB"/>
    <s v="N"/>
    <m/>
    <m/>
    <m/>
    <n v="0"/>
    <n v="0"/>
    <n v="0"/>
    <n v="0"/>
    <n v="0"/>
    <n v="0"/>
    <m/>
  </r>
  <r>
    <n v="4153883"/>
    <s v="WINBRIGHT (M) SDN. BHD."/>
    <n v="101913"/>
    <x v="1666"/>
    <s v="CFS-BB"/>
    <s v="Y"/>
    <n v="138612"/>
    <s v="Hiew Hwei Sen"/>
    <s v="RM"/>
    <n v="7000000"/>
    <n v="0"/>
    <n v="0"/>
    <n v="500000"/>
    <n v="7000000"/>
    <n v="7500000"/>
    <n v="500000"/>
  </r>
  <r>
    <n v="22357233"/>
    <s v="FAIRVIEW EQUITY PROJECT SDN. BHD.       "/>
    <n v="101913"/>
    <x v="1666"/>
    <s v="CFS-BB"/>
    <s v="Y"/>
    <n v="127614"/>
    <s v="Lim Hong Shiang"/>
    <s v="BDM"/>
    <n v="0"/>
    <n v="0"/>
    <n v="0"/>
    <n v="0"/>
    <n v="7000000"/>
    <n v="7000000"/>
    <n v="7000000"/>
  </r>
  <r>
    <n v="22229125"/>
    <s v="WIN COATING SDN. BHD."/>
    <n v="101914"/>
    <x v="1667"/>
    <s v="CFS-BB"/>
    <s v="Y"/>
    <n v="127614"/>
    <s v="Lim Hong Shiang"/>
    <s v="BDM"/>
    <n v="1000000"/>
    <n v="1015213.03"/>
    <n v="0"/>
    <n v="0"/>
    <n v="0"/>
    <n v="1015213.03"/>
    <n v="15213.030000000028"/>
  </r>
  <r>
    <n v="19779202"/>
    <s v="WIN LANDSCAPE SDN BHD"/>
    <n v="101914"/>
    <x v="1667"/>
    <s v="CFS-BB"/>
    <s v="Y"/>
    <n v="127614"/>
    <s v="Lim Hong Shiang"/>
    <s v="BDM"/>
    <n v="1000000"/>
    <n v="1019229.42"/>
    <n v="0"/>
    <n v="0"/>
    <n v="0"/>
    <n v="1019229.42"/>
    <n v="19229.420000000042"/>
  </r>
  <r>
    <n v="12013421"/>
    <s v="WING SENG CEMENT PRODUCTS SDN BHD"/>
    <n v="101915"/>
    <x v="1668"/>
    <s v="CFS-BB"/>
    <s v="Y"/>
    <n v="74278"/>
    <s v="Mohd Shafiz Bin Mohd Taib"/>
    <s v="RM"/>
    <n v="1702743.75"/>
    <n v="0"/>
    <n v="1301829.17"/>
    <n v="0"/>
    <n v="400000"/>
    <n v="1701829.17"/>
    <n v="-914.58000000007451"/>
  </r>
  <r>
    <n v="5412529"/>
    <s v="WING SENG HARDWARE SDN BHD              "/>
    <n v="101915"/>
    <x v="1668"/>
    <s v="CFS-BB"/>
    <s v="Y"/>
    <n v="74278"/>
    <s v="Mohd Shafiz Bin Mohd Taib"/>
    <s v="RM"/>
    <n v="0"/>
    <n v="0"/>
    <n v="0"/>
    <n v="0"/>
    <n v="150000"/>
    <n v="150000"/>
    <n v="150000"/>
  </r>
  <r>
    <n v="9671861"/>
    <s v="MICLEBINA PROPERTIES SDN BHD"/>
    <n v="101174"/>
    <x v="1669"/>
    <s v="CFS-BB"/>
    <s v="Y"/>
    <m/>
    <m/>
    <s v="BDM"/>
    <n v="0"/>
    <n v="0"/>
    <n v="0"/>
    <n v="0"/>
    <n v="0"/>
    <n v="0"/>
    <n v="0"/>
  </r>
  <r>
    <n v="9800557"/>
    <s v="WIPCO MARKETING SDN BHD"/>
    <n v="101174"/>
    <x v="1669"/>
    <s v="CFS-BB"/>
    <s v="Y"/>
    <n v="129413"/>
    <s v="Ng Khay Xiong"/>
    <s v="RM"/>
    <n v="0"/>
    <n v="0"/>
    <n v="0"/>
    <n v="600000"/>
    <n v="0"/>
    <n v="600000"/>
    <n v="600000"/>
  </r>
  <r>
    <n v="18700439"/>
    <s v="WIPCO INDUSTRIAL GAS SDN BHD"/>
    <n v="101174"/>
    <x v="1669"/>
    <s v="CFS-BB"/>
    <s v="Y"/>
    <n v="129413"/>
    <s v="Ng Khay Xiong"/>
    <s v="RM"/>
    <n v="5981000"/>
    <n v="4176424.5"/>
    <n v="0"/>
    <n v="320000"/>
    <n v="0"/>
    <n v="4496424.5"/>
    <n v="-1484575.5"/>
  </r>
  <r>
    <n v="26388511"/>
    <s v="MANHATTAN MANAGEMENT SDN BHD            "/>
    <n v="101174"/>
    <x v="1669"/>
    <s v="CFS-BB"/>
    <s v="N"/>
    <m/>
    <m/>
    <m/>
    <n v="0"/>
    <n v="0"/>
    <n v="0"/>
    <n v="0"/>
    <n v="0"/>
    <n v="0"/>
    <m/>
  </r>
  <r>
    <n v="18390070"/>
    <s v="WIRA HOMELAND SDN. BHD."/>
    <n v="101916"/>
    <x v="1670"/>
    <s v="CFS-BB"/>
    <s v="N"/>
    <m/>
    <m/>
    <m/>
    <n v="0"/>
    <n v="0"/>
    <n v="0"/>
    <n v="0"/>
    <n v="0"/>
    <n v="0"/>
    <m/>
  </r>
  <r>
    <n v="24270473"/>
    <s v="WIRA UKUR CONSULTANT                    "/>
    <n v="101916"/>
    <x v="1670"/>
    <s v="CFS-BB"/>
    <s v="Y"/>
    <n v="137472"/>
    <s v="Yap Seng Kian"/>
    <s v="RM"/>
    <n v="0"/>
    <n v="0"/>
    <n v="0"/>
    <n v="0"/>
    <n v="210000"/>
    <n v="210000"/>
    <n v="210000"/>
  </r>
  <r>
    <n v="22146798"/>
    <s v="S WIRA DEVELOPMENT SDN BHD"/>
    <n v="101175"/>
    <x v="1671"/>
    <s v="CFS-BB"/>
    <s v="N"/>
    <m/>
    <m/>
    <m/>
    <n v="0"/>
    <n v="0"/>
    <n v="0"/>
    <n v="0"/>
    <n v="0"/>
    <n v="0"/>
    <m/>
  </r>
  <r>
    <n v="22554069"/>
    <s v="MIDLANDS CITY SDN BHD"/>
    <n v="101175"/>
    <x v="1671"/>
    <s v="CFS-BB"/>
    <s v="Y"/>
    <n v="71532"/>
    <s v="Azril Bin Azman"/>
    <s v="BDM"/>
    <n v="30000000"/>
    <n v="22000000"/>
    <n v="0"/>
    <n v="0"/>
    <n v="1000000"/>
    <n v="23000000"/>
    <n v="-7000000"/>
  </r>
  <r>
    <n v="24580337"/>
    <s v="PEMBINAAN ANGKASA PERMAI SDN BHD        "/>
    <n v="101175"/>
    <x v="1671"/>
    <s v="CFS-BB"/>
    <s v="N"/>
    <m/>
    <m/>
    <m/>
    <n v="0"/>
    <n v="0"/>
    <n v="0"/>
    <n v="0"/>
    <n v="0"/>
    <n v="0"/>
    <m/>
  </r>
  <r>
    <n v="24664705"/>
    <s v="ZENITH URBAN DEVELOPMENT SDN BHD"/>
    <n v="101175"/>
    <x v="1671"/>
    <s v="CFS-BB"/>
    <s v="N"/>
    <n v="71532"/>
    <s v="Azril Bin Azman"/>
    <s v="BDM"/>
    <n v="0"/>
    <n v="0"/>
    <n v="0"/>
    <n v="0"/>
    <n v="0"/>
    <n v="0"/>
    <m/>
  </r>
  <r>
    <n v="17246026"/>
    <s v="LAYUN ENTERPRISE"/>
    <n v="101176"/>
    <x v="1672"/>
    <s v="CFS-BB"/>
    <s v="N"/>
    <n v="97392"/>
    <s v="Ling Bei Xi"/>
    <s v="RM"/>
    <n v="0"/>
    <n v="0"/>
    <n v="0"/>
    <n v="0"/>
    <n v="0"/>
    <n v="0"/>
    <m/>
  </r>
  <r>
    <n v="20088185"/>
    <s v="TANG AMIGO ENTERPRISE"/>
    <n v="101176"/>
    <x v="1672"/>
    <s v="CFS-BB"/>
    <s v="N"/>
    <m/>
    <m/>
    <m/>
    <n v="0"/>
    <n v="0"/>
    <n v="0"/>
    <n v="0"/>
    <n v="0"/>
    <n v="0"/>
    <m/>
  </r>
  <r>
    <n v="20456291"/>
    <s v="EDEN EMPIRE DEVELOPMENT SDN BHD"/>
    <n v="101176"/>
    <x v="1672"/>
    <s v="CFS-BB"/>
    <s v="Y"/>
    <n v="97392"/>
    <s v="Ling Bei Xi"/>
    <s v="RM"/>
    <n v="1105000"/>
    <n v="912275.39"/>
    <n v="0"/>
    <n v="135372.78"/>
    <n v="0"/>
    <n v="1047648.17"/>
    <n v="-57351.829999999958"/>
  </r>
  <r>
    <n v="20495059"/>
    <s v="LAYUN GLOBAL (M) SDN BHD"/>
    <n v="101176"/>
    <x v="1672"/>
    <s v="CFS-BB"/>
    <s v="N"/>
    <n v="97392"/>
    <s v="Ling Bei Xi"/>
    <s v="RM"/>
    <n v="0"/>
    <n v="0"/>
    <n v="0"/>
    <n v="0"/>
    <n v="0"/>
    <n v="0"/>
    <m/>
  </r>
  <r>
    <n v="23122858"/>
    <s v="BASILICA BUILDERS (SABAH) SB            "/>
    <n v="101176"/>
    <x v="1672"/>
    <s v="CFS-BB"/>
    <s v="Y"/>
    <n v="97392"/>
    <s v="Ling Bei Xi"/>
    <s v="RM"/>
    <n v="0"/>
    <n v="0"/>
    <n v="0"/>
    <n v="0"/>
    <n v="300000"/>
    <n v="300000"/>
    <n v="300000"/>
  </r>
  <r>
    <n v="23702055"/>
    <s v="RED DRAGON ESTATE SDN BHD"/>
    <n v="101176"/>
    <x v="1672"/>
    <s v="CFS-BB"/>
    <s v="Y"/>
    <n v="27596"/>
    <s v="Ling Ping Ping"/>
    <s v="RM"/>
    <n v="1380000"/>
    <n v="1001267.42"/>
    <n v="0"/>
    <n v="0"/>
    <n v="0"/>
    <n v="1001267.42"/>
    <n v="-378732.57999999996"/>
  </r>
  <r>
    <n v="25713401"/>
    <s v="H-MASTER SECURITY SERVICES SDN. BHD.    "/>
    <n v="101176"/>
    <x v="1672"/>
    <s v="CFS-BB"/>
    <s v="Y"/>
    <n v="136964"/>
    <s v="Ting Ding Ping"/>
    <s v="RM"/>
    <n v="1295000"/>
    <n v="1295492.3500000001"/>
    <n v="0"/>
    <n v="0"/>
    <n v="0"/>
    <n v="1295492.3500000001"/>
    <n v="492.35000000009313"/>
  </r>
  <r>
    <n v="25760304"/>
    <s v="WISEBUILD MARKETING SDN. BHD."/>
    <n v="101176"/>
    <x v="1672"/>
    <s v="CFS-BB"/>
    <s v="Y"/>
    <n v="136964"/>
    <s v="Ting Ding Ping"/>
    <s v="RM"/>
    <n v="2025000"/>
    <n v="0"/>
    <n v="0"/>
    <n v="2025000"/>
    <n v="1912500"/>
    <n v="3937500"/>
    <n v="1912500"/>
  </r>
  <r>
    <n v="16917747"/>
    <s v="PALMA PINANG SDN BHD"/>
    <n v="101177"/>
    <x v="1673"/>
    <s v="CFS-BB"/>
    <s v="N"/>
    <m/>
    <m/>
    <m/>
    <n v="0"/>
    <n v="0"/>
    <n v="0"/>
    <n v="0"/>
    <n v="0"/>
    <n v="0"/>
    <m/>
  </r>
  <r>
    <n v="19211192"/>
    <s v="WK CONSORTIUM SDN. BHD.                 "/>
    <n v="101177"/>
    <x v="1673"/>
    <s v="CFS-BB"/>
    <s v="Y"/>
    <n v="27417"/>
    <s v="Evelyn Choong Hui San"/>
    <s v="BDM"/>
    <n v="2798221.61"/>
    <n v="0"/>
    <n v="2782147.75"/>
    <n v="0"/>
    <n v="0"/>
    <n v="2782147.75"/>
    <n v="-16073.85999999987"/>
  </r>
  <r>
    <n v="19916113"/>
    <s v="WK MAJUJAYA SDN BHD"/>
    <n v="101177"/>
    <x v="1673"/>
    <s v="CFS-BB"/>
    <s v="Y"/>
    <m/>
    <m/>
    <m/>
    <n v="0"/>
    <n v="0"/>
    <n v="0"/>
    <n v="0"/>
    <n v="0"/>
    <n v="0"/>
    <n v="0"/>
  </r>
  <r>
    <n v="24456690"/>
    <s v="ZILLION OIL SDN BHD"/>
    <n v="101178"/>
    <x v="1674"/>
    <s v="CFS-BB"/>
    <s v="Y"/>
    <n v="137929"/>
    <s v="Hoo Soon Ming"/>
    <s v="RM"/>
    <n v="2110623.13"/>
    <n v="510386.75"/>
    <n v="1195082.0900000001"/>
    <n v="0"/>
    <n v="0"/>
    <n v="1705468.84"/>
    <n v="-405154.2899999998"/>
  </r>
  <r>
    <n v="26283154"/>
    <s v="WL PETROLEUM SDN BHD                    "/>
    <n v="101178"/>
    <x v="1674"/>
    <s v="CFS-BB"/>
    <s v="Y"/>
    <n v="133637"/>
    <s v="Ng Chuan Xun"/>
    <s v="RM"/>
    <n v="4294044.58"/>
    <n v="1021336.09"/>
    <n v="3279879.07"/>
    <n v="0"/>
    <n v="0"/>
    <n v="4301215.16"/>
    <n v="7170.5800000000745"/>
  </r>
  <r>
    <n v="8194309"/>
    <s v="WEEMAJU MOTOR (SABAH) SDN BHD"/>
    <n v="101179"/>
    <x v="1675"/>
    <s v="CFS-BB"/>
    <s v="Y"/>
    <n v="96908"/>
    <s v="Hastri Binti M Natsir"/>
    <s v="RM"/>
    <n v="400000"/>
    <n v="401533.3"/>
    <n v="0"/>
    <n v="0"/>
    <n v="0"/>
    <n v="401533.3"/>
    <n v="1533.2999999999884"/>
  </r>
  <r>
    <n v="14111318"/>
    <s v="WEE TRADING (SABAH) SDN BHD"/>
    <n v="101179"/>
    <x v="1675"/>
    <s v="CFS-BB"/>
    <s v="Y"/>
    <n v="96908"/>
    <s v="Hastri Binti M Natsir"/>
    <s v="RM"/>
    <n v="1100000"/>
    <n v="0"/>
    <n v="0"/>
    <n v="170287.45"/>
    <n v="1100000"/>
    <n v="1270287.45"/>
    <n v="170287.44999999995"/>
  </r>
  <r>
    <n v="19751325"/>
    <s v="GOLDEN BORNEO AUTO SDN BHD"/>
    <n v="101179"/>
    <x v="1675"/>
    <s v="CFS-BB"/>
    <s v="Y"/>
    <n v="96908"/>
    <s v="Hastri Binti M Natsir"/>
    <s v="RM"/>
    <n v="1400000"/>
    <n v="961498.48"/>
    <n v="0"/>
    <n v="0"/>
    <n v="0"/>
    <n v="961498.48"/>
    <n v="-438501.52"/>
  </r>
  <r>
    <n v="20143990"/>
    <s v="TBNC MOTOR SDN BHD                      "/>
    <n v="101179"/>
    <x v="1675"/>
    <s v="CFS-BB"/>
    <s v="Y"/>
    <n v="96908"/>
    <s v="Hastri Binti M Natsir"/>
    <s v="RM"/>
    <n v="0"/>
    <n v="0"/>
    <n v="0"/>
    <n v="0"/>
    <n v="2000"/>
    <n v="2000"/>
    <n v="2000"/>
  </r>
  <r>
    <n v="21727723"/>
    <s v="WMM MAJU SDN BHD"/>
    <n v="101179"/>
    <x v="1675"/>
    <s v="CFS-BB"/>
    <s v="Y"/>
    <n v="96908"/>
    <s v="Hastri Binti M Natsir"/>
    <s v="RM"/>
    <n v="1156000"/>
    <n v="930075.03"/>
    <n v="0"/>
    <n v="0"/>
    <n v="0"/>
    <n v="930075.03"/>
    <n v="-225924.96999999997"/>
  </r>
  <r>
    <n v="21887022"/>
    <s v="WMM VENTURES SDN BHD"/>
    <n v="101179"/>
    <x v="1675"/>
    <s v="CFS-BB"/>
    <s v="Y"/>
    <n v="96908"/>
    <s v="Hastri Binti M Natsir"/>
    <s v="RM"/>
    <n v="2310000"/>
    <n v="1624879.11"/>
    <n v="0"/>
    <n v="0"/>
    <n v="0"/>
    <n v="1624879.11"/>
    <n v="-685120.8899999999"/>
  </r>
  <r>
    <n v="22375159"/>
    <s v="WEEMAJU SABAH SDN. BHD."/>
    <n v="101179"/>
    <x v="1675"/>
    <s v="CFS-BB"/>
    <s v="N"/>
    <m/>
    <m/>
    <m/>
    <n v="0"/>
    <n v="0"/>
    <n v="0"/>
    <n v="0"/>
    <n v="0"/>
    <n v="0"/>
    <m/>
  </r>
  <r>
    <n v="23353318"/>
    <s v="WEEMAJU AUTOMOTIVE SDN.BHD."/>
    <n v="101179"/>
    <x v="1675"/>
    <s v="CFS-BB"/>
    <s v="N"/>
    <m/>
    <m/>
    <m/>
    <n v="0"/>
    <n v="0"/>
    <n v="0"/>
    <n v="0"/>
    <n v="0"/>
    <n v="0"/>
    <m/>
  </r>
  <r>
    <n v="20377052"/>
    <s v="WONDERFUL DEPARTMENTAL STORE SDN BHD"/>
    <n v="101917"/>
    <x v="1676"/>
    <s v="CFS-BB"/>
    <s v="Y"/>
    <n v="122984"/>
    <s v="Ting Heng Chin"/>
    <s v="RM"/>
    <n v="1409273.35"/>
    <n v="0"/>
    <n v="1406182.24"/>
    <n v="0"/>
    <n v="0"/>
    <n v="1406182.24"/>
    <n v="-3091.1100000001024"/>
  </r>
  <r>
    <n v="19239130"/>
    <s v="NICE CONSTRUCTION SDN BHD               "/>
    <n v="101917"/>
    <x v="1676"/>
    <s v="CFS-BB"/>
    <s v="N"/>
    <m/>
    <m/>
    <m/>
    <n v="0"/>
    <n v="0"/>
    <n v="0"/>
    <n v="0"/>
    <n v="0"/>
    <n v="0"/>
    <m/>
  </r>
  <r>
    <n v="21026554"/>
    <s v="WONG LOONG CHEONG (MELAKA) SDN BHD      "/>
    <n v="101918"/>
    <x v="1677"/>
    <s v="CFS-BB"/>
    <s v="N"/>
    <m/>
    <m/>
    <m/>
    <n v="0"/>
    <n v="0"/>
    <n v="0"/>
    <n v="0"/>
    <n v="0"/>
    <n v="0"/>
    <m/>
  </r>
  <r>
    <n v="20978256"/>
    <s v="WONG LOONG CHEONG (TM) SDN BHD          "/>
    <n v="101918"/>
    <x v="1677"/>
    <s v="CFS-BB"/>
    <s v="N"/>
    <m/>
    <m/>
    <m/>
    <n v="0"/>
    <n v="0"/>
    <n v="0"/>
    <n v="0"/>
    <n v="0"/>
    <n v="0"/>
    <m/>
  </r>
  <r>
    <n v="19432648"/>
    <s v="WONG LOONG CHEONG SDN BHD               "/>
    <n v="101918"/>
    <x v="1677"/>
    <s v="CFS-BB"/>
    <s v="N"/>
    <m/>
    <m/>
    <m/>
    <n v="0"/>
    <n v="0"/>
    <n v="0"/>
    <n v="0"/>
    <n v="0"/>
    <n v="0"/>
    <m/>
  </r>
  <r>
    <n v="19637452"/>
    <s v="WOOD FOREST TRADING (M) SDN BHD"/>
    <n v="101919"/>
    <x v="1678"/>
    <s v="CFS-BB"/>
    <s v="Y"/>
    <n v="86311"/>
    <s v="Zaitun Binti Zanudin"/>
    <s v="RM"/>
    <n v="2565934.83"/>
    <n v="1344794.8399999999"/>
    <n v="1115889.8899999999"/>
    <n v="0"/>
    <n v="0"/>
    <n v="2460684.7299999995"/>
    <n v="-105250.10000000056"/>
  </r>
  <r>
    <n v="20449875"/>
    <s v="SEBERKAS PROPERTIES SDN BHD"/>
    <n v="101919"/>
    <x v="1678"/>
    <s v="CFS-BB"/>
    <s v="N"/>
    <m/>
    <m/>
    <m/>
    <n v="0"/>
    <n v="0"/>
    <n v="0"/>
    <n v="0"/>
    <n v="0"/>
    <n v="0"/>
    <m/>
  </r>
  <r>
    <n v="12141754"/>
    <s v="WOOD VILLAGE INDUSTRIES SDN BHD"/>
    <n v="101920"/>
    <x v="1679"/>
    <s v="CFS-BB"/>
    <s v="Y"/>
    <n v="126348"/>
    <s v="So Tze Yong"/>
    <s v="RM"/>
    <n v="2699487.58"/>
    <n v="331251.23"/>
    <n v="1012991.73"/>
    <n v="0"/>
    <n v="1680000"/>
    <n v="3024242.96"/>
    <n v="324755.37999999989"/>
  </r>
  <r>
    <n v="25106165"/>
    <s v="VILLAGE CONCEPT SDN BHD                 "/>
    <n v="101920"/>
    <x v="1679"/>
    <s v="CFS-BB"/>
    <s v="N"/>
    <m/>
    <m/>
    <m/>
    <n v="0"/>
    <n v="0"/>
    <n v="0"/>
    <n v="0"/>
    <n v="0"/>
    <n v="0"/>
    <m/>
  </r>
  <r>
    <n v="5834588"/>
    <s v="WRC AUTO SDN BHD"/>
    <n v="101921"/>
    <x v="1680"/>
    <s v="CFS-BB"/>
    <s v="Y"/>
    <m/>
    <m/>
    <m/>
    <n v="10000"/>
    <n v="0"/>
    <n v="0"/>
    <n v="0"/>
    <n v="10000"/>
    <n v="10000"/>
    <n v="0"/>
  </r>
  <r>
    <n v="3875481"/>
    <s v="EKOVEST HOLDINGS SDN BHD"/>
    <n v="101921"/>
    <x v="1680"/>
    <s v="CFS-BB"/>
    <s v="N"/>
    <m/>
    <m/>
    <m/>
    <n v="0"/>
    <n v="0"/>
    <n v="0"/>
    <n v="0"/>
    <n v="0"/>
    <n v="0"/>
    <m/>
  </r>
  <r>
    <n v="12022649"/>
    <s v="MEGA SUNWISE SDN BHD"/>
    <n v="101180"/>
    <x v="1681"/>
    <s v="CFS-BB"/>
    <s v="Y"/>
    <n v="27417"/>
    <s v="Evelyn Choong Hui San"/>
    <s v="BDM"/>
    <n v="5055852.38"/>
    <n v="0"/>
    <n v="1184811.33"/>
    <n v="3742490.27"/>
    <n v="0"/>
    <n v="4927301.5999999996"/>
    <n v="-128550.78000000026"/>
  </r>
  <r>
    <n v="12124149"/>
    <s v="KK DRINKS SDN BHD"/>
    <n v="101180"/>
    <x v="1681"/>
    <s v="CFS-BB"/>
    <s v="Y"/>
    <n v="27417"/>
    <s v="Evelyn Choong Hui San"/>
    <s v="BDM"/>
    <n v="390185.68"/>
    <n v="0"/>
    <n v="388290.46"/>
    <n v="0"/>
    <n v="0"/>
    <n v="388290.46"/>
    <n v="-1895.2199999999721"/>
  </r>
  <r>
    <n v="16069282"/>
    <s v="ALAM KOTAMAS SDN BHD"/>
    <n v="101180"/>
    <x v="1681"/>
    <s v="CFS-BB"/>
    <s v="Y"/>
    <n v="27417"/>
    <s v="Evelyn Choong Hui San"/>
    <s v="BDM"/>
    <n v="6621000"/>
    <n v="1761721.54"/>
    <n v="0"/>
    <n v="0"/>
    <n v="41000"/>
    <n v="1802721.54"/>
    <n v="-4818278.46"/>
  </r>
  <r>
    <n v="17296477"/>
    <s v="WSG DEVELOPMENT SDN BHD"/>
    <n v="101180"/>
    <x v="1681"/>
    <s v="CFS-BB"/>
    <s v="Y"/>
    <n v="27417"/>
    <s v="Evelyn Choong Hui San"/>
    <s v="BDM"/>
    <n v="5344803.3499999996"/>
    <n v="0"/>
    <n v="5313202.25"/>
    <n v="0"/>
    <n v="0"/>
    <n v="5313202.25"/>
    <n v="-31601.099999999627"/>
  </r>
  <r>
    <n v="18831658"/>
    <s v="WSG LAND SDN BHD"/>
    <n v="101180"/>
    <x v="1681"/>
    <s v="CFS-BB"/>
    <s v="Y"/>
    <n v="27417"/>
    <s v="Evelyn Choong Hui San"/>
    <s v="BDM"/>
    <n v="16350000"/>
    <n v="8332773.4399999995"/>
    <n v="0"/>
    <n v="0"/>
    <n v="0"/>
    <n v="8332773.4399999995"/>
    <n v="-8017226.5600000005"/>
  </r>
  <r>
    <n v="19393950"/>
    <s v="WSG PROPERTIES SDN BHD"/>
    <n v="101180"/>
    <x v="1681"/>
    <s v="CFS-BB"/>
    <s v="Y"/>
    <n v="27417"/>
    <s v="Evelyn Choong Hui San"/>
    <s v="BDM"/>
    <n v="0"/>
    <n v="0"/>
    <n v="0"/>
    <n v="0"/>
    <n v="0"/>
    <n v="0"/>
    <n v="0"/>
  </r>
  <r>
    <n v="15347533"/>
    <s v="WZR PROPERTY SDN BHD"/>
    <n v="101922"/>
    <x v="1682"/>
    <s v="CFS-BB"/>
    <s v="Y"/>
    <n v="15109"/>
    <s v="Yew Geok Hua"/>
    <s v="BDM Head"/>
    <n v="25736030.949999999"/>
    <n v="0"/>
    <n v="0"/>
    <n v="0"/>
    <n v="25736030.93"/>
    <n v="25736030.93"/>
    <n v="-1.9999999552965164E-2"/>
  </r>
  <r>
    <n v="20727720"/>
    <s v="TRANSGREEN STRUCTURE SDN. BHD."/>
    <n v="101922"/>
    <x v="1682"/>
    <s v="CFS-BB"/>
    <s v="Y"/>
    <n v="92006"/>
    <s v="Tan Lee Ling"/>
    <s v="BDM"/>
    <n v="3000000"/>
    <n v="0"/>
    <n v="0"/>
    <n v="0"/>
    <n v="3000000"/>
    <n v="3000000"/>
    <n v="0"/>
  </r>
  <r>
    <n v="15367545"/>
    <s v="TO BINA SDN BHD                         "/>
    <n v="101922"/>
    <x v="1682"/>
    <s v="CFS-BB"/>
    <s v="N"/>
    <m/>
    <m/>
    <m/>
    <n v="0"/>
    <n v="0"/>
    <n v="0"/>
    <n v="0"/>
    <n v="0"/>
    <n v="0"/>
    <m/>
  </r>
  <r>
    <n v="9689032"/>
    <s v="XIN HEAP LEE SDN BHD"/>
    <n v="101923"/>
    <x v="1683"/>
    <s v="CFS-BB"/>
    <s v="Y"/>
    <n v="70925"/>
    <s v="Sharifah Nor Hamiza Binti Syed Mohd"/>
    <s v="RM"/>
    <n v="5223547.7300000004"/>
    <n v="0"/>
    <n v="222365.16"/>
    <n v="0"/>
    <n v="5000000"/>
    <n v="5222365.16"/>
    <n v="-1182.570000000298"/>
  </r>
  <r>
    <n v="26885138"/>
    <s v="SINCERELY DISTRIBUTOR SDN BHD"/>
    <n v="101923"/>
    <x v="1683"/>
    <s v="CFS-BB"/>
    <s v="Y"/>
    <n v="70925"/>
    <s v="Sharifah Nor Hamiza Binti Syed Mohd"/>
    <s v="RM"/>
    <n v="1000000"/>
    <n v="1003879.74"/>
    <n v="0"/>
    <n v="0"/>
    <n v="0"/>
    <n v="1003879.74"/>
    <n v="3879.7399999999907"/>
  </r>
  <r>
    <n v="5420468"/>
    <s v="XLUTION SDN BHD"/>
    <n v="101181"/>
    <x v="1684"/>
    <s v="CFS-BB"/>
    <s v="Y"/>
    <n v="87000"/>
    <s v="Punitha A/P Krishnan"/>
    <s v="RM"/>
    <n v="1000000"/>
    <n v="158084.39000000001"/>
    <n v="0"/>
    <n v="0"/>
    <n v="0"/>
    <n v="158084.39000000001"/>
    <n v="-841915.61"/>
  </r>
  <r>
    <n v="15432453"/>
    <s v="XPRINT SDN BHD"/>
    <n v="101181"/>
    <x v="1684"/>
    <s v="CFS-BB"/>
    <s v="Y"/>
    <n v="87000"/>
    <s v="Punitha A/P Krishnan"/>
    <s v="RM"/>
    <n v="7250000"/>
    <n v="4652707.13"/>
    <n v="0"/>
    <n v="0"/>
    <n v="0"/>
    <n v="4652707.13"/>
    <n v="-2597292.87"/>
  </r>
  <r>
    <n v="10952666"/>
    <s v="YENHER AGRO-PRODUCTS SDN BHD"/>
    <n v="101182"/>
    <x v="1685"/>
    <s v="CFS-BB"/>
    <s v="Y"/>
    <n v="73102"/>
    <s v="Laura Yap Binti Abdullah @ Yap Hooi Leng"/>
    <s v="RM"/>
    <n v="5000000"/>
    <n v="0"/>
    <n v="0"/>
    <n v="100188.4"/>
    <n v="5000000"/>
    <n v="5100188.4000000004"/>
    <n v="100188.40000000037"/>
  </r>
  <r>
    <n v="14826930"/>
    <s v="KILANG BIHUN BERAS INDAH SDN BHD"/>
    <n v="101182"/>
    <x v="1685"/>
    <s v="CFS-BB"/>
    <s v="Y"/>
    <n v="73102"/>
    <s v="Laura Yap Binti Abdullah @ Yap Hooi Leng"/>
    <s v="RM"/>
    <n v="3550000"/>
    <n v="880856.41"/>
    <n v="0"/>
    <n v="500871.16"/>
    <n v="1000000"/>
    <n v="2381727.5700000003"/>
    <n v="-1168272.4299999997"/>
  </r>
  <r>
    <n v="19050701"/>
    <s v="NI-ON MARKETING SYSTEM SDN BHD"/>
    <n v="101182"/>
    <x v="1685"/>
    <s v="CFS-BB"/>
    <s v="Y"/>
    <n v="73102"/>
    <s v="Laura Yap Binti Abdullah @ Yap Hooi Leng"/>
    <s v="RM"/>
    <n v="11530000"/>
    <n v="687108.5"/>
    <n v="0"/>
    <n v="300832.40000000002"/>
    <n v="9800000"/>
    <n v="10787940.9"/>
    <n v="-742059.09999999963"/>
  </r>
  <r>
    <n v="20730380"/>
    <s v="WELCOME POTENTIAL SDN BHD"/>
    <n v="101182"/>
    <x v="1685"/>
    <s v="CFS-BB"/>
    <s v="Y"/>
    <m/>
    <m/>
    <s v="RM"/>
    <n v="4250000"/>
    <n v="0"/>
    <n v="0"/>
    <n v="0"/>
    <n v="0"/>
    <n v="0"/>
    <n v="-4250000"/>
  </r>
  <r>
    <n v="22219886"/>
    <s v="XUN TA FEED SDN BHD"/>
    <n v="101182"/>
    <x v="1685"/>
    <s v="CFS-BB"/>
    <s v="Y"/>
    <n v="73102"/>
    <s v="Laura Yap Binti Abdullah @ Yap Hooi Leng"/>
    <s v="RM"/>
    <n v="24117189"/>
    <n v="7546437.3699999992"/>
    <n v="0"/>
    <n v="300502.76"/>
    <n v="10000000"/>
    <n v="17846940.129999999"/>
    <n v="-6270248.870000001"/>
  </r>
  <r>
    <n v="23708792"/>
    <s v="S I ART HOLDING SDN BHD"/>
    <n v="101182"/>
    <x v="1685"/>
    <s v="CFS-BB"/>
    <s v="N"/>
    <m/>
    <m/>
    <m/>
    <n v="0"/>
    <n v="0"/>
    <n v="0"/>
    <n v="0"/>
    <n v="0"/>
    <n v="0"/>
    <m/>
  </r>
  <r>
    <n v="5324781"/>
    <s v="YAP SWEE LEONG SDN. BHD."/>
    <n v="101185"/>
    <x v="1686"/>
    <s v="CFS-BB"/>
    <s v="Y"/>
    <n v="127360"/>
    <s v="Feera Aqila Binti A Ariff"/>
    <s v="RM"/>
    <n v="6522389.5899999999"/>
    <n v="0"/>
    <n v="1514926.4"/>
    <n v="0"/>
    <n v="5000000"/>
    <n v="6514926.4000000004"/>
    <n v="-7463.1899999994785"/>
  </r>
  <r>
    <n v="5918116"/>
    <s v="PHOENIX FAR EAST SDN BHD"/>
    <n v="101185"/>
    <x v="1686"/>
    <s v="CFS-BB"/>
    <s v="Y"/>
    <n v="134715"/>
    <s v="Jananiswary A/P Gunasegeran"/>
    <s v="RM"/>
    <n v="593363.27"/>
    <n v="0"/>
    <n v="331575.52"/>
    <n v="0"/>
    <n v="260000"/>
    <n v="591575.52"/>
    <n v="-1787.75"/>
  </r>
  <r>
    <n v="5136468"/>
    <s v="YCH LOGISTICS (MALAYSIA) SDN BHD        "/>
    <n v="101186"/>
    <x v="1687"/>
    <s v="CFS-BB"/>
    <s v="Y"/>
    <n v="122648"/>
    <s v="Beng Hwei Ming"/>
    <s v="RM"/>
    <n v="20150000"/>
    <n v="7289246.4900000002"/>
    <n v="0"/>
    <n v="0"/>
    <n v="4500000"/>
    <n v="11789246.49"/>
    <n v="-8360753.5099999998"/>
  </r>
  <r>
    <n v="7565841"/>
    <s v="YCH DISTRIPARK SDN BHD"/>
    <n v="101186"/>
    <x v="1687"/>
    <s v="CFS-BB"/>
    <s v="Y"/>
    <n v="122648"/>
    <s v="Beng Hwei Ming"/>
    <s v="RM"/>
    <n v="26000000"/>
    <n v="14860134.24"/>
    <n v="0"/>
    <n v="0"/>
    <n v="6000000"/>
    <n v="20860134.240000002"/>
    <n v="-5139865.7599999979"/>
  </r>
  <r>
    <n v="25205756"/>
    <s v="MELEWAR LOGISTICS SDN BHD               "/>
    <n v="101186"/>
    <x v="1687"/>
    <s v="CFS-BB"/>
    <s v="Y"/>
    <n v="122648"/>
    <s v="Beng Hwei Ming"/>
    <s v="RM"/>
    <n v="600000"/>
    <n v="0"/>
    <n v="0"/>
    <n v="0"/>
    <n v="600000"/>
    <n v="600000"/>
    <n v="0"/>
  </r>
  <r>
    <n v="13037024"/>
    <s v="YETTA STEEL INDUSTRIES SDN BHD          "/>
    <n v="101187"/>
    <x v="1688"/>
    <s v="CFS-BB"/>
    <s v="Y"/>
    <n v="74129"/>
    <s v="Nor Aziah Binti Mansor"/>
    <s v="RM"/>
    <n v="6386000"/>
    <n v="1280620.57"/>
    <n v="0"/>
    <n v="0"/>
    <n v="5000000"/>
    <n v="6280620.5700000003"/>
    <n v="-105379.4299999997"/>
  </r>
  <r>
    <n v="13256407"/>
    <s v="SYAWAL WARISAN SDN. BHD."/>
    <n v="101187"/>
    <x v="1688"/>
    <s v="CFS-BB"/>
    <s v="Y"/>
    <n v="133932"/>
    <s v="Chee Siew Wen"/>
    <s v="RM"/>
    <n v="3385000"/>
    <n v="1706992.4"/>
    <n v="0"/>
    <n v="402308.36"/>
    <n v="1500000"/>
    <n v="3609300.76"/>
    <n v="224300.75999999978"/>
  </r>
  <r>
    <n v="14574305"/>
    <s v="YONGTA STEEL INDUSTRIES SDN BHD"/>
    <n v="101187"/>
    <x v="1688"/>
    <s v="CFS-BB"/>
    <s v="Y"/>
    <n v="74129"/>
    <s v="Nor Aziah Binti Mansor"/>
    <s v="RM"/>
    <n v="5000000"/>
    <n v="0"/>
    <n v="0"/>
    <n v="0"/>
    <n v="5000000"/>
    <n v="5000000"/>
    <n v="0"/>
  </r>
  <r>
    <n v="19791631"/>
    <s v="PERSEKUTUAN ALUMNI HAN CHIANG MALAYSIA  "/>
    <n v="101187"/>
    <x v="1688"/>
    <s v="CFS-BB"/>
    <s v="Y"/>
    <n v="74129"/>
    <s v="Nor Aziah Binti Mansor"/>
    <s v="RM"/>
    <n v="0"/>
    <n v="0"/>
    <n v="0"/>
    <n v="20000"/>
    <n v="0"/>
    <n v="20000"/>
    <n v="20000"/>
  </r>
  <r>
    <n v="24485167"/>
    <s v="YT CAPITAL SDN BHD                      "/>
    <n v="101187"/>
    <x v="1688"/>
    <s v="CFS-BB"/>
    <s v="N"/>
    <m/>
    <m/>
    <m/>
    <n v="0"/>
    <n v="0"/>
    <n v="0"/>
    <n v="0"/>
    <n v="0"/>
    <n v="0"/>
    <m/>
  </r>
  <r>
    <n v="24877092"/>
    <s v="YT PRIMA SDN BHD                        "/>
    <n v="101187"/>
    <x v="1688"/>
    <s v="CFS-BB"/>
    <s v="N"/>
    <n v="74129"/>
    <s v="Nor Aziah Binti Mansor"/>
    <s v="RM"/>
    <n v="0"/>
    <n v="0"/>
    <n v="0"/>
    <n v="0"/>
    <n v="0"/>
    <n v="0"/>
    <m/>
  </r>
  <r>
    <n v="25438668"/>
    <s v="HERNTA STEEL INDUSTRIES SDN BHD         "/>
    <n v="101187"/>
    <x v="1688"/>
    <s v="CFS-BB"/>
    <s v="N"/>
    <m/>
    <m/>
    <m/>
    <n v="0"/>
    <n v="0"/>
    <n v="0"/>
    <n v="0"/>
    <n v="0"/>
    <n v="0"/>
    <m/>
  </r>
  <r>
    <n v="6850696"/>
    <s v="YEW LEAN FOUNDRY &amp; CO SDN BHD"/>
    <n v="101924"/>
    <x v="1689"/>
    <s v="CFS-BB"/>
    <s v="Y"/>
    <n v="134388"/>
    <s v="Ooi Hui Yin"/>
    <s v="RM"/>
    <n v="7500000"/>
    <n v="0"/>
    <n v="0"/>
    <n v="602631.43999999994"/>
    <n v="7500000"/>
    <n v="8102631.4399999995"/>
    <n v="602631.43999999948"/>
  </r>
  <r>
    <n v="5320613"/>
    <s v="LOGAM UTARA (M) SDN BHD"/>
    <n v="101924"/>
    <x v="1689"/>
    <s v="CFS-BB"/>
    <s v="N"/>
    <m/>
    <m/>
    <m/>
    <n v="0"/>
    <n v="0"/>
    <n v="0"/>
    <n v="0"/>
    <n v="0"/>
    <n v="0"/>
    <m/>
  </r>
  <r>
    <n v="22654392"/>
    <s v="YEW PAN AUTOMOBILE SDN BHD"/>
    <n v="101925"/>
    <x v="1690"/>
    <s v="CFS-BB"/>
    <s v="Y"/>
    <n v="131356"/>
    <s v="Gan Swee Fong"/>
    <s v="RM"/>
    <n v="6862220.5099999998"/>
    <n v="1284691.44"/>
    <n v="4833147.01"/>
    <n v="0"/>
    <n v="0"/>
    <n v="6117838.4499999993"/>
    <n v="-744382.06000000052"/>
  </r>
  <r>
    <n v="15484982"/>
    <s v="ORIENT COSMIC SDN BHD                   "/>
    <n v="101925"/>
    <x v="1690"/>
    <s v="CFS-BB"/>
    <s v="N"/>
    <m/>
    <m/>
    <m/>
    <n v="0"/>
    <n v="0"/>
    <n v="0"/>
    <n v="0"/>
    <n v="0"/>
    <n v="0"/>
    <m/>
  </r>
  <r>
    <n v="7556767"/>
    <s v="Y H WONG ENTERPRISE SDN BHD"/>
    <n v="101183"/>
    <x v="1691"/>
    <s v="CFS-BB"/>
    <s v="Y"/>
    <n v="61742"/>
    <s v="Wong Hung Kiew"/>
    <s v="BDM"/>
    <n v="200000"/>
    <n v="0"/>
    <n v="0"/>
    <n v="906372.62"/>
    <n v="200000"/>
    <n v="1106372.6200000001"/>
    <n v="906372.62000000011"/>
  </r>
  <r>
    <n v="9285852"/>
    <s v="HOMESERTA ENTERPRISES SDN BHD"/>
    <n v="101183"/>
    <x v="1691"/>
    <s v="CFS-BB"/>
    <s v="Y"/>
    <n v="61742"/>
    <s v="Wong Hung Kiew"/>
    <s v="BDM"/>
    <n v="188707.13"/>
    <n v="0"/>
    <n v="188471.43"/>
    <n v="0"/>
    <n v="100000"/>
    <n v="288471.43"/>
    <n v="99764.299999999988"/>
  </r>
  <r>
    <n v="15559802"/>
    <s v="DOUBLELITE LOGISTICS SDN BHD"/>
    <n v="101183"/>
    <x v="1691"/>
    <s v="CFS-BB"/>
    <s v="Y"/>
    <n v="61742"/>
    <s v="Wong Hung Kiew"/>
    <s v="BDM"/>
    <n v="838000"/>
    <n v="829843.92999999993"/>
    <n v="0"/>
    <n v="0"/>
    <n v="0"/>
    <n v="829843.92999999993"/>
    <n v="-8156.0700000000652"/>
  </r>
  <r>
    <n v="24043670"/>
    <s v="TWINLAND RESOURCES SDN BHD"/>
    <n v="101183"/>
    <x v="1691"/>
    <s v="CFS-BB"/>
    <s v="Y"/>
    <n v="97392"/>
    <s v="Ling Bei Xi"/>
    <s v="RM"/>
    <n v="6720000"/>
    <n v="6720000"/>
    <n v="0"/>
    <n v="0"/>
    <n v="0"/>
    <n v="6720000"/>
    <n v="0"/>
  </r>
  <r>
    <n v="15212061"/>
    <s v="YICK HOE STEEL INDUSTRIES SDN BHD"/>
    <n v="101188"/>
    <x v="1692"/>
    <s v="CFS-BB"/>
    <s v="Y"/>
    <n v="89574"/>
    <s v="Tan Jiun Wei"/>
    <s v="DH"/>
    <n v="3000000"/>
    <n v="0"/>
    <n v="0"/>
    <n v="100167.58"/>
    <n v="3000000"/>
    <n v="3100167.58"/>
    <n v="100167.58000000007"/>
  </r>
  <r>
    <n v="16353689"/>
    <s v="LAHAD DATU METAL SDN BHD"/>
    <n v="101188"/>
    <x v="1692"/>
    <s v="CFS-BB"/>
    <s v="Y"/>
    <n v="89574"/>
    <s v="Tan Jiun Wei"/>
    <s v="DH"/>
    <n v="4500000"/>
    <n v="2807926.08"/>
    <n v="500981.32"/>
    <n v="0"/>
    <n v="1500000"/>
    <n v="4808907.4000000004"/>
    <n v="308907.40000000037"/>
  </r>
  <r>
    <n v="5868399"/>
    <s v="YONGNAM ENGINEERING SDN BHD"/>
    <n v="101190"/>
    <x v="1693"/>
    <s v="CFS-BB"/>
    <s v="Y"/>
    <n v="89574"/>
    <s v="Tan Jiun Wei"/>
    <s v="DH"/>
    <n v="1500000"/>
    <n v="0"/>
    <n v="0"/>
    <n v="0"/>
    <n v="1500000"/>
    <n v="1500000"/>
    <n v="0"/>
  </r>
  <r>
    <n v="23331250"/>
    <s v="YONGNAM ENGINEERING &amp; CONSTRUCTION SDN BHD"/>
    <n v="101190"/>
    <x v="1693"/>
    <s v="CFS-BB"/>
    <s v="Y"/>
    <n v="89574"/>
    <s v="Tan Jiun Wei"/>
    <s v="DH"/>
    <n v="23021000"/>
    <n v="15867434.099999998"/>
    <n v="0"/>
    <n v="0"/>
    <n v="0"/>
    <n v="15867434.099999998"/>
    <n v="-7153565.9000000022"/>
  </r>
  <r>
    <n v="10193317"/>
    <s v="YONG SHENG CONFECTIONERY SDN BHD"/>
    <n v="101926"/>
    <x v="1694"/>
    <s v="CFS-BB"/>
    <s v="Y"/>
    <n v="86396"/>
    <s v="Gan Siew Lian"/>
    <s v="RM"/>
    <n v="5700000"/>
    <n v="2629046.64"/>
    <n v="0"/>
    <n v="2200000"/>
    <n v="0"/>
    <n v="4829046.6400000006"/>
    <n v="-870953.3599999994"/>
  </r>
  <r>
    <n v="9211899"/>
    <s v="TATAWA INDUSTRIES (M) SDN BHD"/>
    <n v="101926"/>
    <x v="1694"/>
    <s v="CFS-BB"/>
    <s v="N"/>
    <m/>
    <m/>
    <m/>
    <n v="0"/>
    <n v="0"/>
    <n v="0"/>
    <n v="0"/>
    <n v="0"/>
    <n v="0"/>
    <m/>
  </r>
  <r>
    <n v="19385579"/>
    <s v="YONG SOON &amp; CO. SDN BHD"/>
    <n v="101189"/>
    <x v="1695"/>
    <s v="CFS-BB"/>
    <s v="Y"/>
    <n v="84046"/>
    <s v="Yap Sue Yee"/>
    <s v="BDM"/>
    <n v="30741684.52"/>
    <n v="1453019.88"/>
    <n v="4541123.03"/>
    <n v="0"/>
    <n v="24500000"/>
    <n v="30494142.91"/>
    <n v="-247541.6099999994"/>
  </r>
  <r>
    <n v="20059423"/>
    <s v="YONG SOON MARKETING SDN. BHD."/>
    <n v="101189"/>
    <x v="1695"/>
    <s v="CFS-BB"/>
    <s v="Y"/>
    <n v="84046"/>
    <s v="Yap Sue Yee"/>
    <s v="BDM "/>
    <n v="5000000"/>
    <n v="0"/>
    <n v="0"/>
    <n v="0"/>
    <n v="5000000"/>
    <n v="5000000"/>
    <n v="0"/>
  </r>
  <r>
    <n v="17009471"/>
    <s v="WEHAO ENTERPRISE SDN. BHD."/>
    <n v="101191"/>
    <x v="1696"/>
    <s v="CFS-BB"/>
    <s v="N"/>
    <n v="122984"/>
    <s v="Ting Heng Chin"/>
    <s v="RM"/>
    <n v="0"/>
    <n v="0"/>
    <n v="0"/>
    <n v="0"/>
    <n v="0"/>
    <n v="0"/>
    <m/>
  </r>
  <r>
    <n v="17009499"/>
    <s v="YONGTAT CORPORATION SDN BHD"/>
    <n v="101191"/>
    <x v="1696"/>
    <s v="CFS-BB"/>
    <s v="Y"/>
    <n v="122984"/>
    <s v="Ting Heng Chin"/>
    <s v="RM"/>
    <n v="5248000"/>
    <n v="0"/>
    <n v="0"/>
    <n v="0"/>
    <n v="0"/>
    <n v="0"/>
    <n v="-5248000"/>
  </r>
  <r>
    <n v="22916079"/>
    <s v="JUN RONG (BINTULU) FASHION HOUSE SDN BHD"/>
    <n v="101191"/>
    <x v="1696"/>
    <s v="CFS-BB"/>
    <s v="N"/>
    <n v="122984"/>
    <s v="Ting Heng Chin"/>
    <s v="RM"/>
    <n v="0"/>
    <n v="0"/>
    <n v="0"/>
    <n v="0"/>
    <n v="0"/>
    <n v="0"/>
    <m/>
  </r>
  <r>
    <n v="20906550"/>
    <s v="JAYA JUTABINA SDN BHD"/>
    <n v="101192"/>
    <x v="1697"/>
    <s v="CFS-BB"/>
    <s v="Y"/>
    <n v="78024"/>
    <s v="Lam Kok Seong"/>
    <s v="BDM Head"/>
    <n v="1014203.46"/>
    <n v="0"/>
    <n v="1009468.98"/>
    <n v="0"/>
    <n v="0"/>
    <n v="1009468.98"/>
    <n v="-4734.4799999999814"/>
  </r>
  <r>
    <n v="26339691"/>
    <s v="YSH SYNERGY SDN BHD"/>
    <n v="101192"/>
    <x v="1697"/>
    <s v="CFS-BB"/>
    <s v="Y"/>
    <n v="78024"/>
    <s v="Lam Kok Seong"/>
    <s v="BDM Head"/>
    <n v="4420000"/>
    <n v="4411774.22"/>
    <n v="0"/>
    <n v="0"/>
    <n v="0"/>
    <n v="4411774.22"/>
    <n v="-8225.7800000002608"/>
  </r>
  <r>
    <n v="14113327"/>
    <s v="YU CHUIN BEARINGS (SABAH) SDN BHD"/>
    <n v="101193"/>
    <x v="1698"/>
    <s v="CFS-BB"/>
    <s v="Y"/>
    <n v="88665"/>
    <s v="Chan Len Cher"/>
    <s v="RM"/>
    <n v="250717.2"/>
    <n v="119262.71"/>
    <n v="100478.14"/>
    <n v="0"/>
    <n v="0"/>
    <n v="219740.85"/>
    <n v="-30976.350000000006"/>
  </r>
  <r>
    <n v="26156619"/>
    <s v="KRC SOLUTION SDN BHD"/>
    <n v="101193"/>
    <x v="1698"/>
    <s v="CFS-BB"/>
    <s v="Y"/>
    <n v="88665"/>
    <s v="Chan Len Cher"/>
    <s v="RM"/>
    <n v="501253.94"/>
    <n v="312246.69"/>
    <n v="150835.96"/>
    <n v="0"/>
    <n v="0"/>
    <n v="463082.65"/>
    <n v="-38171.289999999979"/>
  </r>
  <r>
    <n v="9660513"/>
    <s v="YUEN TUNG RESOURCES SDN BHD"/>
    <n v="101194"/>
    <x v="1699"/>
    <s v="CFS-BB"/>
    <s v="Y"/>
    <n v="74278"/>
    <s v="Mohd Shafiz Bin Mohd Taib"/>
    <s v="RM"/>
    <n v="504598.4"/>
    <n v="0"/>
    <n v="503065.59999999998"/>
    <n v="0"/>
    <n v="0"/>
    <n v="503065.59999999998"/>
    <n v="-1532.8000000000466"/>
  </r>
  <r>
    <n v="15575544"/>
    <s v="YUEN TUNG READYMIX (M) SDN BHD"/>
    <n v="101194"/>
    <x v="1699"/>
    <s v="CFS-BB"/>
    <s v="Y"/>
    <n v="74278"/>
    <s v="Mohd Shafiz Bin Mohd Taib"/>
    <s v="RM"/>
    <n v="2475000"/>
    <n v="336219.18"/>
    <n v="0"/>
    <n v="0"/>
    <n v="0"/>
    <n v="336219.18"/>
    <n v="-2138780.8199999998"/>
  </r>
  <r>
    <n v="20234595"/>
    <s v="YUEN TUNG PREMIX SDN BHD"/>
    <n v="101194"/>
    <x v="1699"/>
    <s v="CFS-BB"/>
    <s v="Y"/>
    <n v="74278"/>
    <s v="Mohd Shafiz Bin Mohd Taib"/>
    <s v="RM"/>
    <n v="1500000"/>
    <n v="397022.51"/>
    <n v="0"/>
    <n v="0"/>
    <n v="0"/>
    <n v="397022.51"/>
    <n v="-1102977.49"/>
  </r>
  <r>
    <n v="20973499"/>
    <s v="YUEN TUNG HARDWARE CONSTRUCTION SDN BHD"/>
    <n v="101194"/>
    <x v="1699"/>
    <s v="CFS-BB"/>
    <s v="Y"/>
    <n v="74278"/>
    <s v="Mohd Shafiz Bin Mohd Taib"/>
    <s v="RM"/>
    <n v="1000000"/>
    <n v="1013874.24"/>
    <n v="0"/>
    <n v="0"/>
    <n v="0"/>
    <n v="1013874.24"/>
    <n v="13874.239999999991"/>
  </r>
  <r>
    <n v="21934770"/>
    <s v="Y T LAND DEVELOPMENT SDN BHD"/>
    <n v="101194"/>
    <x v="1699"/>
    <s v="CFS-BB"/>
    <s v="Y"/>
    <n v="74278"/>
    <s v="Mohd Shafiz Bin Mohd Taib"/>
    <s v="RM"/>
    <n v="2380000"/>
    <n v="964941.33"/>
    <n v="0"/>
    <n v="0"/>
    <n v="0"/>
    <n v="964941.33"/>
    <n v="-1415058.67"/>
  </r>
  <r>
    <n v="22185990"/>
    <s v="YUEN TUNG ROAD BUILDER SDN BHD"/>
    <n v="101194"/>
    <x v="1699"/>
    <s v="CFS-BB"/>
    <s v="Y"/>
    <n v="74278"/>
    <s v="Mohd Shafiz Bin Mohd Taib"/>
    <s v="RM"/>
    <n v="500000"/>
    <n v="177081.42"/>
    <n v="0"/>
    <n v="0"/>
    <n v="0"/>
    <n v="177081.42"/>
    <n v="-322918.57999999996"/>
  </r>
  <r>
    <n v="22549135"/>
    <s v="YUEN TUNG PREMIX (SOUTHERN) SDN BHD"/>
    <n v="101194"/>
    <x v="1699"/>
    <s v="CFS-BB"/>
    <s v="Y"/>
    <n v="74278"/>
    <s v="Mohd Shafiz Bin Mohd Taib"/>
    <s v="RM"/>
    <n v="1089170.31"/>
    <n v="0"/>
    <n v="403446.88"/>
    <n v="0"/>
    <n v="684000"/>
    <n v="1087446.8799999999"/>
    <n v="-1723.4300000001676"/>
  </r>
  <r>
    <n v="16518289"/>
    <s v="YUSON ENGINEERING (M) SDN. BHD."/>
    <n v="101927"/>
    <x v="1700"/>
    <s v="CFS-BB"/>
    <s v="Y"/>
    <n v="87000"/>
    <s v="Punitha A/P Krishnan"/>
    <s v="RM"/>
    <n v="3337600"/>
    <n v="3134493.5"/>
    <n v="0"/>
    <n v="664000"/>
    <n v="0"/>
    <n v="3798493.5"/>
    <n v="460893.5"/>
  </r>
  <r>
    <n v="25197061"/>
    <s v="SAUJANA BUDIMAS SDN. BHD.               "/>
    <n v="101927"/>
    <x v="1700"/>
    <s v="CFS-BB"/>
    <s v="Y"/>
    <n v="87000"/>
    <s v="Punitha A/P Krishnan"/>
    <s v="RM"/>
    <n v="2000000"/>
    <n v="0"/>
    <n v="0"/>
    <n v="0"/>
    <n v="2000000"/>
    <n v="2000000"/>
    <n v="0"/>
  </r>
  <r>
    <n v="24502563"/>
    <s v="BUDI PLASMA SDN BHD                     "/>
    <n v="101927"/>
    <x v="1700"/>
    <s v="CFS-BB"/>
    <s v="N"/>
    <m/>
    <m/>
    <m/>
    <n v="0"/>
    <n v="0"/>
    <n v="0"/>
    <n v="0"/>
    <n v="0"/>
    <n v="0"/>
    <m/>
  </r>
  <r>
    <n v="25063649"/>
    <s v="SERI NOVA DEVELOPMENT SDN BHD           "/>
    <n v="101927"/>
    <x v="1700"/>
    <s v="CFS-BB"/>
    <s v="N"/>
    <m/>
    <m/>
    <m/>
    <n v="0"/>
    <n v="0"/>
    <n v="0"/>
    <n v="0"/>
    <n v="0"/>
    <n v="0"/>
    <m/>
  </r>
  <r>
    <n v="25514204"/>
    <s v="YYW RESOURCES SDN BHD"/>
    <n v="101928"/>
    <x v="1701"/>
    <s v="CFS-BB"/>
    <s v="Y"/>
    <n v="129478"/>
    <s v="Evelyn Yang Hueh Wan"/>
    <s v="RM"/>
    <n v="4800000"/>
    <n v="4800000"/>
    <n v="0"/>
    <n v="0"/>
    <n v="0"/>
    <n v="4800000"/>
    <n v="0"/>
  </r>
  <r>
    <n v="25516228"/>
    <s v="YYW VERTICAL SDN BHD"/>
    <n v="101928"/>
    <x v="1701"/>
    <s v="CFS-BB"/>
    <s v="Y"/>
    <n v="129478"/>
    <s v="Evelyn Yang Hueh Wan"/>
    <s v="RM"/>
    <n v="3400000"/>
    <n v="3400000"/>
    <n v="0"/>
    <n v="0"/>
    <n v="0"/>
    <n v="3400000"/>
    <n v="0"/>
  </r>
  <r>
    <n v="8663115"/>
    <s v="ZATB SDN BHD"/>
    <n v="101929"/>
    <x v="1702"/>
    <s v="CFS-BB"/>
    <s v="Y"/>
    <n v="15109"/>
    <s v="Yew Geok Hua"/>
    <s v="BDM Head"/>
    <n v="2200000"/>
    <n v="0"/>
    <n v="0"/>
    <n v="200335.18"/>
    <n v="2200000"/>
    <n v="2400335.1800000002"/>
    <n v="200335.18000000017"/>
  </r>
  <r>
    <n v="8663152"/>
    <s v="KOMBINASI ERA SDN BHD"/>
    <n v="101929"/>
    <x v="1702"/>
    <s v="CFS-BB"/>
    <s v="Y"/>
    <n v="139866"/>
    <s v="Liew Sze Pei"/>
    <s v="BDM"/>
    <n v="1100000"/>
    <n v="6320.77"/>
    <n v="0"/>
    <n v="0"/>
    <n v="1000000"/>
    <n v="1006320.77"/>
    <n v="-93679.229999999981"/>
  </r>
  <r>
    <n v="17379402"/>
    <s v="ZEE PALACE HOTEL SDN BHD"/>
    <n v="101196"/>
    <x v="1703"/>
    <s v="CFS-BB"/>
    <s v="Y"/>
    <n v="88661"/>
    <s v="Lim Mei Hwa"/>
    <s v="RM"/>
    <n v="16304089.02"/>
    <n v="13384790.65"/>
    <n v="302059.34999999998"/>
    <n v="0"/>
    <n v="0"/>
    <n v="13686850"/>
    <n v="-2617239.0199999996"/>
  </r>
  <r>
    <n v="18318121"/>
    <s v="ZAIBI MOTOR SDN. BHD."/>
    <n v="101196"/>
    <x v="1703"/>
    <s v="CFS-BB"/>
    <s v="Y"/>
    <n v="88661"/>
    <s v="Lim Mei Hwa"/>
    <s v="RM"/>
    <n v="1288000"/>
    <n v="365879.63"/>
    <n v="0"/>
    <n v="0"/>
    <n v="0"/>
    <n v="365879.63"/>
    <n v="-922120.37"/>
  </r>
  <r>
    <n v="12085801"/>
    <s v="ZENXIN AGRI-ORGANIC FOOD SDN BHD"/>
    <n v="101197"/>
    <x v="1704"/>
    <s v="CFS-BB"/>
    <s v="Y"/>
    <n v="132521"/>
    <s v="Tiong Shi Chyi"/>
    <s v="RM"/>
    <n v="1275000"/>
    <n v="1179178.18"/>
    <n v="0"/>
    <n v="300000"/>
    <n v="0"/>
    <n v="1479178.18"/>
    <n v="204178.17999999993"/>
  </r>
  <r>
    <n v="14115785"/>
    <s v="YONG PENG RECREATION PARK SDN BHD"/>
    <n v="101197"/>
    <x v="1704"/>
    <s v="CFS-BB"/>
    <s v="Y"/>
    <n v="132521"/>
    <s v="Tiong Shi Chyi"/>
    <s v="RM"/>
    <n v="175000"/>
    <n v="0"/>
    <n v="0"/>
    <n v="776298.74"/>
    <n v="175000"/>
    <n v="951298.74"/>
    <n v="776298.74"/>
  </r>
  <r>
    <n v="7292544"/>
    <s v="ZFI MARKETING SDN BHD"/>
    <n v="101198"/>
    <x v="1705"/>
    <s v="CFS-BB"/>
    <s v="Y"/>
    <n v="89574"/>
    <s v="Tan Jiun Wei"/>
    <s v="DH"/>
    <n v="0"/>
    <n v="0"/>
    <n v="0"/>
    <n v="954045.34"/>
    <n v="0"/>
    <n v="954045.34"/>
    <n v="954045.34"/>
  </r>
  <r>
    <n v="11447260"/>
    <s v="ZARA FOODSTUFF INDUSTRIES SDN BHD"/>
    <n v="101198"/>
    <x v="1705"/>
    <s v="CFS-BB"/>
    <s v="Y"/>
    <m/>
    <m/>
    <m/>
    <n v="0"/>
    <n v="0"/>
    <n v="0"/>
    <n v="0"/>
    <n v="0"/>
    <n v="0"/>
    <n v="0"/>
  </r>
  <r>
    <n v="7691965"/>
    <s v="HELLO DEVELOPMENT (M) SDN BHD"/>
    <n v="101199"/>
    <x v="1706"/>
    <s v="CFS-BB"/>
    <s v="Y"/>
    <n v="123900"/>
    <s v="Heng Chai Ling"/>
    <s v="BDM"/>
    <n v="2640000"/>
    <n v="2580496.3199999998"/>
    <n v="0"/>
    <n v="0"/>
    <n v="0"/>
    <n v="2580496.3199999998"/>
    <n v="-59503.680000000168"/>
  </r>
  <r>
    <n v="7730715"/>
    <s v="HELLO MARKETING M SDN BHD               "/>
    <n v="101199"/>
    <x v="1706"/>
    <s v="CFS-BB"/>
    <s v="Y"/>
    <n v="131084"/>
    <s v="Pang Lisa"/>
    <s v="RM"/>
    <n v="1320000"/>
    <n v="1294796.68"/>
    <n v="0"/>
    <n v="0"/>
    <n v="0"/>
    <n v="1294796.68"/>
    <n v="-25203.320000000065"/>
  </r>
  <r>
    <n v="8224017"/>
    <s v="HELLO PROPERTY (M) SDN BHD"/>
    <n v="101199"/>
    <x v="1706"/>
    <s v="CFS-BB"/>
    <s v="Y"/>
    <n v="123900"/>
    <s v="Heng Chai Ling"/>
    <s v="BDM"/>
    <n v="28239500"/>
    <n v="25760224.289999999"/>
    <n v="0"/>
    <n v="0"/>
    <n v="239500"/>
    <n v="25999724.289999999"/>
    <n v="-2239775.7100000009"/>
  </r>
  <r>
    <n v="16086116"/>
    <s v="ZITRON ENTERPRISE (M) SDN BHD"/>
    <n v="101199"/>
    <x v="1706"/>
    <s v="CFS-BB"/>
    <s v="Y"/>
    <n v="123900"/>
    <s v="Heng Chai Ling"/>
    <s v="BDM"/>
    <n v="93000000"/>
    <n v="0"/>
    <n v="0"/>
    <n v="5000000"/>
    <n v="93000000"/>
    <n v="98000000"/>
    <n v="5000000"/>
  </r>
  <r>
    <n v="17024305"/>
    <s v="THE HELLO STATION (M) SDN BHD"/>
    <n v="101199"/>
    <x v="1706"/>
    <s v="CFS-BB"/>
    <s v="N"/>
    <m/>
    <m/>
    <m/>
    <n v="0"/>
    <n v="0"/>
    <n v="0"/>
    <n v="0"/>
    <n v="0"/>
    <n v="0"/>
    <m/>
  </r>
  <r>
    <n v="20537549"/>
    <s v="TELETEL CORPORATION SDN BHD"/>
    <n v="101199"/>
    <x v="1706"/>
    <s v="CFS-BB"/>
    <s v="N"/>
    <m/>
    <m/>
    <m/>
    <n v="0"/>
    <n v="0"/>
    <n v="0"/>
    <n v="0"/>
    <n v="0"/>
    <n v="0"/>
    <m/>
  </r>
  <r>
    <n v="22400159"/>
    <s v="ZON RIA (M) SDN BHD"/>
    <n v="101930"/>
    <x v="1707"/>
    <s v="CFS-BB"/>
    <s v="Y"/>
    <n v="121381"/>
    <s v="Sharifah Binti Yusof"/>
    <s v="RM"/>
    <n v="3200000"/>
    <n v="2702119.18"/>
    <n v="0"/>
    <n v="0"/>
    <n v="0"/>
    <n v="2702119.18"/>
    <n v="-497880.81999999983"/>
  </r>
  <r>
    <n v="14014150"/>
    <s v="PUSAT PAKAIAN ZON RIA SDN. BHD."/>
    <n v="101930"/>
    <x v="1707"/>
    <s v="CFS-BB"/>
    <s v="N"/>
    <m/>
    <m/>
    <m/>
    <n v="0"/>
    <n v="0"/>
    <n v="0"/>
    <n v="0"/>
    <n v="0"/>
    <n v="0"/>
    <m/>
  </r>
  <r>
    <n v="19148193"/>
    <s v="ZON RIA (KELANTAN) SDN BHD              "/>
    <n v="101930"/>
    <x v="1707"/>
    <s v="CFS-BB"/>
    <s v="N"/>
    <m/>
    <m/>
    <m/>
    <n v="0"/>
    <n v="0"/>
    <n v="0"/>
    <n v="0"/>
    <n v="0"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712" firstHeaderRow="1" firstDataRow="1" firstDataCol="1"/>
  <pivotFields count="16">
    <pivotField showAll="0"/>
    <pivotField showAll="0"/>
    <pivotField showAll="0"/>
    <pivotField axis="axisRow" showAll="0">
      <items count="17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1387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t="default"/>
      </items>
    </pivotField>
    <pivotField showAll="0"/>
    <pivotField showAll="0"/>
    <pivotField showAll="0"/>
    <pivotField showAll="0"/>
    <pivotField showAll="0"/>
    <pivotField numFmtId="43" showAll="0"/>
    <pivotField numFmtId="164" showAll="0"/>
    <pivotField numFmtId="164" showAll="0"/>
    <pivotField numFmtId="164" showAll="0"/>
    <pivotField numFmtId="164" showAll="0"/>
    <pivotField dataField="1" numFmtId="41" showAll="0"/>
    <pivotField showAll="0"/>
  </pivotFields>
  <rowFields count="1">
    <field x="3"/>
  </rowFields>
  <rowItems count="1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 t="grand">
      <x/>
    </i>
  </rowItems>
  <colItems count="1">
    <i/>
  </colItems>
  <dataFields count="1">
    <dataField name="Sum of Total Limit Jan21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12"/>
  <sheetViews>
    <sheetView tabSelected="1" zoomScale="85" zoomScaleNormal="85" workbookViewId="0">
      <selection activeCell="B3" sqref="B3"/>
    </sheetView>
  </sheetViews>
  <sheetFormatPr defaultRowHeight="15" x14ac:dyDescent="0.25"/>
  <cols>
    <col min="1" max="1" width="36.85546875" bestFit="1" customWidth="1"/>
    <col min="2" max="2" width="22.5703125" style="10" bestFit="1" customWidth="1"/>
  </cols>
  <sheetData>
    <row r="3" spans="1:2" x14ac:dyDescent="0.25">
      <c r="A3" s="14" t="s">
        <v>8861</v>
      </c>
      <c r="B3" s="10" t="s">
        <v>8863</v>
      </c>
    </row>
    <row r="4" spans="1:2" x14ac:dyDescent="0.25">
      <c r="A4" s="15" t="s">
        <v>4004</v>
      </c>
      <c r="B4" s="10">
        <v>0</v>
      </c>
    </row>
    <row r="5" spans="1:2" x14ac:dyDescent="0.25">
      <c r="A5" s="15" t="s">
        <v>4005</v>
      </c>
      <c r="B5" s="10">
        <v>0</v>
      </c>
    </row>
    <row r="6" spans="1:2" x14ac:dyDescent="0.25">
      <c r="A6" s="15" t="s">
        <v>4006</v>
      </c>
      <c r="B6" s="10">
        <v>0</v>
      </c>
    </row>
    <row r="7" spans="1:2" x14ac:dyDescent="0.25">
      <c r="A7" s="15" t="s">
        <v>3345</v>
      </c>
      <c r="B7" s="10">
        <v>6226957.5399999991</v>
      </c>
    </row>
    <row r="8" spans="1:2" x14ac:dyDescent="0.25">
      <c r="A8" s="15" t="s">
        <v>3621</v>
      </c>
      <c r="B8" s="10">
        <v>4459081.9399999995</v>
      </c>
    </row>
    <row r="9" spans="1:2" x14ac:dyDescent="0.25">
      <c r="A9" s="15" t="s">
        <v>4007</v>
      </c>
      <c r="B9" s="10">
        <v>0</v>
      </c>
    </row>
    <row r="10" spans="1:2" x14ac:dyDescent="0.25">
      <c r="A10" s="15" t="s">
        <v>4008</v>
      </c>
      <c r="B10" s="10">
        <v>0</v>
      </c>
    </row>
    <row r="11" spans="1:2" x14ac:dyDescent="0.25">
      <c r="A11" s="15" t="s">
        <v>4009</v>
      </c>
      <c r="B11" s="10">
        <v>0</v>
      </c>
    </row>
    <row r="12" spans="1:2" x14ac:dyDescent="0.25">
      <c r="A12" s="15" t="s">
        <v>676</v>
      </c>
      <c r="B12" s="10">
        <v>585871.09</v>
      </c>
    </row>
    <row r="13" spans="1:2" x14ac:dyDescent="0.25">
      <c r="A13" s="15" t="s">
        <v>3299</v>
      </c>
      <c r="B13" s="10">
        <v>35281744.980000004</v>
      </c>
    </row>
    <row r="14" spans="1:2" x14ac:dyDescent="0.25">
      <c r="A14" s="15" t="s">
        <v>3950</v>
      </c>
      <c r="B14" s="10">
        <v>5224958.8899999997</v>
      </c>
    </row>
    <row r="15" spans="1:2" x14ac:dyDescent="0.25">
      <c r="A15" s="15" t="s">
        <v>1025</v>
      </c>
      <c r="B15" s="10">
        <v>22703665.960000001</v>
      </c>
    </row>
    <row r="16" spans="1:2" x14ac:dyDescent="0.25">
      <c r="A16" s="15" t="s">
        <v>3346</v>
      </c>
      <c r="B16" s="10">
        <v>205100.9</v>
      </c>
    </row>
    <row r="17" spans="1:2" x14ac:dyDescent="0.25">
      <c r="A17" s="15" t="s">
        <v>4010</v>
      </c>
      <c r="B17" s="10">
        <v>1244432.1599999999</v>
      </c>
    </row>
    <row r="18" spans="1:2" x14ac:dyDescent="0.25">
      <c r="A18" s="15" t="s">
        <v>3347</v>
      </c>
      <c r="B18" s="10">
        <v>225712.85</v>
      </c>
    </row>
    <row r="19" spans="1:2" x14ac:dyDescent="0.25">
      <c r="A19" s="15" t="s">
        <v>3348</v>
      </c>
      <c r="B19" s="10">
        <v>2313676.88</v>
      </c>
    </row>
    <row r="20" spans="1:2" x14ac:dyDescent="0.25">
      <c r="A20" s="15" t="s">
        <v>3300</v>
      </c>
      <c r="B20" s="10">
        <v>7669038.9499999993</v>
      </c>
    </row>
    <row r="21" spans="1:2" x14ac:dyDescent="0.25">
      <c r="A21" s="15" t="s">
        <v>4011</v>
      </c>
      <c r="B21" s="10">
        <v>7954523.3500000006</v>
      </c>
    </row>
    <row r="22" spans="1:2" x14ac:dyDescent="0.25">
      <c r="A22" s="15" t="s">
        <v>92</v>
      </c>
      <c r="B22" s="10">
        <v>8822975.459999999</v>
      </c>
    </row>
    <row r="23" spans="1:2" x14ac:dyDescent="0.25">
      <c r="A23" s="15" t="s">
        <v>4012</v>
      </c>
      <c r="B23" s="10">
        <v>0</v>
      </c>
    </row>
    <row r="24" spans="1:2" x14ac:dyDescent="0.25">
      <c r="A24" s="15" t="s">
        <v>3349</v>
      </c>
      <c r="B24" s="10">
        <v>5829053.8200000003</v>
      </c>
    </row>
    <row r="25" spans="1:2" x14ac:dyDescent="0.25">
      <c r="A25" s="15" t="s">
        <v>3301</v>
      </c>
      <c r="B25" s="10">
        <v>4898120.76</v>
      </c>
    </row>
    <row r="26" spans="1:2" x14ac:dyDescent="0.25">
      <c r="A26" s="15" t="s">
        <v>4013</v>
      </c>
      <c r="B26" s="10">
        <v>633000</v>
      </c>
    </row>
    <row r="27" spans="1:2" x14ac:dyDescent="0.25">
      <c r="A27" s="15" t="s">
        <v>3302</v>
      </c>
      <c r="B27" s="10">
        <v>25940507.970000003</v>
      </c>
    </row>
    <row r="28" spans="1:2" x14ac:dyDescent="0.25">
      <c r="A28" s="15" t="s">
        <v>4014</v>
      </c>
      <c r="B28" s="10">
        <v>1331687.56</v>
      </c>
    </row>
    <row r="29" spans="1:2" x14ac:dyDescent="0.25">
      <c r="A29" s="15" t="s">
        <v>4015</v>
      </c>
      <c r="B29" s="10">
        <v>0</v>
      </c>
    </row>
    <row r="30" spans="1:2" x14ac:dyDescent="0.25">
      <c r="A30" s="15" t="s">
        <v>4016</v>
      </c>
      <c r="B30" s="10">
        <v>12024108.039999999</v>
      </c>
    </row>
    <row r="31" spans="1:2" x14ac:dyDescent="0.25">
      <c r="A31" s="15" t="s">
        <v>4017</v>
      </c>
      <c r="B31" s="10">
        <v>67014332.429999992</v>
      </c>
    </row>
    <row r="32" spans="1:2" x14ac:dyDescent="0.25">
      <c r="A32" s="15" t="s">
        <v>3303</v>
      </c>
      <c r="B32" s="10">
        <v>34274813.030000001</v>
      </c>
    </row>
    <row r="33" spans="1:2" x14ac:dyDescent="0.25">
      <c r="A33" s="15" t="s">
        <v>3350</v>
      </c>
      <c r="B33" s="10">
        <v>21083339.629999999</v>
      </c>
    </row>
    <row r="34" spans="1:2" x14ac:dyDescent="0.25">
      <c r="A34" s="15" t="s">
        <v>4018</v>
      </c>
      <c r="B34" s="10">
        <v>7024361.5899999999</v>
      </c>
    </row>
    <row r="35" spans="1:2" x14ac:dyDescent="0.25">
      <c r="A35" s="15" t="s">
        <v>4019</v>
      </c>
      <c r="B35" s="10">
        <v>44093870.520000003</v>
      </c>
    </row>
    <row r="36" spans="1:2" x14ac:dyDescent="0.25">
      <c r="A36" s="15" t="s">
        <v>3622</v>
      </c>
      <c r="B36" s="10">
        <v>12671346.73</v>
      </c>
    </row>
    <row r="37" spans="1:2" x14ac:dyDescent="0.25">
      <c r="A37" s="15" t="s">
        <v>3351</v>
      </c>
      <c r="B37" s="10">
        <v>7738548.0699999994</v>
      </c>
    </row>
    <row r="38" spans="1:2" x14ac:dyDescent="0.25">
      <c r="A38" s="15" t="s">
        <v>4020</v>
      </c>
      <c r="B38" s="10">
        <v>1000041.29</v>
      </c>
    </row>
    <row r="39" spans="1:2" x14ac:dyDescent="0.25">
      <c r="A39" s="15" t="s">
        <v>3352</v>
      </c>
      <c r="B39" s="10">
        <v>5986958.54</v>
      </c>
    </row>
    <row r="40" spans="1:2" x14ac:dyDescent="0.25">
      <c r="A40" s="15" t="s">
        <v>23</v>
      </c>
      <c r="B40" s="10">
        <v>2923908522.0499992</v>
      </c>
    </row>
    <row r="41" spans="1:2" x14ac:dyDescent="0.25">
      <c r="A41" s="15" t="s">
        <v>3623</v>
      </c>
      <c r="B41" s="10">
        <v>5470506.5899999999</v>
      </c>
    </row>
    <row r="42" spans="1:2" x14ac:dyDescent="0.25">
      <c r="A42" s="15" t="s">
        <v>3353</v>
      </c>
      <c r="B42" s="10">
        <v>10750892.48</v>
      </c>
    </row>
    <row r="43" spans="1:2" x14ac:dyDescent="0.25">
      <c r="A43" s="15" t="s">
        <v>4021</v>
      </c>
      <c r="B43" s="10">
        <v>0</v>
      </c>
    </row>
    <row r="44" spans="1:2" x14ac:dyDescent="0.25">
      <c r="A44" s="15" t="s">
        <v>4022</v>
      </c>
      <c r="B44" s="10">
        <v>4000000</v>
      </c>
    </row>
    <row r="45" spans="1:2" x14ac:dyDescent="0.25">
      <c r="A45" s="15" t="s">
        <v>3354</v>
      </c>
      <c r="B45" s="10">
        <v>0</v>
      </c>
    </row>
    <row r="46" spans="1:2" x14ac:dyDescent="0.25">
      <c r="A46" s="15" t="s">
        <v>3624</v>
      </c>
      <c r="B46" s="10">
        <v>5220598.6800000006</v>
      </c>
    </row>
    <row r="47" spans="1:2" x14ac:dyDescent="0.25">
      <c r="A47" s="15" t="s">
        <v>4023</v>
      </c>
      <c r="B47" s="10">
        <v>50003559.5</v>
      </c>
    </row>
    <row r="48" spans="1:2" x14ac:dyDescent="0.25">
      <c r="A48" s="15" t="s">
        <v>4024</v>
      </c>
      <c r="B48" s="10">
        <v>0</v>
      </c>
    </row>
    <row r="49" spans="1:2" x14ac:dyDescent="0.25">
      <c r="A49" s="15" t="s">
        <v>4025</v>
      </c>
      <c r="B49" s="10">
        <v>10505856.76</v>
      </c>
    </row>
    <row r="50" spans="1:2" x14ac:dyDescent="0.25">
      <c r="A50" s="15" t="s">
        <v>3626</v>
      </c>
      <c r="B50" s="10">
        <v>15920799.300000001</v>
      </c>
    </row>
    <row r="51" spans="1:2" x14ac:dyDescent="0.25">
      <c r="A51" s="15" t="s">
        <v>3625</v>
      </c>
      <c r="B51" s="10">
        <v>3980293.1899999995</v>
      </c>
    </row>
    <row r="52" spans="1:2" x14ac:dyDescent="0.25">
      <c r="A52" s="15" t="s">
        <v>4026</v>
      </c>
      <c r="B52" s="10">
        <v>70000</v>
      </c>
    </row>
    <row r="53" spans="1:2" x14ac:dyDescent="0.25">
      <c r="A53" s="15" t="s">
        <v>4027</v>
      </c>
      <c r="B53" s="10">
        <v>0</v>
      </c>
    </row>
    <row r="54" spans="1:2" x14ac:dyDescent="0.25">
      <c r="A54" s="15" t="s">
        <v>3355</v>
      </c>
      <c r="B54" s="10">
        <v>2502513.7000000002</v>
      </c>
    </row>
    <row r="55" spans="1:2" x14ac:dyDescent="0.25">
      <c r="A55" s="15" t="s">
        <v>4028</v>
      </c>
      <c r="B55" s="10">
        <v>6503873.71</v>
      </c>
    </row>
    <row r="56" spans="1:2" x14ac:dyDescent="0.25">
      <c r="A56" s="15" t="s">
        <v>4029</v>
      </c>
      <c r="B56" s="10">
        <v>4000000</v>
      </c>
    </row>
    <row r="57" spans="1:2" x14ac:dyDescent="0.25">
      <c r="A57" s="15" t="s">
        <v>4030</v>
      </c>
      <c r="B57" s="10">
        <v>3700000</v>
      </c>
    </row>
    <row r="58" spans="1:2" x14ac:dyDescent="0.25">
      <c r="A58" s="15" t="s">
        <v>4031</v>
      </c>
      <c r="B58" s="10">
        <v>1515002.2</v>
      </c>
    </row>
    <row r="59" spans="1:2" x14ac:dyDescent="0.25">
      <c r="A59" s="15" t="s">
        <v>3627</v>
      </c>
      <c r="B59" s="10">
        <v>4855496.71</v>
      </c>
    </row>
    <row r="60" spans="1:2" x14ac:dyDescent="0.25">
      <c r="A60" s="15" t="s">
        <v>3628</v>
      </c>
      <c r="B60" s="10">
        <v>32540035.440000001</v>
      </c>
    </row>
    <row r="61" spans="1:2" x14ac:dyDescent="0.25">
      <c r="A61" s="15" t="s">
        <v>4032</v>
      </c>
      <c r="B61" s="10">
        <v>8000000</v>
      </c>
    </row>
    <row r="62" spans="1:2" x14ac:dyDescent="0.25">
      <c r="A62" s="15" t="s">
        <v>3629</v>
      </c>
      <c r="B62" s="10">
        <v>27549020.32</v>
      </c>
    </row>
    <row r="63" spans="1:2" x14ac:dyDescent="0.25">
      <c r="A63" s="15" t="s">
        <v>4033</v>
      </c>
      <c r="B63" s="10">
        <v>500000</v>
      </c>
    </row>
    <row r="64" spans="1:2" x14ac:dyDescent="0.25">
      <c r="A64" s="15" t="s">
        <v>3356</v>
      </c>
      <c r="B64" s="10">
        <v>12329579.620000001</v>
      </c>
    </row>
    <row r="65" spans="1:2" x14ac:dyDescent="0.25">
      <c r="A65" s="15" t="s">
        <v>1108</v>
      </c>
      <c r="B65" s="10">
        <v>300000</v>
      </c>
    </row>
    <row r="66" spans="1:2" x14ac:dyDescent="0.25">
      <c r="A66" s="15" t="s">
        <v>3357</v>
      </c>
      <c r="B66" s="10">
        <v>3767875.78</v>
      </c>
    </row>
    <row r="67" spans="1:2" x14ac:dyDescent="0.25">
      <c r="A67" s="15" t="s">
        <v>4034</v>
      </c>
      <c r="B67" s="10">
        <v>21917984.23</v>
      </c>
    </row>
    <row r="68" spans="1:2" x14ac:dyDescent="0.25">
      <c r="A68" s="15" t="s">
        <v>4035</v>
      </c>
      <c r="B68" s="10">
        <v>300000</v>
      </c>
    </row>
    <row r="69" spans="1:2" x14ac:dyDescent="0.25">
      <c r="A69" s="15" t="s">
        <v>4036</v>
      </c>
      <c r="B69" s="10">
        <v>5013757.6500000004</v>
      </c>
    </row>
    <row r="70" spans="1:2" x14ac:dyDescent="0.25">
      <c r="A70" s="15" t="s">
        <v>4037</v>
      </c>
      <c r="B70" s="10">
        <v>1113246.6100000001</v>
      </c>
    </row>
    <row r="71" spans="1:2" x14ac:dyDescent="0.25">
      <c r="A71" s="15" t="s">
        <v>4038</v>
      </c>
      <c r="B71" s="10">
        <v>5732007.540000001</v>
      </c>
    </row>
    <row r="72" spans="1:2" x14ac:dyDescent="0.25">
      <c r="A72" s="15" t="s">
        <v>4039</v>
      </c>
      <c r="B72" s="10">
        <v>3845471.86</v>
      </c>
    </row>
    <row r="73" spans="1:2" x14ac:dyDescent="0.25">
      <c r="A73" s="15" t="s">
        <v>4040</v>
      </c>
      <c r="B73" s="10">
        <v>300502.76</v>
      </c>
    </row>
    <row r="74" spans="1:2" x14ac:dyDescent="0.25">
      <c r="A74" s="15" t="s">
        <v>4041</v>
      </c>
      <c r="B74" s="10">
        <v>0</v>
      </c>
    </row>
    <row r="75" spans="1:2" x14ac:dyDescent="0.25">
      <c r="A75" s="15" t="s">
        <v>4042</v>
      </c>
      <c r="B75" s="10">
        <v>5000000</v>
      </c>
    </row>
    <row r="76" spans="1:2" x14ac:dyDescent="0.25">
      <c r="A76" s="15" t="s">
        <v>3358</v>
      </c>
      <c r="B76" s="10">
        <v>2626672.21</v>
      </c>
    </row>
    <row r="77" spans="1:2" x14ac:dyDescent="0.25">
      <c r="A77" s="15" t="s">
        <v>4043</v>
      </c>
      <c r="B77" s="10">
        <v>5000000</v>
      </c>
    </row>
    <row r="78" spans="1:2" x14ac:dyDescent="0.25">
      <c r="A78" s="15" t="s">
        <v>3630</v>
      </c>
      <c r="B78" s="10">
        <v>30884984.169999998</v>
      </c>
    </row>
    <row r="79" spans="1:2" x14ac:dyDescent="0.25">
      <c r="A79" s="15" t="s">
        <v>3304</v>
      </c>
      <c r="B79" s="10">
        <v>8938448.8399999999</v>
      </c>
    </row>
    <row r="80" spans="1:2" x14ac:dyDescent="0.25">
      <c r="A80" s="15" t="s">
        <v>4044</v>
      </c>
      <c r="B80" s="10">
        <v>506876.18</v>
      </c>
    </row>
    <row r="81" spans="1:2" x14ac:dyDescent="0.25">
      <c r="A81" s="15" t="s">
        <v>4045</v>
      </c>
      <c r="B81" s="10">
        <v>83747954.269999996</v>
      </c>
    </row>
    <row r="82" spans="1:2" x14ac:dyDescent="0.25">
      <c r="A82" s="15" t="s">
        <v>4046</v>
      </c>
      <c r="B82" s="10">
        <v>0</v>
      </c>
    </row>
    <row r="83" spans="1:2" x14ac:dyDescent="0.25">
      <c r="A83" s="15" t="s">
        <v>4047</v>
      </c>
      <c r="B83" s="10">
        <v>0</v>
      </c>
    </row>
    <row r="84" spans="1:2" x14ac:dyDescent="0.25">
      <c r="A84" s="15" t="s">
        <v>3359</v>
      </c>
      <c r="B84" s="10">
        <v>2659848.1399999997</v>
      </c>
    </row>
    <row r="85" spans="1:2" x14ac:dyDescent="0.25">
      <c r="A85" s="15" t="s">
        <v>4048</v>
      </c>
      <c r="B85" s="10">
        <v>1300000</v>
      </c>
    </row>
    <row r="86" spans="1:2" x14ac:dyDescent="0.25">
      <c r="A86" s="15" t="s">
        <v>2279</v>
      </c>
      <c r="B86" s="10">
        <v>7500000</v>
      </c>
    </row>
    <row r="87" spans="1:2" x14ac:dyDescent="0.25">
      <c r="A87" s="15" t="s">
        <v>3921</v>
      </c>
      <c r="B87" s="10">
        <v>6813186.75</v>
      </c>
    </row>
    <row r="88" spans="1:2" x14ac:dyDescent="0.25">
      <c r="A88" s="15" t="s">
        <v>3360</v>
      </c>
      <c r="B88" s="10">
        <v>2509440.34</v>
      </c>
    </row>
    <row r="89" spans="1:2" x14ac:dyDescent="0.25">
      <c r="A89" s="15" t="s">
        <v>3631</v>
      </c>
      <c r="B89" s="10">
        <v>4253181.05</v>
      </c>
    </row>
    <row r="90" spans="1:2" x14ac:dyDescent="0.25">
      <c r="A90" s="15" t="s">
        <v>4049</v>
      </c>
      <c r="B90" s="10">
        <v>0</v>
      </c>
    </row>
    <row r="91" spans="1:2" x14ac:dyDescent="0.25">
      <c r="A91" s="15" t="s">
        <v>4050</v>
      </c>
      <c r="B91" s="10">
        <v>3720000</v>
      </c>
    </row>
    <row r="92" spans="1:2" x14ac:dyDescent="0.25">
      <c r="A92" s="15" t="s">
        <v>3632</v>
      </c>
      <c r="B92" s="10">
        <v>10307047.640000001</v>
      </c>
    </row>
    <row r="93" spans="1:2" x14ac:dyDescent="0.25">
      <c r="A93" s="15" t="s">
        <v>4051</v>
      </c>
      <c r="B93" s="10">
        <v>0</v>
      </c>
    </row>
    <row r="94" spans="1:2" x14ac:dyDescent="0.25">
      <c r="A94" s="15" t="s">
        <v>4052</v>
      </c>
      <c r="B94" s="10">
        <v>2988398.08</v>
      </c>
    </row>
    <row r="95" spans="1:2" x14ac:dyDescent="0.25">
      <c r="A95" s="15" t="s">
        <v>3362</v>
      </c>
      <c r="B95" s="10">
        <v>1111516.71</v>
      </c>
    </row>
    <row r="96" spans="1:2" x14ac:dyDescent="0.25">
      <c r="A96" s="15" t="s">
        <v>4053</v>
      </c>
      <c r="B96" s="10">
        <v>7423208.4900000002</v>
      </c>
    </row>
    <row r="97" spans="1:2" x14ac:dyDescent="0.25">
      <c r="A97" s="15" t="s">
        <v>3363</v>
      </c>
      <c r="B97" s="10">
        <v>5014556.62</v>
      </c>
    </row>
    <row r="98" spans="1:2" x14ac:dyDescent="0.25">
      <c r="A98" s="15" t="s">
        <v>678</v>
      </c>
      <c r="B98" s="10">
        <v>24008916.560000002</v>
      </c>
    </row>
    <row r="99" spans="1:2" x14ac:dyDescent="0.25">
      <c r="A99" s="15" t="s">
        <v>4054</v>
      </c>
      <c r="B99" s="10">
        <v>184948050.04999998</v>
      </c>
    </row>
    <row r="100" spans="1:2" x14ac:dyDescent="0.25">
      <c r="A100" s="15" t="s">
        <v>3364</v>
      </c>
      <c r="B100" s="10">
        <v>78054.63</v>
      </c>
    </row>
    <row r="101" spans="1:2" x14ac:dyDescent="0.25">
      <c r="A101" s="15" t="s">
        <v>3633</v>
      </c>
      <c r="B101" s="10">
        <v>23065471.140000001</v>
      </c>
    </row>
    <row r="102" spans="1:2" x14ac:dyDescent="0.25">
      <c r="A102" s="15" t="s">
        <v>3634</v>
      </c>
      <c r="B102" s="10">
        <v>4763218.7200000007</v>
      </c>
    </row>
    <row r="103" spans="1:2" x14ac:dyDescent="0.25">
      <c r="A103" s="15" t="s">
        <v>4055</v>
      </c>
      <c r="B103" s="10">
        <v>5021026.5199999996</v>
      </c>
    </row>
    <row r="104" spans="1:2" x14ac:dyDescent="0.25">
      <c r="A104" s="15" t="s">
        <v>4056</v>
      </c>
      <c r="B104" s="10">
        <v>1382362.84</v>
      </c>
    </row>
    <row r="105" spans="1:2" x14ac:dyDescent="0.25">
      <c r="A105" s="15" t="s">
        <v>287</v>
      </c>
      <c r="B105" s="10">
        <v>10626769.49</v>
      </c>
    </row>
    <row r="106" spans="1:2" x14ac:dyDescent="0.25">
      <c r="A106" s="15" t="s">
        <v>3361</v>
      </c>
      <c r="B106" s="10">
        <v>1967228.85</v>
      </c>
    </row>
    <row r="107" spans="1:2" x14ac:dyDescent="0.25">
      <c r="A107" s="15" t="s">
        <v>4057</v>
      </c>
      <c r="B107" s="10">
        <v>262622918.72999999</v>
      </c>
    </row>
    <row r="108" spans="1:2" x14ac:dyDescent="0.25">
      <c r="A108" s="15" t="s">
        <v>4058</v>
      </c>
      <c r="B108" s="10">
        <v>540165</v>
      </c>
    </row>
    <row r="109" spans="1:2" x14ac:dyDescent="0.25">
      <c r="A109" s="15" t="s">
        <v>4059</v>
      </c>
      <c r="B109" s="10">
        <v>1014531.72</v>
      </c>
    </row>
    <row r="110" spans="1:2" x14ac:dyDescent="0.25">
      <c r="A110" s="15" t="s">
        <v>4060</v>
      </c>
      <c r="B110" s="10">
        <v>0</v>
      </c>
    </row>
    <row r="111" spans="1:2" x14ac:dyDescent="0.25">
      <c r="A111" s="15" t="s">
        <v>4061</v>
      </c>
      <c r="B111" s="10">
        <v>1110000</v>
      </c>
    </row>
    <row r="112" spans="1:2" x14ac:dyDescent="0.25">
      <c r="A112" s="15" t="s">
        <v>4062</v>
      </c>
      <c r="B112" s="10">
        <v>73341205.539999992</v>
      </c>
    </row>
    <row r="113" spans="1:2" x14ac:dyDescent="0.25">
      <c r="A113" s="15" t="s">
        <v>4063</v>
      </c>
      <c r="B113" s="10">
        <v>200000</v>
      </c>
    </row>
    <row r="114" spans="1:2" x14ac:dyDescent="0.25">
      <c r="A114" s="15" t="s">
        <v>3620</v>
      </c>
      <c r="B114" s="10">
        <v>29335406.879999999</v>
      </c>
    </row>
    <row r="115" spans="1:2" x14ac:dyDescent="0.25">
      <c r="A115" s="15" t="s">
        <v>4064</v>
      </c>
      <c r="B115" s="10">
        <v>772947.6</v>
      </c>
    </row>
    <row r="116" spans="1:2" x14ac:dyDescent="0.25">
      <c r="A116" s="15" t="s">
        <v>4065</v>
      </c>
      <c r="B116" s="10">
        <v>0</v>
      </c>
    </row>
    <row r="117" spans="1:2" x14ac:dyDescent="0.25">
      <c r="A117" s="15" t="s">
        <v>4066</v>
      </c>
      <c r="B117" s="10">
        <v>3803868.89</v>
      </c>
    </row>
    <row r="118" spans="1:2" x14ac:dyDescent="0.25">
      <c r="A118" s="15" t="s">
        <v>4067</v>
      </c>
      <c r="B118" s="10">
        <v>0</v>
      </c>
    </row>
    <row r="119" spans="1:2" x14ac:dyDescent="0.25">
      <c r="A119" s="15" t="s">
        <v>3305</v>
      </c>
      <c r="B119" s="10">
        <v>352539.46</v>
      </c>
    </row>
    <row r="120" spans="1:2" x14ac:dyDescent="0.25">
      <c r="A120" s="15" t="s">
        <v>4068</v>
      </c>
      <c r="B120" s="10">
        <v>1000000</v>
      </c>
    </row>
    <row r="121" spans="1:2" x14ac:dyDescent="0.25">
      <c r="A121" s="15" t="s">
        <v>4069</v>
      </c>
      <c r="B121" s="10">
        <v>0</v>
      </c>
    </row>
    <row r="122" spans="1:2" x14ac:dyDescent="0.25">
      <c r="A122" s="15" t="s">
        <v>4070</v>
      </c>
      <c r="B122" s="10">
        <v>29156480.41</v>
      </c>
    </row>
    <row r="123" spans="1:2" x14ac:dyDescent="0.25">
      <c r="A123" s="15" t="s">
        <v>3365</v>
      </c>
      <c r="B123" s="10">
        <v>105899782.17000002</v>
      </c>
    </row>
    <row r="124" spans="1:2" x14ac:dyDescent="0.25">
      <c r="A124" s="15" t="s">
        <v>4071</v>
      </c>
      <c r="B124" s="10">
        <v>80000</v>
      </c>
    </row>
    <row r="125" spans="1:2" x14ac:dyDescent="0.25">
      <c r="A125" s="15" t="s">
        <v>3366</v>
      </c>
      <c r="B125" s="10">
        <v>32068756.729999997</v>
      </c>
    </row>
    <row r="126" spans="1:2" x14ac:dyDescent="0.25">
      <c r="A126" s="15" t="s">
        <v>4072</v>
      </c>
      <c r="B126" s="10">
        <v>0</v>
      </c>
    </row>
    <row r="127" spans="1:2" x14ac:dyDescent="0.25">
      <c r="A127" s="15" t="s">
        <v>4073</v>
      </c>
      <c r="B127" s="10">
        <v>0</v>
      </c>
    </row>
    <row r="128" spans="1:2" x14ac:dyDescent="0.25">
      <c r="A128" s="15" t="s">
        <v>4074</v>
      </c>
      <c r="B128" s="10">
        <v>14853291.08</v>
      </c>
    </row>
    <row r="129" spans="1:2" x14ac:dyDescent="0.25">
      <c r="A129" s="15" t="s">
        <v>3635</v>
      </c>
      <c r="B129" s="10">
        <v>2510338.94</v>
      </c>
    </row>
    <row r="130" spans="1:2" x14ac:dyDescent="0.25">
      <c r="A130" s="15" t="s">
        <v>4075</v>
      </c>
      <c r="B130" s="10">
        <v>0</v>
      </c>
    </row>
    <row r="131" spans="1:2" x14ac:dyDescent="0.25">
      <c r="A131" s="15" t="s">
        <v>4076</v>
      </c>
      <c r="B131" s="10">
        <v>6614414.7300000004</v>
      </c>
    </row>
    <row r="132" spans="1:2" x14ac:dyDescent="0.25">
      <c r="A132" s="15" t="s">
        <v>3637</v>
      </c>
      <c r="B132" s="10">
        <v>11353733.720000001</v>
      </c>
    </row>
    <row r="133" spans="1:2" x14ac:dyDescent="0.25">
      <c r="A133" s="15" t="s">
        <v>4077</v>
      </c>
      <c r="B133" s="10">
        <v>1500091.95</v>
      </c>
    </row>
    <row r="134" spans="1:2" x14ac:dyDescent="0.25">
      <c r="A134" s="15" t="s">
        <v>3638</v>
      </c>
      <c r="B134" s="10">
        <v>26421748.969999999</v>
      </c>
    </row>
    <row r="135" spans="1:2" x14ac:dyDescent="0.25">
      <c r="A135" s="15" t="s">
        <v>4078</v>
      </c>
      <c r="B135" s="10">
        <v>0</v>
      </c>
    </row>
    <row r="136" spans="1:2" x14ac:dyDescent="0.25">
      <c r="A136" s="15" t="s">
        <v>4079</v>
      </c>
      <c r="B136" s="10">
        <v>1550000</v>
      </c>
    </row>
    <row r="137" spans="1:2" x14ac:dyDescent="0.25">
      <c r="A137" s="15" t="s">
        <v>783</v>
      </c>
      <c r="B137" s="10">
        <v>7807500.4499999993</v>
      </c>
    </row>
    <row r="138" spans="1:2" x14ac:dyDescent="0.25">
      <c r="A138" s="15" t="s">
        <v>514</v>
      </c>
      <c r="B138" s="10">
        <v>1654099.99</v>
      </c>
    </row>
    <row r="139" spans="1:2" x14ac:dyDescent="0.25">
      <c r="A139" s="15" t="s">
        <v>4080</v>
      </c>
      <c r="B139" s="10">
        <v>1014358.02</v>
      </c>
    </row>
    <row r="140" spans="1:2" x14ac:dyDescent="0.25">
      <c r="A140" s="15" t="s">
        <v>3306</v>
      </c>
      <c r="B140" s="10">
        <v>1323640.6099999999</v>
      </c>
    </row>
    <row r="141" spans="1:2" x14ac:dyDescent="0.25">
      <c r="A141" s="15" t="s">
        <v>4081</v>
      </c>
      <c r="B141" s="10">
        <v>6950581.1699999999</v>
      </c>
    </row>
    <row r="142" spans="1:2" x14ac:dyDescent="0.25">
      <c r="A142" s="15" t="s">
        <v>3639</v>
      </c>
      <c r="B142" s="10">
        <v>19974419.25</v>
      </c>
    </row>
    <row r="143" spans="1:2" x14ac:dyDescent="0.25">
      <c r="A143" s="15" t="s">
        <v>4082</v>
      </c>
      <c r="B143" s="10">
        <v>1085511.8999999999</v>
      </c>
    </row>
    <row r="144" spans="1:2" x14ac:dyDescent="0.25">
      <c r="A144" s="15" t="s">
        <v>4083</v>
      </c>
      <c r="B144" s="10">
        <v>129206474.41</v>
      </c>
    </row>
    <row r="145" spans="1:2" x14ac:dyDescent="0.25">
      <c r="A145" s="15" t="s">
        <v>4084</v>
      </c>
      <c r="B145" s="10">
        <v>7856021.7699999996</v>
      </c>
    </row>
    <row r="146" spans="1:2" x14ac:dyDescent="0.25">
      <c r="A146" s="15" t="s">
        <v>4085</v>
      </c>
      <c r="B146" s="10">
        <v>43834886.439999998</v>
      </c>
    </row>
    <row r="147" spans="1:2" x14ac:dyDescent="0.25">
      <c r="A147" s="15" t="s">
        <v>4086</v>
      </c>
      <c r="B147" s="10">
        <v>62532979.630000003</v>
      </c>
    </row>
    <row r="148" spans="1:2" x14ac:dyDescent="0.25">
      <c r="A148" s="15" t="s">
        <v>4087</v>
      </c>
      <c r="B148" s="10">
        <v>156451.57</v>
      </c>
    </row>
    <row r="149" spans="1:2" x14ac:dyDescent="0.25">
      <c r="A149" s="15" t="s">
        <v>4088</v>
      </c>
      <c r="B149" s="10">
        <v>88812405.590000004</v>
      </c>
    </row>
    <row r="150" spans="1:2" x14ac:dyDescent="0.25">
      <c r="A150" s="15" t="s">
        <v>4089</v>
      </c>
      <c r="B150" s="10">
        <v>41883126.939999998</v>
      </c>
    </row>
    <row r="151" spans="1:2" x14ac:dyDescent="0.25">
      <c r="A151" s="15" t="s">
        <v>4090</v>
      </c>
      <c r="B151" s="10">
        <v>3061481.75</v>
      </c>
    </row>
    <row r="152" spans="1:2" x14ac:dyDescent="0.25">
      <c r="A152" s="15" t="s">
        <v>3640</v>
      </c>
      <c r="B152" s="10">
        <v>5560344.9100000001</v>
      </c>
    </row>
    <row r="153" spans="1:2" x14ac:dyDescent="0.25">
      <c r="A153" s="15" t="s">
        <v>3641</v>
      </c>
      <c r="B153" s="10">
        <v>11123835.630000001</v>
      </c>
    </row>
    <row r="154" spans="1:2" x14ac:dyDescent="0.25">
      <c r="A154" s="15" t="s">
        <v>3367</v>
      </c>
      <c r="B154" s="10">
        <v>1400053.54</v>
      </c>
    </row>
    <row r="155" spans="1:2" x14ac:dyDescent="0.25">
      <c r="A155" s="15" t="s">
        <v>4091</v>
      </c>
      <c r="B155" s="10">
        <v>395234.26</v>
      </c>
    </row>
    <row r="156" spans="1:2" x14ac:dyDescent="0.25">
      <c r="A156" s="15" t="s">
        <v>4092</v>
      </c>
      <c r="B156" s="10">
        <v>85000</v>
      </c>
    </row>
    <row r="157" spans="1:2" x14ac:dyDescent="0.25">
      <c r="A157" s="15" t="s">
        <v>3642</v>
      </c>
      <c r="B157" s="10">
        <v>3579284.85</v>
      </c>
    </row>
    <row r="158" spans="1:2" x14ac:dyDescent="0.25">
      <c r="A158" s="15" t="s">
        <v>3368</v>
      </c>
      <c r="B158" s="10">
        <v>19559592.43</v>
      </c>
    </row>
    <row r="159" spans="1:2" x14ac:dyDescent="0.25">
      <c r="A159" s="15" t="s">
        <v>4093</v>
      </c>
      <c r="B159" s="10">
        <v>20000</v>
      </c>
    </row>
    <row r="160" spans="1:2" x14ac:dyDescent="0.25">
      <c r="A160" s="15" t="s">
        <v>1752</v>
      </c>
      <c r="B160" s="10">
        <v>15267166.949999999</v>
      </c>
    </row>
    <row r="161" spans="1:2" x14ac:dyDescent="0.25">
      <c r="A161" s="15" t="s">
        <v>4094</v>
      </c>
      <c r="B161" s="10">
        <v>3318137.91</v>
      </c>
    </row>
    <row r="162" spans="1:2" x14ac:dyDescent="0.25">
      <c r="A162" s="15" t="s">
        <v>3369</v>
      </c>
      <c r="B162" s="10">
        <v>8587100.790000001</v>
      </c>
    </row>
    <row r="163" spans="1:2" x14ac:dyDescent="0.25">
      <c r="A163" s="15" t="s">
        <v>4095</v>
      </c>
      <c r="B163" s="10">
        <v>481644253.99000001</v>
      </c>
    </row>
    <row r="164" spans="1:2" x14ac:dyDescent="0.25">
      <c r="A164" s="15" t="s">
        <v>3643</v>
      </c>
      <c r="B164" s="10">
        <v>4937532.72</v>
      </c>
    </row>
    <row r="165" spans="1:2" x14ac:dyDescent="0.25">
      <c r="A165" s="15" t="s">
        <v>3636</v>
      </c>
      <c r="B165" s="10">
        <v>4000000</v>
      </c>
    </row>
    <row r="166" spans="1:2" x14ac:dyDescent="0.25">
      <c r="A166" s="15" t="s">
        <v>4096</v>
      </c>
      <c r="B166" s="10">
        <v>26988430.899999999</v>
      </c>
    </row>
    <row r="167" spans="1:2" x14ac:dyDescent="0.25">
      <c r="A167" s="15" t="s">
        <v>1102</v>
      </c>
      <c r="B167" s="10">
        <v>750533.52</v>
      </c>
    </row>
    <row r="168" spans="1:2" x14ac:dyDescent="0.25">
      <c r="A168" s="15" t="s">
        <v>3962</v>
      </c>
      <c r="B168" s="10">
        <v>10612876</v>
      </c>
    </row>
    <row r="169" spans="1:2" x14ac:dyDescent="0.25">
      <c r="A169" s="15" t="s">
        <v>4097</v>
      </c>
      <c r="B169" s="10">
        <v>0</v>
      </c>
    </row>
    <row r="170" spans="1:2" x14ac:dyDescent="0.25">
      <c r="A170" s="15" t="s">
        <v>3370</v>
      </c>
      <c r="B170" s="10">
        <v>6524537.1899999995</v>
      </c>
    </row>
    <row r="171" spans="1:2" x14ac:dyDescent="0.25">
      <c r="A171" s="15" t="s">
        <v>3307</v>
      </c>
      <c r="B171" s="10">
        <v>6652001.8799999999</v>
      </c>
    </row>
    <row r="172" spans="1:2" x14ac:dyDescent="0.25">
      <c r="A172" s="15" t="s">
        <v>3613</v>
      </c>
      <c r="B172" s="10">
        <v>0</v>
      </c>
    </row>
    <row r="173" spans="1:2" x14ac:dyDescent="0.25">
      <c r="A173" s="15" t="s">
        <v>3644</v>
      </c>
      <c r="B173" s="10">
        <v>19190561.210000001</v>
      </c>
    </row>
    <row r="174" spans="1:2" x14ac:dyDescent="0.25">
      <c r="A174" s="15" t="s">
        <v>4098</v>
      </c>
      <c r="B174" s="10">
        <v>0</v>
      </c>
    </row>
    <row r="175" spans="1:2" x14ac:dyDescent="0.25">
      <c r="A175" s="15" t="s">
        <v>4099</v>
      </c>
      <c r="B175" s="10">
        <v>6059930.5599999996</v>
      </c>
    </row>
    <row r="176" spans="1:2" x14ac:dyDescent="0.25">
      <c r="A176" s="15" t="s">
        <v>4100</v>
      </c>
      <c r="B176" s="10">
        <v>0</v>
      </c>
    </row>
    <row r="177" spans="1:2" x14ac:dyDescent="0.25">
      <c r="A177" s="15" t="s">
        <v>4101</v>
      </c>
      <c r="B177" s="10">
        <v>321310.21999999997</v>
      </c>
    </row>
    <row r="178" spans="1:2" x14ac:dyDescent="0.25">
      <c r="A178" s="15" t="s">
        <v>3645</v>
      </c>
      <c r="B178" s="10">
        <v>33111663.380000003</v>
      </c>
    </row>
    <row r="179" spans="1:2" x14ac:dyDescent="0.25">
      <c r="A179" s="15" t="s">
        <v>3371</v>
      </c>
      <c r="B179" s="10">
        <v>4147787.2299999995</v>
      </c>
    </row>
    <row r="180" spans="1:2" x14ac:dyDescent="0.25">
      <c r="A180" s="15" t="s">
        <v>3372</v>
      </c>
      <c r="B180" s="10">
        <v>5893464.4000000004</v>
      </c>
    </row>
    <row r="181" spans="1:2" x14ac:dyDescent="0.25">
      <c r="A181" s="15" t="s">
        <v>3373</v>
      </c>
      <c r="B181" s="10">
        <v>2177210.58</v>
      </c>
    </row>
    <row r="182" spans="1:2" x14ac:dyDescent="0.25">
      <c r="A182" s="15" t="s">
        <v>3646</v>
      </c>
      <c r="B182" s="10">
        <v>2605623.5499999998</v>
      </c>
    </row>
    <row r="183" spans="1:2" x14ac:dyDescent="0.25">
      <c r="A183" s="15" t="s">
        <v>4102</v>
      </c>
      <c r="B183" s="10">
        <v>201031.56</v>
      </c>
    </row>
    <row r="184" spans="1:2" x14ac:dyDescent="0.25">
      <c r="A184" s="15" t="s">
        <v>4103</v>
      </c>
      <c r="B184" s="10">
        <v>962440.86</v>
      </c>
    </row>
    <row r="185" spans="1:2" x14ac:dyDescent="0.25">
      <c r="A185" s="15" t="s">
        <v>4104</v>
      </c>
      <c r="B185" s="10">
        <v>29675138.43</v>
      </c>
    </row>
    <row r="186" spans="1:2" x14ac:dyDescent="0.25">
      <c r="A186" s="15" t="s">
        <v>3374</v>
      </c>
      <c r="B186" s="10">
        <v>5365455.28</v>
      </c>
    </row>
    <row r="187" spans="1:2" x14ac:dyDescent="0.25">
      <c r="A187" s="15" t="s">
        <v>3375</v>
      </c>
      <c r="B187" s="10">
        <v>1464666.69</v>
      </c>
    </row>
    <row r="188" spans="1:2" x14ac:dyDescent="0.25">
      <c r="A188" s="15" t="s">
        <v>4105</v>
      </c>
      <c r="B188" s="10">
        <v>0</v>
      </c>
    </row>
    <row r="189" spans="1:2" x14ac:dyDescent="0.25">
      <c r="A189" s="15" t="s">
        <v>4106</v>
      </c>
      <c r="B189" s="10">
        <v>0</v>
      </c>
    </row>
    <row r="190" spans="1:2" x14ac:dyDescent="0.25">
      <c r="A190" s="15" t="s">
        <v>4107</v>
      </c>
      <c r="B190" s="10">
        <v>153958740.47000003</v>
      </c>
    </row>
    <row r="191" spans="1:2" x14ac:dyDescent="0.25">
      <c r="A191" s="15" t="s">
        <v>661</v>
      </c>
      <c r="B191" s="10">
        <v>500000</v>
      </c>
    </row>
    <row r="192" spans="1:2" x14ac:dyDescent="0.25">
      <c r="A192" s="15" t="s">
        <v>437</v>
      </c>
      <c r="B192" s="10">
        <v>1028000</v>
      </c>
    </row>
    <row r="193" spans="1:2" x14ac:dyDescent="0.25">
      <c r="A193" s="15" t="s">
        <v>3647</v>
      </c>
      <c r="B193" s="10">
        <v>22451046.059999999</v>
      </c>
    </row>
    <row r="194" spans="1:2" x14ac:dyDescent="0.25">
      <c r="A194" s="15" t="s">
        <v>4108</v>
      </c>
      <c r="B194" s="10">
        <v>10061413.859999999</v>
      </c>
    </row>
    <row r="195" spans="1:2" x14ac:dyDescent="0.25">
      <c r="A195" s="15" t="s">
        <v>1336</v>
      </c>
      <c r="B195" s="10">
        <v>6000929.5300000003</v>
      </c>
    </row>
    <row r="196" spans="1:2" x14ac:dyDescent="0.25">
      <c r="A196" s="15" t="s">
        <v>4109</v>
      </c>
      <c r="B196" s="10">
        <v>9945705.370000001</v>
      </c>
    </row>
    <row r="197" spans="1:2" x14ac:dyDescent="0.25">
      <c r="A197" s="15" t="s">
        <v>4110</v>
      </c>
      <c r="B197" s="10">
        <v>0</v>
      </c>
    </row>
    <row r="198" spans="1:2" x14ac:dyDescent="0.25">
      <c r="A198" s="15" t="s">
        <v>3648</v>
      </c>
      <c r="B198" s="10">
        <v>6159774.4199999999</v>
      </c>
    </row>
    <row r="199" spans="1:2" x14ac:dyDescent="0.25">
      <c r="A199" s="15" t="s">
        <v>3376</v>
      </c>
      <c r="B199" s="10">
        <v>3969223.46</v>
      </c>
    </row>
    <row r="200" spans="1:2" x14ac:dyDescent="0.25">
      <c r="A200" s="15" t="s">
        <v>3377</v>
      </c>
      <c r="B200" s="10">
        <v>1893253.05</v>
      </c>
    </row>
    <row r="201" spans="1:2" x14ac:dyDescent="0.25">
      <c r="A201" s="15" t="s">
        <v>4111</v>
      </c>
      <c r="B201" s="10">
        <v>2168963.9300000002</v>
      </c>
    </row>
    <row r="202" spans="1:2" x14ac:dyDescent="0.25">
      <c r="A202" s="15" t="s">
        <v>4112</v>
      </c>
      <c r="B202" s="10">
        <v>121000</v>
      </c>
    </row>
    <row r="203" spans="1:2" x14ac:dyDescent="0.25">
      <c r="A203" s="15" t="s">
        <v>4113</v>
      </c>
      <c r="B203" s="10">
        <v>0</v>
      </c>
    </row>
    <row r="204" spans="1:2" x14ac:dyDescent="0.25">
      <c r="A204" s="15" t="s">
        <v>3378</v>
      </c>
      <c r="B204" s="10">
        <v>5425409.4500000002</v>
      </c>
    </row>
    <row r="205" spans="1:2" x14ac:dyDescent="0.25">
      <c r="A205" s="15" t="s">
        <v>3379</v>
      </c>
      <c r="B205" s="10">
        <v>2429197.6</v>
      </c>
    </row>
    <row r="206" spans="1:2" x14ac:dyDescent="0.25">
      <c r="A206" s="15" t="s">
        <v>3380</v>
      </c>
      <c r="B206" s="10">
        <v>5358562.91</v>
      </c>
    </row>
    <row r="207" spans="1:2" x14ac:dyDescent="0.25">
      <c r="A207" s="15" t="s">
        <v>3951</v>
      </c>
      <c r="B207" s="10">
        <v>223427789.76999998</v>
      </c>
    </row>
    <row r="208" spans="1:2" x14ac:dyDescent="0.25">
      <c r="A208" s="15" t="s">
        <v>4114</v>
      </c>
      <c r="B208" s="10">
        <v>47683385.039999999</v>
      </c>
    </row>
    <row r="209" spans="1:2" x14ac:dyDescent="0.25">
      <c r="A209" s="15" t="s">
        <v>1432</v>
      </c>
      <c r="B209" s="10">
        <v>7900519.7999999998</v>
      </c>
    </row>
    <row r="210" spans="1:2" x14ac:dyDescent="0.25">
      <c r="A210" s="15" t="s">
        <v>3649</v>
      </c>
      <c r="B210" s="10">
        <v>3483641.2800000003</v>
      </c>
    </row>
    <row r="211" spans="1:2" x14ac:dyDescent="0.25">
      <c r="A211" s="15" t="s">
        <v>3650</v>
      </c>
      <c r="B211" s="10">
        <v>11384423.08</v>
      </c>
    </row>
    <row r="212" spans="1:2" x14ac:dyDescent="0.25">
      <c r="A212" s="15" t="s">
        <v>4115</v>
      </c>
      <c r="B212" s="10">
        <v>2861137.98</v>
      </c>
    </row>
    <row r="213" spans="1:2" x14ac:dyDescent="0.25">
      <c r="A213" s="15" t="s">
        <v>4116</v>
      </c>
      <c r="B213" s="10">
        <v>850000</v>
      </c>
    </row>
    <row r="214" spans="1:2" x14ac:dyDescent="0.25">
      <c r="A214" s="15" t="s">
        <v>4117</v>
      </c>
      <c r="B214" s="10">
        <v>1408233.43</v>
      </c>
    </row>
    <row r="215" spans="1:2" x14ac:dyDescent="0.25">
      <c r="A215" s="15" t="s">
        <v>4118</v>
      </c>
      <c r="B215" s="10">
        <v>0</v>
      </c>
    </row>
    <row r="216" spans="1:2" x14ac:dyDescent="0.25">
      <c r="A216" s="15" t="s">
        <v>4119</v>
      </c>
      <c r="B216" s="10">
        <v>79039497.540000021</v>
      </c>
    </row>
    <row r="217" spans="1:2" x14ac:dyDescent="0.25">
      <c r="A217" s="15" t="s">
        <v>4120</v>
      </c>
      <c r="B217" s="10">
        <v>36278166.68</v>
      </c>
    </row>
    <row r="218" spans="1:2" x14ac:dyDescent="0.25">
      <c r="A218" s="15" t="s">
        <v>4121</v>
      </c>
      <c r="B218" s="10">
        <v>8837436.5300000012</v>
      </c>
    </row>
    <row r="219" spans="1:2" x14ac:dyDescent="0.25">
      <c r="A219" s="15" t="s">
        <v>4122</v>
      </c>
      <c r="B219" s="10">
        <v>0</v>
      </c>
    </row>
    <row r="220" spans="1:2" x14ac:dyDescent="0.25">
      <c r="A220" s="15" t="s">
        <v>4123</v>
      </c>
      <c r="B220" s="10">
        <v>0</v>
      </c>
    </row>
    <row r="221" spans="1:2" x14ac:dyDescent="0.25">
      <c r="A221" s="15" t="s">
        <v>2235</v>
      </c>
      <c r="B221" s="10">
        <v>1022269.14</v>
      </c>
    </row>
    <row r="222" spans="1:2" x14ac:dyDescent="0.25">
      <c r="A222" s="15" t="s">
        <v>4124</v>
      </c>
      <c r="B222" s="10">
        <v>360000</v>
      </c>
    </row>
    <row r="223" spans="1:2" x14ac:dyDescent="0.25">
      <c r="A223" s="15" t="s">
        <v>3651</v>
      </c>
      <c r="B223" s="10">
        <v>2447248.61</v>
      </c>
    </row>
    <row r="224" spans="1:2" x14ac:dyDescent="0.25">
      <c r="A224" s="15" t="s">
        <v>4125</v>
      </c>
      <c r="B224" s="10">
        <v>168850</v>
      </c>
    </row>
    <row r="225" spans="1:2" x14ac:dyDescent="0.25">
      <c r="A225" s="15" t="s">
        <v>4126</v>
      </c>
      <c r="B225" s="10">
        <v>300000</v>
      </c>
    </row>
    <row r="226" spans="1:2" x14ac:dyDescent="0.25">
      <c r="A226" s="15" t="s">
        <v>3381</v>
      </c>
      <c r="B226" s="10">
        <v>19512096.32</v>
      </c>
    </row>
    <row r="227" spans="1:2" x14ac:dyDescent="0.25">
      <c r="A227" s="15" t="s">
        <v>4127</v>
      </c>
      <c r="B227" s="10">
        <v>46625689.340000004</v>
      </c>
    </row>
    <row r="228" spans="1:2" x14ac:dyDescent="0.25">
      <c r="A228" s="15" t="s">
        <v>4128</v>
      </c>
      <c r="B228" s="10">
        <v>65572943.219999999</v>
      </c>
    </row>
    <row r="229" spans="1:2" x14ac:dyDescent="0.25">
      <c r="A229" s="15" t="s">
        <v>4129</v>
      </c>
      <c r="B229" s="10">
        <v>1919455.98</v>
      </c>
    </row>
    <row r="230" spans="1:2" x14ac:dyDescent="0.25">
      <c r="A230" s="15" t="s">
        <v>4130</v>
      </c>
      <c r="B230" s="10">
        <v>0</v>
      </c>
    </row>
    <row r="231" spans="1:2" x14ac:dyDescent="0.25">
      <c r="A231" s="15" t="s">
        <v>3308</v>
      </c>
      <c r="B231" s="10">
        <v>1486433.17</v>
      </c>
    </row>
    <row r="232" spans="1:2" x14ac:dyDescent="0.25">
      <c r="A232" s="15" t="s">
        <v>4131</v>
      </c>
      <c r="B232" s="10">
        <v>0</v>
      </c>
    </row>
    <row r="233" spans="1:2" x14ac:dyDescent="0.25">
      <c r="A233" s="15" t="s">
        <v>3382</v>
      </c>
      <c r="B233" s="10">
        <v>7727187.6199999992</v>
      </c>
    </row>
    <row r="234" spans="1:2" x14ac:dyDescent="0.25">
      <c r="A234" s="15" t="s">
        <v>4132</v>
      </c>
      <c r="B234" s="10">
        <v>0</v>
      </c>
    </row>
    <row r="235" spans="1:2" x14ac:dyDescent="0.25">
      <c r="A235" s="15" t="s">
        <v>1005</v>
      </c>
      <c r="B235" s="10">
        <v>55859553.520000003</v>
      </c>
    </row>
    <row r="236" spans="1:2" x14ac:dyDescent="0.25">
      <c r="A236" s="15" t="s">
        <v>3922</v>
      </c>
      <c r="B236" s="10">
        <v>3492058.2199999997</v>
      </c>
    </row>
    <row r="237" spans="1:2" x14ac:dyDescent="0.25">
      <c r="A237" s="15" t="s">
        <v>3383</v>
      </c>
      <c r="B237" s="10">
        <v>8101313.3899999997</v>
      </c>
    </row>
    <row r="238" spans="1:2" x14ac:dyDescent="0.25">
      <c r="A238" s="15" t="s">
        <v>3384</v>
      </c>
      <c r="B238" s="10">
        <v>0</v>
      </c>
    </row>
    <row r="239" spans="1:2" x14ac:dyDescent="0.25">
      <c r="A239" s="15" t="s">
        <v>4133</v>
      </c>
      <c r="B239" s="10">
        <v>1580000</v>
      </c>
    </row>
    <row r="240" spans="1:2" x14ac:dyDescent="0.25">
      <c r="A240" s="15" t="s">
        <v>4134</v>
      </c>
      <c r="B240" s="10">
        <v>3308922.81</v>
      </c>
    </row>
    <row r="241" spans="1:2" x14ac:dyDescent="0.25">
      <c r="A241" s="15" t="s">
        <v>4135</v>
      </c>
      <c r="B241" s="10">
        <v>3481000</v>
      </c>
    </row>
    <row r="242" spans="1:2" x14ac:dyDescent="0.25">
      <c r="A242" s="15" t="s">
        <v>3652</v>
      </c>
      <c r="B242" s="10">
        <v>3279440</v>
      </c>
    </row>
    <row r="243" spans="1:2" x14ac:dyDescent="0.25">
      <c r="A243" s="15" t="s">
        <v>3653</v>
      </c>
      <c r="B243" s="10">
        <v>2753904.8899999997</v>
      </c>
    </row>
    <row r="244" spans="1:2" x14ac:dyDescent="0.25">
      <c r="A244" s="15" t="s">
        <v>4136</v>
      </c>
      <c r="B244" s="10">
        <v>22961229.690000001</v>
      </c>
    </row>
    <row r="245" spans="1:2" x14ac:dyDescent="0.25">
      <c r="A245" s="15" t="s">
        <v>4137</v>
      </c>
      <c r="B245" s="10">
        <v>9814809.5700000003</v>
      </c>
    </row>
    <row r="246" spans="1:2" x14ac:dyDescent="0.25">
      <c r="A246" s="15" t="s">
        <v>4138</v>
      </c>
      <c r="B246" s="10">
        <v>673810.85</v>
      </c>
    </row>
    <row r="247" spans="1:2" x14ac:dyDescent="0.25">
      <c r="A247" s="15" t="s">
        <v>4139</v>
      </c>
      <c r="B247" s="10">
        <v>86886279.700000003</v>
      </c>
    </row>
    <row r="248" spans="1:2" x14ac:dyDescent="0.25">
      <c r="A248" s="15" t="s">
        <v>4140</v>
      </c>
      <c r="B248" s="10">
        <v>270000</v>
      </c>
    </row>
    <row r="249" spans="1:2" x14ac:dyDescent="0.25">
      <c r="A249" s="15" t="s">
        <v>3385</v>
      </c>
      <c r="B249" s="10">
        <v>7100000</v>
      </c>
    </row>
    <row r="250" spans="1:2" x14ac:dyDescent="0.25">
      <c r="A250" s="15" t="s">
        <v>4141</v>
      </c>
      <c r="B250" s="10">
        <v>55715767.859999999</v>
      </c>
    </row>
    <row r="251" spans="1:2" x14ac:dyDescent="0.25">
      <c r="A251" s="15" t="s">
        <v>4142</v>
      </c>
      <c r="B251" s="10">
        <v>1407974.67</v>
      </c>
    </row>
    <row r="252" spans="1:2" x14ac:dyDescent="0.25">
      <c r="A252" s="15" t="s">
        <v>4143</v>
      </c>
      <c r="B252" s="10">
        <v>8500000</v>
      </c>
    </row>
    <row r="253" spans="1:2" x14ac:dyDescent="0.25">
      <c r="A253" s="15" t="s">
        <v>3952</v>
      </c>
      <c r="B253" s="10">
        <v>5983119.7800000003</v>
      </c>
    </row>
    <row r="254" spans="1:2" x14ac:dyDescent="0.25">
      <c r="A254" s="15" t="s">
        <v>4144</v>
      </c>
      <c r="B254" s="10">
        <v>713000</v>
      </c>
    </row>
    <row r="255" spans="1:2" x14ac:dyDescent="0.25">
      <c r="A255" s="15" t="s">
        <v>4145</v>
      </c>
      <c r="B255" s="10">
        <v>0</v>
      </c>
    </row>
    <row r="256" spans="1:2" x14ac:dyDescent="0.25">
      <c r="A256" s="15" t="s">
        <v>3386</v>
      </c>
      <c r="B256" s="10">
        <v>600000</v>
      </c>
    </row>
    <row r="257" spans="1:2" x14ac:dyDescent="0.25">
      <c r="A257" s="15" t="s">
        <v>3654</v>
      </c>
      <c r="B257" s="10">
        <v>560169.54</v>
      </c>
    </row>
    <row r="258" spans="1:2" x14ac:dyDescent="0.25">
      <c r="A258" s="15" t="s">
        <v>4146</v>
      </c>
      <c r="B258" s="10">
        <v>14289547.369999999</v>
      </c>
    </row>
    <row r="259" spans="1:2" x14ac:dyDescent="0.25">
      <c r="A259" s="15" t="s">
        <v>3387</v>
      </c>
      <c r="B259" s="10">
        <v>5530837.6899999995</v>
      </c>
    </row>
    <row r="260" spans="1:2" x14ac:dyDescent="0.25">
      <c r="A260" s="15" t="s">
        <v>4147</v>
      </c>
      <c r="B260" s="10">
        <v>14633478.68</v>
      </c>
    </row>
    <row r="261" spans="1:2" x14ac:dyDescent="0.25">
      <c r="A261" s="15" t="s">
        <v>3309</v>
      </c>
      <c r="B261" s="10">
        <v>66762204.060000002</v>
      </c>
    </row>
    <row r="262" spans="1:2" x14ac:dyDescent="0.25">
      <c r="A262" s="15" t="s">
        <v>4148</v>
      </c>
      <c r="B262" s="10">
        <v>631246.5</v>
      </c>
    </row>
    <row r="263" spans="1:2" x14ac:dyDescent="0.25">
      <c r="A263" s="15" t="s">
        <v>719</v>
      </c>
      <c r="B263" s="10">
        <v>6853379.8900000006</v>
      </c>
    </row>
    <row r="264" spans="1:2" x14ac:dyDescent="0.25">
      <c r="A264" s="15" t="s">
        <v>4149</v>
      </c>
      <c r="B264" s="10">
        <v>5403079.7699999996</v>
      </c>
    </row>
    <row r="265" spans="1:2" x14ac:dyDescent="0.25">
      <c r="A265" s="15" t="s">
        <v>81</v>
      </c>
      <c r="B265" s="10">
        <v>362775.03999999998</v>
      </c>
    </row>
    <row r="266" spans="1:2" x14ac:dyDescent="0.25">
      <c r="A266" s="15" t="s">
        <v>3655</v>
      </c>
      <c r="B266" s="10">
        <v>11173617.27</v>
      </c>
    </row>
    <row r="267" spans="1:2" x14ac:dyDescent="0.25">
      <c r="A267" s="15" t="s">
        <v>4150</v>
      </c>
      <c r="B267" s="10">
        <v>0</v>
      </c>
    </row>
    <row r="268" spans="1:2" x14ac:dyDescent="0.25">
      <c r="A268" s="15" t="s">
        <v>3656</v>
      </c>
      <c r="B268" s="10">
        <v>18779383.199999999</v>
      </c>
    </row>
    <row r="269" spans="1:2" x14ac:dyDescent="0.25">
      <c r="A269" s="15" t="s">
        <v>3963</v>
      </c>
      <c r="B269" s="10">
        <v>9622856.3500000015</v>
      </c>
    </row>
    <row r="270" spans="1:2" x14ac:dyDescent="0.25">
      <c r="A270" s="15" t="s">
        <v>908</v>
      </c>
      <c r="B270" s="10">
        <v>6858525.7999999998</v>
      </c>
    </row>
    <row r="271" spans="1:2" x14ac:dyDescent="0.25">
      <c r="A271" s="15" t="s">
        <v>1934</v>
      </c>
      <c r="B271" s="10">
        <v>862928.63000000012</v>
      </c>
    </row>
    <row r="272" spans="1:2" x14ac:dyDescent="0.25">
      <c r="A272" s="15" t="s">
        <v>4151</v>
      </c>
      <c r="B272" s="10">
        <v>1462701.85</v>
      </c>
    </row>
    <row r="273" spans="1:2" x14ac:dyDescent="0.25">
      <c r="A273" s="15" t="s">
        <v>3657</v>
      </c>
      <c r="B273" s="10">
        <v>13431804.51</v>
      </c>
    </row>
    <row r="274" spans="1:2" x14ac:dyDescent="0.25">
      <c r="A274" s="15" t="s">
        <v>2364</v>
      </c>
      <c r="B274" s="10">
        <v>3050335.18</v>
      </c>
    </row>
    <row r="275" spans="1:2" x14ac:dyDescent="0.25">
      <c r="A275" s="15" t="s">
        <v>4152</v>
      </c>
      <c r="B275" s="10">
        <v>8018034.1699999999</v>
      </c>
    </row>
    <row r="276" spans="1:2" x14ac:dyDescent="0.25">
      <c r="A276" s="15" t="s">
        <v>4153</v>
      </c>
      <c r="B276" s="10">
        <v>15982700.49</v>
      </c>
    </row>
    <row r="277" spans="1:2" x14ac:dyDescent="0.25">
      <c r="A277" s="15" t="s">
        <v>173</v>
      </c>
      <c r="B277" s="10">
        <v>1994006.72</v>
      </c>
    </row>
    <row r="278" spans="1:2" x14ac:dyDescent="0.25">
      <c r="A278" s="15" t="s">
        <v>3614</v>
      </c>
      <c r="B278" s="10">
        <v>2851508.26</v>
      </c>
    </row>
    <row r="279" spans="1:2" x14ac:dyDescent="0.25">
      <c r="A279" s="15" t="s">
        <v>3658</v>
      </c>
      <c r="B279" s="10">
        <v>3170820.85</v>
      </c>
    </row>
    <row r="280" spans="1:2" x14ac:dyDescent="0.25">
      <c r="A280" s="15" t="s">
        <v>2707</v>
      </c>
      <c r="B280" s="10">
        <v>3643269</v>
      </c>
    </row>
    <row r="281" spans="1:2" x14ac:dyDescent="0.25">
      <c r="A281" s="15" t="s">
        <v>3659</v>
      </c>
      <c r="B281" s="10">
        <v>32854679.479999997</v>
      </c>
    </row>
    <row r="282" spans="1:2" x14ac:dyDescent="0.25">
      <c r="A282" s="15" t="s">
        <v>4154</v>
      </c>
      <c r="B282" s="10">
        <v>0</v>
      </c>
    </row>
    <row r="283" spans="1:2" x14ac:dyDescent="0.25">
      <c r="A283" s="15" t="s">
        <v>1220</v>
      </c>
      <c r="B283" s="10">
        <v>6259163.04</v>
      </c>
    </row>
    <row r="284" spans="1:2" x14ac:dyDescent="0.25">
      <c r="A284" s="15" t="s">
        <v>3388</v>
      </c>
      <c r="B284" s="10">
        <v>250000</v>
      </c>
    </row>
    <row r="285" spans="1:2" x14ac:dyDescent="0.25">
      <c r="A285" s="15" t="s">
        <v>4155</v>
      </c>
      <c r="B285" s="10">
        <v>680000</v>
      </c>
    </row>
    <row r="286" spans="1:2" x14ac:dyDescent="0.25">
      <c r="A286" s="15" t="s">
        <v>4156</v>
      </c>
      <c r="B286" s="10">
        <v>0</v>
      </c>
    </row>
    <row r="287" spans="1:2" x14ac:dyDescent="0.25">
      <c r="A287" s="15" t="s">
        <v>3389</v>
      </c>
      <c r="B287" s="10">
        <v>18680452.579999998</v>
      </c>
    </row>
    <row r="288" spans="1:2" x14ac:dyDescent="0.25">
      <c r="A288" s="15" t="s">
        <v>3660</v>
      </c>
      <c r="B288" s="10">
        <v>19332760.02</v>
      </c>
    </row>
    <row r="289" spans="1:2" x14ac:dyDescent="0.25">
      <c r="A289" s="15" t="s">
        <v>3965</v>
      </c>
      <c r="B289" s="10">
        <v>21150096.07</v>
      </c>
    </row>
    <row r="290" spans="1:2" x14ac:dyDescent="0.25">
      <c r="A290" s="15" t="s">
        <v>4157</v>
      </c>
      <c r="B290" s="10">
        <v>23124559.620000001</v>
      </c>
    </row>
    <row r="291" spans="1:2" x14ac:dyDescent="0.25">
      <c r="A291" s="15" t="s">
        <v>4158</v>
      </c>
      <c r="B291" s="10">
        <v>1013109.21</v>
      </c>
    </row>
    <row r="292" spans="1:2" x14ac:dyDescent="0.25">
      <c r="A292" s="15" t="s">
        <v>4159</v>
      </c>
      <c r="B292" s="10">
        <v>2626123.7999999998</v>
      </c>
    </row>
    <row r="293" spans="1:2" x14ac:dyDescent="0.25">
      <c r="A293" s="15" t="s">
        <v>491</v>
      </c>
      <c r="B293" s="10">
        <v>19483058.670000002</v>
      </c>
    </row>
    <row r="294" spans="1:2" x14ac:dyDescent="0.25">
      <c r="A294" s="15" t="s">
        <v>4160</v>
      </c>
      <c r="B294" s="10">
        <v>2825816.24</v>
      </c>
    </row>
    <row r="295" spans="1:2" x14ac:dyDescent="0.25">
      <c r="A295" s="15" t="s">
        <v>4161</v>
      </c>
      <c r="B295" s="10">
        <v>17960745.460000001</v>
      </c>
    </row>
    <row r="296" spans="1:2" x14ac:dyDescent="0.25">
      <c r="A296" s="15" t="s">
        <v>4162</v>
      </c>
      <c r="B296" s="10">
        <v>98988869.370000005</v>
      </c>
    </row>
    <row r="297" spans="1:2" x14ac:dyDescent="0.25">
      <c r="A297" s="15" t="s">
        <v>4163</v>
      </c>
      <c r="B297" s="10">
        <v>0</v>
      </c>
    </row>
    <row r="298" spans="1:2" x14ac:dyDescent="0.25">
      <c r="A298" s="15" t="s">
        <v>311</v>
      </c>
      <c r="B298" s="10">
        <v>21549069.84</v>
      </c>
    </row>
    <row r="299" spans="1:2" x14ac:dyDescent="0.25">
      <c r="A299" s="15" t="s">
        <v>3310</v>
      </c>
      <c r="B299" s="10">
        <v>7693537</v>
      </c>
    </row>
    <row r="300" spans="1:2" x14ac:dyDescent="0.25">
      <c r="A300" s="15" t="s">
        <v>4164</v>
      </c>
      <c r="B300" s="10">
        <v>67745353.890000001</v>
      </c>
    </row>
    <row r="301" spans="1:2" x14ac:dyDescent="0.25">
      <c r="A301" s="15" t="s">
        <v>4165</v>
      </c>
      <c r="B301" s="10">
        <v>0</v>
      </c>
    </row>
    <row r="302" spans="1:2" x14ac:dyDescent="0.25">
      <c r="A302" s="15" t="s">
        <v>3661</v>
      </c>
      <c r="B302" s="10">
        <v>4415000</v>
      </c>
    </row>
    <row r="303" spans="1:2" x14ac:dyDescent="0.25">
      <c r="A303" s="15" t="s">
        <v>1534</v>
      </c>
      <c r="B303" s="10">
        <v>9280303.2200000007</v>
      </c>
    </row>
    <row r="304" spans="1:2" x14ac:dyDescent="0.25">
      <c r="A304" s="15" t="s">
        <v>3923</v>
      </c>
      <c r="B304" s="10">
        <v>3137065.83</v>
      </c>
    </row>
    <row r="305" spans="1:2" x14ac:dyDescent="0.25">
      <c r="A305" s="15" t="s">
        <v>4166</v>
      </c>
      <c r="B305" s="10">
        <v>0</v>
      </c>
    </row>
    <row r="306" spans="1:2" x14ac:dyDescent="0.25">
      <c r="A306" s="15" t="s">
        <v>4167</v>
      </c>
      <c r="B306" s="10">
        <v>2582468.65</v>
      </c>
    </row>
    <row r="307" spans="1:2" x14ac:dyDescent="0.25">
      <c r="A307" s="15" t="s">
        <v>3662</v>
      </c>
      <c r="B307" s="10">
        <v>680469.22</v>
      </c>
    </row>
    <row r="308" spans="1:2" x14ac:dyDescent="0.25">
      <c r="A308" s="15" t="s">
        <v>4168</v>
      </c>
      <c r="B308" s="10">
        <v>5155811.1400000006</v>
      </c>
    </row>
    <row r="309" spans="1:2" x14ac:dyDescent="0.25">
      <c r="A309" s="15" t="s">
        <v>4169</v>
      </c>
      <c r="B309" s="10">
        <v>2104897.52</v>
      </c>
    </row>
    <row r="310" spans="1:2" x14ac:dyDescent="0.25">
      <c r="A310" s="15" t="s">
        <v>3663</v>
      </c>
      <c r="B310" s="10">
        <v>23875687.299999997</v>
      </c>
    </row>
    <row r="311" spans="1:2" x14ac:dyDescent="0.25">
      <c r="A311" s="15" t="s">
        <v>4170</v>
      </c>
      <c r="B311" s="10">
        <v>61000000</v>
      </c>
    </row>
    <row r="312" spans="1:2" x14ac:dyDescent="0.25">
      <c r="A312" s="15" t="s">
        <v>4171</v>
      </c>
      <c r="B312" s="10">
        <v>12579411.73</v>
      </c>
    </row>
    <row r="313" spans="1:2" x14ac:dyDescent="0.25">
      <c r="A313" s="15" t="s">
        <v>4172</v>
      </c>
      <c r="B313" s="10">
        <v>0</v>
      </c>
    </row>
    <row r="314" spans="1:2" x14ac:dyDescent="0.25">
      <c r="A314" s="15" t="s">
        <v>4173</v>
      </c>
      <c r="B314" s="10">
        <v>0</v>
      </c>
    </row>
    <row r="315" spans="1:2" x14ac:dyDescent="0.25">
      <c r="A315" s="15" t="s">
        <v>4174</v>
      </c>
      <c r="B315" s="10">
        <v>0</v>
      </c>
    </row>
    <row r="316" spans="1:2" x14ac:dyDescent="0.25">
      <c r="A316" s="15" t="s">
        <v>3390</v>
      </c>
      <c r="B316" s="10">
        <v>18287109.600000001</v>
      </c>
    </row>
    <row r="317" spans="1:2" x14ac:dyDescent="0.25">
      <c r="A317" s="15" t="s">
        <v>4175</v>
      </c>
      <c r="B317" s="10">
        <v>812093.91</v>
      </c>
    </row>
    <row r="318" spans="1:2" x14ac:dyDescent="0.25">
      <c r="A318" s="15" t="s">
        <v>4176</v>
      </c>
      <c r="B318" s="10">
        <v>53331744.649999999</v>
      </c>
    </row>
    <row r="319" spans="1:2" x14ac:dyDescent="0.25">
      <c r="A319" s="15" t="s">
        <v>4177</v>
      </c>
      <c r="B319" s="10">
        <v>27559142.43</v>
      </c>
    </row>
    <row r="320" spans="1:2" x14ac:dyDescent="0.25">
      <c r="A320" s="15" t="s">
        <v>4178</v>
      </c>
      <c r="B320" s="10">
        <v>9449227.7400000002</v>
      </c>
    </row>
    <row r="321" spans="1:2" x14ac:dyDescent="0.25">
      <c r="A321" s="15" t="s">
        <v>3948</v>
      </c>
      <c r="B321" s="10">
        <v>4615334.9099999992</v>
      </c>
    </row>
    <row r="322" spans="1:2" x14ac:dyDescent="0.25">
      <c r="A322" s="15" t="s">
        <v>3924</v>
      </c>
      <c r="B322" s="10">
        <v>6536131.3499999996</v>
      </c>
    </row>
    <row r="323" spans="1:2" x14ac:dyDescent="0.25">
      <c r="A323" s="15" t="s">
        <v>3615</v>
      </c>
      <c r="B323" s="10">
        <v>16752452.059999999</v>
      </c>
    </row>
    <row r="324" spans="1:2" x14ac:dyDescent="0.25">
      <c r="A324" s="15" t="s">
        <v>3664</v>
      </c>
      <c r="B324" s="10">
        <v>4141724.71</v>
      </c>
    </row>
    <row r="325" spans="1:2" x14ac:dyDescent="0.25">
      <c r="A325" s="15" t="s">
        <v>4179</v>
      </c>
      <c r="B325" s="10">
        <v>182596.59</v>
      </c>
    </row>
    <row r="326" spans="1:2" x14ac:dyDescent="0.25">
      <c r="A326" s="15" t="s">
        <v>4180</v>
      </c>
      <c r="B326" s="10">
        <v>3857201.67</v>
      </c>
    </row>
    <row r="327" spans="1:2" x14ac:dyDescent="0.25">
      <c r="A327" s="15" t="s">
        <v>4181</v>
      </c>
      <c r="B327" s="10">
        <v>964391.95</v>
      </c>
    </row>
    <row r="328" spans="1:2" x14ac:dyDescent="0.25">
      <c r="A328" s="15" t="s">
        <v>4182</v>
      </c>
      <c r="B328" s="10">
        <v>10267955.870000001</v>
      </c>
    </row>
    <row r="329" spans="1:2" x14ac:dyDescent="0.25">
      <c r="A329" s="15" t="s">
        <v>4183</v>
      </c>
      <c r="B329" s="10">
        <v>0</v>
      </c>
    </row>
    <row r="330" spans="1:2" x14ac:dyDescent="0.25">
      <c r="A330" s="15" t="s">
        <v>4184</v>
      </c>
      <c r="B330" s="10">
        <v>4639779.1999999993</v>
      </c>
    </row>
    <row r="331" spans="1:2" x14ac:dyDescent="0.25">
      <c r="A331" s="15" t="s">
        <v>4185</v>
      </c>
      <c r="B331" s="10">
        <v>1007988.3</v>
      </c>
    </row>
    <row r="332" spans="1:2" x14ac:dyDescent="0.25">
      <c r="A332" s="15" t="s">
        <v>3391</v>
      </c>
      <c r="B332" s="10">
        <v>143269106.79999998</v>
      </c>
    </row>
    <row r="333" spans="1:2" x14ac:dyDescent="0.25">
      <c r="A333" s="15" t="s">
        <v>3392</v>
      </c>
      <c r="B333" s="10">
        <v>4332453.6500000004</v>
      </c>
    </row>
    <row r="334" spans="1:2" x14ac:dyDescent="0.25">
      <c r="A334" s="15" t="s">
        <v>4186</v>
      </c>
      <c r="B334" s="10">
        <v>64132484.539999999</v>
      </c>
    </row>
    <row r="335" spans="1:2" x14ac:dyDescent="0.25">
      <c r="A335" s="15" t="s">
        <v>4187</v>
      </c>
      <c r="B335" s="10">
        <v>4000000</v>
      </c>
    </row>
    <row r="336" spans="1:2" x14ac:dyDescent="0.25">
      <c r="A336" s="15" t="s">
        <v>3925</v>
      </c>
      <c r="B336" s="10">
        <v>7230413.4399999995</v>
      </c>
    </row>
    <row r="337" spans="1:2" x14ac:dyDescent="0.25">
      <c r="A337" s="15" t="s">
        <v>4188</v>
      </c>
      <c r="B337" s="10">
        <v>1453388.6400000001</v>
      </c>
    </row>
    <row r="338" spans="1:2" x14ac:dyDescent="0.25">
      <c r="A338" s="15" t="s">
        <v>3311</v>
      </c>
      <c r="B338" s="10">
        <v>2309652.2800000003</v>
      </c>
    </row>
    <row r="339" spans="1:2" x14ac:dyDescent="0.25">
      <c r="A339" s="15" t="s">
        <v>3393</v>
      </c>
      <c r="B339" s="10">
        <v>4445806.2</v>
      </c>
    </row>
    <row r="340" spans="1:2" x14ac:dyDescent="0.25">
      <c r="A340" s="15" t="s">
        <v>1320</v>
      </c>
      <c r="B340" s="10">
        <v>42788251.879999995</v>
      </c>
    </row>
    <row r="341" spans="1:2" x14ac:dyDescent="0.25">
      <c r="A341" s="15" t="s">
        <v>721</v>
      </c>
      <c r="B341" s="10">
        <v>4002513.7</v>
      </c>
    </row>
    <row r="342" spans="1:2" x14ac:dyDescent="0.25">
      <c r="A342" s="15" t="s">
        <v>3394</v>
      </c>
      <c r="B342" s="10">
        <v>8837718.9499999993</v>
      </c>
    </row>
    <row r="343" spans="1:2" x14ac:dyDescent="0.25">
      <c r="A343" s="15" t="s">
        <v>3665</v>
      </c>
      <c r="B343" s="10">
        <v>8928167.9199999999</v>
      </c>
    </row>
    <row r="344" spans="1:2" x14ac:dyDescent="0.25">
      <c r="A344" s="15" t="s">
        <v>3666</v>
      </c>
      <c r="B344" s="10">
        <v>600502.76</v>
      </c>
    </row>
    <row r="345" spans="1:2" x14ac:dyDescent="0.25">
      <c r="A345" s="15" t="s">
        <v>1638</v>
      </c>
      <c r="B345" s="10">
        <v>12328739.34</v>
      </c>
    </row>
    <row r="346" spans="1:2" x14ac:dyDescent="0.25">
      <c r="A346" s="15" t="s">
        <v>4189</v>
      </c>
      <c r="B346" s="10">
        <v>0</v>
      </c>
    </row>
    <row r="347" spans="1:2" x14ac:dyDescent="0.25">
      <c r="A347" s="15" t="s">
        <v>684</v>
      </c>
      <c r="B347" s="10">
        <v>2009137.2000000002</v>
      </c>
    </row>
    <row r="348" spans="1:2" x14ac:dyDescent="0.25">
      <c r="A348" s="15" t="s">
        <v>3667</v>
      </c>
      <c r="B348" s="10">
        <v>5066663.3900000006</v>
      </c>
    </row>
    <row r="349" spans="1:2" x14ac:dyDescent="0.25">
      <c r="A349" s="15" t="s">
        <v>480</v>
      </c>
      <c r="B349" s="10">
        <v>11752383.01</v>
      </c>
    </row>
    <row r="350" spans="1:2" x14ac:dyDescent="0.25">
      <c r="A350" s="15" t="s">
        <v>4190</v>
      </c>
      <c r="B350" s="10">
        <v>0</v>
      </c>
    </row>
    <row r="351" spans="1:2" x14ac:dyDescent="0.25">
      <c r="A351" s="15" t="s">
        <v>4191</v>
      </c>
      <c r="B351" s="10">
        <v>2060000</v>
      </c>
    </row>
    <row r="352" spans="1:2" x14ac:dyDescent="0.25">
      <c r="A352" s="15" t="s">
        <v>4192</v>
      </c>
      <c r="B352" s="10">
        <v>5000000</v>
      </c>
    </row>
    <row r="353" spans="1:2" x14ac:dyDescent="0.25">
      <c r="A353" s="15" t="s">
        <v>192</v>
      </c>
      <c r="B353" s="10">
        <v>58697083.969999999</v>
      </c>
    </row>
    <row r="354" spans="1:2" x14ac:dyDescent="0.25">
      <c r="A354" s="15" t="s">
        <v>53</v>
      </c>
      <c r="B354" s="10">
        <v>6020837.8900000006</v>
      </c>
    </row>
    <row r="355" spans="1:2" x14ac:dyDescent="0.25">
      <c r="A355" s="15" t="s">
        <v>4193</v>
      </c>
      <c r="B355" s="10">
        <v>0</v>
      </c>
    </row>
    <row r="356" spans="1:2" x14ac:dyDescent="0.25">
      <c r="A356" s="15" t="s">
        <v>3395</v>
      </c>
      <c r="B356" s="10">
        <v>7064772</v>
      </c>
    </row>
    <row r="357" spans="1:2" x14ac:dyDescent="0.25">
      <c r="A357" s="15" t="s">
        <v>4194</v>
      </c>
      <c r="B357" s="10">
        <v>2800800.36</v>
      </c>
    </row>
    <row r="358" spans="1:2" x14ac:dyDescent="0.25">
      <c r="A358" s="15" t="s">
        <v>3668</v>
      </c>
      <c r="B358" s="10">
        <v>6619959.5700000003</v>
      </c>
    </row>
    <row r="359" spans="1:2" x14ac:dyDescent="0.25">
      <c r="A359" s="15" t="s">
        <v>4195</v>
      </c>
      <c r="B359" s="10">
        <v>0</v>
      </c>
    </row>
    <row r="360" spans="1:2" x14ac:dyDescent="0.25">
      <c r="A360" s="15" t="s">
        <v>3396</v>
      </c>
      <c r="B360" s="10">
        <v>12177396.930000002</v>
      </c>
    </row>
    <row r="361" spans="1:2" x14ac:dyDescent="0.25">
      <c r="A361" s="15" t="s">
        <v>3312</v>
      </c>
      <c r="B361" s="10">
        <v>28721527.59</v>
      </c>
    </row>
    <row r="362" spans="1:2" x14ac:dyDescent="0.25">
      <c r="A362" s="15" t="s">
        <v>3397</v>
      </c>
      <c r="B362" s="10">
        <v>13687372.57</v>
      </c>
    </row>
    <row r="363" spans="1:2" x14ac:dyDescent="0.25">
      <c r="A363" s="15" t="s">
        <v>3669</v>
      </c>
      <c r="B363" s="10">
        <v>5695800.9399999995</v>
      </c>
    </row>
    <row r="364" spans="1:2" x14ac:dyDescent="0.25">
      <c r="A364" s="15" t="s">
        <v>3313</v>
      </c>
      <c r="B364" s="10">
        <v>1102191.6100000001</v>
      </c>
    </row>
    <row r="365" spans="1:2" x14ac:dyDescent="0.25">
      <c r="A365" s="15" t="s">
        <v>3398</v>
      </c>
      <c r="B365" s="10">
        <v>6741153.3700000001</v>
      </c>
    </row>
    <row r="366" spans="1:2" x14ac:dyDescent="0.25">
      <c r="A366" s="15" t="s">
        <v>4196</v>
      </c>
      <c r="B366" s="10">
        <v>0</v>
      </c>
    </row>
    <row r="367" spans="1:2" x14ac:dyDescent="0.25">
      <c r="A367" s="15" t="s">
        <v>4197</v>
      </c>
      <c r="B367" s="10">
        <v>1500000</v>
      </c>
    </row>
    <row r="368" spans="1:2" x14ac:dyDescent="0.25">
      <c r="A368" s="15" t="s">
        <v>4198</v>
      </c>
      <c r="B368" s="10">
        <v>800000</v>
      </c>
    </row>
    <row r="369" spans="1:2" x14ac:dyDescent="0.25">
      <c r="A369" s="15" t="s">
        <v>245</v>
      </c>
      <c r="B369" s="10">
        <v>11567734.91</v>
      </c>
    </row>
    <row r="370" spans="1:2" x14ac:dyDescent="0.25">
      <c r="A370" s="15" t="s">
        <v>4199</v>
      </c>
      <c r="B370" s="10">
        <v>200000</v>
      </c>
    </row>
    <row r="371" spans="1:2" x14ac:dyDescent="0.25">
      <c r="A371" s="15" t="s">
        <v>4200</v>
      </c>
      <c r="B371" s="10">
        <v>0</v>
      </c>
    </row>
    <row r="372" spans="1:2" x14ac:dyDescent="0.25">
      <c r="A372" s="15" t="s">
        <v>4201</v>
      </c>
      <c r="B372" s="10">
        <v>40490112.300000004</v>
      </c>
    </row>
    <row r="373" spans="1:2" x14ac:dyDescent="0.25">
      <c r="A373" s="15" t="s">
        <v>3399</v>
      </c>
      <c r="B373" s="10">
        <v>7239379.4700000007</v>
      </c>
    </row>
    <row r="374" spans="1:2" x14ac:dyDescent="0.25">
      <c r="A374" s="15" t="s">
        <v>4202</v>
      </c>
      <c r="B374" s="10">
        <v>0</v>
      </c>
    </row>
    <row r="375" spans="1:2" x14ac:dyDescent="0.25">
      <c r="A375" s="15" t="s">
        <v>4203</v>
      </c>
      <c r="B375" s="10">
        <v>17500000</v>
      </c>
    </row>
    <row r="376" spans="1:2" x14ac:dyDescent="0.25">
      <c r="A376" s="15" t="s">
        <v>4204</v>
      </c>
      <c r="B376" s="10">
        <v>2039415.13</v>
      </c>
    </row>
    <row r="377" spans="1:2" x14ac:dyDescent="0.25">
      <c r="A377" s="15" t="s">
        <v>4205</v>
      </c>
      <c r="B377" s="10">
        <v>97198977.100000009</v>
      </c>
    </row>
    <row r="378" spans="1:2" x14ac:dyDescent="0.25">
      <c r="A378" s="15" t="s">
        <v>4206</v>
      </c>
      <c r="B378" s="10">
        <v>18278540.73</v>
      </c>
    </row>
    <row r="379" spans="1:2" x14ac:dyDescent="0.25">
      <c r="A379" s="15" t="s">
        <v>4207</v>
      </c>
      <c r="B379" s="10">
        <v>0</v>
      </c>
    </row>
    <row r="380" spans="1:2" x14ac:dyDescent="0.25">
      <c r="A380" s="15" t="s">
        <v>4208</v>
      </c>
      <c r="B380" s="10">
        <v>1001675.78</v>
      </c>
    </row>
    <row r="381" spans="1:2" x14ac:dyDescent="0.25">
      <c r="A381" s="15" t="s">
        <v>3400</v>
      </c>
      <c r="B381" s="10">
        <v>14956113.58</v>
      </c>
    </row>
    <row r="382" spans="1:2" x14ac:dyDescent="0.25">
      <c r="A382" s="15" t="s">
        <v>4209</v>
      </c>
      <c r="B382" s="10">
        <v>0</v>
      </c>
    </row>
    <row r="383" spans="1:2" x14ac:dyDescent="0.25">
      <c r="A383" s="15" t="s">
        <v>3985</v>
      </c>
      <c r="B383" s="10">
        <v>4158709.57</v>
      </c>
    </row>
    <row r="384" spans="1:2" x14ac:dyDescent="0.25">
      <c r="A384" s="15" t="s">
        <v>3401</v>
      </c>
      <c r="B384" s="10">
        <v>12182300.24</v>
      </c>
    </row>
    <row r="385" spans="1:2" x14ac:dyDescent="0.25">
      <c r="A385" s="15" t="s">
        <v>4210</v>
      </c>
      <c r="B385" s="10">
        <v>0</v>
      </c>
    </row>
    <row r="386" spans="1:2" x14ac:dyDescent="0.25">
      <c r="A386" s="15" t="s">
        <v>4211</v>
      </c>
      <c r="B386" s="10">
        <v>2500625.67</v>
      </c>
    </row>
    <row r="387" spans="1:2" x14ac:dyDescent="0.25">
      <c r="A387" s="15" t="s">
        <v>4212</v>
      </c>
      <c r="B387" s="10">
        <v>0</v>
      </c>
    </row>
    <row r="388" spans="1:2" x14ac:dyDescent="0.25">
      <c r="A388" s="15" t="s">
        <v>3314</v>
      </c>
      <c r="B388" s="10">
        <v>17407108.600000001</v>
      </c>
    </row>
    <row r="389" spans="1:2" x14ac:dyDescent="0.25">
      <c r="A389" s="15" t="s">
        <v>4213</v>
      </c>
      <c r="B389" s="10">
        <v>3300000</v>
      </c>
    </row>
    <row r="390" spans="1:2" x14ac:dyDescent="0.25">
      <c r="A390" s="15" t="s">
        <v>3670</v>
      </c>
      <c r="B390" s="10">
        <v>661379.11</v>
      </c>
    </row>
    <row r="391" spans="1:2" x14ac:dyDescent="0.25">
      <c r="A391" s="15" t="s">
        <v>4214</v>
      </c>
      <c r="B391" s="10">
        <v>0</v>
      </c>
    </row>
    <row r="392" spans="1:2" x14ac:dyDescent="0.25">
      <c r="A392" s="15" t="s">
        <v>348</v>
      </c>
      <c r="B392" s="10">
        <v>345661.94</v>
      </c>
    </row>
    <row r="393" spans="1:2" x14ac:dyDescent="0.25">
      <c r="A393" s="15" t="s">
        <v>3402</v>
      </c>
      <c r="B393" s="10">
        <v>7009646.6899999995</v>
      </c>
    </row>
    <row r="394" spans="1:2" x14ac:dyDescent="0.25">
      <c r="A394" s="15" t="s">
        <v>4215</v>
      </c>
      <c r="B394" s="10">
        <v>0</v>
      </c>
    </row>
    <row r="395" spans="1:2" x14ac:dyDescent="0.25">
      <c r="A395" s="15" t="s">
        <v>3403</v>
      </c>
      <c r="B395" s="10">
        <v>15250000</v>
      </c>
    </row>
    <row r="396" spans="1:2" x14ac:dyDescent="0.25">
      <c r="A396" s="15" t="s">
        <v>4216</v>
      </c>
      <c r="B396" s="10">
        <v>315872.73</v>
      </c>
    </row>
    <row r="397" spans="1:2" x14ac:dyDescent="0.25">
      <c r="A397" s="15" t="s">
        <v>3671</v>
      </c>
      <c r="B397" s="10">
        <v>91173561.849999994</v>
      </c>
    </row>
    <row r="398" spans="1:2" x14ac:dyDescent="0.25">
      <c r="A398" s="15" t="s">
        <v>3672</v>
      </c>
      <c r="B398" s="10">
        <v>6840636.5199999996</v>
      </c>
    </row>
    <row r="399" spans="1:2" x14ac:dyDescent="0.25">
      <c r="A399" s="15" t="s">
        <v>3404</v>
      </c>
      <c r="B399" s="10">
        <v>3816338.52</v>
      </c>
    </row>
    <row r="400" spans="1:2" x14ac:dyDescent="0.25">
      <c r="A400" s="15" t="s">
        <v>4217</v>
      </c>
      <c r="B400" s="10">
        <v>6509239.6500000004</v>
      </c>
    </row>
    <row r="401" spans="1:2" x14ac:dyDescent="0.25">
      <c r="A401" s="15" t="s">
        <v>4218</v>
      </c>
      <c r="B401" s="10">
        <v>0</v>
      </c>
    </row>
    <row r="402" spans="1:2" x14ac:dyDescent="0.25">
      <c r="A402" s="15" t="s">
        <v>3405</v>
      </c>
      <c r="B402" s="10">
        <v>46002010.960000001</v>
      </c>
    </row>
    <row r="403" spans="1:2" x14ac:dyDescent="0.25">
      <c r="A403" s="15" t="s">
        <v>3406</v>
      </c>
      <c r="B403" s="10">
        <v>3987143.94</v>
      </c>
    </row>
    <row r="404" spans="1:2" x14ac:dyDescent="0.25">
      <c r="A404" s="15" t="s">
        <v>3926</v>
      </c>
      <c r="B404" s="10">
        <v>1200776.45</v>
      </c>
    </row>
    <row r="405" spans="1:2" x14ac:dyDescent="0.25">
      <c r="A405" s="15" t="s">
        <v>3673</v>
      </c>
      <c r="B405" s="10">
        <v>14228766.26</v>
      </c>
    </row>
    <row r="406" spans="1:2" x14ac:dyDescent="0.25">
      <c r="A406" s="15" t="s">
        <v>3674</v>
      </c>
      <c r="B406" s="10">
        <v>29154405.760000002</v>
      </c>
    </row>
    <row r="407" spans="1:2" x14ac:dyDescent="0.25">
      <c r="A407" s="15" t="s">
        <v>3675</v>
      </c>
      <c r="B407" s="10">
        <v>100311455.36000001</v>
      </c>
    </row>
    <row r="408" spans="1:2" x14ac:dyDescent="0.25">
      <c r="A408" s="15" t="s">
        <v>942</v>
      </c>
      <c r="B408" s="10">
        <v>19208229.149999999</v>
      </c>
    </row>
    <row r="409" spans="1:2" x14ac:dyDescent="0.25">
      <c r="A409" s="15" t="s">
        <v>4219</v>
      </c>
      <c r="B409" s="10">
        <v>0</v>
      </c>
    </row>
    <row r="410" spans="1:2" x14ac:dyDescent="0.25">
      <c r="A410" s="15" t="s">
        <v>3315</v>
      </c>
      <c r="B410" s="10">
        <v>16176711.690000001</v>
      </c>
    </row>
    <row r="411" spans="1:2" x14ac:dyDescent="0.25">
      <c r="A411" s="15" t="s">
        <v>3407</v>
      </c>
      <c r="B411" s="10">
        <v>5818507.8900000006</v>
      </c>
    </row>
    <row r="412" spans="1:2" x14ac:dyDescent="0.25">
      <c r="A412" s="15" t="s">
        <v>4220</v>
      </c>
      <c r="B412" s="10">
        <v>161467012.65000001</v>
      </c>
    </row>
    <row r="413" spans="1:2" x14ac:dyDescent="0.25">
      <c r="A413" s="15" t="s">
        <v>4221</v>
      </c>
      <c r="B413" s="10">
        <v>0</v>
      </c>
    </row>
    <row r="414" spans="1:2" x14ac:dyDescent="0.25">
      <c r="A414" s="15" t="s">
        <v>3676</v>
      </c>
      <c r="B414" s="10">
        <v>727081.74</v>
      </c>
    </row>
    <row r="415" spans="1:2" x14ac:dyDescent="0.25">
      <c r="A415" s="15" t="s">
        <v>4222</v>
      </c>
      <c r="B415" s="10">
        <v>0</v>
      </c>
    </row>
    <row r="416" spans="1:2" x14ac:dyDescent="0.25">
      <c r="A416" s="15" t="s">
        <v>4223</v>
      </c>
      <c r="B416" s="10">
        <v>0</v>
      </c>
    </row>
    <row r="417" spans="1:2" x14ac:dyDescent="0.25">
      <c r="A417" s="15" t="s">
        <v>4224</v>
      </c>
      <c r="B417" s="10">
        <v>0</v>
      </c>
    </row>
    <row r="418" spans="1:2" x14ac:dyDescent="0.25">
      <c r="A418" s="15" t="s">
        <v>4225</v>
      </c>
      <c r="B418" s="10">
        <v>980000</v>
      </c>
    </row>
    <row r="419" spans="1:2" x14ac:dyDescent="0.25">
      <c r="A419" s="15" t="s">
        <v>3677</v>
      </c>
      <c r="B419" s="10">
        <v>4010000</v>
      </c>
    </row>
    <row r="420" spans="1:2" x14ac:dyDescent="0.25">
      <c r="A420" s="15" t="s">
        <v>4226</v>
      </c>
      <c r="B420" s="10">
        <v>18170046.34</v>
      </c>
    </row>
    <row r="421" spans="1:2" x14ac:dyDescent="0.25">
      <c r="A421" s="15" t="s">
        <v>1382</v>
      </c>
      <c r="B421" s="10">
        <v>7165800.7599999998</v>
      </c>
    </row>
    <row r="422" spans="1:2" x14ac:dyDescent="0.25">
      <c r="A422" s="15" t="s">
        <v>4227</v>
      </c>
      <c r="B422" s="10">
        <v>0</v>
      </c>
    </row>
    <row r="423" spans="1:2" x14ac:dyDescent="0.25">
      <c r="A423" s="15" t="s">
        <v>3408</v>
      </c>
      <c r="B423" s="10">
        <v>4052493.83</v>
      </c>
    </row>
    <row r="424" spans="1:2" x14ac:dyDescent="0.25">
      <c r="A424" s="15" t="s">
        <v>3409</v>
      </c>
      <c r="B424" s="10">
        <v>1798696.54</v>
      </c>
    </row>
    <row r="425" spans="1:2" x14ac:dyDescent="0.25">
      <c r="A425" s="15" t="s">
        <v>3966</v>
      </c>
      <c r="B425" s="10">
        <v>15085887.449999999</v>
      </c>
    </row>
    <row r="426" spans="1:2" x14ac:dyDescent="0.25">
      <c r="A426" s="15" t="s">
        <v>3410</v>
      </c>
      <c r="B426" s="10">
        <v>2654729.48</v>
      </c>
    </row>
    <row r="427" spans="1:2" x14ac:dyDescent="0.25">
      <c r="A427" s="15" t="s">
        <v>64</v>
      </c>
      <c r="B427" s="10">
        <v>190330.41</v>
      </c>
    </row>
    <row r="428" spans="1:2" x14ac:dyDescent="0.25">
      <c r="A428" s="15" t="s">
        <v>1354</v>
      </c>
      <c r="B428" s="10">
        <v>12459870.34</v>
      </c>
    </row>
    <row r="429" spans="1:2" x14ac:dyDescent="0.25">
      <c r="A429" s="15" t="s">
        <v>4228</v>
      </c>
      <c r="B429" s="10">
        <v>0</v>
      </c>
    </row>
    <row r="430" spans="1:2" x14ac:dyDescent="0.25">
      <c r="A430" s="15" t="s">
        <v>1453</v>
      </c>
      <c r="B430" s="10">
        <v>1126893.3600000001</v>
      </c>
    </row>
    <row r="431" spans="1:2" x14ac:dyDescent="0.25">
      <c r="A431" s="15" t="s">
        <v>3411</v>
      </c>
      <c r="B431" s="10">
        <v>9486065.8200000003</v>
      </c>
    </row>
    <row r="432" spans="1:2" x14ac:dyDescent="0.25">
      <c r="A432" s="15" t="s">
        <v>4229</v>
      </c>
      <c r="B432" s="10">
        <v>0</v>
      </c>
    </row>
    <row r="433" spans="1:2" x14ac:dyDescent="0.25">
      <c r="A433" s="15" t="s">
        <v>246</v>
      </c>
      <c r="B433" s="10">
        <v>15866000</v>
      </c>
    </row>
    <row r="434" spans="1:2" x14ac:dyDescent="0.25">
      <c r="A434" s="15" t="s">
        <v>3412</v>
      </c>
      <c r="B434" s="10">
        <v>45200525.780000001</v>
      </c>
    </row>
    <row r="435" spans="1:2" x14ac:dyDescent="0.25">
      <c r="A435" s="15" t="s">
        <v>4230</v>
      </c>
      <c r="B435" s="10">
        <v>553690697.08000004</v>
      </c>
    </row>
    <row r="436" spans="1:2" x14ac:dyDescent="0.25">
      <c r="A436" s="15" t="s">
        <v>3316</v>
      </c>
      <c r="B436" s="10">
        <v>44084850.129999995</v>
      </c>
    </row>
    <row r="437" spans="1:2" x14ac:dyDescent="0.25">
      <c r="A437" s="15" t="s">
        <v>73</v>
      </c>
      <c r="B437" s="10">
        <v>52938503.870000005</v>
      </c>
    </row>
    <row r="438" spans="1:2" x14ac:dyDescent="0.25">
      <c r="A438" s="15" t="s">
        <v>3678</v>
      </c>
      <c r="B438" s="10">
        <v>3986897.64</v>
      </c>
    </row>
    <row r="439" spans="1:2" x14ac:dyDescent="0.25">
      <c r="A439" s="15" t="s">
        <v>17</v>
      </c>
      <c r="B439" s="10">
        <v>6305636.7599999998</v>
      </c>
    </row>
    <row r="440" spans="1:2" x14ac:dyDescent="0.25">
      <c r="A440" s="15" t="s">
        <v>3679</v>
      </c>
      <c r="B440" s="10">
        <v>2298515.13</v>
      </c>
    </row>
    <row r="441" spans="1:2" x14ac:dyDescent="0.25">
      <c r="A441" s="15" t="s">
        <v>4231</v>
      </c>
      <c r="B441" s="10">
        <v>0</v>
      </c>
    </row>
    <row r="442" spans="1:2" x14ac:dyDescent="0.25">
      <c r="A442" s="15" t="s">
        <v>3413</v>
      </c>
      <c r="B442" s="10">
        <v>893933.31</v>
      </c>
    </row>
    <row r="443" spans="1:2" x14ac:dyDescent="0.25">
      <c r="A443" s="15" t="s">
        <v>4232</v>
      </c>
      <c r="B443" s="10">
        <v>5007556.8</v>
      </c>
    </row>
    <row r="444" spans="1:2" x14ac:dyDescent="0.25">
      <c r="A444" s="15" t="s">
        <v>4233</v>
      </c>
      <c r="B444" s="10">
        <v>1204197.3400000001</v>
      </c>
    </row>
    <row r="445" spans="1:2" x14ac:dyDescent="0.25">
      <c r="A445" s="15" t="s">
        <v>3680</v>
      </c>
      <c r="B445" s="10">
        <v>20723026.400000002</v>
      </c>
    </row>
    <row r="446" spans="1:2" x14ac:dyDescent="0.25">
      <c r="A446" s="15" t="s">
        <v>4234</v>
      </c>
      <c r="B446" s="10">
        <v>300000</v>
      </c>
    </row>
    <row r="447" spans="1:2" x14ac:dyDescent="0.25">
      <c r="A447" s="15" t="s">
        <v>3681</v>
      </c>
      <c r="B447" s="10">
        <v>5084546.28</v>
      </c>
    </row>
    <row r="448" spans="1:2" x14ac:dyDescent="0.25">
      <c r="A448" s="15" t="s">
        <v>1490</v>
      </c>
      <c r="B448" s="10">
        <v>4606426</v>
      </c>
    </row>
    <row r="449" spans="1:2" x14ac:dyDescent="0.25">
      <c r="A449" s="15" t="s">
        <v>4235</v>
      </c>
      <c r="B449" s="10">
        <v>1490585.9300000002</v>
      </c>
    </row>
    <row r="450" spans="1:2" x14ac:dyDescent="0.25">
      <c r="A450" s="15" t="s">
        <v>4236</v>
      </c>
      <c r="B450" s="10">
        <v>14739122.59</v>
      </c>
    </row>
    <row r="451" spans="1:2" x14ac:dyDescent="0.25">
      <c r="A451" s="15" t="s">
        <v>4237</v>
      </c>
      <c r="B451" s="10">
        <v>0</v>
      </c>
    </row>
    <row r="452" spans="1:2" x14ac:dyDescent="0.25">
      <c r="A452" s="15" t="s">
        <v>3414</v>
      </c>
      <c r="B452" s="10">
        <v>1349898.33</v>
      </c>
    </row>
    <row r="453" spans="1:2" x14ac:dyDescent="0.25">
      <c r="A453" s="15" t="s">
        <v>723</v>
      </c>
      <c r="B453" s="10">
        <v>6320191.0700000003</v>
      </c>
    </row>
    <row r="454" spans="1:2" x14ac:dyDescent="0.25">
      <c r="A454" s="15" t="s">
        <v>4238</v>
      </c>
      <c r="B454" s="10">
        <v>3000000</v>
      </c>
    </row>
    <row r="455" spans="1:2" x14ac:dyDescent="0.25">
      <c r="A455" s="15" t="s">
        <v>3415</v>
      </c>
      <c r="B455" s="10">
        <v>716803.64</v>
      </c>
    </row>
    <row r="456" spans="1:2" x14ac:dyDescent="0.25">
      <c r="A456" s="15" t="s">
        <v>4239</v>
      </c>
      <c r="B456" s="10">
        <v>1878505.3</v>
      </c>
    </row>
    <row r="457" spans="1:2" x14ac:dyDescent="0.25">
      <c r="A457" s="15" t="s">
        <v>3682</v>
      </c>
      <c r="B457" s="10">
        <v>2407500</v>
      </c>
    </row>
    <row r="458" spans="1:2" x14ac:dyDescent="0.25">
      <c r="A458" s="15" t="s">
        <v>4240</v>
      </c>
      <c r="B458" s="10">
        <v>12949129.76</v>
      </c>
    </row>
    <row r="459" spans="1:2" x14ac:dyDescent="0.25">
      <c r="A459" s="15" t="s">
        <v>3416</v>
      </c>
      <c r="B459" s="10">
        <v>58566465.18</v>
      </c>
    </row>
    <row r="460" spans="1:2" x14ac:dyDescent="0.25">
      <c r="A460" s="15" t="s">
        <v>3417</v>
      </c>
      <c r="B460" s="10">
        <v>7634053.8999999994</v>
      </c>
    </row>
    <row r="461" spans="1:2" x14ac:dyDescent="0.25">
      <c r="A461" s="15" t="s">
        <v>3418</v>
      </c>
      <c r="B461" s="10">
        <v>5730089.9500000002</v>
      </c>
    </row>
    <row r="462" spans="1:2" x14ac:dyDescent="0.25">
      <c r="A462" s="15" t="s">
        <v>4241</v>
      </c>
      <c r="B462" s="10">
        <v>31516841.719999999</v>
      </c>
    </row>
    <row r="463" spans="1:2" x14ac:dyDescent="0.25">
      <c r="A463" s="15" t="s">
        <v>4242</v>
      </c>
      <c r="B463" s="10">
        <v>0</v>
      </c>
    </row>
    <row r="464" spans="1:2" x14ac:dyDescent="0.25">
      <c r="A464" s="15" t="s">
        <v>4243</v>
      </c>
      <c r="B464" s="10">
        <v>3889432.95</v>
      </c>
    </row>
    <row r="465" spans="1:2" x14ac:dyDescent="0.25">
      <c r="A465" s="15" t="s">
        <v>3683</v>
      </c>
      <c r="B465" s="10">
        <v>32801675.780000001</v>
      </c>
    </row>
    <row r="466" spans="1:2" x14ac:dyDescent="0.25">
      <c r="A466" s="15" t="s">
        <v>3419</v>
      </c>
      <c r="B466" s="10">
        <v>4580000</v>
      </c>
    </row>
    <row r="467" spans="1:2" x14ac:dyDescent="0.25">
      <c r="A467" s="15" t="s">
        <v>3684</v>
      </c>
      <c r="B467" s="10">
        <v>2900617.58</v>
      </c>
    </row>
    <row r="468" spans="1:2" x14ac:dyDescent="0.25">
      <c r="A468" s="15" t="s">
        <v>4244</v>
      </c>
      <c r="B468" s="10">
        <v>0</v>
      </c>
    </row>
    <row r="469" spans="1:2" x14ac:dyDescent="0.25">
      <c r="A469" s="15" t="s">
        <v>3420</v>
      </c>
      <c r="B469" s="10">
        <v>8646849.3599999994</v>
      </c>
    </row>
    <row r="470" spans="1:2" x14ac:dyDescent="0.25">
      <c r="A470" s="15" t="s">
        <v>4245</v>
      </c>
      <c r="B470" s="10">
        <v>0</v>
      </c>
    </row>
    <row r="471" spans="1:2" x14ac:dyDescent="0.25">
      <c r="A471" s="15" t="s">
        <v>3421</v>
      </c>
      <c r="B471" s="10">
        <v>70000</v>
      </c>
    </row>
    <row r="472" spans="1:2" x14ac:dyDescent="0.25">
      <c r="A472" s="15" t="s">
        <v>4246</v>
      </c>
      <c r="B472" s="10">
        <v>10506190.66</v>
      </c>
    </row>
    <row r="473" spans="1:2" x14ac:dyDescent="0.25">
      <c r="A473" s="15" t="s">
        <v>3422</v>
      </c>
      <c r="B473" s="10">
        <v>14515973.760000002</v>
      </c>
    </row>
    <row r="474" spans="1:2" x14ac:dyDescent="0.25">
      <c r="A474" s="15" t="s">
        <v>4247</v>
      </c>
      <c r="B474" s="10">
        <v>150715.26</v>
      </c>
    </row>
    <row r="475" spans="1:2" x14ac:dyDescent="0.25">
      <c r="A475" s="15" t="s">
        <v>4248</v>
      </c>
      <c r="B475" s="10">
        <v>0</v>
      </c>
    </row>
    <row r="476" spans="1:2" x14ac:dyDescent="0.25">
      <c r="A476" s="15" t="s">
        <v>3423</v>
      </c>
      <c r="B476" s="10">
        <v>83038946.220000014</v>
      </c>
    </row>
    <row r="477" spans="1:2" x14ac:dyDescent="0.25">
      <c r="A477" s="15" t="s">
        <v>4249</v>
      </c>
      <c r="B477" s="10">
        <v>2706618.79</v>
      </c>
    </row>
    <row r="478" spans="1:2" x14ac:dyDescent="0.25">
      <c r="A478" s="15" t="s">
        <v>808</v>
      </c>
      <c r="B478" s="10">
        <v>2000000</v>
      </c>
    </row>
    <row r="479" spans="1:2" x14ac:dyDescent="0.25">
      <c r="A479" s="15" t="s">
        <v>4250</v>
      </c>
      <c r="B479" s="10">
        <v>0</v>
      </c>
    </row>
    <row r="480" spans="1:2" x14ac:dyDescent="0.25">
      <c r="A480" s="15" t="s">
        <v>4251</v>
      </c>
      <c r="B480" s="10">
        <v>0</v>
      </c>
    </row>
    <row r="481" spans="1:2" x14ac:dyDescent="0.25">
      <c r="A481" s="15" t="s">
        <v>4252</v>
      </c>
      <c r="B481" s="10">
        <v>5272463</v>
      </c>
    </row>
    <row r="482" spans="1:2" x14ac:dyDescent="0.25">
      <c r="A482" s="15" t="s">
        <v>876</v>
      </c>
      <c r="B482" s="10">
        <v>16143371.82</v>
      </c>
    </row>
    <row r="483" spans="1:2" x14ac:dyDescent="0.25">
      <c r="A483" s="15" t="s">
        <v>3424</v>
      </c>
      <c r="B483" s="10">
        <v>350000</v>
      </c>
    </row>
    <row r="484" spans="1:2" x14ac:dyDescent="0.25">
      <c r="A484" s="15" t="s">
        <v>3425</v>
      </c>
      <c r="B484" s="10">
        <v>4503245.8899999997</v>
      </c>
    </row>
    <row r="485" spans="1:2" x14ac:dyDescent="0.25">
      <c r="A485" s="15" t="s">
        <v>4253</v>
      </c>
      <c r="B485" s="10">
        <v>2163891.09</v>
      </c>
    </row>
    <row r="486" spans="1:2" x14ac:dyDescent="0.25">
      <c r="A486" s="15" t="s">
        <v>4254</v>
      </c>
      <c r="B486" s="10">
        <v>2000000</v>
      </c>
    </row>
    <row r="487" spans="1:2" x14ac:dyDescent="0.25">
      <c r="A487" s="15" t="s">
        <v>4255</v>
      </c>
      <c r="B487" s="10">
        <v>2028621.3</v>
      </c>
    </row>
    <row r="488" spans="1:2" x14ac:dyDescent="0.25">
      <c r="A488" s="15" t="s">
        <v>4256</v>
      </c>
      <c r="B488" s="10">
        <v>28000000</v>
      </c>
    </row>
    <row r="489" spans="1:2" x14ac:dyDescent="0.25">
      <c r="A489" s="15" t="s">
        <v>4257</v>
      </c>
      <c r="B489" s="10">
        <v>762156.79</v>
      </c>
    </row>
    <row r="490" spans="1:2" x14ac:dyDescent="0.25">
      <c r="A490" s="15" t="s">
        <v>3426</v>
      </c>
      <c r="B490" s="10">
        <v>43632913.229999997</v>
      </c>
    </row>
    <row r="491" spans="1:2" x14ac:dyDescent="0.25">
      <c r="A491" s="15" t="s">
        <v>4258</v>
      </c>
      <c r="B491" s="10">
        <v>332000</v>
      </c>
    </row>
    <row r="492" spans="1:2" x14ac:dyDescent="0.25">
      <c r="A492" s="15" t="s">
        <v>3427</v>
      </c>
      <c r="B492" s="10">
        <v>13185375.48</v>
      </c>
    </row>
    <row r="493" spans="1:2" x14ac:dyDescent="0.25">
      <c r="A493" s="15" t="s">
        <v>4259</v>
      </c>
      <c r="B493" s="10">
        <v>7862823.3499999996</v>
      </c>
    </row>
    <row r="494" spans="1:2" x14ac:dyDescent="0.25">
      <c r="A494" s="15" t="s">
        <v>4260</v>
      </c>
      <c r="B494" s="10">
        <v>3391444.96</v>
      </c>
    </row>
    <row r="495" spans="1:2" x14ac:dyDescent="0.25">
      <c r="A495" s="15" t="s">
        <v>86</v>
      </c>
      <c r="B495" s="10">
        <v>2345643.9</v>
      </c>
    </row>
    <row r="496" spans="1:2" x14ac:dyDescent="0.25">
      <c r="A496" s="15" t="s">
        <v>4261</v>
      </c>
      <c r="B496" s="10">
        <v>74657389.140000001</v>
      </c>
    </row>
    <row r="497" spans="1:2" x14ac:dyDescent="0.25">
      <c r="A497" s="15" t="s">
        <v>3428</v>
      </c>
      <c r="B497" s="10">
        <v>22415582.899999999</v>
      </c>
    </row>
    <row r="498" spans="1:2" x14ac:dyDescent="0.25">
      <c r="A498" s="15" t="s">
        <v>4262</v>
      </c>
      <c r="B498" s="10">
        <v>1166556.23</v>
      </c>
    </row>
    <row r="499" spans="1:2" x14ac:dyDescent="0.25">
      <c r="A499" s="15" t="s">
        <v>4263</v>
      </c>
      <c r="B499" s="10">
        <v>0</v>
      </c>
    </row>
    <row r="500" spans="1:2" x14ac:dyDescent="0.25">
      <c r="A500" s="15" t="s">
        <v>2152</v>
      </c>
      <c r="B500" s="10">
        <v>6000000</v>
      </c>
    </row>
    <row r="501" spans="1:2" x14ac:dyDescent="0.25">
      <c r="A501" s="15" t="s">
        <v>4264</v>
      </c>
      <c r="B501" s="10">
        <v>0</v>
      </c>
    </row>
    <row r="502" spans="1:2" x14ac:dyDescent="0.25">
      <c r="A502" s="15" t="s">
        <v>1398</v>
      </c>
      <c r="B502" s="10">
        <v>7118529.8799999999</v>
      </c>
    </row>
    <row r="503" spans="1:2" x14ac:dyDescent="0.25">
      <c r="A503" s="15" t="s">
        <v>4265</v>
      </c>
      <c r="B503" s="10">
        <v>0</v>
      </c>
    </row>
    <row r="504" spans="1:2" x14ac:dyDescent="0.25">
      <c r="A504" s="15" t="s">
        <v>3429</v>
      </c>
      <c r="B504" s="10">
        <v>6672884.9800000004</v>
      </c>
    </row>
    <row r="505" spans="1:2" x14ac:dyDescent="0.25">
      <c r="A505" s="15" t="s">
        <v>3685</v>
      </c>
      <c r="B505" s="10">
        <v>28259007.670000002</v>
      </c>
    </row>
    <row r="506" spans="1:2" x14ac:dyDescent="0.25">
      <c r="A506" s="15" t="s">
        <v>4266</v>
      </c>
      <c r="B506" s="10">
        <v>1000000</v>
      </c>
    </row>
    <row r="507" spans="1:2" x14ac:dyDescent="0.25">
      <c r="A507" s="15" t="s">
        <v>3945</v>
      </c>
      <c r="B507" s="10">
        <v>7201752.6799999997</v>
      </c>
    </row>
    <row r="508" spans="1:2" x14ac:dyDescent="0.25">
      <c r="A508" s="15" t="s">
        <v>3967</v>
      </c>
      <c r="B508" s="10">
        <v>15851681.780000001</v>
      </c>
    </row>
    <row r="509" spans="1:2" x14ac:dyDescent="0.25">
      <c r="A509" s="15" t="s">
        <v>3430</v>
      </c>
      <c r="B509" s="10">
        <v>6400425.5099999998</v>
      </c>
    </row>
    <row r="510" spans="1:2" x14ac:dyDescent="0.25">
      <c r="A510" s="15" t="s">
        <v>4267</v>
      </c>
      <c r="B510" s="10">
        <v>2058018.57</v>
      </c>
    </row>
    <row r="511" spans="1:2" x14ac:dyDescent="0.25">
      <c r="A511" s="15" t="s">
        <v>2143</v>
      </c>
      <c r="B511" s="10">
        <v>4205329.0199999996</v>
      </c>
    </row>
    <row r="512" spans="1:2" x14ac:dyDescent="0.25">
      <c r="A512" s="15" t="s">
        <v>4268</v>
      </c>
      <c r="B512" s="10">
        <v>1232000</v>
      </c>
    </row>
    <row r="513" spans="1:2" x14ac:dyDescent="0.25">
      <c r="A513" s="15" t="s">
        <v>3686</v>
      </c>
      <c r="B513" s="10">
        <v>3200177.31</v>
      </c>
    </row>
    <row r="514" spans="1:2" x14ac:dyDescent="0.25">
      <c r="A514" s="15" t="s">
        <v>4269</v>
      </c>
      <c r="B514" s="10">
        <v>2814412.44</v>
      </c>
    </row>
    <row r="515" spans="1:2" x14ac:dyDescent="0.25">
      <c r="A515" s="15" t="s">
        <v>3431</v>
      </c>
      <c r="B515" s="10">
        <v>12927905.4</v>
      </c>
    </row>
    <row r="516" spans="1:2" x14ac:dyDescent="0.25">
      <c r="A516" s="15" t="s">
        <v>3687</v>
      </c>
      <c r="B516" s="10">
        <v>11223694.43</v>
      </c>
    </row>
    <row r="517" spans="1:2" x14ac:dyDescent="0.25">
      <c r="A517" s="15" t="s">
        <v>1374</v>
      </c>
      <c r="B517" s="10">
        <v>15900502.74</v>
      </c>
    </row>
    <row r="518" spans="1:2" x14ac:dyDescent="0.25">
      <c r="A518" s="15" t="s">
        <v>3688</v>
      </c>
      <c r="B518" s="10">
        <v>18588961.620000001</v>
      </c>
    </row>
    <row r="519" spans="1:2" x14ac:dyDescent="0.25">
      <c r="A519" s="15" t="s">
        <v>4270</v>
      </c>
      <c r="B519" s="10">
        <v>900000</v>
      </c>
    </row>
    <row r="520" spans="1:2" x14ac:dyDescent="0.25">
      <c r="A520" s="15" t="s">
        <v>4271</v>
      </c>
      <c r="B520" s="10">
        <v>0</v>
      </c>
    </row>
    <row r="521" spans="1:2" x14ac:dyDescent="0.25">
      <c r="A521" s="15" t="s">
        <v>3689</v>
      </c>
      <c r="B521" s="10">
        <v>9794635.9800000004</v>
      </c>
    </row>
    <row r="522" spans="1:2" x14ac:dyDescent="0.25">
      <c r="A522" s="15" t="s">
        <v>3432</v>
      </c>
      <c r="B522" s="10">
        <v>24971722.630000003</v>
      </c>
    </row>
    <row r="523" spans="1:2" x14ac:dyDescent="0.25">
      <c r="A523" s="15" t="s">
        <v>4272</v>
      </c>
      <c r="B523" s="10">
        <v>0</v>
      </c>
    </row>
    <row r="524" spans="1:2" x14ac:dyDescent="0.25">
      <c r="A524" s="15" t="s">
        <v>3317</v>
      </c>
      <c r="B524" s="10">
        <v>14444119.390000001</v>
      </c>
    </row>
    <row r="525" spans="1:2" x14ac:dyDescent="0.25">
      <c r="A525" s="15" t="s">
        <v>3433</v>
      </c>
      <c r="B525" s="10">
        <v>2975000</v>
      </c>
    </row>
    <row r="526" spans="1:2" x14ac:dyDescent="0.25">
      <c r="A526" s="15" t="s">
        <v>1425</v>
      </c>
      <c r="B526" s="10">
        <v>33069824.789999999</v>
      </c>
    </row>
    <row r="527" spans="1:2" x14ac:dyDescent="0.25">
      <c r="A527" s="15" t="s">
        <v>3434</v>
      </c>
      <c r="B527" s="10">
        <v>17927918.300000001</v>
      </c>
    </row>
    <row r="528" spans="1:2" x14ac:dyDescent="0.25">
      <c r="A528" s="15" t="s">
        <v>4273</v>
      </c>
      <c r="B528" s="10">
        <v>7016408.1800000006</v>
      </c>
    </row>
    <row r="529" spans="1:2" x14ac:dyDescent="0.25">
      <c r="A529" s="15" t="s">
        <v>3690</v>
      </c>
      <c r="B529" s="10">
        <v>26601563.269999996</v>
      </c>
    </row>
    <row r="530" spans="1:2" x14ac:dyDescent="0.25">
      <c r="A530" s="15" t="s">
        <v>3691</v>
      </c>
      <c r="B530" s="10">
        <v>19805852.379999999</v>
      </c>
    </row>
    <row r="531" spans="1:2" x14ac:dyDescent="0.25">
      <c r="A531" s="15" t="s">
        <v>4274</v>
      </c>
      <c r="B531" s="10">
        <v>0</v>
      </c>
    </row>
    <row r="532" spans="1:2" x14ac:dyDescent="0.25">
      <c r="A532" s="15" t="s">
        <v>3435</v>
      </c>
      <c r="B532" s="10">
        <v>43378283.539999999</v>
      </c>
    </row>
    <row r="533" spans="1:2" x14ac:dyDescent="0.25">
      <c r="A533" s="15" t="s">
        <v>4275</v>
      </c>
      <c r="B533" s="10">
        <v>20585285.899999999</v>
      </c>
    </row>
    <row r="534" spans="1:2" x14ac:dyDescent="0.25">
      <c r="A534" s="15" t="s">
        <v>4276</v>
      </c>
      <c r="B534" s="10">
        <v>4500000</v>
      </c>
    </row>
    <row r="535" spans="1:2" x14ac:dyDescent="0.25">
      <c r="A535" s="15" t="s">
        <v>3436</v>
      </c>
      <c r="B535" s="10">
        <v>7536300.1500000004</v>
      </c>
    </row>
    <row r="536" spans="1:2" x14ac:dyDescent="0.25">
      <c r="A536" s="15" t="s">
        <v>3692</v>
      </c>
      <c r="B536" s="10">
        <v>12294398.26</v>
      </c>
    </row>
    <row r="537" spans="1:2" x14ac:dyDescent="0.25">
      <c r="A537" s="15" t="s">
        <v>3927</v>
      </c>
      <c r="B537" s="10">
        <v>12799706.99</v>
      </c>
    </row>
    <row r="538" spans="1:2" x14ac:dyDescent="0.25">
      <c r="A538" s="15" t="s">
        <v>1726</v>
      </c>
      <c r="B538" s="10">
        <v>3500000</v>
      </c>
    </row>
    <row r="539" spans="1:2" x14ac:dyDescent="0.25">
      <c r="A539" s="15" t="s">
        <v>4277</v>
      </c>
      <c r="B539" s="10">
        <v>4628241.25</v>
      </c>
    </row>
    <row r="540" spans="1:2" x14ac:dyDescent="0.25">
      <c r="A540" s="15" t="s">
        <v>3693</v>
      </c>
      <c r="B540" s="10">
        <v>7496989.1799999997</v>
      </c>
    </row>
    <row r="541" spans="1:2" x14ac:dyDescent="0.25">
      <c r="A541" s="15" t="s">
        <v>3694</v>
      </c>
      <c r="B541" s="10">
        <v>3819807.61</v>
      </c>
    </row>
    <row r="542" spans="1:2" x14ac:dyDescent="0.25">
      <c r="A542" s="15" t="s">
        <v>1214</v>
      </c>
      <c r="B542" s="10">
        <v>3363640.23</v>
      </c>
    </row>
    <row r="543" spans="1:2" x14ac:dyDescent="0.25">
      <c r="A543" s="15" t="s">
        <v>4278</v>
      </c>
      <c r="B543" s="10">
        <v>0</v>
      </c>
    </row>
    <row r="544" spans="1:2" x14ac:dyDescent="0.25">
      <c r="A544" s="15" t="s">
        <v>3695</v>
      </c>
      <c r="B544" s="10">
        <v>32844612.990000002</v>
      </c>
    </row>
    <row r="545" spans="1:2" x14ac:dyDescent="0.25">
      <c r="A545" s="15" t="s">
        <v>3437</v>
      </c>
      <c r="B545" s="10">
        <v>6153959.6600000001</v>
      </c>
    </row>
    <row r="546" spans="1:2" x14ac:dyDescent="0.25">
      <c r="A546" s="15" t="s">
        <v>3696</v>
      </c>
      <c r="B546" s="10">
        <v>16645578.779999999</v>
      </c>
    </row>
    <row r="547" spans="1:2" x14ac:dyDescent="0.25">
      <c r="A547" s="15" t="s">
        <v>4279</v>
      </c>
      <c r="B547" s="10">
        <v>4397935.13</v>
      </c>
    </row>
    <row r="548" spans="1:2" x14ac:dyDescent="0.25">
      <c r="A548" s="15" t="s">
        <v>3438</v>
      </c>
      <c r="B548" s="10">
        <v>514906.73000000004</v>
      </c>
    </row>
    <row r="549" spans="1:2" x14ac:dyDescent="0.25">
      <c r="A549" s="15" t="s">
        <v>4280</v>
      </c>
      <c r="B549" s="10">
        <v>0</v>
      </c>
    </row>
    <row r="550" spans="1:2" x14ac:dyDescent="0.25">
      <c r="A550" s="15" t="s">
        <v>4281</v>
      </c>
      <c r="B550" s="10">
        <v>223288.47</v>
      </c>
    </row>
    <row r="551" spans="1:2" x14ac:dyDescent="0.25">
      <c r="A551" s="15" t="s">
        <v>4282</v>
      </c>
      <c r="B551" s="10">
        <v>2707849.44</v>
      </c>
    </row>
    <row r="552" spans="1:2" x14ac:dyDescent="0.25">
      <c r="A552" s="15" t="s">
        <v>4283</v>
      </c>
      <c r="B552" s="10">
        <v>9763256.6500000004</v>
      </c>
    </row>
    <row r="553" spans="1:2" x14ac:dyDescent="0.25">
      <c r="A553" s="15" t="s">
        <v>3697</v>
      </c>
      <c r="B553" s="10">
        <v>1664966.76</v>
      </c>
    </row>
    <row r="554" spans="1:2" x14ac:dyDescent="0.25">
      <c r="A554" s="15" t="s">
        <v>4284</v>
      </c>
      <c r="B554" s="10">
        <v>2624600</v>
      </c>
    </row>
    <row r="555" spans="1:2" x14ac:dyDescent="0.25">
      <c r="A555" s="15" t="s">
        <v>4285</v>
      </c>
      <c r="B555" s="10">
        <v>300000</v>
      </c>
    </row>
    <row r="556" spans="1:2" x14ac:dyDescent="0.25">
      <c r="A556" s="15" t="s">
        <v>966</v>
      </c>
      <c r="B556" s="10">
        <v>5940033.4199999999</v>
      </c>
    </row>
    <row r="557" spans="1:2" x14ac:dyDescent="0.25">
      <c r="A557" s="15" t="s">
        <v>4286</v>
      </c>
      <c r="B557" s="10">
        <v>2678418.17</v>
      </c>
    </row>
    <row r="558" spans="1:2" x14ac:dyDescent="0.25">
      <c r="A558" s="15" t="s">
        <v>644</v>
      </c>
      <c r="B558" s="10">
        <v>1373556.16</v>
      </c>
    </row>
    <row r="559" spans="1:2" x14ac:dyDescent="0.25">
      <c r="A559" s="15" t="s">
        <v>4287</v>
      </c>
      <c r="B559" s="10">
        <v>0</v>
      </c>
    </row>
    <row r="560" spans="1:2" x14ac:dyDescent="0.25">
      <c r="A560" s="15" t="s">
        <v>3968</v>
      </c>
      <c r="B560" s="10">
        <v>18717617.109999999</v>
      </c>
    </row>
    <row r="561" spans="1:2" x14ac:dyDescent="0.25">
      <c r="A561" s="15" t="s">
        <v>3318</v>
      </c>
      <c r="B561" s="10">
        <v>7994929</v>
      </c>
    </row>
    <row r="562" spans="1:2" x14ac:dyDescent="0.25">
      <c r="A562" s="15" t="s">
        <v>3439</v>
      </c>
      <c r="B562" s="10">
        <v>13412057.59</v>
      </c>
    </row>
    <row r="563" spans="1:2" x14ac:dyDescent="0.25">
      <c r="A563" s="15" t="s">
        <v>3440</v>
      </c>
      <c r="B563" s="10">
        <v>5394865.3499999996</v>
      </c>
    </row>
    <row r="564" spans="1:2" x14ac:dyDescent="0.25">
      <c r="A564" s="15" t="s">
        <v>3441</v>
      </c>
      <c r="B564" s="10">
        <v>16431097.960000001</v>
      </c>
    </row>
    <row r="565" spans="1:2" x14ac:dyDescent="0.25">
      <c r="A565" s="15" t="s">
        <v>4288</v>
      </c>
      <c r="B565" s="10">
        <v>1504594.23</v>
      </c>
    </row>
    <row r="566" spans="1:2" x14ac:dyDescent="0.25">
      <c r="A566" s="15" t="s">
        <v>3442</v>
      </c>
      <c r="B566" s="10">
        <v>2452708.65</v>
      </c>
    </row>
    <row r="567" spans="1:2" x14ac:dyDescent="0.25">
      <c r="A567" s="15" t="s">
        <v>4289</v>
      </c>
      <c r="B567" s="10">
        <v>34000000</v>
      </c>
    </row>
    <row r="568" spans="1:2" x14ac:dyDescent="0.25">
      <c r="A568" s="15" t="s">
        <v>3443</v>
      </c>
      <c r="B568" s="10">
        <v>9889365.379999999</v>
      </c>
    </row>
    <row r="569" spans="1:2" x14ac:dyDescent="0.25">
      <c r="A569" s="15" t="s">
        <v>4290</v>
      </c>
      <c r="B569" s="10">
        <v>13243085.5</v>
      </c>
    </row>
    <row r="570" spans="1:2" x14ac:dyDescent="0.25">
      <c r="A570" s="15" t="s">
        <v>4291</v>
      </c>
      <c r="B570" s="10">
        <v>811315.75</v>
      </c>
    </row>
    <row r="571" spans="1:2" x14ac:dyDescent="0.25">
      <c r="A571" s="15" t="s">
        <v>3698</v>
      </c>
      <c r="B571" s="10">
        <v>13500000</v>
      </c>
    </row>
    <row r="572" spans="1:2" x14ac:dyDescent="0.25">
      <c r="A572" s="15" t="s">
        <v>3699</v>
      </c>
      <c r="B572" s="10">
        <v>16269426.359999999</v>
      </c>
    </row>
    <row r="573" spans="1:2" x14ac:dyDescent="0.25">
      <c r="A573" s="15" t="s">
        <v>3319</v>
      </c>
      <c r="B573" s="10">
        <v>3837053.6899999995</v>
      </c>
    </row>
    <row r="574" spans="1:2" x14ac:dyDescent="0.25">
      <c r="A574" s="15" t="s">
        <v>3444</v>
      </c>
      <c r="B574" s="10">
        <v>2234000</v>
      </c>
    </row>
    <row r="575" spans="1:2" x14ac:dyDescent="0.25">
      <c r="A575" s="15" t="s">
        <v>3700</v>
      </c>
      <c r="B575" s="10">
        <v>4809452.09</v>
      </c>
    </row>
    <row r="576" spans="1:2" x14ac:dyDescent="0.25">
      <c r="A576" s="15" t="s">
        <v>3445</v>
      </c>
      <c r="B576" s="10">
        <v>4422183.3900000006</v>
      </c>
    </row>
    <row r="577" spans="1:2" x14ac:dyDescent="0.25">
      <c r="A577" s="15" t="s">
        <v>451</v>
      </c>
      <c r="B577" s="10">
        <v>39276721.690000005</v>
      </c>
    </row>
    <row r="578" spans="1:2" x14ac:dyDescent="0.25">
      <c r="A578" s="15" t="s">
        <v>4292</v>
      </c>
      <c r="B578" s="10">
        <v>900000</v>
      </c>
    </row>
    <row r="579" spans="1:2" x14ac:dyDescent="0.25">
      <c r="A579" s="15" t="s">
        <v>258</v>
      </c>
      <c r="B579" s="10">
        <v>3052145.17</v>
      </c>
    </row>
    <row r="580" spans="1:2" x14ac:dyDescent="0.25">
      <c r="A580" s="15" t="s">
        <v>2149</v>
      </c>
      <c r="B580" s="10">
        <v>51700</v>
      </c>
    </row>
    <row r="581" spans="1:2" x14ac:dyDescent="0.25">
      <c r="A581" s="15" t="s">
        <v>3320</v>
      </c>
      <c r="B581" s="10">
        <v>22891954.030000001</v>
      </c>
    </row>
    <row r="582" spans="1:2" x14ac:dyDescent="0.25">
      <c r="A582" s="15" t="s">
        <v>4293</v>
      </c>
      <c r="B582" s="10">
        <v>1800000</v>
      </c>
    </row>
    <row r="583" spans="1:2" x14ac:dyDescent="0.25">
      <c r="A583" s="15" t="s">
        <v>4294</v>
      </c>
      <c r="B583" s="10">
        <v>478006.43</v>
      </c>
    </row>
    <row r="584" spans="1:2" x14ac:dyDescent="0.25">
      <c r="A584" s="15" t="s">
        <v>150</v>
      </c>
      <c r="B584" s="10">
        <v>10314324.49</v>
      </c>
    </row>
    <row r="585" spans="1:2" x14ac:dyDescent="0.25">
      <c r="A585" s="15" t="s">
        <v>3446</v>
      </c>
      <c r="B585" s="10">
        <v>2002000</v>
      </c>
    </row>
    <row r="586" spans="1:2" x14ac:dyDescent="0.25">
      <c r="A586" s="15" t="s">
        <v>4295</v>
      </c>
      <c r="B586" s="10">
        <v>20000000</v>
      </c>
    </row>
    <row r="587" spans="1:2" x14ac:dyDescent="0.25">
      <c r="A587" s="15" t="s">
        <v>650</v>
      </c>
      <c r="B587" s="10">
        <v>2515929.16</v>
      </c>
    </row>
    <row r="588" spans="1:2" x14ac:dyDescent="0.25">
      <c r="A588" s="15" t="s">
        <v>3701</v>
      </c>
      <c r="B588" s="10">
        <v>13646034.01</v>
      </c>
    </row>
    <row r="589" spans="1:2" x14ac:dyDescent="0.25">
      <c r="A589" s="15" t="s">
        <v>3980</v>
      </c>
      <c r="B589" s="10">
        <v>400000</v>
      </c>
    </row>
    <row r="590" spans="1:2" x14ac:dyDescent="0.25">
      <c r="A590" s="15" t="s">
        <v>4296</v>
      </c>
      <c r="B590" s="10">
        <v>565205.88</v>
      </c>
    </row>
    <row r="591" spans="1:2" x14ac:dyDescent="0.25">
      <c r="A591" s="15" t="s">
        <v>4297</v>
      </c>
      <c r="B591" s="10">
        <v>22851432.129999999</v>
      </c>
    </row>
    <row r="592" spans="1:2" x14ac:dyDescent="0.25">
      <c r="A592" s="15" t="s">
        <v>4298</v>
      </c>
      <c r="B592" s="10">
        <v>4513109.21</v>
      </c>
    </row>
    <row r="593" spans="1:2" x14ac:dyDescent="0.25">
      <c r="A593" s="15" t="s">
        <v>4299</v>
      </c>
      <c r="B593" s="10">
        <v>0</v>
      </c>
    </row>
    <row r="594" spans="1:2" x14ac:dyDescent="0.25">
      <c r="A594" s="15" t="s">
        <v>3447</v>
      </c>
      <c r="B594" s="10">
        <v>16619791.449999999</v>
      </c>
    </row>
    <row r="595" spans="1:2" x14ac:dyDescent="0.25">
      <c r="A595" s="15" t="s">
        <v>4300</v>
      </c>
      <c r="B595" s="10">
        <v>79379092.719999999</v>
      </c>
    </row>
    <row r="596" spans="1:2" x14ac:dyDescent="0.25">
      <c r="A596" s="15" t="s">
        <v>3702</v>
      </c>
      <c r="B596" s="10">
        <v>294788.33999999997</v>
      </c>
    </row>
    <row r="597" spans="1:2" x14ac:dyDescent="0.25">
      <c r="A597" s="15" t="s">
        <v>4301</v>
      </c>
      <c r="B597" s="10">
        <v>504521.34</v>
      </c>
    </row>
    <row r="598" spans="1:2" x14ac:dyDescent="0.25">
      <c r="A598" s="15" t="s">
        <v>3703</v>
      </c>
      <c r="B598" s="10">
        <v>1347649.07</v>
      </c>
    </row>
    <row r="599" spans="1:2" x14ac:dyDescent="0.25">
      <c r="A599" s="15" t="s">
        <v>532</v>
      </c>
      <c r="B599" s="10">
        <v>10193431.640000001</v>
      </c>
    </row>
    <row r="600" spans="1:2" x14ac:dyDescent="0.25">
      <c r="A600" s="15" t="s">
        <v>4302</v>
      </c>
      <c r="B600" s="10">
        <v>1000000</v>
      </c>
    </row>
    <row r="601" spans="1:2" x14ac:dyDescent="0.25">
      <c r="A601" s="15" t="s">
        <v>3704</v>
      </c>
      <c r="B601" s="10">
        <v>14847872.24</v>
      </c>
    </row>
    <row r="602" spans="1:2" x14ac:dyDescent="0.25">
      <c r="A602" s="15" t="s">
        <v>4303</v>
      </c>
      <c r="B602" s="10">
        <v>5709552.1699999999</v>
      </c>
    </row>
    <row r="603" spans="1:2" x14ac:dyDescent="0.25">
      <c r="A603" s="15" t="s">
        <v>3448</v>
      </c>
      <c r="B603" s="10">
        <v>22225381.089999996</v>
      </c>
    </row>
    <row r="604" spans="1:2" x14ac:dyDescent="0.25">
      <c r="A604" s="15" t="s">
        <v>4304</v>
      </c>
      <c r="B604" s="10">
        <v>3010627.52</v>
      </c>
    </row>
    <row r="605" spans="1:2" x14ac:dyDescent="0.25">
      <c r="A605" s="15" t="s">
        <v>3705</v>
      </c>
      <c r="B605" s="10">
        <v>7784890.2800000003</v>
      </c>
    </row>
    <row r="606" spans="1:2" x14ac:dyDescent="0.25">
      <c r="A606" s="15" t="s">
        <v>3706</v>
      </c>
      <c r="B606" s="10">
        <v>10070610.700000001</v>
      </c>
    </row>
    <row r="607" spans="1:2" x14ac:dyDescent="0.25">
      <c r="A607" s="15" t="s">
        <v>3707</v>
      </c>
      <c r="B607" s="10">
        <v>1200498.74</v>
      </c>
    </row>
    <row r="608" spans="1:2" x14ac:dyDescent="0.25">
      <c r="A608" s="15" t="s">
        <v>4305</v>
      </c>
      <c r="B608" s="10">
        <v>0</v>
      </c>
    </row>
    <row r="609" spans="1:2" x14ac:dyDescent="0.25">
      <c r="A609" s="15" t="s">
        <v>4306</v>
      </c>
      <c r="B609" s="10">
        <v>798323.43</v>
      </c>
    </row>
    <row r="610" spans="1:2" x14ac:dyDescent="0.25">
      <c r="A610" s="15" t="s">
        <v>4307</v>
      </c>
      <c r="B610" s="10">
        <v>3451000</v>
      </c>
    </row>
    <row r="611" spans="1:2" x14ac:dyDescent="0.25">
      <c r="A611" s="15" t="s">
        <v>3449</v>
      </c>
      <c r="B611" s="10">
        <v>12089723.25</v>
      </c>
    </row>
    <row r="612" spans="1:2" x14ac:dyDescent="0.25">
      <c r="A612" s="15" t="s">
        <v>1710</v>
      </c>
      <c r="B612" s="10">
        <v>7699655.3700000001</v>
      </c>
    </row>
    <row r="613" spans="1:2" x14ac:dyDescent="0.25">
      <c r="A613" s="15" t="s">
        <v>3708</v>
      </c>
      <c r="B613" s="10">
        <v>4826683.09</v>
      </c>
    </row>
    <row r="614" spans="1:2" x14ac:dyDescent="0.25">
      <c r="A614" s="15" t="s">
        <v>4308</v>
      </c>
      <c r="B614" s="10">
        <v>0</v>
      </c>
    </row>
    <row r="615" spans="1:2" x14ac:dyDescent="0.25">
      <c r="A615" s="15" t="s">
        <v>4309</v>
      </c>
      <c r="B615" s="10">
        <v>35788246.460000001</v>
      </c>
    </row>
    <row r="616" spans="1:2" x14ac:dyDescent="0.25">
      <c r="A616" s="15" t="s">
        <v>4310</v>
      </c>
      <c r="B616" s="10">
        <v>0</v>
      </c>
    </row>
    <row r="617" spans="1:2" x14ac:dyDescent="0.25">
      <c r="A617" s="15" t="s">
        <v>1048</v>
      </c>
      <c r="B617" s="10">
        <v>11503310.069999998</v>
      </c>
    </row>
    <row r="618" spans="1:2" x14ac:dyDescent="0.25">
      <c r="A618" s="15" t="s">
        <v>3709</v>
      </c>
      <c r="B618" s="10">
        <v>34678398.149999999</v>
      </c>
    </row>
    <row r="619" spans="1:2" x14ac:dyDescent="0.25">
      <c r="A619" s="15" t="s">
        <v>4311</v>
      </c>
      <c r="B619" s="10">
        <v>3300000</v>
      </c>
    </row>
    <row r="620" spans="1:2" x14ac:dyDescent="0.25">
      <c r="A620" s="15" t="s">
        <v>4312</v>
      </c>
      <c r="B620" s="10">
        <v>1706085.21</v>
      </c>
    </row>
    <row r="621" spans="1:2" x14ac:dyDescent="0.25">
      <c r="A621" s="15" t="s">
        <v>4313</v>
      </c>
      <c r="B621" s="10">
        <v>0</v>
      </c>
    </row>
    <row r="622" spans="1:2" x14ac:dyDescent="0.25">
      <c r="A622" s="15" t="s">
        <v>4314</v>
      </c>
      <c r="B622" s="10">
        <v>9500910.5800000001</v>
      </c>
    </row>
    <row r="623" spans="1:2" x14ac:dyDescent="0.25">
      <c r="A623" s="15" t="s">
        <v>3710</v>
      </c>
      <c r="B623" s="10">
        <v>3133647.99</v>
      </c>
    </row>
    <row r="624" spans="1:2" x14ac:dyDescent="0.25">
      <c r="A624" s="15" t="s">
        <v>603</v>
      </c>
      <c r="B624" s="10">
        <v>5367627.16</v>
      </c>
    </row>
    <row r="625" spans="1:2" x14ac:dyDescent="0.25">
      <c r="A625" s="15" t="s">
        <v>4315</v>
      </c>
      <c r="B625" s="10">
        <v>1783858.95</v>
      </c>
    </row>
    <row r="626" spans="1:2" x14ac:dyDescent="0.25">
      <c r="A626" s="15" t="s">
        <v>3450</v>
      </c>
      <c r="B626" s="10">
        <v>179694491.52000001</v>
      </c>
    </row>
    <row r="627" spans="1:2" x14ac:dyDescent="0.25">
      <c r="A627" s="15" t="s">
        <v>4316</v>
      </c>
      <c r="B627" s="10">
        <v>13252896.060000001</v>
      </c>
    </row>
    <row r="628" spans="1:2" x14ac:dyDescent="0.25">
      <c r="A628" s="15" t="s">
        <v>4317</v>
      </c>
      <c r="B628" s="10">
        <v>871804.93</v>
      </c>
    </row>
    <row r="629" spans="1:2" x14ac:dyDescent="0.25">
      <c r="A629" s="15" t="s">
        <v>3451</v>
      </c>
      <c r="B629" s="10">
        <v>5018328.3100000005</v>
      </c>
    </row>
    <row r="630" spans="1:2" x14ac:dyDescent="0.25">
      <c r="A630" s="15" t="s">
        <v>3946</v>
      </c>
      <c r="B630" s="10">
        <v>2155682.21</v>
      </c>
    </row>
    <row r="631" spans="1:2" x14ac:dyDescent="0.25">
      <c r="A631" s="15" t="s">
        <v>3928</v>
      </c>
      <c r="B631" s="10">
        <v>1813146.3199999998</v>
      </c>
    </row>
    <row r="632" spans="1:2" x14ac:dyDescent="0.25">
      <c r="A632" s="15" t="s">
        <v>1247</v>
      </c>
      <c r="B632" s="10">
        <v>2149048.4299999997</v>
      </c>
    </row>
    <row r="633" spans="1:2" x14ac:dyDescent="0.25">
      <c r="A633" s="15" t="s">
        <v>4318</v>
      </c>
      <c r="B633" s="10">
        <v>8473135.0199999996</v>
      </c>
    </row>
    <row r="634" spans="1:2" x14ac:dyDescent="0.25">
      <c r="A634" s="15" t="s">
        <v>614</v>
      </c>
      <c r="B634" s="10">
        <v>1542376.29</v>
      </c>
    </row>
    <row r="635" spans="1:2" x14ac:dyDescent="0.25">
      <c r="A635" s="15" t="s">
        <v>3711</v>
      </c>
      <c r="B635" s="10">
        <v>20086828.25</v>
      </c>
    </row>
    <row r="636" spans="1:2" x14ac:dyDescent="0.25">
      <c r="A636" s="15" t="s">
        <v>326</v>
      </c>
      <c r="B636" s="10">
        <v>59788148.599999994</v>
      </c>
    </row>
    <row r="637" spans="1:2" x14ac:dyDescent="0.25">
      <c r="A637" s="15" t="s">
        <v>3452</v>
      </c>
      <c r="B637" s="10">
        <v>37478627.590000004</v>
      </c>
    </row>
    <row r="638" spans="1:2" x14ac:dyDescent="0.25">
      <c r="A638" s="15" t="s">
        <v>3712</v>
      </c>
      <c r="B638" s="10">
        <v>3266875.55</v>
      </c>
    </row>
    <row r="639" spans="1:2" x14ac:dyDescent="0.25">
      <c r="A639" s="15" t="s">
        <v>4319</v>
      </c>
      <c r="B639" s="10">
        <v>1239834.99</v>
      </c>
    </row>
    <row r="640" spans="1:2" x14ac:dyDescent="0.25">
      <c r="A640" s="15" t="s">
        <v>3713</v>
      </c>
      <c r="B640" s="10">
        <v>1549008.23</v>
      </c>
    </row>
    <row r="641" spans="1:2" x14ac:dyDescent="0.25">
      <c r="A641" s="15" t="s">
        <v>4320</v>
      </c>
      <c r="B641" s="10">
        <v>2550000</v>
      </c>
    </row>
    <row r="642" spans="1:2" x14ac:dyDescent="0.25">
      <c r="A642" s="15" t="s">
        <v>3714</v>
      </c>
      <c r="B642" s="10">
        <v>16311537.07</v>
      </c>
    </row>
    <row r="643" spans="1:2" x14ac:dyDescent="0.25">
      <c r="A643" s="15" t="s">
        <v>4321</v>
      </c>
      <c r="B643" s="10">
        <v>4701609.4000000004</v>
      </c>
    </row>
    <row r="644" spans="1:2" x14ac:dyDescent="0.25">
      <c r="A644" s="15" t="s">
        <v>3453</v>
      </c>
      <c r="B644" s="10">
        <v>44621384.659999996</v>
      </c>
    </row>
    <row r="645" spans="1:2" x14ac:dyDescent="0.25">
      <c r="A645" s="15" t="s">
        <v>4322</v>
      </c>
      <c r="B645" s="10">
        <v>11387271.859999999</v>
      </c>
    </row>
    <row r="646" spans="1:2" x14ac:dyDescent="0.25">
      <c r="A646" s="15" t="s">
        <v>527</v>
      </c>
      <c r="B646" s="10">
        <v>32555048.309999999</v>
      </c>
    </row>
    <row r="647" spans="1:2" x14ac:dyDescent="0.25">
      <c r="A647" s="15" t="s">
        <v>3454</v>
      </c>
      <c r="B647" s="10">
        <v>260000</v>
      </c>
    </row>
    <row r="648" spans="1:2" x14ac:dyDescent="0.25">
      <c r="A648" s="15" t="s">
        <v>1122</v>
      </c>
      <c r="B648" s="10">
        <v>2761613.2199999997</v>
      </c>
    </row>
    <row r="649" spans="1:2" x14ac:dyDescent="0.25">
      <c r="A649" s="15" t="s">
        <v>4323</v>
      </c>
      <c r="B649" s="10">
        <v>9489919.0600000005</v>
      </c>
    </row>
    <row r="650" spans="1:2" x14ac:dyDescent="0.25">
      <c r="A650" s="15" t="s">
        <v>4324</v>
      </c>
      <c r="B650" s="10">
        <v>583995361.17000008</v>
      </c>
    </row>
    <row r="651" spans="1:2" x14ac:dyDescent="0.25">
      <c r="A651" s="15" t="s">
        <v>4325</v>
      </c>
      <c r="B651" s="10">
        <v>16791546.579999998</v>
      </c>
    </row>
    <row r="652" spans="1:2" x14ac:dyDescent="0.25">
      <c r="A652" s="15" t="s">
        <v>4326</v>
      </c>
      <c r="B652" s="10">
        <v>200000</v>
      </c>
    </row>
    <row r="653" spans="1:2" x14ac:dyDescent="0.25">
      <c r="A653" s="15" t="s">
        <v>3715</v>
      </c>
      <c r="B653" s="10">
        <v>9564317.959999999</v>
      </c>
    </row>
    <row r="654" spans="1:2" x14ac:dyDescent="0.25">
      <c r="A654" s="15" t="s">
        <v>3455</v>
      </c>
      <c r="B654" s="10">
        <v>3439772.9299999997</v>
      </c>
    </row>
    <row r="655" spans="1:2" x14ac:dyDescent="0.25">
      <c r="A655" s="15" t="s">
        <v>4327</v>
      </c>
      <c r="B655" s="10">
        <v>6261637.96</v>
      </c>
    </row>
    <row r="656" spans="1:2" x14ac:dyDescent="0.25">
      <c r="A656" s="15" t="s">
        <v>4328</v>
      </c>
      <c r="B656" s="10">
        <v>51198897.700000003</v>
      </c>
    </row>
    <row r="657" spans="1:2" x14ac:dyDescent="0.25">
      <c r="A657" s="15" t="s">
        <v>4329</v>
      </c>
      <c r="B657" s="10">
        <v>0</v>
      </c>
    </row>
    <row r="658" spans="1:2" x14ac:dyDescent="0.25">
      <c r="A658" s="15" t="s">
        <v>328</v>
      </c>
      <c r="B658" s="10">
        <v>6111430.9799999995</v>
      </c>
    </row>
    <row r="659" spans="1:2" x14ac:dyDescent="0.25">
      <c r="A659" s="15" t="s">
        <v>4330</v>
      </c>
      <c r="B659" s="10">
        <v>0</v>
      </c>
    </row>
    <row r="660" spans="1:2" x14ac:dyDescent="0.25">
      <c r="A660" s="15" t="s">
        <v>3969</v>
      </c>
      <c r="B660" s="10">
        <v>9200597.1099999994</v>
      </c>
    </row>
    <row r="661" spans="1:2" x14ac:dyDescent="0.25">
      <c r="A661" s="15" t="s">
        <v>4331</v>
      </c>
      <c r="B661" s="10">
        <v>0</v>
      </c>
    </row>
    <row r="662" spans="1:2" x14ac:dyDescent="0.25">
      <c r="A662" s="15" t="s">
        <v>4332</v>
      </c>
      <c r="B662" s="10">
        <v>15224158.92</v>
      </c>
    </row>
    <row r="663" spans="1:2" x14ac:dyDescent="0.25">
      <c r="A663" s="15" t="s">
        <v>4333</v>
      </c>
      <c r="B663" s="10">
        <v>9184047.6600000001</v>
      </c>
    </row>
    <row r="664" spans="1:2" x14ac:dyDescent="0.25">
      <c r="A664" s="15" t="s">
        <v>4334</v>
      </c>
      <c r="B664" s="10">
        <v>300000</v>
      </c>
    </row>
    <row r="665" spans="1:2" x14ac:dyDescent="0.25">
      <c r="A665" s="15" t="s">
        <v>4335</v>
      </c>
      <c r="B665" s="10">
        <v>3438339.0399999996</v>
      </c>
    </row>
    <row r="666" spans="1:2" x14ac:dyDescent="0.25">
      <c r="A666" s="15" t="s">
        <v>3456</v>
      </c>
      <c r="B666" s="10">
        <v>74689080.550000012</v>
      </c>
    </row>
    <row r="667" spans="1:2" x14ac:dyDescent="0.25">
      <c r="A667" s="15" t="s">
        <v>3457</v>
      </c>
      <c r="B667" s="10">
        <v>514226939.11000001</v>
      </c>
    </row>
    <row r="668" spans="1:2" x14ac:dyDescent="0.25">
      <c r="A668" s="15" t="s">
        <v>4336</v>
      </c>
      <c r="B668" s="10">
        <v>4589403.17</v>
      </c>
    </row>
    <row r="669" spans="1:2" x14ac:dyDescent="0.25">
      <c r="A669" s="15" t="s">
        <v>3716</v>
      </c>
      <c r="B669" s="10">
        <v>4217319.2300000004</v>
      </c>
    </row>
    <row r="670" spans="1:2" x14ac:dyDescent="0.25">
      <c r="A670" s="15" t="s">
        <v>2430</v>
      </c>
      <c r="B670" s="10">
        <v>8548164.4600000009</v>
      </c>
    </row>
    <row r="671" spans="1:2" x14ac:dyDescent="0.25">
      <c r="A671" s="15" t="s">
        <v>4337</v>
      </c>
      <c r="B671" s="10">
        <v>23352933.129999999</v>
      </c>
    </row>
    <row r="672" spans="1:2" x14ac:dyDescent="0.25">
      <c r="A672" s="15" t="s">
        <v>3322</v>
      </c>
      <c r="B672" s="10">
        <v>12527985.85</v>
      </c>
    </row>
    <row r="673" spans="1:2" x14ac:dyDescent="0.25">
      <c r="A673" s="15" t="s">
        <v>38</v>
      </c>
      <c r="B673" s="10">
        <v>10560756.25</v>
      </c>
    </row>
    <row r="674" spans="1:2" x14ac:dyDescent="0.25">
      <c r="A674" s="15" t="s">
        <v>3458</v>
      </c>
      <c r="B674" s="10">
        <v>475630.49</v>
      </c>
    </row>
    <row r="675" spans="1:2" x14ac:dyDescent="0.25">
      <c r="A675" s="15" t="s">
        <v>237</v>
      </c>
      <c r="B675" s="10">
        <v>26522648.640000001</v>
      </c>
    </row>
    <row r="676" spans="1:2" x14ac:dyDescent="0.25">
      <c r="A676" s="15" t="s">
        <v>4338</v>
      </c>
      <c r="B676" s="10">
        <v>0</v>
      </c>
    </row>
    <row r="677" spans="1:2" x14ac:dyDescent="0.25">
      <c r="A677" s="15" t="s">
        <v>3717</v>
      </c>
      <c r="B677" s="10">
        <v>16777913.75</v>
      </c>
    </row>
    <row r="678" spans="1:2" x14ac:dyDescent="0.25">
      <c r="A678" s="15" t="s">
        <v>1577</v>
      </c>
      <c r="B678" s="10">
        <v>15009325.079999998</v>
      </c>
    </row>
    <row r="679" spans="1:2" x14ac:dyDescent="0.25">
      <c r="A679" s="15" t="s">
        <v>4339</v>
      </c>
      <c r="B679" s="10">
        <v>8366329.7400000002</v>
      </c>
    </row>
    <row r="680" spans="1:2" x14ac:dyDescent="0.25">
      <c r="A680" s="15" t="s">
        <v>3459</v>
      </c>
      <c r="B680" s="10">
        <v>12480284.85</v>
      </c>
    </row>
    <row r="681" spans="1:2" x14ac:dyDescent="0.25">
      <c r="A681" s="15" t="s">
        <v>3460</v>
      </c>
      <c r="B681" s="10">
        <v>100218.89</v>
      </c>
    </row>
    <row r="682" spans="1:2" x14ac:dyDescent="0.25">
      <c r="A682" s="15" t="s">
        <v>4340</v>
      </c>
      <c r="B682" s="10">
        <v>8636962.9199999999</v>
      </c>
    </row>
    <row r="683" spans="1:2" x14ac:dyDescent="0.25">
      <c r="A683" s="15" t="s">
        <v>4341</v>
      </c>
      <c r="B683" s="10">
        <v>6369087.7800000003</v>
      </c>
    </row>
    <row r="684" spans="1:2" x14ac:dyDescent="0.25">
      <c r="A684" s="15" t="s">
        <v>713</v>
      </c>
      <c r="B684" s="10">
        <v>6821857.79</v>
      </c>
    </row>
    <row r="685" spans="1:2" x14ac:dyDescent="0.25">
      <c r="A685" s="15" t="s">
        <v>3461</v>
      </c>
      <c r="B685" s="10">
        <v>620948.79</v>
      </c>
    </row>
    <row r="686" spans="1:2" x14ac:dyDescent="0.25">
      <c r="A686" s="15" t="s">
        <v>4342</v>
      </c>
      <c r="B686" s="10">
        <v>0</v>
      </c>
    </row>
    <row r="687" spans="1:2" x14ac:dyDescent="0.25">
      <c r="A687" s="15" t="s">
        <v>4343</v>
      </c>
      <c r="B687" s="10">
        <v>1164750.68</v>
      </c>
    </row>
    <row r="688" spans="1:2" x14ac:dyDescent="0.25">
      <c r="A688" s="15" t="s">
        <v>3718</v>
      </c>
      <c r="B688" s="10">
        <v>2503957.2800000003</v>
      </c>
    </row>
    <row r="689" spans="1:2" x14ac:dyDescent="0.25">
      <c r="A689" s="15" t="s">
        <v>4344</v>
      </c>
      <c r="B689" s="10">
        <v>4000000</v>
      </c>
    </row>
    <row r="690" spans="1:2" x14ac:dyDescent="0.25">
      <c r="A690" s="15" t="s">
        <v>3719</v>
      </c>
      <c r="B690" s="10">
        <v>7796286.540000001</v>
      </c>
    </row>
    <row r="691" spans="1:2" x14ac:dyDescent="0.25">
      <c r="A691" s="15" t="s">
        <v>4345</v>
      </c>
      <c r="B691" s="10">
        <v>7000000</v>
      </c>
    </row>
    <row r="692" spans="1:2" x14ac:dyDescent="0.25">
      <c r="A692" s="15" t="s">
        <v>3462</v>
      </c>
      <c r="B692" s="10">
        <v>11992803.23</v>
      </c>
    </row>
    <row r="693" spans="1:2" x14ac:dyDescent="0.25">
      <c r="A693" s="15" t="s">
        <v>383</v>
      </c>
      <c r="B693" s="10">
        <v>1305099.68</v>
      </c>
    </row>
    <row r="694" spans="1:2" x14ac:dyDescent="0.25">
      <c r="A694" s="15" t="s">
        <v>4346</v>
      </c>
      <c r="B694" s="10">
        <v>8603923.0199999996</v>
      </c>
    </row>
    <row r="695" spans="1:2" x14ac:dyDescent="0.25">
      <c r="A695" s="15" t="s">
        <v>4347</v>
      </c>
      <c r="B695" s="10">
        <v>764345.97</v>
      </c>
    </row>
    <row r="696" spans="1:2" x14ac:dyDescent="0.25">
      <c r="A696" s="15" t="s">
        <v>4348</v>
      </c>
      <c r="B696" s="10">
        <v>0</v>
      </c>
    </row>
    <row r="697" spans="1:2" x14ac:dyDescent="0.25">
      <c r="A697" s="15" t="s">
        <v>3463</v>
      </c>
      <c r="B697" s="10">
        <v>3369804.27</v>
      </c>
    </row>
    <row r="698" spans="1:2" x14ac:dyDescent="0.25">
      <c r="A698" s="15" t="s">
        <v>4349</v>
      </c>
      <c r="B698" s="10">
        <v>3954313.98</v>
      </c>
    </row>
    <row r="699" spans="1:2" x14ac:dyDescent="0.25">
      <c r="A699" s="15" t="s">
        <v>4350</v>
      </c>
      <c r="B699" s="10">
        <v>0</v>
      </c>
    </row>
    <row r="700" spans="1:2" x14ac:dyDescent="0.25">
      <c r="A700" s="15" t="s">
        <v>473</v>
      </c>
      <c r="B700" s="10">
        <v>11334814.02</v>
      </c>
    </row>
    <row r="701" spans="1:2" x14ac:dyDescent="0.25">
      <c r="A701" s="15" t="s">
        <v>3323</v>
      </c>
      <c r="B701" s="10">
        <v>2500000</v>
      </c>
    </row>
    <row r="702" spans="1:2" x14ac:dyDescent="0.25">
      <c r="A702" s="15" t="s">
        <v>3720</v>
      </c>
      <c r="B702" s="10">
        <v>16442937.699999999</v>
      </c>
    </row>
    <row r="703" spans="1:2" x14ac:dyDescent="0.25">
      <c r="A703" s="15" t="s">
        <v>4351</v>
      </c>
      <c r="B703" s="10">
        <v>4008355.86</v>
      </c>
    </row>
    <row r="704" spans="1:2" x14ac:dyDescent="0.25">
      <c r="A704" s="15" t="s">
        <v>3087</v>
      </c>
      <c r="B704" s="10">
        <v>8339753.2400000002</v>
      </c>
    </row>
    <row r="705" spans="1:2" x14ac:dyDescent="0.25">
      <c r="A705" s="15" t="s">
        <v>4352</v>
      </c>
      <c r="B705" s="10">
        <v>2000000</v>
      </c>
    </row>
    <row r="706" spans="1:2" x14ac:dyDescent="0.25">
      <c r="A706" s="15" t="s">
        <v>3721</v>
      </c>
      <c r="B706" s="10">
        <v>255088855.81</v>
      </c>
    </row>
    <row r="707" spans="1:2" x14ac:dyDescent="0.25">
      <c r="A707" s="15" t="s">
        <v>3722</v>
      </c>
      <c r="B707" s="10">
        <v>553976.81999999995</v>
      </c>
    </row>
    <row r="708" spans="1:2" x14ac:dyDescent="0.25">
      <c r="A708" s="15" t="s">
        <v>1512</v>
      </c>
      <c r="B708" s="10">
        <v>12972672.639999999</v>
      </c>
    </row>
    <row r="709" spans="1:2" x14ac:dyDescent="0.25">
      <c r="A709" s="15" t="s">
        <v>3723</v>
      </c>
      <c r="B709" s="10">
        <v>6162505.8499999996</v>
      </c>
    </row>
    <row r="710" spans="1:2" x14ac:dyDescent="0.25">
      <c r="A710" s="15" t="s">
        <v>4353</v>
      </c>
      <c r="B710" s="10">
        <v>0</v>
      </c>
    </row>
    <row r="711" spans="1:2" x14ac:dyDescent="0.25">
      <c r="A711" s="15" t="s">
        <v>3724</v>
      </c>
      <c r="B711" s="10">
        <v>32277392.940000001</v>
      </c>
    </row>
    <row r="712" spans="1:2" x14ac:dyDescent="0.25">
      <c r="A712" s="15" t="s">
        <v>3464</v>
      </c>
      <c r="B712" s="10">
        <v>2623701.11</v>
      </c>
    </row>
    <row r="713" spans="1:2" x14ac:dyDescent="0.25">
      <c r="A713" s="15" t="s">
        <v>3465</v>
      </c>
      <c r="B713" s="10">
        <v>5500156.5999999996</v>
      </c>
    </row>
    <row r="714" spans="1:2" x14ac:dyDescent="0.25">
      <c r="A714" s="15" t="s">
        <v>4354</v>
      </c>
      <c r="B714" s="10">
        <v>393825.07</v>
      </c>
    </row>
    <row r="715" spans="1:2" x14ac:dyDescent="0.25">
      <c r="A715" s="15" t="s">
        <v>4355</v>
      </c>
      <c r="B715" s="10">
        <v>149300493.49000001</v>
      </c>
    </row>
    <row r="716" spans="1:2" x14ac:dyDescent="0.25">
      <c r="A716" s="15" t="s">
        <v>3466</v>
      </c>
      <c r="B716" s="10">
        <v>21010589.18</v>
      </c>
    </row>
    <row r="717" spans="1:2" x14ac:dyDescent="0.25">
      <c r="A717" s="15" t="s">
        <v>4356</v>
      </c>
      <c r="B717" s="10">
        <v>3061962.9</v>
      </c>
    </row>
    <row r="718" spans="1:2" x14ac:dyDescent="0.25">
      <c r="A718" s="15" t="s">
        <v>3467</v>
      </c>
      <c r="B718" s="10">
        <v>12400346.940000001</v>
      </c>
    </row>
    <row r="719" spans="1:2" x14ac:dyDescent="0.25">
      <c r="A719" s="15" t="s">
        <v>4357</v>
      </c>
      <c r="B719" s="10">
        <v>416367.91</v>
      </c>
    </row>
    <row r="720" spans="1:2" x14ac:dyDescent="0.25">
      <c r="A720" s="15" t="s">
        <v>4358</v>
      </c>
      <c r="B720" s="10">
        <v>535863.71</v>
      </c>
    </row>
    <row r="721" spans="1:2" x14ac:dyDescent="0.25">
      <c r="A721" s="15" t="s">
        <v>3725</v>
      </c>
      <c r="B721" s="10">
        <v>1267291.54</v>
      </c>
    </row>
    <row r="722" spans="1:2" x14ac:dyDescent="0.25">
      <c r="A722" s="15" t="s">
        <v>4359</v>
      </c>
      <c r="B722" s="10">
        <v>447285.41</v>
      </c>
    </row>
    <row r="723" spans="1:2" x14ac:dyDescent="0.25">
      <c r="A723" s="15" t="s">
        <v>3468</v>
      </c>
      <c r="B723" s="10">
        <v>3830000</v>
      </c>
    </row>
    <row r="724" spans="1:2" x14ac:dyDescent="0.25">
      <c r="A724" s="15" t="s">
        <v>4360</v>
      </c>
      <c r="B724" s="10">
        <v>40000000</v>
      </c>
    </row>
    <row r="725" spans="1:2" x14ac:dyDescent="0.25">
      <c r="A725" s="15" t="s">
        <v>1774</v>
      </c>
      <c r="B725" s="10">
        <v>700000</v>
      </c>
    </row>
    <row r="726" spans="1:2" x14ac:dyDescent="0.25">
      <c r="A726" s="15" t="s">
        <v>3726</v>
      </c>
      <c r="B726" s="10">
        <v>5326885.0200000005</v>
      </c>
    </row>
    <row r="727" spans="1:2" x14ac:dyDescent="0.25">
      <c r="A727" s="15" t="s">
        <v>3469</v>
      </c>
      <c r="B727" s="10">
        <v>6127326.3200000003</v>
      </c>
    </row>
    <row r="728" spans="1:2" x14ac:dyDescent="0.25">
      <c r="A728" s="15" t="s">
        <v>4361</v>
      </c>
      <c r="B728" s="10">
        <v>1012403.02</v>
      </c>
    </row>
    <row r="729" spans="1:2" x14ac:dyDescent="0.25">
      <c r="A729" s="15" t="s">
        <v>3929</v>
      </c>
      <c r="B729" s="10">
        <v>9171200.9499999993</v>
      </c>
    </row>
    <row r="730" spans="1:2" x14ac:dyDescent="0.25">
      <c r="A730" s="15" t="s">
        <v>3727</v>
      </c>
      <c r="B730" s="10">
        <v>5803730.7800000003</v>
      </c>
    </row>
    <row r="731" spans="1:2" x14ac:dyDescent="0.25">
      <c r="A731" s="15" t="s">
        <v>4362</v>
      </c>
      <c r="B731" s="10">
        <v>3693196.48</v>
      </c>
    </row>
    <row r="732" spans="1:2" x14ac:dyDescent="0.25">
      <c r="A732" s="15" t="s">
        <v>4363</v>
      </c>
      <c r="B732" s="10">
        <v>552848.23</v>
      </c>
    </row>
    <row r="733" spans="1:2" x14ac:dyDescent="0.25">
      <c r="A733" s="15" t="s">
        <v>3728</v>
      </c>
      <c r="B733" s="10">
        <v>14764704.600000001</v>
      </c>
    </row>
    <row r="734" spans="1:2" x14ac:dyDescent="0.25">
      <c r="A734" s="15" t="s">
        <v>4364</v>
      </c>
      <c r="B734" s="10">
        <v>5300000</v>
      </c>
    </row>
    <row r="735" spans="1:2" x14ac:dyDescent="0.25">
      <c r="A735" s="15" t="s">
        <v>4365</v>
      </c>
      <c r="B735" s="10">
        <v>1680000</v>
      </c>
    </row>
    <row r="736" spans="1:2" x14ac:dyDescent="0.25">
      <c r="A736" s="15" t="s">
        <v>4366</v>
      </c>
      <c r="B736" s="10">
        <v>37296371.390000001</v>
      </c>
    </row>
    <row r="737" spans="1:2" x14ac:dyDescent="0.25">
      <c r="A737" s="15" t="s">
        <v>3470</v>
      </c>
      <c r="B737" s="10">
        <v>2589439.66</v>
      </c>
    </row>
    <row r="738" spans="1:2" x14ac:dyDescent="0.25">
      <c r="A738" s="15" t="s">
        <v>4367</v>
      </c>
      <c r="B738" s="10">
        <v>2149390.33</v>
      </c>
    </row>
    <row r="739" spans="1:2" x14ac:dyDescent="0.25">
      <c r="A739" s="15" t="s">
        <v>3729</v>
      </c>
      <c r="B739" s="10">
        <v>651355.6</v>
      </c>
    </row>
    <row r="740" spans="1:2" x14ac:dyDescent="0.25">
      <c r="A740" s="15" t="s">
        <v>3730</v>
      </c>
      <c r="B740" s="10">
        <v>1471971.04</v>
      </c>
    </row>
    <row r="741" spans="1:2" x14ac:dyDescent="0.25">
      <c r="A741" s="15" t="s">
        <v>410</v>
      </c>
      <c r="B741" s="10">
        <v>3488724.73</v>
      </c>
    </row>
    <row r="742" spans="1:2" x14ac:dyDescent="0.25">
      <c r="A742" s="15" t="s">
        <v>3953</v>
      </c>
      <c r="B742" s="10">
        <v>3259093.1399999997</v>
      </c>
    </row>
    <row r="743" spans="1:2" x14ac:dyDescent="0.25">
      <c r="A743" s="15" t="s">
        <v>3471</v>
      </c>
      <c r="B743" s="10">
        <v>4205576.1099999994</v>
      </c>
    </row>
    <row r="744" spans="1:2" x14ac:dyDescent="0.25">
      <c r="A744" s="15" t="s">
        <v>4368</v>
      </c>
      <c r="B744" s="10">
        <v>217363265.56000003</v>
      </c>
    </row>
    <row r="745" spans="1:2" x14ac:dyDescent="0.25">
      <c r="A745" s="15" t="s">
        <v>4369</v>
      </c>
      <c r="B745" s="10">
        <v>4053795.79</v>
      </c>
    </row>
    <row r="746" spans="1:2" x14ac:dyDescent="0.25">
      <c r="A746" s="15" t="s">
        <v>4370</v>
      </c>
      <c r="B746" s="10">
        <v>0</v>
      </c>
    </row>
    <row r="747" spans="1:2" x14ac:dyDescent="0.25">
      <c r="A747" s="15" t="s">
        <v>4371</v>
      </c>
      <c r="B747" s="10">
        <v>3500000</v>
      </c>
    </row>
    <row r="748" spans="1:2" x14ac:dyDescent="0.25">
      <c r="A748" s="15" t="s">
        <v>51</v>
      </c>
      <c r="B748" s="10">
        <v>29867047.170000002</v>
      </c>
    </row>
    <row r="749" spans="1:2" x14ac:dyDescent="0.25">
      <c r="A749" s="15" t="s">
        <v>3731</v>
      </c>
      <c r="B749" s="10">
        <v>4650000</v>
      </c>
    </row>
    <row r="750" spans="1:2" x14ac:dyDescent="0.25">
      <c r="A750" s="15" t="s">
        <v>3732</v>
      </c>
      <c r="B750" s="10">
        <v>2681789.6</v>
      </c>
    </row>
    <row r="751" spans="1:2" x14ac:dyDescent="0.25">
      <c r="A751" s="15" t="s">
        <v>4372</v>
      </c>
      <c r="B751" s="10">
        <v>1500000</v>
      </c>
    </row>
    <row r="752" spans="1:2" x14ac:dyDescent="0.25">
      <c r="A752" s="15" t="s">
        <v>4373</v>
      </c>
      <c r="B752" s="10">
        <v>0</v>
      </c>
    </row>
    <row r="753" spans="1:2" x14ac:dyDescent="0.25">
      <c r="A753" s="15" t="s">
        <v>3733</v>
      </c>
      <c r="B753" s="10">
        <v>2547951.92</v>
      </c>
    </row>
    <row r="754" spans="1:2" x14ac:dyDescent="0.25">
      <c r="A754" s="15" t="s">
        <v>4374</v>
      </c>
      <c r="B754" s="10">
        <v>34813774.240000002</v>
      </c>
    </row>
    <row r="755" spans="1:2" x14ac:dyDescent="0.25">
      <c r="A755" s="15" t="s">
        <v>3473</v>
      </c>
      <c r="B755" s="10">
        <v>67141735.939999998</v>
      </c>
    </row>
    <row r="756" spans="1:2" x14ac:dyDescent="0.25">
      <c r="A756" s="15" t="s">
        <v>4375</v>
      </c>
      <c r="B756" s="10">
        <v>0</v>
      </c>
    </row>
    <row r="757" spans="1:2" x14ac:dyDescent="0.25">
      <c r="A757" s="15" t="s">
        <v>4376</v>
      </c>
      <c r="B757" s="10">
        <v>895620.2</v>
      </c>
    </row>
    <row r="758" spans="1:2" x14ac:dyDescent="0.25">
      <c r="A758" s="15" t="s">
        <v>3734</v>
      </c>
      <c r="B758" s="10">
        <v>7867854.9299999997</v>
      </c>
    </row>
    <row r="759" spans="1:2" x14ac:dyDescent="0.25">
      <c r="A759" s="15" t="s">
        <v>1804</v>
      </c>
      <c r="B759" s="10">
        <v>10826343.91</v>
      </c>
    </row>
    <row r="760" spans="1:2" x14ac:dyDescent="0.25">
      <c r="A760" s="15" t="s">
        <v>3474</v>
      </c>
      <c r="B760" s="10">
        <v>538965.15</v>
      </c>
    </row>
    <row r="761" spans="1:2" x14ac:dyDescent="0.25">
      <c r="A761" s="15" t="s">
        <v>4377</v>
      </c>
      <c r="B761" s="10">
        <v>1277535.8600000001</v>
      </c>
    </row>
    <row r="762" spans="1:2" x14ac:dyDescent="0.25">
      <c r="A762" s="15" t="s">
        <v>4378</v>
      </c>
      <c r="B762" s="10">
        <v>1001850.18</v>
      </c>
    </row>
    <row r="763" spans="1:2" x14ac:dyDescent="0.25">
      <c r="A763" s="15" t="s">
        <v>3970</v>
      </c>
      <c r="B763" s="10">
        <v>5277930.74</v>
      </c>
    </row>
    <row r="764" spans="1:2" x14ac:dyDescent="0.25">
      <c r="A764" s="15" t="s">
        <v>4379</v>
      </c>
      <c r="B764" s="10">
        <v>710953.89</v>
      </c>
    </row>
    <row r="765" spans="1:2" x14ac:dyDescent="0.25">
      <c r="A765" s="15" t="s">
        <v>3735</v>
      </c>
      <c r="B765" s="10">
        <v>8626312.3200000003</v>
      </c>
    </row>
    <row r="766" spans="1:2" x14ac:dyDescent="0.25">
      <c r="A766" s="15" t="s">
        <v>147</v>
      </c>
      <c r="B766" s="10">
        <v>6379599.1999999993</v>
      </c>
    </row>
    <row r="767" spans="1:2" x14ac:dyDescent="0.25">
      <c r="A767" s="15" t="s">
        <v>4380</v>
      </c>
      <c r="B767" s="10">
        <v>347066.06</v>
      </c>
    </row>
    <row r="768" spans="1:2" x14ac:dyDescent="0.25">
      <c r="A768" s="15" t="s">
        <v>4381</v>
      </c>
      <c r="B768" s="10">
        <v>0</v>
      </c>
    </row>
    <row r="769" spans="1:2" x14ac:dyDescent="0.25">
      <c r="A769" s="15" t="s">
        <v>4382</v>
      </c>
      <c r="B769" s="10">
        <v>11204450.279999999</v>
      </c>
    </row>
    <row r="770" spans="1:2" x14ac:dyDescent="0.25">
      <c r="A770" s="15" t="s">
        <v>3475</v>
      </c>
      <c r="B770" s="10">
        <v>2309801.9</v>
      </c>
    </row>
    <row r="771" spans="1:2" x14ac:dyDescent="0.25">
      <c r="A771" s="15" t="s">
        <v>4383</v>
      </c>
      <c r="B771" s="10">
        <v>44937001.359999999</v>
      </c>
    </row>
    <row r="772" spans="1:2" x14ac:dyDescent="0.25">
      <c r="A772" s="15" t="s">
        <v>2757</v>
      </c>
      <c r="B772" s="10">
        <v>4025000</v>
      </c>
    </row>
    <row r="773" spans="1:2" x14ac:dyDescent="0.25">
      <c r="A773" s="15" t="s">
        <v>860</v>
      </c>
      <c r="B773" s="10">
        <v>42217935.969999999</v>
      </c>
    </row>
    <row r="774" spans="1:2" x14ac:dyDescent="0.25">
      <c r="A774" s="15" t="s">
        <v>3736</v>
      </c>
      <c r="B774" s="10">
        <v>7789631.7800000003</v>
      </c>
    </row>
    <row r="775" spans="1:2" x14ac:dyDescent="0.25">
      <c r="A775" s="15" t="s">
        <v>3476</v>
      </c>
      <c r="B775" s="10">
        <v>16043097.219999999</v>
      </c>
    </row>
    <row r="776" spans="1:2" x14ac:dyDescent="0.25">
      <c r="A776" s="15" t="s">
        <v>3472</v>
      </c>
      <c r="B776" s="10">
        <v>6132312.5899999999</v>
      </c>
    </row>
    <row r="777" spans="1:2" x14ac:dyDescent="0.25">
      <c r="A777" s="15" t="s">
        <v>4384</v>
      </c>
      <c r="B777" s="10">
        <v>3000000</v>
      </c>
    </row>
    <row r="778" spans="1:2" x14ac:dyDescent="0.25">
      <c r="A778" s="15" t="s">
        <v>4385</v>
      </c>
      <c r="B778" s="10">
        <v>97665077.359999999</v>
      </c>
    </row>
    <row r="779" spans="1:2" x14ac:dyDescent="0.25">
      <c r="A779" s="15" t="s">
        <v>3477</v>
      </c>
      <c r="B779" s="10">
        <v>27404411.02</v>
      </c>
    </row>
    <row r="780" spans="1:2" x14ac:dyDescent="0.25">
      <c r="A780" s="15" t="s">
        <v>4386</v>
      </c>
      <c r="B780" s="10">
        <v>6000846.6399999997</v>
      </c>
    </row>
    <row r="781" spans="1:2" x14ac:dyDescent="0.25">
      <c r="A781" s="15" t="s">
        <v>4387</v>
      </c>
      <c r="B781" s="10">
        <v>501246.58</v>
      </c>
    </row>
    <row r="782" spans="1:2" x14ac:dyDescent="0.25">
      <c r="A782" s="15" t="s">
        <v>4388</v>
      </c>
      <c r="B782" s="10">
        <v>5333311.78</v>
      </c>
    </row>
    <row r="783" spans="1:2" x14ac:dyDescent="0.25">
      <c r="A783" s="15" t="s">
        <v>4389</v>
      </c>
      <c r="B783" s="10">
        <v>1000778.81</v>
      </c>
    </row>
    <row r="784" spans="1:2" x14ac:dyDescent="0.25">
      <c r="A784" s="15" t="s">
        <v>1096</v>
      </c>
      <c r="B784" s="10">
        <v>9706179.6400000006</v>
      </c>
    </row>
    <row r="785" spans="1:2" x14ac:dyDescent="0.25">
      <c r="A785" s="15" t="s">
        <v>4390</v>
      </c>
      <c r="B785" s="10">
        <v>4857067.09</v>
      </c>
    </row>
    <row r="786" spans="1:2" x14ac:dyDescent="0.25">
      <c r="A786" s="15" t="s">
        <v>3737</v>
      </c>
      <c r="B786" s="10">
        <v>575505.05000000005</v>
      </c>
    </row>
    <row r="787" spans="1:2" x14ac:dyDescent="0.25">
      <c r="A787" s="15" t="s">
        <v>3738</v>
      </c>
      <c r="B787" s="10">
        <v>5502416.1699999999</v>
      </c>
    </row>
    <row r="788" spans="1:2" x14ac:dyDescent="0.25">
      <c r="A788" s="15" t="s">
        <v>4391</v>
      </c>
      <c r="B788" s="10">
        <v>835567.73</v>
      </c>
    </row>
    <row r="789" spans="1:2" x14ac:dyDescent="0.25">
      <c r="A789" s="15" t="s">
        <v>749</v>
      </c>
      <c r="B789" s="10">
        <v>6611825.7799999993</v>
      </c>
    </row>
    <row r="790" spans="1:2" x14ac:dyDescent="0.25">
      <c r="A790" s="15" t="s">
        <v>3954</v>
      </c>
      <c r="B790" s="10">
        <v>19519123.100000001</v>
      </c>
    </row>
    <row r="791" spans="1:2" x14ac:dyDescent="0.25">
      <c r="A791" s="15" t="s">
        <v>3739</v>
      </c>
      <c r="B791" s="10">
        <v>2604635.4099999997</v>
      </c>
    </row>
    <row r="792" spans="1:2" x14ac:dyDescent="0.25">
      <c r="A792" s="15" t="s">
        <v>3478</v>
      </c>
      <c r="B792" s="10">
        <v>57374175.43</v>
      </c>
    </row>
    <row r="793" spans="1:2" x14ac:dyDescent="0.25">
      <c r="A793" s="15" t="s">
        <v>4392</v>
      </c>
      <c r="B793" s="10">
        <v>8418659.3599999994</v>
      </c>
    </row>
    <row r="794" spans="1:2" x14ac:dyDescent="0.25">
      <c r="A794" s="15" t="s">
        <v>4393</v>
      </c>
      <c r="B794" s="10">
        <v>14079669.699999999</v>
      </c>
    </row>
    <row r="795" spans="1:2" x14ac:dyDescent="0.25">
      <c r="A795" s="15" t="s">
        <v>1876</v>
      </c>
      <c r="B795" s="10">
        <v>15881179.319999998</v>
      </c>
    </row>
    <row r="796" spans="1:2" x14ac:dyDescent="0.25">
      <c r="A796" s="15" t="s">
        <v>3740</v>
      </c>
      <c r="B796" s="10">
        <v>7860000</v>
      </c>
    </row>
    <row r="797" spans="1:2" x14ac:dyDescent="0.25">
      <c r="A797" s="15" t="s">
        <v>3741</v>
      </c>
      <c r="B797" s="10">
        <v>1668315.4400000002</v>
      </c>
    </row>
    <row r="798" spans="1:2" x14ac:dyDescent="0.25">
      <c r="A798" s="15" t="s">
        <v>4394</v>
      </c>
      <c r="B798" s="10">
        <v>1000000</v>
      </c>
    </row>
    <row r="799" spans="1:2" x14ac:dyDescent="0.25">
      <c r="A799" s="15" t="s">
        <v>3742</v>
      </c>
      <c r="B799" s="10">
        <v>110316929.63000001</v>
      </c>
    </row>
    <row r="800" spans="1:2" x14ac:dyDescent="0.25">
      <c r="A800" s="15" t="s">
        <v>1721</v>
      </c>
      <c r="B800" s="10">
        <v>20003187.050000001</v>
      </c>
    </row>
    <row r="801" spans="1:2" x14ac:dyDescent="0.25">
      <c r="A801" s="15" t="s">
        <v>4395</v>
      </c>
      <c r="B801" s="10">
        <v>26257153.060000002</v>
      </c>
    </row>
    <row r="802" spans="1:2" x14ac:dyDescent="0.25">
      <c r="A802" s="15" t="s">
        <v>3479</v>
      </c>
      <c r="B802" s="10">
        <v>1639319.92</v>
      </c>
    </row>
    <row r="803" spans="1:2" x14ac:dyDescent="0.25">
      <c r="A803" s="15" t="s">
        <v>4396</v>
      </c>
      <c r="B803" s="10">
        <v>1268085.69</v>
      </c>
    </row>
    <row r="804" spans="1:2" x14ac:dyDescent="0.25">
      <c r="A804" s="15" t="s">
        <v>4397</v>
      </c>
      <c r="B804" s="10">
        <v>66006034.68</v>
      </c>
    </row>
    <row r="805" spans="1:2" x14ac:dyDescent="0.25">
      <c r="A805" s="15" t="s">
        <v>3480</v>
      </c>
      <c r="B805" s="10">
        <v>63716.25</v>
      </c>
    </row>
    <row r="806" spans="1:2" x14ac:dyDescent="0.25">
      <c r="A806" s="15" t="s">
        <v>4398</v>
      </c>
      <c r="B806" s="10">
        <v>40942299.519999996</v>
      </c>
    </row>
    <row r="807" spans="1:2" x14ac:dyDescent="0.25">
      <c r="A807" s="15" t="s">
        <v>3743</v>
      </c>
      <c r="B807" s="10">
        <v>10203198.84</v>
      </c>
    </row>
    <row r="808" spans="1:2" x14ac:dyDescent="0.25">
      <c r="A808" s="15" t="s">
        <v>4399</v>
      </c>
      <c r="B808" s="10">
        <v>500000</v>
      </c>
    </row>
    <row r="809" spans="1:2" x14ac:dyDescent="0.25">
      <c r="A809" s="15" t="s">
        <v>3744</v>
      </c>
      <c r="B809" s="10">
        <v>1583579.92</v>
      </c>
    </row>
    <row r="810" spans="1:2" x14ac:dyDescent="0.25">
      <c r="A810" s="15" t="s">
        <v>3481</v>
      </c>
      <c r="B810" s="10">
        <v>5470672.8200000003</v>
      </c>
    </row>
    <row r="811" spans="1:2" x14ac:dyDescent="0.25">
      <c r="A811" s="15" t="s">
        <v>4400</v>
      </c>
      <c r="B811" s="10">
        <v>65251695.670000002</v>
      </c>
    </row>
    <row r="812" spans="1:2" x14ac:dyDescent="0.25">
      <c r="A812" s="15" t="s">
        <v>1266</v>
      </c>
      <c r="B812" s="10">
        <v>29571880.800000001</v>
      </c>
    </row>
    <row r="813" spans="1:2" x14ac:dyDescent="0.25">
      <c r="A813" s="15" t="s">
        <v>3482</v>
      </c>
      <c r="B813" s="10">
        <v>6747372.25</v>
      </c>
    </row>
    <row r="814" spans="1:2" x14ac:dyDescent="0.25">
      <c r="A814" s="15" t="s">
        <v>4401</v>
      </c>
      <c r="B814" s="10">
        <v>0</v>
      </c>
    </row>
    <row r="815" spans="1:2" x14ac:dyDescent="0.25">
      <c r="A815" s="15" t="s">
        <v>4402</v>
      </c>
      <c r="B815" s="10">
        <v>0</v>
      </c>
    </row>
    <row r="816" spans="1:2" x14ac:dyDescent="0.25">
      <c r="A816" s="15" t="s">
        <v>4403</v>
      </c>
      <c r="B816" s="10">
        <v>0</v>
      </c>
    </row>
    <row r="817" spans="1:2" x14ac:dyDescent="0.25">
      <c r="A817" s="15" t="s">
        <v>276</v>
      </c>
      <c r="B817" s="10">
        <v>14669129.82</v>
      </c>
    </row>
    <row r="818" spans="1:2" x14ac:dyDescent="0.25">
      <c r="A818" s="15" t="s">
        <v>3943</v>
      </c>
      <c r="B818" s="10">
        <v>29744123.710000001</v>
      </c>
    </row>
    <row r="819" spans="1:2" x14ac:dyDescent="0.25">
      <c r="A819" s="15" t="s">
        <v>1461</v>
      </c>
      <c r="B819" s="10">
        <v>11866584.870000001</v>
      </c>
    </row>
    <row r="820" spans="1:2" x14ac:dyDescent="0.25">
      <c r="A820" s="15" t="s">
        <v>4404</v>
      </c>
      <c r="B820" s="10">
        <v>28535424.75</v>
      </c>
    </row>
    <row r="821" spans="1:2" x14ac:dyDescent="0.25">
      <c r="A821" s="15" t="s">
        <v>3745</v>
      </c>
      <c r="B821" s="10">
        <v>2727133.59</v>
      </c>
    </row>
    <row r="822" spans="1:2" x14ac:dyDescent="0.25">
      <c r="A822" s="15" t="s">
        <v>4405</v>
      </c>
      <c r="B822" s="10">
        <v>250100000</v>
      </c>
    </row>
    <row r="823" spans="1:2" x14ac:dyDescent="0.25">
      <c r="A823" s="15" t="s">
        <v>806</v>
      </c>
      <c r="B823" s="10">
        <v>10752594.370000001</v>
      </c>
    </row>
    <row r="824" spans="1:2" x14ac:dyDescent="0.25">
      <c r="A824" s="15" t="s">
        <v>4406</v>
      </c>
      <c r="B824" s="10">
        <v>1273469.72</v>
      </c>
    </row>
    <row r="825" spans="1:2" x14ac:dyDescent="0.25">
      <c r="A825" s="15" t="s">
        <v>3746</v>
      </c>
      <c r="B825" s="10">
        <v>19940816.579999998</v>
      </c>
    </row>
    <row r="826" spans="1:2" x14ac:dyDescent="0.25">
      <c r="A826" s="15" t="s">
        <v>3747</v>
      </c>
      <c r="B826" s="10">
        <v>573500</v>
      </c>
    </row>
    <row r="827" spans="1:2" x14ac:dyDescent="0.25">
      <c r="A827" s="15" t="s">
        <v>4407</v>
      </c>
      <c r="B827" s="10">
        <v>0</v>
      </c>
    </row>
    <row r="828" spans="1:2" x14ac:dyDescent="0.25">
      <c r="A828" s="15" t="s">
        <v>3748</v>
      </c>
      <c r="B828" s="10">
        <v>6002523.8499999996</v>
      </c>
    </row>
    <row r="829" spans="1:2" x14ac:dyDescent="0.25">
      <c r="A829" s="15" t="s">
        <v>4408</v>
      </c>
      <c r="B829" s="10">
        <v>1900070.72</v>
      </c>
    </row>
    <row r="830" spans="1:2" x14ac:dyDescent="0.25">
      <c r="A830" s="15" t="s">
        <v>4409</v>
      </c>
      <c r="B830" s="10">
        <v>0</v>
      </c>
    </row>
    <row r="831" spans="1:2" x14ac:dyDescent="0.25">
      <c r="A831" s="15" t="s">
        <v>1422</v>
      </c>
      <c r="B831" s="10">
        <v>8229303.1899999995</v>
      </c>
    </row>
    <row r="832" spans="1:2" x14ac:dyDescent="0.25">
      <c r="A832" s="15" t="s">
        <v>3483</v>
      </c>
      <c r="B832" s="10">
        <v>3680575.34</v>
      </c>
    </row>
    <row r="833" spans="1:2" x14ac:dyDescent="0.25">
      <c r="A833" s="15" t="s">
        <v>4410</v>
      </c>
      <c r="B833" s="10">
        <v>13016896.82</v>
      </c>
    </row>
    <row r="834" spans="1:2" x14ac:dyDescent="0.25">
      <c r="A834" s="15" t="s">
        <v>3484</v>
      </c>
      <c r="B834" s="10">
        <v>6957418.8200000003</v>
      </c>
    </row>
    <row r="835" spans="1:2" x14ac:dyDescent="0.25">
      <c r="A835" s="15" t="s">
        <v>798</v>
      </c>
      <c r="B835" s="10">
        <v>6357681.9199999999</v>
      </c>
    </row>
    <row r="836" spans="1:2" x14ac:dyDescent="0.25">
      <c r="A836" s="15" t="s">
        <v>4411</v>
      </c>
      <c r="B836" s="10">
        <v>46822777.090000004</v>
      </c>
    </row>
    <row r="837" spans="1:2" x14ac:dyDescent="0.25">
      <c r="A837" s="15" t="s">
        <v>3485</v>
      </c>
      <c r="B837" s="10">
        <v>53080769.68</v>
      </c>
    </row>
    <row r="838" spans="1:2" x14ac:dyDescent="0.25">
      <c r="A838" s="15" t="s">
        <v>4412</v>
      </c>
      <c r="B838" s="10">
        <v>3589265.1799999997</v>
      </c>
    </row>
    <row r="839" spans="1:2" x14ac:dyDescent="0.25">
      <c r="A839" s="15" t="s">
        <v>3749</v>
      </c>
      <c r="B839" s="10">
        <v>86527373.350000009</v>
      </c>
    </row>
    <row r="840" spans="1:2" x14ac:dyDescent="0.25">
      <c r="A840" s="15" t="s">
        <v>4413</v>
      </c>
      <c r="B840" s="10">
        <v>0</v>
      </c>
    </row>
    <row r="841" spans="1:2" x14ac:dyDescent="0.25">
      <c r="A841" s="15" t="s">
        <v>3750</v>
      </c>
      <c r="B841" s="10">
        <v>25569336.52</v>
      </c>
    </row>
    <row r="842" spans="1:2" x14ac:dyDescent="0.25">
      <c r="A842" s="15" t="s">
        <v>3751</v>
      </c>
      <c r="B842" s="10">
        <v>7121228.8699999992</v>
      </c>
    </row>
    <row r="843" spans="1:2" x14ac:dyDescent="0.25">
      <c r="A843" s="15" t="s">
        <v>3752</v>
      </c>
      <c r="B843" s="10">
        <v>10631116.350000001</v>
      </c>
    </row>
    <row r="844" spans="1:2" x14ac:dyDescent="0.25">
      <c r="A844" s="15" t="s">
        <v>1228</v>
      </c>
      <c r="B844" s="10">
        <v>3450000</v>
      </c>
    </row>
    <row r="845" spans="1:2" x14ac:dyDescent="0.25">
      <c r="A845" s="15" t="s">
        <v>3486</v>
      </c>
      <c r="B845" s="10">
        <v>66888007.649999999</v>
      </c>
    </row>
    <row r="846" spans="1:2" x14ac:dyDescent="0.25">
      <c r="A846" s="15" t="s">
        <v>3487</v>
      </c>
      <c r="B846" s="10">
        <v>142355500</v>
      </c>
    </row>
    <row r="847" spans="1:2" x14ac:dyDescent="0.25">
      <c r="A847" s="15" t="s">
        <v>3753</v>
      </c>
      <c r="B847" s="10">
        <v>371413.09</v>
      </c>
    </row>
    <row r="848" spans="1:2" x14ac:dyDescent="0.25">
      <c r="A848" s="15" t="s">
        <v>4414</v>
      </c>
      <c r="B848" s="10">
        <v>5501378.04</v>
      </c>
    </row>
    <row r="849" spans="1:2" x14ac:dyDescent="0.25">
      <c r="A849" s="15" t="s">
        <v>4415</v>
      </c>
      <c r="B849" s="10">
        <v>2408021.16</v>
      </c>
    </row>
    <row r="850" spans="1:2" x14ac:dyDescent="0.25">
      <c r="A850" s="15" t="s">
        <v>119</v>
      </c>
      <c r="B850" s="10">
        <v>938476.1100000001</v>
      </c>
    </row>
    <row r="851" spans="1:2" x14ac:dyDescent="0.25">
      <c r="A851" s="15" t="s">
        <v>4416</v>
      </c>
      <c r="B851" s="10">
        <v>0</v>
      </c>
    </row>
    <row r="852" spans="1:2" x14ac:dyDescent="0.25">
      <c r="A852" s="15" t="s">
        <v>4417</v>
      </c>
      <c r="B852" s="10">
        <v>556982.51</v>
      </c>
    </row>
    <row r="853" spans="1:2" x14ac:dyDescent="0.25">
      <c r="A853" s="15" t="s">
        <v>3754</v>
      </c>
      <c r="B853" s="10">
        <v>1370000</v>
      </c>
    </row>
    <row r="854" spans="1:2" x14ac:dyDescent="0.25">
      <c r="A854" s="15" t="s">
        <v>3756</v>
      </c>
      <c r="B854" s="10">
        <v>1139249.23</v>
      </c>
    </row>
    <row r="855" spans="1:2" x14ac:dyDescent="0.25">
      <c r="A855" s="15" t="s">
        <v>3757</v>
      </c>
      <c r="B855" s="10">
        <v>5494159.04</v>
      </c>
    </row>
    <row r="856" spans="1:2" x14ac:dyDescent="0.25">
      <c r="A856" s="15" t="s">
        <v>3755</v>
      </c>
      <c r="B856" s="10">
        <v>8662091.7100000009</v>
      </c>
    </row>
    <row r="857" spans="1:2" x14ac:dyDescent="0.25">
      <c r="A857" s="15" t="s">
        <v>3488</v>
      </c>
      <c r="B857" s="10">
        <v>3652462.95</v>
      </c>
    </row>
    <row r="858" spans="1:2" x14ac:dyDescent="0.25">
      <c r="A858" s="15" t="s">
        <v>3489</v>
      </c>
      <c r="B858" s="10">
        <v>6044326.3900000006</v>
      </c>
    </row>
    <row r="859" spans="1:2" x14ac:dyDescent="0.25">
      <c r="A859" s="15" t="s">
        <v>4418</v>
      </c>
      <c r="B859" s="10">
        <v>0</v>
      </c>
    </row>
    <row r="860" spans="1:2" x14ac:dyDescent="0.25">
      <c r="A860" s="15" t="s">
        <v>4419</v>
      </c>
      <c r="B860" s="10">
        <v>0</v>
      </c>
    </row>
    <row r="861" spans="1:2" x14ac:dyDescent="0.25">
      <c r="A861" s="15" t="s">
        <v>4420</v>
      </c>
      <c r="B861" s="10">
        <v>8570473.4100000001</v>
      </c>
    </row>
    <row r="862" spans="1:2" x14ac:dyDescent="0.25">
      <c r="A862" s="15" t="s">
        <v>3758</v>
      </c>
      <c r="B862" s="10">
        <v>9163120.25</v>
      </c>
    </row>
    <row r="863" spans="1:2" x14ac:dyDescent="0.25">
      <c r="A863" s="15" t="s">
        <v>2658</v>
      </c>
      <c r="B863" s="10">
        <v>21303665.68</v>
      </c>
    </row>
    <row r="864" spans="1:2" x14ac:dyDescent="0.25">
      <c r="A864" s="15" t="s">
        <v>3759</v>
      </c>
      <c r="B864" s="10">
        <v>4325161.71</v>
      </c>
    </row>
    <row r="865" spans="1:2" x14ac:dyDescent="0.25">
      <c r="A865" s="15" t="s">
        <v>3760</v>
      </c>
      <c r="B865" s="10">
        <v>14883735.219999999</v>
      </c>
    </row>
    <row r="866" spans="1:2" x14ac:dyDescent="0.25">
      <c r="A866" s="15" t="s">
        <v>4421</v>
      </c>
      <c r="B866" s="10">
        <v>2031105.53</v>
      </c>
    </row>
    <row r="867" spans="1:2" x14ac:dyDescent="0.25">
      <c r="A867" s="15" t="s">
        <v>3761</v>
      </c>
      <c r="B867" s="10">
        <v>6310475.8099999996</v>
      </c>
    </row>
    <row r="868" spans="1:2" x14ac:dyDescent="0.25">
      <c r="A868" s="15" t="s">
        <v>3490</v>
      </c>
      <c r="B868" s="10">
        <v>2106812.69</v>
      </c>
    </row>
    <row r="869" spans="1:2" x14ac:dyDescent="0.25">
      <c r="A869" s="15" t="s">
        <v>4422</v>
      </c>
      <c r="B869" s="10">
        <v>0</v>
      </c>
    </row>
    <row r="870" spans="1:2" x14ac:dyDescent="0.25">
      <c r="A870" s="15" t="s">
        <v>3491</v>
      </c>
      <c r="B870" s="10">
        <v>4751030.1899999995</v>
      </c>
    </row>
    <row r="871" spans="1:2" x14ac:dyDescent="0.25">
      <c r="A871" s="15" t="s">
        <v>3762</v>
      </c>
      <c r="B871" s="10">
        <v>41375359.670000002</v>
      </c>
    </row>
    <row r="872" spans="1:2" x14ac:dyDescent="0.25">
      <c r="A872" s="15" t="s">
        <v>4423</v>
      </c>
      <c r="B872" s="10">
        <v>1772692.06</v>
      </c>
    </row>
    <row r="873" spans="1:2" x14ac:dyDescent="0.25">
      <c r="A873" s="15" t="s">
        <v>3763</v>
      </c>
      <c r="B873" s="10">
        <v>892000</v>
      </c>
    </row>
    <row r="874" spans="1:2" x14ac:dyDescent="0.25">
      <c r="A874" s="15" t="s">
        <v>78</v>
      </c>
      <c r="B874" s="10">
        <v>4652277.54</v>
      </c>
    </row>
    <row r="875" spans="1:2" x14ac:dyDescent="0.25">
      <c r="A875" s="15" t="s">
        <v>4424</v>
      </c>
      <c r="B875" s="10">
        <v>0</v>
      </c>
    </row>
    <row r="876" spans="1:2" x14ac:dyDescent="0.25">
      <c r="A876" s="15" t="s">
        <v>4425</v>
      </c>
      <c r="B876" s="10">
        <v>1397430.88</v>
      </c>
    </row>
    <row r="877" spans="1:2" x14ac:dyDescent="0.25">
      <c r="A877" s="15" t="s">
        <v>4426</v>
      </c>
      <c r="B877" s="10">
        <v>32827977.59</v>
      </c>
    </row>
    <row r="878" spans="1:2" x14ac:dyDescent="0.25">
      <c r="A878" s="15" t="s">
        <v>4427</v>
      </c>
      <c r="B878" s="10">
        <v>3823278.8</v>
      </c>
    </row>
    <row r="879" spans="1:2" x14ac:dyDescent="0.25">
      <c r="A879" s="15" t="s">
        <v>4428</v>
      </c>
      <c r="B879" s="10">
        <v>4497545.67</v>
      </c>
    </row>
    <row r="880" spans="1:2" x14ac:dyDescent="0.25">
      <c r="A880" s="15" t="s">
        <v>4429</v>
      </c>
      <c r="B880" s="10">
        <v>25307733.989999998</v>
      </c>
    </row>
    <row r="881" spans="1:2" x14ac:dyDescent="0.25">
      <c r="A881" s="15" t="s">
        <v>4430</v>
      </c>
      <c r="B881" s="10">
        <v>1010908.54</v>
      </c>
    </row>
    <row r="882" spans="1:2" x14ac:dyDescent="0.25">
      <c r="A882" s="15" t="s">
        <v>4431</v>
      </c>
      <c r="B882" s="10">
        <v>6693908.3700000001</v>
      </c>
    </row>
    <row r="883" spans="1:2" x14ac:dyDescent="0.25">
      <c r="A883" s="15" t="s">
        <v>3955</v>
      </c>
      <c r="B883" s="10">
        <v>2500000.02</v>
      </c>
    </row>
    <row r="884" spans="1:2" x14ac:dyDescent="0.25">
      <c r="A884" s="15" t="s">
        <v>4432</v>
      </c>
      <c r="B884" s="10">
        <v>1114944.94</v>
      </c>
    </row>
    <row r="885" spans="1:2" x14ac:dyDescent="0.25">
      <c r="A885" s="15" t="s">
        <v>4433</v>
      </c>
      <c r="B885" s="10">
        <v>171797.51</v>
      </c>
    </row>
    <row r="886" spans="1:2" x14ac:dyDescent="0.25">
      <c r="A886" s="15" t="s">
        <v>3764</v>
      </c>
      <c r="B886" s="10">
        <v>160000</v>
      </c>
    </row>
    <row r="887" spans="1:2" x14ac:dyDescent="0.25">
      <c r="A887" s="15" t="s">
        <v>3930</v>
      </c>
      <c r="B887" s="10">
        <v>2076341.9700000002</v>
      </c>
    </row>
    <row r="888" spans="1:2" x14ac:dyDescent="0.25">
      <c r="A888" s="15" t="s">
        <v>4434</v>
      </c>
      <c r="B888" s="10">
        <v>100055.79</v>
      </c>
    </row>
    <row r="889" spans="1:2" x14ac:dyDescent="0.25">
      <c r="A889" s="15" t="s">
        <v>510</v>
      </c>
      <c r="B889" s="10">
        <v>14029197.91</v>
      </c>
    </row>
    <row r="890" spans="1:2" x14ac:dyDescent="0.25">
      <c r="A890" s="15" t="s">
        <v>4435</v>
      </c>
      <c r="B890" s="10">
        <v>0</v>
      </c>
    </row>
    <row r="891" spans="1:2" x14ac:dyDescent="0.25">
      <c r="A891" s="15" t="s">
        <v>3492</v>
      </c>
      <c r="B891" s="10">
        <v>7793814.8400000008</v>
      </c>
    </row>
    <row r="892" spans="1:2" x14ac:dyDescent="0.25">
      <c r="A892" s="15" t="s">
        <v>717</v>
      </c>
      <c r="B892" s="10">
        <v>1616069.13</v>
      </c>
    </row>
    <row r="893" spans="1:2" x14ac:dyDescent="0.25">
      <c r="A893" s="15" t="s">
        <v>4436</v>
      </c>
      <c r="B893" s="10">
        <v>0</v>
      </c>
    </row>
    <row r="894" spans="1:2" x14ac:dyDescent="0.25">
      <c r="A894" s="15" t="s">
        <v>4437</v>
      </c>
      <c r="B894" s="10">
        <v>23903311.970000003</v>
      </c>
    </row>
    <row r="895" spans="1:2" x14ac:dyDescent="0.25">
      <c r="A895" s="15" t="s">
        <v>3765</v>
      </c>
      <c r="B895" s="10">
        <v>6759663.5999999996</v>
      </c>
    </row>
    <row r="896" spans="1:2" x14ac:dyDescent="0.25">
      <c r="A896" s="15" t="s">
        <v>4438</v>
      </c>
      <c r="B896" s="10">
        <v>2922649.38</v>
      </c>
    </row>
    <row r="897" spans="1:2" x14ac:dyDescent="0.25">
      <c r="A897" s="15" t="s">
        <v>4439</v>
      </c>
      <c r="B897" s="10">
        <v>1474765.28</v>
      </c>
    </row>
    <row r="898" spans="1:2" x14ac:dyDescent="0.25">
      <c r="A898" s="15" t="s">
        <v>4440</v>
      </c>
      <c r="B898" s="10">
        <v>0</v>
      </c>
    </row>
    <row r="899" spans="1:2" x14ac:dyDescent="0.25">
      <c r="A899" s="15" t="s">
        <v>3766</v>
      </c>
      <c r="B899" s="10">
        <v>6512701.79</v>
      </c>
    </row>
    <row r="900" spans="1:2" x14ac:dyDescent="0.25">
      <c r="A900" s="15" t="s">
        <v>3767</v>
      </c>
      <c r="B900" s="10">
        <v>2980024.65</v>
      </c>
    </row>
    <row r="901" spans="1:2" x14ac:dyDescent="0.25">
      <c r="A901" s="15" t="s">
        <v>3768</v>
      </c>
      <c r="B901" s="10">
        <v>42468487.450000003</v>
      </c>
    </row>
    <row r="902" spans="1:2" x14ac:dyDescent="0.25">
      <c r="A902" s="15" t="s">
        <v>4441</v>
      </c>
      <c r="B902" s="10">
        <v>0</v>
      </c>
    </row>
    <row r="903" spans="1:2" x14ac:dyDescent="0.25">
      <c r="A903" s="15" t="s">
        <v>4442</v>
      </c>
      <c r="B903" s="10">
        <v>6798221</v>
      </c>
    </row>
    <row r="904" spans="1:2" x14ac:dyDescent="0.25">
      <c r="A904" s="15" t="s">
        <v>4443</v>
      </c>
      <c r="B904" s="10">
        <v>0</v>
      </c>
    </row>
    <row r="905" spans="1:2" x14ac:dyDescent="0.25">
      <c r="A905" s="15" t="s">
        <v>4444</v>
      </c>
      <c r="B905" s="10">
        <v>6156678.4900000002</v>
      </c>
    </row>
    <row r="906" spans="1:2" x14ac:dyDescent="0.25">
      <c r="A906" s="15" t="s">
        <v>3769</v>
      </c>
      <c r="B906" s="10">
        <v>3603899.12</v>
      </c>
    </row>
    <row r="907" spans="1:2" x14ac:dyDescent="0.25">
      <c r="A907" s="15" t="s">
        <v>3770</v>
      </c>
      <c r="B907" s="10">
        <v>10617747.68</v>
      </c>
    </row>
    <row r="908" spans="1:2" x14ac:dyDescent="0.25">
      <c r="A908" s="15" t="s">
        <v>3771</v>
      </c>
      <c r="B908" s="10">
        <v>6202095.0200000005</v>
      </c>
    </row>
    <row r="909" spans="1:2" x14ac:dyDescent="0.25">
      <c r="A909" s="15" t="s">
        <v>4445</v>
      </c>
      <c r="B909" s="10">
        <v>6200000</v>
      </c>
    </row>
    <row r="910" spans="1:2" x14ac:dyDescent="0.25">
      <c r="A910" s="15" t="s">
        <v>3493</v>
      </c>
      <c r="B910" s="10">
        <v>4305898.88</v>
      </c>
    </row>
    <row r="911" spans="1:2" x14ac:dyDescent="0.25">
      <c r="A911" s="15" t="s">
        <v>4446</v>
      </c>
      <c r="B911" s="10">
        <v>0</v>
      </c>
    </row>
    <row r="912" spans="1:2" x14ac:dyDescent="0.25">
      <c r="A912" s="15" t="s">
        <v>3494</v>
      </c>
      <c r="B912" s="10">
        <v>8352277.9299999997</v>
      </c>
    </row>
    <row r="913" spans="1:2" x14ac:dyDescent="0.25">
      <c r="A913" s="15" t="s">
        <v>3772</v>
      </c>
      <c r="B913" s="10">
        <v>4992369.92</v>
      </c>
    </row>
    <row r="914" spans="1:2" x14ac:dyDescent="0.25">
      <c r="A914" s="15" t="s">
        <v>3773</v>
      </c>
      <c r="B914" s="10">
        <v>5760406.1600000001</v>
      </c>
    </row>
    <row r="915" spans="1:2" x14ac:dyDescent="0.25">
      <c r="A915" s="15" t="s">
        <v>4447</v>
      </c>
      <c r="B915" s="10">
        <v>600000</v>
      </c>
    </row>
    <row r="916" spans="1:2" x14ac:dyDescent="0.25">
      <c r="A916" s="15" t="s">
        <v>4448</v>
      </c>
      <c r="B916" s="10">
        <v>3393053.61</v>
      </c>
    </row>
    <row r="917" spans="1:2" x14ac:dyDescent="0.25">
      <c r="A917" s="15" t="s">
        <v>4449</v>
      </c>
      <c r="B917" s="10">
        <v>0</v>
      </c>
    </row>
    <row r="918" spans="1:2" x14ac:dyDescent="0.25">
      <c r="A918" s="15" t="s">
        <v>4450</v>
      </c>
      <c r="B918" s="10">
        <v>56028017.659999996</v>
      </c>
    </row>
    <row r="919" spans="1:2" x14ac:dyDescent="0.25">
      <c r="A919" s="15" t="s">
        <v>4451</v>
      </c>
      <c r="B919" s="10">
        <v>118282.83</v>
      </c>
    </row>
    <row r="920" spans="1:2" x14ac:dyDescent="0.25">
      <c r="A920" s="15" t="s">
        <v>4452</v>
      </c>
      <c r="B920" s="10">
        <v>4097069.6</v>
      </c>
    </row>
    <row r="921" spans="1:2" x14ac:dyDescent="0.25">
      <c r="A921" s="15" t="s">
        <v>3774</v>
      </c>
      <c r="B921" s="10">
        <v>6940474.8300000001</v>
      </c>
    </row>
    <row r="922" spans="1:2" x14ac:dyDescent="0.25">
      <c r="A922" s="15" t="s">
        <v>4453</v>
      </c>
      <c r="B922" s="10">
        <v>3020759.48</v>
      </c>
    </row>
    <row r="923" spans="1:2" x14ac:dyDescent="0.25">
      <c r="A923" s="15" t="s">
        <v>3775</v>
      </c>
      <c r="B923" s="10">
        <v>6572451.1699999999</v>
      </c>
    </row>
    <row r="924" spans="1:2" x14ac:dyDescent="0.25">
      <c r="A924" s="15" t="s">
        <v>4454</v>
      </c>
      <c r="B924" s="10">
        <v>14865544.129999999</v>
      </c>
    </row>
    <row r="925" spans="1:2" x14ac:dyDescent="0.25">
      <c r="A925" s="15" t="s">
        <v>3776</v>
      </c>
      <c r="B925" s="10">
        <v>52162379.089999996</v>
      </c>
    </row>
    <row r="926" spans="1:2" x14ac:dyDescent="0.25">
      <c r="A926" s="15" t="s">
        <v>3777</v>
      </c>
      <c r="B926" s="10">
        <v>2320000</v>
      </c>
    </row>
    <row r="927" spans="1:2" x14ac:dyDescent="0.25">
      <c r="A927" s="15" t="s">
        <v>163</v>
      </c>
      <c r="B927" s="10">
        <v>8432148.3599999994</v>
      </c>
    </row>
    <row r="928" spans="1:2" x14ac:dyDescent="0.25">
      <c r="A928" s="15" t="s">
        <v>4455</v>
      </c>
      <c r="B928" s="10">
        <v>0</v>
      </c>
    </row>
    <row r="929" spans="1:2" x14ac:dyDescent="0.25">
      <c r="A929" s="15" t="s">
        <v>4456</v>
      </c>
      <c r="B929" s="10">
        <v>4510749.72</v>
      </c>
    </row>
    <row r="930" spans="1:2" x14ac:dyDescent="0.25">
      <c r="A930" s="15" t="s">
        <v>3964</v>
      </c>
      <c r="B930" s="10">
        <v>259719.16999999998</v>
      </c>
    </row>
    <row r="931" spans="1:2" x14ac:dyDescent="0.25">
      <c r="A931" s="15" t="s">
        <v>3495</v>
      </c>
      <c r="B931" s="10">
        <v>4989295.21</v>
      </c>
    </row>
    <row r="932" spans="1:2" x14ac:dyDescent="0.25">
      <c r="A932" s="15" t="s">
        <v>4457</v>
      </c>
      <c r="B932" s="10">
        <v>687942.41</v>
      </c>
    </row>
    <row r="933" spans="1:2" x14ac:dyDescent="0.25">
      <c r="A933" s="15" t="s">
        <v>4458</v>
      </c>
      <c r="B933" s="10">
        <v>1150000</v>
      </c>
    </row>
    <row r="934" spans="1:2" x14ac:dyDescent="0.25">
      <c r="A934" s="15" t="s">
        <v>3496</v>
      </c>
      <c r="B934" s="10">
        <v>50774897.400000006</v>
      </c>
    </row>
    <row r="935" spans="1:2" x14ac:dyDescent="0.25">
      <c r="A935" s="15" t="s">
        <v>4459</v>
      </c>
      <c r="B935" s="10">
        <v>3858462.4</v>
      </c>
    </row>
    <row r="936" spans="1:2" x14ac:dyDescent="0.25">
      <c r="A936" s="15" t="s">
        <v>3971</v>
      </c>
      <c r="B936" s="10">
        <v>11431636.67</v>
      </c>
    </row>
    <row r="937" spans="1:2" x14ac:dyDescent="0.25">
      <c r="A937" s="15" t="s">
        <v>3324</v>
      </c>
      <c r="B937" s="10">
        <v>3065470.29</v>
      </c>
    </row>
    <row r="938" spans="1:2" x14ac:dyDescent="0.25">
      <c r="A938" s="15" t="s">
        <v>3497</v>
      </c>
      <c r="B938" s="10">
        <v>4234456.2899999991</v>
      </c>
    </row>
    <row r="939" spans="1:2" x14ac:dyDescent="0.25">
      <c r="A939" s="15" t="s">
        <v>3779</v>
      </c>
      <c r="B939" s="10">
        <v>60642332.259999998</v>
      </c>
    </row>
    <row r="940" spans="1:2" x14ac:dyDescent="0.25">
      <c r="A940" s="15" t="s">
        <v>4460</v>
      </c>
      <c r="B940" s="10">
        <v>18913236.18</v>
      </c>
    </row>
    <row r="941" spans="1:2" x14ac:dyDescent="0.25">
      <c r="A941" s="15" t="s">
        <v>375</v>
      </c>
      <c r="B941" s="10">
        <v>5819666.6200000001</v>
      </c>
    </row>
    <row r="942" spans="1:2" x14ac:dyDescent="0.25">
      <c r="A942" s="15" t="s">
        <v>3325</v>
      </c>
      <c r="B942" s="10">
        <v>7546843.0300000003</v>
      </c>
    </row>
    <row r="943" spans="1:2" x14ac:dyDescent="0.25">
      <c r="A943" s="15" t="s">
        <v>4461</v>
      </c>
      <c r="B943" s="10">
        <v>4433271.33</v>
      </c>
    </row>
    <row r="944" spans="1:2" x14ac:dyDescent="0.25">
      <c r="A944" s="15" t="s">
        <v>89</v>
      </c>
      <c r="B944" s="10">
        <v>5191580.7300000004</v>
      </c>
    </row>
    <row r="945" spans="1:2" x14ac:dyDescent="0.25">
      <c r="A945" s="15" t="s">
        <v>4462</v>
      </c>
      <c r="B945" s="10">
        <v>600000</v>
      </c>
    </row>
    <row r="946" spans="1:2" x14ac:dyDescent="0.25">
      <c r="A946" s="15" t="s">
        <v>1009</v>
      </c>
      <c r="B946" s="10">
        <v>8438833.7200000007</v>
      </c>
    </row>
    <row r="947" spans="1:2" x14ac:dyDescent="0.25">
      <c r="A947" s="15" t="s">
        <v>3498</v>
      </c>
      <c r="B947" s="10">
        <v>9894367.0899999999</v>
      </c>
    </row>
    <row r="948" spans="1:2" x14ac:dyDescent="0.25">
      <c r="A948" s="15" t="s">
        <v>4463</v>
      </c>
      <c r="B948" s="10">
        <v>1813623.97</v>
      </c>
    </row>
    <row r="949" spans="1:2" x14ac:dyDescent="0.25">
      <c r="A949" s="15" t="s">
        <v>4464</v>
      </c>
      <c r="B949" s="10">
        <v>5000000</v>
      </c>
    </row>
    <row r="950" spans="1:2" x14ac:dyDescent="0.25">
      <c r="A950" s="15" t="s">
        <v>4465</v>
      </c>
      <c r="B950" s="10">
        <v>0</v>
      </c>
    </row>
    <row r="951" spans="1:2" x14ac:dyDescent="0.25">
      <c r="A951" s="15" t="s">
        <v>3499</v>
      </c>
      <c r="B951" s="10">
        <v>499402.9</v>
      </c>
    </row>
    <row r="952" spans="1:2" x14ac:dyDescent="0.25">
      <c r="A952" s="15" t="s">
        <v>3780</v>
      </c>
      <c r="B952" s="10">
        <v>1319932.03</v>
      </c>
    </row>
    <row r="953" spans="1:2" x14ac:dyDescent="0.25">
      <c r="A953" s="15" t="s">
        <v>3326</v>
      </c>
      <c r="B953" s="10">
        <v>33999976.039999999</v>
      </c>
    </row>
    <row r="954" spans="1:2" x14ac:dyDescent="0.25">
      <c r="A954" s="15" t="s">
        <v>3500</v>
      </c>
      <c r="B954" s="10">
        <v>8854106.4400000013</v>
      </c>
    </row>
    <row r="955" spans="1:2" x14ac:dyDescent="0.25">
      <c r="A955" s="15" t="s">
        <v>922</v>
      </c>
      <c r="B955" s="10">
        <v>7970549.2400000002</v>
      </c>
    </row>
    <row r="956" spans="1:2" x14ac:dyDescent="0.25">
      <c r="A956" s="15" t="s">
        <v>3781</v>
      </c>
      <c r="B956" s="10">
        <v>15707651.77</v>
      </c>
    </row>
    <row r="957" spans="1:2" x14ac:dyDescent="0.25">
      <c r="A957" s="15" t="s">
        <v>3501</v>
      </c>
      <c r="B957" s="10">
        <v>4838812.0199999996</v>
      </c>
    </row>
    <row r="958" spans="1:2" x14ac:dyDescent="0.25">
      <c r="A958" s="15" t="s">
        <v>4466</v>
      </c>
      <c r="B958" s="10">
        <v>3227902.38</v>
      </c>
    </row>
    <row r="959" spans="1:2" x14ac:dyDescent="0.25">
      <c r="A959" s="15" t="s">
        <v>4467</v>
      </c>
      <c r="B959" s="10">
        <v>498036.25</v>
      </c>
    </row>
    <row r="960" spans="1:2" x14ac:dyDescent="0.25">
      <c r="A960" s="15" t="s">
        <v>4468</v>
      </c>
      <c r="B960" s="10">
        <v>6000000</v>
      </c>
    </row>
    <row r="961" spans="1:2" x14ac:dyDescent="0.25">
      <c r="A961" s="15" t="s">
        <v>4469</v>
      </c>
      <c r="B961" s="10">
        <v>0</v>
      </c>
    </row>
    <row r="962" spans="1:2" x14ac:dyDescent="0.25">
      <c r="A962" s="15" t="s">
        <v>4470</v>
      </c>
      <c r="B962" s="10">
        <v>10062.77</v>
      </c>
    </row>
    <row r="963" spans="1:2" x14ac:dyDescent="0.25">
      <c r="A963" s="15" t="s">
        <v>3327</v>
      </c>
      <c r="B963" s="10">
        <v>51888757.25</v>
      </c>
    </row>
    <row r="964" spans="1:2" x14ac:dyDescent="0.25">
      <c r="A964" s="15" t="s">
        <v>1075</v>
      </c>
      <c r="B964" s="10">
        <v>5378929.4900000002</v>
      </c>
    </row>
    <row r="965" spans="1:2" x14ac:dyDescent="0.25">
      <c r="A965" s="15" t="s">
        <v>3782</v>
      </c>
      <c r="B965" s="10">
        <v>123673102.25000003</v>
      </c>
    </row>
    <row r="966" spans="1:2" x14ac:dyDescent="0.25">
      <c r="A966" s="15" t="s">
        <v>2249</v>
      </c>
      <c r="B966" s="10">
        <v>302399.76</v>
      </c>
    </row>
    <row r="967" spans="1:2" x14ac:dyDescent="0.25">
      <c r="A967" s="15" t="s">
        <v>3783</v>
      </c>
      <c r="B967" s="10">
        <v>9693373.2599999998</v>
      </c>
    </row>
    <row r="968" spans="1:2" x14ac:dyDescent="0.25">
      <c r="A968" s="15" t="s">
        <v>3502</v>
      </c>
      <c r="B968" s="10">
        <v>908842.5</v>
      </c>
    </row>
    <row r="969" spans="1:2" x14ac:dyDescent="0.25">
      <c r="A969" s="15" t="s">
        <v>4471</v>
      </c>
      <c r="B969" s="10">
        <v>1700000</v>
      </c>
    </row>
    <row r="970" spans="1:2" x14ac:dyDescent="0.25">
      <c r="A970" s="15" t="s">
        <v>4472</v>
      </c>
      <c r="B970" s="10">
        <v>4850000</v>
      </c>
    </row>
    <row r="971" spans="1:2" x14ac:dyDescent="0.25">
      <c r="A971" s="15" t="s">
        <v>4473</v>
      </c>
      <c r="B971" s="10">
        <v>0</v>
      </c>
    </row>
    <row r="972" spans="1:2" x14ac:dyDescent="0.25">
      <c r="A972" s="15" t="s">
        <v>4474</v>
      </c>
      <c r="B972" s="10">
        <v>39000798.759999998</v>
      </c>
    </row>
    <row r="973" spans="1:2" x14ac:dyDescent="0.25">
      <c r="A973" s="15" t="s">
        <v>4475</v>
      </c>
      <c r="B973" s="10">
        <v>1007459.12</v>
      </c>
    </row>
    <row r="974" spans="1:2" x14ac:dyDescent="0.25">
      <c r="A974" s="15" t="s">
        <v>3778</v>
      </c>
      <c r="B974" s="10">
        <v>3282368.06</v>
      </c>
    </row>
    <row r="975" spans="1:2" x14ac:dyDescent="0.25">
      <c r="A975" s="15" t="s">
        <v>3784</v>
      </c>
      <c r="B975" s="10">
        <v>8645209.3499999996</v>
      </c>
    </row>
    <row r="976" spans="1:2" x14ac:dyDescent="0.25">
      <c r="A976" s="15" t="s">
        <v>916</v>
      </c>
      <c r="B976" s="10">
        <v>3599616.15</v>
      </c>
    </row>
    <row r="977" spans="1:2" x14ac:dyDescent="0.25">
      <c r="A977" s="15" t="s">
        <v>1901</v>
      </c>
      <c r="B977" s="10">
        <v>2391578.2999999998</v>
      </c>
    </row>
    <row r="978" spans="1:2" x14ac:dyDescent="0.25">
      <c r="A978" s="15" t="s">
        <v>1574</v>
      </c>
      <c r="B978" s="10">
        <v>24705357.719999999</v>
      </c>
    </row>
    <row r="979" spans="1:2" x14ac:dyDescent="0.25">
      <c r="A979" s="15" t="s">
        <v>3944</v>
      </c>
      <c r="B979" s="10">
        <v>13935559.180000002</v>
      </c>
    </row>
    <row r="980" spans="1:2" x14ac:dyDescent="0.25">
      <c r="A980" s="15" t="s">
        <v>3785</v>
      </c>
      <c r="B980" s="10">
        <v>36181949.510000005</v>
      </c>
    </row>
    <row r="981" spans="1:2" x14ac:dyDescent="0.25">
      <c r="A981" s="15" t="s">
        <v>4476</v>
      </c>
      <c r="B981" s="10">
        <v>828664.29</v>
      </c>
    </row>
    <row r="982" spans="1:2" x14ac:dyDescent="0.25">
      <c r="A982" s="15" t="s">
        <v>4477</v>
      </c>
      <c r="B982" s="10">
        <v>3291315.5</v>
      </c>
    </row>
    <row r="983" spans="1:2" x14ac:dyDescent="0.25">
      <c r="A983" s="15" t="s">
        <v>3328</v>
      </c>
      <c r="B983" s="10">
        <v>8220295.1499999994</v>
      </c>
    </row>
    <row r="984" spans="1:2" x14ac:dyDescent="0.25">
      <c r="A984" s="15" t="s">
        <v>4478</v>
      </c>
      <c r="B984" s="10">
        <v>2166074.09</v>
      </c>
    </row>
    <row r="985" spans="1:2" x14ac:dyDescent="0.25">
      <c r="A985" s="15" t="s">
        <v>230</v>
      </c>
      <c r="B985" s="10">
        <v>18115703.800000001</v>
      </c>
    </row>
    <row r="986" spans="1:2" x14ac:dyDescent="0.25">
      <c r="A986" s="15" t="s">
        <v>1691</v>
      </c>
      <c r="B986" s="10">
        <v>591461.74</v>
      </c>
    </row>
    <row r="987" spans="1:2" x14ac:dyDescent="0.25">
      <c r="A987" s="15" t="s">
        <v>3503</v>
      </c>
      <c r="B987" s="10">
        <v>5903073.5199999996</v>
      </c>
    </row>
    <row r="988" spans="1:2" x14ac:dyDescent="0.25">
      <c r="A988" s="15" t="s">
        <v>4479</v>
      </c>
      <c r="B988" s="10">
        <v>0</v>
      </c>
    </row>
    <row r="989" spans="1:2" x14ac:dyDescent="0.25">
      <c r="A989" s="15" t="s">
        <v>4480</v>
      </c>
      <c r="B989" s="10">
        <v>0</v>
      </c>
    </row>
    <row r="990" spans="1:2" x14ac:dyDescent="0.25">
      <c r="A990" s="15" t="s">
        <v>3786</v>
      </c>
      <c r="B990" s="10">
        <v>3980499.7</v>
      </c>
    </row>
    <row r="991" spans="1:2" x14ac:dyDescent="0.25">
      <c r="A991" s="15" t="s">
        <v>3505</v>
      </c>
      <c r="B991" s="10">
        <v>11124543.24</v>
      </c>
    </row>
    <row r="992" spans="1:2" x14ac:dyDescent="0.25">
      <c r="A992" s="15" t="s">
        <v>4481</v>
      </c>
      <c r="B992" s="10">
        <v>142797758.65000001</v>
      </c>
    </row>
    <row r="993" spans="1:2" x14ac:dyDescent="0.25">
      <c r="A993" s="15" t="s">
        <v>3504</v>
      </c>
      <c r="B993" s="10">
        <v>3128899.2</v>
      </c>
    </row>
    <row r="994" spans="1:2" x14ac:dyDescent="0.25">
      <c r="A994" s="15" t="s">
        <v>3787</v>
      </c>
      <c r="B994" s="10">
        <v>1568904.36</v>
      </c>
    </row>
    <row r="995" spans="1:2" x14ac:dyDescent="0.25">
      <c r="A995" s="15" t="s">
        <v>4482</v>
      </c>
      <c r="B995" s="10">
        <v>23201391.09</v>
      </c>
    </row>
    <row r="996" spans="1:2" x14ac:dyDescent="0.25">
      <c r="A996" s="15" t="s">
        <v>4483</v>
      </c>
      <c r="B996" s="10">
        <v>2180000</v>
      </c>
    </row>
    <row r="997" spans="1:2" x14ac:dyDescent="0.25">
      <c r="A997" s="15" t="s">
        <v>4484</v>
      </c>
      <c r="B997" s="10">
        <v>160000</v>
      </c>
    </row>
    <row r="998" spans="1:2" x14ac:dyDescent="0.25">
      <c r="A998" s="15" t="s">
        <v>4485</v>
      </c>
      <c r="B998" s="10">
        <v>84944000</v>
      </c>
    </row>
    <row r="999" spans="1:2" x14ac:dyDescent="0.25">
      <c r="A999" s="15" t="s">
        <v>3506</v>
      </c>
      <c r="B999" s="10">
        <v>16952587.890000001</v>
      </c>
    </row>
    <row r="1000" spans="1:2" x14ac:dyDescent="0.25">
      <c r="A1000" s="15" t="s">
        <v>4486</v>
      </c>
      <c r="B1000" s="10">
        <v>4421563.62</v>
      </c>
    </row>
    <row r="1001" spans="1:2" x14ac:dyDescent="0.25">
      <c r="A1001" s="15" t="s">
        <v>4487</v>
      </c>
      <c r="B1001" s="10">
        <v>0</v>
      </c>
    </row>
    <row r="1002" spans="1:2" x14ac:dyDescent="0.25">
      <c r="A1002" s="15" t="s">
        <v>3507</v>
      </c>
      <c r="B1002" s="10">
        <v>1317614.2</v>
      </c>
    </row>
    <row r="1003" spans="1:2" x14ac:dyDescent="0.25">
      <c r="A1003" s="15" t="s">
        <v>512</v>
      </c>
      <c r="B1003" s="10">
        <v>5862803.5599999996</v>
      </c>
    </row>
    <row r="1004" spans="1:2" x14ac:dyDescent="0.25">
      <c r="A1004" s="15" t="s">
        <v>4488</v>
      </c>
      <c r="B1004" s="10">
        <v>700000</v>
      </c>
    </row>
    <row r="1005" spans="1:2" x14ac:dyDescent="0.25">
      <c r="A1005" s="15" t="s">
        <v>3508</v>
      </c>
      <c r="B1005" s="10">
        <v>1314740.26</v>
      </c>
    </row>
    <row r="1006" spans="1:2" x14ac:dyDescent="0.25">
      <c r="A1006" s="15" t="s">
        <v>3788</v>
      </c>
      <c r="B1006" s="10">
        <v>2160215.7999999998</v>
      </c>
    </row>
    <row r="1007" spans="1:2" x14ac:dyDescent="0.25">
      <c r="A1007" s="15" t="s">
        <v>3509</v>
      </c>
      <c r="B1007" s="10">
        <v>6190607.3499999996</v>
      </c>
    </row>
    <row r="1008" spans="1:2" x14ac:dyDescent="0.25">
      <c r="A1008" s="15" t="s">
        <v>4489</v>
      </c>
      <c r="B1008" s="10">
        <v>505740.62</v>
      </c>
    </row>
    <row r="1009" spans="1:2" x14ac:dyDescent="0.25">
      <c r="A1009" s="15" t="s">
        <v>4490</v>
      </c>
      <c r="B1009" s="10">
        <v>300502.76</v>
      </c>
    </row>
    <row r="1010" spans="1:2" x14ac:dyDescent="0.25">
      <c r="A1010" s="15" t="s">
        <v>4491</v>
      </c>
      <c r="B1010" s="10">
        <v>2200</v>
      </c>
    </row>
    <row r="1011" spans="1:2" x14ac:dyDescent="0.25">
      <c r="A1011" s="15" t="s">
        <v>4492</v>
      </c>
      <c r="B1011" s="10">
        <v>2686310.26</v>
      </c>
    </row>
    <row r="1012" spans="1:2" x14ac:dyDescent="0.25">
      <c r="A1012" s="15" t="s">
        <v>3789</v>
      </c>
      <c r="B1012" s="10">
        <v>6002105.8799999999</v>
      </c>
    </row>
    <row r="1013" spans="1:2" x14ac:dyDescent="0.25">
      <c r="A1013" s="15" t="s">
        <v>3790</v>
      </c>
      <c r="B1013" s="10">
        <v>8339202.8199999994</v>
      </c>
    </row>
    <row r="1014" spans="1:2" x14ac:dyDescent="0.25">
      <c r="A1014" s="15" t="s">
        <v>3510</v>
      </c>
      <c r="B1014" s="10">
        <v>2519203.56</v>
      </c>
    </row>
    <row r="1015" spans="1:2" x14ac:dyDescent="0.25">
      <c r="A1015" s="15" t="s">
        <v>3791</v>
      </c>
      <c r="B1015" s="10">
        <v>2018684.21</v>
      </c>
    </row>
    <row r="1016" spans="1:2" x14ac:dyDescent="0.25">
      <c r="A1016" s="15" t="s">
        <v>4493</v>
      </c>
      <c r="B1016" s="10">
        <v>108703.96</v>
      </c>
    </row>
    <row r="1017" spans="1:2" x14ac:dyDescent="0.25">
      <c r="A1017" s="15" t="s">
        <v>4494</v>
      </c>
      <c r="B1017" s="10">
        <v>1100000</v>
      </c>
    </row>
    <row r="1018" spans="1:2" x14ac:dyDescent="0.25">
      <c r="A1018" s="15" t="s">
        <v>3329</v>
      </c>
      <c r="B1018" s="10">
        <v>32940428.710000001</v>
      </c>
    </row>
    <row r="1019" spans="1:2" x14ac:dyDescent="0.25">
      <c r="A1019" s="15" t="s">
        <v>209</v>
      </c>
      <c r="B1019" s="10">
        <v>2236372.2000000002</v>
      </c>
    </row>
    <row r="1020" spans="1:2" x14ac:dyDescent="0.25">
      <c r="A1020" s="15" t="s">
        <v>549</v>
      </c>
      <c r="B1020" s="10">
        <v>63306189.109999999</v>
      </c>
    </row>
    <row r="1021" spans="1:2" x14ac:dyDescent="0.25">
      <c r="A1021" s="15" t="s">
        <v>3511</v>
      </c>
      <c r="B1021" s="10">
        <v>1064217.55</v>
      </c>
    </row>
    <row r="1022" spans="1:2" x14ac:dyDescent="0.25">
      <c r="A1022" s="15" t="s">
        <v>3792</v>
      </c>
      <c r="B1022" s="10">
        <v>6255103.5600000005</v>
      </c>
    </row>
    <row r="1023" spans="1:2" x14ac:dyDescent="0.25">
      <c r="A1023" s="15" t="s">
        <v>4495</v>
      </c>
      <c r="B1023" s="10">
        <v>2501776.87</v>
      </c>
    </row>
    <row r="1024" spans="1:2" x14ac:dyDescent="0.25">
      <c r="A1024" s="15" t="s">
        <v>4496</v>
      </c>
      <c r="B1024" s="10">
        <v>24306319.84</v>
      </c>
    </row>
    <row r="1025" spans="1:2" x14ac:dyDescent="0.25">
      <c r="A1025" s="15" t="s">
        <v>4497</v>
      </c>
      <c r="B1025" s="10">
        <v>708375.99</v>
      </c>
    </row>
    <row r="1026" spans="1:2" x14ac:dyDescent="0.25">
      <c r="A1026" s="15" t="s">
        <v>3981</v>
      </c>
      <c r="B1026" s="10">
        <v>1466034.34</v>
      </c>
    </row>
    <row r="1027" spans="1:2" x14ac:dyDescent="0.25">
      <c r="A1027" s="15" t="s">
        <v>3793</v>
      </c>
      <c r="B1027" s="10">
        <v>3829389.68</v>
      </c>
    </row>
    <row r="1028" spans="1:2" x14ac:dyDescent="0.25">
      <c r="A1028" s="15" t="s">
        <v>4498</v>
      </c>
      <c r="B1028" s="10">
        <v>0</v>
      </c>
    </row>
    <row r="1029" spans="1:2" x14ac:dyDescent="0.25">
      <c r="A1029" s="15" t="s">
        <v>43</v>
      </c>
      <c r="B1029" s="10">
        <v>5031011.2</v>
      </c>
    </row>
    <row r="1030" spans="1:2" x14ac:dyDescent="0.25">
      <c r="A1030" s="15" t="s">
        <v>373</v>
      </c>
      <c r="B1030" s="10">
        <v>4804865.91</v>
      </c>
    </row>
    <row r="1031" spans="1:2" x14ac:dyDescent="0.25">
      <c r="A1031" s="15" t="s">
        <v>3512</v>
      </c>
      <c r="B1031" s="10">
        <v>3204697.77</v>
      </c>
    </row>
    <row r="1032" spans="1:2" x14ac:dyDescent="0.25">
      <c r="A1032" s="15" t="s">
        <v>4499</v>
      </c>
      <c r="B1032" s="10">
        <v>113178372.89</v>
      </c>
    </row>
    <row r="1033" spans="1:2" x14ac:dyDescent="0.25">
      <c r="A1033" s="15" t="s">
        <v>3947</v>
      </c>
      <c r="B1033" s="10">
        <v>5890965.379999999</v>
      </c>
    </row>
    <row r="1034" spans="1:2" x14ac:dyDescent="0.25">
      <c r="A1034" s="15" t="s">
        <v>3794</v>
      </c>
      <c r="B1034" s="10">
        <v>35488251.340000004</v>
      </c>
    </row>
    <row r="1035" spans="1:2" x14ac:dyDescent="0.25">
      <c r="A1035" s="15" t="s">
        <v>4500</v>
      </c>
      <c r="B1035" s="10">
        <v>56643279.770000003</v>
      </c>
    </row>
    <row r="1036" spans="1:2" x14ac:dyDescent="0.25">
      <c r="A1036" s="15" t="s">
        <v>3795</v>
      </c>
      <c r="B1036" s="10">
        <v>4973537.76</v>
      </c>
    </row>
    <row r="1037" spans="1:2" x14ac:dyDescent="0.25">
      <c r="A1037" s="15" t="s">
        <v>4501</v>
      </c>
      <c r="B1037" s="10">
        <v>2002713.47</v>
      </c>
    </row>
    <row r="1038" spans="1:2" x14ac:dyDescent="0.25">
      <c r="A1038" s="15" t="s">
        <v>3972</v>
      </c>
      <c r="B1038" s="10">
        <v>4661233.38</v>
      </c>
    </row>
    <row r="1039" spans="1:2" x14ac:dyDescent="0.25">
      <c r="A1039" s="15" t="s">
        <v>2017</v>
      </c>
      <c r="B1039" s="10">
        <v>11075031.68</v>
      </c>
    </row>
    <row r="1040" spans="1:2" x14ac:dyDescent="0.25">
      <c r="A1040" s="15" t="s">
        <v>3513</v>
      </c>
      <c r="B1040" s="10">
        <v>3513422.13</v>
      </c>
    </row>
    <row r="1041" spans="1:2" x14ac:dyDescent="0.25">
      <c r="A1041" s="15" t="s">
        <v>728</v>
      </c>
      <c r="B1041" s="10">
        <v>1448131.2</v>
      </c>
    </row>
    <row r="1042" spans="1:2" x14ac:dyDescent="0.25">
      <c r="A1042" s="15" t="s">
        <v>1794</v>
      </c>
      <c r="B1042" s="10">
        <v>3659553.24</v>
      </c>
    </row>
    <row r="1043" spans="1:2" x14ac:dyDescent="0.25">
      <c r="A1043" s="15" t="s">
        <v>3931</v>
      </c>
      <c r="B1043" s="10">
        <v>9673400.4700000007</v>
      </c>
    </row>
    <row r="1044" spans="1:2" x14ac:dyDescent="0.25">
      <c r="A1044" s="15" t="s">
        <v>3973</v>
      </c>
      <c r="B1044" s="10">
        <v>13240388.129999999</v>
      </c>
    </row>
    <row r="1045" spans="1:2" x14ac:dyDescent="0.25">
      <c r="A1045" s="15" t="s">
        <v>3514</v>
      </c>
      <c r="B1045" s="10">
        <v>4615596.49</v>
      </c>
    </row>
    <row r="1046" spans="1:2" x14ac:dyDescent="0.25">
      <c r="A1046" s="15" t="s">
        <v>4502</v>
      </c>
      <c r="B1046" s="10">
        <v>5224761.82</v>
      </c>
    </row>
    <row r="1047" spans="1:2" x14ac:dyDescent="0.25">
      <c r="A1047" s="15" t="s">
        <v>4503</v>
      </c>
      <c r="B1047" s="10">
        <v>4365933.17</v>
      </c>
    </row>
    <row r="1048" spans="1:2" x14ac:dyDescent="0.25">
      <c r="A1048" s="15" t="s">
        <v>3515</v>
      </c>
      <c r="B1048" s="10">
        <v>8540000</v>
      </c>
    </row>
    <row r="1049" spans="1:2" x14ac:dyDescent="0.25">
      <c r="A1049" s="15" t="s">
        <v>4504</v>
      </c>
      <c r="B1049" s="10">
        <v>3383831.48</v>
      </c>
    </row>
    <row r="1050" spans="1:2" x14ac:dyDescent="0.25">
      <c r="A1050" s="15" t="s">
        <v>4505</v>
      </c>
      <c r="B1050" s="10">
        <v>83204177.830000013</v>
      </c>
    </row>
    <row r="1051" spans="1:2" x14ac:dyDescent="0.25">
      <c r="A1051" s="15" t="s">
        <v>3796</v>
      </c>
      <c r="B1051" s="10">
        <v>972129.66999999993</v>
      </c>
    </row>
    <row r="1052" spans="1:2" x14ac:dyDescent="0.25">
      <c r="A1052" s="15" t="s">
        <v>1393</v>
      </c>
      <c r="B1052" s="10">
        <v>5089556.88</v>
      </c>
    </row>
    <row r="1053" spans="1:2" x14ac:dyDescent="0.25">
      <c r="A1053" s="15" t="s">
        <v>3797</v>
      </c>
      <c r="B1053" s="10">
        <v>960400.91999999993</v>
      </c>
    </row>
    <row r="1054" spans="1:2" x14ac:dyDescent="0.25">
      <c r="A1054" s="15" t="s">
        <v>3330</v>
      </c>
      <c r="B1054" s="10">
        <v>3816337.9699999997</v>
      </c>
    </row>
    <row r="1055" spans="1:2" x14ac:dyDescent="0.25">
      <c r="A1055" s="15" t="s">
        <v>4506</v>
      </c>
      <c r="B1055" s="10">
        <v>13536235.84</v>
      </c>
    </row>
    <row r="1056" spans="1:2" x14ac:dyDescent="0.25">
      <c r="A1056" s="15" t="s">
        <v>507</v>
      </c>
      <c r="B1056" s="10">
        <v>5739422.6299999999</v>
      </c>
    </row>
    <row r="1057" spans="1:2" x14ac:dyDescent="0.25">
      <c r="A1057" s="15" t="s">
        <v>4507</v>
      </c>
      <c r="B1057" s="10">
        <v>3019462.26</v>
      </c>
    </row>
    <row r="1058" spans="1:2" x14ac:dyDescent="0.25">
      <c r="A1058" s="15" t="s">
        <v>4508</v>
      </c>
      <c r="B1058" s="10">
        <v>4015404.29</v>
      </c>
    </row>
    <row r="1059" spans="1:2" x14ac:dyDescent="0.25">
      <c r="A1059" s="15" t="s">
        <v>4509</v>
      </c>
      <c r="B1059" s="10">
        <v>10522622.24</v>
      </c>
    </row>
    <row r="1060" spans="1:2" x14ac:dyDescent="0.25">
      <c r="A1060" s="15" t="s">
        <v>4510</v>
      </c>
      <c r="B1060" s="10">
        <v>4309659.05</v>
      </c>
    </row>
    <row r="1061" spans="1:2" x14ac:dyDescent="0.25">
      <c r="A1061" s="15" t="s">
        <v>4511</v>
      </c>
      <c r="B1061" s="10">
        <v>18164971.82</v>
      </c>
    </row>
    <row r="1062" spans="1:2" x14ac:dyDescent="0.25">
      <c r="A1062" s="15" t="s">
        <v>4512</v>
      </c>
      <c r="B1062" s="10">
        <v>6514628.4800000004</v>
      </c>
    </row>
    <row r="1063" spans="1:2" x14ac:dyDescent="0.25">
      <c r="A1063" s="15" t="s">
        <v>3798</v>
      </c>
      <c r="B1063" s="10">
        <v>10454452.510000002</v>
      </c>
    </row>
    <row r="1064" spans="1:2" x14ac:dyDescent="0.25">
      <c r="A1064" s="15" t="s">
        <v>3799</v>
      </c>
      <c r="B1064" s="10">
        <v>0</v>
      </c>
    </row>
    <row r="1065" spans="1:2" x14ac:dyDescent="0.25">
      <c r="A1065" s="15" t="s">
        <v>1538</v>
      </c>
      <c r="B1065" s="10">
        <v>21718020.600000001</v>
      </c>
    </row>
    <row r="1066" spans="1:2" x14ac:dyDescent="0.25">
      <c r="A1066" s="15" t="s">
        <v>3331</v>
      </c>
      <c r="B1066" s="10">
        <v>1736098.27</v>
      </c>
    </row>
    <row r="1067" spans="1:2" x14ac:dyDescent="0.25">
      <c r="A1067" s="15" t="s">
        <v>4513</v>
      </c>
      <c r="B1067" s="10">
        <v>22841245.780000001</v>
      </c>
    </row>
    <row r="1068" spans="1:2" x14ac:dyDescent="0.25">
      <c r="A1068" s="15" t="s">
        <v>4514</v>
      </c>
      <c r="B1068" s="10">
        <v>3500000</v>
      </c>
    </row>
    <row r="1069" spans="1:2" x14ac:dyDescent="0.25">
      <c r="A1069" s="15" t="s">
        <v>4515</v>
      </c>
      <c r="B1069" s="10">
        <v>803875.34</v>
      </c>
    </row>
    <row r="1070" spans="1:2" x14ac:dyDescent="0.25">
      <c r="A1070" s="15" t="s">
        <v>3984</v>
      </c>
      <c r="B1070" s="10">
        <v>12179599.989999998</v>
      </c>
    </row>
    <row r="1071" spans="1:2" x14ac:dyDescent="0.25">
      <c r="A1071" s="15" t="s">
        <v>4516</v>
      </c>
      <c r="B1071" s="10">
        <v>0</v>
      </c>
    </row>
    <row r="1072" spans="1:2" x14ac:dyDescent="0.25">
      <c r="A1072" s="15" t="s">
        <v>4517</v>
      </c>
      <c r="B1072" s="10">
        <v>4443700.3100000005</v>
      </c>
    </row>
    <row r="1073" spans="1:2" x14ac:dyDescent="0.25">
      <c r="A1073" s="15" t="s">
        <v>4518</v>
      </c>
      <c r="B1073" s="10">
        <v>0</v>
      </c>
    </row>
    <row r="1074" spans="1:2" x14ac:dyDescent="0.25">
      <c r="A1074" s="15" t="s">
        <v>4519</v>
      </c>
      <c r="B1074" s="10">
        <v>0</v>
      </c>
    </row>
    <row r="1075" spans="1:2" x14ac:dyDescent="0.25">
      <c r="A1075" s="15" t="s">
        <v>56</v>
      </c>
      <c r="B1075" s="10">
        <v>4867679.37</v>
      </c>
    </row>
    <row r="1076" spans="1:2" x14ac:dyDescent="0.25">
      <c r="A1076" s="15" t="s">
        <v>4520</v>
      </c>
      <c r="B1076" s="10">
        <v>64020472.590000004</v>
      </c>
    </row>
    <row r="1077" spans="1:2" x14ac:dyDescent="0.25">
      <c r="A1077" s="15" t="s">
        <v>267</v>
      </c>
      <c r="B1077" s="10">
        <v>6306075.3000000007</v>
      </c>
    </row>
    <row r="1078" spans="1:2" x14ac:dyDescent="0.25">
      <c r="A1078" s="15" t="s">
        <v>317</v>
      </c>
      <c r="B1078" s="10">
        <v>17962029.490000002</v>
      </c>
    </row>
    <row r="1079" spans="1:2" x14ac:dyDescent="0.25">
      <c r="A1079" s="15" t="s">
        <v>3800</v>
      </c>
      <c r="B1079" s="10">
        <v>17791419.329999998</v>
      </c>
    </row>
    <row r="1080" spans="1:2" x14ac:dyDescent="0.25">
      <c r="A1080" s="15" t="s">
        <v>3801</v>
      </c>
      <c r="B1080" s="10">
        <v>4698902.7700000005</v>
      </c>
    </row>
    <row r="1081" spans="1:2" x14ac:dyDescent="0.25">
      <c r="A1081" s="15" t="s">
        <v>3516</v>
      </c>
      <c r="B1081" s="10">
        <v>28466390.890000001</v>
      </c>
    </row>
    <row r="1082" spans="1:2" x14ac:dyDescent="0.25">
      <c r="A1082" s="15" t="s">
        <v>27</v>
      </c>
      <c r="B1082" s="10">
        <v>6860000</v>
      </c>
    </row>
    <row r="1083" spans="1:2" x14ac:dyDescent="0.25">
      <c r="A1083" s="15" t="s">
        <v>3332</v>
      </c>
      <c r="B1083" s="10">
        <v>14903178.800000001</v>
      </c>
    </row>
    <row r="1084" spans="1:2" x14ac:dyDescent="0.25">
      <c r="A1084" s="15" t="s">
        <v>4521</v>
      </c>
      <c r="B1084" s="10">
        <v>0</v>
      </c>
    </row>
    <row r="1085" spans="1:2" x14ac:dyDescent="0.25">
      <c r="A1085" s="15" t="s">
        <v>4522</v>
      </c>
      <c r="B1085" s="10">
        <v>634332.88</v>
      </c>
    </row>
    <row r="1086" spans="1:2" x14ac:dyDescent="0.25">
      <c r="A1086" s="15" t="s">
        <v>4523</v>
      </c>
      <c r="B1086" s="10">
        <v>0</v>
      </c>
    </row>
    <row r="1087" spans="1:2" x14ac:dyDescent="0.25">
      <c r="A1087" s="15" t="s">
        <v>4524</v>
      </c>
      <c r="B1087" s="10">
        <v>1332330.06</v>
      </c>
    </row>
    <row r="1088" spans="1:2" x14ac:dyDescent="0.25">
      <c r="A1088" s="15" t="s">
        <v>4525</v>
      </c>
      <c r="B1088" s="10">
        <v>4400670.34</v>
      </c>
    </row>
    <row r="1089" spans="1:2" x14ac:dyDescent="0.25">
      <c r="A1089" s="15" t="s">
        <v>4526</v>
      </c>
      <c r="B1089" s="10">
        <v>147710847.40000001</v>
      </c>
    </row>
    <row r="1090" spans="1:2" x14ac:dyDescent="0.25">
      <c r="A1090" s="15" t="s">
        <v>3802</v>
      </c>
      <c r="B1090" s="10">
        <v>4992451.95</v>
      </c>
    </row>
    <row r="1091" spans="1:2" x14ac:dyDescent="0.25">
      <c r="A1091" s="15" t="s">
        <v>4527</v>
      </c>
      <c r="B1091" s="10">
        <v>22936033.91</v>
      </c>
    </row>
    <row r="1092" spans="1:2" x14ac:dyDescent="0.25">
      <c r="A1092" s="15" t="s">
        <v>578</v>
      </c>
      <c r="B1092" s="10">
        <v>5499509.9199999999</v>
      </c>
    </row>
    <row r="1093" spans="1:2" x14ac:dyDescent="0.25">
      <c r="A1093" s="15" t="s">
        <v>4528</v>
      </c>
      <c r="B1093" s="10">
        <v>1609984.3199999998</v>
      </c>
    </row>
    <row r="1094" spans="1:2" x14ac:dyDescent="0.25">
      <c r="A1094" s="15" t="s">
        <v>4529</v>
      </c>
      <c r="B1094" s="10">
        <v>18700000</v>
      </c>
    </row>
    <row r="1095" spans="1:2" x14ac:dyDescent="0.25">
      <c r="A1095" s="15" t="s">
        <v>2241</v>
      </c>
      <c r="B1095" s="10">
        <v>1047037.9199999999</v>
      </c>
    </row>
    <row r="1096" spans="1:2" x14ac:dyDescent="0.25">
      <c r="A1096" s="15" t="s">
        <v>4530</v>
      </c>
      <c r="B1096" s="10">
        <v>0</v>
      </c>
    </row>
    <row r="1097" spans="1:2" x14ac:dyDescent="0.25">
      <c r="A1097" s="15" t="s">
        <v>3803</v>
      </c>
      <c r="B1097" s="10">
        <v>18679189.759999998</v>
      </c>
    </row>
    <row r="1098" spans="1:2" x14ac:dyDescent="0.25">
      <c r="A1098" s="15" t="s">
        <v>3804</v>
      </c>
      <c r="B1098" s="10">
        <v>16441203.300000001</v>
      </c>
    </row>
    <row r="1099" spans="1:2" x14ac:dyDescent="0.25">
      <c r="A1099" s="15" t="s">
        <v>3805</v>
      </c>
      <c r="B1099" s="10">
        <v>17890459.57</v>
      </c>
    </row>
    <row r="1100" spans="1:2" x14ac:dyDescent="0.25">
      <c r="A1100" s="15" t="s">
        <v>4531</v>
      </c>
      <c r="B1100" s="10">
        <v>2868312.68</v>
      </c>
    </row>
    <row r="1101" spans="1:2" x14ac:dyDescent="0.25">
      <c r="A1101" s="15" t="s">
        <v>3517</v>
      </c>
      <c r="B1101" s="10">
        <v>24167837.109999999</v>
      </c>
    </row>
    <row r="1102" spans="1:2" x14ac:dyDescent="0.25">
      <c r="A1102" s="15" t="s">
        <v>3518</v>
      </c>
      <c r="B1102" s="10">
        <v>7555390.8600000003</v>
      </c>
    </row>
    <row r="1103" spans="1:2" x14ac:dyDescent="0.25">
      <c r="A1103" s="15" t="s">
        <v>3806</v>
      </c>
      <c r="B1103" s="10">
        <v>2621987.81</v>
      </c>
    </row>
    <row r="1104" spans="1:2" x14ac:dyDescent="0.25">
      <c r="A1104" s="15" t="s">
        <v>4532</v>
      </c>
      <c r="B1104" s="10">
        <v>200000</v>
      </c>
    </row>
    <row r="1105" spans="1:2" x14ac:dyDescent="0.25">
      <c r="A1105" s="15" t="s">
        <v>4533</v>
      </c>
      <c r="B1105" s="10">
        <v>10500549.609999999</v>
      </c>
    </row>
    <row r="1106" spans="1:2" x14ac:dyDescent="0.25">
      <c r="A1106" s="15" t="s">
        <v>4534</v>
      </c>
      <c r="B1106" s="10">
        <v>2374239.85</v>
      </c>
    </row>
    <row r="1107" spans="1:2" x14ac:dyDescent="0.25">
      <c r="A1107" s="15" t="s">
        <v>3807</v>
      </c>
      <c r="B1107" s="10">
        <v>25000000</v>
      </c>
    </row>
    <row r="1108" spans="1:2" x14ac:dyDescent="0.25">
      <c r="A1108" s="15" t="s">
        <v>4535</v>
      </c>
      <c r="B1108" s="10">
        <v>151526.07</v>
      </c>
    </row>
    <row r="1109" spans="1:2" x14ac:dyDescent="0.25">
      <c r="A1109" s="15" t="s">
        <v>4536</v>
      </c>
      <c r="B1109" s="10">
        <v>1395600.98</v>
      </c>
    </row>
    <row r="1110" spans="1:2" x14ac:dyDescent="0.25">
      <c r="A1110" s="15" t="s">
        <v>3808</v>
      </c>
      <c r="B1110" s="10">
        <v>2887691.48</v>
      </c>
    </row>
    <row r="1111" spans="1:2" x14ac:dyDescent="0.25">
      <c r="A1111" s="15" t="s">
        <v>4537</v>
      </c>
      <c r="B1111" s="10">
        <v>24889056.959999997</v>
      </c>
    </row>
    <row r="1112" spans="1:2" x14ac:dyDescent="0.25">
      <c r="A1112" s="15" t="s">
        <v>3519</v>
      </c>
      <c r="B1112" s="10">
        <v>1455677.98</v>
      </c>
    </row>
    <row r="1113" spans="1:2" x14ac:dyDescent="0.25">
      <c r="A1113" s="15" t="s">
        <v>3520</v>
      </c>
      <c r="B1113" s="10">
        <v>1924490.56</v>
      </c>
    </row>
    <row r="1114" spans="1:2" x14ac:dyDescent="0.25">
      <c r="A1114" s="15" t="s">
        <v>3810</v>
      </c>
      <c r="B1114" s="10">
        <v>14328194.030000001</v>
      </c>
    </row>
    <row r="1115" spans="1:2" x14ac:dyDescent="0.25">
      <c r="A1115" s="15" t="s">
        <v>3932</v>
      </c>
      <c r="B1115" s="10">
        <v>2580080.21</v>
      </c>
    </row>
    <row r="1116" spans="1:2" x14ac:dyDescent="0.25">
      <c r="A1116" s="15" t="s">
        <v>3811</v>
      </c>
      <c r="B1116" s="10">
        <v>47939436</v>
      </c>
    </row>
    <row r="1117" spans="1:2" x14ac:dyDescent="0.25">
      <c r="A1117" s="15" t="s">
        <v>4538</v>
      </c>
      <c r="B1117" s="10">
        <v>4000837.92</v>
      </c>
    </row>
    <row r="1118" spans="1:2" x14ac:dyDescent="0.25">
      <c r="A1118" s="15" t="s">
        <v>3812</v>
      </c>
      <c r="B1118" s="10">
        <v>2092130.8599999999</v>
      </c>
    </row>
    <row r="1119" spans="1:2" x14ac:dyDescent="0.25">
      <c r="A1119" s="15" t="s">
        <v>3813</v>
      </c>
      <c r="B1119" s="10">
        <v>5412749.3799999999</v>
      </c>
    </row>
    <row r="1120" spans="1:2" x14ac:dyDescent="0.25">
      <c r="A1120" s="15" t="s">
        <v>2243</v>
      </c>
      <c r="B1120" s="10">
        <v>3599133.51</v>
      </c>
    </row>
    <row r="1121" spans="1:2" x14ac:dyDescent="0.25">
      <c r="A1121" s="15" t="s">
        <v>3814</v>
      </c>
      <c r="B1121" s="10">
        <v>6380251.3799999999</v>
      </c>
    </row>
    <row r="1122" spans="1:2" x14ac:dyDescent="0.25">
      <c r="A1122" s="15" t="s">
        <v>3816</v>
      </c>
      <c r="B1122" s="10">
        <v>536708.48</v>
      </c>
    </row>
    <row r="1123" spans="1:2" x14ac:dyDescent="0.25">
      <c r="A1123" s="15" t="s">
        <v>3521</v>
      </c>
      <c r="B1123" s="10">
        <v>14886615.93</v>
      </c>
    </row>
    <row r="1124" spans="1:2" x14ac:dyDescent="0.25">
      <c r="A1124" s="15" t="s">
        <v>3815</v>
      </c>
      <c r="B1124" s="10">
        <v>23059638.890000001</v>
      </c>
    </row>
    <row r="1125" spans="1:2" x14ac:dyDescent="0.25">
      <c r="A1125" s="15" t="s">
        <v>3974</v>
      </c>
      <c r="B1125" s="10">
        <v>8519299.2100000009</v>
      </c>
    </row>
    <row r="1126" spans="1:2" x14ac:dyDescent="0.25">
      <c r="A1126" s="15" t="s">
        <v>3817</v>
      </c>
      <c r="B1126" s="10">
        <v>812903.52</v>
      </c>
    </row>
    <row r="1127" spans="1:2" x14ac:dyDescent="0.25">
      <c r="A1127" s="15" t="s">
        <v>4539</v>
      </c>
      <c r="B1127" s="10">
        <v>1126217.03</v>
      </c>
    </row>
    <row r="1128" spans="1:2" x14ac:dyDescent="0.25">
      <c r="A1128" s="15" t="s">
        <v>1475</v>
      </c>
      <c r="B1128" s="10">
        <v>5318916.53</v>
      </c>
    </row>
    <row r="1129" spans="1:2" x14ac:dyDescent="0.25">
      <c r="A1129" s="15" t="s">
        <v>4540</v>
      </c>
      <c r="B1129" s="10">
        <v>7702643.1200000001</v>
      </c>
    </row>
    <row r="1130" spans="1:2" x14ac:dyDescent="0.25">
      <c r="A1130" s="15" t="s">
        <v>1858</v>
      </c>
      <c r="B1130" s="10">
        <v>1401513.3299999998</v>
      </c>
    </row>
    <row r="1131" spans="1:2" x14ac:dyDescent="0.25">
      <c r="A1131" s="15" t="s">
        <v>3522</v>
      </c>
      <c r="B1131" s="10">
        <v>1256484.6299999999</v>
      </c>
    </row>
    <row r="1132" spans="1:2" x14ac:dyDescent="0.25">
      <c r="A1132" s="15" t="s">
        <v>3809</v>
      </c>
      <c r="B1132" s="10">
        <v>2793273.25</v>
      </c>
    </row>
    <row r="1133" spans="1:2" x14ac:dyDescent="0.25">
      <c r="A1133" s="15" t="s">
        <v>110</v>
      </c>
      <c r="B1133" s="10">
        <v>3360475.42</v>
      </c>
    </row>
    <row r="1134" spans="1:2" x14ac:dyDescent="0.25">
      <c r="A1134" s="15" t="s">
        <v>3818</v>
      </c>
      <c r="B1134" s="10">
        <v>15636016.120000001</v>
      </c>
    </row>
    <row r="1135" spans="1:2" x14ac:dyDescent="0.25">
      <c r="A1135" s="15" t="s">
        <v>3523</v>
      </c>
      <c r="B1135" s="10">
        <v>16612320.819999998</v>
      </c>
    </row>
    <row r="1136" spans="1:2" x14ac:dyDescent="0.25">
      <c r="A1136" s="15" t="s">
        <v>3524</v>
      </c>
      <c r="B1136" s="10">
        <v>6885315.9399999995</v>
      </c>
    </row>
    <row r="1137" spans="1:2" x14ac:dyDescent="0.25">
      <c r="A1137" s="15" t="s">
        <v>4541</v>
      </c>
      <c r="B1137" s="10">
        <v>2271000</v>
      </c>
    </row>
    <row r="1138" spans="1:2" x14ac:dyDescent="0.25">
      <c r="A1138" s="15" t="s">
        <v>3819</v>
      </c>
      <c r="B1138" s="10">
        <v>17261017.509999998</v>
      </c>
    </row>
    <row r="1139" spans="1:2" x14ac:dyDescent="0.25">
      <c r="A1139" s="15" t="s">
        <v>3525</v>
      </c>
      <c r="B1139" s="10">
        <v>705674.67</v>
      </c>
    </row>
    <row r="1140" spans="1:2" x14ac:dyDescent="0.25">
      <c r="A1140" s="15" t="s">
        <v>4542</v>
      </c>
      <c r="B1140" s="10">
        <v>133473712.38999999</v>
      </c>
    </row>
    <row r="1141" spans="1:2" x14ac:dyDescent="0.25">
      <c r="A1141" s="15" t="s">
        <v>3526</v>
      </c>
      <c r="B1141" s="10">
        <v>14040019.65</v>
      </c>
    </row>
    <row r="1142" spans="1:2" x14ac:dyDescent="0.25">
      <c r="A1142" s="15" t="s">
        <v>4543</v>
      </c>
      <c r="B1142" s="10">
        <v>0</v>
      </c>
    </row>
    <row r="1143" spans="1:2" x14ac:dyDescent="0.25">
      <c r="A1143" s="15" t="s">
        <v>4544</v>
      </c>
      <c r="B1143" s="10">
        <v>5000000</v>
      </c>
    </row>
    <row r="1144" spans="1:2" x14ac:dyDescent="0.25">
      <c r="A1144" s="15" t="s">
        <v>3820</v>
      </c>
      <c r="B1144" s="10">
        <v>826945.3899999999</v>
      </c>
    </row>
    <row r="1145" spans="1:2" x14ac:dyDescent="0.25">
      <c r="A1145" s="15" t="s">
        <v>3527</v>
      </c>
      <c r="B1145" s="10">
        <v>1700544.03</v>
      </c>
    </row>
    <row r="1146" spans="1:2" x14ac:dyDescent="0.25">
      <c r="A1146" s="15" t="s">
        <v>3821</v>
      </c>
      <c r="B1146" s="10">
        <v>954493.87000000011</v>
      </c>
    </row>
    <row r="1147" spans="1:2" x14ac:dyDescent="0.25">
      <c r="A1147" s="15" t="s">
        <v>4545</v>
      </c>
      <c r="B1147" s="10">
        <v>1902673.93</v>
      </c>
    </row>
    <row r="1148" spans="1:2" x14ac:dyDescent="0.25">
      <c r="A1148" s="15" t="s">
        <v>4546</v>
      </c>
      <c r="B1148" s="10">
        <v>39505027.32</v>
      </c>
    </row>
    <row r="1149" spans="1:2" x14ac:dyDescent="0.25">
      <c r="A1149" s="15" t="s">
        <v>3528</v>
      </c>
      <c r="B1149" s="10">
        <v>74542873.219999999</v>
      </c>
    </row>
    <row r="1150" spans="1:2" x14ac:dyDescent="0.25">
      <c r="A1150" s="15" t="s">
        <v>2274</v>
      </c>
      <c r="B1150" s="10">
        <v>6447178.7699999996</v>
      </c>
    </row>
    <row r="1151" spans="1:2" x14ac:dyDescent="0.25">
      <c r="A1151" s="15" t="s">
        <v>3822</v>
      </c>
      <c r="B1151" s="10">
        <v>0</v>
      </c>
    </row>
    <row r="1152" spans="1:2" x14ac:dyDescent="0.25">
      <c r="A1152" s="15" t="s">
        <v>4547</v>
      </c>
      <c r="B1152" s="10">
        <v>1585394.45</v>
      </c>
    </row>
    <row r="1153" spans="1:2" x14ac:dyDescent="0.25">
      <c r="A1153" s="15" t="s">
        <v>3529</v>
      </c>
      <c r="B1153" s="10">
        <v>46928462.540000007</v>
      </c>
    </row>
    <row r="1154" spans="1:2" x14ac:dyDescent="0.25">
      <c r="A1154" s="15" t="s">
        <v>4548</v>
      </c>
      <c r="B1154" s="10">
        <v>1742411.84</v>
      </c>
    </row>
    <row r="1155" spans="1:2" x14ac:dyDescent="0.25">
      <c r="A1155" s="15" t="s">
        <v>3530</v>
      </c>
      <c r="B1155" s="10">
        <v>3611096.4099999997</v>
      </c>
    </row>
    <row r="1156" spans="1:2" x14ac:dyDescent="0.25">
      <c r="A1156" s="15" t="s">
        <v>3823</v>
      </c>
      <c r="B1156" s="10">
        <v>5006633.6100000003</v>
      </c>
    </row>
    <row r="1157" spans="1:2" x14ac:dyDescent="0.25">
      <c r="A1157" s="15" t="s">
        <v>3531</v>
      </c>
      <c r="B1157" s="10">
        <v>11358229.35</v>
      </c>
    </row>
    <row r="1158" spans="1:2" x14ac:dyDescent="0.25">
      <c r="A1158" s="15" t="s">
        <v>4549</v>
      </c>
      <c r="B1158" s="10">
        <v>2185990.0099999998</v>
      </c>
    </row>
    <row r="1159" spans="1:2" x14ac:dyDescent="0.25">
      <c r="A1159" s="15" t="s">
        <v>3824</v>
      </c>
      <c r="B1159" s="10">
        <v>25978027.420000002</v>
      </c>
    </row>
    <row r="1160" spans="1:2" x14ac:dyDescent="0.25">
      <c r="A1160" s="15" t="s">
        <v>3933</v>
      </c>
      <c r="B1160" s="10">
        <v>44885651.690000005</v>
      </c>
    </row>
    <row r="1161" spans="1:2" x14ac:dyDescent="0.25">
      <c r="A1161" s="15" t="s">
        <v>4550</v>
      </c>
      <c r="B1161" s="10">
        <v>981032.87</v>
      </c>
    </row>
    <row r="1162" spans="1:2" x14ac:dyDescent="0.25">
      <c r="A1162" s="15" t="s">
        <v>4551</v>
      </c>
      <c r="B1162" s="10">
        <v>6442574.3499999996</v>
      </c>
    </row>
    <row r="1163" spans="1:2" x14ac:dyDescent="0.25">
      <c r="A1163" s="15" t="s">
        <v>3333</v>
      </c>
      <c r="B1163" s="10">
        <v>49422906.049999997</v>
      </c>
    </row>
    <row r="1164" spans="1:2" x14ac:dyDescent="0.25">
      <c r="A1164" s="15" t="s">
        <v>3825</v>
      </c>
      <c r="B1164" s="10">
        <v>2586726.75</v>
      </c>
    </row>
    <row r="1165" spans="1:2" x14ac:dyDescent="0.25">
      <c r="A1165" s="15" t="s">
        <v>758</v>
      </c>
      <c r="B1165" s="10">
        <v>3327488.58</v>
      </c>
    </row>
    <row r="1166" spans="1:2" x14ac:dyDescent="0.25">
      <c r="A1166" s="15" t="s">
        <v>610</v>
      </c>
      <c r="B1166" s="10">
        <v>22738960.509999998</v>
      </c>
    </row>
    <row r="1167" spans="1:2" x14ac:dyDescent="0.25">
      <c r="A1167" s="15" t="s">
        <v>3334</v>
      </c>
      <c r="B1167" s="10">
        <v>90643302.429999992</v>
      </c>
    </row>
    <row r="1168" spans="1:2" x14ac:dyDescent="0.25">
      <c r="A1168" s="15" t="s">
        <v>3826</v>
      </c>
      <c r="B1168" s="10">
        <v>14504555.439999999</v>
      </c>
    </row>
    <row r="1169" spans="1:2" x14ac:dyDescent="0.25">
      <c r="A1169" s="15" t="s">
        <v>4552</v>
      </c>
      <c r="B1169" s="10">
        <v>6266456.2000000002</v>
      </c>
    </row>
    <row r="1170" spans="1:2" x14ac:dyDescent="0.25">
      <c r="A1170" s="15" t="s">
        <v>4553</v>
      </c>
      <c r="B1170" s="10">
        <v>3019528.48</v>
      </c>
    </row>
    <row r="1171" spans="1:2" x14ac:dyDescent="0.25">
      <c r="A1171" s="15" t="s">
        <v>4554</v>
      </c>
      <c r="B1171" s="10">
        <v>0</v>
      </c>
    </row>
    <row r="1172" spans="1:2" x14ac:dyDescent="0.25">
      <c r="A1172" s="15" t="s">
        <v>4555</v>
      </c>
      <c r="B1172" s="10">
        <v>29719800.25</v>
      </c>
    </row>
    <row r="1173" spans="1:2" x14ac:dyDescent="0.25">
      <c r="A1173" s="15" t="s">
        <v>4556</v>
      </c>
      <c r="B1173" s="10">
        <v>83298284.269999981</v>
      </c>
    </row>
    <row r="1174" spans="1:2" x14ac:dyDescent="0.25">
      <c r="A1174" s="15" t="s">
        <v>4557</v>
      </c>
      <c r="B1174" s="10">
        <v>1735575.38</v>
      </c>
    </row>
    <row r="1175" spans="1:2" x14ac:dyDescent="0.25">
      <c r="A1175" s="15" t="s">
        <v>3532</v>
      </c>
      <c r="B1175" s="10">
        <v>3966705.9</v>
      </c>
    </row>
    <row r="1176" spans="1:2" x14ac:dyDescent="0.25">
      <c r="A1176" s="15" t="s">
        <v>3827</v>
      </c>
      <c r="B1176" s="10">
        <v>19344381.75</v>
      </c>
    </row>
    <row r="1177" spans="1:2" x14ac:dyDescent="0.25">
      <c r="A1177" s="15" t="s">
        <v>3335</v>
      </c>
      <c r="B1177" s="10">
        <v>33303.620000000003</v>
      </c>
    </row>
    <row r="1178" spans="1:2" x14ac:dyDescent="0.25">
      <c r="A1178" s="15" t="s">
        <v>3828</v>
      </c>
      <c r="B1178" s="10">
        <v>70650480.299999997</v>
      </c>
    </row>
    <row r="1179" spans="1:2" x14ac:dyDescent="0.25">
      <c r="A1179" s="15" t="s">
        <v>4558</v>
      </c>
      <c r="B1179" s="10">
        <v>1055333.79</v>
      </c>
    </row>
    <row r="1180" spans="1:2" x14ac:dyDescent="0.25">
      <c r="A1180" s="15" t="s">
        <v>4559</v>
      </c>
      <c r="B1180" s="10">
        <v>505810.83999999997</v>
      </c>
    </row>
    <row r="1181" spans="1:2" x14ac:dyDescent="0.25">
      <c r="A1181" s="15" t="s">
        <v>2086</v>
      </c>
      <c r="B1181" s="10">
        <v>726189.67999999993</v>
      </c>
    </row>
    <row r="1182" spans="1:2" x14ac:dyDescent="0.25">
      <c r="A1182" s="15" t="s">
        <v>4560</v>
      </c>
      <c r="B1182" s="10">
        <v>1020000</v>
      </c>
    </row>
    <row r="1183" spans="1:2" x14ac:dyDescent="0.25">
      <c r="A1183" s="15" t="s">
        <v>3533</v>
      </c>
      <c r="B1183" s="10">
        <v>2544599.67</v>
      </c>
    </row>
    <row r="1184" spans="1:2" x14ac:dyDescent="0.25">
      <c r="A1184" s="15" t="s">
        <v>4561</v>
      </c>
      <c r="B1184" s="10">
        <v>101885375.23999999</v>
      </c>
    </row>
    <row r="1185" spans="1:2" x14ac:dyDescent="0.25">
      <c r="A1185" s="15" t="s">
        <v>4562</v>
      </c>
      <c r="B1185" s="10">
        <v>146539529.78999999</v>
      </c>
    </row>
    <row r="1186" spans="1:2" x14ac:dyDescent="0.25">
      <c r="A1186" s="15" t="s">
        <v>4563</v>
      </c>
      <c r="B1186" s="10">
        <v>70000000</v>
      </c>
    </row>
    <row r="1187" spans="1:2" x14ac:dyDescent="0.25">
      <c r="A1187" s="15" t="s">
        <v>3534</v>
      </c>
      <c r="B1187" s="10">
        <v>14659621.640000001</v>
      </c>
    </row>
    <row r="1188" spans="1:2" x14ac:dyDescent="0.25">
      <c r="A1188" s="15" t="s">
        <v>4564</v>
      </c>
      <c r="B1188" s="10">
        <v>12524765.010000002</v>
      </c>
    </row>
    <row r="1189" spans="1:2" x14ac:dyDescent="0.25">
      <c r="A1189" s="15" t="s">
        <v>4565</v>
      </c>
      <c r="B1189" s="10">
        <v>3543954.05</v>
      </c>
    </row>
    <row r="1190" spans="1:2" x14ac:dyDescent="0.25">
      <c r="A1190" s="15" t="s">
        <v>4566</v>
      </c>
      <c r="B1190" s="10">
        <v>4650335.18</v>
      </c>
    </row>
    <row r="1191" spans="1:2" x14ac:dyDescent="0.25">
      <c r="A1191" s="15" t="s">
        <v>262</v>
      </c>
      <c r="B1191" s="10">
        <v>79391529.780000001</v>
      </c>
    </row>
    <row r="1192" spans="1:2" x14ac:dyDescent="0.25">
      <c r="A1192" s="15" t="s">
        <v>4567</v>
      </c>
      <c r="B1192" s="10">
        <v>1909609.21</v>
      </c>
    </row>
    <row r="1193" spans="1:2" x14ac:dyDescent="0.25">
      <c r="A1193" s="15" t="s">
        <v>4568</v>
      </c>
      <c r="B1193" s="10">
        <v>285000</v>
      </c>
    </row>
    <row r="1194" spans="1:2" x14ac:dyDescent="0.25">
      <c r="A1194" s="15" t="s">
        <v>3535</v>
      </c>
      <c r="B1194" s="10">
        <v>11300502.76</v>
      </c>
    </row>
    <row r="1195" spans="1:2" x14ac:dyDescent="0.25">
      <c r="A1195" s="15" t="s">
        <v>4569</v>
      </c>
      <c r="B1195" s="10">
        <v>500000</v>
      </c>
    </row>
    <row r="1196" spans="1:2" x14ac:dyDescent="0.25">
      <c r="A1196" s="15" t="s">
        <v>3536</v>
      </c>
      <c r="B1196" s="10">
        <v>33648132.350000001</v>
      </c>
    </row>
    <row r="1197" spans="1:2" x14ac:dyDescent="0.25">
      <c r="A1197" s="15" t="s">
        <v>3829</v>
      </c>
      <c r="B1197" s="10">
        <v>8010697.1600000001</v>
      </c>
    </row>
    <row r="1198" spans="1:2" x14ac:dyDescent="0.25">
      <c r="A1198" s="15" t="s">
        <v>3830</v>
      </c>
      <c r="B1198" s="10">
        <v>22475174.530000001</v>
      </c>
    </row>
    <row r="1199" spans="1:2" x14ac:dyDescent="0.25">
      <c r="A1199" s="15" t="s">
        <v>3537</v>
      </c>
      <c r="B1199" s="10">
        <v>22374108.039999999</v>
      </c>
    </row>
    <row r="1200" spans="1:2" x14ac:dyDescent="0.25">
      <c r="A1200" s="15" t="s">
        <v>290</v>
      </c>
      <c r="B1200" s="10">
        <v>10142994.84</v>
      </c>
    </row>
    <row r="1201" spans="1:2" x14ac:dyDescent="0.25">
      <c r="A1201" s="15" t="s">
        <v>4570</v>
      </c>
      <c r="B1201" s="10">
        <v>94286039.439999998</v>
      </c>
    </row>
    <row r="1202" spans="1:2" x14ac:dyDescent="0.25">
      <c r="A1202" s="15" t="s">
        <v>4571</v>
      </c>
      <c r="B1202" s="10">
        <v>14925278.73</v>
      </c>
    </row>
    <row r="1203" spans="1:2" x14ac:dyDescent="0.25">
      <c r="A1203" s="15" t="s">
        <v>3538</v>
      </c>
      <c r="B1203" s="10">
        <v>5866874.0099999998</v>
      </c>
    </row>
    <row r="1204" spans="1:2" x14ac:dyDescent="0.25">
      <c r="A1204" s="15" t="s">
        <v>3539</v>
      </c>
      <c r="B1204" s="10">
        <v>15101439.039999999</v>
      </c>
    </row>
    <row r="1205" spans="1:2" x14ac:dyDescent="0.25">
      <c r="A1205" s="15" t="s">
        <v>3336</v>
      </c>
      <c r="B1205" s="10">
        <v>4836517.99</v>
      </c>
    </row>
    <row r="1206" spans="1:2" x14ac:dyDescent="0.25">
      <c r="A1206" s="15" t="s">
        <v>4572</v>
      </c>
      <c r="B1206" s="10">
        <v>0</v>
      </c>
    </row>
    <row r="1207" spans="1:2" x14ac:dyDescent="0.25">
      <c r="A1207" s="15" t="s">
        <v>3337</v>
      </c>
      <c r="B1207" s="10">
        <v>147315091.84</v>
      </c>
    </row>
    <row r="1208" spans="1:2" x14ac:dyDescent="0.25">
      <c r="A1208" s="15" t="s">
        <v>3540</v>
      </c>
      <c r="B1208" s="10">
        <v>13788706.960000001</v>
      </c>
    </row>
    <row r="1209" spans="1:2" x14ac:dyDescent="0.25">
      <c r="A1209" s="15" t="s">
        <v>4573</v>
      </c>
      <c r="B1209" s="10">
        <v>171007.11</v>
      </c>
    </row>
    <row r="1210" spans="1:2" x14ac:dyDescent="0.25">
      <c r="A1210" s="15" t="s">
        <v>4574</v>
      </c>
      <c r="B1210" s="10">
        <v>320000000</v>
      </c>
    </row>
    <row r="1211" spans="1:2" x14ac:dyDescent="0.25">
      <c r="A1211" s="15" t="s">
        <v>3541</v>
      </c>
      <c r="B1211" s="10">
        <v>5701695.3600000003</v>
      </c>
    </row>
    <row r="1212" spans="1:2" x14ac:dyDescent="0.25">
      <c r="A1212" s="15" t="s">
        <v>3542</v>
      </c>
      <c r="B1212" s="10">
        <v>7967007.3799999999</v>
      </c>
    </row>
    <row r="1213" spans="1:2" x14ac:dyDescent="0.25">
      <c r="A1213" s="15" t="s">
        <v>3934</v>
      </c>
      <c r="B1213" s="10">
        <v>2041124.11</v>
      </c>
    </row>
    <row r="1214" spans="1:2" x14ac:dyDescent="0.25">
      <c r="A1214" s="15" t="s">
        <v>4575</v>
      </c>
      <c r="B1214" s="10">
        <v>704642.78</v>
      </c>
    </row>
    <row r="1215" spans="1:2" x14ac:dyDescent="0.25">
      <c r="A1215" s="15" t="s">
        <v>75</v>
      </c>
      <c r="B1215" s="10">
        <v>3000862.4699999997</v>
      </c>
    </row>
    <row r="1216" spans="1:2" x14ac:dyDescent="0.25">
      <c r="A1216" s="15" t="s">
        <v>4576</v>
      </c>
      <c r="B1216" s="10">
        <v>0</v>
      </c>
    </row>
    <row r="1217" spans="1:2" x14ac:dyDescent="0.25">
      <c r="A1217" s="15" t="s">
        <v>4577</v>
      </c>
      <c r="B1217" s="10">
        <v>200742872.25999999</v>
      </c>
    </row>
    <row r="1218" spans="1:2" x14ac:dyDescent="0.25">
      <c r="A1218" s="15" t="s">
        <v>4578</v>
      </c>
      <c r="B1218" s="10">
        <v>1000000</v>
      </c>
    </row>
    <row r="1219" spans="1:2" x14ac:dyDescent="0.25">
      <c r="A1219" s="15" t="s">
        <v>4579</v>
      </c>
      <c r="B1219" s="10">
        <v>3354966.84</v>
      </c>
    </row>
    <row r="1220" spans="1:2" x14ac:dyDescent="0.25">
      <c r="A1220" s="15" t="s">
        <v>4580</v>
      </c>
      <c r="B1220" s="10">
        <v>8144292.3700000001</v>
      </c>
    </row>
    <row r="1221" spans="1:2" x14ac:dyDescent="0.25">
      <c r="A1221" s="15" t="s">
        <v>4581</v>
      </c>
      <c r="B1221" s="10">
        <v>1507286.88</v>
      </c>
    </row>
    <row r="1222" spans="1:2" x14ac:dyDescent="0.25">
      <c r="A1222" s="15" t="s">
        <v>4582</v>
      </c>
      <c r="B1222" s="10">
        <v>31952613.740000002</v>
      </c>
    </row>
    <row r="1223" spans="1:2" x14ac:dyDescent="0.25">
      <c r="A1223" s="15" t="s">
        <v>4583</v>
      </c>
      <c r="B1223" s="10">
        <v>32116350.84</v>
      </c>
    </row>
    <row r="1224" spans="1:2" x14ac:dyDescent="0.25">
      <c r="A1224" s="15" t="s">
        <v>3831</v>
      </c>
      <c r="B1224" s="10">
        <v>495664.8</v>
      </c>
    </row>
    <row r="1225" spans="1:2" x14ac:dyDescent="0.25">
      <c r="A1225" s="15" t="s">
        <v>4584</v>
      </c>
      <c r="B1225" s="10">
        <v>560050.67000000004</v>
      </c>
    </row>
    <row r="1226" spans="1:2" x14ac:dyDescent="0.25">
      <c r="A1226" s="15" t="s">
        <v>3544</v>
      </c>
      <c r="B1226" s="10">
        <v>731259.83</v>
      </c>
    </row>
    <row r="1227" spans="1:2" x14ac:dyDescent="0.25">
      <c r="A1227" s="15" t="s">
        <v>3975</v>
      </c>
      <c r="B1227" s="10">
        <v>2842017.4</v>
      </c>
    </row>
    <row r="1228" spans="1:2" x14ac:dyDescent="0.25">
      <c r="A1228" s="15" t="s">
        <v>3543</v>
      </c>
      <c r="B1228" s="10">
        <v>64664968.160000004</v>
      </c>
    </row>
    <row r="1229" spans="1:2" x14ac:dyDescent="0.25">
      <c r="A1229" s="15" t="s">
        <v>4585</v>
      </c>
      <c r="B1229" s="10">
        <v>9067102.3399999999</v>
      </c>
    </row>
    <row r="1230" spans="1:2" x14ac:dyDescent="0.25">
      <c r="A1230" s="15" t="s">
        <v>3545</v>
      </c>
      <c r="B1230" s="10">
        <v>22650712.140000001</v>
      </c>
    </row>
    <row r="1231" spans="1:2" x14ac:dyDescent="0.25">
      <c r="A1231" s="15" t="s">
        <v>4586</v>
      </c>
      <c r="B1231" s="10">
        <v>1641000</v>
      </c>
    </row>
    <row r="1232" spans="1:2" x14ac:dyDescent="0.25">
      <c r="A1232" s="15" t="s">
        <v>3546</v>
      </c>
      <c r="B1232" s="10">
        <v>3281698.7199999997</v>
      </c>
    </row>
    <row r="1233" spans="1:2" x14ac:dyDescent="0.25">
      <c r="A1233" s="15" t="s">
        <v>3547</v>
      </c>
      <c r="B1233" s="10">
        <v>8980621.0600000005</v>
      </c>
    </row>
    <row r="1234" spans="1:2" x14ac:dyDescent="0.25">
      <c r="A1234" s="15" t="s">
        <v>3832</v>
      </c>
      <c r="B1234" s="10">
        <v>5949681.4399999995</v>
      </c>
    </row>
    <row r="1235" spans="1:2" x14ac:dyDescent="0.25">
      <c r="A1235" s="15" t="s">
        <v>3548</v>
      </c>
      <c r="B1235" s="10">
        <v>0</v>
      </c>
    </row>
    <row r="1236" spans="1:2" x14ac:dyDescent="0.25">
      <c r="A1236" s="15" t="s">
        <v>4587</v>
      </c>
      <c r="B1236" s="10">
        <v>0</v>
      </c>
    </row>
    <row r="1237" spans="1:2" x14ac:dyDescent="0.25">
      <c r="A1237" s="15" t="s">
        <v>4588</v>
      </c>
      <c r="B1237" s="10">
        <v>1250000</v>
      </c>
    </row>
    <row r="1238" spans="1:2" x14ac:dyDescent="0.25">
      <c r="A1238" s="15" t="s">
        <v>4589</v>
      </c>
      <c r="B1238" s="10">
        <v>0</v>
      </c>
    </row>
    <row r="1239" spans="1:2" x14ac:dyDescent="0.25">
      <c r="A1239" s="15" t="s">
        <v>3935</v>
      </c>
      <c r="B1239" s="10">
        <v>3600000</v>
      </c>
    </row>
    <row r="1240" spans="1:2" x14ac:dyDescent="0.25">
      <c r="A1240" s="15" t="s">
        <v>3833</v>
      </c>
      <c r="B1240" s="10">
        <v>16170366.219999999</v>
      </c>
    </row>
    <row r="1241" spans="1:2" x14ac:dyDescent="0.25">
      <c r="A1241" s="15" t="s">
        <v>3834</v>
      </c>
      <c r="B1241" s="10">
        <v>1643817.29</v>
      </c>
    </row>
    <row r="1242" spans="1:2" x14ac:dyDescent="0.25">
      <c r="A1242" s="15" t="s">
        <v>3835</v>
      </c>
      <c r="B1242" s="10">
        <v>30000000</v>
      </c>
    </row>
    <row r="1243" spans="1:2" x14ac:dyDescent="0.25">
      <c r="A1243" s="15" t="s">
        <v>4590</v>
      </c>
      <c r="B1243" s="10">
        <v>1000000.02</v>
      </c>
    </row>
    <row r="1244" spans="1:2" x14ac:dyDescent="0.25">
      <c r="A1244" s="15" t="s">
        <v>3936</v>
      </c>
      <c r="B1244" s="10">
        <v>5062332.68</v>
      </c>
    </row>
    <row r="1245" spans="1:2" x14ac:dyDescent="0.25">
      <c r="A1245" s="15" t="s">
        <v>4591</v>
      </c>
      <c r="B1245" s="10">
        <v>831086.09</v>
      </c>
    </row>
    <row r="1246" spans="1:2" x14ac:dyDescent="0.25">
      <c r="A1246" s="15" t="s">
        <v>3550</v>
      </c>
      <c r="B1246" s="10">
        <v>42978140.490000002</v>
      </c>
    </row>
    <row r="1247" spans="1:2" x14ac:dyDescent="0.25">
      <c r="A1247" s="15" t="s">
        <v>3549</v>
      </c>
      <c r="B1247" s="10">
        <v>630700.58000000007</v>
      </c>
    </row>
    <row r="1248" spans="1:2" x14ac:dyDescent="0.25">
      <c r="A1248" s="15" t="s">
        <v>4592</v>
      </c>
      <c r="B1248" s="10">
        <v>994530.76</v>
      </c>
    </row>
    <row r="1249" spans="1:2" x14ac:dyDescent="0.25">
      <c r="A1249" s="15" t="s">
        <v>3551</v>
      </c>
      <c r="B1249" s="10">
        <v>19276294.84</v>
      </c>
    </row>
    <row r="1250" spans="1:2" x14ac:dyDescent="0.25">
      <c r="A1250" s="15" t="s">
        <v>3836</v>
      </c>
      <c r="B1250" s="10">
        <v>6400932.4300000006</v>
      </c>
    </row>
    <row r="1251" spans="1:2" x14ac:dyDescent="0.25">
      <c r="A1251" s="15" t="s">
        <v>3552</v>
      </c>
      <c r="B1251" s="10">
        <v>4030662.8600000003</v>
      </c>
    </row>
    <row r="1252" spans="1:2" x14ac:dyDescent="0.25">
      <c r="A1252" s="15" t="s">
        <v>3553</v>
      </c>
      <c r="B1252" s="10">
        <v>14159236.1</v>
      </c>
    </row>
    <row r="1253" spans="1:2" x14ac:dyDescent="0.25">
      <c r="A1253" s="15" t="s">
        <v>3837</v>
      </c>
      <c r="B1253" s="10">
        <v>1644912.14</v>
      </c>
    </row>
    <row r="1254" spans="1:2" x14ac:dyDescent="0.25">
      <c r="A1254" s="15" t="s">
        <v>3554</v>
      </c>
      <c r="B1254" s="10">
        <v>3779488.51</v>
      </c>
    </row>
    <row r="1255" spans="1:2" x14ac:dyDescent="0.25">
      <c r="A1255" s="15" t="s">
        <v>1586</v>
      </c>
      <c r="B1255" s="10">
        <v>1213423.3900000001</v>
      </c>
    </row>
    <row r="1256" spans="1:2" x14ac:dyDescent="0.25">
      <c r="A1256" s="15" t="s">
        <v>4593</v>
      </c>
      <c r="B1256" s="10">
        <v>5564381.7999999998</v>
      </c>
    </row>
    <row r="1257" spans="1:2" x14ac:dyDescent="0.25">
      <c r="A1257" s="15" t="s">
        <v>3555</v>
      </c>
      <c r="B1257" s="10">
        <v>14480866.329999998</v>
      </c>
    </row>
    <row r="1258" spans="1:2" x14ac:dyDescent="0.25">
      <c r="A1258" s="15" t="s">
        <v>4594</v>
      </c>
      <c r="B1258" s="10">
        <v>6867395.0800000001</v>
      </c>
    </row>
    <row r="1259" spans="1:2" x14ac:dyDescent="0.25">
      <c r="A1259" s="15" t="s">
        <v>3937</v>
      </c>
      <c r="B1259" s="10">
        <v>20090063.149999999</v>
      </c>
    </row>
    <row r="1260" spans="1:2" x14ac:dyDescent="0.25">
      <c r="A1260" s="15" t="s">
        <v>4595</v>
      </c>
      <c r="B1260" s="10">
        <v>1400000</v>
      </c>
    </row>
    <row r="1261" spans="1:2" x14ac:dyDescent="0.25">
      <c r="A1261" s="15" t="s">
        <v>2895</v>
      </c>
      <c r="B1261" s="10">
        <v>7131107.8600000003</v>
      </c>
    </row>
    <row r="1262" spans="1:2" x14ac:dyDescent="0.25">
      <c r="A1262" s="15" t="s">
        <v>3838</v>
      </c>
      <c r="B1262" s="10">
        <v>3194304.2800000003</v>
      </c>
    </row>
    <row r="1263" spans="1:2" x14ac:dyDescent="0.25">
      <c r="A1263" s="15" t="s">
        <v>4596</v>
      </c>
      <c r="B1263" s="10">
        <v>1500000</v>
      </c>
    </row>
    <row r="1264" spans="1:2" x14ac:dyDescent="0.25">
      <c r="A1264" s="15" t="s">
        <v>4597</v>
      </c>
      <c r="B1264" s="10">
        <v>28560689.5</v>
      </c>
    </row>
    <row r="1265" spans="1:2" x14ac:dyDescent="0.25">
      <c r="A1265" s="15" t="s">
        <v>3556</v>
      </c>
      <c r="B1265" s="10">
        <v>1138101.04</v>
      </c>
    </row>
    <row r="1266" spans="1:2" x14ac:dyDescent="0.25">
      <c r="A1266" s="15" t="s">
        <v>592</v>
      </c>
      <c r="B1266" s="10">
        <v>8615589.25</v>
      </c>
    </row>
    <row r="1267" spans="1:2" x14ac:dyDescent="0.25">
      <c r="A1267" s="15" t="s">
        <v>1952</v>
      </c>
      <c r="B1267" s="10">
        <v>3686837.7600000002</v>
      </c>
    </row>
    <row r="1268" spans="1:2" x14ac:dyDescent="0.25">
      <c r="A1268" s="15" t="s">
        <v>1545</v>
      </c>
      <c r="B1268" s="10">
        <v>1915253.47</v>
      </c>
    </row>
    <row r="1269" spans="1:2" x14ac:dyDescent="0.25">
      <c r="A1269" s="15" t="s">
        <v>3557</v>
      </c>
      <c r="B1269" s="10">
        <v>6325904.1099999994</v>
      </c>
    </row>
    <row r="1270" spans="1:2" x14ac:dyDescent="0.25">
      <c r="A1270" s="15" t="s">
        <v>1050</v>
      </c>
      <c r="B1270" s="10">
        <v>10384840.26</v>
      </c>
    </row>
    <row r="1271" spans="1:2" x14ac:dyDescent="0.25">
      <c r="A1271" s="15" t="s">
        <v>4598</v>
      </c>
      <c r="B1271" s="10">
        <v>300774.77</v>
      </c>
    </row>
    <row r="1272" spans="1:2" x14ac:dyDescent="0.25">
      <c r="A1272" s="15" t="s">
        <v>4599</v>
      </c>
      <c r="B1272" s="10">
        <v>778381.92999999993</v>
      </c>
    </row>
    <row r="1273" spans="1:2" x14ac:dyDescent="0.25">
      <c r="A1273" s="15" t="s">
        <v>4600</v>
      </c>
      <c r="B1273" s="10">
        <v>0</v>
      </c>
    </row>
    <row r="1274" spans="1:2" x14ac:dyDescent="0.25">
      <c r="A1274" s="15" t="s">
        <v>1495</v>
      </c>
      <c r="B1274" s="10">
        <v>2530000</v>
      </c>
    </row>
    <row r="1275" spans="1:2" x14ac:dyDescent="0.25">
      <c r="A1275" s="15" t="s">
        <v>363</v>
      </c>
      <c r="B1275" s="10">
        <v>12773939.890000001</v>
      </c>
    </row>
    <row r="1276" spans="1:2" x14ac:dyDescent="0.25">
      <c r="A1276" s="15" t="s">
        <v>989</v>
      </c>
      <c r="B1276" s="10">
        <v>4655413.6000000006</v>
      </c>
    </row>
    <row r="1277" spans="1:2" x14ac:dyDescent="0.25">
      <c r="A1277" s="15" t="s">
        <v>3839</v>
      </c>
      <c r="B1277" s="10">
        <v>14100000</v>
      </c>
    </row>
    <row r="1278" spans="1:2" x14ac:dyDescent="0.25">
      <c r="A1278" s="15" t="s">
        <v>3920</v>
      </c>
      <c r="B1278" s="10">
        <v>10328632.58</v>
      </c>
    </row>
    <row r="1279" spans="1:2" x14ac:dyDescent="0.25">
      <c r="A1279" s="15" t="s">
        <v>4601</v>
      </c>
      <c r="B1279" s="10">
        <v>807374.16</v>
      </c>
    </row>
    <row r="1280" spans="1:2" x14ac:dyDescent="0.25">
      <c r="A1280" s="15" t="s">
        <v>4602</v>
      </c>
      <c r="B1280" s="10">
        <v>1805430.39</v>
      </c>
    </row>
    <row r="1281" spans="1:2" x14ac:dyDescent="0.25">
      <c r="A1281" s="15" t="s">
        <v>3338</v>
      </c>
      <c r="B1281" s="10">
        <v>14814103.75</v>
      </c>
    </row>
    <row r="1282" spans="1:2" x14ac:dyDescent="0.25">
      <c r="A1282" s="15" t="s">
        <v>3956</v>
      </c>
      <c r="B1282" s="10">
        <v>14167384.530000001</v>
      </c>
    </row>
    <row r="1283" spans="1:2" x14ac:dyDescent="0.25">
      <c r="A1283" s="15" t="s">
        <v>1148</v>
      </c>
      <c r="B1283" s="10">
        <v>34304996.210000001</v>
      </c>
    </row>
    <row r="1284" spans="1:2" x14ac:dyDescent="0.25">
      <c r="A1284" s="15" t="s">
        <v>4603</v>
      </c>
      <c r="B1284" s="10">
        <v>0</v>
      </c>
    </row>
    <row r="1285" spans="1:2" x14ac:dyDescent="0.25">
      <c r="A1285" s="15" t="s">
        <v>4604</v>
      </c>
      <c r="B1285" s="10">
        <v>2538460</v>
      </c>
    </row>
    <row r="1286" spans="1:2" x14ac:dyDescent="0.25">
      <c r="A1286" s="15" t="s">
        <v>3558</v>
      </c>
      <c r="B1286" s="10">
        <v>4972412.0600000005</v>
      </c>
    </row>
    <row r="1287" spans="1:2" x14ac:dyDescent="0.25">
      <c r="A1287" s="15" t="s">
        <v>4605</v>
      </c>
      <c r="B1287" s="10">
        <v>866794.47</v>
      </c>
    </row>
    <row r="1288" spans="1:2" x14ac:dyDescent="0.25">
      <c r="A1288" s="15" t="s">
        <v>3559</v>
      </c>
      <c r="B1288" s="10">
        <v>14161230.709999999</v>
      </c>
    </row>
    <row r="1289" spans="1:2" x14ac:dyDescent="0.25">
      <c r="A1289" s="15" t="s">
        <v>3560</v>
      </c>
      <c r="B1289" s="10">
        <v>33713446.640000001</v>
      </c>
    </row>
    <row r="1290" spans="1:2" x14ac:dyDescent="0.25">
      <c r="A1290" s="15" t="s">
        <v>4606</v>
      </c>
      <c r="B1290" s="10">
        <v>0</v>
      </c>
    </row>
    <row r="1291" spans="1:2" x14ac:dyDescent="0.25">
      <c r="A1291" s="15" t="s">
        <v>3561</v>
      </c>
      <c r="B1291" s="10">
        <v>14342393.949999999</v>
      </c>
    </row>
    <row r="1292" spans="1:2" x14ac:dyDescent="0.25">
      <c r="A1292" s="15" t="s">
        <v>4607</v>
      </c>
      <c r="B1292" s="10">
        <v>46504189.439999998</v>
      </c>
    </row>
    <row r="1293" spans="1:2" x14ac:dyDescent="0.25">
      <c r="A1293" s="15" t="s">
        <v>4608</v>
      </c>
      <c r="B1293" s="10">
        <v>0</v>
      </c>
    </row>
    <row r="1294" spans="1:2" x14ac:dyDescent="0.25">
      <c r="A1294" s="15" t="s">
        <v>4609</v>
      </c>
      <c r="B1294" s="10">
        <v>3757000</v>
      </c>
    </row>
    <row r="1295" spans="1:2" x14ac:dyDescent="0.25">
      <c r="A1295" s="15" t="s">
        <v>1616</v>
      </c>
      <c r="B1295" s="10">
        <v>2826743.58</v>
      </c>
    </row>
    <row r="1296" spans="1:2" x14ac:dyDescent="0.25">
      <c r="A1296" s="15" t="s">
        <v>4610</v>
      </c>
      <c r="B1296" s="10">
        <v>35859127.640000001</v>
      </c>
    </row>
    <row r="1297" spans="1:2" x14ac:dyDescent="0.25">
      <c r="A1297" s="15" t="s">
        <v>4611</v>
      </c>
      <c r="B1297" s="10">
        <v>500670.34</v>
      </c>
    </row>
    <row r="1298" spans="1:2" x14ac:dyDescent="0.25">
      <c r="A1298" s="15" t="s">
        <v>4612</v>
      </c>
      <c r="B1298" s="10">
        <v>1449174.68</v>
      </c>
    </row>
    <row r="1299" spans="1:2" x14ac:dyDescent="0.25">
      <c r="A1299" s="15" t="s">
        <v>3562</v>
      </c>
      <c r="B1299" s="10">
        <v>3605040.88</v>
      </c>
    </row>
    <row r="1300" spans="1:2" x14ac:dyDescent="0.25">
      <c r="A1300" s="15" t="s">
        <v>3321</v>
      </c>
      <c r="B1300" s="10">
        <v>3527262</v>
      </c>
    </row>
    <row r="1301" spans="1:2" x14ac:dyDescent="0.25">
      <c r="A1301" s="15" t="s">
        <v>4613</v>
      </c>
      <c r="B1301" s="10">
        <v>7009158.5499999998</v>
      </c>
    </row>
    <row r="1302" spans="1:2" x14ac:dyDescent="0.25">
      <c r="A1302" s="15" t="s">
        <v>4614</v>
      </c>
      <c r="B1302" s="10">
        <v>520312.45</v>
      </c>
    </row>
    <row r="1303" spans="1:2" x14ac:dyDescent="0.25">
      <c r="A1303" s="15" t="s">
        <v>4615</v>
      </c>
      <c r="B1303" s="10">
        <v>9776856.8499999996</v>
      </c>
    </row>
    <row r="1304" spans="1:2" x14ac:dyDescent="0.25">
      <c r="A1304" s="15" t="s">
        <v>3563</v>
      </c>
      <c r="B1304" s="10">
        <v>13532164.949999999</v>
      </c>
    </row>
    <row r="1305" spans="1:2" x14ac:dyDescent="0.25">
      <c r="A1305" s="15" t="s">
        <v>3564</v>
      </c>
      <c r="B1305" s="10">
        <v>14617131.340000002</v>
      </c>
    </row>
    <row r="1306" spans="1:2" x14ac:dyDescent="0.25">
      <c r="A1306" s="15" t="s">
        <v>4616</v>
      </c>
      <c r="B1306" s="10">
        <v>0</v>
      </c>
    </row>
    <row r="1307" spans="1:2" x14ac:dyDescent="0.25">
      <c r="A1307" s="15" t="s">
        <v>4617</v>
      </c>
      <c r="B1307" s="10">
        <v>12137753.359999999</v>
      </c>
    </row>
    <row r="1308" spans="1:2" x14ac:dyDescent="0.25">
      <c r="A1308" s="15" t="s">
        <v>3840</v>
      </c>
      <c r="B1308" s="10">
        <v>56537910.620000005</v>
      </c>
    </row>
    <row r="1309" spans="1:2" x14ac:dyDescent="0.25">
      <c r="A1309" s="15" t="s">
        <v>4618</v>
      </c>
      <c r="B1309" s="10">
        <v>4013951.17</v>
      </c>
    </row>
    <row r="1310" spans="1:2" x14ac:dyDescent="0.25">
      <c r="A1310" s="15" t="s">
        <v>4619</v>
      </c>
      <c r="B1310" s="10">
        <v>3016861.19</v>
      </c>
    </row>
    <row r="1311" spans="1:2" x14ac:dyDescent="0.25">
      <c r="A1311" s="15" t="s">
        <v>3566</v>
      </c>
      <c r="B1311" s="10">
        <v>5761338.0600000005</v>
      </c>
    </row>
    <row r="1312" spans="1:2" x14ac:dyDescent="0.25">
      <c r="A1312" s="15" t="s">
        <v>3565</v>
      </c>
      <c r="B1312" s="10">
        <v>2050167.58</v>
      </c>
    </row>
    <row r="1313" spans="1:2" x14ac:dyDescent="0.25">
      <c r="A1313" s="15" t="s">
        <v>200</v>
      </c>
      <c r="B1313" s="10">
        <v>2253770.52</v>
      </c>
    </row>
    <row r="1314" spans="1:2" x14ac:dyDescent="0.25">
      <c r="A1314" s="15" t="s">
        <v>1458</v>
      </c>
      <c r="B1314" s="10">
        <v>25066534.440000001</v>
      </c>
    </row>
    <row r="1315" spans="1:2" x14ac:dyDescent="0.25">
      <c r="A1315" s="15" t="s">
        <v>3567</v>
      </c>
      <c r="B1315" s="10">
        <v>32134502.490000002</v>
      </c>
    </row>
    <row r="1316" spans="1:2" x14ac:dyDescent="0.25">
      <c r="A1316" s="15" t="s">
        <v>3568</v>
      </c>
      <c r="B1316" s="10">
        <v>6004344.6200000001</v>
      </c>
    </row>
    <row r="1317" spans="1:2" x14ac:dyDescent="0.25">
      <c r="A1317" s="15" t="s">
        <v>4620</v>
      </c>
      <c r="B1317" s="10">
        <v>212412076.05000001</v>
      </c>
    </row>
    <row r="1318" spans="1:2" x14ac:dyDescent="0.25">
      <c r="A1318" s="15" t="s">
        <v>4621</v>
      </c>
      <c r="B1318" s="10">
        <v>2340905.96</v>
      </c>
    </row>
    <row r="1319" spans="1:2" x14ac:dyDescent="0.25">
      <c r="A1319" s="15" t="s">
        <v>850</v>
      </c>
      <c r="B1319" s="10">
        <v>10980395.050000001</v>
      </c>
    </row>
    <row r="1320" spans="1:2" x14ac:dyDescent="0.25">
      <c r="A1320" s="15" t="s">
        <v>601</v>
      </c>
      <c r="B1320" s="10">
        <v>11633716.109999999</v>
      </c>
    </row>
    <row r="1321" spans="1:2" x14ac:dyDescent="0.25">
      <c r="A1321" s="15" t="s">
        <v>3841</v>
      </c>
      <c r="B1321" s="10">
        <v>109627691.41</v>
      </c>
    </row>
    <row r="1322" spans="1:2" x14ac:dyDescent="0.25">
      <c r="A1322" s="15" t="s">
        <v>645</v>
      </c>
      <c r="B1322" s="10">
        <v>2217997.1399999997</v>
      </c>
    </row>
    <row r="1323" spans="1:2" x14ac:dyDescent="0.25">
      <c r="A1323" s="15" t="s">
        <v>3842</v>
      </c>
      <c r="B1323" s="10">
        <v>12431707.85</v>
      </c>
    </row>
    <row r="1324" spans="1:2" x14ac:dyDescent="0.25">
      <c r="A1324" s="15" t="s">
        <v>84</v>
      </c>
      <c r="B1324" s="10">
        <v>19612637.439999998</v>
      </c>
    </row>
    <row r="1325" spans="1:2" x14ac:dyDescent="0.25">
      <c r="A1325" s="15" t="s">
        <v>4622</v>
      </c>
      <c r="B1325" s="10">
        <v>795353.31</v>
      </c>
    </row>
    <row r="1326" spans="1:2" x14ac:dyDescent="0.25">
      <c r="A1326" s="15" t="s">
        <v>4623</v>
      </c>
      <c r="B1326" s="10">
        <v>37134270.879999995</v>
      </c>
    </row>
    <row r="1327" spans="1:2" x14ac:dyDescent="0.25">
      <c r="A1327" s="15" t="s">
        <v>3569</v>
      </c>
      <c r="B1327" s="10">
        <v>10823100</v>
      </c>
    </row>
    <row r="1328" spans="1:2" x14ac:dyDescent="0.25">
      <c r="A1328" s="15" t="s">
        <v>4624</v>
      </c>
      <c r="B1328" s="10">
        <v>2816286.7200000002</v>
      </c>
    </row>
    <row r="1329" spans="1:2" x14ac:dyDescent="0.25">
      <c r="A1329" s="15" t="s">
        <v>3570</v>
      </c>
      <c r="B1329" s="10">
        <v>4100000</v>
      </c>
    </row>
    <row r="1330" spans="1:2" x14ac:dyDescent="0.25">
      <c r="A1330" s="15" t="s">
        <v>4625</v>
      </c>
      <c r="B1330" s="10">
        <v>614738.25</v>
      </c>
    </row>
    <row r="1331" spans="1:2" x14ac:dyDescent="0.25">
      <c r="A1331" s="15" t="s">
        <v>4626</v>
      </c>
      <c r="B1331" s="10">
        <v>1000000</v>
      </c>
    </row>
    <row r="1332" spans="1:2" x14ac:dyDescent="0.25">
      <c r="A1332" s="15" t="s">
        <v>4627</v>
      </c>
      <c r="B1332" s="10">
        <v>2294000</v>
      </c>
    </row>
    <row r="1333" spans="1:2" x14ac:dyDescent="0.25">
      <c r="A1333" s="15" t="s">
        <v>3843</v>
      </c>
      <c r="B1333" s="10">
        <v>2327183.81</v>
      </c>
    </row>
    <row r="1334" spans="1:2" x14ac:dyDescent="0.25">
      <c r="A1334" s="15" t="s">
        <v>764</v>
      </c>
      <c r="B1334" s="10">
        <v>14864609.220000003</v>
      </c>
    </row>
    <row r="1335" spans="1:2" x14ac:dyDescent="0.25">
      <c r="A1335" s="15" t="s">
        <v>3844</v>
      </c>
      <c r="B1335" s="10">
        <v>15677301.369999999</v>
      </c>
    </row>
    <row r="1336" spans="1:2" x14ac:dyDescent="0.25">
      <c r="A1336" s="15" t="s">
        <v>4628</v>
      </c>
      <c r="B1336" s="10">
        <v>21111352.66</v>
      </c>
    </row>
    <row r="1337" spans="1:2" x14ac:dyDescent="0.25">
      <c r="A1337" s="15" t="s">
        <v>710</v>
      </c>
      <c r="B1337" s="10">
        <v>10287562.729999999</v>
      </c>
    </row>
    <row r="1338" spans="1:2" x14ac:dyDescent="0.25">
      <c r="A1338" s="15" t="s">
        <v>4629</v>
      </c>
      <c r="B1338" s="10">
        <v>0</v>
      </c>
    </row>
    <row r="1339" spans="1:2" x14ac:dyDescent="0.25">
      <c r="A1339" s="15" t="s">
        <v>3845</v>
      </c>
      <c r="B1339" s="10">
        <v>38980780.129999995</v>
      </c>
    </row>
    <row r="1340" spans="1:2" x14ac:dyDescent="0.25">
      <c r="A1340" s="15" t="s">
        <v>1536</v>
      </c>
      <c r="B1340" s="10">
        <v>4209790.13</v>
      </c>
    </row>
    <row r="1341" spans="1:2" x14ac:dyDescent="0.25">
      <c r="A1341" s="15" t="s">
        <v>3846</v>
      </c>
      <c r="B1341" s="10">
        <v>7644765.6099999994</v>
      </c>
    </row>
    <row r="1342" spans="1:2" x14ac:dyDescent="0.25">
      <c r="A1342" s="15" t="s">
        <v>3957</v>
      </c>
      <c r="B1342" s="10">
        <v>16604776.99</v>
      </c>
    </row>
    <row r="1343" spans="1:2" x14ac:dyDescent="0.25">
      <c r="A1343" s="15" t="s">
        <v>4630</v>
      </c>
      <c r="B1343" s="10">
        <v>8316534</v>
      </c>
    </row>
    <row r="1344" spans="1:2" x14ac:dyDescent="0.25">
      <c r="A1344" s="15" t="s">
        <v>4631</v>
      </c>
      <c r="B1344" s="10">
        <v>2254866.36</v>
      </c>
    </row>
    <row r="1345" spans="1:2" x14ac:dyDescent="0.25">
      <c r="A1345" s="15" t="s">
        <v>4632</v>
      </c>
      <c r="B1345" s="10">
        <v>4769398.66</v>
      </c>
    </row>
    <row r="1346" spans="1:2" x14ac:dyDescent="0.25">
      <c r="A1346" s="15" t="s">
        <v>4633</v>
      </c>
      <c r="B1346" s="10">
        <v>558630.14</v>
      </c>
    </row>
    <row r="1347" spans="1:2" x14ac:dyDescent="0.25">
      <c r="A1347" s="15" t="s">
        <v>3571</v>
      </c>
      <c r="B1347" s="10">
        <v>39329953.719999999</v>
      </c>
    </row>
    <row r="1348" spans="1:2" x14ac:dyDescent="0.25">
      <c r="A1348" s="15" t="s">
        <v>4634</v>
      </c>
      <c r="B1348" s="10">
        <v>23229.91</v>
      </c>
    </row>
    <row r="1349" spans="1:2" x14ac:dyDescent="0.25">
      <c r="A1349" s="15" t="s">
        <v>4635</v>
      </c>
      <c r="B1349" s="10">
        <v>617879.53</v>
      </c>
    </row>
    <row r="1350" spans="1:2" x14ac:dyDescent="0.25">
      <c r="A1350" s="15" t="s">
        <v>3847</v>
      </c>
      <c r="B1350" s="10">
        <v>6257018.9200000009</v>
      </c>
    </row>
    <row r="1351" spans="1:2" x14ac:dyDescent="0.25">
      <c r="A1351" s="15" t="s">
        <v>3848</v>
      </c>
      <c r="B1351" s="10">
        <v>2922388.03</v>
      </c>
    </row>
    <row r="1352" spans="1:2" x14ac:dyDescent="0.25">
      <c r="A1352" s="15" t="s">
        <v>3938</v>
      </c>
      <c r="B1352" s="10">
        <v>579545.68999999994</v>
      </c>
    </row>
    <row r="1353" spans="1:2" x14ac:dyDescent="0.25">
      <c r="A1353" s="15" t="s">
        <v>2435</v>
      </c>
      <c r="B1353" s="10">
        <v>500000</v>
      </c>
    </row>
    <row r="1354" spans="1:2" x14ac:dyDescent="0.25">
      <c r="A1354" s="15" t="s">
        <v>4636</v>
      </c>
      <c r="B1354" s="10">
        <v>30321420.559999999</v>
      </c>
    </row>
    <row r="1355" spans="1:2" x14ac:dyDescent="0.25">
      <c r="A1355" s="15" t="s">
        <v>1023</v>
      </c>
      <c r="B1355" s="10">
        <v>2714663.28</v>
      </c>
    </row>
    <row r="1356" spans="1:2" x14ac:dyDescent="0.25">
      <c r="A1356" s="15" t="s">
        <v>4637</v>
      </c>
      <c r="B1356" s="10">
        <v>4026685.09</v>
      </c>
    </row>
    <row r="1357" spans="1:2" x14ac:dyDescent="0.25">
      <c r="A1357" s="15" t="s">
        <v>4638</v>
      </c>
      <c r="B1357" s="10">
        <v>5917260.6299999999</v>
      </c>
    </row>
    <row r="1358" spans="1:2" x14ac:dyDescent="0.25">
      <c r="A1358" s="15" t="s">
        <v>3339</v>
      </c>
      <c r="B1358" s="10">
        <v>18219129.02</v>
      </c>
    </row>
    <row r="1359" spans="1:2" x14ac:dyDescent="0.25">
      <c r="A1359" s="15" t="s">
        <v>2061</v>
      </c>
      <c r="B1359" s="10">
        <v>32544487.489999998</v>
      </c>
    </row>
    <row r="1360" spans="1:2" x14ac:dyDescent="0.25">
      <c r="A1360" s="15" t="s">
        <v>3849</v>
      </c>
      <c r="B1360" s="10">
        <v>0</v>
      </c>
    </row>
    <row r="1361" spans="1:2" x14ac:dyDescent="0.25">
      <c r="A1361" s="15" t="s">
        <v>4639</v>
      </c>
      <c r="B1361" s="10">
        <v>11971614.68</v>
      </c>
    </row>
    <row r="1362" spans="1:2" x14ac:dyDescent="0.25">
      <c r="A1362" s="15" t="s">
        <v>4640</v>
      </c>
      <c r="B1362" s="10">
        <v>8947736</v>
      </c>
    </row>
    <row r="1363" spans="1:2" x14ac:dyDescent="0.25">
      <c r="A1363" s="15" t="s">
        <v>4641</v>
      </c>
      <c r="B1363" s="10">
        <v>74200</v>
      </c>
    </row>
    <row r="1364" spans="1:2" x14ac:dyDescent="0.25">
      <c r="A1364" s="15" t="s">
        <v>3572</v>
      </c>
      <c r="B1364" s="10">
        <v>3716856.57</v>
      </c>
    </row>
    <row r="1365" spans="1:2" x14ac:dyDescent="0.25">
      <c r="A1365" s="15" t="s">
        <v>4642</v>
      </c>
      <c r="B1365" s="10">
        <v>6088620.5</v>
      </c>
    </row>
    <row r="1366" spans="1:2" x14ac:dyDescent="0.25">
      <c r="A1366" s="15" t="s">
        <v>4643</v>
      </c>
      <c r="B1366" s="10">
        <v>9432038.7899999991</v>
      </c>
    </row>
    <row r="1367" spans="1:2" x14ac:dyDescent="0.25">
      <c r="A1367" s="15" t="s">
        <v>4644</v>
      </c>
      <c r="B1367" s="10">
        <v>800000</v>
      </c>
    </row>
    <row r="1368" spans="1:2" x14ac:dyDescent="0.25">
      <c r="A1368" s="15" t="s">
        <v>984</v>
      </c>
      <c r="B1368" s="10">
        <v>4833141.4399999995</v>
      </c>
    </row>
    <row r="1369" spans="1:2" x14ac:dyDescent="0.25">
      <c r="A1369" s="15" t="s">
        <v>4645</v>
      </c>
      <c r="B1369" s="10">
        <v>1001675.78</v>
      </c>
    </row>
    <row r="1370" spans="1:2" x14ac:dyDescent="0.25">
      <c r="A1370" s="15" t="s">
        <v>3850</v>
      </c>
      <c r="B1370" s="10">
        <v>4258524.8100000005</v>
      </c>
    </row>
    <row r="1371" spans="1:2" x14ac:dyDescent="0.25">
      <c r="A1371" s="15" t="s">
        <v>4646</v>
      </c>
      <c r="B1371" s="10">
        <v>0</v>
      </c>
    </row>
    <row r="1372" spans="1:2" x14ac:dyDescent="0.25">
      <c r="A1372" s="15" t="s">
        <v>3851</v>
      </c>
      <c r="B1372" s="10">
        <v>5884355.0399999991</v>
      </c>
    </row>
    <row r="1373" spans="1:2" x14ac:dyDescent="0.25">
      <c r="A1373" s="15" t="s">
        <v>1629</v>
      </c>
      <c r="B1373" s="10">
        <v>12000000</v>
      </c>
    </row>
    <row r="1374" spans="1:2" x14ac:dyDescent="0.25">
      <c r="A1374" s="15" t="s">
        <v>4647</v>
      </c>
      <c r="B1374" s="10">
        <v>8706012.9700000007</v>
      </c>
    </row>
    <row r="1375" spans="1:2" x14ac:dyDescent="0.25">
      <c r="A1375" s="15" t="s">
        <v>4648</v>
      </c>
      <c r="B1375" s="10">
        <v>3018944.48</v>
      </c>
    </row>
    <row r="1376" spans="1:2" x14ac:dyDescent="0.25">
      <c r="A1376" s="15" t="s">
        <v>3852</v>
      </c>
      <c r="B1376" s="10">
        <v>9225990.3900000006</v>
      </c>
    </row>
    <row r="1377" spans="1:2" x14ac:dyDescent="0.25">
      <c r="A1377" s="15" t="s">
        <v>4649</v>
      </c>
      <c r="B1377" s="10">
        <v>6793450.1299999999</v>
      </c>
    </row>
    <row r="1378" spans="1:2" x14ac:dyDescent="0.25">
      <c r="A1378" s="15" t="s">
        <v>4650</v>
      </c>
      <c r="B1378" s="10">
        <v>6378447.5299999993</v>
      </c>
    </row>
    <row r="1379" spans="1:2" x14ac:dyDescent="0.25">
      <c r="A1379" s="15" t="s">
        <v>3853</v>
      </c>
      <c r="B1379" s="10">
        <v>55640690.690000005</v>
      </c>
    </row>
    <row r="1380" spans="1:2" x14ac:dyDescent="0.25">
      <c r="A1380" s="15" t="s">
        <v>4651</v>
      </c>
      <c r="B1380" s="10">
        <v>26742806.629999995</v>
      </c>
    </row>
    <row r="1381" spans="1:2" x14ac:dyDescent="0.25">
      <c r="A1381" s="15" t="s">
        <v>3958</v>
      </c>
      <c r="B1381" s="10">
        <v>94383781.090000004</v>
      </c>
    </row>
    <row r="1382" spans="1:2" x14ac:dyDescent="0.25">
      <c r="A1382" s="15" t="s">
        <v>4652</v>
      </c>
      <c r="B1382" s="10">
        <v>169751290.67000002</v>
      </c>
    </row>
    <row r="1383" spans="1:2" x14ac:dyDescent="0.25">
      <c r="A1383" s="15" t="s">
        <v>4653</v>
      </c>
      <c r="B1383" s="10">
        <v>4309610.22</v>
      </c>
    </row>
    <row r="1384" spans="1:2" x14ac:dyDescent="0.25">
      <c r="A1384" s="15" t="s">
        <v>3340</v>
      </c>
      <c r="B1384" s="10">
        <v>7701190.4700000007</v>
      </c>
    </row>
    <row r="1385" spans="1:2" x14ac:dyDescent="0.25">
      <c r="A1385" s="15" t="s">
        <v>4654</v>
      </c>
      <c r="B1385" s="10">
        <v>250000</v>
      </c>
    </row>
    <row r="1386" spans="1:2" x14ac:dyDescent="0.25">
      <c r="A1386" s="15" t="s">
        <v>3854</v>
      </c>
      <c r="B1386" s="10">
        <v>23846033.850000001</v>
      </c>
    </row>
    <row r="1387" spans="1:2" x14ac:dyDescent="0.25">
      <c r="A1387" s="15" t="s">
        <v>3976</v>
      </c>
      <c r="B1387" s="10">
        <v>606362.21</v>
      </c>
    </row>
    <row r="1388" spans="1:2" x14ac:dyDescent="0.25">
      <c r="A1388" s="15" t="s">
        <v>4655</v>
      </c>
      <c r="B1388" s="10">
        <v>55987765.000000007</v>
      </c>
    </row>
    <row r="1389" spans="1:2" x14ac:dyDescent="0.25">
      <c r="A1389" s="15" t="s">
        <v>3573</v>
      </c>
      <c r="B1389" s="10">
        <v>3207534.08</v>
      </c>
    </row>
    <row r="1390" spans="1:2" x14ac:dyDescent="0.25">
      <c r="A1390" s="15" t="s">
        <v>1392</v>
      </c>
      <c r="B1390" s="10">
        <v>10381398.01</v>
      </c>
    </row>
    <row r="1391" spans="1:2" x14ac:dyDescent="0.25">
      <c r="A1391" s="15" t="s">
        <v>4656</v>
      </c>
      <c r="B1391" s="10">
        <v>39789822.57</v>
      </c>
    </row>
    <row r="1392" spans="1:2" x14ac:dyDescent="0.25">
      <c r="A1392" s="15" t="s">
        <v>4657</v>
      </c>
      <c r="B1392" s="10">
        <v>0</v>
      </c>
    </row>
    <row r="1393" spans="1:2" x14ac:dyDescent="0.25">
      <c r="A1393" s="15" t="s">
        <v>4658</v>
      </c>
      <c r="B1393" s="10">
        <v>21772238.780000001</v>
      </c>
    </row>
    <row r="1394" spans="1:2" x14ac:dyDescent="0.25">
      <c r="A1394" s="15" t="s">
        <v>3855</v>
      </c>
      <c r="B1394" s="10">
        <v>4912092.7699999996</v>
      </c>
    </row>
    <row r="1395" spans="1:2" x14ac:dyDescent="0.25">
      <c r="A1395" s="15" t="s">
        <v>4659</v>
      </c>
      <c r="B1395" s="10">
        <v>4011298.41</v>
      </c>
    </row>
    <row r="1396" spans="1:2" x14ac:dyDescent="0.25">
      <c r="A1396" s="15" t="s">
        <v>4660</v>
      </c>
      <c r="B1396" s="10">
        <v>2171111.17</v>
      </c>
    </row>
    <row r="1397" spans="1:2" x14ac:dyDescent="0.25">
      <c r="A1397" s="15" t="s">
        <v>3574</v>
      </c>
      <c r="B1397" s="10">
        <v>27598914.490000002</v>
      </c>
    </row>
    <row r="1398" spans="1:2" x14ac:dyDescent="0.25">
      <c r="A1398" s="15" t="s">
        <v>3856</v>
      </c>
      <c r="B1398" s="10">
        <v>1903134.99</v>
      </c>
    </row>
    <row r="1399" spans="1:2" x14ac:dyDescent="0.25">
      <c r="A1399" s="15" t="s">
        <v>4661</v>
      </c>
      <c r="B1399" s="10">
        <v>92553089.359999999</v>
      </c>
    </row>
    <row r="1400" spans="1:2" x14ac:dyDescent="0.25">
      <c r="A1400" s="15" t="s">
        <v>621</v>
      </c>
      <c r="B1400" s="10">
        <v>8318217.7700000005</v>
      </c>
    </row>
    <row r="1401" spans="1:2" x14ac:dyDescent="0.25">
      <c r="A1401" s="15" t="s">
        <v>3959</v>
      </c>
      <c r="B1401" s="10">
        <v>4772649.22</v>
      </c>
    </row>
    <row r="1402" spans="1:2" x14ac:dyDescent="0.25">
      <c r="A1402" s="15" t="s">
        <v>4662</v>
      </c>
      <c r="B1402" s="10">
        <v>2759738.41</v>
      </c>
    </row>
    <row r="1403" spans="1:2" x14ac:dyDescent="0.25">
      <c r="A1403" s="15" t="s">
        <v>538</v>
      </c>
      <c r="B1403" s="10">
        <v>1501320.49</v>
      </c>
    </row>
    <row r="1404" spans="1:2" x14ac:dyDescent="0.25">
      <c r="A1404" s="15" t="s">
        <v>3857</v>
      </c>
      <c r="B1404" s="10">
        <v>7393013.7400000002</v>
      </c>
    </row>
    <row r="1405" spans="1:2" x14ac:dyDescent="0.25">
      <c r="A1405" s="15" t="s">
        <v>3575</v>
      </c>
      <c r="B1405" s="10">
        <v>15858061.18</v>
      </c>
    </row>
    <row r="1406" spans="1:2" x14ac:dyDescent="0.25">
      <c r="A1406" s="15" t="s">
        <v>4663</v>
      </c>
      <c r="B1406" s="10">
        <v>17250000</v>
      </c>
    </row>
    <row r="1407" spans="1:2" x14ac:dyDescent="0.25">
      <c r="A1407" s="15" t="s">
        <v>3576</v>
      </c>
      <c r="B1407" s="10">
        <v>18086573.300000001</v>
      </c>
    </row>
    <row r="1408" spans="1:2" x14ac:dyDescent="0.25">
      <c r="A1408" s="15" t="s">
        <v>4664</v>
      </c>
      <c r="B1408" s="10">
        <v>182889168.04000002</v>
      </c>
    </row>
    <row r="1409" spans="1:2" x14ac:dyDescent="0.25">
      <c r="A1409" s="15" t="s">
        <v>3858</v>
      </c>
      <c r="B1409" s="10">
        <v>25376634.630000003</v>
      </c>
    </row>
    <row r="1410" spans="1:2" x14ac:dyDescent="0.25">
      <c r="A1410" s="15" t="s">
        <v>3859</v>
      </c>
      <c r="B1410" s="10">
        <v>15000</v>
      </c>
    </row>
    <row r="1411" spans="1:2" x14ac:dyDescent="0.25">
      <c r="A1411" s="15" t="s">
        <v>4665</v>
      </c>
      <c r="B1411" s="10">
        <v>17719920.34</v>
      </c>
    </row>
    <row r="1412" spans="1:2" x14ac:dyDescent="0.25">
      <c r="A1412" s="15" t="s">
        <v>4666</v>
      </c>
      <c r="B1412" s="10">
        <v>2499000</v>
      </c>
    </row>
    <row r="1413" spans="1:2" x14ac:dyDescent="0.25">
      <c r="A1413" s="15" t="s">
        <v>4667</v>
      </c>
      <c r="B1413" s="10">
        <v>157870.57</v>
      </c>
    </row>
    <row r="1414" spans="1:2" x14ac:dyDescent="0.25">
      <c r="A1414" s="15" t="s">
        <v>3860</v>
      </c>
      <c r="B1414" s="10">
        <v>3338865.4300000006</v>
      </c>
    </row>
    <row r="1415" spans="1:2" x14ac:dyDescent="0.25">
      <c r="A1415" s="15" t="s">
        <v>3861</v>
      </c>
      <c r="B1415" s="10">
        <v>8078738.4799999995</v>
      </c>
    </row>
    <row r="1416" spans="1:2" x14ac:dyDescent="0.25">
      <c r="A1416" s="15" t="s">
        <v>3863</v>
      </c>
      <c r="B1416" s="10">
        <v>30972777.289999999</v>
      </c>
    </row>
    <row r="1417" spans="1:2" x14ac:dyDescent="0.25">
      <c r="A1417" s="15" t="s">
        <v>4668</v>
      </c>
      <c r="B1417" s="10">
        <v>0</v>
      </c>
    </row>
    <row r="1418" spans="1:2" x14ac:dyDescent="0.25">
      <c r="A1418" s="15" t="s">
        <v>4669</v>
      </c>
      <c r="B1418" s="10">
        <v>2004966.19</v>
      </c>
    </row>
    <row r="1419" spans="1:2" x14ac:dyDescent="0.25">
      <c r="A1419" s="15" t="s">
        <v>4670</v>
      </c>
      <c r="B1419" s="10">
        <v>17637780.649999999</v>
      </c>
    </row>
    <row r="1420" spans="1:2" x14ac:dyDescent="0.25">
      <c r="A1420" s="15" t="s">
        <v>4671</v>
      </c>
      <c r="B1420" s="10">
        <v>2153143.5699999998</v>
      </c>
    </row>
    <row r="1421" spans="1:2" x14ac:dyDescent="0.25">
      <c r="A1421" s="15" t="s">
        <v>4672</v>
      </c>
      <c r="B1421" s="10">
        <v>0</v>
      </c>
    </row>
    <row r="1422" spans="1:2" x14ac:dyDescent="0.25">
      <c r="A1422" s="15" t="s">
        <v>3864</v>
      </c>
      <c r="B1422" s="10">
        <v>9649741.9400000013</v>
      </c>
    </row>
    <row r="1423" spans="1:2" x14ac:dyDescent="0.25">
      <c r="A1423" s="15" t="s">
        <v>3862</v>
      </c>
      <c r="B1423" s="10">
        <v>20703172.829999998</v>
      </c>
    </row>
    <row r="1424" spans="1:2" x14ac:dyDescent="0.25">
      <c r="A1424" s="15" t="s">
        <v>4673</v>
      </c>
      <c r="B1424" s="10">
        <v>4902267.55</v>
      </c>
    </row>
    <row r="1425" spans="1:2" x14ac:dyDescent="0.25">
      <c r="A1425" s="15" t="s">
        <v>3577</v>
      </c>
      <c r="B1425" s="10">
        <v>24596703.52</v>
      </c>
    </row>
    <row r="1426" spans="1:2" x14ac:dyDescent="0.25">
      <c r="A1426" s="15" t="s">
        <v>3865</v>
      </c>
      <c r="B1426" s="10">
        <v>103737.48999999999</v>
      </c>
    </row>
    <row r="1427" spans="1:2" x14ac:dyDescent="0.25">
      <c r="A1427" s="15" t="s">
        <v>4674</v>
      </c>
      <c r="B1427" s="10">
        <v>773000</v>
      </c>
    </row>
    <row r="1428" spans="1:2" x14ac:dyDescent="0.25">
      <c r="A1428" s="15" t="s">
        <v>2981</v>
      </c>
      <c r="B1428" s="10">
        <v>10013378.879999999</v>
      </c>
    </row>
    <row r="1429" spans="1:2" x14ac:dyDescent="0.25">
      <c r="A1429" s="15" t="s">
        <v>3578</v>
      </c>
      <c r="B1429" s="10">
        <v>22550371.490000002</v>
      </c>
    </row>
    <row r="1430" spans="1:2" x14ac:dyDescent="0.25">
      <c r="A1430" s="15" t="s">
        <v>3866</v>
      </c>
      <c r="B1430" s="10">
        <v>6952665.3600000003</v>
      </c>
    </row>
    <row r="1431" spans="1:2" x14ac:dyDescent="0.25">
      <c r="A1431" s="15" t="s">
        <v>4675</v>
      </c>
      <c r="B1431" s="10">
        <v>7232600.8600000003</v>
      </c>
    </row>
    <row r="1432" spans="1:2" x14ac:dyDescent="0.25">
      <c r="A1432" s="15" t="s">
        <v>4676</v>
      </c>
      <c r="B1432" s="10">
        <v>730000</v>
      </c>
    </row>
    <row r="1433" spans="1:2" x14ac:dyDescent="0.25">
      <c r="A1433" s="15" t="s">
        <v>4677</v>
      </c>
      <c r="B1433" s="10">
        <v>0</v>
      </c>
    </row>
    <row r="1434" spans="1:2" x14ac:dyDescent="0.25">
      <c r="A1434" s="15" t="s">
        <v>769</v>
      </c>
      <c r="B1434" s="10">
        <v>17660522.599999998</v>
      </c>
    </row>
    <row r="1435" spans="1:2" x14ac:dyDescent="0.25">
      <c r="A1435" s="15" t="s">
        <v>634</v>
      </c>
      <c r="B1435" s="10">
        <v>20584878.710000001</v>
      </c>
    </row>
    <row r="1436" spans="1:2" x14ac:dyDescent="0.25">
      <c r="A1436" s="15" t="s">
        <v>3579</v>
      </c>
      <c r="B1436" s="10">
        <v>28059490.759999998</v>
      </c>
    </row>
    <row r="1437" spans="1:2" x14ac:dyDescent="0.25">
      <c r="A1437" s="15" t="s">
        <v>3867</v>
      </c>
      <c r="B1437" s="10">
        <v>17785596.200000003</v>
      </c>
    </row>
    <row r="1438" spans="1:2" x14ac:dyDescent="0.25">
      <c r="A1438" s="15" t="s">
        <v>3580</v>
      </c>
      <c r="B1438" s="10">
        <v>18694575.140000001</v>
      </c>
    </row>
    <row r="1439" spans="1:2" x14ac:dyDescent="0.25">
      <c r="A1439" s="15" t="s">
        <v>4678</v>
      </c>
      <c r="B1439" s="10">
        <v>19851323.870000001</v>
      </c>
    </row>
    <row r="1440" spans="1:2" x14ac:dyDescent="0.25">
      <c r="A1440" s="15" t="s">
        <v>3977</v>
      </c>
      <c r="B1440" s="10">
        <v>1550586.56</v>
      </c>
    </row>
    <row r="1441" spans="1:2" x14ac:dyDescent="0.25">
      <c r="A1441" s="15" t="s">
        <v>3868</v>
      </c>
      <c r="B1441" s="10">
        <v>200000</v>
      </c>
    </row>
    <row r="1442" spans="1:2" x14ac:dyDescent="0.25">
      <c r="A1442" s="15" t="s">
        <v>3869</v>
      </c>
      <c r="B1442" s="10">
        <v>488277.83</v>
      </c>
    </row>
    <row r="1443" spans="1:2" x14ac:dyDescent="0.25">
      <c r="A1443" s="15" t="s">
        <v>4679</v>
      </c>
      <c r="B1443" s="10">
        <v>13818499.99</v>
      </c>
    </row>
    <row r="1444" spans="1:2" x14ac:dyDescent="0.25">
      <c r="A1444" s="15" t="s">
        <v>4680</v>
      </c>
      <c r="B1444" s="10">
        <v>36298651.259999998</v>
      </c>
    </row>
    <row r="1445" spans="1:2" x14ac:dyDescent="0.25">
      <c r="A1445" s="15" t="s">
        <v>3870</v>
      </c>
      <c r="B1445" s="10">
        <v>3721099.12</v>
      </c>
    </row>
    <row r="1446" spans="1:2" x14ac:dyDescent="0.25">
      <c r="A1446" s="15" t="s">
        <v>3581</v>
      </c>
      <c r="B1446" s="10">
        <v>6608157.3899999997</v>
      </c>
    </row>
    <row r="1447" spans="1:2" x14ac:dyDescent="0.25">
      <c r="A1447" s="15" t="s">
        <v>3582</v>
      </c>
      <c r="B1447" s="10">
        <v>13083431.32</v>
      </c>
    </row>
    <row r="1448" spans="1:2" x14ac:dyDescent="0.25">
      <c r="A1448" s="15" t="s">
        <v>1518</v>
      </c>
      <c r="B1448" s="10">
        <v>560161.76</v>
      </c>
    </row>
    <row r="1449" spans="1:2" x14ac:dyDescent="0.25">
      <c r="A1449" s="15" t="s">
        <v>3871</v>
      </c>
      <c r="B1449" s="10">
        <v>11701173.060000001</v>
      </c>
    </row>
    <row r="1450" spans="1:2" x14ac:dyDescent="0.25">
      <c r="A1450" s="15" t="s">
        <v>4681</v>
      </c>
      <c r="B1450" s="10">
        <v>1350138.4</v>
      </c>
    </row>
    <row r="1451" spans="1:2" x14ac:dyDescent="0.25">
      <c r="A1451" s="15" t="s">
        <v>1180</v>
      </c>
      <c r="B1451" s="10">
        <v>10013338.57</v>
      </c>
    </row>
    <row r="1452" spans="1:2" x14ac:dyDescent="0.25">
      <c r="A1452" s="15" t="s">
        <v>1976</v>
      </c>
      <c r="B1452" s="10">
        <v>6119189.3499999996</v>
      </c>
    </row>
    <row r="1453" spans="1:2" x14ac:dyDescent="0.25">
      <c r="A1453" s="15" t="s">
        <v>1503</v>
      </c>
      <c r="B1453" s="10">
        <v>46231691.860000007</v>
      </c>
    </row>
    <row r="1454" spans="1:2" x14ac:dyDescent="0.25">
      <c r="A1454" s="15" t="s">
        <v>3872</v>
      </c>
      <c r="B1454" s="10">
        <v>19086247.82</v>
      </c>
    </row>
    <row r="1455" spans="1:2" x14ac:dyDescent="0.25">
      <c r="A1455" s="15" t="s">
        <v>3873</v>
      </c>
      <c r="B1455" s="10">
        <v>2647115.34</v>
      </c>
    </row>
    <row r="1456" spans="1:2" x14ac:dyDescent="0.25">
      <c r="A1456" s="15" t="s">
        <v>4682</v>
      </c>
      <c r="B1456" s="10">
        <v>2317000</v>
      </c>
    </row>
    <row r="1457" spans="1:2" x14ac:dyDescent="0.25">
      <c r="A1457" s="15" t="s">
        <v>3874</v>
      </c>
      <c r="B1457" s="10">
        <v>3437790.1199999996</v>
      </c>
    </row>
    <row r="1458" spans="1:2" x14ac:dyDescent="0.25">
      <c r="A1458" s="15" t="s">
        <v>3875</v>
      </c>
      <c r="B1458" s="10">
        <v>9354115.0800000001</v>
      </c>
    </row>
    <row r="1459" spans="1:2" x14ac:dyDescent="0.25">
      <c r="A1459" s="15" t="s">
        <v>3876</v>
      </c>
      <c r="B1459" s="10">
        <v>88829566.340000018</v>
      </c>
    </row>
    <row r="1460" spans="1:2" x14ac:dyDescent="0.25">
      <c r="A1460" s="15" t="s">
        <v>4683</v>
      </c>
      <c r="B1460" s="10">
        <v>1579824.75</v>
      </c>
    </row>
    <row r="1461" spans="1:2" x14ac:dyDescent="0.25">
      <c r="A1461" s="15" t="s">
        <v>3877</v>
      </c>
      <c r="B1461" s="10">
        <v>24495324.890000001</v>
      </c>
    </row>
    <row r="1462" spans="1:2" x14ac:dyDescent="0.25">
      <c r="A1462" s="15" t="s">
        <v>4684</v>
      </c>
      <c r="B1462" s="10">
        <v>2291670.3199999998</v>
      </c>
    </row>
    <row r="1463" spans="1:2" x14ac:dyDescent="0.25">
      <c r="A1463" s="15" t="s">
        <v>4685</v>
      </c>
      <c r="B1463" s="10">
        <v>1809754.47</v>
      </c>
    </row>
    <row r="1464" spans="1:2" x14ac:dyDescent="0.25">
      <c r="A1464" s="15" t="s">
        <v>868</v>
      </c>
      <c r="B1464" s="10">
        <v>2520125.46</v>
      </c>
    </row>
    <row r="1465" spans="1:2" x14ac:dyDescent="0.25">
      <c r="A1465" s="15" t="s">
        <v>3878</v>
      </c>
      <c r="B1465" s="10">
        <v>16146895.220000001</v>
      </c>
    </row>
    <row r="1466" spans="1:2" x14ac:dyDescent="0.25">
      <c r="A1466" s="15" t="s">
        <v>4686</v>
      </c>
      <c r="B1466" s="10">
        <v>112973.32</v>
      </c>
    </row>
    <row r="1467" spans="1:2" x14ac:dyDescent="0.25">
      <c r="A1467" s="15" t="s">
        <v>3939</v>
      </c>
      <c r="B1467" s="10">
        <v>2680852.27</v>
      </c>
    </row>
    <row r="1468" spans="1:2" x14ac:dyDescent="0.25">
      <c r="A1468" s="15" t="s">
        <v>3583</v>
      </c>
      <c r="B1468" s="10">
        <v>45733765.379999995</v>
      </c>
    </row>
    <row r="1469" spans="1:2" x14ac:dyDescent="0.25">
      <c r="A1469" s="15" t="s">
        <v>3879</v>
      </c>
      <c r="B1469" s="10">
        <v>33623714.200000003</v>
      </c>
    </row>
    <row r="1470" spans="1:2" x14ac:dyDescent="0.25">
      <c r="A1470" s="15" t="s">
        <v>4687</v>
      </c>
      <c r="B1470" s="10">
        <v>6504530.6299999999</v>
      </c>
    </row>
    <row r="1471" spans="1:2" x14ac:dyDescent="0.25">
      <c r="A1471" s="15" t="s">
        <v>3880</v>
      </c>
      <c r="B1471" s="10">
        <v>750000</v>
      </c>
    </row>
    <row r="1472" spans="1:2" x14ac:dyDescent="0.25">
      <c r="A1472" s="15" t="s">
        <v>1896</v>
      </c>
      <c r="B1472" s="10">
        <v>64500000</v>
      </c>
    </row>
    <row r="1473" spans="1:2" x14ac:dyDescent="0.25">
      <c r="A1473" s="15" t="s">
        <v>4688</v>
      </c>
      <c r="B1473" s="10">
        <v>3630000</v>
      </c>
    </row>
    <row r="1474" spans="1:2" x14ac:dyDescent="0.25">
      <c r="A1474" s="15" t="s">
        <v>4689</v>
      </c>
      <c r="B1474" s="10">
        <v>9176521.5999999996</v>
      </c>
    </row>
    <row r="1475" spans="1:2" x14ac:dyDescent="0.25">
      <c r="A1475" s="15" t="s">
        <v>4690</v>
      </c>
      <c r="B1475" s="10">
        <v>2627206.4699999997</v>
      </c>
    </row>
    <row r="1476" spans="1:2" x14ac:dyDescent="0.25">
      <c r="A1476" s="15" t="s">
        <v>4691</v>
      </c>
      <c r="B1476" s="10">
        <v>5000000</v>
      </c>
    </row>
    <row r="1477" spans="1:2" x14ac:dyDescent="0.25">
      <c r="A1477" s="15" t="s">
        <v>1070</v>
      </c>
      <c r="B1477" s="10">
        <v>6395764.5800000001</v>
      </c>
    </row>
    <row r="1478" spans="1:2" x14ac:dyDescent="0.25">
      <c r="A1478" s="15" t="s">
        <v>4692</v>
      </c>
      <c r="B1478" s="10">
        <v>0</v>
      </c>
    </row>
    <row r="1479" spans="1:2" x14ac:dyDescent="0.25">
      <c r="A1479" s="15" t="s">
        <v>3882</v>
      </c>
      <c r="B1479" s="10">
        <v>3360095.71</v>
      </c>
    </row>
    <row r="1480" spans="1:2" x14ac:dyDescent="0.25">
      <c r="A1480" s="15" t="s">
        <v>4693</v>
      </c>
      <c r="B1480" s="10">
        <v>126029.23</v>
      </c>
    </row>
    <row r="1481" spans="1:2" x14ac:dyDescent="0.25">
      <c r="A1481" s="15" t="s">
        <v>3881</v>
      </c>
      <c r="B1481" s="10">
        <v>6524364.9900000002</v>
      </c>
    </row>
    <row r="1482" spans="1:2" x14ac:dyDescent="0.25">
      <c r="A1482" s="15" t="s">
        <v>4694</v>
      </c>
      <c r="B1482" s="10">
        <v>3520920.55</v>
      </c>
    </row>
    <row r="1483" spans="1:2" x14ac:dyDescent="0.25">
      <c r="A1483" s="15" t="s">
        <v>1038</v>
      </c>
      <c r="B1483" s="10">
        <v>3456275.42</v>
      </c>
    </row>
    <row r="1484" spans="1:2" x14ac:dyDescent="0.25">
      <c r="A1484" s="15" t="s">
        <v>4695</v>
      </c>
      <c r="B1484" s="10">
        <v>752886.55</v>
      </c>
    </row>
    <row r="1485" spans="1:2" x14ac:dyDescent="0.25">
      <c r="A1485" s="15" t="s">
        <v>4696</v>
      </c>
      <c r="B1485" s="10">
        <v>3741140.88</v>
      </c>
    </row>
    <row r="1486" spans="1:2" x14ac:dyDescent="0.25">
      <c r="A1486" s="15" t="s">
        <v>414</v>
      </c>
      <c r="B1486" s="10">
        <v>4131036.17</v>
      </c>
    </row>
    <row r="1487" spans="1:2" x14ac:dyDescent="0.25">
      <c r="A1487" s="15" t="s">
        <v>3883</v>
      </c>
      <c r="B1487" s="10">
        <v>43445069.829999998</v>
      </c>
    </row>
    <row r="1488" spans="1:2" x14ac:dyDescent="0.25">
      <c r="A1488" s="15" t="s">
        <v>4697</v>
      </c>
      <c r="B1488" s="10">
        <v>1460175.09</v>
      </c>
    </row>
    <row r="1489" spans="1:2" x14ac:dyDescent="0.25">
      <c r="A1489" s="15" t="s">
        <v>1488</v>
      </c>
      <c r="B1489" s="10">
        <v>6685829.9600000009</v>
      </c>
    </row>
    <row r="1490" spans="1:2" x14ac:dyDescent="0.25">
      <c r="A1490" s="15" t="s">
        <v>4698</v>
      </c>
      <c r="B1490" s="10">
        <v>883159.14</v>
      </c>
    </row>
    <row r="1491" spans="1:2" x14ac:dyDescent="0.25">
      <c r="A1491" s="15" t="s">
        <v>4699</v>
      </c>
      <c r="B1491" s="10">
        <v>13159614.870000001</v>
      </c>
    </row>
    <row r="1492" spans="1:2" x14ac:dyDescent="0.25">
      <c r="A1492" s="15" t="s">
        <v>407</v>
      </c>
      <c r="B1492" s="10">
        <v>4727985.75</v>
      </c>
    </row>
    <row r="1493" spans="1:2" x14ac:dyDescent="0.25">
      <c r="A1493" s="15" t="s">
        <v>4700</v>
      </c>
      <c r="B1493" s="10">
        <v>109801593.39999999</v>
      </c>
    </row>
    <row r="1494" spans="1:2" x14ac:dyDescent="0.25">
      <c r="A1494" s="15" t="s">
        <v>3341</v>
      </c>
      <c r="B1494" s="10">
        <v>4724401.1899999995</v>
      </c>
    </row>
    <row r="1495" spans="1:2" x14ac:dyDescent="0.25">
      <c r="A1495" s="15" t="s">
        <v>1157</v>
      </c>
      <c r="B1495" s="10">
        <v>5622474</v>
      </c>
    </row>
    <row r="1496" spans="1:2" x14ac:dyDescent="0.25">
      <c r="A1496" s="15" t="s">
        <v>3884</v>
      </c>
      <c r="B1496" s="10">
        <v>2563705.7200000002</v>
      </c>
    </row>
    <row r="1497" spans="1:2" x14ac:dyDescent="0.25">
      <c r="A1497" s="15" t="s">
        <v>3584</v>
      </c>
      <c r="B1497" s="10">
        <v>3500000</v>
      </c>
    </row>
    <row r="1498" spans="1:2" x14ac:dyDescent="0.25">
      <c r="A1498" s="15" t="s">
        <v>4701</v>
      </c>
      <c r="B1498" s="10">
        <v>1459009.73</v>
      </c>
    </row>
    <row r="1499" spans="1:2" x14ac:dyDescent="0.25">
      <c r="A1499" s="15" t="s">
        <v>3940</v>
      </c>
      <c r="B1499" s="10">
        <v>3644814.88</v>
      </c>
    </row>
    <row r="1500" spans="1:2" x14ac:dyDescent="0.25">
      <c r="A1500" s="15" t="s">
        <v>4702</v>
      </c>
      <c r="B1500" s="10">
        <v>24502059.439999998</v>
      </c>
    </row>
    <row r="1501" spans="1:2" x14ac:dyDescent="0.25">
      <c r="A1501" s="15" t="s">
        <v>3585</v>
      </c>
      <c r="B1501" s="10">
        <v>9651927.2299999986</v>
      </c>
    </row>
    <row r="1502" spans="1:2" x14ac:dyDescent="0.25">
      <c r="A1502" s="15" t="s">
        <v>4703</v>
      </c>
      <c r="B1502" s="10">
        <v>1799802.2</v>
      </c>
    </row>
    <row r="1503" spans="1:2" x14ac:dyDescent="0.25">
      <c r="A1503" s="15" t="s">
        <v>4704</v>
      </c>
      <c r="B1503" s="10">
        <v>15075835.199999999</v>
      </c>
    </row>
    <row r="1504" spans="1:2" x14ac:dyDescent="0.25">
      <c r="A1504" s="15" t="s">
        <v>1380</v>
      </c>
      <c r="B1504" s="10">
        <v>26030810.329999998</v>
      </c>
    </row>
    <row r="1505" spans="1:2" x14ac:dyDescent="0.25">
      <c r="A1505" s="15" t="s">
        <v>3885</v>
      </c>
      <c r="B1505" s="10">
        <v>4388134.37</v>
      </c>
    </row>
    <row r="1506" spans="1:2" x14ac:dyDescent="0.25">
      <c r="A1506" s="15" t="s">
        <v>4705</v>
      </c>
      <c r="B1506" s="10">
        <v>25157996.710000001</v>
      </c>
    </row>
    <row r="1507" spans="1:2" x14ac:dyDescent="0.25">
      <c r="A1507" s="15" t="s">
        <v>582</v>
      </c>
      <c r="B1507" s="10">
        <v>1255618.9100000001</v>
      </c>
    </row>
    <row r="1508" spans="1:2" x14ac:dyDescent="0.25">
      <c r="A1508" s="15" t="s">
        <v>4706</v>
      </c>
      <c r="B1508" s="10">
        <v>10070606.15</v>
      </c>
    </row>
    <row r="1509" spans="1:2" x14ac:dyDescent="0.25">
      <c r="A1509" s="15" t="s">
        <v>2262</v>
      </c>
      <c r="B1509" s="10">
        <v>5811395.7999999998</v>
      </c>
    </row>
    <row r="1510" spans="1:2" x14ac:dyDescent="0.25">
      <c r="A1510" s="15" t="s">
        <v>3586</v>
      </c>
      <c r="B1510" s="10">
        <v>13910459.940000001</v>
      </c>
    </row>
    <row r="1511" spans="1:2" x14ac:dyDescent="0.25">
      <c r="A1511" s="15" t="s">
        <v>314</v>
      </c>
      <c r="B1511" s="10">
        <v>16775206.43</v>
      </c>
    </row>
    <row r="1512" spans="1:2" x14ac:dyDescent="0.25">
      <c r="A1512" s="15" t="s">
        <v>3982</v>
      </c>
      <c r="B1512" s="10">
        <v>10717169.67</v>
      </c>
    </row>
    <row r="1513" spans="1:2" x14ac:dyDescent="0.25">
      <c r="A1513" s="15" t="s">
        <v>4707</v>
      </c>
      <c r="B1513" s="10">
        <v>8000000</v>
      </c>
    </row>
    <row r="1514" spans="1:2" x14ac:dyDescent="0.25">
      <c r="A1514" s="15" t="s">
        <v>1444</v>
      </c>
      <c r="B1514" s="10">
        <v>6456259.2899999991</v>
      </c>
    </row>
    <row r="1515" spans="1:2" x14ac:dyDescent="0.25">
      <c r="A1515" s="15" t="s">
        <v>820</v>
      </c>
      <c r="B1515" s="10">
        <v>75197619.260000005</v>
      </c>
    </row>
    <row r="1516" spans="1:2" x14ac:dyDescent="0.25">
      <c r="A1516" s="15" t="s">
        <v>4708</v>
      </c>
      <c r="B1516" s="10">
        <v>61301671.75999999</v>
      </c>
    </row>
    <row r="1517" spans="1:2" x14ac:dyDescent="0.25">
      <c r="A1517" s="15" t="s">
        <v>3587</v>
      </c>
      <c r="B1517" s="10">
        <v>49385657.099999994</v>
      </c>
    </row>
    <row r="1518" spans="1:2" x14ac:dyDescent="0.25">
      <c r="A1518" s="15" t="s">
        <v>4709</v>
      </c>
      <c r="B1518" s="10">
        <v>5522317.0499999998</v>
      </c>
    </row>
    <row r="1519" spans="1:2" x14ac:dyDescent="0.25">
      <c r="A1519" s="15" t="s">
        <v>3886</v>
      </c>
      <c r="B1519" s="10">
        <v>4320812.8999999994</v>
      </c>
    </row>
    <row r="1520" spans="1:2" x14ac:dyDescent="0.25">
      <c r="A1520" s="15" t="s">
        <v>3887</v>
      </c>
      <c r="B1520" s="10">
        <v>14571566.399999999</v>
      </c>
    </row>
    <row r="1521" spans="1:2" x14ac:dyDescent="0.25">
      <c r="A1521" s="15" t="s">
        <v>3588</v>
      </c>
      <c r="B1521" s="10">
        <v>13683189.58</v>
      </c>
    </row>
    <row r="1522" spans="1:2" x14ac:dyDescent="0.25">
      <c r="A1522" s="15" t="s">
        <v>4710</v>
      </c>
      <c r="B1522" s="10">
        <v>2007853.7000000002</v>
      </c>
    </row>
    <row r="1523" spans="1:2" x14ac:dyDescent="0.25">
      <c r="A1523" s="15" t="s">
        <v>1268</v>
      </c>
      <c r="B1523" s="10">
        <v>11122767.449999999</v>
      </c>
    </row>
    <row r="1524" spans="1:2" x14ac:dyDescent="0.25">
      <c r="A1524" s="15" t="s">
        <v>3888</v>
      </c>
      <c r="B1524" s="10">
        <v>8601740.8900000006</v>
      </c>
    </row>
    <row r="1525" spans="1:2" x14ac:dyDescent="0.25">
      <c r="A1525" s="15" t="s">
        <v>4711</v>
      </c>
      <c r="B1525" s="10">
        <v>502963.94</v>
      </c>
    </row>
    <row r="1526" spans="1:2" x14ac:dyDescent="0.25">
      <c r="A1526" s="15" t="s">
        <v>3589</v>
      </c>
      <c r="B1526" s="10">
        <v>11300264.67</v>
      </c>
    </row>
    <row r="1527" spans="1:2" x14ac:dyDescent="0.25">
      <c r="A1527" s="15" t="s">
        <v>3889</v>
      </c>
      <c r="B1527" s="10">
        <v>16357482.259999998</v>
      </c>
    </row>
    <row r="1528" spans="1:2" x14ac:dyDescent="0.25">
      <c r="A1528" s="15" t="s">
        <v>3590</v>
      </c>
      <c r="B1528" s="10">
        <v>25494601.579999998</v>
      </c>
    </row>
    <row r="1529" spans="1:2" x14ac:dyDescent="0.25">
      <c r="A1529" s="15" t="s">
        <v>4712</v>
      </c>
      <c r="B1529" s="10">
        <v>71476930.260000005</v>
      </c>
    </row>
    <row r="1530" spans="1:2" x14ac:dyDescent="0.25">
      <c r="A1530" s="15" t="s">
        <v>4713</v>
      </c>
      <c r="B1530" s="10">
        <v>22194807.66</v>
      </c>
    </row>
    <row r="1531" spans="1:2" x14ac:dyDescent="0.25">
      <c r="A1531" s="15" t="s">
        <v>4714</v>
      </c>
      <c r="B1531" s="10">
        <v>3200335.18</v>
      </c>
    </row>
    <row r="1532" spans="1:2" x14ac:dyDescent="0.25">
      <c r="A1532" s="15" t="s">
        <v>4715</v>
      </c>
      <c r="B1532" s="10">
        <v>11300000</v>
      </c>
    </row>
    <row r="1533" spans="1:2" x14ac:dyDescent="0.25">
      <c r="A1533" s="15" t="s">
        <v>3890</v>
      </c>
      <c r="B1533" s="10">
        <v>14800267.469999999</v>
      </c>
    </row>
    <row r="1534" spans="1:2" x14ac:dyDescent="0.25">
      <c r="A1534" s="15" t="s">
        <v>4716</v>
      </c>
      <c r="B1534" s="10">
        <v>7220033.8399999999</v>
      </c>
    </row>
    <row r="1535" spans="1:2" x14ac:dyDescent="0.25">
      <c r="A1535" s="15" t="s">
        <v>4717</v>
      </c>
      <c r="B1535" s="10">
        <v>40578604.200000003</v>
      </c>
    </row>
    <row r="1536" spans="1:2" x14ac:dyDescent="0.25">
      <c r="A1536" s="15" t="s">
        <v>3941</v>
      </c>
      <c r="B1536" s="10">
        <v>13095185.99</v>
      </c>
    </row>
    <row r="1537" spans="1:2" x14ac:dyDescent="0.25">
      <c r="A1537" s="15" t="s">
        <v>4718</v>
      </c>
      <c r="B1537" s="10">
        <v>1834500</v>
      </c>
    </row>
    <row r="1538" spans="1:2" x14ac:dyDescent="0.25">
      <c r="A1538" s="15" t="s">
        <v>4719</v>
      </c>
      <c r="B1538" s="10">
        <v>95698.02</v>
      </c>
    </row>
    <row r="1539" spans="1:2" x14ac:dyDescent="0.25">
      <c r="A1539" s="15" t="s">
        <v>3891</v>
      </c>
      <c r="B1539" s="10">
        <v>9895532.4299999997</v>
      </c>
    </row>
    <row r="1540" spans="1:2" x14ac:dyDescent="0.25">
      <c r="A1540" s="15" t="s">
        <v>4720</v>
      </c>
      <c r="B1540" s="10">
        <v>3236776</v>
      </c>
    </row>
    <row r="1541" spans="1:2" x14ac:dyDescent="0.25">
      <c r="A1541" s="15" t="s">
        <v>3960</v>
      </c>
      <c r="B1541" s="10">
        <v>1165642.03</v>
      </c>
    </row>
    <row r="1542" spans="1:2" x14ac:dyDescent="0.25">
      <c r="A1542" s="15" t="s">
        <v>3892</v>
      </c>
      <c r="B1542" s="10">
        <v>4622082.55</v>
      </c>
    </row>
    <row r="1543" spans="1:2" x14ac:dyDescent="0.25">
      <c r="A1543" s="15" t="s">
        <v>4721</v>
      </c>
      <c r="B1543" s="10">
        <v>779993.19</v>
      </c>
    </row>
    <row r="1544" spans="1:2" x14ac:dyDescent="0.25">
      <c r="A1544" s="15" t="s">
        <v>669</v>
      </c>
      <c r="B1544" s="10">
        <v>4212655.7</v>
      </c>
    </row>
    <row r="1545" spans="1:2" x14ac:dyDescent="0.25">
      <c r="A1545" s="15" t="s">
        <v>3961</v>
      </c>
      <c r="B1545" s="10">
        <v>9213666.9800000004</v>
      </c>
    </row>
    <row r="1546" spans="1:2" x14ac:dyDescent="0.25">
      <c r="A1546" s="15" t="s">
        <v>3942</v>
      </c>
      <c r="B1546" s="10">
        <v>15674281.98</v>
      </c>
    </row>
    <row r="1547" spans="1:2" x14ac:dyDescent="0.25">
      <c r="A1547" s="15" t="s">
        <v>4722</v>
      </c>
      <c r="B1547" s="10">
        <v>990468.22</v>
      </c>
    </row>
    <row r="1548" spans="1:2" x14ac:dyDescent="0.25">
      <c r="A1548" s="15" t="s">
        <v>3893</v>
      </c>
      <c r="B1548" s="10">
        <v>3195096.41</v>
      </c>
    </row>
    <row r="1549" spans="1:2" x14ac:dyDescent="0.25">
      <c r="A1549" s="15" t="s">
        <v>4723</v>
      </c>
      <c r="B1549" s="10">
        <v>697004.39</v>
      </c>
    </row>
    <row r="1550" spans="1:2" x14ac:dyDescent="0.25">
      <c r="A1550" s="15" t="s">
        <v>4724</v>
      </c>
      <c r="B1550" s="10">
        <v>7910924.6399999997</v>
      </c>
    </row>
    <row r="1551" spans="1:2" x14ac:dyDescent="0.25">
      <c r="A1551" s="15" t="s">
        <v>1295</v>
      </c>
      <c r="B1551" s="10">
        <v>8357038.2800000012</v>
      </c>
    </row>
    <row r="1552" spans="1:2" x14ac:dyDescent="0.25">
      <c r="A1552" s="15" t="s">
        <v>4725</v>
      </c>
      <c r="B1552" s="10">
        <v>8251394.6500000004</v>
      </c>
    </row>
    <row r="1553" spans="1:2" x14ac:dyDescent="0.25">
      <c r="A1553" s="15" t="s">
        <v>4726</v>
      </c>
      <c r="B1553" s="10">
        <v>5686200.0299999993</v>
      </c>
    </row>
    <row r="1554" spans="1:2" x14ac:dyDescent="0.25">
      <c r="A1554" s="15" t="s">
        <v>4727</v>
      </c>
      <c r="B1554" s="10">
        <v>10500837.92</v>
      </c>
    </row>
    <row r="1555" spans="1:2" x14ac:dyDescent="0.25">
      <c r="A1555" s="15" t="s">
        <v>4728</v>
      </c>
      <c r="B1555" s="10">
        <v>20822765.809999999</v>
      </c>
    </row>
    <row r="1556" spans="1:2" x14ac:dyDescent="0.25">
      <c r="A1556" s="15" t="s">
        <v>3894</v>
      </c>
      <c r="B1556" s="10">
        <v>4812239.24</v>
      </c>
    </row>
    <row r="1557" spans="1:2" x14ac:dyDescent="0.25">
      <c r="A1557" s="15" t="s">
        <v>4729</v>
      </c>
      <c r="B1557" s="10">
        <v>36163830.039999999</v>
      </c>
    </row>
    <row r="1558" spans="1:2" x14ac:dyDescent="0.25">
      <c r="A1558" s="15" t="s">
        <v>4730</v>
      </c>
      <c r="B1558" s="10">
        <v>23335232.059999995</v>
      </c>
    </row>
    <row r="1559" spans="1:2" x14ac:dyDescent="0.25">
      <c r="A1559" s="15" t="s">
        <v>3895</v>
      </c>
      <c r="B1559" s="10">
        <v>115639911.39</v>
      </c>
    </row>
    <row r="1560" spans="1:2" x14ac:dyDescent="0.25">
      <c r="A1560" s="15" t="s">
        <v>4731</v>
      </c>
      <c r="B1560" s="10">
        <v>1471903.22</v>
      </c>
    </row>
    <row r="1561" spans="1:2" x14ac:dyDescent="0.25">
      <c r="A1561" s="15" t="s">
        <v>3591</v>
      </c>
      <c r="B1561" s="10">
        <v>28559000.990000002</v>
      </c>
    </row>
    <row r="1562" spans="1:2" x14ac:dyDescent="0.25">
      <c r="A1562" s="15" t="s">
        <v>4732</v>
      </c>
      <c r="B1562" s="10">
        <v>506438.63</v>
      </c>
    </row>
    <row r="1563" spans="1:2" x14ac:dyDescent="0.25">
      <c r="A1563" s="15" t="s">
        <v>3592</v>
      </c>
      <c r="B1563" s="10">
        <v>7188496.0700000003</v>
      </c>
    </row>
    <row r="1564" spans="1:2" x14ac:dyDescent="0.25">
      <c r="A1564" s="15" t="s">
        <v>961</v>
      </c>
      <c r="B1564" s="10">
        <v>3323293.37</v>
      </c>
    </row>
    <row r="1565" spans="1:2" x14ac:dyDescent="0.25">
      <c r="A1565" s="15" t="s">
        <v>606</v>
      </c>
      <c r="B1565" s="10">
        <v>4702247.5999999996</v>
      </c>
    </row>
    <row r="1566" spans="1:2" x14ac:dyDescent="0.25">
      <c r="A1566" s="15" t="s">
        <v>4733</v>
      </c>
      <c r="B1566" s="10">
        <v>5063651.95</v>
      </c>
    </row>
    <row r="1567" spans="1:2" x14ac:dyDescent="0.25">
      <c r="A1567" s="15" t="s">
        <v>3978</v>
      </c>
      <c r="B1567" s="10">
        <v>7468462.6000000006</v>
      </c>
    </row>
    <row r="1568" spans="1:2" x14ac:dyDescent="0.25">
      <c r="A1568" s="15" t="s">
        <v>1530</v>
      </c>
      <c r="B1568" s="10">
        <v>14227658.34</v>
      </c>
    </row>
    <row r="1569" spans="1:2" x14ac:dyDescent="0.25">
      <c r="A1569" s="15" t="s">
        <v>4734</v>
      </c>
      <c r="B1569" s="10">
        <v>16995884.270000003</v>
      </c>
    </row>
    <row r="1570" spans="1:2" x14ac:dyDescent="0.25">
      <c r="A1570" s="15" t="s">
        <v>4735</v>
      </c>
      <c r="B1570" s="10">
        <v>789833.45</v>
      </c>
    </row>
    <row r="1571" spans="1:2" x14ac:dyDescent="0.25">
      <c r="A1571" s="15" t="s">
        <v>4736</v>
      </c>
      <c r="B1571" s="10">
        <v>18598302.190000001</v>
      </c>
    </row>
    <row r="1572" spans="1:2" x14ac:dyDescent="0.25">
      <c r="A1572" s="15" t="s">
        <v>3593</v>
      </c>
      <c r="B1572" s="10">
        <v>24553301.68</v>
      </c>
    </row>
    <row r="1573" spans="1:2" x14ac:dyDescent="0.25">
      <c r="A1573" s="15" t="s">
        <v>4737</v>
      </c>
      <c r="B1573" s="10">
        <v>273468.01</v>
      </c>
    </row>
    <row r="1574" spans="1:2" x14ac:dyDescent="0.25">
      <c r="A1574" s="15" t="s">
        <v>4738</v>
      </c>
      <c r="B1574" s="10">
        <v>1058883.3500000001</v>
      </c>
    </row>
    <row r="1575" spans="1:2" x14ac:dyDescent="0.25">
      <c r="A1575" s="15" t="s">
        <v>3896</v>
      </c>
      <c r="B1575" s="10">
        <v>55000</v>
      </c>
    </row>
    <row r="1576" spans="1:2" x14ac:dyDescent="0.25">
      <c r="A1576" s="15" t="s">
        <v>4739</v>
      </c>
      <c r="B1576" s="10">
        <v>30995828.210000001</v>
      </c>
    </row>
    <row r="1577" spans="1:2" x14ac:dyDescent="0.25">
      <c r="A1577" s="15" t="s">
        <v>3594</v>
      </c>
      <c r="B1577" s="10">
        <v>30500167.740000002</v>
      </c>
    </row>
    <row r="1578" spans="1:2" x14ac:dyDescent="0.25">
      <c r="A1578" s="15" t="s">
        <v>4740</v>
      </c>
      <c r="B1578" s="10">
        <v>2380837.81</v>
      </c>
    </row>
    <row r="1579" spans="1:2" x14ac:dyDescent="0.25">
      <c r="A1579" s="15" t="s">
        <v>1680</v>
      </c>
      <c r="B1579" s="10">
        <v>1800070.74</v>
      </c>
    </row>
    <row r="1580" spans="1:2" x14ac:dyDescent="0.25">
      <c r="A1580" s="15" t="s">
        <v>3897</v>
      </c>
      <c r="B1580" s="10">
        <v>1400502.76</v>
      </c>
    </row>
    <row r="1581" spans="1:2" x14ac:dyDescent="0.25">
      <c r="A1581" s="15" t="s">
        <v>3898</v>
      </c>
      <c r="B1581" s="10">
        <v>2301387.8899999997</v>
      </c>
    </row>
    <row r="1582" spans="1:2" x14ac:dyDescent="0.25">
      <c r="A1582" s="15" t="s">
        <v>3595</v>
      </c>
      <c r="B1582" s="10">
        <v>7935937.9100000001</v>
      </c>
    </row>
    <row r="1583" spans="1:2" x14ac:dyDescent="0.25">
      <c r="A1583" s="15" t="s">
        <v>4741</v>
      </c>
      <c r="B1583" s="10">
        <v>2879024.99</v>
      </c>
    </row>
    <row r="1584" spans="1:2" x14ac:dyDescent="0.25">
      <c r="A1584" s="15" t="s">
        <v>4742</v>
      </c>
      <c r="B1584" s="10">
        <v>2542704.83</v>
      </c>
    </row>
    <row r="1585" spans="1:2" x14ac:dyDescent="0.25">
      <c r="A1585" s="15" t="s">
        <v>4743</v>
      </c>
      <c r="B1585" s="10">
        <v>86350469.900000006</v>
      </c>
    </row>
    <row r="1586" spans="1:2" x14ac:dyDescent="0.25">
      <c r="A1586" s="15" t="s">
        <v>4744</v>
      </c>
      <c r="B1586" s="10">
        <v>4548653.8600000003</v>
      </c>
    </row>
    <row r="1587" spans="1:2" x14ac:dyDescent="0.25">
      <c r="A1587" s="15" t="s">
        <v>1338</v>
      </c>
      <c r="B1587" s="10">
        <v>6835269.6200000001</v>
      </c>
    </row>
    <row r="1588" spans="1:2" x14ac:dyDescent="0.25">
      <c r="A1588" s="15" t="s">
        <v>254</v>
      </c>
      <c r="B1588" s="10">
        <v>8506168.8099999987</v>
      </c>
    </row>
    <row r="1589" spans="1:2" x14ac:dyDescent="0.25">
      <c r="A1589" s="15" t="s">
        <v>4745</v>
      </c>
      <c r="B1589" s="10">
        <v>160000</v>
      </c>
    </row>
    <row r="1590" spans="1:2" x14ac:dyDescent="0.25">
      <c r="A1590" s="15" t="s">
        <v>3596</v>
      </c>
      <c r="B1590" s="10">
        <v>6179693.2300000004</v>
      </c>
    </row>
    <row r="1591" spans="1:2" x14ac:dyDescent="0.25">
      <c r="A1591" s="15" t="s">
        <v>4746</v>
      </c>
      <c r="B1591" s="10">
        <v>11448186.66</v>
      </c>
    </row>
    <row r="1592" spans="1:2" x14ac:dyDescent="0.25">
      <c r="A1592" s="15" t="s">
        <v>3949</v>
      </c>
      <c r="B1592" s="10">
        <v>15725813.639999999</v>
      </c>
    </row>
    <row r="1593" spans="1:2" x14ac:dyDescent="0.25">
      <c r="A1593" s="15" t="s">
        <v>284</v>
      </c>
      <c r="B1593" s="10">
        <v>164906605.90999997</v>
      </c>
    </row>
    <row r="1594" spans="1:2" x14ac:dyDescent="0.25">
      <c r="A1594" s="15" t="s">
        <v>1275</v>
      </c>
      <c r="B1594" s="10">
        <v>8789195.6199999992</v>
      </c>
    </row>
    <row r="1595" spans="1:2" x14ac:dyDescent="0.25">
      <c r="A1595" s="15" t="s">
        <v>2162</v>
      </c>
      <c r="B1595" s="10">
        <v>3101675.7800000003</v>
      </c>
    </row>
    <row r="1596" spans="1:2" x14ac:dyDescent="0.25">
      <c r="A1596" s="15" t="s">
        <v>3597</v>
      </c>
      <c r="B1596" s="10">
        <v>65914583.469999991</v>
      </c>
    </row>
    <row r="1597" spans="1:2" x14ac:dyDescent="0.25">
      <c r="A1597" s="15" t="s">
        <v>3598</v>
      </c>
      <c r="B1597" s="10">
        <v>58542979.609999999</v>
      </c>
    </row>
    <row r="1598" spans="1:2" x14ac:dyDescent="0.25">
      <c r="A1598" s="15" t="s">
        <v>3599</v>
      </c>
      <c r="B1598" s="10">
        <v>51413540.289999999</v>
      </c>
    </row>
    <row r="1599" spans="1:2" x14ac:dyDescent="0.25">
      <c r="A1599" s="15" t="s">
        <v>3600</v>
      </c>
      <c r="B1599" s="10">
        <v>5108542.6500000004</v>
      </c>
    </row>
    <row r="1600" spans="1:2" x14ac:dyDescent="0.25">
      <c r="A1600" s="15" t="s">
        <v>3601</v>
      </c>
      <c r="B1600" s="10">
        <v>7207010.1400000006</v>
      </c>
    </row>
    <row r="1601" spans="1:2" x14ac:dyDescent="0.25">
      <c r="A1601" s="15" t="s">
        <v>3342</v>
      </c>
      <c r="B1601" s="10">
        <v>4183303.48</v>
      </c>
    </row>
    <row r="1602" spans="1:2" x14ac:dyDescent="0.25">
      <c r="A1602" s="15" t="s">
        <v>3900</v>
      </c>
      <c r="B1602" s="10">
        <v>4151572.52</v>
      </c>
    </row>
    <row r="1603" spans="1:2" x14ac:dyDescent="0.25">
      <c r="A1603" s="15" t="s">
        <v>4747</v>
      </c>
      <c r="B1603" s="10">
        <v>4040845.43</v>
      </c>
    </row>
    <row r="1604" spans="1:2" x14ac:dyDescent="0.25">
      <c r="A1604" s="15" t="s">
        <v>574</v>
      </c>
      <c r="B1604" s="10">
        <v>67425804.340000004</v>
      </c>
    </row>
    <row r="1605" spans="1:2" x14ac:dyDescent="0.25">
      <c r="A1605" s="15" t="s">
        <v>755</v>
      </c>
      <c r="B1605" s="10">
        <v>21606809.170000002</v>
      </c>
    </row>
    <row r="1606" spans="1:2" x14ac:dyDescent="0.25">
      <c r="A1606" s="15" t="s">
        <v>9</v>
      </c>
      <c r="B1606" s="10">
        <v>8500000</v>
      </c>
    </row>
    <row r="1607" spans="1:2" x14ac:dyDescent="0.25">
      <c r="A1607" s="15" t="s">
        <v>3901</v>
      </c>
      <c r="B1607" s="10">
        <v>57417432.439999998</v>
      </c>
    </row>
    <row r="1608" spans="1:2" x14ac:dyDescent="0.25">
      <c r="A1608" s="15" t="s">
        <v>3902</v>
      </c>
      <c r="B1608" s="10">
        <v>6656276.0700000003</v>
      </c>
    </row>
    <row r="1609" spans="1:2" x14ac:dyDescent="0.25">
      <c r="A1609" s="15" t="s">
        <v>3903</v>
      </c>
      <c r="B1609" s="10">
        <v>8056055.5199999996</v>
      </c>
    </row>
    <row r="1610" spans="1:2" x14ac:dyDescent="0.25">
      <c r="A1610" s="15" t="s">
        <v>157</v>
      </c>
      <c r="B1610" s="10">
        <v>1487256.77</v>
      </c>
    </row>
    <row r="1611" spans="1:2" x14ac:dyDescent="0.25">
      <c r="A1611" s="15" t="s">
        <v>3899</v>
      </c>
      <c r="B1611" s="10">
        <v>7988303</v>
      </c>
    </row>
    <row r="1612" spans="1:2" x14ac:dyDescent="0.25">
      <c r="A1612" s="15" t="s">
        <v>3602</v>
      </c>
      <c r="B1612" s="10">
        <v>12683854.6</v>
      </c>
    </row>
    <row r="1613" spans="1:2" x14ac:dyDescent="0.25">
      <c r="A1613" s="15" t="s">
        <v>4748</v>
      </c>
      <c r="B1613" s="10">
        <v>350000</v>
      </c>
    </row>
    <row r="1614" spans="1:2" x14ac:dyDescent="0.25">
      <c r="A1614" s="15" t="s">
        <v>4749</v>
      </c>
      <c r="B1614" s="10">
        <v>436015.48</v>
      </c>
    </row>
    <row r="1615" spans="1:2" x14ac:dyDescent="0.25">
      <c r="A1615" s="15" t="s">
        <v>4750</v>
      </c>
      <c r="B1615" s="10">
        <v>60732666.409999996</v>
      </c>
    </row>
    <row r="1616" spans="1:2" x14ac:dyDescent="0.25">
      <c r="A1616" s="15" t="s">
        <v>642</v>
      </c>
      <c r="B1616" s="10">
        <v>32695976.290000003</v>
      </c>
    </row>
    <row r="1617" spans="1:2" x14ac:dyDescent="0.25">
      <c r="A1617" s="15" t="s">
        <v>4751</v>
      </c>
      <c r="B1617" s="10">
        <v>2297511.36</v>
      </c>
    </row>
    <row r="1618" spans="1:2" x14ac:dyDescent="0.25">
      <c r="A1618" s="15" t="s">
        <v>3979</v>
      </c>
      <c r="B1618" s="10">
        <v>24839231.439999998</v>
      </c>
    </row>
    <row r="1619" spans="1:2" x14ac:dyDescent="0.25">
      <c r="A1619" s="15" t="s">
        <v>4752</v>
      </c>
      <c r="B1619" s="10">
        <v>41753718.140000001</v>
      </c>
    </row>
    <row r="1620" spans="1:2" x14ac:dyDescent="0.25">
      <c r="A1620" s="15" t="s">
        <v>3603</v>
      </c>
      <c r="B1620" s="10">
        <v>12823925.289999999</v>
      </c>
    </row>
    <row r="1621" spans="1:2" x14ac:dyDescent="0.25">
      <c r="A1621" s="15" t="s">
        <v>4753</v>
      </c>
      <c r="B1621" s="10">
        <v>4375000</v>
      </c>
    </row>
    <row r="1622" spans="1:2" x14ac:dyDescent="0.25">
      <c r="A1622" s="15" t="s">
        <v>3616</v>
      </c>
      <c r="B1622" s="10">
        <v>51103988.209999993</v>
      </c>
    </row>
    <row r="1623" spans="1:2" x14ac:dyDescent="0.25">
      <c r="A1623" s="15" t="s">
        <v>715</v>
      </c>
      <c r="B1623" s="10">
        <v>33888683.420000002</v>
      </c>
    </row>
    <row r="1624" spans="1:2" x14ac:dyDescent="0.25">
      <c r="A1624" s="15" t="s">
        <v>4754</v>
      </c>
      <c r="B1624" s="10">
        <v>150251.51999999999</v>
      </c>
    </row>
    <row r="1625" spans="1:2" x14ac:dyDescent="0.25">
      <c r="A1625" s="15" t="s">
        <v>4755</v>
      </c>
      <c r="B1625" s="10">
        <v>1752373.75</v>
      </c>
    </row>
    <row r="1626" spans="1:2" x14ac:dyDescent="0.25">
      <c r="A1626" s="15" t="s">
        <v>444</v>
      </c>
      <c r="B1626" s="10">
        <v>6738375.8499999996</v>
      </c>
    </row>
    <row r="1627" spans="1:2" x14ac:dyDescent="0.25">
      <c r="A1627" s="15" t="s">
        <v>4756</v>
      </c>
      <c r="B1627" s="10">
        <v>3963548.08</v>
      </c>
    </row>
    <row r="1628" spans="1:2" x14ac:dyDescent="0.25">
      <c r="A1628" s="15" t="s">
        <v>3604</v>
      </c>
      <c r="B1628" s="10">
        <v>2994353.33</v>
      </c>
    </row>
    <row r="1629" spans="1:2" x14ac:dyDescent="0.25">
      <c r="A1629" s="15" t="s">
        <v>3904</v>
      </c>
      <c r="B1629" s="10">
        <v>8393429.3900000006</v>
      </c>
    </row>
    <row r="1630" spans="1:2" x14ac:dyDescent="0.25">
      <c r="A1630" s="15" t="s">
        <v>3617</v>
      </c>
      <c r="B1630" s="10">
        <v>4949284.21</v>
      </c>
    </row>
    <row r="1631" spans="1:2" x14ac:dyDescent="0.25">
      <c r="A1631" s="15" t="s">
        <v>3905</v>
      </c>
      <c r="B1631" s="10">
        <v>1974520.56</v>
      </c>
    </row>
    <row r="1632" spans="1:2" x14ac:dyDescent="0.25">
      <c r="A1632" s="15" t="s">
        <v>3906</v>
      </c>
      <c r="B1632" s="10">
        <v>600178.03</v>
      </c>
    </row>
    <row r="1633" spans="1:2" x14ac:dyDescent="0.25">
      <c r="A1633" s="15" t="s">
        <v>4757</v>
      </c>
      <c r="B1633" s="10">
        <v>2189916.64</v>
      </c>
    </row>
    <row r="1634" spans="1:2" x14ac:dyDescent="0.25">
      <c r="A1634" s="15" t="s">
        <v>4758</v>
      </c>
      <c r="B1634" s="10">
        <v>2931490.86</v>
      </c>
    </row>
    <row r="1635" spans="1:2" x14ac:dyDescent="0.25">
      <c r="A1635" s="15" t="s">
        <v>1746</v>
      </c>
      <c r="B1635" s="10">
        <v>4668201.7699999996</v>
      </c>
    </row>
    <row r="1636" spans="1:2" x14ac:dyDescent="0.25">
      <c r="A1636" s="15" t="s">
        <v>3907</v>
      </c>
      <c r="B1636" s="10">
        <v>2833477.9</v>
      </c>
    </row>
    <row r="1637" spans="1:2" x14ac:dyDescent="0.25">
      <c r="A1637" s="15" t="s">
        <v>4759</v>
      </c>
      <c r="B1637" s="10">
        <v>2472000</v>
      </c>
    </row>
    <row r="1638" spans="1:2" x14ac:dyDescent="0.25">
      <c r="A1638" s="15" t="s">
        <v>4760</v>
      </c>
      <c r="B1638" s="10">
        <v>6250123.3300000001</v>
      </c>
    </row>
    <row r="1639" spans="1:2" x14ac:dyDescent="0.25">
      <c r="A1639" s="15" t="s">
        <v>801</v>
      </c>
      <c r="B1639" s="10">
        <v>8294187.4700000007</v>
      </c>
    </row>
    <row r="1640" spans="1:2" x14ac:dyDescent="0.25">
      <c r="A1640" s="15" t="s">
        <v>4761</v>
      </c>
      <c r="B1640" s="10">
        <v>6018081.8799999999</v>
      </c>
    </row>
    <row r="1641" spans="1:2" x14ac:dyDescent="0.25">
      <c r="A1641" s="15" t="s">
        <v>4762</v>
      </c>
      <c r="B1641" s="10">
        <v>1995287.77</v>
      </c>
    </row>
    <row r="1642" spans="1:2" x14ac:dyDescent="0.25">
      <c r="A1642" s="15" t="s">
        <v>4763</v>
      </c>
      <c r="B1642" s="10">
        <v>6181065.5600000005</v>
      </c>
    </row>
    <row r="1643" spans="1:2" x14ac:dyDescent="0.25">
      <c r="A1643" s="15" t="s">
        <v>3908</v>
      </c>
      <c r="B1643" s="10">
        <v>26761635.190000001</v>
      </c>
    </row>
    <row r="1644" spans="1:2" x14ac:dyDescent="0.25">
      <c r="A1644" s="15" t="s">
        <v>1749</v>
      </c>
      <c r="B1644" s="10">
        <v>6931862.04</v>
      </c>
    </row>
    <row r="1645" spans="1:2" x14ac:dyDescent="0.25">
      <c r="A1645" s="15" t="s">
        <v>4764</v>
      </c>
      <c r="B1645" s="10">
        <v>4484874.6500000004</v>
      </c>
    </row>
    <row r="1646" spans="1:2" x14ac:dyDescent="0.25">
      <c r="A1646" s="15" t="s">
        <v>3909</v>
      </c>
      <c r="B1646" s="10">
        <v>13167352.579999998</v>
      </c>
    </row>
    <row r="1647" spans="1:2" x14ac:dyDescent="0.25">
      <c r="A1647" s="15" t="s">
        <v>4765</v>
      </c>
      <c r="B1647" s="10">
        <v>7359116.9699999997</v>
      </c>
    </row>
    <row r="1648" spans="1:2" x14ac:dyDescent="0.25">
      <c r="A1648" s="15" t="s">
        <v>4766</v>
      </c>
      <c r="B1648" s="10">
        <v>10384190.58</v>
      </c>
    </row>
    <row r="1649" spans="1:2" x14ac:dyDescent="0.25">
      <c r="A1649" s="15" t="s">
        <v>4767</v>
      </c>
      <c r="B1649" s="10">
        <v>15927277.59</v>
      </c>
    </row>
    <row r="1650" spans="1:2" x14ac:dyDescent="0.25">
      <c r="A1650" s="15" t="s">
        <v>3910</v>
      </c>
      <c r="B1650" s="10">
        <v>1105687.56</v>
      </c>
    </row>
    <row r="1651" spans="1:2" x14ac:dyDescent="0.25">
      <c r="A1651" s="15" t="s">
        <v>4768</v>
      </c>
      <c r="B1651" s="10">
        <v>1502791.06</v>
      </c>
    </row>
    <row r="1652" spans="1:2" x14ac:dyDescent="0.25">
      <c r="A1652" s="15" t="s">
        <v>4769</v>
      </c>
      <c r="B1652" s="10">
        <v>4549308.0200000005</v>
      </c>
    </row>
    <row r="1653" spans="1:2" x14ac:dyDescent="0.25">
      <c r="A1653" s="15" t="s">
        <v>3343</v>
      </c>
      <c r="B1653" s="10">
        <v>4208194</v>
      </c>
    </row>
    <row r="1654" spans="1:2" x14ac:dyDescent="0.25">
      <c r="A1654" s="15" t="s">
        <v>4770</v>
      </c>
      <c r="B1654" s="10">
        <v>803179.67999999993</v>
      </c>
    </row>
    <row r="1655" spans="1:2" x14ac:dyDescent="0.25">
      <c r="A1655" s="15" t="s">
        <v>3344</v>
      </c>
      <c r="B1655" s="10">
        <v>4930658.3599999994</v>
      </c>
    </row>
    <row r="1656" spans="1:2" x14ac:dyDescent="0.25">
      <c r="A1656" s="15" t="s">
        <v>4771</v>
      </c>
      <c r="B1656" s="10">
        <v>0</v>
      </c>
    </row>
    <row r="1657" spans="1:2" x14ac:dyDescent="0.25">
      <c r="A1657" s="15" t="s">
        <v>135</v>
      </c>
      <c r="B1657" s="10">
        <v>5812935.25</v>
      </c>
    </row>
    <row r="1658" spans="1:2" x14ac:dyDescent="0.25">
      <c r="A1658" s="15" t="s">
        <v>141</v>
      </c>
      <c r="B1658" s="10">
        <v>2486578.56</v>
      </c>
    </row>
    <row r="1659" spans="1:2" x14ac:dyDescent="0.25">
      <c r="A1659" s="15" t="s">
        <v>3911</v>
      </c>
      <c r="B1659" s="10">
        <v>9938798.4800000004</v>
      </c>
    </row>
    <row r="1660" spans="1:2" x14ac:dyDescent="0.25">
      <c r="A1660" s="15" t="s">
        <v>3605</v>
      </c>
      <c r="B1660" s="10">
        <v>74723015.590000004</v>
      </c>
    </row>
    <row r="1661" spans="1:2" x14ac:dyDescent="0.25">
      <c r="A1661" s="15" t="s">
        <v>3606</v>
      </c>
      <c r="B1661" s="10">
        <v>26696666.040000003</v>
      </c>
    </row>
    <row r="1662" spans="1:2" x14ac:dyDescent="0.25">
      <c r="A1662" s="15" t="s">
        <v>3983</v>
      </c>
      <c r="B1662" s="10">
        <v>25080059.490000002</v>
      </c>
    </row>
    <row r="1663" spans="1:2" x14ac:dyDescent="0.25">
      <c r="A1663" s="15" t="s">
        <v>3912</v>
      </c>
      <c r="B1663" s="10">
        <v>4566837.16</v>
      </c>
    </row>
    <row r="1664" spans="1:2" x14ac:dyDescent="0.25">
      <c r="A1664" s="15" t="s">
        <v>3913</v>
      </c>
      <c r="B1664" s="10">
        <v>19084985.289999999</v>
      </c>
    </row>
    <row r="1665" spans="1:2" x14ac:dyDescent="0.25">
      <c r="A1665" s="15" t="s">
        <v>3607</v>
      </c>
      <c r="B1665" s="10">
        <v>6403910.96</v>
      </c>
    </row>
    <row r="1666" spans="1:2" x14ac:dyDescent="0.25">
      <c r="A1666" s="15" t="s">
        <v>4772</v>
      </c>
      <c r="B1666" s="10">
        <v>17816757.68</v>
      </c>
    </row>
    <row r="1667" spans="1:2" x14ac:dyDescent="0.25">
      <c r="A1667" s="15" t="s">
        <v>4773</v>
      </c>
      <c r="B1667" s="10">
        <v>16670357.51</v>
      </c>
    </row>
    <row r="1668" spans="1:2" x14ac:dyDescent="0.25">
      <c r="A1668" s="15" t="s">
        <v>4774</v>
      </c>
      <c r="B1668" s="10">
        <v>100000</v>
      </c>
    </row>
    <row r="1669" spans="1:2" x14ac:dyDescent="0.25">
      <c r="A1669" s="15" t="s">
        <v>4775</v>
      </c>
      <c r="B1669" s="10">
        <v>3000000</v>
      </c>
    </row>
    <row r="1670" spans="1:2" x14ac:dyDescent="0.25">
      <c r="A1670" s="15" t="s">
        <v>4776</v>
      </c>
      <c r="B1670" s="10">
        <v>14500000</v>
      </c>
    </row>
    <row r="1671" spans="1:2" x14ac:dyDescent="0.25">
      <c r="A1671" s="15" t="s">
        <v>4777</v>
      </c>
      <c r="B1671" s="10">
        <v>2034442.4500000002</v>
      </c>
    </row>
    <row r="1672" spans="1:2" x14ac:dyDescent="0.25">
      <c r="A1672" s="15" t="s">
        <v>4778</v>
      </c>
      <c r="B1672" s="10">
        <v>1851829.17</v>
      </c>
    </row>
    <row r="1673" spans="1:2" x14ac:dyDescent="0.25">
      <c r="A1673" s="15" t="s">
        <v>3914</v>
      </c>
      <c r="B1673" s="10">
        <v>5096424.5</v>
      </c>
    </row>
    <row r="1674" spans="1:2" x14ac:dyDescent="0.25">
      <c r="A1674" s="15" t="s">
        <v>4779</v>
      </c>
      <c r="B1674" s="10">
        <v>210000</v>
      </c>
    </row>
    <row r="1675" spans="1:2" x14ac:dyDescent="0.25">
      <c r="A1675" s="15" t="s">
        <v>3618</v>
      </c>
      <c r="B1675" s="10">
        <v>23000000</v>
      </c>
    </row>
    <row r="1676" spans="1:2" x14ac:dyDescent="0.25">
      <c r="A1676" s="15" t="s">
        <v>3608</v>
      </c>
      <c r="B1676" s="10">
        <v>7581907.9399999995</v>
      </c>
    </row>
    <row r="1677" spans="1:2" x14ac:dyDescent="0.25">
      <c r="A1677" s="15" t="s">
        <v>2540</v>
      </c>
      <c r="B1677" s="10">
        <v>2782147.75</v>
      </c>
    </row>
    <row r="1678" spans="1:2" x14ac:dyDescent="0.25">
      <c r="A1678" s="15" t="s">
        <v>888</v>
      </c>
      <c r="B1678" s="10">
        <v>6006684</v>
      </c>
    </row>
    <row r="1679" spans="1:2" x14ac:dyDescent="0.25">
      <c r="A1679" s="15" t="s">
        <v>3609</v>
      </c>
      <c r="B1679" s="10">
        <v>5190273.37</v>
      </c>
    </row>
    <row r="1680" spans="1:2" x14ac:dyDescent="0.25">
      <c r="A1680" s="15" t="s">
        <v>4780</v>
      </c>
      <c r="B1680" s="10">
        <v>1406182.24</v>
      </c>
    </row>
    <row r="1681" spans="1:2" x14ac:dyDescent="0.25">
      <c r="A1681" s="15" t="s">
        <v>4781</v>
      </c>
      <c r="B1681" s="10">
        <v>0</v>
      </c>
    </row>
    <row r="1682" spans="1:2" x14ac:dyDescent="0.25">
      <c r="A1682" s="15" t="s">
        <v>4782</v>
      </c>
      <c r="B1682" s="10">
        <v>2460684.7299999995</v>
      </c>
    </row>
    <row r="1683" spans="1:2" x14ac:dyDescent="0.25">
      <c r="A1683" s="15" t="s">
        <v>4783</v>
      </c>
      <c r="B1683" s="10">
        <v>3024242.96</v>
      </c>
    </row>
    <row r="1684" spans="1:2" x14ac:dyDescent="0.25">
      <c r="A1684" s="15" t="s">
        <v>4784</v>
      </c>
      <c r="B1684" s="10">
        <v>10000</v>
      </c>
    </row>
    <row r="1685" spans="1:2" x14ac:dyDescent="0.25">
      <c r="A1685" s="15" t="s">
        <v>3610</v>
      </c>
      <c r="B1685" s="10">
        <v>20764289.289999999</v>
      </c>
    </row>
    <row r="1686" spans="1:2" x14ac:dyDescent="0.25">
      <c r="A1686" s="15" t="s">
        <v>4785</v>
      </c>
      <c r="B1686" s="10">
        <v>28736030.93</v>
      </c>
    </row>
    <row r="1687" spans="1:2" x14ac:dyDescent="0.25">
      <c r="A1687" s="15" t="s">
        <v>4786</v>
      </c>
      <c r="B1687" s="10">
        <v>6226244.9000000004</v>
      </c>
    </row>
    <row r="1688" spans="1:2" x14ac:dyDescent="0.25">
      <c r="A1688" s="15" t="s">
        <v>70</v>
      </c>
      <c r="B1688" s="10">
        <v>4810791.5199999996</v>
      </c>
    </row>
    <row r="1689" spans="1:2" x14ac:dyDescent="0.25">
      <c r="A1689" s="15" t="s">
        <v>1697</v>
      </c>
      <c r="B1689" s="10">
        <v>36116797</v>
      </c>
    </row>
    <row r="1690" spans="1:2" x14ac:dyDescent="0.25">
      <c r="A1690" s="15" t="s">
        <v>1326</v>
      </c>
      <c r="B1690" s="10">
        <v>7106501.9199999999</v>
      </c>
    </row>
    <row r="1691" spans="1:2" x14ac:dyDescent="0.25">
      <c r="A1691" s="15" t="s">
        <v>4787</v>
      </c>
      <c r="B1691" s="10">
        <v>33249380.730000004</v>
      </c>
    </row>
    <row r="1692" spans="1:2" x14ac:dyDescent="0.25">
      <c r="A1692" s="15" t="s">
        <v>3915</v>
      </c>
      <c r="B1692" s="10">
        <v>14909921.33</v>
      </c>
    </row>
    <row r="1693" spans="1:2" x14ac:dyDescent="0.25">
      <c r="A1693" s="15" t="s">
        <v>4788</v>
      </c>
      <c r="B1693" s="10">
        <v>8102631.4399999995</v>
      </c>
    </row>
    <row r="1694" spans="1:2" x14ac:dyDescent="0.25">
      <c r="A1694" s="15" t="s">
        <v>4789</v>
      </c>
      <c r="B1694" s="10">
        <v>6117838.4499999993</v>
      </c>
    </row>
    <row r="1695" spans="1:2" x14ac:dyDescent="0.25">
      <c r="A1695" s="15" t="s">
        <v>639</v>
      </c>
      <c r="B1695" s="10">
        <v>8944687.9800000004</v>
      </c>
    </row>
    <row r="1696" spans="1:2" x14ac:dyDescent="0.25">
      <c r="A1696" s="15" t="s">
        <v>1689</v>
      </c>
      <c r="B1696" s="10">
        <v>7909074.9800000004</v>
      </c>
    </row>
    <row r="1697" spans="1:2" x14ac:dyDescent="0.25">
      <c r="A1697" s="15" t="s">
        <v>2012</v>
      </c>
      <c r="B1697" s="10">
        <v>17367434.099999998</v>
      </c>
    </row>
    <row r="1698" spans="1:2" x14ac:dyDescent="0.25">
      <c r="A1698" s="15" t="s">
        <v>4790</v>
      </c>
      <c r="B1698" s="10">
        <v>4829046.6400000006</v>
      </c>
    </row>
    <row r="1699" spans="1:2" x14ac:dyDescent="0.25">
      <c r="A1699" s="15" t="s">
        <v>3919</v>
      </c>
      <c r="B1699" s="10">
        <v>35494142.909999996</v>
      </c>
    </row>
    <row r="1700" spans="1:2" x14ac:dyDescent="0.25">
      <c r="A1700" s="15" t="s">
        <v>3611</v>
      </c>
      <c r="B1700" s="10">
        <v>0</v>
      </c>
    </row>
    <row r="1701" spans="1:2" x14ac:dyDescent="0.25">
      <c r="A1701" s="15" t="s">
        <v>123</v>
      </c>
      <c r="B1701" s="10">
        <v>5421243.1999999993</v>
      </c>
    </row>
    <row r="1702" spans="1:2" x14ac:dyDescent="0.25">
      <c r="A1702" s="15" t="s">
        <v>3916</v>
      </c>
      <c r="B1702" s="10">
        <v>682823.5</v>
      </c>
    </row>
    <row r="1703" spans="1:2" x14ac:dyDescent="0.25">
      <c r="A1703" s="15" t="s">
        <v>3917</v>
      </c>
      <c r="B1703" s="10">
        <v>4479651.16</v>
      </c>
    </row>
    <row r="1704" spans="1:2" x14ac:dyDescent="0.25">
      <c r="A1704" s="15" t="s">
        <v>4791</v>
      </c>
      <c r="B1704" s="10">
        <v>5798493.5</v>
      </c>
    </row>
    <row r="1705" spans="1:2" x14ac:dyDescent="0.25">
      <c r="A1705" s="15" t="s">
        <v>4792</v>
      </c>
      <c r="B1705" s="10">
        <v>8200000</v>
      </c>
    </row>
    <row r="1706" spans="1:2" x14ac:dyDescent="0.25">
      <c r="A1706" s="15" t="s">
        <v>4793</v>
      </c>
      <c r="B1706" s="10">
        <v>3406655.95</v>
      </c>
    </row>
    <row r="1707" spans="1:2" x14ac:dyDescent="0.25">
      <c r="A1707" s="15" t="s">
        <v>3918</v>
      </c>
      <c r="B1707" s="10">
        <v>14052729.630000001</v>
      </c>
    </row>
    <row r="1708" spans="1:2" x14ac:dyDescent="0.25">
      <c r="A1708" s="15" t="s">
        <v>3612</v>
      </c>
      <c r="B1708" s="10">
        <v>2430476.92</v>
      </c>
    </row>
    <row r="1709" spans="1:2" x14ac:dyDescent="0.25">
      <c r="A1709" s="15" t="s">
        <v>217</v>
      </c>
      <c r="B1709" s="10">
        <v>954045.34</v>
      </c>
    </row>
    <row r="1710" spans="1:2" x14ac:dyDescent="0.25">
      <c r="A1710" s="15" t="s">
        <v>3619</v>
      </c>
      <c r="B1710" s="10">
        <v>127875017.28999999</v>
      </c>
    </row>
    <row r="1711" spans="1:2" x14ac:dyDescent="0.25">
      <c r="A1711" s="15" t="s">
        <v>4794</v>
      </c>
      <c r="B1711" s="10">
        <v>2702119.18</v>
      </c>
    </row>
    <row r="1712" spans="1:2" x14ac:dyDescent="0.25">
      <c r="A1712" s="15" t="s">
        <v>8862</v>
      </c>
      <c r="B1712" s="10">
        <v>28269676850.060024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P6989"/>
  <sheetViews>
    <sheetView zoomScale="70" zoomScaleNormal="70" workbookViewId="0">
      <pane ySplit="1" topLeftCell="A5850" activePane="bottomLeft" state="frozen"/>
      <selection pane="bottomLeft" activeCell="M5869" sqref="M5869"/>
    </sheetView>
  </sheetViews>
  <sheetFormatPr defaultRowHeight="15" x14ac:dyDescent="0.25"/>
  <cols>
    <col min="1" max="1" width="11.140625" bestFit="1" customWidth="1"/>
    <col min="2" max="2" width="33.42578125" customWidth="1"/>
    <col min="3" max="3" width="16.85546875" bestFit="1" customWidth="1"/>
    <col min="4" max="4" width="26.42578125" customWidth="1"/>
    <col min="5" max="5" width="11.5703125" customWidth="1"/>
    <col min="6" max="6" width="14.28515625" customWidth="1"/>
    <col min="7" max="7" width="9.85546875" customWidth="1"/>
    <col min="8" max="8" width="7.85546875" customWidth="1"/>
    <col min="9" max="9" width="7.28515625" customWidth="1"/>
    <col min="10" max="10" width="26.42578125" customWidth="1"/>
    <col min="11" max="11" width="14.85546875" bestFit="1" customWidth="1"/>
    <col min="12" max="13" width="13.5703125" bestFit="1" customWidth="1"/>
    <col min="14" max="14" width="14.85546875" bestFit="1" customWidth="1"/>
    <col min="15" max="15" width="21.42578125" style="10" bestFit="1" customWidth="1"/>
    <col min="16" max="16" width="16.42578125" style="10" customWidth="1"/>
  </cols>
  <sheetData>
    <row r="1" spans="1:16" x14ac:dyDescent="0.25">
      <c r="A1" s="1" t="s">
        <v>0</v>
      </c>
      <c r="B1" s="1" t="s">
        <v>1</v>
      </c>
      <c r="C1" s="9" t="s">
        <v>8854</v>
      </c>
      <c r="D1" s="2" t="s">
        <v>3190</v>
      </c>
      <c r="E1" s="1" t="s">
        <v>2</v>
      </c>
      <c r="F1" s="1" t="s">
        <v>8828</v>
      </c>
      <c r="G1" s="5" t="s">
        <v>8853</v>
      </c>
      <c r="H1" s="6" t="s">
        <v>3191</v>
      </c>
      <c r="I1" s="7" t="s">
        <v>3998</v>
      </c>
      <c r="J1" s="7" t="s">
        <v>8827</v>
      </c>
      <c r="K1" s="11" t="s">
        <v>8855</v>
      </c>
      <c r="L1" s="11" t="s">
        <v>8856</v>
      </c>
      <c r="M1" s="11" t="s">
        <v>8857</v>
      </c>
      <c r="N1" s="11" t="s">
        <v>8858</v>
      </c>
      <c r="O1" s="13" t="s">
        <v>8859</v>
      </c>
      <c r="P1" s="10" t="s">
        <v>8860</v>
      </c>
    </row>
    <row r="2" spans="1:16" x14ac:dyDescent="0.25">
      <c r="A2" s="3">
        <v>26631832</v>
      </c>
      <c r="B2" s="3" t="s">
        <v>4795</v>
      </c>
      <c r="C2" s="4">
        <v>101200</v>
      </c>
      <c r="D2" s="3" t="s">
        <v>4004</v>
      </c>
      <c r="E2" s="3" t="s">
        <v>3</v>
      </c>
      <c r="F2" s="4" t="s">
        <v>12</v>
      </c>
      <c r="G2" s="3">
        <v>137175</v>
      </c>
      <c r="H2" s="3" t="s">
        <v>3237</v>
      </c>
      <c r="I2" s="3" t="s">
        <v>3999</v>
      </c>
      <c r="J2" s="8">
        <v>0</v>
      </c>
      <c r="K2" s="12">
        <f>IFERROR(VLOOKUP($A2,[1]Piv!$B:$C,2,FALSE),0)</f>
        <v>0</v>
      </c>
      <c r="L2" s="12">
        <f>IFERROR(VLOOKUP($A2,'[2]FINAL (2)'!$A$1:$F$7700,3,FALSE),0)</f>
        <v>0</v>
      </c>
      <c r="M2" s="12">
        <f>IFERROR(VLOOKUP($A2,'[2]FINAL (2)'!$A$1:$F$7700,5,FALSE),0)</f>
        <v>0</v>
      </c>
      <c r="N2" s="12">
        <f>IFERROR(VLOOKUP($A2,[3]Sheet3!$A$1:$C$4542,3,FALSE),0)</f>
        <v>0</v>
      </c>
      <c r="O2" s="10">
        <f t="shared" ref="O2" si="0">IFERROR(SUM(K2,L2,M2,N2),0)</f>
        <v>0</v>
      </c>
      <c r="P2"/>
    </row>
    <row r="3" spans="1:16" x14ac:dyDescent="0.25">
      <c r="A3" s="3">
        <v>22070941</v>
      </c>
      <c r="B3" s="3" t="s">
        <v>4796</v>
      </c>
      <c r="C3" s="4">
        <v>101201</v>
      </c>
      <c r="D3" s="3" t="s">
        <v>4005</v>
      </c>
      <c r="E3" s="3" t="s">
        <v>3</v>
      </c>
      <c r="F3" s="4" t="s">
        <v>4</v>
      </c>
      <c r="G3" s="3"/>
      <c r="H3" s="3"/>
      <c r="I3" s="3"/>
      <c r="J3" s="8">
        <v>0</v>
      </c>
      <c r="K3" s="12">
        <f>IFERROR(VLOOKUP($A3,[1]Piv!$B:$C,2,FALSE),0)</f>
        <v>0</v>
      </c>
      <c r="L3" s="12">
        <f>IFERROR(VLOOKUP($A3,'[2]FINAL (2)'!$A$1:$F$7700,3,FALSE),0)</f>
        <v>0</v>
      </c>
      <c r="M3" s="12">
        <f>IFERROR(VLOOKUP($A3,'[2]FINAL (2)'!$A$1:$F$7700,5,FALSE),0)</f>
        <v>0</v>
      </c>
      <c r="N3" s="12">
        <f>IFERROR(VLOOKUP($A3,[3]Sheet3!$A$1:$C$4542,3,FALSE),0)</f>
        <v>0</v>
      </c>
      <c r="O3" s="10">
        <f t="shared" ref="O3:O66" si="1">IFERROR(SUM(K3,L3,M3,N3),0)</f>
        <v>0</v>
      </c>
      <c r="P3" s="10">
        <f>O3-J3</f>
        <v>0</v>
      </c>
    </row>
    <row r="4" spans="1:16" x14ac:dyDescent="0.25">
      <c r="A4" s="3">
        <v>21597497</v>
      </c>
      <c r="B4" s="3" t="s">
        <v>4797</v>
      </c>
      <c r="C4" s="4">
        <v>101201</v>
      </c>
      <c r="D4" s="3" t="s">
        <v>4005</v>
      </c>
      <c r="E4" s="3" t="s">
        <v>3</v>
      </c>
      <c r="F4" s="4" t="s">
        <v>12</v>
      </c>
      <c r="G4" s="3"/>
      <c r="H4" s="3"/>
      <c r="I4" s="3"/>
      <c r="J4" s="8">
        <v>0</v>
      </c>
      <c r="K4" s="12">
        <f>IFERROR(VLOOKUP($A4,[1]Piv!$B:$C,2,FALSE),0)</f>
        <v>0</v>
      </c>
      <c r="L4" s="12">
        <f>IFERROR(VLOOKUP($A4,'[2]FINAL (2)'!$A$1:$F$7700,3,FALSE),0)</f>
        <v>0</v>
      </c>
      <c r="M4" s="12">
        <f>IFERROR(VLOOKUP($A4,'[2]FINAL (2)'!$A$1:$F$7700,5,FALSE),0)</f>
        <v>0</v>
      </c>
      <c r="N4" s="12">
        <f>IFERROR(VLOOKUP($A4,[3]Sheet3!$A$1:$C$4542,3,FALSE),0)</f>
        <v>0</v>
      </c>
      <c r="O4" s="10">
        <f t="shared" si="1"/>
        <v>0</v>
      </c>
      <c r="P4"/>
    </row>
    <row r="5" spans="1:16" x14ac:dyDescent="0.25">
      <c r="A5" s="3">
        <v>23320197</v>
      </c>
      <c r="B5" s="3" t="s">
        <v>4798</v>
      </c>
      <c r="C5" s="4">
        <v>101202</v>
      </c>
      <c r="D5" s="3" t="s">
        <v>4006</v>
      </c>
      <c r="E5" s="3" t="s">
        <v>3</v>
      </c>
      <c r="F5" s="4" t="s">
        <v>12</v>
      </c>
      <c r="G5" s="3"/>
      <c r="H5" s="3"/>
      <c r="I5" s="3"/>
      <c r="J5" s="8">
        <v>0</v>
      </c>
      <c r="K5" s="12">
        <f>IFERROR(VLOOKUP($A5,[1]Piv!$B:$C,2,FALSE),0)</f>
        <v>0</v>
      </c>
      <c r="L5" s="12">
        <f>IFERROR(VLOOKUP($A5,'[2]FINAL (2)'!$A$1:$F$7700,3,FALSE),0)</f>
        <v>0</v>
      </c>
      <c r="M5" s="12">
        <f>IFERROR(VLOOKUP($A5,'[2]FINAL (2)'!$A$1:$F$7700,5,FALSE),0)</f>
        <v>0</v>
      </c>
      <c r="N5" s="12">
        <f>IFERROR(VLOOKUP($A5,[3]Sheet3!$A$1:$C$4542,3,FALSE),0)</f>
        <v>0</v>
      </c>
      <c r="O5" s="10">
        <f t="shared" si="1"/>
        <v>0</v>
      </c>
      <c r="P5"/>
    </row>
    <row r="6" spans="1:16" x14ac:dyDescent="0.25">
      <c r="A6" s="3">
        <v>23585737</v>
      </c>
      <c r="B6" s="3" t="s">
        <v>4799</v>
      </c>
      <c r="C6" s="4">
        <v>101202</v>
      </c>
      <c r="D6" s="3" t="s">
        <v>4006</v>
      </c>
      <c r="E6" s="3" t="s">
        <v>3</v>
      </c>
      <c r="F6" s="4" t="s">
        <v>12</v>
      </c>
      <c r="G6" s="3"/>
      <c r="H6" s="3"/>
      <c r="I6" s="3"/>
      <c r="J6" s="8">
        <v>0</v>
      </c>
      <c r="K6" s="12">
        <f>IFERROR(VLOOKUP($A6,[1]Piv!$B:$C,2,FALSE),0)</f>
        <v>0</v>
      </c>
      <c r="L6" s="12">
        <f>IFERROR(VLOOKUP($A6,'[2]FINAL (2)'!$A$1:$F$7700,3,FALSE),0)</f>
        <v>0</v>
      </c>
      <c r="M6" s="12">
        <f>IFERROR(VLOOKUP($A6,'[2]FINAL (2)'!$A$1:$F$7700,5,FALSE),0)</f>
        <v>0</v>
      </c>
      <c r="N6" s="12">
        <f>IFERROR(VLOOKUP($A6,[3]Sheet3!$A$1:$C$4542,3,FALSE),0)</f>
        <v>0</v>
      </c>
      <c r="O6" s="10">
        <f t="shared" si="1"/>
        <v>0</v>
      </c>
      <c r="P6"/>
    </row>
    <row r="7" spans="1:16" x14ac:dyDescent="0.25">
      <c r="A7" s="3">
        <v>19293255</v>
      </c>
      <c r="B7" s="3" t="s">
        <v>4800</v>
      </c>
      <c r="C7" s="4">
        <v>101202</v>
      </c>
      <c r="D7" s="3" t="s">
        <v>4006</v>
      </c>
      <c r="E7" s="3" t="s">
        <v>3</v>
      </c>
      <c r="F7" s="4" t="s">
        <v>12</v>
      </c>
      <c r="G7" s="3"/>
      <c r="H7" s="3"/>
      <c r="I7" s="3"/>
      <c r="J7" s="8">
        <v>0</v>
      </c>
      <c r="K7" s="12">
        <f>IFERROR(VLOOKUP($A7,[1]Piv!$B:$C,2,FALSE),0)</f>
        <v>0</v>
      </c>
      <c r="L7" s="12">
        <f>IFERROR(VLOOKUP($A7,'[2]FINAL (2)'!$A$1:$F$7700,3,FALSE),0)</f>
        <v>0</v>
      </c>
      <c r="M7" s="12">
        <f>IFERROR(VLOOKUP($A7,'[2]FINAL (2)'!$A$1:$F$7700,5,FALSE),0)</f>
        <v>0</v>
      </c>
      <c r="N7" s="12">
        <f>IFERROR(VLOOKUP($A7,[3]Sheet3!$A$1:$C$4542,3,FALSE),0)</f>
        <v>0</v>
      </c>
      <c r="O7" s="10">
        <f t="shared" si="1"/>
        <v>0</v>
      </c>
      <c r="P7"/>
    </row>
    <row r="8" spans="1:16" x14ac:dyDescent="0.25">
      <c r="A8" s="3">
        <v>17552751</v>
      </c>
      <c r="B8" s="3" t="s">
        <v>4801</v>
      </c>
      <c r="C8" s="4">
        <v>101202</v>
      </c>
      <c r="D8" s="3" t="s">
        <v>4006</v>
      </c>
      <c r="E8" s="3" t="s">
        <v>3</v>
      </c>
      <c r="F8" s="4" t="s">
        <v>4</v>
      </c>
      <c r="G8" s="3"/>
      <c r="H8" s="3"/>
      <c r="I8" s="3"/>
      <c r="J8" s="8">
        <v>0</v>
      </c>
      <c r="K8" s="12">
        <f>IFERROR(VLOOKUP($A8,[1]Piv!$B:$C,2,FALSE),0)</f>
        <v>0</v>
      </c>
      <c r="L8" s="12">
        <f>IFERROR(VLOOKUP($A8,'[2]FINAL (2)'!$A$1:$F$7700,3,FALSE),0)</f>
        <v>0</v>
      </c>
      <c r="M8" s="12">
        <f>IFERROR(VLOOKUP($A8,'[2]FINAL (2)'!$A$1:$F$7700,5,FALSE),0)</f>
        <v>0</v>
      </c>
      <c r="N8" s="12">
        <f>IFERROR(VLOOKUP($A8,[3]Sheet3!$A$1:$C$4542,3,FALSE),0)</f>
        <v>0</v>
      </c>
      <c r="O8" s="10">
        <f t="shared" si="1"/>
        <v>0</v>
      </c>
      <c r="P8" s="10">
        <f>O8-J8</f>
        <v>0</v>
      </c>
    </row>
    <row r="9" spans="1:16" x14ac:dyDescent="0.25">
      <c r="A9" s="3">
        <v>5378994</v>
      </c>
      <c r="B9" s="3" t="s">
        <v>4802</v>
      </c>
      <c r="C9" s="4">
        <v>101202</v>
      </c>
      <c r="D9" s="3" t="s">
        <v>4006</v>
      </c>
      <c r="E9" s="3" t="s">
        <v>3</v>
      </c>
      <c r="F9" s="4" t="s">
        <v>12</v>
      </c>
      <c r="G9" s="3"/>
      <c r="H9" s="3"/>
      <c r="I9" s="3"/>
      <c r="J9" s="8">
        <v>0</v>
      </c>
      <c r="K9" s="12">
        <f>IFERROR(VLOOKUP($A9,[1]Piv!$B:$C,2,FALSE),0)</f>
        <v>0</v>
      </c>
      <c r="L9" s="12">
        <f>IFERROR(VLOOKUP($A9,'[2]FINAL (2)'!$A$1:$F$7700,3,FALSE),0)</f>
        <v>0</v>
      </c>
      <c r="M9" s="12">
        <f>IFERROR(VLOOKUP($A9,'[2]FINAL (2)'!$A$1:$F$7700,5,FALSE),0)</f>
        <v>0</v>
      </c>
      <c r="N9" s="12">
        <f>IFERROR(VLOOKUP($A9,[3]Sheet3!$A$1:$C$4542,3,FALSE),0)</f>
        <v>0</v>
      </c>
      <c r="O9" s="10">
        <f t="shared" si="1"/>
        <v>0</v>
      </c>
      <c r="P9"/>
    </row>
    <row r="10" spans="1:16" x14ac:dyDescent="0.25">
      <c r="A10" s="3">
        <v>13355143</v>
      </c>
      <c r="B10" s="3" t="s">
        <v>4803</v>
      </c>
      <c r="C10" s="4">
        <v>101202</v>
      </c>
      <c r="D10" s="3" t="s">
        <v>4006</v>
      </c>
      <c r="E10" s="3" t="s">
        <v>3</v>
      </c>
      <c r="F10" s="4" t="s">
        <v>12</v>
      </c>
      <c r="G10" s="3"/>
      <c r="H10" s="3"/>
      <c r="I10" s="3"/>
      <c r="J10" s="8">
        <v>0</v>
      </c>
      <c r="K10" s="12">
        <f>IFERROR(VLOOKUP($A10,[1]Piv!$B:$C,2,FALSE),0)</f>
        <v>0</v>
      </c>
      <c r="L10" s="12">
        <f>IFERROR(VLOOKUP($A10,'[2]FINAL (2)'!$A$1:$F$7700,3,FALSE),0)</f>
        <v>0</v>
      </c>
      <c r="M10" s="12">
        <f>IFERROR(VLOOKUP($A10,'[2]FINAL (2)'!$A$1:$F$7700,5,FALSE),0)</f>
        <v>0</v>
      </c>
      <c r="N10" s="12">
        <f>IFERROR(VLOOKUP($A10,[3]Sheet3!$A$1:$C$4542,3,FALSE),0)</f>
        <v>0</v>
      </c>
      <c r="O10" s="10">
        <f t="shared" si="1"/>
        <v>0</v>
      </c>
      <c r="P10"/>
    </row>
    <row r="11" spans="1:16" x14ac:dyDescent="0.25">
      <c r="A11" s="3">
        <v>14113948</v>
      </c>
      <c r="B11" s="3" t="s">
        <v>4804</v>
      </c>
      <c r="C11" s="4">
        <v>101202</v>
      </c>
      <c r="D11" s="3" t="s">
        <v>4006</v>
      </c>
      <c r="E11" s="3" t="s">
        <v>3</v>
      </c>
      <c r="F11" s="4" t="s">
        <v>12</v>
      </c>
      <c r="G11" s="3"/>
      <c r="H11" s="3"/>
      <c r="I11" s="3" t="s">
        <v>4000</v>
      </c>
      <c r="J11" s="8">
        <v>0</v>
      </c>
      <c r="K11" s="12">
        <f>IFERROR(VLOOKUP($A11,[1]Piv!$B:$C,2,FALSE),0)</f>
        <v>0</v>
      </c>
      <c r="L11" s="12">
        <f>IFERROR(VLOOKUP($A11,'[2]FINAL (2)'!$A$1:$F$7700,3,FALSE),0)</f>
        <v>0</v>
      </c>
      <c r="M11" s="12">
        <f>IFERROR(VLOOKUP($A11,'[2]FINAL (2)'!$A$1:$F$7700,5,FALSE),0)</f>
        <v>0</v>
      </c>
      <c r="N11" s="12">
        <f>IFERROR(VLOOKUP($A11,[3]Sheet3!$A$1:$C$4542,3,FALSE),0)</f>
        <v>0</v>
      </c>
      <c r="O11" s="10">
        <f t="shared" si="1"/>
        <v>0</v>
      </c>
      <c r="P11"/>
    </row>
    <row r="12" spans="1:16" x14ac:dyDescent="0.25">
      <c r="A12" s="3">
        <v>4936287</v>
      </c>
      <c r="B12" s="3" t="s">
        <v>4805</v>
      </c>
      <c r="C12" s="4">
        <v>101202</v>
      </c>
      <c r="D12" s="3" t="s">
        <v>4006</v>
      </c>
      <c r="E12" s="3" t="s">
        <v>3</v>
      </c>
      <c r="F12" s="4" t="s">
        <v>12</v>
      </c>
      <c r="G12" s="3"/>
      <c r="H12" s="3"/>
      <c r="I12" s="3"/>
      <c r="J12" s="8">
        <v>0</v>
      </c>
      <c r="K12" s="12">
        <f>IFERROR(VLOOKUP($A12,[1]Piv!$B:$C,2,FALSE),0)</f>
        <v>0</v>
      </c>
      <c r="L12" s="12">
        <f>IFERROR(VLOOKUP($A12,'[2]FINAL (2)'!$A$1:$F$7700,3,FALSE),0)</f>
        <v>0</v>
      </c>
      <c r="M12" s="12">
        <f>IFERROR(VLOOKUP($A12,'[2]FINAL (2)'!$A$1:$F$7700,5,FALSE),0)</f>
        <v>0</v>
      </c>
      <c r="N12" s="12">
        <f>IFERROR(VLOOKUP($A12,[3]Sheet3!$A$1:$C$4542,3,FALSE),0)</f>
        <v>0</v>
      </c>
      <c r="O12" s="10">
        <f t="shared" si="1"/>
        <v>0</v>
      </c>
      <c r="P12"/>
    </row>
    <row r="13" spans="1:16" x14ac:dyDescent="0.25">
      <c r="A13" s="3">
        <v>15215164</v>
      </c>
      <c r="B13" s="3" t="s">
        <v>4806</v>
      </c>
      <c r="C13" s="4">
        <v>101202</v>
      </c>
      <c r="D13" s="3" t="s">
        <v>4006</v>
      </c>
      <c r="E13" s="3" t="s">
        <v>3</v>
      </c>
      <c r="F13" s="4" t="s">
        <v>12</v>
      </c>
      <c r="G13" s="3"/>
      <c r="H13" s="3"/>
      <c r="I13" s="3"/>
      <c r="J13" s="8">
        <v>0</v>
      </c>
      <c r="K13" s="12">
        <f>IFERROR(VLOOKUP($A13,[1]Piv!$B:$C,2,FALSE),0)</f>
        <v>0</v>
      </c>
      <c r="L13" s="12">
        <f>IFERROR(VLOOKUP($A13,'[2]FINAL (2)'!$A$1:$F$7700,3,FALSE),0)</f>
        <v>0</v>
      </c>
      <c r="M13" s="12">
        <f>IFERROR(VLOOKUP($A13,'[2]FINAL (2)'!$A$1:$F$7700,5,FALSE),0)</f>
        <v>0</v>
      </c>
      <c r="N13" s="12">
        <f>IFERROR(VLOOKUP($A13,[3]Sheet3!$A$1:$C$4542,3,FALSE),0)</f>
        <v>0</v>
      </c>
      <c r="O13" s="10">
        <f t="shared" si="1"/>
        <v>0</v>
      </c>
      <c r="P13"/>
    </row>
    <row r="14" spans="1:16" x14ac:dyDescent="0.25">
      <c r="A14" s="3">
        <v>9385778</v>
      </c>
      <c r="B14" s="3" t="s">
        <v>627</v>
      </c>
      <c r="C14" s="4">
        <v>100002</v>
      </c>
      <c r="D14" s="3" t="s">
        <v>3345</v>
      </c>
      <c r="E14" s="3" t="s">
        <v>3</v>
      </c>
      <c r="F14" s="4" t="s">
        <v>4</v>
      </c>
      <c r="G14" s="3">
        <v>123900</v>
      </c>
      <c r="H14" s="3" t="s">
        <v>3239</v>
      </c>
      <c r="I14" s="3" t="s">
        <v>4001</v>
      </c>
      <c r="J14" s="8">
        <v>725600</v>
      </c>
      <c r="K14" s="12">
        <f>IFERROR(VLOOKUP($A14,[1]Piv!$B:$C,2,FALSE),0)</f>
        <v>445045.33999999997</v>
      </c>
      <c r="L14" s="12">
        <f>IFERROR(VLOOKUP($A14,'[2]FINAL (2)'!$A$1:$F$7700,3,FALSE),0)</f>
        <v>0</v>
      </c>
      <c r="M14" s="12">
        <f>IFERROR(VLOOKUP($A14,'[2]FINAL (2)'!$A$1:$F$7700,5,FALSE),0)</f>
        <v>0</v>
      </c>
      <c r="N14" s="12">
        <f>IFERROR(VLOOKUP($A14,[3]Sheet3!$A$1:$C$4542,3,FALSE),0)</f>
        <v>200000</v>
      </c>
      <c r="O14" s="10">
        <f t="shared" si="1"/>
        <v>645045.34</v>
      </c>
      <c r="P14" s="10">
        <f>O14-J14</f>
        <v>-80554.660000000033</v>
      </c>
    </row>
    <row r="15" spans="1:16" x14ac:dyDescent="0.25">
      <c r="A15" s="3">
        <v>19910664</v>
      </c>
      <c r="B15" s="3" t="s">
        <v>4807</v>
      </c>
      <c r="C15" s="4">
        <v>100002</v>
      </c>
      <c r="D15" s="3" t="s">
        <v>3345</v>
      </c>
      <c r="E15" s="3" t="s">
        <v>3</v>
      </c>
      <c r="F15" s="4" t="s">
        <v>12</v>
      </c>
      <c r="G15" s="3"/>
      <c r="H15" s="3"/>
      <c r="I15" s="3"/>
      <c r="J15" s="8">
        <v>0</v>
      </c>
      <c r="K15" s="12">
        <f>IFERROR(VLOOKUP($A15,[1]Piv!$B:$C,2,FALSE),0)</f>
        <v>0</v>
      </c>
      <c r="L15" s="12">
        <f>IFERROR(VLOOKUP($A15,'[2]FINAL (2)'!$A$1:$F$7700,3,FALSE),0)</f>
        <v>0</v>
      </c>
      <c r="M15" s="12">
        <f>IFERROR(VLOOKUP($A15,'[2]FINAL (2)'!$A$1:$F$7700,5,FALSE),0)</f>
        <v>0</v>
      </c>
      <c r="N15" s="12">
        <f>IFERROR(VLOOKUP($A15,[3]Sheet3!$A$1:$C$4542,3,FALSE),0)</f>
        <v>0</v>
      </c>
      <c r="O15" s="10">
        <f t="shared" si="1"/>
        <v>0</v>
      </c>
      <c r="P15"/>
    </row>
    <row r="16" spans="1:16" x14ac:dyDescent="0.25">
      <c r="A16" s="3">
        <v>21571351</v>
      </c>
      <c r="B16" s="3" t="s">
        <v>4808</v>
      </c>
      <c r="C16" s="4">
        <v>100002</v>
      </c>
      <c r="D16" s="3" t="s">
        <v>3345</v>
      </c>
      <c r="E16" s="3" t="s">
        <v>3</v>
      </c>
      <c r="F16" s="4" t="s">
        <v>4</v>
      </c>
      <c r="G16" s="3">
        <v>123900</v>
      </c>
      <c r="H16" s="3" t="s">
        <v>3239</v>
      </c>
      <c r="I16" s="3" t="s">
        <v>4001</v>
      </c>
      <c r="J16" s="8">
        <v>0</v>
      </c>
      <c r="K16" s="12">
        <f>IFERROR(VLOOKUP($A16,[1]Piv!$B:$C,2,FALSE),0)</f>
        <v>0</v>
      </c>
      <c r="L16" s="12">
        <f>IFERROR(VLOOKUP($A16,'[2]FINAL (2)'!$A$1:$F$7700,3,FALSE),0)</f>
        <v>0</v>
      </c>
      <c r="M16" s="12">
        <f>IFERROR(VLOOKUP($A16,'[2]FINAL (2)'!$A$1:$F$7700,5,FALSE),0)</f>
        <v>0</v>
      </c>
      <c r="N16" s="12">
        <f>IFERROR(VLOOKUP($A16,[3]Sheet3!$A$1:$C$4542,3,FALSE),0)</f>
        <v>0</v>
      </c>
      <c r="O16" s="10">
        <f t="shared" si="1"/>
        <v>0</v>
      </c>
      <c r="P16" s="10">
        <f>O16-J16</f>
        <v>0</v>
      </c>
    </row>
    <row r="17" spans="1:16" x14ac:dyDescent="0.25">
      <c r="A17" s="3">
        <v>23230418</v>
      </c>
      <c r="B17" s="3" t="s">
        <v>1388</v>
      </c>
      <c r="C17" s="4">
        <v>100002</v>
      </c>
      <c r="D17" s="3" t="s">
        <v>3345</v>
      </c>
      <c r="E17" s="3" t="s">
        <v>3</v>
      </c>
      <c r="F17" s="4" t="s">
        <v>4</v>
      </c>
      <c r="G17" s="3">
        <v>123900</v>
      </c>
      <c r="H17" s="3" t="s">
        <v>3239</v>
      </c>
      <c r="I17" s="3" t="s">
        <v>4001</v>
      </c>
      <c r="J17" s="8">
        <v>29283841</v>
      </c>
      <c r="K17" s="12">
        <f>IFERROR(VLOOKUP($A17,[1]Piv!$B:$C,2,FALSE),0)</f>
        <v>3081912.1999999997</v>
      </c>
      <c r="L17" s="12">
        <f>IFERROR(VLOOKUP($A17,'[2]FINAL (2)'!$A$1:$F$7700,3,FALSE),0)</f>
        <v>0</v>
      </c>
      <c r="M17" s="12">
        <f>IFERROR(VLOOKUP($A17,'[2]FINAL (2)'!$A$1:$F$7700,5,FALSE),0)</f>
        <v>0</v>
      </c>
      <c r="N17" s="12">
        <f>IFERROR(VLOOKUP($A17,[3]Sheet3!$A$1:$C$4542,3,FALSE),0)</f>
        <v>2500000</v>
      </c>
      <c r="O17" s="10">
        <f t="shared" si="1"/>
        <v>5581912.1999999993</v>
      </c>
      <c r="P17" s="10">
        <f>O17-J17</f>
        <v>-23701928.800000001</v>
      </c>
    </row>
    <row r="18" spans="1:16" x14ac:dyDescent="0.25">
      <c r="A18" s="3">
        <v>19362792</v>
      </c>
      <c r="B18" s="3" t="s">
        <v>4809</v>
      </c>
      <c r="C18" s="4">
        <v>100004</v>
      </c>
      <c r="D18" s="3" t="s">
        <v>3621</v>
      </c>
      <c r="E18" s="3" t="s">
        <v>3</v>
      </c>
      <c r="F18" s="4" t="s">
        <v>12</v>
      </c>
      <c r="G18" s="3"/>
      <c r="H18" s="3"/>
      <c r="I18" s="3" t="s">
        <v>3999</v>
      </c>
      <c r="J18" s="8">
        <v>0</v>
      </c>
      <c r="K18" s="12">
        <f>IFERROR(VLOOKUP($A18,[1]Piv!$B:$C,2,FALSE),0)</f>
        <v>0</v>
      </c>
      <c r="L18" s="12">
        <f>IFERROR(VLOOKUP($A18,'[2]FINAL (2)'!$A$1:$F$7700,3,FALSE),0)</f>
        <v>0</v>
      </c>
      <c r="M18" s="12">
        <f>IFERROR(VLOOKUP($A18,'[2]FINAL (2)'!$A$1:$F$7700,5,FALSE),0)</f>
        <v>0</v>
      </c>
      <c r="N18" s="12">
        <f>IFERROR(VLOOKUP($A18,[3]Sheet3!$A$1:$C$4542,3,FALSE),0)</f>
        <v>0</v>
      </c>
      <c r="O18" s="10">
        <f t="shared" si="1"/>
        <v>0</v>
      </c>
      <c r="P18"/>
    </row>
    <row r="19" spans="1:16" x14ac:dyDescent="0.25">
      <c r="A19" s="3">
        <v>20806759</v>
      </c>
      <c r="B19" s="3" t="s">
        <v>503</v>
      </c>
      <c r="C19" s="4">
        <v>100004</v>
      </c>
      <c r="D19" s="3" t="s">
        <v>3621</v>
      </c>
      <c r="E19" s="3" t="s">
        <v>3</v>
      </c>
      <c r="F19" s="4" t="s">
        <v>4</v>
      </c>
      <c r="G19" s="3">
        <v>27768</v>
      </c>
      <c r="H19" s="3" t="s">
        <v>3194</v>
      </c>
      <c r="I19" s="3" t="s">
        <v>3999</v>
      </c>
      <c r="J19" s="8">
        <v>4234128</v>
      </c>
      <c r="K19" s="12">
        <f>IFERROR(VLOOKUP($A19,[1]Piv!$B:$C,2,FALSE),0)</f>
        <v>3760533.9699999997</v>
      </c>
      <c r="L19" s="12">
        <f>IFERROR(VLOOKUP($A19,'[2]FINAL (2)'!$A$1:$F$7700,3,FALSE),0)</f>
        <v>0</v>
      </c>
      <c r="M19" s="12">
        <f>IFERROR(VLOOKUP($A19,'[2]FINAL (2)'!$A$1:$F$7700,5,FALSE),0)</f>
        <v>0</v>
      </c>
      <c r="N19" s="12">
        <f>IFERROR(VLOOKUP($A19,[3]Sheet3!$A$1:$C$4542,3,FALSE),0)</f>
        <v>0</v>
      </c>
      <c r="O19" s="10">
        <f t="shared" si="1"/>
        <v>3760533.9699999997</v>
      </c>
      <c r="P19" s="10">
        <f>O19-J19</f>
        <v>-473594.03000000026</v>
      </c>
    </row>
    <row r="20" spans="1:16" x14ac:dyDescent="0.25">
      <c r="A20" s="3">
        <v>21529074</v>
      </c>
      <c r="B20" s="3" t="s">
        <v>2604</v>
      </c>
      <c r="C20" s="4">
        <v>100004</v>
      </c>
      <c r="D20" s="3" t="s">
        <v>3621</v>
      </c>
      <c r="E20" s="3" t="s">
        <v>3</v>
      </c>
      <c r="F20" s="4" t="s">
        <v>4</v>
      </c>
      <c r="G20" s="3">
        <v>27768</v>
      </c>
      <c r="H20" s="3" t="s">
        <v>3194</v>
      </c>
      <c r="I20" s="3" t="s">
        <v>3999</v>
      </c>
      <c r="J20" s="8">
        <v>836000</v>
      </c>
      <c r="K20" s="12">
        <f>IFERROR(VLOOKUP($A20,[1]Piv!$B:$C,2,FALSE),0)</f>
        <v>698547.97</v>
      </c>
      <c r="L20" s="12">
        <f>IFERROR(VLOOKUP($A20,'[2]FINAL (2)'!$A$1:$F$7700,3,FALSE),0)</f>
        <v>0</v>
      </c>
      <c r="M20" s="12">
        <f>IFERROR(VLOOKUP($A20,'[2]FINAL (2)'!$A$1:$F$7700,5,FALSE),0)</f>
        <v>0</v>
      </c>
      <c r="N20" s="12">
        <f>IFERROR(VLOOKUP($A20,[3]Sheet3!$A$1:$C$4542,3,FALSE),0)</f>
        <v>0</v>
      </c>
      <c r="O20" s="10">
        <f t="shared" si="1"/>
        <v>698547.97</v>
      </c>
      <c r="P20" s="10">
        <f>O20-J20</f>
        <v>-137452.03000000003</v>
      </c>
    </row>
    <row r="21" spans="1:16" x14ac:dyDescent="0.25">
      <c r="A21" s="3">
        <v>22744154</v>
      </c>
      <c r="B21" s="3" t="s">
        <v>1558</v>
      </c>
      <c r="C21" s="4">
        <v>100004</v>
      </c>
      <c r="D21" s="3" t="s">
        <v>3621</v>
      </c>
      <c r="E21" s="3" t="s">
        <v>3</v>
      </c>
      <c r="F21" s="4" t="s">
        <v>12</v>
      </c>
      <c r="G21" s="3"/>
      <c r="H21" s="3"/>
      <c r="I21" s="3" t="s">
        <v>3999</v>
      </c>
      <c r="J21" s="8">
        <v>0</v>
      </c>
      <c r="K21" s="12">
        <f>IFERROR(VLOOKUP($A21,[1]Piv!$B:$C,2,FALSE),0)</f>
        <v>0</v>
      </c>
      <c r="L21" s="12">
        <f>IFERROR(VLOOKUP($A21,'[2]FINAL (2)'!$A$1:$F$7700,3,FALSE),0)</f>
        <v>0</v>
      </c>
      <c r="M21" s="12">
        <f>IFERROR(VLOOKUP($A21,'[2]FINAL (2)'!$A$1:$F$7700,5,FALSE),0)</f>
        <v>0</v>
      </c>
      <c r="N21" s="12">
        <f>IFERROR(VLOOKUP($A21,[3]Sheet3!$A$1:$C$4542,3,FALSE),0)</f>
        <v>0</v>
      </c>
      <c r="O21" s="10">
        <f t="shared" si="1"/>
        <v>0</v>
      </c>
      <c r="P21"/>
    </row>
    <row r="22" spans="1:16" x14ac:dyDescent="0.25">
      <c r="A22" s="3">
        <v>18506996</v>
      </c>
      <c r="B22" s="3" t="s">
        <v>4810</v>
      </c>
      <c r="C22" s="4">
        <v>101203</v>
      </c>
      <c r="D22" s="3" t="s">
        <v>4007</v>
      </c>
      <c r="E22" s="3" t="s">
        <v>3</v>
      </c>
      <c r="F22" s="4" t="s">
        <v>4</v>
      </c>
      <c r="G22" s="3"/>
      <c r="H22" s="3"/>
      <c r="I22" s="3"/>
      <c r="J22" s="8">
        <v>0</v>
      </c>
      <c r="K22" s="12">
        <f>IFERROR(VLOOKUP($A22,[1]Piv!$B:$C,2,FALSE),0)</f>
        <v>0</v>
      </c>
      <c r="L22" s="12">
        <f>IFERROR(VLOOKUP($A22,'[2]FINAL (2)'!$A$1:$F$7700,3,FALSE),0)</f>
        <v>0</v>
      </c>
      <c r="M22" s="12">
        <f>IFERROR(VLOOKUP($A22,'[2]FINAL (2)'!$A$1:$F$7700,5,FALSE),0)</f>
        <v>0</v>
      </c>
      <c r="N22" s="12">
        <f>IFERROR(VLOOKUP($A22,[3]Sheet3!$A$1:$C$4542,3,FALSE),0)</f>
        <v>0</v>
      </c>
      <c r="O22" s="10">
        <f t="shared" si="1"/>
        <v>0</v>
      </c>
      <c r="P22" s="10">
        <f>O22-J22</f>
        <v>0</v>
      </c>
    </row>
    <row r="23" spans="1:16" x14ac:dyDescent="0.25">
      <c r="A23" s="3">
        <v>7958759</v>
      </c>
      <c r="B23" s="3" t="s">
        <v>4811</v>
      </c>
      <c r="C23" s="4">
        <v>101203</v>
      </c>
      <c r="D23" s="3" t="s">
        <v>4007</v>
      </c>
      <c r="E23" s="3" t="s">
        <v>3</v>
      </c>
      <c r="F23" s="4" t="s">
        <v>12</v>
      </c>
      <c r="G23" s="3"/>
      <c r="H23" s="3"/>
      <c r="I23" s="3"/>
      <c r="J23" s="8">
        <v>0</v>
      </c>
      <c r="K23" s="12">
        <f>IFERROR(VLOOKUP($A23,[1]Piv!$B:$C,2,FALSE),0)</f>
        <v>0</v>
      </c>
      <c r="L23" s="12">
        <f>IFERROR(VLOOKUP($A23,'[2]FINAL (2)'!$A$1:$F$7700,3,FALSE),0)</f>
        <v>0</v>
      </c>
      <c r="M23" s="12">
        <f>IFERROR(VLOOKUP($A23,'[2]FINAL (2)'!$A$1:$F$7700,5,FALSE),0)</f>
        <v>0</v>
      </c>
      <c r="N23" s="12">
        <f>IFERROR(VLOOKUP($A23,[3]Sheet3!$A$1:$C$4542,3,FALSE),0)</f>
        <v>0</v>
      </c>
      <c r="O23" s="10">
        <f t="shared" si="1"/>
        <v>0</v>
      </c>
      <c r="P23"/>
    </row>
    <row r="24" spans="1:16" x14ac:dyDescent="0.25">
      <c r="A24" s="3">
        <v>13807332</v>
      </c>
      <c r="B24" s="3" t="s">
        <v>4812</v>
      </c>
      <c r="C24" s="4">
        <v>101203</v>
      </c>
      <c r="D24" s="3" t="s">
        <v>4007</v>
      </c>
      <c r="E24" s="3" t="s">
        <v>3</v>
      </c>
      <c r="F24" s="4" t="s">
        <v>12</v>
      </c>
      <c r="G24" s="3"/>
      <c r="H24" s="3"/>
      <c r="I24" s="3"/>
      <c r="J24" s="8">
        <v>0</v>
      </c>
      <c r="K24" s="12">
        <f>IFERROR(VLOOKUP($A24,[1]Piv!$B:$C,2,FALSE),0)</f>
        <v>0</v>
      </c>
      <c r="L24" s="12">
        <f>IFERROR(VLOOKUP($A24,'[2]FINAL (2)'!$A$1:$F$7700,3,FALSE),0)</f>
        <v>0</v>
      </c>
      <c r="M24" s="12">
        <f>IFERROR(VLOOKUP($A24,'[2]FINAL (2)'!$A$1:$F$7700,5,FALSE),0)</f>
        <v>0</v>
      </c>
      <c r="N24" s="12">
        <f>IFERROR(VLOOKUP($A24,[3]Sheet3!$A$1:$C$4542,3,FALSE),0)</f>
        <v>0</v>
      </c>
      <c r="O24" s="10">
        <f t="shared" si="1"/>
        <v>0</v>
      </c>
      <c r="P24"/>
    </row>
    <row r="25" spans="1:16" x14ac:dyDescent="0.25">
      <c r="A25" s="3">
        <v>6180280</v>
      </c>
      <c r="B25" s="3" t="s">
        <v>4813</v>
      </c>
      <c r="C25" s="4">
        <v>101203</v>
      </c>
      <c r="D25" s="3" t="s">
        <v>4007</v>
      </c>
      <c r="E25" s="3" t="s">
        <v>3</v>
      </c>
      <c r="F25" s="4" t="s">
        <v>12</v>
      </c>
      <c r="G25" s="3"/>
      <c r="H25" s="3"/>
      <c r="I25" s="3"/>
      <c r="J25" s="8">
        <v>0</v>
      </c>
      <c r="K25" s="12">
        <f>IFERROR(VLOOKUP($A25,[1]Piv!$B:$C,2,FALSE),0)</f>
        <v>0</v>
      </c>
      <c r="L25" s="12">
        <f>IFERROR(VLOOKUP($A25,'[2]FINAL (2)'!$A$1:$F$7700,3,FALSE),0)</f>
        <v>0</v>
      </c>
      <c r="M25" s="12">
        <f>IFERROR(VLOOKUP($A25,'[2]FINAL (2)'!$A$1:$F$7700,5,FALSE),0)</f>
        <v>0</v>
      </c>
      <c r="N25" s="12">
        <f>IFERROR(VLOOKUP($A25,[3]Sheet3!$A$1:$C$4542,3,FALSE),0)</f>
        <v>0</v>
      </c>
      <c r="O25" s="10">
        <f t="shared" si="1"/>
        <v>0</v>
      </c>
      <c r="P25"/>
    </row>
    <row r="26" spans="1:16" x14ac:dyDescent="0.25">
      <c r="A26" s="3">
        <v>11992024</v>
      </c>
      <c r="B26" s="3" t="s">
        <v>4814</v>
      </c>
      <c r="C26" s="4">
        <v>101203</v>
      </c>
      <c r="D26" s="3" t="s">
        <v>4007</v>
      </c>
      <c r="E26" s="3" t="s">
        <v>3</v>
      </c>
      <c r="F26" s="4" t="s">
        <v>12</v>
      </c>
      <c r="G26" s="3"/>
      <c r="H26" s="3"/>
      <c r="I26" s="3"/>
      <c r="J26" s="8">
        <v>0</v>
      </c>
      <c r="K26" s="12">
        <f>IFERROR(VLOOKUP($A26,[1]Piv!$B:$C,2,FALSE),0)</f>
        <v>0</v>
      </c>
      <c r="L26" s="12">
        <f>IFERROR(VLOOKUP($A26,'[2]FINAL (2)'!$A$1:$F$7700,3,FALSE),0)</f>
        <v>0</v>
      </c>
      <c r="M26" s="12">
        <f>IFERROR(VLOOKUP($A26,'[2]FINAL (2)'!$A$1:$F$7700,5,FALSE),0)</f>
        <v>0</v>
      </c>
      <c r="N26" s="12">
        <f>IFERROR(VLOOKUP($A26,[3]Sheet3!$A$1:$C$4542,3,FALSE),0)</f>
        <v>0</v>
      </c>
      <c r="O26" s="10">
        <f t="shared" si="1"/>
        <v>0</v>
      </c>
      <c r="P26"/>
    </row>
    <row r="27" spans="1:16" x14ac:dyDescent="0.25">
      <c r="A27" s="3">
        <v>5713287</v>
      </c>
      <c r="B27" s="3" t="s">
        <v>4815</v>
      </c>
      <c r="C27" s="4">
        <v>101203</v>
      </c>
      <c r="D27" s="3" t="s">
        <v>4007</v>
      </c>
      <c r="E27" s="3" t="s">
        <v>3</v>
      </c>
      <c r="F27" s="4" t="s">
        <v>4</v>
      </c>
      <c r="G27" s="3"/>
      <c r="H27" s="3"/>
      <c r="I27" s="3"/>
      <c r="J27" s="8">
        <v>0</v>
      </c>
      <c r="K27" s="12">
        <f>IFERROR(VLOOKUP($A27,[1]Piv!$B:$C,2,FALSE),0)</f>
        <v>0</v>
      </c>
      <c r="L27" s="12">
        <f>IFERROR(VLOOKUP($A27,'[2]FINAL (2)'!$A$1:$F$7700,3,FALSE),0)</f>
        <v>0</v>
      </c>
      <c r="M27" s="12">
        <f>IFERROR(VLOOKUP($A27,'[2]FINAL (2)'!$A$1:$F$7700,5,FALSE),0)</f>
        <v>0</v>
      </c>
      <c r="N27" s="12">
        <f>IFERROR(VLOOKUP($A27,[3]Sheet3!$A$1:$C$4542,3,FALSE),0)</f>
        <v>0</v>
      </c>
      <c r="O27" s="10">
        <f t="shared" si="1"/>
        <v>0</v>
      </c>
      <c r="P27" s="10">
        <f>O27-J27</f>
        <v>0</v>
      </c>
    </row>
    <row r="28" spans="1:16" x14ac:dyDescent="0.25">
      <c r="A28" s="3">
        <v>16802760</v>
      </c>
      <c r="B28" s="3" t="s">
        <v>4816</v>
      </c>
      <c r="C28" s="4">
        <v>101203</v>
      </c>
      <c r="D28" s="3" t="s">
        <v>4007</v>
      </c>
      <c r="E28" s="3" t="s">
        <v>3</v>
      </c>
      <c r="F28" s="4" t="s">
        <v>4</v>
      </c>
      <c r="G28" s="3"/>
      <c r="H28" s="3"/>
      <c r="I28" s="3"/>
      <c r="J28" s="8">
        <v>0</v>
      </c>
      <c r="K28" s="12">
        <f>IFERROR(VLOOKUP($A28,[1]Piv!$B:$C,2,FALSE),0)</f>
        <v>0</v>
      </c>
      <c r="L28" s="12">
        <f>IFERROR(VLOOKUP($A28,'[2]FINAL (2)'!$A$1:$F$7700,3,FALSE),0)</f>
        <v>0</v>
      </c>
      <c r="M28" s="12">
        <f>IFERROR(VLOOKUP($A28,'[2]FINAL (2)'!$A$1:$F$7700,5,FALSE),0)</f>
        <v>0</v>
      </c>
      <c r="N28" s="12">
        <f>IFERROR(VLOOKUP($A28,[3]Sheet3!$A$1:$C$4542,3,FALSE),0)</f>
        <v>0</v>
      </c>
      <c r="O28" s="10">
        <f t="shared" si="1"/>
        <v>0</v>
      </c>
      <c r="P28" s="10">
        <f>O28-J28</f>
        <v>0</v>
      </c>
    </row>
    <row r="29" spans="1:16" x14ac:dyDescent="0.25">
      <c r="A29" s="3">
        <v>20389929</v>
      </c>
      <c r="B29" s="3" t="s">
        <v>4817</v>
      </c>
      <c r="C29" s="4">
        <v>101204</v>
      </c>
      <c r="D29" s="3" t="s">
        <v>4008</v>
      </c>
      <c r="E29" s="3" t="s">
        <v>3</v>
      </c>
      <c r="F29" s="4" t="s">
        <v>12</v>
      </c>
      <c r="G29" s="3"/>
      <c r="H29" s="3"/>
      <c r="I29" s="3"/>
      <c r="J29" s="8">
        <v>0</v>
      </c>
      <c r="K29" s="12">
        <f>IFERROR(VLOOKUP($A29,[1]Piv!$B:$C,2,FALSE),0)</f>
        <v>0</v>
      </c>
      <c r="L29" s="12">
        <f>IFERROR(VLOOKUP($A29,'[2]FINAL (2)'!$A$1:$F$7700,3,FALSE),0)</f>
        <v>0</v>
      </c>
      <c r="M29" s="12">
        <f>IFERROR(VLOOKUP($A29,'[2]FINAL (2)'!$A$1:$F$7700,5,FALSE),0)</f>
        <v>0</v>
      </c>
      <c r="N29" s="12">
        <f>IFERROR(VLOOKUP($A29,[3]Sheet3!$A$1:$C$4542,3,FALSE),0)</f>
        <v>0</v>
      </c>
      <c r="O29" s="10">
        <f t="shared" si="1"/>
        <v>0</v>
      </c>
      <c r="P29"/>
    </row>
    <row r="30" spans="1:16" x14ac:dyDescent="0.25">
      <c r="A30" s="3">
        <v>26025839</v>
      </c>
      <c r="B30" s="3" t="s">
        <v>4818</v>
      </c>
      <c r="C30" s="4">
        <v>101204</v>
      </c>
      <c r="D30" s="3" t="s">
        <v>4008</v>
      </c>
      <c r="E30" s="3" t="s">
        <v>3</v>
      </c>
      <c r="F30" s="4" t="s">
        <v>12</v>
      </c>
      <c r="G30" s="3"/>
      <c r="H30" s="3"/>
      <c r="I30" s="3"/>
      <c r="J30" s="8">
        <v>0</v>
      </c>
      <c r="K30" s="12">
        <f>IFERROR(VLOOKUP($A30,[1]Piv!$B:$C,2,FALSE),0)</f>
        <v>0</v>
      </c>
      <c r="L30" s="12">
        <f>IFERROR(VLOOKUP($A30,'[2]FINAL (2)'!$A$1:$F$7700,3,FALSE),0)</f>
        <v>0</v>
      </c>
      <c r="M30" s="12">
        <f>IFERROR(VLOOKUP($A30,'[2]FINAL (2)'!$A$1:$F$7700,5,FALSE),0)</f>
        <v>0</v>
      </c>
      <c r="N30" s="12">
        <f>IFERROR(VLOOKUP($A30,[3]Sheet3!$A$1:$C$4542,3,FALSE),0)</f>
        <v>0</v>
      </c>
      <c r="O30" s="10">
        <f t="shared" si="1"/>
        <v>0</v>
      </c>
      <c r="P30"/>
    </row>
    <row r="31" spans="1:16" x14ac:dyDescent="0.25">
      <c r="A31" s="3">
        <v>17151243</v>
      </c>
      <c r="B31" s="3" t="s">
        <v>4819</v>
      </c>
      <c r="C31" s="4">
        <v>101205</v>
      </c>
      <c r="D31" s="3" t="s">
        <v>4009</v>
      </c>
      <c r="E31" s="3" t="s">
        <v>3</v>
      </c>
      <c r="F31" s="4" t="s">
        <v>12</v>
      </c>
      <c r="G31" s="3"/>
      <c r="H31" s="3"/>
      <c r="I31" s="3"/>
      <c r="J31" s="8">
        <v>0</v>
      </c>
      <c r="K31" s="12">
        <f>IFERROR(VLOOKUP($A31,[1]Piv!$B:$C,2,FALSE),0)</f>
        <v>0</v>
      </c>
      <c r="L31" s="12">
        <f>IFERROR(VLOOKUP($A31,'[2]FINAL (2)'!$A$1:$F$7700,3,FALSE),0)</f>
        <v>0</v>
      </c>
      <c r="M31" s="12">
        <f>IFERROR(VLOOKUP($A31,'[2]FINAL (2)'!$A$1:$F$7700,5,FALSE),0)</f>
        <v>0</v>
      </c>
      <c r="N31" s="12">
        <f>IFERROR(VLOOKUP($A31,[3]Sheet3!$A$1:$C$4542,3,FALSE),0)</f>
        <v>0</v>
      </c>
      <c r="O31" s="10">
        <f t="shared" si="1"/>
        <v>0</v>
      </c>
      <c r="P31"/>
    </row>
    <row r="32" spans="1:16" x14ac:dyDescent="0.25">
      <c r="A32" s="3">
        <v>6038347</v>
      </c>
      <c r="B32" s="3" t="s">
        <v>4820</v>
      </c>
      <c r="C32" s="4">
        <v>101205</v>
      </c>
      <c r="D32" s="3" t="s">
        <v>4009</v>
      </c>
      <c r="E32" s="3" t="s">
        <v>3</v>
      </c>
      <c r="F32" s="4" t="s">
        <v>12</v>
      </c>
      <c r="G32" s="3"/>
      <c r="H32" s="3"/>
      <c r="I32" s="3"/>
      <c r="J32" s="8">
        <v>0</v>
      </c>
      <c r="K32" s="12">
        <f>IFERROR(VLOOKUP($A32,[1]Piv!$B:$C,2,FALSE),0)</f>
        <v>0</v>
      </c>
      <c r="L32" s="12">
        <f>IFERROR(VLOOKUP($A32,'[2]FINAL (2)'!$A$1:$F$7700,3,FALSE),0)</f>
        <v>0</v>
      </c>
      <c r="M32" s="12">
        <f>IFERROR(VLOOKUP($A32,'[2]FINAL (2)'!$A$1:$F$7700,5,FALSE),0)</f>
        <v>0</v>
      </c>
      <c r="N32" s="12">
        <f>IFERROR(VLOOKUP($A32,[3]Sheet3!$A$1:$C$4542,3,FALSE),0)</f>
        <v>0</v>
      </c>
      <c r="O32" s="10">
        <f t="shared" si="1"/>
        <v>0</v>
      </c>
      <c r="P32"/>
    </row>
    <row r="33" spans="1:16" x14ac:dyDescent="0.25">
      <c r="A33" s="3">
        <v>3617360</v>
      </c>
      <c r="B33" s="3" t="s">
        <v>1620</v>
      </c>
      <c r="C33" s="4">
        <v>100006</v>
      </c>
      <c r="D33" s="3" t="s">
        <v>676</v>
      </c>
      <c r="E33" s="3" t="s">
        <v>3</v>
      </c>
      <c r="F33" s="4" t="s">
        <v>4</v>
      </c>
      <c r="G33" s="3">
        <v>128143</v>
      </c>
      <c r="H33" s="3" t="s">
        <v>3197</v>
      </c>
      <c r="I33" s="3" t="s">
        <v>3999</v>
      </c>
      <c r="J33" s="8">
        <v>304176.52</v>
      </c>
      <c r="K33" s="12">
        <f>IFERROR(VLOOKUP($A33,[1]Piv!$B:$C,2,FALSE),0)</f>
        <v>0</v>
      </c>
      <c r="L33" s="12">
        <f>IFERROR(VLOOKUP($A33,'[2]FINAL (2)'!$A$1:$F$7700,3,FALSE),0)</f>
        <v>302784.36</v>
      </c>
      <c r="M33" s="12">
        <f>IFERROR(VLOOKUP($A33,'[2]FINAL (2)'!$A$1:$F$7700,5,FALSE),0)</f>
        <v>0</v>
      </c>
      <c r="N33" s="12">
        <f>IFERROR(VLOOKUP($A33,[3]Sheet3!$A$1:$C$4542,3,FALSE),0)</f>
        <v>0</v>
      </c>
      <c r="O33" s="10">
        <f t="shared" si="1"/>
        <v>302784.36</v>
      </c>
      <c r="P33" s="10">
        <f>O33-J33</f>
        <v>-1392.1600000000326</v>
      </c>
    </row>
    <row r="34" spans="1:16" x14ac:dyDescent="0.25">
      <c r="A34" s="3">
        <v>5121626</v>
      </c>
      <c r="B34" s="3" t="s">
        <v>675</v>
      </c>
      <c r="C34" s="4">
        <v>100006</v>
      </c>
      <c r="D34" s="3" t="s">
        <v>676</v>
      </c>
      <c r="E34" s="3" t="s">
        <v>3</v>
      </c>
      <c r="F34" s="4" t="s">
        <v>4</v>
      </c>
      <c r="G34" s="3">
        <v>128143</v>
      </c>
      <c r="H34" s="3" t="s">
        <v>3197</v>
      </c>
      <c r="I34" s="3" t="s">
        <v>3999</v>
      </c>
      <c r="J34" s="8">
        <v>284630.07</v>
      </c>
      <c r="K34" s="12">
        <f>IFERROR(VLOOKUP($A34,[1]Piv!$B:$C,2,FALSE),0)</f>
        <v>0</v>
      </c>
      <c r="L34" s="12">
        <f>IFERROR(VLOOKUP($A34,'[2]FINAL (2)'!$A$1:$F$7700,3,FALSE),0)</f>
        <v>283086.73</v>
      </c>
      <c r="M34" s="12">
        <f>IFERROR(VLOOKUP($A34,'[2]FINAL (2)'!$A$1:$F$7700,5,FALSE),0)</f>
        <v>0</v>
      </c>
      <c r="N34" s="12">
        <f>IFERROR(VLOOKUP($A34,[3]Sheet3!$A$1:$C$4542,3,FALSE),0)</f>
        <v>0</v>
      </c>
      <c r="O34" s="10">
        <f t="shared" si="1"/>
        <v>283086.73</v>
      </c>
      <c r="P34" s="10">
        <f>O34-J34</f>
        <v>-1543.3400000000256</v>
      </c>
    </row>
    <row r="35" spans="1:16" x14ac:dyDescent="0.25">
      <c r="A35" s="3">
        <v>3755301</v>
      </c>
      <c r="B35" s="3" t="s">
        <v>4821</v>
      </c>
      <c r="C35" s="4">
        <v>100007</v>
      </c>
      <c r="D35" s="3" t="s">
        <v>3299</v>
      </c>
      <c r="E35" s="3" t="s">
        <v>3</v>
      </c>
      <c r="F35" s="4" t="s">
        <v>4</v>
      </c>
      <c r="G35" s="3">
        <v>124664</v>
      </c>
      <c r="H35" s="3" t="s">
        <v>3994</v>
      </c>
      <c r="I35" s="3" t="s">
        <v>4001</v>
      </c>
      <c r="J35" s="8">
        <v>530000</v>
      </c>
      <c r="K35" s="12">
        <f>IFERROR(VLOOKUP($A35,[1]Piv!$B:$C,2,FALSE),0)</f>
        <v>0</v>
      </c>
      <c r="L35" s="12">
        <f>IFERROR(VLOOKUP($A35,'[2]FINAL (2)'!$A$1:$F$7700,3,FALSE),0)</f>
        <v>0</v>
      </c>
      <c r="M35" s="12">
        <f>IFERROR(VLOOKUP($A35,'[2]FINAL (2)'!$A$1:$F$7700,5,FALSE),0)</f>
        <v>400670.34</v>
      </c>
      <c r="N35" s="12">
        <f>IFERROR(VLOOKUP($A35,[3]Sheet3!$A$1:$C$4542,3,FALSE),0)</f>
        <v>530000</v>
      </c>
      <c r="O35" s="10">
        <f t="shared" si="1"/>
        <v>930670.34000000008</v>
      </c>
      <c r="P35" s="10">
        <f>O35-J35</f>
        <v>400670.34000000008</v>
      </c>
    </row>
    <row r="36" spans="1:16" x14ac:dyDescent="0.25">
      <c r="A36" s="3">
        <v>7583136</v>
      </c>
      <c r="B36" s="3" t="s">
        <v>4822</v>
      </c>
      <c r="C36" s="4">
        <v>100007</v>
      </c>
      <c r="D36" s="3" t="s">
        <v>3299</v>
      </c>
      <c r="E36" s="3" t="s">
        <v>3</v>
      </c>
      <c r="F36" s="4" t="s">
        <v>4</v>
      </c>
      <c r="G36" s="3">
        <v>124664</v>
      </c>
      <c r="H36" s="3" t="s">
        <v>3994</v>
      </c>
      <c r="I36" s="3" t="s">
        <v>4001</v>
      </c>
      <c r="J36" s="8">
        <v>45275662</v>
      </c>
      <c r="K36" s="12">
        <f>IFERROR(VLOOKUP($A36,[1]Piv!$B:$C,2,FALSE),0)</f>
        <v>34351074.640000001</v>
      </c>
      <c r="L36" s="12">
        <f>IFERROR(VLOOKUP($A36,'[2]FINAL (2)'!$A$1:$F$7700,3,FALSE),0)</f>
        <v>0</v>
      </c>
      <c r="M36" s="12">
        <f>IFERROR(VLOOKUP($A36,'[2]FINAL (2)'!$A$1:$F$7700,5,FALSE),0)</f>
        <v>0</v>
      </c>
      <c r="N36" s="12">
        <f>IFERROR(VLOOKUP($A36,[3]Sheet3!$A$1:$C$4542,3,FALSE),0)</f>
        <v>0</v>
      </c>
      <c r="O36" s="10">
        <f t="shared" si="1"/>
        <v>34351074.640000001</v>
      </c>
      <c r="P36" s="10">
        <f>O36-J36</f>
        <v>-10924587.359999999</v>
      </c>
    </row>
    <row r="37" spans="1:16" x14ac:dyDescent="0.25">
      <c r="A37" s="3">
        <v>9351363</v>
      </c>
      <c r="B37" s="3" t="s">
        <v>421</v>
      </c>
      <c r="C37" s="4">
        <v>100005</v>
      </c>
      <c r="D37" s="3" t="s">
        <v>3950</v>
      </c>
      <c r="E37" s="3" t="s">
        <v>3</v>
      </c>
      <c r="F37" s="4" t="s">
        <v>4</v>
      </c>
      <c r="G37" s="3">
        <v>87000</v>
      </c>
      <c r="H37" s="3" t="s">
        <v>3196</v>
      </c>
      <c r="I37" s="3" t="s">
        <v>3999</v>
      </c>
      <c r="J37" s="8">
        <v>1490567.71</v>
      </c>
      <c r="K37" s="12">
        <f>IFERROR(VLOOKUP($A37,[1]Piv!$B:$C,2,FALSE),0)</f>
        <v>656994.82999999996</v>
      </c>
      <c r="L37" s="12">
        <f>IFERROR(VLOOKUP($A37,'[2]FINAL (2)'!$A$1:$F$7700,3,FALSE),0)</f>
        <v>837045.14</v>
      </c>
      <c r="M37" s="12">
        <f>IFERROR(VLOOKUP($A37,'[2]FINAL (2)'!$A$1:$F$7700,5,FALSE),0)</f>
        <v>0</v>
      </c>
      <c r="N37" s="12">
        <f>IFERROR(VLOOKUP($A37,[3]Sheet3!$A$1:$C$4542,3,FALSE),0)</f>
        <v>0</v>
      </c>
      <c r="O37" s="10">
        <f t="shared" si="1"/>
        <v>1494039.97</v>
      </c>
      <c r="P37" s="10">
        <f>O37-J37</f>
        <v>3472.2600000000093</v>
      </c>
    </row>
    <row r="38" spans="1:16" x14ac:dyDescent="0.25">
      <c r="A38" s="3">
        <v>11297689</v>
      </c>
      <c r="B38" s="3" t="s">
        <v>4823</v>
      </c>
      <c r="C38" s="4">
        <v>100005</v>
      </c>
      <c r="D38" s="3" t="s">
        <v>3950</v>
      </c>
      <c r="E38" s="3" t="s">
        <v>3</v>
      </c>
      <c r="F38" s="4" t="s">
        <v>4</v>
      </c>
      <c r="G38" s="3">
        <v>87000</v>
      </c>
      <c r="H38" s="3" t="s">
        <v>3196</v>
      </c>
      <c r="I38" s="3" t="s">
        <v>3999</v>
      </c>
      <c r="J38" s="8">
        <v>1000000</v>
      </c>
      <c r="K38" s="12">
        <f>IFERROR(VLOOKUP($A38,[1]Piv!$B:$C,2,FALSE),0)</f>
        <v>1010718.5</v>
      </c>
      <c r="L38" s="12">
        <f>IFERROR(VLOOKUP($A38,'[2]FINAL (2)'!$A$1:$F$7700,3,FALSE),0)</f>
        <v>0</v>
      </c>
      <c r="M38" s="12">
        <f>IFERROR(VLOOKUP($A38,'[2]FINAL (2)'!$A$1:$F$7700,5,FALSE),0)</f>
        <v>0</v>
      </c>
      <c r="N38" s="12">
        <f>IFERROR(VLOOKUP($A38,[3]Sheet3!$A$1:$C$4542,3,FALSE),0)</f>
        <v>0</v>
      </c>
      <c r="O38" s="10">
        <f t="shared" si="1"/>
        <v>1010718.5</v>
      </c>
      <c r="P38" s="10">
        <f>O38-J38</f>
        <v>10718.5</v>
      </c>
    </row>
    <row r="39" spans="1:16" x14ac:dyDescent="0.25">
      <c r="A39" s="3">
        <v>17535151</v>
      </c>
      <c r="B39" s="3" t="s">
        <v>367</v>
      </c>
      <c r="C39" s="4">
        <v>100005</v>
      </c>
      <c r="D39" s="3" t="s">
        <v>3950</v>
      </c>
      <c r="E39" s="3" t="s">
        <v>3</v>
      </c>
      <c r="F39" s="4" t="s">
        <v>4</v>
      </c>
      <c r="G39" s="3">
        <v>87000</v>
      </c>
      <c r="H39" s="3" t="s">
        <v>3196</v>
      </c>
      <c r="I39" s="3" t="s">
        <v>3999</v>
      </c>
      <c r="J39" s="8">
        <v>3612500</v>
      </c>
      <c r="K39" s="12">
        <f>IFERROR(VLOOKUP($A39,[1]Piv!$B:$C,2,FALSE),0)</f>
        <v>2720200.42</v>
      </c>
      <c r="L39" s="12">
        <f>IFERROR(VLOOKUP($A39,'[2]FINAL (2)'!$A$1:$F$7700,3,FALSE),0)</f>
        <v>0</v>
      </c>
      <c r="M39" s="12">
        <f>IFERROR(VLOOKUP($A39,'[2]FINAL (2)'!$A$1:$F$7700,5,FALSE),0)</f>
        <v>0</v>
      </c>
      <c r="N39" s="12">
        <f>IFERROR(VLOOKUP($A39,[3]Sheet3!$A$1:$C$4542,3,FALSE),0)</f>
        <v>0</v>
      </c>
      <c r="O39" s="10">
        <f t="shared" si="1"/>
        <v>2720200.42</v>
      </c>
      <c r="P39" s="10">
        <f>O39-J39</f>
        <v>-892299.58000000007</v>
      </c>
    </row>
    <row r="40" spans="1:16" x14ac:dyDescent="0.25">
      <c r="A40" s="3">
        <v>22513446</v>
      </c>
      <c r="B40" s="3" t="s">
        <v>4824</v>
      </c>
      <c r="C40" s="4">
        <v>100005</v>
      </c>
      <c r="D40" s="3" t="s">
        <v>3950</v>
      </c>
      <c r="E40" s="3" t="s">
        <v>3</v>
      </c>
      <c r="F40" s="4" t="s">
        <v>12</v>
      </c>
      <c r="G40" s="3">
        <v>98222</v>
      </c>
      <c r="H40" s="3" t="s">
        <v>3256</v>
      </c>
      <c r="I40" s="3" t="s">
        <v>3999</v>
      </c>
      <c r="J40" s="8">
        <v>0</v>
      </c>
      <c r="K40" s="12">
        <f>IFERROR(VLOOKUP($A40,[1]Piv!$B:$C,2,FALSE),0)</f>
        <v>0</v>
      </c>
      <c r="L40" s="12">
        <f>IFERROR(VLOOKUP($A40,'[2]FINAL (2)'!$A$1:$F$7700,3,FALSE),0)</f>
        <v>0</v>
      </c>
      <c r="M40" s="12">
        <f>IFERROR(VLOOKUP($A40,'[2]FINAL (2)'!$A$1:$F$7700,5,FALSE),0)</f>
        <v>0</v>
      </c>
      <c r="N40" s="12">
        <f>IFERROR(VLOOKUP($A40,[3]Sheet3!$A$1:$C$4542,3,FALSE),0)</f>
        <v>0</v>
      </c>
      <c r="O40" s="10">
        <f t="shared" si="1"/>
        <v>0</v>
      </c>
      <c r="P40"/>
    </row>
    <row r="41" spans="1:16" x14ac:dyDescent="0.25">
      <c r="A41" s="3">
        <v>4677511</v>
      </c>
      <c r="B41" s="3" t="s">
        <v>3080</v>
      </c>
      <c r="C41" s="4">
        <v>100008</v>
      </c>
      <c r="D41" s="3" t="s">
        <v>1025</v>
      </c>
      <c r="E41" s="3" t="s">
        <v>3</v>
      </c>
      <c r="F41" s="4" t="s">
        <v>4</v>
      </c>
      <c r="G41" s="3">
        <v>11111</v>
      </c>
      <c r="H41" s="3" t="s">
        <v>3298</v>
      </c>
      <c r="I41" s="3" t="s">
        <v>4000</v>
      </c>
      <c r="J41" s="8">
        <v>12000000</v>
      </c>
      <c r="K41" s="12">
        <f>IFERROR(VLOOKUP($A41,[1]Piv!$B:$C,2,FALSE),0)</f>
        <v>0</v>
      </c>
      <c r="L41" s="12">
        <f>IFERROR(VLOOKUP($A41,'[2]FINAL (2)'!$A$1:$F$7700,3,FALSE),0)</f>
        <v>0</v>
      </c>
      <c r="M41" s="12">
        <f>IFERROR(VLOOKUP($A41,'[2]FINAL (2)'!$A$1:$F$7700,5,FALSE),0)</f>
        <v>0</v>
      </c>
      <c r="N41" s="12">
        <f>IFERROR(VLOOKUP($A41,[3]Sheet3!$A$1:$C$4542,3,FALSE),0)</f>
        <v>12000000</v>
      </c>
      <c r="O41" s="10">
        <f t="shared" si="1"/>
        <v>12000000</v>
      </c>
      <c r="P41" s="10">
        <f>O41-J41</f>
        <v>0</v>
      </c>
    </row>
    <row r="42" spans="1:16" x14ac:dyDescent="0.25">
      <c r="A42" s="3">
        <v>6048776</v>
      </c>
      <c r="B42" s="3" t="s">
        <v>4825</v>
      </c>
      <c r="C42" s="4">
        <v>100008</v>
      </c>
      <c r="D42" s="3" t="s">
        <v>1025</v>
      </c>
      <c r="E42" s="3" t="s">
        <v>3</v>
      </c>
      <c r="F42" s="4" t="s">
        <v>12</v>
      </c>
      <c r="G42" s="3"/>
      <c r="H42" s="3"/>
      <c r="I42" s="3"/>
      <c r="J42" s="8">
        <v>0</v>
      </c>
      <c r="K42" s="12">
        <f>IFERROR(VLOOKUP($A42,[1]Piv!$B:$C,2,FALSE),0)</f>
        <v>0</v>
      </c>
      <c r="L42" s="12">
        <f>IFERROR(VLOOKUP($A42,'[2]FINAL (2)'!$A$1:$F$7700,3,FALSE),0)</f>
        <v>0</v>
      </c>
      <c r="M42" s="12">
        <f>IFERROR(VLOOKUP($A42,'[2]FINAL (2)'!$A$1:$F$7700,5,FALSE),0)</f>
        <v>0</v>
      </c>
      <c r="N42" s="12">
        <f>IFERROR(VLOOKUP($A42,[3]Sheet3!$A$1:$C$4542,3,FALSE),0)</f>
        <v>0</v>
      </c>
      <c r="O42" s="10">
        <f t="shared" si="1"/>
        <v>0</v>
      </c>
      <c r="P42"/>
    </row>
    <row r="43" spans="1:16" x14ac:dyDescent="0.25">
      <c r="A43" s="3">
        <v>10084339</v>
      </c>
      <c r="B43" s="3" t="s">
        <v>2176</v>
      </c>
      <c r="C43" s="4">
        <v>100008</v>
      </c>
      <c r="D43" s="3" t="s">
        <v>1025</v>
      </c>
      <c r="E43" s="3" t="s">
        <v>3</v>
      </c>
      <c r="F43" s="4" t="s">
        <v>4</v>
      </c>
      <c r="G43" s="3">
        <v>11111</v>
      </c>
      <c r="H43" s="3" t="s">
        <v>3298</v>
      </c>
      <c r="I43" s="3" t="s">
        <v>4000</v>
      </c>
      <c r="J43" s="8">
        <v>2493000</v>
      </c>
      <c r="K43" s="12">
        <f>IFERROR(VLOOKUP($A43,[1]Piv!$B:$C,2,FALSE),0)</f>
        <v>0</v>
      </c>
      <c r="L43" s="12">
        <f>IFERROR(VLOOKUP($A43,'[2]FINAL (2)'!$A$1:$F$7700,3,FALSE),0)</f>
        <v>2382500</v>
      </c>
      <c r="M43" s="12">
        <f>IFERROR(VLOOKUP($A43,'[2]FINAL (2)'!$A$1:$F$7700,5,FALSE),0)</f>
        <v>0</v>
      </c>
      <c r="N43" s="12">
        <f>IFERROR(VLOOKUP($A43,[3]Sheet3!$A$1:$C$4542,3,FALSE),0)</f>
        <v>100000</v>
      </c>
      <c r="O43" s="10">
        <f t="shared" si="1"/>
        <v>2482500</v>
      </c>
      <c r="P43" s="10">
        <f>O43-J43</f>
        <v>-10500</v>
      </c>
    </row>
    <row r="44" spans="1:16" x14ac:dyDescent="0.25">
      <c r="A44" s="3">
        <v>12908304</v>
      </c>
      <c r="B44" s="3" t="s">
        <v>1024</v>
      </c>
      <c r="C44" s="4">
        <v>100008</v>
      </c>
      <c r="D44" s="3" t="s">
        <v>1025</v>
      </c>
      <c r="E44" s="3" t="s">
        <v>3</v>
      </c>
      <c r="F44" s="4" t="s">
        <v>4</v>
      </c>
      <c r="G44" s="3">
        <v>11111</v>
      </c>
      <c r="H44" s="3" t="s">
        <v>3298</v>
      </c>
      <c r="I44" s="3" t="s">
        <v>4000</v>
      </c>
      <c r="J44" s="8">
        <v>1000000</v>
      </c>
      <c r="K44" s="12">
        <f>IFERROR(VLOOKUP($A44,[1]Piv!$B:$C,2,FALSE),0)</f>
        <v>0</v>
      </c>
      <c r="L44" s="12">
        <f>IFERROR(VLOOKUP($A44,'[2]FINAL (2)'!$A$1:$F$7700,3,FALSE),0)</f>
        <v>0</v>
      </c>
      <c r="M44" s="12">
        <f>IFERROR(VLOOKUP($A44,'[2]FINAL (2)'!$A$1:$F$7700,5,FALSE),0)</f>
        <v>271000</v>
      </c>
      <c r="N44" s="12">
        <f>IFERROR(VLOOKUP($A44,[3]Sheet3!$A$1:$C$4542,3,FALSE),0)</f>
        <v>1000000</v>
      </c>
      <c r="O44" s="10">
        <f t="shared" si="1"/>
        <v>1271000</v>
      </c>
      <c r="P44" s="10">
        <f>O44-J44</f>
        <v>271000</v>
      </c>
    </row>
    <row r="45" spans="1:16" x14ac:dyDescent="0.25">
      <c r="A45" s="3">
        <v>13406178</v>
      </c>
      <c r="B45" s="3" t="s">
        <v>1772</v>
      </c>
      <c r="C45" s="4">
        <v>100008</v>
      </c>
      <c r="D45" s="3" t="s">
        <v>1025</v>
      </c>
      <c r="E45" s="3" t="s">
        <v>3</v>
      </c>
      <c r="F45" s="4" t="s">
        <v>4</v>
      </c>
      <c r="G45" s="3">
        <v>11111</v>
      </c>
      <c r="H45" s="3" t="s">
        <v>3298</v>
      </c>
      <c r="I45" s="3" t="s">
        <v>4000</v>
      </c>
      <c r="J45" s="8">
        <v>6495000</v>
      </c>
      <c r="K45" s="12">
        <f>IFERROR(VLOOKUP($A45,[1]Piv!$B:$C,2,FALSE),0)</f>
        <v>0</v>
      </c>
      <c r="L45" s="12">
        <f>IFERROR(VLOOKUP($A45,'[2]FINAL (2)'!$A$1:$F$7700,3,FALSE),0)</f>
        <v>0</v>
      </c>
      <c r="M45" s="12">
        <f>IFERROR(VLOOKUP($A45,'[2]FINAL (2)'!$A$1:$F$7700,5,FALSE),0)</f>
        <v>200000</v>
      </c>
      <c r="N45" s="12">
        <f>IFERROR(VLOOKUP($A45,[3]Sheet3!$A$1:$C$4542,3,FALSE),0)</f>
        <v>6495000</v>
      </c>
      <c r="O45" s="10">
        <f t="shared" si="1"/>
        <v>6695000</v>
      </c>
      <c r="P45" s="10">
        <f>O45-J45</f>
        <v>200000</v>
      </c>
    </row>
    <row r="46" spans="1:16" x14ac:dyDescent="0.25">
      <c r="A46" s="3">
        <v>26943761</v>
      </c>
      <c r="B46" s="3" t="s">
        <v>4826</v>
      </c>
      <c r="C46" s="4">
        <v>100008</v>
      </c>
      <c r="D46" s="3" t="s">
        <v>1025</v>
      </c>
      <c r="E46" s="3" t="s">
        <v>3</v>
      </c>
      <c r="F46" s="4" t="s">
        <v>4</v>
      </c>
      <c r="G46" s="3">
        <v>11111</v>
      </c>
      <c r="H46" s="3" t="s">
        <v>3298</v>
      </c>
      <c r="I46" s="3" t="s">
        <v>4000</v>
      </c>
      <c r="J46" s="8">
        <v>250000</v>
      </c>
      <c r="K46" s="12">
        <f>IFERROR(VLOOKUP($A46,[1]Piv!$B:$C,2,FALSE),0)</f>
        <v>255165.96</v>
      </c>
      <c r="L46" s="12">
        <f>IFERROR(VLOOKUP($A46,'[2]FINAL (2)'!$A$1:$F$7700,3,FALSE),0)</f>
        <v>0</v>
      </c>
      <c r="M46" s="12">
        <f>IFERROR(VLOOKUP($A46,'[2]FINAL (2)'!$A$1:$F$7700,5,FALSE),0)</f>
        <v>0</v>
      </c>
      <c r="N46" s="12">
        <f>IFERROR(VLOOKUP($A46,[3]Sheet3!$A$1:$C$4542,3,FALSE),0)</f>
        <v>0</v>
      </c>
      <c r="O46" s="10">
        <f t="shared" si="1"/>
        <v>255165.96</v>
      </c>
      <c r="P46" s="10">
        <f>O46-J46</f>
        <v>5165.9599999999919</v>
      </c>
    </row>
    <row r="47" spans="1:16" x14ac:dyDescent="0.25">
      <c r="A47" s="3">
        <v>1414234</v>
      </c>
      <c r="B47" s="3" t="s">
        <v>4827</v>
      </c>
      <c r="C47" s="4">
        <v>100009</v>
      </c>
      <c r="D47" s="3" t="s">
        <v>3346</v>
      </c>
      <c r="E47" s="3" t="s">
        <v>3</v>
      </c>
      <c r="F47" s="4" t="s">
        <v>4</v>
      </c>
      <c r="G47" s="3">
        <v>88684</v>
      </c>
      <c r="H47" s="3" t="s">
        <v>3238</v>
      </c>
      <c r="I47" s="3" t="s">
        <v>3999</v>
      </c>
      <c r="J47" s="8">
        <v>55000</v>
      </c>
      <c r="K47" s="12">
        <f>IFERROR(VLOOKUP($A47,[1]Piv!$B:$C,2,FALSE),0)</f>
        <v>0</v>
      </c>
      <c r="L47" s="12">
        <f>IFERROR(VLOOKUP($A47,'[2]FINAL (2)'!$A$1:$F$7700,3,FALSE),0)</f>
        <v>0</v>
      </c>
      <c r="M47" s="12">
        <f>IFERROR(VLOOKUP($A47,'[2]FINAL (2)'!$A$1:$F$7700,5,FALSE),0)</f>
        <v>60100.9</v>
      </c>
      <c r="N47" s="12">
        <f>IFERROR(VLOOKUP($A47,[3]Sheet3!$A$1:$C$4542,3,FALSE),0)</f>
        <v>55000</v>
      </c>
      <c r="O47" s="10">
        <f t="shared" si="1"/>
        <v>115100.9</v>
      </c>
      <c r="P47" s="10">
        <f>O47-J47</f>
        <v>60100.899999999994</v>
      </c>
    </row>
    <row r="48" spans="1:16" x14ac:dyDescent="0.25">
      <c r="A48" s="3">
        <v>1570872</v>
      </c>
      <c r="B48" s="3" t="s">
        <v>2097</v>
      </c>
      <c r="C48" s="4">
        <v>100009</v>
      </c>
      <c r="D48" s="3" t="s">
        <v>3346</v>
      </c>
      <c r="E48" s="3" t="s">
        <v>3</v>
      </c>
      <c r="F48" s="4" t="s">
        <v>4</v>
      </c>
      <c r="G48" s="3">
        <v>88684</v>
      </c>
      <c r="H48" s="3" t="s">
        <v>3238</v>
      </c>
      <c r="I48" s="3" t="s">
        <v>3999</v>
      </c>
      <c r="J48" s="8">
        <v>90000</v>
      </c>
      <c r="K48" s="12">
        <f>IFERROR(VLOOKUP($A48,[1]Piv!$B:$C,2,FALSE),0)</f>
        <v>0</v>
      </c>
      <c r="L48" s="12">
        <f>IFERROR(VLOOKUP($A48,'[2]FINAL (2)'!$A$1:$F$7700,3,FALSE),0)</f>
        <v>0</v>
      </c>
      <c r="M48" s="12">
        <f>IFERROR(VLOOKUP($A48,'[2]FINAL (2)'!$A$1:$F$7700,5,FALSE),0)</f>
        <v>0</v>
      </c>
      <c r="N48" s="12">
        <f>IFERROR(VLOOKUP($A48,[3]Sheet3!$A$1:$C$4542,3,FALSE),0)</f>
        <v>90000</v>
      </c>
      <c r="O48" s="10">
        <f t="shared" si="1"/>
        <v>90000</v>
      </c>
      <c r="P48" s="10">
        <f>O48-J48</f>
        <v>0</v>
      </c>
    </row>
    <row r="49" spans="1:16" x14ac:dyDescent="0.25">
      <c r="A49" s="3">
        <v>20340319</v>
      </c>
      <c r="B49" s="3" t="s">
        <v>4828</v>
      </c>
      <c r="C49" s="4">
        <v>101206</v>
      </c>
      <c r="D49" s="3" t="s">
        <v>4010</v>
      </c>
      <c r="E49" s="3" t="s">
        <v>3</v>
      </c>
      <c r="F49" s="4" t="s">
        <v>4</v>
      </c>
      <c r="G49" s="3">
        <v>99910</v>
      </c>
      <c r="H49" s="3" t="s">
        <v>8831</v>
      </c>
      <c r="I49" s="3" t="s">
        <v>4000</v>
      </c>
      <c r="J49" s="8">
        <v>450000</v>
      </c>
      <c r="K49" s="12">
        <f>IFERROR(VLOOKUP($A49,[1]Piv!$B:$C,2,FALSE),0)</f>
        <v>402289.58</v>
      </c>
      <c r="L49" s="12">
        <f>IFERROR(VLOOKUP($A49,'[2]FINAL (2)'!$A$1:$F$7700,3,FALSE),0)</f>
        <v>0</v>
      </c>
      <c r="M49" s="12">
        <f>IFERROR(VLOOKUP($A49,'[2]FINAL (2)'!$A$1:$F$7700,5,FALSE),0)</f>
        <v>0</v>
      </c>
      <c r="N49" s="12">
        <f>IFERROR(VLOOKUP($A49,[3]Sheet3!$A$1:$C$4542,3,FALSE),0)</f>
        <v>0</v>
      </c>
      <c r="O49" s="10">
        <f t="shared" si="1"/>
        <v>402289.58</v>
      </c>
      <c r="P49" s="10">
        <f>O49-J49</f>
        <v>-47710.419999999984</v>
      </c>
    </row>
    <row r="50" spans="1:16" x14ac:dyDescent="0.25">
      <c r="A50" s="3">
        <v>27146409</v>
      </c>
      <c r="B50" s="3" t="s">
        <v>4829</v>
      </c>
      <c r="C50" s="4">
        <v>101206</v>
      </c>
      <c r="D50" s="3" t="s">
        <v>4010</v>
      </c>
      <c r="E50" s="3" t="s">
        <v>3</v>
      </c>
      <c r="F50" s="4" t="s">
        <v>12</v>
      </c>
      <c r="G50" s="3">
        <v>132521</v>
      </c>
      <c r="H50" s="3" t="s">
        <v>3243</v>
      </c>
      <c r="I50" s="3" t="s">
        <v>3999</v>
      </c>
      <c r="J50" s="8">
        <v>0</v>
      </c>
      <c r="K50" s="12">
        <f>IFERROR(VLOOKUP($A50,[1]Piv!$B:$C,2,FALSE),0)</f>
        <v>842142.58</v>
      </c>
      <c r="L50" s="12">
        <f>IFERROR(VLOOKUP($A50,'[2]FINAL (2)'!$A$1:$F$7700,3,FALSE),0)</f>
        <v>0</v>
      </c>
      <c r="M50" s="12">
        <f>IFERROR(VLOOKUP($A50,'[2]FINAL (2)'!$A$1:$F$7700,5,FALSE),0)</f>
        <v>0</v>
      </c>
      <c r="N50" s="12">
        <f>IFERROR(VLOOKUP($A50,[3]Sheet3!$A$1:$C$4542,3,FALSE),0)</f>
        <v>0</v>
      </c>
      <c r="O50" s="10">
        <f t="shared" si="1"/>
        <v>842142.58</v>
      </c>
      <c r="P50"/>
    </row>
    <row r="51" spans="1:16" x14ac:dyDescent="0.25">
      <c r="A51" s="3">
        <v>13777823</v>
      </c>
      <c r="B51" s="3" t="s">
        <v>4830</v>
      </c>
      <c r="C51" s="4">
        <v>100010</v>
      </c>
      <c r="D51" s="3" t="s">
        <v>3347</v>
      </c>
      <c r="E51" s="3" t="s">
        <v>3</v>
      </c>
      <c r="F51" s="4" t="s">
        <v>4</v>
      </c>
      <c r="G51" s="3"/>
      <c r="H51" s="3"/>
      <c r="I51" s="3"/>
      <c r="J51" s="8">
        <v>0</v>
      </c>
      <c r="K51" s="12">
        <f>IFERROR(VLOOKUP($A51,[1]Piv!$B:$C,2,FALSE),0)</f>
        <v>0</v>
      </c>
      <c r="L51" s="12">
        <f>IFERROR(VLOOKUP($A51,'[2]FINAL (2)'!$A$1:$F$7700,3,FALSE),0)</f>
        <v>0</v>
      </c>
      <c r="M51" s="12">
        <f>IFERROR(VLOOKUP($A51,'[2]FINAL (2)'!$A$1:$F$7700,5,FALSE),0)</f>
        <v>0</v>
      </c>
      <c r="N51" s="12">
        <f>IFERROR(VLOOKUP($A51,[3]Sheet3!$A$1:$C$4542,3,FALSE),0)</f>
        <v>100000</v>
      </c>
      <c r="O51" s="10">
        <f t="shared" si="1"/>
        <v>100000</v>
      </c>
      <c r="P51" s="10">
        <f>O51-J51</f>
        <v>100000</v>
      </c>
    </row>
    <row r="52" spans="1:16" x14ac:dyDescent="0.25">
      <c r="A52" s="3">
        <v>16057694</v>
      </c>
      <c r="B52" s="3" t="s">
        <v>4831</v>
      </c>
      <c r="C52" s="4">
        <v>100010</v>
      </c>
      <c r="D52" s="3" t="s">
        <v>3347</v>
      </c>
      <c r="E52" s="3" t="s">
        <v>3</v>
      </c>
      <c r="F52" s="4" t="s">
        <v>4</v>
      </c>
      <c r="G52" s="3"/>
      <c r="H52" s="3"/>
      <c r="I52" s="3" t="s">
        <v>3999</v>
      </c>
      <c r="J52" s="8">
        <v>0</v>
      </c>
      <c r="K52" s="12">
        <f>IFERROR(VLOOKUP($A52,[1]Piv!$B:$C,2,FALSE),0)</f>
        <v>75712.850000000006</v>
      </c>
      <c r="L52" s="12">
        <f>IFERROR(VLOOKUP($A52,'[2]FINAL (2)'!$A$1:$F$7700,3,FALSE),0)</f>
        <v>0</v>
      </c>
      <c r="M52" s="12">
        <f>IFERROR(VLOOKUP($A52,'[2]FINAL (2)'!$A$1:$F$7700,5,FALSE),0)</f>
        <v>0</v>
      </c>
      <c r="N52" s="12">
        <f>IFERROR(VLOOKUP($A52,[3]Sheet3!$A$1:$C$4542,3,FALSE),0)</f>
        <v>50000</v>
      </c>
      <c r="O52" s="10">
        <f t="shared" si="1"/>
        <v>125712.85</v>
      </c>
      <c r="P52" s="10">
        <f>O52-J52</f>
        <v>125712.85</v>
      </c>
    </row>
    <row r="53" spans="1:16" x14ac:dyDescent="0.25">
      <c r="A53" s="3">
        <v>22238050</v>
      </c>
      <c r="B53" s="3" t="s">
        <v>878</v>
      </c>
      <c r="C53" s="4">
        <v>100012</v>
      </c>
      <c r="D53" s="3" t="s">
        <v>3348</v>
      </c>
      <c r="E53" s="3" t="s">
        <v>3</v>
      </c>
      <c r="F53" s="4" t="s">
        <v>12</v>
      </c>
      <c r="G53" s="3"/>
      <c r="H53" s="3"/>
      <c r="I53" s="3" t="s">
        <v>3999</v>
      </c>
      <c r="J53" s="8">
        <v>0</v>
      </c>
      <c r="K53" s="12">
        <f>IFERROR(VLOOKUP($A53,[1]Piv!$B:$C,2,FALSE),0)</f>
        <v>0</v>
      </c>
      <c r="L53" s="12">
        <f>IFERROR(VLOOKUP($A53,'[2]FINAL (2)'!$A$1:$F$7700,3,FALSE),0)</f>
        <v>0</v>
      </c>
      <c r="M53" s="12">
        <f>IFERROR(VLOOKUP($A53,'[2]FINAL (2)'!$A$1:$F$7700,5,FALSE),0)</f>
        <v>0</v>
      </c>
      <c r="N53" s="12">
        <f>IFERROR(VLOOKUP($A53,[3]Sheet3!$A$1:$C$4542,3,FALSE),0)</f>
        <v>0</v>
      </c>
      <c r="O53" s="10">
        <f t="shared" si="1"/>
        <v>0</v>
      </c>
      <c r="P53"/>
    </row>
    <row r="54" spans="1:16" x14ac:dyDescent="0.25">
      <c r="A54" s="3">
        <v>24944631</v>
      </c>
      <c r="B54" s="3" t="s">
        <v>2607</v>
      </c>
      <c r="C54" s="4">
        <v>100012</v>
      </c>
      <c r="D54" s="3" t="s">
        <v>3348</v>
      </c>
      <c r="E54" s="3" t="s">
        <v>3</v>
      </c>
      <c r="F54" s="4" t="s">
        <v>4</v>
      </c>
      <c r="G54" s="3">
        <v>128155</v>
      </c>
      <c r="H54" s="3" t="s">
        <v>3230</v>
      </c>
      <c r="I54" s="3" t="s">
        <v>3999</v>
      </c>
      <c r="J54" s="8">
        <v>2332400</v>
      </c>
      <c r="K54" s="12">
        <f>IFERROR(VLOOKUP($A54,[1]Piv!$B:$C,2,FALSE),0)</f>
        <v>2313676.88</v>
      </c>
      <c r="L54" s="12">
        <f>IFERROR(VLOOKUP($A54,'[2]FINAL (2)'!$A$1:$F$7700,3,FALSE),0)</f>
        <v>0</v>
      </c>
      <c r="M54" s="12">
        <f>IFERROR(VLOOKUP($A54,'[2]FINAL (2)'!$A$1:$F$7700,5,FALSE),0)</f>
        <v>0</v>
      </c>
      <c r="N54" s="12">
        <f>IFERROR(VLOOKUP($A54,[3]Sheet3!$A$1:$C$4542,3,FALSE),0)</f>
        <v>0</v>
      </c>
      <c r="O54" s="10">
        <f t="shared" si="1"/>
        <v>2313676.88</v>
      </c>
      <c r="P54" s="10">
        <f>O54-J54</f>
        <v>-18723.120000000112</v>
      </c>
    </row>
    <row r="55" spans="1:16" x14ac:dyDescent="0.25">
      <c r="A55" s="3">
        <v>6800127</v>
      </c>
      <c r="B55" s="3" t="s">
        <v>597</v>
      </c>
      <c r="C55" s="4">
        <v>100013</v>
      </c>
      <c r="D55" s="3" t="s">
        <v>3300</v>
      </c>
      <c r="E55" s="3" t="s">
        <v>3</v>
      </c>
      <c r="F55" s="4" t="s">
        <v>4</v>
      </c>
      <c r="G55" s="3">
        <v>128143</v>
      </c>
      <c r="H55" s="3" t="s">
        <v>3197</v>
      </c>
      <c r="I55" s="3" t="s">
        <v>3999</v>
      </c>
      <c r="J55" s="8">
        <v>6043230.71</v>
      </c>
      <c r="K55" s="12">
        <f>IFERROR(VLOOKUP($A55,[1]Piv!$B:$C,2,FALSE),0)</f>
        <v>212345.74</v>
      </c>
      <c r="L55" s="12">
        <f>IFERROR(VLOOKUP($A55,'[2]FINAL (2)'!$A$1:$F$7700,3,FALSE),0)</f>
        <v>3028820.48</v>
      </c>
      <c r="M55" s="12">
        <f>IFERROR(VLOOKUP($A55,'[2]FINAL (2)'!$A$1:$F$7700,5,FALSE),0)</f>
        <v>0</v>
      </c>
      <c r="N55" s="12">
        <f>IFERROR(VLOOKUP($A55,[3]Sheet3!$A$1:$C$4542,3,FALSE),0)</f>
        <v>0</v>
      </c>
      <c r="O55" s="10">
        <f t="shared" si="1"/>
        <v>3241166.2199999997</v>
      </c>
      <c r="P55" s="10">
        <f>O55-J55</f>
        <v>-2802064.49</v>
      </c>
    </row>
    <row r="56" spans="1:16" x14ac:dyDescent="0.25">
      <c r="A56" s="3">
        <v>6802805</v>
      </c>
      <c r="B56" s="3" t="s">
        <v>4832</v>
      </c>
      <c r="C56" s="4">
        <v>100013</v>
      </c>
      <c r="D56" s="3" t="s">
        <v>3300</v>
      </c>
      <c r="E56" s="3" t="s">
        <v>3</v>
      </c>
      <c r="F56" s="4" t="s">
        <v>12</v>
      </c>
      <c r="G56" s="3"/>
      <c r="H56" s="3"/>
      <c r="I56" s="3"/>
      <c r="J56" s="8">
        <v>0</v>
      </c>
      <c r="K56" s="12">
        <f>IFERROR(VLOOKUP($A56,[1]Piv!$B:$C,2,FALSE),0)</f>
        <v>0</v>
      </c>
      <c r="L56" s="12">
        <f>IFERROR(VLOOKUP($A56,'[2]FINAL (2)'!$A$1:$F$7700,3,FALSE),0)</f>
        <v>0</v>
      </c>
      <c r="M56" s="12">
        <f>IFERROR(VLOOKUP($A56,'[2]FINAL (2)'!$A$1:$F$7700,5,FALSE),0)</f>
        <v>0</v>
      </c>
      <c r="N56" s="12">
        <f>IFERROR(VLOOKUP($A56,[3]Sheet3!$A$1:$C$4542,3,FALSE),0)</f>
        <v>0</v>
      </c>
      <c r="O56" s="10">
        <f t="shared" si="1"/>
        <v>0</v>
      </c>
      <c r="P56"/>
    </row>
    <row r="57" spans="1:16" x14ac:dyDescent="0.25">
      <c r="A57" s="3">
        <v>6864199</v>
      </c>
      <c r="B57" s="3" t="s">
        <v>3095</v>
      </c>
      <c r="C57" s="4">
        <v>100013</v>
      </c>
      <c r="D57" s="3" t="s">
        <v>3300</v>
      </c>
      <c r="E57" s="3" t="s">
        <v>3</v>
      </c>
      <c r="F57" s="4" t="s">
        <v>4</v>
      </c>
      <c r="G57" s="3">
        <v>128143</v>
      </c>
      <c r="H57" s="3" t="s">
        <v>3197</v>
      </c>
      <c r="I57" s="3" t="s">
        <v>3999</v>
      </c>
      <c r="J57" s="8">
        <v>3941809.09</v>
      </c>
      <c r="K57" s="12">
        <f>IFERROR(VLOOKUP($A57,[1]Piv!$B:$C,2,FALSE),0)</f>
        <v>0</v>
      </c>
      <c r="L57" s="12">
        <f>IFERROR(VLOOKUP($A57,'[2]FINAL (2)'!$A$1:$F$7700,3,FALSE),0)</f>
        <v>3647872.73</v>
      </c>
      <c r="M57" s="12">
        <f>IFERROR(VLOOKUP($A57,'[2]FINAL (2)'!$A$1:$F$7700,5,FALSE),0)</f>
        <v>0</v>
      </c>
      <c r="N57" s="12">
        <f>IFERROR(VLOOKUP($A57,[3]Sheet3!$A$1:$C$4542,3,FALSE),0)</f>
        <v>280000</v>
      </c>
      <c r="O57" s="10">
        <f t="shared" si="1"/>
        <v>3927872.73</v>
      </c>
      <c r="P57" s="10">
        <f>O57-J57</f>
        <v>-13936.35999999987</v>
      </c>
    </row>
    <row r="58" spans="1:16" x14ac:dyDescent="0.25">
      <c r="A58" s="3">
        <v>15323340</v>
      </c>
      <c r="B58" s="3" t="s">
        <v>4833</v>
      </c>
      <c r="C58" s="4">
        <v>100013</v>
      </c>
      <c r="D58" s="3" t="s">
        <v>3300</v>
      </c>
      <c r="E58" s="3" t="s">
        <v>3</v>
      </c>
      <c r="F58" s="4" t="s">
        <v>4</v>
      </c>
      <c r="G58" s="3">
        <v>128143</v>
      </c>
      <c r="H58" s="3" t="s">
        <v>3197</v>
      </c>
      <c r="I58" s="3" t="s">
        <v>3999</v>
      </c>
      <c r="J58" s="8">
        <v>0</v>
      </c>
      <c r="K58" s="12">
        <f>IFERROR(VLOOKUP($A58,[1]Piv!$B:$C,2,FALSE),0)</f>
        <v>0</v>
      </c>
      <c r="L58" s="12">
        <f>IFERROR(VLOOKUP($A58,'[2]FINAL (2)'!$A$1:$F$7700,3,FALSE),0)</f>
        <v>0</v>
      </c>
      <c r="M58" s="12">
        <f>IFERROR(VLOOKUP($A58,'[2]FINAL (2)'!$A$1:$F$7700,5,FALSE),0)</f>
        <v>0</v>
      </c>
      <c r="N58" s="12">
        <f>IFERROR(VLOOKUP($A58,[3]Sheet3!$A$1:$C$4542,3,FALSE),0)</f>
        <v>500000</v>
      </c>
      <c r="O58" s="10">
        <f t="shared" si="1"/>
        <v>500000</v>
      </c>
      <c r="P58" s="10">
        <f>O58-J58</f>
        <v>500000</v>
      </c>
    </row>
    <row r="59" spans="1:16" x14ac:dyDescent="0.25">
      <c r="A59" s="3">
        <v>24007522</v>
      </c>
      <c r="B59" s="3" t="s">
        <v>4834</v>
      </c>
      <c r="C59" s="4">
        <v>100013</v>
      </c>
      <c r="D59" s="3" t="s">
        <v>3300</v>
      </c>
      <c r="E59" s="3" t="s">
        <v>3</v>
      </c>
      <c r="F59" s="4" t="s">
        <v>12</v>
      </c>
      <c r="G59" s="3"/>
      <c r="H59" s="3"/>
      <c r="I59" s="3"/>
      <c r="J59" s="8">
        <v>0</v>
      </c>
      <c r="K59" s="12">
        <f>IFERROR(VLOOKUP($A59,[1]Piv!$B:$C,2,FALSE),0)</f>
        <v>0</v>
      </c>
      <c r="L59" s="12">
        <f>IFERROR(VLOOKUP($A59,'[2]FINAL (2)'!$A$1:$F$7700,3,FALSE),0)</f>
        <v>0</v>
      </c>
      <c r="M59" s="12">
        <f>IFERROR(VLOOKUP($A59,'[2]FINAL (2)'!$A$1:$F$7700,5,FALSE),0)</f>
        <v>0</v>
      </c>
      <c r="N59" s="12">
        <f>IFERROR(VLOOKUP($A59,[3]Sheet3!$A$1:$C$4542,3,FALSE),0)</f>
        <v>0</v>
      </c>
      <c r="O59" s="10">
        <f t="shared" si="1"/>
        <v>0</v>
      </c>
      <c r="P59"/>
    </row>
    <row r="60" spans="1:16" x14ac:dyDescent="0.25">
      <c r="A60" s="3">
        <v>11701968</v>
      </c>
      <c r="B60" s="3" t="s">
        <v>1151</v>
      </c>
      <c r="C60" s="4">
        <v>101207</v>
      </c>
      <c r="D60" s="3" t="s">
        <v>4011</v>
      </c>
      <c r="E60" s="3" t="s">
        <v>3</v>
      </c>
      <c r="F60" s="4" t="s">
        <v>4</v>
      </c>
      <c r="G60" s="3">
        <v>88661</v>
      </c>
      <c r="H60" s="3" t="s">
        <v>3200</v>
      </c>
      <c r="I60" s="3" t="s">
        <v>3999</v>
      </c>
      <c r="J60" s="8">
        <v>7270951.1699999999</v>
      </c>
      <c r="K60" s="12">
        <f>IFERROR(VLOOKUP($A60,[1]Piv!$B:$C,2,FALSE),0)</f>
        <v>1943930.6</v>
      </c>
      <c r="L60" s="12">
        <f>IFERROR(VLOOKUP($A60,'[2]FINAL (2)'!$A$1:$F$7700,3,FALSE),0)</f>
        <v>1008700.79</v>
      </c>
      <c r="M60" s="12">
        <f>IFERROR(VLOOKUP($A60,'[2]FINAL (2)'!$A$1:$F$7700,5,FALSE),0)</f>
        <v>0</v>
      </c>
      <c r="N60" s="12">
        <f>IFERROR(VLOOKUP($A60,[3]Sheet3!$A$1:$C$4542,3,FALSE),0)</f>
        <v>3600000</v>
      </c>
      <c r="O60" s="10">
        <f t="shared" si="1"/>
        <v>6552631.3900000006</v>
      </c>
      <c r="P60" s="10">
        <f>O60-J60</f>
        <v>-718319.77999999933</v>
      </c>
    </row>
    <row r="61" spans="1:16" x14ac:dyDescent="0.25">
      <c r="A61" s="3">
        <v>11769326</v>
      </c>
      <c r="B61" s="3" t="s">
        <v>1072</v>
      </c>
      <c r="C61" s="4">
        <v>101207</v>
      </c>
      <c r="D61" s="3" t="s">
        <v>4011</v>
      </c>
      <c r="E61" s="3" t="s">
        <v>3</v>
      </c>
      <c r="F61" s="4" t="s">
        <v>4</v>
      </c>
      <c r="G61" s="3">
        <v>74129</v>
      </c>
      <c r="H61" s="3" t="s">
        <v>3202</v>
      </c>
      <c r="I61" s="3" t="s">
        <v>3999</v>
      </c>
      <c r="J61" s="8">
        <v>1402837.92</v>
      </c>
      <c r="K61" s="12">
        <f>IFERROR(VLOOKUP($A61,[1]Piv!$B:$C,2,FALSE),0)</f>
        <v>0</v>
      </c>
      <c r="L61" s="12">
        <f>IFERROR(VLOOKUP($A61,'[2]FINAL (2)'!$A$1:$F$7700,3,FALSE),0)</f>
        <v>1401891.96</v>
      </c>
      <c r="M61" s="12">
        <f>IFERROR(VLOOKUP($A61,'[2]FINAL (2)'!$A$1:$F$7700,5,FALSE),0)</f>
        <v>0</v>
      </c>
      <c r="N61" s="12">
        <f>IFERROR(VLOOKUP($A61,[3]Sheet3!$A$1:$C$4542,3,FALSE),0)</f>
        <v>0</v>
      </c>
      <c r="O61" s="10">
        <f t="shared" si="1"/>
        <v>1401891.96</v>
      </c>
      <c r="P61" s="10">
        <f>O61-J61</f>
        <v>-945.95999999996275</v>
      </c>
    </row>
    <row r="62" spans="1:16" x14ac:dyDescent="0.25">
      <c r="A62" s="3">
        <v>15242921</v>
      </c>
      <c r="B62" s="3" t="s">
        <v>1170</v>
      </c>
      <c r="C62" s="4">
        <v>101207</v>
      </c>
      <c r="D62" s="3" t="s">
        <v>4011</v>
      </c>
      <c r="E62" s="3" t="s">
        <v>3</v>
      </c>
      <c r="F62" s="4" t="s">
        <v>12</v>
      </c>
      <c r="G62" s="3"/>
      <c r="H62" s="3"/>
      <c r="I62" s="3"/>
      <c r="J62" s="8">
        <v>0</v>
      </c>
      <c r="K62" s="12">
        <f>IFERROR(VLOOKUP($A62,[1]Piv!$B:$C,2,FALSE),0)</f>
        <v>0</v>
      </c>
      <c r="L62" s="12">
        <f>IFERROR(VLOOKUP($A62,'[2]FINAL (2)'!$A$1:$F$7700,3,FALSE),0)</f>
        <v>0</v>
      </c>
      <c r="M62" s="12">
        <f>IFERROR(VLOOKUP($A62,'[2]FINAL (2)'!$A$1:$F$7700,5,FALSE),0)</f>
        <v>0</v>
      </c>
      <c r="N62" s="12">
        <f>IFERROR(VLOOKUP($A62,[3]Sheet3!$A$1:$C$4542,3,FALSE),0)</f>
        <v>0</v>
      </c>
      <c r="O62" s="10">
        <f t="shared" si="1"/>
        <v>0</v>
      </c>
      <c r="P62"/>
    </row>
    <row r="63" spans="1:16" x14ac:dyDescent="0.25">
      <c r="A63" s="3">
        <v>10074946</v>
      </c>
      <c r="B63" s="3" t="s">
        <v>2164</v>
      </c>
      <c r="C63" s="4">
        <v>100014</v>
      </c>
      <c r="D63" s="3" t="s">
        <v>92</v>
      </c>
      <c r="E63" s="3" t="s">
        <v>3</v>
      </c>
      <c r="F63" s="4" t="s">
        <v>4</v>
      </c>
      <c r="G63" s="3">
        <v>130810</v>
      </c>
      <c r="H63" s="3" t="s">
        <v>3203</v>
      </c>
      <c r="I63" s="3" t="s">
        <v>3999</v>
      </c>
      <c r="J63" s="8">
        <v>1336225.23</v>
      </c>
      <c r="K63" s="12">
        <f>IFERROR(VLOOKUP($A63,[1]Piv!$B:$C,2,FALSE),0)</f>
        <v>435606.28</v>
      </c>
      <c r="L63" s="12">
        <f>IFERROR(VLOOKUP($A63,'[2]FINAL (2)'!$A$1:$F$7700,3,FALSE),0)</f>
        <v>434150.18</v>
      </c>
      <c r="M63" s="12">
        <f>IFERROR(VLOOKUP($A63,'[2]FINAL (2)'!$A$1:$F$7700,5,FALSE),0)</f>
        <v>16000</v>
      </c>
      <c r="N63" s="12">
        <f>IFERROR(VLOOKUP($A63,[3]Sheet3!$A$1:$C$4542,3,FALSE),0)</f>
        <v>400000</v>
      </c>
      <c r="O63" s="10">
        <f t="shared" si="1"/>
        <v>1285756.46</v>
      </c>
      <c r="P63" s="10">
        <f>O63-J63</f>
        <v>-50468.770000000019</v>
      </c>
    </row>
    <row r="64" spans="1:16" x14ac:dyDescent="0.25">
      <c r="A64" s="3">
        <v>15370366</v>
      </c>
      <c r="B64" s="3" t="s">
        <v>3144</v>
      </c>
      <c r="C64" s="4">
        <v>100014</v>
      </c>
      <c r="D64" s="3" t="s">
        <v>92</v>
      </c>
      <c r="E64" s="3" t="s">
        <v>3</v>
      </c>
      <c r="F64" s="4" t="s">
        <v>4</v>
      </c>
      <c r="G64" s="3">
        <v>130810</v>
      </c>
      <c r="H64" s="3" t="s">
        <v>3203</v>
      </c>
      <c r="I64" s="3" t="s">
        <v>3999</v>
      </c>
      <c r="J64" s="8">
        <v>2275938.14</v>
      </c>
      <c r="K64" s="12">
        <f>IFERROR(VLOOKUP($A64,[1]Piv!$B:$C,2,FALSE),0)</f>
        <v>812017.41</v>
      </c>
      <c r="L64" s="12">
        <f>IFERROR(VLOOKUP($A64,'[2]FINAL (2)'!$A$1:$F$7700,3,FALSE),0)</f>
        <v>1070625.43</v>
      </c>
      <c r="M64" s="12">
        <f>IFERROR(VLOOKUP($A64,'[2]FINAL (2)'!$A$1:$F$7700,5,FALSE),0)</f>
        <v>0</v>
      </c>
      <c r="N64" s="12">
        <f>IFERROR(VLOOKUP($A64,[3]Sheet3!$A$1:$C$4542,3,FALSE),0)</f>
        <v>400000</v>
      </c>
      <c r="O64" s="10">
        <f t="shared" si="1"/>
        <v>2282642.84</v>
      </c>
      <c r="P64" s="10">
        <f>O64-J64</f>
        <v>6704.6999999997206</v>
      </c>
    </row>
    <row r="65" spans="1:16" x14ac:dyDescent="0.25">
      <c r="A65" s="3">
        <v>16154239</v>
      </c>
      <c r="B65" s="3" t="s">
        <v>2034</v>
      </c>
      <c r="C65" s="4">
        <v>100014</v>
      </c>
      <c r="D65" s="3" t="s">
        <v>92</v>
      </c>
      <c r="E65" s="3" t="s">
        <v>3</v>
      </c>
      <c r="F65" s="4" t="s">
        <v>4</v>
      </c>
      <c r="G65" s="3">
        <v>130810</v>
      </c>
      <c r="H65" s="3" t="s">
        <v>3203</v>
      </c>
      <c r="I65" s="3" t="s">
        <v>3999</v>
      </c>
      <c r="J65" s="8">
        <v>1092831.23</v>
      </c>
      <c r="K65" s="12">
        <f>IFERROR(VLOOKUP($A65,[1]Piv!$B:$C,2,FALSE),0)</f>
        <v>280113.96000000002</v>
      </c>
      <c r="L65" s="12">
        <f>IFERROR(VLOOKUP($A65,'[2]FINAL (2)'!$A$1:$F$7700,3,FALSE),0)</f>
        <v>490220.84</v>
      </c>
      <c r="M65" s="12">
        <f>IFERROR(VLOOKUP($A65,'[2]FINAL (2)'!$A$1:$F$7700,5,FALSE),0)</f>
        <v>0</v>
      </c>
      <c r="N65" s="12">
        <f>IFERROR(VLOOKUP($A65,[3]Sheet3!$A$1:$C$4542,3,FALSE),0)</f>
        <v>0</v>
      </c>
      <c r="O65" s="10">
        <f t="shared" si="1"/>
        <v>770334.8</v>
      </c>
      <c r="P65" s="10">
        <f>O65-J65</f>
        <v>-322496.42999999993</v>
      </c>
    </row>
    <row r="66" spans="1:16" x14ac:dyDescent="0.25">
      <c r="A66" s="3">
        <v>16380694</v>
      </c>
      <c r="B66" s="3" t="s">
        <v>91</v>
      </c>
      <c r="C66" s="4">
        <v>100014</v>
      </c>
      <c r="D66" s="3" t="s">
        <v>92</v>
      </c>
      <c r="E66" s="3" t="s">
        <v>3</v>
      </c>
      <c r="F66" s="4" t="s">
        <v>4</v>
      </c>
      <c r="G66" s="3">
        <v>130810</v>
      </c>
      <c r="H66" s="3" t="s">
        <v>3203</v>
      </c>
      <c r="I66" s="3" t="s">
        <v>3999</v>
      </c>
      <c r="J66" s="8">
        <v>2119487.65</v>
      </c>
      <c r="K66" s="12">
        <f>IFERROR(VLOOKUP($A66,[1]Piv!$B:$C,2,FALSE),0)</f>
        <v>1112768.18</v>
      </c>
      <c r="L66" s="12">
        <f>IFERROR(VLOOKUP($A66,'[2]FINAL (2)'!$A$1:$F$7700,3,FALSE),0)</f>
        <v>0</v>
      </c>
      <c r="M66" s="12">
        <f>IFERROR(VLOOKUP($A66,'[2]FINAL (2)'!$A$1:$F$7700,5,FALSE),0)</f>
        <v>1127554.6299999999</v>
      </c>
      <c r="N66" s="12">
        <f>IFERROR(VLOOKUP($A66,[3]Sheet3!$A$1:$C$4542,3,FALSE),0)</f>
        <v>570000</v>
      </c>
      <c r="O66" s="10">
        <f t="shared" si="1"/>
        <v>2810322.8099999996</v>
      </c>
      <c r="P66" s="10">
        <f>O66-J66</f>
        <v>690835.15999999968</v>
      </c>
    </row>
    <row r="67" spans="1:16" x14ac:dyDescent="0.25">
      <c r="A67" s="3">
        <v>17119784</v>
      </c>
      <c r="B67" s="3" t="s">
        <v>1977</v>
      </c>
      <c r="C67" s="4">
        <v>100014</v>
      </c>
      <c r="D67" s="3" t="s">
        <v>92</v>
      </c>
      <c r="E67" s="3" t="s">
        <v>3</v>
      </c>
      <c r="F67" s="4" t="s">
        <v>4</v>
      </c>
      <c r="G67" s="3">
        <v>130810</v>
      </c>
      <c r="H67" s="3" t="s">
        <v>3203</v>
      </c>
      <c r="I67" s="3" t="s">
        <v>3999</v>
      </c>
      <c r="J67" s="8">
        <v>1250000</v>
      </c>
      <c r="K67" s="12">
        <f>IFERROR(VLOOKUP($A67,[1]Piv!$B:$C,2,FALSE),0)</f>
        <v>1190700.82</v>
      </c>
      <c r="L67" s="12">
        <f>IFERROR(VLOOKUP($A67,'[2]FINAL (2)'!$A$1:$F$7700,3,FALSE),0)</f>
        <v>0</v>
      </c>
      <c r="M67" s="12">
        <f>IFERROR(VLOOKUP($A67,'[2]FINAL (2)'!$A$1:$F$7700,5,FALSE),0)</f>
        <v>483217.73</v>
      </c>
      <c r="N67" s="12">
        <f>IFERROR(VLOOKUP($A67,[3]Sheet3!$A$1:$C$4542,3,FALSE),0)</f>
        <v>0</v>
      </c>
      <c r="O67" s="10">
        <f t="shared" ref="O67:O130" si="2">IFERROR(SUM(K67,L67,M67,N67),0)</f>
        <v>1673918.55</v>
      </c>
      <c r="P67" s="10">
        <f>O67-J67</f>
        <v>423918.55000000005</v>
      </c>
    </row>
    <row r="68" spans="1:16" x14ac:dyDescent="0.25">
      <c r="A68" s="3">
        <v>18256718</v>
      </c>
      <c r="B68" s="3" t="s">
        <v>4835</v>
      </c>
      <c r="C68" s="4">
        <v>100014</v>
      </c>
      <c r="D68" s="3" t="s">
        <v>92</v>
      </c>
      <c r="E68" s="3" t="s">
        <v>3</v>
      </c>
      <c r="F68" s="4" t="s">
        <v>12</v>
      </c>
      <c r="G68" s="3"/>
      <c r="H68" s="3"/>
      <c r="I68" s="3"/>
      <c r="J68" s="8">
        <v>0</v>
      </c>
      <c r="K68" s="12">
        <f>IFERROR(VLOOKUP($A68,[1]Piv!$B:$C,2,FALSE),0)</f>
        <v>0</v>
      </c>
      <c r="L68" s="12">
        <f>IFERROR(VLOOKUP($A68,'[2]FINAL (2)'!$A$1:$F$7700,3,FALSE),0)</f>
        <v>0</v>
      </c>
      <c r="M68" s="12">
        <f>IFERROR(VLOOKUP($A68,'[2]FINAL (2)'!$A$1:$F$7700,5,FALSE),0)</f>
        <v>0</v>
      </c>
      <c r="N68" s="12">
        <f>IFERROR(VLOOKUP($A68,[3]Sheet3!$A$1:$C$4542,3,FALSE),0)</f>
        <v>0</v>
      </c>
      <c r="O68" s="10">
        <f t="shared" si="2"/>
        <v>0</v>
      </c>
      <c r="P68"/>
    </row>
    <row r="69" spans="1:16" x14ac:dyDescent="0.25">
      <c r="A69" s="3">
        <v>23070285</v>
      </c>
      <c r="B69" s="3" t="s">
        <v>4836</v>
      </c>
      <c r="C69" s="4">
        <v>101208</v>
      </c>
      <c r="D69" s="3" t="s">
        <v>4012</v>
      </c>
      <c r="E69" s="3" t="s">
        <v>3</v>
      </c>
      <c r="F69" s="4" t="s">
        <v>12</v>
      </c>
      <c r="G69" s="3"/>
      <c r="H69" s="3"/>
      <c r="I69" s="3"/>
      <c r="J69" s="8">
        <v>0</v>
      </c>
      <c r="K69" s="12">
        <f>IFERROR(VLOOKUP($A69,[1]Piv!$B:$C,2,FALSE),0)</f>
        <v>0</v>
      </c>
      <c r="L69" s="12">
        <f>IFERROR(VLOOKUP($A69,'[2]FINAL (2)'!$A$1:$F$7700,3,FALSE),0)</f>
        <v>0</v>
      </c>
      <c r="M69" s="12">
        <f>IFERROR(VLOOKUP($A69,'[2]FINAL (2)'!$A$1:$F$7700,5,FALSE),0)</f>
        <v>0</v>
      </c>
      <c r="N69" s="12">
        <f>IFERROR(VLOOKUP($A69,[3]Sheet3!$A$1:$C$4542,3,FALSE),0)</f>
        <v>0</v>
      </c>
      <c r="O69" s="10">
        <f t="shared" si="2"/>
        <v>0</v>
      </c>
      <c r="P69"/>
    </row>
    <row r="70" spans="1:16" x14ac:dyDescent="0.25">
      <c r="A70" s="3">
        <v>15028316</v>
      </c>
      <c r="B70" s="3" t="s">
        <v>4837</v>
      </c>
      <c r="C70" s="4">
        <v>101208</v>
      </c>
      <c r="D70" s="3" t="s">
        <v>4012</v>
      </c>
      <c r="E70" s="3" t="s">
        <v>3</v>
      </c>
      <c r="F70" s="4" t="s">
        <v>12</v>
      </c>
      <c r="G70" s="3"/>
      <c r="H70" s="3"/>
      <c r="I70" s="3"/>
      <c r="J70" s="8">
        <v>0</v>
      </c>
      <c r="K70" s="12">
        <f>IFERROR(VLOOKUP($A70,[1]Piv!$B:$C,2,FALSE),0)</f>
        <v>0</v>
      </c>
      <c r="L70" s="12">
        <f>IFERROR(VLOOKUP($A70,'[2]FINAL (2)'!$A$1:$F$7700,3,FALSE),0)</f>
        <v>0</v>
      </c>
      <c r="M70" s="12">
        <f>IFERROR(VLOOKUP($A70,'[2]FINAL (2)'!$A$1:$F$7700,5,FALSE),0)</f>
        <v>0</v>
      </c>
      <c r="N70" s="12">
        <f>IFERROR(VLOOKUP($A70,[3]Sheet3!$A$1:$C$4542,3,FALSE),0)</f>
        <v>0</v>
      </c>
      <c r="O70" s="10">
        <f t="shared" si="2"/>
        <v>0</v>
      </c>
      <c r="P70"/>
    </row>
    <row r="71" spans="1:16" x14ac:dyDescent="0.25">
      <c r="A71" s="3">
        <v>6722137</v>
      </c>
      <c r="B71" s="3" t="s">
        <v>4838</v>
      </c>
      <c r="C71" s="4">
        <v>101208</v>
      </c>
      <c r="D71" s="3" t="s">
        <v>4012</v>
      </c>
      <c r="E71" s="3" t="s">
        <v>3</v>
      </c>
      <c r="F71" s="4" t="s">
        <v>12</v>
      </c>
      <c r="G71" s="3"/>
      <c r="H71" s="3"/>
      <c r="I71" s="3"/>
      <c r="J71" s="8">
        <v>0</v>
      </c>
      <c r="K71" s="12">
        <f>IFERROR(VLOOKUP($A71,[1]Piv!$B:$C,2,FALSE),0)</f>
        <v>0</v>
      </c>
      <c r="L71" s="12">
        <f>IFERROR(VLOOKUP($A71,'[2]FINAL (2)'!$A$1:$F$7700,3,FALSE),0)</f>
        <v>0</v>
      </c>
      <c r="M71" s="12">
        <f>IFERROR(VLOOKUP($A71,'[2]FINAL (2)'!$A$1:$F$7700,5,FALSE),0)</f>
        <v>0</v>
      </c>
      <c r="N71" s="12">
        <f>IFERROR(VLOOKUP($A71,[3]Sheet3!$A$1:$C$4542,3,FALSE),0)</f>
        <v>0</v>
      </c>
      <c r="O71" s="10">
        <f t="shared" si="2"/>
        <v>0</v>
      </c>
      <c r="P71"/>
    </row>
    <row r="72" spans="1:16" x14ac:dyDescent="0.25">
      <c r="A72" s="3">
        <v>22626621</v>
      </c>
      <c r="B72" s="3" t="s">
        <v>4839</v>
      </c>
      <c r="C72" s="4">
        <v>100016</v>
      </c>
      <c r="D72" s="3" t="s">
        <v>3349</v>
      </c>
      <c r="E72" s="3" t="s">
        <v>3</v>
      </c>
      <c r="F72" s="4" t="s">
        <v>4</v>
      </c>
      <c r="G72" s="3">
        <v>130810</v>
      </c>
      <c r="H72" s="3" t="s">
        <v>3203</v>
      </c>
      <c r="I72" s="3" t="s">
        <v>3999</v>
      </c>
      <c r="J72" s="8">
        <v>3560000</v>
      </c>
      <c r="K72" s="12">
        <f>IFERROR(VLOOKUP($A72,[1]Piv!$B:$C,2,FALSE),0)</f>
        <v>3089343.48</v>
      </c>
      <c r="L72" s="12">
        <f>IFERROR(VLOOKUP($A72,'[2]FINAL (2)'!$A$1:$F$7700,3,FALSE),0)</f>
        <v>0</v>
      </c>
      <c r="M72" s="12">
        <f>IFERROR(VLOOKUP($A72,'[2]FINAL (2)'!$A$1:$F$7700,5,FALSE),0)</f>
        <v>0</v>
      </c>
      <c r="N72" s="12">
        <f>IFERROR(VLOOKUP($A72,[3]Sheet3!$A$1:$C$4542,3,FALSE),0)</f>
        <v>0</v>
      </c>
      <c r="O72" s="10">
        <f t="shared" si="2"/>
        <v>3089343.48</v>
      </c>
      <c r="P72" s="10">
        <f>O72-J72</f>
        <v>-470656.52</v>
      </c>
    </row>
    <row r="73" spans="1:16" x14ac:dyDescent="0.25">
      <c r="A73" s="3">
        <v>22746726</v>
      </c>
      <c r="B73" s="3" t="s">
        <v>1932</v>
      </c>
      <c r="C73" s="4">
        <v>100016</v>
      </c>
      <c r="D73" s="3" t="s">
        <v>3349</v>
      </c>
      <c r="E73" s="3" t="s">
        <v>3</v>
      </c>
      <c r="F73" s="4" t="s">
        <v>4</v>
      </c>
      <c r="G73" s="3">
        <v>130810</v>
      </c>
      <c r="H73" s="3" t="s">
        <v>3203</v>
      </c>
      <c r="I73" s="3" t="s">
        <v>3999</v>
      </c>
      <c r="J73" s="8">
        <v>2843000</v>
      </c>
      <c r="K73" s="12">
        <f>IFERROR(VLOOKUP($A73,[1]Piv!$B:$C,2,FALSE),0)</f>
        <v>2739710.34</v>
      </c>
      <c r="L73" s="12">
        <f>IFERROR(VLOOKUP($A73,'[2]FINAL (2)'!$A$1:$F$7700,3,FALSE),0)</f>
        <v>0</v>
      </c>
      <c r="M73" s="12">
        <f>IFERROR(VLOOKUP($A73,'[2]FINAL (2)'!$A$1:$F$7700,5,FALSE),0)</f>
        <v>0</v>
      </c>
      <c r="N73" s="12">
        <f>IFERROR(VLOOKUP($A73,[3]Sheet3!$A$1:$C$4542,3,FALSE),0)</f>
        <v>0</v>
      </c>
      <c r="O73" s="10">
        <f t="shared" si="2"/>
        <v>2739710.34</v>
      </c>
      <c r="P73" s="10">
        <f>O73-J73</f>
        <v>-103289.66000000015</v>
      </c>
    </row>
    <row r="74" spans="1:16" x14ac:dyDescent="0.25">
      <c r="A74" s="3">
        <v>9885915</v>
      </c>
      <c r="B74" s="3" t="s">
        <v>2610</v>
      </c>
      <c r="C74" s="4">
        <v>100017</v>
      </c>
      <c r="D74" s="3" t="s">
        <v>3301</v>
      </c>
      <c r="E74" s="3" t="s">
        <v>3</v>
      </c>
      <c r="F74" s="4" t="s">
        <v>4</v>
      </c>
      <c r="G74" s="3"/>
      <c r="H74" s="3"/>
      <c r="I74" s="3"/>
      <c r="J74" s="8">
        <v>130000</v>
      </c>
      <c r="K74" s="12">
        <f>IFERROR(VLOOKUP($A74,[1]Piv!$B:$C,2,FALSE),0)</f>
        <v>0</v>
      </c>
      <c r="L74" s="12">
        <f>IFERROR(VLOOKUP($A74,'[2]FINAL (2)'!$A$1:$F$7700,3,FALSE),0)</f>
        <v>0</v>
      </c>
      <c r="M74" s="12">
        <f>IFERROR(VLOOKUP($A74,'[2]FINAL (2)'!$A$1:$F$7700,5,FALSE),0)</f>
        <v>0</v>
      </c>
      <c r="N74" s="12">
        <f>IFERROR(VLOOKUP($A74,[3]Sheet3!$A$1:$C$4542,3,FALSE),0)</f>
        <v>130000</v>
      </c>
      <c r="O74" s="10">
        <f t="shared" si="2"/>
        <v>130000</v>
      </c>
      <c r="P74" s="10">
        <f>O74-J74</f>
        <v>0</v>
      </c>
    </row>
    <row r="75" spans="1:16" x14ac:dyDescent="0.25">
      <c r="A75" s="3">
        <v>14605990</v>
      </c>
      <c r="B75" s="3" t="s">
        <v>4840</v>
      </c>
      <c r="C75" s="4">
        <v>100017</v>
      </c>
      <c r="D75" s="3" t="s">
        <v>3301</v>
      </c>
      <c r="E75" s="3" t="s">
        <v>3</v>
      </c>
      <c r="F75" s="4" t="s">
        <v>4</v>
      </c>
      <c r="G75" s="3">
        <v>136964</v>
      </c>
      <c r="H75" s="3" t="s">
        <v>3213</v>
      </c>
      <c r="I75" s="3" t="s">
        <v>3999</v>
      </c>
      <c r="J75" s="8">
        <v>1500000</v>
      </c>
      <c r="K75" s="12">
        <f>IFERROR(VLOOKUP($A75,[1]Piv!$B:$C,2,FALSE),0)</f>
        <v>1252654.3600000001</v>
      </c>
      <c r="L75" s="12">
        <f>IFERROR(VLOOKUP($A75,'[2]FINAL (2)'!$A$1:$F$7700,3,FALSE),0)</f>
        <v>0</v>
      </c>
      <c r="M75" s="12">
        <f>IFERROR(VLOOKUP($A75,'[2]FINAL (2)'!$A$1:$F$7700,5,FALSE),0)</f>
        <v>0</v>
      </c>
      <c r="N75" s="12">
        <f>IFERROR(VLOOKUP($A75,[3]Sheet3!$A$1:$C$4542,3,FALSE),0)</f>
        <v>0</v>
      </c>
      <c r="O75" s="10">
        <f t="shared" si="2"/>
        <v>1252654.3600000001</v>
      </c>
      <c r="P75" s="10">
        <f>O75-J75</f>
        <v>-247345.6399999999</v>
      </c>
    </row>
    <row r="76" spans="1:16" x14ac:dyDescent="0.25">
      <c r="A76" s="3">
        <v>15499337</v>
      </c>
      <c r="B76" s="3" t="s">
        <v>354</v>
      </c>
      <c r="C76" s="4">
        <v>100017</v>
      </c>
      <c r="D76" s="3" t="s">
        <v>3301</v>
      </c>
      <c r="E76" s="3" t="s">
        <v>3</v>
      </c>
      <c r="F76" s="4" t="s">
        <v>4</v>
      </c>
      <c r="G76" s="3">
        <v>126348</v>
      </c>
      <c r="H76" s="3" t="s">
        <v>3211</v>
      </c>
      <c r="I76" s="3" t="s">
        <v>3999</v>
      </c>
      <c r="J76" s="8">
        <v>3000000</v>
      </c>
      <c r="K76" s="12">
        <f>IFERROR(VLOOKUP($A76,[1]Piv!$B:$C,2,FALSE),0)</f>
        <v>1014628.48</v>
      </c>
      <c r="L76" s="12">
        <f>IFERROR(VLOOKUP($A76,'[2]FINAL (2)'!$A$1:$F$7700,3,FALSE),0)</f>
        <v>0</v>
      </c>
      <c r="M76" s="12">
        <f>IFERROR(VLOOKUP($A76,'[2]FINAL (2)'!$A$1:$F$7700,5,FALSE),0)</f>
        <v>500837.92</v>
      </c>
      <c r="N76" s="12">
        <f>IFERROR(VLOOKUP($A76,[3]Sheet3!$A$1:$C$4542,3,FALSE),0)</f>
        <v>2000000</v>
      </c>
      <c r="O76" s="10">
        <f t="shared" si="2"/>
        <v>3515466.4</v>
      </c>
      <c r="P76" s="10">
        <f>O76-J76</f>
        <v>515466.39999999991</v>
      </c>
    </row>
    <row r="77" spans="1:16" x14ac:dyDescent="0.25">
      <c r="A77" s="3">
        <v>22730898</v>
      </c>
      <c r="B77" s="3" t="s">
        <v>4841</v>
      </c>
      <c r="C77" s="4">
        <v>100017</v>
      </c>
      <c r="D77" s="3" t="s">
        <v>3301</v>
      </c>
      <c r="E77" s="3" t="s">
        <v>3</v>
      </c>
      <c r="F77" s="4" t="s">
        <v>12</v>
      </c>
      <c r="G77" s="3"/>
      <c r="H77" s="3"/>
      <c r="I77" s="3"/>
      <c r="J77" s="8">
        <v>0</v>
      </c>
      <c r="K77" s="12">
        <f>IFERROR(VLOOKUP($A77,[1]Piv!$B:$C,2,FALSE),0)</f>
        <v>0</v>
      </c>
      <c r="L77" s="12">
        <f>IFERROR(VLOOKUP($A77,'[2]FINAL (2)'!$A$1:$F$7700,3,FALSE),0)</f>
        <v>0</v>
      </c>
      <c r="M77" s="12">
        <f>IFERROR(VLOOKUP($A77,'[2]FINAL (2)'!$A$1:$F$7700,5,FALSE),0)</f>
        <v>0</v>
      </c>
      <c r="N77" s="12">
        <f>IFERROR(VLOOKUP($A77,[3]Sheet3!$A$1:$C$4542,3,FALSE),0)</f>
        <v>0</v>
      </c>
      <c r="O77" s="10">
        <f t="shared" si="2"/>
        <v>0</v>
      </c>
      <c r="P77"/>
    </row>
    <row r="78" spans="1:16" x14ac:dyDescent="0.25">
      <c r="A78" s="3">
        <v>23079934</v>
      </c>
      <c r="B78" s="3" t="s">
        <v>4842</v>
      </c>
      <c r="C78" s="4">
        <v>101209</v>
      </c>
      <c r="D78" s="3" t="s">
        <v>4013</v>
      </c>
      <c r="E78" s="3" t="s">
        <v>3</v>
      </c>
      <c r="F78" s="4" t="s">
        <v>4</v>
      </c>
      <c r="G78" s="3">
        <v>73102</v>
      </c>
      <c r="H78" s="3" t="s">
        <v>3250</v>
      </c>
      <c r="I78" s="3" t="s">
        <v>3999</v>
      </c>
      <c r="J78" s="8">
        <v>633000</v>
      </c>
      <c r="K78" s="12">
        <f>IFERROR(VLOOKUP($A78,[1]Piv!$B:$C,2,FALSE),0)</f>
        <v>0</v>
      </c>
      <c r="L78" s="12">
        <f>IFERROR(VLOOKUP($A78,'[2]FINAL (2)'!$A$1:$F$7700,3,FALSE),0)</f>
        <v>0</v>
      </c>
      <c r="M78" s="12">
        <f>IFERROR(VLOOKUP($A78,'[2]FINAL (2)'!$A$1:$F$7700,5,FALSE),0)</f>
        <v>0</v>
      </c>
      <c r="N78" s="12">
        <f>IFERROR(VLOOKUP($A78,[3]Sheet3!$A$1:$C$4542,3,FALSE),0)</f>
        <v>633000</v>
      </c>
      <c r="O78" s="10">
        <f t="shared" si="2"/>
        <v>633000</v>
      </c>
      <c r="P78" s="10">
        <f>O78-J78</f>
        <v>0</v>
      </c>
    </row>
    <row r="79" spans="1:16" x14ac:dyDescent="0.25">
      <c r="A79" s="3">
        <v>16085205</v>
      </c>
      <c r="B79" s="3" t="s">
        <v>4843</v>
      </c>
      <c r="C79" s="4">
        <v>101209</v>
      </c>
      <c r="D79" s="3" t="s">
        <v>4013</v>
      </c>
      <c r="E79" s="3" t="s">
        <v>3</v>
      </c>
      <c r="F79" s="4" t="s">
        <v>12</v>
      </c>
      <c r="G79" s="3"/>
      <c r="H79" s="3"/>
      <c r="I79" s="3"/>
      <c r="J79" s="8">
        <v>0</v>
      </c>
      <c r="K79" s="12">
        <f>IFERROR(VLOOKUP($A79,[1]Piv!$B:$C,2,FALSE),0)</f>
        <v>0</v>
      </c>
      <c r="L79" s="12">
        <f>IFERROR(VLOOKUP($A79,'[2]FINAL (2)'!$A$1:$F$7700,3,FALSE),0)</f>
        <v>0</v>
      </c>
      <c r="M79" s="12">
        <f>IFERROR(VLOOKUP($A79,'[2]FINAL (2)'!$A$1:$F$7700,5,FALSE),0)</f>
        <v>0</v>
      </c>
      <c r="N79" s="12">
        <f>IFERROR(VLOOKUP($A79,[3]Sheet3!$A$1:$C$4542,3,FALSE),0)</f>
        <v>0</v>
      </c>
      <c r="O79" s="10">
        <f t="shared" si="2"/>
        <v>0</v>
      </c>
      <c r="P79"/>
    </row>
    <row r="80" spans="1:16" x14ac:dyDescent="0.25">
      <c r="A80" s="3">
        <v>13025767</v>
      </c>
      <c r="B80" s="3" t="s">
        <v>1335</v>
      </c>
      <c r="C80" s="4">
        <v>100019</v>
      </c>
      <c r="D80" s="3" t="s">
        <v>3302</v>
      </c>
      <c r="E80" s="3" t="s">
        <v>3</v>
      </c>
      <c r="F80" s="4" t="s">
        <v>4</v>
      </c>
      <c r="G80" s="3">
        <v>128374</v>
      </c>
      <c r="H80" s="3" t="s">
        <v>3198</v>
      </c>
      <c r="I80" s="3" t="s">
        <v>3999</v>
      </c>
      <c r="J80" s="8">
        <v>3975618.09</v>
      </c>
      <c r="K80" s="12">
        <f>IFERROR(VLOOKUP($A80,[1]Piv!$B:$C,2,FALSE),0)</f>
        <v>1454608.85</v>
      </c>
      <c r="L80" s="12">
        <f>IFERROR(VLOOKUP($A80,'[2]FINAL (2)'!$A$1:$F$7700,3,FALSE),0)</f>
        <v>303745.40000000002</v>
      </c>
      <c r="M80" s="12">
        <f>IFERROR(VLOOKUP($A80,'[2]FINAL (2)'!$A$1:$F$7700,5,FALSE),0)</f>
        <v>0</v>
      </c>
      <c r="N80" s="12">
        <f>IFERROR(VLOOKUP($A80,[3]Sheet3!$A$1:$C$4542,3,FALSE),0)</f>
        <v>1800000</v>
      </c>
      <c r="O80" s="10">
        <f t="shared" si="2"/>
        <v>3558354.25</v>
      </c>
      <c r="P80" s="10">
        <f>O80-J80</f>
        <v>-417263.83999999985</v>
      </c>
    </row>
    <row r="81" spans="1:16" x14ac:dyDescent="0.25">
      <c r="A81" s="3">
        <v>20033458</v>
      </c>
      <c r="B81" s="3" t="s">
        <v>4844</v>
      </c>
      <c r="C81" s="4">
        <v>100019</v>
      </c>
      <c r="D81" s="3" t="s">
        <v>3302</v>
      </c>
      <c r="E81" s="3" t="s">
        <v>3</v>
      </c>
      <c r="F81" s="4" t="s">
        <v>4</v>
      </c>
      <c r="G81" s="3">
        <v>128374</v>
      </c>
      <c r="H81" s="3" t="s">
        <v>3198</v>
      </c>
      <c r="I81" s="3" t="s">
        <v>3999</v>
      </c>
      <c r="J81" s="8">
        <v>25832554.859999999</v>
      </c>
      <c r="K81" s="12">
        <f>IFERROR(VLOOKUP($A81,[1]Piv!$B:$C,2,FALSE),0)</f>
        <v>16228783.790000001</v>
      </c>
      <c r="L81" s="12">
        <f>IFERROR(VLOOKUP($A81,'[2]FINAL (2)'!$A$1:$F$7700,3,FALSE),0)</f>
        <v>2653369.9300000002</v>
      </c>
      <c r="M81" s="12">
        <f>IFERROR(VLOOKUP($A81,'[2]FINAL (2)'!$A$1:$F$7700,5,FALSE),0)</f>
        <v>0</v>
      </c>
      <c r="N81" s="12">
        <f>IFERROR(VLOOKUP($A81,[3]Sheet3!$A$1:$C$4542,3,FALSE),0)</f>
        <v>3500000</v>
      </c>
      <c r="O81" s="10">
        <f t="shared" si="2"/>
        <v>22382153.720000003</v>
      </c>
      <c r="P81" s="10">
        <f>O81-J81</f>
        <v>-3450401.1399999969</v>
      </c>
    </row>
    <row r="82" spans="1:16" x14ac:dyDescent="0.25">
      <c r="A82" s="3">
        <v>6680545</v>
      </c>
      <c r="B82" s="3" t="s">
        <v>4845</v>
      </c>
      <c r="C82" s="4">
        <v>101210</v>
      </c>
      <c r="D82" s="3" t="s">
        <v>4014</v>
      </c>
      <c r="E82" s="3" t="s">
        <v>3</v>
      </c>
      <c r="F82" s="4" t="s">
        <v>4</v>
      </c>
      <c r="G82" s="3">
        <v>84025</v>
      </c>
      <c r="H82" s="3" t="s">
        <v>3193</v>
      </c>
      <c r="I82" s="3" t="s">
        <v>3999</v>
      </c>
      <c r="J82" s="8">
        <v>2500000</v>
      </c>
      <c r="K82" s="12">
        <f>IFERROR(VLOOKUP($A82,[1]Piv!$B:$C,2,FALSE),0)</f>
        <v>1331687.56</v>
      </c>
      <c r="L82" s="12">
        <f>IFERROR(VLOOKUP($A82,'[2]FINAL (2)'!$A$1:$F$7700,3,FALSE),0)</f>
        <v>0</v>
      </c>
      <c r="M82" s="12">
        <f>IFERROR(VLOOKUP($A82,'[2]FINAL (2)'!$A$1:$F$7700,5,FALSE),0)</f>
        <v>0</v>
      </c>
      <c r="N82" s="12">
        <f>IFERROR(VLOOKUP($A82,[3]Sheet3!$A$1:$C$4542,3,FALSE),0)</f>
        <v>0</v>
      </c>
      <c r="O82" s="10">
        <f t="shared" si="2"/>
        <v>1331687.56</v>
      </c>
      <c r="P82" s="10">
        <f>O82-J82</f>
        <v>-1168312.44</v>
      </c>
    </row>
    <row r="83" spans="1:16" x14ac:dyDescent="0.25">
      <c r="A83" s="3">
        <v>9901088</v>
      </c>
      <c r="B83" s="3" t="s">
        <v>4846</v>
      </c>
      <c r="C83" s="4">
        <v>101210</v>
      </c>
      <c r="D83" s="3" t="s">
        <v>4014</v>
      </c>
      <c r="E83" s="3" t="s">
        <v>3</v>
      </c>
      <c r="F83" s="4" t="s">
        <v>12</v>
      </c>
      <c r="G83" s="3"/>
      <c r="H83" s="3"/>
      <c r="I83" s="3"/>
      <c r="J83" s="8">
        <v>0</v>
      </c>
      <c r="K83" s="12">
        <f>IFERROR(VLOOKUP($A83,[1]Piv!$B:$C,2,FALSE),0)</f>
        <v>0</v>
      </c>
      <c r="L83" s="12">
        <f>IFERROR(VLOOKUP($A83,'[2]FINAL (2)'!$A$1:$F$7700,3,FALSE),0)</f>
        <v>0</v>
      </c>
      <c r="M83" s="12">
        <f>IFERROR(VLOOKUP($A83,'[2]FINAL (2)'!$A$1:$F$7700,5,FALSE),0)</f>
        <v>0</v>
      </c>
      <c r="N83" s="12">
        <f>IFERROR(VLOOKUP($A83,[3]Sheet3!$A$1:$C$4542,3,FALSE),0)</f>
        <v>0</v>
      </c>
      <c r="O83" s="10">
        <f t="shared" si="2"/>
        <v>0</v>
      </c>
      <c r="P83"/>
    </row>
    <row r="84" spans="1:16" x14ac:dyDescent="0.25">
      <c r="A84" s="3">
        <v>21867416</v>
      </c>
      <c r="B84" s="3" t="s">
        <v>4847</v>
      </c>
      <c r="C84" s="4">
        <v>101210</v>
      </c>
      <c r="D84" s="3" t="s">
        <v>4014</v>
      </c>
      <c r="E84" s="3" t="s">
        <v>3</v>
      </c>
      <c r="F84" s="4" t="s">
        <v>12</v>
      </c>
      <c r="G84" s="3">
        <v>84025</v>
      </c>
      <c r="H84" s="3" t="s">
        <v>3193</v>
      </c>
      <c r="I84" s="3" t="s">
        <v>3999</v>
      </c>
      <c r="J84" s="8">
        <v>0</v>
      </c>
      <c r="K84" s="12">
        <f>IFERROR(VLOOKUP($A84,[1]Piv!$B:$C,2,FALSE),0)</f>
        <v>0</v>
      </c>
      <c r="L84" s="12">
        <f>IFERROR(VLOOKUP($A84,'[2]FINAL (2)'!$A$1:$F$7700,3,FALSE),0)</f>
        <v>0</v>
      </c>
      <c r="M84" s="12">
        <f>IFERROR(VLOOKUP($A84,'[2]FINAL (2)'!$A$1:$F$7700,5,FALSE),0)</f>
        <v>0</v>
      </c>
      <c r="N84" s="12">
        <f>IFERROR(VLOOKUP($A84,[3]Sheet3!$A$1:$C$4542,3,FALSE),0)</f>
        <v>0</v>
      </c>
      <c r="O84" s="10">
        <f t="shared" si="2"/>
        <v>0</v>
      </c>
      <c r="P84"/>
    </row>
    <row r="85" spans="1:16" x14ac:dyDescent="0.25">
      <c r="A85" s="3">
        <v>24647652</v>
      </c>
      <c r="B85" s="3" t="s">
        <v>4848</v>
      </c>
      <c r="C85" s="4">
        <v>101211</v>
      </c>
      <c r="D85" s="3" t="s">
        <v>4015</v>
      </c>
      <c r="E85" s="3" t="s">
        <v>3</v>
      </c>
      <c r="F85" s="4" t="s">
        <v>12</v>
      </c>
      <c r="G85" s="3"/>
      <c r="H85" s="3"/>
      <c r="I85" s="3" t="s">
        <v>3999</v>
      </c>
      <c r="J85" s="8">
        <v>0</v>
      </c>
      <c r="K85" s="12">
        <f>IFERROR(VLOOKUP($A85,[1]Piv!$B:$C,2,FALSE),0)</f>
        <v>0</v>
      </c>
      <c r="L85" s="12">
        <f>IFERROR(VLOOKUP($A85,'[2]FINAL (2)'!$A$1:$F$7700,3,FALSE),0)</f>
        <v>0</v>
      </c>
      <c r="M85" s="12">
        <f>IFERROR(VLOOKUP($A85,'[2]FINAL (2)'!$A$1:$F$7700,5,FALSE),0)</f>
        <v>0</v>
      </c>
      <c r="N85" s="12">
        <f>IFERROR(VLOOKUP($A85,[3]Sheet3!$A$1:$C$4542,3,FALSE),0)</f>
        <v>0</v>
      </c>
      <c r="O85" s="10">
        <f t="shared" si="2"/>
        <v>0</v>
      </c>
      <c r="P85"/>
    </row>
    <row r="86" spans="1:16" x14ac:dyDescent="0.25">
      <c r="A86" s="3">
        <v>23313394</v>
      </c>
      <c r="B86" s="3" t="s">
        <v>4849</v>
      </c>
      <c r="C86" s="4">
        <v>101211</v>
      </c>
      <c r="D86" s="3" t="s">
        <v>4015</v>
      </c>
      <c r="E86" s="3" t="s">
        <v>3</v>
      </c>
      <c r="F86" s="4" t="s">
        <v>12</v>
      </c>
      <c r="G86" s="3"/>
      <c r="H86" s="3"/>
      <c r="I86" s="3" t="s">
        <v>3999</v>
      </c>
      <c r="J86" s="8">
        <v>0</v>
      </c>
      <c r="K86" s="12">
        <f>IFERROR(VLOOKUP($A86,[1]Piv!$B:$C,2,FALSE),0)</f>
        <v>0</v>
      </c>
      <c r="L86" s="12">
        <f>IFERROR(VLOOKUP($A86,'[2]FINAL (2)'!$A$1:$F$7700,3,FALSE),0)</f>
        <v>0</v>
      </c>
      <c r="M86" s="12">
        <f>IFERROR(VLOOKUP($A86,'[2]FINAL (2)'!$A$1:$F$7700,5,FALSE),0)</f>
        <v>0</v>
      </c>
      <c r="N86" s="12">
        <f>IFERROR(VLOOKUP($A86,[3]Sheet3!$A$1:$C$4542,3,FALSE),0)</f>
        <v>0</v>
      </c>
      <c r="O86" s="10">
        <f t="shared" si="2"/>
        <v>0</v>
      </c>
      <c r="P86"/>
    </row>
    <row r="87" spans="1:16" x14ac:dyDescent="0.25">
      <c r="A87" s="3">
        <v>19852314</v>
      </c>
      <c r="B87" s="3" t="s">
        <v>4850</v>
      </c>
      <c r="C87" s="4">
        <v>101212</v>
      </c>
      <c r="D87" s="3" t="s">
        <v>4016</v>
      </c>
      <c r="E87" s="3" t="s">
        <v>3</v>
      </c>
      <c r="F87" s="4" t="s">
        <v>4</v>
      </c>
      <c r="G87" s="3">
        <v>135991</v>
      </c>
      <c r="H87" s="3" t="s">
        <v>3273</v>
      </c>
      <c r="I87" s="3" t="s">
        <v>3999</v>
      </c>
      <c r="J87" s="8">
        <v>12000000</v>
      </c>
      <c r="K87" s="12">
        <f>IFERROR(VLOOKUP($A87,[1]Piv!$B:$C,2,FALSE),0)</f>
        <v>1024108.04</v>
      </c>
      <c r="L87" s="12">
        <f>IFERROR(VLOOKUP($A87,'[2]FINAL (2)'!$A$1:$F$7700,3,FALSE),0)</f>
        <v>0</v>
      </c>
      <c r="M87" s="12">
        <f>IFERROR(VLOOKUP($A87,'[2]FINAL (2)'!$A$1:$F$7700,5,FALSE),0)</f>
        <v>500000</v>
      </c>
      <c r="N87" s="12">
        <f>IFERROR(VLOOKUP($A87,[3]Sheet3!$A$1:$C$4542,3,FALSE),0)</f>
        <v>10500000</v>
      </c>
      <c r="O87" s="10">
        <f t="shared" si="2"/>
        <v>12024108.039999999</v>
      </c>
      <c r="P87" s="10">
        <f>O87-J87</f>
        <v>24108.039999999106</v>
      </c>
    </row>
    <row r="88" spans="1:16" x14ac:dyDescent="0.25">
      <c r="A88" s="3">
        <v>18368669</v>
      </c>
      <c r="B88" s="3" t="s">
        <v>4851</v>
      </c>
      <c r="C88" s="4">
        <v>101212</v>
      </c>
      <c r="D88" s="3" t="s">
        <v>4016</v>
      </c>
      <c r="E88" s="3" t="s">
        <v>3</v>
      </c>
      <c r="F88" s="4" t="s">
        <v>12</v>
      </c>
      <c r="G88" s="3"/>
      <c r="H88" s="3"/>
      <c r="I88" s="3"/>
      <c r="J88" s="8">
        <v>0</v>
      </c>
      <c r="K88" s="12">
        <f>IFERROR(VLOOKUP($A88,[1]Piv!$B:$C,2,FALSE),0)</f>
        <v>0</v>
      </c>
      <c r="L88" s="12">
        <f>IFERROR(VLOOKUP($A88,'[2]FINAL (2)'!$A$1:$F$7700,3,FALSE),0)</f>
        <v>0</v>
      </c>
      <c r="M88" s="12">
        <f>IFERROR(VLOOKUP($A88,'[2]FINAL (2)'!$A$1:$F$7700,5,FALSE),0)</f>
        <v>0</v>
      </c>
      <c r="N88" s="12">
        <f>IFERROR(VLOOKUP($A88,[3]Sheet3!$A$1:$C$4542,3,FALSE),0)</f>
        <v>0</v>
      </c>
      <c r="O88" s="10">
        <f t="shared" si="2"/>
        <v>0</v>
      </c>
      <c r="P88"/>
    </row>
    <row r="89" spans="1:16" x14ac:dyDescent="0.25">
      <c r="A89" s="3">
        <v>1112191</v>
      </c>
      <c r="B89" s="3" t="s">
        <v>2021</v>
      </c>
      <c r="C89" s="4">
        <v>100022</v>
      </c>
      <c r="D89" s="3" t="s">
        <v>4017</v>
      </c>
      <c r="E89" s="3" t="s">
        <v>3</v>
      </c>
      <c r="F89" s="4" t="s">
        <v>4</v>
      </c>
      <c r="G89" s="3">
        <v>74278</v>
      </c>
      <c r="H89" s="3" t="s">
        <v>3199</v>
      </c>
      <c r="I89" s="3" t="s">
        <v>3999</v>
      </c>
      <c r="J89" s="8">
        <v>1300000</v>
      </c>
      <c r="K89" s="12">
        <f>IFERROR(VLOOKUP($A89,[1]Piv!$B:$C,2,FALSE),0)</f>
        <v>0</v>
      </c>
      <c r="L89" s="12">
        <f>IFERROR(VLOOKUP($A89,'[2]FINAL (2)'!$A$1:$F$7700,3,FALSE),0)</f>
        <v>0</v>
      </c>
      <c r="M89" s="12">
        <f>IFERROR(VLOOKUP($A89,'[2]FINAL (2)'!$A$1:$F$7700,5,FALSE),0)</f>
        <v>0</v>
      </c>
      <c r="N89" s="12">
        <f>IFERROR(VLOOKUP($A89,[3]Sheet3!$A$1:$C$4542,3,FALSE),0)</f>
        <v>1300000</v>
      </c>
      <c r="O89" s="10">
        <f t="shared" si="2"/>
        <v>1300000</v>
      </c>
      <c r="P89" s="10">
        <f>O89-J89</f>
        <v>0</v>
      </c>
    </row>
    <row r="90" spans="1:16" x14ac:dyDescent="0.25">
      <c r="A90" s="3">
        <v>1520062</v>
      </c>
      <c r="B90" s="3" t="s">
        <v>4852</v>
      </c>
      <c r="C90" s="4">
        <v>100022</v>
      </c>
      <c r="D90" s="3" t="s">
        <v>4017</v>
      </c>
      <c r="E90" s="3" t="s">
        <v>3</v>
      </c>
      <c r="F90" s="4" t="s">
        <v>12</v>
      </c>
      <c r="G90" s="3"/>
      <c r="H90" s="3"/>
      <c r="I90" s="3"/>
      <c r="J90" s="8">
        <v>0</v>
      </c>
      <c r="K90" s="12">
        <f>IFERROR(VLOOKUP($A90,[1]Piv!$B:$C,2,FALSE),0)</f>
        <v>0</v>
      </c>
      <c r="L90" s="12">
        <f>IFERROR(VLOOKUP($A90,'[2]FINAL (2)'!$A$1:$F$7700,3,FALSE),0)</f>
        <v>0</v>
      </c>
      <c r="M90" s="12">
        <f>IFERROR(VLOOKUP($A90,'[2]FINAL (2)'!$A$1:$F$7700,5,FALSE),0)</f>
        <v>0</v>
      </c>
      <c r="N90" s="12">
        <f>IFERROR(VLOOKUP($A90,[3]Sheet3!$A$1:$C$4542,3,FALSE),0)</f>
        <v>0</v>
      </c>
      <c r="O90" s="10">
        <f t="shared" si="2"/>
        <v>0</v>
      </c>
      <c r="P90"/>
    </row>
    <row r="91" spans="1:16" x14ac:dyDescent="0.25">
      <c r="A91" s="3">
        <v>3965181</v>
      </c>
      <c r="B91" s="3" t="s">
        <v>4853</v>
      </c>
      <c r="C91" s="4">
        <v>100022</v>
      </c>
      <c r="D91" s="3" t="s">
        <v>4017</v>
      </c>
      <c r="E91" s="3" t="s">
        <v>3</v>
      </c>
      <c r="F91" s="4" t="s">
        <v>12</v>
      </c>
      <c r="G91" s="3"/>
      <c r="H91" s="3"/>
      <c r="I91" s="3"/>
      <c r="J91" s="8">
        <v>0</v>
      </c>
      <c r="K91" s="12">
        <f>IFERROR(VLOOKUP($A91,[1]Piv!$B:$C,2,FALSE),0)</f>
        <v>0</v>
      </c>
      <c r="L91" s="12">
        <f>IFERROR(VLOOKUP($A91,'[2]FINAL (2)'!$A$1:$F$7700,3,FALSE),0)</f>
        <v>0</v>
      </c>
      <c r="M91" s="12">
        <f>IFERROR(VLOOKUP($A91,'[2]FINAL (2)'!$A$1:$F$7700,5,FALSE),0)</f>
        <v>0</v>
      </c>
      <c r="N91" s="12">
        <f>IFERROR(VLOOKUP($A91,[3]Sheet3!$A$1:$C$4542,3,FALSE),0)</f>
        <v>0</v>
      </c>
      <c r="O91" s="10">
        <f t="shared" si="2"/>
        <v>0</v>
      </c>
      <c r="P91"/>
    </row>
    <row r="92" spans="1:16" x14ac:dyDescent="0.25">
      <c r="A92" s="3">
        <v>4008944</v>
      </c>
      <c r="B92" s="3" t="s">
        <v>4854</v>
      </c>
      <c r="C92" s="4">
        <v>100022</v>
      </c>
      <c r="D92" s="3" t="s">
        <v>4017</v>
      </c>
      <c r="E92" s="3" t="s">
        <v>3</v>
      </c>
      <c r="F92" s="4" t="s">
        <v>12</v>
      </c>
      <c r="G92" s="3"/>
      <c r="H92" s="3"/>
      <c r="I92" s="3"/>
      <c r="J92" s="8">
        <v>0</v>
      </c>
      <c r="K92" s="12">
        <f>IFERROR(VLOOKUP($A92,[1]Piv!$B:$C,2,FALSE),0)</f>
        <v>0</v>
      </c>
      <c r="L92" s="12">
        <f>IFERROR(VLOOKUP($A92,'[2]FINAL (2)'!$A$1:$F$7700,3,FALSE),0)</f>
        <v>0</v>
      </c>
      <c r="M92" s="12">
        <f>IFERROR(VLOOKUP($A92,'[2]FINAL (2)'!$A$1:$F$7700,5,FALSE),0)</f>
        <v>0</v>
      </c>
      <c r="N92" s="12">
        <f>IFERROR(VLOOKUP($A92,[3]Sheet3!$A$1:$C$4542,3,FALSE),0)</f>
        <v>0</v>
      </c>
      <c r="O92" s="10">
        <f t="shared" si="2"/>
        <v>0</v>
      </c>
      <c r="P92"/>
    </row>
    <row r="93" spans="1:16" x14ac:dyDescent="0.25">
      <c r="A93" s="3">
        <v>4834521</v>
      </c>
      <c r="B93" s="3" t="s">
        <v>1886</v>
      </c>
      <c r="C93" s="4">
        <v>100022</v>
      </c>
      <c r="D93" s="3" t="s">
        <v>4017</v>
      </c>
      <c r="E93" s="3" t="s">
        <v>3</v>
      </c>
      <c r="F93" s="4" t="s">
        <v>4</v>
      </c>
      <c r="G93" s="3">
        <v>137929</v>
      </c>
      <c r="H93" s="3" t="s">
        <v>3214</v>
      </c>
      <c r="I93" s="3" t="s">
        <v>3999</v>
      </c>
      <c r="J93" s="8">
        <v>1000000</v>
      </c>
      <c r="K93" s="12">
        <f>IFERROR(VLOOKUP($A93,[1]Piv!$B:$C,2,FALSE),0)</f>
        <v>872077.27</v>
      </c>
      <c r="L93" s="12">
        <f>IFERROR(VLOOKUP($A93,'[2]FINAL (2)'!$A$1:$F$7700,3,FALSE),0)</f>
        <v>0</v>
      </c>
      <c r="M93" s="12">
        <f>IFERROR(VLOOKUP($A93,'[2]FINAL (2)'!$A$1:$F$7700,5,FALSE),0)</f>
        <v>0</v>
      </c>
      <c r="N93" s="12">
        <f>IFERROR(VLOOKUP($A93,[3]Sheet3!$A$1:$C$4542,3,FALSE),0)</f>
        <v>0</v>
      </c>
      <c r="O93" s="10">
        <f t="shared" si="2"/>
        <v>872077.27</v>
      </c>
      <c r="P93" s="10">
        <f>O93-J93</f>
        <v>-127922.72999999998</v>
      </c>
    </row>
    <row r="94" spans="1:16" x14ac:dyDescent="0.25">
      <c r="A94" s="3">
        <v>4939053</v>
      </c>
      <c r="B94" s="3" t="s">
        <v>2942</v>
      </c>
      <c r="C94" s="4">
        <v>100022</v>
      </c>
      <c r="D94" s="3" t="s">
        <v>4017</v>
      </c>
      <c r="E94" s="3" t="s">
        <v>3</v>
      </c>
      <c r="F94" s="4" t="s">
        <v>4</v>
      </c>
      <c r="G94" s="3">
        <v>74278</v>
      </c>
      <c r="H94" s="3" t="s">
        <v>3199</v>
      </c>
      <c r="I94" s="3" t="s">
        <v>3999</v>
      </c>
      <c r="J94" s="8">
        <v>400000</v>
      </c>
      <c r="K94" s="12">
        <f>IFERROR(VLOOKUP($A94,[1]Piv!$B:$C,2,FALSE),0)</f>
        <v>296136.53000000003</v>
      </c>
      <c r="L94" s="12">
        <f>IFERROR(VLOOKUP($A94,'[2]FINAL (2)'!$A$1:$F$7700,3,FALSE),0)</f>
        <v>0</v>
      </c>
      <c r="M94" s="12">
        <f>IFERROR(VLOOKUP($A94,'[2]FINAL (2)'!$A$1:$F$7700,5,FALSE),0)</f>
        <v>0</v>
      </c>
      <c r="N94" s="12">
        <f>IFERROR(VLOOKUP($A94,[3]Sheet3!$A$1:$C$4542,3,FALSE),0)</f>
        <v>0</v>
      </c>
      <c r="O94" s="10">
        <f t="shared" si="2"/>
        <v>296136.53000000003</v>
      </c>
      <c r="P94" s="10">
        <f>O94-J94</f>
        <v>-103863.46999999997</v>
      </c>
    </row>
    <row r="95" spans="1:16" x14ac:dyDescent="0.25">
      <c r="A95" s="3">
        <v>5179029</v>
      </c>
      <c r="B95" s="3" t="s">
        <v>1528</v>
      </c>
      <c r="C95" s="4">
        <v>100022</v>
      </c>
      <c r="D95" s="3" t="s">
        <v>4017</v>
      </c>
      <c r="E95" s="3" t="s">
        <v>3</v>
      </c>
      <c r="F95" s="4" t="s">
        <v>4</v>
      </c>
      <c r="G95" s="3">
        <v>137929</v>
      </c>
      <c r="H95" s="3" t="s">
        <v>3214</v>
      </c>
      <c r="I95" s="3" t="s">
        <v>3999</v>
      </c>
      <c r="J95" s="8">
        <v>1000000</v>
      </c>
      <c r="K95" s="12">
        <f>IFERROR(VLOOKUP($A95,[1]Piv!$B:$C,2,FALSE),0)</f>
        <v>0</v>
      </c>
      <c r="L95" s="12">
        <f>IFERROR(VLOOKUP($A95,'[2]FINAL (2)'!$A$1:$F$7700,3,FALSE),0)</f>
        <v>0</v>
      </c>
      <c r="M95" s="12">
        <f>IFERROR(VLOOKUP($A95,'[2]FINAL (2)'!$A$1:$F$7700,5,FALSE),0)</f>
        <v>500837.92</v>
      </c>
      <c r="N95" s="12">
        <f>IFERROR(VLOOKUP($A95,[3]Sheet3!$A$1:$C$4542,3,FALSE),0)</f>
        <v>1000000</v>
      </c>
      <c r="O95" s="10">
        <f t="shared" si="2"/>
        <v>1500837.92</v>
      </c>
      <c r="P95" s="10">
        <f>O95-J95</f>
        <v>500837.91999999993</v>
      </c>
    </row>
    <row r="96" spans="1:16" x14ac:dyDescent="0.25">
      <c r="A96" s="3">
        <v>6101510</v>
      </c>
      <c r="B96" s="3" t="s">
        <v>986</v>
      </c>
      <c r="C96" s="4">
        <v>100022</v>
      </c>
      <c r="D96" s="3" t="s">
        <v>4017</v>
      </c>
      <c r="E96" s="3" t="s">
        <v>3</v>
      </c>
      <c r="F96" s="4" t="s">
        <v>4</v>
      </c>
      <c r="G96" s="3">
        <v>136618</v>
      </c>
      <c r="H96" s="3" t="s">
        <v>3212</v>
      </c>
      <c r="I96" s="3" t="s">
        <v>4001</v>
      </c>
      <c r="J96" s="8">
        <v>500000</v>
      </c>
      <c r="K96" s="12">
        <f>IFERROR(VLOOKUP($A96,[1]Piv!$B:$C,2,FALSE),0)</f>
        <v>0</v>
      </c>
      <c r="L96" s="12">
        <f>IFERROR(VLOOKUP($A96,'[2]FINAL (2)'!$A$1:$F$7700,3,FALSE),0)</f>
        <v>0</v>
      </c>
      <c r="M96" s="12">
        <f>IFERROR(VLOOKUP($A96,'[2]FINAL (2)'!$A$1:$F$7700,5,FALSE),0)</f>
        <v>500000</v>
      </c>
      <c r="N96" s="12">
        <f>IFERROR(VLOOKUP($A96,[3]Sheet3!$A$1:$C$4542,3,FALSE),0)</f>
        <v>500000</v>
      </c>
      <c r="O96" s="10">
        <f t="shared" si="2"/>
        <v>1000000</v>
      </c>
      <c r="P96" s="10">
        <f>O96-J96</f>
        <v>500000</v>
      </c>
    </row>
    <row r="97" spans="1:16" x14ac:dyDescent="0.25">
      <c r="A97" s="3">
        <v>6245974</v>
      </c>
      <c r="B97" s="3" t="s">
        <v>2438</v>
      </c>
      <c r="C97" s="4">
        <v>100022</v>
      </c>
      <c r="D97" s="3" t="s">
        <v>4017</v>
      </c>
      <c r="E97" s="3" t="s">
        <v>3</v>
      </c>
      <c r="F97" s="4" t="s">
        <v>4</v>
      </c>
      <c r="G97" s="3">
        <v>124356</v>
      </c>
      <c r="H97" s="3" t="s">
        <v>3217</v>
      </c>
      <c r="I97" s="3" t="s">
        <v>3999</v>
      </c>
      <c r="J97" s="8">
        <v>100000</v>
      </c>
      <c r="K97" s="12">
        <f>IFERROR(VLOOKUP($A97,[1]Piv!$B:$C,2,FALSE),0)</f>
        <v>0</v>
      </c>
      <c r="L97" s="12">
        <f>IFERROR(VLOOKUP($A97,'[2]FINAL (2)'!$A$1:$F$7700,3,FALSE),0)</f>
        <v>0</v>
      </c>
      <c r="M97" s="12">
        <f>IFERROR(VLOOKUP($A97,'[2]FINAL (2)'!$A$1:$F$7700,5,FALSE),0)</f>
        <v>0</v>
      </c>
      <c r="N97" s="12">
        <f>IFERROR(VLOOKUP($A97,[3]Sheet3!$A$1:$C$4542,3,FALSE),0)</f>
        <v>100000</v>
      </c>
      <c r="O97" s="10">
        <f t="shared" si="2"/>
        <v>100000</v>
      </c>
      <c r="P97" s="10">
        <f>O97-J97</f>
        <v>0</v>
      </c>
    </row>
    <row r="98" spans="1:16" x14ac:dyDescent="0.25">
      <c r="A98" s="3">
        <v>7622809</v>
      </c>
      <c r="B98" s="3" t="s">
        <v>4855</v>
      </c>
      <c r="C98" s="4">
        <v>100022</v>
      </c>
      <c r="D98" s="3" t="s">
        <v>4017</v>
      </c>
      <c r="E98" s="3" t="s">
        <v>3</v>
      </c>
      <c r="F98" s="4" t="s">
        <v>12</v>
      </c>
      <c r="G98" s="3"/>
      <c r="H98" s="3"/>
      <c r="I98" s="3"/>
      <c r="J98" s="8">
        <v>0</v>
      </c>
      <c r="K98" s="12">
        <f>IFERROR(VLOOKUP($A98,[1]Piv!$B:$C,2,FALSE),0)</f>
        <v>0</v>
      </c>
      <c r="L98" s="12">
        <f>IFERROR(VLOOKUP($A98,'[2]FINAL (2)'!$A$1:$F$7700,3,FALSE),0)</f>
        <v>0</v>
      </c>
      <c r="M98" s="12">
        <f>IFERROR(VLOOKUP($A98,'[2]FINAL (2)'!$A$1:$F$7700,5,FALSE),0)</f>
        <v>0</v>
      </c>
      <c r="N98" s="12">
        <f>IFERROR(VLOOKUP($A98,[3]Sheet3!$A$1:$C$4542,3,FALSE),0)</f>
        <v>0</v>
      </c>
      <c r="O98" s="10">
        <f t="shared" si="2"/>
        <v>0</v>
      </c>
      <c r="P98"/>
    </row>
    <row r="99" spans="1:16" x14ac:dyDescent="0.25">
      <c r="A99" s="3">
        <v>11854478</v>
      </c>
      <c r="B99" s="3" t="s">
        <v>4856</v>
      </c>
      <c r="C99" s="4">
        <v>100022</v>
      </c>
      <c r="D99" s="3" t="s">
        <v>4017</v>
      </c>
      <c r="E99" s="3" t="s">
        <v>3</v>
      </c>
      <c r="F99" s="4" t="s">
        <v>4</v>
      </c>
      <c r="G99" s="3">
        <v>130810</v>
      </c>
      <c r="H99" s="3" t="s">
        <v>3203</v>
      </c>
      <c r="I99" s="3" t="s">
        <v>3999</v>
      </c>
      <c r="J99" s="8">
        <v>1700000</v>
      </c>
      <c r="K99" s="12">
        <f>IFERROR(VLOOKUP($A99,[1]Piv!$B:$C,2,FALSE),0)</f>
        <v>863199.2</v>
      </c>
      <c r="L99" s="12">
        <f>IFERROR(VLOOKUP($A99,'[2]FINAL (2)'!$A$1:$F$7700,3,FALSE),0)</f>
        <v>0</v>
      </c>
      <c r="M99" s="12">
        <f>IFERROR(VLOOKUP($A99,'[2]FINAL (2)'!$A$1:$F$7700,5,FALSE),0)</f>
        <v>0</v>
      </c>
      <c r="N99" s="12">
        <f>IFERROR(VLOOKUP($A99,[3]Sheet3!$A$1:$C$4542,3,FALSE),0)</f>
        <v>0</v>
      </c>
      <c r="O99" s="10">
        <f t="shared" si="2"/>
        <v>863199.2</v>
      </c>
      <c r="P99" s="10">
        <f>O99-J99</f>
        <v>-836800.8</v>
      </c>
    </row>
    <row r="100" spans="1:16" x14ac:dyDescent="0.25">
      <c r="A100" s="3">
        <v>12239241</v>
      </c>
      <c r="B100" s="3" t="s">
        <v>4857</v>
      </c>
      <c r="C100" s="4">
        <v>100022</v>
      </c>
      <c r="D100" s="3" t="s">
        <v>4017</v>
      </c>
      <c r="E100" s="3" t="s">
        <v>3</v>
      </c>
      <c r="F100" s="4" t="s">
        <v>4</v>
      </c>
      <c r="G100" s="3">
        <v>129413</v>
      </c>
      <c r="H100" s="3" t="s">
        <v>3215</v>
      </c>
      <c r="I100" s="3" t="s">
        <v>3999</v>
      </c>
      <c r="J100" s="8">
        <v>600000</v>
      </c>
      <c r="K100" s="12">
        <f>IFERROR(VLOOKUP($A100,[1]Piv!$B:$C,2,FALSE),0)</f>
        <v>0</v>
      </c>
      <c r="L100" s="12">
        <f>IFERROR(VLOOKUP($A100,'[2]FINAL (2)'!$A$1:$F$7700,3,FALSE),0)</f>
        <v>0</v>
      </c>
      <c r="M100" s="12">
        <f>IFERROR(VLOOKUP($A100,'[2]FINAL (2)'!$A$1:$F$7700,5,FALSE),0)</f>
        <v>500837.92</v>
      </c>
      <c r="N100" s="12">
        <f>IFERROR(VLOOKUP($A100,[3]Sheet3!$A$1:$C$4542,3,FALSE),0)</f>
        <v>600000</v>
      </c>
      <c r="O100" s="10">
        <f t="shared" si="2"/>
        <v>1100837.92</v>
      </c>
      <c r="P100" s="10">
        <f>O100-J100</f>
        <v>500837.91999999993</v>
      </c>
    </row>
    <row r="101" spans="1:16" x14ac:dyDescent="0.25">
      <c r="A101" s="3">
        <v>14888154</v>
      </c>
      <c r="B101" s="3" t="s">
        <v>1484</v>
      </c>
      <c r="C101" s="4">
        <v>100022</v>
      </c>
      <c r="D101" s="3" t="s">
        <v>4017</v>
      </c>
      <c r="E101" s="3" t="s">
        <v>3</v>
      </c>
      <c r="F101" s="4" t="s">
        <v>4</v>
      </c>
      <c r="G101" s="3">
        <v>131084</v>
      </c>
      <c r="H101" s="3" t="s">
        <v>3218</v>
      </c>
      <c r="I101" s="3" t="s">
        <v>3999</v>
      </c>
      <c r="J101" s="8">
        <v>0</v>
      </c>
      <c r="K101" s="12">
        <f>IFERROR(VLOOKUP($A101,[1]Piv!$B:$C,2,FALSE),0)</f>
        <v>0</v>
      </c>
      <c r="L101" s="12">
        <f>IFERROR(VLOOKUP($A101,'[2]FINAL (2)'!$A$1:$F$7700,3,FALSE),0)</f>
        <v>0</v>
      </c>
      <c r="M101" s="12">
        <f>IFERROR(VLOOKUP($A101,'[2]FINAL (2)'!$A$1:$F$7700,5,FALSE),0)</f>
        <v>311909.31</v>
      </c>
      <c r="N101" s="12">
        <f>IFERROR(VLOOKUP($A101,[3]Sheet3!$A$1:$C$4542,3,FALSE),0)</f>
        <v>0</v>
      </c>
      <c r="O101" s="10">
        <f t="shared" si="2"/>
        <v>311909.31</v>
      </c>
      <c r="P101" s="10">
        <f>O101-J101</f>
        <v>311909.31</v>
      </c>
    </row>
    <row r="102" spans="1:16" x14ac:dyDescent="0.25">
      <c r="A102" s="3">
        <v>14888165</v>
      </c>
      <c r="B102" s="3" t="s">
        <v>1888</v>
      </c>
      <c r="C102" s="4">
        <v>100022</v>
      </c>
      <c r="D102" s="3" t="s">
        <v>4017</v>
      </c>
      <c r="E102" s="3" t="s">
        <v>3</v>
      </c>
      <c r="F102" s="4" t="s">
        <v>4</v>
      </c>
      <c r="G102" s="3">
        <v>136618</v>
      </c>
      <c r="H102" s="3" t="s">
        <v>3212</v>
      </c>
      <c r="I102" s="3" t="s">
        <v>4001</v>
      </c>
      <c r="J102" s="8">
        <v>45000000</v>
      </c>
      <c r="K102" s="12">
        <f>IFERROR(VLOOKUP($A102,[1]Piv!$B:$C,2,FALSE),0)</f>
        <v>0</v>
      </c>
      <c r="L102" s="12">
        <f>IFERROR(VLOOKUP($A102,'[2]FINAL (2)'!$A$1:$F$7700,3,FALSE),0)</f>
        <v>0</v>
      </c>
      <c r="M102" s="12">
        <f>IFERROR(VLOOKUP($A102,'[2]FINAL (2)'!$A$1:$F$7700,5,FALSE),0)</f>
        <v>0</v>
      </c>
      <c r="N102" s="12">
        <f>IFERROR(VLOOKUP($A102,[3]Sheet3!$A$1:$C$4542,3,FALSE),0)</f>
        <v>45000000</v>
      </c>
      <c r="O102" s="10">
        <f t="shared" si="2"/>
        <v>45000000</v>
      </c>
      <c r="P102" s="10">
        <f>O102-J102</f>
        <v>0</v>
      </c>
    </row>
    <row r="103" spans="1:16" x14ac:dyDescent="0.25">
      <c r="A103" s="3">
        <v>15172009</v>
      </c>
      <c r="B103" s="3" t="s">
        <v>4858</v>
      </c>
      <c r="C103" s="4">
        <v>100022</v>
      </c>
      <c r="D103" s="3" t="s">
        <v>4017</v>
      </c>
      <c r="E103" s="3" t="s">
        <v>3</v>
      </c>
      <c r="F103" s="4" t="s">
        <v>4</v>
      </c>
      <c r="G103" s="3">
        <v>136655</v>
      </c>
      <c r="H103" s="3" t="s">
        <v>8832</v>
      </c>
      <c r="I103" s="3" t="s">
        <v>3999</v>
      </c>
      <c r="J103" s="8">
        <v>0</v>
      </c>
      <c r="K103" s="12">
        <f>IFERROR(VLOOKUP($A103,[1]Piv!$B:$C,2,FALSE),0)</f>
        <v>0</v>
      </c>
      <c r="L103" s="12">
        <f>IFERROR(VLOOKUP($A103,'[2]FINAL (2)'!$A$1:$F$7700,3,FALSE),0)</f>
        <v>0</v>
      </c>
      <c r="M103" s="12">
        <f>IFERROR(VLOOKUP($A103,'[2]FINAL (2)'!$A$1:$F$7700,5,FALSE),0)</f>
        <v>0</v>
      </c>
      <c r="N103" s="12">
        <f>IFERROR(VLOOKUP($A103,[3]Sheet3!$A$1:$C$4542,3,FALSE),0)</f>
        <v>4000000</v>
      </c>
      <c r="O103" s="10">
        <f t="shared" si="2"/>
        <v>4000000</v>
      </c>
      <c r="P103" s="10">
        <f>O103-J103</f>
        <v>4000000</v>
      </c>
    </row>
    <row r="104" spans="1:16" x14ac:dyDescent="0.25">
      <c r="A104" s="3">
        <v>15449441</v>
      </c>
      <c r="B104" s="3" t="s">
        <v>2380</v>
      </c>
      <c r="C104" s="4">
        <v>100022</v>
      </c>
      <c r="D104" s="3" t="s">
        <v>4017</v>
      </c>
      <c r="E104" s="3" t="s">
        <v>3</v>
      </c>
      <c r="F104" s="4" t="s">
        <v>4</v>
      </c>
      <c r="G104" s="3">
        <v>74278</v>
      </c>
      <c r="H104" s="3" t="s">
        <v>3199</v>
      </c>
      <c r="I104" s="3" t="s">
        <v>3999</v>
      </c>
      <c r="J104" s="8">
        <v>368750</v>
      </c>
      <c r="K104" s="12">
        <f>IFERROR(VLOOKUP($A104,[1]Piv!$B:$C,2,FALSE),0)</f>
        <v>258001.8</v>
      </c>
      <c r="L104" s="12">
        <f>IFERROR(VLOOKUP($A104,'[2]FINAL (2)'!$A$1:$F$7700,3,FALSE),0)</f>
        <v>0</v>
      </c>
      <c r="M104" s="12">
        <f>IFERROR(VLOOKUP($A104,'[2]FINAL (2)'!$A$1:$F$7700,5,FALSE),0)</f>
        <v>0</v>
      </c>
      <c r="N104" s="12">
        <f>IFERROR(VLOOKUP($A104,[3]Sheet3!$A$1:$C$4542,3,FALSE),0)</f>
        <v>50000</v>
      </c>
      <c r="O104" s="10">
        <f t="shared" si="2"/>
        <v>308001.8</v>
      </c>
      <c r="P104" s="10">
        <f>O104-J104</f>
        <v>-60748.200000000012</v>
      </c>
    </row>
    <row r="105" spans="1:16" x14ac:dyDescent="0.25">
      <c r="A105" s="3">
        <v>16054135</v>
      </c>
      <c r="B105" s="3" t="s">
        <v>2921</v>
      </c>
      <c r="C105" s="4">
        <v>100022</v>
      </c>
      <c r="D105" s="3" t="s">
        <v>4017</v>
      </c>
      <c r="E105" s="3" t="s">
        <v>3</v>
      </c>
      <c r="F105" s="4" t="s">
        <v>4</v>
      </c>
      <c r="G105" s="3">
        <v>137929</v>
      </c>
      <c r="H105" s="3" t="s">
        <v>3214</v>
      </c>
      <c r="I105" s="3" t="s">
        <v>3999</v>
      </c>
      <c r="J105" s="8">
        <v>3400000</v>
      </c>
      <c r="K105" s="12">
        <f>IFERROR(VLOOKUP($A105,[1]Piv!$B:$C,2,FALSE),0)</f>
        <v>2988260.34</v>
      </c>
      <c r="L105" s="12">
        <f>IFERROR(VLOOKUP($A105,'[2]FINAL (2)'!$A$1:$F$7700,3,FALSE),0)</f>
        <v>0</v>
      </c>
      <c r="M105" s="12">
        <f>IFERROR(VLOOKUP($A105,'[2]FINAL (2)'!$A$1:$F$7700,5,FALSE),0)</f>
        <v>0</v>
      </c>
      <c r="N105" s="12">
        <f>IFERROR(VLOOKUP($A105,[3]Sheet3!$A$1:$C$4542,3,FALSE),0)</f>
        <v>0</v>
      </c>
      <c r="O105" s="10">
        <f t="shared" si="2"/>
        <v>2988260.34</v>
      </c>
      <c r="P105" s="10">
        <f>O105-J105</f>
        <v>-411739.66000000015</v>
      </c>
    </row>
    <row r="106" spans="1:16" x14ac:dyDescent="0.25">
      <c r="A106" s="3">
        <v>16656155</v>
      </c>
      <c r="B106" s="3" t="s">
        <v>4859</v>
      </c>
      <c r="C106" s="4">
        <v>100022</v>
      </c>
      <c r="D106" s="3" t="s">
        <v>4017</v>
      </c>
      <c r="E106" s="3" t="s">
        <v>3</v>
      </c>
      <c r="F106" s="4" t="s">
        <v>12</v>
      </c>
      <c r="G106" s="3"/>
      <c r="H106" s="3"/>
      <c r="I106" s="3"/>
      <c r="J106" s="8">
        <v>0</v>
      </c>
      <c r="K106" s="12">
        <f>IFERROR(VLOOKUP($A106,[1]Piv!$B:$C,2,FALSE),0)</f>
        <v>0</v>
      </c>
      <c r="L106" s="12">
        <f>IFERROR(VLOOKUP($A106,'[2]FINAL (2)'!$A$1:$F$7700,3,FALSE),0)</f>
        <v>0</v>
      </c>
      <c r="M106" s="12">
        <f>IFERROR(VLOOKUP($A106,'[2]FINAL (2)'!$A$1:$F$7700,5,FALSE),0)</f>
        <v>0</v>
      </c>
      <c r="N106" s="12">
        <f>IFERROR(VLOOKUP($A106,[3]Sheet3!$A$1:$C$4542,3,FALSE),0)</f>
        <v>0</v>
      </c>
      <c r="O106" s="10">
        <f t="shared" si="2"/>
        <v>0</v>
      </c>
      <c r="P106"/>
    </row>
    <row r="107" spans="1:16" x14ac:dyDescent="0.25">
      <c r="A107" s="3">
        <v>17383822</v>
      </c>
      <c r="B107" s="3" t="s">
        <v>4860</v>
      </c>
      <c r="C107" s="4">
        <v>100022</v>
      </c>
      <c r="D107" s="3" t="s">
        <v>4017</v>
      </c>
      <c r="E107" s="3" t="s">
        <v>3</v>
      </c>
      <c r="F107" s="4" t="s">
        <v>12</v>
      </c>
      <c r="G107" s="3"/>
      <c r="H107" s="3"/>
      <c r="I107" s="3"/>
      <c r="J107" s="8">
        <v>0</v>
      </c>
      <c r="K107" s="12">
        <f>IFERROR(VLOOKUP($A107,[1]Piv!$B:$C,2,FALSE),0)</f>
        <v>0</v>
      </c>
      <c r="L107" s="12">
        <f>IFERROR(VLOOKUP($A107,'[2]FINAL (2)'!$A$1:$F$7700,3,FALSE),0)</f>
        <v>0</v>
      </c>
      <c r="M107" s="12">
        <f>IFERROR(VLOOKUP($A107,'[2]FINAL (2)'!$A$1:$F$7700,5,FALSE),0)</f>
        <v>0</v>
      </c>
      <c r="N107" s="12">
        <f>IFERROR(VLOOKUP($A107,[3]Sheet3!$A$1:$C$4542,3,FALSE),0)</f>
        <v>0</v>
      </c>
      <c r="O107" s="10">
        <f t="shared" si="2"/>
        <v>0</v>
      </c>
      <c r="P107"/>
    </row>
    <row r="108" spans="1:16" x14ac:dyDescent="0.25">
      <c r="A108" s="3">
        <v>17550174</v>
      </c>
      <c r="B108" s="3" t="s">
        <v>4861</v>
      </c>
      <c r="C108" s="4">
        <v>100022</v>
      </c>
      <c r="D108" s="3" t="s">
        <v>4017</v>
      </c>
      <c r="E108" s="3" t="s">
        <v>3</v>
      </c>
      <c r="F108" s="4" t="s">
        <v>4</v>
      </c>
      <c r="G108" s="3">
        <v>136618</v>
      </c>
      <c r="H108" s="3" t="s">
        <v>3212</v>
      </c>
      <c r="I108" s="3" t="s">
        <v>4001</v>
      </c>
      <c r="J108" s="8">
        <v>0</v>
      </c>
      <c r="K108" s="12">
        <f>IFERROR(VLOOKUP($A108,[1]Piv!$B:$C,2,FALSE),0)</f>
        <v>0</v>
      </c>
      <c r="L108" s="12">
        <f>IFERROR(VLOOKUP($A108,'[2]FINAL (2)'!$A$1:$F$7700,3,FALSE),0)</f>
        <v>0</v>
      </c>
      <c r="M108" s="12">
        <f>IFERROR(VLOOKUP($A108,'[2]FINAL (2)'!$A$1:$F$7700,5,FALSE),0)</f>
        <v>0</v>
      </c>
      <c r="N108" s="12">
        <f>IFERROR(VLOOKUP($A108,[3]Sheet3!$A$1:$C$4542,3,FALSE),0)</f>
        <v>952000</v>
      </c>
      <c r="O108" s="10">
        <f t="shared" si="2"/>
        <v>952000</v>
      </c>
      <c r="P108" s="10">
        <f>O108-J108</f>
        <v>952000</v>
      </c>
    </row>
    <row r="109" spans="1:16" x14ac:dyDescent="0.25">
      <c r="A109" s="3">
        <v>19617250</v>
      </c>
      <c r="B109" s="3" t="s">
        <v>4862</v>
      </c>
      <c r="C109" s="4">
        <v>100022</v>
      </c>
      <c r="D109" s="3" t="s">
        <v>4017</v>
      </c>
      <c r="E109" s="3" t="s">
        <v>3</v>
      </c>
      <c r="F109" s="4" t="s">
        <v>4</v>
      </c>
      <c r="G109" s="3">
        <v>96896</v>
      </c>
      <c r="H109" s="3" t="s">
        <v>3244</v>
      </c>
      <c r="I109" s="3" t="s">
        <v>4001</v>
      </c>
      <c r="J109" s="8">
        <v>2400000</v>
      </c>
      <c r="K109" s="12">
        <f>IFERROR(VLOOKUP($A109,[1]Piv!$B:$C,2,FALSE),0)</f>
        <v>2348129.37</v>
      </c>
      <c r="L109" s="12">
        <f>IFERROR(VLOOKUP($A109,'[2]FINAL (2)'!$A$1:$F$7700,3,FALSE),0)</f>
        <v>0</v>
      </c>
      <c r="M109" s="12">
        <f>IFERROR(VLOOKUP($A109,'[2]FINAL (2)'!$A$1:$F$7700,5,FALSE),0)</f>
        <v>0</v>
      </c>
      <c r="N109" s="12">
        <f>IFERROR(VLOOKUP($A109,[3]Sheet3!$A$1:$C$4542,3,FALSE),0)</f>
        <v>0</v>
      </c>
      <c r="O109" s="10">
        <f t="shared" si="2"/>
        <v>2348129.37</v>
      </c>
      <c r="P109" s="10">
        <f>O109-J109</f>
        <v>-51870.629999999888</v>
      </c>
    </row>
    <row r="110" spans="1:16" x14ac:dyDescent="0.25">
      <c r="A110" s="3">
        <v>19833166</v>
      </c>
      <c r="B110" s="3" t="s">
        <v>626</v>
      </c>
      <c r="C110" s="4">
        <v>100022</v>
      </c>
      <c r="D110" s="3" t="s">
        <v>4017</v>
      </c>
      <c r="E110" s="3" t="s">
        <v>3</v>
      </c>
      <c r="F110" s="4" t="s">
        <v>4</v>
      </c>
      <c r="G110" s="3">
        <v>136964</v>
      </c>
      <c r="H110" s="3" t="s">
        <v>3213</v>
      </c>
      <c r="I110" s="3" t="s">
        <v>3999</v>
      </c>
      <c r="J110" s="8">
        <v>500000</v>
      </c>
      <c r="K110" s="12">
        <f>IFERROR(VLOOKUP($A110,[1]Piv!$B:$C,2,FALSE),0)</f>
        <v>0</v>
      </c>
      <c r="L110" s="12">
        <f>IFERROR(VLOOKUP($A110,'[2]FINAL (2)'!$A$1:$F$7700,3,FALSE),0)</f>
        <v>0</v>
      </c>
      <c r="M110" s="12">
        <f>IFERROR(VLOOKUP($A110,'[2]FINAL (2)'!$A$1:$F$7700,5,FALSE),0)</f>
        <v>0</v>
      </c>
      <c r="N110" s="12">
        <f>IFERROR(VLOOKUP($A110,[3]Sheet3!$A$1:$C$4542,3,FALSE),0)</f>
        <v>500000</v>
      </c>
      <c r="O110" s="10">
        <f t="shared" si="2"/>
        <v>500000</v>
      </c>
      <c r="P110" s="10">
        <f>O110-J110</f>
        <v>0</v>
      </c>
    </row>
    <row r="111" spans="1:16" x14ac:dyDescent="0.25">
      <c r="A111" s="3">
        <v>20321226</v>
      </c>
      <c r="B111" s="3" t="s">
        <v>205</v>
      </c>
      <c r="C111" s="4">
        <v>100022</v>
      </c>
      <c r="D111" s="3" t="s">
        <v>4017</v>
      </c>
      <c r="E111" s="3" t="s">
        <v>3</v>
      </c>
      <c r="F111" s="4" t="s">
        <v>4</v>
      </c>
      <c r="G111" s="3">
        <v>136964</v>
      </c>
      <c r="H111" s="3" t="s">
        <v>3213</v>
      </c>
      <c r="I111" s="3" t="s">
        <v>3999</v>
      </c>
      <c r="J111" s="8">
        <v>5509000</v>
      </c>
      <c r="K111" s="12">
        <f>IFERROR(VLOOKUP($A111,[1]Piv!$B:$C,2,FALSE),0)</f>
        <v>3572942.77</v>
      </c>
      <c r="L111" s="12">
        <f>IFERROR(VLOOKUP($A111,'[2]FINAL (2)'!$A$1:$F$7700,3,FALSE),0)</f>
        <v>0</v>
      </c>
      <c r="M111" s="12">
        <f>IFERROR(VLOOKUP($A111,'[2]FINAL (2)'!$A$1:$F$7700,5,FALSE),0)</f>
        <v>0</v>
      </c>
      <c r="N111" s="12">
        <f>IFERROR(VLOOKUP($A111,[3]Sheet3!$A$1:$C$4542,3,FALSE),0)</f>
        <v>0</v>
      </c>
      <c r="O111" s="10">
        <f t="shared" si="2"/>
        <v>3572942.77</v>
      </c>
      <c r="P111" s="10">
        <f>O111-J111</f>
        <v>-1936057.23</v>
      </c>
    </row>
    <row r="112" spans="1:16" x14ac:dyDescent="0.25">
      <c r="A112" s="3">
        <v>26302389</v>
      </c>
      <c r="B112" s="3" t="s">
        <v>4863</v>
      </c>
      <c r="C112" s="4">
        <v>100022</v>
      </c>
      <c r="D112" s="3" t="s">
        <v>4017</v>
      </c>
      <c r="E112" s="3" t="s">
        <v>3</v>
      </c>
      <c r="F112" s="4" t="s">
        <v>12</v>
      </c>
      <c r="G112" s="3">
        <v>124883</v>
      </c>
      <c r="H112" s="3" t="s">
        <v>3285</v>
      </c>
      <c r="I112" s="3" t="s">
        <v>4001</v>
      </c>
      <c r="J112" s="8">
        <v>0</v>
      </c>
      <c r="K112" s="12">
        <f>IFERROR(VLOOKUP($A112,[1]Piv!$B:$C,2,FALSE),0)</f>
        <v>0</v>
      </c>
      <c r="L112" s="12">
        <f>IFERROR(VLOOKUP($A112,'[2]FINAL (2)'!$A$1:$F$7700,3,FALSE),0)</f>
        <v>0</v>
      </c>
      <c r="M112" s="12">
        <f>IFERROR(VLOOKUP($A112,'[2]FINAL (2)'!$A$1:$F$7700,5,FALSE),0)</f>
        <v>0</v>
      </c>
      <c r="N112" s="12">
        <f>IFERROR(VLOOKUP($A112,[3]Sheet3!$A$1:$C$4542,3,FALSE),0)</f>
        <v>0</v>
      </c>
      <c r="O112" s="10">
        <f t="shared" si="2"/>
        <v>0</v>
      </c>
      <c r="P112"/>
    </row>
    <row r="113" spans="1:16" x14ac:dyDescent="0.25">
      <c r="A113" s="3">
        <v>25545631</v>
      </c>
      <c r="B113" s="3" t="s">
        <v>4864</v>
      </c>
      <c r="C113" s="4">
        <v>100022</v>
      </c>
      <c r="D113" s="3" t="s">
        <v>4017</v>
      </c>
      <c r="E113" s="3" t="s">
        <v>3</v>
      </c>
      <c r="F113" s="4" t="s">
        <v>12</v>
      </c>
      <c r="G113" s="3"/>
      <c r="H113" s="3"/>
      <c r="I113" s="3"/>
      <c r="J113" s="8">
        <v>0</v>
      </c>
      <c r="K113" s="12">
        <f>IFERROR(VLOOKUP($A113,[1]Piv!$B:$C,2,FALSE),0)</f>
        <v>0</v>
      </c>
      <c r="L113" s="12">
        <f>IFERROR(VLOOKUP($A113,'[2]FINAL (2)'!$A$1:$F$7700,3,FALSE),0)</f>
        <v>0</v>
      </c>
      <c r="M113" s="12">
        <f>IFERROR(VLOOKUP($A113,'[2]FINAL (2)'!$A$1:$F$7700,5,FALSE),0)</f>
        <v>0</v>
      </c>
      <c r="N113" s="12">
        <f>IFERROR(VLOOKUP($A113,[3]Sheet3!$A$1:$C$4542,3,FALSE),0)</f>
        <v>0</v>
      </c>
      <c r="O113" s="10">
        <f t="shared" si="2"/>
        <v>0</v>
      </c>
      <c r="P113"/>
    </row>
    <row r="114" spans="1:16" x14ac:dyDescent="0.25">
      <c r="A114" s="3">
        <v>4169500</v>
      </c>
      <c r="B114" s="3" t="s">
        <v>4865</v>
      </c>
      <c r="C114" s="4">
        <v>100022</v>
      </c>
      <c r="D114" s="3" t="s">
        <v>4017</v>
      </c>
      <c r="E114" s="3" t="s">
        <v>3</v>
      </c>
      <c r="F114" s="4" t="s">
        <v>12</v>
      </c>
      <c r="G114" s="3"/>
      <c r="H114" s="3"/>
      <c r="I114" s="3"/>
      <c r="J114" s="8">
        <v>0</v>
      </c>
      <c r="K114" s="12">
        <f>IFERROR(VLOOKUP($A114,[1]Piv!$B:$C,2,FALSE),0)</f>
        <v>0</v>
      </c>
      <c r="L114" s="12">
        <f>IFERROR(VLOOKUP($A114,'[2]FINAL (2)'!$A$1:$F$7700,3,FALSE),0)</f>
        <v>0</v>
      </c>
      <c r="M114" s="12">
        <f>IFERROR(VLOOKUP($A114,'[2]FINAL (2)'!$A$1:$F$7700,5,FALSE),0)</f>
        <v>0</v>
      </c>
      <c r="N114" s="12">
        <f>IFERROR(VLOOKUP($A114,[3]Sheet3!$A$1:$C$4542,3,FALSE),0)</f>
        <v>0</v>
      </c>
      <c r="O114" s="10">
        <f t="shared" si="2"/>
        <v>0</v>
      </c>
      <c r="P114"/>
    </row>
    <row r="115" spans="1:16" x14ac:dyDescent="0.25">
      <c r="A115" s="3">
        <v>9946831</v>
      </c>
      <c r="B115" s="3" t="s">
        <v>4866</v>
      </c>
      <c r="C115" s="4">
        <v>100023</v>
      </c>
      <c r="D115" s="3" t="s">
        <v>3303</v>
      </c>
      <c r="E115" s="3" t="s">
        <v>3</v>
      </c>
      <c r="F115" s="4" t="s">
        <v>4</v>
      </c>
      <c r="G115" s="3">
        <v>74805</v>
      </c>
      <c r="H115" s="3" t="s">
        <v>3220</v>
      </c>
      <c r="I115" s="3" t="s">
        <v>3999</v>
      </c>
      <c r="J115" s="8">
        <v>18400000</v>
      </c>
      <c r="K115" s="12">
        <f>IFERROR(VLOOKUP($A115,[1]Piv!$B:$C,2,FALSE),0)</f>
        <v>3264085.86</v>
      </c>
      <c r="L115" s="12">
        <f>IFERROR(VLOOKUP($A115,'[2]FINAL (2)'!$A$1:$F$7700,3,FALSE),0)</f>
        <v>2644645.4</v>
      </c>
      <c r="M115" s="12">
        <f>IFERROR(VLOOKUP($A115,'[2]FINAL (2)'!$A$1:$F$7700,5,FALSE),0)</f>
        <v>0</v>
      </c>
      <c r="N115" s="12">
        <f>IFERROR(VLOOKUP($A115,[3]Sheet3!$A$1:$C$4542,3,FALSE),0)</f>
        <v>15000000</v>
      </c>
      <c r="O115" s="10">
        <f t="shared" si="2"/>
        <v>20908731.259999998</v>
      </c>
      <c r="P115" s="10">
        <f>O115-J115</f>
        <v>2508731.2599999979</v>
      </c>
    </row>
    <row r="116" spans="1:16" x14ac:dyDescent="0.25">
      <c r="A116" s="3">
        <v>10071314</v>
      </c>
      <c r="B116" s="3" t="s">
        <v>3036</v>
      </c>
      <c r="C116" s="4">
        <v>100023</v>
      </c>
      <c r="D116" s="3" t="s">
        <v>3303</v>
      </c>
      <c r="E116" s="3" t="s">
        <v>3</v>
      </c>
      <c r="F116" s="4" t="s">
        <v>4</v>
      </c>
      <c r="G116" s="3">
        <v>74805</v>
      </c>
      <c r="H116" s="3" t="s">
        <v>3220</v>
      </c>
      <c r="I116" s="3" t="s">
        <v>3999</v>
      </c>
      <c r="J116" s="8">
        <v>12021473.640000001</v>
      </c>
      <c r="K116" s="12">
        <f>IFERROR(VLOOKUP($A116,[1]Piv!$B:$C,2,FALSE),0)</f>
        <v>0</v>
      </c>
      <c r="L116" s="12">
        <f>IFERROR(VLOOKUP($A116,'[2]FINAL (2)'!$A$1:$F$7700,3,FALSE),0)</f>
        <v>3366081.77</v>
      </c>
      <c r="M116" s="12">
        <f>IFERROR(VLOOKUP($A116,'[2]FINAL (2)'!$A$1:$F$7700,5,FALSE),0)</f>
        <v>0</v>
      </c>
      <c r="N116" s="12">
        <f>IFERROR(VLOOKUP($A116,[3]Sheet3!$A$1:$C$4542,3,FALSE),0)</f>
        <v>10000000</v>
      </c>
      <c r="O116" s="10">
        <f t="shared" si="2"/>
        <v>13366081.77</v>
      </c>
      <c r="P116" s="10">
        <f>O116-J116</f>
        <v>1344608.129999999</v>
      </c>
    </row>
    <row r="117" spans="1:16" x14ac:dyDescent="0.25">
      <c r="A117" s="3">
        <v>4726508</v>
      </c>
      <c r="B117" s="3" t="s">
        <v>1658</v>
      </c>
      <c r="C117" s="4">
        <v>100024</v>
      </c>
      <c r="D117" s="3" t="s">
        <v>3350</v>
      </c>
      <c r="E117" s="3" t="s">
        <v>3</v>
      </c>
      <c r="F117" s="4" t="s">
        <v>4</v>
      </c>
      <c r="G117" s="3">
        <v>72942</v>
      </c>
      <c r="H117" s="3" t="s">
        <v>3258</v>
      </c>
      <c r="I117" s="3" t="s">
        <v>3999</v>
      </c>
      <c r="J117" s="8">
        <v>18700000</v>
      </c>
      <c r="K117" s="12">
        <f>IFERROR(VLOOKUP($A117,[1]Piv!$B:$C,2,FALSE),0)</f>
        <v>18393189.02</v>
      </c>
      <c r="L117" s="12">
        <f>IFERROR(VLOOKUP($A117,'[2]FINAL (2)'!$A$1:$F$7700,3,FALSE),0)</f>
        <v>0</v>
      </c>
      <c r="M117" s="12">
        <f>IFERROR(VLOOKUP($A117,'[2]FINAL (2)'!$A$1:$F$7700,5,FALSE),0)</f>
        <v>50083.8</v>
      </c>
      <c r="N117" s="12">
        <f>IFERROR(VLOOKUP($A117,[3]Sheet3!$A$1:$C$4542,3,FALSE),0)</f>
        <v>100000</v>
      </c>
      <c r="O117" s="10">
        <f t="shared" si="2"/>
        <v>18543272.82</v>
      </c>
      <c r="P117" s="10">
        <f>O117-J117</f>
        <v>-156727.1799999997</v>
      </c>
    </row>
    <row r="118" spans="1:16" x14ac:dyDescent="0.25">
      <c r="A118" s="3">
        <v>13332310</v>
      </c>
      <c r="B118" s="3" t="s">
        <v>4867</v>
      </c>
      <c r="C118" s="4">
        <v>100024</v>
      </c>
      <c r="D118" s="3" t="s">
        <v>3350</v>
      </c>
      <c r="E118" s="3" t="s">
        <v>3</v>
      </c>
      <c r="F118" s="4" t="s">
        <v>4</v>
      </c>
      <c r="G118" s="3">
        <v>137175</v>
      </c>
      <c r="H118" s="3" t="s">
        <v>3237</v>
      </c>
      <c r="I118" s="3" t="s">
        <v>3999</v>
      </c>
      <c r="J118" s="8">
        <v>300000</v>
      </c>
      <c r="K118" s="12">
        <f>IFERROR(VLOOKUP($A118,[1]Piv!$B:$C,2,FALSE),0)</f>
        <v>0</v>
      </c>
      <c r="L118" s="12">
        <f>IFERROR(VLOOKUP($A118,'[2]FINAL (2)'!$A$1:$F$7700,3,FALSE),0)</f>
        <v>0</v>
      </c>
      <c r="M118" s="12">
        <f>IFERROR(VLOOKUP($A118,'[2]FINAL (2)'!$A$1:$F$7700,5,FALSE),0)</f>
        <v>0</v>
      </c>
      <c r="N118" s="12">
        <f>IFERROR(VLOOKUP($A118,[3]Sheet3!$A$1:$C$4542,3,FALSE),0)</f>
        <v>300000</v>
      </c>
      <c r="O118" s="10">
        <f t="shared" si="2"/>
        <v>300000</v>
      </c>
      <c r="P118" s="10">
        <f>O118-J118</f>
        <v>0</v>
      </c>
    </row>
    <row r="119" spans="1:16" x14ac:dyDescent="0.25">
      <c r="A119" s="3">
        <v>16084417</v>
      </c>
      <c r="B119" s="3" t="s">
        <v>1701</v>
      </c>
      <c r="C119" s="4">
        <v>100024</v>
      </c>
      <c r="D119" s="3" t="s">
        <v>3350</v>
      </c>
      <c r="E119" s="3" t="s">
        <v>3</v>
      </c>
      <c r="F119" s="4" t="s">
        <v>4</v>
      </c>
      <c r="G119" s="3">
        <v>72942</v>
      </c>
      <c r="H119" s="3" t="s">
        <v>3258</v>
      </c>
      <c r="I119" s="3" t="s">
        <v>3999</v>
      </c>
      <c r="J119" s="8">
        <v>500000</v>
      </c>
      <c r="K119" s="12">
        <f>IFERROR(VLOOKUP($A119,[1]Piv!$B:$C,2,FALSE),0)</f>
        <v>0</v>
      </c>
      <c r="L119" s="12">
        <f>IFERROR(VLOOKUP($A119,'[2]FINAL (2)'!$A$1:$F$7700,3,FALSE),0)</f>
        <v>0</v>
      </c>
      <c r="M119" s="12">
        <f>IFERROR(VLOOKUP($A119,'[2]FINAL (2)'!$A$1:$F$7700,5,FALSE),0)</f>
        <v>0</v>
      </c>
      <c r="N119" s="12">
        <f>IFERROR(VLOOKUP($A119,[3]Sheet3!$A$1:$C$4542,3,FALSE),0)</f>
        <v>500000</v>
      </c>
      <c r="O119" s="10">
        <f t="shared" si="2"/>
        <v>500000</v>
      </c>
      <c r="P119" s="10">
        <f>O119-J119</f>
        <v>0</v>
      </c>
    </row>
    <row r="120" spans="1:16" x14ac:dyDescent="0.25">
      <c r="A120" s="3">
        <v>19513219</v>
      </c>
      <c r="B120" s="3" t="s">
        <v>4868</v>
      </c>
      <c r="C120" s="4">
        <v>100024</v>
      </c>
      <c r="D120" s="3" t="s">
        <v>3350</v>
      </c>
      <c r="E120" s="3" t="s">
        <v>3</v>
      </c>
      <c r="F120" s="4" t="s">
        <v>4</v>
      </c>
      <c r="G120" s="3">
        <v>72942</v>
      </c>
      <c r="H120" s="3" t="s">
        <v>3258</v>
      </c>
      <c r="I120" s="3" t="s">
        <v>3999</v>
      </c>
      <c r="J120" s="8">
        <v>2300000</v>
      </c>
      <c r="K120" s="12">
        <f>IFERROR(VLOOKUP($A120,[1]Piv!$B:$C,2,FALSE),0)</f>
        <v>540066.81000000006</v>
      </c>
      <c r="L120" s="12">
        <f>IFERROR(VLOOKUP($A120,'[2]FINAL (2)'!$A$1:$F$7700,3,FALSE),0)</f>
        <v>0</v>
      </c>
      <c r="M120" s="12">
        <f>IFERROR(VLOOKUP($A120,'[2]FINAL (2)'!$A$1:$F$7700,5,FALSE),0)</f>
        <v>0</v>
      </c>
      <c r="N120" s="12">
        <f>IFERROR(VLOOKUP($A120,[3]Sheet3!$A$1:$C$4542,3,FALSE),0)</f>
        <v>1200000</v>
      </c>
      <c r="O120" s="10">
        <f t="shared" si="2"/>
        <v>1740066.81</v>
      </c>
      <c r="P120" s="10">
        <f>O120-J120</f>
        <v>-559933.18999999994</v>
      </c>
    </row>
    <row r="121" spans="1:16" x14ac:dyDescent="0.25">
      <c r="A121" s="3">
        <v>24297545</v>
      </c>
      <c r="B121" s="3" t="s">
        <v>4869</v>
      </c>
      <c r="C121" s="4">
        <v>101213</v>
      </c>
      <c r="D121" s="3" t="s">
        <v>4018</v>
      </c>
      <c r="E121" s="3" t="s">
        <v>3</v>
      </c>
      <c r="F121" s="4" t="s">
        <v>4</v>
      </c>
      <c r="G121" s="3">
        <v>123900</v>
      </c>
      <c r="H121" s="3" t="s">
        <v>3239</v>
      </c>
      <c r="I121" s="3" t="s">
        <v>4001</v>
      </c>
      <c r="J121" s="8">
        <v>8880000</v>
      </c>
      <c r="K121" s="12">
        <f>IFERROR(VLOOKUP($A121,[1]Piv!$B:$C,2,FALSE),0)</f>
        <v>6124361.5899999999</v>
      </c>
      <c r="L121" s="12">
        <f>IFERROR(VLOOKUP($A121,'[2]FINAL (2)'!$A$1:$F$7700,3,FALSE),0)</f>
        <v>0</v>
      </c>
      <c r="M121" s="12">
        <f>IFERROR(VLOOKUP($A121,'[2]FINAL (2)'!$A$1:$F$7700,5,FALSE),0)</f>
        <v>0</v>
      </c>
      <c r="N121" s="12">
        <f>IFERROR(VLOOKUP($A121,[3]Sheet3!$A$1:$C$4542,3,FALSE),0)</f>
        <v>0</v>
      </c>
      <c r="O121" s="10">
        <f t="shared" si="2"/>
        <v>6124361.5899999999</v>
      </c>
      <c r="P121" s="10">
        <f>O121-J121</f>
        <v>-2755638.41</v>
      </c>
    </row>
    <row r="122" spans="1:16" x14ac:dyDescent="0.25">
      <c r="A122" s="3">
        <v>24889567</v>
      </c>
      <c r="B122" s="3" t="s">
        <v>4870</v>
      </c>
      <c r="C122" s="4">
        <v>101213</v>
      </c>
      <c r="D122" s="3" t="s">
        <v>4018</v>
      </c>
      <c r="E122" s="3" t="s">
        <v>3</v>
      </c>
      <c r="F122" s="4" t="s">
        <v>12</v>
      </c>
      <c r="G122" s="3"/>
      <c r="H122" s="3"/>
      <c r="I122" s="3"/>
      <c r="J122" s="8">
        <v>0</v>
      </c>
      <c r="K122" s="12">
        <f>IFERROR(VLOOKUP($A122,[1]Piv!$B:$C,2,FALSE),0)</f>
        <v>0</v>
      </c>
      <c r="L122" s="12">
        <f>IFERROR(VLOOKUP($A122,'[2]FINAL (2)'!$A$1:$F$7700,3,FALSE),0)</f>
        <v>0</v>
      </c>
      <c r="M122" s="12">
        <f>IFERROR(VLOOKUP($A122,'[2]FINAL (2)'!$A$1:$F$7700,5,FALSE),0)</f>
        <v>0</v>
      </c>
      <c r="N122" s="12">
        <f>IFERROR(VLOOKUP($A122,[3]Sheet3!$A$1:$C$4542,3,FALSE),0)</f>
        <v>0</v>
      </c>
      <c r="O122" s="10">
        <f t="shared" si="2"/>
        <v>0</v>
      </c>
      <c r="P122"/>
    </row>
    <row r="123" spans="1:16" x14ac:dyDescent="0.25">
      <c r="A123" s="3">
        <v>25155352</v>
      </c>
      <c r="B123" s="3" t="s">
        <v>4871</v>
      </c>
      <c r="C123" s="4">
        <v>101213</v>
      </c>
      <c r="D123" s="3" t="s">
        <v>4018</v>
      </c>
      <c r="E123" s="3" t="s">
        <v>3</v>
      </c>
      <c r="F123" s="4" t="s">
        <v>12</v>
      </c>
      <c r="G123" s="3"/>
      <c r="H123" s="3"/>
      <c r="I123" s="3"/>
      <c r="J123" s="8">
        <v>0</v>
      </c>
      <c r="K123" s="12">
        <f>IFERROR(VLOOKUP($A123,[1]Piv!$B:$C,2,FALSE),0)</f>
        <v>0</v>
      </c>
      <c r="L123" s="12">
        <f>IFERROR(VLOOKUP($A123,'[2]FINAL (2)'!$A$1:$F$7700,3,FALSE),0)</f>
        <v>0</v>
      </c>
      <c r="M123" s="12">
        <f>IFERROR(VLOOKUP($A123,'[2]FINAL (2)'!$A$1:$F$7700,5,FALSE),0)</f>
        <v>0</v>
      </c>
      <c r="N123" s="12">
        <f>IFERROR(VLOOKUP($A123,[3]Sheet3!$A$1:$C$4542,3,FALSE),0)</f>
        <v>0</v>
      </c>
      <c r="O123" s="10">
        <f t="shared" si="2"/>
        <v>0</v>
      </c>
      <c r="P123"/>
    </row>
    <row r="124" spans="1:16" x14ac:dyDescent="0.25">
      <c r="A124" s="3">
        <v>1809644</v>
      </c>
      <c r="B124" s="3" t="s">
        <v>4872</v>
      </c>
      <c r="C124" s="4">
        <v>101213</v>
      </c>
      <c r="D124" s="3" t="s">
        <v>4018</v>
      </c>
      <c r="E124" s="3" t="s">
        <v>3</v>
      </c>
      <c r="F124" s="4" t="s">
        <v>4</v>
      </c>
      <c r="G124" s="3">
        <v>123900</v>
      </c>
      <c r="H124" s="3" t="s">
        <v>3239</v>
      </c>
      <c r="I124" s="3" t="s">
        <v>4001</v>
      </c>
      <c r="J124" s="8">
        <v>0</v>
      </c>
      <c r="K124" s="12">
        <f>IFERROR(VLOOKUP($A124,[1]Piv!$B:$C,2,FALSE),0)</f>
        <v>0</v>
      </c>
      <c r="L124" s="12">
        <f>IFERROR(VLOOKUP($A124,'[2]FINAL (2)'!$A$1:$F$7700,3,FALSE),0)</f>
        <v>0</v>
      </c>
      <c r="M124" s="12">
        <f>IFERROR(VLOOKUP($A124,'[2]FINAL (2)'!$A$1:$F$7700,5,FALSE),0)</f>
        <v>0</v>
      </c>
      <c r="N124" s="12">
        <f>IFERROR(VLOOKUP($A124,[3]Sheet3!$A$1:$C$4542,3,FALSE),0)</f>
        <v>900000</v>
      </c>
      <c r="O124" s="10">
        <f t="shared" si="2"/>
        <v>900000</v>
      </c>
      <c r="P124" s="10">
        <f>O124-J124</f>
        <v>900000</v>
      </c>
    </row>
    <row r="125" spans="1:16" x14ac:dyDescent="0.25">
      <c r="A125" s="3">
        <v>18702031</v>
      </c>
      <c r="B125" s="3" t="s">
        <v>4873</v>
      </c>
      <c r="C125" s="4">
        <v>100025</v>
      </c>
      <c r="D125" s="3" t="s">
        <v>4019</v>
      </c>
      <c r="E125" s="3" t="s">
        <v>3</v>
      </c>
      <c r="F125" s="4" t="s">
        <v>4</v>
      </c>
      <c r="G125" s="3">
        <v>84025</v>
      </c>
      <c r="H125" s="3" t="s">
        <v>3193</v>
      </c>
      <c r="I125" s="3" t="s">
        <v>3999</v>
      </c>
      <c r="J125" s="8">
        <v>4550474.47</v>
      </c>
      <c r="K125" s="12">
        <f>IFERROR(VLOOKUP($A125,[1]Piv!$B:$C,2,FALSE),0)</f>
        <v>0</v>
      </c>
      <c r="L125" s="12">
        <f>IFERROR(VLOOKUP($A125,'[2]FINAL (2)'!$A$1:$F$7700,3,FALSE),0)</f>
        <v>50316.32</v>
      </c>
      <c r="M125" s="12">
        <f>IFERROR(VLOOKUP($A125,'[2]FINAL (2)'!$A$1:$F$7700,5,FALSE),0)</f>
        <v>0</v>
      </c>
      <c r="N125" s="12">
        <f>IFERROR(VLOOKUP($A125,[3]Sheet3!$A$1:$C$4542,3,FALSE),0)</f>
        <v>4000000</v>
      </c>
      <c r="O125" s="10">
        <f t="shared" si="2"/>
        <v>4050316.32</v>
      </c>
      <c r="P125" s="10">
        <f>O125-J125</f>
        <v>-500158.14999999991</v>
      </c>
    </row>
    <row r="126" spans="1:16" x14ac:dyDescent="0.25">
      <c r="A126" s="3">
        <v>18702344</v>
      </c>
      <c r="B126" s="3" t="s">
        <v>967</v>
      </c>
      <c r="C126" s="4">
        <v>100025</v>
      </c>
      <c r="D126" s="3" t="s">
        <v>4019</v>
      </c>
      <c r="E126" s="3" t="s">
        <v>3</v>
      </c>
      <c r="F126" s="4" t="s">
        <v>4</v>
      </c>
      <c r="G126" s="3">
        <v>84025</v>
      </c>
      <c r="H126" s="3" t="s">
        <v>3193</v>
      </c>
      <c r="I126" s="3" t="s">
        <v>3999</v>
      </c>
      <c r="J126" s="8">
        <v>40963441.090000004</v>
      </c>
      <c r="K126" s="12">
        <f>IFERROR(VLOOKUP($A126,[1]Piv!$B:$C,2,FALSE),0)</f>
        <v>0</v>
      </c>
      <c r="L126" s="12">
        <f>IFERROR(VLOOKUP($A126,'[2]FINAL (2)'!$A$1:$F$7700,3,FALSE),0)</f>
        <v>10194373.52</v>
      </c>
      <c r="M126" s="12">
        <f>IFERROR(VLOOKUP($A126,'[2]FINAL (2)'!$A$1:$F$7700,5,FALSE),0)</f>
        <v>0</v>
      </c>
      <c r="N126" s="12">
        <f>IFERROR(VLOOKUP($A126,[3]Sheet3!$A$1:$C$4542,3,FALSE),0)</f>
        <v>29849180.68</v>
      </c>
      <c r="O126" s="10">
        <f t="shared" si="2"/>
        <v>40043554.200000003</v>
      </c>
      <c r="P126" s="10">
        <f>O126-J126</f>
        <v>-919886.8900000006</v>
      </c>
    </row>
    <row r="127" spans="1:16" x14ac:dyDescent="0.25">
      <c r="A127" s="3">
        <v>15325383</v>
      </c>
      <c r="B127" s="3" t="s">
        <v>1305</v>
      </c>
      <c r="C127" s="4">
        <v>100026</v>
      </c>
      <c r="D127" s="3" t="s">
        <v>3622</v>
      </c>
      <c r="E127" s="3" t="s">
        <v>3</v>
      </c>
      <c r="F127" s="4" t="s">
        <v>4</v>
      </c>
      <c r="G127" s="3">
        <v>88661</v>
      </c>
      <c r="H127" s="3" t="s">
        <v>3200</v>
      </c>
      <c r="I127" s="3" t="s">
        <v>3999</v>
      </c>
      <c r="J127" s="8">
        <v>3000000</v>
      </c>
      <c r="K127" s="12">
        <f>IFERROR(VLOOKUP($A127,[1]Piv!$B:$C,2,FALSE),0)</f>
        <v>136201</v>
      </c>
      <c r="L127" s="12">
        <f>IFERROR(VLOOKUP($A127,'[2]FINAL (2)'!$A$1:$F$7700,3,FALSE),0)</f>
        <v>0</v>
      </c>
      <c r="M127" s="12">
        <f>IFERROR(VLOOKUP($A127,'[2]FINAL (2)'!$A$1:$F$7700,5,FALSE),0)</f>
        <v>701618.48</v>
      </c>
      <c r="N127" s="12">
        <f>IFERROR(VLOOKUP($A127,[3]Sheet3!$A$1:$C$4542,3,FALSE),0)</f>
        <v>2300000</v>
      </c>
      <c r="O127" s="10">
        <f t="shared" si="2"/>
        <v>3137819.48</v>
      </c>
      <c r="P127" s="10">
        <f>O127-J127</f>
        <v>137819.47999999998</v>
      </c>
    </row>
    <row r="128" spans="1:16" x14ac:dyDescent="0.25">
      <c r="A128" s="3">
        <v>18402064</v>
      </c>
      <c r="B128" s="3" t="s">
        <v>1548</v>
      </c>
      <c r="C128" s="4">
        <v>100026</v>
      </c>
      <c r="D128" s="3" t="s">
        <v>3622</v>
      </c>
      <c r="E128" s="3" t="s">
        <v>3</v>
      </c>
      <c r="F128" s="4" t="s">
        <v>4</v>
      </c>
      <c r="G128" s="3">
        <v>74805</v>
      </c>
      <c r="H128" s="3" t="s">
        <v>3220</v>
      </c>
      <c r="I128" s="3" t="s">
        <v>3999</v>
      </c>
      <c r="J128" s="8">
        <v>8600000</v>
      </c>
      <c r="K128" s="12">
        <f>IFERROR(VLOOKUP($A128,[1]Piv!$B:$C,2,FALSE),0)</f>
        <v>7032251.5300000003</v>
      </c>
      <c r="L128" s="12">
        <f>IFERROR(VLOOKUP($A128,'[2]FINAL (2)'!$A$1:$F$7700,3,FALSE),0)</f>
        <v>0</v>
      </c>
      <c r="M128" s="12">
        <f>IFERROR(VLOOKUP($A128,'[2]FINAL (2)'!$A$1:$F$7700,5,FALSE),0)</f>
        <v>1001275.72</v>
      </c>
      <c r="N128" s="12">
        <f>IFERROR(VLOOKUP($A128,[3]Sheet3!$A$1:$C$4542,3,FALSE),0)</f>
        <v>1500000</v>
      </c>
      <c r="O128" s="10">
        <f t="shared" si="2"/>
        <v>9533527.25</v>
      </c>
      <c r="P128" s="10">
        <f>O128-J128</f>
        <v>933527.25</v>
      </c>
    </row>
    <row r="129" spans="1:16" x14ac:dyDescent="0.25">
      <c r="A129" s="3">
        <v>1413164</v>
      </c>
      <c r="B129" s="3" t="s">
        <v>1264</v>
      </c>
      <c r="C129" s="4">
        <v>100027</v>
      </c>
      <c r="D129" s="3" t="s">
        <v>3351</v>
      </c>
      <c r="E129" s="3" t="s">
        <v>3</v>
      </c>
      <c r="F129" s="4" t="s">
        <v>4</v>
      </c>
      <c r="G129" s="3">
        <v>74129</v>
      </c>
      <c r="H129" s="3" t="s">
        <v>3202</v>
      </c>
      <c r="I129" s="3" t="s">
        <v>3999</v>
      </c>
      <c r="J129" s="8">
        <v>9527895.4800000004</v>
      </c>
      <c r="K129" s="12">
        <f>IFERROR(VLOOKUP($A129,[1]Piv!$B:$C,2,FALSE),0)</f>
        <v>2915643.68</v>
      </c>
      <c r="L129" s="12">
        <f>IFERROR(VLOOKUP($A129,'[2]FINAL (2)'!$A$1:$F$7700,3,FALSE),0)</f>
        <v>3018597</v>
      </c>
      <c r="M129" s="12">
        <f>IFERROR(VLOOKUP($A129,'[2]FINAL (2)'!$A$1:$F$7700,5,FALSE),0)</f>
        <v>0</v>
      </c>
      <c r="N129" s="12">
        <f>IFERROR(VLOOKUP($A129,[3]Sheet3!$A$1:$C$4542,3,FALSE),0)</f>
        <v>1000000</v>
      </c>
      <c r="O129" s="10">
        <f t="shared" si="2"/>
        <v>6934240.6799999997</v>
      </c>
      <c r="P129" s="10">
        <f>O129-J129</f>
        <v>-2593654.8000000007</v>
      </c>
    </row>
    <row r="130" spans="1:16" x14ac:dyDescent="0.25">
      <c r="A130" s="3">
        <v>6537870</v>
      </c>
      <c r="B130" s="3" t="s">
        <v>4874</v>
      </c>
      <c r="C130" s="4">
        <v>100027</v>
      </c>
      <c r="D130" s="3" t="s">
        <v>3351</v>
      </c>
      <c r="E130" s="3" t="s">
        <v>3</v>
      </c>
      <c r="F130" s="4" t="s">
        <v>4</v>
      </c>
      <c r="G130" s="3">
        <v>129955</v>
      </c>
      <c r="H130" s="3" t="s">
        <v>3253</v>
      </c>
      <c r="I130" s="3" t="s">
        <v>4001</v>
      </c>
      <c r="J130" s="8">
        <v>0</v>
      </c>
      <c r="K130" s="12">
        <f>IFERROR(VLOOKUP($A130,[1]Piv!$B:$C,2,FALSE),0)</f>
        <v>0</v>
      </c>
      <c r="L130" s="12">
        <f>IFERROR(VLOOKUP($A130,'[2]FINAL (2)'!$A$1:$F$7700,3,FALSE),0)</f>
        <v>0</v>
      </c>
      <c r="M130" s="12">
        <f>IFERROR(VLOOKUP($A130,'[2]FINAL (2)'!$A$1:$F$7700,5,FALSE),0)</f>
        <v>0</v>
      </c>
      <c r="N130" s="12">
        <f>IFERROR(VLOOKUP($A130,[3]Sheet3!$A$1:$C$4542,3,FALSE),0)</f>
        <v>50000</v>
      </c>
      <c r="O130" s="10">
        <f t="shared" si="2"/>
        <v>50000</v>
      </c>
      <c r="P130" s="10">
        <f>O130-J130</f>
        <v>50000</v>
      </c>
    </row>
    <row r="131" spans="1:16" x14ac:dyDescent="0.25">
      <c r="A131" s="3">
        <v>20827123</v>
      </c>
      <c r="B131" s="3" t="s">
        <v>560</v>
      </c>
      <c r="C131" s="4">
        <v>100027</v>
      </c>
      <c r="D131" s="3" t="s">
        <v>3351</v>
      </c>
      <c r="E131" s="3" t="s">
        <v>3</v>
      </c>
      <c r="F131" s="4" t="s">
        <v>4</v>
      </c>
      <c r="G131" s="3">
        <v>74129</v>
      </c>
      <c r="H131" s="3" t="s">
        <v>3202</v>
      </c>
      <c r="I131" s="3" t="s">
        <v>3999</v>
      </c>
      <c r="J131" s="8">
        <v>841461.08000000007</v>
      </c>
      <c r="K131" s="12">
        <f>IFERROR(VLOOKUP($A131,[1]Piv!$B:$C,2,FALSE),0)</f>
        <v>0</v>
      </c>
      <c r="L131" s="12">
        <f>IFERROR(VLOOKUP($A131,'[2]FINAL (2)'!$A$1:$F$7700,3,FALSE),0)</f>
        <v>754307.39</v>
      </c>
      <c r="M131" s="12">
        <f>IFERROR(VLOOKUP($A131,'[2]FINAL (2)'!$A$1:$F$7700,5,FALSE),0)</f>
        <v>0</v>
      </c>
      <c r="N131" s="12">
        <f>IFERROR(VLOOKUP($A131,[3]Sheet3!$A$1:$C$4542,3,FALSE),0)</f>
        <v>0</v>
      </c>
      <c r="O131" s="10">
        <f t="shared" ref="O131:O194" si="3">IFERROR(SUM(K131,L131,M131,N131),0)</f>
        <v>754307.39</v>
      </c>
      <c r="P131" s="10">
        <f>O131-J131</f>
        <v>-87153.690000000061</v>
      </c>
    </row>
    <row r="132" spans="1:16" x14ac:dyDescent="0.25">
      <c r="A132" s="3">
        <v>18277271</v>
      </c>
      <c r="B132" s="3" t="s">
        <v>4875</v>
      </c>
      <c r="C132" s="4">
        <v>101214</v>
      </c>
      <c r="D132" s="3" t="s">
        <v>4020</v>
      </c>
      <c r="E132" s="3" t="s">
        <v>3</v>
      </c>
      <c r="F132" s="4" t="s">
        <v>12</v>
      </c>
      <c r="G132" s="3"/>
      <c r="H132" s="3"/>
      <c r="I132" s="3"/>
      <c r="J132" s="8">
        <v>0</v>
      </c>
      <c r="K132" s="12">
        <f>IFERROR(VLOOKUP($A132,[1]Piv!$B:$C,2,FALSE),0)</f>
        <v>0</v>
      </c>
      <c r="L132" s="12">
        <f>IFERROR(VLOOKUP($A132,'[2]FINAL (2)'!$A$1:$F$7700,3,FALSE),0)</f>
        <v>0</v>
      </c>
      <c r="M132" s="12">
        <f>IFERROR(VLOOKUP($A132,'[2]FINAL (2)'!$A$1:$F$7700,5,FALSE),0)</f>
        <v>0</v>
      </c>
      <c r="N132" s="12">
        <f>IFERROR(VLOOKUP($A132,[3]Sheet3!$A$1:$C$4542,3,FALSE),0)</f>
        <v>0</v>
      </c>
      <c r="O132" s="10">
        <f t="shared" si="3"/>
        <v>0</v>
      </c>
      <c r="P132"/>
    </row>
    <row r="133" spans="1:16" x14ac:dyDescent="0.25">
      <c r="A133" s="3">
        <v>18171371</v>
      </c>
      <c r="B133" s="3" t="s">
        <v>4876</v>
      </c>
      <c r="C133" s="4">
        <v>101214</v>
      </c>
      <c r="D133" s="3" t="s">
        <v>4020</v>
      </c>
      <c r="E133" s="3" t="s">
        <v>3</v>
      </c>
      <c r="F133" s="4" t="s">
        <v>12</v>
      </c>
      <c r="G133" s="3"/>
      <c r="H133" s="3"/>
      <c r="I133" s="3"/>
      <c r="J133" s="8">
        <v>0</v>
      </c>
      <c r="K133" s="12">
        <f>IFERROR(VLOOKUP($A133,[1]Piv!$B:$C,2,FALSE),0)</f>
        <v>0</v>
      </c>
      <c r="L133" s="12">
        <f>IFERROR(VLOOKUP($A133,'[2]FINAL (2)'!$A$1:$F$7700,3,FALSE),0)</f>
        <v>0</v>
      </c>
      <c r="M133" s="12">
        <f>IFERROR(VLOOKUP($A133,'[2]FINAL (2)'!$A$1:$F$7700,5,FALSE),0)</f>
        <v>0</v>
      </c>
      <c r="N133" s="12">
        <f>IFERROR(VLOOKUP($A133,[3]Sheet3!$A$1:$C$4542,3,FALSE),0)</f>
        <v>0</v>
      </c>
      <c r="O133" s="10">
        <f t="shared" si="3"/>
        <v>0</v>
      </c>
      <c r="P133"/>
    </row>
    <row r="134" spans="1:16" x14ac:dyDescent="0.25">
      <c r="A134" s="3">
        <v>4600926</v>
      </c>
      <c r="B134" s="3" t="s">
        <v>4877</v>
      </c>
      <c r="C134" s="4">
        <v>101214</v>
      </c>
      <c r="D134" s="3" t="s">
        <v>4020</v>
      </c>
      <c r="E134" s="3" t="s">
        <v>3</v>
      </c>
      <c r="F134" s="4" t="s">
        <v>4</v>
      </c>
      <c r="G134" s="3"/>
      <c r="H134" s="3"/>
      <c r="I134" s="3"/>
      <c r="J134" s="8">
        <v>0</v>
      </c>
      <c r="K134" s="12">
        <f>IFERROR(VLOOKUP($A134,[1]Piv!$B:$C,2,FALSE),0)</f>
        <v>0</v>
      </c>
      <c r="L134" s="12">
        <f>IFERROR(VLOOKUP($A134,'[2]FINAL (2)'!$A$1:$F$7700,3,FALSE),0)</f>
        <v>0</v>
      </c>
      <c r="M134" s="12">
        <f>IFERROR(VLOOKUP($A134,'[2]FINAL (2)'!$A$1:$F$7700,5,FALSE),0)</f>
        <v>0</v>
      </c>
      <c r="N134" s="12">
        <f>IFERROR(VLOOKUP($A134,[3]Sheet3!$A$1:$C$4542,3,FALSE),0)</f>
        <v>40041.29</v>
      </c>
      <c r="O134" s="10">
        <f t="shared" si="3"/>
        <v>40041.29</v>
      </c>
      <c r="P134" s="10">
        <f>O134-J134</f>
        <v>40041.29</v>
      </c>
    </row>
    <row r="135" spans="1:16" x14ac:dyDescent="0.25">
      <c r="A135" s="3">
        <v>12300948</v>
      </c>
      <c r="B135" s="3" t="s">
        <v>4878</v>
      </c>
      <c r="C135" s="4">
        <v>101214</v>
      </c>
      <c r="D135" s="3" t="s">
        <v>4020</v>
      </c>
      <c r="E135" s="3" t="s">
        <v>3</v>
      </c>
      <c r="F135" s="4" t="s">
        <v>4</v>
      </c>
      <c r="G135" s="3">
        <v>128143</v>
      </c>
      <c r="H135" s="3" t="s">
        <v>3197</v>
      </c>
      <c r="I135" s="3" t="s">
        <v>3999</v>
      </c>
      <c r="J135" s="8">
        <v>0</v>
      </c>
      <c r="K135" s="12">
        <f>IFERROR(VLOOKUP($A135,[1]Piv!$B:$C,2,FALSE),0)</f>
        <v>0</v>
      </c>
      <c r="L135" s="12">
        <f>IFERROR(VLOOKUP($A135,'[2]FINAL (2)'!$A$1:$F$7700,3,FALSE),0)</f>
        <v>960000</v>
      </c>
      <c r="M135" s="12">
        <f>IFERROR(VLOOKUP($A135,'[2]FINAL (2)'!$A$1:$F$7700,5,FALSE),0)</f>
        <v>0</v>
      </c>
      <c r="N135" s="12">
        <f>IFERROR(VLOOKUP($A135,[3]Sheet3!$A$1:$C$4542,3,FALSE),0)</f>
        <v>0</v>
      </c>
      <c r="O135" s="10">
        <f t="shared" si="3"/>
        <v>960000</v>
      </c>
      <c r="P135" s="10">
        <f>O135-J135</f>
        <v>960000</v>
      </c>
    </row>
    <row r="136" spans="1:16" x14ac:dyDescent="0.25">
      <c r="A136" s="3">
        <v>5399420</v>
      </c>
      <c r="B136" s="3" t="s">
        <v>20</v>
      </c>
      <c r="C136" s="4">
        <v>100028</v>
      </c>
      <c r="D136" s="3" t="s">
        <v>3352</v>
      </c>
      <c r="E136" s="3" t="s">
        <v>3</v>
      </c>
      <c r="F136" s="4" t="s">
        <v>4</v>
      </c>
      <c r="G136" s="3">
        <v>88661</v>
      </c>
      <c r="H136" s="3" t="s">
        <v>3200</v>
      </c>
      <c r="I136" s="3" t="s">
        <v>3999</v>
      </c>
      <c r="J136" s="8">
        <v>5000000</v>
      </c>
      <c r="K136" s="12">
        <f>IFERROR(VLOOKUP($A136,[1]Piv!$B:$C,2,FALSE),0)</f>
        <v>0</v>
      </c>
      <c r="L136" s="12">
        <f>IFERROR(VLOOKUP($A136,'[2]FINAL (2)'!$A$1:$F$7700,3,FALSE),0)</f>
        <v>0</v>
      </c>
      <c r="M136" s="12">
        <f>IFERROR(VLOOKUP($A136,'[2]FINAL (2)'!$A$1:$F$7700,5,FALSE),0)</f>
        <v>0</v>
      </c>
      <c r="N136" s="12">
        <f>IFERROR(VLOOKUP($A136,[3]Sheet3!$A$1:$C$4542,3,FALSE),0)</f>
        <v>5000000</v>
      </c>
      <c r="O136" s="10">
        <f t="shared" si="3"/>
        <v>5000000</v>
      </c>
      <c r="P136" s="10">
        <f>O136-J136</f>
        <v>0</v>
      </c>
    </row>
    <row r="137" spans="1:16" x14ac:dyDescent="0.25">
      <c r="A137" s="3">
        <v>16381382</v>
      </c>
      <c r="B137" s="3" t="s">
        <v>4879</v>
      </c>
      <c r="C137" s="4">
        <v>100028</v>
      </c>
      <c r="D137" s="3" t="s">
        <v>3352</v>
      </c>
      <c r="E137" s="3" t="s">
        <v>3</v>
      </c>
      <c r="F137" s="4" t="s">
        <v>4</v>
      </c>
      <c r="G137" s="3"/>
      <c r="H137" s="3"/>
      <c r="I137" s="3" t="s">
        <v>3999</v>
      </c>
      <c r="J137" s="8">
        <v>0</v>
      </c>
      <c r="K137" s="12">
        <f>IFERROR(VLOOKUP($A137,[1]Piv!$B:$C,2,FALSE),0)</f>
        <v>0</v>
      </c>
      <c r="L137" s="12">
        <f>IFERROR(VLOOKUP($A137,'[2]FINAL (2)'!$A$1:$F$7700,3,FALSE),0)</f>
        <v>0</v>
      </c>
      <c r="M137" s="12">
        <f>IFERROR(VLOOKUP($A137,'[2]FINAL (2)'!$A$1:$F$7700,5,FALSE),0)</f>
        <v>0</v>
      </c>
      <c r="N137" s="12">
        <f>IFERROR(VLOOKUP($A137,[3]Sheet3!$A$1:$C$4542,3,FALSE),0)</f>
        <v>0</v>
      </c>
      <c r="O137" s="10">
        <f t="shared" si="3"/>
        <v>0</v>
      </c>
      <c r="P137" s="10">
        <f>O137-J137</f>
        <v>0</v>
      </c>
    </row>
    <row r="138" spans="1:16" x14ac:dyDescent="0.25">
      <c r="A138" s="3">
        <v>21095723</v>
      </c>
      <c r="B138" s="3" t="s">
        <v>1758</v>
      </c>
      <c r="C138" s="4">
        <v>100028</v>
      </c>
      <c r="D138" s="3" t="s">
        <v>3352</v>
      </c>
      <c r="E138" s="3" t="s">
        <v>3</v>
      </c>
      <c r="F138" s="4" t="s">
        <v>4</v>
      </c>
      <c r="G138" s="3">
        <v>87000</v>
      </c>
      <c r="H138" s="3" t="s">
        <v>3196</v>
      </c>
      <c r="I138" s="3" t="s">
        <v>3999</v>
      </c>
      <c r="J138" s="8">
        <v>990437.79</v>
      </c>
      <c r="K138" s="12">
        <f>IFERROR(VLOOKUP($A138,[1]Piv!$B:$C,2,FALSE),0)</f>
        <v>0</v>
      </c>
      <c r="L138" s="12">
        <f>IFERROR(VLOOKUP($A138,'[2]FINAL (2)'!$A$1:$F$7700,3,FALSE),0)</f>
        <v>986958.54</v>
      </c>
      <c r="M138" s="12">
        <f>IFERROR(VLOOKUP($A138,'[2]FINAL (2)'!$A$1:$F$7700,5,FALSE),0)</f>
        <v>0</v>
      </c>
      <c r="N138" s="12">
        <f>IFERROR(VLOOKUP($A138,[3]Sheet3!$A$1:$C$4542,3,FALSE),0)</f>
        <v>0</v>
      </c>
      <c r="O138" s="10">
        <f t="shared" si="3"/>
        <v>986958.54</v>
      </c>
      <c r="P138" s="10">
        <f>O138-J138</f>
        <v>-3479.25</v>
      </c>
    </row>
    <row r="139" spans="1:16" x14ac:dyDescent="0.25">
      <c r="A139" s="3">
        <v>21823835</v>
      </c>
      <c r="B139" s="3" t="s">
        <v>447</v>
      </c>
      <c r="C139" s="4">
        <v>100028</v>
      </c>
      <c r="D139" s="3" t="s">
        <v>3352</v>
      </c>
      <c r="E139" s="3" t="s">
        <v>3</v>
      </c>
      <c r="F139" s="4" t="s">
        <v>12</v>
      </c>
      <c r="G139" s="3">
        <v>72942</v>
      </c>
      <c r="H139" s="3" t="s">
        <v>3258</v>
      </c>
      <c r="I139" s="3" t="s">
        <v>3999</v>
      </c>
      <c r="J139" s="8">
        <v>0</v>
      </c>
      <c r="K139" s="12">
        <f>IFERROR(VLOOKUP($A139,[1]Piv!$B:$C,2,FALSE),0)</f>
        <v>0</v>
      </c>
      <c r="L139" s="12">
        <f>IFERROR(VLOOKUP($A139,'[2]FINAL (2)'!$A$1:$F$7700,3,FALSE),0)</f>
        <v>0</v>
      </c>
      <c r="M139" s="12">
        <f>IFERROR(VLOOKUP($A139,'[2]FINAL (2)'!$A$1:$F$7700,5,FALSE),0)</f>
        <v>0</v>
      </c>
      <c r="N139" s="12">
        <f>IFERROR(VLOOKUP($A139,[3]Sheet3!$A$1:$C$4542,3,FALSE),0)</f>
        <v>0</v>
      </c>
      <c r="O139" s="10">
        <f t="shared" si="3"/>
        <v>0</v>
      </c>
      <c r="P139"/>
    </row>
    <row r="140" spans="1:16" x14ac:dyDescent="0.25">
      <c r="A140" s="3">
        <v>11585799</v>
      </c>
      <c r="B140" s="3" t="s">
        <v>1387</v>
      </c>
      <c r="C140" s="4">
        <v>100029</v>
      </c>
      <c r="D140" s="3" t="s">
        <v>3623</v>
      </c>
      <c r="E140" s="3" t="s">
        <v>3</v>
      </c>
      <c r="F140" s="4" t="s">
        <v>4</v>
      </c>
      <c r="G140" s="3">
        <v>88684</v>
      </c>
      <c r="H140" s="3" t="s">
        <v>3238</v>
      </c>
      <c r="I140" s="3" t="s">
        <v>3999</v>
      </c>
      <c r="J140" s="8">
        <v>1210000</v>
      </c>
      <c r="K140" s="12">
        <f>IFERROR(VLOOKUP($A140,[1]Piv!$B:$C,2,FALSE),0)</f>
        <v>1015792.64</v>
      </c>
      <c r="L140" s="12">
        <f>IFERROR(VLOOKUP($A140,'[2]FINAL (2)'!$A$1:$F$7700,3,FALSE),0)</f>
        <v>0</v>
      </c>
      <c r="M140" s="12">
        <f>IFERROR(VLOOKUP($A140,'[2]FINAL (2)'!$A$1:$F$7700,5,FALSE),0)</f>
        <v>0</v>
      </c>
      <c r="N140" s="12">
        <f>IFERROR(VLOOKUP($A140,[3]Sheet3!$A$1:$C$4542,3,FALSE),0)</f>
        <v>210000</v>
      </c>
      <c r="O140" s="10">
        <f t="shared" si="3"/>
        <v>1225792.6400000001</v>
      </c>
      <c r="P140" s="10">
        <f>O140-J140</f>
        <v>15792.64000000013</v>
      </c>
    </row>
    <row r="141" spans="1:16" x14ac:dyDescent="0.25">
      <c r="A141" s="3">
        <v>15111432</v>
      </c>
      <c r="B141" s="3" t="s">
        <v>4880</v>
      </c>
      <c r="C141" s="4">
        <v>100029</v>
      </c>
      <c r="D141" s="3" t="s">
        <v>3623</v>
      </c>
      <c r="E141" s="3" t="s">
        <v>3</v>
      </c>
      <c r="F141" s="4" t="s">
        <v>12</v>
      </c>
      <c r="G141" s="3"/>
      <c r="H141" s="3"/>
      <c r="I141" s="3"/>
      <c r="J141" s="8">
        <v>0</v>
      </c>
      <c r="K141" s="12">
        <f>IFERROR(VLOOKUP($A141,[1]Piv!$B:$C,2,FALSE),0)</f>
        <v>0</v>
      </c>
      <c r="L141" s="12">
        <f>IFERROR(VLOOKUP($A141,'[2]FINAL (2)'!$A$1:$F$7700,3,FALSE),0)</f>
        <v>0</v>
      </c>
      <c r="M141" s="12">
        <f>IFERROR(VLOOKUP($A141,'[2]FINAL (2)'!$A$1:$F$7700,5,FALSE),0)</f>
        <v>0</v>
      </c>
      <c r="N141" s="12">
        <f>IFERROR(VLOOKUP($A141,[3]Sheet3!$A$1:$C$4542,3,FALSE),0)</f>
        <v>0</v>
      </c>
      <c r="O141" s="10">
        <f t="shared" si="3"/>
        <v>0</v>
      </c>
      <c r="P141"/>
    </row>
    <row r="142" spans="1:16" x14ac:dyDescent="0.25">
      <c r="A142" s="3">
        <v>22636004</v>
      </c>
      <c r="B142" s="3" t="s">
        <v>2949</v>
      </c>
      <c r="C142" s="4">
        <v>100029</v>
      </c>
      <c r="D142" s="3" t="s">
        <v>3623</v>
      </c>
      <c r="E142" s="3" t="s">
        <v>3</v>
      </c>
      <c r="F142" s="4" t="s">
        <v>4</v>
      </c>
      <c r="G142" s="3">
        <v>88684</v>
      </c>
      <c r="H142" s="3" t="s">
        <v>3238</v>
      </c>
      <c r="I142" s="3" t="s">
        <v>3999</v>
      </c>
      <c r="J142" s="8">
        <v>4324033.37</v>
      </c>
      <c r="K142" s="12">
        <f>IFERROR(VLOOKUP($A142,[1]Piv!$B:$C,2,FALSE),0)</f>
        <v>2139358.3600000003</v>
      </c>
      <c r="L142" s="12">
        <f>IFERROR(VLOOKUP($A142,'[2]FINAL (2)'!$A$1:$F$7700,3,FALSE),0)</f>
        <v>605355.59</v>
      </c>
      <c r="M142" s="12">
        <f>IFERROR(VLOOKUP($A142,'[2]FINAL (2)'!$A$1:$F$7700,5,FALSE),0)</f>
        <v>0</v>
      </c>
      <c r="N142" s="12">
        <f>IFERROR(VLOOKUP($A142,[3]Sheet3!$A$1:$C$4542,3,FALSE),0)</f>
        <v>1500000</v>
      </c>
      <c r="O142" s="10">
        <f t="shared" si="3"/>
        <v>4244713.95</v>
      </c>
      <c r="P142" s="10">
        <f>O142-J142</f>
        <v>-79319.419999999925</v>
      </c>
    </row>
    <row r="143" spans="1:16" x14ac:dyDescent="0.25">
      <c r="A143" s="3">
        <v>15861466</v>
      </c>
      <c r="B143" s="3" t="s">
        <v>928</v>
      </c>
      <c r="C143" s="4">
        <v>100030</v>
      </c>
      <c r="D143" s="3" t="s">
        <v>3353</v>
      </c>
      <c r="E143" s="3" t="s">
        <v>3</v>
      </c>
      <c r="F143" s="4" t="s">
        <v>4</v>
      </c>
      <c r="G143" s="3">
        <v>129269</v>
      </c>
      <c r="H143" s="3" t="s">
        <v>3986</v>
      </c>
      <c r="I143" s="3" t="s">
        <v>3999</v>
      </c>
      <c r="J143" s="8">
        <v>3900000</v>
      </c>
      <c r="K143" s="12">
        <f>IFERROR(VLOOKUP($A143,[1]Piv!$B:$C,2,FALSE),0)</f>
        <v>565460.25</v>
      </c>
      <c r="L143" s="12">
        <f>IFERROR(VLOOKUP($A143,'[2]FINAL (2)'!$A$1:$F$7700,3,FALSE),0)</f>
        <v>0</v>
      </c>
      <c r="M143" s="12">
        <f>IFERROR(VLOOKUP($A143,'[2]FINAL (2)'!$A$1:$F$7700,5,FALSE),0)</f>
        <v>0</v>
      </c>
      <c r="N143" s="12">
        <f>IFERROR(VLOOKUP($A143,[3]Sheet3!$A$1:$C$4542,3,FALSE),0)</f>
        <v>0</v>
      </c>
      <c r="O143" s="10">
        <f t="shared" si="3"/>
        <v>565460.25</v>
      </c>
      <c r="P143" s="10">
        <f>O143-J143</f>
        <v>-3334539.75</v>
      </c>
    </row>
    <row r="144" spans="1:16" x14ac:dyDescent="0.25">
      <c r="A144" s="3">
        <v>25564155</v>
      </c>
      <c r="B144" s="3" t="s">
        <v>1098</v>
      </c>
      <c r="C144" s="4">
        <v>100030</v>
      </c>
      <c r="D144" s="3" t="s">
        <v>3353</v>
      </c>
      <c r="E144" s="3" t="s">
        <v>3</v>
      </c>
      <c r="F144" s="4" t="s">
        <v>4</v>
      </c>
      <c r="G144" s="3">
        <v>126482</v>
      </c>
      <c r="H144" s="3" t="s">
        <v>3293</v>
      </c>
      <c r="I144" s="3" t="s">
        <v>3999</v>
      </c>
      <c r="J144" s="8">
        <v>10395000</v>
      </c>
      <c r="K144" s="12">
        <f>IFERROR(VLOOKUP($A144,[1]Piv!$B:$C,2,FALSE),0)</f>
        <v>10185432.23</v>
      </c>
      <c r="L144" s="12">
        <f>IFERROR(VLOOKUP($A144,'[2]FINAL (2)'!$A$1:$F$7700,3,FALSE),0)</f>
        <v>0</v>
      </c>
      <c r="M144" s="12">
        <f>IFERROR(VLOOKUP($A144,'[2]FINAL (2)'!$A$1:$F$7700,5,FALSE),0)</f>
        <v>0</v>
      </c>
      <c r="N144" s="12">
        <f>IFERROR(VLOOKUP($A144,[3]Sheet3!$A$1:$C$4542,3,FALSE),0)</f>
        <v>0</v>
      </c>
      <c r="O144" s="10">
        <f t="shared" si="3"/>
        <v>10185432.23</v>
      </c>
      <c r="P144" s="10">
        <f>O144-J144</f>
        <v>-209567.76999999955</v>
      </c>
    </row>
    <row r="145" spans="1:16" x14ac:dyDescent="0.25">
      <c r="A145" s="3">
        <v>19122576</v>
      </c>
      <c r="B145" s="3" t="s">
        <v>4881</v>
      </c>
      <c r="C145" s="4">
        <v>101215</v>
      </c>
      <c r="D145" s="3" t="s">
        <v>4021</v>
      </c>
      <c r="E145" s="3" t="s">
        <v>3</v>
      </c>
      <c r="F145" s="4" t="s">
        <v>4</v>
      </c>
      <c r="G145" s="3"/>
      <c r="H145" s="3"/>
      <c r="I145" s="3" t="s">
        <v>3999</v>
      </c>
      <c r="J145" s="8">
        <v>0</v>
      </c>
      <c r="K145" s="12">
        <f>IFERROR(VLOOKUP($A145,[1]Piv!$B:$C,2,FALSE),0)</f>
        <v>0</v>
      </c>
      <c r="L145" s="12">
        <f>IFERROR(VLOOKUP($A145,'[2]FINAL (2)'!$A$1:$F$7700,3,FALSE),0)</f>
        <v>0</v>
      </c>
      <c r="M145" s="12">
        <f>IFERROR(VLOOKUP($A145,'[2]FINAL (2)'!$A$1:$F$7700,5,FALSE),0)</f>
        <v>0</v>
      </c>
      <c r="N145" s="12">
        <f>IFERROR(VLOOKUP($A145,[3]Sheet3!$A$1:$C$4542,3,FALSE),0)</f>
        <v>0</v>
      </c>
      <c r="O145" s="10">
        <f t="shared" si="3"/>
        <v>0</v>
      </c>
      <c r="P145" s="10">
        <f>O145-J145</f>
        <v>0</v>
      </c>
    </row>
    <row r="146" spans="1:16" x14ac:dyDescent="0.25">
      <c r="A146" s="3">
        <v>14230468</v>
      </c>
      <c r="B146" s="3" t="s">
        <v>4882</v>
      </c>
      <c r="C146" s="4">
        <v>101215</v>
      </c>
      <c r="D146" s="3" t="s">
        <v>4021</v>
      </c>
      <c r="E146" s="3" t="s">
        <v>3</v>
      </c>
      <c r="F146" s="4" t="s">
        <v>4</v>
      </c>
      <c r="G146" s="3"/>
      <c r="H146" s="3"/>
      <c r="I146" s="3" t="s">
        <v>3999</v>
      </c>
      <c r="J146" s="8">
        <v>0</v>
      </c>
      <c r="K146" s="12">
        <f>IFERROR(VLOOKUP($A146,[1]Piv!$B:$C,2,FALSE),0)</f>
        <v>0</v>
      </c>
      <c r="L146" s="12">
        <f>IFERROR(VLOOKUP($A146,'[2]FINAL (2)'!$A$1:$F$7700,3,FALSE),0)</f>
        <v>0</v>
      </c>
      <c r="M146" s="12">
        <f>IFERROR(VLOOKUP($A146,'[2]FINAL (2)'!$A$1:$F$7700,5,FALSE),0)</f>
        <v>0</v>
      </c>
      <c r="N146" s="12">
        <f>IFERROR(VLOOKUP($A146,[3]Sheet3!$A$1:$C$4542,3,FALSE),0)</f>
        <v>0</v>
      </c>
      <c r="O146" s="10">
        <f t="shared" si="3"/>
        <v>0</v>
      </c>
      <c r="P146" s="10">
        <f>O146-J146</f>
        <v>0</v>
      </c>
    </row>
    <row r="147" spans="1:16" x14ac:dyDescent="0.25">
      <c r="A147" s="3">
        <v>16088102</v>
      </c>
      <c r="B147" s="3" t="s">
        <v>4883</v>
      </c>
      <c r="C147" s="4">
        <v>101215</v>
      </c>
      <c r="D147" s="3" t="s">
        <v>4021</v>
      </c>
      <c r="E147" s="3" t="s">
        <v>3</v>
      </c>
      <c r="F147" s="4" t="s">
        <v>12</v>
      </c>
      <c r="G147" s="3"/>
      <c r="H147" s="3"/>
      <c r="I147" s="3"/>
      <c r="J147" s="8">
        <v>0</v>
      </c>
      <c r="K147" s="12">
        <f>IFERROR(VLOOKUP($A147,[1]Piv!$B:$C,2,FALSE),0)</f>
        <v>0</v>
      </c>
      <c r="L147" s="12">
        <f>IFERROR(VLOOKUP($A147,'[2]FINAL (2)'!$A$1:$F$7700,3,FALSE),0)</f>
        <v>0</v>
      </c>
      <c r="M147" s="12">
        <f>IFERROR(VLOOKUP($A147,'[2]FINAL (2)'!$A$1:$F$7700,5,FALSE),0)</f>
        <v>0</v>
      </c>
      <c r="N147" s="12">
        <f>IFERROR(VLOOKUP($A147,[3]Sheet3!$A$1:$C$4542,3,FALSE),0)</f>
        <v>0</v>
      </c>
      <c r="O147" s="10">
        <f t="shared" si="3"/>
        <v>0</v>
      </c>
      <c r="P147"/>
    </row>
    <row r="148" spans="1:16" x14ac:dyDescent="0.25">
      <c r="A148" s="3">
        <v>7569926</v>
      </c>
      <c r="B148" s="3" t="s">
        <v>4884</v>
      </c>
      <c r="C148" s="4">
        <v>101216</v>
      </c>
      <c r="D148" s="3" t="s">
        <v>4022</v>
      </c>
      <c r="E148" s="3" t="s">
        <v>3</v>
      </c>
      <c r="F148" s="4" t="s">
        <v>4</v>
      </c>
      <c r="G148" s="3">
        <v>131072</v>
      </c>
      <c r="H148" s="3" t="s">
        <v>3245</v>
      </c>
      <c r="I148" s="3" t="s">
        <v>3999</v>
      </c>
      <c r="J148" s="8">
        <v>2500000</v>
      </c>
      <c r="K148" s="12">
        <f>IFERROR(VLOOKUP($A148,[1]Piv!$B:$C,2,FALSE),0)</f>
        <v>0</v>
      </c>
      <c r="L148" s="12">
        <f>IFERROR(VLOOKUP($A148,'[2]FINAL (2)'!$A$1:$F$7700,3,FALSE),0)</f>
        <v>0</v>
      </c>
      <c r="M148" s="12">
        <f>IFERROR(VLOOKUP($A148,'[2]FINAL (2)'!$A$1:$F$7700,5,FALSE),0)</f>
        <v>0</v>
      </c>
      <c r="N148" s="12">
        <f>IFERROR(VLOOKUP($A148,[3]Sheet3!$A$1:$C$4542,3,FALSE),0)</f>
        <v>2500000</v>
      </c>
      <c r="O148" s="10">
        <f t="shared" si="3"/>
        <v>2500000</v>
      </c>
      <c r="P148" s="10">
        <f>O148-J148</f>
        <v>0</v>
      </c>
    </row>
    <row r="149" spans="1:16" x14ac:dyDescent="0.25">
      <c r="A149" s="3">
        <v>5585545</v>
      </c>
      <c r="B149" s="3" t="s">
        <v>4885</v>
      </c>
      <c r="C149" s="4">
        <v>101216</v>
      </c>
      <c r="D149" s="3" t="s">
        <v>4022</v>
      </c>
      <c r="E149" s="3" t="s">
        <v>3</v>
      </c>
      <c r="F149" s="4" t="s">
        <v>4</v>
      </c>
      <c r="G149" s="3">
        <v>86396</v>
      </c>
      <c r="H149" s="3" t="s">
        <v>3294</v>
      </c>
      <c r="I149" s="3" t="s">
        <v>3999</v>
      </c>
      <c r="J149" s="8">
        <v>1500000</v>
      </c>
      <c r="K149" s="12">
        <f>IFERROR(VLOOKUP($A149,[1]Piv!$B:$C,2,FALSE),0)</f>
        <v>0</v>
      </c>
      <c r="L149" s="12">
        <f>IFERROR(VLOOKUP($A149,'[2]FINAL (2)'!$A$1:$F$7700,3,FALSE),0)</f>
        <v>0</v>
      </c>
      <c r="M149" s="12">
        <f>IFERROR(VLOOKUP($A149,'[2]FINAL (2)'!$A$1:$F$7700,5,FALSE),0)</f>
        <v>0</v>
      </c>
      <c r="N149" s="12">
        <f>IFERROR(VLOOKUP($A149,[3]Sheet3!$A$1:$C$4542,3,FALSE),0)</f>
        <v>1500000</v>
      </c>
      <c r="O149" s="10">
        <f t="shared" si="3"/>
        <v>1500000</v>
      </c>
      <c r="P149" s="10">
        <f>O149-J149</f>
        <v>0</v>
      </c>
    </row>
    <row r="150" spans="1:16" x14ac:dyDescent="0.25">
      <c r="A150" s="3">
        <v>6154456</v>
      </c>
      <c r="B150" s="3" t="s">
        <v>4886</v>
      </c>
      <c r="C150" s="4">
        <v>101216</v>
      </c>
      <c r="D150" s="3" t="s">
        <v>4022</v>
      </c>
      <c r="E150" s="3" t="s">
        <v>3</v>
      </c>
      <c r="F150" s="4" t="s">
        <v>12</v>
      </c>
      <c r="G150" s="3"/>
      <c r="H150" s="3"/>
      <c r="I150" s="3"/>
      <c r="J150" s="8">
        <v>0</v>
      </c>
      <c r="K150" s="12">
        <f>IFERROR(VLOOKUP($A150,[1]Piv!$B:$C,2,FALSE),0)</f>
        <v>0</v>
      </c>
      <c r="L150" s="12">
        <f>IFERROR(VLOOKUP($A150,'[2]FINAL (2)'!$A$1:$F$7700,3,FALSE),0)</f>
        <v>0</v>
      </c>
      <c r="M150" s="12">
        <f>IFERROR(VLOOKUP($A150,'[2]FINAL (2)'!$A$1:$F$7700,5,FALSE),0)</f>
        <v>0</v>
      </c>
      <c r="N150" s="12">
        <f>IFERROR(VLOOKUP($A150,[3]Sheet3!$A$1:$C$4542,3,FALSE),0)</f>
        <v>0</v>
      </c>
      <c r="O150" s="10">
        <f t="shared" si="3"/>
        <v>0</v>
      </c>
      <c r="P150"/>
    </row>
    <row r="151" spans="1:16" x14ac:dyDescent="0.25">
      <c r="A151" s="3">
        <v>7694617</v>
      </c>
      <c r="B151" s="3" t="s">
        <v>4887</v>
      </c>
      <c r="C151" s="4">
        <v>100031</v>
      </c>
      <c r="D151" s="3" t="s">
        <v>3354</v>
      </c>
      <c r="E151" s="3" t="s">
        <v>3</v>
      </c>
      <c r="F151" s="4" t="s">
        <v>12</v>
      </c>
      <c r="G151" s="3"/>
      <c r="H151" s="3"/>
      <c r="I151" s="3"/>
      <c r="J151" s="8">
        <v>0</v>
      </c>
      <c r="K151" s="12">
        <f>IFERROR(VLOOKUP($A151,[1]Piv!$B:$C,2,FALSE),0)</f>
        <v>0</v>
      </c>
      <c r="L151" s="12">
        <f>IFERROR(VLOOKUP($A151,'[2]FINAL (2)'!$A$1:$F$7700,3,FALSE),0)</f>
        <v>0</v>
      </c>
      <c r="M151" s="12">
        <f>IFERROR(VLOOKUP($A151,'[2]FINAL (2)'!$A$1:$F$7700,5,FALSE),0)</f>
        <v>0</v>
      </c>
      <c r="N151" s="12">
        <f>IFERROR(VLOOKUP($A151,[3]Sheet3!$A$1:$C$4542,3,FALSE),0)</f>
        <v>0</v>
      </c>
      <c r="O151" s="10">
        <f t="shared" si="3"/>
        <v>0</v>
      </c>
      <c r="P151"/>
    </row>
    <row r="152" spans="1:16" x14ac:dyDescent="0.25">
      <c r="A152" s="3">
        <v>13414191</v>
      </c>
      <c r="B152" s="3" t="s">
        <v>4888</v>
      </c>
      <c r="C152" s="4">
        <v>100031</v>
      </c>
      <c r="D152" s="3" t="s">
        <v>3354</v>
      </c>
      <c r="E152" s="3" t="s">
        <v>3</v>
      </c>
      <c r="F152" s="4" t="s">
        <v>4</v>
      </c>
      <c r="G152" s="3">
        <v>126344</v>
      </c>
      <c r="H152" s="3" t="s">
        <v>3272</v>
      </c>
      <c r="I152" s="3" t="s">
        <v>3999</v>
      </c>
      <c r="J152" s="8">
        <v>0</v>
      </c>
      <c r="K152" s="12">
        <f>IFERROR(VLOOKUP($A152,[1]Piv!$B:$C,2,FALSE),0)</f>
        <v>0</v>
      </c>
      <c r="L152" s="12">
        <f>IFERROR(VLOOKUP($A152,'[2]FINAL (2)'!$A$1:$F$7700,3,FALSE),0)</f>
        <v>0</v>
      </c>
      <c r="M152" s="12">
        <f>IFERROR(VLOOKUP($A152,'[2]FINAL (2)'!$A$1:$F$7700,5,FALSE),0)</f>
        <v>0</v>
      </c>
      <c r="N152" s="12">
        <f>IFERROR(VLOOKUP($A152,[3]Sheet3!$A$1:$C$4542,3,FALSE),0)</f>
        <v>0</v>
      </c>
      <c r="O152" s="10">
        <f t="shared" si="3"/>
        <v>0</v>
      </c>
      <c r="P152" s="10">
        <f>O152-J152</f>
        <v>0</v>
      </c>
    </row>
    <row r="153" spans="1:16" x14ac:dyDescent="0.25">
      <c r="A153" s="3">
        <v>18964145</v>
      </c>
      <c r="B153" s="3" t="s">
        <v>4889</v>
      </c>
      <c r="C153" s="4">
        <v>100031</v>
      </c>
      <c r="D153" s="3" t="s">
        <v>3354</v>
      </c>
      <c r="E153" s="3" t="s">
        <v>3</v>
      </c>
      <c r="F153" s="4" t="s">
        <v>4</v>
      </c>
      <c r="G153" s="3"/>
      <c r="H153" s="3"/>
      <c r="I153" s="3"/>
      <c r="J153" s="8">
        <v>0</v>
      </c>
      <c r="K153" s="12">
        <f>IFERROR(VLOOKUP($A153,[1]Piv!$B:$C,2,FALSE),0)</f>
        <v>0</v>
      </c>
      <c r="L153" s="12">
        <f>IFERROR(VLOOKUP($A153,'[2]FINAL (2)'!$A$1:$F$7700,3,FALSE),0)</f>
        <v>0</v>
      </c>
      <c r="M153" s="12">
        <f>IFERROR(VLOOKUP($A153,'[2]FINAL (2)'!$A$1:$F$7700,5,FALSE),0)</f>
        <v>0</v>
      </c>
      <c r="N153" s="12">
        <f>IFERROR(VLOOKUP($A153,[3]Sheet3!$A$1:$C$4542,3,FALSE),0)</f>
        <v>0</v>
      </c>
      <c r="O153" s="10">
        <f t="shared" si="3"/>
        <v>0</v>
      </c>
      <c r="P153" s="10">
        <f>O153-J153</f>
        <v>0</v>
      </c>
    </row>
    <row r="154" spans="1:16" x14ac:dyDescent="0.25">
      <c r="A154" s="3">
        <v>15152027</v>
      </c>
      <c r="B154" s="3" t="s">
        <v>1164</v>
      </c>
      <c r="C154" s="4">
        <v>100032</v>
      </c>
      <c r="D154" s="3" t="s">
        <v>3624</v>
      </c>
      <c r="E154" s="3" t="s">
        <v>3</v>
      </c>
      <c r="F154" s="4" t="s">
        <v>4</v>
      </c>
      <c r="G154" s="3">
        <v>88684</v>
      </c>
      <c r="H154" s="3" t="s">
        <v>3238</v>
      </c>
      <c r="I154" s="3" t="s">
        <v>3999</v>
      </c>
      <c r="J154" s="8">
        <v>3800809.89</v>
      </c>
      <c r="K154" s="12">
        <f>IFERROR(VLOOKUP($A154,[1]Piv!$B:$C,2,FALSE),0)</f>
        <v>0</v>
      </c>
      <c r="L154" s="12">
        <f>IFERROR(VLOOKUP($A154,'[2]FINAL (2)'!$A$1:$F$7700,3,FALSE),0)</f>
        <v>3194286.47</v>
      </c>
      <c r="M154" s="12">
        <f>IFERROR(VLOOKUP($A154,'[2]FINAL (2)'!$A$1:$F$7700,5,FALSE),0)</f>
        <v>0</v>
      </c>
      <c r="N154" s="12">
        <f>IFERROR(VLOOKUP($A154,[3]Sheet3!$A$1:$C$4542,3,FALSE),0)</f>
        <v>469380.2</v>
      </c>
      <c r="O154" s="10">
        <f t="shared" si="3"/>
        <v>3663666.6700000004</v>
      </c>
      <c r="P154" s="10">
        <f>O154-J154</f>
        <v>-137143.21999999974</v>
      </c>
    </row>
    <row r="155" spans="1:16" x14ac:dyDescent="0.25">
      <c r="A155" s="3">
        <v>15822082</v>
      </c>
      <c r="B155" s="3" t="s">
        <v>2416</v>
      </c>
      <c r="C155" s="4">
        <v>100032</v>
      </c>
      <c r="D155" s="3" t="s">
        <v>3624</v>
      </c>
      <c r="E155" s="3" t="s">
        <v>3</v>
      </c>
      <c r="F155" s="4" t="s">
        <v>4</v>
      </c>
      <c r="G155" s="3">
        <v>88684</v>
      </c>
      <c r="H155" s="3" t="s">
        <v>3238</v>
      </c>
      <c r="I155" s="3" t="s">
        <v>3999</v>
      </c>
      <c r="J155" s="8">
        <v>1370012.65</v>
      </c>
      <c r="K155" s="12">
        <f>IFERROR(VLOOKUP($A155,[1]Piv!$B:$C,2,FALSE),0)</f>
        <v>0</v>
      </c>
      <c r="L155" s="12">
        <f>IFERROR(VLOOKUP($A155,'[2]FINAL (2)'!$A$1:$F$7700,3,FALSE),0)</f>
        <v>1261675.1100000001</v>
      </c>
      <c r="M155" s="12">
        <f>IFERROR(VLOOKUP($A155,'[2]FINAL (2)'!$A$1:$F$7700,5,FALSE),0)</f>
        <v>0</v>
      </c>
      <c r="N155" s="12">
        <f>IFERROR(VLOOKUP($A155,[3]Sheet3!$A$1:$C$4542,3,FALSE),0)</f>
        <v>0</v>
      </c>
      <c r="O155" s="10">
        <f t="shared" si="3"/>
        <v>1261675.1100000001</v>
      </c>
      <c r="P155" s="10">
        <f>O155-J155</f>
        <v>-108337.5399999998</v>
      </c>
    </row>
    <row r="156" spans="1:16" x14ac:dyDescent="0.25">
      <c r="A156" s="3">
        <v>16516088</v>
      </c>
      <c r="B156" s="3" t="s">
        <v>330</v>
      </c>
      <c r="C156" s="4">
        <v>100032</v>
      </c>
      <c r="D156" s="3" t="s">
        <v>3624</v>
      </c>
      <c r="E156" s="3" t="s">
        <v>3</v>
      </c>
      <c r="F156" s="4" t="s">
        <v>4</v>
      </c>
      <c r="G156" s="3">
        <v>88684</v>
      </c>
      <c r="H156" s="3" t="s">
        <v>3238</v>
      </c>
      <c r="I156" s="3" t="s">
        <v>3999</v>
      </c>
      <c r="J156" s="8">
        <v>356885.33</v>
      </c>
      <c r="K156" s="12">
        <f>IFERROR(VLOOKUP($A156,[1]Piv!$B:$C,2,FALSE),0)</f>
        <v>0</v>
      </c>
      <c r="L156" s="12">
        <f>IFERROR(VLOOKUP($A156,'[2]FINAL (2)'!$A$1:$F$7700,3,FALSE),0)</f>
        <v>295256.90000000002</v>
      </c>
      <c r="M156" s="12">
        <f>IFERROR(VLOOKUP($A156,'[2]FINAL (2)'!$A$1:$F$7700,5,FALSE),0)</f>
        <v>0</v>
      </c>
      <c r="N156" s="12">
        <f>IFERROR(VLOOKUP($A156,[3]Sheet3!$A$1:$C$4542,3,FALSE),0)</f>
        <v>0</v>
      </c>
      <c r="O156" s="10">
        <f t="shared" si="3"/>
        <v>295256.90000000002</v>
      </c>
      <c r="P156" s="10">
        <f>O156-J156</f>
        <v>-61628.429999999993</v>
      </c>
    </row>
    <row r="157" spans="1:16" x14ac:dyDescent="0.25">
      <c r="A157" s="3">
        <v>1449218</v>
      </c>
      <c r="B157" s="3" t="s">
        <v>497</v>
      </c>
      <c r="C157" s="4">
        <v>100033</v>
      </c>
      <c r="D157" s="3" t="s">
        <v>4023</v>
      </c>
      <c r="E157" s="3" t="s">
        <v>3</v>
      </c>
      <c r="F157" s="4" t="s">
        <v>4</v>
      </c>
      <c r="G157" s="3">
        <v>27417</v>
      </c>
      <c r="H157" s="3" t="s">
        <v>3248</v>
      </c>
      <c r="I157" s="3" t="s">
        <v>4001</v>
      </c>
      <c r="J157" s="8">
        <v>5000000</v>
      </c>
      <c r="K157" s="12">
        <f>IFERROR(VLOOKUP($A157,[1]Piv!$B:$C,2,FALSE),0)</f>
        <v>0</v>
      </c>
      <c r="L157" s="12">
        <f>IFERROR(VLOOKUP($A157,'[2]FINAL (2)'!$A$1:$F$7700,3,FALSE),0)</f>
        <v>0</v>
      </c>
      <c r="M157" s="12">
        <f>IFERROR(VLOOKUP($A157,'[2]FINAL (2)'!$A$1:$F$7700,5,FALSE),0)</f>
        <v>0</v>
      </c>
      <c r="N157" s="12">
        <f>IFERROR(VLOOKUP($A157,[3]Sheet3!$A$1:$C$4542,3,FALSE),0)</f>
        <v>5000000</v>
      </c>
      <c r="O157" s="10">
        <f t="shared" si="3"/>
        <v>5000000</v>
      </c>
      <c r="P157" s="10">
        <f>O157-J157</f>
        <v>0</v>
      </c>
    </row>
    <row r="158" spans="1:16" x14ac:dyDescent="0.25">
      <c r="A158" s="3">
        <v>4628735</v>
      </c>
      <c r="B158" s="3" t="s">
        <v>439</v>
      </c>
      <c r="C158" s="4">
        <v>100033</v>
      </c>
      <c r="D158" s="3" t="s">
        <v>4023</v>
      </c>
      <c r="E158" s="3" t="s">
        <v>3</v>
      </c>
      <c r="F158" s="4" t="s">
        <v>4</v>
      </c>
      <c r="G158" s="3">
        <v>27768</v>
      </c>
      <c r="H158" s="3" t="s">
        <v>3194</v>
      </c>
      <c r="I158" s="3" t="s">
        <v>3999</v>
      </c>
      <c r="J158" s="8">
        <v>3000000</v>
      </c>
      <c r="K158" s="12">
        <f>IFERROR(VLOOKUP($A158,[1]Piv!$B:$C,2,FALSE),0)</f>
        <v>0</v>
      </c>
      <c r="L158" s="12">
        <f>IFERROR(VLOOKUP($A158,'[2]FINAL (2)'!$A$1:$F$7700,3,FALSE),0)</f>
        <v>0</v>
      </c>
      <c r="M158" s="12">
        <f>IFERROR(VLOOKUP($A158,'[2]FINAL (2)'!$A$1:$F$7700,5,FALSE),0)</f>
        <v>0</v>
      </c>
      <c r="N158" s="12">
        <f>IFERROR(VLOOKUP($A158,[3]Sheet3!$A$1:$C$4542,3,FALSE),0)</f>
        <v>3000000</v>
      </c>
      <c r="O158" s="10">
        <f t="shared" si="3"/>
        <v>3000000</v>
      </c>
      <c r="P158" s="10">
        <f>O158-J158</f>
        <v>0</v>
      </c>
    </row>
    <row r="159" spans="1:16" x14ac:dyDescent="0.25">
      <c r="A159" s="3">
        <v>5126590</v>
      </c>
      <c r="B159" s="3" t="s">
        <v>428</v>
      </c>
      <c r="C159" s="4">
        <v>100033</v>
      </c>
      <c r="D159" s="3" t="s">
        <v>4023</v>
      </c>
      <c r="E159" s="3" t="s">
        <v>3</v>
      </c>
      <c r="F159" s="4" t="s">
        <v>4</v>
      </c>
      <c r="G159" s="3">
        <v>27417</v>
      </c>
      <c r="H159" s="3" t="s">
        <v>3248</v>
      </c>
      <c r="I159" s="3" t="s">
        <v>4001</v>
      </c>
      <c r="J159" s="8">
        <v>1000000</v>
      </c>
      <c r="K159" s="12">
        <f>IFERROR(VLOOKUP($A159,[1]Piv!$B:$C,2,FALSE),0)</f>
        <v>0</v>
      </c>
      <c r="L159" s="12">
        <f>IFERROR(VLOOKUP($A159,'[2]FINAL (2)'!$A$1:$F$7700,3,FALSE),0)</f>
        <v>0</v>
      </c>
      <c r="M159" s="12">
        <f>IFERROR(VLOOKUP($A159,'[2]FINAL (2)'!$A$1:$F$7700,5,FALSE),0)</f>
        <v>2003559.5</v>
      </c>
      <c r="N159" s="12">
        <f>IFERROR(VLOOKUP($A159,[3]Sheet3!$A$1:$C$4542,3,FALSE),0)</f>
        <v>1000000</v>
      </c>
      <c r="O159" s="10">
        <f t="shared" si="3"/>
        <v>3003559.5</v>
      </c>
      <c r="P159" s="10">
        <f>O159-J159</f>
        <v>2003559.5</v>
      </c>
    </row>
    <row r="160" spans="1:16" x14ac:dyDescent="0.25">
      <c r="A160" s="3">
        <v>5976599</v>
      </c>
      <c r="B160" s="3" t="s">
        <v>2373</v>
      </c>
      <c r="C160" s="4">
        <v>100033</v>
      </c>
      <c r="D160" s="3" t="s">
        <v>4023</v>
      </c>
      <c r="E160" s="3" t="s">
        <v>3</v>
      </c>
      <c r="F160" s="4" t="s">
        <v>4</v>
      </c>
      <c r="G160" s="3">
        <v>27417</v>
      </c>
      <c r="H160" s="3" t="s">
        <v>3248</v>
      </c>
      <c r="I160" s="3" t="s">
        <v>4001</v>
      </c>
      <c r="J160" s="8">
        <v>0</v>
      </c>
      <c r="K160" s="12">
        <f>IFERROR(VLOOKUP($A160,[1]Piv!$B:$C,2,FALSE),0)</f>
        <v>0</v>
      </c>
      <c r="L160" s="12">
        <f>IFERROR(VLOOKUP($A160,'[2]FINAL (2)'!$A$1:$F$7700,3,FALSE),0)</f>
        <v>0</v>
      </c>
      <c r="M160" s="12">
        <f>IFERROR(VLOOKUP($A160,'[2]FINAL (2)'!$A$1:$F$7700,5,FALSE),0)</f>
        <v>0</v>
      </c>
      <c r="N160" s="12">
        <f>IFERROR(VLOOKUP($A160,[3]Sheet3!$A$1:$C$4542,3,FALSE),0)</f>
        <v>0</v>
      </c>
      <c r="O160" s="10">
        <f t="shared" si="3"/>
        <v>0</v>
      </c>
      <c r="P160" s="10">
        <f>O160-J160</f>
        <v>0</v>
      </c>
    </row>
    <row r="161" spans="1:16" x14ac:dyDescent="0.25">
      <c r="A161" s="3">
        <v>16089549</v>
      </c>
      <c r="B161" s="3" t="s">
        <v>404</v>
      </c>
      <c r="C161" s="4">
        <v>100033</v>
      </c>
      <c r="D161" s="3" t="s">
        <v>4023</v>
      </c>
      <c r="E161" s="3" t="s">
        <v>3</v>
      </c>
      <c r="F161" s="4" t="s">
        <v>12</v>
      </c>
      <c r="G161" s="3">
        <v>27417</v>
      </c>
      <c r="H161" s="3" t="s">
        <v>3248</v>
      </c>
      <c r="I161" s="3" t="s">
        <v>4001</v>
      </c>
      <c r="J161" s="8">
        <v>0</v>
      </c>
      <c r="K161" s="12">
        <f>IFERROR(VLOOKUP($A161,[1]Piv!$B:$C,2,FALSE),0)</f>
        <v>0</v>
      </c>
      <c r="L161" s="12">
        <f>IFERROR(VLOOKUP($A161,'[2]FINAL (2)'!$A$1:$F$7700,3,FALSE),0)</f>
        <v>0</v>
      </c>
      <c r="M161" s="12">
        <f>IFERROR(VLOOKUP($A161,'[2]FINAL (2)'!$A$1:$F$7700,5,FALSE),0)</f>
        <v>0</v>
      </c>
      <c r="N161" s="12">
        <f>IFERROR(VLOOKUP($A161,[3]Sheet3!$A$1:$C$4542,3,FALSE),0)</f>
        <v>0</v>
      </c>
      <c r="O161" s="10">
        <f t="shared" si="3"/>
        <v>0</v>
      </c>
      <c r="P161"/>
    </row>
    <row r="162" spans="1:16" x14ac:dyDescent="0.25">
      <c r="A162" s="3">
        <v>18359303</v>
      </c>
      <c r="B162" s="3" t="s">
        <v>4890</v>
      </c>
      <c r="C162" s="4">
        <v>100033</v>
      </c>
      <c r="D162" s="3" t="s">
        <v>4023</v>
      </c>
      <c r="E162" s="3" t="s">
        <v>3</v>
      </c>
      <c r="F162" s="4" t="s">
        <v>4</v>
      </c>
      <c r="G162" s="3">
        <v>27417</v>
      </c>
      <c r="H162" s="3" t="s">
        <v>3248</v>
      </c>
      <c r="I162" s="3" t="s">
        <v>4001</v>
      </c>
      <c r="J162" s="8">
        <v>0</v>
      </c>
      <c r="K162" s="12">
        <f>IFERROR(VLOOKUP($A162,[1]Piv!$B:$C,2,FALSE),0)</f>
        <v>0</v>
      </c>
      <c r="L162" s="12">
        <f>IFERROR(VLOOKUP($A162,'[2]FINAL (2)'!$A$1:$F$7700,3,FALSE),0)</f>
        <v>0</v>
      </c>
      <c r="M162" s="12">
        <f>IFERROR(VLOOKUP($A162,'[2]FINAL (2)'!$A$1:$F$7700,5,FALSE),0)</f>
        <v>0</v>
      </c>
      <c r="N162" s="12">
        <f>IFERROR(VLOOKUP($A162,[3]Sheet3!$A$1:$C$4542,3,FALSE),0)</f>
        <v>39000000</v>
      </c>
      <c r="O162" s="10">
        <f t="shared" si="3"/>
        <v>39000000</v>
      </c>
      <c r="P162" s="10">
        <f>O162-J162</f>
        <v>39000000</v>
      </c>
    </row>
    <row r="163" spans="1:16" x14ac:dyDescent="0.25">
      <c r="A163" s="3">
        <v>18662912</v>
      </c>
      <c r="B163" s="3" t="s">
        <v>1770</v>
      </c>
      <c r="C163" s="4">
        <v>100033</v>
      </c>
      <c r="D163" s="3" t="s">
        <v>4023</v>
      </c>
      <c r="E163" s="3" t="s">
        <v>3</v>
      </c>
      <c r="F163" s="4" t="s">
        <v>12</v>
      </c>
      <c r="G163" s="3">
        <v>27417</v>
      </c>
      <c r="H163" s="3" t="s">
        <v>3248</v>
      </c>
      <c r="I163" s="3" t="s">
        <v>4001</v>
      </c>
      <c r="J163" s="8">
        <v>0</v>
      </c>
      <c r="K163" s="12">
        <f>IFERROR(VLOOKUP($A163,[1]Piv!$B:$C,2,FALSE),0)</f>
        <v>0</v>
      </c>
      <c r="L163" s="12">
        <f>IFERROR(VLOOKUP($A163,'[2]FINAL (2)'!$A$1:$F$7700,3,FALSE),0)</f>
        <v>0</v>
      </c>
      <c r="M163" s="12">
        <f>IFERROR(VLOOKUP($A163,'[2]FINAL (2)'!$A$1:$F$7700,5,FALSE),0)</f>
        <v>0</v>
      </c>
      <c r="N163" s="12">
        <f>IFERROR(VLOOKUP($A163,[3]Sheet3!$A$1:$C$4542,3,FALSE),0)</f>
        <v>0</v>
      </c>
      <c r="O163" s="10">
        <f t="shared" si="3"/>
        <v>0</v>
      </c>
      <c r="P163"/>
    </row>
    <row r="164" spans="1:16" x14ac:dyDescent="0.25">
      <c r="A164" s="3">
        <v>18744192</v>
      </c>
      <c r="B164" s="3" t="s">
        <v>963</v>
      </c>
      <c r="C164" s="4">
        <v>100033</v>
      </c>
      <c r="D164" s="3" t="s">
        <v>4023</v>
      </c>
      <c r="E164" s="3" t="s">
        <v>3</v>
      </c>
      <c r="F164" s="4" t="s">
        <v>12</v>
      </c>
      <c r="G164" s="3">
        <v>27417</v>
      </c>
      <c r="H164" s="3" t="s">
        <v>3248</v>
      </c>
      <c r="I164" s="3" t="s">
        <v>4001</v>
      </c>
      <c r="J164" s="8">
        <v>0</v>
      </c>
      <c r="K164" s="12">
        <f>IFERROR(VLOOKUP($A164,[1]Piv!$B:$C,2,FALSE),0)</f>
        <v>0</v>
      </c>
      <c r="L164" s="12">
        <f>IFERROR(VLOOKUP($A164,'[2]FINAL (2)'!$A$1:$F$7700,3,FALSE),0)</f>
        <v>0</v>
      </c>
      <c r="M164" s="12">
        <f>IFERROR(VLOOKUP($A164,'[2]FINAL (2)'!$A$1:$F$7700,5,FALSE),0)</f>
        <v>0</v>
      </c>
      <c r="N164" s="12">
        <f>IFERROR(VLOOKUP($A164,[3]Sheet3!$A$1:$C$4542,3,FALSE),0)</f>
        <v>0</v>
      </c>
      <c r="O164" s="10">
        <f t="shared" si="3"/>
        <v>0</v>
      </c>
      <c r="P164"/>
    </row>
    <row r="165" spans="1:16" x14ac:dyDescent="0.25">
      <c r="A165" s="3">
        <v>5497140</v>
      </c>
      <c r="B165" s="3" t="s">
        <v>4891</v>
      </c>
      <c r="C165" s="4">
        <v>101217</v>
      </c>
      <c r="D165" s="3" t="s">
        <v>4024</v>
      </c>
      <c r="E165" s="3" t="s">
        <v>3</v>
      </c>
      <c r="F165" s="4" t="s">
        <v>12</v>
      </c>
      <c r="G165" s="3"/>
      <c r="H165" s="3"/>
      <c r="I165" s="3"/>
      <c r="J165" s="8">
        <v>0</v>
      </c>
      <c r="K165" s="12">
        <f>IFERROR(VLOOKUP($A165,[1]Piv!$B:$C,2,FALSE),0)</f>
        <v>0</v>
      </c>
      <c r="L165" s="12">
        <f>IFERROR(VLOOKUP($A165,'[2]FINAL (2)'!$A$1:$F$7700,3,FALSE),0)</f>
        <v>0</v>
      </c>
      <c r="M165" s="12">
        <f>IFERROR(VLOOKUP($A165,'[2]FINAL (2)'!$A$1:$F$7700,5,FALSE),0)</f>
        <v>0</v>
      </c>
      <c r="N165" s="12">
        <f>IFERROR(VLOOKUP($A165,[3]Sheet3!$A$1:$C$4542,3,FALSE),0)</f>
        <v>0</v>
      </c>
      <c r="O165" s="10">
        <f t="shared" si="3"/>
        <v>0</v>
      </c>
      <c r="P165"/>
    </row>
    <row r="166" spans="1:16" x14ac:dyDescent="0.25">
      <c r="A166" s="3">
        <v>19481715</v>
      </c>
      <c r="B166" s="3" t="s">
        <v>4892</v>
      </c>
      <c r="C166" s="4">
        <v>101217</v>
      </c>
      <c r="D166" s="3" t="s">
        <v>4024</v>
      </c>
      <c r="E166" s="3" t="s">
        <v>3</v>
      </c>
      <c r="F166" s="4" t="s">
        <v>12</v>
      </c>
      <c r="G166" s="3"/>
      <c r="H166" s="3"/>
      <c r="I166" s="3"/>
      <c r="J166" s="8">
        <v>0</v>
      </c>
      <c r="K166" s="12">
        <f>IFERROR(VLOOKUP($A166,[1]Piv!$B:$C,2,FALSE),0)</f>
        <v>0</v>
      </c>
      <c r="L166" s="12">
        <f>IFERROR(VLOOKUP($A166,'[2]FINAL (2)'!$A$1:$F$7700,3,FALSE),0)</f>
        <v>0</v>
      </c>
      <c r="M166" s="12">
        <f>IFERROR(VLOOKUP($A166,'[2]FINAL (2)'!$A$1:$F$7700,5,FALSE),0)</f>
        <v>0</v>
      </c>
      <c r="N166" s="12">
        <f>IFERROR(VLOOKUP($A166,[3]Sheet3!$A$1:$C$4542,3,FALSE),0)</f>
        <v>0</v>
      </c>
      <c r="O166" s="10">
        <f t="shared" si="3"/>
        <v>0</v>
      </c>
      <c r="P166"/>
    </row>
    <row r="167" spans="1:16" x14ac:dyDescent="0.25">
      <c r="A167" s="3">
        <v>17581192</v>
      </c>
      <c r="B167" s="3" t="s">
        <v>4893</v>
      </c>
      <c r="C167" s="4">
        <v>101218</v>
      </c>
      <c r="D167" s="3" t="s">
        <v>4025</v>
      </c>
      <c r="E167" s="3" t="s">
        <v>3</v>
      </c>
      <c r="F167" s="4" t="s">
        <v>4</v>
      </c>
      <c r="G167" s="3"/>
      <c r="H167" s="3"/>
      <c r="I167" s="3"/>
      <c r="J167" s="8">
        <v>6000000</v>
      </c>
      <c r="K167" s="12">
        <f>IFERROR(VLOOKUP($A167,[1]Piv!$B:$C,2,FALSE),0)</f>
        <v>0</v>
      </c>
      <c r="L167" s="12">
        <f>IFERROR(VLOOKUP($A167,'[2]FINAL (2)'!$A$1:$F$7700,3,FALSE),0)</f>
        <v>2000000</v>
      </c>
      <c r="M167" s="12">
        <f>IFERROR(VLOOKUP($A167,'[2]FINAL (2)'!$A$1:$F$7700,5,FALSE),0)</f>
        <v>0</v>
      </c>
      <c r="N167" s="12">
        <f>IFERROR(VLOOKUP($A167,[3]Sheet3!$A$1:$C$4542,3,FALSE),0)</f>
        <v>4000000</v>
      </c>
      <c r="O167" s="10">
        <f t="shared" si="3"/>
        <v>6000000</v>
      </c>
      <c r="P167" s="10">
        <f>O167-J167</f>
        <v>0</v>
      </c>
    </row>
    <row r="168" spans="1:16" x14ac:dyDescent="0.25">
      <c r="A168" s="3">
        <v>26589404</v>
      </c>
      <c r="B168" s="3" t="s">
        <v>4894</v>
      </c>
      <c r="C168" s="4">
        <v>101218</v>
      </c>
      <c r="D168" s="3" t="s">
        <v>4025</v>
      </c>
      <c r="E168" s="3" t="s">
        <v>3</v>
      </c>
      <c r="F168" s="4" t="s">
        <v>4</v>
      </c>
      <c r="G168" s="3"/>
      <c r="H168" s="3"/>
      <c r="I168" s="3"/>
      <c r="J168" s="8">
        <v>4508785.1400000006</v>
      </c>
      <c r="K168" s="12">
        <f>IFERROR(VLOOKUP($A168,[1]Piv!$B:$C,2,FALSE),0)</f>
        <v>0</v>
      </c>
      <c r="L168" s="12">
        <f>IFERROR(VLOOKUP($A168,'[2]FINAL (2)'!$A$1:$F$7700,3,FALSE),0)</f>
        <v>3005856.76</v>
      </c>
      <c r="M168" s="12">
        <f>IFERROR(VLOOKUP($A168,'[2]FINAL (2)'!$A$1:$F$7700,5,FALSE),0)</f>
        <v>0</v>
      </c>
      <c r="N168" s="12">
        <f>IFERROR(VLOOKUP($A168,[3]Sheet3!$A$1:$C$4542,3,FALSE),0)</f>
        <v>1500000</v>
      </c>
      <c r="O168" s="10">
        <f t="shared" si="3"/>
        <v>4505856.76</v>
      </c>
      <c r="P168" s="10">
        <f>O168-J168</f>
        <v>-2928.3800000008196</v>
      </c>
    </row>
    <row r="169" spans="1:16" x14ac:dyDescent="0.25">
      <c r="A169" s="3">
        <v>20382146</v>
      </c>
      <c r="B169" s="3" t="s">
        <v>2727</v>
      </c>
      <c r="C169" s="4">
        <v>100036</v>
      </c>
      <c r="D169" s="3" t="s">
        <v>3626</v>
      </c>
      <c r="E169" s="3" t="s">
        <v>3</v>
      </c>
      <c r="F169" s="4" t="s">
        <v>4</v>
      </c>
      <c r="G169" s="3">
        <v>130292</v>
      </c>
      <c r="H169" s="3" t="s">
        <v>3287</v>
      </c>
      <c r="I169" s="3" t="s">
        <v>3999</v>
      </c>
      <c r="J169" s="8">
        <v>5780000</v>
      </c>
      <c r="K169" s="12">
        <f>IFERROR(VLOOKUP($A169,[1]Piv!$B:$C,2,FALSE),0)</f>
        <v>4800725.99</v>
      </c>
      <c r="L169" s="12">
        <f>IFERROR(VLOOKUP($A169,'[2]FINAL (2)'!$A$1:$F$7700,3,FALSE),0)</f>
        <v>0</v>
      </c>
      <c r="M169" s="12">
        <f>IFERROR(VLOOKUP($A169,'[2]FINAL (2)'!$A$1:$F$7700,5,FALSE),0)</f>
        <v>0</v>
      </c>
      <c r="N169" s="12">
        <f>IFERROR(VLOOKUP($A169,[3]Sheet3!$A$1:$C$4542,3,FALSE),0)</f>
        <v>0</v>
      </c>
      <c r="O169" s="10">
        <f t="shared" si="3"/>
        <v>4800725.99</v>
      </c>
      <c r="P169" s="10">
        <f>O169-J169</f>
        <v>-979274.00999999978</v>
      </c>
    </row>
    <row r="170" spans="1:16" x14ac:dyDescent="0.25">
      <c r="A170" s="3">
        <v>22031408</v>
      </c>
      <c r="B170" s="3" t="s">
        <v>461</v>
      </c>
      <c r="C170" s="4">
        <v>100036</v>
      </c>
      <c r="D170" s="3" t="s">
        <v>3626</v>
      </c>
      <c r="E170" s="3" t="s">
        <v>3</v>
      </c>
      <c r="F170" s="4" t="s">
        <v>4</v>
      </c>
      <c r="G170" s="3">
        <v>130292</v>
      </c>
      <c r="H170" s="3" t="s">
        <v>3287</v>
      </c>
      <c r="I170" s="3" t="s">
        <v>3999</v>
      </c>
      <c r="J170" s="8">
        <v>11968000</v>
      </c>
      <c r="K170" s="12">
        <f>IFERROR(VLOOKUP($A170,[1]Piv!$B:$C,2,FALSE),0)</f>
        <v>11120073.310000001</v>
      </c>
      <c r="L170" s="12">
        <f>IFERROR(VLOOKUP($A170,'[2]FINAL (2)'!$A$1:$F$7700,3,FALSE),0)</f>
        <v>0</v>
      </c>
      <c r="M170" s="12">
        <f>IFERROR(VLOOKUP($A170,'[2]FINAL (2)'!$A$1:$F$7700,5,FALSE),0)</f>
        <v>0</v>
      </c>
      <c r="N170" s="12">
        <f>IFERROR(VLOOKUP($A170,[3]Sheet3!$A$1:$C$4542,3,FALSE),0)</f>
        <v>0</v>
      </c>
      <c r="O170" s="10">
        <f t="shared" si="3"/>
        <v>11120073.310000001</v>
      </c>
      <c r="P170" s="10">
        <f>O170-J170</f>
        <v>-847926.68999999948</v>
      </c>
    </row>
    <row r="171" spans="1:16" x14ac:dyDescent="0.25">
      <c r="A171" s="3">
        <v>18207988</v>
      </c>
      <c r="B171" s="3" t="s">
        <v>4895</v>
      </c>
      <c r="C171" s="4">
        <v>100035</v>
      </c>
      <c r="D171" s="3" t="s">
        <v>3625</v>
      </c>
      <c r="E171" s="3" t="s">
        <v>3</v>
      </c>
      <c r="F171" s="4" t="s">
        <v>4</v>
      </c>
      <c r="G171" s="3">
        <v>124423</v>
      </c>
      <c r="H171" s="3" t="s">
        <v>3246</v>
      </c>
      <c r="I171" s="3" t="s">
        <v>3999</v>
      </c>
      <c r="J171" s="8">
        <v>500000</v>
      </c>
      <c r="K171" s="12">
        <f>IFERROR(VLOOKUP($A171,[1]Piv!$B:$C,2,FALSE),0)</f>
        <v>0</v>
      </c>
      <c r="L171" s="12">
        <f>IFERROR(VLOOKUP($A171,'[2]FINAL (2)'!$A$1:$F$7700,3,FALSE),0)</f>
        <v>0</v>
      </c>
      <c r="M171" s="12">
        <f>IFERROR(VLOOKUP($A171,'[2]FINAL (2)'!$A$1:$F$7700,5,FALSE),0)</f>
        <v>0</v>
      </c>
      <c r="N171" s="12">
        <f>IFERROR(VLOOKUP($A171,[3]Sheet3!$A$1:$C$4542,3,FALSE),0)</f>
        <v>500000</v>
      </c>
      <c r="O171" s="10">
        <f t="shared" si="3"/>
        <v>500000</v>
      </c>
      <c r="P171" s="10">
        <f>O171-J171</f>
        <v>0</v>
      </c>
    </row>
    <row r="172" spans="1:16" x14ac:dyDescent="0.25">
      <c r="A172" s="3">
        <v>20802214</v>
      </c>
      <c r="B172" s="3" t="s">
        <v>3108</v>
      </c>
      <c r="C172" s="4">
        <v>100035</v>
      </c>
      <c r="D172" s="3" t="s">
        <v>3625</v>
      </c>
      <c r="E172" s="3" t="s">
        <v>3</v>
      </c>
      <c r="F172" s="4" t="s">
        <v>4</v>
      </c>
      <c r="G172" s="3">
        <v>124423</v>
      </c>
      <c r="H172" s="3" t="s">
        <v>3246</v>
      </c>
      <c r="I172" s="3" t="s">
        <v>3999</v>
      </c>
      <c r="J172" s="8">
        <v>4211386.9400000004</v>
      </c>
      <c r="K172" s="12">
        <f>IFERROR(VLOOKUP($A172,[1]Piv!$B:$C,2,FALSE),0)</f>
        <v>3047701.8899999997</v>
      </c>
      <c r="L172" s="12">
        <f>IFERROR(VLOOKUP($A172,'[2]FINAL (2)'!$A$1:$F$7700,3,FALSE),0)</f>
        <v>432591.3</v>
      </c>
      <c r="M172" s="12">
        <f>IFERROR(VLOOKUP($A172,'[2]FINAL (2)'!$A$1:$F$7700,5,FALSE),0)</f>
        <v>0</v>
      </c>
      <c r="N172" s="12">
        <f>IFERROR(VLOOKUP($A172,[3]Sheet3!$A$1:$C$4542,3,FALSE),0)</f>
        <v>0</v>
      </c>
      <c r="O172" s="10">
        <f t="shared" si="3"/>
        <v>3480293.1899999995</v>
      </c>
      <c r="P172" s="10">
        <f>O172-J172</f>
        <v>-731093.75000000093</v>
      </c>
    </row>
    <row r="173" spans="1:16" x14ac:dyDescent="0.25">
      <c r="A173" s="3">
        <v>19306353</v>
      </c>
      <c r="B173" s="3" t="s">
        <v>4896</v>
      </c>
      <c r="C173" s="4">
        <v>101219</v>
      </c>
      <c r="D173" s="3" t="s">
        <v>4026</v>
      </c>
      <c r="E173" s="3" t="s">
        <v>3</v>
      </c>
      <c r="F173" s="4" t="s">
        <v>4</v>
      </c>
      <c r="G173" s="3">
        <v>86696</v>
      </c>
      <c r="H173" s="3" t="s">
        <v>3249</v>
      </c>
      <c r="I173" s="3" t="s">
        <v>3999</v>
      </c>
      <c r="J173" s="8">
        <v>70000</v>
      </c>
      <c r="K173" s="12">
        <f>IFERROR(VLOOKUP($A173,[1]Piv!$B:$C,2,FALSE),0)</f>
        <v>0</v>
      </c>
      <c r="L173" s="12">
        <f>IFERROR(VLOOKUP($A173,'[2]FINAL (2)'!$A$1:$F$7700,3,FALSE),0)</f>
        <v>70000</v>
      </c>
      <c r="M173" s="12">
        <f>IFERROR(VLOOKUP($A173,'[2]FINAL (2)'!$A$1:$F$7700,5,FALSE),0)</f>
        <v>0</v>
      </c>
      <c r="N173" s="12">
        <f>IFERROR(VLOOKUP($A173,[3]Sheet3!$A$1:$C$4542,3,FALSE),0)</f>
        <v>0</v>
      </c>
      <c r="O173" s="10">
        <f t="shared" si="3"/>
        <v>70000</v>
      </c>
      <c r="P173" s="10">
        <f>O173-J173</f>
        <v>0</v>
      </c>
    </row>
    <row r="174" spans="1:16" x14ac:dyDescent="0.25">
      <c r="A174" s="3">
        <v>12950255</v>
      </c>
      <c r="B174" s="3" t="s">
        <v>4897</v>
      </c>
      <c r="C174" s="4">
        <v>101219</v>
      </c>
      <c r="D174" s="3" t="s">
        <v>4026</v>
      </c>
      <c r="E174" s="3" t="s">
        <v>3</v>
      </c>
      <c r="F174" s="4" t="s">
        <v>12</v>
      </c>
      <c r="G174" s="3"/>
      <c r="H174" s="3"/>
      <c r="I174" s="3"/>
      <c r="J174" s="8">
        <v>0</v>
      </c>
      <c r="K174" s="12">
        <f>IFERROR(VLOOKUP($A174,[1]Piv!$B:$C,2,FALSE),0)</f>
        <v>0</v>
      </c>
      <c r="L174" s="12">
        <f>IFERROR(VLOOKUP($A174,'[2]FINAL (2)'!$A$1:$F$7700,3,FALSE),0)</f>
        <v>0</v>
      </c>
      <c r="M174" s="12">
        <f>IFERROR(VLOOKUP($A174,'[2]FINAL (2)'!$A$1:$F$7700,5,FALSE),0)</f>
        <v>0</v>
      </c>
      <c r="N174" s="12">
        <f>IFERROR(VLOOKUP($A174,[3]Sheet3!$A$1:$C$4542,3,FALSE),0)</f>
        <v>0</v>
      </c>
      <c r="O174" s="10">
        <f t="shared" si="3"/>
        <v>0</v>
      </c>
      <c r="P174"/>
    </row>
    <row r="175" spans="1:16" x14ac:dyDescent="0.25">
      <c r="A175" s="3">
        <v>9258653</v>
      </c>
      <c r="B175" s="3" t="s">
        <v>4898</v>
      </c>
      <c r="C175" s="4">
        <v>101220</v>
      </c>
      <c r="D175" s="3" t="s">
        <v>4027</v>
      </c>
      <c r="E175" s="3" t="s">
        <v>3</v>
      </c>
      <c r="F175" s="4" t="s">
        <v>12</v>
      </c>
      <c r="G175" s="3"/>
      <c r="H175" s="3"/>
      <c r="I175" s="3"/>
      <c r="J175" s="8">
        <v>0</v>
      </c>
      <c r="K175" s="12">
        <f>IFERROR(VLOOKUP($A175,[1]Piv!$B:$C,2,FALSE),0)</f>
        <v>0</v>
      </c>
      <c r="L175" s="12">
        <f>IFERROR(VLOOKUP($A175,'[2]FINAL (2)'!$A$1:$F$7700,3,FALSE),0)</f>
        <v>0</v>
      </c>
      <c r="M175" s="12">
        <f>IFERROR(VLOOKUP($A175,'[2]FINAL (2)'!$A$1:$F$7700,5,FALSE),0)</f>
        <v>0</v>
      </c>
      <c r="N175" s="12">
        <f>IFERROR(VLOOKUP($A175,[3]Sheet3!$A$1:$C$4542,3,FALSE),0)</f>
        <v>0</v>
      </c>
      <c r="O175" s="10">
        <f t="shared" si="3"/>
        <v>0</v>
      </c>
      <c r="P175"/>
    </row>
    <row r="176" spans="1:16" x14ac:dyDescent="0.25">
      <c r="A176" s="3">
        <v>12033603</v>
      </c>
      <c r="B176" s="3" t="s">
        <v>4899</v>
      </c>
      <c r="C176" s="4">
        <v>101220</v>
      </c>
      <c r="D176" s="3" t="s">
        <v>4027</v>
      </c>
      <c r="E176" s="3" t="s">
        <v>3</v>
      </c>
      <c r="F176" s="4" t="s">
        <v>12</v>
      </c>
      <c r="G176" s="3"/>
      <c r="H176" s="3"/>
      <c r="I176" s="3"/>
      <c r="J176" s="8">
        <v>0</v>
      </c>
      <c r="K176" s="12">
        <f>IFERROR(VLOOKUP($A176,[1]Piv!$B:$C,2,FALSE),0)</f>
        <v>0</v>
      </c>
      <c r="L176" s="12">
        <f>IFERROR(VLOOKUP($A176,'[2]FINAL (2)'!$A$1:$F$7700,3,FALSE),0)</f>
        <v>0</v>
      </c>
      <c r="M176" s="12">
        <f>IFERROR(VLOOKUP($A176,'[2]FINAL (2)'!$A$1:$F$7700,5,FALSE),0)</f>
        <v>0</v>
      </c>
      <c r="N176" s="12">
        <f>IFERROR(VLOOKUP($A176,[3]Sheet3!$A$1:$C$4542,3,FALSE),0)</f>
        <v>0</v>
      </c>
      <c r="O176" s="10">
        <f t="shared" si="3"/>
        <v>0</v>
      </c>
      <c r="P176"/>
    </row>
    <row r="177" spans="1:16" x14ac:dyDescent="0.25">
      <c r="A177" s="3">
        <v>5573073</v>
      </c>
      <c r="B177" s="3" t="s">
        <v>2572</v>
      </c>
      <c r="C177" s="4">
        <v>100037</v>
      </c>
      <c r="D177" s="3" t="s">
        <v>3355</v>
      </c>
      <c r="E177" s="3" t="s">
        <v>3</v>
      </c>
      <c r="F177" s="4" t="s">
        <v>4</v>
      </c>
      <c r="G177" s="3">
        <v>133907</v>
      </c>
      <c r="H177" s="3" t="s">
        <v>3219</v>
      </c>
      <c r="I177" s="3" t="s">
        <v>3999</v>
      </c>
      <c r="J177" s="8">
        <v>1000000</v>
      </c>
      <c r="K177" s="12">
        <f>IFERROR(VLOOKUP($A177,[1]Piv!$B:$C,2,FALSE),0)</f>
        <v>0</v>
      </c>
      <c r="L177" s="12">
        <f>IFERROR(VLOOKUP($A177,'[2]FINAL (2)'!$A$1:$F$7700,3,FALSE),0)</f>
        <v>0</v>
      </c>
      <c r="M177" s="12">
        <f>IFERROR(VLOOKUP($A177,'[2]FINAL (2)'!$A$1:$F$7700,5,FALSE),0)</f>
        <v>500837.92</v>
      </c>
      <c r="N177" s="12">
        <f>IFERROR(VLOOKUP($A177,[3]Sheet3!$A$1:$C$4542,3,FALSE),0)</f>
        <v>1000000</v>
      </c>
      <c r="O177" s="10">
        <f t="shared" si="3"/>
        <v>1500837.92</v>
      </c>
      <c r="P177" s="10">
        <f>O177-J177</f>
        <v>500837.91999999993</v>
      </c>
    </row>
    <row r="178" spans="1:16" x14ac:dyDescent="0.25">
      <c r="A178" s="3">
        <v>9063740</v>
      </c>
      <c r="B178" s="3" t="s">
        <v>4900</v>
      </c>
      <c r="C178" s="4">
        <v>100037</v>
      </c>
      <c r="D178" s="3" t="s">
        <v>3355</v>
      </c>
      <c r="E178" s="3" t="s">
        <v>3</v>
      </c>
      <c r="F178" s="4" t="s">
        <v>12</v>
      </c>
      <c r="G178" s="3"/>
      <c r="H178" s="3"/>
      <c r="I178" s="3"/>
      <c r="J178" s="8">
        <v>0</v>
      </c>
      <c r="K178" s="12">
        <f>IFERROR(VLOOKUP($A178,[1]Piv!$B:$C,2,FALSE),0)</f>
        <v>0</v>
      </c>
      <c r="L178" s="12">
        <f>IFERROR(VLOOKUP($A178,'[2]FINAL (2)'!$A$1:$F$7700,3,FALSE),0)</f>
        <v>0</v>
      </c>
      <c r="M178" s="12">
        <f>IFERROR(VLOOKUP($A178,'[2]FINAL (2)'!$A$1:$F$7700,5,FALSE),0)</f>
        <v>0</v>
      </c>
      <c r="N178" s="12">
        <f>IFERROR(VLOOKUP($A178,[3]Sheet3!$A$1:$C$4542,3,FALSE),0)</f>
        <v>0</v>
      </c>
      <c r="O178" s="10">
        <f t="shared" si="3"/>
        <v>0</v>
      </c>
      <c r="P178"/>
    </row>
    <row r="179" spans="1:16" x14ac:dyDescent="0.25">
      <c r="A179" s="3">
        <v>15183848</v>
      </c>
      <c r="B179" s="3" t="s">
        <v>4901</v>
      </c>
      <c r="C179" s="4">
        <v>100037</v>
      </c>
      <c r="D179" s="3" t="s">
        <v>3355</v>
      </c>
      <c r="E179" s="3" t="s">
        <v>3</v>
      </c>
      <c r="F179" s="4" t="s">
        <v>12</v>
      </c>
      <c r="G179" s="3"/>
      <c r="H179" s="3"/>
      <c r="I179" s="3"/>
      <c r="J179" s="8">
        <v>0</v>
      </c>
      <c r="K179" s="12">
        <f>IFERROR(VLOOKUP($A179,[1]Piv!$B:$C,2,FALSE),0)</f>
        <v>0</v>
      </c>
      <c r="L179" s="12">
        <f>IFERROR(VLOOKUP($A179,'[2]FINAL (2)'!$A$1:$F$7700,3,FALSE),0)</f>
        <v>0</v>
      </c>
      <c r="M179" s="12">
        <f>IFERROR(VLOOKUP($A179,'[2]FINAL (2)'!$A$1:$F$7700,5,FALSE),0)</f>
        <v>0</v>
      </c>
      <c r="N179" s="12">
        <f>IFERROR(VLOOKUP($A179,[3]Sheet3!$A$1:$C$4542,3,FALSE),0)</f>
        <v>0</v>
      </c>
      <c r="O179" s="10">
        <f t="shared" si="3"/>
        <v>0</v>
      </c>
      <c r="P179"/>
    </row>
    <row r="180" spans="1:16" x14ac:dyDescent="0.25">
      <c r="A180" s="3">
        <v>18377930</v>
      </c>
      <c r="B180" s="3" t="s">
        <v>3014</v>
      </c>
      <c r="C180" s="4">
        <v>100037</v>
      </c>
      <c r="D180" s="3" t="s">
        <v>3355</v>
      </c>
      <c r="E180" s="3" t="s">
        <v>3</v>
      </c>
      <c r="F180" s="4" t="s">
        <v>4</v>
      </c>
      <c r="G180" s="3">
        <v>134715</v>
      </c>
      <c r="H180" s="3" t="s">
        <v>3236</v>
      </c>
      <c r="I180" s="3" t="s">
        <v>3999</v>
      </c>
      <c r="J180" s="8">
        <v>0</v>
      </c>
      <c r="K180" s="12">
        <f>IFERROR(VLOOKUP($A180,[1]Piv!$B:$C,2,FALSE),0)</f>
        <v>0</v>
      </c>
      <c r="L180" s="12">
        <f>IFERROR(VLOOKUP($A180,'[2]FINAL (2)'!$A$1:$F$7700,3,FALSE),0)</f>
        <v>0</v>
      </c>
      <c r="M180" s="12">
        <f>IFERROR(VLOOKUP($A180,'[2]FINAL (2)'!$A$1:$F$7700,5,FALSE),0)</f>
        <v>1001675.78</v>
      </c>
      <c r="N180" s="12">
        <f>IFERROR(VLOOKUP($A180,[3]Sheet3!$A$1:$C$4542,3,FALSE),0)</f>
        <v>0</v>
      </c>
      <c r="O180" s="10">
        <f t="shared" si="3"/>
        <v>1001675.78</v>
      </c>
      <c r="P180" s="10">
        <f>O180-J180</f>
        <v>1001675.78</v>
      </c>
    </row>
    <row r="181" spans="1:16" x14ac:dyDescent="0.25">
      <c r="A181" s="3">
        <v>19844115</v>
      </c>
      <c r="B181" s="3" t="s">
        <v>4902</v>
      </c>
      <c r="C181" s="4">
        <v>100037</v>
      </c>
      <c r="D181" s="3" t="s">
        <v>3355</v>
      </c>
      <c r="E181" s="3" t="s">
        <v>3</v>
      </c>
      <c r="F181" s="4" t="s">
        <v>12</v>
      </c>
      <c r="G181" s="3"/>
      <c r="H181" s="3"/>
      <c r="I181" s="3"/>
      <c r="J181" s="8">
        <v>0</v>
      </c>
      <c r="K181" s="12">
        <f>IFERROR(VLOOKUP($A181,[1]Piv!$B:$C,2,FALSE),0)</f>
        <v>0</v>
      </c>
      <c r="L181" s="12">
        <f>IFERROR(VLOOKUP($A181,'[2]FINAL (2)'!$A$1:$F$7700,3,FALSE),0)</f>
        <v>0</v>
      </c>
      <c r="M181" s="12">
        <f>IFERROR(VLOOKUP($A181,'[2]FINAL (2)'!$A$1:$F$7700,5,FALSE),0)</f>
        <v>0</v>
      </c>
      <c r="N181" s="12">
        <f>IFERROR(VLOOKUP($A181,[3]Sheet3!$A$1:$C$4542,3,FALSE),0)</f>
        <v>0</v>
      </c>
      <c r="O181" s="10">
        <f t="shared" si="3"/>
        <v>0</v>
      </c>
      <c r="P181"/>
    </row>
    <row r="182" spans="1:16" x14ac:dyDescent="0.25">
      <c r="A182" s="3">
        <v>16088711</v>
      </c>
      <c r="B182" s="3" t="s">
        <v>4903</v>
      </c>
      <c r="C182" s="4">
        <v>101221</v>
      </c>
      <c r="D182" s="3" t="s">
        <v>4028</v>
      </c>
      <c r="E182" s="3" t="s">
        <v>3</v>
      </c>
      <c r="F182" s="4" t="s">
        <v>4</v>
      </c>
      <c r="G182" s="3">
        <v>84025</v>
      </c>
      <c r="H182" s="3" t="s">
        <v>3193</v>
      </c>
      <c r="I182" s="3" t="s">
        <v>3999</v>
      </c>
      <c r="J182" s="8">
        <v>5000000</v>
      </c>
      <c r="K182" s="12">
        <f>IFERROR(VLOOKUP($A182,[1]Piv!$B:$C,2,FALSE),0)</f>
        <v>0</v>
      </c>
      <c r="L182" s="12">
        <f>IFERROR(VLOOKUP($A182,'[2]FINAL (2)'!$A$1:$F$7700,3,FALSE),0)</f>
        <v>0</v>
      </c>
      <c r="M182" s="12">
        <f>IFERROR(VLOOKUP($A182,'[2]FINAL (2)'!$A$1:$F$7700,5,FALSE),0)</f>
        <v>1503873.71</v>
      </c>
      <c r="N182" s="12">
        <f>IFERROR(VLOOKUP($A182,[3]Sheet3!$A$1:$C$4542,3,FALSE),0)</f>
        <v>5000000</v>
      </c>
      <c r="O182" s="10">
        <f t="shared" si="3"/>
        <v>6503873.71</v>
      </c>
      <c r="P182" s="10">
        <f>O182-J182</f>
        <v>1503873.71</v>
      </c>
    </row>
    <row r="183" spans="1:16" x14ac:dyDescent="0.25">
      <c r="A183" s="3">
        <v>24399565</v>
      </c>
      <c r="B183" s="3" t="s">
        <v>4904</v>
      </c>
      <c r="C183" s="4">
        <v>101221</v>
      </c>
      <c r="D183" s="3" t="s">
        <v>4028</v>
      </c>
      <c r="E183" s="3" t="s">
        <v>3</v>
      </c>
      <c r="F183" s="4" t="s">
        <v>12</v>
      </c>
      <c r="G183" s="3"/>
      <c r="H183" s="3"/>
      <c r="I183" s="3"/>
      <c r="J183" s="8">
        <v>0</v>
      </c>
      <c r="K183" s="12">
        <f>IFERROR(VLOOKUP($A183,[1]Piv!$B:$C,2,FALSE),0)</f>
        <v>0</v>
      </c>
      <c r="L183" s="12">
        <f>IFERROR(VLOOKUP($A183,'[2]FINAL (2)'!$A$1:$F$7700,3,FALSE),0)</f>
        <v>0</v>
      </c>
      <c r="M183" s="12">
        <f>IFERROR(VLOOKUP($A183,'[2]FINAL (2)'!$A$1:$F$7700,5,FALSE),0)</f>
        <v>0</v>
      </c>
      <c r="N183" s="12">
        <f>IFERROR(VLOOKUP($A183,[3]Sheet3!$A$1:$C$4542,3,FALSE),0)</f>
        <v>0</v>
      </c>
      <c r="O183" s="10">
        <f t="shared" si="3"/>
        <v>0</v>
      </c>
      <c r="P183"/>
    </row>
    <row r="184" spans="1:16" x14ac:dyDescent="0.25">
      <c r="A184" s="3">
        <v>17877059</v>
      </c>
      <c r="B184" s="3" t="s">
        <v>4905</v>
      </c>
      <c r="C184" s="4">
        <v>101222</v>
      </c>
      <c r="D184" s="3" t="s">
        <v>4029</v>
      </c>
      <c r="E184" s="3" t="s">
        <v>3</v>
      </c>
      <c r="F184" s="4" t="s">
        <v>4</v>
      </c>
      <c r="G184" s="3"/>
      <c r="H184" s="3"/>
      <c r="I184" s="3"/>
      <c r="J184" s="8">
        <v>4000000</v>
      </c>
      <c r="K184" s="12">
        <f>IFERROR(VLOOKUP($A184,[1]Piv!$B:$C,2,FALSE),0)</f>
        <v>0</v>
      </c>
      <c r="L184" s="12">
        <f>IFERROR(VLOOKUP($A184,'[2]FINAL (2)'!$A$1:$F$7700,3,FALSE),0)</f>
        <v>0</v>
      </c>
      <c r="M184" s="12">
        <f>IFERROR(VLOOKUP($A184,'[2]FINAL (2)'!$A$1:$F$7700,5,FALSE),0)</f>
        <v>0</v>
      </c>
      <c r="N184" s="12">
        <f>IFERROR(VLOOKUP($A184,[3]Sheet3!$A$1:$C$4542,3,FALSE),0)</f>
        <v>4000000</v>
      </c>
      <c r="O184" s="10">
        <f t="shared" si="3"/>
        <v>4000000</v>
      </c>
      <c r="P184" s="10">
        <f>O184-J184</f>
        <v>0</v>
      </c>
    </row>
    <row r="185" spans="1:16" x14ac:dyDescent="0.25">
      <c r="A185" s="3">
        <v>24072451</v>
      </c>
      <c r="B185" s="3" t="s">
        <v>4906</v>
      </c>
      <c r="C185" s="4">
        <v>101222</v>
      </c>
      <c r="D185" s="3" t="s">
        <v>4029</v>
      </c>
      <c r="E185" s="3" t="s">
        <v>3</v>
      </c>
      <c r="F185" s="4" t="s">
        <v>12</v>
      </c>
      <c r="G185" s="3"/>
      <c r="H185" s="3"/>
      <c r="I185" s="3"/>
      <c r="J185" s="8">
        <v>0</v>
      </c>
      <c r="K185" s="12">
        <f>IFERROR(VLOOKUP($A185,[1]Piv!$B:$C,2,FALSE),0)</f>
        <v>0</v>
      </c>
      <c r="L185" s="12">
        <f>IFERROR(VLOOKUP($A185,'[2]FINAL (2)'!$A$1:$F$7700,3,FALSE),0)</f>
        <v>0</v>
      </c>
      <c r="M185" s="12">
        <f>IFERROR(VLOOKUP($A185,'[2]FINAL (2)'!$A$1:$F$7700,5,FALSE),0)</f>
        <v>0</v>
      </c>
      <c r="N185" s="12">
        <f>IFERROR(VLOOKUP($A185,[3]Sheet3!$A$1:$C$4542,3,FALSE),0)</f>
        <v>0</v>
      </c>
      <c r="O185" s="10">
        <f t="shared" si="3"/>
        <v>0</v>
      </c>
      <c r="P185"/>
    </row>
    <row r="186" spans="1:16" x14ac:dyDescent="0.25">
      <c r="A186" s="3">
        <v>13420327</v>
      </c>
      <c r="B186" s="3" t="s">
        <v>4907</v>
      </c>
      <c r="C186" s="4">
        <v>101223</v>
      </c>
      <c r="D186" s="3" t="s">
        <v>4030</v>
      </c>
      <c r="E186" s="3" t="s">
        <v>3</v>
      </c>
      <c r="F186" s="4" t="s">
        <v>4</v>
      </c>
      <c r="G186" s="3">
        <v>133637</v>
      </c>
      <c r="H186" s="3" t="s">
        <v>3242</v>
      </c>
      <c r="I186" s="3" t="s">
        <v>3999</v>
      </c>
      <c r="J186" s="8">
        <v>0</v>
      </c>
      <c r="K186" s="12">
        <f>IFERROR(VLOOKUP($A186,[1]Piv!$B:$C,2,FALSE),0)</f>
        <v>0</v>
      </c>
      <c r="L186" s="12">
        <f>IFERROR(VLOOKUP($A186,'[2]FINAL (2)'!$A$1:$F$7700,3,FALSE),0)</f>
        <v>0</v>
      </c>
      <c r="M186" s="12">
        <f>IFERROR(VLOOKUP($A186,'[2]FINAL (2)'!$A$1:$F$7700,5,FALSE),0)</f>
        <v>0</v>
      </c>
      <c r="N186" s="12">
        <f>IFERROR(VLOOKUP($A186,[3]Sheet3!$A$1:$C$4542,3,FALSE),0)</f>
        <v>3000000</v>
      </c>
      <c r="O186" s="10">
        <f t="shared" si="3"/>
        <v>3000000</v>
      </c>
      <c r="P186" s="10">
        <f>O186-J186</f>
        <v>3000000</v>
      </c>
    </row>
    <row r="187" spans="1:16" x14ac:dyDescent="0.25">
      <c r="A187" s="3">
        <v>4436881</v>
      </c>
      <c r="B187" s="3" t="s">
        <v>4908</v>
      </c>
      <c r="C187" s="4">
        <v>101223</v>
      </c>
      <c r="D187" s="3" t="s">
        <v>4030</v>
      </c>
      <c r="E187" s="3" t="s">
        <v>3</v>
      </c>
      <c r="F187" s="4" t="s">
        <v>12</v>
      </c>
      <c r="G187" s="3"/>
      <c r="H187" s="3"/>
      <c r="I187" s="3"/>
      <c r="J187" s="8">
        <v>0</v>
      </c>
      <c r="K187" s="12">
        <f>IFERROR(VLOOKUP($A187,[1]Piv!$B:$C,2,FALSE),0)</f>
        <v>0</v>
      </c>
      <c r="L187" s="12">
        <f>IFERROR(VLOOKUP($A187,'[2]FINAL (2)'!$A$1:$F$7700,3,FALSE),0)</f>
        <v>0</v>
      </c>
      <c r="M187" s="12">
        <f>IFERROR(VLOOKUP($A187,'[2]FINAL (2)'!$A$1:$F$7700,5,FALSE),0)</f>
        <v>0</v>
      </c>
      <c r="N187" s="12">
        <f>IFERROR(VLOOKUP($A187,[3]Sheet3!$A$1:$C$4542,3,FALSE),0)</f>
        <v>0</v>
      </c>
      <c r="O187" s="10">
        <f t="shared" si="3"/>
        <v>0</v>
      </c>
      <c r="P187"/>
    </row>
    <row r="188" spans="1:16" x14ac:dyDescent="0.25">
      <c r="A188" s="3">
        <v>22815821</v>
      </c>
      <c r="B188" s="3" t="s">
        <v>4909</v>
      </c>
      <c r="C188" s="4">
        <v>101223</v>
      </c>
      <c r="D188" s="3" t="s">
        <v>4030</v>
      </c>
      <c r="E188" s="3" t="s">
        <v>3</v>
      </c>
      <c r="F188" s="4" t="s">
        <v>12</v>
      </c>
      <c r="G188" s="3"/>
      <c r="H188" s="3"/>
      <c r="I188" s="3"/>
      <c r="J188" s="8">
        <v>0</v>
      </c>
      <c r="K188" s="12">
        <f>IFERROR(VLOOKUP($A188,[1]Piv!$B:$C,2,FALSE),0)</f>
        <v>0</v>
      </c>
      <c r="L188" s="12">
        <f>IFERROR(VLOOKUP($A188,'[2]FINAL (2)'!$A$1:$F$7700,3,FALSE),0)</f>
        <v>0</v>
      </c>
      <c r="M188" s="12">
        <f>IFERROR(VLOOKUP($A188,'[2]FINAL (2)'!$A$1:$F$7700,5,FALSE),0)</f>
        <v>0</v>
      </c>
      <c r="N188" s="12">
        <f>IFERROR(VLOOKUP($A188,[3]Sheet3!$A$1:$C$4542,3,FALSE),0)</f>
        <v>0</v>
      </c>
      <c r="O188" s="10">
        <f t="shared" si="3"/>
        <v>0</v>
      </c>
      <c r="P188"/>
    </row>
    <row r="189" spans="1:16" x14ac:dyDescent="0.25">
      <c r="A189" s="3">
        <v>16082957</v>
      </c>
      <c r="B189" s="3" t="s">
        <v>4910</v>
      </c>
      <c r="C189" s="4">
        <v>101223</v>
      </c>
      <c r="D189" s="3" t="s">
        <v>4030</v>
      </c>
      <c r="E189" s="3" t="s">
        <v>3</v>
      </c>
      <c r="F189" s="4" t="s">
        <v>4</v>
      </c>
      <c r="G189" s="3">
        <v>133095</v>
      </c>
      <c r="H189" s="3" t="s">
        <v>3233</v>
      </c>
      <c r="I189" s="3" t="s">
        <v>3999</v>
      </c>
      <c r="J189" s="8">
        <v>0</v>
      </c>
      <c r="K189" s="12">
        <f>IFERROR(VLOOKUP($A189,[1]Piv!$B:$C,2,FALSE),0)</f>
        <v>0</v>
      </c>
      <c r="L189" s="12">
        <f>IFERROR(VLOOKUP($A189,'[2]FINAL (2)'!$A$1:$F$7700,3,FALSE),0)</f>
        <v>0</v>
      </c>
      <c r="M189" s="12">
        <f>IFERROR(VLOOKUP($A189,'[2]FINAL (2)'!$A$1:$F$7700,5,FALSE),0)</f>
        <v>0</v>
      </c>
      <c r="N189" s="12">
        <f>IFERROR(VLOOKUP($A189,[3]Sheet3!$A$1:$C$4542,3,FALSE),0)</f>
        <v>700000</v>
      </c>
      <c r="O189" s="10">
        <f t="shared" si="3"/>
        <v>700000</v>
      </c>
      <c r="P189" s="10">
        <f>O189-J189</f>
        <v>700000</v>
      </c>
    </row>
    <row r="190" spans="1:16" x14ac:dyDescent="0.25">
      <c r="A190" s="3">
        <v>1628205</v>
      </c>
      <c r="B190" s="3" t="s">
        <v>4911</v>
      </c>
      <c r="C190" s="4">
        <v>101223</v>
      </c>
      <c r="D190" s="3" t="s">
        <v>4030</v>
      </c>
      <c r="E190" s="3" t="s">
        <v>3</v>
      </c>
      <c r="F190" s="4" t="s">
        <v>12</v>
      </c>
      <c r="G190" s="3"/>
      <c r="H190" s="3"/>
      <c r="I190" s="3"/>
      <c r="J190" s="8">
        <v>0</v>
      </c>
      <c r="K190" s="12">
        <f>IFERROR(VLOOKUP($A190,[1]Piv!$B:$C,2,FALSE),0)</f>
        <v>0</v>
      </c>
      <c r="L190" s="12">
        <f>IFERROR(VLOOKUP($A190,'[2]FINAL (2)'!$A$1:$F$7700,3,FALSE),0)</f>
        <v>0</v>
      </c>
      <c r="M190" s="12">
        <f>IFERROR(VLOOKUP($A190,'[2]FINAL (2)'!$A$1:$F$7700,5,FALSE),0)</f>
        <v>0</v>
      </c>
      <c r="N190" s="12">
        <f>IFERROR(VLOOKUP($A190,[3]Sheet3!$A$1:$C$4542,3,FALSE),0)</f>
        <v>0</v>
      </c>
      <c r="O190" s="10">
        <f t="shared" si="3"/>
        <v>0</v>
      </c>
      <c r="P190"/>
    </row>
    <row r="191" spans="1:16" x14ac:dyDescent="0.25">
      <c r="A191" s="3">
        <v>4385478</v>
      </c>
      <c r="B191" s="3" t="s">
        <v>4912</v>
      </c>
      <c r="C191" s="4">
        <v>101224</v>
      </c>
      <c r="D191" s="3" t="s">
        <v>4031</v>
      </c>
      <c r="E191" s="3" t="s">
        <v>3</v>
      </c>
      <c r="F191" s="4" t="s">
        <v>4</v>
      </c>
      <c r="G191" s="3">
        <v>124356</v>
      </c>
      <c r="H191" s="3" t="s">
        <v>3217</v>
      </c>
      <c r="I191" s="3" t="s">
        <v>3999</v>
      </c>
      <c r="J191" s="8">
        <v>1522503.28</v>
      </c>
      <c r="K191" s="12">
        <f>IFERROR(VLOOKUP($A191,[1]Piv!$B:$C,2,FALSE),0)</f>
        <v>0</v>
      </c>
      <c r="L191" s="12">
        <f>IFERROR(VLOOKUP($A191,'[2]FINAL (2)'!$A$1:$F$7700,3,FALSE),0)</f>
        <v>1515002.2</v>
      </c>
      <c r="M191" s="12">
        <f>IFERROR(VLOOKUP($A191,'[2]FINAL (2)'!$A$1:$F$7700,5,FALSE),0)</f>
        <v>0</v>
      </c>
      <c r="N191" s="12">
        <f>IFERROR(VLOOKUP($A191,[3]Sheet3!$A$1:$C$4542,3,FALSE),0)</f>
        <v>0</v>
      </c>
      <c r="O191" s="10">
        <f t="shared" si="3"/>
        <v>1515002.2</v>
      </c>
      <c r="P191" s="10">
        <f>O191-J191</f>
        <v>-7501.0800000000745</v>
      </c>
    </row>
    <row r="192" spans="1:16" x14ac:dyDescent="0.25">
      <c r="A192" s="3">
        <v>6179546</v>
      </c>
      <c r="B192" s="3" t="s">
        <v>4913</v>
      </c>
      <c r="C192" s="4">
        <v>101224</v>
      </c>
      <c r="D192" s="3" t="s">
        <v>4031</v>
      </c>
      <c r="E192" s="3" t="s">
        <v>3</v>
      </c>
      <c r="F192" s="4" t="s">
        <v>12</v>
      </c>
      <c r="G192" s="3"/>
      <c r="H192" s="3"/>
      <c r="I192" s="3"/>
      <c r="J192" s="8">
        <v>0</v>
      </c>
      <c r="K192" s="12">
        <f>IFERROR(VLOOKUP($A192,[1]Piv!$B:$C,2,FALSE),0)</f>
        <v>0</v>
      </c>
      <c r="L192" s="12">
        <f>IFERROR(VLOOKUP($A192,'[2]FINAL (2)'!$A$1:$F$7700,3,FALSE),0)</f>
        <v>0</v>
      </c>
      <c r="M192" s="12">
        <f>IFERROR(VLOOKUP($A192,'[2]FINAL (2)'!$A$1:$F$7700,5,FALSE),0)</f>
        <v>0</v>
      </c>
      <c r="N192" s="12">
        <f>IFERROR(VLOOKUP($A192,[3]Sheet3!$A$1:$C$4542,3,FALSE),0)</f>
        <v>0</v>
      </c>
      <c r="O192" s="10">
        <f t="shared" si="3"/>
        <v>0</v>
      </c>
      <c r="P192"/>
    </row>
    <row r="193" spans="1:16" x14ac:dyDescent="0.25">
      <c r="A193" s="3">
        <v>6063680</v>
      </c>
      <c r="B193" s="3" t="s">
        <v>2655</v>
      </c>
      <c r="C193" s="4">
        <v>100038</v>
      </c>
      <c r="D193" s="3" t="s">
        <v>3627</v>
      </c>
      <c r="E193" s="3" t="s">
        <v>3</v>
      </c>
      <c r="F193" s="4" t="s">
        <v>4</v>
      </c>
      <c r="G193" s="3">
        <v>94601</v>
      </c>
      <c r="H193" s="3" t="s">
        <v>3262</v>
      </c>
      <c r="I193" s="3" t="s">
        <v>3999</v>
      </c>
      <c r="J193" s="8">
        <v>1500000</v>
      </c>
      <c r="K193" s="12">
        <f>IFERROR(VLOOKUP($A193,[1]Piv!$B:$C,2,FALSE),0)</f>
        <v>0</v>
      </c>
      <c r="L193" s="12">
        <f>IFERROR(VLOOKUP($A193,'[2]FINAL (2)'!$A$1:$F$7700,3,FALSE),0)</f>
        <v>0</v>
      </c>
      <c r="M193" s="12">
        <f>IFERROR(VLOOKUP($A193,'[2]FINAL (2)'!$A$1:$F$7700,5,FALSE),0)</f>
        <v>200335.18</v>
      </c>
      <c r="N193" s="12">
        <f>IFERROR(VLOOKUP($A193,[3]Sheet3!$A$1:$C$4542,3,FALSE),0)</f>
        <v>1500000</v>
      </c>
      <c r="O193" s="10">
        <f t="shared" si="3"/>
        <v>1700335.18</v>
      </c>
      <c r="P193" s="10">
        <f>O193-J193</f>
        <v>200335.17999999993</v>
      </c>
    </row>
    <row r="194" spans="1:16" x14ac:dyDescent="0.25">
      <c r="A194" s="3">
        <v>7314124</v>
      </c>
      <c r="B194" s="3" t="s">
        <v>2134</v>
      </c>
      <c r="C194" s="4">
        <v>100038</v>
      </c>
      <c r="D194" s="3" t="s">
        <v>3627</v>
      </c>
      <c r="E194" s="3" t="s">
        <v>3</v>
      </c>
      <c r="F194" s="4" t="s">
        <v>4</v>
      </c>
      <c r="G194" s="3">
        <v>94601</v>
      </c>
      <c r="H194" s="3" t="s">
        <v>3262</v>
      </c>
      <c r="I194" s="3" t="s">
        <v>3999</v>
      </c>
      <c r="J194" s="8">
        <v>3407742.27</v>
      </c>
      <c r="K194" s="12">
        <f>IFERROR(VLOOKUP($A194,[1]Piv!$B:$C,2,FALSE),0)</f>
        <v>0</v>
      </c>
      <c r="L194" s="12">
        <f>IFERROR(VLOOKUP($A194,'[2]FINAL (2)'!$A$1:$F$7700,3,FALSE),0)</f>
        <v>0</v>
      </c>
      <c r="M194" s="12">
        <f>IFERROR(VLOOKUP($A194,'[2]FINAL (2)'!$A$1:$F$7700,5,FALSE),0)</f>
        <v>905161.53</v>
      </c>
      <c r="N194" s="12">
        <f>IFERROR(VLOOKUP($A194,[3]Sheet3!$A$1:$C$4542,3,FALSE),0)</f>
        <v>2250000</v>
      </c>
      <c r="O194" s="10">
        <f t="shared" si="3"/>
        <v>3155161.5300000003</v>
      </c>
      <c r="P194" s="10">
        <f>O194-J194</f>
        <v>-252580.73999999976</v>
      </c>
    </row>
    <row r="195" spans="1:16" x14ac:dyDescent="0.25">
      <c r="A195" s="3">
        <v>19849317</v>
      </c>
      <c r="B195" s="3" t="s">
        <v>2160</v>
      </c>
      <c r="C195" s="4">
        <v>100039</v>
      </c>
      <c r="D195" s="3" t="s">
        <v>3628</v>
      </c>
      <c r="E195" s="3" t="s">
        <v>3</v>
      </c>
      <c r="F195" s="4" t="s">
        <v>4</v>
      </c>
      <c r="G195" s="3">
        <v>134257</v>
      </c>
      <c r="H195" s="3" t="s">
        <v>3283</v>
      </c>
      <c r="I195" s="3" t="s">
        <v>3999</v>
      </c>
      <c r="J195" s="8">
        <v>1413660.14</v>
      </c>
      <c r="K195" s="12">
        <f>IFERROR(VLOOKUP($A195,[1]Piv!$B:$C,2,FALSE),0)</f>
        <v>0</v>
      </c>
      <c r="L195" s="12">
        <f>IFERROR(VLOOKUP($A195,'[2]FINAL (2)'!$A$1:$F$7700,3,FALSE),0)</f>
        <v>0</v>
      </c>
      <c r="M195" s="12">
        <f>IFERROR(VLOOKUP($A195,'[2]FINAL (2)'!$A$1:$F$7700,5,FALSE),0)</f>
        <v>1309106.76</v>
      </c>
      <c r="N195" s="12">
        <f>IFERROR(VLOOKUP($A195,[3]Sheet3!$A$1:$C$4542,3,FALSE),0)</f>
        <v>0</v>
      </c>
      <c r="O195" s="10">
        <f t="shared" ref="O195:O258" si="4">IFERROR(SUM(K195,L195,M195,N195),0)</f>
        <v>1309106.76</v>
      </c>
      <c r="P195" s="10">
        <f>O195-J195</f>
        <v>-104553.37999999989</v>
      </c>
    </row>
    <row r="196" spans="1:16" x14ac:dyDescent="0.25">
      <c r="A196" s="3">
        <v>23744388</v>
      </c>
      <c r="B196" s="3" t="s">
        <v>1757</v>
      </c>
      <c r="C196" s="4">
        <v>100039</v>
      </c>
      <c r="D196" s="3" t="s">
        <v>3628</v>
      </c>
      <c r="E196" s="3" t="s">
        <v>3</v>
      </c>
      <c r="F196" s="4" t="s">
        <v>4</v>
      </c>
      <c r="G196" s="3">
        <v>134257</v>
      </c>
      <c r="H196" s="3" t="s">
        <v>3283</v>
      </c>
      <c r="I196" s="3" t="s">
        <v>3999</v>
      </c>
      <c r="J196" s="8">
        <v>34880000</v>
      </c>
      <c r="K196" s="12">
        <f>IFERROR(VLOOKUP($A196,[1]Piv!$B:$C,2,FALSE),0)</f>
        <v>25679504.710000001</v>
      </c>
      <c r="L196" s="12">
        <f>IFERROR(VLOOKUP($A196,'[2]FINAL (2)'!$A$1:$F$7700,3,FALSE),0)</f>
        <v>0</v>
      </c>
      <c r="M196" s="12">
        <f>IFERROR(VLOOKUP($A196,'[2]FINAL (2)'!$A$1:$F$7700,5,FALSE),0)</f>
        <v>0</v>
      </c>
      <c r="N196" s="12">
        <f>IFERROR(VLOOKUP($A196,[3]Sheet3!$A$1:$C$4542,3,FALSE),0)</f>
        <v>5000000</v>
      </c>
      <c r="O196" s="10">
        <f t="shared" si="4"/>
        <v>30679504.710000001</v>
      </c>
      <c r="P196" s="10">
        <f>O196-J196</f>
        <v>-4200495.2899999991</v>
      </c>
    </row>
    <row r="197" spans="1:16" x14ac:dyDescent="0.25">
      <c r="A197" s="3">
        <v>26451706</v>
      </c>
      <c r="B197" s="3" t="s">
        <v>4914</v>
      </c>
      <c r="C197" s="4">
        <v>100039</v>
      </c>
      <c r="D197" s="3" t="s">
        <v>3628</v>
      </c>
      <c r="E197" s="3" t="s">
        <v>3</v>
      </c>
      <c r="F197" s="4" t="s">
        <v>12</v>
      </c>
      <c r="G197" s="3"/>
      <c r="H197" s="3"/>
      <c r="I197" s="3"/>
      <c r="J197" s="8">
        <v>0</v>
      </c>
      <c r="K197" s="12">
        <f>IFERROR(VLOOKUP($A197,[1]Piv!$B:$C,2,FALSE),0)</f>
        <v>0</v>
      </c>
      <c r="L197" s="12">
        <f>IFERROR(VLOOKUP($A197,'[2]FINAL (2)'!$A$1:$F$7700,3,FALSE),0)</f>
        <v>0</v>
      </c>
      <c r="M197" s="12">
        <f>IFERROR(VLOOKUP($A197,'[2]FINAL (2)'!$A$1:$F$7700,5,FALSE),0)</f>
        <v>0</v>
      </c>
      <c r="N197" s="12">
        <f>IFERROR(VLOOKUP($A197,[3]Sheet3!$A$1:$C$4542,3,FALSE),0)</f>
        <v>0</v>
      </c>
      <c r="O197" s="10">
        <f t="shared" si="4"/>
        <v>0</v>
      </c>
      <c r="P197"/>
    </row>
    <row r="198" spans="1:16" x14ac:dyDescent="0.25">
      <c r="A198" s="3">
        <v>26943625</v>
      </c>
      <c r="B198" s="3" t="s">
        <v>4915</v>
      </c>
      <c r="C198" s="4">
        <v>100039</v>
      </c>
      <c r="D198" s="3" t="s">
        <v>3628</v>
      </c>
      <c r="E198" s="3" t="s">
        <v>3</v>
      </c>
      <c r="F198" s="4" t="s">
        <v>12</v>
      </c>
      <c r="G198" s="3"/>
      <c r="H198" s="3"/>
      <c r="I198" s="3"/>
      <c r="J198" s="8">
        <v>0</v>
      </c>
      <c r="K198" s="12">
        <f>IFERROR(VLOOKUP($A198,[1]Piv!$B:$C,2,FALSE),0)</f>
        <v>551423.97</v>
      </c>
      <c r="L198" s="12">
        <f>IFERROR(VLOOKUP($A198,'[2]FINAL (2)'!$A$1:$F$7700,3,FALSE),0)</f>
        <v>0</v>
      </c>
      <c r="M198" s="12">
        <f>IFERROR(VLOOKUP($A198,'[2]FINAL (2)'!$A$1:$F$7700,5,FALSE),0)</f>
        <v>0</v>
      </c>
      <c r="N198" s="12">
        <f>IFERROR(VLOOKUP($A198,[3]Sheet3!$A$1:$C$4542,3,FALSE),0)</f>
        <v>0</v>
      </c>
      <c r="O198" s="10">
        <f t="shared" si="4"/>
        <v>551423.97</v>
      </c>
      <c r="P198"/>
    </row>
    <row r="199" spans="1:16" x14ac:dyDescent="0.25">
      <c r="A199" s="3">
        <v>25483125</v>
      </c>
      <c r="B199" s="3" t="s">
        <v>4916</v>
      </c>
      <c r="C199" s="4">
        <v>101225</v>
      </c>
      <c r="D199" s="3" t="s">
        <v>4032</v>
      </c>
      <c r="E199" s="3" t="s">
        <v>3</v>
      </c>
      <c r="F199" s="4" t="s">
        <v>4</v>
      </c>
      <c r="G199" s="3">
        <v>123900</v>
      </c>
      <c r="H199" s="3" t="s">
        <v>3239</v>
      </c>
      <c r="I199" s="3" t="s">
        <v>4001</v>
      </c>
      <c r="J199" s="8">
        <v>8000000</v>
      </c>
      <c r="K199" s="12">
        <f>IFERROR(VLOOKUP($A199,[1]Piv!$B:$C,2,FALSE),0)</f>
        <v>0</v>
      </c>
      <c r="L199" s="12">
        <f>IFERROR(VLOOKUP($A199,'[2]FINAL (2)'!$A$1:$F$7700,3,FALSE),0)</f>
        <v>0</v>
      </c>
      <c r="M199" s="12">
        <f>IFERROR(VLOOKUP($A199,'[2]FINAL (2)'!$A$1:$F$7700,5,FALSE),0)</f>
        <v>0</v>
      </c>
      <c r="N199" s="12">
        <f>IFERROR(VLOOKUP($A199,[3]Sheet3!$A$1:$C$4542,3,FALSE),0)</f>
        <v>8000000</v>
      </c>
      <c r="O199" s="10">
        <f t="shared" si="4"/>
        <v>8000000</v>
      </c>
      <c r="P199" s="10">
        <f>O199-J199</f>
        <v>0</v>
      </c>
    </row>
    <row r="200" spans="1:16" x14ac:dyDescent="0.25">
      <c r="A200" s="3">
        <v>21944327</v>
      </c>
      <c r="B200" s="3" t="s">
        <v>4917</v>
      </c>
      <c r="C200" s="4">
        <v>101225</v>
      </c>
      <c r="D200" s="3" t="s">
        <v>4032</v>
      </c>
      <c r="E200" s="3" t="s">
        <v>3</v>
      </c>
      <c r="F200" s="4" t="s">
        <v>4</v>
      </c>
      <c r="G200" s="3">
        <v>123900</v>
      </c>
      <c r="H200" s="3" t="s">
        <v>3239</v>
      </c>
      <c r="I200" s="3" t="s">
        <v>4001</v>
      </c>
      <c r="J200" s="8">
        <v>0</v>
      </c>
      <c r="K200" s="12">
        <f>IFERROR(VLOOKUP($A200,[1]Piv!$B:$C,2,FALSE),0)</f>
        <v>0</v>
      </c>
      <c r="L200" s="12">
        <f>IFERROR(VLOOKUP($A200,'[2]FINAL (2)'!$A$1:$F$7700,3,FALSE),0)</f>
        <v>0</v>
      </c>
      <c r="M200" s="12">
        <f>IFERROR(VLOOKUP($A200,'[2]FINAL (2)'!$A$1:$F$7700,5,FALSE),0)</f>
        <v>0</v>
      </c>
      <c r="N200" s="12">
        <f>IFERROR(VLOOKUP($A200,[3]Sheet3!$A$1:$C$4542,3,FALSE),0)</f>
        <v>0</v>
      </c>
      <c r="O200" s="10">
        <f t="shared" si="4"/>
        <v>0</v>
      </c>
      <c r="P200" s="10">
        <f>O200-J200</f>
        <v>0</v>
      </c>
    </row>
    <row r="201" spans="1:16" x14ac:dyDescent="0.25">
      <c r="A201" s="3">
        <v>2043608</v>
      </c>
      <c r="B201" s="3" t="s">
        <v>100</v>
      </c>
      <c r="C201" s="4">
        <v>100040</v>
      </c>
      <c r="D201" s="3" t="s">
        <v>3629</v>
      </c>
      <c r="E201" s="3" t="s">
        <v>3</v>
      </c>
      <c r="F201" s="4" t="s">
        <v>4</v>
      </c>
      <c r="G201" s="3">
        <v>134714</v>
      </c>
      <c r="H201" s="3" t="s">
        <v>3254</v>
      </c>
      <c r="I201" s="3" t="s">
        <v>3999</v>
      </c>
      <c r="J201" s="8">
        <v>0</v>
      </c>
      <c r="K201" s="12">
        <f>IFERROR(VLOOKUP($A201,[1]Piv!$B:$C,2,FALSE),0)</f>
        <v>0</v>
      </c>
      <c r="L201" s="12">
        <f>IFERROR(VLOOKUP($A201,'[2]FINAL (2)'!$A$1:$F$7700,3,FALSE),0)</f>
        <v>0</v>
      </c>
      <c r="M201" s="12">
        <f>IFERROR(VLOOKUP($A201,'[2]FINAL (2)'!$A$1:$F$7700,5,FALSE),0)</f>
        <v>350603.31</v>
      </c>
      <c r="N201" s="12">
        <f>IFERROR(VLOOKUP($A201,[3]Sheet3!$A$1:$C$4542,3,FALSE),0)</f>
        <v>0</v>
      </c>
      <c r="O201" s="10">
        <f t="shared" si="4"/>
        <v>350603.31</v>
      </c>
      <c r="P201" s="10">
        <f>O201-J201</f>
        <v>350603.31</v>
      </c>
    </row>
    <row r="202" spans="1:16" x14ac:dyDescent="0.25">
      <c r="A202" s="3">
        <v>14309752</v>
      </c>
      <c r="B202" s="3" t="s">
        <v>4918</v>
      </c>
      <c r="C202" s="4">
        <v>100040</v>
      </c>
      <c r="D202" s="3" t="s">
        <v>3629</v>
      </c>
      <c r="E202" s="3" t="s">
        <v>3</v>
      </c>
      <c r="F202" s="4" t="s">
        <v>12</v>
      </c>
      <c r="G202" s="3"/>
      <c r="H202" s="3"/>
      <c r="I202" s="3"/>
      <c r="J202" s="8">
        <v>0</v>
      </c>
      <c r="K202" s="12">
        <f>IFERROR(VLOOKUP($A202,[1]Piv!$B:$C,2,FALSE),0)</f>
        <v>0</v>
      </c>
      <c r="L202" s="12">
        <f>IFERROR(VLOOKUP($A202,'[2]FINAL (2)'!$A$1:$F$7700,3,FALSE),0)</f>
        <v>0</v>
      </c>
      <c r="M202" s="12">
        <f>IFERROR(VLOOKUP($A202,'[2]FINAL (2)'!$A$1:$F$7700,5,FALSE),0)</f>
        <v>0</v>
      </c>
      <c r="N202" s="12">
        <f>IFERROR(VLOOKUP($A202,[3]Sheet3!$A$1:$C$4542,3,FALSE),0)</f>
        <v>0</v>
      </c>
      <c r="O202" s="10">
        <f t="shared" si="4"/>
        <v>0</v>
      </c>
      <c r="P202"/>
    </row>
    <row r="203" spans="1:16" x14ac:dyDescent="0.25">
      <c r="A203" s="3">
        <v>14922823</v>
      </c>
      <c r="B203" s="3" t="s">
        <v>4919</v>
      </c>
      <c r="C203" s="4">
        <v>100040</v>
      </c>
      <c r="D203" s="3" t="s">
        <v>3629</v>
      </c>
      <c r="E203" s="3" t="s">
        <v>3</v>
      </c>
      <c r="F203" s="4" t="s">
        <v>12</v>
      </c>
      <c r="G203" s="3"/>
      <c r="H203" s="3"/>
      <c r="I203" s="3"/>
      <c r="J203" s="8">
        <v>0</v>
      </c>
      <c r="K203" s="12">
        <f>IFERROR(VLOOKUP($A203,[1]Piv!$B:$C,2,FALSE),0)</f>
        <v>0</v>
      </c>
      <c r="L203" s="12">
        <f>IFERROR(VLOOKUP($A203,'[2]FINAL (2)'!$A$1:$F$7700,3,FALSE),0)</f>
        <v>0</v>
      </c>
      <c r="M203" s="12">
        <f>IFERROR(VLOOKUP($A203,'[2]FINAL (2)'!$A$1:$F$7700,5,FALSE),0)</f>
        <v>0</v>
      </c>
      <c r="N203" s="12">
        <f>IFERROR(VLOOKUP($A203,[3]Sheet3!$A$1:$C$4542,3,FALSE),0)</f>
        <v>0</v>
      </c>
      <c r="O203" s="10">
        <f t="shared" si="4"/>
        <v>0</v>
      </c>
      <c r="P203"/>
    </row>
    <row r="204" spans="1:16" x14ac:dyDescent="0.25">
      <c r="A204" s="3">
        <v>15874044</v>
      </c>
      <c r="B204" s="3" t="s">
        <v>4920</v>
      </c>
      <c r="C204" s="4">
        <v>100040</v>
      </c>
      <c r="D204" s="3" t="s">
        <v>3629</v>
      </c>
      <c r="E204" s="3" t="s">
        <v>3</v>
      </c>
      <c r="F204" s="4" t="s">
        <v>12</v>
      </c>
      <c r="G204" s="3"/>
      <c r="H204" s="3"/>
      <c r="I204" s="3"/>
      <c r="J204" s="8">
        <v>0</v>
      </c>
      <c r="K204" s="12">
        <f>IFERROR(VLOOKUP($A204,[1]Piv!$B:$C,2,FALSE),0)</f>
        <v>0</v>
      </c>
      <c r="L204" s="12">
        <f>IFERROR(VLOOKUP($A204,'[2]FINAL (2)'!$A$1:$F$7700,3,FALSE),0)</f>
        <v>0</v>
      </c>
      <c r="M204" s="12">
        <f>IFERROR(VLOOKUP($A204,'[2]FINAL (2)'!$A$1:$F$7700,5,FALSE),0)</f>
        <v>0</v>
      </c>
      <c r="N204" s="12">
        <f>IFERROR(VLOOKUP($A204,[3]Sheet3!$A$1:$C$4542,3,FALSE),0)</f>
        <v>0</v>
      </c>
      <c r="O204" s="10">
        <f t="shared" si="4"/>
        <v>0</v>
      </c>
      <c r="P204"/>
    </row>
    <row r="205" spans="1:16" x14ac:dyDescent="0.25">
      <c r="A205" s="3">
        <v>16740824</v>
      </c>
      <c r="B205" s="3" t="s">
        <v>4921</v>
      </c>
      <c r="C205" s="4">
        <v>100040</v>
      </c>
      <c r="D205" s="3" t="s">
        <v>3629</v>
      </c>
      <c r="E205" s="3" t="s">
        <v>3</v>
      </c>
      <c r="F205" s="4" t="s">
        <v>12</v>
      </c>
      <c r="G205" s="3"/>
      <c r="H205" s="3"/>
      <c r="I205" s="3"/>
      <c r="J205" s="8">
        <v>0</v>
      </c>
      <c r="K205" s="12">
        <f>IFERROR(VLOOKUP($A205,[1]Piv!$B:$C,2,FALSE),0)</f>
        <v>0</v>
      </c>
      <c r="L205" s="12">
        <f>IFERROR(VLOOKUP($A205,'[2]FINAL (2)'!$A$1:$F$7700,3,FALSE),0)</f>
        <v>0</v>
      </c>
      <c r="M205" s="12">
        <f>IFERROR(VLOOKUP($A205,'[2]FINAL (2)'!$A$1:$F$7700,5,FALSE),0)</f>
        <v>0</v>
      </c>
      <c r="N205" s="12">
        <f>IFERROR(VLOOKUP($A205,[3]Sheet3!$A$1:$C$4542,3,FALSE),0)</f>
        <v>0</v>
      </c>
      <c r="O205" s="10">
        <f t="shared" si="4"/>
        <v>0</v>
      </c>
      <c r="P205"/>
    </row>
    <row r="206" spans="1:16" x14ac:dyDescent="0.25">
      <c r="A206" s="3">
        <v>20117220</v>
      </c>
      <c r="B206" s="3" t="s">
        <v>4922</v>
      </c>
      <c r="C206" s="4">
        <v>100040</v>
      </c>
      <c r="D206" s="3" t="s">
        <v>3629</v>
      </c>
      <c r="E206" s="3" t="s">
        <v>3</v>
      </c>
      <c r="F206" s="4" t="s">
        <v>12</v>
      </c>
      <c r="G206" s="3"/>
      <c r="H206" s="3"/>
      <c r="I206" s="3"/>
      <c r="J206" s="8">
        <v>0</v>
      </c>
      <c r="K206" s="12">
        <f>IFERROR(VLOOKUP($A206,[1]Piv!$B:$C,2,FALSE),0)</f>
        <v>0</v>
      </c>
      <c r="L206" s="12">
        <f>IFERROR(VLOOKUP($A206,'[2]FINAL (2)'!$A$1:$F$7700,3,FALSE),0)</f>
        <v>0</v>
      </c>
      <c r="M206" s="12">
        <f>IFERROR(VLOOKUP($A206,'[2]FINAL (2)'!$A$1:$F$7700,5,FALSE),0)</f>
        <v>0</v>
      </c>
      <c r="N206" s="12">
        <f>IFERROR(VLOOKUP($A206,[3]Sheet3!$A$1:$C$4542,3,FALSE),0)</f>
        <v>0</v>
      </c>
      <c r="O206" s="10">
        <f t="shared" si="4"/>
        <v>0</v>
      </c>
      <c r="P206"/>
    </row>
    <row r="207" spans="1:16" x14ac:dyDescent="0.25">
      <c r="A207" s="3">
        <v>20186689</v>
      </c>
      <c r="B207" s="3" t="s">
        <v>4923</v>
      </c>
      <c r="C207" s="4">
        <v>100040</v>
      </c>
      <c r="D207" s="3" t="s">
        <v>3629</v>
      </c>
      <c r="E207" s="3" t="s">
        <v>3</v>
      </c>
      <c r="F207" s="4" t="s">
        <v>4</v>
      </c>
      <c r="G207" s="3">
        <v>129955</v>
      </c>
      <c r="H207" s="3" t="s">
        <v>3253</v>
      </c>
      <c r="I207" s="3" t="s">
        <v>4001</v>
      </c>
      <c r="J207" s="8">
        <v>7744500</v>
      </c>
      <c r="K207" s="12">
        <f>IFERROR(VLOOKUP($A207,[1]Piv!$B:$C,2,FALSE),0)</f>
        <v>7438063.2400000002</v>
      </c>
      <c r="L207" s="12">
        <f>IFERROR(VLOOKUP($A207,'[2]FINAL (2)'!$A$1:$F$7700,3,FALSE),0)</f>
        <v>0</v>
      </c>
      <c r="M207" s="12">
        <f>IFERROR(VLOOKUP($A207,'[2]FINAL (2)'!$A$1:$F$7700,5,FALSE),0)</f>
        <v>0</v>
      </c>
      <c r="N207" s="12">
        <f>IFERROR(VLOOKUP($A207,[3]Sheet3!$A$1:$C$4542,3,FALSE),0)</f>
        <v>0</v>
      </c>
      <c r="O207" s="10">
        <f t="shared" si="4"/>
        <v>7438063.2400000002</v>
      </c>
      <c r="P207" s="10">
        <f>O207-J207</f>
        <v>-306436.75999999978</v>
      </c>
    </row>
    <row r="208" spans="1:16" x14ac:dyDescent="0.25">
      <c r="A208" s="3">
        <v>20816130</v>
      </c>
      <c r="B208" s="3" t="s">
        <v>4924</v>
      </c>
      <c r="C208" s="4">
        <v>100040</v>
      </c>
      <c r="D208" s="3" t="s">
        <v>3629</v>
      </c>
      <c r="E208" s="3" t="s">
        <v>3</v>
      </c>
      <c r="F208" s="4" t="s">
        <v>12</v>
      </c>
      <c r="G208" s="3"/>
      <c r="H208" s="3"/>
      <c r="I208" s="3"/>
      <c r="J208" s="8">
        <v>0</v>
      </c>
      <c r="K208" s="12">
        <f>IFERROR(VLOOKUP($A208,[1]Piv!$B:$C,2,FALSE),0)</f>
        <v>0</v>
      </c>
      <c r="L208" s="12">
        <f>IFERROR(VLOOKUP($A208,'[2]FINAL (2)'!$A$1:$F$7700,3,FALSE),0)</f>
        <v>0</v>
      </c>
      <c r="M208" s="12">
        <f>IFERROR(VLOOKUP($A208,'[2]FINAL (2)'!$A$1:$F$7700,5,FALSE),0)</f>
        <v>0</v>
      </c>
      <c r="N208" s="12">
        <f>IFERROR(VLOOKUP($A208,[3]Sheet3!$A$1:$C$4542,3,FALSE),0)</f>
        <v>0</v>
      </c>
      <c r="O208" s="10">
        <f t="shared" si="4"/>
        <v>0</v>
      </c>
      <c r="P208"/>
    </row>
    <row r="209" spans="1:16" x14ac:dyDescent="0.25">
      <c r="A209" s="3">
        <v>21009629</v>
      </c>
      <c r="B209" s="3" t="s">
        <v>4925</v>
      </c>
      <c r="C209" s="4">
        <v>100040</v>
      </c>
      <c r="D209" s="3" t="s">
        <v>3629</v>
      </c>
      <c r="E209" s="3" t="s">
        <v>3</v>
      </c>
      <c r="F209" s="4" t="s">
        <v>4</v>
      </c>
      <c r="G209" s="3">
        <v>122648</v>
      </c>
      <c r="H209" s="3" t="s">
        <v>3206</v>
      </c>
      <c r="I209" s="3" t="s">
        <v>3999</v>
      </c>
      <c r="J209" s="8">
        <v>3300000</v>
      </c>
      <c r="K209" s="12">
        <f>IFERROR(VLOOKUP($A209,[1]Piv!$B:$C,2,FALSE),0)</f>
        <v>3212270.76</v>
      </c>
      <c r="L209" s="12">
        <f>IFERROR(VLOOKUP($A209,'[2]FINAL (2)'!$A$1:$F$7700,3,FALSE),0)</f>
        <v>0</v>
      </c>
      <c r="M209" s="12">
        <f>IFERROR(VLOOKUP($A209,'[2]FINAL (2)'!$A$1:$F$7700,5,FALSE),0)</f>
        <v>0</v>
      </c>
      <c r="N209" s="12">
        <f>IFERROR(VLOOKUP($A209,[3]Sheet3!$A$1:$C$4542,3,FALSE),0)</f>
        <v>0</v>
      </c>
      <c r="O209" s="10">
        <f t="shared" si="4"/>
        <v>3212270.76</v>
      </c>
      <c r="P209" s="10">
        <f>O209-J209</f>
        <v>-87729.240000000224</v>
      </c>
    </row>
    <row r="210" spans="1:16" x14ac:dyDescent="0.25">
      <c r="A210" s="3">
        <v>21166459</v>
      </c>
      <c r="B210" s="3" t="s">
        <v>4926</v>
      </c>
      <c r="C210" s="4">
        <v>100040</v>
      </c>
      <c r="D210" s="3" t="s">
        <v>3629</v>
      </c>
      <c r="E210" s="3" t="s">
        <v>3</v>
      </c>
      <c r="F210" s="4" t="s">
        <v>12</v>
      </c>
      <c r="G210" s="3"/>
      <c r="H210" s="3"/>
      <c r="I210" s="3"/>
      <c r="J210" s="8">
        <v>0</v>
      </c>
      <c r="K210" s="12">
        <f>IFERROR(VLOOKUP($A210,[1]Piv!$B:$C,2,FALSE),0)</f>
        <v>0</v>
      </c>
      <c r="L210" s="12">
        <f>IFERROR(VLOOKUP($A210,'[2]FINAL (2)'!$A$1:$F$7700,3,FALSE),0)</f>
        <v>0</v>
      </c>
      <c r="M210" s="12">
        <f>IFERROR(VLOOKUP($A210,'[2]FINAL (2)'!$A$1:$F$7700,5,FALSE),0)</f>
        <v>0</v>
      </c>
      <c r="N210" s="12">
        <f>IFERROR(VLOOKUP($A210,[3]Sheet3!$A$1:$C$4542,3,FALSE),0)</f>
        <v>0</v>
      </c>
      <c r="O210" s="10">
        <f t="shared" si="4"/>
        <v>0</v>
      </c>
      <c r="P210"/>
    </row>
    <row r="211" spans="1:16" x14ac:dyDescent="0.25">
      <c r="A211" s="3">
        <v>21506778</v>
      </c>
      <c r="B211" s="3" t="s">
        <v>4927</v>
      </c>
      <c r="C211" s="4">
        <v>100040</v>
      </c>
      <c r="D211" s="3" t="s">
        <v>3629</v>
      </c>
      <c r="E211" s="3" t="s">
        <v>3</v>
      </c>
      <c r="F211" s="4" t="s">
        <v>12</v>
      </c>
      <c r="G211" s="3"/>
      <c r="H211" s="3"/>
      <c r="I211" s="3"/>
      <c r="J211" s="8">
        <v>0</v>
      </c>
      <c r="K211" s="12">
        <f>IFERROR(VLOOKUP($A211,[1]Piv!$B:$C,2,FALSE),0)</f>
        <v>0</v>
      </c>
      <c r="L211" s="12">
        <f>IFERROR(VLOOKUP($A211,'[2]FINAL (2)'!$A$1:$F$7700,3,FALSE),0)</f>
        <v>0</v>
      </c>
      <c r="M211" s="12">
        <f>IFERROR(VLOOKUP($A211,'[2]FINAL (2)'!$A$1:$F$7700,5,FALSE),0)</f>
        <v>0</v>
      </c>
      <c r="N211" s="12">
        <f>IFERROR(VLOOKUP($A211,[3]Sheet3!$A$1:$C$4542,3,FALSE),0)</f>
        <v>0</v>
      </c>
      <c r="O211" s="10">
        <f t="shared" si="4"/>
        <v>0</v>
      </c>
      <c r="P211"/>
    </row>
    <row r="212" spans="1:16" x14ac:dyDescent="0.25">
      <c r="A212" s="3">
        <v>21522005</v>
      </c>
      <c r="B212" s="3" t="s">
        <v>4928</v>
      </c>
      <c r="C212" s="4">
        <v>100040</v>
      </c>
      <c r="D212" s="3" t="s">
        <v>3629</v>
      </c>
      <c r="E212" s="3" t="s">
        <v>3</v>
      </c>
      <c r="F212" s="4" t="s">
        <v>4</v>
      </c>
      <c r="G212" s="3">
        <v>129955</v>
      </c>
      <c r="H212" s="3" t="s">
        <v>3253</v>
      </c>
      <c r="I212" s="3" t="s">
        <v>4001</v>
      </c>
      <c r="J212" s="8">
        <v>1920000</v>
      </c>
      <c r="K212" s="12">
        <f>IFERROR(VLOOKUP($A212,[1]Piv!$B:$C,2,FALSE),0)</f>
        <v>624646.1</v>
      </c>
      <c r="L212" s="12">
        <f>IFERROR(VLOOKUP($A212,'[2]FINAL (2)'!$A$1:$F$7700,3,FALSE),0)</f>
        <v>0</v>
      </c>
      <c r="M212" s="12">
        <f>IFERROR(VLOOKUP($A212,'[2]FINAL (2)'!$A$1:$F$7700,5,FALSE),0)</f>
        <v>0</v>
      </c>
      <c r="N212" s="12">
        <f>IFERROR(VLOOKUP($A212,[3]Sheet3!$A$1:$C$4542,3,FALSE),0)</f>
        <v>820000</v>
      </c>
      <c r="O212" s="10">
        <f t="shared" si="4"/>
        <v>1444646.1</v>
      </c>
      <c r="P212" s="10">
        <f>O212-J212</f>
        <v>-475353.89999999991</v>
      </c>
    </row>
    <row r="213" spans="1:16" x14ac:dyDescent="0.25">
      <c r="A213" s="3">
        <v>23052881</v>
      </c>
      <c r="B213" s="3" t="s">
        <v>352</v>
      </c>
      <c r="C213" s="4">
        <v>100040</v>
      </c>
      <c r="D213" s="3" t="s">
        <v>3629</v>
      </c>
      <c r="E213" s="3" t="s">
        <v>3</v>
      </c>
      <c r="F213" s="4" t="s">
        <v>4</v>
      </c>
      <c r="G213" s="3">
        <v>129955</v>
      </c>
      <c r="H213" s="3" t="s">
        <v>3253</v>
      </c>
      <c r="I213" s="3" t="s">
        <v>4001</v>
      </c>
      <c r="J213" s="8">
        <v>810000</v>
      </c>
      <c r="K213" s="12">
        <f>IFERROR(VLOOKUP($A213,[1]Piv!$B:$C,2,FALSE),0)</f>
        <v>375688.16</v>
      </c>
      <c r="L213" s="12">
        <f>IFERROR(VLOOKUP($A213,'[2]FINAL (2)'!$A$1:$F$7700,3,FALSE),0)</f>
        <v>0</v>
      </c>
      <c r="M213" s="12">
        <f>IFERROR(VLOOKUP($A213,'[2]FINAL (2)'!$A$1:$F$7700,5,FALSE),0)</f>
        <v>0</v>
      </c>
      <c r="N213" s="12">
        <f>IFERROR(VLOOKUP($A213,[3]Sheet3!$A$1:$C$4542,3,FALSE),0)</f>
        <v>320000</v>
      </c>
      <c r="O213" s="10">
        <f t="shared" si="4"/>
        <v>695688.15999999992</v>
      </c>
      <c r="P213" s="10">
        <f>O213-J213</f>
        <v>-114311.84000000008</v>
      </c>
    </row>
    <row r="214" spans="1:16" x14ac:dyDescent="0.25">
      <c r="A214" s="3">
        <v>24068778</v>
      </c>
      <c r="B214" s="3" t="s">
        <v>4929</v>
      </c>
      <c r="C214" s="4">
        <v>100040</v>
      </c>
      <c r="D214" s="3" t="s">
        <v>3629</v>
      </c>
      <c r="E214" s="3" t="s">
        <v>3</v>
      </c>
      <c r="F214" s="4" t="s">
        <v>4</v>
      </c>
      <c r="G214" s="3">
        <v>129955</v>
      </c>
      <c r="H214" s="3" t="s">
        <v>3253</v>
      </c>
      <c r="I214" s="3" t="s">
        <v>4001</v>
      </c>
      <c r="J214" s="8">
        <v>150000</v>
      </c>
      <c r="K214" s="12">
        <f>IFERROR(VLOOKUP($A214,[1]Piv!$B:$C,2,FALSE),0)</f>
        <v>0</v>
      </c>
      <c r="L214" s="12">
        <f>IFERROR(VLOOKUP($A214,'[2]FINAL (2)'!$A$1:$F$7700,3,FALSE),0)</f>
        <v>0</v>
      </c>
      <c r="M214" s="12">
        <f>IFERROR(VLOOKUP($A214,'[2]FINAL (2)'!$A$1:$F$7700,5,FALSE),0)</f>
        <v>0</v>
      </c>
      <c r="N214" s="12">
        <f>IFERROR(VLOOKUP($A214,[3]Sheet3!$A$1:$C$4542,3,FALSE),0)</f>
        <v>150000</v>
      </c>
      <c r="O214" s="10">
        <f t="shared" si="4"/>
        <v>150000</v>
      </c>
      <c r="P214" s="10">
        <f>O214-J214</f>
        <v>0</v>
      </c>
    </row>
    <row r="215" spans="1:16" x14ac:dyDescent="0.25">
      <c r="A215" s="3">
        <v>24680624</v>
      </c>
      <c r="B215" s="3" t="s">
        <v>1329</v>
      </c>
      <c r="C215" s="4">
        <v>100040</v>
      </c>
      <c r="D215" s="3" t="s">
        <v>3629</v>
      </c>
      <c r="E215" s="3" t="s">
        <v>3</v>
      </c>
      <c r="F215" s="4" t="s">
        <v>4</v>
      </c>
      <c r="G215" s="3">
        <v>82668</v>
      </c>
      <c r="H215" s="3" t="s">
        <v>3995</v>
      </c>
      <c r="I215" s="3" t="s">
        <v>4001</v>
      </c>
      <c r="J215" s="8">
        <v>10000000</v>
      </c>
      <c r="K215" s="12">
        <f>IFERROR(VLOOKUP($A215,[1]Piv!$B:$C,2,FALSE),0)</f>
        <v>10000000</v>
      </c>
      <c r="L215" s="12">
        <f>IFERROR(VLOOKUP($A215,'[2]FINAL (2)'!$A$1:$F$7700,3,FALSE),0)</f>
        <v>0</v>
      </c>
      <c r="M215" s="12">
        <f>IFERROR(VLOOKUP($A215,'[2]FINAL (2)'!$A$1:$F$7700,5,FALSE),0)</f>
        <v>0</v>
      </c>
      <c r="N215" s="12">
        <f>IFERROR(VLOOKUP($A215,[3]Sheet3!$A$1:$C$4542,3,FALSE),0)</f>
        <v>0</v>
      </c>
      <c r="O215" s="10">
        <f t="shared" si="4"/>
        <v>10000000</v>
      </c>
      <c r="P215" s="10">
        <f>O215-J215</f>
        <v>0</v>
      </c>
    </row>
    <row r="216" spans="1:16" x14ac:dyDescent="0.25">
      <c r="A216" s="3">
        <v>25034967</v>
      </c>
      <c r="B216" s="3" t="s">
        <v>4930</v>
      </c>
      <c r="C216" s="4">
        <v>100040</v>
      </c>
      <c r="D216" s="3" t="s">
        <v>3629</v>
      </c>
      <c r="E216" s="3" t="s">
        <v>3</v>
      </c>
      <c r="F216" s="4" t="s">
        <v>12</v>
      </c>
      <c r="G216" s="3"/>
      <c r="H216" s="3"/>
      <c r="I216" s="3"/>
      <c r="J216" s="8">
        <v>0</v>
      </c>
      <c r="K216" s="12">
        <f>IFERROR(VLOOKUP($A216,[1]Piv!$B:$C,2,FALSE),0)</f>
        <v>0</v>
      </c>
      <c r="L216" s="12">
        <f>IFERROR(VLOOKUP($A216,'[2]FINAL (2)'!$A$1:$F$7700,3,FALSE),0)</f>
        <v>0</v>
      </c>
      <c r="M216" s="12">
        <f>IFERROR(VLOOKUP($A216,'[2]FINAL (2)'!$A$1:$F$7700,5,FALSE),0)</f>
        <v>0</v>
      </c>
      <c r="N216" s="12">
        <f>IFERROR(VLOOKUP($A216,[3]Sheet3!$A$1:$C$4542,3,FALSE),0)</f>
        <v>0</v>
      </c>
      <c r="O216" s="10">
        <f t="shared" si="4"/>
        <v>0</v>
      </c>
      <c r="P216"/>
    </row>
    <row r="217" spans="1:16" x14ac:dyDescent="0.25">
      <c r="A217" s="3">
        <v>25131618</v>
      </c>
      <c r="B217" s="3" t="s">
        <v>4931</v>
      </c>
      <c r="C217" s="4">
        <v>100040</v>
      </c>
      <c r="D217" s="3" t="s">
        <v>3629</v>
      </c>
      <c r="E217" s="3" t="s">
        <v>3</v>
      </c>
      <c r="F217" s="4" t="s">
        <v>12</v>
      </c>
      <c r="G217" s="3"/>
      <c r="H217" s="3"/>
      <c r="I217" s="3"/>
      <c r="J217" s="8">
        <v>0</v>
      </c>
      <c r="K217" s="12">
        <f>IFERROR(VLOOKUP($A217,[1]Piv!$B:$C,2,FALSE),0)</f>
        <v>0</v>
      </c>
      <c r="L217" s="12">
        <f>IFERROR(VLOOKUP($A217,'[2]FINAL (2)'!$A$1:$F$7700,3,FALSE),0)</f>
        <v>0</v>
      </c>
      <c r="M217" s="12">
        <f>IFERROR(VLOOKUP($A217,'[2]FINAL (2)'!$A$1:$F$7700,5,FALSE),0)</f>
        <v>0</v>
      </c>
      <c r="N217" s="12">
        <f>IFERROR(VLOOKUP($A217,[3]Sheet3!$A$1:$C$4542,3,FALSE),0)</f>
        <v>0</v>
      </c>
      <c r="O217" s="10">
        <f t="shared" si="4"/>
        <v>0</v>
      </c>
      <c r="P217"/>
    </row>
    <row r="218" spans="1:16" x14ac:dyDescent="0.25">
      <c r="A218" s="3">
        <v>25462718</v>
      </c>
      <c r="B218" s="3" t="s">
        <v>4932</v>
      </c>
      <c r="C218" s="4">
        <v>100040</v>
      </c>
      <c r="D218" s="3" t="s">
        <v>3629</v>
      </c>
      <c r="E218" s="3" t="s">
        <v>3</v>
      </c>
      <c r="F218" s="4" t="s">
        <v>12</v>
      </c>
      <c r="G218" s="3"/>
      <c r="H218" s="3"/>
      <c r="I218" s="3"/>
      <c r="J218" s="8">
        <v>0</v>
      </c>
      <c r="K218" s="12">
        <f>IFERROR(VLOOKUP($A218,[1]Piv!$B:$C,2,FALSE),0)</f>
        <v>0</v>
      </c>
      <c r="L218" s="12">
        <f>IFERROR(VLOOKUP($A218,'[2]FINAL (2)'!$A$1:$F$7700,3,FALSE),0)</f>
        <v>0</v>
      </c>
      <c r="M218" s="12">
        <f>IFERROR(VLOOKUP($A218,'[2]FINAL (2)'!$A$1:$F$7700,5,FALSE),0)</f>
        <v>0</v>
      </c>
      <c r="N218" s="12">
        <f>IFERROR(VLOOKUP($A218,[3]Sheet3!$A$1:$C$4542,3,FALSE),0)</f>
        <v>0</v>
      </c>
      <c r="O218" s="10">
        <f t="shared" si="4"/>
        <v>0</v>
      </c>
      <c r="P218"/>
    </row>
    <row r="219" spans="1:16" x14ac:dyDescent="0.25">
      <c r="A219" s="3">
        <v>25558170</v>
      </c>
      <c r="B219" s="3" t="s">
        <v>4933</v>
      </c>
      <c r="C219" s="4">
        <v>100040</v>
      </c>
      <c r="D219" s="3" t="s">
        <v>3629</v>
      </c>
      <c r="E219" s="3" t="s">
        <v>3</v>
      </c>
      <c r="F219" s="4" t="s">
        <v>12</v>
      </c>
      <c r="G219" s="3">
        <v>129955</v>
      </c>
      <c r="H219" s="3" t="s">
        <v>3253</v>
      </c>
      <c r="I219" s="3" t="s">
        <v>4001</v>
      </c>
      <c r="J219" s="8">
        <v>0</v>
      </c>
      <c r="K219" s="12">
        <f>IFERROR(VLOOKUP($A219,[1]Piv!$B:$C,2,FALSE),0)</f>
        <v>0</v>
      </c>
      <c r="L219" s="12">
        <f>IFERROR(VLOOKUP($A219,'[2]FINAL (2)'!$A$1:$F$7700,3,FALSE),0)</f>
        <v>0</v>
      </c>
      <c r="M219" s="12">
        <f>IFERROR(VLOOKUP($A219,'[2]FINAL (2)'!$A$1:$F$7700,5,FALSE),0)</f>
        <v>0</v>
      </c>
      <c r="N219" s="12">
        <f>IFERROR(VLOOKUP($A219,[3]Sheet3!$A$1:$C$4542,3,FALSE),0)</f>
        <v>0</v>
      </c>
      <c r="O219" s="10">
        <f t="shared" si="4"/>
        <v>0</v>
      </c>
      <c r="P219"/>
    </row>
    <row r="220" spans="1:16" x14ac:dyDescent="0.25">
      <c r="A220" s="3">
        <v>26025610</v>
      </c>
      <c r="B220" s="3" t="s">
        <v>1859</v>
      </c>
      <c r="C220" s="4">
        <v>100040</v>
      </c>
      <c r="D220" s="3" t="s">
        <v>3629</v>
      </c>
      <c r="E220" s="3" t="s">
        <v>3</v>
      </c>
      <c r="F220" s="4" t="s">
        <v>4</v>
      </c>
      <c r="G220" s="3">
        <v>129955</v>
      </c>
      <c r="H220" s="3" t="s">
        <v>3253</v>
      </c>
      <c r="I220" s="3" t="s">
        <v>4001</v>
      </c>
      <c r="J220" s="8">
        <v>1113000</v>
      </c>
      <c r="K220" s="12">
        <f>IFERROR(VLOOKUP($A220,[1]Piv!$B:$C,2,FALSE),0)</f>
        <v>1060278.5</v>
      </c>
      <c r="L220" s="12">
        <f>IFERROR(VLOOKUP($A220,'[2]FINAL (2)'!$A$1:$F$7700,3,FALSE),0)</f>
        <v>0</v>
      </c>
      <c r="M220" s="12">
        <f>IFERROR(VLOOKUP($A220,'[2]FINAL (2)'!$A$1:$F$7700,5,FALSE),0)</f>
        <v>0</v>
      </c>
      <c r="N220" s="12">
        <f>IFERROR(VLOOKUP($A220,[3]Sheet3!$A$1:$C$4542,3,FALSE),0)</f>
        <v>0</v>
      </c>
      <c r="O220" s="10">
        <f t="shared" si="4"/>
        <v>1060278.5</v>
      </c>
      <c r="P220" s="10">
        <f>O220-J220</f>
        <v>-52721.5</v>
      </c>
    </row>
    <row r="221" spans="1:16" x14ac:dyDescent="0.25">
      <c r="A221" s="3">
        <v>26810401</v>
      </c>
      <c r="B221" s="3" t="s">
        <v>4934</v>
      </c>
      <c r="C221" s="4">
        <v>100040</v>
      </c>
      <c r="D221" s="3" t="s">
        <v>3629</v>
      </c>
      <c r="E221" s="3" t="s">
        <v>3</v>
      </c>
      <c r="F221" s="4" t="s">
        <v>4</v>
      </c>
      <c r="G221" s="3">
        <v>121277</v>
      </c>
      <c r="H221" s="3" t="s">
        <v>3265</v>
      </c>
      <c r="I221" s="3" t="s">
        <v>4001</v>
      </c>
      <c r="J221" s="8">
        <v>3320000</v>
      </c>
      <c r="K221" s="12">
        <f>IFERROR(VLOOKUP($A221,[1]Piv!$B:$C,2,FALSE),0)</f>
        <v>3197470.25</v>
      </c>
      <c r="L221" s="12">
        <f>IFERROR(VLOOKUP($A221,'[2]FINAL (2)'!$A$1:$F$7700,3,FALSE),0)</f>
        <v>0</v>
      </c>
      <c r="M221" s="12">
        <f>IFERROR(VLOOKUP($A221,'[2]FINAL (2)'!$A$1:$F$7700,5,FALSE),0)</f>
        <v>0</v>
      </c>
      <c r="N221" s="12">
        <f>IFERROR(VLOOKUP($A221,[3]Sheet3!$A$1:$C$4542,3,FALSE),0)</f>
        <v>0</v>
      </c>
      <c r="O221" s="10">
        <f t="shared" si="4"/>
        <v>3197470.25</v>
      </c>
      <c r="P221" s="10">
        <f>O221-J221</f>
        <v>-122529.75</v>
      </c>
    </row>
    <row r="222" spans="1:16" x14ac:dyDescent="0.25">
      <c r="A222" s="3">
        <v>18450265</v>
      </c>
      <c r="B222" s="3" t="s">
        <v>4935</v>
      </c>
      <c r="C222" s="4">
        <v>101226</v>
      </c>
      <c r="D222" s="3" t="s">
        <v>4033</v>
      </c>
      <c r="E222" s="3" t="s">
        <v>3</v>
      </c>
      <c r="F222" s="4" t="s">
        <v>4</v>
      </c>
      <c r="G222" s="3">
        <v>137175</v>
      </c>
      <c r="H222" s="3" t="s">
        <v>3237</v>
      </c>
      <c r="I222" s="3" t="s">
        <v>3999</v>
      </c>
      <c r="J222" s="8">
        <v>0</v>
      </c>
      <c r="K222" s="12">
        <f>IFERROR(VLOOKUP($A222,[1]Piv!$B:$C,2,FALSE),0)</f>
        <v>0</v>
      </c>
      <c r="L222" s="12">
        <f>IFERROR(VLOOKUP($A222,'[2]FINAL (2)'!$A$1:$F$7700,3,FALSE),0)</f>
        <v>0</v>
      </c>
      <c r="M222" s="12">
        <f>IFERROR(VLOOKUP($A222,'[2]FINAL (2)'!$A$1:$F$7700,5,FALSE),0)</f>
        <v>0</v>
      </c>
      <c r="N222" s="12">
        <f>IFERROR(VLOOKUP($A222,[3]Sheet3!$A$1:$C$4542,3,FALSE),0)</f>
        <v>500000</v>
      </c>
      <c r="O222" s="10">
        <f t="shared" si="4"/>
        <v>500000</v>
      </c>
      <c r="P222" s="10">
        <f>O222-J222</f>
        <v>500000</v>
      </c>
    </row>
    <row r="223" spans="1:16" x14ac:dyDescent="0.25">
      <c r="A223" s="3">
        <v>23406390</v>
      </c>
      <c r="B223" s="3" t="s">
        <v>4936</v>
      </c>
      <c r="C223" s="4">
        <v>101226</v>
      </c>
      <c r="D223" s="3" t="s">
        <v>4033</v>
      </c>
      <c r="E223" s="3" t="s">
        <v>3</v>
      </c>
      <c r="F223" s="4" t="s">
        <v>12</v>
      </c>
      <c r="G223" s="3">
        <v>123900</v>
      </c>
      <c r="H223" s="3" t="s">
        <v>3239</v>
      </c>
      <c r="I223" s="3" t="s">
        <v>4001</v>
      </c>
      <c r="J223" s="8">
        <v>0</v>
      </c>
      <c r="K223" s="12">
        <f>IFERROR(VLOOKUP($A223,[1]Piv!$B:$C,2,FALSE),0)</f>
        <v>0</v>
      </c>
      <c r="L223" s="12">
        <f>IFERROR(VLOOKUP($A223,'[2]FINAL (2)'!$A$1:$F$7700,3,FALSE),0)</f>
        <v>0</v>
      </c>
      <c r="M223" s="12">
        <f>IFERROR(VLOOKUP($A223,'[2]FINAL (2)'!$A$1:$F$7700,5,FALSE),0)</f>
        <v>0</v>
      </c>
      <c r="N223" s="12">
        <f>IFERROR(VLOOKUP($A223,[3]Sheet3!$A$1:$C$4542,3,FALSE),0)</f>
        <v>0</v>
      </c>
      <c r="O223" s="10">
        <f t="shared" si="4"/>
        <v>0</v>
      </c>
      <c r="P223"/>
    </row>
    <row r="224" spans="1:16" x14ac:dyDescent="0.25">
      <c r="A224" s="3">
        <v>7703677</v>
      </c>
      <c r="B224" s="3" t="s">
        <v>4937</v>
      </c>
      <c r="C224" s="4">
        <v>100041</v>
      </c>
      <c r="D224" s="3" t="s">
        <v>3356</v>
      </c>
      <c r="E224" s="3" t="s">
        <v>3</v>
      </c>
      <c r="F224" s="4" t="s">
        <v>12</v>
      </c>
      <c r="G224" s="3"/>
      <c r="H224" s="3"/>
      <c r="I224" s="3"/>
      <c r="J224" s="8">
        <v>0</v>
      </c>
      <c r="K224" s="12">
        <f>IFERROR(VLOOKUP($A224,[1]Piv!$B:$C,2,FALSE),0)</f>
        <v>0</v>
      </c>
      <c r="L224" s="12">
        <f>IFERROR(VLOOKUP($A224,'[2]FINAL (2)'!$A$1:$F$7700,3,FALSE),0)</f>
        <v>0</v>
      </c>
      <c r="M224" s="12">
        <f>IFERROR(VLOOKUP($A224,'[2]FINAL (2)'!$A$1:$F$7700,5,FALSE),0)</f>
        <v>0</v>
      </c>
      <c r="N224" s="12">
        <f>IFERROR(VLOOKUP($A224,[3]Sheet3!$A$1:$C$4542,3,FALSE),0)</f>
        <v>0</v>
      </c>
      <c r="O224" s="10">
        <f t="shared" si="4"/>
        <v>0</v>
      </c>
      <c r="P224"/>
    </row>
    <row r="225" spans="1:16" x14ac:dyDescent="0.25">
      <c r="A225" s="3">
        <v>19547684</v>
      </c>
      <c r="B225" s="3" t="s">
        <v>2689</v>
      </c>
      <c r="C225" s="4">
        <v>100041</v>
      </c>
      <c r="D225" s="3" t="s">
        <v>3356</v>
      </c>
      <c r="E225" s="3" t="s">
        <v>3</v>
      </c>
      <c r="F225" s="4" t="s">
        <v>4</v>
      </c>
      <c r="G225" s="3">
        <v>138612</v>
      </c>
      <c r="H225" s="3" t="s">
        <v>3267</v>
      </c>
      <c r="I225" s="3" t="s">
        <v>3999</v>
      </c>
      <c r="J225" s="8">
        <v>4968933.9400000004</v>
      </c>
      <c r="K225" s="12">
        <f>IFERROR(VLOOKUP($A225,[1]Piv!$B:$C,2,FALSE),0)</f>
        <v>0</v>
      </c>
      <c r="L225" s="12">
        <f>IFERROR(VLOOKUP($A225,'[2]FINAL (2)'!$A$1:$F$7700,3,FALSE),0)</f>
        <v>4945955.96</v>
      </c>
      <c r="M225" s="12">
        <f>IFERROR(VLOOKUP($A225,'[2]FINAL (2)'!$A$1:$F$7700,5,FALSE),0)</f>
        <v>0</v>
      </c>
      <c r="N225" s="12">
        <f>IFERROR(VLOOKUP($A225,[3]Sheet3!$A$1:$C$4542,3,FALSE),0)</f>
        <v>0</v>
      </c>
      <c r="O225" s="10">
        <f t="shared" si="4"/>
        <v>4945955.96</v>
      </c>
      <c r="P225" s="10">
        <f>O225-J225</f>
        <v>-22977.980000000447</v>
      </c>
    </row>
    <row r="226" spans="1:16" x14ac:dyDescent="0.25">
      <c r="A226" s="3">
        <v>20584509</v>
      </c>
      <c r="B226" s="3" t="s">
        <v>1954</v>
      </c>
      <c r="C226" s="4">
        <v>100041</v>
      </c>
      <c r="D226" s="3" t="s">
        <v>3356</v>
      </c>
      <c r="E226" s="3" t="s">
        <v>3</v>
      </c>
      <c r="F226" s="4" t="s">
        <v>4</v>
      </c>
      <c r="G226" s="3">
        <v>89574</v>
      </c>
      <c r="H226" s="3" t="s">
        <v>8837</v>
      </c>
      <c r="I226" s="3" t="s">
        <v>4000</v>
      </c>
      <c r="J226" s="8">
        <v>6000000</v>
      </c>
      <c r="K226" s="12">
        <f>IFERROR(VLOOKUP($A226,[1]Piv!$B:$C,2,FALSE),0)</f>
        <v>1465610.41</v>
      </c>
      <c r="L226" s="12">
        <f>IFERROR(VLOOKUP($A226,'[2]FINAL (2)'!$A$1:$F$7700,3,FALSE),0)</f>
        <v>0</v>
      </c>
      <c r="M226" s="12">
        <f>IFERROR(VLOOKUP($A226,'[2]FINAL (2)'!$A$1:$F$7700,5,FALSE),0)</f>
        <v>1000000</v>
      </c>
      <c r="N226" s="12">
        <f>IFERROR(VLOOKUP($A226,[3]Sheet3!$A$1:$C$4542,3,FALSE),0)</f>
        <v>2500000</v>
      </c>
      <c r="O226" s="10">
        <f t="shared" si="4"/>
        <v>4965610.41</v>
      </c>
      <c r="P226" s="10">
        <f>O226-J226</f>
        <v>-1034389.5899999999</v>
      </c>
    </row>
    <row r="227" spans="1:16" x14ac:dyDescent="0.25">
      <c r="A227" s="3">
        <v>23221531</v>
      </c>
      <c r="B227" s="3" t="s">
        <v>2674</v>
      </c>
      <c r="C227" s="4">
        <v>100041</v>
      </c>
      <c r="D227" s="3" t="s">
        <v>3356</v>
      </c>
      <c r="E227" s="3" t="s">
        <v>3</v>
      </c>
      <c r="F227" s="4" t="s">
        <v>12</v>
      </c>
      <c r="G227" s="3"/>
      <c r="H227" s="3"/>
      <c r="I227" s="3" t="s">
        <v>3999</v>
      </c>
      <c r="J227" s="8">
        <v>0</v>
      </c>
      <c r="K227" s="12">
        <f>IFERROR(VLOOKUP($A227,[1]Piv!$B:$C,2,FALSE),0)</f>
        <v>0</v>
      </c>
      <c r="L227" s="12">
        <f>IFERROR(VLOOKUP($A227,'[2]FINAL (2)'!$A$1:$F$7700,3,FALSE),0)</f>
        <v>0</v>
      </c>
      <c r="M227" s="12">
        <f>IFERROR(VLOOKUP($A227,'[2]FINAL (2)'!$A$1:$F$7700,5,FALSE),0)</f>
        <v>0</v>
      </c>
      <c r="N227" s="12">
        <f>IFERROR(VLOOKUP($A227,[3]Sheet3!$A$1:$C$4542,3,FALSE),0)</f>
        <v>0</v>
      </c>
      <c r="O227" s="10">
        <f t="shared" si="4"/>
        <v>0</v>
      </c>
      <c r="P227"/>
    </row>
    <row r="228" spans="1:16" x14ac:dyDescent="0.25">
      <c r="A228" s="3">
        <v>23534924</v>
      </c>
      <c r="B228" s="3" t="s">
        <v>4938</v>
      </c>
      <c r="C228" s="4">
        <v>100041</v>
      </c>
      <c r="D228" s="3" t="s">
        <v>3356</v>
      </c>
      <c r="E228" s="3" t="s">
        <v>3</v>
      </c>
      <c r="F228" s="4" t="s">
        <v>12</v>
      </c>
      <c r="G228" s="3">
        <v>89574</v>
      </c>
      <c r="H228" s="3" t="s">
        <v>8837</v>
      </c>
      <c r="I228" s="3" t="s">
        <v>4000</v>
      </c>
      <c r="J228" s="8">
        <v>0</v>
      </c>
      <c r="K228" s="12">
        <f>IFERROR(VLOOKUP($A228,[1]Piv!$B:$C,2,FALSE),0)</f>
        <v>0</v>
      </c>
      <c r="L228" s="12">
        <f>IFERROR(VLOOKUP($A228,'[2]FINAL (2)'!$A$1:$F$7700,3,FALSE),0)</f>
        <v>0</v>
      </c>
      <c r="M228" s="12">
        <f>IFERROR(VLOOKUP($A228,'[2]FINAL (2)'!$A$1:$F$7700,5,FALSE),0)</f>
        <v>0</v>
      </c>
      <c r="N228" s="12">
        <f>IFERROR(VLOOKUP($A228,[3]Sheet3!$A$1:$C$4542,3,FALSE),0)</f>
        <v>0</v>
      </c>
      <c r="O228" s="10">
        <f t="shared" si="4"/>
        <v>0</v>
      </c>
      <c r="P228"/>
    </row>
    <row r="229" spans="1:16" x14ac:dyDescent="0.25">
      <c r="A229" s="3">
        <v>24737543</v>
      </c>
      <c r="B229" s="3" t="s">
        <v>4939</v>
      </c>
      <c r="C229" s="4">
        <v>100041</v>
      </c>
      <c r="D229" s="3" t="s">
        <v>3356</v>
      </c>
      <c r="E229" s="3" t="s">
        <v>3</v>
      </c>
      <c r="F229" s="4" t="s">
        <v>4</v>
      </c>
      <c r="G229" s="3">
        <v>89574</v>
      </c>
      <c r="H229" s="3" t="s">
        <v>8837</v>
      </c>
      <c r="I229" s="3" t="s">
        <v>4000</v>
      </c>
      <c r="J229" s="8">
        <v>2500000</v>
      </c>
      <c r="K229" s="12">
        <f>IFERROR(VLOOKUP($A229,[1]Piv!$B:$C,2,FALSE),0)</f>
        <v>2012501.81</v>
      </c>
      <c r="L229" s="12">
        <f>IFERROR(VLOOKUP($A229,'[2]FINAL (2)'!$A$1:$F$7700,3,FALSE),0)</f>
        <v>0</v>
      </c>
      <c r="M229" s="12">
        <f>IFERROR(VLOOKUP($A229,'[2]FINAL (2)'!$A$1:$F$7700,5,FALSE),0)</f>
        <v>0</v>
      </c>
      <c r="N229" s="12">
        <f>IFERROR(VLOOKUP($A229,[3]Sheet3!$A$1:$C$4542,3,FALSE),0)</f>
        <v>0</v>
      </c>
      <c r="O229" s="10">
        <f t="shared" si="4"/>
        <v>2012501.81</v>
      </c>
      <c r="P229" s="10">
        <f>O229-J229</f>
        <v>-487498.18999999994</v>
      </c>
    </row>
    <row r="230" spans="1:16" x14ac:dyDescent="0.25">
      <c r="A230" s="3">
        <v>26940323</v>
      </c>
      <c r="B230" s="3" t="s">
        <v>4940</v>
      </c>
      <c r="C230" s="4">
        <v>100041</v>
      </c>
      <c r="D230" s="3" t="s">
        <v>3356</v>
      </c>
      <c r="E230" s="3" t="s">
        <v>3</v>
      </c>
      <c r="F230" s="4" t="s">
        <v>4</v>
      </c>
      <c r="G230" s="3">
        <v>127614</v>
      </c>
      <c r="H230" s="3" t="s">
        <v>3297</v>
      </c>
      <c r="I230" s="3" t="s">
        <v>4001</v>
      </c>
      <c r="J230" s="8">
        <v>400000</v>
      </c>
      <c r="K230" s="12">
        <f>IFERROR(VLOOKUP($A230,[1]Piv!$B:$C,2,FALSE),0)</f>
        <v>405511.44</v>
      </c>
      <c r="L230" s="12">
        <f>IFERROR(VLOOKUP($A230,'[2]FINAL (2)'!$A$1:$F$7700,3,FALSE),0)</f>
        <v>0</v>
      </c>
      <c r="M230" s="12">
        <f>IFERROR(VLOOKUP($A230,'[2]FINAL (2)'!$A$1:$F$7700,5,FALSE),0)</f>
        <v>0</v>
      </c>
      <c r="N230" s="12">
        <f>IFERROR(VLOOKUP($A230,[3]Sheet3!$A$1:$C$4542,3,FALSE),0)</f>
        <v>0</v>
      </c>
      <c r="O230" s="10">
        <f t="shared" si="4"/>
        <v>405511.44</v>
      </c>
      <c r="P230" s="10">
        <f>O230-J230</f>
        <v>5511.4400000000023</v>
      </c>
    </row>
    <row r="231" spans="1:16" x14ac:dyDescent="0.25">
      <c r="A231" s="3">
        <v>21880499</v>
      </c>
      <c r="B231" s="3" t="s">
        <v>1993</v>
      </c>
      <c r="C231" s="4">
        <v>100042</v>
      </c>
      <c r="D231" s="3" t="s">
        <v>1108</v>
      </c>
      <c r="E231" s="3" t="s">
        <v>3</v>
      </c>
      <c r="F231" s="4" t="s">
        <v>4</v>
      </c>
      <c r="G231" s="3">
        <v>67157</v>
      </c>
      <c r="H231" s="3" t="s">
        <v>3255</v>
      </c>
      <c r="I231" s="3" t="s">
        <v>3999</v>
      </c>
      <c r="J231" s="8">
        <v>300000</v>
      </c>
      <c r="K231" s="12">
        <f>IFERROR(VLOOKUP($A231,[1]Piv!$B:$C,2,FALSE),0)</f>
        <v>0</v>
      </c>
      <c r="L231" s="12">
        <f>IFERROR(VLOOKUP($A231,'[2]FINAL (2)'!$A$1:$F$7700,3,FALSE),0)</f>
        <v>0</v>
      </c>
      <c r="M231" s="12">
        <f>IFERROR(VLOOKUP($A231,'[2]FINAL (2)'!$A$1:$F$7700,5,FALSE),0)</f>
        <v>0</v>
      </c>
      <c r="N231" s="12">
        <f>IFERROR(VLOOKUP($A231,[3]Sheet3!$A$1:$C$4542,3,FALSE),0)</f>
        <v>300000</v>
      </c>
      <c r="O231" s="10">
        <f t="shared" si="4"/>
        <v>300000</v>
      </c>
      <c r="P231" s="10">
        <f>O231-J231</f>
        <v>0</v>
      </c>
    </row>
    <row r="232" spans="1:16" x14ac:dyDescent="0.25">
      <c r="A232" s="3">
        <v>22594407</v>
      </c>
      <c r="B232" s="3" t="s">
        <v>4941</v>
      </c>
      <c r="C232" s="4">
        <v>100042</v>
      </c>
      <c r="D232" s="3" t="s">
        <v>1108</v>
      </c>
      <c r="E232" s="3" t="s">
        <v>3</v>
      </c>
      <c r="F232" s="4" t="s">
        <v>12</v>
      </c>
      <c r="G232" s="3"/>
      <c r="H232" s="3"/>
      <c r="I232" s="3"/>
      <c r="J232" s="8">
        <v>0</v>
      </c>
      <c r="K232" s="12">
        <f>IFERROR(VLOOKUP($A232,[1]Piv!$B:$C,2,FALSE),0)</f>
        <v>0</v>
      </c>
      <c r="L232" s="12">
        <f>IFERROR(VLOOKUP($A232,'[2]FINAL (2)'!$A$1:$F$7700,3,FALSE),0)</f>
        <v>0</v>
      </c>
      <c r="M232" s="12">
        <f>IFERROR(VLOOKUP($A232,'[2]FINAL (2)'!$A$1:$F$7700,5,FALSE),0)</f>
        <v>0</v>
      </c>
      <c r="N232" s="12">
        <f>IFERROR(VLOOKUP($A232,[3]Sheet3!$A$1:$C$4542,3,FALSE),0)</f>
        <v>0</v>
      </c>
      <c r="O232" s="10">
        <f t="shared" si="4"/>
        <v>0</v>
      </c>
      <c r="P232"/>
    </row>
    <row r="233" spans="1:16" x14ac:dyDescent="0.25">
      <c r="A233" s="3">
        <v>11300504</v>
      </c>
      <c r="B233" s="3" t="s">
        <v>1156</v>
      </c>
      <c r="C233" s="4">
        <v>100043</v>
      </c>
      <c r="D233" s="3" t="s">
        <v>3357</v>
      </c>
      <c r="E233" s="3" t="s">
        <v>3</v>
      </c>
      <c r="F233" s="4" t="s">
        <v>4</v>
      </c>
      <c r="G233" s="3">
        <v>127360</v>
      </c>
      <c r="H233" s="3" t="s">
        <v>3201</v>
      </c>
      <c r="I233" s="3" t="s">
        <v>3999</v>
      </c>
      <c r="J233" s="8">
        <v>1818314.9</v>
      </c>
      <c r="K233" s="12">
        <f>IFERROR(VLOOKUP($A233,[1]Piv!$B:$C,2,FALSE),0)</f>
        <v>0</v>
      </c>
      <c r="L233" s="12">
        <f>IFERROR(VLOOKUP($A233,'[2]FINAL (2)'!$A$1:$F$7700,3,FALSE),0)</f>
        <v>1812209.96</v>
      </c>
      <c r="M233" s="12">
        <f>IFERROR(VLOOKUP($A233,'[2]FINAL (2)'!$A$1:$F$7700,5,FALSE),0)</f>
        <v>0</v>
      </c>
      <c r="N233" s="12">
        <f>IFERROR(VLOOKUP($A233,[3]Sheet3!$A$1:$C$4542,3,FALSE),0)</f>
        <v>0</v>
      </c>
      <c r="O233" s="10">
        <f t="shared" si="4"/>
        <v>1812209.96</v>
      </c>
      <c r="P233" s="10">
        <f>O233-J233</f>
        <v>-6104.9399999999441</v>
      </c>
    </row>
    <row r="234" spans="1:16" x14ac:dyDescent="0.25">
      <c r="A234" s="3">
        <v>17935920</v>
      </c>
      <c r="B234" s="3" t="s">
        <v>4942</v>
      </c>
      <c r="C234" s="4">
        <v>100043</v>
      </c>
      <c r="D234" s="3" t="s">
        <v>3357</v>
      </c>
      <c r="E234" s="3" t="s">
        <v>3</v>
      </c>
      <c r="F234" s="4" t="s">
        <v>12</v>
      </c>
      <c r="G234" s="3"/>
      <c r="H234" s="3"/>
      <c r="I234" s="3"/>
      <c r="J234" s="8">
        <v>0</v>
      </c>
      <c r="K234" s="12">
        <f>IFERROR(VLOOKUP($A234,[1]Piv!$B:$C,2,FALSE),0)</f>
        <v>0</v>
      </c>
      <c r="L234" s="12">
        <f>IFERROR(VLOOKUP($A234,'[2]FINAL (2)'!$A$1:$F$7700,3,FALSE),0)</f>
        <v>0</v>
      </c>
      <c r="M234" s="12">
        <f>IFERROR(VLOOKUP($A234,'[2]FINAL (2)'!$A$1:$F$7700,5,FALSE),0)</f>
        <v>0</v>
      </c>
      <c r="N234" s="12">
        <f>IFERROR(VLOOKUP($A234,[3]Sheet3!$A$1:$C$4542,3,FALSE),0)</f>
        <v>0</v>
      </c>
      <c r="O234" s="10">
        <f t="shared" si="4"/>
        <v>0</v>
      </c>
      <c r="P234"/>
    </row>
    <row r="235" spans="1:16" x14ac:dyDescent="0.25">
      <c r="A235" s="3">
        <v>19215155</v>
      </c>
      <c r="B235" s="3" t="s">
        <v>4943</v>
      </c>
      <c r="C235" s="4">
        <v>100043</v>
      </c>
      <c r="D235" s="3" t="s">
        <v>3357</v>
      </c>
      <c r="E235" s="3" t="s">
        <v>3</v>
      </c>
      <c r="F235" s="4" t="s">
        <v>12</v>
      </c>
      <c r="G235" s="3"/>
      <c r="H235" s="3"/>
      <c r="I235" s="3"/>
      <c r="J235" s="8">
        <v>0</v>
      </c>
      <c r="K235" s="12">
        <f>IFERROR(VLOOKUP($A235,[1]Piv!$B:$C,2,FALSE),0)</f>
        <v>0</v>
      </c>
      <c r="L235" s="12">
        <f>IFERROR(VLOOKUP($A235,'[2]FINAL (2)'!$A$1:$F$7700,3,FALSE),0)</f>
        <v>0</v>
      </c>
      <c r="M235" s="12">
        <f>IFERROR(VLOOKUP($A235,'[2]FINAL (2)'!$A$1:$F$7700,5,FALSE),0)</f>
        <v>0</v>
      </c>
      <c r="N235" s="12">
        <f>IFERROR(VLOOKUP($A235,[3]Sheet3!$A$1:$C$4542,3,FALSE),0)</f>
        <v>0</v>
      </c>
      <c r="O235" s="10">
        <f t="shared" si="4"/>
        <v>0</v>
      </c>
      <c r="P235"/>
    </row>
    <row r="236" spans="1:16" x14ac:dyDescent="0.25">
      <c r="A236" s="3">
        <v>19916886</v>
      </c>
      <c r="B236" s="3" t="s">
        <v>4944</v>
      </c>
      <c r="C236" s="4">
        <v>100043</v>
      </c>
      <c r="D236" s="3" t="s">
        <v>3357</v>
      </c>
      <c r="E236" s="3" t="s">
        <v>3</v>
      </c>
      <c r="F236" s="4" t="s">
        <v>4</v>
      </c>
      <c r="G236" s="3">
        <v>99910</v>
      </c>
      <c r="H236" s="3" t="s">
        <v>8831</v>
      </c>
      <c r="I236" s="3" t="s">
        <v>4000</v>
      </c>
      <c r="J236" s="8">
        <v>0</v>
      </c>
      <c r="K236" s="12">
        <f>IFERROR(VLOOKUP($A236,[1]Piv!$B:$C,2,FALSE),0)</f>
        <v>0</v>
      </c>
      <c r="L236" s="12">
        <f>IFERROR(VLOOKUP($A236,'[2]FINAL (2)'!$A$1:$F$7700,3,FALSE),0)</f>
        <v>0</v>
      </c>
      <c r="M236" s="12">
        <f>IFERROR(VLOOKUP($A236,'[2]FINAL (2)'!$A$1:$F$7700,5,FALSE),0)</f>
        <v>0</v>
      </c>
      <c r="N236" s="12">
        <f>IFERROR(VLOOKUP($A236,[3]Sheet3!$A$1:$C$4542,3,FALSE),0)</f>
        <v>1000000</v>
      </c>
      <c r="O236" s="10">
        <f t="shared" si="4"/>
        <v>1000000</v>
      </c>
      <c r="P236" s="10">
        <f>O236-J236</f>
        <v>1000000</v>
      </c>
    </row>
    <row r="237" spans="1:16" x14ac:dyDescent="0.25">
      <c r="A237" s="3">
        <v>20483994</v>
      </c>
      <c r="B237" s="3" t="s">
        <v>1612</v>
      </c>
      <c r="C237" s="4">
        <v>100043</v>
      </c>
      <c r="D237" s="3" t="s">
        <v>3357</v>
      </c>
      <c r="E237" s="3" t="s">
        <v>3</v>
      </c>
      <c r="F237" s="4" t="s">
        <v>4</v>
      </c>
      <c r="G237" s="3">
        <v>137175</v>
      </c>
      <c r="H237" s="3" t="s">
        <v>3237</v>
      </c>
      <c r="I237" s="3" t="s">
        <v>3999</v>
      </c>
      <c r="J237" s="8">
        <v>1122000</v>
      </c>
      <c r="K237" s="12">
        <f>IFERROR(VLOOKUP($A237,[1]Piv!$B:$C,2,FALSE),0)</f>
        <v>955665.82</v>
      </c>
      <c r="L237" s="12">
        <f>IFERROR(VLOOKUP($A237,'[2]FINAL (2)'!$A$1:$F$7700,3,FALSE),0)</f>
        <v>0</v>
      </c>
      <c r="M237" s="12">
        <f>IFERROR(VLOOKUP($A237,'[2]FINAL (2)'!$A$1:$F$7700,5,FALSE),0)</f>
        <v>0</v>
      </c>
      <c r="N237" s="12">
        <f>IFERROR(VLOOKUP($A237,[3]Sheet3!$A$1:$C$4542,3,FALSE),0)</f>
        <v>0</v>
      </c>
      <c r="O237" s="10">
        <f t="shared" si="4"/>
        <v>955665.82</v>
      </c>
      <c r="P237" s="10">
        <f>O237-J237</f>
        <v>-166334.18000000005</v>
      </c>
    </row>
    <row r="238" spans="1:16" x14ac:dyDescent="0.25">
      <c r="A238" s="3">
        <v>1499234</v>
      </c>
      <c r="B238" s="3" t="s">
        <v>1155</v>
      </c>
      <c r="C238" s="4">
        <v>100044</v>
      </c>
      <c r="D238" s="3" t="s">
        <v>4034</v>
      </c>
      <c r="E238" s="3" t="s">
        <v>3</v>
      </c>
      <c r="F238" s="4" t="s">
        <v>4</v>
      </c>
      <c r="G238" s="3">
        <v>78024</v>
      </c>
      <c r="H238" s="3" t="s">
        <v>8833</v>
      </c>
      <c r="I238" s="3" t="s">
        <v>4003</v>
      </c>
      <c r="J238" s="8">
        <v>2730000</v>
      </c>
      <c r="K238" s="12">
        <f>IFERROR(VLOOKUP($A238,[1]Piv!$B:$C,2,FALSE),0)</f>
        <v>623361.47</v>
      </c>
      <c r="L238" s="12">
        <f>IFERROR(VLOOKUP($A238,'[2]FINAL (2)'!$A$1:$F$7700,3,FALSE),0)</f>
        <v>0</v>
      </c>
      <c r="M238" s="12">
        <f>IFERROR(VLOOKUP($A238,'[2]FINAL (2)'!$A$1:$F$7700,5,FALSE),0)</f>
        <v>0</v>
      </c>
      <c r="N238" s="12">
        <f>IFERROR(VLOOKUP($A238,[3]Sheet3!$A$1:$C$4542,3,FALSE),0)</f>
        <v>0</v>
      </c>
      <c r="O238" s="10">
        <f t="shared" si="4"/>
        <v>623361.47</v>
      </c>
      <c r="P238" s="10">
        <f>O238-J238</f>
        <v>-2106638.5300000003</v>
      </c>
    </row>
    <row r="239" spans="1:16" x14ac:dyDescent="0.25">
      <c r="A239" s="3">
        <v>4359383</v>
      </c>
      <c r="B239" s="3" t="s">
        <v>825</v>
      </c>
      <c r="C239" s="4">
        <v>100044</v>
      </c>
      <c r="D239" s="3" t="s">
        <v>4034</v>
      </c>
      <c r="E239" s="3" t="s">
        <v>3</v>
      </c>
      <c r="F239" s="4" t="s">
        <v>4</v>
      </c>
      <c r="G239" s="3">
        <v>86311</v>
      </c>
      <c r="H239" s="3" t="s">
        <v>3235</v>
      </c>
      <c r="I239" s="3" t="s">
        <v>3999</v>
      </c>
      <c r="J239" s="8">
        <v>730000</v>
      </c>
      <c r="K239" s="12">
        <f>IFERROR(VLOOKUP($A239,[1]Piv!$B:$C,2,FALSE),0)</f>
        <v>0</v>
      </c>
      <c r="L239" s="12">
        <f>IFERROR(VLOOKUP($A239,'[2]FINAL (2)'!$A$1:$F$7700,3,FALSE),0)</f>
        <v>0</v>
      </c>
      <c r="M239" s="12">
        <f>IFERROR(VLOOKUP($A239,'[2]FINAL (2)'!$A$1:$F$7700,5,FALSE),0)</f>
        <v>100000</v>
      </c>
      <c r="N239" s="12">
        <f>IFERROR(VLOOKUP($A239,[3]Sheet3!$A$1:$C$4542,3,FALSE),0)</f>
        <v>730000</v>
      </c>
      <c r="O239" s="10">
        <f t="shared" si="4"/>
        <v>830000</v>
      </c>
      <c r="P239" s="10">
        <f>O239-J239</f>
        <v>100000</v>
      </c>
    </row>
    <row r="240" spans="1:16" x14ac:dyDescent="0.25">
      <c r="A240" s="3">
        <v>14276263</v>
      </c>
      <c r="B240" s="3" t="s">
        <v>4945</v>
      </c>
      <c r="C240" s="4">
        <v>100044</v>
      </c>
      <c r="D240" s="3" t="s">
        <v>4034</v>
      </c>
      <c r="E240" s="3" t="s">
        <v>3</v>
      </c>
      <c r="F240" s="4" t="s">
        <v>12</v>
      </c>
      <c r="G240" s="3"/>
      <c r="H240" s="3"/>
      <c r="I240" s="3"/>
      <c r="J240" s="8">
        <v>0</v>
      </c>
      <c r="K240" s="12">
        <f>IFERROR(VLOOKUP($A240,[1]Piv!$B:$C,2,FALSE),0)</f>
        <v>0</v>
      </c>
      <c r="L240" s="12">
        <f>IFERROR(VLOOKUP($A240,'[2]FINAL (2)'!$A$1:$F$7700,3,FALSE),0)</f>
        <v>0</v>
      </c>
      <c r="M240" s="12">
        <f>IFERROR(VLOOKUP($A240,'[2]FINAL (2)'!$A$1:$F$7700,5,FALSE),0)</f>
        <v>0</v>
      </c>
      <c r="N240" s="12">
        <f>IFERROR(VLOOKUP($A240,[3]Sheet3!$A$1:$C$4542,3,FALSE),0)</f>
        <v>0</v>
      </c>
      <c r="O240" s="10">
        <f t="shared" si="4"/>
        <v>0</v>
      </c>
      <c r="P240"/>
    </row>
    <row r="241" spans="1:16" x14ac:dyDescent="0.25">
      <c r="A241" s="3">
        <v>17852703</v>
      </c>
      <c r="B241" s="3" t="s">
        <v>4946</v>
      </c>
      <c r="C241" s="4">
        <v>100044</v>
      </c>
      <c r="D241" s="3" t="s">
        <v>4034</v>
      </c>
      <c r="E241" s="3" t="s">
        <v>3</v>
      </c>
      <c r="F241" s="4" t="s">
        <v>4</v>
      </c>
      <c r="G241" s="3">
        <v>78024</v>
      </c>
      <c r="H241" s="3" t="s">
        <v>8833</v>
      </c>
      <c r="I241" s="3" t="s">
        <v>4003</v>
      </c>
      <c r="J241" s="8">
        <v>10000000</v>
      </c>
      <c r="K241" s="12">
        <f>IFERROR(VLOOKUP($A241,[1]Piv!$B:$C,2,FALSE),0)</f>
        <v>549199.51</v>
      </c>
      <c r="L241" s="12">
        <f>IFERROR(VLOOKUP($A241,'[2]FINAL (2)'!$A$1:$F$7700,3,FALSE),0)</f>
        <v>0</v>
      </c>
      <c r="M241" s="12">
        <f>IFERROR(VLOOKUP($A241,'[2]FINAL (2)'!$A$1:$F$7700,5,FALSE),0)</f>
        <v>3067957.21</v>
      </c>
      <c r="N241" s="12">
        <f>IFERROR(VLOOKUP($A241,[3]Sheet3!$A$1:$C$4542,3,FALSE),0)</f>
        <v>5000000</v>
      </c>
      <c r="O241" s="10">
        <f t="shared" si="4"/>
        <v>8617156.7199999988</v>
      </c>
      <c r="P241" s="10">
        <f>O241-J241</f>
        <v>-1382843.2800000012</v>
      </c>
    </row>
    <row r="242" spans="1:16" x14ac:dyDescent="0.25">
      <c r="A242" s="3">
        <v>22826209</v>
      </c>
      <c r="B242" s="3" t="s">
        <v>4947</v>
      </c>
      <c r="C242" s="4">
        <v>100044</v>
      </c>
      <c r="D242" s="3" t="s">
        <v>4034</v>
      </c>
      <c r="E242" s="3" t="s">
        <v>3</v>
      </c>
      <c r="F242" s="4" t="s">
        <v>12</v>
      </c>
      <c r="G242" s="3"/>
      <c r="H242" s="3"/>
      <c r="I242" s="3"/>
      <c r="J242" s="8">
        <v>0</v>
      </c>
      <c r="K242" s="12">
        <f>IFERROR(VLOOKUP($A242,[1]Piv!$B:$C,2,FALSE),0)</f>
        <v>0</v>
      </c>
      <c r="L242" s="12">
        <f>IFERROR(VLOOKUP($A242,'[2]FINAL (2)'!$A$1:$F$7700,3,FALSE),0)</f>
        <v>0</v>
      </c>
      <c r="M242" s="12">
        <f>IFERROR(VLOOKUP($A242,'[2]FINAL (2)'!$A$1:$F$7700,5,FALSE),0)</f>
        <v>0</v>
      </c>
      <c r="N242" s="12">
        <f>IFERROR(VLOOKUP($A242,[3]Sheet3!$A$1:$C$4542,3,FALSE),0)</f>
        <v>0</v>
      </c>
      <c r="O242" s="10">
        <f t="shared" si="4"/>
        <v>0</v>
      </c>
      <c r="P242"/>
    </row>
    <row r="243" spans="1:16" x14ac:dyDescent="0.25">
      <c r="A243" s="3">
        <v>24022199</v>
      </c>
      <c r="B243" s="3" t="s">
        <v>580</v>
      </c>
      <c r="C243" s="4">
        <v>100044</v>
      </c>
      <c r="D243" s="3" t="s">
        <v>4034</v>
      </c>
      <c r="E243" s="3" t="s">
        <v>3</v>
      </c>
      <c r="F243" s="4" t="s">
        <v>4</v>
      </c>
      <c r="G243" s="3">
        <v>78024</v>
      </c>
      <c r="H243" s="3" t="s">
        <v>8833</v>
      </c>
      <c r="I243" s="3" t="s">
        <v>4003</v>
      </c>
      <c r="J243" s="8">
        <v>7600000</v>
      </c>
      <c r="K243" s="12">
        <f>IFERROR(VLOOKUP($A243,[1]Piv!$B:$C,2,FALSE),0)</f>
        <v>7299442.0800000001</v>
      </c>
      <c r="L243" s="12">
        <f>IFERROR(VLOOKUP($A243,'[2]FINAL (2)'!$A$1:$F$7700,3,FALSE),0)</f>
        <v>0</v>
      </c>
      <c r="M243" s="12">
        <f>IFERROR(VLOOKUP($A243,'[2]FINAL (2)'!$A$1:$F$7700,5,FALSE),0)</f>
        <v>0</v>
      </c>
      <c r="N243" s="12">
        <f>IFERROR(VLOOKUP($A243,[3]Sheet3!$A$1:$C$4542,3,FALSE),0)</f>
        <v>0</v>
      </c>
      <c r="O243" s="10">
        <f t="shared" si="4"/>
        <v>7299442.0800000001</v>
      </c>
      <c r="P243" s="10">
        <f>O243-J243</f>
        <v>-300557.91999999993</v>
      </c>
    </row>
    <row r="244" spans="1:16" x14ac:dyDescent="0.25">
      <c r="A244" s="3">
        <v>24318425</v>
      </c>
      <c r="B244" s="3" t="s">
        <v>4948</v>
      </c>
      <c r="C244" s="4">
        <v>100044</v>
      </c>
      <c r="D244" s="3" t="s">
        <v>4034</v>
      </c>
      <c r="E244" s="3" t="s">
        <v>3</v>
      </c>
      <c r="F244" s="4" t="s">
        <v>4</v>
      </c>
      <c r="G244" s="3"/>
      <c r="H244" s="3"/>
      <c r="I244" s="3"/>
      <c r="J244" s="8">
        <v>0</v>
      </c>
      <c r="K244" s="12">
        <f>IFERROR(VLOOKUP($A244,[1]Piv!$B:$C,2,FALSE),0)</f>
        <v>0</v>
      </c>
      <c r="L244" s="12">
        <f>IFERROR(VLOOKUP($A244,'[2]FINAL (2)'!$A$1:$F$7700,3,FALSE),0)</f>
        <v>0</v>
      </c>
      <c r="M244" s="12">
        <f>IFERROR(VLOOKUP($A244,'[2]FINAL (2)'!$A$1:$F$7700,5,FALSE),0)</f>
        <v>0</v>
      </c>
      <c r="N244" s="12">
        <f>IFERROR(VLOOKUP($A244,[3]Sheet3!$A$1:$C$4542,3,FALSE),0)</f>
        <v>500000</v>
      </c>
      <c r="O244" s="10">
        <f t="shared" si="4"/>
        <v>500000</v>
      </c>
      <c r="P244" s="10">
        <f>O244-J244</f>
        <v>500000</v>
      </c>
    </row>
    <row r="245" spans="1:16" x14ac:dyDescent="0.25">
      <c r="A245" s="3">
        <v>24821694</v>
      </c>
      <c r="B245" s="3" t="s">
        <v>4949</v>
      </c>
      <c r="C245" s="4">
        <v>100044</v>
      </c>
      <c r="D245" s="3" t="s">
        <v>4034</v>
      </c>
      <c r="E245" s="3" t="s">
        <v>3</v>
      </c>
      <c r="F245" s="4" t="s">
        <v>12</v>
      </c>
      <c r="G245" s="3"/>
      <c r="H245" s="3"/>
      <c r="I245" s="3"/>
      <c r="J245" s="8">
        <v>0</v>
      </c>
      <c r="K245" s="12">
        <f>IFERROR(VLOOKUP($A245,[1]Piv!$B:$C,2,FALSE),0)</f>
        <v>0</v>
      </c>
      <c r="L245" s="12">
        <f>IFERROR(VLOOKUP($A245,'[2]FINAL (2)'!$A$1:$F$7700,3,FALSE),0)</f>
        <v>0</v>
      </c>
      <c r="M245" s="12">
        <f>IFERROR(VLOOKUP($A245,'[2]FINAL (2)'!$A$1:$F$7700,5,FALSE),0)</f>
        <v>0</v>
      </c>
      <c r="N245" s="12">
        <f>IFERROR(VLOOKUP($A245,[3]Sheet3!$A$1:$C$4542,3,FALSE),0)</f>
        <v>0</v>
      </c>
      <c r="O245" s="10">
        <f t="shared" si="4"/>
        <v>0</v>
      </c>
      <c r="P245"/>
    </row>
    <row r="246" spans="1:16" x14ac:dyDescent="0.25">
      <c r="A246" s="3">
        <v>15703785</v>
      </c>
      <c r="B246" s="3" t="s">
        <v>4950</v>
      </c>
      <c r="C246" s="4">
        <v>100044</v>
      </c>
      <c r="D246" s="3" t="s">
        <v>4034</v>
      </c>
      <c r="E246" s="3" t="s">
        <v>3</v>
      </c>
      <c r="F246" s="4" t="s">
        <v>4</v>
      </c>
      <c r="G246" s="3">
        <v>78911</v>
      </c>
      <c r="H246" s="3" t="s">
        <v>3247</v>
      </c>
      <c r="I246" s="3" t="s">
        <v>3999</v>
      </c>
      <c r="J246" s="8">
        <v>4072035.93</v>
      </c>
      <c r="K246" s="12">
        <f>IFERROR(VLOOKUP($A246,[1]Piv!$B:$C,2,FALSE),0)</f>
        <v>0</v>
      </c>
      <c r="L246" s="12">
        <f>IFERROR(VLOOKUP($A246,'[2]FINAL (2)'!$A$1:$F$7700,3,FALSE),0)</f>
        <v>4048023.96</v>
      </c>
      <c r="M246" s="12">
        <f>IFERROR(VLOOKUP($A246,'[2]FINAL (2)'!$A$1:$F$7700,5,FALSE),0)</f>
        <v>0</v>
      </c>
      <c r="N246" s="12">
        <f>IFERROR(VLOOKUP($A246,[3]Sheet3!$A$1:$C$4542,3,FALSE),0)</f>
        <v>0</v>
      </c>
      <c r="O246" s="10">
        <f t="shared" si="4"/>
        <v>4048023.96</v>
      </c>
      <c r="P246" s="10">
        <f>O246-J246</f>
        <v>-24011.970000000205</v>
      </c>
    </row>
    <row r="247" spans="1:16" x14ac:dyDescent="0.25">
      <c r="A247" s="3">
        <v>18362559</v>
      </c>
      <c r="B247" s="3" t="s">
        <v>4951</v>
      </c>
      <c r="C247" s="4">
        <v>101227</v>
      </c>
      <c r="D247" s="3" t="s">
        <v>4035</v>
      </c>
      <c r="E247" s="3" t="s">
        <v>3</v>
      </c>
      <c r="F247" s="4" t="s">
        <v>4</v>
      </c>
      <c r="G247" s="3">
        <v>133095</v>
      </c>
      <c r="H247" s="3" t="s">
        <v>3233</v>
      </c>
      <c r="I247" s="3" t="s">
        <v>3999</v>
      </c>
      <c r="J247" s="8">
        <v>0</v>
      </c>
      <c r="K247" s="12">
        <f>IFERROR(VLOOKUP($A247,[1]Piv!$B:$C,2,FALSE),0)</f>
        <v>0</v>
      </c>
      <c r="L247" s="12">
        <f>IFERROR(VLOOKUP($A247,'[2]FINAL (2)'!$A$1:$F$7700,3,FALSE),0)</f>
        <v>0</v>
      </c>
      <c r="M247" s="12">
        <f>IFERROR(VLOOKUP($A247,'[2]FINAL (2)'!$A$1:$F$7700,5,FALSE),0)</f>
        <v>0</v>
      </c>
      <c r="N247" s="12">
        <f>IFERROR(VLOOKUP($A247,[3]Sheet3!$A$1:$C$4542,3,FALSE),0)</f>
        <v>300000</v>
      </c>
      <c r="O247" s="10">
        <f t="shared" si="4"/>
        <v>300000</v>
      </c>
      <c r="P247" s="10">
        <f>O247-J247</f>
        <v>300000</v>
      </c>
    </row>
    <row r="248" spans="1:16" x14ac:dyDescent="0.25">
      <c r="A248" s="3">
        <v>8909474</v>
      </c>
      <c r="B248" s="3" t="s">
        <v>4952</v>
      </c>
      <c r="C248" s="4">
        <v>101227</v>
      </c>
      <c r="D248" s="3" t="s">
        <v>4035</v>
      </c>
      <c r="E248" s="3" t="s">
        <v>3</v>
      </c>
      <c r="F248" s="4" t="s">
        <v>12</v>
      </c>
      <c r="G248" s="3"/>
      <c r="H248" s="3"/>
      <c r="I248" s="3"/>
      <c r="J248" s="8">
        <v>0</v>
      </c>
      <c r="K248" s="12">
        <f>IFERROR(VLOOKUP($A248,[1]Piv!$B:$C,2,FALSE),0)</f>
        <v>0</v>
      </c>
      <c r="L248" s="12">
        <f>IFERROR(VLOOKUP($A248,'[2]FINAL (2)'!$A$1:$F$7700,3,FALSE),0)</f>
        <v>0</v>
      </c>
      <c r="M248" s="12">
        <f>IFERROR(VLOOKUP($A248,'[2]FINAL (2)'!$A$1:$F$7700,5,FALSE),0)</f>
        <v>0</v>
      </c>
      <c r="N248" s="12">
        <f>IFERROR(VLOOKUP($A248,[3]Sheet3!$A$1:$C$4542,3,FALSE),0)</f>
        <v>0</v>
      </c>
      <c r="O248" s="10">
        <f t="shared" si="4"/>
        <v>0</v>
      </c>
      <c r="P248"/>
    </row>
    <row r="249" spans="1:16" x14ac:dyDescent="0.25">
      <c r="A249" s="3">
        <v>7602174</v>
      </c>
      <c r="B249" s="3" t="s">
        <v>4953</v>
      </c>
      <c r="C249" s="4">
        <v>101227</v>
      </c>
      <c r="D249" s="3" t="s">
        <v>4035</v>
      </c>
      <c r="E249" s="3" t="s">
        <v>3</v>
      </c>
      <c r="F249" s="4" t="s">
        <v>4</v>
      </c>
      <c r="G249" s="3">
        <v>133095</v>
      </c>
      <c r="H249" s="3" t="s">
        <v>3233</v>
      </c>
      <c r="I249" s="3" t="s">
        <v>3999</v>
      </c>
      <c r="J249" s="8">
        <v>0</v>
      </c>
      <c r="K249" s="12">
        <f>IFERROR(VLOOKUP($A249,[1]Piv!$B:$C,2,FALSE),0)</f>
        <v>0</v>
      </c>
      <c r="L249" s="12">
        <f>IFERROR(VLOOKUP($A249,'[2]FINAL (2)'!$A$1:$F$7700,3,FALSE),0)</f>
        <v>0</v>
      </c>
      <c r="M249" s="12">
        <f>IFERROR(VLOOKUP($A249,'[2]FINAL (2)'!$A$1:$F$7700,5,FALSE),0)</f>
        <v>0</v>
      </c>
      <c r="N249" s="12">
        <f>IFERROR(VLOOKUP($A249,[3]Sheet3!$A$1:$C$4542,3,FALSE),0)</f>
        <v>0</v>
      </c>
      <c r="O249" s="10">
        <f t="shared" si="4"/>
        <v>0</v>
      </c>
      <c r="P249" s="10">
        <f>O249-J249</f>
        <v>0</v>
      </c>
    </row>
    <row r="250" spans="1:16" x14ac:dyDescent="0.25">
      <c r="A250" s="3">
        <v>17383082</v>
      </c>
      <c r="B250" s="3" t="s">
        <v>4954</v>
      </c>
      <c r="C250" s="4">
        <v>101227</v>
      </c>
      <c r="D250" s="3" t="s">
        <v>4035</v>
      </c>
      <c r="E250" s="3" t="s">
        <v>3</v>
      </c>
      <c r="F250" s="4" t="s">
        <v>12</v>
      </c>
      <c r="G250" s="3"/>
      <c r="H250" s="3"/>
      <c r="I250" s="3"/>
      <c r="J250" s="8">
        <v>0</v>
      </c>
      <c r="K250" s="12">
        <f>IFERROR(VLOOKUP($A250,[1]Piv!$B:$C,2,FALSE),0)</f>
        <v>0</v>
      </c>
      <c r="L250" s="12">
        <f>IFERROR(VLOOKUP($A250,'[2]FINAL (2)'!$A$1:$F$7700,3,FALSE),0)</f>
        <v>0</v>
      </c>
      <c r="M250" s="12">
        <f>IFERROR(VLOOKUP($A250,'[2]FINAL (2)'!$A$1:$F$7700,5,FALSE),0)</f>
        <v>0</v>
      </c>
      <c r="N250" s="12">
        <f>IFERROR(VLOOKUP($A250,[3]Sheet3!$A$1:$C$4542,3,FALSE),0)</f>
        <v>0</v>
      </c>
      <c r="O250" s="10">
        <f t="shared" si="4"/>
        <v>0</v>
      </c>
      <c r="P250"/>
    </row>
    <row r="251" spans="1:16" x14ac:dyDescent="0.25">
      <c r="A251" s="3">
        <v>14130966</v>
      </c>
      <c r="B251" s="3" t="s">
        <v>4955</v>
      </c>
      <c r="C251" s="4">
        <v>101227</v>
      </c>
      <c r="D251" s="3" t="s">
        <v>4035</v>
      </c>
      <c r="E251" s="3" t="s">
        <v>3</v>
      </c>
      <c r="F251" s="4" t="s">
        <v>12</v>
      </c>
      <c r="G251" s="3"/>
      <c r="H251" s="3"/>
      <c r="I251" s="3"/>
      <c r="J251" s="8">
        <v>0</v>
      </c>
      <c r="K251" s="12">
        <f>IFERROR(VLOOKUP($A251,[1]Piv!$B:$C,2,FALSE),0)</f>
        <v>0</v>
      </c>
      <c r="L251" s="12">
        <f>IFERROR(VLOOKUP($A251,'[2]FINAL (2)'!$A$1:$F$7700,3,FALSE),0)</f>
        <v>0</v>
      </c>
      <c r="M251" s="12">
        <f>IFERROR(VLOOKUP($A251,'[2]FINAL (2)'!$A$1:$F$7700,5,FALSE),0)</f>
        <v>0</v>
      </c>
      <c r="N251" s="12">
        <f>IFERROR(VLOOKUP($A251,[3]Sheet3!$A$1:$C$4542,3,FALSE),0)</f>
        <v>0</v>
      </c>
      <c r="O251" s="10">
        <f t="shared" si="4"/>
        <v>0</v>
      </c>
      <c r="P251"/>
    </row>
    <row r="252" spans="1:16" x14ac:dyDescent="0.25">
      <c r="A252" s="3">
        <v>17001910</v>
      </c>
      <c r="B252" s="3" t="s">
        <v>4956</v>
      </c>
      <c r="C252" s="4">
        <v>101228</v>
      </c>
      <c r="D252" s="3" t="s">
        <v>4036</v>
      </c>
      <c r="E252" s="3" t="s">
        <v>3</v>
      </c>
      <c r="F252" s="4" t="s">
        <v>4</v>
      </c>
      <c r="G252" s="3">
        <v>136690</v>
      </c>
      <c r="H252" s="3" t="s">
        <v>8835</v>
      </c>
      <c r="I252" s="3" t="s">
        <v>3999</v>
      </c>
      <c r="J252" s="8">
        <v>5000000</v>
      </c>
      <c r="K252" s="12">
        <f>IFERROR(VLOOKUP($A252,[1]Piv!$B:$C,2,FALSE),0)</f>
        <v>1013757.65</v>
      </c>
      <c r="L252" s="12">
        <f>IFERROR(VLOOKUP($A252,'[2]FINAL (2)'!$A$1:$F$7700,3,FALSE),0)</f>
        <v>0</v>
      </c>
      <c r="M252" s="12">
        <f>IFERROR(VLOOKUP($A252,'[2]FINAL (2)'!$A$1:$F$7700,5,FALSE),0)</f>
        <v>0</v>
      </c>
      <c r="N252" s="12">
        <f>IFERROR(VLOOKUP($A252,[3]Sheet3!$A$1:$C$4542,3,FALSE),0)</f>
        <v>4000000</v>
      </c>
      <c r="O252" s="10">
        <f t="shared" si="4"/>
        <v>5013757.6500000004</v>
      </c>
      <c r="P252" s="10">
        <f>O252-J252</f>
        <v>13757.650000000373</v>
      </c>
    </row>
    <row r="253" spans="1:16" x14ac:dyDescent="0.25">
      <c r="A253" s="3">
        <v>20117385</v>
      </c>
      <c r="B253" s="3" t="s">
        <v>4957</v>
      </c>
      <c r="C253" s="4">
        <v>101228</v>
      </c>
      <c r="D253" s="3" t="s">
        <v>4036</v>
      </c>
      <c r="E253" s="3" t="s">
        <v>3</v>
      </c>
      <c r="F253" s="4" t="s">
        <v>12</v>
      </c>
      <c r="G253" s="3"/>
      <c r="H253" s="3"/>
      <c r="I253" s="3"/>
      <c r="J253" s="8">
        <v>0</v>
      </c>
      <c r="K253" s="12">
        <f>IFERROR(VLOOKUP($A253,[1]Piv!$B:$C,2,FALSE),0)</f>
        <v>0</v>
      </c>
      <c r="L253" s="12">
        <f>IFERROR(VLOOKUP($A253,'[2]FINAL (2)'!$A$1:$F$7700,3,FALSE),0)</f>
        <v>0</v>
      </c>
      <c r="M253" s="12">
        <f>IFERROR(VLOOKUP($A253,'[2]FINAL (2)'!$A$1:$F$7700,5,FALSE),0)</f>
        <v>0</v>
      </c>
      <c r="N253" s="12">
        <f>IFERROR(VLOOKUP($A253,[3]Sheet3!$A$1:$C$4542,3,FALSE),0)</f>
        <v>0</v>
      </c>
      <c r="O253" s="10">
        <f t="shared" si="4"/>
        <v>0</v>
      </c>
      <c r="P253"/>
    </row>
    <row r="254" spans="1:16" x14ac:dyDescent="0.25">
      <c r="A254" s="3">
        <v>12244147</v>
      </c>
      <c r="B254" s="3" t="s">
        <v>4958</v>
      </c>
      <c r="C254" s="4">
        <v>101229</v>
      </c>
      <c r="D254" s="3" t="s">
        <v>4037</v>
      </c>
      <c r="E254" s="3" t="s">
        <v>3</v>
      </c>
      <c r="F254" s="4" t="s">
        <v>4</v>
      </c>
      <c r="G254" s="3">
        <v>125824</v>
      </c>
      <c r="H254" s="3" t="s">
        <v>3295</v>
      </c>
      <c r="I254" s="3" t="s">
        <v>4001</v>
      </c>
      <c r="J254" s="8">
        <v>700000</v>
      </c>
      <c r="K254" s="12">
        <f>IFERROR(VLOOKUP($A254,[1]Piv!$B:$C,2,FALSE),0)</f>
        <v>708478.92</v>
      </c>
      <c r="L254" s="12">
        <f>IFERROR(VLOOKUP($A254,'[2]FINAL (2)'!$A$1:$F$7700,3,FALSE),0)</f>
        <v>0</v>
      </c>
      <c r="M254" s="12">
        <f>IFERROR(VLOOKUP($A254,'[2]FINAL (2)'!$A$1:$F$7700,5,FALSE),0)</f>
        <v>0</v>
      </c>
      <c r="N254" s="12">
        <f>IFERROR(VLOOKUP($A254,[3]Sheet3!$A$1:$C$4542,3,FALSE),0)</f>
        <v>0</v>
      </c>
      <c r="O254" s="10">
        <f t="shared" si="4"/>
        <v>708478.92</v>
      </c>
      <c r="P254" s="10">
        <f>O254-J254</f>
        <v>8478.9200000000419</v>
      </c>
    </row>
    <row r="255" spans="1:16" x14ac:dyDescent="0.25">
      <c r="A255" s="3">
        <v>26946234</v>
      </c>
      <c r="B255" s="3" t="s">
        <v>4959</v>
      </c>
      <c r="C255" s="4">
        <v>101229</v>
      </c>
      <c r="D255" s="3" t="s">
        <v>4037</v>
      </c>
      <c r="E255" s="3" t="s">
        <v>3</v>
      </c>
      <c r="F255" s="4" t="s">
        <v>4</v>
      </c>
      <c r="G255" s="3">
        <v>125824</v>
      </c>
      <c r="H255" s="3" t="s">
        <v>3295</v>
      </c>
      <c r="I255" s="3" t="s">
        <v>4001</v>
      </c>
      <c r="J255" s="8">
        <v>400000</v>
      </c>
      <c r="K255" s="12">
        <f>IFERROR(VLOOKUP($A255,[1]Piv!$B:$C,2,FALSE),0)</f>
        <v>404767.69</v>
      </c>
      <c r="L255" s="12">
        <f>IFERROR(VLOOKUP($A255,'[2]FINAL (2)'!$A$1:$F$7700,3,FALSE),0)</f>
        <v>0</v>
      </c>
      <c r="M255" s="12">
        <f>IFERROR(VLOOKUP($A255,'[2]FINAL (2)'!$A$1:$F$7700,5,FALSE),0)</f>
        <v>0</v>
      </c>
      <c r="N255" s="12">
        <f>IFERROR(VLOOKUP($A255,[3]Sheet3!$A$1:$C$4542,3,FALSE),0)</f>
        <v>0</v>
      </c>
      <c r="O255" s="10">
        <f t="shared" si="4"/>
        <v>404767.69</v>
      </c>
      <c r="P255" s="10">
        <f>O255-J255</f>
        <v>4767.6900000000023</v>
      </c>
    </row>
    <row r="256" spans="1:16" x14ac:dyDescent="0.25">
      <c r="A256" s="3">
        <v>21680300</v>
      </c>
      <c r="B256" s="3" t="s">
        <v>4960</v>
      </c>
      <c r="C256" s="4">
        <v>101230</v>
      </c>
      <c r="D256" s="3" t="s">
        <v>4038</v>
      </c>
      <c r="E256" s="3" t="s">
        <v>3</v>
      </c>
      <c r="F256" s="4" t="s">
        <v>4</v>
      </c>
      <c r="G256" s="3">
        <v>96908</v>
      </c>
      <c r="H256" s="3" t="s">
        <v>3992</v>
      </c>
      <c r="I256" s="3" t="s">
        <v>3999</v>
      </c>
      <c r="J256" s="8">
        <v>10194000</v>
      </c>
      <c r="K256" s="12">
        <f>IFERROR(VLOOKUP($A256,[1]Piv!$B:$C,2,FALSE),0)</f>
        <v>3303010.6500000004</v>
      </c>
      <c r="L256" s="12">
        <f>IFERROR(VLOOKUP($A256,'[2]FINAL (2)'!$A$1:$F$7700,3,FALSE),0)</f>
        <v>0</v>
      </c>
      <c r="M256" s="12">
        <f>IFERROR(VLOOKUP($A256,'[2]FINAL (2)'!$A$1:$F$7700,5,FALSE),0)</f>
        <v>0</v>
      </c>
      <c r="N256" s="12">
        <f>IFERROR(VLOOKUP($A256,[3]Sheet3!$A$1:$C$4542,3,FALSE),0)</f>
        <v>0</v>
      </c>
      <c r="O256" s="10">
        <f t="shared" si="4"/>
        <v>3303010.6500000004</v>
      </c>
      <c r="P256" s="10">
        <f>O256-J256</f>
        <v>-6890989.3499999996</v>
      </c>
    </row>
    <row r="257" spans="1:16" x14ac:dyDescent="0.25">
      <c r="A257" s="3">
        <v>24397019</v>
      </c>
      <c r="B257" s="3" t="s">
        <v>4961</v>
      </c>
      <c r="C257" s="4">
        <v>101230</v>
      </c>
      <c r="D257" s="3" t="s">
        <v>4038</v>
      </c>
      <c r="E257" s="3" t="s">
        <v>3</v>
      </c>
      <c r="F257" s="4" t="s">
        <v>4</v>
      </c>
      <c r="G257" s="3">
        <v>96908</v>
      </c>
      <c r="H257" s="3" t="s">
        <v>3992</v>
      </c>
      <c r="I257" s="3" t="s">
        <v>3999</v>
      </c>
      <c r="J257" s="8">
        <v>2300000</v>
      </c>
      <c r="K257" s="12">
        <f>IFERROR(VLOOKUP($A257,[1]Piv!$B:$C,2,FALSE),0)</f>
        <v>2228996.89</v>
      </c>
      <c r="L257" s="12">
        <f>IFERROR(VLOOKUP($A257,'[2]FINAL (2)'!$A$1:$F$7700,3,FALSE),0)</f>
        <v>0</v>
      </c>
      <c r="M257" s="12">
        <f>IFERROR(VLOOKUP($A257,'[2]FINAL (2)'!$A$1:$F$7700,5,FALSE),0)</f>
        <v>200000</v>
      </c>
      <c r="N257" s="12">
        <f>IFERROR(VLOOKUP($A257,[3]Sheet3!$A$1:$C$4542,3,FALSE),0)</f>
        <v>0</v>
      </c>
      <c r="O257" s="10">
        <f t="shared" si="4"/>
        <v>2428996.89</v>
      </c>
      <c r="P257" s="10">
        <f>O257-J257</f>
        <v>128996.89000000013</v>
      </c>
    </row>
    <row r="258" spans="1:16" x14ac:dyDescent="0.25">
      <c r="A258" s="3">
        <v>15960142</v>
      </c>
      <c r="B258" s="3" t="s">
        <v>4962</v>
      </c>
      <c r="C258" s="4">
        <v>101230</v>
      </c>
      <c r="D258" s="3" t="s">
        <v>4038</v>
      </c>
      <c r="E258" s="3" t="s">
        <v>3</v>
      </c>
      <c r="F258" s="4" t="s">
        <v>12</v>
      </c>
      <c r="G258" s="3"/>
      <c r="H258" s="3"/>
      <c r="I258" s="3"/>
      <c r="J258" s="8">
        <v>0</v>
      </c>
      <c r="K258" s="12">
        <f>IFERROR(VLOOKUP($A258,[1]Piv!$B:$C,2,FALSE),0)</f>
        <v>0</v>
      </c>
      <c r="L258" s="12">
        <f>IFERROR(VLOOKUP($A258,'[2]FINAL (2)'!$A$1:$F$7700,3,FALSE),0)</f>
        <v>0</v>
      </c>
      <c r="M258" s="12">
        <f>IFERROR(VLOOKUP($A258,'[2]FINAL (2)'!$A$1:$F$7700,5,FALSE),0)</f>
        <v>0</v>
      </c>
      <c r="N258" s="12">
        <f>IFERROR(VLOOKUP($A258,[3]Sheet3!$A$1:$C$4542,3,FALSE),0)</f>
        <v>0</v>
      </c>
      <c r="O258" s="10">
        <f t="shared" si="4"/>
        <v>0</v>
      </c>
      <c r="P258"/>
    </row>
    <row r="259" spans="1:16" x14ac:dyDescent="0.25">
      <c r="A259" s="3">
        <v>18029329</v>
      </c>
      <c r="B259" s="3" t="s">
        <v>4963</v>
      </c>
      <c r="C259" s="4">
        <v>101231</v>
      </c>
      <c r="D259" s="3" t="s">
        <v>4039</v>
      </c>
      <c r="E259" s="3" t="s">
        <v>3</v>
      </c>
      <c r="F259" s="4" t="s">
        <v>4</v>
      </c>
      <c r="G259" s="3">
        <v>126482</v>
      </c>
      <c r="H259" s="3" t="s">
        <v>3293</v>
      </c>
      <c r="I259" s="3" t="s">
        <v>3999</v>
      </c>
      <c r="J259" s="8">
        <v>0</v>
      </c>
      <c r="K259" s="12">
        <f>IFERROR(VLOOKUP($A259,[1]Piv!$B:$C,2,FALSE),0)</f>
        <v>3845471.86</v>
      </c>
      <c r="L259" s="12">
        <f>IFERROR(VLOOKUP($A259,'[2]FINAL (2)'!$A$1:$F$7700,3,FALSE),0)</f>
        <v>0</v>
      </c>
      <c r="M259" s="12">
        <f>IFERROR(VLOOKUP($A259,'[2]FINAL (2)'!$A$1:$F$7700,5,FALSE),0)</f>
        <v>0</v>
      </c>
      <c r="N259" s="12">
        <f>IFERROR(VLOOKUP($A259,[3]Sheet3!$A$1:$C$4542,3,FALSE),0)</f>
        <v>0</v>
      </c>
      <c r="O259" s="10">
        <f t="shared" ref="O259:O322" si="5">IFERROR(SUM(K259,L259,M259,N259),0)</f>
        <v>3845471.86</v>
      </c>
      <c r="P259" s="10">
        <f>O259-J259</f>
        <v>3845471.86</v>
      </c>
    </row>
    <row r="260" spans="1:16" x14ac:dyDescent="0.25">
      <c r="A260" s="3">
        <v>24258512</v>
      </c>
      <c r="B260" s="3" t="s">
        <v>4964</v>
      </c>
      <c r="C260" s="4">
        <v>101231</v>
      </c>
      <c r="D260" s="3" t="s">
        <v>4039</v>
      </c>
      <c r="E260" s="3" t="s">
        <v>3</v>
      </c>
      <c r="F260" s="4" t="s">
        <v>12</v>
      </c>
      <c r="G260" s="3"/>
      <c r="H260" s="3"/>
      <c r="I260" s="3"/>
      <c r="J260" s="8">
        <v>0</v>
      </c>
      <c r="K260" s="12">
        <f>IFERROR(VLOOKUP($A260,[1]Piv!$B:$C,2,FALSE),0)</f>
        <v>0</v>
      </c>
      <c r="L260" s="12">
        <f>IFERROR(VLOOKUP($A260,'[2]FINAL (2)'!$A$1:$F$7700,3,FALSE),0)</f>
        <v>0</v>
      </c>
      <c r="M260" s="12">
        <f>IFERROR(VLOOKUP($A260,'[2]FINAL (2)'!$A$1:$F$7700,5,FALSE),0)</f>
        <v>0</v>
      </c>
      <c r="N260" s="12">
        <f>IFERROR(VLOOKUP($A260,[3]Sheet3!$A$1:$C$4542,3,FALSE),0)</f>
        <v>0</v>
      </c>
      <c r="O260" s="10">
        <f t="shared" si="5"/>
        <v>0</v>
      </c>
      <c r="P260"/>
    </row>
    <row r="261" spans="1:16" x14ac:dyDescent="0.25">
      <c r="A261" s="3">
        <v>9078022</v>
      </c>
      <c r="B261" s="3" t="s">
        <v>4965</v>
      </c>
      <c r="C261" s="4">
        <v>101232</v>
      </c>
      <c r="D261" s="3" t="s">
        <v>4040</v>
      </c>
      <c r="E261" s="3" t="s">
        <v>3</v>
      </c>
      <c r="F261" s="4" t="s">
        <v>4</v>
      </c>
      <c r="G261" s="3">
        <v>132063</v>
      </c>
      <c r="H261" s="3" t="s">
        <v>3209</v>
      </c>
      <c r="I261" s="3" t="s">
        <v>3999</v>
      </c>
      <c r="J261" s="8">
        <v>0</v>
      </c>
      <c r="K261" s="12">
        <f>IFERROR(VLOOKUP($A261,[1]Piv!$B:$C,2,FALSE),0)</f>
        <v>0</v>
      </c>
      <c r="L261" s="12">
        <f>IFERROR(VLOOKUP($A261,'[2]FINAL (2)'!$A$1:$F$7700,3,FALSE),0)</f>
        <v>0</v>
      </c>
      <c r="M261" s="12">
        <f>IFERROR(VLOOKUP($A261,'[2]FINAL (2)'!$A$1:$F$7700,5,FALSE),0)</f>
        <v>300502.76</v>
      </c>
      <c r="N261" s="12">
        <f>IFERROR(VLOOKUP($A261,[3]Sheet3!$A$1:$C$4542,3,FALSE),0)</f>
        <v>0</v>
      </c>
      <c r="O261" s="10">
        <f t="shared" si="5"/>
        <v>300502.76</v>
      </c>
      <c r="P261" s="10">
        <f>O261-J261</f>
        <v>300502.76</v>
      </c>
    </row>
    <row r="262" spans="1:16" x14ac:dyDescent="0.25">
      <c r="A262" s="3">
        <v>21675877</v>
      </c>
      <c r="B262" s="3" t="s">
        <v>4966</v>
      </c>
      <c r="C262" s="4">
        <v>101232</v>
      </c>
      <c r="D262" s="3" t="s">
        <v>4040</v>
      </c>
      <c r="E262" s="3" t="s">
        <v>3</v>
      </c>
      <c r="F262" s="4" t="s">
        <v>12</v>
      </c>
      <c r="G262" s="3"/>
      <c r="H262" s="3"/>
      <c r="I262" s="3"/>
      <c r="J262" s="8">
        <v>0</v>
      </c>
      <c r="K262" s="12">
        <f>IFERROR(VLOOKUP($A262,[1]Piv!$B:$C,2,FALSE),0)</f>
        <v>0</v>
      </c>
      <c r="L262" s="12">
        <f>IFERROR(VLOOKUP($A262,'[2]FINAL (2)'!$A$1:$F$7700,3,FALSE),0)</f>
        <v>0</v>
      </c>
      <c r="M262" s="12">
        <f>IFERROR(VLOOKUP($A262,'[2]FINAL (2)'!$A$1:$F$7700,5,FALSE),0)</f>
        <v>0</v>
      </c>
      <c r="N262" s="12">
        <f>IFERROR(VLOOKUP($A262,[3]Sheet3!$A$1:$C$4542,3,FALSE),0)</f>
        <v>0</v>
      </c>
      <c r="O262" s="10">
        <f t="shared" si="5"/>
        <v>0</v>
      </c>
      <c r="P262"/>
    </row>
    <row r="263" spans="1:16" x14ac:dyDescent="0.25">
      <c r="A263" s="3">
        <v>21067593</v>
      </c>
      <c r="B263" s="3" t="s">
        <v>4967</v>
      </c>
      <c r="C263" s="4">
        <v>101233</v>
      </c>
      <c r="D263" s="3" t="s">
        <v>4041</v>
      </c>
      <c r="E263" s="3" t="s">
        <v>3</v>
      </c>
      <c r="F263" s="4" t="s">
        <v>12</v>
      </c>
      <c r="G263" s="3"/>
      <c r="H263" s="3"/>
      <c r="I263" s="3"/>
      <c r="J263" s="8">
        <v>0</v>
      </c>
      <c r="K263" s="12">
        <f>IFERROR(VLOOKUP($A263,[1]Piv!$B:$C,2,FALSE),0)</f>
        <v>0</v>
      </c>
      <c r="L263" s="12">
        <f>IFERROR(VLOOKUP($A263,'[2]FINAL (2)'!$A$1:$F$7700,3,FALSE),0)</f>
        <v>0</v>
      </c>
      <c r="M263" s="12">
        <f>IFERROR(VLOOKUP($A263,'[2]FINAL (2)'!$A$1:$F$7700,5,FALSE),0)</f>
        <v>0</v>
      </c>
      <c r="N263" s="12">
        <f>IFERROR(VLOOKUP($A263,[3]Sheet3!$A$1:$C$4542,3,FALSE),0)</f>
        <v>0</v>
      </c>
      <c r="O263" s="10">
        <f t="shared" si="5"/>
        <v>0</v>
      </c>
      <c r="P263"/>
    </row>
    <row r="264" spans="1:16" x14ac:dyDescent="0.25">
      <c r="A264" s="3">
        <v>19849901</v>
      </c>
      <c r="B264" s="3" t="s">
        <v>4968</v>
      </c>
      <c r="C264" s="4">
        <v>101233</v>
      </c>
      <c r="D264" s="3" t="s">
        <v>4041</v>
      </c>
      <c r="E264" s="3" t="s">
        <v>3</v>
      </c>
      <c r="F264" s="4" t="s">
        <v>12</v>
      </c>
      <c r="G264" s="3"/>
      <c r="H264" s="3"/>
      <c r="I264" s="3"/>
      <c r="J264" s="8">
        <v>0</v>
      </c>
      <c r="K264" s="12">
        <f>IFERROR(VLOOKUP($A264,[1]Piv!$B:$C,2,FALSE),0)</f>
        <v>0</v>
      </c>
      <c r="L264" s="12">
        <f>IFERROR(VLOOKUP($A264,'[2]FINAL (2)'!$A$1:$F$7700,3,FALSE),0)</f>
        <v>0</v>
      </c>
      <c r="M264" s="12">
        <f>IFERROR(VLOOKUP($A264,'[2]FINAL (2)'!$A$1:$F$7700,5,FALSE),0)</f>
        <v>0</v>
      </c>
      <c r="N264" s="12">
        <f>IFERROR(VLOOKUP($A264,[3]Sheet3!$A$1:$C$4542,3,FALSE),0)</f>
        <v>0</v>
      </c>
      <c r="O264" s="10">
        <f t="shared" si="5"/>
        <v>0</v>
      </c>
      <c r="P264"/>
    </row>
    <row r="265" spans="1:16" x14ac:dyDescent="0.25">
      <c r="A265" s="3">
        <v>20413867</v>
      </c>
      <c r="B265" s="3" t="s">
        <v>4969</v>
      </c>
      <c r="C265" s="4">
        <v>101234</v>
      </c>
      <c r="D265" s="3" t="s">
        <v>4042</v>
      </c>
      <c r="E265" s="3" t="s">
        <v>3</v>
      </c>
      <c r="F265" s="4" t="s">
        <v>4</v>
      </c>
      <c r="G265" s="3">
        <v>134715</v>
      </c>
      <c r="H265" s="3" t="s">
        <v>3236</v>
      </c>
      <c r="I265" s="3" t="s">
        <v>3999</v>
      </c>
      <c r="J265" s="8">
        <v>0</v>
      </c>
      <c r="K265" s="12">
        <f>IFERROR(VLOOKUP($A265,[1]Piv!$B:$C,2,FALSE),0)</f>
        <v>0</v>
      </c>
      <c r="L265" s="12">
        <f>IFERROR(VLOOKUP($A265,'[2]FINAL (2)'!$A$1:$F$7700,3,FALSE),0)</f>
        <v>0</v>
      </c>
      <c r="M265" s="12">
        <f>IFERROR(VLOOKUP($A265,'[2]FINAL (2)'!$A$1:$F$7700,5,FALSE),0)</f>
        <v>0</v>
      </c>
      <c r="N265" s="12">
        <f>IFERROR(VLOOKUP($A265,[3]Sheet3!$A$1:$C$4542,3,FALSE),0)</f>
        <v>5000000</v>
      </c>
      <c r="O265" s="10">
        <f t="shared" si="5"/>
        <v>5000000</v>
      </c>
      <c r="P265" s="10">
        <f>O265-J265</f>
        <v>5000000</v>
      </c>
    </row>
    <row r="266" spans="1:16" x14ac:dyDescent="0.25">
      <c r="A266" s="3">
        <v>17304738</v>
      </c>
      <c r="B266" s="3" t="s">
        <v>4970</v>
      </c>
      <c r="C266" s="4">
        <v>101234</v>
      </c>
      <c r="D266" s="3" t="s">
        <v>4042</v>
      </c>
      <c r="E266" s="3" t="s">
        <v>3</v>
      </c>
      <c r="F266" s="4" t="s">
        <v>12</v>
      </c>
      <c r="G266" s="3"/>
      <c r="H266" s="3"/>
      <c r="I266" s="3"/>
      <c r="J266" s="8">
        <v>0</v>
      </c>
      <c r="K266" s="12">
        <f>IFERROR(VLOOKUP($A266,[1]Piv!$B:$C,2,FALSE),0)</f>
        <v>0</v>
      </c>
      <c r="L266" s="12">
        <f>IFERROR(VLOOKUP($A266,'[2]FINAL (2)'!$A$1:$F$7700,3,FALSE),0)</f>
        <v>0</v>
      </c>
      <c r="M266" s="12">
        <f>IFERROR(VLOOKUP($A266,'[2]FINAL (2)'!$A$1:$F$7700,5,FALSE),0)</f>
        <v>0</v>
      </c>
      <c r="N266" s="12">
        <f>IFERROR(VLOOKUP($A266,[3]Sheet3!$A$1:$C$4542,3,FALSE),0)</f>
        <v>0</v>
      </c>
      <c r="O266" s="10">
        <f t="shared" si="5"/>
        <v>0</v>
      </c>
      <c r="P266"/>
    </row>
    <row r="267" spans="1:16" x14ac:dyDescent="0.25">
      <c r="A267" s="3">
        <v>10227120</v>
      </c>
      <c r="B267" s="3" t="s">
        <v>2361</v>
      </c>
      <c r="C267" s="4">
        <v>100047</v>
      </c>
      <c r="D267" s="3" t="s">
        <v>3358</v>
      </c>
      <c r="E267" s="3" t="s">
        <v>3</v>
      </c>
      <c r="F267" s="4" t="s">
        <v>4</v>
      </c>
      <c r="G267" s="3">
        <v>138612</v>
      </c>
      <c r="H267" s="3" t="s">
        <v>3267</v>
      </c>
      <c r="I267" s="3" t="s">
        <v>3999</v>
      </c>
      <c r="J267" s="8">
        <v>2306599.52</v>
      </c>
      <c r="K267" s="12">
        <f>IFERROR(VLOOKUP($A267,[1]Piv!$B:$C,2,FALSE),0)</f>
        <v>141.78</v>
      </c>
      <c r="L267" s="12">
        <f>IFERROR(VLOOKUP($A267,'[2]FINAL (2)'!$A$1:$F$7700,3,FALSE),0)</f>
        <v>804399.68</v>
      </c>
      <c r="M267" s="12">
        <f>IFERROR(VLOOKUP($A267,'[2]FINAL (2)'!$A$1:$F$7700,5,FALSE),0)</f>
        <v>0</v>
      </c>
      <c r="N267" s="12">
        <f>IFERROR(VLOOKUP($A267,[3]Sheet3!$A$1:$C$4542,3,FALSE),0)</f>
        <v>0</v>
      </c>
      <c r="O267" s="10">
        <f t="shared" si="5"/>
        <v>804541.46000000008</v>
      </c>
      <c r="P267" s="10">
        <f>O267-J267</f>
        <v>-1502058.06</v>
      </c>
    </row>
    <row r="268" spans="1:16" x14ac:dyDescent="0.25">
      <c r="A268" s="3">
        <v>13381153</v>
      </c>
      <c r="B268" s="3" t="s">
        <v>2726</v>
      </c>
      <c r="C268" s="4">
        <v>100047</v>
      </c>
      <c r="D268" s="3" t="s">
        <v>3358</v>
      </c>
      <c r="E268" s="3" t="s">
        <v>3</v>
      </c>
      <c r="F268" s="4" t="s">
        <v>4</v>
      </c>
      <c r="G268" s="3">
        <v>138612</v>
      </c>
      <c r="H268" s="3" t="s">
        <v>3267</v>
      </c>
      <c r="I268" s="3" t="s">
        <v>3999</v>
      </c>
      <c r="J268" s="8">
        <v>2645139.39</v>
      </c>
      <c r="K268" s="12">
        <f>IFERROR(VLOOKUP($A268,[1]Piv!$B:$C,2,FALSE),0)</f>
        <v>180371.14</v>
      </c>
      <c r="L268" s="12">
        <f>IFERROR(VLOOKUP($A268,'[2]FINAL (2)'!$A$1:$F$7700,3,FALSE),0)</f>
        <v>641759.61</v>
      </c>
      <c r="M268" s="12">
        <f>IFERROR(VLOOKUP($A268,'[2]FINAL (2)'!$A$1:$F$7700,5,FALSE),0)</f>
        <v>0</v>
      </c>
      <c r="N268" s="12">
        <f>IFERROR(VLOOKUP($A268,[3]Sheet3!$A$1:$C$4542,3,FALSE),0)</f>
        <v>1000000</v>
      </c>
      <c r="O268" s="10">
        <f t="shared" si="5"/>
        <v>1822130.75</v>
      </c>
      <c r="P268" s="10">
        <f>O268-J268</f>
        <v>-823008.64000000013</v>
      </c>
    </row>
    <row r="269" spans="1:16" x14ac:dyDescent="0.25">
      <c r="A269" s="3">
        <v>23739646</v>
      </c>
      <c r="B269" s="3" t="s">
        <v>4971</v>
      </c>
      <c r="C269" s="4">
        <v>101235</v>
      </c>
      <c r="D269" s="3" t="s">
        <v>4043</v>
      </c>
      <c r="E269" s="3" t="s">
        <v>3</v>
      </c>
      <c r="F269" s="4" t="s">
        <v>4</v>
      </c>
      <c r="G269" s="3">
        <v>122648</v>
      </c>
      <c r="H269" s="3" t="s">
        <v>3206</v>
      </c>
      <c r="I269" s="3" t="s">
        <v>3999</v>
      </c>
      <c r="J269" s="8">
        <v>4500000</v>
      </c>
      <c r="K269" s="12">
        <f>IFERROR(VLOOKUP($A269,[1]Piv!$B:$C,2,FALSE),0)</f>
        <v>0</v>
      </c>
      <c r="L269" s="12">
        <f>IFERROR(VLOOKUP($A269,'[2]FINAL (2)'!$A$1:$F$7700,3,FALSE),0)</f>
        <v>0</v>
      </c>
      <c r="M269" s="12">
        <f>IFERROR(VLOOKUP($A269,'[2]FINAL (2)'!$A$1:$F$7700,5,FALSE),0)</f>
        <v>500000</v>
      </c>
      <c r="N269" s="12">
        <f>IFERROR(VLOOKUP($A269,[3]Sheet3!$A$1:$C$4542,3,FALSE),0)</f>
        <v>4500000</v>
      </c>
      <c r="O269" s="10">
        <f t="shared" si="5"/>
        <v>5000000</v>
      </c>
      <c r="P269" s="10">
        <f>O269-J269</f>
        <v>500000</v>
      </c>
    </row>
    <row r="270" spans="1:16" x14ac:dyDescent="0.25">
      <c r="A270" s="3">
        <v>20778746</v>
      </c>
      <c r="B270" s="3" t="s">
        <v>4972</v>
      </c>
      <c r="C270" s="4">
        <v>101235</v>
      </c>
      <c r="D270" s="3" t="s">
        <v>4043</v>
      </c>
      <c r="E270" s="3" t="s">
        <v>3</v>
      </c>
      <c r="F270" s="4" t="s">
        <v>12</v>
      </c>
      <c r="G270" s="3"/>
      <c r="H270" s="3"/>
      <c r="I270" s="3"/>
      <c r="J270" s="8">
        <v>0</v>
      </c>
      <c r="K270" s="12">
        <f>IFERROR(VLOOKUP($A270,[1]Piv!$B:$C,2,FALSE),0)</f>
        <v>0</v>
      </c>
      <c r="L270" s="12">
        <f>IFERROR(VLOOKUP($A270,'[2]FINAL (2)'!$A$1:$F$7700,3,FALSE),0)</f>
        <v>0</v>
      </c>
      <c r="M270" s="12">
        <f>IFERROR(VLOOKUP($A270,'[2]FINAL (2)'!$A$1:$F$7700,5,FALSE),0)</f>
        <v>0</v>
      </c>
      <c r="N270" s="12">
        <f>IFERROR(VLOOKUP($A270,[3]Sheet3!$A$1:$C$4542,3,FALSE),0)</f>
        <v>0</v>
      </c>
      <c r="O270" s="10">
        <f t="shared" si="5"/>
        <v>0</v>
      </c>
      <c r="P270"/>
    </row>
    <row r="271" spans="1:16" x14ac:dyDescent="0.25">
      <c r="A271" s="3">
        <v>18107252</v>
      </c>
      <c r="B271" s="3" t="s">
        <v>4973</v>
      </c>
      <c r="C271" s="4">
        <v>101235</v>
      </c>
      <c r="D271" s="3" t="s">
        <v>4043</v>
      </c>
      <c r="E271" s="3" t="s">
        <v>3</v>
      </c>
      <c r="F271" s="4" t="s">
        <v>12</v>
      </c>
      <c r="G271" s="3"/>
      <c r="H271" s="3"/>
      <c r="I271" s="3"/>
      <c r="J271" s="8">
        <v>0</v>
      </c>
      <c r="K271" s="12">
        <f>IFERROR(VLOOKUP($A271,[1]Piv!$B:$C,2,FALSE),0)</f>
        <v>0</v>
      </c>
      <c r="L271" s="12">
        <f>IFERROR(VLOOKUP($A271,'[2]FINAL (2)'!$A$1:$F$7700,3,FALSE),0)</f>
        <v>0</v>
      </c>
      <c r="M271" s="12">
        <f>IFERROR(VLOOKUP($A271,'[2]FINAL (2)'!$A$1:$F$7700,5,FALSE),0)</f>
        <v>0</v>
      </c>
      <c r="N271" s="12">
        <f>IFERROR(VLOOKUP($A271,[3]Sheet3!$A$1:$C$4542,3,FALSE),0)</f>
        <v>0</v>
      </c>
      <c r="O271" s="10">
        <f t="shared" si="5"/>
        <v>0</v>
      </c>
      <c r="P271"/>
    </row>
    <row r="272" spans="1:16" x14ac:dyDescent="0.25">
      <c r="A272" s="3">
        <v>1391830</v>
      </c>
      <c r="B272" s="3" t="s">
        <v>861</v>
      </c>
      <c r="C272" s="4">
        <v>100048</v>
      </c>
      <c r="D272" s="3" t="s">
        <v>3630</v>
      </c>
      <c r="E272" s="3" t="s">
        <v>3</v>
      </c>
      <c r="F272" s="4" t="s">
        <v>4</v>
      </c>
      <c r="G272" s="3">
        <v>71532</v>
      </c>
      <c r="H272" s="3" t="s">
        <v>3289</v>
      </c>
      <c r="I272" s="3" t="s">
        <v>4001</v>
      </c>
      <c r="J272" s="8">
        <v>6136574.4199999999</v>
      </c>
      <c r="K272" s="12">
        <f>IFERROR(VLOOKUP($A272,[1]Piv!$B:$C,2,FALSE),0)</f>
        <v>0</v>
      </c>
      <c r="L272" s="12">
        <f>IFERROR(VLOOKUP($A272,'[2]FINAL (2)'!$A$1:$F$7700,3,FALSE),0)</f>
        <v>3024382.95</v>
      </c>
      <c r="M272" s="12">
        <f>IFERROR(VLOOKUP($A272,'[2]FINAL (2)'!$A$1:$F$7700,5,FALSE),0)</f>
        <v>0</v>
      </c>
      <c r="N272" s="12">
        <f>IFERROR(VLOOKUP($A272,[3]Sheet3!$A$1:$C$4542,3,FALSE),0)</f>
        <v>3100000</v>
      </c>
      <c r="O272" s="10">
        <f t="shared" si="5"/>
        <v>6124382.9500000002</v>
      </c>
      <c r="P272" s="10">
        <f>O272-J272</f>
        <v>-12191.469999999739</v>
      </c>
    </row>
    <row r="273" spans="1:16" x14ac:dyDescent="0.25">
      <c r="A273" s="3">
        <v>3426903</v>
      </c>
      <c r="B273" s="3" t="s">
        <v>4974</v>
      </c>
      <c r="C273" s="4">
        <v>100048</v>
      </c>
      <c r="D273" s="3" t="s">
        <v>3630</v>
      </c>
      <c r="E273" s="3" t="s">
        <v>3</v>
      </c>
      <c r="F273" s="4" t="s">
        <v>4</v>
      </c>
      <c r="G273" s="3">
        <v>86323</v>
      </c>
      <c r="H273" s="3" t="s">
        <v>3286</v>
      </c>
      <c r="I273" s="3" t="s">
        <v>3999</v>
      </c>
      <c r="J273" s="8">
        <v>500000</v>
      </c>
      <c r="K273" s="12">
        <f>IFERROR(VLOOKUP($A273,[1]Piv!$B:$C,2,FALSE),0)</f>
        <v>0</v>
      </c>
      <c r="L273" s="12">
        <f>IFERROR(VLOOKUP($A273,'[2]FINAL (2)'!$A$1:$F$7700,3,FALSE),0)</f>
        <v>0</v>
      </c>
      <c r="M273" s="12">
        <f>IFERROR(VLOOKUP($A273,'[2]FINAL (2)'!$A$1:$F$7700,5,FALSE),0)</f>
        <v>0</v>
      </c>
      <c r="N273" s="12">
        <f>IFERROR(VLOOKUP($A273,[3]Sheet3!$A$1:$C$4542,3,FALSE),0)</f>
        <v>500000</v>
      </c>
      <c r="O273" s="10">
        <f t="shared" si="5"/>
        <v>500000</v>
      </c>
      <c r="P273" s="10">
        <f>O273-J273</f>
        <v>0</v>
      </c>
    </row>
    <row r="274" spans="1:16" x14ac:dyDescent="0.25">
      <c r="A274" s="3">
        <v>7011201</v>
      </c>
      <c r="B274" s="3" t="s">
        <v>3165</v>
      </c>
      <c r="C274" s="4">
        <v>100048</v>
      </c>
      <c r="D274" s="3" t="s">
        <v>3630</v>
      </c>
      <c r="E274" s="3" t="s">
        <v>3</v>
      </c>
      <c r="F274" s="4" t="s">
        <v>4</v>
      </c>
      <c r="G274" s="3">
        <v>86396</v>
      </c>
      <c r="H274" s="3" t="s">
        <v>3294</v>
      </c>
      <c r="I274" s="3" t="s">
        <v>3999</v>
      </c>
      <c r="J274" s="8">
        <v>1500000</v>
      </c>
      <c r="K274" s="12">
        <f>IFERROR(VLOOKUP($A274,[1]Piv!$B:$C,2,FALSE),0)</f>
        <v>0</v>
      </c>
      <c r="L274" s="12">
        <f>IFERROR(VLOOKUP($A274,'[2]FINAL (2)'!$A$1:$F$7700,3,FALSE),0)</f>
        <v>0</v>
      </c>
      <c r="M274" s="12">
        <f>IFERROR(VLOOKUP($A274,'[2]FINAL (2)'!$A$1:$F$7700,5,FALSE),0)</f>
        <v>500837.92</v>
      </c>
      <c r="N274" s="12">
        <f>IFERROR(VLOOKUP($A274,[3]Sheet3!$A$1:$C$4542,3,FALSE),0)</f>
        <v>1500000</v>
      </c>
      <c r="O274" s="10">
        <f t="shared" si="5"/>
        <v>2000837.92</v>
      </c>
      <c r="P274" s="10">
        <f>O274-J274</f>
        <v>500837.91999999993</v>
      </c>
    </row>
    <row r="275" spans="1:16" x14ac:dyDescent="0.25">
      <c r="A275" s="3">
        <v>11483409</v>
      </c>
      <c r="B275" s="3" t="s">
        <v>4975</v>
      </c>
      <c r="C275" s="4">
        <v>100048</v>
      </c>
      <c r="D275" s="3" t="s">
        <v>3630</v>
      </c>
      <c r="E275" s="3" t="s">
        <v>3</v>
      </c>
      <c r="F275" s="4" t="s">
        <v>4</v>
      </c>
      <c r="G275" s="3">
        <v>128450</v>
      </c>
      <c r="H275" s="3" t="s">
        <v>3207</v>
      </c>
      <c r="I275" s="3" t="s">
        <v>3999</v>
      </c>
      <c r="J275" s="8">
        <v>350000</v>
      </c>
      <c r="K275" s="12">
        <f>IFERROR(VLOOKUP($A275,[1]Piv!$B:$C,2,FALSE),0)</f>
        <v>0</v>
      </c>
      <c r="L275" s="12">
        <f>IFERROR(VLOOKUP($A275,'[2]FINAL (2)'!$A$1:$F$7700,3,FALSE),0)</f>
        <v>0</v>
      </c>
      <c r="M275" s="12">
        <f>IFERROR(VLOOKUP($A275,'[2]FINAL (2)'!$A$1:$F$7700,5,FALSE),0)</f>
        <v>0</v>
      </c>
      <c r="N275" s="12">
        <f>IFERROR(VLOOKUP($A275,[3]Sheet3!$A$1:$C$4542,3,FALSE),0)</f>
        <v>350000</v>
      </c>
      <c r="O275" s="10">
        <f t="shared" si="5"/>
        <v>350000</v>
      </c>
      <c r="P275" s="10">
        <f>O275-J275</f>
        <v>0</v>
      </c>
    </row>
    <row r="276" spans="1:16" x14ac:dyDescent="0.25">
      <c r="A276" s="3">
        <v>11825138</v>
      </c>
      <c r="B276" s="3" t="s">
        <v>4976</v>
      </c>
      <c r="C276" s="4">
        <v>100048</v>
      </c>
      <c r="D276" s="3" t="s">
        <v>3630</v>
      </c>
      <c r="E276" s="3" t="s">
        <v>3</v>
      </c>
      <c r="F276" s="4" t="s">
        <v>4</v>
      </c>
      <c r="G276" s="3">
        <v>94601</v>
      </c>
      <c r="H276" s="3" t="s">
        <v>3262</v>
      </c>
      <c r="I276" s="3" t="s">
        <v>3999</v>
      </c>
      <c r="J276" s="8">
        <v>4006444.02</v>
      </c>
      <c r="K276" s="12">
        <f>IFERROR(VLOOKUP($A276,[1]Piv!$B:$C,2,FALSE),0)</f>
        <v>0</v>
      </c>
      <c r="L276" s="12">
        <f>IFERROR(VLOOKUP($A276,'[2]FINAL (2)'!$A$1:$F$7700,3,FALSE),0)</f>
        <v>3895296.02</v>
      </c>
      <c r="M276" s="12">
        <f>IFERROR(VLOOKUP($A276,'[2]FINAL (2)'!$A$1:$F$7700,5,FALSE),0)</f>
        <v>0</v>
      </c>
      <c r="N276" s="12">
        <f>IFERROR(VLOOKUP($A276,[3]Sheet3!$A$1:$C$4542,3,FALSE),0)</f>
        <v>100000</v>
      </c>
      <c r="O276" s="10">
        <f t="shared" si="5"/>
        <v>3995296.02</v>
      </c>
      <c r="P276" s="10">
        <f>O276-J276</f>
        <v>-11148</v>
      </c>
    </row>
    <row r="277" spans="1:16" x14ac:dyDescent="0.25">
      <c r="A277" s="3">
        <v>11887368</v>
      </c>
      <c r="B277" s="3" t="s">
        <v>174</v>
      </c>
      <c r="C277" s="4">
        <v>100048</v>
      </c>
      <c r="D277" s="3" t="s">
        <v>3630</v>
      </c>
      <c r="E277" s="3" t="s">
        <v>3</v>
      </c>
      <c r="F277" s="4" t="s">
        <v>4</v>
      </c>
      <c r="G277" s="3">
        <v>71532</v>
      </c>
      <c r="H277" s="3" t="s">
        <v>3289</v>
      </c>
      <c r="I277" s="3" t="s">
        <v>4001</v>
      </c>
      <c r="J277" s="8">
        <v>8000000</v>
      </c>
      <c r="K277" s="12">
        <f>IFERROR(VLOOKUP($A277,[1]Piv!$B:$C,2,FALSE),0)</f>
        <v>0</v>
      </c>
      <c r="L277" s="12">
        <f>IFERROR(VLOOKUP($A277,'[2]FINAL (2)'!$A$1:$F$7700,3,FALSE),0)</f>
        <v>1009327.77</v>
      </c>
      <c r="M277" s="12">
        <f>IFERROR(VLOOKUP($A277,'[2]FINAL (2)'!$A$1:$F$7700,5,FALSE),0)</f>
        <v>0</v>
      </c>
      <c r="N277" s="12">
        <f>IFERROR(VLOOKUP($A277,[3]Sheet3!$A$1:$C$4542,3,FALSE),0)</f>
        <v>8000000</v>
      </c>
      <c r="O277" s="10">
        <f t="shared" si="5"/>
        <v>9009327.7699999996</v>
      </c>
      <c r="P277" s="10">
        <f>O277-J277</f>
        <v>1009327.7699999996</v>
      </c>
    </row>
    <row r="278" spans="1:16" x14ac:dyDescent="0.25">
      <c r="A278" s="3">
        <v>15929278</v>
      </c>
      <c r="B278" s="3" t="s">
        <v>4977</v>
      </c>
      <c r="C278" s="4">
        <v>100048</v>
      </c>
      <c r="D278" s="3" t="s">
        <v>3630</v>
      </c>
      <c r="E278" s="3" t="s">
        <v>3</v>
      </c>
      <c r="F278" s="4" t="s">
        <v>4</v>
      </c>
      <c r="G278" s="3"/>
      <c r="H278" s="3"/>
      <c r="I278" s="3" t="s">
        <v>3999</v>
      </c>
      <c r="J278" s="8">
        <v>0</v>
      </c>
      <c r="K278" s="12">
        <f>IFERROR(VLOOKUP($A278,[1]Piv!$B:$C,2,FALSE),0)</f>
        <v>1156906.3899999999</v>
      </c>
      <c r="L278" s="12">
        <f>IFERROR(VLOOKUP($A278,'[2]FINAL (2)'!$A$1:$F$7700,3,FALSE),0)</f>
        <v>0</v>
      </c>
      <c r="M278" s="12">
        <f>IFERROR(VLOOKUP($A278,'[2]FINAL (2)'!$A$1:$F$7700,5,FALSE),0)</f>
        <v>0</v>
      </c>
      <c r="N278" s="12">
        <f>IFERROR(VLOOKUP($A278,[3]Sheet3!$A$1:$C$4542,3,FALSE),0)</f>
        <v>0</v>
      </c>
      <c r="O278" s="10">
        <f t="shared" si="5"/>
        <v>1156906.3899999999</v>
      </c>
      <c r="P278" s="10">
        <f>O278-J278</f>
        <v>1156906.3899999999</v>
      </c>
    </row>
    <row r="279" spans="1:16" x14ac:dyDescent="0.25">
      <c r="A279" s="3">
        <v>17242970</v>
      </c>
      <c r="B279" s="3" t="s">
        <v>2746</v>
      </c>
      <c r="C279" s="4">
        <v>100048</v>
      </c>
      <c r="D279" s="3" t="s">
        <v>3630</v>
      </c>
      <c r="E279" s="3" t="s">
        <v>3</v>
      </c>
      <c r="F279" s="4" t="s">
        <v>4</v>
      </c>
      <c r="G279" s="3"/>
      <c r="H279" s="3"/>
      <c r="I279" s="3"/>
      <c r="J279" s="8">
        <v>0</v>
      </c>
      <c r="K279" s="12">
        <f>IFERROR(VLOOKUP($A279,[1]Piv!$B:$C,2,FALSE),0)</f>
        <v>0</v>
      </c>
      <c r="L279" s="12">
        <f>IFERROR(VLOOKUP($A279,'[2]FINAL (2)'!$A$1:$F$7700,3,FALSE),0)</f>
        <v>0</v>
      </c>
      <c r="M279" s="12">
        <f>IFERROR(VLOOKUP($A279,'[2]FINAL (2)'!$A$1:$F$7700,5,FALSE),0)</f>
        <v>0</v>
      </c>
      <c r="N279" s="12">
        <f>IFERROR(VLOOKUP($A279,[3]Sheet3!$A$1:$C$4542,3,FALSE),0)</f>
        <v>0</v>
      </c>
      <c r="O279" s="10">
        <f t="shared" si="5"/>
        <v>0</v>
      </c>
      <c r="P279" s="10">
        <f>O279-J279</f>
        <v>0</v>
      </c>
    </row>
    <row r="280" spans="1:16" x14ac:dyDescent="0.25">
      <c r="A280" s="3">
        <v>20809813</v>
      </c>
      <c r="B280" s="3" t="s">
        <v>4978</v>
      </c>
      <c r="C280" s="4">
        <v>100048</v>
      </c>
      <c r="D280" s="3" t="s">
        <v>3630</v>
      </c>
      <c r="E280" s="3" t="s">
        <v>3</v>
      </c>
      <c r="F280" s="4" t="s">
        <v>4</v>
      </c>
      <c r="G280" s="3"/>
      <c r="H280" s="3"/>
      <c r="I280" s="3" t="s">
        <v>3999</v>
      </c>
      <c r="J280" s="8">
        <v>0</v>
      </c>
      <c r="K280" s="12">
        <f>IFERROR(VLOOKUP($A280,[1]Piv!$B:$C,2,FALSE),0)</f>
        <v>821957.18</v>
      </c>
      <c r="L280" s="12">
        <f>IFERROR(VLOOKUP($A280,'[2]FINAL (2)'!$A$1:$F$7700,3,FALSE),0)</f>
        <v>0</v>
      </c>
      <c r="M280" s="12">
        <f>IFERROR(VLOOKUP($A280,'[2]FINAL (2)'!$A$1:$F$7700,5,FALSE),0)</f>
        <v>0</v>
      </c>
      <c r="N280" s="12">
        <f>IFERROR(VLOOKUP($A280,[3]Sheet3!$A$1:$C$4542,3,FALSE),0)</f>
        <v>0</v>
      </c>
      <c r="O280" s="10">
        <f t="shared" si="5"/>
        <v>821957.18</v>
      </c>
      <c r="P280" s="10">
        <f>O280-J280</f>
        <v>821957.18</v>
      </c>
    </row>
    <row r="281" spans="1:16" x14ac:dyDescent="0.25">
      <c r="A281" s="3">
        <v>22308116</v>
      </c>
      <c r="B281" s="3" t="s">
        <v>1740</v>
      </c>
      <c r="C281" s="4">
        <v>100048</v>
      </c>
      <c r="D281" s="3" t="s">
        <v>3630</v>
      </c>
      <c r="E281" s="3" t="s">
        <v>3</v>
      </c>
      <c r="F281" s="4" t="s">
        <v>4</v>
      </c>
      <c r="G281" s="3">
        <v>129270</v>
      </c>
      <c r="H281" s="3" t="s">
        <v>3192</v>
      </c>
      <c r="I281" s="3" t="s">
        <v>3999</v>
      </c>
      <c r="J281" s="8">
        <v>500678.98</v>
      </c>
      <c r="K281" s="12">
        <f>IFERROR(VLOOKUP($A281,[1]Piv!$B:$C,2,FALSE),0)</f>
        <v>0</v>
      </c>
      <c r="L281" s="12">
        <f>IFERROR(VLOOKUP($A281,'[2]FINAL (2)'!$A$1:$F$7700,3,FALSE),0)</f>
        <v>494452.66</v>
      </c>
      <c r="M281" s="12">
        <f>IFERROR(VLOOKUP($A281,'[2]FINAL (2)'!$A$1:$F$7700,5,FALSE),0)</f>
        <v>0</v>
      </c>
      <c r="N281" s="12">
        <f>IFERROR(VLOOKUP($A281,[3]Sheet3!$A$1:$C$4542,3,FALSE),0)</f>
        <v>0</v>
      </c>
      <c r="O281" s="10">
        <f t="shared" si="5"/>
        <v>494452.66</v>
      </c>
      <c r="P281" s="10">
        <f>O281-J281</f>
        <v>-6226.320000000007</v>
      </c>
    </row>
    <row r="282" spans="1:16" x14ac:dyDescent="0.25">
      <c r="A282" s="3">
        <v>22810346</v>
      </c>
      <c r="B282" s="3" t="s">
        <v>4979</v>
      </c>
      <c r="C282" s="4">
        <v>100048</v>
      </c>
      <c r="D282" s="3" t="s">
        <v>3630</v>
      </c>
      <c r="E282" s="3" t="s">
        <v>3</v>
      </c>
      <c r="F282" s="4" t="s">
        <v>12</v>
      </c>
      <c r="G282" s="3"/>
      <c r="H282" s="3"/>
      <c r="I282" s="3"/>
      <c r="J282" s="8">
        <v>0</v>
      </c>
      <c r="K282" s="12">
        <f>IFERROR(VLOOKUP($A282,[1]Piv!$B:$C,2,FALSE),0)</f>
        <v>0</v>
      </c>
      <c r="L282" s="12">
        <f>IFERROR(VLOOKUP($A282,'[2]FINAL (2)'!$A$1:$F$7700,3,FALSE),0)</f>
        <v>0</v>
      </c>
      <c r="M282" s="12">
        <f>IFERROR(VLOOKUP($A282,'[2]FINAL (2)'!$A$1:$F$7700,5,FALSE),0)</f>
        <v>0</v>
      </c>
      <c r="N282" s="12">
        <f>IFERROR(VLOOKUP($A282,[3]Sheet3!$A$1:$C$4542,3,FALSE),0)</f>
        <v>0</v>
      </c>
      <c r="O282" s="10">
        <f t="shared" si="5"/>
        <v>0</v>
      </c>
      <c r="P282"/>
    </row>
    <row r="283" spans="1:16" x14ac:dyDescent="0.25">
      <c r="A283" s="3">
        <v>24032807</v>
      </c>
      <c r="B283" s="3" t="s">
        <v>3134</v>
      </c>
      <c r="C283" s="4">
        <v>100048</v>
      </c>
      <c r="D283" s="3" t="s">
        <v>3630</v>
      </c>
      <c r="E283" s="3" t="s">
        <v>3</v>
      </c>
      <c r="F283" s="4" t="s">
        <v>4</v>
      </c>
      <c r="G283" s="3">
        <v>99662</v>
      </c>
      <c r="H283" s="3" t="s">
        <v>3205</v>
      </c>
      <c r="I283" s="3" t="s">
        <v>4001</v>
      </c>
      <c r="J283" s="8">
        <v>2700000</v>
      </c>
      <c r="K283" s="12">
        <f>IFERROR(VLOOKUP($A283,[1]Piv!$B:$C,2,FALSE),0)</f>
        <v>2463663.9699999997</v>
      </c>
      <c r="L283" s="12">
        <f>IFERROR(VLOOKUP($A283,'[2]FINAL (2)'!$A$1:$F$7700,3,FALSE),0)</f>
        <v>0</v>
      </c>
      <c r="M283" s="12">
        <f>IFERROR(VLOOKUP($A283,'[2]FINAL (2)'!$A$1:$F$7700,5,FALSE),0)</f>
        <v>0</v>
      </c>
      <c r="N283" s="12">
        <f>IFERROR(VLOOKUP($A283,[3]Sheet3!$A$1:$C$4542,3,FALSE),0)</f>
        <v>0</v>
      </c>
      <c r="O283" s="10">
        <f t="shared" si="5"/>
        <v>2463663.9699999997</v>
      </c>
      <c r="P283" s="10">
        <f>O283-J283</f>
        <v>-236336.03000000026</v>
      </c>
    </row>
    <row r="284" spans="1:16" x14ac:dyDescent="0.25">
      <c r="A284" s="3">
        <v>24598749</v>
      </c>
      <c r="B284" s="3" t="s">
        <v>4980</v>
      </c>
      <c r="C284" s="4">
        <v>100048</v>
      </c>
      <c r="D284" s="3" t="s">
        <v>3630</v>
      </c>
      <c r="E284" s="3" t="s">
        <v>3</v>
      </c>
      <c r="F284" s="4" t="s">
        <v>12</v>
      </c>
      <c r="G284" s="3"/>
      <c r="H284" s="3"/>
      <c r="I284" s="3"/>
      <c r="J284" s="8">
        <v>0</v>
      </c>
      <c r="K284" s="12">
        <f>IFERROR(VLOOKUP($A284,[1]Piv!$B:$C,2,FALSE),0)</f>
        <v>0</v>
      </c>
      <c r="L284" s="12">
        <f>IFERROR(VLOOKUP($A284,'[2]FINAL (2)'!$A$1:$F$7700,3,FALSE),0)</f>
        <v>0</v>
      </c>
      <c r="M284" s="12">
        <f>IFERROR(VLOOKUP($A284,'[2]FINAL (2)'!$A$1:$F$7700,5,FALSE),0)</f>
        <v>0</v>
      </c>
      <c r="N284" s="12">
        <f>IFERROR(VLOOKUP($A284,[3]Sheet3!$A$1:$C$4542,3,FALSE),0)</f>
        <v>0</v>
      </c>
      <c r="O284" s="10">
        <f t="shared" si="5"/>
        <v>0</v>
      </c>
      <c r="P284"/>
    </row>
    <row r="285" spans="1:16" x14ac:dyDescent="0.25">
      <c r="A285" s="3">
        <v>25711648</v>
      </c>
      <c r="B285" s="3" t="s">
        <v>4981</v>
      </c>
      <c r="C285" s="4">
        <v>100048</v>
      </c>
      <c r="D285" s="3" t="s">
        <v>3630</v>
      </c>
      <c r="E285" s="3" t="s">
        <v>3</v>
      </c>
      <c r="F285" s="4" t="s">
        <v>12</v>
      </c>
      <c r="G285" s="3"/>
      <c r="H285" s="3"/>
      <c r="I285" s="3"/>
      <c r="J285" s="8">
        <v>0</v>
      </c>
      <c r="K285" s="12">
        <f>IFERROR(VLOOKUP($A285,[1]Piv!$B:$C,2,FALSE),0)</f>
        <v>0</v>
      </c>
      <c r="L285" s="12">
        <f>IFERROR(VLOOKUP($A285,'[2]FINAL (2)'!$A$1:$F$7700,3,FALSE),0)</f>
        <v>0</v>
      </c>
      <c r="M285" s="12">
        <f>IFERROR(VLOOKUP($A285,'[2]FINAL (2)'!$A$1:$F$7700,5,FALSE),0)</f>
        <v>0</v>
      </c>
      <c r="N285" s="12">
        <f>IFERROR(VLOOKUP($A285,[3]Sheet3!$A$1:$C$4542,3,FALSE),0)</f>
        <v>0</v>
      </c>
      <c r="O285" s="10">
        <f t="shared" si="5"/>
        <v>0</v>
      </c>
      <c r="P285"/>
    </row>
    <row r="286" spans="1:16" x14ac:dyDescent="0.25">
      <c r="A286" s="3">
        <v>26316411</v>
      </c>
      <c r="B286" s="3" t="s">
        <v>2379</v>
      </c>
      <c r="C286" s="4">
        <v>100048</v>
      </c>
      <c r="D286" s="3" t="s">
        <v>3630</v>
      </c>
      <c r="E286" s="3" t="s">
        <v>3</v>
      </c>
      <c r="F286" s="4" t="s">
        <v>4</v>
      </c>
      <c r="G286" s="3">
        <v>133095</v>
      </c>
      <c r="H286" s="3" t="s">
        <v>3233</v>
      </c>
      <c r="I286" s="3" t="s">
        <v>3999</v>
      </c>
      <c r="J286" s="8">
        <v>3730000</v>
      </c>
      <c r="K286" s="12">
        <f>IFERROR(VLOOKUP($A286,[1]Piv!$B:$C,2,FALSE),0)</f>
        <v>716208.14</v>
      </c>
      <c r="L286" s="12">
        <f>IFERROR(VLOOKUP($A286,'[2]FINAL (2)'!$A$1:$F$7700,3,FALSE),0)</f>
        <v>0</v>
      </c>
      <c r="M286" s="12">
        <f>IFERROR(VLOOKUP($A286,'[2]FINAL (2)'!$A$1:$F$7700,5,FALSE),0)</f>
        <v>251951.17</v>
      </c>
      <c r="N286" s="12">
        <f>IFERROR(VLOOKUP($A286,[3]Sheet3!$A$1:$C$4542,3,FALSE),0)</f>
        <v>3000000</v>
      </c>
      <c r="O286" s="10">
        <f t="shared" si="5"/>
        <v>3968159.31</v>
      </c>
      <c r="P286" s="10">
        <f>O286-J286</f>
        <v>238159.31000000006</v>
      </c>
    </row>
    <row r="287" spans="1:16" x14ac:dyDescent="0.25">
      <c r="A287" s="3">
        <v>4271039</v>
      </c>
      <c r="B287" s="3" t="s">
        <v>836</v>
      </c>
      <c r="C287" s="4">
        <v>100049</v>
      </c>
      <c r="D287" s="3" t="s">
        <v>3304</v>
      </c>
      <c r="E287" s="3" t="s">
        <v>3</v>
      </c>
      <c r="F287" s="4" t="s">
        <v>4</v>
      </c>
      <c r="G287" s="3">
        <v>97453</v>
      </c>
      <c r="H287" s="3" t="s">
        <v>3284</v>
      </c>
      <c r="I287" s="3" t="s">
        <v>4001</v>
      </c>
      <c r="J287" s="8">
        <v>1504758.48</v>
      </c>
      <c r="K287" s="12">
        <f>IFERROR(VLOOKUP($A287,[1]Piv!$B:$C,2,FALSE),0)</f>
        <v>0</v>
      </c>
      <c r="L287" s="12">
        <f>IFERROR(VLOOKUP($A287,'[2]FINAL (2)'!$A$1:$F$7700,3,FALSE),0)</f>
        <v>1496505.67</v>
      </c>
      <c r="M287" s="12">
        <f>IFERROR(VLOOKUP($A287,'[2]FINAL (2)'!$A$1:$F$7700,5,FALSE),0)</f>
        <v>0</v>
      </c>
      <c r="N287" s="12">
        <f>IFERROR(VLOOKUP($A287,[3]Sheet3!$A$1:$C$4542,3,FALSE),0)</f>
        <v>0</v>
      </c>
      <c r="O287" s="10">
        <f t="shared" si="5"/>
        <v>1496505.67</v>
      </c>
      <c r="P287" s="10">
        <f>O287-J287</f>
        <v>-8252.8100000000559</v>
      </c>
    </row>
    <row r="288" spans="1:16" x14ac:dyDescent="0.25">
      <c r="A288" s="3">
        <v>9154042</v>
      </c>
      <c r="B288" s="3" t="s">
        <v>1415</v>
      </c>
      <c r="C288" s="4">
        <v>100049</v>
      </c>
      <c r="D288" s="3" t="s">
        <v>3304</v>
      </c>
      <c r="E288" s="3" t="s">
        <v>3</v>
      </c>
      <c r="F288" s="4" t="s">
        <v>4</v>
      </c>
      <c r="G288" s="3">
        <v>97453</v>
      </c>
      <c r="H288" s="3" t="s">
        <v>3284</v>
      </c>
      <c r="I288" s="3" t="s">
        <v>4001</v>
      </c>
      <c r="J288" s="8">
        <v>7561966.3499999996</v>
      </c>
      <c r="K288" s="12">
        <f>IFERROR(VLOOKUP($A288,[1]Piv!$B:$C,2,FALSE),0)</f>
        <v>3285632.26</v>
      </c>
      <c r="L288" s="12">
        <f>IFERROR(VLOOKUP($A288,'[2]FINAL (2)'!$A$1:$F$7700,3,FALSE),0)</f>
        <v>4041310.91</v>
      </c>
      <c r="M288" s="12">
        <f>IFERROR(VLOOKUP($A288,'[2]FINAL (2)'!$A$1:$F$7700,5,FALSE),0)</f>
        <v>0</v>
      </c>
      <c r="N288" s="12">
        <f>IFERROR(VLOOKUP($A288,[3]Sheet3!$A$1:$C$4542,3,FALSE),0)</f>
        <v>0</v>
      </c>
      <c r="O288" s="10">
        <f t="shared" si="5"/>
        <v>7326943.1699999999</v>
      </c>
      <c r="P288" s="10">
        <f>O288-J288</f>
        <v>-235023.1799999997</v>
      </c>
    </row>
    <row r="289" spans="1:16" x14ac:dyDescent="0.25">
      <c r="A289" s="3">
        <v>9639293</v>
      </c>
      <c r="B289" s="3" t="s">
        <v>4982</v>
      </c>
      <c r="C289" s="4">
        <v>100049</v>
      </c>
      <c r="D289" s="3" t="s">
        <v>3304</v>
      </c>
      <c r="E289" s="3" t="s">
        <v>3</v>
      </c>
      <c r="F289" s="4" t="s">
        <v>12</v>
      </c>
      <c r="G289" s="3"/>
      <c r="H289" s="3"/>
      <c r="I289" s="3"/>
      <c r="J289" s="8">
        <v>0</v>
      </c>
      <c r="K289" s="12">
        <f>IFERROR(VLOOKUP($A289,[1]Piv!$B:$C,2,FALSE),0)</f>
        <v>0</v>
      </c>
      <c r="L289" s="12">
        <f>IFERROR(VLOOKUP($A289,'[2]FINAL (2)'!$A$1:$F$7700,3,FALSE),0)</f>
        <v>0</v>
      </c>
      <c r="M289" s="12">
        <f>IFERROR(VLOOKUP($A289,'[2]FINAL (2)'!$A$1:$F$7700,5,FALSE),0)</f>
        <v>0</v>
      </c>
      <c r="N289" s="12">
        <f>IFERROR(VLOOKUP($A289,[3]Sheet3!$A$1:$C$4542,3,FALSE),0)</f>
        <v>0</v>
      </c>
      <c r="O289" s="10">
        <f t="shared" si="5"/>
        <v>0</v>
      </c>
      <c r="P289"/>
    </row>
    <row r="290" spans="1:16" x14ac:dyDescent="0.25">
      <c r="A290" s="3">
        <v>18720612</v>
      </c>
      <c r="B290" s="3" t="s">
        <v>1039</v>
      </c>
      <c r="C290" s="4">
        <v>100049</v>
      </c>
      <c r="D290" s="3" t="s">
        <v>3304</v>
      </c>
      <c r="E290" s="3" t="s">
        <v>3</v>
      </c>
      <c r="F290" s="4" t="s">
        <v>4</v>
      </c>
      <c r="G290" s="3"/>
      <c r="H290" s="3"/>
      <c r="I290" s="3" t="s">
        <v>4001</v>
      </c>
      <c r="J290" s="8">
        <v>115000</v>
      </c>
      <c r="K290" s="12">
        <f>IFERROR(VLOOKUP($A290,[1]Piv!$B:$C,2,FALSE),0)</f>
        <v>0</v>
      </c>
      <c r="L290" s="12">
        <f>IFERROR(VLOOKUP($A290,'[2]FINAL (2)'!$A$1:$F$7700,3,FALSE),0)</f>
        <v>0</v>
      </c>
      <c r="M290" s="12">
        <f>IFERROR(VLOOKUP($A290,'[2]FINAL (2)'!$A$1:$F$7700,5,FALSE),0)</f>
        <v>0</v>
      </c>
      <c r="N290" s="12">
        <f>IFERROR(VLOOKUP($A290,[3]Sheet3!$A$1:$C$4542,3,FALSE),0)</f>
        <v>115000</v>
      </c>
      <c r="O290" s="10">
        <f t="shared" si="5"/>
        <v>115000</v>
      </c>
      <c r="P290" s="10">
        <f>O290-J290</f>
        <v>0</v>
      </c>
    </row>
    <row r="291" spans="1:16" x14ac:dyDescent="0.25">
      <c r="A291" s="3">
        <v>11873197</v>
      </c>
      <c r="B291" s="3" t="s">
        <v>4983</v>
      </c>
      <c r="C291" s="4">
        <v>101236</v>
      </c>
      <c r="D291" s="3" t="s">
        <v>4044</v>
      </c>
      <c r="E291" s="3" t="s">
        <v>3</v>
      </c>
      <c r="F291" s="4" t="s">
        <v>4</v>
      </c>
      <c r="G291" s="3">
        <v>131084</v>
      </c>
      <c r="H291" s="3" t="s">
        <v>3218</v>
      </c>
      <c r="I291" s="3" t="s">
        <v>3999</v>
      </c>
      <c r="J291" s="8">
        <v>510314.25</v>
      </c>
      <c r="K291" s="12">
        <f>IFERROR(VLOOKUP($A291,[1]Piv!$B:$C,2,FALSE),0)</f>
        <v>0</v>
      </c>
      <c r="L291" s="12">
        <f>IFERROR(VLOOKUP($A291,'[2]FINAL (2)'!$A$1:$F$7700,3,FALSE),0)</f>
        <v>506876.18</v>
      </c>
      <c r="M291" s="12">
        <f>IFERROR(VLOOKUP($A291,'[2]FINAL (2)'!$A$1:$F$7700,5,FALSE),0)</f>
        <v>0</v>
      </c>
      <c r="N291" s="12">
        <f>IFERROR(VLOOKUP($A291,[3]Sheet3!$A$1:$C$4542,3,FALSE),0)</f>
        <v>0</v>
      </c>
      <c r="O291" s="10">
        <f t="shared" si="5"/>
        <v>506876.18</v>
      </c>
      <c r="P291" s="10">
        <f>O291-J291</f>
        <v>-3438.070000000007</v>
      </c>
    </row>
    <row r="292" spans="1:16" x14ac:dyDescent="0.25">
      <c r="A292" s="3">
        <v>9556078</v>
      </c>
      <c r="B292" s="3" t="s">
        <v>4984</v>
      </c>
      <c r="C292" s="4">
        <v>101236</v>
      </c>
      <c r="D292" s="3" t="s">
        <v>4044</v>
      </c>
      <c r="E292" s="3" t="s">
        <v>3</v>
      </c>
      <c r="F292" s="4" t="s">
        <v>4</v>
      </c>
      <c r="G292" s="3"/>
      <c r="H292" s="3"/>
      <c r="I292" s="3"/>
      <c r="J292" s="8">
        <v>0</v>
      </c>
      <c r="K292" s="12">
        <f>IFERROR(VLOOKUP($A292,[1]Piv!$B:$C,2,FALSE),0)</f>
        <v>0</v>
      </c>
      <c r="L292" s="12">
        <f>IFERROR(VLOOKUP($A292,'[2]FINAL (2)'!$A$1:$F$7700,3,FALSE),0)</f>
        <v>0</v>
      </c>
      <c r="M292" s="12">
        <f>IFERROR(VLOOKUP($A292,'[2]FINAL (2)'!$A$1:$F$7700,5,FALSE),0)</f>
        <v>0</v>
      </c>
      <c r="N292" s="12">
        <f>IFERROR(VLOOKUP($A292,[3]Sheet3!$A$1:$C$4542,3,FALSE),0)</f>
        <v>0</v>
      </c>
      <c r="O292" s="10">
        <f t="shared" si="5"/>
        <v>0</v>
      </c>
      <c r="P292" s="10">
        <f>O292-J292</f>
        <v>0</v>
      </c>
    </row>
    <row r="293" spans="1:16" x14ac:dyDescent="0.25">
      <c r="A293" s="3">
        <v>22790587</v>
      </c>
      <c r="B293" s="3" t="s">
        <v>4985</v>
      </c>
      <c r="C293" s="4">
        <v>101237</v>
      </c>
      <c r="D293" s="3" t="s">
        <v>4045</v>
      </c>
      <c r="E293" s="3" t="s">
        <v>3</v>
      </c>
      <c r="F293" s="4" t="s">
        <v>4</v>
      </c>
      <c r="G293" s="3">
        <v>139866</v>
      </c>
      <c r="H293" s="3" t="s">
        <v>3291</v>
      </c>
      <c r="I293" s="3" t="s">
        <v>4001</v>
      </c>
      <c r="J293" s="8">
        <v>93189000</v>
      </c>
      <c r="K293" s="12">
        <f>IFERROR(VLOOKUP($A293,[1]Piv!$B:$C,2,FALSE),0)</f>
        <v>83747954.269999996</v>
      </c>
      <c r="L293" s="12">
        <f>IFERROR(VLOOKUP($A293,'[2]FINAL (2)'!$A$1:$F$7700,3,FALSE),0)</f>
        <v>0</v>
      </c>
      <c r="M293" s="12">
        <f>IFERROR(VLOOKUP($A293,'[2]FINAL (2)'!$A$1:$F$7700,5,FALSE),0)</f>
        <v>0</v>
      </c>
      <c r="N293" s="12">
        <f>IFERROR(VLOOKUP($A293,[3]Sheet3!$A$1:$C$4542,3,FALSE),0)</f>
        <v>0</v>
      </c>
      <c r="O293" s="10">
        <f t="shared" si="5"/>
        <v>83747954.269999996</v>
      </c>
      <c r="P293" s="10">
        <f>O293-J293</f>
        <v>-9441045.7300000042</v>
      </c>
    </row>
    <row r="294" spans="1:16" x14ac:dyDescent="0.25">
      <c r="A294" s="3">
        <v>24803733</v>
      </c>
      <c r="B294" s="3" t="s">
        <v>4986</v>
      </c>
      <c r="C294" s="4">
        <v>101237</v>
      </c>
      <c r="D294" s="3" t="s">
        <v>4045</v>
      </c>
      <c r="E294" s="3" t="s">
        <v>3</v>
      </c>
      <c r="F294" s="4" t="s">
        <v>12</v>
      </c>
      <c r="G294" s="3"/>
      <c r="H294" s="3"/>
      <c r="I294" s="3"/>
      <c r="J294" s="8">
        <v>0</v>
      </c>
      <c r="K294" s="12">
        <f>IFERROR(VLOOKUP($A294,[1]Piv!$B:$C,2,FALSE),0)</f>
        <v>0</v>
      </c>
      <c r="L294" s="12">
        <f>IFERROR(VLOOKUP($A294,'[2]FINAL (2)'!$A$1:$F$7700,3,FALSE),0)</f>
        <v>0</v>
      </c>
      <c r="M294" s="12">
        <f>IFERROR(VLOOKUP($A294,'[2]FINAL (2)'!$A$1:$F$7700,5,FALSE),0)</f>
        <v>0</v>
      </c>
      <c r="N294" s="12">
        <f>IFERROR(VLOOKUP($A294,[3]Sheet3!$A$1:$C$4542,3,FALSE),0)</f>
        <v>0</v>
      </c>
      <c r="O294" s="10">
        <f t="shared" si="5"/>
        <v>0</v>
      </c>
      <c r="P294"/>
    </row>
    <row r="295" spans="1:16" x14ac:dyDescent="0.25">
      <c r="A295" s="3">
        <v>19932506</v>
      </c>
      <c r="B295" s="3" t="s">
        <v>4987</v>
      </c>
      <c r="C295" s="4">
        <v>101238</v>
      </c>
      <c r="D295" s="3" t="s">
        <v>4046</v>
      </c>
      <c r="E295" s="3" t="s">
        <v>3</v>
      </c>
      <c r="F295" s="4" t="s">
        <v>12</v>
      </c>
      <c r="G295" s="3"/>
      <c r="H295" s="3"/>
      <c r="I295" s="3"/>
      <c r="J295" s="8">
        <v>0</v>
      </c>
      <c r="K295" s="12">
        <f>IFERROR(VLOOKUP($A295,[1]Piv!$B:$C,2,FALSE),0)</f>
        <v>0</v>
      </c>
      <c r="L295" s="12">
        <f>IFERROR(VLOOKUP($A295,'[2]FINAL (2)'!$A$1:$F$7700,3,FALSE),0)</f>
        <v>0</v>
      </c>
      <c r="M295" s="12">
        <f>IFERROR(VLOOKUP($A295,'[2]FINAL (2)'!$A$1:$F$7700,5,FALSE),0)</f>
        <v>0</v>
      </c>
      <c r="N295" s="12">
        <f>IFERROR(VLOOKUP($A295,[3]Sheet3!$A$1:$C$4542,3,FALSE),0)</f>
        <v>0</v>
      </c>
      <c r="O295" s="10">
        <f t="shared" si="5"/>
        <v>0</v>
      </c>
      <c r="P295"/>
    </row>
    <row r="296" spans="1:16" x14ac:dyDescent="0.25">
      <c r="A296" s="3">
        <v>18233982</v>
      </c>
      <c r="B296" s="3" t="s">
        <v>4988</v>
      </c>
      <c r="C296" s="4">
        <v>101238</v>
      </c>
      <c r="D296" s="3" t="s">
        <v>4046</v>
      </c>
      <c r="E296" s="3" t="s">
        <v>3</v>
      </c>
      <c r="F296" s="4" t="s">
        <v>4</v>
      </c>
      <c r="G296" s="3"/>
      <c r="H296" s="3"/>
      <c r="I296" s="3"/>
      <c r="J296" s="8">
        <v>0</v>
      </c>
      <c r="K296" s="12">
        <f>IFERROR(VLOOKUP($A296,[1]Piv!$B:$C,2,FALSE),0)</f>
        <v>0</v>
      </c>
      <c r="L296" s="12">
        <f>IFERROR(VLOOKUP($A296,'[2]FINAL (2)'!$A$1:$F$7700,3,FALSE),0)</f>
        <v>0</v>
      </c>
      <c r="M296" s="12">
        <f>IFERROR(VLOOKUP($A296,'[2]FINAL (2)'!$A$1:$F$7700,5,FALSE),0)</f>
        <v>0</v>
      </c>
      <c r="N296" s="12">
        <f>IFERROR(VLOOKUP($A296,[3]Sheet3!$A$1:$C$4542,3,FALSE),0)</f>
        <v>0</v>
      </c>
      <c r="O296" s="10">
        <f t="shared" si="5"/>
        <v>0</v>
      </c>
      <c r="P296" s="10">
        <f>O296-J296</f>
        <v>0</v>
      </c>
    </row>
    <row r="297" spans="1:16" x14ac:dyDescent="0.25">
      <c r="A297" s="3">
        <v>10342580</v>
      </c>
      <c r="B297" s="3" t="s">
        <v>4989</v>
      </c>
      <c r="C297" s="4">
        <v>101239</v>
      </c>
      <c r="D297" s="3" t="s">
        <v>4047</v>
      </c>
      <c r="E297" s="3" t="s">
        <v>3</v>
      </c>
      <c r="F297" s="4" t="s">
        <v>12</v>
      </c>
      <c r="G297" s="3"/>
      <c r="H297" s="3"/>
      <c r="I297" s="3"/>
      <c r="J297" s="8">
        <v>0</v>
      </c>
      <c r="K297" s="12">
        <f>IFERROR(VLOOKUP($A297,[1]Piv!$B:$C,2,FALSE),0)</f>
        <v>0</v>
      </c>
      <c r="L297" s="12">
        <f>IFERROR(VLOOKUP($A297,'[2]FINAL (2)'!$A$1:$F$7700,3,FALSE),0)</f>
        <v>0</v>
      </c>
      <c r="M297" s="12">
        <f>IFERROR(VLOOKUP($A297,'[2]FINAL (2)'!$A$1:$F$7700,5,FALSE),0)</f>
        <v>0</v>
      </c>
      <c r="N297" s="12">
        <f>IFERROR(VLOOKUP($A297,[3]Sheet3!$A$1:$C$4542,3,FALSE),0)</f>
        <v>0</v>
      </c>
      <c r="O297" s="10">
        <f t="shared" si="5"/>
        <v>0</v>
      </c>
      <c r="P297"/>
    </row>
    <row r="298" spans="1:16" x14ac:dyDescent="0.25">
      <c r="A298" s="3">
        <v>19400057</v>
      </c>
      <c r="B298" s="3" t="s">
        <v>4990</v>
      </c>
      <c r="C298" s="4">
        <v>101239</v>
      </c>
      <c r="D298" s="3" t="s">
        <v>4047</v>
      </c>
      <c r="E298" s="3" t="s">
        <v>3</v>
      </c>
      <c r="F298" s="4" t="s">
        <v>12</v>
      </c>
      <c r="G298" s="3"/>
      <c r="H298" s="3"/>
      <c r="I298" s="3"/>
      <c r="J298" s="8">
        <v>0</v>
      </c>
      <c r="K298" s="12">
        <f>IFERROR(VLOOKUP($A298,[1]Piv!$B:$C,2,FALSE),0)</f>
        <v>0</v>
      </c>
      <c r="L298" s="12">
        <f>IFERROR(VLOOKUP($A298,'[2]FINAL (2)'!$A$1:$F$7700,3,FALSE),0)</f>
        <v>0</v>
      </c>
      <c r="M298" s="12">
        <f>IFERROR(VLOOKUP($A298,'[2]FINAL (2)'!$A$1:$F$7700,5,FALSE),0)</f>
        <v>0</v>
      </c>
      <c r="N298" s="12">
        <f>IFERROR(VLOOKUP($A298,[3]Sheet3!$A$1:$C$4542,3,FALSE),0)</f>
        <v>0</v>
      </c>
      <c r="O298" s="10">
        <f t="shared" si="5"/>
        <v>0</v>
      </c>
      <c r="P298"/>
    </row>
    <row r="299" spans="1:16" x14ac:dyDescent="0.25">
      <c r="A299" s="3">
        <v>21540425</v>
      </c>
      <c r="B299" s="3" t="s">
        <v>4991</v>
      </c>
      <c r="C299" s="4">
        <v>101239</v>
      </c>
      <c r="D299" s="3" t="s">
        <v>4047</v>
      </c>
      <c r="E299" s="3" t="s">
        <v>3</v>
      </c>
      <c r="F299" s="4" t="s">
        <v>12</v>
      </c>
      <c r="G299" s="3"/>
      <c r="H299" s="3"/>
      <c r="I299" s="3"/>
      <c r="J299" s="8">
        <v>0</v>
      </c>
      <c r="K299" s="12">
        <f>IFERROR(VLOOKUP($A299,[1]Piv!$B:$C,2,FALSE),0)</f>
        <v>0</v>
      </c>
      <c r="L299" s="12">
        <f>IFERROR(VLOOKUP($A299,'[2]FINAL (2)'!$A$1:$F$7700,3,FALSE),0)</f>
        <v>0</v>
      </c>
      <c r="M299" s="12">
        <f>IFERROR(VLOOKUP($A299,'[2]FINAL (2)'!$A$1:$F$7700,5,FALSE),0)</f>
        <v>0</v>
      </c>
      <c r="N299" s="12">
        <f>IFERROR(VLOOKUP($A299,[3]Sheet3!$A$1:$C$4542,3,FALSE),0)</f>
        <v>0</v>
      </c>
      <c r="O299" s="10">
        <f t="shared" si="5"/>
        <v>0</v>
      </c>
      <c r="P299"/>
    </row>
    <row r="300" spans="1:16" x14ac:dyDescent="0.25">
      <c r="A300" s="3">
        <v>16282629</v>
      </c>
      <c r="B300" s="3" t="s">
        <v>2015</v>
      </c>
      <c r="C300" s="4">
        <v>100051</v>
      </c>
      <c r="D300" s="3" t="s">
        <v>3359</v>
      </c>
      <c r="E300" s="3" t="s">
        <v>3</v>
      </c>
      <c r="F300" s="4" t="s">
        <v>4</v>
      </c>
      <c r="G300" s="3">
        <v>89574</v>
      </c>
      <c r="H300" s="3" t="s">
        <v>8837</v>
      </c>
      <c r="I300" s="3" t="s">
        <v>4000</v>
      </c>
      <c r="J300" s="8">
        <v>614204.14</v>
      </c>
      <c r="K300" s="12">
        <f>IFERROR(VLOOKUP($A300,[1]Piv!$B:$C,2,FALSE),0)</f>
        <v>0</v>
      </c>
      <c r="L300" s="12">
        <f>IFERROR(VLOOKUP($A300,'[2]FINAL (2)'!$A$1:$F$7700,3,FALSE),0)</f>
        <v>455469.44</v>
      </c>
      <c r="M300" s="12">
        <f>IFERROR(VLOOKUP($A300,'[2]FINAL (2)'!$A$1:$F$7700,5,FALSE),0)</f>
        <v>0</v>
      </c>
      <c r="N300" s="12">
        <f>IFERROR(VLOOKUP($A300,[3]Sheet3!$A$1:$C$4542,3,FALSE),0)</f>
        <v>131000</v>
      </c>
      <c r="O300" s="10">
        <f t="shared" si="5"/>
        <v>586469.43999999994</v>
      </c>
      <c r="P300" s="10">
        <f>O300-J300</f>
        <v>-27734.70000000007</v>
      </c>
    </row>
    <row r="301" spans="1:16" x14ac:dyDescent="0.25">
      <c r="A301" s="3">
        <v>18065653</v>
      </c>
      <c r="B301" s="3" t="s">
        <v>4992</v>
      </c>
      <c r="C301" s="4">
        <v>100051</v>
      </c>
      <c r="D301" s="3" t="s">
        <v>3359</v>
      </c>
      <c r="E301" s="3" t="s">
        <v>3</v>
      </c>
      <c r="F301" s="4" t="s">
        <v>4</v>
      </c>
      <c r="G301" s="3">
        <v>89574</v>
      </c>
      <c r="H301" s="3" t="s">
        <v>8837</v>
      </c>
      <c r="I301" s="3" t="s">
        <v>4000</v>
      </c>
      <c r="J301" s="8">
        <v>2280000</v>
      </c>
      <c r="K301" s="12">
        <f>IFERROR(VLOOKUP($A301,[1]Piv!$B:$C,2,FALSE),0)</f>
        <v>2073378.6999999997</v>
      </c>
      <c r="L301" s="12">
        <f>IFERROR(VLOOKUP($A301,'[2]FINAL (2)'!$A$1:$F$7700,3,FALSE),0)</f>
        <v>0</v>
      </c>
      <c r="M301" s="12">
        <f>IFERROR(VLOOKUP($A301,'[2]FINAL (2)'!$A$1:$F$7700,5,FALSE),0)</f>
        <v>0</v>
      </c>
      <c r="N301" s="12">
        <f>IFERROR(VLOOKUP($A301,[3]Sheet3!$A$1:$C$4542,3,FALSE),0)</f>
        <v>0</v>
      </c>
      <c r="O301" s="10">
        <f t="shared" si="5"/>
        <v>2073378.6999999997</v>
      </c>
      <c r="P301" s="10">
        <f>O301-J301</f>
        <v>-206621.30000000028</v>
      </c>
    </row>
    <row r="302" spans="1:16" x14ac:dyDescent="0.25">
      <c r="A302" s="3">
        <v>15598941</v>
      </c>
      <c r="B302" s="3" t="s">
        <v>4993</v>
      </c>
      <c r="C302" s="4">
        <v>101240</v>
      </c>
      <c r="D302" s="3" t="s">
        <v>4048</v>
      </c>
      <c r="E302" s="3" t="s">
        <v>3</v>
      </c>
      <c r="F302" s="4" t="s">
        <v>4</v>
      </c>
      <c r="G302" s="3">
        <v>133637</v>
      </c>
      <c r="H302" s="3" t="s">
        <v>3242</v>
      </c>
      <c r="I302" s="3" t="s">
        <v>3999</v>
      </c>
      <c r="J302" s="8">
        <v>300000</v>
      </c>
      <c r="K302" s="12">
        <f>IFERROR(VLOOKUP($A302,[1]Piv!$B:$C,2,FALSE),0)</f>
        <v>0</v>
      </c>
      <c r="L302" s="12">
        <f>IFERROR(VLOOKUP($A302,'[2]FINAL (2)'!$A$1:$F$7700,3,FALSE),0)</f>
        <v>0</v>
      </c>
      <c r="M302" s="12">
        <f>IFERROR(VLOOKUP($A302,'[2]FINAL (2)'!$A$1:$F$7700,5,FALSE),0)</f>
        <v>0</v>
      </c>
      <c r="N302" s="12">
        <f>IFERROR(VLOOKUP($A302,[3]Sheet3!$A$1:$C$4542,3,FALSE),0)</f>
        <v>300000</v>
      </c>
      <c r="O302" s="10">
        <f t="shared" si="5"/>
        <v>300000</v>
      </c>
      <c r="P302" s="10">
        <f>O302-J302</f>
        <v>0</v>
      </c>
    </row>
    <row r="303" spans="1:16" x14ac:dyDescent="0.25">
      <c r="A303" s="3">
        <v>20059898</v>
      </c>
      <c r="B303" s="3" t="s">
        <v>4994</v>
      </c>
      <c r="C303" s="4">
        <v>101240</v>
      </c>
      <c r="D303" s="3" t="s">
        <v>4048</v>
      </c>
      <c r="E303" s="3" t="s">
        <v>3</v>
      </c>
      <c r="F303" s="4" t="s">
        <v>12</v>
      </c>
      <c r="G303" s="3"/>
      <c r="H303" s="3"/>
      <c r="I303" s="3"/>
      <c r="J303" s="8">
        <v>0</v>
      </c>
      <c r="K303" s="12">
        <f>IFERROR(VLOOKUP($A303,[1]Piv!$B:$C,2,FALSE),0)</f>
        <v>0</v>
      </c>
      <c r="L303" s="12">
        <f>IFERROR(VLOOKUP($A303,'[2]FINAL (2)'!$A$1:$F$7700,3,FALSE),0)</f>
        <v>0</v>
      </c>
      <c r="M303" s="12">
        <f>IFERROR(VLOOKUP($A303,'[2]FINAL (2)'!$A$1:$F$7700,5,FALSE),0)</f>
        <v>0</v>
      </c>
      <c r="N303" s="12">
        <f>IFERROR(VLOOKUP($A303,[3]Sheet3!$A$1:$C$4542,3,FALSE),0)</f>
        <v>0</v>
      </c>
      <c r="O303" s="10">
        <f t="shared" si="5"/>
        <v>0</v>
      </c>
      <c r="P303"/>
    </row>
    <row r="304" spans="1:16" x14ac:dyDescent="0.25">
      <c r="A304" s="3">
        <v>14582926</v>
      </c>
      <c r="B304" s="3" t="s">
        <v>4995</v>
      </c>
      <c r="C304" s="4">
        <v>101240</v>
      </c>
      <c r="D304" s="3" t="s">
        <v>4048</v>
      </c>
      <c r="E304" s="3" t="s">
        <v>3</v>
      </c>
      <c r="F304" s="4" t="s">
        <v>4</v>
      </c>
      <c r="G304" s="3">
        <v>134715</v>
      </c>
      <c r="H304" s="3" t="s">
        <v>3236</v>
      </c>
      <c r="I304" s="3" t="s">
        <v>3999</v>
      </c>
      <c r="J304" s="8">
        <v>0</v>
      </c>
      <c r="K304" s="12">
        <f>IFERROR(VLOOKUP($A304,[1]Piv!$B:$C,2,FALSE),0)</f>
        <v>0</v>
      </c>
      <c r="L304" s="12">
        <f>IFERROR(VLOOKUP($A304,'[2]FINAL (2)'!$A$1:$F$7700,3,FALSE),0)</f>
        <v>0</v>
      </c>
      <c r="M304" s="12">
        <f>IFERROR(VLOOKUP($A304,'[2]FINAL (2)'!$A$1:$F$7700,5,FALSE),0)</f>
        <v>0</v>
      </c>
      <c r="N304" s="12">
        <f>IFERROR(VLOOKUP($A304,[3]Sheet3!$A$1:$C$4542,3,FALSE),0)</f>
        <v>1000000</v>
      </c>
      <c r="O304" s="10">
        <f t="shared" si="5"/>
        <v>1000000</v>
      </c>
      <c r="P304" s="10">
        <f>O304-J304</f>
        <v>1000000</v>
      </c>
    </row>
    <row r="305" spans="1:16" x14ac:dyDescent="0.25">
      <c r="A305" s="3">
        <v>12234702</v>
      </c>
      <c r="B305" s="3" t="s">
        <v>4996</v>
      </c>
      <c r="C305" s="4">
        <v>101240</v>
      </c>
      <c r="D305" s="3" t="s">
        <v>4048</v>
      </c>
      <c r="E305" s="3" t="s">
        <v>3</v>
      </c>
      <c r="F305" s="4" t="s">
        <v>12</v>
      </c>
      <c r="G305" s="3"/>
      <c r="H305" s="3"/>
      <c r="I305" s="3"/>
      <c r="J305" s="8">
        <v>0</v>
      </c>
      <c r="K305" s="12">
        <f>IFERROR(VLOOKUP($A305,[1]Piv!$B:$C,2,FALSE),0)</f>
        <v>0</v>
      </c>
      <c r="L305" s="12">
        <f>IFERROR(VLOOKUP($A305,'[2]FINAL (2)'!$A$1:$F$7700,3,FALSE),0)</f>
        <v>0</v>
      </c>
      <c r="M305" s="12">
        <f>IFERROR(VLOOKUP($A305,'[2]FINAL (2)'!$A$1:$F$7700,5,FALSE),0)</f>
        <v>0</v>
      </c>
      <c r="N305" s="12">
        <f>IFERROR(VLOOKUP($A305,[3]Sheet3!$A$1:$C$4542,3,FALSE),0)</f>
        <v>0</v>
      </c>
      <c r="O305" s="10">
        <f t="shared" si="5"/>
        <v>0</v>
      </c>
      <c r="P305"/>
    </row>
    <row r="306" spans="1:16" x14ac:dyDescent="0.25">
      <c r="A306" s="3">
        <v>20412733</v>
      </c>
      <c r="B306" s="3" t="s">
        <v>4997</v>
      </c>
      <c r="C306" s="4">
        <v>101240</v>
      </c>
      <c r="D306" s="3" t="s">
        <v>4048</v>
      </c>
      <c r="E306" s="3" t="s">
        <v>3</v>
      </c>
      <c r="F306" s="4" t="s">
        <v>12</v>
      </c>
      <c r="G306" s="3">
        <v>133637</v>
      </c>
      <c r="H306" s="3" t="s">
        <v>3242</v>
      </c>
      <c r="I306" s="3" t="s">
        <v>3999</v>
      </c>
      <c r="J306" s="8">
        <v>0</v>
      </c>
      <c r="K306" s="12">
        <f>IFERROR(VLOOKUP($A306,[1]Piv!$B:$C,2,FALSE),0)</f>
        <v>0</v>
      </c>
      <c r="L306" s="12">
        <f>IFERROR(VLOOKUP($A306,'[2]FINAL (2)'!$A$1:$F$7700,3,FALSE),0)</f>
        <v>0</v>
      </c>
      <c r="M306" s="12">
        <f>IFERROR(VLOOKUP($A306,'[2]FINAL (2)'!$A$1:$F$7700,5,FALSE),0)</f>
        <v>0</v>
      </c>
      <c r="N306" s="12">
        <f>IFERROR(VLOOKUP($A306,[3]Sheet3!$A$1:$C$4542,3,FALSE),0)</f>
        <v>0</v>
      </c>
      <c r="O306" s="10">
        <f t="shared" si="5"/>
        <v>0</v>
      </c>
      <c r="P306"/>
    </row>
    <row r="307" spans="1:16" x14ac:dyDescent="0.25">
      <c r="A307" s="3">
        <v>5619323</v>
      </c>
      <c r="B307" s="3" t="s">
        <v>2504</v>
      </c>
      <c r="C307" s="4">
        <v>100054</v>
      </c>
      <c r="D307" s="3" t="s">
        <v>2279</v>
      </c>
      <c r="E307" s="3" t="s">
        <v>3</v>
      </c>
      <c r="F307" s="4" t="s">
        <v>4</v>
      </c>
      <c r="G307" s="3">
        <v>98222</v>
      </c>
      <c r="H307" s="3" t="s">
        <v>3256</v>
      </c>
      <c r="I307" s="3" t="s">
        <v>3999</v>
      </c>
      <c r="J307" s="8">
        <v>5500000</v>
      </c>
      <c r="K307" s="12">
        <f>IFERROR(VLOOKUP($A307,[1]Piv!$B:$C,2,FALSE),0)</f>
        <v>0</v>
      </c>
      <c r="L307" s="12">
        <f>IFERROR(VLOOKUP($A307,'[2]FINAL (2)'!$A$1:$F$7700,3,FALSE),0)</f>
        <v>0</v>
      </c>
      <c r="M307" s="12">
        <f>IFERROR(VLOOKUP($A307,'[2]FINAL (2)'!$A$1:$F$7700,5,FALSE),0)</f>
        <v>1000000</v>
      </c>
      <c r="N307" s="12">
        <f>IFERROR(VLOOKUP($A307,[3]Sheet3!$A$1:$C$4542,3,FALSE),0)</f>
        <v>5500000</v>
      </c>
      <c r="O307" s="10">
        <f t="shared" si="5"/>
        <v>6500000</v>
      </c>
      <c r="P307" s="10">
        <f>O307-J307</f>
        <v>1000000</v>
      </c>
    </row>
    <row r="308" spans="1:16" x14ac:dyDescent="0.25">
      <c r="A308" s="3">
        <v>9089636</v>
      </c>
      <c r="B308" s="3" t="s">
        <v>2278</v>
      </c>
      <c r="C308" s="4">
        <v>100054</v>
      </c>
      <c r="D308" s="3" t="s">
        <v>2279</v>
      </c>
      <c r="E308" s="3" t="s">
        <v>3</v>
      </c>
      <c r="F308" s="4" t="s">
        <v>4</v>
      </c>
      <c r="G308" s="3">
        <v>98222</v>
      </c>
      <c r="H308" s="3" t="s">
        <v>3256</v>
      </c>
      <c r="I308" s="3" t="s">
        <v>3999</v>
      </c>
      <c r="J308" s="8">
        <v>0</v>
      </c>
      <c r="K308" s="12">
        <f>IFERROR(VLOOKUP($A308,[1]Piv!$B:$C,2,FALSE),0)</f>
        <v>0</v>
      </c>
      <c r="L308" s="12">
        <f>IFERROR(VLOOKUP($A308,'[2]FINAL (2)'!$A$1:$F$7700,3,FALSE),0)</f>
        <v>0</v>
      </c>
      <c r="M308" s="12">
        <f>IFERROR(VLOOKUP($A308,'[2]FINAL (2)'!$A$1:$F$7700,5,FALSE),0)</f>
        <v>1000000</v>
      </c>
      <c r="N308" s="12">
        <f>IFERROR(VLOOKUP($A308,[3]Sheet3!$A$1:$C$4542,3,FALSE),0)</f>
        <v>0</v>
      </c>
      <c r="O308" s="10">
        <f t="shared" si="5"/>
        <v>1000000</v>
      </c>
      <c r="P308" s="10">
        <f>O308-J308</f>
        <v>1000000</v>
      </c>
    </row>
    <row r="309" spans="1:16" x14ac:dyDescent="0.25">
      <c r="A309" s="3">
        <v>5980678</v>
      </c>
      <c r="B309" s="3" t="s">
        <v>1363</v>
      </c>
      <c r="C309" s="4">
        <v>100055</v>
      </c>
      <c r="D309" s="3" t="s">
        <v>3921</v>
      </c>
      <c r="E309" s="3" t="s">
        <v>3</v>
      </c>
      <c r="F309" s="4" t="s">
        <v>4</v>
      </c>
      <c r="G309" s="3">
        <v>61362</v>
      </c>
      <c r="H309" s="3" t="s">
        <v>8838</v>
      </c>
      <c r="I309" s="3" t="s">
        <v>3999</v>
      </c>
      <c r="J309" s="8">
        <v>7481007.4399999995</v>
      </c>
      <c r="K309" s="12">
        <f>IFERROR(VLOOKUP($A309,[1]Piv!$B:$C,2,FALSE),0)</f>
        <v>2878515.11</v>
      </c>
      <c r="L309" s="12">
        <f>IFERROR(VLOOKUP($A309,'[2]FINAL (2)'!$A$1:$F$7700,3,FALSE),0)</f>
        <v>2089671.64</v>
      </c>
      <c r="M309" s="12">
        <f>IFERROR(VLOOKUP($A309,'[2]FINAL (2)'!$A$1:$F$7700,5,FALSE),0)</f>
        <v>10000</v>
      </c>
      <c r="N309" s="12">
        <f>IFERROR(VLOOKUP($A309,[3]Sheet3!$A$1:$C$4542,3,FALSE),0)</f>
        <v>1835000</v>
      </c>
      <c r="O309" s="10">
        <f t="shared" si="5"/>
        <v>6813186.75</v>
      </c>
      <c r="P309" s="10">
        <f>O309-J309</f>
        <v>-667820.68999999948</v>
      </c>
    </row>
    <row r="310" spans="1:16" x14ac:dyDescent="0.25">
      <c r="A310" s="3">
        <v>21099269</v>
      </c>
      <c r="B310" s="3" t="s">
        <v>699</v>
      </c>
      <c r="C310" s="4">
        <v>100055</v>
      </c>
      <c r="D310" s="3" t="s">
        <v>3921</v>
      </c>
      <c r="E310" s="3" t="s">
        <v>3</v>
      </c>
      <c r="F310" s="4" t="s">
        <v>4</v>
      </c>
      <c r="G310" s="3">
        <v>96908</v>
      </c>
      <c r="H310" s="3" t="s">
        <v>3992</v>
      </c>
      <c r="I310" s="3" t="s">
        <v>3999</v>
      </c>
      <c r="J310" s="8">
        <v>2480000</v>
      </c>
      <c r="K310" s="12">
        <f>IFERROR(VLOOKUP($A310,[1]Piv!$B:$C,2,FALSE),0)</f>
        <v>0</v>
      </c>
      <c r="L310" s="12">
        <f>IFERROR(VLOOKUP($A310,'[2]FINAL (2)'!$A$1:$F$7700,3,FALSE),0)</f>
        <v>0</v>
      </c>
      <c r="M310" s="12">
        <f>IFERROR(VLOOKUP($A310,'[2]FINAL (2)'!$A$1:$F$7700,5,FALSE),0)</f>
        <v>0</v>
      </c>
      <c r="N310" s="12">
        <f>IFERROR(VLOOKUP($A310,[3]Sheet3!$A$1:$C$4542,3,FALSE),0)</f>
        <v>0</v>
      </c>
      <c r="O310" s="10">
        <f t="shared" si="5"/>
        <v>0</v>
      </c>
      <c r="P310" s="10">
        <f>O310-J310</f>
        <v>-2480000</v>
      </c>
    </row>
    <row r="311" spans="1:16" x14ac:dyDescent="0.25">
      <c r="A311" s="3">
        <v>10256770</v>
      </c>
      <c r="B311" s="3" t="s">
        <v>1383</v>
      </c>
      <c r="C311" s="4">
        <v>100053</v>
      </c>
      <c r="D311" s="3" t="s">
        <v>3360</v>
      </c>
      <c r="E311" s="3" t="s">
        <v>3</v>
      </c>
      <c r="F311" s="4" t="s">
        <v>4</v>
      </c>
      <c r="G311" s="3">
        <v>134715</v>
      </c>
      <c r="H311" s="3" t="s">
        <v>3236</v>
      </c>
      <c r="I311" s="3" t="s">
        <v>3999</v>
      </c>
      <c r="J311" s="8">
        <v>2010410.57</v>
      </c>
      <c r="K311" s="12">
        <f>IFERROR(VLOOKUP($A311,[1]Piv!$B:$C,2,FALSE),0)</f>
        <v>202499.96</v>
      </c>
      <c r="L311" s="12">
        <f>IFERROR(VLOOKUP($A311,'[2]FINAL (2)'!$A$1:$F$7700,3,FALSE),0)</f>
        <v>656940.38</v>
      </c>
      <c r="M311" s="12">
        <f>IFERROR(VLOOKUP($A311,'[2]FINAL (2)'!$A$1:$F$7700,5,FALSE),0)</f>
        <v>0</v>
      </c>
      <c r="N311" s="12">
        <f>IFERROR(VLOOKUP($A311,[3]Sheet3!$A$1:$C$4542,3,FALSE),0)</f>
        <v>1150000</v>
      </c>
      <c r="O311" s="10">
        <f t="shared" si="5"/>
        <v>2009440.3399999999</v>
      </c>
      <c r="P311" s="10">
        <f>O311-J311</f>
        <v>-970.2300000002142</v>
      </c>
    </row>
    <row r="312" spans="1:16" x14ac:dyDescent="0.25">
      <c r="A312" s="3">
        <v>15036905</v>
      </c>
      <c r="B312" s="3" t="s">
        <v>1720</v>
      </c>
      <c r="C312" s="4">
        <v>100053</v>
      </c>
      <c r="D312" s="3" t="s">
        <v>3360</v>
      </c>
      <c r="E312" s="3" t="s">
        <v>3</v>
      </c>
      <c r="F312" s="4" t="s">
        <v>4</v>
      </c>
      <c r="G312" s="3">
        <v>134715</v>
      </c>
      <c r="H312" s="3" t="s">
        <v>3236</v>
      </c>
      <c r="I312" s="3" t="s">
        <v>3999</v>
      </c>
      <c r="J312" s="8">
        <v>500000</v>
      </c>
      <c r="K312" s="12">
        <f>IFERROR(VLOOKUP($A312,[1]Piv!$B:$C,2,FALSE),0)</f>
        <v>0</v>
      </c>
      <c r="L312" s="12">
        <f>IFERROR(VLOOKUP($A312,'[2]FINAL (2)'!$A$1:$F$7700,3,FALSE),0)</f>
        <v>0</v>
      </c>
      <c r="M312" s="12">
        <f>IFERROR(VLOOKUP($A312,'[2]FINAL (2)'!$A$1:$F$7700,5,FALSE),0)</f>
        <v>0</v>
      </c>
      <c r="N312" s="12">
        <f>IFERROR(VLOOKUP($A312,[3]Sheet3!$A$1:$C$4542,3,FALSE),0)</f>
        <v>500000</v>
      </c>
      <c r="O312" s="10">
        <f t="shared" si="5"/>
        <v>500000</v>
      </c>
      <c r="P312" s="10">
        <f>O312-J312</f>
        <v>0</v>
      </c>
    </row>
    <row r="313" spans="1:16" x14ac:dyDescent="0.25">
      <c r="A313" s="3">
        <v>6594228</v>
      </c>
      <c r="B313" s="3" t="s">
        <v>4998</v>
      </c>
      <c r="C313" s="4">
        <v>100056</v>
      </c>
      <c r="D313" s="3" t="s">
        <v>3631</v>
      </c>
      <c r="E313" s="3" t="s">
        <v>3</v>
      </c>
      <c r="F313" s="4" t="s">
        <v>12</v>
      </c>
      <c r="G313" s="3">
        <v>130810</v>
      </c>
      <c r="H313" s="3" t="s">
        <v>3203</v>
      </c>
      <c r="I313" s="3" t="s">
        <v>3999</v>
      </c>
      <c r="J313" s="8">
        <v>0</v>
      </c>
      <c r="K313" s="12">
        <f>IFERROR(VLOOKUP($A313,[1]Piv!$B:$C,2,FALSE),0)</f>
        <v>0</v>
      </c>
      <c r="L313" s="12">
        <f>IFERROR(VLOOKUP($A313,'[2]FINAL (2)'!$A$1:$F$7700,3,FALSE),0)</f>
        <v>0</v>
      </c>
      <c r="M313" s="12">
        <f>IFERROR(VLOOKUP($A313,'[2]FINAL (2)'!$A$1:$F$7700,5,FALSE),0)</f>
        <v>0</v>
      </c>
      <c r="N313" s="12">
        <f>IFERROR(VLOOKUP($A313,[3]Sheet3!$A$1:$C$4542,3,FALSE),0)</f>
        <v>0</v>
      </c>
      <c r="O313" s="10">
        <f t="shared" si="5"/>
        <v>0</v>
      </c>
      <c r="P313"/>
    </row>
    <row r="314" spans="1:16" x14ac:dyDescent="0.25">
      <c r="A314" s="3">
        <v>16088912</v>
      </c>
      <c r="B314" s="3" t="s">
        <v>2522</v>
      </c>
      <c r="C314" s="4">
        <v>100056</v>
      </c>
      <c r="D314" s="3" t="s">
        <v>3631</v>
      </c>
      <c r="E314" s="3" t="s">
        <v>3</v>
      </c>
      <c r="F314" s="4" t="s">
        <v>4</v>
      </c>
      <c r="G314" s="3">
        <v>126348</v>
      </c>
      <c r="H314" s="3" t="s">
        <v>3211</v>
      </c>
      <c r="I314" s="3" t="s">
        <v>3999</v>
      </c>
      <c r="J314" s="8">
        <v>3164800</v>
      </c>
      <c r="K314" s="12">
        <f>IFERROR(VLOOKUP($A314,[1]Piv!$B:$C,2,FALSE),0)</f>
        <v>303808.83</v>
      </c>
      <c r="L314" s="12">
        <f>IFERROR(VLOOKUP($A314,'[2]FINAL (2)'!$A$1:$F$7700,3,FALSE),0)</f>
        <v>0</v>
      </c>
      <c r="M314" s="12">
        <f>IFERROR(VLOOKUP($A314,'[2]FINAL (2)'!$A$1:$F$7700,5,FALSE),0)</f>
        <v>1804110.8</v>
      </c>
      <c r="N314" s="12">
        <f>IFERROR(VLOOKUP($A314,[3]Sheet3!$A$1:$C$4542,3,FALSE),0)</f>
        <v>2000000</v>
      </c>
      <c r="O314" s="10">
        <f t="shared" si="5"/>
        <v>4107919.63</v>
      </c>
      <c r="P314" s="10">
        <f>O314-J314</f>
        <v>943119.62999999989</v>
      </c>
    </row>
    <row r="315" spans="1:16" x14ac:dyDescent="0.25">
      <c r="A315" s="3">
        <v>20133659</v>
      </c>
      <c r="B315" s="3" t="s">
        <v>4999</v>
      </c>
      <c r="C315" s="4">
        <v>100056</v>
      </c>
      <c r="D315" s="3" t="s">
        <v>3631</v>
      </c>
      <c r="E315" s="3" t="s">
        <v>3</v>
      </c>
      <c r="F315" s="4" t="s">
        <v>12</v>
      </c>
      <c r="G315" s="3"/>
      <c r="H315" s="3"/>
      <c r="I315" s="3"/>
      <c r="J315" s="8">
        <v>0</v>
      </c>
      <c r="K315" s="12">
        <f>IFERROR(VLOOKUP($A315,[1]Piv!$B:$C,2,FALSE),0)</f>
        <v>0</v>
      </c>
      <c r="L315" s="12">
        <f>IFERROR(VLOOKUP($A315,'[2]FINAL (2)'!$A$1:$F$7700,3,FALSE),0)</f>
        <v>0</v>
      </c>
      <c r="M315" s="12">
        <f>IFERROR(VLOOKUP($A315,'[2]FINAL (2)'!$A$1:$F$7700,5,FALSE),0)</f>
        <v>0</v>
      </c>
      <c r="N315" s="12">
        <f>IFERROR(VLOOKUP($A315,[3]Sheet3!$A$1:$C$4542,3,FALSE),0)</f>
        <v>0</v>
      </c>
      <c r="O315" s="10">
        <f t="shared" si="5"/>
        <v>0</v>
      </c>
      <c r="P315"/>
    </row>
    <row r="316" spans="1:16" x14ac:dyDescent="0.25">
      <c r="A316" s="3">
        <v>22744520</v>
      </c>
      <c r="B316" s="3" t="s">
        <v>5000</v>
      </c>
      <c r="C316" s="4">
        <v>100056</v>
      </c>
      <c r="D316" s="3" t="s">
        <v>3631</v>
      </c>
      <c r="E316" s="3" t="s">
        <v>3</v>
      </c>
      <c r="F316" s="4" t="s">
        <v>12</v>
      </c>
      <c r="G316" s="3"/>
      <c r="H316" s="3"/>
      <c r="I316" s="3"/>
      <c r="J316" s="8">
        <v>0</v>
      </c>
      <c r="K316" s="12">
        <f>IFERROR(VLOOKUP($A316,[1]Piv!$B:$C,2,FALSE),0)</f>
        <v>0</v>
      </c>
      <c r="L316" s="12">
        <f>IFERROR(VLOOKUP($A316,'[2]FINAL (2)'!$A$1:$F$7700,3,FALSE),0)</f>
        <v>0</v>
      </c>
      <c r="M316" s="12">
        <f>IFERROR(VLOOKUP($A316,'[2]FINAL (2)'!$A$1:$F$7700,5,FALSE),0)</f>
        <v>0</v>
      </c>
      <c r="N316" s="12">
        <f>IFERROR(VLOOKUP($A316,[3]Sheet3!$A$1:$C$4542,3,FALSE),0)</f>
        <v>0</v>
      </c>
      <c r="O316" s="10">
        <f t="shared" si="5"/>
        <v>0</v>
      </c>
      <c r="P316"/>
    </row>
    <row r="317" spans="1:16" x14ac:dyDescent="0.25">
      <c r="A317" s="3">
        <v>23421320</v>
      </c>
      <c r="B317" s="3" t="s">
        <v>5001</v>
      </c>
      <c r="C317" s="4">
        <v>100056</v>
      </c>
      <c r="D317" s="3" t="s">
        <v>3631</v>
      </c>
      <c r="E317" s="3" t="s">
        <v>3</v>
      </c>
      <c r="F317" s="4" t="s">
        <v>12</v>
      </c>
      <c r="G317" s="3"/>
      <c r="H317" s="3"/>
      <c r="I317" s="3"/>
      <c r="J317" s="8">
        <v>0</v>
      </c>
      <c r="K317" s="12">
        <f>IFERROR(VLOOKUP($A317,[1]Piv!$B:$C,2,FALSE),0)</f>
        <v>0</v>
      </c>
      <c r="L317" s="12">
        <f>IFERROR(VLOOKUP($A317,'[2]FINAL (2)'!$A$1:$F$7700,3,FALSE),0)</f>
        <v>0</v>
      </c>
      <c r="M317" s="12">
        <f>IFERROR(VLOOKUP($A317,'[2]FINAL (2)'!$A$1:$F$7700,5,FALSE),0)</f>
        <v>0</v>
      </c>
      <c r="N317" s="12">
        <f>IFERROR(VLOOKUP($A317,[3]Sheet3!$A$1:$C$4542,3,FALSE),0)</f>
        <v>0</v>
      </c>
      <c r="O317" s="10">
        <f t="shared" si="5"/>
        <v>0</v>
      </c>
      <c r="P317"/>
    </row>
    <row r="318" spans="1:16" x14ac:dyDescent="0.25">
      <c r="A318" s="3">
        <v>23445153</v>
      </c>
      <c r="B318" s="3" t="s">
        <v>5002</v>
      </c>
      <c r="C318" s="4">
        <v>100056</v>
      </c>
      <c r="D318" s="3" t="s">
        <v>3631</v>
      </c>
      <c r="E318" s="3" t="s">
        <v>3</v>
      </c>
      <c r="F318" s="4" t="s">
        <v>12</v>
      </c>
      <c r="G318" s="3"/>
      <c r="H318" s="3"/>
      <c r="I318" s="3"/>
      <c r="J318" s="8">
        <v>0</v>
      </c>
      <c r="K318" s="12">
        <f>IFERROR(VLOOKUP($A318,[1]Piv!$B:$C,2,FALSE),0)</f>
        <v>0</v>
      </c>
      <c r="L318" s="12">
        <f>IFERROR(VLOOKUP($A318,'[2]FINAL (2)'!$A$1:$F$7700,3,FALSE),0)</f>
        <v>0</v>
      </c>
      <c r="M318" s="12">
        <f>IFERROR(VLOOKUP($A318,'[2]FINAL (2)'!$A$1:$F$7700,5,FALSE),0)</f>
        <v>0</v>
      </c>
      <c r="N318" s="12">
        <f>IFERROR(VLOOKUP($A318,[3]Sheet3!$A$1:$C$4542,3,FALSE),0)</f>
        <v>0</v>
      </c>
      <c r="O318" s="10">
        <f t="shared" si="5"/>
        <v>0</v>
      </c>
      <c r="P318"/>
    </row>
    <row r="319" spans="1:16" x14ac:dyDescent="0.25">
      <c r="A319" s="3">
        <v>25348088</v>
      </c>
      <c r="B319" s="3" t="s">
        <v>1963</v>
      </c>
      <c r="C319" s="4">
        <v>100056</v>
      </c>
      <c r="D319" s="3" t="s">
        <v>3631</v>
      </c>
      <c r="E319" s="3" t="s">
        <v>3</v>
      </c>
      <c r="F319" s="4" t="s">
        <v>4</v>
      </c>
      <c r="G319" s="3">
        <v>130810</v>
      </c>
      <c r="H319" s="3" t="s">
        <v>3203</v>
      </c>
      <c r="I319" s="3" t="s">
        <v>3999</v>
      </c>
      <c r="J319" s="8">
        <v>0</v>
      </c>
      <c r="K319" s="12">
        <f>IFERROR(VLOOKUP($A319,[1]Piv!$B:$C,2,FALSE),0)</f>
        <v>0</v>
      </c>
      <c r="L319" s="12">
        <f>IFERROR(VLOOKUP($A319,'[2]FINAL (2)'!$A$1:$F$7700,3,FALSE),0)</f>
        <v>0</v>
      </c>
      <c r="M319" s="12">
        <f>IFERROR(VLOOKUP($A319,'[2]FINAL (2)'!$A$1:$F$7700,5,FALSE),0)</f>
        <v>145261.42000000001</v>
      </c>
      <c r="N319" s="12">
        <f>IFERROR(VLOOKUP($A319,[3]Sheet3!$A$1:$C$4542,3,FALSE),0)</f>
        <v>0</v>
      </c>
      <c r="O319" s="10">
        <f t="shared" si="5"/>
        <v>145261.42000000001</v>
      </c>
      <c r="P319" s="10">
        <f>O319-J319</f>
        <v>145261.42000000001</v>
      </c>
    </row>
    <row r="320" spans="1:16" x14ac:dyDescent="0.25">
      <c r="A320" s="3">
        <v>25481058</v>
      </c>
      <c r="B320" s="3" t="s">
        <v>466</v>
      </c>
      <c r="C320" s="4">
        <v>100056</v>
      </c>
      <c r="D320" s="3" t="s">
        <v>3631</v>
      </c>
      <c r="E320" s="3" t="s">
        <v>3</v>
      </c>
      <c r="F320" s="4" t="s">
        <v>12</v>
      </c>
      <c r="G320" s="3"/>
      <c r="H320" s="3"/>
      <c r="I320" s="3" t="s">
        <v>3999</v>
      </c>
      <c r="J320" s="8">
        <v>0</v>
      </c>
      <c r="K320" s="12">
        <f>IFERROR(VLOOKUP($A320,[1]Piv!$B:$C,2,FALSE),0)</f>
        <v>0</v>
      </c>
      <c r="L320" s="12">
        <f>IFERROR(VLOOKUP($A320,'[2]FINAL (2)'!$A$1:$F$7700,3,FALSE),0)</f>
        <v>0</v>
      </c>
      <c r="M320" s="12">
        <f>IFERROR(VLOOKUP($A320,'[2]FINAL (2)'!$A$1:$F$7700,5,FALSE),0)</f>
        <v>0</v>
      </c>
      <c r="N320" s="12">
        <f>IFERROR(VLOOKUP($A320,[3]Sheet3!$A$1:$C$4542,3,FALSE),0)</f>
        <v>0</v>
      </c>
      <c r="O320" s="10">
        <f t="shared" si="5"/>
        <v>0</v>
      </c>
      <c r="P320"/>
    </row>
    <row r="321" spans="1:16" x14ac:dyDescent="0.25">
      <c r="A321" s="3">
        <v>22488575</v>
      </c>
      <c r="B321" s="3" t="s">
        <v>5003</v>
      </c>
      <c r="C321" s="4">
        <v>101241</v>
      </c>
      <c r="D321" s="3" t="s">
        <v>4049</v>
      </c>
      <c r="E321" s="3" t="s">
        <v>3</v>
      </c>
      <c r="F321" s="4" t="s">
        <v>12</v>
      </c>
      <c r="G321" s="3"/>
      <c r="H321" s="3"/>
      <c r="I321" s="3"/>
      <c r="J321" s="8">
        <v>0</v>
      </c>
      <c r="K321" s="12">
        <f>IFERROR(VLOOKUP($A321,[1]Piv!$B:$C,2,FALSE),0)</f>
        <v>0</v>
      </c>
      <c r="L321" s="12">
        <f>IFERROR(VLOOKUP($A321,'[2]FINAL (2)'!$A$1:$F$7700,3,FALSE),0)</f>
        <v>0</v>
      </c>
      <c r="M321" s="12">
        <f>IFERROR(VLOOKUP($A321,'[2]FINAL (2)'!$A$1:$F$7700,5,FALSE),0)</f>
        <v>0</v>
      </c>
      <c r="N321" s="12">
        <f>IFERROR(VLOOKUP($A321,[3]Sheet3!$A$1:$C$4542,3,FALSE),0)</f>
        <v>0</v>
      </c>
      <c r="O321" s="10">
        <f t="shared" si="5"/>
        <v>0</v>
      </c>
      <c r="P321"/>
    </row>
    <row r="322" spans="1:16" x14ac:dyDescent="0.25">
      <c r="A322" s="3">
        <v>19761752</v>
      </c>
      <c r="B322" s="3" t="s">
        <v>5004</v>
      </c>
      <c r="C322" s="4">
        <v>101241</v>
      </c>
      <c r="D322" s="3" t="s">
        <v>4049</v>
      </c>
      <c r="E322" s="3" t="s">
        <v>3</v>
      </c>
      <c r="F322" s="4" t="s">
        <v>12</v>
      </c>
      <c r="G322" s="3"/>
      <c r="H322" s="3"/>
      <c r="I322" s="3"/>
      <c r="J322" s="8">
        <v>0</v>
      </c>
      <c r="K322" s="12">
        <f>IFERROR(VLOOKUP($A322,[1]Piv!$B:$C,2,FALSE),0)</f>
        <v>0</v>
      </c>
      <c r="L322" s="12">
        <f>IFERROR(VLOOKUP($A322,'[2]FINAL (2)'!$A$1:$F$7700,3,FALSE),0)</f>
        <v>0</v>
      </c>
      <c r="M322" s="12">
        <f>IFERROR(VLOOKUP($A322,'[2]FINAL (2)'!$A$1:$F$7700,5,FALSE),0)</f>
        <v>0</v>
      </c>
      <c r="N322" s="12">
        <f>IFERROR(VLOOKUP($A322,[3]Sheet3!$A$1:$C$4542,3,FALSE),0)</f>
        <v>0</v>
      </c>
      <c r="O322" s="10">
        <f t="shared" si="5"/>
        <v>0</v>
      </c>
      <c r="P322"/>
    </row>
    <row r="323" spans="1:16" x14ac:dyDescent="0.25">
      <c r="A323" s="3">
        <v>14463235</v>
      </c>
      <c r="B323" s="3" t="s">
        <v>5005</v>
      </c>
      <c r="C323" s="4">
        <v>101241</v>
      </c>
      <c r="D323" s="3" t="s">
        <v>4049</v>
      </c>
      <c r="E323" s="3" t="s">
        <v>3</v>
      </c>
      <c r="F323" s="4" t="s">
        <v>12</v>
      </c>
      <c r="G323" s="3"/>
      <c r="H323" s="3"/>
      <c r="I323" s="3"/>
      <c r="J323" s="8">
        <v>0</v>
      </c>
      <c r="K323" s="12">
        <f>IFERROR(VLOOKUP($A323,[1]Piv!$B:$C,2,FALSE),0)</f>
        <v>0</v>
      </c>
      <c r="L323" s="12">
        <f>IFERROR(VLOOKUP($A323,'[2]FINAL (2)'!$A$1:$F$7700,3,FALSE),0)</f>
        <v>0</v>
      </c>
      <c r="M323" s="12">
        <f>IFERROR(VLOOKUP($A323,'[2]FINAL (2)'!$A$1:$F$7700,5,FALSE),0)</f>
        <v>0</v>
      </c>
      <c r="N323" s="12">
        <f>IFERROR(VLOOKUP($A323,[3]Sheet3!$A$1:$C$4542,3,FALSE),0)</f>
        <v>0</v>
      </c>
      <c r="O323" s="10">
        <f t="shared" ref="O323:O386" si="6">IFERROR(SUM(K323,L323,M323,N323),0)</f>
        <v>0</v>
      </c>
      <c r="P323"/>
    </row>
    <row r="324" spans="1:16" x14ac:dyDescent="0.25">
      <c r="A324" s="3">
        <v>22434212</v>
      </c>
      <c r="B324" s="3" t="s">
        <v>5006</v>
      </c>
      <c r="C324" s="4">
        <v>101241</v>
      </c>
      <c r="D324" s="3" t="s">
        <v>4049</v>
      </c>
      <c r="E324" s="3" t="s">
        <v>3</v>
      </c>
      <c r="F324" s="4" t="s">
        <v>12</v>
      </c>
      <c r="G324" s="3"/>
      <c r="H324" s="3"/>
      <c r="I324" s="3"/>
      <c r="J324" s="8">
        <v>0</v>
      </c>
      <c r="K324" s="12">
        <f>IFERROR(VLOOKUP($A324,[1]Piv!$B:$C,2,FALSE),0)</f>
        <v>0</v>
      </c>
      <c r="L324" s="12">
        <f>IFERROR(VLOOKUP($A324,'[2]FINAL (2)'!$A$1:$F$7700,3,FALSE),0)</f>
        <v>0</v>
      </c>
      <c r="M324" s="12">
        <f>IFERROR(VLOOKUP($A324,'[2]FINAL (2)'!$A$1:$F$7700,5,FALSE),0)</f>
        <v>0</v>
      </c>
      <c r="N324" s="12">
        <f>IFERROR(VLOOKUP($A324,[3]Sheet3!$A$1:$C$4542,3,FALSE),0)</f>
        <v>0</v>
      </c>
      <c r="O324" s="10">
        <f t="shared" si="6"/>
        <v>0</v>
      </c>
      <c r="P324"/>
    </row>
    <row r="325" spans="1:16" x14ac:dyDescent="0.25">
      <c r="A325" s="3">
        <v>11781291</v>
      </c>
      <c r="B325" s="3" t="s">
        <v>5007</v>
      </c>
      <c r="C325" s="4">
        <v>101242</v>
      </c>
      <c r="D325" s="3" t="s">
        <v>4050</v>
      </c>
      <c r="E325" s="3" t="s">
        <v>3</v>
      </c>
      <c r="F325" s="4" t="s">
        <v>4</v>
      </c>
      <c r="G325" s="3">
        <v>121381</v>
      </c>
      <c r="H325" s="3" t="s">
        <v>3270</v>
      </c>
      <c r="I325" s="3" t="s">
        <v>3999</v>
      </c>
      <c r="J325" s="8">
        <v>3790000</v>
      </c>
      <c r="K325" s="12">
        <f>IFERROR(VLOOKUP($A325,[1]Piv!$B:$C,2,FALSE),0)</f>
        <v>0</v>
      </c>
      <c r="L325" s="12">
        <f>IFERROR(VLOOKUP($A325,'[2]FINAL (2)'!$A$1:$F$7700,3,FALSE),0)</f>
        <v>0</v>
      </c>
      <c r="M325" s="12">
        <f>IFERROR(VLOOKUP($A325,'[2]FINAL (2)'!$A$1:$F$7700,5,FALSE),0)</f>
        <v>0</v>
      </c>
      <c r="N325" s="12">
        <f>IFERROR(VLOOKUP($A325,[3]Sheet3!$A$1:$C$4542,3,FALSE),0)</f>
        <v>3720000</v>
      </c>
      <c r="O325" s="10">
        <f t="shared" si="6"/>
        <v>3720000</v>
      </c>
      <c r="P325" s="10">
        <f>O325-J325</f>
        <v>-70000</v>
      </c>
    </row>
    <row r="326" spans="1:16" x14ac:dyDescent="0.25">
      <c r="A326" s="3">
        <v>21135004</v>
      </c>
      <c r="B326" s="3" t="s">
        <v>5008</v>
      </c>
      <c r="C326" s="4">
        <v>101242</v>
      </c>
      <c r="D326" s="3" t="s">
        <v>4050</v>
      </c>
      <c r="E326" s="3" t="s">
        <v>3</v>
      </c>
      <c r="F326" s="4" t="s">
        <v>4</v>
      </c>
      <c r="G326" s="3"/>
      <c r="H326" s="3"/>
      <c r="I326" s="3" t="s">
        <v>3999</v>
      </c>
      <c r="J326" s="8">
        <v>0</v>
      </c>
      <c r="K326" s="12">
        <f>IFERROR(VLOOKUP($A326,[1]Piv!$B:$C,2,FALSE),0)</f>
        <v>0</v>
      </c>
      <c r="L326" s="12">
        <f>IFERROR(VLOOKUP($A326,'[2]FINAL (2)'!$A$1:$F$7700,3,FALSE),0)</f>
        <v>0</v>
      </c>
      <c r="M326" s="12">
        <f>IFERROR(VLOOKUP($A326,'[2]FINAL (2)'!$A$1:$F$7700,5,FALSE),0)</f>
        <v>0</v>
      </c>
      <c r="N326" s="12">
        <f>IFERROR(VLOOKUP($A326,[3]Sheet3!$A$1:$C$4542,3,FALSE),0)</f>
        <v>0</v>
      </c>
      <c r="O326" s="10">
        <f t="shared" si="6"/>
        <v>0</v>
      </c>
      <c r="P326" s="10">
        <f>O326-J326</f>
        <v>0</v>
      </c>
    </row>
    <row r="327" spans="1:16" x14ac:dyDescent="0.25">
      <c r="A327" s="3">
        <v>18479510</v>
      </c>
      <c r="B327" s="3" t="s">
        <v>624</v>
      </c>
      <c r="C327" s="4">
        <v>100057</v>
      </c>
      <c r="D327" s="3" t="s">
        <v>3632</v>
      </c>
      <c r="E327" s="3" t="s">
        <v>3</v>
      </c>
      <c r="F327" s="4" t="s">
        <v>4</v>
      </c>
      <c r="G327" s="3">
        <v>20553</v>
      </c>
      <c r="H327" s="3" t="s">
        <v>3232</v>
      </c>
      <c r="I327" s="3" t="s">
        <v>3999</v>
      </c>
      <c r="J327" s="8">
        <v>9100000</v>
      </c>
      <c r="K327" s="12">
        <f>IFERROR(VLOOKUP($A327,[1]Piv!$B:$C,2,FALSE),0)</f>
        <v>8086116.9699999997</v>
      </c>
      <c r="L327" s="12">
        <f>IFERROR(VLOOKUP($A327,'[2]FINAL (2)'!$A$1:$F$7700,3,FALSE),0)</f>
        <v>0</v>
      </c>
      <c r="M327" s="12">
        <f>IFERROR(VLOOKUP($A327,'[2]FINAL (2)'!$A$1:$F$7700,5,FALSE),0)</f>
        <v>0</v>
      </c>
      <c r="N327" s="12">
        <f>IFERROR(VLOOKUP($A327,[3]Sheet3!$A$1:$C$4542,3,FALSE),0)</f>
        <v>0</v>
      </c>
      <c r="O327" s="10">
        <f t="shared" si="6"/>
        <v>8086116.9699999997</v>
      </c>
      <c r="P327" s="10">
        <f>O327-J327</f>
        <v>-1013883.0300000003</v>
      </c>
    </row>
    <row r="328" spans="1:16" x14ac:dyDescent="0.25">
      <c r="A328" s="3">
        <v>23315972</v>
      </c>
      <c r="B328" s="3" t="s">
        <v>2527</v>
      </c>
      <c r="C328" s="4">
        <v>100057</v>
      </c>
      <c r="D328" s="3" t="s">
        <v>3632</v>
      </c>
      <c r="E328" s="3" t="s">
        <v>3</v>
      </c>
      <c r="F328" s="4" t="s">
        <v>4</v>
      </c>
      <c r="G328" s="3">
        <v>20553</v>
      </c>
      <c r="H328" s="3" t="s">
        <v>3232</v>
      </c>
      <c r="I328" s="3" t="s">
        <v>3999</v>
      </c>
      <c r="J328" s="8">
        <v>2444000</v>
      </c>
      <c r="K328" s="12">
        <f>IFERROR(VLOOKUP($A328,[1]Piv!$B:$C,2,FALSE),0)</f>
        <v>1890515.25</v>
      </c>
      <c r="L328" s="12">
        <f>IFERROR(VLOOKUP($A328,'[2]FINAL (2)'!$A$1:$F$7700,3,FALSE),0)</f>
        <v>0</v>
      </c>
      <c r="M328" s="12">
        <f>IFERROR(VLOOKUP($A328,'[2]FINAL (2)'!$A$1:$F$7700,5,FALSE),0)</f>
        <v>230415.42</v>
      </c>
      <c r="N328" s="12">
        <f>IFERROR(VLOOKUP($A328,[3]Sheet3!$A$1:$C$4542,3,FALSE),0)</f>
        <v>100000</v>
      </c>
      <c r="O328" s="10">
        <f t="shared" si="6"/>
        <v>2220930.67</v>
      </c>
      <c r="P328" s="10">
        <f>O328-J328</f>
        <v>-223069.33000000007</v>
      </c>
    </row>
    <row r="329" spans="1:16" x14ac:dyDescent="0.25">
      <c r="A329" s="3">
        <v>18414583</v>
      </c>
      <c r="B329" s="3" t="s">
        <v>5009</v>
      </c>
      <c r="C329" s="4">
        <v>101243</v>
      </c>
      <c r="D329" s="3" t="s">
        <v>4051</v>
      </c>
      <c r="E329" s="3" t="s">
        <v>3</v>
      </c>
      <c r="F329" s="4" t="s">
        <v>12</v>
      </c>
      <c r="G329" s="3"/>
      <c r="H329" s="3"/>
      <c r="I329" s="3"/>
      <c r="J329" s="8">
        <v>0</v>
      </c>
      <c r="K329" s="12">
        <f>IFERROR(VLOOKUP($A329,[1]Piv!$B:$C,2,FALSE),0)</f>
        <v>0</v>
      </c>
      <c r="L329" s="12">
        <f>IFERROR(VLOOKUP($A329,'[2]FINAL (2)'!$A$1:$F$7700,3,FALSE),0)</f>
        <v>0</v>
      </c>
      <c r="M329" s="12">
        <f>IFERROR(VLOOKUP($A329,'[2]FINAL (2)'!$A$1:$F$7700,5,FALSE),0)</f>
        <v>0</v>
      </c>
      <c r="N329" s="12">
        <f>IFERROR(VLOOKUP($A329,[3]Sheet3!$A$1:$C$4542,3,FALSE),0)</f>
        <v>0</v>
      </c>
      <c r="O329" s="10">
        <f t="shared" si="6"/>
        <v>0</v>
      </c>
      <c r="P329"/>
    </row>
    <row r="330" spans="1:16" x14ac:dyDescent="0.25">
      <c r="A330" s="3">
        <v>8986756</v>
      </c>
      <c r="B330" s="3" t="s">
        <v>5010</v>
      </c>
      <c r="C330" s="4">
        <v>101243</v>
      </c>
      <c r="D330" s="3" t="s">
        <v>4051</v>
      </c>
      <c r="E330" s="3" t="s">
        <v>3</v>
      </c>
      <c r="F330" s="4" t="s">
        <v>12</v>
      </c>
      <c r="G330" s="3"/>
      <c r="H330" s="3"/>
      <c r="I330" s="3" t="s">
        <v>3999</v>
      </c>
      <c r="J330" s="8">
        <v>0</v>
      </c>
      <c r="K330" s="12">
        <f>IFERROR(VLOOKUP($A330,[1]Piv!$B:$C,2,FALSE),0)</f>
        <v>0</v>
      </c>
      <c r="L330" s="12">
        <f>IFERROR(VLOOKUP($A330,'[2]FINAL (2)'!$A$1:$F$7700,3,FALSE),0)</f>
        <v>0</v>
      </c>
      <c r="M330" s="12">
        <f>IFERROR(VLOOKUP($A330,'[2]FINAL (2)'!$A$1:$F$7700,5,FALSE),0)</f>
        <v>0</v>
      </c>
      <c r="N330" s="12">
        <f>IFERROR(VLOOKUP($A330,[3]Sheet3!$A$1:$C$4542,3,FALSE),0)</f>
        <v>0</v>
      </c>
      <c r="O330" s="10">
        <f t="shared" si="6"/>
        <v>0</v>
      </c>
      <c r="P330"/>
    </row>
    <row r="331" spans="1:16" x14ac:dyDescent="0.25">
      <c r="A331" s="3">
        <v>18681068</v>
      </c>
      <c r="B331" s="3" t="s">
        <v>5011</v>
      </c>
      <c r="C331" s="4">
        <v>101244</v>
      </c>
      <c r="D331" s="3" t="s">
        <v>4052</v>
      </c>
      <c r="E331" s="3" t="s">
        <v>3</v>
      </c>
      <c r="F331" s="4" t="s">
        <v>12</v>
      </c>
      <c r="G331" s="3"/>
      <c r="H331" s="3"/>
      <c r="I331" s="3"/>
      <c r="J331" s="8">
        <v>0</v>
      </c>
      <c r="K331" s="12">
        <f>IFERROR(VLOOKUP($A331,[1]Piv!$B:$C,2,FALSE),0)</f>
        <v>0</v>
      </c>
      <c r="L331" s="12">
        <f>IFERROR(VLOOKUP($A331,'[2]FINAL (2)'!$A$1:$F$7700,3,FALSE),0)</f>
        <v>0</v>
      </c>
      <c r="M331" s="12">
        <f>IFERROR(VLOOKUP($A331,'[2]FINAL (2)'!$A$1:$F$7700,5,FALSE),0)</f>
        <v>0</v>
      </c>
      <c r="N331" s="12">
        <f>IFERROR(VLOOKUP($A331,[3]Sheet3!$A$1:$C$4542,3,FALSE),0)</f>
        <v>0</v>
      </c>
      <c r="O331" s="10">
        <f t="shared" si="6"/>
        <v>0</v>
      </c>
      <c r="P331"/>
    </row>
    <row r="332" spans="1:16" x14ac:dyDescent="0.25">
      <c r="A332" s="3">
        <v>5838937</v>
      </c>
      <c r="B332" s="3" t="s">
        <v>5012</v>
      </c>
      <c r="C332" s="4">
        <v>101244</v>
      </c>
      <c r="D332" s="3" t="s">
        <v>4052</v>
      </c>
      <c r="E332" s="3" t="s">
        <v>3</v>
      </c>
      <c r="F332" s="4" t="s">
        <v>4</v>
      </c>
      <c r="G332" s="3">
        <v>130810</v>
      </c>
      <c r="H332" s="3" t="s">
        <v>3203</v>
      </c>
      <c r="I332" s="3" t="s">
        <v>3999</v>
      </c>
      <c r="J332" s="8">
        <v>0</v>
      </c>
      <c r="K332" s="12">
        <f>IFERROR(VLOOKUP($A332,[1]Piv!$B:$C,2,FALSE),0)</f>
        <v>1148398.0800000001</v>
      </c>
      <c r="L332" s="12">
        <f>IFERROR(VLOOKUP($A332,'[2]FINAL (2)'!$A$1:$F$7700,3,FALSE),0)</f>
        <v>640000</v>
      </c>
      <c r="M332" s="12">
        <f>IFERROR(VLOOKUP($A332,'[2]FINAL (2)'!$A$1:$F$7700,5,FALSE),0)</f>
        <v>0</v>
      </c>
      <c r="N332" s="12">
        <f>IFERROR(VLOOKUP($A332,[3]Sheet3!$A$1:$C$4542,3,FALSE),0)</f>
        <v>1200000</v>
      </c>
      <c r="O332" s="10">
        <f t="shared" si="6"/>
        <v>2988398.08</v>
      </c>
      <c r="P332" s="10">
        <f>O332-J332</f>
        <v>2988398.08</v>
      </c>
    </row>
    <row r="333" spans="1:16" x14ac:dyDescent="0.25">
      <c r="A333" s="3">
        <v>21641800</v>
      </c>
      <c r="B333" s="3" t="s">
        <v>424</v>
      </c>
      <c r="C333" s="4">
        <v>100059</v>
      </c>
      <c r="D333" s="3" t="s">
        <v>3362</v>
      </c>
      <c r="E333" s="3" t="s">
        <v>3</v>
      </c>
      <c r="F333" s="4" t="s">
        <v>4</v>
      </c>
      <c r="G333" s="3">
        <v>129955</v>
      </c>
      <c r="H333" s="3" t="s">
        <v>3253</v>
      </c>
      <c r="I333" s="3" t="s">
        <v>4001</v>
      </c>
      <c r="J333" s="8">
        <v>362275.06</v>
      </c>
      <c r="K333" s="12">
        <f>IFERROR(VLOOKUP($A333,[1]Piv!$B:$C,2,FALSE),0)</f>
        <v>0</v>
      </c>
      <c r="L333" s="12">
        <f>IFERROR(VLOOKUP($A333,'[2]FINAL (2)'!$A$1:$F$7700,3,FALSE),0)</f>
        <v>361516.71</v>
      </c>
      <c r="M333" s="12">
        <f>IFERROR(VLOOKUP($A333,'[2]FINAL (2)'!$A$1:$F$7700,5,FALSE),0)</f>
        <v>0</v>
      </c>
      <c r="N333" s="12">
        <f>IFERROR(VLOOKUP($A333,[3]Sheet3!$A$1:$C$4542,3,FALSE),0)</f>
        <v>0</v>
      </c>
      <c r="O333" s="10">
        <f t="shared" si="6"/>
        <v>361516.71</v>
      </c>
      <c r="P333" s="10">
        <f>O333-J333</f>
        <v>-758.34999999997672</v>
      </c>
    </row>
    <row r="334" spans="1:16" x14ac:dyDescent="0.25">
      <c r="A334" s="3">
        <v>25754195</v>
      </c>
      <c r="B334" s="3" t="s">
        <v>429</v>
      </c>
      <c r="C334" s="4">
        <v>100059</v>
      </c>
      <c r="D334" s="3" t="s">
        <v>3362</v>
      </c>
      <c r="E334" s="3" t="s">
        <v>3</v>
      </c>
      <c r="F334" s="4" t="s">
        <v>4</v>
      </c>
      <c r="G334" s="3">
        <v>129955</v>
      </c>
      <c r="H334" s="3" t="s">
        <v>3253</v>
      </c>
      <c r="I334" s="3" t="s">
        <v>4001</v>
      </c>
      <c r="J334" s="8">
        <v>750000</v>
      </c>
      <c r="K334" s="12">
        <f>IFERROR(VLOOKUP($A334,[1]Piv!$B:$C,2,FALSE),0)</f>
        <v>0</v>
      </c>
      <c r="L334" s="12">
        <f>IFERROR(VLOOKUP($A334,'[2]FINAL (2)'!$A$1:$F$7700,3,FALSE),0)</f>
        <v>0</v>
      </c>
      <c r="M334" s="12">
        <f>IFERROR(VLOOKUP($A334,'[2]FINAL (2)'!$A$1:$F$7700,5,FALSE),0)</f>
        <v>0</v>
      </c>
      <c r="N334" s="12">
        <f>IFERROR(VLOOKUP($A334,[3]Sheet3!$A$1:$C$4542,3,FALSE),0)</f>
        <v>750000</v>
      </c>
      <c r="O334" s="10">
        <f t="shared" si="6"/>
        <v>750000</v>
      </c>
      <c r="P334" s="10">
        <f>O334-J334</f>
        <v>0</v>
      </c>
    </row>
    <row r="335" spans="1:16" x14ac:dyDescent="0.25">
      <c r="A335" s="3">
        <v>16866544</v>
      </c>
      <c r="B335" s="3" t="s">
        <v>2798</v>
      </c>
      <c r="C335" s="4">
        <v>101245</v>
      </c>
      <c r="D335" s="3" t="s">
        <v>4053</v>
      </c>
      <c r="E335" s="3" t="s">
        <v>3</v>
      </c>
      <c r="F335" s="4" t="s">
        <v>4</v>
      </c>
      <c r="G335" s="3">
        <v>74129</v>
      </c>
      <c r="H335" s="3" t="s">
        <v>3202</v>
      </c>
      <c r="I335" s="3" t="s">
        <v>3999</v>
      </c>
      <c r="J335" s="8">
        <v>6482830.4299999997</v>
      </c>
      <c r="K335" s="12">
        <f>IFERROR(VLOOKUP($A335,[1]Piv!$B:$C,2,FALSE),0)</f>
        <v>1020679.53</v>
      </c>
      <c r="L335" s="12">
        <f>IFERROR(VLOOKUP($A335,'[2]FINAL (2)'!$A$1:$F$7700,3,FALSE),0)</f>
        <v>5387220.2999999998</v>
      </c>
      <c r="M335" s="12">
        <f>IFERROR(VLOOKUP($A335,'[2]FINAL (2)'!$A$1:$F$7700,5,FALSE),0)</f>
        <v>0</v>
      </c>
      <c r="N335" s="12">
        <f>IFERROR(VLOOKUP($A335,[3]Sheet3!$A$1:$C$4542,3,FALSE),0)</f>
        <v>0</v>
      </c>
      <c r="O335" s="10">
        <f t="shared" si="6"/>
        <v>6407899.8300000001</v>
      </c>
      <c r="P335" s="10">
        <f>O335-J335</f>
        <v>-74930.599999999627</v>
      </c>
    </row>
    <row r="336" spans="1:16" x14ac:dyDescent="0.25">
      <c r="A336" s="3">
        <v>25453710</v>
      </c>
      <c r="B336" s="3" t="s">
        <v>5013</v>
      </c>
      <c r="C336" s="4">
        <v>101245</v>
      </c>
      <c r="D336" s="3" t="s">
        <v>4053</v>
      </c>
      <c r="E336" s="3" t="s">
        <v>3</v>
      </c>
      <c r="F336" s="4" t="s">
        <v>4</v>
      </c>
      <c r="G336" s="3">
        <v>74129</v>
      </c>
      <c r="H336" s="3" t="s">
        <v>3202</v>
      </c>
      <c r="I336" s="3" t="s">
        <v>3999</v>
      </c>
      <c r="J336" s="8">
        <v>1000000</v>
      </c>
      <c r="K336" s="12">
        <f>IFERROR(VLOOKUP($A336,[1]Piv!$B:$C,2,FALSE),0)</f>
        <v>1015308.66</v>
      </c>
      <c r="L336" s="12">
        <f>IFERROR(VLOOKUP($A336,'[2]FINAL (2)'!$A$1:$F$7700,3,FALSE),0)</f>
        <v>0</v>
      </c>
      <c r="M336" s="12">
        <f>IFERROR(VLOOKUP($A336,'[2]FINAL (2)'!$A$1:$F$7700,5,FALSE),0)</f>
        <v>0</v>
      </c>
      <c r="N336" s="12">
        <f>IFERROR(VLOOKUP($A336,[3]Sheet3!$A$1:$C$4542,3,FALSE),0)</f>
        <v>0</v>
      </c>
      <c r="O336" s="10">
        <f t="shared" si="6"/>
        <v>1015308.66</v>
      </c>
      <c r="P336" s="10">
        <f>O336-J336</f>
        <v>15308.660000000033</v>
      </c>
    </row>
    <row r="337" spans="1:16" x14ac:dyDescent="0.25">
      <c r="A337" s="3">
        <v>12930457</v>
      </c>
      <c r="B337" s="3" t="s">
        <v>5014</v>
      </c>
      <c r="C337" s="4">
        <v>100060</v>
      </c>
      <c r="D337" s="3" t="s">
        <v>3363</v>
      </c>
      <c r="E337" s="3" t="s">
        <v>3</v>
      </c>
      <c r="F337" s="4" t="s">
        <v>12</v>
      </c>
      <c r="G337" s="3"/>
      <c r="H337" s="3"/>
      <c r="I337" s="3"/>
      <c r="J337" s="8">
        <v>0</v>
      </c>
      <c r="K337" s="12">
        <f>IFERROR(VLOOKUP($A337,[1]Piv!$B:$C,2,FALSE),0)</f>
        <v>0</v>
      </c>
      <c r="L337" s="12">
        <f>IFERROR(VLOOKUP($A337,'[2]FINAL (2)'!$A$1:$F$7700,3,FALSE),0)</f>
        <v>0</v>
      </c>
      <c r="M337" s="12">
        <f>IFERROR(VLOOKUP($A337,'[2]FINAL (2)'!$A$1:$F$7700,5,FALSE),0)</f>
        <v>0</v>
      </c>
      <c r="N337" s="12">
        <f>IFERROR(VLOOKUP($A337,[3]Sheet3!$A$1:$C$4542,3,FALSE),0)</f>
        <v>0</v>
      </c>
      <c r="O337" s="10">
        <f t="shared" si="6"/>
        <v>0</v>
      </c>
      <c r="P337"/>
    </row>
    <row r="338" spans="1:16" x14ac:dyDescent="0.25">
      <c r="A338" s="3">
        <v>16190731</v>
      </c>
      <c r="B338" s="3" t="s">
        <v>2930</v>
      </c>
      <c r="C338" s="4">
        <v>100060</v>
      </c>
      <c r="D338" s="3" t="s">
        <v>3363</v>
      </c>
      <c r="E338" s="3" t="s">
        <v>3</v>
      </c>
      <c r="F338" s="4" t="s">
        <v>4</v>
      </c>
      <c r="G338" s="3">
        <v>27353</v>
      </c>
      <c r="H338" s="3" t="s">
        <v>3216</v>
      </c>
      <c r="I338" s="3" t="s">
        <v>3999</v>
      </c>
      <c r="J338" s="8">
        <v>2851856.4</v>
      </c>
      <c r="K338" s="12">
        <f>IFERROR(VLOOKUP($A338,[1]Piv!$B:$C,2,FALSE),0)</f>
        <v>43012.7</v>
      </c>
      <c r="L338" s="12">
        <f>IFERROR(VLOOKUP($A338,'[2]FINAL (2)'!$A$1:$F$7700,3,FALSE),0)</f>
        <v>141624.48000000001</v>
      </c>
      <c r="M338" s="12">
        <f>IFERROR(VLOOKUP($A338,'[2]FINAL (2)'!$A$1:$F$7700,5,FALSE),0)</f>
        <v>0</v>
      </c>
      <c r="N338" s="12">
        <f>IFERROR(VLOOKUP($A338,[3]Sheet3!$A$1:$C$4542,3,FALSE),0)</f>
        <v>2000000</v>
      </c>
      <c r="O338" s="10">
        <f t="shared" si="6"/>
        <v>2184637.1800000002</v>
      </c>
      <c r="P338" s="10">
        <f>O338-J338</f>
        <v>-667219.21999999974</v>
      </c>
    </row>
    <row r="339" spans="1:16" x14ac:dyDescent="0.25">
      <c r="A339" s="3">
        <v>20079961</v>
      </c>
      <c r="B339" s="3" t="s">
        <v>5015</v>
      </c>
      <c r="C339" s="4">
        <v>100060</v>
      </c>
      <c r="D339" s="3" t="s">
        <v>3363</v>
      </c>
      <c r="E339" s="3" t="s">
        <v>3</v>
      </c>
      <c r="F339" s="4" t="s">
        <v>4</v>
      </c>
      <c r="G339" s="3">
        <v>27353</v>
      </c>
      <c r="H339" s="3" t="s">
        <v>3216</v>
      </c>
      <c r="I339" s="3" t="s">
        <v>3999</v>
      </c>
      <c r="J339" s="8">
        <v>0</v>
      </c>
      <c r="K339" s="12">
        <f>IFERROR(VLOOKUP($A339,[1]Piv!$B:$C,2,FALSE),0)</f>
        <v>0</v>
      </c>
      <c r="L339" s="12">
        <f>IFERROR(VLOOKUP($A339,'[2]FINAL (2)'!$A$1:$F$7700,3,FALSE),0)</f>
        <v>0</v>
      </c>
      <c r="M339" s="12">
        <f>IFERROR(VLOOKUP($A339,'[2]FINAL (2)'!$A$1:$F$7700,5,FALSE),0)</f>
        <v>0</v>
      </c>
      <c r="N339" s="12">
        <f>IFERROR(VLOOKUP($A339,[3]Sheet3!$A$1:$C$4542,3,FALSE),0)</f>
        <v>1500000</v>
      </c>
      <c r="O339" s="10">
        <f t="shared" si="6"/>
        <v>1500000</v>
      </c>
      <c r="P339" s="10">
        <f>O339-J339</f>
        <v>1500000</v>
      </c>
    </row>
    <row r="340" spans="1:16" x14ac:dyDescent="0.25">
      <c r="A340" s="3">
        <v>20336761</v>
      </c>
      <c r="B340" s="3" t="s">
        <v>5016</v>
      </c>
      <c r="C340" s="4">
        <v>100060</v>
      </c>
      <c r="D340" s="3" t="s">
        <v>3363</v>
      </c>
      <c r="E340" s="3" t="s">
        <v>3</v>
      </c>
      <c r="F340" s="4" t="s">
        <v>4</v>
      </c>
      <c r="G340" s="3">
        <v>27353</v>
      </c>
      <c r="H340" s="3" t="s">
        <v>3216</v>
      </c>
      <c r="I340" s="3" t="s">
        <v>3999</v>
      </c>
      <c r="J340" s="8">
        <v>0</v>
      </c>
      <c r="K340" s="12">
        <f>IFERROR(VLOOKUP($A340,[1]Piv!$B:$C,2,FALSE),0)</f>
        <v>0</v>
      </c>
      <c r="L340" s="12">
        <f>IFERROR(VLOOKUP($A340,'[2]FINAL (2)'!$A$1:$F$7700,3,FALSE),0)</f>
        <v>0</v>
      </c>
      <c r="M340" s="12">
        <f>IFERROR(VLOOKUP($A340,'[2]FINAL (2)'!$A$1:$F$7700,5,FALSE),0)</f>
        <v>0</v>
      </c>
      <c r="N340" s="12">
        <f>IFERROR(VLOOKUP($A340,[3]Sheet3!$A$1:$C$4542,3,FALSE),0)</f>
        <v>1000000</v>
      </c>
      <c r="O340" s="10">
        <f t="shared" si="6"/>
        <v>1000000</v>
      </c>
      <c r="P340" s="10">
        <f>O340-J340</f>
        <v>1000000</v>
      </c>
    </row>
    <row r="341" spans="1:16" x14ac:dyDescent="0.25">
      <c r="A341" s="3">
        <v>20847984</v>
      </c>
      <c r="B341" s="3" t="s">
        <v>1832</v>
      </c>
      <c r="C341" s="4">
        <v>100060</v>
      </c>
      <c r="D341" s="3" t="s">
        <v>3363</v>
      </c>
      <c r="E341" s="3" t="s">
        <v>3</v>
      </c>
      <c r="F341" s="4" t="s">
        <v>4</v>
      </c>
      <c r="G341" s="3">
        <v>27353</v>
      </c>
      <c r="H341" s="3" t="s">
        <v>3216</v>
      </c>
      <c r="I341" s="3" t="s">
        <v>3999</v>
      </c>
      <c r="J341" s="8">
        <v>4500000</v>
      </c>
      <c r="K341" s="12">
        <f>IFERROR(VLOOKUP($A341,[1]Piv!$B:$C,2,FALSE),0)</f>
        <v>329919.44</v>
      </c>
      <c r="L341" s="12">
        <f>IFERROR(VLOOKUP($A341,'[2]FINAL (2)'!$A$1:$F$7700,3,FALSE),0)</f>
        <v>0</v>
      </c>
      <c r="M341" s="12">
        <f>IFERROR(VLOOKUP($A341,'[2]FINAL (2)'!$A$1:$F$7700,5,FALSE),0)</f>
        <v>0</v>
      </c>
      <c r="N341" s="12">
        <f>IFERROR(VLOOKUP($A341,[3]Sheet3!$A$1:$C$4542,3,FALSE),0)</f>
        <v>0</v>
      </c>
      <c r="O341" s="10">
        <f t="shared" si="6"/>
        <v>329919.44</v>
      </c>
      <c r="P341" s="10">
        <f>O341-J341</f>
        <v>-4170080.56</v>
      </c>
    </row>
    <row r="342" spans="1:16" x14ac:dyDescent="0.25">
      <c r="A342" s="3">
        <v>3106967</v>
      </c>
      <c r="B342" s="3" t="s">
        <v>1080</v>
      </c>
      <c r="C342" s="4">
        <v>100062</v>
      </c>
      <c r="D342" s="3" t="s">
        <v>678</v>
      </c>
      <c r="E342" s="3" t="s">
        <v>3</v>
      </c>
      <c r="F342" s="4" t="s">
        <v>4</v>
      </c>
      <c r="G342" s="3">
        <v>61742</v>
      </c>
      <c r="H342" s="3" t="s">
        <v>3223</v>
      </c>
      <c r="I342" s="3" t="s">
        <v>4001</v>
      </c>
      <c r="J342" s="8">
        <v>0</v>
      </c>
      <c r="K342" s="12">
        <f>IFERROR(VLOOKUP($A342,[1]Piv!$B:$C,2,FALSE),0)</f>
        <v>0</v>
      </c>
      <c r="L342" s="12">
        <f>IFERROR(VLOOKUP($A342,'[2]FINAL (2)'!$A$1:$F$7700,3,FALSE),0)</f>
        <v>0</v>
      </c>
      <c r="M342" s="12">
        <f>IFERROR(VLOOKUP($A342,'[2]FINAL (2)'!$A$1:$F$7700,5,FALSE),0)</f>
        <v>0</v>
      </c>
      <c r="N342" s="12">
        <f>IFERROR(VLOOKUP($A342,[3]Sheet3!$A$1:$C$4542,3,FALSE),0)</f>
        <v>0</v>
      </c>
      <c r="O342" s="10">
        <f t="shared" si="6"/>
        <v>0</v>
      </c>
      <c r="P342" s="10">
        <f>O342-J342</f>
        <v>0</v>
      </c>
    </row>
    <row r="343" spans="1:16" x14ac:dyDescent="0.25">
      <c r="A343" s="3">
        <v>4230558</v>
      </c>
      <c r="B343" s="3" t="s">
        <v>5017</v>
      </c>
      <c r="C343" s="4">
        <v>100062</v>
      </c>
      <c r="D343" s="3" t="s">
        <v>678</v>
      </c>
      <c r="E343" s="3" t="s">
        <v>3</v>
      </c>
      <c r="F343" s="4" t="s">
        <v>12</v>
      </c>
      <c r="G343" s="3"/>
      <c r="H343" s="3"/>
      <c r="I343" s="3"/>
      <c r="J343" s="8">
        <v>0</v>
      </c>
      <c r="K343" s="12">
        <f>IFERROR(VLOOKUP($A343,[1]Piv!$B:$C,2,FALSE),0)</f>
        <v>0</v>
      </c>
      <c r="L343" s="12">
        <f>IFERROR(VLOOKUP($A343,'[2]FINAL (2)'!$A$1:$F$7700,3,FALSE),0)</f>
        <v>0</v>
      </c>
      <c r="M343" s="12">
        <f>IFERROR(VLOOKUP($A343,'[2]FINAL (2)'!$A$1:$F$7700,5,FALSE),0)</f>
        <v>0</v>
      </c>
      <c r="N343" s="12">
        <f>IFERROR(VLOOKUP($A343,[3]Sheet3!$A$1:$C$4542,3,FALSE),0)</f>
        <v>0</v>
      </c>
      <c r="O343" s="10">
        <f t="shared" si="6"/>
        <v>0</v>
      </c>
      <c r="P343"/>
    </row>
    <row r="344" spans="1:16" x14ac:dyDescent="0.25">
      <c r="A344" s="3">
        <v>10002181</v>
      </c>
      <c r="B344" s="3" t="s">
        <v>5018</v>
      </c>
      <c r="C344" s="4">
        <v>100062</v>
      </c>
      <c r="D344" s="3" t="s">
        <v>678</v>
      </c>
      <c r="E344" s="3" t="s">
        <v>3</v>
      </c>
      <c r="F344" s="4" t="s">
        <v>4</v>
      </c>
      <c r="G344" s="3">
        <v>95485</v>
      </c>
      <c r="H344" s="3" t="s">
        <v>3229</v>
      </c>
      <c r="I344" s="3" t="s">
        <v>3999</v>
      </c>
      <c r="J344" s="8">
        <v>1000000</v>
      </c>
      <c r="K344" s="12">
        <f>IFERROR(VLOOKUP($A344,[1]Piv!$B:$C,2,FALSE),0)</f>
        <v>1017890.64</v>
      </c>
      <c r="L344" s="12">
        <f>IFERROR(VLOOKUP($A344,'[2]FINAL (2)'!$A$1:$F$7700,3,FALSE),0)</f>
        <v>0</v>
      </c>
      <c r="M344" s="12">
        <f>IFERROR(VLOOKUP($A344,'[2]FINAL (2)'!$A$1:$F$7700,5,FALSE),0)</f>
        <v>501936.22</v>
      </c>
      <c r="N344" s="12">
        <f>IFERROR(VLOOKUP($A344,[3]Sheet3!$A$1:$C$4542,3,FALSE),0)</f>
        <v>0</v>
      </c>
      <c r="O344" s="10">
        <f t="shared" si="6"/>
        <v>1519826.8599999999</v>
      </c>
      <c r="P344" s="10">
        <f>O344-J344</f>
        <v>519826.85999999987</v>
      </c>
    </row>
    <row r="345" spans="1:16" x14ac:dyDescent="0.25">
      <c r="A345" s="3">
        <v>15021474</v>
      </c>
      <c r="B345" s="3" t="s">
        <v>5019</v>
      </c>
      <c r="C345" s="4">
        <v>100062</v>
      </c>
      <c r="D345" s="3" t="s">
        <v>678</v>
      </c>
      <c r="E345" s="3" t="s">
        <v>3</v>
      </c>
      <c r="F345" s="4" t="s">
        <v>4</v>
      </c>
      <c r="G345" s="3">
        <v>128450</v>
      </c>
      <c r="H345" s="3" t="s">
        <v>3207</v>
      </c>
      <c r="I345" s="3" t="s">
        <v>3999</v>
      </c>
      <c r="J345" s="8">
        <v>1614070.44</v>
      </c>
      <c r="K345" s="12">
        <f>IFERROR(VLOOKUP($A345,[1]Piv!$B:$C,2,FALSE),0)</f>
        <v>0</v>
      </c>
      <c r="L345" s="12">
        <f>IFERROR(VLOOKUP($A345,'[2]FINAL (2)'!$A$1:$F$7700,3,FALSE),0)</f>
        <v>1459380.31</v>
      </c>
      <c r="M345" s="12">
        <f>IFERROR(VLOOKUP($A345,'[2]FINAL (2)'!$A$1:$F$7700,5,FALSE),0)</f>
        <v>0</v>
      </c>
      <c r="N345" s="12">
        <f>IFERROR(VLOOKUP($A345,[3]Sheet3!$A$1:$C$4542,3,FALSE),0)</f>
        <v>100000</v>
      </c>
      <c r="O345" s="10">
        <f t="shared" si="6"/>
        <v>1559380.31</v>
      </c>
      <c r="P345" s="10">
        <f>O345-J345</f>
        <v>-54690.129999999888</v>
      </c>
    </row>
    <row r="346" spans="1:16" x14ac:dyDescent="0.25">
      <c r="A346" s="3">
        <v>15555837</v>
      </c>
      <c r="B346" s="3" t="s">
        <v>5020</v>
      </c>
      <c r="C346" s="4">
        <v>100062</v>
      </c>
      <c r="D346" s="3" t="s">
        <v>678</v>
      </c>
      <c r="E346" s="3" t="s">
        <v>3</v>
      </c>
      <c r="F346" s="4" t="s">
        <v>12</v>
      </c>
      <c r="G346" s="3"/>
      <c r="H346" s="3"/>
      <c r="I346" s="3"/>
      <c r="J346" s="8">
        <v>0</v>
      </c>
      <c r="K346" s="12">
        <f>IFERROR(VLOOKUP($A346,[1]Piv!$B:$C,2,FALSE),0)</f>
        <v>0</v>
      </c>
      <c r="L346" s="12">
        <f>IFERROR(VLOOKUP($A346,'[2]FINAL (2)'!$A$1:$F$7700,3,FALSE),0)</f>
        <v>0</v>
      </c>
      <c r="M346" s="12">
        <f>IFERROR(VLOOKUP($A346,'[2]FINAL (2)'!$A$1:$F$7700,5,FALSE),0)</f>
        <v>0</v>
      </c>
      <c r="N346" s="12">
        <f>IFERROR(VLOOKUP($A346,[3]Sheet3!$A$1:$C$4542,3,FALSE),0)</f>
        <v>0</v>
      </c>
      <c r="O346" s="10">
        <f t="shared" si="6"/>
        <v>0</v>
      </c>
      <c r="P346"/>
    </row>
    <row r="347" spans="1:16" x14ac:dyDescent="0.25">
      <c r="A347" s="3">
        <v>16994910</v>
      </c>
      <c r="B347" s="3" t="s">
        <v>5021</v>
      </c>
      <c r="C347" s="4">
        <v>100062</v>
      </c>
      <c r="D347" s="3" t="s">
        <v>678</v>
      </c>
      <c r="E347" s="3" t="s">
        <v>3</v>
      </c>
      <c r="F347" s="4" t="s">
        <v>4</v>
      </c>
      <c r="G347" s="3">
        <v>61742</v>
      </c>
      <c r="H347" s="3" t="s">
        <v>3223</v>
      </c>
      <c r="I347" s="3" t="s">
        <v>4001</v>
      </c>
      <c r="J347" s="8">
        <v>2000000</v>
      </c>
      <c r="K347" s="12">
        <f>IFERROR(VLOOKUP($A347,[1]Piv!$B:$C,2,FALSE),0)</f>
        <v>0</v>
      </c>
      <c r="L347" s="12">
        <f>IFERROR(VLOOKUP($A347,'[2]FINAL (2)'!$A$1:$F$7700,3,FALSE),0)</f>
        <v>0</v>
      </c>
      <c r="M347" s="12">
        <f>IFERROR(VLOOKUP($A347,'[2]FINAL (2)'!$A$1:$F$7700,5,FALSE),0)</f>
        <v>313023.7</v>
      </c>
      <c r="N347" s="12">
        <f>IFERROR(VLOOKUP($A347,[3]Sheet3!$A$1:$C$4542,3,FALSE),0)</f>
        <v>2000000</v>
      </c>
      <c r="O347" s="10">
        <f t="shared" si="6"/>
        <v>2313023.7000000002</v>
      </c>
      <c r="P347" s="10">
        <f>O347-J347</f>
        <v>313023.70000000019</v>
      </c>
    </row>
    <row r="348" spans="1:16" x14ac:dyDescent="0.25">
      <c r="A348" s="3">
        <v>17474738</v>
      </c>
      <c r="B348" s="3" t="s">
        <v>2009</v>
      </c>
      <c r="C348" s="4">
        <v>100062</v>
      </c>
      <c r="D348" s="3" t="s">
        <v>678</v>
      </c>
      <c r="E348" s="3" t="s">
        <v>3</v>
      </c>
      <c r="F348" s="4" t="s">
        <v>4</v>
      </c>
      <c r="G348" s="3">
        <v>61742</v>
      </c>
      <c r="H348" s="3" t="s">
        <v>3223</v>
      </c>
      <c r="I348" s="3" t="s">
        <v>4001</v>
      </c>
      <c r="J348" s="8">
        <v>2131748.98</v>
      </c>
      <c r="K348" s="12">
        <f>IFERROR(VLOOKUP($A348,[1]Piv!$B:$C,2,FALSE),0)</f>
        <v>0</v>
      </c>
      <c r="L348" s="12">
        <f>IFERROR(VLOOKUP($A348,'[2]FINAL (2)'!$A$1:$F$7700,3,FALSE),0)</f>
        <v>2121166</v>
      </c>
      <c r="M348" s="12">
        <f>IFERROR(VLOOKUP($A348,'[2]FINAL (2)'!$A$1:$F$7700,5,FALSE),0)</f>
        <v>0</v>
      </c>
      <c r="N348" s="12">
        <f>IFERROR(VLOOKUP($A348,[3]Sheet3!$A$1:$C$4542,3,FALSE),0)</f>
        <v>0</v>
      </c>
      <c r="O348" s="10">
        <f t="shared" si="6"/>
        <v>2121166</v>
      </c>
      <c r="P348" s="10">
        <f>O348-J348</f>
        <v>-10582.979999999981</v>
      </c>
    </row>
    <row r="349" spans="1:16" x14ac:dyDescent="0.25">
      <c r="A349" s="3">
        <v>20913765</v>
      </c>
      <c r="B349" s="3" t="s">
        <v>3023</v>
      </c>
      <c r="C349" s="4">
        <v>100062</v>
      </c>
      <c r="D349" s="3" t="s">
        <v>678</v>
      </c>
      <c r="E349" s="3" t="s">
        <v>3</v>
      </c>
      <c r="F349" s="4" t="s">
        <v>4</v>
      </c>
      <c r="G349" s="3">
        <v>27596</v>
      </c>
      <c r="H349" s="3" t="s">
        <v>3195</v>
      </c>
      <c r="I349" s="3" t="s">
        <v>3999</v>
      </c>
      <c r="J349" s="8">
        <v>6267165.75</v>
      </c>
      <c r="K349" s="12">
        <f>IFERROR(VLOOKUP($A349,[1]Piv!$B:$C,2,FALSE),0)</f>
        <v>3328382.2800000003</v>
      </c>
      <c r="L349" s="12">
        <f>IFERROR(VLOOKUP($A349,'[2]FINAL (2)'!$A$1:$F$7700,3,FALSE),0)</f>
        <v>504777.17</v>
      </c>
      <c r="M349" s="12">
        <f>IFERROR(VLOOKUP($A349,'[2]FINAL (2)'!$A$1:$F$7700,5,FALSE),0)</f>
        <v>0</v>
      </c>
      <c r="N349" s="12">
        <f>IFERROR(VLOOKUP($A349,[3]Sheet3!$A$1:$C$4542,3,FALSE),0)</f>
        <v>200000</v>
      </c>
      <c r="O349" s="10">
        <f t="shared" si="6"/>
        <v>4033159.45</v>
      </c>
      <c r="P349" s="10">
        <f>O349-J349</f>
        <v>-2234006.2999999998</v>
      </c>
    </row>
    <row r="350" spans="1:16" x14ac:dyDescent="0.25">
      <c r="A350" s="3">
        <v>24104498</v>
      </c>
      <c r="B350" s="3" t="s">
        <v>5022</v>
      </c>
      <c r="C350" s="4">
        <v>100062</v>
      </c>
      <c r="D350" s="3" t="s">
        <v>678</v>
      </c>
      <c r="E350" s="3" t="s">
        <v>3</v>
      </c>
      <c r="F350" s="4" t="s">
        <v>4</v>
      </c>
      <c r="G350" s="3">
        <v>61742</v>
      </c>
      <c r="H350" s="3" t="s">
        <v>3223</v>
      </c>
      <c r="I350" s="3" t="s">
        <v>4001</v>
      </c>
      <c r="J350" s="8">
        <v>12224017.01</v>
      </c>
      <c r="K350" s="12">
        <f>IFERROR(VLOOKUP($A350,[1]Piv!$B:$C,2,FALSE),0)</f>
        <v>10446348.890000001</v>
      </c>
      <c r="L350" s="12">
        <f>IFERROR(VLOOKUP($A350,'[2]FINAL (2)'!$A$1:$F$7700,3,FALSE),0)</f>
        <v>2016011.35</v>
      </c>
      <c r="M350" s="12">
        <f>IFERROR(VLOOKUP($A350,'[2]FINAL (2)'!$A$1:$F$7700,5,FALSE),0)</f>
        <v>0</v>
      </c>
      <c r="N350" s="12">
        <f>IFERROR(VLOOKUP($A350,[3]Sheet3!$A$1:$C$4542,3,FALSE),0)</f>
        <v>0</v>
      </c>
      <c r="O350" s="10">
        <f t="shared" si="6"/>
        <v>12462360.24</v>
      </c>
      <c r="P350" s="10">
        <f>O350-J350</f>
        <v>238343.23000000045</v>
      </c>
    </row>
    <row r="351" spans="1:16" x14ac:dyDescent="0.25">
      <c r="A351" s="3">
        <v>24940803</v>
      </c>
      <c r="B351" s="3" t="s">
        <v>5023</v>
      </c>
      <c r="C351" s="4">
        <v>100062</v>
      </c>
      <c r="D351" s="3" t="s">
        <v>678</v>
      </c>
      <c r="E351" s="3" t="s">
        <v>3</v>
      </c>
      <c r="F351" s="4" t="s">
        <v>12</v>
      </c>
      <c r="G351" s="3"/>
      <c r="H351" s="3"/>
      <c r="I351" s="3"/>
      <c r="J351" s="8">
        <v>0</v>
      </c>
      <c r="K351" s="12">
        <f>IFERROR(VLOOKUP($A351,[1]Piv!$B:$C,2,FALSE),0)</f>
        <v>0</v>
      </c>
      <c r="L351" s="12">
        <f>IFERROR(VLOOKUP($A351,'[2]FINAL (2)'!$A$1:$F$7700,3,FALSE),0)</f>
        <v>0</v>
      </c>
      <c r="M351" s="12">
        <f>IFERROR(VLOOKUP($A351,'[2]FINAL (2)'!$A$1:$F$7700,5,FALSE),0)</f>
        <v>0</v>
      </c>
      <c r="N351" s="12">
        <f>IFERROR(VLOOKUP($A351,[3]Sheet3!$A$1:$C$4542,3,FALSE),0)</f>
        <v>0</v>
      </c>
      <c r="O351" s="10">
        <f t="shared" si="6"/>
        <v>0</v>
      </c>
      <c r="P351"/>
    </row>
    <row r="352" spans="1:16" x14ac:dyDescent="0.25">
      <c r="A352" s="3">
        <v>25901412</v>
      </c>
      <c r="B352" s="3" t="s">
        <v>5024</v>
      </c>
      <c r="C352" s="4">
        <v>100062</v>
      </c>
      <c r="D352" s="3" t="s">
        <v>678</v>
      </c>
      <c r="E352" s="3" t="s">
        <v>3</v>
      </c>
      <c r="F352" s="4" t="s">
        <v>12</v>
      </c>
      <c r="G352" s="3"/>
      <c r="H352" s="3"/>
      <c r="I352" s="3"/>
      <c r="J352" s="8">
        <v>0</v>
      </c>
      <c r="K352" s="12">
        <f>IFERROR(VLOOKUP($A352,[1]Piv!$B:$C,2,FALSE),0)</f>
        <v>0</v>
      </c>
      <c r="L352" s="12">
        <f>IFERROR(VLOOKUP($A352,'[2]FINAL (2)'!$A$1:$F$7700,3,FALSE),0)</f>
        <v>0</v>
      </c>
      <c r="M352" s="12">
        <f>IFERROR(VLOOKUP($A352,'[2]FINAL (2)'!$A$1:$F$7700,5,FALSE),0)</f>
        <v>0</v>
      </c>
      <c r="N352" s="12">
        <f>IFERROR(VLOOKUP($A352,[3]Sheet3!$A$1:$C$4542,3,FALSE),0)</f>
        <v>0</v>
      </c>
      <c r="O352" s="10">
        <f t="shared" si="6"/>
        <v>0</v>
      </c>
      <c r="P352"/>
    </row>
    <row r="353" spans="1:16" x14ac:dyDescent="0.25">
      <c r="A353" s="3">
        <v>6382769</v>
      </c>
      <c r="B353" s="3" t="s">
        <v>2399</v>
      </c>
      <c r="C353" s="4">
        <v>101246</v>
      </c>
      <c r="D353" s="3" t="s">
        <v>4054</v>
      </c>
      <c r="E353" s="3" t="s">
        <v>3</v>
      </c>
      <c r="F353" s="4" t="s">
        <v>12</v>
      </c>
      <c r="G353" s="3">
        <v>27417</v>
      </c>
      <c r="H353" s="3" t="s">
        <v>3248</v>
      </c>
      <c r="I353" s="3" t="s">
        <v>4001</v>
      </c>
      <c r="J353" s="8">
        <v>0</v>
      </c>
      <c r="K353" s="12">
        <f>IFERROR(VLOOKUP($A353,[1]Piv!$B:$C,2,FALSE),0)</f>
        <v>0</v>
      </c>
      <c r="L353" s="12">
        <f>IFERROR(VLOOKUP($A353,'[2]FINAL (2)'!$A$1:$F$7700,3,FALSE),0)</f>
        <v>0</v>
      </c>
      <c r="M353" s="12">
        <f>IFERROR(VLOOKUP($A353,'[2]FINAL (2)'!$A$1:$F$7700,5,FALSE),0)</f>
        <v>0</v>
      </c>
      <c r="N353" s="12">
        <f>IFERROR(VLOOKUP($A353,[3]Sheet3!$A$1:$C$4542,3,FALSE),0)</f>
        <v>0</v>
      </c>
      <c r="O353" s="10">
        <f t="shared" si="6"/>
        <v>0</v>
      </c>
      <c r="P353"/>
    </row>
    <row r="354" spans="1:16" x14ac:dyDescent="0.25">
      <c r="A354" s="3">
        <v>22255550</v>
      </c>
      <c r="B354" s="3" t="s">
        <v>5025</v>
      </c>
      <c r="C354" s="4">
        <v>101246</v>
      </c>
      <c r="D354" s="3" t="s">
        <v>4054</v>
      </c>
      <c r="E354" s="3" t="s">
        <v>3</v>
      </c>
      <c r="F354" s="4" t="s">
        <v>4</v>
      </c>
      <c r="G354" s="3">
        <v>78024</v>
      </c>
      <c r="H354" s="3" t="s">
        <v>8833</v>
      </c>
      <c r="I354" s="3" t="s">
        <v>4003</v>
      </c>
      <c r="J354" s="8">
        <v>0</v>
      </c>
      <c r="K354" s="12">
        <f>IFERROR(VLOOKUP($A354,[1]Piv!$B:$C,2,FALSE),0)</f>
        <v>0</v>
      </c>
      <c r="L354" s="12">
        <f>IFERROR(VLOOKUP($A354,'[2]FINAL (2)'!$A$1:$F$7700,3,FALSE),0)</f>
        <v>0</v>
      </c>
      <c r="M354" s="12">
        <f>IFERROR(VLOOKUP($A354,'[2]FINAL (2)'!$A$1:$F$7700,5,FALSE),0)</f>
        <v>0</v>
      </c>
      <c r="N354" s="12">
        <f>IFERROR(VLOOKUP($A354,[3]Sheet3!$A$1:$C$4542,3,FALSE),0)</f>
        <v>89869.4</v>
      </c>
      <c r="O354" s="10">
        <f t="shared" si="6"/>
        <v>89869.4</v>
      </c>
      <c r="P354" s="10">
        <f>O354-J354</f>
        <v>89869.4</v>
      </c>
    </row>
    <row r="355" spans="1:16" x14ac:dyDescent="0.25">
      <c r="A355" s="3">
        <v>22587259</v>
      </c>
      <c r="B355" s="3" t="s">
        <v>1370</v>
      </c>
      <c r="C355" s="4">
        <v>101246</v>
      </c>
      <c r="D355" s="3" t="s">
        <v>4054</v>
      </c>
      <c r="E355" s="3" t="s">
        <v>3</v>
      </c>
      <c r="F355" s="4" t="s">
        <v>4</v>
      </c>
      <c r="G355" s="3">
        <v>78024</v>
      </c>
      <c r="H355" s="3" t="s">
        <v>8833</v>
      </c>
      <c r="I355" s="3" t="s">
        <v>4003</v>
      </c>
      <c r="J355" s="8">
        <v>0</v>
      </c>
      <c r="K355" s="12">
        <f>IFERROR(VLOOKUP($A355,[1]Piv!$B:$C,2,FALSE),0)</f>
        <v>0</v>
      </c>
      <c r="L355" s="12">
        <f>IFERROR(VLOOKUP($A355,'[2]FINAL (2)'!$A$1:$F$7700,3,FALSE),0)</f>
        <v>0</v>
      </c>
      <c r="M355" s="12">
        <f>IFERROR(VLOOKUP($A355,'[2]FINAL (2)'!$A$1:$F$7700,5,FALSE),0)</f>
        <v>0</v>
      </c>
      <c r="N355" s="12">
        <f>IFERROR(VLOOKUP($A355,[3]Sheet3!$A$1:$C$4542,3,FALSE),0)</f>
        <v>0</v>
      </c>
      <c r="O355" s="10">
        <f t="shared" si="6"/>
        <v>0</v>
      </c>
      <c r="P355" s="10">
        <f>O355-J355</f>
        <v>0</v>
      </c>
    </row>
    <row r="356" spans="1:16" x14ac:dyDescent="0.25">
      <c r="A356" s="3">
        <v>22860876</v>
      </c>
      <c r="B356" s="3" t="s">
        <v>5026</v>
      </c>
      <c r="C356" s="4">
        <v>101246</v>
      </c>
      <c r="D356" s="3" t="s">
        <v>4054</v>
      </c>
      <c r="E356" s="3" t="s">
        <v>3</v>
      </c>
      <c r="F356" s="4" t="s">
        <v>12</v>
      </c>
      <c r="G356" s="3"/>
      <c r="H356" s="3"/>
      <c r="I356" s="3"/>
      <c r="J356" s="8">
        <v>0</v>
      </c>
      <c r="K356" s="12">
        <f>IFERROR(VLOOKUP($A356,[1]Piv!$B:$C,2,FALSE),0)</f>
        <v>0</v>
      </c>
      <c r="L356" s="12">
        <f>IFERROR(VLOOKUP($A356,'[2]FINAL (2)'!$A$1:$F$7700,3,FALSE),0)</f>
        <v>0</v>
      </c>
      <c r="M356" s="12">
        <f>IFERROR(VLOOKUP($A356,'[2]FINAL (2)'!$A$1:$F$7700,5,FALSE),0)</f>
        <v>0</v>
      </c>
      <c r="N356" s="12">
        <f>IFERROR(VLOOKUP($A356,[3]Sheet3!$A$1:$C$4542,3,FALSE),0)</f>
        <v>0</v>
      </c>
      <c r="O356" s="10">
        <f t="shared" si="6"/>
        <v>0</v>
      </c>
      <c r="P356"/>
    </row>
    <row r="357" spans="1:16" x14ac:dyDescent="0.25">
      <c r="A357" s="3">
        <v>23702606</v>
      </c>
      <c r="B357" s="3" t="s">
        <v>5027</v>
      </c>
      <c r="C357" s="4">
        <v>101246</v>
      </c>
      <c r="D357" s="3" t="s">
        <v>4054</v>
      </c>
      <c r="E357" s="3" t="s">
        <v>3</v>
      </c>
      <c r="F357" s="4" t="s">
        <v>12</v>
      </c>
      <c r="G357" s="3"/>
      <c r="H357" s="3"/>
      <c r="I357" s="3"/>
      <c r="J357" s="8">
        <v>0</v>
      </c>
      <c r="K357" s="12">
        <f>IFERROR(VLOOKUP($A357,[1]Piv!$B:$C,2,FALSE),0)</f>
        <v>0</v>
      </c>
      <c r="L357" s="12">
        <f>IFERROR(VLOOKUP($A357,'[2]FINAL (2)'!$A$1:$F$7700,3,FALSE),0)</f>
        <v>0</v>
      </c>
      <c r="M357" s="12">
        <f>IFERROR(VLOOKUP($A357,'[2]FINAL (2)'!$A$1:$F$7700,5,FALSE),0)</f>
        <v>0</v>
      </c>
      <c r="N357" s="12">
        <f>IFERROR(VLOOKUP($A357,[3]Sheet3!$A$1:$C$4542,3,FALSE),0)</f>
        <v>0</v>
      </c>
      <c r="O357" s="10">
        <f t="shared" si="6"/>
        <v>0</v>
      </c>
      <c r="P357"/>
    </row>
    <row r="358" spans="1:16" x14ac:dyDescent="0.25">
      <c r="A358" s="3">
        <v>24766639</v>
      </c>
      <c r="B358" s="3" t="s">
        <v>5028</v>
      </c>
      <c r="C358" s="4">
        <v>101246</v>
      </c>
      <c r="D358" s="3" t="s">
        <v>4054</v>
      </c>
      <c r="E358" s="3" t="s">
        <v>3</v>
      </c>
      <c r="F358" s="4" t="s">
        <v>12</v>
      </c>
      <c r="G358" s="3"/>
      <c r="H358" s="3"/>
      <c r="I358" s="3"/>
      <c r="J358" s="8">
        <v>0</v>
      </c>
      <c r="K358" s="12">
        <f>IFERROR(VLOOKUP($A358,[1]Piv!$B:$C,2,FALSE),0)</f>
        <v>0</v>
      </c>
      <c r="L358" s="12">
        <f>IFERROR(VLOOKUP($A358,'[2]FINAL (2)'!$A$1:$F$7700,3,FALSE),0)</f>
        <v>0</v>
      </c>
      <c r="M358" s="12">
        <f>IFERROR(VLOOKUP($A358,'[2]FINAL (2)'!$A$1:$F$7700,5,FALSE),0)</f>
        <v>0</v>
      </c>
      <c r="N358" s="12">
        <f>IFERROR(VLOOKUP($A358,[3]Sheet3!$A$1:$C$4542,3,FALSE),0)</f>
        <v>0</v>
      </c>
      <c r="O358" s="10">
        <f t="shared" si="6"/>
        <v>0</v>
      </c>
      <c r="P358"/>
    </row>
    <row r="359" spans="1:16" x14ac:dyDescent="0.25">
      <c r="A359" s="3">
        <v>24944024</v>
      </c>
      <c r="B359" s="3" t="s">
        <v>802</v>
      </c>
      <c r="C359" s="4">
        <v>101246</v>
      </c>
      <c r="D359" s="3" t="s">
        <v>4054</v>
      </c>
      <c r="E359" s="3" t="s">
        <v>3</v>
      </c>
      <c r="F359" s="4" t="s">
        <v>4</v>
      </c>
      <c r="G359" s="3">
        <v>78024</v>
      </c>
      <c r="H359" s="3" t="s">
        <v>8833</v>
      </c>
      <c r="I359" s="3" t="s">
        <v>4003</v>
      </c>
      <c r="J359" s="8">
        <v>102970010.27</v>
      </c>
      <c r="K359" s="12">
        <f>IFERROR(VLOOKUP($A359,[1]Piv!$B:$C,2,FALSE),0)</f>
        <v>0</v>
      </c>
      <c r="L359" s="12">
        <f>IFERROR(VLOOKUP($A359,'[2]FINAL (2)'!$A$1:$F$7700,3,FALSE),0)</f>
        <v>53144006.869999997</v>
      </c>
      <c r="M359" s="12">
        <f>IFERROR(VLOOKUP($A359,'[2]FINAL (2)'!$A$1:$F$7700,5,FALSE),0)</f>
        <v>59758566.030000001</v>
      </c>
      <c r="N359" s="12">
        <f>IFERROR(VLOOKUP($A359,[3]Sheet3!$A$1:$C$4542,3,FALSE),0)</f>
        <v>0</v>
      </c>
      <c r="O359" s="10">
        <f t="shared" si="6"/>
        <v>112902572.90000001</v>
      </c>
      <c r="P359" s="10">
        <f>O359-J359</f>
        <v>9932562.6300000101</v>
      </c>
    </row>
    <row r="360" spans="1:16" x14ac:dyDescent="0.25">
      <c r="A360" s="3">
        <v>12055960</v>
      </c>
      <c r="B360" s="3" t="s">
        <v>5029</v>
      </c>
      <c r="C360" s="4">
        <v>101246</v>
      </c>
      <c r="D360" s="3" t="s">
        <v>4054</v>
      </c>
      <c r="E360" s="3" t="s">
        <v>3</v>
      </c>
      <c r="F360" s="4" t="s">
        <v>12</v>
      </c>
      <c r="G360" s="3">
        <v>121277</v>
      </c>
      <c r="H360" s="3" t="s">
        <v>3265</v>
      </c>
      <c r="I360" s="3" t="s">
        <v>4001</v>
      </c>
      <c r="J360" s="8">
        <v>0</v>
      </c>
      <c r="K360" s="12">
        <f>IFERROR(VLOOKUP($A360,[1]Piv!$B:$C,2,FALSE),0)</f>
        <v>0</v>
      </c>
      <c r="L360" s="12">
        <f>IFERROR(VLOOKUP($A360,'[2]FINAL (2)'!$A$1:$F$7700,3,FALSE),0)</f>
        <v>0</v>
      </c>
      <c r="M360" s="12">
        <f>IFERROR(VLOOKUP($A360,'[2]FINAL (2)'!$A$1:$F$7700,5,FALSE),0)</f>
        <v>0</v>
      </c>
      <c r="N360" s="12">
        <f>IFERROR(VLOOKUP($A360,[3]Sheet3!$A$1:$C$4542,3,FALSE),0)</f>
        <v>0</v>
      </c>
      <c r="O360" s="10">
        <f t="shared" si="6"/>
        <v>0</v>
      </c>
      <c r="P360"/>
    </row>
    <row r="361" spans="1:16" x14ac:dyDescent="0.25">
      <c r="A361" s="3">
        <v>20098741</v>
      </c>
      <c r="B361" s="3" t="s">
        <v>5030</v>
      </c>
      <c r="C361" s="4">
        <v>101246</v>
      </c>
      <c r="D361" s="3" t="s">
        <v>4054</v>
      </c>
      <c r="E361" s="3" t="s">
        <v>3</v>
      </c>
      <c r="F361" s="4" t="s">
        <v>12</v>
      </c>
      <c r="G361" s="3"/>
      <c r="H361" s="3"/>
      <c r="I361" s="3"/>
      <c r="J361" s="8">
        <v>0</v>
      </c>
      <c r="K361" s="12">
        <f>IFERROR(VLOOKUP($A361,[1]Piv!$B:$C,2,FALSE),0)</f>
        <v>0</v>
      </c>
      <c r="L361" s="12">
        <f>IFERROR(VLOOKUP($A361,'[2]FINAL (2)'!$A$1:$F$7700,3,FALSE),0)</f>
        <v>0</v>
      </c>
      <c r="M361" s="12">
        <f>IFERROR(VLOOKUP($A361,'[2]FINAL (2)'!$A$1:$F$7700,5,FALSE),0)</f>
        <v>0</v>
      </c>
      <c r="N361" s="12">
        <f>IFERROR(VLOOKUP($A361,[3]Sheet3!$A$1:$C$4542,3,FALSE),0)</f>
        <v>0</v>
      </c>
      <c r="O361" s="10">
        <f t="shared" si="6"/>
        <v>0</v>
      </c>
      <c r="P361"/>
    </row>
    <row r="362" spans="1:16" x14ac:dyDescent="0.25">
      <c r="A362" s="3">
        <v>20753869</v>
      </c>
      <c r="B362" s="3" t="s">
        <v>2967</v>
      </c>
      <c r="C362" s="4">
        <v>101246</v>
      </c>
      <c r="D362" s="3" t="s">
        <v>4054</v>
      </c>
      <c r="E362" s="3" t="s">
        <v>3</v>
      </c>
      <c r="F362" s="4" t="s">
        <v>4</v>
      </c>
      <c r="G362" s="3">
        <v>121277</v>
      </c>
      <c r="H362" s="3" t="s">
        <v>3265</v>
      </c>
      <c r="I362" s="3" t="s">
        <v>4001</v>
      </c>
      <c r="J362" s="8">
        <v>22000000</v>
      </c>
      <c r="K362" s="12">
        <f>IFERROR(VLOOKUP($A362,[1]Piv!$B:$C,2,FALSE),0)</f>
        <v>38602750.200000003</v>
      </c>
      <c r="L362" s="12">
        <f>IFERROR(VLOOKUP($A362,'[2]FINAL (2)'!$A$1:$F$7700,3,FALSE),0)</f>
        <v>0</v>
      </c>
      <c r="M362" s="12">
        <f>IFERROR(VLOOKUP($A362,'[2]FINAL (2)'!$A$1:$F$7700,5,FALSE),0)</f>
        <v>0</v>
      </c>
      <c r="N362" s="12">
        <f>IFERROR(VLOOKUP($A362,[3]Sheet3!$A$1:$C$4542,3,FALSE),0)</f>
        <v>3000000</v>
      </c>
      <c r="O362" s="10">
        <f t="shared" si="6"/>
        <v>41602750.200000003</v>
      </c>
      <c r="P362" s="10">
        <f>O362-J362</f>
        <v>19602750.200000003</v>
      </c>
    </row>
    <row r="363" spans="1:16" x14ac:dyDescent="0.25">
      <c r="A363" s="3">
        <v>21790479</v>
      </c>
      <c r="B363" s="3" t="s">
        <v>5031</v>
      </c>
      <c r="C363" s="4">
        <v>101246</v>
      </c>
      <c r="D363" s="3" t="s">
        <v>4054</v>
      </c>
      <c r="E363" s="3" t="s">
        <v>3</v>
      </c>
      <c r="F363" s="4" t="s">
        <v>4</v>
      </c>
      <c r="G363" s="3"/>
      <c r="H363" s="3"/>
      <c r="I363" s="3"/>
      <c r="J363" s="8">
        <v>0</v>
      </c>
      <c r="K363" s="12">
        <f>IFERROR(VLOOKUP($A363,[1]Piv!$B:$C,2,FALSE),0)</f>
        <v>0</v>
      </c>
      <c r="L363" s="12">
        <f>IFERROR(VLOOKUP($A363,'[2]FINAL (2)'!$A$1:$F$7700,3,FALSE),0)</f>
        <v>0</v>
      </c>
      <c r="M363" s="12">
        <f>IFERROR(VLOOKUP($A363,'[2]FINAL (2)'!$A$1:$F$7700,5,FALSE),0)</f>
        <v>0</v>
      </c>
      <c r="N363" s="12">
        <f>IFERROR(VLOOKUP($A363,[3]Sheet3!$A$1:$C$4542,3,FALSE),0)</f>
        <v>0</v>
      </c>
      <c r="O363" s="10">
        <f t="shared" si="6"/>
        <v>0</v>
      </c>
      <c r="P363" s="10">
        <f>O363-J363</f>
        <v>0</v>
      </c>
    </row>
    <row r="364" spans="1:16" x14ac:dyDescent="0.25">
      <c r="A364" s="3">
        <v>23041762</v>
      </c>
      <c r="B364" s="3" t="s">
        <v>637</v>
      </c>
      <c r="C364" s="4">
        <v>101246</v>
      </c>
      <c r="D364" s="3" t="s">
        <v>4054</v>
      </c>
      <c r="E364" s="3" t="s">
        <v>3</v>
      </c>
      <c r="F364" s="4" t="s">
        <v>4</v>
      </c>
      <c r="G364" s="3">
        <v>121381</v>
      </c>
      <c r="H364" s="3" t="s">
        <v>3270</v>
      </c>
      <c r="I364" s="3" t="s">
        <v>3999</v>
      </c>
      <c r="J364" s="8">
        <v>25340000</v>
      </c>
      <c r="K364" s="12">
        <f>IFERROR(VLOOKUP($A364,[1]Piv!$B:$C,2,FALSE),0)</f>
        <v>16218678.67</v>
      </c>
      <c r="L364" s="12">
        <f>IFERROR(VLOOKUP($A364,'[2]FINAL (2)'!$A$1:$F$7700,3,FALSE),0)</f>
        <v>0</v>
      </c>
      <c r="M364" s="12">
        <f>IFERROR(VLOOKUP($A364,'[2]FINAL (2)'!$A$1:$F$7700,5,FALSE),0)</f>
        <v>0</v>
      </c>
      <c r="N364" s="12">
        <f>IFERROR(VLOOKUP($A364,[3]Sheet3!$A$1:$C$4542,3,FALSE),0)</f>
        <v>340000</v>
      </c>
      <c r="O364" s="10">
        <f t="shared" si="6"/>
        <v>16558678.67</v>
      </c>
      <c r="P364" s="10">
        <f>O364-J364</f>
        <v>-8781321.3300000001</v>
      </c>
    </row>
    <row r="365" spans="1:16" x14ac:dyDescent="0.25">
      <c r="A365" s="3">
        <v>20764241</v>
      </c>
      <c r="B365" s="3" t="s">
        <v>3055</v>
      </c>
      <c r="C365" s="4">
        <v>101246</v>
      </c>
      <c r="D365" s="3" t="s">
        <v>4054</v>
      </c>
      <c r="E365" s="3" t="s">
        <v>3</v>
      </c>
      <c r="F365" s="4" t="s">
        <v>4</v>
      </c>
      <c r="G365" s="3">
        <v>57446</v>
      </c>
      <c r="H365" s="3" t="s">
        <v>8840</v>
      </c>
      <c r="I365" s="3" t="s">
        <v>8841</v>
      </c>
      <c r="J365" s="8">
        <v>1243000</v>
      </c>
      <c r="K365" s="12">
        <f>IFERROR(VLOOKUP($A365,[1]Piv!$B:$C,2,FALSE),0)</f>
        <v>0</v>
      </c>
      <c r="L365" s="12">
        <f>IFERROR(VLOOKUP($A365,'[2]FINAL (2)'!$A$1:$F$7700,3,FALSE),0)</f>
        <v>0</v>
      </c>
      <c r="M365" s="12">
        <f>IFERROR(VLOOKUP($A365,'[2]FINAL (2)'!$A$1:$F$7700,5,FALSE),0)</f>
        <v>0</v>
      </c>
      <c r="N365" s="12">
        <f>IFERROR(VLOOKUP($A365,[3]Sheet3!$A$1:$C$4542,3,FALSE),0)</f>
        <v>1243000</v>
      </c>
      <c r="O365" s="10">
        <f t="shared" si="6"/>
        <v>1243000</v>
      </c>
      <c r="P365" s="10">
        <f>O365-J365</f>
        <v>0</v>
      </c>
    </row>
    <row r="366" spans="1:16" x14ac:dyDescent="0.25">
      <c r="A366" s="3">
        <v>22215699</v>
      </c>
      <c r="B366" s="3" t="s">
        <v>5032</v>
      </c>
      <c r="C366" s="4">
        <v>101246</v>
      </c>
      <c r="D366" s="3" t="s">
        <v>4054</v>
      </c>
      <c r="E366" s="3" t="s">
        <v>3</v>
      </c>
      <c r="F366" s="4" t="s">
        <v>12</v>
      </c>
      <c r="G366" s="3"/>
      <c r="H366" s="3"/>
      <c r="I366" s="3"/>
      <c r="J366" s="8">
        <v>0</v>
      </c>
      <c r="K366" s="12">
        <f>IFERROR(VLOOKUP($A366,[1]Piv!$B:$C,2,FALSE),0)</f>
        <v>0</v>
      </c>
      <c r="L366" s="12">
        <f>IFERROR(VLOOKUP($A366,'[2]FINAL (2)'!$A$1:$F$7700,3,FALSE),0)</f>
        <v>0</v>
      </c>
      <c r="M366" s="12">
        <f>IFERROR(VLOOKUP($A366,'[2]FINAL (2)'!$A$1:$F$7700,5,FALSE),0)</f>
        <v>0</v>
      </c>
      <c r="N366" s="12">
        <f>IFERROR(VLOOKUP($A366,[3]Sheet3!$A$1:$C$4542,3,FALSE),0)</f>
        <v>0</v>
      </c>
      <c r="O366" s="10">
        <f t="shared" si="6"/>
        <v>0</v>
      </c>
      <c r="P366"/>
    </row>
    <row r="367" spans="1:16" x14ac:dyDescent="0.25">
      <c r="A367" s="3">
        <v>24554794</v>
      </c>
      <c r="B367" s="3" t="s">
        <v>2405</v>
      </c>
      <c r="C367" s="4">
        <v>101246</v>
      </c>
      <c r="D367" s="3" t="s">
        <v>4054</v>
      </c>
      <c r="E367" s="3" t="s">
        <v>3</v>
      </c>
      <c r="F367" s="4" t="s">
        <v>4</v>
      </c>
      <c r="G367" s="3">
        <v>27768</v>
      </c>
      <c r="H367" s="3" t="s">
        <v>3194</v>
      </c>
      <c r="I367" s="3" t="s">
        <v>3999</v>
      </c>
      <c r="J367" s="8">
        <v>1700000</v>
      </c>
      <c r="K367" s="12">
        <f>IFERROR(VLOOKUP($A367,[1]Piv!$B:$C,2,FALSE),0)</f>
        <v>1015210.41</v>
      </c>
      <c r="L367" s="12">
        <f>IFERROR(VLOOKUP($A367,'[2]FINAL (2)'!$A$1:$F$7700,3,FALSE),0)</f>
        <v>0</v>
      </c>
      <c r="M367" s="12">
        <f>IFERROR(VLOOKUP($A367,'[2]FINAL (2)'!$A$1:$F$7700,5,FALSE),0)</f>
        <v>300000</v>
      </c>
      <c r="N367" s="12">
        <f>IFERROR(VLOOKUP($A367,[3]Sheet3!$A$1:$C$4542,3,FALSE),0)</f>
        <v>700000</v>
      </c>
      <c r="O367" s="10">
        <f t="shared" si="6"/>
        <v>2015210.4100000001</v>
      </c>
      <c r="P367" s="10">
        <f>O367-J367</f>
        <v>315210.41000000015</v>
      </c>
    </row>
    <row r="368" spans="1:16" x14ac:dyDescent="0.25">
      <c r="A368" s="3">
        <v>25861656</v>
      </c>
      <c r="B368" s="3" t="s">
        <v>5033</v>
      </c>
      <c r="C368" s="4">
        <v>101246</v>
      </c>
      <c r="D368" s="3" t="s">
        <v>4054</v>
      </c>
      <c r="E368" s="3" t="s">
        <v>3</v>
      </c>
      <c r="F368" s="4" t="s">
        <v>12</v>
      </c>
      <c r="G368" s="3"/>
      <c r="H368" s="3"/>
      <c r="I368" s="3"/>
      <c r="J368" s="8">
        <v>0</v>
      </c>
      <c r="K368" s="12">
        <f>IFERROR(VLOOKUP($A368,[1]Piv!$B:$C,2,FALSE),0)</f>
        <v>0</v>
      </c>
      <c r="L368" s="12">
        <f>IFERROR(VLOOKUP($A368,'[2]FINAL (2)'!$A$1:$F$7700,3,FALSE),0)</f>
        <v>0</v>
      </c>
      <c r="M368" s="12">
        <f>IFERROR(VLOOKUP($A368,'[2]FINAL (2)'!$A$1:$F$7700,5,FALSE),0)</f>
        <v>0</v>
      </c>
      <c r="N368" s="12">
        <f>IFERROR(VLOOKUP($A368,[3]Sheet3!$A$1:$C$4542,3,FALSE),0)</f>
        <v>0</v>
      </c>
      <c r="O368" s="10">
        <f t="shared" si="6"/>
        <v>0</v>
      </c>
      <c r="P368"/>
    </row>
    <row r="369" spans="1:16" x14ac:dyDescent="0.25">
      <c r="A369" s="3">
        <v>26208119</v>
      </c>
      <c r="B369" s="3" t="s">
        <v>5034</v>
      </c>
      <c r="C369" s="4">
        <v>101246</v>
      </c>
      <c r="D369" s="3" t="s">
        <v>4054</v>
      </c>
      <c r="E369" s="3" t="s">
        <v>3</v>
      </c>
      <c r="F369" s="4" t="s">
        <v>12</v>
      </c>
      <c r="G369" s="3"/>
      <c r="H369" s="3"/>
      <c r="I369" s="3"/>
      <c r="J369" s="8">
        <v>0</v>
      </c>
      <c r="K369" s="12">
        <f>IFERROR(VLOOKUP($A369,[1]Piv!$B:$C,2,FALSE),0)</f>
        <v>0</v>
      </c>
      <c r="L369" s="12">
        <f>IFERROR(VLOOKUP($A369,'[2]FINAL (2)'!$A$1:$F$7700,3,FALSE),0)</f>
        <v>0</v>
      </c>
      <c r="M369" s="12">
        <f>IFERROR(VLOOKUP($A369,'[2]FINAL (2)'!$A$1:$F$7700,5,FALSE),0)</f>
        <v>0</v>
      </c>
      <c r="N369" s="12">
        <f>IFERROR(VLOOKUP($A369,[3]Sheet3!$A$1:$C$4542,3,FALSE),0)</f>
        <v>0</v>
      </c>
      <c r="O369" s="10">
        <f t="shared" si="6"/>
        <v>0</v>
      </c>
      <c r="P369"/>
    </row>
    <row r="370" spans="1:16" x14ac:dyDescent="0.25">
      <c r="A370" s="3">
        <v>6039445</v>
      </c>
      <c r="B370" s="3" t="s">
        <v>5035</v>
      </c>
      <c r="C370" s="4">
        <v>101246</v>
      </c>
      <c r="D370" s="3" t="s">
        <v>4054</v>
      </c>
      <c r="E370" s="3" t="s">
        <v>3</v>
      </c>
      <c r="F370" s="4" t="s">
        <v>4</v>
      </c>
      <c r="G370" s="3">
        <v>94601</v>
      </c>
      <c r="H370" s="3" t="s">
        <v>3262</v>
      </c>
      <c r="I370" s="3" t="s">
        <v>3999</v>
      </c>
      <c r="J370" s="8">
        <v>8000000</v>
      </c>
      <c r="K370" s="12">
        <f>IFERROR(VLOOKUP($A370,[1]Piv!$B:$C,2,FALSE),0)</f>
        <v>4311689.04</v>
      </c>
      <c r="L370" s="12">
        <f>IFERROR(VLOOKUP($A370,'[2]FINAL (2)'!$A$1:$F$7700,3,FALSE),0)</f>
        <v>0</v>
      </c>
      <c r="M370" s="12">
        <f>IFERROR(VLOOKUP($A370,'[2]FINAL (2)'!$A$1:$F$7700,5,FALSE),0)</f>
        <v>0</v>
      </c>
      <c r="N370" s="12">
        <f>IFERROR(VLOOKUP($A370,[3]Sheet3!$A$1:$C$4542,3,FALSE),0)</f>
        <v>0</v>
      </c>
      <c r="O370" s="10">
        <f t="shared" si="6"/>
        <v>4311689.04</v>
      </c>
      <c r="P370" s="10">
        <f>O370-J370</f>
        <v>-3688310.96</v>
      </c>
    </row>
    <row r="371" spans="1:16" x14ac:dyDescent="0.25">
      <c r="A371" s="3">
        <v>26574975</v>
      </c>
      <c r="B371" s="3" t="s">
        <v>5036</v>
      </c>
      <c r="C371" s="4">
        <v>101246</v>
      </c>
      <c r="D371" s="3" t="s">
        <v>4054</v>
      </c>
      <c r="E371" s="3" t="s">
        <v>3</v>
      </c>
      <c r="F371" s="4" t="s">
        <v>4</v>
      </c>
      <c r="G371" s="3">
        <v>27417</v>
      </c>
      <c r="H371" s="3" t="s">
        <v>3248</v>
      </c>
      <c r="I371" s="3" t="s">
        <v>4001</v>
      </c>
      <c r="J371" s="8">
        <v>6287800</v>
      </c>
      <c r="K371" s="12">
        <f>IFERROR(VLOOKUP($A371,[1]Piv!$B:$C,2,FALSE),0)</f>
        <v>6224279.4299999997</v>
      </c>
      <c r="L371" s="12">
        <f>IFERROR(VLOOKUP($A371,'[2]FINAL (2)'!$A$1:$F$7700,3,FALSE),0)</f>
        <v>0</v>
      </c>
      <c r="M371" s="12">
        <f>IFERROR(VLOOKUP($A371,'[2]FINAL (2)'!$A$1:$F$7700,5,FALSE),0)</f>
        <v>0</v>
      </c>
      <c r="N371" s="12">
        <f>IFERROR(VLOOKUP($A371,[3]Sheet3!$A$1:$C$4542,3,FALSE),0)</f>
        <v>0</v>
      </c>
      <c r="O371" s="10">
        <f t="shared" si="6"/>
        <v>6224279.4299999997</v>
      </c>
      <c r="P371" s="10">
        <f>O371-J371</f>
        <v>-63520.570000000298</v>
      </c>
    </row>
    <row r="372" spans="1:16" x14ac:dyDescent="0.25">
      <c r="A372" s="3">
        <v>15649575</v>
      </c>
      <c r="B372" s="3" t="s">
        <v>5037</v>
      </c>
      <c r="C372" s="4">
        <v>101246</v>
      </c>
      <c r="D372" s="3" t="s">
        <v>4054</v>
      </c>
      <c r="E372" s="3" t="s">
        <v>3</v>
      </c>
      <c r="F372" s="4" t="s">
        <v>12</v>
      </c>
      <c r="G372" s="3"/>
      <c r="H372" s="3"/>
      <c r="I372" s="3" t="s">
        <v>3999</v>
      </c>
      <c r="J372" s="8">
        <v>0</v>
      </c>
      <c r="K372" s="12">
        <f>IFERROR(VLOOKUP($A372,[1]Piv!$B:$C,2,FALSE),0)</f>
        <v>0</v>
      </c>
      <c r="L372" s="12">
        <f>IFERROR(VLOOKUP($A372,'[2]FINAL (2)'!$A$1:$F$7700,3,FALSE),0)</f>
        <v>0</v>
      </c>
      <c r="M372" s="12">
        <f>IFERROR(VLOOKUP($A372,'[2]FINAL (2)'!$A$1:$F$7700,5,FALSE),0)</f>
        <v>0</v>
      </c>
      <c r="N372" s="12">
        <f>IFERROR(VLOOKUP($A372,[3]Sheet3!$A$1:$C$4542,3,FALSE),0)</f>
        <v>0</v>
      </c>
      <c r="O372" s="10">
        <f t="shared" si="6"/>
        <v>0</v>
      </c>
      <c r="P372"/>
    </row>
    <row r="373" spans="1:16" x14ac:dyDescent="0.25">
      <c r="A373" s="3">
        <v>14370937</v>
      </c>
      <c r="B373" s="3" t="s">
        <v>3170</v>
      </c>
      <c r="C373" s="4">
        <v>100064</v>
      </c>
      <c r="D373" s="3" t="s">
        <v>3364</v>
      </c>
      <c r="E373" s="3" t="s">
        <v>3</v>
      </c>
      <c r="F373" s="4" t="s">
        <v>4</v>
      </c>
      <c r="G373" s="3">
        <v>96964</v>
      </c>
      <c r="H373" s="3" t="s">
        <v>3269</v>
      </c>
      <c r="I373" s="3" t="s">
        <v>3999</v>
      </c>
      <c r="J373" s="8">
        <v>23561.73</v>
      </c>
      <c r="K373" s="12">
        <f>IFERROR(VLOOKUP($A373,[1]Piv!$B:$C,2,FALSE),0)</f>
        <v>0</v>
      </c>
      <c r="L373" s="12">
        <f>IFERROR(VLOOKUP($A373,'[2]FINAL (2)'!$A$1:$F$7700,3,FALSE),0)</f>
        <v>0</v>
      </c>
      <c r="M373" s="12">
        <f>IFERROR(VLOOKUP($A373,'[2]FINAL (2)'!$A$1:$F$7700,5,FALSE),0)</f>
        <v>0</v>
      </c>
      <c r="N373" s="12">
        <f>IFERROR(VLOOKUP($A373,[3]Sheet3!$A$1:$C$4542,3,FALSE),0)</f>
        <v>23561.73</v>
      </c>
      <c r="O373" s="10">
        <f t="shared" si="6"/>
        <v>23561.73</v>
      </c>
      <c r="P373" s="10">
        <f>O373-J373</f>
        <v>0</v>
      </c>
    </row>
    <row r="374" spans="1:16" x14ac:dyDescent="0.25">
      <c r="A374" s="3">
        <v>14394510</v>
      </c>
      <c r="B374" s="3" t="s">
        <v>1904</v>
      </c>
      <c r="C374" s="4">
        <v>100064</v>
      </c>
      <c r="D374" s="3" t="s">
        <v>3364</v>
      </c>
      <c r="E374" s="3" t="s">
        <v>3</v>
      </c>
      <c r="F374" s="4" t="s">
        <v>4</v>
      </c>
      <c r="G374" s="3">
        <v>27768</v>
      </c>
      <c r="H374" s="3" t="s">
        <v>3194</v>
      </c>
      <c r="I374" s="3" t="s">
        <v>3999</v>
      </c>
      <c r="J374" s="8">
        <v>54492.9</v>
      </c>
      <c r="K374" s="12">
        <f>IFERROR(VLOOKUP($A374,[1]Piv!$B:$C,2,FALSE),0)</f>
        <v>0</v>
      </c>
      <c r="L374" s="12">
        <f>IFERROR(VLOOKUP($A374,'[2]FINAL (2)'!$A$1:$F$7700,3,FALSE),0)</f>
        <v>0</v>
      </c>
      <c r="M374" s="12">
        <f>IFERROR(VLOOKUP($A374,'[2]FINAL (2)'!$A$1:$F$7700,5,FALSE),0)</f>
        <v>0</v>
      </c>
      <c r="N374" s="12">
        <f>IFERROR(VLOOKUP($A374,[3]Sheet3!$A$1:$C$4542,3,FALSE),0)</f>
        <v>54492.9</v>
      </c>
      <c r="O374" s="10">
        <f t="shared" si="6"/>
        <v>54492.9</v>
      </c>
      <c r="P374" s="10">
        <f>O374-J374</f>
        <v>0</v>
      </c>
    </row>
    <row r="375" spans="1:16" x14ac:dyDescent="0.25">
      <c r="A375" s="3">
        <v>7460647</v>
      </c>
      <c r="B375" s="3" t="s">
        <v>67</v>
      </c>
      <c r="C375" s="4">
        <v>100065</v>
      </c>
      <c r="D375" s="3" t="s">
        <v>3633</v>
      </c>
      <c r="E375" s="3" t="s">
        <v>3</v>
      </c>
      <c r="F375" s="4" t="s">
        <v>4</v>
      </c>
      <c r="G375" s="3">
        <v>78024</v>
      </c>
      <c r="H375" s="3" t="s">
        <v>8833</v>
      </c>
      <c r="I375" s="3" t="s">
        <v>4003</v>
      </c>
      <c r="J375" s="8">
        <v>20000000</v>
      </c>
      <c r="K375" s="12">
        <f>IFERROR(VLOOKUP($A375,[1]Piv!$B:$C,2,FALSE),0)</f>
        <v>0</v>
      </c>
      <c r="L375" s="12">
        <f>IFERROR(VLOOKUP($A375,'[2]FINAL (2)'!$A$1:$F$7700,3,FALSE),0)</f>
        <v>3015471.14</v>
      </c>
      <c r="M375" s="12">
        <f>IFERROR(VLOOKUP($A375,'[2]FINAL (2)'!$A$1:$F$7700,5,FALSE),0)</f>
        <v>0</v>
      </c>
      <c r="N375" s="12">
        <f>IFERROR(VLOOKUP($A375,[3]Sheet3!$A$1:$C$4542,3,FALSE),0)</f>
        <v>20000000</v>
      </c>
      <c r="O375" s="10">
        <f t="shared" si="6"/>
        <v>23015471.140000001</v>
      </c>
      <c r="P375" s="10">
        <f>O375-J375</f>
        <v>3015471.1400000006</v>
      </c>
    </row>
    <row r="376" spans="1:16" x14ac:dyDescent="0.25">
      <c r="A376" s="3">
        <v>18573432</v>
      </c>
      <c r="B376" s="3" t="s">
        <v>1801</v>
      </c>
      <c r="C376" s="4">
        <v>100065</v>
      </c>
      <c r="D376" s="3" t="s">
        <v>3633</v>
      </c>
      <c r="E376" s="3" t="s">
        <v>3</v>
      </c>
      <c r="F376" s="4" t="s">
        <v>4</v>
      </c>
      <c r="G376" s="3">
        <v>138765</v>
      </c>
      <c r="H376" s="3" t="s">
        <v>3261</v>
      </c>
      <c r="I376" s="3" t="s">
        <v>3999</v>
      </c>
      <c r="J376" s="8">
        <v>50000</v>
      </c>
      <c r="K376" s="12">
        <f>IFERROR(VLOOKUP($A376,[1]Piv!$B:$C,2,FALSE),0)</f>
        <v>0</v>
      </c>
      <c r="L376" s="12">
        <f>IFERROR(VLOOKUP($A376,'[2]FINAL (2)'!$A$1:$F$7700,3,FALSE),0)</f>
        <v>0</v>
      </c>
      <c r="M376" s="12">
        <f>IFERROR(VLOOKUP($A376,'[2]FINAL (2)'!$A$1:$F$7700,5,FALSE),0)</f>
        <v>0</v>
      </c>
      <c r="N376" s="12">
        <f>IFERROR(VLOOKUP($A376,[3]Sheet3!$A$1:$C$4542,3,FALSE),0)</f>
        <v>50000</v>
      </c>
      <c r="O376" s="10">
        <f t="shared" si="6"/>
        <v>50000</v>
      </c>
      <c r="P376" s="10">
        <f>O376-J376</f>
        <v>0</v>
      </c>
    </row>
    <row r="377" spans="1:16" x14ac:dyDescent="0.25">
      <c r="A377" s="3">
        <v>13174040</v>
      </c>
      <c r="B377" s="3" t="s">
        <v>1731</v>
      </c>
      <c r="C377" s="4">
        <v>100066</v>
      </c>
      <c r="D377" s="3" t="s">
        <v>3634</v>
      </c>
      <c r="E377" s="3" t="s">
        <v>3</v>
      </c>
      <c r="F377" s="4" t="s">
        <v>4</v>
      </c>
      <c r="G377" s="3">
        <v>124883</v>
      </c>
      <c r="H377" s="3" t="s">
        <v>3285</v>
      </c>
      <c r="I377" s="3" t="s">
        <v>4001</v>
      </c>
      <c r="J377" s="8">
        <v>1608819.32</v>
      </c>
      <c r="K377" s="12">
        <f>IFERROR(VLOOKUP($A377,[1]Piv!$B:$C,2,FALSE),0)</f>
        <v>1016083.76</v>
      </c>
      <c r="L377" s="12">
        <f>IFERROR(VLOOKUP($A377,'[2]FINAL (2)'!$A$1:$F$7700,3,FALSE),0)</f>
        <v>0</v>
      </c>
      <c r="M377" s="12">
        <f>IFERROR(VLOOKUP($A377,'[2]FINAL (2)'!$A$1:$F$7700,5,FALSE),0)</f>
        <v>0</v>
      </c>
      <c r="N377" s="12">
        <f>IFERROR(VLOOKUP($A377,[3]Sheet3!$A$1:$C$4542,3,FALSE),0)</f>
        <v>608819.32000000007</v>
      </c>
      <c r="O377" s="10">
        <f t="shared" si="6"/>
        <v>1624903.08</v>
      </c>
      <c r="P377" s="10">
        <f>O377-J377</f>
        <v>16083.760000000009</v>
      </c>
    </row>
    <row r="378" spans="1:16" x14ac:dyDescent="0.25">
      <c r="A378" s="3">
        <v>19287749</v>
      </c>
      <c r="B378" s="3" t="s">
        <v>2845</v>
      </c>
      <c r="C378" s="4">
        <v>100066</v>
      </c>
      <c r="D378" s="3" t="s">
        <v>3634</v>
      </c>
      <c r="E378" s="3" t="s">
        <v>3</v>
      </c>
      <c r="F378" s="4" t="s">
        <v>4</v>
      </c>
      <c r="G378" s="3">
        <v>124883</v>
      </c>
      <c r="H378" s="3" t="s">
        <v>3285</v>
      </c>
      <c r="I378" s="3" t="s">
        <v>4001</v>
      </c>
      <c r="J378" s="8">
        <v>3927500</v>
      </c>
      <c r="K378" s="12">
        <f>IFERROR(VLOOKUP($A378,[1]Piv!$B:$C,2,FALSE),0)</f>
        <v>1665794.24</v>
      </c>
      <c r="L378" s="12">
        <f>IFERROR(VLOOKUP($A378,'[2]FINAL (2)'!$A$1:$F$7700,3,FALSE),0)</f>
        <v>0</v>
      </c>
      <c r="M378" s="12">
        <f>IFERROR(VLOOKUP($A378,'[2]FINAL (2)'!$A$1:$F$7700,5,FALSE),0)</f>
        <v>0</v>
      </c>
      <c r="N378" s="12">
        <f>IFERROR(VLOOKUP($A378,[3]Sheet3!$A$1:$C$4542,3,FALSE),0)</f>
        <v>310000</v>
      </c>
      <c r="O378" s="10">
        <f t="shared" si="6"/>
        <v>1975794.24</v>
      </c>
      <c r="P378" s="10">
        <f>O378-J378</f>
        <v>-1951705.76</v>
      </c>
    </row>
    <row r="379" spans="1:16" x14ac:dyDescent="0.25">
      <c r="A379" s="3">
        <v>19494348</v>
      </c>
      <c r="B379" s="3" t="s">
        <v>1280</v>
      </c>
      <c r="C379" s="4">
        <v>100066</v>
      </c>
      <c r="D379" s="3" t="s">
        <v>3634</v>
      </c>
      <c r="E379" s="3" t="s">
        <v>3</v>
      </c>
      <c r="F379" s="4" t="s">
        <v>4</v>
      </c>
      <c r="G379" s="3">
        <v>124883</v>
      </c>
      <c r="H379" s="3" t="s">
        <v>3285</v>
      </c>
      <c r="I379" s="3" t="s">
        <v>4001</v>
      </c>
      <c r="J379" s="8">
        <v>3300000</v>
      </c>
      <c r="K379" s="12">
        <f>IFERROR(VLOOKUP($A379,[1]Piv!$B:$C,2,FALSE),0)</f>
        <v>1162521.3999999999</v>
      </c>
      <c r="L379" s="12">
        <f>IFERROR(VLOOKUP($A379,'[2]FINAL (2)'!$A$1:$F$7700,3,FALSE),0)</f>
        <v>0</v>
      </c>
      <c r="M379" s="12">
        <f>IFERROR(VLOOKUP($A379,'[2]FINAL (2)'!$A$1:$F$7700,5,FALSE),0)</f>
        <v>0</v>
      </c>
      <c r="N379" s="12">
        <f>IFERROR(VLOOKUP($A379,[3]Sheet3!$A$1:$C$4542,3,FALSE),0)</f>
        <v>0</v>
      </c>
      <c r="O379" s="10">
        <f t="shared" si="6"/>
        <v>1162521.3999999999</v>
      </c>
      <c r="P379" s="10">
        <f>O379-J379</f>
        <v>-2137478.6</v>
      </c>
    </row>
    <row r="380" spans="1:16" x14ac:dyDescent="0.25">
      <c r="A380" s="3">
        <v>26973870</v>
      </c>
      <c r="B380" s="3" t="s">
        <v>5038</v>
      </c>
      <c r="C380" s="4">
        <v>100066</v>
      </c>
      <c r="D380" s="3" t="s">
        <v>3634</v>
      </c>
      <c r="E380" s="3" t="s">
        <v>3</v>
      </c>
      <c r="F380" s="4" t="s">
        <v>12</v>
      </c>
      <c r="G380" s="3">
        <v>124883</v>
      </c>
      <c r="H380" s="3" t="s">
        <v>3285</v>
      </c>
      <c r="I380" s="3" t="s">
        <v>4001</v>
      </c>
      <c r="J380" s="8">
        <v>0</v>
      </c>
      <c r="K380" s="12">
        <f>IFERROR(VLOOKUP($A380,[1]Piv!$B:$C,2,FALSE),0)</f>
        <v>0</v>
      </c>
      <c r="L380" s="12">
        <f>IFERROR(VLOOKUP($A380,'[2]FINAL (2)'!$A$1:$F$7700,3,FALSE),0)</f>
        <v>0</v>
      </c>
      <c r="M380" s="12">
        <f>IFERROR(VLOOKUP($A380,'[2]FINAL (2)'!$A$1:$F$7700,5,FALSE),0)</f>
        <v>0</v>
      </c>
      <c r="N380" s="12">
        <f>IFERROR(VLOOKUP($A380,[3]Sheet3!$A$1:$C$4542,3,FALSE),0)</f>
        <v>0</v>
      </c>
      <c r="O380" s="10">
        <f t="shared" si="6"/>
        <v>0</v>
      </c>
      <c r="P380"/>
    </row>
    <row r="381" spans="1:16" x14ac:dyDescent="0.25">
      <c r="A381" s="3">
        <v>24792999</v>
      </c>
      <c r="B381" s="3" t="s">
        <v>5039</v>
      </c>
      <c r="C381" s="4">
        <v>101247</v>
      </c>
      <c r="D381" s="3" t="s">
        <v>4055</v>
      </c>
      <c r="E381" s="3" t="s">
        <v>3</v>
      </c>
      <c r="F381" s="4" t="s">
        <v>4</v>
      </c>
      <c r="G381" s="3"/>
      <c r="H381" s="3"/>
      <c r="I381" s="3"/>
      <c r="J381" s="8">
        <v>2750000</v>
      </c>
      <c r="K381" s="12">
        <f>IFERROR(VLOOKUP($A381,[1]Piv!$B:$C,2,FALSE),0)</f>
        <v>760477.4</v>
      </c>
      <c r="L381" s="12">
        <f>IFERROR(VLOOKUP($A381,'[2]FINAL (2)'!$A$1:$F$7700,3,FALSE),0)</f>
        <v>2000000</v>
      </c>
      <c r="M381" s="12">
        <f>IFERROR(VLOOKUP($A381,'[2]FINAL (2)'!$A$1:$F$7700,5,FALSE),0)</f>
        <v>0</v>
      </c>
      <c r="N381" s="12">
        <f>IFERROR(VLOOKUP($A381,[3]Sheet3!$A$1:$C$4542,3,FALSE),0)</f>
        <v>0</v>
      </c>
      <c r="O381" s="10">
        <f t="shared" si="6"/>
        <v>2760477.4</v>
      </c>
      <c r="P381" s="10">
        <f>O381-J381</f>
        <v>10477.399999999907</v>
      </c>
    </row>
    <row r="382" spans="1:16" x14ac:dyDescent="0.25">
      <c r="A382" s="3">
        <v>26941869</v>
      </c>
      <c r="B382" s="3" t="s">
        <v>5040</v>
      </c>
      <c r="C382" s="4">
        <v>101247</v>
      </c>
      <c r="D382" s="3" t="s">
        <v>4055</v>
      </c>
      <c r="E382" s="3" t="s">
        <v>3</v>
      </c>
      <c r="F382" s="4" t="s">
        <v>4</v>
      </c>
      <c r="G382" s="3"/>
      <c r="H382" s="3"/>
      <c r="I382" s="3"/>
      <c r="J382" s="8">
        <v>2250000</v>
      </c>
      <c r="K382" s="12">
        <f>IFERROR(VLOOKUP($A382,[1]Piv!$B:$C,2,FALSE),0)</f>
        <v>760549.12</v>
      </c>
      <c r="L382" s="12">
        <f>IFERROR(VLOOKUP($A382,'[2]FINAL (2)'!$A$1:$F$7700,3,FALSE),0)</f>
        <v>1500000</v>
      </c>
      <c r="M382" s="12">
        <f>IFERROR(VLOOKUP($A382,'[2]FINAL (2)'!$A$1:$F$7700,5,FALSE),0)</f>
        <v>0</v>
      </c>
      <c r="N382" s="12">
        <f>IFERROR(VLOOKUP($A382,[3]Sheet3!$A$1:$C$4542,3,FALSE),0)</f>
        <v>0</v>
      </c>
      <c r="O382" s="10">
        <f t="shared" si="6"/>
        <v>2260549.12</v>
      </c>
      <c r="P382" s="10">
        <f>O382-J382</f>
        <v>10549.120000000112</v>
      </c>
    </row>
    <row r="383" spans="1:16" x14ac:dyDescent="0.25">
      <c r="A383" s="3">
        <v>7148472</v>
      </c>
      <c r="B383" s="3" t="s">
        <v>5041</v>
      </c>
      <c r="C383" s="4">
        <v>101248</v>
      </c>
      <c r="D383" s="3" t="s">
        <v>4056</v>
      </c>
      <c r="E383" s="3" t="s">
        <v>3</v>
      </c>
      <c r="F383" s="4" t="s">
        <v>12</v>
      </c>
      <c r="G383" s="3"/>
      <c r="H383" s="3"/>
      <c r="I383" s="3"/>
      <c r="J383" s="8">
        <v>0</v>
      </c>
      <c r="K383" s="12">
        <f>IFERROR(VLOOKUP($A383,[1]Piv!$B:$C,2,FALSE),0)</f>
        <v>0</v>
      </c>
      <c r="L383" s="12">
        <f>IFERROR(VLOOKUP($A383,'[2]FINAL (2)'!$A$1:$F$7700,3,FALSE),0)</f>
        <v>0</v>
      </c>
      <c r="M383" s="12">
        <f>IFERROR(VLOOKUP($A383,'[2]FINAL (2)'!$A$1:$F$7700,5,FALSE),0)</f>
        <v>0</v>
      </c>
      <c r="N383" s="12">
        <f>IFERROR(VLOOKUP($A383,[3]Sheet3!$A$1:$C$4542,3,FALSE),0)</f>
        <v>0</v>
      </c>
      <c r="O383" s="10">
        <f t="shared" si="6"/>
        <v>0</v>
      </c>
      <c r="P383"/>
    </row>
    <row r="384" spans="1:16" x14ac:dyDescent="0.25">
      <c r="A384" s="3">
        <v>1502961</v>
      </c>
      <c r="B384" s="3" t="s">
        <v>5042</v>
      </c>
      <c r="C384" s="4">
        <v>101248</v>
      </c>
      <c r="D384" s="3" t="s">
        <v>4056</v>
      </c>
      <c r="E384" s="3" t="s">
        <v>3</v>
      </c>
      <c r="F384" s="4" t="s">
        <v>4</v>
      </c>
      <c r="G384" s="3">
        <v>96908</v>
      </c>
      <c r="H384" s="3" t="s">
        <v>3992</v>
      </c>
      <c r="I384" s="3" t="s">
        <v>3999</v>
      </c>
      <c r="J384" s="8">
        <v>0</v>
      </c>
      <c r="K384" s="12">
        <f>IFERROR(VLOOKUP($A384,[1]Piv!$B:$C,2,FALSE),0)</f>
        <v>0</v>
      </c>
      <c r="L384" s="12">
        <f>IFERROR(VLOOKUP($A384,'[2]FINAL (2)'!$A$1:$F$7700,3,FALSE),0)</f>
        <v>0</v>
      </c>
      <c r="M384" s="12">
        <f>IFERROR(VLOOKUP($A384,'[2]FINAL (2)'!$A$1:$F$7700,5,FALSE),0)</f>
        <v>1382362.84</v>
      </c>
      <c r="N384" s="12">
        <f>IFERROR(VLOOKUP($A384,[3]Sheet3!$A$1:$C$4542,3,FALSE),0)</f>
        <v>0</v>
      </c>
      <c r="O384" s="10">
        <f t="shared" si="6"/>
        <v>1382362.84</v>
      </c>
      <c r="P384" s="10">
        <f>O384-J384</f>
        <v>1382362.84</v>
      </c>
    </row>
    <row r="385" spans="1:16" x14ac:dyDescent="0.25">
      <c r="A385" s="3">
        <v>10197425</v>
      </c>
      <c r="B385" s="3" t="s">
        <v>2536</v>
      </c>
      <c r="C385" s="4">
        <v>100068</v>
      </c>
      <c r="D385" s="3" t="s">
        <v>287</v>
      </c>
      <c r="E385" s="3" t="s">
        <v>3</v>
      </c>
      <c r="F385" s="4" t="s">
        <v>4</v>
      </c>
      <c r="G385" s="3">
        <v>123877</v>
      </c>
      <c r="H385" s="3" t="s">
        <v>3257</v>
      </c>
      <c r="I385" s="3" t="s">
        <v>3999</v>
      </c>
      <c r="J385" s="8">
        <v>6873535.9299999997</v>
      </c>
      <c r="K385" s="12">
        <f>IFERROR(VLOOKUP($A385,[1]Piv!$B:$C,2,FALSE),0)</f>
        <v>5626769.4900000002</v>
      </c>
      <c r="L385" s="12">
        <f>IFERROR(VLOOKUP($A385,'[2]FINAL (2)'!$A$1:$F$7700,3,FALSE),0)</f>
        <v>0</v>
      </c>
      <c r="M385" s="12">
        <f>IFERROR(VLOOKUP($A385,'[2]FINAL (2)'!$A$1:$F$7700,5,FALSE),0)</f>
        <v>0</v>
      </c>
      <c r="N385" s="12">
        <f>IFERROR(VLOOKUP($A385,[3]Sheet3!$A$1:$C$4542,3,FALSE),0)</f>
        <v>0</v>
      </c>
      <c r="O385" s="10">
        <f t="shared" si="6"/>
        <v>5626769.4900000002</v>
      </c>
      <c r="P385" s="10">
        <f>O385-J385</f>
        <v>-1246766.4399999995</v>
      </c>
    </row>
    <row r="386" spans="1:16" x14ac:dyDescent="0.25">
      <c r="A386" s="3">
        <v>21659114</v>
      </c>
      <c r="B386" s="3" t="s">
        <v>5043</v>
      </c>
      <c r="C386" s="4">
        <v>100068</v>
      </c>
      <c r="D386" s="3" t="s">
        <v>287</v>
      </c>
      <c r="E386" s="3" t="s">
        <v>3</v>
      </c>
      <c r="F386" s="4" t="s">
        <v>4</v>
      </c>
      <c r="G386" s="3">
        <v>123877</v>
      </c>
      <c r="H386" s="3" t="s">
        <v>3257</v>
      </c>
      <c r="I386" s="3" t="s">
        <v>3999</v>
      </c>
      <c r="J386" s="8">
        <v>5000000</v>
      </c>
      <c r="K386" s="12">
        <f>IFERROR(VLOOKUP($A386,[1]Piv!$B:$C,2,FALSE),0)</f>
        <v>0</v>
      </c>
      <c r="L386" s="12">
        <f>IFERROR(VLOOKUP($A386,'[2]FINAL (2)'!$A$1:$F$7700,3,FALSE),0)</f>
        <v>0</v>
      </c>
      <c r="M386" s="12">
        <f>IFERROR(VLOOKUP($A386,'[2]FINAL (2)'!$A$1:$F$7700,5,FALSE),0)</f>
        <v>0</v>
      </c>
      <c r="N386" s="12">
        <f>IFERROR(VLOOKUP($A386,[3]Sheet3!$A$1:$C$4542,3,FALSE),0)</f>
        <v>5000000</v>
      </c>
      <c r="O386" s="10">
        <f t="shared" si="6"/>
        <v>5000000</v>
      </c>
      <c r="P386" s="10">
        <f>O386-J386</f>
        <v>0</v>
      </c>
    </row>
    <row r="387" spans="1:16" x14ac:dyDescent="0.25">
      <c r="A387" s="3">
        <v>9590385</v>
      </c>
      <c r="B387" s="3" t="s">
        <v>982</v>
      </c>
      <c r="C387" s="4">
        <v>100058</v>
      </c>
      <c r="D387" s="3" t="s">
        <v>3361</v>
      </c>
      <c r="E387" s="3" t="s">
        <v>3</v>
      </c>
      <c r="F387" s="4" t="s">
        <v>4</v>
      </c>
      <c r="G387" s="3">
        <v>131084</v>
      </c>
      <c r="H387" s="3" t="s">
        <v>3218</v>
      </c>
      <c r="I387" s="3" t="s">
        <v>3999</v>
      </c>
      <c r="J387" s="8">
        <v>2234980</v>
      </c>
      <c r="K387" s="12">
        <f>IFERROR(VLOOKUP($A387,[1]Piv!$B:$C,2,FALSE),0)</f>
        <v>1767228.85</v>
      </c>
      <c r="L387" s="12">
        <f>IFERROR(VLOOKUP($A387,'[2]FINAL (2)'!$A$1:$F$7700,3,FALSE),0)</f>
        <v>0</v>
      </c>
      <c r="M387" s="12">
        <f>IFERROR(VLOOKUP($A387,'[2]FINAL (2)'!$A$1:$F$7700,5,FALSE),0)</f>
        <v>0</v>
      </c>
      <c r="N387" s="12">
        <f>IFERROR(VLOOKUP($A387,[3]Sheet3!$A$1:$C$4542,3,FALSE),0)</f>
        <v>0</v>
      </c>
      <c r="O387" s="10">
        <f t="shared" ref="O387:O450" si="7">IFERROR(SUM(K387,L387,M387,N387),0)</f>
        <v>1767228.85</v>
      </c>
      <c r="P387" s="10">
        <f>O387-J387</f>
        <v>-467751.14999999991</v>
      </c>
    </row>
    <row r="388" spans="1:16" x14ac:dyDescent="0.25">
      <c r="A388" s="3">
        <v>19402998</v>
      </c>
      <c r="B388" s="3" t="s">
        <v>780</v>
      </c>
      <c r="C388" s="4">
        <v>100058</v>
      </c>
      <c r="D388" s="3" t="s">
        <v>3361</v>
      </c>
      <c r="E388" s="3" t="s">
        <v>3</v>
      </c>
      <c r="F388" s="4" t="s">
        <v>4</v>
      </c>
      <c r="G388" s="3">
        <v>72942</v>
      </c>
      <c r="H388" s="3" t="s">
        <v>3258</v>
      </c>
      <c r="I388" s="3" t="s">
        <v>3999</v>
      </c>
      <c r="J388" s="8">
        <v>200000</v>
      </c>
      <c r="K388" s="12">
        <f>IFERROR(VLOOKUP($A388,[1]Piv!$B:$C,2,FALSE),0)</f>
        <v>0</v>
      </c>
      <c r="L388" s="12">
        <f>IFERROR(VLOOKUP($A388,'[2]FINAL (2)'!$A$1:$F$7700,3,FALSE),0)</f>
        <v>0</v>
      </c>
      <c r="M388" s="12">
        <f>IFERROR(VLOOKUP($A388,'[2]FINAL (2)'!$A$1:$F$7700,5,FALSE),0)</f>
        <v>0</v>
      </c>
      <c r="N388" s="12">
        <f>IFERROR(VLOOKUP($A388,[3]Sheet3!$A$1:$C$4542,3,FALSE),0)</f>
        <v>200000</v>
      </c>
      <c r="O388" s="10">
        <f t="shared" si="7"/>
        <v>200000</v>
      </c>
      <c r="P388" s="10">
        <f>O388-J388</f>
        <v>0</v>
      </c>
    </row>
    <row r="389" spans="1:16" x14ac:dyDescent="0.25">
      <c r="A389" s="3">
        <v>22072264</v>
      </c>
      <c r="B389" s="3" t="s">
        <v>2520</v>
      </c>
      <c r="C389" s="4">
        <v>100069</v>
      </c>
      <c r="D389" s="3" t="s">
        <v>4057</v>
      </c>
      <c r="E389" s="3" t="s">
        <v>3</v>
      </c>
      <c r="F389" s="4" t="s">
        <v>12</v>
      </c>
      <c r="G389" s="3">
        <v>94261</v>
      </c>
      <c r="H389" s="3" t="s">
        <v>3259</v>
      </c>
      <c r="I389" s="3" t="s">
        <v>4001</v>
      </c>
      <c r="J389" s="8">
        <v>0</v>
      </c>
      <c r="K389" s="12">
        <f>IFERROR(VLOOKUP($A389,[1]Piv!$B:$C,2,FALSE),0)</f>
        <v>0</v>
      </c>
      <c r="L389" s="12">
        <f>IFERROR(VLOOKUP($A389,'[2]FINAL (2)'!$A$1:$F$7700,3,FALSE),0)</f>
        <v>0</v>
      </c>
      <c r="M389" s="12">
        <f>IFERROR(VLOOKUP($A389,'[2]FINAL (2)'!$A$1:$F$7700,5,FALSE),0)</f>
        <v>0</v>
      </c>
      <c r="N389" s="12">
        <f>IFERROR(VLOOKUP($A389,[3]Sheet3!$A$1:$C$4542,3,FALSE),0)</f>
        <v>0</v>
      </c>
      <c r="O389" s="10">
        <f t="shared" si="7"/>
        <v>0</v>
      </c>
      <c r="P389"/>
    </row>
    <row r="390" spans="1:16" x14ac:dyDescent="0.25">
      <c r="A390" s="3">
        <v>23389039</v>
      </c>
      <c r="B390" s="3" t="s">
        <v>5044</v>
      </c>
      <c r="C390" s="4">
        <v>100069</v>
      </c>
      <c r="D390" s="3" t="s">
        <v>4057</v>
      </c>
      <c r="E390" s="3" t="s">
        <v>3</v>
      </c>
      <c r="F390" s="4" t="s">
        <v>4</v>
      </c>
      <c r="G390" s="3">
        <v>94261</v>
      </c>
      <c r="H390" s="3" t="s">
        <v>3259</v>
      </c>
      <c r="I390" s="3" t="s">
        <v>4001</v>
      </c>
      <c r="J390" s="8">
        <v>168625043.11000001</v>
      </c>
      <c r="K390" s="12">
        <f>IFERROR(VLOOKUP($A390,[1]Piv!$B:$C,2,FALSE),0)</f>
        <v>141005232.78</v>
      </c>
      <c r="L390" s="12">
        <f>IFERROR(VLOOKUP($A390,'[2]FINAL (2)'!$A$1:$F$7700,3,FALSE),0)</f>
        <v>23139795.25</v>
      </c>
      <c r="M390" s="12">
        <f>IFERROR(VLOOKUP($A390,'[2]FINAL (2)'!$A$1:$F$7700,5,FALSE),0)</f>
        <v>0</v>
      </c>
      <c r="N390" s="12">
        <f>IFERROR(VLOOKUP($A390,[3]Sheet3!$A$1:$C$4542,3,FALSE),0)</f>
        <v>13000000</v>
      </c>
      <c r="O390" s="10">
        <f t="shared" si="7"/>
        <v>177145028.03</v>
      </c>
      <c r="P390" s="10">
        <f>O390-J390</f>
        <v>8519984.9199999869</v>
      </c>
    </row>
    <row r="391" spans="1:16" x14ac:dyDescent="0.25">
      <c r="A391" s="3">
        <v>23744631</v>
      </c>
      <c r="B391" s="3" t="s">
        <v>2692</v>
      </c>
      <c r="C391" s="4">
        <v>100069</v>
      </c>
      <c r="D391" s="3" t="s">
        <v>4057</v>
      </c>
      <c r="E391" s="3" t="s">
        <v>3</v>
      </c>
      <c r="F391" s="4" t="s">
        <v>4</v>
      </c>
      <c r="G391" s="3">
        <v>94261</v>
      </c>
      <c r="H391" s="3" t="s">
        <v>3259</v>
      </c>
      <c r="I391" s="3" t="s">
        <v>4001</v>
      </c>
      <c r="J391" s="8">
        <v>28000000</v>
      </c>
      <c r="K391" s="12">
        <f>IFERROR(VLOOKUP($A391,[1]Piv!$B:$C,2,FALSE),0)</f>
        <v>14000000</v>
      </c>
      <c r="L391" s="12">
        <f>IFERROR(VLOOKUP($A391,'[2]FINAL (2)'!$A$1:$F$7700,3,FALSE),0)</f>
        <v>0</v>
      </c>
      <c r="M391" s="12">
        <f>IFERROR(VLOOKUP($A391,'[2]FINAL (2)'!$A$1:$F$7700,5,FALSE),0)</f>
        <v>0</v>
      </c>
      <c r="N391" s="12">
        <f>IFERROR(VLOOKUP($A391,[3]Sheet3!$A$1:$C$4542,3,FALSE),0)</f>
        <v>3000000</v>
      </c>
      <c r="O391" s="10">
        <f t="shared" si="7"/>
        <v>17000000</v>
      </c>
      <c r="P391" s="10">
        <f>O391-J391</f>
        <v>-11000000</v>
      </c>
    </row>
    <row r="392" spans="1:16" x14ac:dyDescent="0.25">
      <c r="A392" s="3">
        <v>23836800</v>
      </c>
      <c r="B392" s="3" t="s">
        <v>5045</v>
      </c>
      <c r="C392" s="4">
        <v>100069</v>
      </c>
      <c r="D392" s="3" t="s">
        <v>4057</v>
      </c>
      <c r="E392" s="3" t="s">
        <v>3</v>
      </c>
      <c r="F392" s="4" t="s">
        <v>12</v>
      </c>
      <c r="G392" s="3"/>
      <c r="H392" s="3"/>
      <c r="I392" s="3"/>
      <c r="J392" s="8">
        <v>0</v>
      </c>
      <c r="K392" s="12">
        <f>IFERROR(VLOOKUP($A392,[1]Piv!$B:$C,2,FALSE),0)</f>
        <v>0</v>
      </c>
      <c r="L392" s="12">
        <f>IFERROR(VLOOKUP($A392,'[2]FINAL (2)'!$A$1:$F$7700,3,FALSE),0)</f>
        <v>0</v>
      </c>
      <c r="M392" s="12">
        <f>IFERROR(VLOOKUP($A392,'[2]FINAL (2)'!$A$1:$F$7700,5,FALSE),0)</f>
        <v>0</v>
      </c>
      <c r="N392" s="12">
        <f>IFERROR(VLOOKUP($A392,[3]Sheet3!$A$1:$C$4542,3,FALSE),0)</f>
        <v>0</v>
      </c>
      <c r="O392" s="10">
        <f t="shared" si="7"/>
        <v>0</v>
      </c>
      <c r="P392"/>
    </row>
    <row r="393" spans="1:16" x14ac:dyDescent="0.25">
      <c r="A393" s="3">
        <v>23869712</v>
      </c>
      <c r="B393" s="3" t="s">
        <v>2719</v>
      </c>
      <c r="C393" s="4">
        <v>100069</v>
      </c>
      <c r="D393" s="3" t="s">
        <v>4057</v>
      </c>
      <c r="E393" s="3" t="s">
        <v>3</v>
      </c>
      <c r="F393" s="4" t="s">
        <v>4</v>
      </c>
      <c r="G393" s="3">
        <v>134388</v>
      </c>
      <c r="H393" s="3" t="s">
        <v>3210</v>
      </c>
      <c r="I393" s="3" t="s">
        <v>3999</v>
      </c>
      <c r="J393" s="8">
        <v>12724902.01</v>
      </c>
      <c r="K393" s="12">
        <f>IFERROR(VLOOKUP($A393,[1]Piv!$B:$C,2,FALSE),0)</f>
        <v>430000</v>
      </c>
      <c r="L393" s="12">
        <f>IFERROR(VLOOKUP($A393,'[2]FINAL (2)'!$A$1:$F$7700,3,FALSE),0)</f>
        <v>3169268.03</v>
      </c>
      <c r="M393" s="12">
        <f>IFERROR(VLOOKUP($A393,'[2]FINAL (2)'!$A$1:$F$7700,5,FALSE),0)</f>
        <v>0</v>
      </c>
      <c r="N393" s="12">
        <f>IFERROR(VLOOKUP($A393,[3]Sheet3!$A$1:$C$4542,3,FALSE),0)</f>
        <v>8900000</v>
      </c>
      <c r="O393" s="10">
        <f t="shared" si="7"/>
        <v>12499268.029999999</v>
      </c>
      <c r="P393" s="10">
        <f>O393-J393</f>
        <v>-225633.98000000045</v>
      </c>
    </row>
    <row r="394" spans="1:16" x14ac:dyDescent="0.25">
      <c r="A394" s="3">
        <v>25119650</v>
      </c>
      <c r="B394" s="3" t="s">
        <v>5046</v>
      </c>
      <c r="C394" s="4">
        <v>100069</v>
      </c>
      <c r="D394" s="3" t="s">
        <v>4057</v>
      </c>
      <c r="E394" s="3" t="s">
        <v>3</v>
      </c>
      <c r="F394" s="4" t="s">
        <v>4</v>
      </c>
      <c r="G394" s="3">
        <v>94261</v>
      </c>
      <c r="H394" s="3" t="s">
        <v>3259</v>
      </c>
      <c r="I394" s="3" t="s">
        <v>4001</v>
      </c>
      <c r="J394" s="8">
        <v>50000000</v>
      </c>
      <c r="K394" s="12">
        <f>IFERROR(VLOOKUP($A394,[1]Piv!$B:$C,2,FALSE),0)</f>
        <v>40925203.390000001</v>
      </c>
      <c r="L394" s="12">
        <f>IFERROR(VLOOKUP($A394,'[2]FINAL (2)'!$A$1:$F$7700,3,FALSE),0)</f>
        <v>0</v>
      </c>
      <c r="M394" s="12">
        <f>IFERROR(VLOOKUP($A394,'[2]FINAL (2)'!$A$1:$F$7700,5,FALSE),0)</f>
        <v>0</v>
      </c>
      <c r="N394" s="12">
        <f>IFERROR(VLOOKUP($A394,[3]Sheet3!$A$1:$C$4542,3,FALSE),0)</f>
        <v>10000000</v>
      </c>
      <c r="O394" s="10">
        <f t="shared" si="7"/>
        <v>50925203.390000001</v>
      </c>
      <c r="P394" s="10">
        <f>O394-J394</f>
        <v>925203.3900000006</v>
      </c>
    </row>
    <row r="395" spans="1:16" x14ac:dyDescent="0.25">
      <c r="A395" s="3">
        <v>26140218</v>
      </c>
      <c r="B395" s="3" t="s">
        <v>1692</v>
      </c>
      <c r="C395" s="4">
        <v>100069</v>
      </c>
      <c r="D395" s="3" t="s">
        <v>4057</v>
      </c>
      <c r="E395" s="3" t="s">
        <v>3</v>
      </c>
      <c r="F395" s="4" t="s">
        <v>4</v>
      </c>
      <c r="G395" s="3">
        <v>94261</v>
      </c>
      <c r="H395" s="3" t="s">
        <v>3259</v>
      </c>
      <c r="I395" s="3" t="s">
        <v>4001</v>
      </c>
      <c r="J395" s="8">
        <v>5061840</v>
      </c>
      <c r="K395" s="12">
        <f>IFERROR(VLOOKUP($A395,[1]Piv!$B:$C,2,FALSE),0)</f>
        <v>5053419.28</v>
      </c>
      <c r="L395" s="12">
        <f>IFERROR(VLOOKUP($A395,'[2]FINAL (2)'!$A$1:$F$7700,3,FALSE),0)</f>
        <v>0</v>
      </c>
      <c r="M395" s="12">
        <f>IFERROR(VLOOKUP($A395,'[2]FINAL (2)'!$A$1:$F$7700,5,FALSE),0)</f>
        <v>0</v>
      </c>
      <c r="N395" s="12">
        <f>IFERROR(VLOOKUP($A395,[3]Sheet3!$A$1:$C$4542,3,FALSE),0)</f>
        <v>0</v>
      </c>
      <c r="O395" s="10">
        <f t="shared" si="7"/>
        <v>5053419.28</v>
      </c>
      <c r="P395" s="10">
        <f>O395-J395</f>
        <v>-8420.7199999997392</v>
      </c>
    </row>
    <row r="396" spans="1:16" x14ac:dyDescent="0.25">
      <c r="A396" s="3">
        <v>5664218</v>
      </c>
      <c r="B396" s="3" t="s">
        <v>5047</v>
      </c>
      <c r="C396" s="4">
        <v>101249</v>
      </c>
      <c r="D396" s="3" t="s">
        <v>4058</v>
      </c>
      <c r="E396" s="3" t="s">
        <v>3</v>
      </c>
      <c r="F396" s="4" t="s">
        <v>12</v>
      </c>
      <c r="G396" s="3"/>
      <c r="H396" s="3"/>
      <c r="I396" s="3"/>
      <c r="J396" s="8">
        <v>0</v>
      </c>
      <c r="K396" s="12">
        <f>IFERROR(VLOOKUP($A396,[1]Piv!$B:$C,2,FALSE),0)</f>
        <v>0</v>
      </c>
      <c r="L396" s="12">
        <f>IFERROR(VLOOKUP($A396,'[2]FINAL (2)'!$A$1:$F$7700,3,FALSE),0)</f>
        <v>0</v>
      </c>
      <c r="M396" s="12">
        <f>IFERROR(VLOOKUP($A396,'[2]FINAL (2)'!$A$1:$F$7700,5,FALSE),0)</f>
        <v>0</v>
      </c>
      <c r="N396" s="12">
        <f>IFERROR(VLOOKUP($A396,[3]Sheet3!$A$1:$C$4542,3,FALSE),0)</f>
        <v>0</v>
      </c>
      <c r="O396" s="10">
        <f t="shared" si="7"/>
        <v>0</v>
      </c>
      <c r="P396"/>
    </row>
    <row r="397" spans="1:16" x14ac:dyDescent="0.25">
      <c r="A397" s="3">
        <v>19105104</v>
      </c>
      <c r="B397" s="3" t="s">
        <v>5048</v>
      </c>
      <c r="C397" s="4">
        <v>101249</v>
      </c>
      <c r="D397" s="3" t="s">
        <v>4058</v>
      </c>
      <c r="E397" s="3" t="s">
        <v>3</v>
      </c>
      <c r="F397" s="4" t="s">
        <v>4</v>
      </c>
      <c r="G397" s="3">
        <v>67157</v>
      </c>
      <c r="H397" s="3" t="s">
        <v>3255</v>
      </c>
      <c r="I397" s="3" t="s">
        <v>3999</v>
      </c>
      <c r="J397" s="8">
        <v>0</v>
      </c>
      <c r="K397" s="12">
        <f>IFERROR(VLOOKUP($A397,[1]Piv!$B:$C,2,FALSE),0)</f>
        <v>0</v>
      </c>
      <c r="L397" s="12">
        <f>IFERROR(VLOOKUP($A397,'[2]FINAL (2)'!$A$1:$F$7700,3,FALSE),0)</f>
        <v>0</v>
      </c>
      <c r="M397" s="12">
        <f>IFERROR(VLOOKUP($A397,'[2]FINAL (2)'!$A$1:$F$7700,5,FALSE),0)</f>
        <v>0</v>
      </c>
      <c r="N397" s="12">
        <f>IFERROR(VLOOKUP($A397,[3]Sheet3!$A$1:$C$4542,3,FALSE),0)</f>
        <v>540165</v>
      </c>
      <c r="O397" s="10">
        <f t="shared" si="7"/>
        <v>540165</v>
      </c>
      <c r="P397" s="10">
        <f>O397-J397</f>
        <v>540165</v>
      </c>
    </row>
    <row r="398" spans="1:16" x14ac:dyDescent="0.25">
      <c r="A398" s="3">
        <v>22823472</v>
      </c>
      <c r="B398" s="3" t="s">
        <v>5049</v>
      </c>
      <c r="C398" s="4">
        <v>101249</v>
      </c>
      <c r="D398" s="3" t="s">
        <v>4058</v>
      </c>
      <c r="E398" s="3" t="s">
        <v>3</v>
      </c>
      <c r="F398" s="4" t="s">
        <v>12</v>
      </c>
      <c r="G398" s="3"/>
      <c r="H398" s="3"/>
      <c r="I398" s="3"/>
      <c r="J398" s="8">
        <v>0</v>
      </c>
      <c r="K398" s="12">
        <f>IFERROR(VLOOKUP($A398,[1]Piv!$B:$C,2,FALSE),0)</f>
        <v>0</v>
      </c>
      <c r="L398" s="12">
        <f>IFERROR(VLOOKUP($A398,'[2]FINAL (2)'!$A$1:$F$7700,3,FALSE),0)</f>
        <v>0</v>
      </c>
      <c r="M398" s="12">
        <f>IFERROR(VLOOKUP($A398,'[2]FINAL (2)'!$A$1:$F$7700,5,FALSE),0)</f>
        <v>0</v>
      </c>
      <c r="N398" s="12">
        <f>IFERROR(VLOOKUP($A398,[3]Sheet3!$A$1:$C$4542,3,FALSE),0)</f>
        <v>0</v>
      </c>
      <c r="O398" s="10">
        <f t="shared" si="7"/>
        <v>0</v>
      </c>
      <c r="P398"/>
    </row>
    <row r="399" spans="1:16" x14ac:dyDescent="0.25">
      <c r="A399" s="3">
        <v>15895243</v>
      </c>
      <c r="B399" s="3" t="s">
        <v>5050</v>
      </c>
      <c r="C399" s="4">
        <v>101249</v>
      </c>
      <c r="D399" s="3" t="s">
        <v>4058</v>
      </c>
      <c r="E399" s="3" t="s">
        <v>3</v>
      </c>
      <c r="F399" s="4" t="s">
        <v>12</v>
      </c>
      <c r="G399" s="3"/>
      <c r="H399" s="3"/>
      <c r="I399" s="3"/>
      <c r="J399" s="8">
        <v>0</v>
      </c>
      <c r="K399" s="12">
        <f>IFERROR(VLOOKUP($A399,[1]Piv!$B:$C,2,FALSE),0)</f>
        <v>0</v>
      </c>
      <c r="L399" s="12">
        <f>IFERROR(VLOOKUP($A399,'[2]FINAL (2)'!$A$1:$F$7700,3,FALSE),0)</f>
        <v>0</v>
      </c>
      <c r="M399" s="12">
        <f>IFERROR(VLOOKUP($A399,'[2]FINAL (2)'!$A$1:$F$7700,5,FALSE),0)</f>
        <v>0</v>
      </c>
      <c r="N399" s="12">
        <f>IFERROR(VLOOKUP($A399,[3]Sheet3!$A$1:$C$4542,3,FALSE),0)</f>
        <v>0</v>
      </c>
      <c r="O399" s="10">
        <f t="shared" si="7"/>
        <v>0</v>
      </c>
      <c r="P399"/>
    </row>
    <row r="400" spans="1:16" x14ac:dyDescent="0.25">
      <c r="A400" s="3">
        <v>14039717</v>
      </c>
      <c r="B400" s="3" t="s">
        <v>5051</v>
      </c>
      <c r="C400" s="4">
        <v>101250</v>
      </c>
      <c r="D400" s="3" t="s">
        <v>4059</v>
      </c>
      <c r="E400" s="3" t="s">
        <v>3</v>
      </c>
      <c r="F400" s="4" t="s">
        <v>4</v>
      </c>
      <c r="G400" s="3">
        <v>129093</v>
      </c>
      <c r="H400" s="3" t="s">
        <v>3276</v>
      </c>
      <c r="I400" s="3" t="s">
        <v>3999</v>
      </c>
      <c r="J400" s="8">
        <v>1000000</v>
      </c>
      <c r="K400" s="12">
        <f>IFERROR(VLOOKUP($A400,[1]Piv!$B:$C,2,FALSE),0)</f>
        <v>1014531.72</v>
      </c>
      <c r="L400" s="12">
        <f>IFERROR(VLOOKUP($A400,'[2]FINAL (2)'!$A$1:$F$7700,3,FALSE),0)</f>
        <v>0</v>
      </c>
      <c r="M400" s="12">
        <f>IFERROR(VLOOKUP($A400,'[2]FINAL (2)'!$A$1:$F$7700,5,FALSE),0)</f>
        <v>0</v>
      </c>
      <c r="N400" s="12">
        <f>IFERROR(VLOOKUP($A400,[3]Sheet3!$A$1:$C$4542,3,FALSE),0)</f>
        <v>0</v>
      </c>
      <c r="O400" s="10">
        <f t="shared" si="7"/>
        <v>1014531.72</v>
      </c>
      <c r="P400" s="10">
        <f>O400-J400</f>
        <v>14531.719999999972</v>
      </c>
    </row>
    <row r="401" spans="1:16" x14ac:dyDescent="0.25">
      <c r="A401" s="3">
        <v>17600842</v>
      </c>
      <c r="B401" s="3" t="s">
        <v>5052</v>
      </c>
      <c r="C401" s="4">
        <v>101250</v>
      </c>
      <c r="D401" s="3" t="s">
        <v>4059</v>
      </c>
      <c r="E401" s="3" t="s">
        <v>3</v>
      </c>
      <c r="F401" s="4" t="s">
        <v>12</v>
      </c>
      <c r="G401" s="3"/>
      <c r="H401" s="3"/>
      <c r="I401" s="3"/>
      <c r="J401" s="8">
        <v>0</v>
      </c>
      <c r="K401" s="12">
        <f>IFERROR(VLOOKUP($A401,[1]Piv!$B:$C,2,FALSE),0)</f>
        <v>0</v>
      </c>
      <c r="L401" s="12">
        <f>IFERROR(VLOOKUP($A401,'[2]FINAL (2)'!$A$1:$F$7700,3,FALSE),0)</f>
        <v>0</v>
      </c>
      <c r="M401" s="12">
        <f>IFERROR(VLOOKUP($A401,'[2]FINAL (2)'!$A$1:$F$7700,5,FALSE),0)</f>
        <v>0</v>
      </c>
      <c r="N401" s="12">
        <f>IFERROR(VLOOKUP($A401,[3]Sheet3!$A$1:$C$4542,3,FALSE),0)</f>
        <v>0</v>
      </c>
      <c r="O401" s="10">
        <f t="shared" si="7"/>
        <v>0</v>
      </c>
      <c r="P401"/>
    </row>
    <row r="402" spans="1:16" x14ac:dyDescent="0.25">
      <c r="A402" s="3">
        <v>23796872</v>
      </c>
      <c r="B402" s="3" t="s">
        <v>5053</v>
      </c>
      <c r="C402" s="4">
        <v>101251</v>
      </c>
      <c r="D402" s="3" t="s">
        <v>4060</v>
      </c>
      <c r="E402" s="3" t="s">
        <v>3</v>
      </c>
      <c r="F402" s="4" t="s">
        <v>12</v>
      </c>
      <c r="G402" s="3"/>
      <c r="H402" s="3"/>
      <c r="I402" s="3"/>
      <c r="J402" s="8">
        <v>0</v>
      </c>
      <c r="K402" s="12">
        <f>IFERROR(VLOOKUP($A402,[1]Piv!$B:$C,2,FALSE),0)</f>
        <v>0</v>
      </c>
      <c r="L402" s="12">
        <f>IFERROR(VLOOKUP($A402,'[2]FINAL (2)'!$A$1:$F$7700,3,FALSE),0)</f>
        <v>0</v>
      </c>
      <c r="M402" s="12">
        <f>IFERROR(VLOOKUP($A402,'[2]FINAL (2)'!$A$1:$F$7700,5,FALSE),0)</f>
        <v>0</v>
      </c>
      <c r="N402" s="12">
        <f>IFERROR(VLOOKUP($A402,[3]Sheet3!$A$1:$C$4542,3,FALSE),0)</f>
        <v>0</v>
      </c>
      <c r="O402" s="10">
        <f t="shared" si="7"/>
        <v>0</v>
      </c>
      <c r="P402"/>
    </row>
    <row r="403" spans="1:16" x14ac:dyDescent="0.25">
      <c r="A403" s="3">
        <v>23783998</v>
      </c>
      <c r="B403" s="3" t="s">
        <v>5054</v>
      </c>
      <c r="C403" s="4">
        <v>101251</v>
      </c>
      <c r="D403" s="3" t="s">
        <v>4060</v>
      </c>
      <c r="E403" s="3" t="s">
        <v>3</v>
      </c>
      <c r="F403" s="4" t="s">
        <v>12</v>
      </c>
      <c r="G403" s="3"/>
      <c r="H403" s="3"/>
      <c r="I403" s="3"/>
      <c r="J403" s="8">
        <v>0</v>
      </c>
      <c r="K403" s="12">
        <f>IFERROR(VLOOKUP($A403,[1]Piv!$B:$C,2,FALSE),0)</f>
        <v>0</v>
      </c>
      <c r="L403" s="12">
        <f>IFERROR(VLOOKUP($A403,'[2]FINAL (2)'!$A$1:$F$7700,3,FALSE),0)</f>
        <v>0</v>
      </c>
      <c r="M403" s="12">
        <f>IFERROR(VLOOKUP($A403,'[2]FINAL (2)'!$A$1:$F$7700,5,FALSE),0)</f>
        <v>0</v>
      </c>
      <c r="N403" s="12">
        <f>IFERROR(VLOOKUP($A403,[3]Sheet3!$A$1:$C$4542,3,FALSE),0)</f>
        <v>0</v>
      </c>
      <c r="O403" s="10">
        <f t="shared" si="7"/>
        <v>0</v>
      </c>
      <c r="P403"/>
    </row>
    <row r="404" spans="1:16" x14ac:dyDescent="0.25">
      <c r="A404" s="3">
        <v>15558702</v>
      </c>
      <c r="B404" s="3" t="s">
        <v>5055</v>
      </c>
      <c r="C404" s="4">
        <v>101252</v>
      </c>
      <c r="D404" s="3" t="s">
        <v>4061</v>
      </c>
      <c r="E404" s="3" t="s">
        <v>3</v>
      </c>
      <c r="F404" s="4" t="s">
        <v>4</v>
      </c>
      <c r="G404" s="3">
        <v>72942</v>
      </c>
      <c r="H404" s="3" t="s">
        <v>3258</v>
      </c>
      <c r="I404" s="3" t="s">
        <v>3999</v>
      </c>
      <c r="J404" s="8">
        <v>560000</v>
      </c>
      <c r="K404" s="12">
        <f>IFERROR(VLOOKUP($A404,[1]Piv!$B:$C,2,FALSE),0)</f>
        <v>0</v>
      </c>
      <c r="L404" s="12">
        <f>IFERROR(VLOOKUP($A404,'[2]FINAL (2)'!$A$1:$F$7700,3,FALSE),0)</f>
        <v>0</v>
      </c>
      <c r="M404" s="12">
        <f>IFERROR(VLOOKUP($A404,'[2]FINAL (2)'!$A$1:$F$7700,5,FALSE),0)</f>
        <v>0</v>
      </c>
      <c r="N404" s="12">
        <f>IFERROR(VLOOKUP($A404,[3]Sheet3!$A$1:$C$4542,3,FALSE),0)</f>
        <v>560000</v>
      </c>
      <c r="O404" s="10">
        <f t="shared" si="7"/>
        <v>560000</v>
      </c>
      <c r="P404" s="10">
        <f>O404-J404</f>
        <v>0</v>
      </c>
    </row>
    <row r="405" spans="1:16" x14ac:dyDescent="0.25">
      <c r="A405" s="3">
        <v>16542768</v>
      </c>
      <c r="B405" s="3" t="s">
        <v>5056</v>
      </c>
      <c r="C405" s="4">
        <v>101252</v>
      </c>
      <c r="D405" s="3" t="s">
        <v>4061</v>
      </c>
      <c r="E405" s="3" t="s">
        <v>3</v>
      </c>
      <c r="F405" s="4" t="s">
        <v>4</v>
      </c>
      <c r="G405" s="3">
        <v>128143</v>
      </c>
      <c r="H405" s="3" t="s">
        <v>3197</v>
      </c>
      <c r="I405" s="3" t="s">
        <v>3999</v>
      </c>
      <c r="J405" s="8">
        <v>550000</v>
      </c>
      <c r="K405" s="12">
        <f>IFERROR(VLOOKUP($A405,[1]Piv!$B:$C,2,FALSE),0)</f>
        <v>0</v>
      </c>
      <c r="L405" s="12">
        <f>IFERROR(VLOOKUP($A405,'[2]FINAL (2)'!$A$1:$F$7700,3,FALSE),0)</f>
        <v>0</v>
      </c>
      <c r="M405" s="12">
        <f>IFERROR(VLOOKUP($A405,'[2]FINAL (2)'!$A$1:$F$7700,5,FALSE),0)</f>
        <v>0</v>
      </c>
      <c r="N405" s="12">
        <f>IFERROR(VLOOKUP($A405,[3]Sheet3!$A$1:$C$4542,3,FALSE),0)</f>
        <v>550000</v>
      </c>
      <c r="O405" s="10">
        <f t="shared" si="7"/>
        <v>550000</v>
      </c>
      <c r="P405" s="10">
        <f>O405-J405</f>
        <v>0</v>
      </c>
    </row>
    <row r="406" spans="1:16" x14ac:dyDescent="0.25">
      <c r="A406" s="3">
        <v>9346021</v>
      </c>
      <c r="B406" s="3" t="s">
        <v>5057</v>
      </c>
      <c r="C406" s="4">
        <v>101253</v>
      </c>
      <c r="D406" s="3" t="s">
        <v>4062</v>
      </c>
      <c r="E406" s="3" t="s">
        <v>3</v>
      </c>
      <c r="F406" s="4" t="s">
        <v>4</v>
      </c>
      <c r="G406" s="3">
        <v>67164</v>
      </c>
      <c r="H406" s="3" t="s">
        <v>3281</v>
      </c>
      <c r="I406" s="3" t="s">
        <v>3999</v>
      </c>
      <c r="J406" s="8">
        <v>60450000</v>
      </c>
      <c r="K406" s="12">
        <f>IFERROR(VLOOKUP($A406,[1]Piv!$B:$C,2,FALSE),0)</f>
        <v>2839515.52</v>
      </c>
      <c r="L406" s="12">
        <f>IFERROR(VLOOKUP($A406,'[2]FINAL (2)'!$A$1:$F$7700,3,FALSE),0)</f>
        <v>0</v>
      </c>
      <c r="M406" s="12">
        <f>IFERROR(VLOOKUP($A406,'[2]FINAL (2)'!$A$1:$F$7700,5,FALSE),0)</f>
        <v>1001690.02</v>
      </c>
      <c r="N406" s="12">
        <f>IFERROR(VLOOKUP($A406,[3]Sheet3!$A$1:$C$4542,3,FALSE),0)</f>
        <v>54500000</v>
      </c>
      <c r="O406" s="10">
        <f t="shared" si="7"/>
        <v>58341205.539999999</v>
      </c>
      <c r="P406" s="10">
        <f>O406-J406</f>
        <v>-2108794.4600000009</v>
      </c>
    </row>
    <row r="407" spans="1:16" x14ac:dyDescent="0.25">
      <c r="A407" s="3">
        <v>26457503</v>
      </c>
      <c r="B407" s="3" t="s">
        <v>5058</v>
      </c>
      <c r="C407" s="4">
        <v>101253</v>
      </c>
      <c r="D407" s="3" t="s">
        <v>4062</v>
      </c>
      <c r="E407" s="3" t="s">
        <v>3</v>
      </c>
      <c r="F407" s="4" t="s">
        <v>4</v>
      </c>
      <c r="G407" s="3">
        <v>67164</v>
      </c>
      <c r="H407" s="3" t="s">
        <v>3281</v>
      </c>
      <c r="I407" s="3" t="s">
        <v>3999</v>
      </c>
      <c r="J407" s="8">
        <v>15000000</v>
      </c>
      <c r="K407" s="12">
        <f>IFERROR(VLOOKUP($A407,[1]Piv!$B:$C,2,FALSE),0)</f>
        <v>0</v>
      </c>
      <c r="L407" s="12">
        <f>IFERROR(VLOOKUP($A407,'[2]FINAL (2)'!$A$1:$F$7700,3,FALSE),0)</f>
        <v>0</v>
      </c>
      <c r="M407" s="12">
        <f>IFERROR(VLOOKUP($A407,'[2]FINAL (2)'!$A$1:$F$7700,5,FALSE),0)</f>
        <v>0</v>
      </c>
      <c r="N407" s="12">
        <f>IFERROR(VLOOKUP($A407,[3]Sheet3!$A$1:$C$4542,3,FALSE),0)</f>
        <v>15000000</v>
      </c>
      <c r="O407" s="10">
        <f t="shared" si="7"/>
        <v>15000000</v>
      </c>
      <c r="P407" s="10">
        <f>O407-J407</f>
        <v>0</v>
      </c>
    </row>
    <row r="408" spans="1:16" x14ac:dyDescent="0.25">
      <c r="A408" s="3">
        <v>11236199</v>
      </c>
      <c r="B408" s="3" t="s">
        <v>5059</v>
      </c>
      <c r="C408" s="4">
        <v>101253</v>
      </c>
      <c r="D408" s="3" t="s">
        <v>4062</v>
      </c>
      <c r="E408" s="3" t="s">
        <v>3</v>
      </c>
      <c r="F408" s="4" t="s">
        <v>4</v>
      </c>
      <c r="G408" s="3">
        <v>67164</v>
      </c>
      <c r="H408" s="3" t="s">
        <v>3281</v>
      </c>
      <c r="I408" s="3" t="s">
        <v>3999</v>
      </c>
      <c r="J408" s="8">
        <v>0</v>
      </c>
      <c r="K408" s="12">
        <f>IFERROR(VLOOKUP($A408,[1]Piv!$B:$C,2,FALSE),0)</f>
        <v>0</v>
      </c>
      <c r="L408" s="12">
        <f>IFERROR(VLOOKUP($A408,'[2]FINAL (2)'!$A$1:$F$7700,3,FALSE),0)</f>
        <v>0</v>
      </c>
      <c r="M408" s="12">
        <f>IFERROR(VLOOKUP($A408,'[2]FINAL (2)'!$A$1:$F$7700,5,FALSE),0)</f>
        <v>0</v>
      </c>
      <c r="N408" s="12">
        <f>IFERROR(VLOOKUP($A408,[3]Sheet3!$A$1:$C$4542,3,FALSE),0)</f>
        <v>0</v>
      </c>
      <c r="O408" s="10">
        <f t="shared" si="7"/>
        <v>0</v>
      </c>
      <c r="P408" s="10">
        <f>O408-J408</f>
        <v>0</v>
      </c>
    </row>
    <row r="409" spans="1:16" x14ac:dyDescent="0.25">
      <c r="A409" s="3">
        <v>26600308</v>
      </c>
      <c r="B409" s="3" t="s">
        <v>5060</v>
      </c>
      <c r="C409" s="4">
        <v>101253</v>
      </c>
      <c r="D409" s="3" t="s">
        <v>4062</v>
      </c>
      <c r="E409" s="3" t="s">
        <v>3</v>
      </c>
      <c r="F409" s="4" t="s">
        <v>12</v>
      </c>
      <c r="G409" s="3">
        <v>67164</v>
      </c>
      <c r="H409" s="3" t="s">
        <v>3281</v>
      </c>
      <c r="I409" s="3" t="s">
        <v>3999</v>
      </c>
      <c r="J409" s="8">
        <v>0</v>
      </c>
      <c r="K409" s="12">
        <f>IFERROR(VLOOKUP($A409,[1]Piv!$B:$C,2,FALSE),0)</f>
        <v>0</v>
      </c>
      <c r="L409" s="12">
        <f>IFERROR(VLOOKUP($A409,'[2]FINAL (2)'!$A$1:$F$7700,3,FALSE),0)</f>
        <v>0</v>
      </c>
      <c r="M409" s="12">
        <f>IFERROR(VLOOKUP($A409,'[2]FINAL (2)'!$A$1:$F$7700,5,FALSE),0)</f>
        <v>0</v>
      </c>
      <c r="N409" s="12">
        <f>IFERROR(VLOOKUP($A409,[3]Sheet3!$A$1:$C$4542,3,FALSE),0)</f>
        <v>0</v>
      </c>
      <c r="O409" s="10">
        <f t="shared" si="7"/>
        <v>0</v>
      </c>
      <c r="P409"/>
    </row>
    <row r="410" spans="1:16" x14ac:dyDescent="0.25">
      <c r="A410" s="3">
        <v>9335452</v>
      </c>
      <c r="B410" s="3" t="s">
        <v>5061</v>
      </c>
      <c r="C410" s="4">
        <v>101254</v>
      </c>
      <c r="D410" s="3" t="s">
        <v>4063</v>
      </c>
      <c r="E410" s="3" t="s">
        <v>3</v>
      </c>
      <c r="F410" s="4" t="s">
        <v>4</v>
      </c>
      <c r="G410" s="3">
        <v>128143</v>
      </c>
      <c r="H410" s="3" t="s">
        <v>3197</v>
      </c>
      <c r="I410" s="3" t="s">
        <v>3999</v>
      </c>
      <c r="J410" s="8">
        <v>200000</v>
      </c>
      <c r="K410" s="12">
        <f>IFERROR(VLOOKUP($A410,[1]Piv!$B:$C,2,FALSE),0)</f>
        <v>0</v>
      </c>
      <c r="L410" s="12">
        <f>IFERROR(VLOOKUP($A410,'[2]FINAL (2)'!$A$1:$F$7700,3,FALSE),0)</f>
        <v>0</v>
      </c>
      <c r="M410" s="12">
        <f>IFERROR(VLOOKUP($A410,'[2]FINAL (2)'!$A$1:$F$7700,5,FALSE),0)</f>
        <v>0</v>
      </c>
      <c r="N410" s="12">
        <f>IFERROR(VLOOKUP($A410,[3]Sheet3!$A$1:$C$4542,3,FALSE),0)</f>
        <v>200000</v>
      </c>
      <c r="O410" s="10">
        <f t="shared" si="7"/>
        <v>200000</v>
      </c>
      <c r="P410" s="10">
        <f>O410-J410</f>
        <v>0</v>
      </c>
    </row>
    <row r="411" spans="1:16" x14ac:dyDescent="0.25">
      <c r="A411" s="3">
        <v>16730565</v>
      </c>
      <c r="B411" s="3" t="s">
        <v>5062</v>
      </c>
      <c r="C411" s="4">
        <v>101254</v>
      </c>
      <c r="D411" s="3" t="s">
        <v>4063</v>
      </c>
      <c r="E411" s="3" t="s">
        <v>3</v>
      </c>
      <c r="F411" s="4" t="s">
        <v>12</v>
      </c>
      <c r="G411" s="3"/>
      <c r="H411" s="3"/>
      <c r="I411" s="3"/>
      <c r="J411" s="8">
        <v>0</v>
      </c>
      <c r="K411" s="12">
        <f>IFERROR(VLOOKUP($A411,[1]Piv!$B:$C,2,FALSE),0)</f>
        <v>0</v>
      </c>
      <c r="L411" s="12">
        <f>IFERROR(VLOOKUP($A411,'[2]FINAL (2)'!$A$1:$F$7700,3,FALSE),0)</f>
        <v>0</v>
      </c>
      <c r="M411" s="12">
        <f>IFERROR(VLOOKUP($A411,'[2]FINAL (2)'!$A$1:$F$7700,5,FALSE),0)</f>
        <v>0</v>
      </c>
      <c r="N411" s="12">
        <f>IFERROR(VLOOKUP($A411,[3]Sheet3!$A$1:$C$4542,3,FALSE),0)</f>
        <v>0</v>
      </c>
      <c r="O411" s="10">
        <f t="shared" si="7"/>
        <v>0</v>
      </c>
      <c r="P411"/>
    </row>
    <row r="412" spans="1:16" x14ac:dyDescent="0.25">
      <c r="A412" s="3">
        <v>8918587</v>
      </c>
      <c r="B412" s="3" t="s">
        <v>5063</v>
      </c>
      <c r="C412" s="4">
        <v>100003</v>
      </c>
      <c r="D412" s="3" t="s">
        <v>3620</v>
      </c>
      <c r="E412" s="3" t="s">
        <v>3</v>
      </c>
      <c r="F412" s="4" t="s">
        <v>12</v>
      </c>
      <c r="G412" s="3"/>
      <c r="H412" s="3"/>
      <c r="I412" s="3"/>
      <c r="J412" s="8">
        <v>0</v>
      </c>
      <c r="K412" s="12">
        <f>IFERROR(VLOOKUP($A412,[1]Piv!$B:$C,2,FALSE),0)</f>
        <v>0</v>
      </c>
      <c r="L412" s="12">
        <f>IFERROR(VLOOKUP($A412,'[2]FINAL (2)'!$A$1:$F$7700,3,FALSE),0)</f>
        <v>0</v>
      </c>
      <c r="M412" s="12">
        <f>IFERROR(VLOOKUP($A412,'[2]FINAL (2)'!$A$1:$F$7700,5,FALSE),0)</f>
        <v>0</v>
      </c>
      <c r="N412" s="12">
        <f>IFERROR(VLOOKUP($A412,[3]Sheet3!$A$1:$C$4542,3,FALSE),0)</f>
        <v>0</v>
      </c>
      <c r="O412" s="10">
        <f t="shared" si="7"/>
        <v>0</v>
      </c>
      <c r="P412"/>
    </row>
    <row r="413" spans="1:16" x14ac:dyDescent="0.25">
      <c r="A413" s="3">
        <v>20333996</v>
      </c>
      <c r="B413" s="3" t="s">
        <v>1897</v>
      </c>
      <c r="C413" s="4">
        <v>100003</v>
      </c>
      <c r="D413" s="3" t="s">
        <v>3620</v>
      </c>
      <c r="E413" s="3" t="s">
        <v>3</v>
      </c>
      <c r="F413" s="4" t="s">
        <v>4</v>
      </c>
      <c r="G413" s="3">
        <v>129943</v>
      </c>
      <c r="H413" s="3" t="s">
        <v>3204</v>
      </c>
      <c r="I413" s="3" t="s">
        <v>3999</v>
      </c>
      <c r="J413" s="8">
        <v>246000</v>
      </c>
      <c r="K413" s="12">
        <f>IFERROR(VLOOKUP($A413,[1]Piv!$B:$C,2,FALSE),0)</f>
        <v>73924.149999999994</v>
      </c>
      <c r="L413" s="12">
        <f>IFERROR(VLOOKUP($A413,'[2]FINAL (2)'!$A$1:$F$7700,3,FALSE),0)</f>
        <v>0</v>
      </c>
      <c r="M413" s="12">
        <f>IFERROR(VLOOKUP($A413,'[2]FINAL (2)'!$A$1:$F$7700,5,FALSE),0)</f>
        <v>0</v>
      </c>
      <c r="N413" s="12">
        <f>IFERROR(VLOOKUP($A413,[3]Sheet3!$A$1:$C$4542,3,FALSE),0)</f>
        <v>0</v>
      </c>
      <c r="O413" s="10">
        <f t="shared" si="7"/>
        <v>73924.149999999994</v>
      </c>
      <c r="P413" s="10">
        <f>O413-J413</f>
        <v>-172075.85</v>
      </c>
    </row>
    <row r="414" spans="1:16" x14ac:dyDescent="0.25">
      <c r="A414" s="3">
        <v>21409857</v>
      </c>
      <c r="B414" s="3" t="s">
        <v>5064</v>
      </c>
      <c r="C414" s="4">
        <v>100003</v>
      </c>
      <c r="D414" s="3" t="s">
        <v>3620</v>
      </c>
      <c r="E414" s="3" t="s">
        <v>3</v>
      </c>
      <c r="F414" s="4" t="s">
        <v>12</v>
      </c>
      <c r="G414" s="3">
        <v>133114</v>
      </c>
      <c r="H414" s="3" t="s">
        <v>3221</v>
      </c>
      <c r="I414" s="3" t="s">
        <v>4001</v>
      </c>
      <c r="J414" s="8">
        <v>0</v>
      </c>
      <c r="K414" s="12">
        <f>IFERROR(VLOOKUP($A414,[1]Piv!$B:$C,2,FALSE),0)</f>
        <v>500910.96</v>
      </c>
      <c r="L414" s="12">
        <f>IFERROR(VLOOKUP($A414,'[2]FINAL (2)'!$A$1:$F$7700,3,FALSE),0)</f>
        <v>0</v>
      </c>
      <c r="M414" s="12">
        <f>IFERROR(VLOOKUP($A414,'[2]FINAL (2)'!$A$1:$F$7700,5,FALSE),0)</f>
        <v>0</v>
      </c>
      <c r="N414" s="12">
        <f>IFERROR(VLOOKUP($A414,[3]Sheet3!$A$1:$C$4542,3,FALSE),0)</f>
        <v>0</v>
      </c>
      <c r="O414" s="10">
        <f t="shared" si="7"/>
        <v>500910.96</v>
      </c>
      <c r="P414"/>
    </row>
    <row r="415" spans="1:16" x14ac:dyDescent="0.25">
      <c r="A415" s="3">
        <v>24589048</v>
      </c>
      <c r="B415" s="3" t="s">
        <v>5065</v>
      </c>
      <c r="C415" s="4">
        <v>100003</v>
      </c>
      <c r="D415" s="3" t="s">
        <v>3620</v>
      </c>
      <c r="E415" s="3" t="s">
        <v>3</v>
      </c>
      <c r="F415" s="4" t="s">
        <v>12</v>
      </c>
      <c r="G415" s="3"/>
      <c r="H415" s="3"/>
      <c r="I415" s="3"/>
      <c r="J415" s="8">
        <v>0</v>
      </c>
      <c r="K415" s="12">
        <f>IFERROR(VLOOKUP($A415,[1]Piv!$B:$C,2,FALSE),0)</f>
        <v>0</v>
      </c>
      <c r="L415" s="12">
        <f>IFERROR(VLOOKUP($A415,'[2]FINAL (2)'!$A$1:$F$7700,3,FALSE),0)</f>
        <v>0</v>
      </c>
      <c r="M415" s="12">
        <f>IFERROR(VLOOKUP($A415,'[2]FINAL (2)'!$A$1:$F$7700,5,FALSE),0)</f>
        <v>0</v>
      </c>
      <c r="N415" s="12">
        <f>IFERROR(VLOOKUP($A415,[3]Sheet3!$A$1:$C$4542,3,FALSE),0)</f>
        <v>0</v>
      </c>
      <c r="O415" s="10">
        <f t="shared" si="7"/>
        <v>0</v>
      </c>
      <c r="P415"/>
    </row>
    <row r="416" spans="1:16" x14ac:dyDescent="0.25">
      <c r="A416" s="3">
        <v>24731449</v>
      </c>
      <c r="B416" s="3" t="s">
        <v>5066</v>
      </c>
      <c r="C416" s="4">
        <v>100003</v>
      </c>
      <c r="D416" s="3" t="s">
        <v>3620</v>
      </c>
      <c r="E416" s="3" t="s">
        <v>3</v>
      </c>
      <c r="F416" s="4" t="s">
        <v>12</v>
      </c>
      <c r="G416" s="3"/>
      <c r="H416" s="3"/>
      <c r="I416" s="3"/>
      <c r="J416" s="8">
        <v>0</v>
      </c>
      <c r="K416" s="12">
        <f>IFERROR(VLOOKUP($A416,[1]Piv!$B:$C,2,FALSE),0)</f>
        <v>0</v>
      </c>
      <c r="L416" s="12">
        <f>IFERROR(VLOOKUP($A416,'[2]FINAL (2)'!$A$1:$F$7700,3,FALSE),0)</f>
        <v>0</v>
      </c>
      <c r="M416" s="12">
        <f>IFERROR(VLOOKUP($A416,'[2]FINAL (2)'!$A$1:$F$7700,5,FALSE),0)</f>
        <v>0</v>
      </c>
      <c r="N416" s="12">
        <f>IFERROR(VLOOKUP($A416,[3]Sheet3!$A$1:$C$4542,3,FALSE),0)</f>
        <v>0</v>
      </c>
      <c r="O416" s="10">
        <f t="shared" si="7"/>
        <v>0</v>
      </c>
      <c r="P416"/>
    </row>
    <row r="417" spans="1:16" x14ac:dyDescent="0.25">
      <c r="A417" s="3">
        <v>24841569</v>
      </c>
      <c r="B417" s="3" t="s">
        <v>5067</v>
      </c>
      <c r="C417" s="4">
        <v>100003</v>
      </c>
      <c r="D417" s="3" t="s">
        <v>3620</v>
      </c>
      <c r="E417" s="3" t="s">
        <v>3</v>
      </c>
      <c r="F417" s="4" t="s">
        <v>12</v>
      </c>
      <c r="G417" s="3"/>
      <c r="H417" s="3"/>
      <c r="I417" s="3"/>
      <c r="J417" s="8">
        <v>0</v>
      </c>
      <c r="K417" s="12">
        <f>IFERROR(VLOOKUP($A417,[1]Piv!$B:$C,2,FALSE),0)</f>
        <v>0</v>
      </c>
      <c r="L417" s="12">
        <f>IFERROR(VLOOKUP($A417,'[2]FINAL (2)'!$A$1:$F$7700,3,FALSE),0)</f>
        <v>0</v>
      </c>
      <c r="M417" s="12">
        <f>IFERROR(VLOOKUP($A417,'[2]FINAL (2)'!$A$1:$F$7700,5,FALSE),0)</f>
        <v>0</v>
      </c>
      <c r="N417" s="12">
        <f>IFERROR(VLOOKUP($A417,[3]Sheet3!$A$1:$C$4542,3,FALSE),0)</f>
        <v>0</v>
      </c>
      <c r="O417" s="10">
        <f t="shared" si="7"/>
        <v>0</v>
      </c>
      <c r="P417"/>
    </row>
    <row r="418" spans="1:16" x14ac:dyDescent="0.25">
      <c r="A418" s="3">
        <v>24923207</v>
      </c>
      <c r="B418" s="3" t="s">
        <v>5068</v>
      </c>
      <c r="C418" s="4">
        <v>100003</v>
      </c>
      <c r="D418" s="3" t="s">
        <v>3620</v>
      </c>
      <c r="E418" s="3" t="s">
        <v>3</v>
      </c>
      <c r="F418" s="4" t="s">
        <v>12</v>
      </c>
      <c r="G418" s="3"/>
      <c r="H418" s="3"/>
      <c r="I418" s="3"/>
      <c r="J418" s="8">
        <v>0</v>
      </c>
      <c r="K418" s="12">
        <f>IFERROR(VLOOKUP($A418,[1]Piv!$B:$C,2,FALSE),0)</f>
        <v>0</v>
      </c>
      <c r="L418" s="12">
        <f>IFERROR(VLOOKUP($A418,'[2]FINAL (2)'!$A$1:$F$7700,3,FALSE),0)</f>
        <v>0</v>
      </c>
      <c r="M418" s="12">
        <f>IFERROR(VLOOKUP($A418,'[2]FINAL (2)'!$A$1:$F$7700,5,FALSE),0)</f>
        <v>0</v>
      </c>
      <c r="N418" s="12">
        <f>IFERROR(VLOOKUP($A418,[3]Sheet3!$A$1:$C$4542,3,FALSE),0)</f>
        <v>0</v>
      </c>
      <c r="O418" s="10">
        <f t="shared" si="7"/>
        <v>0</v>
      </c>
      <c r="P418"/>
    </row>
    <row r="419" spans="1:16" x14ac:dyDescent="0.25">
      <c r="A419" s="3">
        <v>26048126</v>
      </c>
      <c r="B419" s="3" t="s">
        <v>1362</v>
      </c>
      <c r="C419" s="4">
        <v>100003</v>
      </c>
      <c r="D419" s="3" t="s">
        <v>3620</v>
      </c>
      <c r="E419" s="3" t="s">
        <v>3</v>
      </c>
      <c r="F419" s="4" t="s">
        <v>4</v>
      </c>
      <c r="G419" s="3">
        <v>133114</v>
      </c>
      <c r="H419" s="3" t="s">
        <v>3221</v>
      </c>
      <c r="I419" s="3" t="s">
        <v>4001</v>
      </c>
      <c r="J419" s="8">
        <v>21550000</v>
      </c>
      <c r="K419" s="12">
        <f>IFERROR(VLOOKUP($A419,[1]Piv!$B:$C,2,FALSE),0)</f>
        <v>24760571.77</v>
      </c>
      <c r="L419" s="12">
        <f>IFERROR(VLOOKUP($A419,'[2]FINAL (2)'!$A$1:$F$7700,3,FALSE),0)</f>
        <v>0</v>
      </c>
      <c r="M419" s="12">
        <f>IFERROR(VLOOKUP($A419,'[2]FINAL (2)'!$A$1:$F$7700,5,FALSE),0)</f>
        <v>0</v>
      </c>
      <c r="N419" s="12">
        <f>IFERROR(VLOOKUP($A419,[3]Sheet3!$A$1:$C$4542,3,FALSE),0)</f>
        <v>4000000</v>
      </c>
      <c r="O419" s="10">
        <f t="shared" si="7"/>
        <v>28760571.77</v>
      </c>
      <c r="P419" s="10">
        <f>O419-J419</f>
        <v>7210571.7699999996</v>
      </c>
    </row>
    <row r="420" spans="1:16" x14ac:dyDescent="0.25">
      <c r="A420" s="3">
        <v>15324042</v>
      </c>
      <c r="B420" s="3" t="s">
        <v>5069</v>
      </c>
      <c r="C420" s="4">
        <v>101255</v>
      </c>
      <c r="D420" s="3" t="s">
        <v>4064</v>
      </c>
      <c r="E420" s="3" t="s">
        <v>3</v>
      </c>
      <c r="F420" s="4" t="s">
        <v>12</v>
      </c>
      <c r="G420" s="3"/>
      <c r="H420" s="3"/>
      <c r="I420" s="3"/>
      <c r="J420" s="8">
        <v>0</v>
      </c>
      <c r="K420" s="12">
        <f>IFERROR(VLOOKUP($A420,[1]Piv!$B:$C,2,FALSE),0)</f>
        <v>0</v>
      </c>
      <c r="L420" s="12">
        <f>IFERROR(VLOOKUP($A420,'[2]FINAL (2)'!$A$1:$F$7700,3,FALSE),0)</f>
        <v>0</v>
      </c>
      <c r="M420" s="12">
        <f>IFERROR(VLOOKUP($A420,'[2]FINAL (2)'!$A$1:$F$7700,5,FALSE),0)</f>
        <v>0</v>
      </c>
      <c r="N420" s="12">
        <f>IFERROR(VLOOKUP($A420,[3]Sheet3!$A$1:$C$4542,3,FALSE),0)</f>
        <v>0</v>
      </c>
      <c r="O420" s="10">
        <f t="shared" si="7"/>
        <v>0</v>
      </c>
      <c r="P420"/>
    </row>
    <row r="421" spans="1:16" x14ac:dyDescent="0.25">
      <c r="A421" s="3">
        <v>8238498</v>
      </c>
      <c r="B421" s="3" t="s">
        <v>5070</v>
      </c>
      <c r="C421" s="4">
        <v>101255</v>
      </c>
      <c r="D421" s="3" t="s">
        <v>4064</v>
      </c>
      <c r="E421" s="3" t="s">
        <v>3</v>
      </c>
      <c r="F421" s="4" t="s">
        <v>4</v>
      </c>
      <c r="G421" s="3"/>
      <c r="H421" s="3"/>
      <c r="I421" s="3"/>
      <c r="J421" s="8">
        <v>0</v>
      </c>
      <c r="K421" s="12">
        <f>IFERROR(VLOOKUP($A421,[1]Piv!$B:$C,2,FALSE),0)</f>
        <v>0</v>
      </c>
      <c r="L421" s="12">
        <f>IFERROR(VLOOKUP($A421,'[2]FINAL (2)'!$A$1:$F$7700,3,FALSE),0)</f>
        <v>0</v>
      </c>
      <c r="M421" s="12">
        <f>IFERROR(VLOOKUP($A421,'[2]FINAL (2)'!$A$1:$F$7700,5,FALSE),0)</f>
        <v>0</v>
      </c>
      <c r="N421" s="12">
        <f>IFERROR(VLOOKUP($A421,[3]Sheet3!$A$1:$C$4542,3,FALSE),0)</f>
        <v>772947.6</v>
      </c>
      <c r="O421" s="10">
        <f t="shared" si="7"/>
        <v>772947.6</v>
      </c>
      <c r="P421" s="10">
        <f>O421-J421</f>
        <v>772947.6</v>
      </c>
    </row>
    <row r="422" spans="1:16" x14ac:dyDescent="0.25">
      <c r="A422" s="3">
        <v>7416074</v>
      </c>
      <c r="B422" s="3" t="s">
        <v>5071</v>
      </c>
      <c r="C422" s="4">
        <v>101256</v>
      </c>
      <c r="D422" s="3" t="s">
        <v>4065</v>
      </c>
      <c r="E422" s="3" t="s">
        <v>3</v>
      </c>
      <c r="F422" s="4" t="s">
        <v>12</v>
      </c>
      <c r="G422" s="3"/>
      <c r="H422" s="3"/>
      <c r="I422" s="3"/>
      <c r="J422" s="8">
        <v>0</v>
      </c>
      <c r="K422" s="12">
        <f>IFERROR(VLOOKUP($A422,[1]Piv!$B:$C,2,FALSE),0)</f>
        <v>0</v>
      </c>
      <c r="L422" s="12">
        <f>IFERROR(VLOOKUP($A422,'[2]FINAL (2)'!$A$1:$F$7700,3,FALSE),0)</f>
        <v>0</v>
      </c>
      <c r="M422" s="12">
        <f>IFERROR(VLOOKUP($A422,'[2]FINAL (2)'!$A$1:$F$7700,5,FALSE),0)</f>
        <v>0</v>
      </c>
      <c r="N422" s="12">
        <f>IFERROR(VLOOKUP($A422,[3]Sheet3!$A$1:$C$4542,3,FALSE),0)</f>
        <v>0</v>
      </c>
      <c r="O422" s="10">
        <f t="shared" si="7"/>
        <v>0</v>
      </c>
      <c r="P422"/>
    </row>
    <row r="423" spans="1:16" x14ac:dyDescent="0.25">
      <c r="A423" s="3">
        <v>26253913</v>
      </c>
      <c r="B423" s="3" t="s">
        <v>5072</v>
      </c>
      <c r="C423" s="4">
        <v>101256</v>
      </c>
      <c r="D423" s="3" t="s">
        <v>4065</v>
      </c>
      <c r="E423" s="3" t="s">
        <v>3</v>
      </c>
      <c r="F423" s="4" t="s">
        <v>12</v>
      </c>
      <c r="G423" s="3"/>
      <c r="H423" s="3"/>
      <c r="I423" s="3"/>
      <c r="J423" s="8">
        <v>0</v>
      </c>
      <c r="K423" s="12">
        <f>IFERROR(VLOOKUP($A423,[1]Piv!$B:$C,2,FALSE),0)</f>
        <v>0</v>
      </c>
      <c r="L423" s="12">
        <f>IFERROR(VLOOKUP($A423,'[2]FINAL (2)'!$A$1:$F$7700,3,FALSE),0)</f>
        <v>0</v>
      </c>
      <c r="M423" s="12">
        <f>IFERROR(VLOOKUP($A423,'[2]FINAL (2)'!$A$1:$F$7700,5,FALSE),0)</f>
        <v>0</v>
      </c>
      <c r="N423" s="12">
        <f>IFERROR(VLOOKUP($A423,[3]Sheet3!$A$1:$C$4542,3,FALSE),0)</f>
        <v>0</v>
      </c>
      <c r="O423" s="10">
        <f t="shared" si="7"/>
        <v>0</v>
      </c>
      <c r="P423"/>
    </row>
    <row r="424" spans="1:16" x14ac:dyDescent="0.25">
      <c r="A424" s="3">
        <v>6904014</v>
      </c>
      <c r="B424" s="3" t="s">
        <v>5073</v>
      </c>
      <c r="C424" s="4">
        <v>101257</v>
      </c>
      <c r="D424" s="3" t="s">
        <v>4066</v>
      </c>
      <c r="E424" s="3" t="s">
        <v>3</v>
      </c>
      <c r="F424" s="4" t="s">
        <v>4</v>
      </c>
      <c r="G424" s="3">
        <v>95485</v>
      </c>
      <c r="H424" s="3" t="s">
        <v>3229</v>
      </c>
      <c r="I424" s="3" t="s">
        <v>3999</v>
      </c>
      <c r="J424" s="8">
        <v>3805803.32</v>
      </c>
      <c r="K424" s="12">
        <f>IFERROR(VLOOKUP($A424,[1]Piv!$B:$C,2,FALSE),0)</f>
        <v>0</v>
      </c>
      <c r="L424" s="12">
        <f>IFERROR(VLOOKUP($A424,'[2]FINAL (2)'!$A$1:$F$7700,3,FALSE),0)</f>
        <v>1003868.89</v>
      </c>
      <c r="M424" s="12">
        <f>IFERROR(VLOOKUP($A424,'[2]FINAL (2)'!$A$1:$F$7700,5,FALSE),0)</f>
        <v>0</v>
      </c>
      <c r="N424" s="12">
        <f>IFERROR(VLOOKUP($A424,[3]Sheet3!$A$1:$C$4542,3,FALSE),0)</f>
        <v>2800000</v>
      </c>
      <c r="O424" s="10">
        <f t="shared" si="7"/>
        <v>3803868.89</v>
      </c>
      <c r="P424" s="10">
        <f>O424-J424</f>
        <v>-1934.429999999702</v>
      </c>
    </row>
    <row r="425" spans="1:16" x14ac:dyDescent="0.25">
      <c r="A425" s="3">
        <v>20002148</v>
      </c>
      <c r="B425" s="3" t="s">
        <v>5074</v>
      </c>
      <c r="C425" s="4">
        <v>101257</v>
      </c>
      <c r="D425" s="3" t="s">
        <v>4066</v>
      </c>
      <c r="E425" s="3" t="s">
        <v>3</v>
      </c>
      <c r="F425" s="4" t="s">
        <v>4</v>
      </c>
      <c r="G425" s="3">
        <v>20558</v>
      </c>
      <c r="H425" s="3" t="s">
        <v>3278</v>
      </c>
      <c r="I425" s="3" t="s">
        <v>4001</v>
      </c>
      <c r="J425" s="8">
        <v>0</v>
      </c>
      <c r="K425" s="12">
        <f>IFERROR(VLOOKUP($A425,[1]Piv!$B:$C,2,FALSE),0)</f>
        <v>0</v>
      </c>
      <c r="L425" s="12">
        <f>IFERROR(VLOOKUP($A425,'[2]FINAL (2)'!$A$1:$F$7700,3,FALSE),0)</f>
        <v>0</v>
      </c>
      <c r="M425" s="12">
        <f>IFERROR(VLOOKUP($A425,'[2]FINAL (2)'!$A$1:$F$7700,5,FALSE),0)</f>
        <v>0</v>
      </c>
      <c r="N425" s="12">
        <f>IFERROR(VLOOKUP($A425,[3]Sheet3!$A$1:$C$4542,3,FALSE),0)</f>
        <v>0</v>
      </c>
      <c r="O425" s="10">
        <f t="shared" si="7"/>
        <v>0</v>
      </c>
      <c r="P425" s="10">
        <f>O425-J425</f>
        <v>0</v>
      </c>
    </row>
    <row r="426" spans="1:16" x14ac:dyDescent="0.25">
      <c r="A426" s="3">
        <v>22841115</v>
      </c>
      <c r="B426" s="3" t="s">
        <v>5075</v>
      </c>
      <c r="C426" s="4">
        <v>101258</v>
      </c>
      <c r="D426" s="3" t="s">
        <v>4067</v>
      </c>
      <c r="E426" s="3" t="s">
        <v>3</v>
      </c>
      <c r="F426" s="4" t="s">
        <v>12</v>
      </c>
      <c r="G426" s="3"/>
      <c r="H426" s="3"/>
      <c r="I426" s="3"/>
      <c r="J426" s="8">
        <v>0</v>
      </c>
      <c r="K426" s="12">
        <f>IFERROR(VLOOKUP($A426,[1]Piv!$B:$C,2,FALSE),0)</f>
        <v>0</v>
      </c>
      <c r="L426" s="12">
        <f>IFERROR(VLOOKUP($A426,'[2]FINAL (2)'!$A$1:$F$7700,3,FALSE),0)</f>
        <v>0</v>
      </c>
      <c r="M426" s="12">
        <f>IFERROR(VLOOKUP($A426,'[2]FINAL (2)'!$A$1:$F$7700,5,FALSE),0)</f>
        <v>0</v>
      </c>
      <c r="N426" s="12">
        <f>IFERROR(VLOOKUP($A426,[3]Sheet3!$A$1:$C$4542,3,FALSE),0)</f>
        <v>0</v>
      </c>
      <c r="O426" s="10">
        <f t="shared" si="7"/>
        <v>0</v>
      </c>
      <c r="P426"/>
    </row>
    <row r="427" spans="1:16" x14ac:dyDescent="0.25">
      <c r="A427" s="3">
        <v>24620824</v>
      </c>
      <c r="B427" s="3" t="s">
        <v>5076</v>
      </c>
      <c r="C427" s="4">
        <v>101258</v>
      </c>
      <c r="D427" s="3" t="s">
        <v>4067</v>
      </c>
      <c r="E427" s="3" t="s">
        <v>3</v>
      </c>
      <c r="F427" s="4" t="s">
        <v>12</v>
      </c>
      <c r="G427" s="3"/>
      <c r="H427" s="3"/>
      <c r="I427" s="3"/>
      <c r="J427" s="8">
        <v>0</v>
      </c>
      <c r="K427" s="12">
        <f>IFERROR(VLOOKUP($A427,[1]Piv!$B:$C,2,FALSE),0)</f>
        <v>0</v>
      </c>
      <c r="L427" s="12">
        <f>IFERROR(VLOOKUP($A427,'[2]FINAL (2)'!$A$1:$F$7700,3,FALSE),0)</f>
        <v>0</v>
      </c>
      <c r="M427" s="12">
        <f>IFERROR(VLOOKUP($A427,'[2]FINAL (2)'!$A$1:$F$7700,5,FALSE),0)</f>
        <v>0</v>
      </c>
      <c r="N427" s="12">
        <f>IFERROR(VLOOKUP($A427,[3]Sheet3!$A$1:$C$4542,3,FALSE),0)</f>
        <v>0</v>
      </c>
      <c r="O427" s="10">
        <f t="shared" si="7"/>
        <v>0</v>
      </c>
      <c r="P427"/>
    </row>
    <row r="428" spans="1:16" x14ac:dyDescent="0.25">
      <c r="A428" s="3">
        <v>24608779</v>
      </c>
      <c r="B428" s="3" t="s">
        <v>5077</v>
      </c>
      <c r="C428" s="4">
        <v>101258</v>
      </c>
      <c r="D428" s="3" t="s">
        <v>4067</v>
      </c>
      <c r="E428" s="3" t="s">
        <v>3</v>
      </c>
      <c r="F428" s="4" t="s">
        <v>12</v>
      </c>
      <c r="G428" s="3"/>
      <c r="H428" s="3"/>
      <c r="I428" s="3"/>
      <c r="J428" s="8">
        <v>0</v>
      </c>
      <c r="K428" s="12">
        <f>IFERROR(VLOOKUP($A428,[1]Piv!$B:$C,2,FALSE),0)</f>
        <v>0</v>
      </c>
      <c r="L428" s="12">
        <f>IFERROR(VLOOKUP($A428,'[2]FINAL (2)'!$A$1:$F$7700,3,FALSE),0)</f>
        <v>0</v>
      </c>
      <c r="M428" s="12">
        <f>IFERROR(VLOOKUP($A428,'[2]FINAL (2)'!$A$1:$F$7700,5,FALSE),0)</f>
        <v>0</v>
      </c>
      <c r="N428" s="12">
        <f>IFERROR(VLOOKUP($A428,[3]Sheet3!$A$1:$C$4542,3,FALSE),0)</f>
        <v>0</v>
      </c>
      <c r="O428" s="10">
        <f t="shared" si="7"/>
        <v>0</v>
      </c>
      <c r="P428"/>
    </row>
    <row r="429" spans="1:16" x14ac:dyDescent="0.25">
      <c r="A429" s="3">
        <v>9861819</v>
      </c>
      <c r="B429" s="3" t="s">
        <v>5078</v>
      </c>
      <c r="C429" s="4">
        <v>101258</v>
      </c>
      <c r="D429" s="3" t="s">
        <v>4067</v>
      </c>
      <c r="E429" s="3" t="s">
        <v>3</v>
      </c>
      <c r="F429" s="4" t="s">
        <v>12</v>
      </c>
      <c r="G429" s="3"/>
      <c r="H429" s="3"/>
      <c r="I429" s="3"/>
      <c r="J429" s="8">
        <v>0</v>
      </c>
      <c r="K429" s="12">
        <f>IFERROR(VLOOKUP($A429,[1]Piv!$B:$C,2,FALSE),0)</f>
        <v>0</v>
      </c>
      <c r="L429" s="12">
        <f>IFERROR(VLOOKUP($A429,'[2]FINAL (2)'!$A$1:$F$7700,3,FALSE),0)</f>
        <v>0</v>
      </c>
      <c r="M429" s="12">
        <f>IFERROR(VLOOKUP($A429,'[2]FINAL (2)'!$A$1:$F$7700,5,FALSE),0)</f>
        <v>0</v>
      </c>
      <c r="N429" s="12">
        <f>IFERROR(VLOOKUP($A429,[3]Sheet3!$A$1:$C$4542,3,FALSE),0)</f>
        <v>0</v>
      </c>
      <c r="O429" s="10">
        <f t="shared" si="7"/>
        <v>0</v>
      </c>
      <c r="P429"/>
    </row>
    <row r="430" spans="1:16" x14ac:dyDescent="0.25">
      <c r="A430" s="3">
        <v>16199309</v>
      </c>
      <c r="B430" s="3" t="s">
        <v>5079</v>
      </c>
      <c r="C430" s="4">
        <v>101258</v>
      </c>
      <c r="D430" s="3" t="s">
        <v>4067</v>
      </c>
      <c r="E430" s="3" t="s">
        <v>3</v>
      </c>
      <c r="F430" s="4" t="s">
        <v>4</v>
      </c>
      <c r="G430" s="3"/>
      <c r="H430" s="3"/>
      <c r="I430" s="3" t="s">
        <v>3999</v>
      </c>
      <c r="J430" s="8">
        <v>0</v>
      </c>
      <c r="K430" s="12">
        <f>IFERROR(VLOOKUP($A430,[1]Piv!$B:$C,2,FALSE),0)</f>
        <v>0</v>
      </c>
      <c r="L430" s="12">
        <f>IFERROR(VLOOKUP($A430,'[2]FINAL (2)'!$A$1:$F$7700,3,FALSE),0)</f>
        <v>0</v>
      </c>
      <c r="M430" s="12">
        <f>IFERROR(VLOOKUP($A430,'[2]FINAL (2)'!$A$1:$F$7700,5,FALSE),0)</f>
        <v>0</v>
      </c>
      <c r="N430" s="12">
        <f>IFERROR(VLOOKUP($A430,[3]Sheet3!$A$1:$C$4542,3,FALSE),0)</f>
        <v>0</v>
      </c>
      <c r="O430" s="10">
        <f t="shared" si="7"/>
        <v>0</v>
      </c>
      <c r="P430" s="10">
        <f>O430-J430</f>
        <v>0</v>
      </c>
    </row>
    <row r="431" spans="1:16" x14ac:dyDescent="0.25">
      <c r="A431" s="3">
        <v>17960724</v>
      </c>
      <c r="B431" s="3" t="s">
        <v>5080</v>
      </c>
      <c r="C431" s="4">
        <v>101258</v>
      </c>
      <c r="D431" s="3" t="s">
        <v>4067</v>
      </c>
      <c r="E431" s="3" t="s">
        <v>3</v>
      </c>
      <c r="F431" s="4" t="s">
        <v>12</v>
      </c>
      <c r="G431" s="3"/>
      <c r="H431" s="3"/>
      <c r="I431" s="3"/>
      <c r="J431" s="8">
        <v>0</v>
      </c>
      <c r="K431" s="12">
        <f>IFERROR(VLOOKUP($A431,[1]Piv!$B:$C,2,FALSE),0)</f>
        <v>0</v>
      </c>
      <c r="L431" s="12">
        <f>IFERROR(VLOOKUP($A431,'[2]FINAL (2)'!$A$1:$F$7700,3,FALSE),0)</f>
        <v>0</v>
      </c>
      <c r="M431" s="12">
        <f>IFERROR(VLOOKUP($A431,'[2]FINAL (2)'!$A$1:$F$7700,5,FALSE),0)</f>
        <v>0</v>
      </c>
      <c r="N431" s="12">
        <f>IFERROR(VLOOKUP($A431,[3]Sheet3!$A$1:$C$4542,3,FALSE),0)</f>
        <v>0</v>
      </c>
      <c r="O431" s="10">
        <f t="shared" si="7"/>
        <v>0</v>
      </c>
      <c r="P431"/>
    </row>
    <row r="432" spans="1:16" x14ac:dyDescent="0.25">
      <c r="A432" s="3">
        <v>7117155</v>
      </c>
      <c r="B432" s="3" t="s">
        <v>5081</v>
      </c>
      <c r="C432" s="4">
        <v>100070</v>
      </c>
      <c r="D432" s="3" t="s">
        <v>3305</v>
      </c>
      <c r="E432" s="3" t="s">
        <v>3</v>
      </c>
      <c r="F432" s="4" t="s">
        <v>12</v>
      </c>
      <c r="G432" s="3"/>
      <c r="H432" s="3"/>
      <c r="I432" s="3"/>
      <c r="J432" s="8">
        <v>0</v>
      </c>
      <c r="K432" s="12">
        <f>IFERROR(VLOOKUP($A432,[1]Piv!$B:$C,2,FALSE),0)</f>
        <v>0</v>
      </c>
      <c r="L432" s="12">
        <f>IFERROR(VLOOKUP($A432,'[2]FINAL (2)'!$A$1:$F$7700,3,FALSE),0)</f>
        <v>0</v>
      </c>
      <c r="M432" s="12">
        <f>IFERROR(VLOOKUP($A432,'[2]FINAL (2)'!$A$1:$F$7700,5,FALSE),0)</f>
        <v>0</v>
      </c>
      <c r="N432" s="12">
        <f>IFERROR(VLOOKUP($A432,[3]Sheet3!$A$1:$C$4542,3,FALSE),0)</f>
        <v>0</v>
      </c>
      <c r="O432" s="10">
        <f t="shared" si="7"/>
        <v>0</v>
      </c>
      <c r="P432"/>
    </row>
    <row r="433" spans="1:16" x14ac:dyDescent="0.25">
      <c r="A433" s="3">
        <v>16086000</v>
      </c>
      <c r="B433" s="3" t="s">
        <v>1229</v>
      </c>
      <c r="C433" s="4">
        <v>100070</v>
      </c>
      <c r="D433" s="3" t="s">
        <v>3305</v>
      </c>
      <c r="E433" s="3" t="s">
        <v>3</v>
      </c>
      <c r="F433" s="4" t="s">
        <v>4</v>
      </c>
      <c r="G433" s="3">
        <v>137175</v>
      </c>
      <c r="H433" s="3" t="s">
        <v>3237</v>
      </c>
      <c r="I433" s="3" t="s">
        <v>3999</v>
      </c>
      <c r="J433" s="8">
        <v>353809.18</v>
      </c>
      <c r="K433" s="12">
        <f>IFERROR(VLOOKUP($A433,[1]Piv!$B:$C,2,FALSE),0)</f>
        <v>0</v>
      </c>
      <c r="L433" s="12">
        <f>IFERROR(VLOOKUP($A433,'[2]FINAL (2)'!$A$1:$F$7700,3,FALSE),0)</f>
        <v>302539.46000000002</v>
      </c>
      <c r="M433" s="12">
        <f>IFERROR(VLOOKUP($A433,'[2]FINAL (2)'!$A$1:$F$7700,5,FALSE),0)</f>
        <v>0</v>
      </c>
      <c r="N433" s="12">
        <f>IFERROR(VLOOKUP($A433,[3]Sheet3!$A$1:$C$4542,3,FALSE),0)</f>
        <v>50000</v>
      </c>
      <c r="O433" s="10">
        <f t="shared" si="7"/>
        <v>352539.46</v>
      </c>
      <c r="P433" s="10">
        <f>O433-J433</f>
        <v>-1269.7199999999721</v>
      </c>
    </row>
    <row r="434" spans="1:16" x14ac:dyDescent="0.25">
      <c r="A434" s="3">
        <v>16552555</v>
      </c>
      <c r="B434" s="3" t="s">
        <v>5082</v>
      </c>
      <c r="C434" s="4">
        <v>101259</v>
      </c>
      <c r="D434" s="3" t="s">
        <v>4068</v>
      </c>
      <c r="E434" s="3" t="s">
        <v>3</v>
      </c>
      <c r="F434" s="4" t="s">
        <v>4</v>
      </c>
      <c r="G434" s="3">
        <v>133637</v>
      </c>
      <c r="H434" s="3" t="s">
        <v>3242</v>
      </c>
      <c r="I434" s="3" t="s">
        <v>3999</v>
      </c>
      <c r="J434" s="8">
        <v>1000000</v>
      </c>
      <c r="K434" s="12">
        <f>IFERROR(VLOOKUP($A434,[1]Piv!$B:$C,2,FALSE),0)</f>
        <v>0</v>
      </c>
      <c r="L434" s="12">
        <f>IFERROR(VLOOKUP($A434,'[2]FINAL (2)'!$A$1:$F$7700,3,FALSE),0)</f>
        <v>0</v>
      </c>
      <c r="M434" s="12">
        <f>IFERROR(VLOOKUP($A434,'[2]FINAL (2)'!$A$1:$F$7700,5,FALSE),0)</f>
        <v>0</v>
      </c>
      <c r="N434" s="12">
        <f>IFERROR(VLOOKUP($A434,[3]Sheet3!$A$1:$C$4542,3,FALSE),0)</f>
        <v>1000000</v>
      </c>
      <c r="O434" s="10">
        <f t="shared" si="7"/>
        <v>1000000</v>
      </c>
      <c r="P434" s="10">
        <f>O434-J434</f>
        <v>0</v>
      </c>
    </row>
    <row r="435" spans="1:16" x14ac:dyDescent="0.25">
      <c r="A435" s="3">
        <v>17897515</v>
      </c>
      <c r="B435" s="3" t="s">
        <v>5083</v>
      </c>
      <c r="C435" s="4">
        <v>101259</v>
      </c>
      <c r="D435" s="3" t="s">
        <v>4068</v>
      </c>
      <c r="E435" s="3" t="s">
        <v>3</v>
      </c>
      <c r="F435" s="4" t="s">
        <v>12</v>
      </c>
      <c r="G435" s="3">
        <v>134715</v>
      </c>
      <c r="H435" s="3" t="s">
        <v>3236</v>
      </c>
      <c r="I435" s="3" t="s">
        <v>3999</v>
      </c>
      <c r="J435" s="8">
        <v>0</v>
      </c>
      <c r="K435" s="12">
        <f>IFERROR(VLOOKUP($A435,[1]Piv!$B:$C,2,FALSE),0)</f>
        <v>0</v>
      </c>
      <c r="L435" s="12">
        <f>IFERROR(VLOOKUP($A435,'[2]FINAL (2)'!$A$1:$F$7700,3,FALSE),0)</f>
        <v>0</v>
      </c>
      <c r="M435" s="12">
        <f>IFERROR(VLOOKUP($A435,'[2]FINAL (2)'!$A$1:$F$7700,5,FALSE),0)</f>
        <v>0</v>
      </c>
      <c r="N435" s="12">
        <f>IFERROR(VLOOKUP($A435,[3]Sheet3!$A$1:$C$4542,3,FALSE),0)</f>
        <v>0</v>
      </c>
      <c r="O435" s="10">
        <f t="shared" si="7"/>
        <v>0</v>
      </c>
      <c r="P435"/>
    </row>
    <row r="436" spans="1:16" x14ac:dyDescent="0.25">
      <c r="A436" s="3">
        <v>8220406</v>
      </c>
      <c r="B436" s="3" t="s">
        <v>5084</v>
      </c>
      <c r="C436" s="4">
        <v>101260</v>
      </c>
      <c r="D436" s="3" t="s">
        <v>4069</v>
      </c>
      <c r="E436" s="3" t="s">
        <v>3</v>
      </c>
      <c r="F436" s="4" t="s">
        <v>12</v>
      </c>
      <c r="G436" s="3">
        <v>131084</v>
      </c>
      <c r="H436" s="3" t="s">
        <v>3218</v>
      </c>
      <c r="I436" s="3" t="s">
        <v>3999</v>
      </c>
      <c r="J436" s="8">
        <v>0</v>
      </c>
      <c r="K436" s="12">
        <f>IFERROR(VLOOKUP($A436,[1]Piv!$B:$C,2,FALSE),0)</f>
        <v>0</v>
      </c>
      <c r="L436" s="12">
        <f>IFERROR(VLOOKUP($A436,'[2]FINAL (2)'!$A$1:$F$7700,3,FALSE),0)</f>
        <v>0</v>
      </c>
      <c r="M436" s="12">
        <f>IFERROR(VLOOKUP($A436,'[2]FINAL (2)'!$A$1:$F$7700,5,FALSE),0)</f>
        <v>0</v>
      </c>
      <c r="N436" s="12">
        <f>IFERROR(VLOOKUP($A436,[3]Sheet3!$A$1:$C$4542,3,FALSE),0)</f>
        <v>0</v>
      </c>
      <c r="O436" s="10">
        <f t="shared" si="7"/>
        <v>0</v>
      </c>
      <c r="P436"/>
    </row>
    <row r="437" spans="1:16" x14ac:dyDescent="0.25">
      <c r="A437" s="3">
        <v>7987425</v>
      </c>
      <c r="B437" s="3" t="s">
        <v>5085</v>
      </c>
      <c r="C437" s="4">
        <v>101260</v>
      </c>
      <c r="D437" s="3" t="s">
        <v>4069</v>
      </c>
      <c r="E437" s="3" t="s">
        <v>3</v>
      </c>
      <c r="F437" s="4" t="s">
        <v>12</v>
      </c>
      <c r="G437" s="3">
        <v>131084</v>
      </c>
      <c r="H437" s="3" t="s">
        <v>3218</v>
      </c>
      <c r="I437" s="3" t="s">
        <v>3999</v>
      </c>
      <c r="J437" s="8">
        <v>0</v>
      </c>
      <c r="K437" s="12">
        <f>IFERROR(VLOOKUP($A437,[1]Piv!$B:$C,2,FALSE),0)</f>
        <v>0</v>
      </c>
      <c r="L437" s="12">
        <f>IFERROR(VLOOKUP($A437,'[2]FINAL (2)'!$A$1:$F$7700,3,FALSE),0)</f>
        <v>0</v>
      </c>
      <c r="M437" s="12">
        <f>IFERROR(VLOOKUP($A437,'[2]FINAL (2)'!$A$1:$F$7700,5,FALSE),0)</f>
        <v>0</v>
      </c>
      <c r="N437" s="12">
        <f>IFERROR(VLOOKUP($A437,[3]Sheet3!$A$1:$C$4542,3,FALSE),0)</f>
        <v>0</v>
      </c>
      <c r="O437" s="10">
        <f t="shared" si="7"/>
        <v>0</v>
      </c>
      <c r="P437"/>
    </row>
    <row r="438" spans="1:16" x14ac:dyDescent="0.25">
      <c r="A438" s="3">
        <v>6641184</v>
      </c>
      <c r="B438" s="3" t="s">
        <v>5086</v>
      </c>
      <c r="C438" s="4">
        <v>100072</v>
      </c>
      <c r="D438" s="3" t="s">
        <v>4070</v>
      </c>
      <c r="E438" s="3" t="s">
        <v>3</v>
      </c>
      <c r="F438" s="4" t="s">
        <v>12</v>
      </c>
      <c r="G438" s="3"/>
      <c r="H438" s="3"/>
      <c r="I438" s="3"/>
      <c r="J438" s="8">
        <v>0</v>
      </c>
      <c r="K438" s="12">
        <f>IFERROR(VLOOKUP($A438,[1]Piv!$B:$C,2,FALSE),0)</f>
        <v>0</v>
      </c>
      <c r="L438" s="12">
        <f>IFERROR(VLOOKUP($A438,'[2]FINAL (2)'!$A$1:$F$7700,3,FALSE),0)</f>
        <v>0</v>
      </c>
      <c r="M438" s="12">
        <f>IFERROR(VLOOKUP($A438,'[2]FINAL (2)'!$A$1:$F$7700,5,FALSE),0)</f>
        <v>0</v>
      </c>
      <c r="N438" s="12">
        <f>IFERROR(VLOOKUP($A438,[3]Sheet3!$A$1:$C$4542,3,FALSE),0)</f>
        <v>0</v>
      </c>
      <c r="O438" s="10">
        <f t="shared" si="7"/>
        <v>0</v>
      </c>
      <c r="P438"/>
    </row>
    <row r="439" spans="1:16" x14ac:dyDescent="0.25">
      <c r="A439" s="3">
        <v>7271351</v>
      </c>
      <c r="B439" s="3" t="s">
        <v>5087</v>
      </c>
      <c r="C439" s="4">
        <v>100072</v>
      </c>
      <c r="D439" s="3" t="s">
        <v>4070</v>
      </c>
      <c r="E439" s="3" t="s">
        <v>3</v>
      </c>
      <c r="F439" s="4" t="s">
        <v>12</v>
      </c>
      <c r="G439" s="3">
        <v>72942</v>
      </c>
      <c r="H439" s="3" t="s">
        <v>3258</v>
      </c>
      <c r="I439" s="3" t="s">
        <v>3999</v>
      </c>
      <c r="J439" s="8">
        <v>0</v>
      </c>
      <c r="K439" s="12">
        <f>IFERROR(VLOOKUP($A439,[1]Piv!$B:$C,2,FALSE),0)</f>
        <v>0</v>
      </c>
      <c r="L439" s="12">
        <f>IFERROR(VLOOKUP($A439,'[2]FINAL (2)'!$A$1:$F$7700,3,FALSE),0)</f>
        <v>0</v>
      </c>
      <c r="M439" s="12">
        <f>IFERROR(VLOOKUP($A439,'[2]FINAL (2)'!$A$1:$F$7700,5,FALSE),0)</f>
        <v>0</v>
      </c>
      <c r="N439" s="12">
        <f>IFERROR(VLOOKUP($A439,[3]Sheet3!$A$1:$C$4542,3,FALSE),0)</f>
        <v>0</v>
      </c>
      <c r="O439" s="10">
        <f t="shared" si="7"/>
        <v>0</v>
      </c>
      <c r="P439"/>
    </row>
    <row r="440" spans="1:16" x14ac:dyDescent="0.25">
      <c r="A440" s="3">
        <v>7618844</v>
      </c>
      <c r="B440" s="3" t="s">
        <v>5088</v>
      </c>
      <c r="C440" s="4">
        <v>100072</v>
      </c>
      <c r="D440" s="3" t="s">
        <v>4070</v>
      </c>
      <c r="E440" s="3" t="s">
        <v>3</v>
      </c>
      <c r="F440" s="4" t="s">
        <v>12</v>
      </c>
      <c r="G440" s="3"/>
      <c r="H440" s="3"/>
      <c r="I440" s="3"/>
      <c r="J440" s="8">
        <v>0</v>
      </c>
      <c r="K440" s="12">
        <f>IFERROR(VLOOKUP($A440,[1]Piv!$B:$C,2,FALSE),0)</f>
        <v>0</v>
      </c>
      <c r="L440" s="12">
        <f>IFERROR(VLOOKUP($A440,'[2]FINAL (2)'!$A$1:$F$7700,3,FALSE),0)</f>
        <v>0</v>
      </c>
      <c r="M440" s="12">
        <f>IFERROR(VLOOKUP($A440,'[2]FINAL (2)'!$A$1:$F$7700,5,FALSE),0)</f>
        <v>0</v>
      </c>
      <c r="N440" s="12">
        <f>IFERROR(VLOOKUP($A440,[3]Sheet3!$A$1:$C$4542,3,FALSE),0)</f>
        <v>0</v>
      </c>
      <c r="O440" s="10">
        <f t="shared" si="7"/>
        <v>0</v>
      </c>
      <c r="P440"/>
    </row>
    <row r="441" spans="1:16" x14ac:dyDescent="0.25">
      <c r="A441" s="3">
        <v>10244297</v>
      </c>
      <c r="B441" s="3" t="s">
        <v>2905</v>
      </c>
      <c r="C441" s="4">
        <v>100072</v>
      </c>
      <c r="D441" s="3" t="s">
        <v>4070</v>
      </c>
      <c r="E441" s="3" t="s">
        <v>3</v>
      </c>
      <c r="F441" s="4" t="s">
        <v>4</v>
      </c>
      <c r="G441" s="3">
        <v>74278</v>
      </c>
      <c r="H441" s="3" t="s">
        <v>3199</v>
      </c>
      <c r="I441" s="3" t="s">
        <v>3999</v>
      </c>
      <c r="J441" s="8">
        <v>2548357.1800000002</v>
      </c>
      <c r="K441" s="12">
        <f>IFERROR(VLOOKUP($A441,[1]Piv!$B:$C,2,FALSE),0)</f>
        <v>1321333.3199999998</v>
      </c>
      <c r="L441" s="12">
        <f>IFERROR(VLOOKUP($A441,'[2]FINAL (2)'!$A$1:$F$7700,3,FALSE),0)</f>
        <v>197371.46</v>
      </c>
      <c r="M441" s="12">
        <f>IFERROR(VLOOKUP($A441,'[2]FINAL (2)'!$A$1:$F$7700,5,FALSE),0)</f>
        <v>0</v>
      </c>
      <c r="N441" s="12">
        <f>IFERROR(VLOOKUP($A441,[3]Sheet3!$A$1:$C$4542,3,FALSE),0)</f>
        <v>0</v>
      </c>
      <c r="O441" s="10">
        <f t="shared" si="7"/>
        <v>1518704.7799999998</v>
      </c>
      <c r="P441" s="10">
        <f>O441-J441</f>
        <v>-1029652.4000000004</v>
      </c>
    </row>
    <row r="442" spans="1:16" x14ac:dyDescent="0.25">
      <c r="A442" s="3">
        <v>11730133</v>
      </c>
      <c r="B442" s="3" t="s">
        <v>5089</v>
      </c>
      <c r="C442" s="4">
        <v>100072</v>
      </c>
      <c r="D442" s="3" t="s">
        <v>4070</v>
      </c>
      <c r="E442" s="3" t="s">
        <v>3</v>
      </c>
      <c r="F442" s="4" t="s">
        <v>12</v>
      </c>
      <c r="G442" s="3">
        <v>124883</v>
      </c>
      <c r="H442" s="3" t="s">
        <v>3285</v>
      </c>
      <c r="I442" s="3" t="s">
        <v>4001</v>
      </c>
      <c r="J442" s="8">
        <v>0</v>
      </c>
      <c r="K442" s="12">
        <f>IFERROR(VLOOKUP($A442,[1]Piv!$B:$C,2,FALSE),0)</f>
        <v>0</v>
      </c>
      <c r="L442" s="12">
        <f>IFERROR(VLOOKUP($A442,'[2]FINAL (2)'!$A$1:$F$7700,3,FALSE),0)</f>
        <v>0</v>
      </c>
      <c r="M442" s="12">
        <f>IFERROR(VLOOKUP($A442,'[2]FINAL (2)'!$A$1:$F$7700,5,FALSE),0)</f>
        <v>0</v>
      </c>
      <c r="N442" s="12">
        <f>IFERROR(VLOOKUP($A442,[3]Sheet3!$A$1:$C$4542,3,FALSE),0)</f>
        <v>0</v>
      </c>
      <c r="O442" s="10">
        <f t="shared" si="7"/>
        <v>0</v>
      </c>
      <c r="P442"/>
    </row>
    <row r="443" spans="1:16" x14ac:dyDescent="0.25">
      <c r="A443" s="3">
        <v>11754541</v>
      </c>
      <c r="B443" s="3" t="s">
        <v>1396</v>
      </c>
      <c r="C443" s="4">
        <v>100072</v>
      </c>
      <c r="D443" s="3" t="s">
        <v>4070</v>
      </c>
      <c r="E443" s="3" t="s">
        <v>3</v>
      </c>
      <c r="F443" s="4" t="s">
        <v>4</v>
      </c>
      <c r="G443" s="3">
        <v>88906</v>
      </c>
      <c r="H443" s="3" t="s">
        <v>3260</v>
      </c>
      <c r="I443" s="3" t="s">
        <v>3999</v>
      </c>
      <c r="J443" s="8">
        <v>0</v>
      </c>
      <c r="K443" s="12">
        <f>IFERROR(VLOOKUP($A443,[1]Piv!$B:$C,2,FALSE),0)</f>
        <v>0</v>
      </c>
      <c r="L443" s="12">
        <f>IFERROR(VLOOKUP($A443,'[2]FINAL (2)'!$A$1:$F$7700,3,FALSE),0)</f>
        <v>0</v>
      </c>
      <c r="M443" s="12">
        <f>IFERROR(VLOOKUP($A443,'[2]FINAL (2)'!$A$1:$F$7700,5,FALSE),0)</f>
        <v>0</v>
      </c>
      <c r="N443" s="12">
        <f>IFERROR(VLOOKUP($A443,[3]Sheet3!$A$1:$C$4542,3,FALSE),0)</f>
        <v>0</v>
      </c>
      <c r="O443" s="10">
        <f t="shared" si="7"/>
        <v>0</v>
      </c>
      <c r="P443" s="10">
        <f>O443-J443</f>
        <v>0</v>
      </c>
    </row>
    <row r="444" spans="1:16" x14ac:dyDescent="0.25">
      <c r="A444" s="3">
        <v>13079989</v>
      </c>
      <c r="B444" s="3" t="s">
        <v>3006</v>
      </c>
      <c r="C444" s="4">
        <v>100072</v>
      </c>
      <c r="D444" s="3" t="s">
        <v>4070</v>
      </c>
      <c r="E444" s="3" t="s">
        <v>3</v>
      </c>
      <c r="F444" s="4" t="s">
        <v>4</v>
      </c>
      <c r="G444" s="3">
        <v>131072</v>
      </c>
      <c r="H444" s="3" t="s">
        <v>3245</v>
      </c>
      <c r="I444" s="3" t="s">
        <v>3999</v>
      </c>
      <c r="J444" s="8">
        <v>0</v>
      </c>
      <c r="K444" s="12">
        <f>IFERROR(VLOOKUP($A444,[1]Piv!$B:$C,2,FALSE),0)</f>
        <v>0</v>
      </c>
      <c r="L444" s="12">
        <f>IFERROR(VLOOKUP($A444,'[2]FINAL (2)'!$A$1:$F$7700,3,FALSE),0)</f>
        <v>0</v>
      </c>
      <c r="M444" s="12">
        <f>IFERROR(VLOOKUP($A444,'[2]FINAL (2)'!$A$1:$F$7700,5,FALSE),0)</f>
        <v>120201.12</v>
      </c>
      <c r="N444" s="12">
        <f>IFERROR(VLOOKUP($A444,[3]Sheet3!$A$1:$C$4542,3,FALSE),0)</f>
        <v>0</v>
      </c>
      <c r="O444" s="10">
        <f t="shared" si="7"/>
        <v>120201.12</v>
      </c>
      <c r="P444" s="10">
        <f>O444-J444</f>
        <v>120201.12</v>
      </c>
    </row>
    <row r="445" spans="1:16" x14ac:dyDescent="0.25">
      <c r="A445" s="3">
        <v>13368298</v>
      </c>
      <c r="B445" s="3" t="s">
        <v>1763</v>
      </c>
      <c r="C445" s="4">
        <v>100072</v>
      </c>
      <c r="D445" s="3" t="s">
        <v>4070</v>
      </c>
      <c r="E445" s="3" t="s">
        <v>3</v>
      </c>
      <c r="F445" s="4" t="s">
        <v>4</v>
      </c>
      <c r="G445" s="3">
        <v>133356</v>
      </c>
      <c r="H445" s="3" t="s">
        <v>3241</v>
      </c>
      <c r="I445" s="3" t="s">
        <v>3999</v>
      </c>
      <c r="J445" s="8">
        <v>0</v>
      </c>
      <c r="K445" s="12">
        <f>IFERROR(VLOOKUP($A445,[1]Piv!$B:$C,2,FALSE),0)</f>
        <v>0</v>
      </c>
      <c r="L445" s="12">
        <f>IFERROR(VLOOKUP($A445,'[2]FINAL (2)'!$A$1:$F$7700,3,FALSE),0)</f>
        <v>0</v>
      </c>
      <c r="M445" s="12">
        <f>IFERROR(VLOOKUP($A445,'[2]FINAL (2)'!$A$1:$F$7700,5,FALSE),0)</f>
        <v>3200335.54</v>
      </c>
      <c r="N445" s="12">
        <f>IFERROR(VLOOKUP($A445,[3]Sheet3!$A$1:$C$4542,3,FALSE),0)</f>
        <v>0</v>
      </c>
      <c r="O445" s="10">
        <f t="shared" si="7"/>
        <v>3200335.54</v>
      </c>
      <c r="P445" s="10">
        <f>O445-J445</f>
        <v>3200335.54</v>
      </c>
    </row>
    <row r="446" spans="1:16" x14ac:dyDescent="0.25">
      <c r="A446" s="3">
        <v>14525720</v>
      </c>
      <c r="B446" s="3" t="s">
        <v>2650</v>
      </c>
      <c r="C446" s="4">
        <v>100072</v>
      </c>
      <c r="D446" s="3" t="s">
        <v>4070</v>
      </c>
      <c r="E446" s="3" t="s">
        <v>3</v>
      </c>
      <c r="F446" s="4" t="s">
        <v>4</v>
      </c>
      <c r="G446" s="3">
        <v>72942</v>
      </c>
      <c r="H446" s="3" t="s">
        <v>3258</v>
      </c>
      <c r="I446" s="3" t="s">
        <v>3999</v>
      </c>
      <c r="J446" s="8">
        <v>1267000</v>
      </c>
      <c r="K446" s="12">
        <f>IFERROR(VLOOKUP($A446,[1]Piv!$B:$C,2,FALSE),0)</f>
        <v>854247.08</v>
      </c>
      <c r="L446" s="12">
        <f>IFERROR(VLOOKUP($A446,'[2]FINAL (2)'!$A$1:$F$7700,3,FALSE),0)</f>
        <v>0</v>
      </c>
      <c r="M446" s="12">
        <f>IFERROR(VLOOKUP($A446,'[2]FINAL (2)'!$A$1:$F$7700,5,FALSE),0)</f>
        <v>0</v>
      </c>
      <c r="N446" s="12">
        <f>IFERROR(VLOOKUP($A446,[3]Sheet3!$A$1:$C$4542,3,FALSE),0)</f>
        <v>0</v>
      </c>
      <c r="O446" s="10">
        <f t="shared" si="7"/>
        <v>854247.08</v>
      </c>
      <c r="P446" s="10">
        <f>O446-J446</f>
        <v>-412752.92000000004</v>
      </c>
    </row>
    <row r="447" spans="1:16" x14ac:dyDescent="0.25">
      <c r="A447" s="3">
        <v>16229516</v>
      </c>
      <c r="B447" s="3" t="s">
        <v>5090</v>
      </c>
      <c r="C447" s="4">
        <v>100072</v>
      </c>
      <c r="D447" s="3" t="s">
        <v>4070</v>
      </c>
      <c r="E447" s="3" t="s">
        <v>3</v>
      </c>
      <c r="F447" s="4" t="s">
        <v>12</v>
      </c>
      <c r="G447" s="3"/>
      <c r="H447" s="3"/>
      <c r="I447" s="3"/>
      <c r="J447" s="8">
        <v>0</v>
      </c>
      <c r="K447" s="12">
        <f>IFERROR(VLOOKUP($A447,[1]Piv!$B:$C,2,FALSE),0)</f>
        <v>0</v>
      </c>
      <c r="L447" s="12">
        <f>IFERROR(VLOOKUP($A447,'[2]FINAL (2)'!$A$1:$F$7700,3,FALSE),0)</f>
        <v>0</v>
      </c>
      <c r="M447" s="12">
        <f>IFERROR(VLOOKUP($A447,'[2]FINAL (2)'!$A$1:$F$7700,5,FALSE),0)</f>
        <v>0</v>
      </c>
      <c r="N447" s="12">
        <f>IFERROR(VLOOKUP($A447,[3]Sheet3!$A$1:$C$4542,3,FALSE),0)</f>
        <v>0</v>
      </c>
      <c r="O447" s="10">
        <f t="shared" si="7"/>
        <v>0</v>
      </c>
      <c r="P447"/>
    </row>
    <row r="448" spans="1:16" x14ac:dyDescent="0.25">
      <c r="A448" s="3">
        <v>19941606</v>
      </c>
      <c r="B448" s="3" t="s">
        <v>5091</v>
      </c>
      <c r="C448" s="4">
        <v>100072</v>
      </c>
      <c r="D448" s="3" t="s">
        <v>4070</v>
      </c>
      <c r="E448" s="3" t="s">
        <v>3</v>
      </c>
      <c r="F448" s="4" t="s">
        <v>12</v>
      </c>
      <c r="G448" s="3"/>
      <c r="H448" s="3"/>
      <c r="I448" s="3"/>
      <c r="J448" s="8">
        <v>0</v>
      </c>
      <c r="K448" s="12">
        <f>IFERROR(VLOOKUP($A448,[1]Piv!$B:$C,2,FALSE),0)</f>
        <v>0</v>
      </c>
      <c r="L448" s="12">
        <f>IFERROR(VLOOKUP($A448,'[2]FINAL (2)'!$A$1:$F$7700,3,FALSE),0)</f>
        <v>0</v>
      </c>
      <c r="M448" s="12">
        <f>IFERROR(VLOOKUP($A448,'[2]FINAL (2)'!$A$1:$F$7700,5,FALSE),0)</f>
        <v>0</v>
      </c>
      <c r="N448" s="12">
        <f>IFERROR(VLOOKUP($A448,[3]Sheet3!$A$1:$C$4542,3,FALSE),0)</f>
        <v>0</v>
      </c>
      <c r="O448" s="10">
        <f t="shared" si="7"/>
        <v>0</v>
      </c>
      <c r="P448"/>
    </row>
    <row r="449" spans="1:16" x14ac:dyDescent="0.25">
      <c r="A449" s="3">
        <v>20712778</v>
      </c>
      <c r="B449" s="3" t="s">
        <v>5092</v>
      </c>
      <c r="C449" s="4">
        <v>100072</v>
      </c>
      <c r="D449" s="3" t="s">
        <v>4070</v>
      </c>
      <c r="E449" s="3" t="s">
        <v>3</v>
      </c>
      <c r="F449" s="4" t="s">
        <v>4</v>
      </c>
      <c r="G449" s="3">
        <v>130810</v>
      </c>
      <c r="H449" s="3" t="s">
        <v>3203</v>
      </c>
      <c r="I449" s="3" t="s">
        <v>3999</v>
      </c>
      <c r="J449" s="8">
        <v>2104059.6</v>
      </c>
      <c r="K449" s="12">
        <f>IFERROR(VLOOKUP($A449,[1]Piv!$B:$C,2,FALSE),0)</f>
        <v>30517.78</v>
      </c>
      <c r="L449" s="12">
        <f>IFERROR(VLOOKUP($A449,'[2]FINAL (2)'!$A$1:$F$7700,3,FALSE),0)</f>
        <v>0</v>
      </c>
      <c r="M449" s="12">
        <f>IFERROR(VLOOKUP($A449,'[2]FINAL (2)'!$A$1:$F$7700,5,FALSE),0)</f>
        <v>676156.12</v>
      </c>
      <c r="N449" s="12">
        <f>IFERROR(VLOOKUP($A449,[3]Sheet3!$A$1:$C$4542,3,FALSE),0)</f>
        <v>300000</v>
      </c>
      <c r="O449" s="10">
        <f t="shared" si="7"/>
        <v>1006673.9</v>
      </c>
      <c r="P449" s="10">
        <f>O449-J449</f>
        <v>-1097385.7000000002</v>
      </c>
    </row>
    <row r="450" spans="1:16" x14ac:dyDescent="0.25">
      <c r="A450" s="3">
        <v>24066796</v>
      </c>
      <c r="B450" s="3" t="s">
        <v>1204</v>
      </c>
      <c r="C450" s="4">
        <v>100072</v>
      </c>
      <c r="D450" s="3" t="s">
        <v>4070</v>
      </c>
      <c r="E450" s="3" t="s">
        <v>3</v>
      </c>
      <c r="F450" s="4" t="s">
        <v>4</v>
      </c>
      <c r="G450" s="3">
        <v>74278</v>
      </c>
      <c r="H450" s="3" t="s">
        <v>3199</v>
      </c>
      <c r="I450" s="3" t="s">
        <v>3999</v>
      </c>
      <c r="J450" s="8">
        <v>2117352.94</v>
      </c>
      <c r="K450" s="12">
        <f>IFERROR(VLOOKUP($A450,[1]Piv!$B:$C,2,FALSE),0)</f>
        <v>1258538</v>
      </c>
      <c r="L450" s="12">
        <f>IFERROR(VLOOKUP($A450,'[2]FINAL (2)'!$A$1:$F$7700,3,FALSE),0)</f>
        <v>303568.63</v>
      </c>
      <c r="M450" s="12">
        <f>IFERROR(VLOOKUP($A450,'[2]FINAL (2)'!$A$1:$F$7700,5,FALSE),0)</f>
        <v>0</v>
      </c>
      <c r="N450" s="12">
        <f>IFERROR(VLOOKUP($A450,[3]Sheet3!$A$1:$C$4542,3,FALSE),0)</f>
        <v>0</v>
      </c>
      <c r="O450" s="10">
        <f t="shared" si="7"/>
        <v>1562106.63</v>
      </c>
      <c r="P450" s="10">
        <f>O450-J450</f>
        <v>-555246.31000000006</v>
      </c>
    </row>
    <row r="451" spans="1:16" x14ac:dyDescent="0.25">
      <c r="A451" s="3">
        <v>24145984</v>
      </c>
      <c r="B451" s="3" t="s">
        <v>5093</v>
      </c>
      <c r="C451" s="4">
        <v>100072</v>
      </c>
      <c r="D451" s="3" t="s">
        <v>4070</v>
      </c>
      <c r="E451" s="3" t="s">
        <v>3</v>
      </c>
      <c r="F451" s="4" t="s">
        <v>12</v>
      </c>
      <c r="G451" s="3"/>
      <c r="H451" s="3"/>
      <c r="I451" s="3"/>
      <c r="J451" s="8">
        <v>0</v>
      </c>
      <c r="K451" s="12">
        <f>IFERROR(VLOOKUP($A451,[1]Piv!$B:$C,2,FALSE),0)</f>
        <v>0</v>
      </c>
      <c r="L451" s="12">
        <f>IFERROR(VLOOKUP($A451,'[2]FINAL (2)'!$A$1:$F$7700,3,FALSE),0)</f>
        <v>0</v>
      </c>
      <c r="M451" s="12">
        <f>IFERROR(VLOOKUP($A451,'[2]FINAL (2)'!$A$1:$F$7700,5,FALSE),0)</f>
        <v>0</v>
      </c>
      <c r="N451" s="12">
        <f>IFERROR(VLOOKUP($A451,[3]Sheet3!$A$1:$C$4542,3,FALSE),0)</f>
        <v>0</v>
      </c>
      <c r="O451" s="10">
        <f t="shared" ref="O451:O514" si="8">IFERROR(SUM(K451,L451,M451,N451),0)</f>
        <v>0</v>
      </c>
      <c r="P451"/>
    </row>
    <row r="452" spans="1:16" x14ac:dyDescent="0.25">
      <c r="A452" s="3">
        <v>24408711</v>
      </c>
      <c r="B452" s="3" t="s">
        <v>1660</v>
      </c>
      <c r="C452" s="4">
        <v>100072</v>
      </c>
      <c r="D452" s="3" t="s">
        <v>4070</v>
      </c>
      <c r="E452" s="3" t="s">
        <v>3</v>
      </c>
      <c r="F452" s="4" t="s">
        <v>4</v>
      </c>
      <c r="G452" s="3">
        <v>133356</v>
      </c>
      <c r="H452" s="3" t="s">
        <v>3241</v>
      </c>
      <c r="I452" s="3" t="s">
        <v>3999</v>
      </c>
      <c r="J452" s="8">
        <v>2700000</v>
      </c>
      <c r="K452" s="12">
        <f>IFERROR(VLOOKUP($A452,[1]Piv!$B:$C,2,FALSE),0)</f>
        <v>2238833.27</v>
      </c>
      <c r="L452" s="12">
        <f>IFERROR(VLOOKUP($A452,'[2]FINAL (2)'!$A$1:$F$7700,3,FALSE),0)</f>
        <v>0</v>
      </c>
      <c r="M452" s="12">
        <f>IFERROR(VLOOKUP($A452,'[2]FINAL (2)'!$A$1:$F$7700,5,FALSE),0)</f>
        <v>0</v>
      </c>
      <c r="N452" s="12">
        <f>IFERROR(VLOOKUP($A452,[3]Sheet3!$A$1:$C$4542,3,FALSE),0)</f>
        <v>300000</v>
      </c>
      <c r="O452" s="10">
        <f t="shared" si="8"/>
        <v>2538833.27</v>
      </c>
      <c r="P452" s="10">
        <f>O452-J452</f>
        <v>-161166.72999999998</v>
      </c>
    </row>
    <row r="453" spans="1:16" x14ac:dyDescent="0.25">
      <c r="A453" s="3">
        <v>25049642</v>
      </c>
      <c r="B453" s="3" t="s">
        <v>1815</v>
      </c>
      <c r="C453" s="4">
        <v>100072</v>
      </c>
      <c r="D453" s="3" t="s">
        <v>4070</v>
      </c>
      <c r="E453" s="3" t="s">
        <v>3</v>
      </c>
      <c r="F453" s="4" t="s">
        <v>4</v>
      </c>
      <c r="G453" s="3">
        <v>74278</v>
      </c>
      <c r="H453" s="3" t="s">
        <v>3199</v>
      </c>
      <c r="I453" s="3" t="s">
        <v>3999</v>
      </c>
      <c r="J453" s="8">
        <v>790520.76</v>
      </c>
      <c r="K453" s="12">
        <f>IFERROR(VLOOKUP($A453,[1]Piv!$B:$C,2,FALSE),0)</f>
        <v>0</v>
      </c>
      <c r="L453" s="12">
        <f>IFERROR(VLOOKUP($A453,'[2]FINAL (2)'!$A$1:$F$7700,3,FALSE),0)</f>
        <v>716347.18</v>
      </c>
      <c r="M453" s="12">
        <f>IFERROR(VLOOKUP($A453,'[2]FINAL (2)'!$A$1:$F$7700,5,FALSE),0)</f>
        <v>0</v>
      </c>
      <c r="N453" s="12">
        <f>IFERROR(VLOOKUP($A453,[3]Sheet3!$A$1:$C$4542,3,FALSE),0)</f>
        <v>0</v>
      </c>
      <c r="O453" s="10">
        <f t="shared" si="8"/>
        <v>716347.18</v>
      </c>
      <c r="P453" s="10">
        <f>O453-J453</f>
        <v>-74173.579999999958</v>
      </c>
    </row>
    <row r="454" spans="1:16" x14ac:dyDescent="0.25">
      <c r="A454" s="3">
        <v>25090416</v>
      </c>
      <c r="B454" s="3" t="s">
        <v>2882</v>
      </c>
      <c r="C454" s="4">
        <v>100072</v>
      </c>
      <c r="D454" s="3" t="s">
        <v>4070</v>
      </c>
      <c r="E454" s="3" t="s">
        <v>3</v>
      </c>
      <c r="F454" s="4" t="s">
        <v>4</v>
      </c>
      <c r="G454" s="3">
        <v>72942</v>
      </c>
      <c r="H454" s="3" t="s">
        <v>3258</v>
      </c>
      <c r="I454" s="3" t="s">
        <v>3999</v>
      </c>
      <c r="J454" s="8">
        <v>200000</v>
      </c>
      <c r="K454" s="12">
        <f>IFERROR(VLOOKUP($A454,[1]Piv!$B:$C,2,FALSE),0)</f>
        <v>171848.99</v>
      </c>
      <c r="L454" s="12">
        <f>IFERROR(VLOOKUP($A454,'[2]FINAL (2)'!$A$1:$F$7700,3,FALSE),0)</f>
        <v>0</v>
      </c>
      <c r="M454" s="12">
        <f>IFERROR(VLOOKUP($A454,'[2]FINAL (2)'!$A$1:$F$7700,5,FALSE),0)</f>
        <v>0</v>
      </c>
      <c r="N454" s="12">
        <f>IFERROR(VLOOKUP($A454,[3]Sheet3!$A$1:$C$4542,3,FALSE),0)</f>
        <v>0</v>
      </c>
      <c r="O454" s="10">
        <f t="shared" si="8"/>
        <v>171848.99</v>
      </c>
      <c r="P454" s="10">
        <f>O454-J454</f>
        <v>-28151.010000000009</v>
      </c>
    </row>
    <row r="455" spans="1:16" x14ac:dyDescent="0.25">
      <c r="A455" s="3">
        <v>25928740</v>
      </c>
      <c r="B455" s="3" t="s">
        <v>2029</v>
      </c>
      <c r="C455" s="4">
        <v>100072</v>
      </c>
      <c r="D455" s="3" t="s">
        <v>4070</v>
      </c>
      <c r="E455" s="3" t="s">
        <v>3</v>
      </c>
      <c r="F455" s="4" t="s">
        <v>4</v>
      </c>
      <c r="G455" s="3">
        <v>72942</v>
      </c>
      <c r="H455" s="3" t="s">
        <v>3258</v>
      </c>
      <c r="I455" s="3" t="s">
        <v>3999</v>
      </c>
      <c r="J455" s="8">
        <v>360000</v>
      </c>
      <c r="K455" s="12">
        <f>IFERROR(VLOOKUP($A455,[1]Piv!$B:$C,2,FALSE),0)</f>
        <v>313546.48</v>
      </c>
      <c r="L455" s="12">
        <f>IFERROR(VLOOKUP($A455,'[2]FINAL (2)'!$A$1:$F$7700,3,FALSE),0)</f>
        <v>0</v>
      </c>
      <c r="M455" s="12">
        <f>IFERROR(VLOOKUP($A455,'[2]FINAL (2)'!$A$1:$F$7700,5,FALSE),0)</f>
        <v>0</v>
      </c>
      <c r="N455" s="12">
        <f>IFERROR(VLOOKUP($A455,[3]Sheet3!$A$1:$C$4542,3,FALSE),0)</f>
        <v>0</v>
      </c>
      <c r="O455" s="10">
        <f t="shared" si="8"/>
        <v>313546.48</v>
      </c>
      <c r="P455" s="10">
        <f>O455-J455</f>
        <v>-46453.520000000019</v>
      </c>
    </row>
    <row r="456" spans="1:16" x14ac:dyDescent="0.25">
      <c r="A456" s="3">
        <v>26036904</v>
      </c>
      <c r="B456" s="3" t="s">
        <v>1676</v>
      </c>
      <c r="C456" s="4">
        <v>100072</v>
      </c>
      <c r="D456" s="3" t="s">
        <v>4070</v>
      </c>
      <c r="E456" s="3" t="s">
        <v>3</v>
      </c>
      <c r="F456" s="4" t="s">
        <v>4</v>
      </c>
      <c r="G456" s="3">
        <v>72942</v>
      </c>
      <c r="H456" s="3" t="s">
        <v>3258</v>
      </c>
      <c r="I456" s="3" t="s">
        <v>3999</v>
      </c>
      <c r="J456" s="8">
        <v>250000</v>
      </c>
      <c r="K456" s="12">
        <f>IFERROR(VLOOKUP($A456,[1]Piv!$B:$C,2,FALSE),0)</f>
        <v>209604.85</v>
      </c>
      <c r="L456" s="12">
        <f>IFERROR(VLOOKUP($A456,'[2]FINAL (2)'!$A$1:$F$7700,3,FALSE),0)</f>
        <v>0</v>
      </c>
      <c r="M456" s="12">
        <f>IFERROR(VLOOKUP($A456,'[2]FINAL (2)'!$A$1:$F$7700,5,FALSE),0)</f>
        <v>0</v>
      </c>
      <c r="N456" s="12">
        <f>IFERROR(VLOOKUP($A456,[3]Sheet3!$A$1:$C$4542,3,FALSE),0)</f>
        <v>0</v>
      </c>
      <c r="O456" s="10">
        <f t="shared" si="8"/>
        <v>209604.85</v>
      </c>
      <c r="P456" s="10">
        <f>O456-J456</f>
        <v>-40395.149999999994</v>
      </c>
    </row>
    <row r="457" spans="1:16" x14ac:dyDescent="0.25">
      <c r="A457" s="3">
        <v>26037871</v>
      </c>
      <c r="B457" s="3" t="s">
        <v>5094</v>
      </c>
      <c r="C457" s="4">
        <v>100072</v>
      </c>
      <c r="D457" s="3" t="s">
        <v>4070</v>
      </c>
      <c r="E457" s="3" t="s">
        <v>3</v>
      </c>
      <c r="F457" s="4" t="s">
        <v>4</v>
      </c>
      <c r="G457" s="3">
        <v>72942</v>
      </c>
      <c r="H457" s="3" t="s">
        <v>3258</v>
      </c>
      <c r="I457" s="3" t="s">
        <v>3999</v>
      </c>
      <c r="J457" s="8">
        <v>15000000</v>
      </c>
      <c r="K457" s="12">
        <f>IFERROR(VLOOKUP($A457,[1]Piv!$B:$C,2,FALSE),0)</f>
        <v>0</v>
      </c>
      <c r="L457" s="12">
        <f>IFERROR(VLOOKUP($A457,'[2]FINAL (2)'!$A$1:$F$7700,3,FALSE),0)</f>
        <v>0</v>
      </c>
      <c r="M457" s="12">
        <f>IFERROR(VLOOKUP($A457,'[2]FINAL (2)'!$A$1:$F$7700,5,FALSE),0)</f>
        <v>0</v>
      </c>
      <c r="N457" s="12">
        <f>IFERROR(VLOOKUP($A457,[3]Sheet3!$A$1:$C$4542,3,FALSE),0)</f>
        <v>15000000</v>
      </c>
      <c r="O457" s="10">
        <f t="shared" si="8"/>
        <v>15000000</v>
      </c>
      <c r="P457" s="10">
        <f>O457-J457</f>
        <v>0</v>
      </c>
    </row>
    <row r="458" spans="1:16" x14ac:dyDescent="0.25">
      <c r="A458" s="3">
        <v>26048553</v>
      </c>
      <c r="B458" s="3" t="s">
        <v>5095</v>
      </c>
      <c r="C458" s="4">
        <v>100072</v>
      </c>
      <c r="D458" s="3" t="s">
        <v>4070</v>
      </c>
      <c r="E458" s="3" t="s">
        <v>3</v>
      </c>
      <c r="F458" s="4" t="s">
        <v>4</v>
      </c>
      <c r="G458" s="3">
        <v>72942</v>
      </c>
      <c r="H458" s="3" t="s">
        <v>3258</v>
      </c>
      <c r="I458" s="3" t="s">
        <v>3999</v>
      </c>
      <c r="J458" s="8">
        <v>400000</v>
      </c>
      <c r="K458" s="12">
        <f>IFERROR(VLOOKUP($A458,[1]Piv!$B:$C,2,FALSE),0)</f>
        <v>354771.73</v>
      </c>
      <c r="L458" s="12">
        <f>IFERROR(VLOOKUP($A458,'[2]FINAL (2)'!$A$1:$F$7700,3,FALSE),0)</f>
        <v>0</v>
      </c>
      <c r="M458" s="12">
        <f>IFERROR(VLOOKUP($A458,'[2]FINAL (2)'!$A$1:$F$7700,5,FALSE),0)</f>
        <v>0</v>
      </c>
      <c r="N458" s="12">
        <f>IFERROR(VLOOKUP($A458,[3]Sheet3!$A$1:$C$4542,3,FALSE),0)</f>
        <v>0</v>
      </c>
      <c r="O458" s="10">
        <f t="shared" si="8"/>
        <v>354771.73</v>
      </c>
      <c r="P458" s="10">
        <f>O458-J458</f>
        <v>-45228.270000000019</v>
      </c>
    </row>
    <row r="459" spans="1:16" x14ac:dyDescent="0.25">
      <c r="A459" s="3">
        <v>26052748</v>
      </c>
      <c r="B459" s="3" t="s">
        <v>5096</v>
      </c>
      <c r="C459" s="4">
        <v>100072</v>
      </c>
      <c r="D459" s="3" t="s">
        <v>4070</v>
      </c>
      <c r="E459" s="3" t="s">
        <v>3</v>
      </c>
      <c r="F459" s="4" t="s">
        <v>4</v>
      </c>
      <c r="G459" s="3">
        <v>72942</v>
      </c>
      <c r="H459" s="3" t="s">
        <v>3258</v>
      </c>
      <c r="I459" s="3" t="s">
        <v>3999</v>
      </c>
      <c r="J459" s="8">
        <v>600000</v>
      </c>
      <c r="K459" s="12">
        <f>IFERROR(VLOOKUP($A459,[1]Piv!$B:$C,2,FALSE),0)</f>
        <v>489258.86</v>
      </c>
      <c r="L459" s="12">
        <f>IFERROR(VLOOKUP($A459,'[2]FINAL (2)'!$A$1:$F$7700,3,FALSE),0)</f>
        <v>0</v>
      </c>
      <c r="M459" s="12">
        <f>IFERROR(VLOOKUP($A459,'[2]FINAL (2)'!$A$1:$F$7700,5,FALSE),0)</f>
        <v>0</v>
      </c>
      <c r="N459" s="12">
        <f>IFERROR(VLOOKUP($A459,[3]Sheet3!$A$1:$C$4542,3,FALSE),0)</f>
        <v>0</v>
      </c>
      <c r="O459" s="10">
        <f t="shared" si="8"/>
        <v>489258.86</v>
      </c>
      <c r="P459" s="10">
        <f>O459-J459</f>
        <v>-110741.14000000001</v>
      </c>
    </row>
    <row r="460" spans="1:16" x14ac:dyDescent="0.25">
      <c r="A460" s="3">
        <v>26057353</v>
      </c>
      <c r="B460" s="3" t="s">
        <v>5097</v>
      </c>
      <c r="C460" s="4">
        <v>100072</v>
      </c>
      <c r="D460" s="3" t="s">
        <v>4070</v>
      </c>
      <c r="E460" s="3" t="s">
        <v>3</v>
      </c>
      <c r="F460" s="4" t="s">
        <v>12</v>
      </c>
      <c r="G460" s="3">
        <v>72942</v>
      </c>
      <c r="H460" s="3" t="s">
        <v>3258</v>
      </c>
      <c r="I460" s="3" t="s">
        <v>3999</v>
      </c>
      <c r="J460" s="8">
        <v>0</v>
      </c>
      <c r="K460" s="12">
        <f>IFERROR(VLOOKUP($A460,[1]Piv!$B:$C,2,FALSE),0)</f>
        <v>0</v>
      </c>
      <c r="L460" s="12">
        <f>IFERROR(VLOOKUP($A460,'[2]FINAL (2)'!$A$1:$F$7700,3,FALSE),0)</f>
        <v>0</v>
      </c>
      <c r="M460" s="12">
        <f>IFERROR(VLOOKUP($A460,'[2]FINAL (2)'!$A$1:$F$7700,5,FALSE),0)</f>
        <v>0</v>
      </c>
      <c r="N460" s="12">
        <f>IFERROR(VLOOKUP($A460,[3]Sheet3!$A$1:$C$4542,3,FALSE),0)</f>
        <v>0</v>
      </c>
      <c r="O460" s="10">
        <f t="shared" si="8"/>
        <v>0</v>
      </c>
      <c r="P460"/>
    </row>
    <row r="461" spans="1:16" x14ac:dyDescent="0.25">
      <c r="A461" s="3">
        <v>26926178</v>
      </c>
      <c r="B461" s="3" t="s">
        <v>5098</v>
      </c>
      <c r="C461" s="4">
        <v>100072</v>
      </c>
      <c r="D461" s="3" t="s">
        <v>4070</v>
      </c>
      <c r="E461" s="3" t="s">
        <v>3</v>
      </c>
      <c r="F461" s="4" t="s">
        <v>4</v>
      </c>
      <c r="G461" s="3">
        <v>72942</v>
      </c>
      <c r="H461" s="3" t="s">
        <v>3258</v>
      </c>
      <c r="I461" s="3" t="s">
        <v>3999</v>
      </c>
      <c r="J461" s="8">
        <v>1100000</v>
      </c>
      <c r="K461" s="12">
        <f>IFERROR(VLOOKUP($A461,[1]Piv!$B:$C,2,FALSE),0)</f>
        <v>1100000</v>
      </c>
      <c r="L461" s="12">
        <f>IFERROR(VLOOKUP($A461,'[2]FINAL (2)'!$A$1:$F$7700,3,FALSE),0)</f>
        <v>0</v>
      </c>
      <c r="M461" s="12">
        <f>IFERROR(VLOOKUP($A461,'[2]FINAL (2)'!$A$1:$F$7700,5,FALSE),0)</f>
        <v>0</v>
      </c>
      <c r="N461" s="12">
        <f>IFERROR(VLOOKUP($A461,[3]Sheet3!$A$1:$C$4542,3,FALSE),0)</f>
        <v>0</v>
      </c>
      <c r="O461" s="10">
        <f t="shared" si="8"/>
        <v>1100000</v>
      </c>
      <c r="P461" s="10">
        <f>O461-J461</f>
        <v>0</v>
      </c>
    </row>
    <row r="462" spans="1:16" x14ac:dyDescent="0.25">
      <c r="A462" s="3">
        <v>10757534</v>
      </c>
      <c r="B462" s="3" t="s">
        <v>5099</v>
      </c>
      <c r="C462" s="4">
        <v>100073</v>
      </c>
      <c r="D462" s="3" t="s">
        <v>3365</v>
      </c>
      <c r="E462" s="3" t="s">
        <v>3</v>
      </c>
      <c r="F462" s="4" t="s">
        <v>4</v>
      </c>
      <c r="G462" s="3">
        <v>88661</v>
      </c>
      <c r="H462" s="3" t="s">
        <v>3200</v>
      </c>
      <c r="I462" s="3" t="s">
        <v>3999</v>
      </c>
      <c r="J462" s="8">
        <v>0</v>
      </c>
      <c r="K462" s="12">
        <f>IFERROR(VLOOKUP($A462,[1]Piv!$B:$C,2,FALSE),0)</f>
        <v>0</v>
      </c>
      <c r="L462" s="12">
        <f>IFERROR(VLOOKUP($A462,'[2]FINAL (2)'!$A$1:$F$7700,3,FALSE),0)</f>
        <v>0</v>
      </c>
      <c r="M462" s="12">
        <f>IFERROR(VLOOKUP($A462,'[2]FINAL (2)'!$A$1:$F$7700,5,FALSE),0)</f>
        <v>0</v>
      </c>
      <c r="N462" s="12">
        <f>IFERROR(VLOOKUP($A462,[3]Sheet3!$A$1:$C$4542,3,FALSE),0)</f>
        <v>500000</v>
      </c>
      <c r="O462" s="10">
        <f t="shared" si="8"/>
        <v>500000</v>
      </c>
      <c r="P462" s="10">
        <f>O462-J462</f>
        <v>500000</v>
      </c>
    </row>
    <row r="463" spans="1:16" x14ac:dyDescent="0.25">
      <c r="A463" s="3">
        <v>14306567</v>
      </c>
      <c r="B463" s="3" t="s">
        <v>5100</v>
      </c>
      <c r="C463" s="4">
        <v>100073</v>
      </c>
      <c r="D463" s="3" t="s">
        <v>3365</v>
      </c>
      <c r="E463" s="3" t="s">
        <v>3</v>
      </c>
      <c r="F463" s="4" t="s">
        <v>4</v>
      </c>
      <c r="G463" s="3">
        <v>27353</v>
      </c>
      <c r="H463" s="3" t="s">
        <v>3216</v>
      </c>
      <c r="I463" s="3" t="s">
        <v>3999</v>
      </c>
      <c r="J463" s="8">
        <v>588000</v>
      </c>
      <c r="K463" s="12">
        <f>IFERROR(VLOOKUP($A463,[1]Piv!$B:$C,2,FALSE),0)</f>
        <v>394730.25</v>
      </c>
      <c r="L463" s="12">
        <f>IFERROR(VLOOKUP($A463,'[2]FINAL (2)'!$A$1:$F$7700,3,FALSE),0)</f>
        <v>0</v>
      </c>
      <c r="M463" s="12">
        <f>IFERROR(VLOOKUP($A463,'[2]FINAL (2)'!$A$1:$F$7700,5,FALSE),0)</f>
        <v>0</v>
      </c>
      <c r="N463" s="12">
        <f>IFERROR(VLOOKUP($A463,[3]Sheet3!$A$1:$C$4542,3,FALSE),0)</f>
        <v>0</v>
      </c>
      <c r="O463" s="10">
        <f t="shared" si="8"/>
        <v>394730.25</v>
      </c>
      <c r="P463" s="10">
        <f>O463-J463</f>
        <v>-193269.75</v>
      </c>
    </row>
    <row r="464" spans="1:16" x14ac:dyDescent="0.25">
      <c r="A464" s="3">
        <v>15939308</v>
      </c>
      <c r="B464" s="3" t="s">
        <v>827</v>
      </c>
      <c r="C464" s="4">
        <v>100073</v>
      </c>
      <c r="D464" s="3" t="s">
        <v>3365</v>
      </c>
      <c r="E464" s="3" t="s">
        <v>3</v>
      </c>
      <c r="F464" s="4" t="s">
        <v>4</v>
      </c>
      <c r="G464" s="3">
        <v>88640</v>
      </c>
      <c r="H464" s="3" t="s">
        <v>3987</v>
      </c>
      <c r="I464" s="3" t="s">
        <v>4002</v>
      </c>
      <c r="J464" s="8">
        <v>51099315.769999996</v>
      </c>
      <c r="K464" s="12">
        <f>IFERROR(VLOOKUP($A464,[1]Piv!$B:$C,2,FALSE),0)</f>
        <v>865248.87</v>
      </c>
      <c r="L464" s="12">
        <f>IFERROR(VLOOKUP($A464,'[2]FINAL (2)'!$A$1:$F$7700,3,FALSE),0)</f>
        <v>30166210.52</v>
      </c>
      <c r="M464" s="12">
        <f>IFERROR(VLOOKUP($A464,'[2]FINAL (2)'!$A$1:$F$7700,5,FALSE),0)</f>
        <v>0</v>
      </c>
      <c r="N464" s="12">
        <f>IFERROR(VLOOKUP($A464,[3]Sheet3!$A$1:$C$4542,3,FALSE),0)</f>
        <v>20000000</v>
      </c>
      <c r="O464" s="10">
        <f t="shared" si="8"/>
        <v>51031459.390000001</v>
      </c>
      <c r="P464" s="10">
        <f>O464-J464</f>
        <v>-67856.379999995232</v>
      </c>
    </row>
    <row r="465" spans="1:16" x14ac:dyDescent="0.25">
      <c r="A465" s="3">
        <v>17224998</v>
      </c>
      <c r="B465" s="3" t="s">
        <v>5101</v>
      </c>
      <c r="C465" s="4">
        <v>100073</v>
      </c>
      <c r="D465" s="3" t="s">
        <v>3365</v>
      </c>
      <c r="E465" s="3" t="s">
        <v>3</v>
      </c>
      <c r="F465" s="4" t="s">
        <v>4</v>
      </c>
      <c r="G465" s="3">
        <v>74278</v>
      </c>
      <c r="H465" s="3" t="s">
        <v>3199</v>
      </c>
      <c r="I465" s="3" t="s">
        <v>3999</v>
      </c>
      <c r="J465" s="8">
        <v>0</v>
      </c>
      <c r="K465" s="12">
        <f>IFERROR(VLOOKUP($A465,[1]Piv!$B:$C,2,FALSE),0)</f>
        <v>0</v>
      </c>
      <c r="L465" s="12">
        <f>IFERROR(VLOOKUP($A465,'[2]FINAL (2)'!$A$1:$F$7700,3,FALSE),0)</f>
        <v>0</v>
      </c>
      <c r="M465" s="12">
        <f>IFERROR(VLOOKUP($A465,'[2]FINAL (2)'!$A$1:$F$7700,5,FALSE),0)</f>
        <v>0</v>
      </c>
      <c r="N465" s="12">
        <f>IFERROR(VLOOKUP($A465,[3]Sheet3!$A$1:$C$4542,3,FALSE),0)</f>
        <v>2320000</v>
      </c>
      <c r="O465" s="10">
        <f t="shared" si="8"/>
        <v>2320000</v>
      </c>
      <c r="P465" s="10">
        <f>O465-J465</f>
        <v>2320000</v>
      </c>
    </row>
    <row r="466" spans="1:16" x14ac:dyDescent="0.25">
      <c r="A466" s="3">
        <v>17765201</v>
      </c>
      <c r="B466" s="3" t="s">
        <v>1042</v>
      </c>
      <c r="C466" s="4">
        <v>100073</v>
      </c>
      <c r="D466" s="3" t="s">
        <v>3365</v>
      </c>
      <c r="E466" s="3" t="s">
        <v>3</v>
      </c>
      <c r="F466" s="4" t="s">
        <v>4</v>
      </c>
      <c r="G466" s="3">
        <v>136964</v>
      </c>
      <c r="H466" s="3" t="s">
        <v>3213</v>
      </c>
      <c r="I466" s="3" t="s">
        <v>3999</v>
      </c>
      <c r="J466" s="8">
        <v>31241612.370000001</v>
      </c>
      <c r="K466" s="12">
        <f>IFERROR(VLOOKUP($A466,[1]Piv!$B:$C,2,FALSE),0)</f>
        <v>16884256.960000001</v>
      </c>
      <c r="L466" s="12">
        <f>IFERROR(VLOOKUP($A466,'[2]FINAL (2)'!$A$1:$F$7700,3,FALSE),0)</f>
        <v>2577741.59</v>
      </c>
      <c r="M466" s="12">
        <f>IFERROR(VLOOKUP($A466,'[2]FINAL (2)'!$A$1:$F$7700,5,FALSE),0)</f>
        <v>0</v>
      </c>
      <c r="N466" s="12">
        <f>IFERROR(VLOOKUP($A466,[3]Sheet3!$A$1:$C$4542,3,FALSE),0)</f>
        <v>0</v>
      </c>
      <c r="O466" s="10">
        <f t="shared" si="8"/>
        <v>19461998.550000001</v>
      </c>
      <c r="P466" s="10">
        <f>O466-J466</f>
        <v>-11779613.82</v>
      </c>
    </row>
    <row r="467" spans="1:16" x14ac:dyDescent="0.25">
      <c r="A467" s="3">
        <v>19471947</v>
      </c>
      <c r="B467" s="3" t="s">
        <v>2426</v>
      </c>
      <c r="C467" s="4">
        <v>100073</v>
      </c>
      <c r="D467" s="3" t="s">
        <v>3365</v>
      </c>
      <c r="E467" s="3" t="s">
        <v>3</v>
      </c>
      <c r="F467" s="4" t="s">
        <v>4</v>
      </c>
      <c r="G467" s="3">
        <v>88640</v>
      </c>
      <c r="H467" s="3" t="s">
        <v>3987</v>
      </c>
      <c r="I467" s="3" t="s">
        <v>4002</v>
      </c>
      <c r="J467" s="8">
        <v>1300000</v>
      </c>
      <c r="K467" s="12">
        <f>IFERROR(VLOOKUP($A467,[1]Piv!$B:$C,2,FALSE),0)</f>
        <v>1017872.62</v>
      </c>
      <c r="L467" s="12">
        <f>IFERROR(VLOOKUP($A467,'[2]FINAL (2)'!$A$1:$F$7700,3,FALSE),0)</f>
        <v>0</v>
      </c>
      <c r="M467" s="12">
        <f>IFERROR(VLOOKUP($A467,'[2]FINAL (2)'!$A$1:$F$7700,5,FALSE),0)</f>
        <v>0</v>
      </c>
      <c r="N467" s="12">
        <f>IFERROR(VLOOKUP($A467,[3]Sheet3!$A$1:$C$4542,3,FALSE),0)</f>
        <v>300000</v>
      </c>
      <c r="O467" s="10">
        <f t="shared" si="8"/>
        <v>1317872.6200000001</v>
      </c>
      <c r="P467" s="10">
        <f>O467-J467</f>
        <v>17872.620000000112</v>
      </c>
    </row>
    <row r="468" spans="1:16" x14ac:dyDescent="0.25">
      <c r="A468" s="3">
        <v>19527253</v>
      </c>
      <c r="B468" s="3" t="s">
        <v>5102</v>
      </c>
      <c r="C468" s="4">
        <v>100073</v>
      </c>
      <c r="D468" s="3" t="s">
        <v>3365</v>
      </c>
      <c r="E468" s="3" t="s">
        <v>3</v>
      </c>
      <c r="F468" s="4" t="s">
        <v>12</v>
      </c>
      <c r="G468" s="3"/>
      <c r="H468" s="3"/>
      <c r="I468" s="3"/>
      <c r="J468" s="8">
        <v>0</v>
      </c>
      <c r="K468" s="12">
        <f>IFERROR(VLOOKUP($A468,[1]Piv!$B:$C,2,FALSE),0)</f>
        <v>0</v>
      </c>
      <c r="L468" s="12">
        <f>IFERROR(VLOOKUP($A468,'[2]FINAL (2)'!$A$1:$F$7700,3,FALSE),0)</f>
        <v>0</v>
      </c>
      <c r="M468" s="12">
        <f>IFERROR(VLOOKUP($A468,'[2]FINAL (2)'!$A$1:$F$7700,5,FALSE),0)</f>
        <v>0</v>
      </c>
      <c r="N468" s="12">
        <f>IFERROR(VLOOKUP($A468,[3]Sheet3!$A$1:$C$4542,3,FALSE),0)</f>
        <v>0</v>
      </c>
      <c r="O468" s="10">
        <f t="shared" si="8"/>
        <v>0</v>
      </c>
      <c r="P468"/>
    </row>
    <row r="469" spans="1:16" x14ac:dyDescent="0.25">
      <c r="A469" s="3">
        <v>21714111</v>
      </c>
      <c r="B469" s="3" t="s">
        <v>5103</v>
      </c>
      <c r="C469" s="4">
        <v>100073</v>
      </c>
      <c r="D469" s="3" t="s">
        <v>3365</v>
      </c>
      <c r="E469" s="3" t="s">
        <v>3</v>
      </c>
      <c r="F469" s="4" t="s">
        <v>12</v>
      </c>
      <c r="G469" s="3"/>
      <c r="H469" s="3"/>
      <c r="I469" s="3"/>
      <c r="J469" s="8">
        <v>0</v>
      </c>
      <c r="K469" s="12">
        <f>IFERROR(VLOOKUP($A469,[1]Piv!$B:$C,2,FALSE),0)</f>
        <v>0</v>
      </c>
      <c r="L469" s="12">
        <f>IFERROR(VLOOKUP($A469,'[2]FINAL (2)'!$A$1:$F$7700,3,FALSE),0)</f>
        <v>0</v>
      </c>
      <c r="M469" s="12">
        <f>IFERROR(VLOOKUP($A469,'[2]FINAL (2)'!$A$1:$F$7700,5,FALSE),0)</f>
        <v>0</v>
      </c>
      <c r="N469" s="12">
        <f>IFERROR(VLOOKUP($A469,[3]Sheet3!$A$1:$C$4542,3,FALSE),0)</f>
        <v>0</v>
      </c>
      <c r="O469" s="10">
        <f t="shared" si="8"/>
        <v>0</v>
      </c>
      <c r="P469"/>
    </row>
    <row r="470" spans="1:16" x14ac:dyDescent="0.25">
      <c r="A470" s="3">
        <v>21750862</v>
      </c>
      <c r="B470" s="3" t="s">
        <v>1073</v>
      </c>
      <c r="C470" s="4">
        <v>100073</v>
      </c>
      <c r="D470" s="3" t="s">
        <v>3365</v>
      </c>
      <c r="E470" s="3" t="s">
        <v>3</v>
      </c>
      <c r="F470" s="4" t="s">
        <v>4</v>
      </c>
      <c r="G470" s="3">
        <v>88661</v>
      </c>
      <c r="H470" s="3" t="s">
        <v>3200</v>
      </c>
      <c r="I470" s="3" t="s">
        <v>3999</v>
      </c>
      <c r="J470" s="8">
        <v>500000</v>
      </c>
      <c r="K470" s="12">
        <f>IFERROR(VLOOKUP($A470,[1]Piv!$B:$C,2,FALSE),0)</f>
        <v>0</v>
      </c>
      <c r="L470" s="12">
        <f>IFERROR(VLOOKUP($A470,'[2]FINAL (2)'!$A$1:$F$7700,3,FALSE),0)</f>
        <v>0</v>
      </c>
      <c r="M470" s="12">
        <f>IFERROR(VLOOKUP($A470,'[2]FINAL (2)'!$A$1:$F$7700,5,FALSE),0)</f>
        <v>0</v>
      </c>
      <c r="N470" s="12">
        <f>IFERROR(VLOOKUP($A470,[3]Sheet3!$A$1:$C$4542,3,FALSE),0)</f>
        <v>500000</v>
      </c>
      <c r="O470" s="10">
        <f t="shared" si="8"/>
        <v>500000</v>
      </c>
      <c r="P470" s="10">
        <f>O470-J470</f>
        <v>0</v>
      </c>
    </row>
    <row r="471" spans="1:16" x14ac:dyDescent="0.25">
      <c r="A471" s="3">
        <v>21872456</v>
      </c>
      <c r="B471" s="3" t="s">
        <v>1209</v>
      </c>
      <c r="C471" s="4">
        <v>100073</v>
      </c>
      <c r="D471" s="3" t="s">
        <v>3365</v>
      </c>
      <c r="E471" s="3" t="s">
        <v>3</v>
      </c>
      <c r="F471" s="4" t="s">
        <v>4</v>
      </c>
      <c r="G471" s="3">
        <v>88640</v>
      </c>
      <c r="H471" s="3" t="s">
        <v>3987</v>
      </c>
      <c r="I471" s="3" t="s">
        <v>4002</v>
      </c>
      <c r="J471" s="8">
        <v>25246810.739999998</v>
      </c>
      <c r="K471" s="12">
        <f>IFERROR(VLOOKUP($A471,[1]Piv!$B:$C,2,FALSE),0)</f>
        <v>0</v>
      </c>
      <c r="L471" s="12">
        <f>IFERROR(VLOOKUP($A471,'[2]FINAL (2)'!$A$1:$F$7700,3,FALSE),0)</f>
        <v>25164540.510000002</v>
      </c>
      <c r="M471" s="12">
        <f>IFERROR(VLOOKUP($A471,'[2]FINAL (2)'!$A$1:$F$7700,5,FALSE),0)</f>
        <v>0</v>
      </c>
      <c r="N471" s="12">
        <f>IFERROR(VLOOKUP($A471,[3]Sheet3!$A$1:$C$4542,3,FALSE),0)</f>
        <v>0</v>
      </c>
      <c r="O471" s="10">
        <f t="shared" si="8"/>
        <v>25164540.510000002</v>
      </c>
      <c r="P471" s="10">
        <f>O471-J471</f>
        <v>-82270.229999996722</v>
      </c>
    </row>
    <row r="472" spans="1:16" x14ac:dyDescent="0.25">
      <c r="A472" s="3">
        <v>22101334</v>
      </c>
      <c r="B472" s="3" t="s">
        <v>3088</v>
      </c>
      <c r="C472" s="4">
        <v>100073</v>
      </c>
      <c r="D472" s="3" t="s">
        <v>3365</v>
      </c>
      <c r="E472" s="3" t="s">
        <v>3</v>
      </c>
      <c r="F472" s="4" t="s">
        <v>4</v>
      </c>
      <c r="G472" s="3">
        <v>88640</v>
      </c>
      <c r="H472" s="3" t="s">
        <v>3987</v>
      </c>
      <c r="I472" s="3" t="s">
        <v>4002</v>
      </c>
      <c r="J472" s="8">
        <v>1500000</v>
      </c>
      <c r="K472" s="12">
        <f>IFERROR(VLOOKUP($A472,[1]Piv!$B:$C,2,FALSE),0)</f>
        <v>1017938.06</v>
      </c>
      <c r="L472" s="12">
        <f>IFERROR(VLOOKUP($A472,'[2]FINAL (2)'!$A$1:$F$7700,3,FALSE),0)</f>
        <v>0</v>
      </c>
      <c r="M472" s="12">
        <f>IFERROR(VLOOKUP($A472,'[2]FINAL (2)'!$A$1:$F$7700,5,FALSE),0)</f>
        <v>0</v>
      </c>
      <c r="N472" s="12">
        <f>IFERROR(VLOOKUP($A472,[3]Sheet3!$A$1:$C$4542,3,FALSE),0)</f>
        <v>500000</v>
      </c>
      <c r="O472" s="10">
        <f t="shared" si="8"/>
        <v>1517938.06</v>
      </c>
      <c r="P472" s="10">
        <f>O472-J472</f>
        <v>17938.060000000056</v>
      </c>
    </row>
    <row r="473" spans="1:16" x14ac:dyDescent="0.25">
      <c r="A473" s="3">
        <v>23208503</v>
      </c>
      <c r="B473" s="3" t="s">
        <v>2636</v>
      </c>
      <c r="C473" s="4">
        <v>100073</v>
      </c>
      <c r="D473" s="3" t="s">
        <v>3365</v>
      </c>
      <c r="E473" s="3" t="s">
        <v>3</v>
      </c>
      <c r="F473" s="4" t="s">
        <v>4</v>
      </c>
      <c r="G473" s="3">
        <v>27353</v>
      </c>
      <c r="H473" s="3" t="s">
        <v>3216</v>
      </c>
      <c r="I473" s="3" t="s">
        <v>3999</v>
      </c>
      <c r="J473" s="8">
        <v>200000</v>
      </c>
      <c r="K473" s="12">
        <f>IFERROR(VLOOKUP($A473,[1]Piv!$B:$C,2,FALSE),0)</f>
        <v>0</v>
      </c>
      <c r="L473" s="12">
        <f>IFERROR(VLOOKUP($A473,'[2]FINAL (2)'!$A$1:$F$7700,3,FALSE),0)</f>
        <v>0</v>
      </c>
      <c r="M473" s="12">
        <f>IFERROR(VLOOKUP($A473,'[2]FINAL (2)'!$A$1:$F$7700,5,FALSE),0)</f>
        <v>0</v>
      </c>
      <c r="N473" s="12">
        <f>IFERROR(VLOOKUP($A473,[3]Sheet3!$A$1:$C$4542,3,FALSE),0)</f>
        <v>200000</v>
      </c>
      <c r="O473" s="10">
        <f t="shared" si="8"/>
        <v>200000</v>
      </c>
      <c r="P473" s="10">
        <f>O473-J473</f>
        <v>0</v>
      </c>
    </row>
    <row r="474" spans="1:16" x14ac:dyDescent="0.25">
      <c r="A474" s="3">
        <v>23537538</v>
      </c>
      <c r="B474" s="3" t="s">
        <v>236</v>
      </c>
      <c r="C474" s="4">
        <v>100073</v>
      </c>
      <c r="D474" s="3" t="s">
        <v>3365</v>
      </c>
      <c r="E474" s="3" t="s">
        <v>3</v>
      </c>
      <c r="F474" s="4" t="s">
        <v>4</v>
      </c>
      <c r="G474" s="3">
        <v>74278</v>
      </c>
      <c r="H474" s="3" t="s">
        <v>3199</v>
      </c>
      <c r="I474" s="3" t="s">
        <v>3999</v>
      </c>
      <c r="J474" s="8">
        <v>3341242.79</v>
      </c>
      <c r="K474" s="12">
        <f>IFERROR(VLOOKUP($A474,[1]Piv!$B:$C,2,FALSE),0)</f>
        <v>0</v>
      </c>
      <c r="L474" s="12">
        <f>IFERROR(VLOOKUP($A474,'[2]FINAL (2)'!$A$1:$F$7700,3,FALSE),0)</f>
        <v>0</v>
      </c>
      <c r="M474" s="12">
        <f>IFERROR(VLOOKUP($A474,'[2]FINAL (2)'!$A$1:$F$7700,5,FALSE),0)</f>
        <v>0</v>
      </c>
      <c r="N474" s="12">
        <f>IFERROR(VLOOKUP($A474,[3]Sheet3!$A$1:$C$4542,3,FALSE),0)</f>
        <v>3341242.79</v>
      </c>
      <c r="O474" s="10">
        <f t="shared" si="8"/>
        <v>3341242.79</v>
      </c>
      <c r="P474" s="10">
        <f>O474-J474</f>
        <v>0</v>
      </c>
    </row>
    <row r="475" spans="1:16" x14ac:dyDescent="0.25">
      <c r="A475" s="3">
        <v>23919457</v>
      </c>
      <c r="B475" s="3" t="s">
        <v>5104</v>
      </c>
      <c r="C475" s="4">
        <v>100073</v>
      </c>
      <c r="D475" s="3" t="s">
        <v>3365</v>
      </c>
      <c r="E475" s="3" t="s">
        <v>3</v>
      </c>
      <c r="F475" s="4" t="s">
        <v>12</v>
      </c>
      <c r="G475" s="3"/>
      <c r="H475" s="3"/>
      <c r="I475" s="3"/>
      <c r="J475" s="8">
        <v>0</v>
      </c>
      <c r="K475" s="12">
        <f>IFERROR(VLOOKUP($A475,[1]Piv!$B:$C,2,FALSE),0)</f>
        <v>0</v>
      </c>
      <c r="L475" s="12">
        <f>IFERROR(VLOOKUP($A475,'[2]FINAL (2)'!$A$1:$F$7700,3,FALSE),0)</f>
        <v>0</v>
      </c>
      <c r="M475" s="12">
        <f>IFERROR(VLOOKUP($A475,'[2]FINAL (2)'!$A$1:$F$7700,5,FALSE),0)</f>
        <v>0</v>
      </c>
      <c r="N475" s="12">
        <f>IFERROR(VLOOKUP($A475,[3]Sheet3!$A$1:$C$4542,3,FALSE),0)</f>
        <v>0</v>
      </c>
      <c r="O475" s="10">
        <f t="shared" si="8"/>
        <v>0</v>
      </c>
      <c r="P475"/>
    </row>
    <row r="476" spans="1:16" x14ac:dyDescent="0.25">
      <c r="A476" s="3">
        <v>24185014</v>
      </c>
      <c r="B476" s="3" t="s">
        <v>1900</v>
      </c>
      <c r="C476" s="4">
        <v>100073</v>
      </c>
      <c r="D476" s="3" t="s">
        <v>3365</v>
      </c>
      <c r="E476" s="3" t="s">
        <v>3</v>
      </c>
      <c r="F476" s="4" t="s">
        <v>4</v>
      </c>
      <c r="G476" s="3">
        <v>88640</v>
      </c>
      <c r="H476" s="3" t="s">
        <v>3987</v>
      </c>
      <c r="I476" s="3" t="s">
        <v>4002</v>
      </c>
      <c r="J476" s="8">
        <v>150000</v>
      </c>
      <c r="K476" s="12">
        <f>IFERROR(VLOOKUP($A476,[1]Piv!$B:$C,2,FALSE),0)</f>
        <v>0</v>
      </c>
      <c r="L476" s="12">
        <f>IFERROR(VLOOKUP($A476,'[2]FINAL (2)'!$A$1:$F$7700,3,FALSE),0)</f>
        <v>0</v>
      </c>
      <c r="M476" s="12">
        <f>IFERROR(VLOOKUP($A476,'[2]FINAL (2)'!$A$1:$F$7700,5,FALSE),0)</f>
        <v>0</v>
      </c>
      <c r="N476" s="12">
        <f>IFERROR(VLOOKUP($A476,[3]Sheet3!$A$1:$C$4542,3,FALSE),0)</f>
        <v>150000</v>
      </c>
      <c r="O476" s="10">
        <f t="shared" si="8"/>
        <v>150000</v>
      </c>
      <c r="P476" s="10">
        <f>O476-J476</f>
        <v>0</v>
      </c>
    </row>
    <row r="477" spans="1:16" x14ac:dyDescent="0.25">
      <c r="A477" s="3">
        <v>25208606</v>
      </c>
      <c r="B477" s="3" t="s">
        <v>5105</v>
      </c>
      <c r="C477" s="4">
        <v>100073</v>
      </c>
      <c r="D477" s="3" t="s">
        <v>3365</v>
      </c>
      <c r="E477" s="3" t="s">
        <v>3</v>
      </c>
      <c r="F477" s="4" t="s">
        <v>12</v>
      </c>
      <c r="G477" s="3">
        <v>88640</v>
      </c>
      <c r="H477" s="3" t="s">
        <v>3987</v>
      </c>
      <c r="I477" s="3" t="s">
        <v>4002</v>
      </c>
      <c r="J477" s="8">
        <v>0</v>
      </c>
      <c r="K477" s="12">
        <f>IFERROR(VLOOKUP($A477,[1]Piv!$B:$C,2,FALSE),0)</f>
        <v>0</v>
      </c>
      <c r="L477" s="12">
        <f>IFERROR(VLOOKUP($A477,'[2]FINAL (2)'!$A$1:$F$7700,3,FALSE),0)</f>
        <v>0</v>
      </c>
      <c r="M477" s="12">
        <f>IFERROR(VLOOKUP($A477,'[2]FINAL (2)'!$A$1:$F$7700,5,FALSE),0)</f>
        <v>0</v>
      </c>
      <c r="N477" s="12">
        <f>IFERROR(VLOOKUP($A477,[3]Sheet3!$A$1:$C$4542,3,FALSE),0)</f>
        <v>0</v>
      </c>
      <c r="O477" s="10">
        <f t="shared" si="8"/>
        <v>0</v>
      </c>
      <c r="P477"/>
    </row>
    <row r="478" spans="1:16" x14ac:dyDescent="0.25">
      <c r="A478" s="3">
        <v>25250639</v>
      </c>
      <c r="B478" s="3" t="s">
        <v>5106</v>
      </c>
      <c r="C478" s="4">
        <v>100073</v>
      </c>
      <c r="D478" s="3" t="s">
        <v>3365</v>
      </c>
      <c r="E478" s="3" t="s">
        <v>3</v>
      </c>
      <c r="F478" s="4" t="s">
        <v>12</v>
      </c>
      <c r="G478" s="3"/>
      <c r="H478" s="3"/>
      <c r="I478" s="3"/>
      <c r="J478" s="8">
        <v>0</v>
      </c>
      <c r="K478" s="12">
        <f>IFERROR(VLOOKUP($A478,[1]Piv!$B:$C,2,FALSE),0)</f>
        <v>0</v>
      </c>
      <c r="L478" s="12">
        <f>IFERROR(VLOOKUP($A478,'[2]FINAL (2)'!$A$1:$F$7700,3,FALSE),0)</f>
        <v>0</v>
      </c>
      <c r="M478" s="12">
        <f>IFERROR(VLOOKUP($A478,'[2]FINAL (2)'!$A$1:$F$7700,5,FALSE),0)</f>
        <v>0</v>
      </c>
      <c r="N478" s="12">
        <f>IFERROR(VLOOKUP($A478,[3]Sheet3!$A$1:$C$4542,3,FALSE),0)</f>
        <v>0</v>
      </c>
      <c r="O478" s="10">
        <f t="shared" si="8"/>
        <v>0</v>
      </c>
      <c r="P478"/>
    </row>
    <row r="479" spans="1:16" x14ac:dyDescent="0.25">
      <c r="A479" s="3">
        <v>5612671</v>
      </c>
      <c r="B479" s="3" t="s">
        <v>5107</v>
      </c>
      <c r="C479" s="4">
        <v>101261</v>
      </c>
      <c r="D479" s="3" t="s">
        <v>4071</v>
      </c>
      <c r="E479" s="3" t="s">
        <v>3</v>
      </c>
      <c r="F479" s="4" t="s">
        <v>4</v>
      </c>
      <c r="G479" s="3">
        <v>72942</v>
      </c>
      <c r="H479" s="3" t="s">
        <v>3258</v>
      </c>
      <c r="I479" s="3" t="s">
        <v>3999</v>
      </c>
      <c r="J479" s="8">
        <v>80000</v>
      </c>
      <c r="K479" s="12">
        <f>IFERROR(VLOOKUP($A479,[1]Piv!$B:$C,2,FALSE),0)</f>
        <v>0</v>
      </c>
      <c r="L479" s="12">
        <f>IFERROR(VLOOKUP($A479,'[2]FINAL (2)'!$A$1:$F$7700,3,FALSE),0)</f>
        <v>0</v>
      </c>
      <c r="M479" s="12">
        <f>IFERROR(VLOOKUP($A479,'[2]FINAL (2)'!$A$1:$F$7700,5,FALSE),0)</f>
        <v>0</v>
      </c>
      <c r="N479" s="12">
        <f>IFERROR(VLOOKUP($A479,[3]Sheet3!$A$1:$C$4542,3,FALSE),0)</f>
        <v>80000</v>
      </c>
      <c r="O479" s="10">
        <f t="shared" si="8"/>
        <v>80000</v>
      </c>
      <c r="P479" s="10">
        <f>O479-J479</f>
        <v>0</v>
      </c>
    </row>
    <row r="480" spans="1:16" x14ac:dyDescent="0.25">
      <c r="A480" s="3">
        <v>17267880</v>
      </c>
      <c r="B480" s="3" t="s">
        <v>5108</v>
      </c>
      <c r="C480" s="4">
        <v>101261</v>
      </c>
      <c r="D480" s="3" t="s">
        <v>4071</v>
      </c>
      <c r="E480" s="3" t="s">
        <v>3</v>
      </c>
      <c r="F480" s="4" t="s">
        <v>12</v>
      </c>
      <c r="G480" s="3"/>
      <c r="H480" s="3"/>
      <c r="I480" s="3"/>
      <c r="J480" s="8">
        <v>0</v>
      </c>
      <c r="K480" s="12">
        <f>IFERROR(VLOOKUP($A480,[1]Piv!$B:$C,2,FALSE),0)</f>
        <v>0</v>
      </c>
      <c r="L480" s="12">
        <f>IFERROR(VLOOKUP($A480,'[2]FINAL (2)'!$A$1:$F$7700,3,FALSE),0)</f>
        <v>0</v>
      </c>
      <c r="M480" s="12">
        <f>IFERROR(VLOOKUP($A480,'[2]FINAL (2)'!$A$1:$F$7700,5,FALSE),0)</f>
        <v>0</v>
      </c>
      <c r="N480" s="12">
        <f>IFERROR(VLOOKUP($A480,[3]Sheet3!$A$1:$C$4542,3,FALSE),0)</f>
        <v>0</v>
      </c>
      <c r="O480" s="10">
        <f t="shared" si="8"/>
        <v>0</v>
      </c>
      <c r="P480"/>
    </row>
    <row r="481" spans="1:16" x14ac:dyDescent="0.25">
      <c r="A481" s="3">
        <v>7564513</v>
      </c>
      <c r="B481" s="3" t="s">
        <v>5109</v>
      </c>
      <c r="C481" s="4">
        <v>100074</v>
      </c>
      <c r="D481" s="3" t="s">
        <v>3366</v>
      </c>
      <c r="E481" s="3" t="s">
        <v>3</v>
      </c>
      <c r="F481" s="4" t="s">
        <v>12</v>
      </c>
      <c r="G481" s="3"/>
      <c r="H481" s="3"/>
      <c r="I481" s="3"/>
      <c r="J481" s="8">
        <v>0</v>
      </c>
      <c r="K481" s="12">
        <f>IFERROR(VLOOKUP($A481,[1]Piv!$B:$C,2,FALSE),0)</f>
        <v>0</v>
      </c>
      <c r="L481" s="12">
        <f>IFERROR(VLOOKUP($A481,'[2]FINAL (2)'!$A$1:$F$7700,3,FALSE),0)</f>
        <v>0</v>
      </c>
      <c r="M481" s="12">
        <f>IFERROR(VLOOKUP($A481,'[2]FINAL (2)'!$A$1:$F$7700,5,FALSE),0)</f>
        <v>0</v>
      </c>
      <c r="N481" s="12">
        <f>IFERROR(VLOOKUP($A481,[3]Sheet3!$A$1:$C$4542,3,FALSE),0)</f>
        <v>0</v>
      </c>
      <c r="O481" s="10">
        <f t="shared" si="8"/>
        <v>0</v>
      </c>
      <c r="P481"/>
    </row>
    <row r="482" spans="1:16" x14ac:dyDescent="0.25">
      <c r="A482" s="3">
        <v>7604464</v>
      </c>
      <c r="B482" s="3" t="s">
        <v>2911</v>
      </c>
      <c r="C482" s="4">
        <v>100074</v>
      </c>
      <c r="D482" s="3" t="s">
        <v>3366</v>
      </c>
      <c r="E482" s="3" t="s">
        <v>3</v>
      </c>
      <c r="F482" s="4" t="s">
        <v>4</v>
      </c>
      <c r="G482" s="3">
        <v>86396</v>
      </c>
      <c r="H482" s="3" t="s">
        <v>3294</v>
      </c>
      <c r="I482" s="3" t="s">
        <v>3999</v>
      </c>
      <c r="J482" s="8">
        <v>22000000</v>
      </c>
      <c r="K482" s="12">
        <f>IFERROR(VLOOKUP($A482,[1]Piv!$B:$C,2,FALSE),0)</f>
        <v>7094308.8699999992</v>
      </c>
      <c r="L482" s="12">
        <f>IFERROR(VLOOKUP($A482,'[2]FINAL (2)'!$A$1:$F$7700,3,FALSE),0)</f>
        <v>0</v>
      </c>
      <c r="M482" s="12">
        <f>IFERROR(VLOOKUP($A482,'[2]FINAL (2)'!$A$1:$F$7700,5,FALSE),0)</f>
        <v>0</v>
      </c>
      <c r="N482" s="12">
        <f>IFERROR(VLOOKUP($A482,[3]Sheet3!$A$1:$C$4542,3,FALSE),0)</f>
        <v>9500000</v>
      </c>
      <c r="O482" s="10">
        <f t="shared" si="8"/>
        <v>16594308.869999999</v>
      </c>
      <c r="P482" s="10">
        <f>O482-J482</f>
        <v>-5405691.1300000008</v>
      </c>
    </row>
    <row r="483" spans="1:16" x14ac:dyDescent="0.25">
      <c r="A483" s="3">
        <v>9237988</v>
      </c>
      <c r="B483" s="3" t="s">
        <v>2770</v>
      </c>
      <c r="C483" s="4">
        <v>100074</v>
      </c>
      <c r="D483" s="3" t="s">
        <v>3366</v>
      </c>
      <c r="E483" s="3" t="s">
        <v>3</v>
      </c>
      <c r="F483" s="4" t="s">
        <v>4</v>
      </c>
      <c r="G483" s="3">
        <v>88684</v>
      </c>
      <c r="H483" s="3" t="s">
        <v>3238</v>
      </c>
      <c r="I483" s="3" t="s">
        <v>3999</v>
      </c>
      <c r="J483" s="8">
        <v>500000</v>
      </c>
      <c r="K483" s="12">
        <f>IFERROR(VLOOKUP($A483,[1]Piv!$B:$C,2,FALSE),0)</f>
        <v>0</v>
      </c>
      <c r="L483" s="12">
        <f>IFERROR(VLOOKUP($A483,'[2]FINAL (2)'!$A$1:$F$7700,3,FALSE),0)</f>
        <v>0</v>
      </c>
      <c r="M483" s="12">
        <f>IFERROR(VLOOKUP($A483,'[2]FINAL (2)'!$A$1:$F$7700,5,FALSE),0)</f>
        <v>0</v>
      </c>
      <c r="N483" s="12">
        <f>IFERROR(VLOOKUP($A483,[3]Sheet3!$A$1:$C$4542,3,FALSE),0)</f>
        <v>500000</v>
      </c>
      <c r="O483" s="10">
        <f t="shared" si="8"/>
        <v>500000</v>
      </c>
      <c r="P483" s="10">
        <f>O483-J483</f>
        <v>0</v>
      </c>
    </row>
    <row r="484" spans="1:16" x14ac:dyDescent="0.25">
      <c r="A484" s="3">
        <v>13498557</v>
      </c>
      <c r="B484" s="3" t="s">
        <v>812</v>
      </c>
      <c r="C484" s="4">
        <v>100074</v>
      </c>
      <c r="D484" s="3" t="s">
        <v>3366</v>
      </c>
      <c r="E484" s="3" t="s">
        <v>3</v>
      </c>
      <c r="F484" s="4" t="s">
        <v>4</v>
      </c>
      <c r="G484" s="3">
        <v>86396</v>
      </c>
      <c r="H484" s="3" t="s">
        <v>3294</v>
      </c>
      <c r="I484" s="3" t="s">
        <v>3999</v>
      </c>
      <c r="J484" s="8">
        <v>4151000</v>
      </c>
      <c r="K484" s="12">
        <f>IFERROR(VLOOKUP($A484,[1]Piv!$B:$C,2,FALSE),0)</f>
        <v>3046342.49</v>
      </c>
      <c r="L484" s="12">
        <f>IFERROR(VLOOKUP($A484,'[2]FINAL (2)'!$A$1:$F$7700,3,FALSE),0)</f>
        <v>0</v>
      </c>
      <c r="M484" s="12">
        <f>IFERROR(VLOOKUP($A484,'[2]FINAL (2)'!$A$1:$F$7700,5,FALSE),0)</f>
        <v>0</v>
      </c>
      <c r="N484" s="12">
        <f>IFERROR(VLOOKUP($A484,[3]Sheet3!$A$1:$C$4542,3,FALSE),0)</f>
        <v>0</v>
      </c>
      <c r="O484" s="10">
        <f t="shared" si="8"/>
        <v>3046342.49</v>
      </c>
      <c r="P484" s="10">
        <f>O484-J484</f>
        <v>-1104657.5099999998</v>
      </c>
    </row>
    <row r="485" spans="1:16" x14ac:dyDescent="0.25">
      <c r="A485" s="3">
        <v>16882500</v>
      </c>
      <c r="B485" s="3" t="s">
        <v>2067</v>
      </c>
      <c r="C485" s="4">
        <v>100074</v>
      </c>
      <c r="D485" s="3" t="s">
        <v>3366</v>
      </c>
      <c r="E485" s="3" t="s">
        <v>3</v>
      </c>
      <c r="F485" s="4" t="s">
        <v>4</v>
      </c>
      <c r="G485" s="3">
        <v>86396</v>
      </c>
      <c r="H485" s="3" t="s">
        <v>3294</v>
      </c>
      <c r="I485" s="3" t="s">
        <v>3999</v>
      </c>
      <c r="J485" s="8">
        <v>2523398.11</v>
      </c>
      <c r="K485" s="12">
        <f>IFERROR(VLOOKUP($A485,[1]Piv!$B:$C,2,FALSE),0)</f>
        <v>0</v>
      </c>
      <c r="L485" s="12">
        <f>IFERROR(VLOOKUP($A485,'[2]FINAL (2)'!$A$1:$F$7700,3,FALSE),0)</f>
        <v>2465598.75</v>
      </c>
      <c r="M485" s="12">
        <f>IFERROR(VLOOKUP($A485,'[2]FINAL (2)'!$A$1:$F$7700,5,FALSE),0)</f>
        <v>0</v>
      </c>
      <c r="N485" s="12">
        <f>IFERROR(VLOOKUP($A485,[3]Sheet3!$A$1:$C$4542,3,FALSE),0)</f>
        <v>0</v>
      </c>
      <c r="O485" s="10">
        <f t="shared" si="8"/>
        <v>2465598.75</v>
      </c>
      <c r="P485" s="10">
        <f>O485-J485</f>
        <v>-57799.35999999987</v>
      </c>
    </row>
    <row r="486" spans="1:16" x14ac:dyDescent="0.25">
      <c r="A486" s="3">
        <v>19450099</v>
      </c>
      <c r="B486" s="3" t="s">
        <v>5110</v>
      </c>
      <c r="C486" s="4">
        <v>100074</v>
      </c>
      <c r="D486" s="3" t="s">
        <v>3366</v>
      </c>
      <c r="E486" s="3" t="s">
        <v>3</v>
      </c>
      <c r="F486" s="4" t="s">
        <v>12</v>
      </c>
      <c r="G486" s="3"/>
      <c r="H486" s="3"/>
      <c r="I486" s="3"/>
      <c r="J486" s="8">
        <v>0</v>
      </c>
      <c r="K486" s="12">
        <f>IFERROR(VLOOKUP($A486,[1]Piv!$B:$C,2,FALSE),0)</f>
        <v>0</v>
      </c>
      <c r="L486" s="12">
        <f>IFERROR(VLOOKUP($A486,'[2]FINAL (2)'!$A$1:$F$7700,3,FALSE),0)</f>
        <v>0</v>
      </c>
      <c r="M486" s="12">
        <f>IFERROR(VLOOKUP($A486,'[2]FINAL (2)'!$A$1:$F$7700,5,FALSE),0)</f>
        <v>0</v>
      </c>
      <c r="N486" s="12">
        <f>IFERROR(VLOOKUP($A486,[3]Sheet3!$A$1:$C$4542,3,FALSE),0)</f>
        <v>0</v>
      </c>
      <c r="O486" s="10">
        <f t="shared" si="8"/>
        <v>0</v>
      </c>
      <c r="P486"/>
    </row>
    <row r="487" spans="1:16" x14ac:dyDescent="0.25">
      <c r="A487" s="3">
        <v>19502957</v>
      </c>
      <c r="B487" s="3" t="s">
        <v>5111</v>
      </c>
      <c r="C487" s="4">
        <v>100074</v>
      </c>
      <c r="D487" s="3" t="s">
        <v>3366</v>
      </c>
      <c r="E487" s="3" t="s">
        <v>3</v>
      </c>
      <c r="F487" s="4" t="s">
        <v>12</v>
      </c>
      <c r="G487" s="3"/>
      <c r="H487" s="3"/>
      <c r="I487" s="3"/>
      <c r="J487" s="8">
        <v>0</v>
      </c>
      <c r="K487" s="12">
        <f>IFERROR(VLOOKUP($A487,[1]Piv!$B:$C,2,FALSE),0)</f>
        <v>0</v>
      </c>
      <c r="L487" s="12">
        <f>IFERROR(VLOOKUP($A487,'[2]FINAL (2)'!$A$1:$F$7700,3,FALSE),0)</f>
        <v>0</v>
      </c>
      <c r="M487" s="12">
        <f>IFERROR(VLOOKUP($A487,'[2]FINAL (2)'!$A$1:$F$7700,5,FALSE),0)</f>
        <v>0</v>
      </c>
      <c r="N487" s="12">
        <f>IFERROR(VLOOKUP($A487,[3]Sheet3!$A$1:$C$4542,3,FALSE),0)</f>
        <v>0</v>
      </c>
      <c r="O487" s="10">
        <f t="shared" si="8"/>
        <v>0</v>
      </c>
      <c r="P487"/>
    </row>
    <row r="488" spans="1:16" x14ac:dyDescent="0.25">
      <c r="A488" s="3">
        <v>20275422</v>
      </c>
      <c r="B488" s="3" t="s">
        <v>5112</v>
      </c>
      <c r="C488" s="4">
        <v>100074</v>
      </c>
      <c r="D488" s="3" t="s">
        <v>3366</v>
      </c>
      <c r="E488" s="3" t="s">
        <v>3</v>
      </c>
      <c r="F488" s="4" t="s">
        <v>12</v>
      </c>
      <c r="G488" s="3"/>
      <c r="H488" s="3"/>
      <c r="I488" s="3"/>
      <c r="J488" s="8">
        <v>0</v>
      </c>
      <c r="K488" s="12">
        <f>IFERROR(VLOOKUP($A488,[1]Piv!$B:$C,2,FALSE),0)</f>
        <v>0</v>
      </c>
      <c r="L488" s="12">
        <f>IFERROR(VLOOKUP($A488,'[2]FINAL (2)'!$A$1:$F$7700,3,FALSE),0)</f>
        <v>0</v>
      </c>
      <c r="M488" s="12">
        <f>IFERROR(VLOOKUP($A488,'[2]FINAL (2)'!$A$1:$F$7700,5,FALSE),0)</f>
        <v>0</v>
      </c>
      <c r="N488" s="12">
        <f>IFERROR(VLOOKUP($A488,[3]Sheet3!$A$1:$C$4542,3,FALSE),0)</f>
        <v>0</v>
      </c>
      <c r="O488" s="10">
        <f t="shared" si="8"/>
        <v>0</v>
      </c>
      <c r="P488"/>
    </row>
    <row r="489" spans="1:16" x14ac:dyDescent="0.25">
      <c r="A489" s="3">
        <v>20527949</v>
      </c>
      <c r="B489" s="3" t="s">
        <v>5113</v>
      </c>
      <c r="C489" s="4">
        <v>100074</v>
      </c>
      <c r="D489" s="3" t="s">
        <v>3366</v>
      </c>
      <c r="E489" s="3" t="s">
        <v>3</v>
      </c>
      <c r="F489" s="4" t="s">
        <v>12</v>
      </c>
      <c r="G489" s="3"/>
      <c r="H489" s="3"/>
      <c r="I489" s="3"/>
      <c r="J489" s="8">
        <v>0</v>
      </c>
      <c r="K489" s="12">
        <f>IFERROR(VLOOKUP($A489,[1]Piv!$B:$C,2,FALSE),0)</f>
        <v>0</v>
      </c>
      <c r="L489" s="12">
        <f>IFERROR(VLOOKUP($A489,'[2]FINAL (2)'!$A$1:$F$7700,3,FALSE),0)</f>
        <v>0</v>
      </c>
      <c r="M489" s="12">
        <f>IFERROR(VLOOKUP($A489,'[2]FINAL (2)'!$A$1:$F$7700,5,FALSE),0)</f>
        <v>0</v>
      </c>
      <c r="N489" s="12">
        <f>IFERROR(VLOOKUP($A489,[3]Sheet3!$A$1:$C$4542,3,FALSE),0)</f>
        <v>0</v>
      </c>
      <c r="O489" s="10">
        <f t="shared" si="8"/>
        <v>0</v>
      </c>
      <c r="P489"/>
    </row>
    <row r="490" spans="1:16" x14ac:dyDescent="0.25">
      <c r="A490" s="3">
        <v>24156565</v>
      </c>
      <c r="B490" s="3" t="s">
        <v>1884</v>
      </c>
      <c r="C490" s="4">
        <v>100074</v>
      </c>
      <c r="D490" s="3" t="s">
        <v>3366</v>
      </c>
      <c r="E490" s="3" t="s">
        <v>3</v>
      </c>
      <c r="F490" s="4" t="s">
        <v>4</v>
      </c>
      <c r="G490" s="3">
        <v>86396</v>
      </c>
      <c r="H490" s="3" t="s">
        <v>3294</v>
      </c>
      <c r="I490" s="3" t="s">
        <v>3999</v>
      </c>
      <c r="J490" s="8">
        <v>10423870.92</v>
      </c>
      <c r="K490" s="12">
        <f>IFERROR(VLOOKUP($A490,[1]Piv!$B:$C,2,FALSE),0)</f>
        <v>8939926</v>
      </c>
      <c r="L490" s="12">
        <f>IFERROR(VLOOKUP($A490,'[2]FINAL (2)'!$A$1:$F$7700,3,FALSE),0)</f>
        <v>502580.62</v>
      </c>
      <c r="M490" s="12">
        <f>IFERROR(VLOOKUP($A490,'[2]FINAL (2)'!$A$1:$F$7700,5,FALSE),0)</f>
        <v>0</v>
      </c>
      <c r="N490" s="12">
        <f>IFERROR(VLOOKUP($A490,[3]Sheet3!$A$1:$C$4542,3,FALSE),0)</f>
        <v>20000</v>
      </c>
      <c r="O490" s="10">
        <f t="shared" si="8"/>
        <v>9462506.6199999992</v>
      </c>
      <c r="P490" s="10">
        <f>O490-J490</f>
        <v>-961364.30000000075</v>
      </c>
    </row>
    <row r="491" spans="1:16" x14ac:dyDescent="0.25">
      <c r="A491" s="3">
        <v>18158755</v>
      </c>
      <c r="B491" s="3" t="s">
        <v>5114</v>
      </c>
      <c r="C491" s="4">
        <v>101262</v>
      </c>
      <c r="D491" s="3" t="s">
        <v>4072</v>
      </c>
      <c r="E491" s="3" t="s">
        <v>3</v>
      </c>
      <c r="F491" s="4" t="s">
        <v>12</v>
      </c>
      <c r="G491" s="3"/>
      <c r="H491" s="3"/>
      <c r="I491" s="3"/>
      <c r="J491" s="8">
        <v>0</v>
      </c>
      <c r="K491" s="12">
        <f>IFERROR(VLOOKUP($A491,[1]Piv!$B:$C,2,FALSE),0)</f>
        <v>0</v>
      </c>
      <c r="L491" s="12">
        <f>IFERROR(VLOOKUP($A491,'[2]FINAL (2)'!$A$1:$F$7700,3,FALSE),0)</f>
        <v>0</v>
      </c>
      <c r="M491" s="12">
        <f>IFERROR(VLOOKUP($A491,'[2]FINAL (2)'!$A$1:$F$7700,5,FALSE),0)</f>
        <v>0</v>
      </c>
      <c r="N491" s="12">
        <f>IFERROR(VLOOKUP($A491,[3]Sheet3!$A$1:$C$4542,3,FALSE),0)</f>
        <v>0</v>
      </c>
      <c r="O491" s="10">
        <f t="shared" si="8"/>
        <v>0</v>
      </c>
      <c r="P491"/>
    </row>
    <row r="492" spans="1:16" x14ac:dyDescent="0.25">
      <c r="A492" s="3">
        <v>16526657</v>
      </c>
      <c r="B492" s="3" t="s">
        <v>5115</v>
      </c>
      <c r="C492" s="4">
        <v>101262</v>
      </c>
      <c r="D492" s="3" t="s">
        <v>4072</v>
      </c>
      <c r="E492" s="3" t="s">
        <v>3</v>
      </c>
      <c r="F492" s="4" t="s">
        <v>12</v>
      </c>
      <c r="G492" s="3"/>
      <c r="H492" s="3"/>
      <c r="I492" s="3"/>
      <c r="J492" s="8">
        <v>0</v>
      </c>
      <c r="K492" s="12">
        <f>IFERROR(VLOOKUP($A492,[1]Piv!$B:$C,2,FALSE),0)</f>
        <v>0</v>
      </c>
      <c r="L492" s="12">
        <f>IFERROR(VLOOKUP($A492,'[2]FINAL (2)'!$A$1:$F$7700,3,FALSE),0)</f>
        <v>0</v>
      </c>
      <c r="M492" s="12">
        <f>IFERROR(VLOOKUP($A492,'[2]FINAL (2)'!$A$1:$F$7700,5,FALSE),0)</f>
        <v>0</v>
      </c>
      <c r="N492" s="12">
        <f>IFERROR(VLOOKUP($A492,[3]Sheet3!$A$1:$C$4542,3,FALSE),0)</f>
        <v>0</v>
      </c>
      <c r="O492" s="10">
        <f t="shared" si="8"/>
        <v>0</v>
      </c>
      <c r="P492"/>
    </row>
    <row r="493" spans="1:16" x14ac:dyDescent="0.25">
      <c r="A493" s="3">
        <v>16752303</v>
      </c>
      <c r="B493" s="3" t="s">
        <v>5116</v>
      </c>
      <c r="C493" s="4">
        <v>101263</v>
      </c>
      <c r="D493" s="3" t="s">
        <v>4073</v>
      </c>
      <c r="E493" s="3" t="s">
        <v>3</v>
      </c>
      <c r="F493" s="4" t="s">
        <v>12</v>
      </c>
      <c r="G493" s="3">
        <v>27596</v>
      </c>
      <c r="H493" s="3" t="s">
        <v>3195</v>
      </c>
      <c r="I493" s="3" t="s">
        <v>3999</v>
      </c>
      <c r="J493" s="8">
        <v>0</v>
      </c>
      <c r="K493" s="12">
        <f>IFERROR(VLOOKUP($A493,[1]Piv!$B:$C,2,FALSE),0)</f>
        <v>0</v>
      </c>
      <c r="L493" s="12">
        <f>IFERROR(VLOOKUP($A493,'[2]FINAL (2)'!$A$1:$F$7700,3,FALSE),0)</f>
        <v>0</v>
      </c>
      <c r="M493" s="12">
        <f>IFERROR(VLOOKUP($A493,'[2]FINAL (2)'!$A$1:$F$7700,5,FALSE),0)</f>
        <v>0</v>
      </c>
      <c r="N493" s="12">
        <f>IFERROR(VLOOKUP($A493,[3]Sheet3!$A$1:$C$4542,3,FALSE),0)</f>
        <v>0</v>
      </c>
      <c r="O493" s="10">
        <f t="shared" si="8"/>
        <v>0</v>
      </c>
      <c r="P493"/>
    </row>
    <row r="494" spans="1:16" x14ac:dyDescent="0.25">
      <c r="A494" s="3">
        <v>5233630</v>
      </c>
      <c r="B494" s="3" t="s">
        <v>5117</v>
      </c>
      <c r="C494" s="4">
        <v>101263</v>
      </c>
      <c r="D494" s="3" t="s">
        <v>4073</v>
      </c>
      <c r="E494" s="3" t="s">
        <v>3</v>
      </c>
      <c r="F494" s="4" t="s">
        <v>12</v>
      </c>
      <c r="G494" s="3">
        <v>97392</v>
      </c>
      <c r="H494" s="3" t="s">
        <v>3240</v>
      </c>
      <c r="I494" s="3" t="s">
        <v>3999</v>
      </c>
      <c r="J494" s="8">
        <v>0</v>
      </c>
      <c r="K494" s="12">
        <f>IFERROR(VLOOKUP($A494,[1]Piv!$B:$C,2,FALSE),0)</f>
        <v>0</v>
      </c>
      <c r="L494" s="12">
        <f>IFERROR(VLOOKUP($A494,'[2]FINAL (2)'!$A$1:$F$7700,3,FALSE),0)</f>
        <v>0</v>
      </c>
      <c r="M494" s="12">
        <f>IFERROR(VLOOKUP($A494,'[2]FINAL (2)'!$A$1:$F$7700,5,FALSE),0)</f>
        <v>0</v>
      </c>
      <c r="N494" s="12">
        <f>IFERROR(VLOOKUP($A494,[3]Sheet3!$A$1:$C$4542,3,FALSE),0)</f>
        <v>0</v>
      </c>
      <c r="O494" s="10">
        <f t="shared" si="8"/>
        <v>0</v>
      </c>
      <c r="P494"/>
    </row>
    <row r="495" spans="1:16" x14ac:dyDescent="0.25">
      <c r="A495" s="3">
        <v>24168729</v>
      </c>
      <c r="B495" s="3" t="s">
        <v>5118</v>
      </c>
      <c r="C495" s="4">
        <v>101264</v>
      </c>
      <c r="D495" s="3" t="s">
        <v>4074</v>
      </c>
      <c r="E495" s="3" t="s">
        <v>3</v>
      </c>
      <c r="F495" s="4" t="s">
        <v>4</v>
      </c>
      <c r="G495" s="3">
        <v>86289</v>
      </c>
      <c r="H495" s="3" t="s">
        <v>3224</v>
      </c>
      <c r="I495" s="3" t="s">
        <v>4001</v>
      </c>
      <c r="J495" s="8">
        <v>14590341.609999999</v>
      </c>
      <c r="K495" s="12">
        <f>IFERROR(VLOOKUP($A495,[1]Piv!$B:$C,2,FALSE),0)</f>
        <v>0</v>
      </c>
      <c r="L495" s="12">
        <f>IFERROR(VLOOKUP($A495,'[2]FINAL (2)'!$A$1:$F$7700,3,FALSE),0)</f>
        <v>2353291.08</v>
      </c>
      <c r="M495" s="12">
        <f>IFERROR(VLOOKUP($A495,'[2]FINAL (2)'!$A$1:$F$7700,5,FALSE),0)</f>
        <v>0</v>
      </c>
      <c r="N495" s="12">
        <f>IFERROR(VLOOKUP($A495,[3]Sheet3!$A$1:$C$4542,3,FALSE),0)</f>
        <v>12500000</v>
      </c>
      <c r="O495" s="10">
        <f t="shared" si="8"/>
        <v>14853291.08</v>
      </c>
      <c r="P495" s="10">
        <f>O495-J495</f>
        <v>262949.47000000067</v>
      </c>
    </row>
    <row r="496" spans="1:16" x14ac:dyDescent="0.25">
      <c r="A496" s="3">
        <v>24277710</v>
      </c>
      <c r="B496" s="3" t="s">
        <v>5119</v>
      </c>
      <c r="C496" s="4">
        <v>101264</v>
      </c>
      <c r="D496" s="3" t="s">
        <v>4074</v>
      </c>
      <c r="E496" s="3" t="s">
        <v>3</v>
      </c>
      <c r="F496" s="4" t="s">
        <v>12</v>
      </c>
      <c r="G496" s="3"/>
      <c r="H496" s="3"/>
      <c r="I496" s="3"/>
      <c r="J496" s="8">
        <v>0</v>
      </c>
      <c r="K496" s="12">
        <f>IFERROR(VLOOKUP($A496,[1]Piv!$B:$C,2,FALSE),0)</f>
        <v>0</v>
      </c>
      <c r="L496" s="12">
        <f>IFERROR(VLOOKUP($A496,'[2]FINAL (2)'!$A$1:$F$7700,3,FALSE),0)</f>
        <v>0</v>
      </c>
      <c r="M496" s="12">
        <f>IFERROR(VLOOKUP($A496,'[2]FINAL (2)'!$A$1:$F$7700,5,FALSE),0)</f>
        <v>0</v>
      </c>
      <c r="N496" s="12">
        <f>IFERROR(VLOOKUP($A496,[3]Sheet3!$A$1:$C$4542,3,FALSE),0)</f>
        <v>0</v>
      </c>
      <c r="O496" s="10">
        <f t="shared" si="8"/>
        <v>0</v>
      </c>
      <c r="P496"/>
    </row>
    <row r="497" spans="1:16" x14ac:dyDescent="0.25">
      <c r="A497" s="3">
        <v>18522403</v>
      </c>
      <c r="B497" s="3" t="s">
        <v>1837</v>
      </c>
      <c r="C497" s="4">
        <v>100076</v>
      </c>
      <c r="D497" s="3" t="s">
        <v>3635</v>
      </c>
      <c r="E497" s="3" t="s">
        <v>3</v>
      </c>
      <c r="F497" s="4" t="s">
        <v>4</v>
      </c>
      <c r="G497" s="3">
        <v>138765</v>
      </c>
      <c r="H497" s="3" t="s">
        <v>3261</v>
      </c>
      <c r="I497" s="3" t="s">
        <v>3999</v>
      </c>
      <c r="J497" s="8">
        <v>1515508.39</v>
      </c>
      <c r="K497" s="12">
        <f>IFERROR(VLOOKUP($A497,[1]Piv!$B:$C,2,FALSE),0)</f>
        <v>0</v>
      </c>
      <c r="L497" s="12">
        <f>IFERROR(VLOOKUP($A497,'[2]FINAL (2)'!$A$1:$F$7700,3,FALSE),0)</f>
        <v>1510338.94</v>
      </c>
      <c r="M497" s="12">
        <f>IFERROR(VLOOKUP($A497,'[2]FINAL (2)'!$A$1:$F$7700,5,FALSE),0)</f>
        <v>0</v>
      </c>
      <c r="N497" s="12">
        <f>IFERROR(VLOOKUP($A497,[3]Sheet3!$A$1:$C$4542,3,FALSE),0)</f>
        <v>0</v>
      </c>
      <c r="O497" s="10">
        <f t="shared" si="8"/>
        <v>1510338.94</v>
      </c>
      <c r="P497" s="10">
        <f>O497-J497</f>
        <v>-5169.4499999999534</v>
      </c>
    </row>
    <row r="498" spans="1:16" x14ac:dyDescent="0.25">
      <c r="A498" s="3">
        <v>21824140</v>
      </c>
      <c r="B498" s="3" t="s">
        <v>412</v>
      </c>
      <c r="C498" s="4">
        <v>100076</v>
      </c>
      <c r="D498" s="3" t="s">
        <v>3635</v>
      </c>
      <c r="E498" s="3" t="s">
        <v>3</v>
      </c>
      <c r="F498" s="4" t="s">
        <v>4</v>
      </c>
      <c r="G498" s="3">
        <v>138765</v>
      </c>
      <c r="H498" s="3" t="s">
        <v>3261</v>
      </c>
      <c r="I498" s="3" t="s">
        <v>3999</v>
      </c>
      <c r="J498" s="8">
        <v>1000000</v>
      </c>
      <c r="K498" s="12">
        <f>IFERROR(VLOOKUP($A498,[1]Piv!$B:$C,2,FALSE),0)</f>
        <v>0</v>
      </c>
      <c r="L498" s="12">
        <f>IFERROR(VLOOKUP($A498,'[2]FINAL (2)'!$A$1:$F$7700,3,FALSE),0)</f>
        <v>0</v>
      </c>
      <c r="M498" s="12">
        <f>IFERROR(VLOOKUP($A498,'[2]FINAL (2)'!$A$1:$F$7700,5,FALSE),0)</f>
        <v>0</v>
      </c>
      <c r="N498" s="12">
        <f>IFERROR(VLOOKUP($A498,[3]Sheet3!$A$1:$C$4542,3,FALSE),0)</f>
        <v>1000000</v>
      </c>
      <c r="O498" s="10">
        <f t="shared" si="8"/>
        <v>1000000</v>
      </c>
      <c r="P498" s="10">
        <f>O498-J498</f>
        <v>0</v>
      </c>
    </row>
    <row r="499" spans="1:16" x14ac:dyDescent="0.25">
      <c r="A499" s="3">
        <v>16086786</v>
      </c>
      <c r="B499" s="3" t="s">
        <v>5120</v>
      </c>
      <c r="C499" s="4">
        <v>101265</v>
      </c>
      <c r="D499" s="3" t="s">
        <v>4075</v>
      </c>
      <c r="E499" s="3" t="s">
        <v>3</v>
      </c>
      <c r="F499" s="4" t="s">
        <v>12</v>
      </c>
      <c r="G499" s="3">
        <v>129943</v>
      </c>
      <c r="H499" s="3" t="s">
        <v>3204</v>
      </c>
      <c r="I499" s="3" t="s">
        <v>3999</v>
      </c>
      <c r="J499" s="8">
        <v>0</v>
      </c>
      <c r="K499" s="12">
        <f>IFERROR(VLOOKUP($A499,[1]Piv!$B:$C,2,FALSE),0)</f>
        <v>0</v>
      </c>
      <c r="L499" s="12">
        <f>IFERROR(VLOOKUP($A499,'[2]FINAL (2)'!$A$1:$F$7700,3,FALSE),0)</f>
        <v>0</v>
      </c>
      <c r="M499" s="12">
        <f>IFERROR(VLOOKUP($A499,'[2]FINAL (2)'!$A$1:$F$7700,5,FALSE),0)</f>
        <v>0</v>
      </c>
      <c r="N499" s="12">
        <f>IFERROR(VLOOKUP($A499,[3]Sheet3!$A$1:$C$4542,3,FALSE),0)</f>
        <v>0</v>
      </c>
      <c r="O499" s="10">
        <f t="shared" si="8"/>
        <v>0</v>
      </c>
      <c r="P499"/>
    </row>
    <row r="500" spans="1:16" x14ac:dyDescent="0.25">
      <c r="A500" s="3">
        <v>21347608</v>
      </c>
      <c r="B500" s="3" t="s">
        <v>5121</v>
      </c>
      <c r="C500" s="4">
        <v>101265</v>
      </c>
      <c r="D500" s="3" t="s">
        <v>4075</v>
      </c>
      <c r="E500" s="3" t="s">
        <v>3</v>
      </c>
      <c r="F500" s="4" t="s">
        <v>12</v>
      </c>
      <c r="G500" s="3"/>
      <c r="H500" s="3"/>
      <c r="I500" s="3"/>
      <c r="J500" s="8">
        <v>0</v>
      </c>
      <c r="K500" s="12">
        <f>IFERROR(VLOOKUP($A500,[1]Piv!$B:$C,2,FALSE),0)</f>
        <v>0</v>
      </c>
      <c r="L500" s="12">
        <f>IFERROR(VLOOKUP($A500,'[2]FINAL (2)'!$A$1:$F$7700,3,FALSE),0)</f>
        <v>0</v>
      </c>
      <c r="M500" s="12">
        <f>IFERROR(VLOOKUP($A500,'[2]FINAL (2)'!$A$1:$F$7700,5,FALSE),0)</f>
        <v>0</v>
      </c>
      <c r="N500" s="12">
        <f>IFERROR(VLOOKUP($A500,[3]Sheet3!$A$1:$C$4542,3,FALSE),0)</f>
        <v>0</v>
      </c>
      <c r="O500" s="10">
        <f t="shared" si="8"/>
        <v>0</v>
      </c>
      <c r="P500"/>
    </row>
    <row r="501" spans="1:16" x14ac:dyDescent="0.25">
      <c r="A501" s="3">
        <v>6295378</v>
      </c>
      <c r="B501" s="3" t="s">
        <v>5122</v>
      </c>
      <c r="C501" s="4">
        <v>101266</v>
      </c>
      <c r="D501" s="3" t="s">
        <v>4076</v>
      </c>
      <c r="E501" s="3" t="s">
        <v>3</v>
      </c>
      <c r="F501" s="4" t="s">
        <v>4</v>
      </c>
      <c r="G501" s="3">
        <v>130292</v>
      </c>
      <c r="H501" s="3" t="s">
        <v>3287</v>
      </c>
      <c r="I501" s="3" t="s">
        <v>3999</v>
      </c>
      <c r="J501" s="8">
        <v>8500000</v>
      </c>
      <c r="K501" s="12">
        <f>IFERROR(VLOOKUP($A501,[1]Piv!$B:$C,2,FALSE),0)</f>
        <v>6614414.7300000004</v>
      </c>
      <c r="L501" s="12">
        <f>IFERROR(VLOOKUP($A501,'[2]FINAL (2)'!$A$1:$F$7700,3,FALSE),0)</f>
        <v>0</v>
      </c>
      <c r="M501" s="12">
        <f>IFERROR(VLOOKUP($A501,'[2]FINAL (2)'!$A$1:$F$7700,5,FALSE),0)</f>
        <v>0</v>
      </c>
      <c r="N501" s="12">
        <f>IFERROR(VLOOKUP($A501,[3]Sheet3!$A$1:$C$4542,3,FALSE),0)</f>
        <v>0</v>
      </c>
      <c r="O501" s="10">
        <f t="shared" si="8"/>
        <v>6614414.7300000004</v>
      </c>
      <c r="P501" s="10">
        <f>O501-J501</f>
        <v>-1885585.2699999996</v>
      </c>
    </row>
    <row r="502" spans="1:16" x14ac:dyDescent="0.25">
      <c r="A502" s="3">
        <v>17794232</v>
      </c>
      <c r="B502" s="3" t="s">
        <v>5123</v>
      </c>
      <c r="C502" s="4">
        <v>101266</v>
      </c>
      <c r="D502" s="3" t="s">
        <v>4076</v>
      </c>
      <c r="E502" s="3" t="s">
        <v>3</v>
      </c>
      <c r="F502" s="4" t="s">
        <v>12</v>
      </c>
      <c r="G502" s="3"/>
      <c r="H502" s="3"/>
      <c r="I502" s="3"/>
      <c r="J502" s="8">
        <v>0</v>
      </c>
      <c r="K502" s="12">
        <f>IFERROR(VLOOKUP($A502,[1]Piv!$B:$C,2,FALSE),0)</f>
        <v>0</v>
      </c>
      <c r="L502" s="12">
        <f>IFERROR(VLOOKUP($A502,'[2]FINAL (2)'!$A$1:$F$7700,3,FALSE),0)</f>
        <v>0</v>
      </c>
      <c r="M502" s="12">
        <f>IFERROR(VLOOKUP($A502,'[2]FINAL (2)'!$A$1:$F$7700,5,FALSE),0)</f>
        <v>0</v>
      </c>
      <c r="N502" s="12">
        <f>IFERROR(VLOOKUP($A502,[3]Sheet3!$A$1:$C$4542,3,FALSE),0)</f>
        <v>0</v>
      </c>
      <c r="O502" s="10">
        <f t="shared" si="8"/>
        <v>0</v>
      </c>
      <c r="P502"/>
    </row>
    <row r="503" spans="1:16" x14ac:dyDescent="0.25">
      <c r="A503" s="3">
        <v>14600452</v>
      </c>
      <c r="B503" s="3" t="s">
        <v>1233</v>
      </c>
      <c r="C503" s="4">
        <v>100080</v>
      </c>
      <c r="D503" s="3" t="s">
        <v>3637</v>
      </c>
      <c r="E503" s="3" t="s">
        <v>3</v>
      </c>
      <c r="F503" s="4" t="s">
        <v>4</v>
      </c>
      <c r="G503" s="3">
        <v>88684</v>
      </c>
      <c r="H503" s="3" t="s">
        <v>3238</v>
      </c>
      <c r="I503" s="3" t="s">
        <v>3999</v>
      </c>
      <c r="J503" s="8">
        <v>4018332.5700000003</v>
      </c>
      <c r="K503" s="12">
        <f>IFERROR(VLOOKUP($A503,[1]Piv!$B:$C,2,FALSE),0)</f>
        <v>0</v>
      </c>
      <c r="L503" s="12">
        <f>IFERROR(VLOOKUP($A503,'[2]FINAL (2)'!$A$1:$F$7700,3,FALSE),0)</f>
        <v>1912221.73</v>
      </c>
      <c r="M503" s="12">
        <f>IFERROR(VLOOKUP($A503,'[2]FINAL (2)'!$A$1:$F$7700,5,FALSE),0)</f>
        <v>0</v>
      </c>
      <c r="N503" s="12">
        <f>IFERROR(VLOOKUP($A503,[3]Sheet3!$A$1:$C$4542,3,FALSE),0)</f>
        <v>2000000</v>
      </c>
      <c r="O503" s="10">
        <f t="shared" si="8"/>
        <v>3912221.73</v>
      </c>
      <c r="P503" s="10">
        <f>O503-J503</f>
        <v>-106110.84000000032</v>
      </c>
    </row>
    <row r="504" spans="1:16" x14ac:dyDescent="0.25">
      <c r="A504" s="3">
        <v>24111136</v>
      </c>
      <c r="B504" s="3" t="s">
        <v>1741</v>
      </c>
      <c r="C504" s="4">
        <v>100080</v>
      </c>
      <c r="D504" s="3" t="s">
        <v>3637</v>
      </c>
      <c r="E504" s="3" t="s">
        <v>3</v>
      </c>
      <c r="F504" s="4" t="s">
        <v>4</v>
      </c>
      <c r="G504" s="3">
        <v>88684</v>
      </c>
      <c r="H504" s="3" t="s">
        <v>3238</v>
      </c>
      <c r="I504" s="3" t="s">
        <v>3999</v>
      </c>
      <c r="J504" s="8">
        <v>8000000</v>
      </c>
      <c r="K504" s="12">
        <f>IFERROR(VLOOKUP($A504,[1]Piv!$B:$C,2,FALSE),0)</f>
        <v>7441511.9900000002</v>
      </c>
      <c r="L504" s="12">
        <f>IFERROR(VLOOKUP($A504,'[2]FINAL (2)'!$A$1:$F$7700,3,FALSE),0)</f>
        <v>0</v>
      </c>
      <c r="M504" s="12">
        <f>IFERROR(VLOOKUP($A504,'[2]FINAL (2)'!$A$1:$F$7700,5,FALSE),0)</f>
        <v>0</v>
      </c>
      <c r="N504" s="12">
        <f>IFERROR(VLOOKUP($A504,[3]Sheet3!$A$1:$C$4542,3,FALSE),0)</f>
        <v>0</v>
      </c>
      <c r="O504" s="10">
        <f t="shared" si="8"/>
        <v>7441511.9900000002</v>
      </c>
      <c r="P504" s="10">
        <f>O504-J504</f>
        <v>-558488.00999999978</v>
      </c>
    </row>
    <row r="505" spans="1:16" x14ac:dyDescent="0.25">
      <c r="A505" s="3">
        <v>7953214</v>
      </c>
      <c r="B505" s="3" t="s">
        <v>5124</v>
      </c>
      <c r="C505" s="4">
        <v>101267</v>
      </c>
      <c r="D505" s="3" t="s">
        <v>4077</v>
      </c>
      <c r="E505" s="3" t="s">
        <v>3</v>
      </c>
      <c r="F505" s="4" t="s">
        <v>4</v>
      </c>
      <c r="G505" s="3">
        <v>136923</v>
      </c>
      <c r="H505" s="3" t="s">
        <v>8830</v>
      </c>
      <c r="I505" s="3" t="s">
        <v>3999</v>
      </c>
      <c r="J505" s="8">
        <v>1450000</v>
      </c>
      <c r="K505" s="12">
        <f>IFERROR(VLOOKUP($A505,[1]Piv!$B:$C,2,FALSE),0)</f>
        <v>0</v>
      </c>
      <c r="L505" s="12">
        <f>IFERROR(VLOOKUP($A505,'[2]FINAL (2)'!$A$1:$F$7700,3,FALSE),0)</f>
        <v>0</v>
      </c>
      <c r="M505" s="12">
        <f>IFERROR(VLOOKUP($A505,'[2]FINAL (2)'!$A$1:$F$7700,5,FALSE),0)</f>
        <v>50091.95</v>
      </c>
      <c r="N505" s="12">
        <f>IFERROR(VLOOKUP($A505,[3]Sheet3!$A$1:$C$4542,3,FALSE),0)</f>
        <v>1450000</v>
      </c>
      <c r="O505" s="10">
        <f t="shared" si="8"/>
        <v>1500091.95</v>
      </c>
      <c r="P505" s="10">
        <f>O505-J505</f>
        <v>50091.949999999953</v>
      </c>
    </row>
    <row r="506" spans="1:16" x14ac:dyDescent="0.25">
      <c r="A506" s="3">
        <v>7083953</v>
      </c>
      <c r="B506" s="3" t="s">
        <v>5125</v>
      </c>
      <c r="C506" s="4">
        <v>101267</v>
      </c>
      <c r="D506" s="3" t="s">
        <v>4077</v>
      </c>
      <c r="E506" s="3" t="s">
        <v>3</v>
      </c>
      <c r="F506" s="4" t="s">
        <v>12</v>
      </c>
      <c r="G506" s="3"/>
      <c r="H506" s="3"/>
      <c r="I506" s="3"/>
      <c r="J506" s="8">
        <v>0</v>
      </c>
      <c r="K506" s="12">
        <f>IFERROR(VLOOKUP($A506,[1]Piv!$B:$C,2,FALSE),0)</f>
        <v>0</v>
      </c>
      <c r="L506" s="12">
        <f>IFERROR(VLOOKUP($A506,'[2]FINAL (2)'!$A$1:$F$7700,3,FALSE),0)</f>
        <v>0</v>
      </c>
      <c r="M506" s="12">
        <f>IFERROR(VLOOKUP($A506,'[2]FINAL (2)'!$A$1:$F$7700,5,FALSE),0)</f>
        <v>0</v>
      </c>
      <c r="N506" s="12">
        <f>IFERROR(VLOOKUP($A506,[3]Sheet3!$A$1:$C$4542,3,FALSE),0)</f>
        <v>0</v>
      </c>
      <c r="O506" s="10">
        <f t="shared" si="8"/>
        <v>0</v>
      </c>
      <c r="P506"/>
    </row>
    <row r="507" spans="1:16" x14ac:dyDescent="0.25">
      <c r="A507" s="3">
        <v>4562375</v>
      </c>
      <c r="B507" s="3" t="s">
        <v>5126</v>
      </c>
      <c r="C507" s="4">
        <v>100083</v>
      </c>
      <c r="D507" s="3" t="s">
        <v>3638</v>
      </c>
      <c r="E507" s="3" t="s">
        <v>3</v>
      </c>
      <c r="F507" s="4" t="s">
        <v>4</v>
      </c>
      <c r="G507" s="3">
        <v>125977</v>
      </c>
      <c r="H507" s="3" t="s">
        <v>3280</v>
      </c>
      <c r="I507" s="3" t="s">
        <v>3999</v>
      </c>
      <c r="J507" s="8">
        <v>0</v>
      </c>
      <c r="K507" s="12">
        <f>IFERROR(VLOOKUP($A507,[1]Piv!$B:$C,2,FALSE),0)</f>
        <v>0</v>
      </c>
      <c r="L507" s="12">
        <f>IFERROR(VLOOKUP($A507,'[2]FINAL (2)'!$A$1:$F$7700,3,FALSE),0)</f>
        <v>0</v>
      </c>
      <c r="M507" s="12">
        <f>IFERROR(VLOOKUP($A507,'[2]FINAL (2)'!$A$1:$F$7700,5,FALSE),0)</f>
        <v>0</v>
      </c>
      <c r="N507" s="12">
        <f>IFERROR(VLOOKUP($A507,[3]Sheet3!$A$1:$C$4542,3,FALSE),0)</f>
        <v>3000000</v>
      </c>
      <c r="O507" s="10">
        <f t="shared" si="8"/>
        <v>3000000</v>
      </c>
      <c r="P507" s="10">
        <f>O507-J507</f>
        <v>3000000</v>
      </c>
    </row>
    <row r="508" spans="1:16" x14ac:dyDescent="0.25">
      <c r="A508" s="3">
        <v>5079283</v>
      </c>
      <c r="B508" s="3" t="s">
        <v>587</v>
      </c>
      <c r="C508" s="4">
        <v>100083</v>
      </c>
      <c r="D508" s="3" t="s">
        <v>3638</v>
      </c>
      <c r="E508" s="3" t="s">
        <v>3</v>
      </c>
      <c r="F508" s="4" t="s">
        <v>4</v>
      </c>
      <c r="G508" s="3">
        <v>125977</v>
      </c>
      <c r="H508" s="3" t="s">
        <v>3280</v>
      </c>
      <c r="I508" s="3" t="s">
        <v>3999</v>
      </c>
      <c r="J508" s="8">
        <v>1053710.75</v>
      </c>
      <c r="K508" s="12">
        <f>IFERROR(VLOOKUP($A508,[1]Piv!$B:$C,2,FALSE),0)</f>
        <v>0</v>
      </c>
      <c r="L508" s="12">
        <f>IFERROR(VLOOKUP($A508,'[2]FINAL (2)'!$A$1:$F$7700,3,FALSE),0)</f>
        <v>1052473.8400000001</v>
      </c>
      <c r="M508" s="12">
        <f>IFERROR(VLOOKUP($A508,'[2]FINAL (2)'!$A$1:$F$7700,5,FALSE),0)</f>
        <v>0</v>
      </c>
      <c r="N508" s="12">
        <f>IFERROR(VLOOKUP($A508,[3]Sheet3!$A$1:$C$4542,3,FALSE),0)</f>
        <v>0</v>
      </c>
      <c r="O508" s="10">
        <f t="shared" si="8"/>
        <v>1052473.8400000001</v>
      </c>
      <c r="P508" s="10">
        <f>O508-J508</f>
        <v>-1236.9099999999162</v>
      </c>
    </row>
    <row r="509" spans="1:16" x14ac:dyDescent="0.25">
      <c r="A509" s="3">
        <v>8989430</v>
      </c>
      <c r="B509" s="3" t="s">
        <v>1829</v>
      </c>
      <c r="C509" s="4">
        <v>100083</v>
      </c>
      <c r="D509" s="3" t="s">
        <v>3638</v>
      </c>
      <c r="E509" s="3" t="s">
        <v>3</v>
      </c>
      <c r="F509" s="4" t="s">
        <v>4</v>
      </c>
      <c r="G509" s="3">
        <v>125977</v>
      </c>
      <c r="H509" s="3" t="s">
        <v>3280</v>
      </c>
      <c r="I509" s="3" t="s">
        <v>3999</v>
      </c>
      <c r="J509" s="8">
        <v>2500000</v>
      </c>
      <c r="K509" s="12">
        <f>IFERROR(VLOOKUP($A509,[1]Piv!$B:$C,2,FALSE),0)</f>
        <v>0</v>
      </c>
      <c r="L509" s="12">
        <f>IFERROR(VLOOKUP($A509,'[2]FINAL (2)'!$A$1:$F$7700,3,FALSE),0)</f>
        <v>0</v>
      </c>
      <c r="M509" s="12">
        <f>IFERROR(VLOOKUP($A509,'[2]FINAL (2)'!$A$1:$F$7700,5,FALSE),0)</f>
        <v>5008378.88</v>
      </c>
      <c r="N509" s="12">
        <f>IFERROR(VLOOKUP($A509,[3]Sheet3!$A$1:$C$4542,3,FALSE),0)</f>
        <v>2500000</v>
      </c>
      <c r="O509" s="10">
        <f t="shared" si="8"/>
        <v>7508378.8799999999</v>
      </c>
      <c r="P509" s="10">
        <f>O509-J509</f>
        <v>5008378.88</v>
      </c>
    </row>
    <row r="510" spans="1:16" x14ac:dyDescent="0.25">
      <c r="A510" s="3">
        <v>8989435</v>
      </c>
      <c r="B510" s="3" t="s">
        <v>5127</v>
      </c>
      <c r="C510" s="4">
        <v>100083</v>
      </c>
      <c r="D510" s="3" t="s">
        <v>3638</v>
      </c>
      <c r="E510" s="3" t="s">
        <v>3</v>
      </c>
      <c r="F510" s="4" t="s">
        <v>4</v>
      </c>
      <c r="G510" s="3">
        <v>125977</v>
      </c>
      <c r="H510" s="3" t="s">
        <v>3280</v>
      </c>
      <c r="I510" s="3" t="s">
        <v>3999</v>
      </c>
      <c r="J510" s="8">
        <v>0</v>
      </c>
      <c r="K510" s="12">
        <f>IFERROR(VLOOKUP($A510,[1]Piv!$B:$C,2,FALSE),0)</f>
        <v>0</v>
      </c>
      <c r="L510" s="12">
        <f>IFERROR(VLOOKUP($A510,'[2]FINAL (2)'!$A$1:$F$7700,3,FALSE),0)</f>
        <v>0</v>
      </c>
      <c r="M510" s="12">
        <f>IFERROR(VLOOKUP($A510,'[2]FINAL (2)'!$A$1:$F$7700,5,FALSE),0)</f>
        <v>0</v>
      </c>
      <c r="N510" s="12">
        <f>IFERROR(VLOOKUP($A510,[3]Sheet3!$A$1:$C$4542,3,FALSE),0)</f>
        <v>500000</v>
      </c>
      <c r="O510" s="10">
        <f t="shared" si="8"/>
        <v>500000</v>
      </c>
      <c r="P510" s="10">
        <f>O510-J510</f>
        <v>500000</v>
      </c>
    </row>
    <row r="511" spans="1:16" x14ac:dyDescent="0.25">
      <c r="A511" s="3">
        <v>8989621</v>
      </c>
      <c r="B511" s="3" t="s">
        <v>2296</v>
      </c>
      <c r="C511" s="4">
        <v>100083</v>
      </c>
      <c r="D511" s="3" t="s">
        <v>3638</v>
      </c>
      <c r="E511" s="3" t="s">
        <v>3</v>
      </c>
      <c r="F511" s="4" t="s">
        <v>4</v>
      </c>
      <c r="G511" s="3">
        <v>125977</v>
      </c>
      <c r="H511" s="3" t="s">
        <v>3280</v>
      </c>
      <c r="I511" s="3" t="s">
        <v>3999</v>
      </c>
      <c r="J511" s="8">
        <v>4007540.98</v>
      </c>
      <c r="K511" s="12">
        <f>IFERROR(VLOOKUP($A511,[1]Piv!$B:$C,2,FALSE),0)</f>
        <v>0</v>
      </c>
      <c r="L511" s="12">
        <f>IFERROR(VLOOKUP($A511,'[2]FINAL (2)'!$A$1:$F$7700,3,FALSE),0)</f>
        <v>3005027.32</v>
      </c>
      <c r="M511" s="12">
        <f>IFERROR(VLOOKUP($A511,'[2]FINAL (2)'!$A$1:$F$7700,5,FALSE),0)</f>
        <v>0</v>
      </c>
      <c r="N511" s="12">
        <f>IFERROR(VLOOKUP($A511,[3]Sheet3!$A$1:$C$4542,3,FALSE),0)</f>
        <v>1000000</v>
      </c>
      <c r="O511" s="10">
        <f t="shared" si="8"/>
        <v>4005027.32</v>
      </c>
      <c r="P511" s="10">
        <f>O511-J511</f>
        <v>-2513.660000000149</v>
      </c>
    </row>
    <row r="512" spans="1:16" x14ac:dyDescent="0.25">
      <c r="A512" s="3">
        <v>8990126</v>
      </c>
      <c r="B512" s="3" t="s">
        <v>1678</v>
      </c>
      <c r="C512" s="4">
        <v>100083</v>
      </c>
      <c r="D512" s="3" t="s">
        <v>3638</v>
      </c>
      <c r="E512" s="3" t="s">
        <v>3</v>
      </c>
      <c r="F512" s="4" t="s">
        <v>4</v>
      </c>
      <c r="G512" s="3">
        <v>125977</v>
      </c>
      <c r="H512" s="3" t="s">
        <v>3280</v>
      </c>
      <c r="I512" s="3" t="s">
        <v>3999</v>
      </c>
      <c r="J512" s="8">
        <v>1506348.53</v>
      </c>
      <c r="K512" s="12">
        <f>IFERROR(VLOOKUP($A512,[1]Piv!$B:$C,2,FALSE),0)</f>
        <v>0</v>
      </c>
      <c r="L512" s="12">
        <f>IFERROR(VLOOKUP($A512,'[2]FINAL (2)'!$A$1:$F$7700,3,FALSE),0)</f>
        <v>1504232.37</v>
      </c>
      <c r="M512" s="12">
        <f>IFERROR(VLOOKUP($A512,'[2]FINAL (2)'!$A$1:$F$7700,5,FALSE),0)</f>
        <v>0</v>
      </c>
      <c r="N512" s="12">
        <f>IFERROR(VLOOKUP($A512,[3]Sheet3!$A$1:$C$4542,3,FALSE),0)</f>
        <v>0</v>
      </c>
      <c r="O512" s="10">
        <f t="shared" si="8"/>
        <v>1504232.37</v>
      </c>
      <c r="P512" s="10">
        <f>O512-J512</f>
        <v>-2116.1599999999162</v>
      </c>
    </row>
    <row r="513" spans="1:16" x14ac:dyDescent="0.25">
      <c r="A513" s="3">
        <v>9002669</v>
      </c>
      <c r="B513" s="3" t="s">
        <v>5128</v>
      </c>
      <c r="C513" s="4">
        <v>100083</v>
      </c>
      <c r="D513" s="3" t="s">
        <v>3638</v>
      </c>
      <c r="E513" s="3" t="s">
        <v>3</v>
      </c>
      <c r="F513" s="4" t="s">
        <v>4</v>
      </c>
      <c r="G513" s="3">
        <v>125977</v>
      </c>
      <c r="H513" s="3" t="s">
        <v>3280</v>
      </c>
      <c r="I513" s="3" t="s">
        <v>3999</v>
      </c>
      <c r="J513" s="8">
        <v>0</v>
      </c>
      <c r="K513" s="12">
        <f>IFERROR(VLOOKUP($A513,[1]Piv!$B:$C,2,FALSE),0)</f>
        <v>0</v>
      </c>
      <c r="L513" s="12">
        <f>IFERROR(VLOOKUP($A513,'[2]FINAL (2)'!$A$1:$F$7700,3,FALSE),0)</f>
        <v>0</v>
      </c>
      <c r="M513" s="12">
        <f>IFERROR(VLOOKUP($A513,'[2]FINAL (2)'!$A$1:$F$7700,5,FALSE),0)</f>
        <v>0</v>
      </c>
      <c r="N513" s="12">
        <f>IFERROR(VLOOKUP($A513,[3]Sheet3!$A$1:$C$4542,3,FALSE),0)</f>
        <v>10000</v>
      </c>
      <c r="O513" s="10">
        <f t="shared" si="8"/>
        <v>10000</v>
      </c>
      <c r="P513" s="10">
        <f>O513-J513</f>
        <v>10000</v>
      </c>
    </row>
    <row r="514" spans="1:16" x14ac:dyDescent="0.25">
      <c r="A514" s="3">
        <v>9003106</v>
      </c>
      <c r="B514" s="3" t="s">
        <v>5129</v>
      </c>
      <c r="C514" s="4">
        <v>100083</v>
      </c>
      <c r="D514" s="3" t="s">
        <v>3638</v>
      </c>
      <c r="E514" s="3" t="s">
        <v>3</v>
      </c>
      <c r="F514" s="4" t="s">
        <v>4</v>
      </c>
      <c r="G514" s="3">
        <v>125977</v>
      </c>
      <c r="H514" s="3" t="s">
        <v>3280</v>
      </c>
      <c r="I514" s="3" t="s">
        <v>3999</v>
      </c>
      <c r="J514" s="8">
        <v>0</v>
      </c>
      <c r="K514" s="12">
        <f>IFERROR(VLOOKUP($A514,[1]Piv!$B:$C,2,FALSE),0)</f>
        <v>0</v>
      </c>
      <c r="L514" s="12">
        <f>IFERROR(VLOOKUP($A514,'[2]FINAL (2)'!$A$1:$F$7700,3,FALSE),0)</f>
        <v>0</v>
      </c>
      <c r="M514" s="12">
        <f>IFERROR(VLOOKUP($A514,'[2]FINAL (2)'!$A$1:$F$7700,5,FALSE),0)</f>
        <v>0</v>
      </c>
      <c r="N514" s="12">
        <f>IFERROR(VLOOKUP($A514,[3]Sheet3!$A$1:$C$4542,3,FALSE),0)</f>
        <v>100000</v>
      </c>
      <c r="O514" s="10">
        <f t="shared" si="8"/>
        <v>100000</v>
      </c>
      <c r="P514" s="10">
        <f>O514-J514</f>
        <v>100000</v>
      </c>
    </row>
    <row r="515" spans="1:16" x14ac:dyDescent="0.25">
      <c r="A515" s="3">
        <v>9030519</v>
      </c>
      <c r="B515" s="3" t="s">
        <v>5130</v>
      </c>
      <c r="C515" s="4">
        <v>100083</v>
      </c>
      <c r="D515" s="3" t="s">
        <v>3638</v>
      </c>
      <c r="E515" s="3" t="s">
        <v>3</v>
      </c>
      <c r="F515" s="4" t="s">
        <v>4</v>
      </c>
      <c r="G515" s="3">
        <v>125977</v>
      </c>
      <c r="H515" s="3" t="s">
        <v>3280</v>
      </c>
      <c r="I515" s="3" t="s">
        <v>3999</v>
      </c>
      <c r="J515" s="8">
        <v>0</v>
      </c>
      <c r="K515" s="12">
        <f>IFERROR(VLOOKUP($A515,[1]Piv!$B:$C,2,FALSE),0)</f>
        <v>0</v>
      </c>
      <c r="L515" s="12">
        <f>IFERROR(VLOOKUP($A515,'[2]FINAL (2)'!$A$1:$F$7700,3,FALSE),0)</f>
        <v>0</v>
      </c>
      <c r="M515" s="12">
        <f>IFERROR(VLOOKUP($A515,'[2]FINAL (2)'!$A$1:$F$7700,5,FALSE),0)</f>
        <v>0</v>
      </c>
      <c r="N515" s="12">
        <f>IFERROR(VLOOKUP($A515,[3]Sheet3!$A$1:$C$4542,3,FALSE),0)</f>
        <v>10000</v>
      </c>
      <c r="O515" s="10">
        <f t="shared" ref="O515:O578" si="9">IFERROR(SUM(K515,L515,M515,N515),0)</f>
        <v>10000</v>
      </c>
      <c r="P515" s="10">
        <f>O515-J515</f>
        <v>10000</v>
      </c>
    </row>
    <row r="516" spans="1:16" x14ac:dyDescent="0.25">
      <c r="A516" s="3">
        <v>9098263</v>
      </c>
      <c r="B516" s="3" t="s">
        <v>5131</v>
      </c>
      <c r="C516" s="4">
        <v>100083</v>
      </c>
      <c r="D516" s="3" t="s">
        <v>3638</v>
      </c>
      <c r="E516" s="3" t="s">
        <v>3</v>
      </c>
      <c r="F516" s="4" t="s">
        <v>4</v>
      </c>
      <c r="G516" s="3">
        <v>125977</v>
      </c>
      <c r="H516" s="3" t="s">
        <v>3280</v>
      </c>
      <c r="I516" s="3" t="s">
        <v>3999</v>
      </c>
      <c r="J516" s="8">
        <v>0</v>
      </c>
      <c r="K516" s="12">
        <f>IFERROR(VLOOKUP($A516,[1]Piv!$B:$C,2,FALSE),0)</f>
        <v>0</v>
      </c>
      <c r="L516" s="12">
        <f>IFERROR(VLOOKUP($A516,'[2]FINAL (2)'!$A$1:$F$7700,3,FALSE),0)</f>
        <v>0</v>
      </c>
      <c r="M516" s="12">
        <f>IFERROR(VLOOKUP($A516,'[2]FINAL (2)'!$A$1:$F$7700,5,FALSE),0)</f>
        <v>0</v>
      </c>
      <c r="N516" s="12">
        <f>IFERROR(VLOOKUP($A516,[3]Sheet3!$A$1:$C$4542,3,FALSE),0)</f>
        <v>100000</v>
      </c>
      <c r="O516" s="10">
        <f t="shared" si="9"/>
        <v>100000</v>
      </c>
      <c r="P516" s="10">
        <f>O516-J516</f>
        <v>100000</v>
      </c>
    </row>
    <row r="517" spans="1:16" x14ac:dyDescent="0.25">
      <c r="A517" s="3">
        <v>9590009</v>
      </c>
      <c r="B517" s="3" t="s">
        <v>1709</v>
      </c>
      <c r="C517" s="4">
        <v>100083</v>
      </c>
      <c r="D517" s="3" t="s">
        <v>3638</v>
      </c>
      <c r="E517" s="3" t="s">
        <v>3</v>
      </c>
      <c r="F517" s="4" t="s">
        <v>4</v>
      </c>
      <c r="G517" s="3">
        <v>125977</v>
      </c>
      <c r="H517" s="3" t="s">
        <v>3280</v>
      </c>
      <c r="I517" s="3" t="s">
        <v>3999</v>
      </c>
      <c r="J517" s="8">
        <v>601508.21</v>
      </c>
      <c r="K517" s="12">
        <f>IFERROR(VLOOKUP($A517,[1]Piv!$B:$C,2,FALSE),0)</f>
        <v>0</v>
      </c>
      <c r="L517" s="12">
        <f>IFERROR(VLOOKUP($A517,'[2]FINAL (2)'!$A$1:$F$7700,3,FALSE),0)</f>
        <v>601005.48</v>
      </c>
      <c r="M517" s="12">
        <f>IFERROR(VLOOKUP($A517,'[2]FINAL (2)'!$A$1:$F$7700,5,FALSE),0)</f>
        <v>0</v>
      </c>
      <c r="N517" s="12">
        <f>IFERROR(VLOOKUP($A517,[3]Sheet3!$A$1:$C$4542,3,FALSE),0)</f>
        <v>0</v>
      </c>
      <c r="O517" s="10">
        <f t="shared" si="9"/>
        <v>601005.48</v>
      </c>
      <c r="P517" s="10">
        <f>O517-J517</f>
        <v>-502.72999999998137</v>
      </c>
    </row>
    <row r="518" spans="1:16" x14ac:dyDescent="0.25">
      <c r="A518" s="3">
        <v>12132570</v>
      </c>
      <c r="B518" s="3" t="s">
        <v>5132</v>
      </c>
      <c r="C518" s="4">
        <v>100083</v>
      </c>
      <c r="D518" s="3" t="s">
        <v>3638</v>
      </c>
      <c r="E518" s="3" t="s">
        <v>3</v>
      </c>
      <c r="F518" s="4" t="s">
        <v>4</v>
      </c>
      <c r="G518" s="3">
        <v>125977</v>
      </c>
      <c r="H518" s="3" t="s">
        <v>3280</v>
      </c>
      <c r="I518" s="3" t="s">
        <v>3999</v>
      </c>
      <c r="J518" s="8">
        <v>0</v>
      </c>
      <c r="K518" s="12">
        <f>IFERROR(VLOOKUP($A518,[1]Piv!$B:$C,2,FALSE),0)</f>
        <v>0</v>
      </c>
      <c r="L518" s="12">
        <f>IFERROR(VLOOKUP($A518,'[2]FINAL (2)'!$A$1:$F$7700,3,FALSE),0)</f>
        <v>0</v>
      </c>
      <c r="M518" s="12">
        <f>IFERROR(VLOOKUP($A518,'[2]FINAL (2)'!$A$1:$F$7700,5,FALSE),0)</f>
        <v>0</v>
      </c>
      <c r="N518" s="12">
        <f>IFERROR(VLOOKUP($A518,[3]Sheet3!$A$1:$C$4542,3,FALSE),0)</f>
        <v>100000</v>
      </c>
      <c r="O518" s="10">
        <f t="shared" si="9"/>
        <v>100000</v>
      </c>
      <c r="P518" s="10">
        <f>O518-J518</f>
        <v>100000</v>
      </c>
    </row>
    <row r="519" spans="1:16" x14ac:dyDescent="0.25">
      <c r="A519" s="3">
        <v>15727591</v>
      </c>
      <c r="B519" s="3" t="s">
        <v>724</v>
      </c>
      <c r="C519" s="4">
        <v>100083</v>
      </c>
      <c r="D519" s="3" t="s">
        <v>3638</v>
      </c>
      <c r="E519" s="3" t="s">
        <v>3</v>
      </c>
      <c r="F519" s="4" t="s">
        <v>4</v>
      </c>
      <c r="G519" s="3">
        <v>125977</v>
      </c>
      <c r="H519" s="3" t="s">
        <v>3280</v>
      </c>
      <c r="I519" s="3" t="s">
        <v>3999</v>
      </c>
      <c r="J519" s="8">
        <v>2006229.94</v>
      </c>
      <c r="K519" s="12">
        <f>IFERROR(VLOOKUP($A519,[1]Piv!$B:$C,2,FALSE),0)</f>
        <v>226491.88</v>
      </c>
      <c r="L519" s="12">
        <f>IFERROR(VLOOKUP($A519,'[2]FINAL (2)'!$A$1:$F$7700,3,FALSE),0)</f>
        <v>1003578.31</v>
      </c>
      <c r="M519" s="12">
        <f>IFERROR(VLOOKUP($A519,'[2]FINAL (2)'!$A$1:$F$7700,5,FALSE),0)</f>
        <v>0</v>
      </c>
      <c r="N519" s="12">
        <f>IFERROR(VLOOKUP($A519,[3]Sheet3!$A$1:$C$4542,3,FALSE),0)</f>
        <v>0</v>
      </c>
      <c r="O519" s="10">
        <f t="shared" si="9"/>
        <v>1230070.19</v>
      </c>
      <c r="P519" s="10">
        <f>O519-J519</f>
        <v>-776159.75</v>
      </c>
    </row>
    <row r="520" spans="1:16" x14ac:dyDescent="0.25">
      <c r="A520" s="3">
        <v>15741510</v>
      </c>
      <c r="B520" s="3" t="s">
        <v>1626</v>
      </c>
      <c r="C520" s="4">
        <v>100083</v>
      </c>
      <c r="D520" s="3" t="s">
        <v>3638</v>
      </c>
      <c r="E520" s="3" t="s">
        <v>3</v>
      </c>
      <c r="F520" s="4" t="s">
        <v>4</v>
      </c>
      <c r="G520" s="3">
        <v>125977</v>
      </c>
      <c r="H520" s="3" t="s">
        <v>3280</v>
      </c>
      <c r="I520" s="3" t="s">
        <v>3999</v>
      </c>
      <c r="J520" s="8">
        <v>703908.13</v>
      </c>
      <c r="K520" s="12">
        <f>IFERROR(VLOOKUP($A520,[1]Piv!$B:$C,2,FALSE),0)</f>
        <v>5226.47</v>
      </c>
      <c r="L520" s="12">
        <f>IFERROR(VLOOKUP($A520,'[2]FINAL (2)'!$A$1:$F$7700,3,FALSE),0)</f>
        <v>352605.42</v>
      </c>
      <c r="M520" s="12">
        <f>IFERROR(VLOOKUP($A520,'[2]FINAL (2)'!$A$1:$F$7700,5,FALSE),0)</f>
        <v>0</v>
      </c>
      <c r="N520" s="12">
        <f>IFERROR(VLOOKUP($A520,[3]Sheet3!$A$1:$C$4542,3,FALSE),0)</f>
        <v>0</v>
      </c>
      <c r="O520" s="10">
        <f t="shared" si="9"/>
        <v>357831.88999999996</v>
      </c>
      <c r="P520" s="10">
        <f>O520-J520</f>
        <v>-346076.24000000005</v>
      </c>
    </row>
    <row r="521" spans="1:16" x14ac:dyDescent="0.25">
      <c r="A521" s="3">
        <v>16631113</v>
      </c>
      <c r="B521" s="3" t="s">
        <v>5133</v>
      </c>
      <c r="C521" s="4">
        <v>100083</v>
      </c>
      <c r="D521" s="3" t="s">
        <v>3638</v>
      </c>
      <c r="E521" s="3" t="s">
        <v>3</v>
      </c>
      <c r="F521" s="4" t="s">
        <v>12</v>
      </c>
      <c r="G521" s="3"/>
      <c r="H521" s="3"/>
      <c r="I521" s="3"/>
      <c r="J521" s="8">
        <v>0</v>
      </c>
      <c r="K521" s="12">
        <f>IFERROR(VLOOKUP($A521,[1]Piv!$B:$C,2,FALSE),0)</f>
        <v>0</v>
      </c>
      <c r="L521" s="12">
        <f>IFERROR(VLOOKUP($A521,'[2]FINAL (2)'!$A$1:$F$7700,3,FALSE),0)</f>
        <v>0</v>
      </c>
      <c r="M521" s="12">
        <f>IFERROR(VLOOKUP($A521,'[2]FINAL (2)'!$A$1:$F$7700,5,FALSE),0)</f>
        <v>0</v>
      </c>
      <c r="N521" s="12">
        <f>IFERROR(VLOOKUP($A521,[3]Sheet3!$A$1:$C$4542,3,FALSE),0)</f>
        <v>0</v>
      </c>
      <c r="O521" s="10">
        <f t="shared" si="9"/>
        <v>0</v>
      </c>
      <c r="P521"/>
    </row>
    <row r="522" spans="1:16" x14ac:dyDescent="0.25">
      <c r="A522" s="3">
        <v>17051206</v>
      </c>
      <c r="B522" s="3" t="s">
        <v>682</v>
      </c>
      <c r="C522" s="4">
        <v>100083</v>
      </c>
      <c r="D522" s="3" t="s">
        <v>3638</v>
      </c>
      <c r="E522" s="3" t="s">
        <v>3</v>
      </c>
      <c r="F522" s="4" t="s">
        <v>4</v>
      </c>
      <c r="G522" s="3">
        <v>125977</v>
      </c>
      <c r="H522" s="3" t="s">
        <v>3280</v>
      </c>
      <c r="I522" s="3" t="s">
        <v>3999</v>
      </c>
      <c r="J522" s="8">
        <v>766582.81</v>
      </c>
      <c r="K522" s="12">
        <f>IFERROR(VLOOKUP($A522,[1]Piv!$B:$C,2,FALSE),0)</f>
        <v>101497.7</v>
      </c>
      <c r="L522" s="12">
        <f>IFERROR(VLOOKUP($A522,'[2]FINAL (2)'!$A$1:$F$7700,3,FALSE),0)</f>
        <v>383480.21</v>
      </c>
      <c r="M522" s="12">
        <f>IFERROR(VLOOKUP($A522,'[2]FINAL (2)'!$A$1:$F$7700,5,FALSE),0)</f>
        <v>0</v>
      </c>
      <c r="N522" s="12">
        <f>IFERROR(VLOOKUP($A522,[3]Sheet3!$A$1:$C$4542,3,FALSE),0)</f>
        <v>0</v>
      </c>
      <c r="O522" s="10">
        <f t="shared" si="9"/>
        <v>484977.91000000003</v>
      </c>
      <c r="P522" s="10">
        <f>O522-J522</f>
        <v>-281604.90000000002</v>
      </c>
    </row>
    <row r="523" spans="1:16" x14ac:dyDescent="0.25">
      <c r="A523" s="3">
        <v>17334507</v>
      </c>
      <c r="B523" s="3" t="s">
        <v>2730</v>
      </c>
      <c r="C523" s="4">
        <v>100083</v>
      </c>
      <c r="D523" s="3" t="s">
        <v>3638</v>
      </c>
      <c r="E523" s="3" t="s">
        <v>3</v>
      </c>
      <c r="F523" s="4" t="s">
        <v>4</v>
      </c>
      <c r="G523" s="3">
        <v>125977</v>
      </c>
      <c r="H523" s="3" t="s">
        <v>3280</v>
      </c>
      <c r="I523" s="3" t="s">
        <v>3999</v>
      </c>
      <c r="J523" s="8">
        <v>712399.37</v>
      </c>
      <c r="K523" s="12">
        <f>IFERROR(VLOOKUP($A523,[1]Piv!$B:$C,2,FALSE),0)</f>
        <v>90024.12</v>
      </c>
      <c r="L523" s="12">
        <f>IFERROR(VLOOKUP($A523,'[2]FINAL (2)'!$A$1:$F$7700,3,FALSE),0)</f>
        <v>356357.92</v>
      </c>
      <c r="M523" s="12">
        <f>IFERROR(VLOOKUP($A523,'[2]FINAL (2)'!$A$1:$F$7700,5,FALSE),0)</f>
        <v>0</v>
      </c>
      <c r="N523" s="12">
        <f>IFERROR(VLOOKUP($A523,[3]Sheet3!$A$1:$C$4542,3,FALSE),0)</f>
        <v>0</v>
      </c>
      <c r="O523" s="10">
        <f t="shared" si="9"/>
        <v>446382.04</v>
      </c>
      <c r="P523" s="10">
        <f>O523-J523</f>
        <v>-266017.33</v>
      </c>
    </row>
    <row r="524" spans="1:16" x14ac:dyDescent="0.25">
      <c r="A524" s="3">
        <v>18348928</v>
      </c>
      <c r="B524" s="3" t="s">
        <v>247</v>
      </c>
      <c r="C524" s="4">
        <v>100083</v>
      </c>
      <c r="D524" s="3" t="s">
        <v>3638</v>
      </c>
      <c r="E524" s="3" t="s">
        <v>3</v>
      </c>
      <c r="F524" s="4" t="s">
        <v>4</v>
      </c>
      <c r="G524" s="3">
        <v>125977</v>
      </c>
      <c r="H524" s="3" t="s">
        <v>3280</v>
      </c>
      <c r="I524" s="3" t="s">
        <v>3999</v>
      </c>
      <c r="J524" s="8">
        <v>893248.14</v>
      </c>
      <c r="K524" s="12">
        <f>IFERROR(VLOOKUP($A524,[1]Piv!$B:$C,2,FALSE),0)</f>
        <v>248479.37</v>
      </c>
      <c r="L524" s="12">
        <f>IFERROR(VLOOKUP($A524,'[2]FINAL (2)'!$A$1:$F$7700,3,FALSE),0)</f>
        <v>445832.1</v>
      </c>
      <c r="M524" s="12">
        <f>IFERROR(VLOOKUP($A524,'[2]FINAL (2)'!$A$1:$F$7700,5,FALSE),0)</f>
        <v>0</v>
      </c>
      <c r="N524" s="12">
        <f>IFERROR(VLOOKUP($A524,[3]Sheet3!$A$1:$C$4542,3,FALSE),0)</f>
        <v>0</v>
      </c>
      <c r="O524" s="10">
        <f t="shared" si="9"/>
        <v>694311.47</v>
      </c>
      <c r="P524" s="10">
        <f>O524-J524</f>
        <v>-198936.67000000004</v>
      </c>
    </row>
    <row r="525" spans="1:16" x14ac:dyDescent="0.25">
      <c r="A525" s="3">
        <v>18350108</v>
      </c>
      <c r="B525" s="3" t="s">
        <v>949</v>
      </c>
      <c r="C525" s="4">
        <v>100083</v>
      </c>
      <c r="D525" s="3" t="s">
        <v>3638</v>
      </c>
      <c r="E525" s="3" t="s">
        <v>3</v>
      </c>
      <c r="F525" s="4" t="s">
        <v>4</v>
      </c>
      <c r="G525" s="3">
        <v>125977</v>
      </c>
      <c r="H525" s="3" t="s">
        <v>3280</v>
      </c>
      <c r="I525" s="3" t="s">
        <v>3999</v>
      </c>
      <c r="J525" s="8">
        <v>893669.56</v>
      </c>
      <c r="K525" s="12">
        <f>IFERROR(VLOOKUP($A525,[1]Piv!$B:$C,2,FALSE),0)</f>
        <v>236817.15</v>
      </c>
      <c r="L525" s="12">
        <f>IFERROR(VLOOKUP($A525,'[2]FINAL (2)'!$A$1:$F$7700,3,FALSE),0)</f>
        <v>446113.05</v>
      </c>
      <c r="M525" s="12">
        <f>IFERROR(VLOOKUP($A525,'[2]FINAL (2)'!$A$1:$F$7700,5,FALSE),0)</f>
        <v>0</v>
      </c>
      <c r="N525" s="12">
        <f>IFERROR(VLOOKUP($A525,[3]Sheet3!$A$1:$C$4542,3,FALSE),0)</f>
        <v>0</v>
      </c>
      <c r="O525" s="10">
        <f t="shared" si="9"/>
        <v>682930.2</v>
      </c>
      <c r="P525" s="10">
        <f>O525-J525</f>
        <v>-210739.3600000001</v>
      </c>
    </row>
    <row r="526" spans="1:16" x14ac:dyDescent="0.25">
      <c r="A526" s="3">
        <v>23178029</v>
      </c>
      <c r="B526" s="3" t="s">
        <v>2644</v>
      </c>
      <c r="C526" s="4">
        <v>100083</v>
      </c>
      <c r="D526" s="3" t="s">
        <v>3638</v>
      </c>
      <c r="E526" s="3" t="s">
        <v>3</v>
      </c>
      <c r="F526" s="4" t="s">
        <v>4</v>
      </c>
      <c r="G526" s="3">
        <v>125977</v>
      </c>
      <c r="H526" s="3" t="s">
        <v>3280</v>
      </c>
      <c r="I526" s="3" t="s">
        <v>3999</v>
      </c>
      <c r="J526" s="8">
        <v>1440000</v>
      </c>
      <c r="K526" s="12">
        <f>IFERROR(VLOOKUP($A526,[1]Piv!$B:$C,2,FALSE),0)</f>
        <v>1201610.8799999999</v>
      </c>
      <c r="L526" s="12">
        <f>IFERROR(VLOOKUP($A526,'[2]FINAL (2)'!$A$1:$F$7700,3,FALSE),0)</f>
        <v>0</v>
      </c>
      <c r="M526" s="12">
        <f>IFERROR(VLOOKUP($A526,'[2]FINAL (2)'!$A$1:$F$7700,5,FALSE),0)</f>
        <v>0</v>
      </c>
      <c r="N526" s="12">
        <f>IFERROR(VLOOKUP($A526,[3]Sheet3!$A$1:$C$4542,3,FALSE),0)</f>
        <v>0</v>
      </c>
      <c r="O526" s="10">
        <f t="shared" si="9"/>
        <v>1201610.8799999999</v>
      </c>
      <c r="P526" s="10">
        <f>O526-J526</f>
        <v>-238389.12000000011</v>
      </c>
    </row>
    <row r="527" spans="1:16" x14ac:dyDescent="0.25">
      <c r="A527" s="3">
        <v>23845742</v>
      </c>
      <c r="B527" s="3" t="s">
        <v>2751</v>
      </c>
      <c r="C527" s="4">
        <v>100083</v>
      </c>
      <c r="D527" s="3" t="s">
        <v>3638</v>
      </c>
      <c r="E527" s="3" t="s">
        <v>3</v>
      </c>
      <c r="F527" s="4" t="s">
        <v>4</v>
      </c>
      <c r="G527" s="3">
        <v>125977</v>
      </c>
      <c r="H527" s="3" t="s">
        <v>3280</v>
      </c>
      <c r="I527" s="3" t="s">
        <v>3999</v>
      </c>
      <c r="J527" s="8">
        <v>1005306.58</v>
      </c>
      <c r="K527" s="12">
        <f>IFERROR(VLOOKUP($A527,[1]Piv!$B:$C,2,FALSE),0)</f>
        <v>0</v>
      </c>
      <c r="L527" s="12">
        <f>IFERROR(VLOOKUP($A527,'[2]FINAL (2)'!$A$1:$F$7700,3,FALSE),0)</f>
        <v>1003537.73</v>
      </c>
      <c r="M527" s="12">
        <f>IFERROR(VLOOKUP($A527,'[2]FINAL (2)'!$A$1:$F$7700,5,FALSE),0)</f>
        <v>0</v>
      </c>
      <c r="N527" s="12">
        <f>IFERROR(VLOOKUP($A527,[3]Sheet3!$A$1:$C$4542,3,FALSE),0)</f>
        <v>0</v>
      </c>
      <c r="O527" s="10">
        <f t="shared" si="9"/>
        <v>1003537.73</v>
      </c>
      <c r="P527" s="10">
        <f>O527-J527</f>
        <v>-1768.8499999999767</v>
      </c>
    </row>
    <row r="528" spans="1:16" x14ac:dyDescent="0.25">
      <c r="A528" s="3">
        <v>24011228</v>
      </c>
      <c r="B528" s="3" t="s">
        <v>1995</v>
      </c>
      <c r="C528" s="4">
        <v>100083</v>
      </c>
      <c r="D528" s="3" t="s">
        <v>3638</v>
      </c>
      <c r="E528" s="3" t="s">
        <v>3</v>
      </c>
      <c r="F528" s="4" t="s">
        <v>4</v>
      </c>
      <c r="G528" s="3">
        <v>125977</v>
      </c>
      <c r="H528" s="3" t="s">
        <v>3280</v>
      </c>
      <c r="I528" s="3" t="s">
        <v>3999</v>
      </c>
      <c r="J528" s="8">
        <v>1004475.03</v>
      </c>
      <c r="K528" s="12">
        <f>IFERROR(VLOOKUP($A528,[1]Piv!$B:$C,2,FALSE),0)</f>
        <v>0</v>
      </c>
      <c r="L528" s="12">
        <f>IFERROR(VLOOKUP($A528,'[2]FINAL (2)'!$A$1:$F$7700,3,FALSE),0)</f>
        <v>1002983.36</v>
      </c>
      <c r="M528" s="12">
        <f>IFERROR(VLOOKUP($A528,'[2]FINAL (2)'!$A$1:$F$7700,5,FALSE),0)</f>
        <v>0</v>
      </c>
      <c r="N528" s="12">
        <f>IFERROR(VLOOKUP($A528,[3]Sheet3!$A$1:$C$4542,3,FALSE),0)</f>
        <v>0</v>
      </c>
      <c r="O528" s="10">
        <f t="shared" si="9"/>
        <v>1002983.36</v>
      </c>
      <c r="P528" s="10">
        <f>O528-J528</f>
        <v>-1491.6700000000419</v>
      </c>
    </row>
    <row r="529" spans="1:16" x14ac:dyDescent="0.25">
      <c r="A529" s="3">
        <v>25507593</v>
      </c>
      <c r="B529" s="3" t="s">
        <v>556</v>
      </c>
      <c r="C529" s="4">
        <v>100083</v>
      </c>
      <c r="D529" s="3" t="s">
        <v>3638</v>
      </c>
      <c r="E529" s="3" t="s">
        <v>3</v>
      </c>
      <c r="F529" s="4" t="s">
        <v>4</v>
      </c>
      <c r="G529" s="3">
        <v>125977</v>
      </c>
      <c r="H529" s="3" t="s">
        <v>3280</v>
      </c>
      <c r="I529" s="3" t="s">
        <v>3999</v>
      </c>
      <c r="J529" s="8">
        <v>871535.4</v>
      </c>
      <c r="K529" s="12">
        <f>IFERROR(VLOOKUP($A529,[1]Piv!$B:$C,2,FALSE),0)</f>
        <v>624971.80000000005</v>
      </c>
      <c r="L529" s="12">
        <f>IFERROR(VLOOKUP($A529,'[2]FINAL (2)'!$A$1:$F$7700,3,FALSE),0)</f>
        <v>201023.61</v>
      </c>
      <c r="M529" s="12">
        <f>IFERROR(VLOOKUP($A529,'[2]FINAL (2)'!$A$1:$F$7700,5,FALSE),0)</f>
        <v>0</v>
      </c>
      <c r="N529" s="12">
        <f>IFERROR(VLOOKUP($A529,[3]Sheet3!$A$1:$C$4542,3,FALSE),0)</f>
        <v>0</v>
      </c>
      <c r="O529" s="10">
        <f t="shared" si="9"/>
        <v>825995.41</v>
      </c>
      <c r="P529" s="10">
        <f>O529-J529</f>
        <v>-45539.989999999991</v>
      </c>
    </row>
    <row r="530" spans="1:16" x14ac:dyDescent="0.25">
      <c r="A530" s="3">
        <v>11837276</v>
      </c>
      <c r="B530" s="3" t="s">
        <v>5134</v>
      </c>
      <c r="C530" s="4">
        <v>101268</v>
      </c>
      <c r="D530" s="3" t="s">
        <v>4078</v>
      </c>
      <c r="E530" s="3" t="s">
        <v>3</v>
      </c>
      <c r="F530" s="4" t="s">
        <v>4</v>
      </c>
      <c r="G530" s="3"/>
      <c r="H530" s="3"/>
      <c r="I530" s="3"/>
      <c r="J530" s="8">
        <v>0</v>
      </c>
      <c r="K530" s="12">
        <f>IFERROR(VLOOKUP($A530,[1]Piv!$B:$C,2,FALSE),0)</f>
        <v>0</v>
      </c>
      <c r="L530" s="12">
        <f>IFERROR(VLOOKUP($A530,'[2]FINAL (2)'!$A$1:$F$7700,3,FALSE),0)</f>
        <v>0</v>
      </c>
      <c r="M530" s="12">
        <f>IFERROR(VLOOKUP($A530,'[2]FINAL (2)'!$A$1:$F$7700,5,FALSE),0)</f>
        <v>0</v>
      </c>
      <c r="N530" s="12">
        <f>IFERROR(VLOOKUP($A530,[3]Sheet3!$A$1:$C$4542,3,FALSE),0)</f>
        <v>0</v>
      </c>
      <c r="O530" s="10">
        <f t="shared" si="9"/>
        <v>0</v>
      </c>
      <c r="P530" s="10">
        <f>O530-J530</f>
        <v>0</v>
      </c>
    </row>
    <row r="531" spans="1:16" x14ac:dyDescent="0.25">
      <c r="A531" s="3">
        <v>11845625</v>
      </c>
      <c r="B531" s="3" t="s">
        <v>5135</v>
      </c>
      <c r="C531" s="4">
        <v>101268</v>
      </c>
      <c r="D531" s="3" t="s">
        <v>4078</v>
      </c>
      <c r="E531" s="3" t="s">
        <v>3</v>
      </c>
      <c r="F531" s="4" t="s">
        <v>12</v>
      </c>
      <c r="G531" s="3"/>
      <c r="H531" s="3"/>
      <c r="I531" s="3"/>
      <c r="J531" s="8">
        <v>0</v>
      </c>
      <c r="K531" s="12">
        <f>IFERROR(VLOOKUP($A531,[1]Piv!$B:$C,2,FALSE),0)</f>
        <v>0</v>
      </c>
      <c r="L531" s="12">
        <f>IFERROR(VLOOKUP($A531,'[2]FINAL (2)'!$A$1:$F$7700,3,FALSE),0)</f>
        <v>0</v>
      </c>
      <c r="M531" s="12">
        <f>IFERROR(VLOOKUP($A531,'[2]FINAL (2)'!$A$1:$F$7700,5,FALSE),0)</f>
        <v>0</v>
      </c>
      <c r="N531" s="12">
        <f>IFERROR(VLOOKUP($A531,[3]Sheet3!$A$1:$C$4542,3,FALSE),0)</f>
        <v>0</v>
      </c>
      <c r="O531" s="10">
        <f t="shared" si="9"/>
        <v>0</v>
      </c>
      <c r="P531"/>
    </row>
    <row r="532" spans="1:16" x14ac:dyDescent="0.25">
      <c r="A532" s="3">
        <v>22731163</v>
      </c>
      <c r="B532" s="3" t="s">
        <v>5136</v>
      </c>
      <c r="C532" s="4">
        <v>101269</v>
      </c>
      <c r="D532" s="3" t="s">
        <v>4079</v>
      </c>
      <c r="E532" s="3" t="s">
        <v>3</v>
      </c>
      <c r="F532" s="4" t="s">
        <v>4</v>
      </c>
      <c r="G532" s="3">
        <v>132063</v>
      </c>
      <c r="H532" s="3" t="s">
        <v>3209</v>
      </c>
      <c r="I532" s="3" t="s">
        <v>3999</v>
      </c>
      <c r="J532" s="8">
        <v>1000000</v>
      </c>
      <c r="K532" s="12">
        <f>IFERROR(VLOOKUP($A532,[1]Piv!$B:$C,2,FALSE),0)</f>
        <v>0</v>
      </c>
      <c r="L532" s="12">
        <f>IFERROR(VLOOKUP($A532,'[2]FINAL (2)'!$A$1:$F$7700,3,FALSE),0)</f>
        <v>0</v>
      </c>
      <c r="M532" s="12">
        <f>IFERROR(VLOOKUP($A532,'[2]FINAL (2)'!$A$1:$F$7700,5,FALSE),0)</f>
        <v>550000</v>
      </c>
      <c r="N532" s="12">
        <f>IFERROR(VLOOKUP($A532,[3]Sheet3!$A$1:$C$4542,3,FALSE),0)</f>
        <v>1000000</v>
      </c>
      <c r="O532" s="10">
        <f t="shared" si="9"/>
        <v>1550000</v>
      </c>
      <c r="P532" s="10">
        <f>O532-J532</f>
        <v>550000</v>
      </c>
    </row>
    <row r="533" spans="1:16" x14ac:dyDescent="0.25">
      <c r="A533" s="3">
        <v>5611104</v>
      </c>
      <c r="B533" s="3" t="s">
        <v>5137</v>
      </c>
      <c r="C533" s="4">
        <v>101269</v>
      </c>
      <c r="D533" s="3" t="s">
        <v>4079</v>
      </c>
      <c r="E533" s="3" t="s">
        <v>3</v>
      </c>
      <c r="F533" s="4" t="s">
        <v>12</v>
      </c>
      <c r="G533" s="3"/>
      <c r="H533" s="3"/>
      <c r="I533" s="3"/>
      <c r="J533" s="8">
        <v>0</v>
      </c>
      <c r="K533" s="12">
        <f>IFERROR(VLOOKUP($A533,[1]Piv!$B:$C,2,FALSE),0)</f>
        <v>0</v>
      </c>
      <c r="L533" s="12">
        <f>IFERROR(VLOOKUP($A533,'[2]FINAL (2)'!$A$1:$F$7700,3,FALSE),0)</f>
        <v>0</v>
      </c>
      <c r="M533" s="12">
        <f>IFERROR(VLOOKUP($A533,'[2]FINAL (2)'!$A$1:$F$7700,5,FALSE),0)</f>
        <v>0</v>
      </c>
      <c r="N533" s="12">
        <f>IFERROR(VLOOKUP($A533,[3]Sheet3!$A$1:$C$4542,3,FALSE),0)</f>
        <v>0</v>
      </c>
      <c r="O533" s="10">
        <f t="shared" si="9"/>
        <v>0</v>
      </c>
      <c r="P533"/>
    </row>
    <row r="534" spans="1:16" x14ac:dyDescent="0.25">
      <c r="A534" s="3">
        <v>15292930</v>
      </c>
      <c r="B534" s="3" t="s">
        <v>782</v>
      </c>
      <c r="C534" s="4">
        <v>100081</v>
      </c>
      <c r="D534" s="3" t="s">
        <v>783</v>
      </c>
      <c r="E534" s="3" t="s">
        <v>3</v>
      </c>
      <c r="F534" s="4" t="s">
        <v>4</v>
      </c>
      <c r="G534" s="3">
        <v>94601</v>
      </c>
      <c r="H534" s="3" t="s">
        <v>3262</v>
      </c>
      <c r="I534" s="3" t="s">
        <v>3999</v>
      </c>
      <c r="J534" s="8">
        <v>0</v>
      </c>
      <c r="K534" s="12">
        <f>IFERROR(VLOOKUP($A534,[1]Piv!$B:$C,2,FALSE),0)</f>
        <v>3307006.85</v>
      </c>
      <c r="L534" s="12">
        <f>IFERROR(VLOOKUP($A534,'[2]FINAL (2)'!$A$1:$F$7700,3,FALSE),0)</f>
        <v>0</v>
      </c>
      <c r="M534" s="12">
        <f>IFERROR(VLOOKUP($A534,'[2]FINAL (2)'!$A$1:$F$7700,5,FALSE),0)</f>
        <v>4000000</v>
      </c>
      <c r="N534" s="12">
        <f>IFERROR(VLOOKUP($A534,[3]Sheet3!$A$1:$C$4542,3,FALSE),0)</f>
        <v>0</v>
      </c>
      <c r="O534" s="10">
        <f t="shared" si="9"/>
        <v>7307006.8499999996</v>
      </c>
      <c r="P534" s="10">
        <f>O534-J534</f>
        <v>7307006.8499999996</v>
      </c>
    </row>
    <row r="535" spans="1:16" x14ac:dyDescent="0.25">
      <c r="A535" s="3">
        <v>22527635</v>
      </c>
      <c r="B535" s="3" t="s">
        <v>2071</v>
      </c>
      <c r="C535" s="4">
        <v>100081</v>
      </c>
      <c r="D535" s="3" t="s">
        <v>783</v>
      </c>
      <c r="E535" s="3" t="s">
        <v>3</v>
      </c>
      <c r="F535" s="4" t="s">
        <v>4</v>
      </c>
      <c r="G535" s="3">
        <v>94601</v>
      </c>
      <c r="H535" s="3" t="s">
        <v>3262</v>
      </c>
      <c r="I535" s="3" t="s">
        <v>3999</v>
      </c>
      <c r="J535" s="8">
        <v>0</v>
      </c>
      <c r="K535" s="12">
        <f>IFERROR(VLOOKUP($A535,[1]Piv!$B:$C,2,FALSE),0)</f>
        <v>0</v>
      </c>
      <c r="L535" s="12">
        <f>IFERROR(VLOOKUP($A535,'[2]FINAL (2)'!$A$1:$F$7700,3,FALSE),0)</f>
        <v>0</v>
      </c>
      <c r="M535" s="12">
        <f>IFERROR(VLOOKUP($A535,'[2]FINAL (2)'!$A$1:$F$7700,5,FALSE),0)</f>
        <v>500493.6</v>
      </c>
      <c r="N535" s="12">
        <f>IFERROR(VLOOKUP($A535,[3]Sheet3!$A$1:$C$4542,3,FALSE),0)</f>
        <v>0</v>
      </c>
      <c r="O535" s="10">
        <f t="shared" si="9"/>
        <v>500493.6</v>
      </c>
      <c r="P535" s="10">
        <f>O535-J535</f>
        <v>500493.6</v>
      </c>
    </row>
    <row r="536" spans="1:16" x14ac:dyDescent="0.25">
      <c r="A536" s="3">
        <v>14544530</v>
      </c>
      <c r="B536" s="3" t="s">
        <v>513</v>
      </c>
      <c r="C536" s="4">
        <v>100082</v>
      </c>
      <c r="D536" s="3" t="s">
        <v>514</v>
      </c>
      <c r="E536" s="3" t="s">
        <v>3</v>
      </c>
      <c r="F536" s="4" t="s">
        <v>4</v>
      </c>
      <c r="G536" s="3">
        <v>128450</v>
      </c>
      <c r="H536" s="3" t="s">
        <v>3207</v>
      </c>
      <c r="I536" s="3" t="s">
        <v>3999</v>
      </c>
      <c r="J536" s="8">
        <v>0</v>
      </c>
      <c r="K536" s="12">
        <f>IFERROR(VLOOKUP($A536,[1]Piv!$B:$C,2,FALSE),0)</f>
        <v>0</v>
      </c>
      <c r="L536" s="12">
        <f>IFERROR(VLOOKUP($A536,'[2]FINAL (2)'!$A$1:$F$7700,3,FALSE),0)</f>
        <v>0</v>
      </c>
      <c r="M536" s="12">
        <f>IFERROR(VLOOKUP($A536,'[2]FINAL (2)'!$A$1:$F$7700,5,FALSE),0)</f>
        <v>251541.2</v>
      </c>
      <c r="N536" s="12">
        <f>IFERROR(VLOOKUP($A536,[3]Sheet3!$A$1:$C$4542,3,FALSE),0)</f>
        <v>0</v>
      </c>
      <c r="O536" s="10">
        <f t="shared" si="9"/>
        <v>251541.2</v>
      </c>
      <c r="P536" s="10">
        <f>O536-J536</f>
        <v>251541.2</v>
      </c>
    </row>
    <row r="537" spans="1:16" x14ac:dyDescent="0.25">
      <c r="A537" s="3">
        <v>16085823</v>
      </c>
      <c r="B537" s="3" t="s">
        <v>555</v>
      </c>
      <c r="C537" s="4">
        <v>100082</v>
      </c>
      <c r="D537" s="3" t="s">
        <v>514</v>
      </c>
      <c r="E537" s="3" t="s">
        <v>3</v>
      </c>
      <c r="F537" s="4" t="s">
        <v>4</v>
      </c>
      <c r="G537" s="3">
        <v>128450</v>
      </c>
      <c r="H537" s="3" t="s">
        <v>3207</v>
      </c>
      <c r="I537" s="3" t="s">
        <v>3999</v>
      </c>
      <c r="J537" s="8">
        <v>900000</v>
      </c>
      <c r="K537" s="12">
        <f>IFERROR(VLOOKUP($A537,[1]Piv!$B:$C,2,FALSE),0)</f>
        <v>0</v>
      </c>
      <c r="L537" s="12">
        <f>IFERROR(VLOOKUP($A537,'[2]FINAL (2)'!$A$1:$F$7700,3,FALSE),0)</f>
        <v>0</v>
      </c>
      <c r="M537" s="12">
        <f>IFERROR(VLOOKUP($A537,'[2]FINAL (2)'!$A$1:$F$7700,5,FALSE),0)</f>
        <v>0</v>
      </c>
      <c r="N537" s="12">
        <f>IFERROR(VLOOKUP($A537,[3]Sheet3!$A$1:$C$4542,3,FALSE),0)</f>
        <v>900000</v>
      </c>
      <c r="O537" s="10">
        <f t="shared" si="9"/>
        <v>900000</v>
      </c>
      <c r="P537" s="10">
        <f>O537-J537</f>
        <v>0</v>
      </c>
    </row>
    <row r="538" spans="1:16" x14ac:dyDescent="0.25">
      <c r="A538" s="3">
        <v>16548614</v>
      </c>
      <c r="B538" s="3" t="s">
        <v>1890</v>
      </c>
      <c r="C538" s="4">
        <v>100082</v>
      </c>
      <c r="D538" s="3" t="s">
        <v>514</v>
      </c>
      <c r="E538" s="3" t="s">
        <v>3</v>
      </c>
      <c r="F538" s="4" t="s">
        <v>4</v>
      </c>
      <c r="G538" s="3">
        <v>128450</v>
      </c>
      <c r="H538" s="3" t="s">
        <v>3207</v>
      </c>
      <c r="I538" s="3" t="s">
        <v>3999</v>
      </c>
      <c r="J538" s="8">
        <v>0</v>
      </c>
      <c r="K538" s="12">
        <f>IFERROR(VLOOKUP($A538,[1]Piv!$B:$C,2,FALSE),0)</f>
        <v>0</v>
      </c>
      <c r="L538" s="12">
        <f>IFERROR(VLOOKUP($A538,'[2]FINAL (2)'!$A$1:$F$7700,3,FALSE),0)</f>
        <v>0</v>
      </c>
      <c r="M538" s="12">
        <f>IFERROR(VLOOKUP($A538,'[2]FINAL (2)'!$A$1:$F$7700,5,FALSE),0)</f>
        <v>502558.79</v>
      </c>
      <c r="N538" s="12">
        <f>IFERROR(VLOOKUP($A538,[3]Sheet3!$A$1:$C$4542,3,FALSE),0)</f>
        <v>0</v>
      </c>
      <c r="O538" s="10">
        <f t="shared" si="9"/>
        <v>502558.79</v>
      </c>
      <c r="P538" s="10">
        <f>O538-J538</f>
        <v>502558.79</v>
      </c>
    </row>
    <row r="539" spans="1:16" x14ac:dyDescent="0.25">
      <c r="A539" s="3">
        <v>25314978</v>
      </c>
      <c r="B539" s="3" t="s">
        <v>5138</v>
      </c>
      <c r="C539" s="4">
        <v>100082</v>
      </c>
      <c r="D539" s="3" t="s">
        <v>514</v>
      </c>
      <c r="E539" s="3" t="s">
        <v>3</v>
      </c>
      <c r="F539" s="4" t="s">
        <v>12</v>
      </c>
      <c r="G539" s="3"/>
      <c r="H539" s="3"/>
      <c r="I539" s="3" t="s">
        <v>3999</v>
      </c>
      <c r="J539" s="8">
        <v>0</v>
      </c>
      <c r="K539" s="12">
        <f>IFERROR(VLOOKUP($A539,[1]Piv!$B:$C,2,FALSE),0)</f>
        <v>0</v>
      </c>
      <c r="L539" s="12">
        <f>IFERROR(VLOOKUP($A539,'[2]FINAL (2)'!$A$1:$F$7700,3,FALSE),0)</f>
        <v>0</v>
      </c>
      <c r="M539" s="12">
        <f>IFERROR(VLOOKUP($A539,'[2]FINAL (2)'!$A$1:$F$7700,5,FALSE),0)</f>
        <v>0</v>
      </c>
      <c r="N539" s="12">
        <f>IFERROR(VLOOKUP($A539,[3]Sheet3!$A$1:$C$4542,3,FALSE),0)</f>
        <v>0</v>
      </c>
      <c r="O539" s="10">
        <f t="shared" si="9"/>
        <v>0</v>
      </c>
      <c r="P539"/>
    </row>
    <row r="540" spans="1:16" x14ac:dyDescent="0.25">
      <c r="A540" s="3">
        <v>15481643</v>
      </c>
      <c r="B540" s="3" t="s">
        <v>5139</v>
      </c>
      <c r="C540" s="4">
        <v>101270</v>
      </c>
      <c r="D540" s="3" t="s">
        <v>4080</v>
      </c>
      <c r="E540" s="3" t="s">
        <v>3</v>
      </c>
      <c r="F540" s="4" t="s">
        <v>4</v>
      </c>
      <c r="G540" s="3">
        <v>96908</v>
      </c>
      <c r="H540" s="3" t="s">
        <v>3992</v>
      </c>
      <c r="I540" s="3" t="s">
        <v>3999</v>
      </c>
      <c r="J540" s="8">
        <v>1008047.3</v>
      </c>
      <c r="K540" s="12">
        <f>IFERROR(VLOOKUP($A540,[1]Piv!$B:$C,2,FALSE),0)</f>
        <v>508993.14</v>
      </c>
      <c r="L540" s="12">
        <f>IFERROR(VLOOKUP($A540,'[2]FINAL (2)'!$A$1:$F$7700,3,FALSE),0)</f>
        <v>505364.88</v>
      </c>
      <c r="M540" s="12">
        <f>IFERROR(VLOOKUP($A540,'[2]FINAL (2)'!$A$1:$F$7700,5,FALSE),0)</f>
        <v>0</v>
      </c>
      <c r="N540" s="12">
        <f>IFERROR(VLOOKUP($A540,[3]Sheet3!$A$1:$C$4542,3,FALSE),0)</f>
        <v>0</v>
      </c>
      <c r="O540" s="10">
        <f t="shared" si="9"/>
        <v>1014358.02</v>
      </c>
      <c r="P540" s="10">
        <f>O540-J540</f>
        <v>6310.7199999999721</v>
      </c>
    </row>
    <row r="541" spans="1:16" x14ac:dyDescent="0.25">
      <c r="A541" s="3">
        <v>22367063</v>
      </c>
      <c r="B541" s="3" t="s">
        <v>5140</v>
      </c>
      <c r="C541" s="4">
        <v>101270</v>
      </c>
      <c r="D541" s="3" t="s">
        <v>4080</v>
      </c>
      <c r="E541" s="3" t="s">
        <v>3</v>
      </c>
      <c r="F541" s="4" t="s">
        <v>12</v>
      </c>
      <c r="G541" s="3"/>
      <c r="H541" s="3"/>
      <c r="I541" s="3"/>
      <c r="J541" s="8">
        <v>0</v>
      </c>
      <c r="K541" s="12">
        <f>IFERROR(VLOOKUP($A541,[1]Piv!$B:$C,2,FALSE),0)</f>
        <v>0</v>
      </c>
      <c r="L541" s="12">
        <f>IFERROR(VLOOKUP($A541,'[2]FINAL (2)'!$A$1:$F$7700,3,FALSE),0)</f>
        <v>0</v>
      </c>
      <c r="M541" s="12">
        <f>IFERROR(VLOOKUP($A541,'[2]FINAL (2)'!$A$1:$F$7700,5,FALSE),0)</f>
        <v>0</v>
      </c>
      <c r="N541" s="12">
        <f>IFERROR(VLOOKUP($A541,[3]Sheet3!$A$1:$C$4542,3,FALSE),0)</f>
        <v>0</v>
      </c>
      <c r="O541" s="10">
        <f t="shared" si="9"/>
        <v>0</v>
      </c>
      <c r="P541"/>
    </row>
    <row r="542" spans="1:16" x14ac:dyDescent="0.25">
      <c r="A542" s="3">
        <v>9951666</v>
      </c>
      <c r="B542" s="3" t="s">
        <v>1084</v>
      </c>
      <c r="C542" s="4">
        <v>100086</v>
      </c>
      <c r="D542" s="3" t="s">
        <v>3306</v>
      </c>
      <c r="E542" s="3" t="s">
        <v>3</v>
      </c>
      <c r="F542" s="4" t="s">
        <v>4</v>
      </c>
      <c r="G542" s="3">
        <v>27596</v>
      </c>
      <c r="H542" s="3" t="s">
        <v>3195</v>
      </c>
      <c r="I542" s="3" t="s">
        <v>3999</v>
      </c>
      <c r="J542" s="8">
        <v>179084.97</v>
      </c>
      <c r="K542" s="12">
        <f>IFERROR(VLOOKUP($A542,[1]Piv!$B:$C,2,FALSE),0)</f>
        <v>0</v>
      </c>
      <c r="L542" s="12">
        <f>IFERROR(VLOOKUP($A542,'[2]FINAL (2)'!$A$1:$F$7700,3,FALSE),0)</f>
        <v>178556.66</v>
      </c>
      <c r="M542" s="12">
        <f>IFERROR(VLOOKUP($A542,'[2]FINAL (2)'!$A$1:$F$7700,5,FALSE),0)</f>
        <v>0</v>
      </c>
      <c r="N542" s="12">
        <f>IFERROR(VLOOKUP($A542,[3]Sheet3!$A$1:$C$4542,3,FALSE),0)</f>
        <v>0</v>
      </c>
      <c r="O542" s="10">
        <f t="shared" si="9"/>
        <v>178556.66</v>
      </c>
      <c r="P542" s="10">
        <f>O542-J542</f>
        <v>-528.30999999999767</v>
      </c>
    </row>
    <row r="543" spans="1:16" x14ac:dyDescent="0.25">
      <c r="A543" s="3">
        <v>12733842</v>
      </c>
      <c r="B543" s="3" t="s">
        <v>5141</v>
      </c>
      <c r="C543" s="4">
        <v>100086</v>
      </c>
      <c r="D543" s="3" t="s">
        <v>3306</v>
      </c>
      <c r="E543" s="3" t="s">
        <v>3</v>
      </c>
      <c r="F543" s="4" t="s">
        <v>4</v>
      </c>
      <c r="G543" s="3">
        <v>97392</v>
      </c>
      <c r="H543" s="3" t="s">
        <v>3240</v>
      </c>
      <c r="I543" s="3" t="s">
        <v>3999</v>
      </c>
      <c r="J543" s="8">
        <v>950000</v>
      </c>
      <c r="K543" s="12">
        <f>IFERROR(VLOOKUP($A543,[1]Piv!$B:$C,2,FALSE),0)</f>
        <v>964782.31</v>
      </c>
      <c r="L543" s="12">
        <f>IFERROR(VLOOKUP($A543,'[2]FINAL (2)'!$A$1:$F$7700,3,FALSE),0)</f>
        <v>0</v>
      </c>
      <c r="M543" s="12">
        <f>IFERROR(VLOOKUP($A543,'[2]FINAL (2)'!$A$1:$F$7700,5,FALSE),0)</f>
        <v>0</v>
      </c>
      <c r="N543" s="12">
        <f>IFERROR(VLOOKUP($A543,[3]Sheet3!$A$1:$C$4542,3,FALSE),0)</f>
        <v>0</v>
      </c>
      <c r="O543" s="10">
        <f t="shared" si="9"/>
        <v>964782.31</v>
      </c>
      <c r="P543" s="10">
        <f>O543-J543</f>
        <v>14782.310000000056</v>
      </c>
    </row>
    <row r="544" spans="1:16" x14ac:dyDescent="0.25">
      <c r="A544" s="3">
        <v>17635590</v>
      </c>
      <c r="B544" s="3" t="s">
        <v>160</v>
      </c>
      <c r="C544" s="4">
        <v>100086</v>
      </c>
      <c r="D544" s="3" t="s">
        <v>3306</v>
      </c>
      <c r="E544" s="3" t="s">
        <v>3</v>
      </c>
      <c r="F544" s="4" t="s">
        <v>4</v>
      </c>
      <c r="G544" s="3">
        <v>97392</v>
      </c>
      <c r="H544" s="3" t="s">
        <v>3240</v>
      </c>
      <c r="I544" s="3" t="s">
        <v>3999</v>
      </c>
      <c r="J544" s="8">
        <v>0</v>
      </c>
      <c r="K544" s="12">
        <f>IFERROR(VLOOKUP($A544,[1]Piv!$B:$C,2,FALSE),0)</f>
        <v>0</v>
      </c>
      <c r="L544" s="12">
        <f>IFERROR(VLOOKUP($A544,'[2]FINAL (2)'!$A$1:$F$7700,3,FALSE),0)</f>
        <v>0</v>
      </c>
      <c r="M544" s="12">
        <f>IFERROR(VLOOKUP($A544,'[2]FINAL (2)'!$A$1:$F$7700,5,FALSE),0)</f>
        <v>180301.64</v>
      </c>
      <c r="N544" s="12">
        <f>IFERROR(VLOOKUP($A544,[3]Sheet3!$A$1:$C$4542,3,FALSE),0)</f>
        <v>0</v>
      </c>
      <c r="O544" s="10">
        <f t="shared" si="9"/>
        <v>180301.64</v>
      </c>
      <c r="P544" s="10">
        <f>O544-J544</f>
        <v>180301.64</v>
      </c>
    </row>
    <row r="545" spans="1:16" x14ac:dyDescent="0.25">
      <c r="A545" s="3">
        <v>25099084</v>
      </c>
      <c r="B545" s="3" t="s">
        <v>5142</v>
      </c>
      <c r="C545" s="4">
        <v>101271</v>
      </c>
      <c r="D545" s="3" t="s">
        <v>4081</v>
      </c>
      <c r="E545" s="3" t="s">
        <v>3</v>
      </c>
      <c r="F545" s="4" t="s">
        <v>4</v>
      </c>
      <c r="G545" s="3">
        <v>124356</v>
      </c>
      <c r="H545" s="3" t="s">
        <v>3217</v>
      </c>
      <c r="I545" s="3" t="s">
        <v>3999</v>
      </c>
      <c r="J545" s="8">
        <v>5250000</v>
      </c>
      <c r="K545" s="12">
        <f>IFERROR(VLOOKUP($A545,[1]Piv!$B:$C,2,FALSE),0)</f>
        <v>4717589.88</v>
      </c>
      <c r="L545" s="12">
        <f>IFERROR(VLOOKUP($A545,'[2]FINAL (2)'!$A$1:$F$7700,3,FALSE),0)</f>
        <v>0</v>
      </c>
      <c r="M545" s="12">
        <f>IFERROR(VLOOKUP($A545,'[2]FINAL (2)'!$A$1:$F$7700,5,FALSE),0)</f>
        <v>0</v>
      </c>
      <c r="N545" s="12">
        <f>IFERROR(VLOOKUP($A545,[3]Sheet3!$A$1:$C$4542,3,FALSE),0)</f>
        <v>0</v>
      </c>
      <c r="O545" s="10">
        <f t="shared" si="9"/>
        <v>4717589.88</v>
      </c>
      <c r="P545" s="10">
        <f>O545-J545</f>
        <v>-532410.12000000011</v>
      </c>
    </row>
    <row r="546" spans="1:16" x14ac:dyDescent="0.25">
      <c r="A546" s="3">
        <v>23998549</v>
      </c>
      <c r="B546" s="3" t="s">
        <v>5143</v>
      </c>
      <c r="C546" s="4">
        <v>101271</v>
      </c>
      <c r="D546" s="3" t="s">
        <v>4081</v>
      </c>
      <c r="E546" s="3" t="s">
        <v>3</v>
      </c>
      <c r="F546" s="4" t="s">
        <v>4</v>
      </c>
      <c r="G546" s="3">
        <v>124356</v>
      </c>
      <c r="H546" s="3" t="s">
        <v>3217</v>
      </c>
      <c r="I546" s="3" t="s">
        <v>3999</v>
      </c>
      <c r="J546" s="8">
        <v>2340000</v>
      </c>
      <c r="K546" s="12">
        <f>IFERROR(VLOOKUP($A546,[1]Piv!$B:$C,2,FALSE),0)</f>
        <v>2232991.29</v>
      </c>
      <c r="L546" s="12">
        <f>IFERROR(VLOOKUP($A546,'[2]FINAL (2)'!$A$1:$F$7700,3,FALSE),0)</f>
        <v>0</v>
      </c>
      <c r="M546" s="12">
        <f>IFERROR(VLOOKUP($A546,'[2]FINAL (2)'!$A$1:$F$7700,5,FALSE),0)</f>
        <v>0</v>
      </c>
      <c r="N546" s="12">
        <f>IFERROR(VLOOKUP($A546,[3]Sheet3!$A$1:$C$4542,3,FALSE),0)</f>
        <v>0</v>
      </c>
      <c r="O546" s="10">
        <f t="shared" si="9"/>
        <v>2232991.29</v>
      </c>
      <c r="P546" s="10">
        <f>O546-J546</f>
        <v>-107008.70999999996</v>
      </c>
    </row>
    <row r="547" spans="1:16" x14ac:dyDescent="0.25">
      <c r="A547" s="3">
        <v>7622984</v>
      </c>
      <c r="B547" s="3" t="s">
        <v>1245</v>
      </c>
      <c r="C547" s="4">
        <v>100087</v>
      </c>
      <c r="D547" s="3" t="s">
        <v>3639</v>
      </c>
      <c r="E547" s="3" t="s">
        <v>3</v>
      </c>
      <c r="F547" s="4" t="s">
        <v>4</v>
      </c>
      <c r="G547" s="3">
        <v>98222</v>
      </c>
      <c r="H547" s="3" t="s">
        <v>3256</v>
      </c>
      <c r="I547" s="3" t="s">
        <v>3999</v>
      </c>
      <c r="J547" s="8">
        <v>4343451.63</v>
      </c>
      <c r="K547" s="12">
        <f>IFERROR(VLOOKUP($A547,[1]Piv!$B:$C,2,FALSE),0)</f>
        <v>3664022.75</v>
      </c>
      <c r="L547" s="12">
        <f>IFERROR(VLOOKUP($A547,'[2]FINAL (2)'!$A$1:$F$7700,3,FALSE),0)</f>
        <v>542301.1</v>
      </c>
      <c r="M547" s="12">
        <f>IFERROR(VLOOKUP($A547,'[2]FINAL (2)'!$A$1:$F$7700,5,FALSE),0)</f>
        <v>0</v>
      </c>
      <c r="N547" s="12">
        <f>IFERROR(VLOOKUP($A547,[3]Sheet3!$A$1:$C$4542,3,FALSE),0)</f>
        <v>0</v>
      </c>
      <c r="O547" s="10">
        <f t="shared" si="9"/>
        <v>4206323.8499999996</v>
      </c>
      <c r="P547" s="10">
        <f>O547-J547</f>
        <v>-137127.78000000026</v>
      </c>
    </row>
    <row r="548" spans="1:16" x14ac:dyDescent="0.25">
      <c r="A548" s="3">
        <v>7680484</v>
      </c>
      <c r="B548" s="3" t="s">
        <v>1547</v>
      </c>
      <c r="C548" s="4">
        <v>100087</v>
      </c>
      <c r="D548" s="3" t="s">
        <v>3639</v>
      </c>
      <c r="E548" s="3" t="s">
        <v>3</v>
      </c>
      <c r="F548" s="4" t="s">
        <v>4</v>
      </c>
      <c r="G548" s="3">
        <v>137472</v>
      </c>
      <c r="H548" s="3" t="s">
        <v>3264</v>
      </c>
      <c r="I548" s="3" t="s">
        <v>3999</v>
      </c>
      <c r="J548" s="8">
        <v>5100000</v>
      </c>
      <c r="K548" s="12">
        <f>IFERROR(VLOOKUP($A548,[1]Piv!$B:$C,2,FALSE),0)</f>
        <v>0</v>
      </c>
      <c r="L548" s="12">
        <f>IFERROR(VLOOKUP($A548,'[2]FINAL (2)'!$A$1:$F$7700,3,FALSE),0)</f>
        <v>0</v>
      </c>
      <c r="M548" s="12">
        <f>IFERROR(VLOOKUP($A548,'[2]FINAL (2)'!$A$1:$F$7700,5,FALSE),0)</f>
        <v>0</v>
      </c>
      <c r="N548" s="12">
        <f>IFERROR(VLOOKUP($A548,[3]Sheet3!$A$1:$C$4542,3,FALSE),0)</f>
        <v>5100000</v>
      </c>
      <c r="O548" s="10">
        <f t="shared" si="9"/>
        <v>5100000</v>
      </c>
      <c r="P548" s="10">
        <f>O548-J548</f>
        <v>0</v>
      </c>
    </row>
    <row r="549" spans="1:16" x14ac:dyDescent="0.25">
      <c r="A549" s="3">
        <v>18524471</v>
      </c>
      <c r="B549" s="3" t="s">
        <v>5144</v>
      </c>
      <c r="C549" s="4">
        <v>100087</v>
      </c>
      <c r="D549" s="3" t="s">
        <v>3639</v>
      </c>
      <c r="E549" s="3" t="s">
        <v>3</v>
      </c>
      <c r="F549" s="4" t="s">
        <v>12</v>
      </c>
      <c r="G549" s="3"/>
      <c r="H549" s="3"/>
      <c r="I549" s="3"/>
      <c r="J549" s="8">
        <v>0</v>
      </c>
      <c r="K549" s="12">
        <f>IFERROR(VLOOKUP($A549,[1]Piv!$B:$C,2,FALSE),0)</f>
        <v>0</v>
      </c>
      <c r="L549" s="12">
        <f>IFERROR(VLOOKUP($A549,'[2]FINAL (2)'!$A$1:$F$7700,3,FALSE),0)</f>
        <v>0</v>
      </c>
      <c r="M549" s="12">
        <f>IFERROR(VLOOKUP($A549,'[2]FINAL (2)'!$A$1:$F$7700,5,FALSE),0)</f>
        <v>0</v>
      </c>
      <c r="N549" s="12">
        <f>IFERROR(VLOOKUP($A549,[3]Sheet3!$A$1:$C$4542,3,FALSE),0)</f>
        <v>0</v>
      </c>
      <c r="O549" s="10">
        <f t="shared" si="9"/>
        <v>0</v>
      </c>
      <c r="P549"/>
    </row>
    <row r="550" spans="1:16" x14ac:dyDescent="0.25">
      <c r="A550" s="3">
        <v>18715861</v>
      </c>
      <c r="B550" s="3" t="s">
        <v>5145</v>
      </c>
      <c r="C550" s="4">
        <v>100087</v>
      </c>
      <c r="D550" s="3" t="s">
        <v>3639</v>
      </c>
      <c r="E550" s="3" t="s">
        <v>3</v>
      </c>
      <c r="F550" s="4" t="s">
        <v>12</v>
      </c>
      <c r="G550" s="3"/>
      <c r="H550" s="3"/>
      <c r="I550" s="3"/>
      <c r="J550" s="8">
        <v>0</v>
      </c>
      <c r="K550" s="12">
        <f>IFERROR(VLOOKUP($A550,[1]Piv!$B:$C,2,FALSE),0)</f>
        <v>0</v>
      </c>
      <c r="L550" s="12">
        <f>IFERROR(VLOOKUP($A550,'[2]FINAL (2)'!$A$1:$F$7700,3,FALSE),0)</f>
        <v>0</v>
      </c>
      <c r="M550" s="12">
        <f>IFERROR(VLOOKUP($A550,'[2]FINAL (2)'!$A$1:$F$7700,5,FALSE),0)</f>
        <v>0</v>
      </c>
      <c r="N550" s="12">
        <f>IFERROR(VLOOKUP($A550,[3]Sheet3!$A$1:$C$4542,3,FALSE),0)</f>
        <v>0</v>
      </c>
      <c r="O550" s="10">
        <f t="shared" si="9"/>
        <v>0</v>
      </c>
      <c r="P550"/>
    </row>
    <row r="551" spans="1:16" x14ac:dyDescent="0.25">
      <c r="A551" s="3">
        <v>21315620</v>
      </c>
      <c r="B551" s="3" t="s">
        <v>1360</v>
      </c>
      <c r="C551" s="4">
        <v>100087</v>
      </c>
      <c r="D551" s="3" t="s">
        <v>3639</v>
      </c>
      <c r="E551" s="3" t="s">
        <v>3</v>
      </c>
      <c r="F551" s="4" t="s">
        <v>4</v>
      </c>
      <c r="G551" s="3"/>
      <c r="H551" s="3"/>
      <c r="I551" s="3"/>
      <c r="J551" s="8">
        <v>1500000</v>
      </c>
      <c r="K551" s="12">
        <f>IFERROR(VLOOKUP($A551,[1]Piv!$B:$C,2,FALSE),0)</f>
        <v>0</v>
      </c>
      <c r="L551" s="12">
        <f>IFERROR(VLOOKUP($A551,'[2]FINAL (2)'!$A$1:$F$7700,3,FALSE),0)</f>
        <v>0</v>
      </c>
      <c r="M551" s="12">
        <f>IFERROR(VLOOKUP($A551,'[2]FINAL (2)'!$A$1:$F$7700,5,FALSE),0)</f>
        <v>0</v>
      </c>
      <c r="N551" s="12">
        <f>IFERROR(VLOOKUP($A551,[3]Sheet3!$A$1:$C$4542,3,FALSE),0)</f>
        <v>0</v>
      </c>
      <c r="O551" s="10">
        <f t="shared" si="9"/>
        <v>0</v>
      </c>
      <c r="P551" s="10">
        <f>O551-J551</f>
        <v>-1500000</v>
      </c>
    </row>
    <row r="552" spans="1:16" x14ac:dyDescent="0.25">
      <c r="A552" s="3">
        <v>23274200</v>
      </c>
      <c r="B552" s="3" t="s">
        <v>5146</v>
      </c>
      <c r="C552" s="4">
        <v>100087</v>
      </c>
      <c r="D552" s="3" t="s">
        <v>3639</v>
      </c>
      <c r="E552" s="3" t="s">
        <v>3</v>
      </c>
      <c r="F552" s="4" t="s">
        <v>4</v>
      </c>
      <c r="G552" s="3">
        <v>137294</v>
      </c>
      <c r="H552" s="3" t="s">
        <v>3263</v>
      </c>
      <c r="I552" s="3" t="s">
        <v>3999</v>
      </c>
      <c r="J552" s="8">
        <v>1000000</v>
      </c>
      <c r="K552" s="12">
        <f>IFERROR(VLOOKUP($A552,[1]Piv!$B:$C,2,FALSE),0)</f>
        <v>0</v>
      </c>
      <c r="L552" s="12">
        <f>IFERROR(VLOOKUP($A552,'[2]FINAL (2)'!$A$1:$F$7700,3,FALSE),0)</f>
        <v>0</v>
      </c>
      <c r="M552" s="12">
        <f>IFERROR(VLOOKUP($A552,'[2]FINAL (2)'!$A$1:$F$7700,5,FALSE),0)</f>
        <v>0</v>
      </c>
      <c r="N552" s="12">
        <f>IFERROR(VLOOKUP($A552,[3]Sheet3!$A$1:$C$4542,3,FALSE),0)</f>
        <v>1000000</v>
      </c>
      <c r="O552" s="10">
        <f t="shared" si="9"/>
        <v>1000000</v>
      </c>
      <c r="P552" s="10">
        <f>O552-J552</f>
        <v>0</v>
      </c>
    </row>
    <row r="553" spans="1:16" x14ac:dyDescent="0.25">
      <c r="A553" s="3">
        <v>23587472</v>
      </c>
      <c r="B553" s="3" t="s">
        <v>1315</v>
      </c>
      <c r="C553" s="4">
        <v>100087</v>
      </c>
      <c r="D553" s="3" t="s">
        <v>3639</v>
      </c>
      <c r="E553" s="3" t="s">
        <v>3</v>
      </c>
      <c r="F553" s="4" t="s">
        <v>4</v>
      </c>
      <c r="G553" s="3">
        <v>137472</v>
      </c>
      <c r="H553" s="3" t="s">
        <v>3264</v>
      </c>
      <c r="I553" s="3" t="s">
        <v>3999</v>
      </c>
      <c r="J553" s="8">
        <v>5085312.21</v>
      </c>
      <c r="K553" s="12">
        <f>IFERROR(VLOOKUP($A553,[1]Piv!$B:$C,2,FALSE),0)</f>
        <v>0</v>
      </c>
      <c r="L553" s="12">
        <f>IFERROR(VLOOKUP($A553,'[2]FINAL (2)'!$A$1:$F$7700,3,FALSE),0)</f>
        <v>5239959.82</v>
      </c>
      <c r="M553" s="12">
        <f>IFERROR(VLOOKUP($A553,'[2]FINAL (2)'!$A$1:$F$7700,5,FALSE),0)</f>
        <v>0</v>
      </c>
      <c r="N553" s="12">
        <f>IFERROR(VLOOKUP($A553,[3]Sheet3!$A$1:$C$4542,3,FALSE),0)</f>
        <v>0</v>
      </c>
      <c r="O553" s="10">
        <f t="shared" si="9"/>
        <v>5239959.82</v>
      </c>
      <c r="P553" s="10">
        <f>O553-J553</f>
        <v>154647.61000000034</v>
      </c>
    </row>
    <row r="554" spans="1:16" x14ac:dyDescent="0.25">
      <c r="A554" s="3">
        <v>24182742</v>
      </c>
      <c r="B554" s="3" t="s">
        <v>5147</v>
      </c>
      <c r="C554" s="4">
        <v>100087</v>
      </c>
      <c r="D554" s="3" t="s">
        <v>3639</v>
      </c>
      <c r="E554" s="3" t="s">
        <v>3</v>
      </c>
      <c r="F554" s="4" t="s">
        <v>4</v>
      </c>
      <c r="G554" s="3">
        <v>137472</v>
      </c>
      <c r="H554" s="3" t="s">
        <v>3264</v>
      </c>
      <c r="I554" s="3" t="s">
        <v>3999</v>
      </c>
      <c r="J554" s="8">
        <v>9500000</v>
      </c>
      <c r="K554" s="12">
        <f>IFERROR(VLOOKUP($A554,[1]Piv!$B:$C,2,FALSE),0)</f>
        <v>1168803.1000000001</v>
      </c>
      <c r="L554" s="12">
        <f>IFERROR(VLOOKUP($A554,'[2]FINAL (2)'!$A$1:$F$7700,3,FALSE),0)</f>
        <v>0</v>
      </c>
      <c r="M554" s="12">
        <f>IFERROR(VLOOKUP($A554,'[2]FINAL (2)'!$A$1:$F$7700,5,FALSE),0)</f>
        <v>0</v>
      </c>
      <c r="N554" s="12">
        <f>IFERROR(VLOOKUP($A554,[3]Sheet3!$A$1:$C$4542,3,FALSE),0)</f>
        <v>500000</v>
      </c>
      <c r="O554" s="10">
        <f t="shared" si="9"/>
        <v>1668803.1</v>
      </c>
      <c r="P554" s="10">
        <f>O554-J554</f>
        <v>-7831196.9000000004</v>
      </c>
    </row>
    <row r="555" spans="1:16" x14ac:dyDescent="0.25">
      <c r="A555" s="3">
        <v>24860866</v>
      </c>
      <c r="B555" s="3" t="s">
        <v>5148</v>
      </c>
      <c r="C555" s="4">
        <v>100087</v>
      </c>
      <c r="D555" s="3" t="s">
        <v>3639</v>
      </c>
      <c r="E555" s="3" t="s">
        <v>3</v>
      </c>
      <c r="F555" s="4" t="s">
        <v>12</v>
      </c>
      <c r="G555" s="3"/>
      <c r="H555" s="3"/>
      <c r="I555" s="3"/>
      <c r="J555" s="8">
        <v>0</v>
      </c>
      <c r="K555" s="12">
        <f>IFERROR(VLOOKUP($A555,[1]Piv!$B:$C,2,FALSE),0)</f>
        <v>0</v>
      </c>
      <c r="L555" s="12">
        <f>IFERROR(VLOOKUP($A555,'[2]FINAL (2)'!$A$1:$F$7700,3,FALSE),0)</f>
        <v>0</v>
      </c>
      <c r="M555" s="12">
        <f>IFERROR(VLOOKUP($A555,'[2]FINAL (2)'!$A$1:$F$7700,5,FALSE),0)</f>
        <v>0</v>
      </c>
      <c r="N555" s="12">
        <f>IFERROR(VLOOKUP($A555,[3]Sheet3!$A$1:$C$4542,3,FALSE),0)</f>
        <v>0</v>
      </c>
      <c r="O555" s="10">
        <f t="shared" si="9"/>
        <v>0</v>
      </c>
      <c r="P555"/>
    </row>
    <row r="556" spans="1:16" x14ac:dyDescent="0.25">
      <c r="A556" s="3">
        <v>24899772</v>
      </c>
      <c r="B556" s="3" t="s">
        <v>2127</v>
      </c>
      <c r="C556" s="4">
        <v>100087</v>
      </c>
      <c r="D556" s="3" t="s">
        <v>3639</v>
      </c>
      <c r="E556" s="3" t="s">
        <v>3</v>
      </c>
      <c r="F556" s="4" t="s">
        <v>4</v>
      </c>
      <c r="G556" s="3">
        <v>137472</v>
      </c>
      <c r="H556" s="3" t="s">
        <v>3264</v>
      </c>
      <c r="I556" s="3" t="s">
        <v>3999</v>
      </c>
      <c r="J556" s="8">
        <v>7000000</v>
      </c>
      <c r="K556" s="12">
        <f>IFERROR(VLOOKUP($A556,[1]Piv!$B:$C,2,FALSE),0)</f>
        <v>2759332.48</v>
      </c>
      <c r="L556" s="12">
        <f>IFERROR(VLOOKUP($A556,'[2]FINAL (2)'!$A$1:$F$7700,3,FALSE),0)</f>
        <v>0</v>
      </c>
      <c r="M556" s="12">
        <f>IFERROR(VLOOKUP($A556,'[2]FINAL (2)'!$A$1:$F$7700,5,FALSE),0)</f>
        <v>0</v>
      </c>
      <c r="N556" s="12">
        <f>IFERROR(VLOOKUP($A556,[3]Sheet3!$A$1:$C$4542,3,FALSE),0)</f>
        <v>0</v>
      </c>
      <c r="O556" s="10">
        <f t="shared" si="9"/>
        <v>2759332.48</v>
      </c>
      <c r="P556" s="10">
        <f>O556-J556</f>
        <v>-4240667.5199999996</v>
      </c>
    </row>
    <row r="557" spans="1:16" x14ac:dyDescent="0.25">
      <c r="A557" s="3">
        <v>25060271</v>
      </c>
      <c r="B557" s="3" t="s">
        <v>5149</v>
      </c>
      <c r="C557" s="4">
        <v>100087</v>
      </c>
      <c r="D557" s="3" t="s">
        <v>3639</v>
      </c>
      <c r="E557" s="3" t="s">
        <v>3</v>
      </c>
      <c r="F557" s="4" t="s">
        <v>12</v>
      </c>
      <c r="G557" s="3"/>
      <c r="H557" s="3"/>
      <c r="I557" s="3"/>
      <c r="J557" s="8">
        <v>0</v>
      </c>
      <c r="K557" s="12">
        <f>IFERROR(VLOOKUP($A557,[1]Piv!$B:$C,2,FALSE),0)</f>
        <v>0</v>
      </c>
      <c r="L557" s="12">
        <f>IFERROR(VLOOKUP($A557,'[2]FINAL (2)'!$A$1:$F$7700,3,FALSE),0)</f>
        <v>0</v>
      </c>
      <c r="M557" s="12">
        <f>IFERROR(VLOOKUP($A557,'[2]FINAL (2)'!$A$1:$F$7700,5,FALSE),0)</f>
        <v>0</v>
      </c>
      <c r="N557" s="12">
        <f>IFERROR(VLOOKUP($A557,[3]Sheet3!$A$1:$C$4542,3,FALSE),0)</f>
        <v>0</v>
      </c>
      <c r="O557" s="10">
        <f t="shared" si="9"/>
        <v>0</v>
      </c>
      <c r="P557"/>
    </row>
    <row r="558" spans="1:16" x14ac:dyDescent="0.25">
      <c r="A558" s="3">
        <v>9072816</v>
      </c>
      <c r="B558" s="3" t="s">
        <v>5150</v>
      </c>
      <c r="C558" s="4">
        <v>101272</v>
      </c>
      <c r="D558" s="3" t="s">
        <v>4082</v>
      </c>
      <c r="E558" s="3" t="s">
        <v>3</v>
      </c>
      <c r="F558" s="4" t="s">
        <v>4</v>
      </c>
      <c r="G558" s="3">
        <v>134388</v>
      </c>
      <c r="H558" s="3" t="s">
        <v>3210</v>
      </c>
      <c r="I558" s="3" t="s">
        <v>3999</v>
      </c>
      <c r="J558" s="8">
        <v>1627000</v>
      </c>
      <c r="K558" s="12">
        <f>IFERROR(VLOOKUP($A558,[1]Piv!$B:$C,2,FALSE),0)</f>
        <v>785009.14</v>
      </c>
      <c r="L558" s="12">
        <f>IFERROR(VLOOKUP($A558,'[2]FINAL (2)'!$A$1:$F$7700,3,FALSE),0)</f>
        <v>0</v>
      </c>
      <c r="M558" s="12">
        <f>IFERROR(VLOOKUP($A558,'[2]FINAL (2)'!$A$1:$F$7700,5,FALSE),0)</f>
        <v>300502.76</v>
      </c>
      <c r="N558" s="12">
        <f>IFERROR(VLOOKUP($A558,[3]Sheet3!$A$1:$C$4542,3,FALSE),0)</f>
        <v>0</v>
      </c>
      <c r="O558" s="10">
        <f t="shared" si="9"/>
        <v>1085511.8999999999</v>
      </c>
      <c r="P558" s="10">
        <f>O558-J558</f>
        <v>-541488.10000000009</v>
      </c>
    </row>
    <row r="559" spans="1:16" x14ac:dyDescent="0.25">
      <c r="A559" s="3">
        <v>11896328</v>
      </c>
      <c r="B559" s="3" t="s">
        <v>5151</v>
      </c>
      <c r="C559" s="4">
        <v>101272</v>
      </c>
      <c r="D559" s="3" t="s">
        <v>4082</v>
      </c>
      <c r="E559" s="3" t="s">
        <v>3</v>
      </c>
      <c r="F559" s="4" t="s">
        <v>12</v>
      </c>
      <c r="G559" s="3"/>
      <c r="H559" s="3"/>
      <c r="I559" s="3"/>
      <c r="J559" s="8">
        <v>0</v>
      </c>
      <c r="K559" s="12">
        <f>IFERROR(VLOOKUP($A559,[1]Piv!$B:$C,2,FALSE),0)</f>
        <v>0</v>
      </c>
      <c r="L559" s="12">
        <f>IFERROR(VLOOKUP($A559,'[2]FINAL (2)'!$A$1:$F$7700,3,FALSE),0)</f>
        <v>0</v>
      </c>
      <c r="M559" s="12">
        <f>IFERROR(VLOOKUP($A559,'[2]FINAL (2)'!$A$1:$F$7700,5,FALSE),0)</f>
        <v>0</v>
      </c>
      <c r="N559" s="12">
        <f>IFERROR(VLOOKUP($A559,[3]Sheet3!$A$1:$C$4542,3,FALSE),0)</f>
        <v>0</v>
      </c>
      <c r="O559" s="10">
        <f t="shared" si="9"/>
        <v>0</v>
      </c>
      <c r="P559"/>
    </row>
    <row r="560" spans="1:16" x14ac:dyDescent="0.25">
      <c r="A560" s="3">
        <v>16086479</v>
      </c>
      <c r="B560" s="3" t="s">
        <v>1185</v>
      </c>
      <c r="C560" s="4">
        <v>100088</v>
      </c>
      <c r="D560" s="3" t="s">
        <v>4083</v>
      </c>
      <c r="E560" s="3" t="s">
        <v>3</v>
      </c>
      <c r="F560" s="4" t="s">
        <v>4</v>
      </c>
      <c r="G560" s="3">
        <v>78024</v>
      </c>
      <c r="H560" s="3" t="s">
        <v>8833</v>
      </c>
      <c r="I560" s="3" t="s">
        <v>4003</v>
      </c>
      <c r="J560" s="8">
        <v>128000000</v>
      </c>
      <c r="K560" s="12">
        <f>IFERROR(VLOOKUP($A560,[1]Piv!$B:$C,2,FALSE),0)</f>
        <v>32999741.59</v>
      </c>
      <c r="L560" s="12">
        <f>IFERROR(VLOOKUP($A560,'[2]FINAL (2)'!$A$1:$F$7700,3,FALSE),0)</f>
        <v>0</v>
      </c>
      <c r="M560" s="12">
        <f>IFERROR(VLOOKUP($A560,'[2]FINAL (2)'!$A$1:$F$7700,5,FALSE),0)</f>
        <v>1001732.82</v>
      </c>
      <c r="N560" s="12">
        <f>IFERROR(VLOOKUP($A560,[3]Sheet3!$A$1:$C$4542,3,FALSE),0)</f>
        <v>95000000</v>
      </c>
      <c r="O560" s="10">
        <f t="shared" si="9"/>
        <v>129001474.41</v>
      </c>
      <c r="P560" s="10">
        <f>O560-J560</f>
        <v>1001474.4099999964</v>
      </c>
    </row>
    <row r="561" spans="1:16" x14ac:dyDescent="0.25">
      <c r="A561" s="3">
        <v>16088205</v>
      </c>
      <c r="B561" s="3" t="s">
        <v>5152</v>
      </c>
      <c r="C561" s="4">
        <v>100088</v>
      </c>
      <c r="D561" s="3" t="s">
        <v>4083</v>
      </c>
      <c r="E561" s="3" t="s">
        <v>3</v>
      </c>
      <c r="F561" s="4" t="s">
        <v>4</v>
      </c>
      <c r="G561" s="3">
        <v>133114</v>
      </c>
      <c r="H561" s="3" t="s">
        <v>3221</v>
      </c>
      <c r="I561" s="3" t="s">
        <v>4001</v>
      </c>
      <c r="J561" s="8">
        <v>0</v>
      </c>
      <c r="K561" s="12">
        <f>IFERROR(VLOOKUP($A561,[1]Piv!$B:$C,2,FALSE),0)</f>
        <v>0</v>
      </c>
      <c r="L561" s="12">
        <f>IFERROR(VLOOKUP($A561,'[2]FINAL (2)'!$A$1:$F$7700,3,FALSE),0)</f>
        <v>0</v>
      </c>
      <c r="M561" s="12">
        <f>IFERROR(VLOOKUP($A561,'[2]FINAL (2)'!$A$1:$F$7700,5,FALSE),0)</f>
        <v>0</v>
      </c>
      <c r="N561" s="12">
        <f>IFERROR(VLOOKUP($A561,[3]Sheet3!$A$1:$C$4542,3,FALSE),0)</f>
        <v>205000</v>
      </c>
      <c r="O561" s="10">
        <f t="shared" si="9"/>
        <v>205000</v>
      </c>
      <c r="P561" s="10">
        <f>O561-J561</f>
        <v>205000</v>
      </c>
    </row>
    <row r="562" spans="1:16" x14ac:dyDescent="0.25">
      <c r="A562" s="3">
        <v>25553908</v>
      </c>
      <c r="B562" s="3" t="s">
        <v>5153</v>
      </c>
      <c r="C562" s="4">
        <v>101273</v>
      </c>
      <c r="D562" s="3" t="s">
        <v>4084</v>
      </c>
      <c r="E562" s="3" t="s">
        <v>3</v>
      </c>
      <c r="F562" s="4" t="s">
        <v>4</v>
      </c>
      <c r="G562" s="3">
        <v>133637</v>
      </c>
      <c r="H562" s="3" t="s">
        <v>3242</v>
      </c>
      <c r="I562" s="3" t="s">
        <v>3999</v>
      </c>
      <c r="J562" s="8">
        <v>7868060.6400000006</v>
      </c>
      <c r="K562" s="12">
        <f>IFERROR(VLOOKUP($A562,[1]Piv!$B:$C,2,FALSE),0)</f>
        <v>0</v>
      </c>
      <c r="L562" s="12">
        <f>IFERROR(VLOOKUP($A562,'[2]FINAL (2)'!$A$1:$F$7700,3,FALSE),0)</f>
        <v>2356021.77</v>
      </c>
      <c r="M562" s="12">
        <f>IFERROR(VLOOKUP($A562,'[2]FINAL (2)'!$A$1:$F$7700,5,FALSE),0)</f>
        <v>0</v>
      </c>
      <c r="N562" s="12">
        <f>IFERROR(VLOOKUP($A562,[3]Sheet3!$A$1:$C$4542,3,FALSE),0)</f>
        <v>5500000</v>
      </c>
      <c r="O562" s="10">
        <f t="shared" si="9"/>
        <v>7856021.7699999996</v>
      </c>
      <c r="P562" s="10">
        <f>O562-J562</f>
        <v>-12038.870000001043</v>
      </c>
    </row>
    <row r="563" spans="1:16" x14ac:dyDescent="0.25">
      <c r="A563" s="3">
        <v>19809628</v>
      </c>
      <c r="B563" s="3" t="s">
        <v>5154</v>
      </c>
      <c r="C563" s="4">
        <v>101273</v>
      </c>
      <c r="D563" s="3" t="s">
        <v>4084</v>
      </c>
      <c r="E563" s="3" t="s">
        <v>3</v>
      </c>
      <c r="F563" s="4" t="s">
        <v>12</v>
      </c>
      <c r="G563" s="3"/>
      <c r="H563" s="3"/>
      <c r="I563" s="3"/>
      <c r="J563" s="8">
        <v>0</v>
      </c>
      <c r="K563" s="12">
        <f>IFERROR(VLOOKUP($A563,[1]Piv!$B:$C,2,FALSE),0)</f>
        <v>0</v>
      </c>
      <c r="L563" s="12">
        <f>IFERROR(VLOOKUP($A563,'[2]FINAL (2)'!$A$1:$F$7700,3,FALSE),0)</f>
        <v>0</v>
      </c>
      <c r="M563" s="12">
        <f>IFERROR(VLOOKUP($A563,'[2]FINAL (2)'!$A$1:$F$7700,5,FALSE),0)</f>
        <v>0</v>
      </c>
      <c r="N563" s="12">
        <f>IFERROR(VLOOKUP($A563,[3]Sheet3!$A$1:$C$4542,3,FALSE),0)</f>
        <v>0</v>
      </c>
      <c r="O563" s="10">
        <f t="shared" si="9"/>
        <v>0</v>
      </c>
      <c r="P563"/>
    </row>
    <row r="564" spans="1:16" x14ac:dyDescent="0.25">
      <c r="A564" s="3">
        <v>26730513</v>
      </c>
      <c r="B564" s="3" t="s">
        <v>5155</v>
      </c>
      <c r="C564" s="4">
        <v>101274</v>
      </c>
      <c r="D564" s="3" t="s">
        <v>4085</v>
      </c>
      <c r="E564" s="3" t="s">
        <v>3</v>
      </c>
      <c r="F564" s="4" t="s">
        <v>4</v>
      </c>
      <c r="G564" s="3">
        <v>78911</v>
      </c>
      <c r="H564" s="3" t="s">
        <v>3247</v>
      </c>
      <c r="I564" s="3" t="s">
        <v>3999</v>
      </c>
      <c r="J564" s="8">
        <v>42500000</v>
      </c>
      <c r="K564" s="12">
        <f>IFERROR(VLOOKUP($A564,[1]Piv!$B:$C,2,FALSE),0)</f>
        <v>43451095.07</v>
      </c>
      <c r="L564" s="12">
        <f>IFERROR(VLOOKUP($A564,'[2]FINAL (2)'!$A$1:$F$7700,3,FALSE),0)</f>
        <v>0</v>
      </c>
      <c r="M564" s="12">
        <f>IFERROR(VLOOKUP($A564,'[2]FINAL (2)'!$A$1:$F$7700,5,FALSE),0)</f>
        <v>0</v>
      </c>
      <c r="N564" s="12">
        <f>IFERROR(VLOOKUP($A564,[3]Sheet3!$A$1:$C$4542,3,FALSE),0)</f>
        <v>0</v>
      </c>
      <c r="O564" s="10">
        <f t="shared" si="9"/>
        <v>43451095.07</v>
      </c>
      <c r="P564" s="10">
        <f>O564-J564</f>
        <v>951095.0700000003</v>
      </c>
    </row>
    <row r="565" spans="1:16" x14ac:dyDescent="0.25">
      <c r="A565" s="3">
        <v>17218777</v>
      </c>
      <c r="B565" s="3" t="s">
        <v>5156</v>
      </c>
      <c r="C565" s="4">
        <v>101274</v>
      </c>
      <c r="D565" s="3" t="s">
        <v>4085</v>
      </c>
      <c r="E565" s="3" t="s">
        <v>3</v>
      </c>
      <c r="F565" s="4" t="s">
        <v>4</v>
      </c>
      <c r="G565" s="3">
        <v>134715</v>
      </c>
      <c r="H565" s="3" t="s">
        <v>3236</v>
      </c>
      <c r="I565" s="3" t="s">
        <v>3999</v>
      </c>
      <c r="J565" s="8">
        <v>708663</v>
      </c>
      <c r="K565" s="12">
        <f>IFERROR(VLOOKUP($A565,[1]Piv!$B:$C,2,FALSE),0)</f>
        <v>383791.37</v>
      </c>
      <c r="L565" s="12">
        <f>IFERROR(VLOOKUP($A565,'[2]FINAL (2)'!$A$1:$F$7700,3,FALSE),0)</f>
        <v>0</v>
      </c>
      <c r="M565" s="12">
        <f>IFERROR(VLOOKUP($A565,'[2]FINAL (2)'!$A$1:$F$7700,5,FALSE),0)</f>
        <v>0</v>
      </c>
      <c r="N565" s="12">
        <f>IFERROR(VLOOKUP($A565,[3]Sheet3!$A$1:$C$4542,3,FALSE),0)</f>
        <v>0</v>
      </c>
      <c r="O565" s="10">
        <f t="shared" si="9"/>
        <v>383791.37</v>
      </c>
      <c r="P565" s="10">
        <f>O565-J565</f>
        <v>-324871.63</v>
      </c>
    </row>
    <row r="566" spans="1:16" x14ac:dyDescent="0.25">
      <c r="A566" s="3">
        <v>5287367</v>
      </c>
      <c r="B566" s="3" t="s">
        <v>5157</v>
      </c>
      <c r="C566" s="4">
        <v>101275</v>
      </c>
      <c r="D566" s="3" t="s">
        <v>4086</v>
      </c>
      <c r="E566" s="3" t="s">
        <v>3</v>
      </c>
      <c r="F566" s="4" t="s">
        <v>4</v>
      </c>
      <c r="G566" s="3">
        <v>127614</v>
      </c>
      <c r="H566" s="3" t="s">
        <v>3297</v>
      </c>
      <c r="I566" s="3" t="s">
        <v>4001</v>
      </c>
      <c r="J566" s="8">
        <v>59541217.509999998</v>
      </c>
      <c r="K566" s="12">
        <f>IFERROR(VLOOKUP($A566,[1]Piv!$B:$C,2,FALSE),0)</f>
        <v>0</v>
      </c>
      <c r="L566" s="12">
        <f>IFERROR(VLOOKUP($A566,'[2]FINAL (2)'!$A$1:$F$7700,3,FALSE),0)</f>
        <v>3031345.02</v>
      </c>
      <c r="M566" s="12">
        <f>IFERROR(VLOOKUP($A566,'[2]FINAL (2)'!$A$1:$F$7700,5,FALSE),0)</f>
        <v>3007434.61</v>
      </c>
      <c r="N566" s="12">
        <f>IFERROR(VLOOKUP($A566,[3]Sheet3!$A$1:$C$4542,3,FALSE),0)</f>
        <v>56494200</v>
      </c>
      <c r="O566" s="10">
        <f t="shared" si="9"/>
        <v>62532979.630000003</v>
      </c>
      <c r="P566" s="10">
        <f>O566-J566</f>
        <v>2991762.1200000048</v>
      </c>
    </row>
    <row r="567" spans="1:16" x14ac:dyDescent="0.25">
      <c r="A567" s="3">
        <v>25498528</v>
      </c>
      <c r="B567" s="3" t="s">
        <v>5158</v>
      </c>
      <c r="C567" s="4">
        <v>101275</v>
      </c>
      <c r="D567" s="3" t="s">
        <v>4086</v>
      </c>
      <c r="E567" s="3" t="s">
        <v>3</v>
      </c>
      <c r="F567" s="4" t="s">
        <v>12</v>
      </c>
      <c r="G567" s="3"/>
      <c r="H567" s="3"/>
      <c r="I567" s="3"/>
      <c r="J567" s="8">
        <v>0</v>
      </c>
      <c r="K567" s="12">
        <f>IFERROR(VLOOKUP($A567,[1]Piv!$B:$C,2,FALSE),0)</f>
        <v>0</v>
      </c>
      <c r="L567" s="12">
        <f>IFERROR(VLOOKUP($A567,'[2]FINAL (2)'!$A$1:$F$7700,3,FALSE),0)</f>
        <v>0</v>
      </c>
      <c r="M567" s="12">
        <f>IFERROR(VLOOKUP($A567,'[2]FINAL (2)'!$A$1:$F$7700,5,FALSE),0)</f>
        <v>0</v>
      </c>
      <c r="N567" s="12">
        <f>IFERROR(VLOOKUP($A567,[3]Sheet3!$A$1:$C$4542,3,FALSE),0)</f>
        <v>0</v>
      </c>
      <c r="O567" s="10">
        <f t="shared" si="9"/>
        <v>0</v>
      </c>
      <c r="P567"/>
    </row>
    <row r="568" spans="1:16" x14ac:dyDescent="0.25">
      <c r="A568" s="3">
        <v>7115550</v>
      </c>
      <c r="B568" s="3" t="s">
        <v>5159</v>
      </c>
      <c r="C568" s="4">
        <v>101276</v>
      </c>
      <c r="D568" s="3" t="s">
        <v>4087</v>
      </c>
      <c r="E568" s="3" t="s">
        <v>3</v>
      </c>
      <c r="F568" s="4" t="s">
        <v>4</v>
      </c>
      <c r="G568" s="3">
        <v>129943</v>
      </c>
      <c r="H568" s="3" t="s">
        <v>3204</v>
      </c>
      <c r="I568" s="3" t="s">
        <v>3999</v>
      </c>
      <c r="J568" s="8">
        <v>800000</v>
      </c>
      <c r="K568" s="12">
        <f>IFERROR(VLOOKUP($A568,[1]Piv!$B:$C,2,FALSE),0)</f>
        <v>156451.57</v>
      </c>
      <c r="L568" s="12">
        <f>IFERROR(VLOOKUP($A568,'[2]FINAL (2)'!$A$1:$F$7700,3,FALSE),0)</f>
        <v>0</v>
      </c>
      <c r="M568" s="12">
        <f>IFERROR(VLOOKUP($A568,'[2]FINAL (2)'!$A$1:$F$7700,5,FALSE),0)</f>
        <v>0</v>
      </c>
      <c r="N568" s="12">
        <f>IFERROR(VLOOKUP($A568,[3]Sheet3!$A$1:$C$4542,3,FALSE),0)</f>
        <v>0</v>
      </c>
      <c r="O568" s="10">
        <f t="shared" si="9"/>
        <v>156451.57</v>
      </c>
      <c r="P568" s="10">
        <f>O568-J568</f>
        <v>-643548.42999999993</v>
      </c>
    </row>
    <row r="569" spans="1:16" x14ac:dyDescent="0.25">
      <c r="A569" s="3">
        <v>20245010</v>
      </c>
      <c r="B569" s="3" t="s">
        <v>5160</v>
      </c>
      <c r="C569" s="4">
        <v>101276</v>
      </c>
      <c r="D569" s="3" t="s">
        <v>4087</v>
      </c>
      <c r="E569" s="3" t="s">
        <v>3</v>
      </c>
      <c r="F569" s="4" t="s">
        <v>12</v>
      </c>
      <c r="G569" s="3">
        <v>135991</v>
      </c>
      <c r="H569" s="3" t="s">
        <v>3997</v>
      </c>
      <c r="I569" s="3" t="s">
        <v>3999</v>
      </c>
      <c r="J569" s="8">
        <v>0</v>
      </c>
      <c r="K569" s="12">
        <f>IFERROR(VLOOKUP($A569,[1]Piv!$B:$C,2,FALSE),0)</f>
        <v>0</v>
      </c>
      <c r="L569" s="12">
        <f>IFERROR(VLOOKUP($A569,'[2]FINAL (2)'!$A$1:$F$7700,3,FALSE),0)</f>
        <v>0</v>
      </c>
      <c r="M569" s="12">
        <f>IFERROR(VLOOKUP($A569,'[2]FINAL (2)'!$A$1:$F$7700,5,FALSE),0)</f>
        <v>0</v>
      </c>
      <c r="N569" s="12">
        <f>IFERROR(VLOOKUP($A569,[3]Sheet3!$A$1:$C$4542,3,FALSE),0)</f>
        <v>0</v>
      </c>
      <c r="O569" s="10">
        <f t="shared" si="9"/>
        <v>0</v>
      </c>
      <c r="P569"/>
    </row>
    <row r="570" spans="1:16" x14ac:dyDescent="0.25">
      <c r="A570" s="3">
        <v>16248577</v>
      </c>
      <c r="B570" s="3" t="s">
        <v>5161</v>
      </c>
      <c r="C570" s="4">
        <v>101276</v>
      </c>
      <c r="D570" s="3" t="s">
        <v>4087</v>
      </c>
      <c r="E570" s="3" t="s">
        <v>3</v>
      </c>
      <c r="F570" s="4" t="s">
        <v>12</v>
      </c>
      <c r="G570" s="3"/>
      <c r="H570" s="3"/>
      <c r="I570" s="3"/>
      <c r="J570" s="8">
        <v>0</v>
      </c>
      <c r="K570" s="12">
        <f>IFERROR(VLOOKUP($A570,[1]Piv!$B:$C,2,FALSE),0)</f>
        <v>0</v>
      </c>
      <c r="L570" s="12">
        <f>IFERROR(VLOOKUP($A570,'[2]FINAL (2)'!$A$1:$F$7700,3,FALSE),0)</f>
        <v>0</v>
      </c>
      <c r="M570" s="12">
        <f>IFERROR(VLOOKUP($A570,'[2]FINAL (2)'!$A$1:$F$7700,5,FALSE),0)</f>
        <v>0</v>
      </c>
      <c r="N570" s="12">
        <f>IFERROR(VLOOKUP($A570,[3]Sheet3!$A$1:$C$4542,3,FALSE),0)</f>
        <v>0</v>
      </c>
      <c r="O570" s="10">
        <f t="shared" si="9"/>
        <v>0</v>
      </c>
      <c r="P570"/>
    </row>
    <row r="571" spans="1:16" x14ac:dyDescent="0.25">
      <c r="A571" s="3">
        <v>22553442</v>
      </c>
      <c r="B571" s="3" t="s">
        <v>5162</v>
      </c>
      <c r="C571" s="4">
        <v>101276</v>
      </c>
      <c r="D571" s="3" t="s">
        <v>4087</v>
      </c>
      <c r="E571" s="3" t="s">
        <v>3</v>
      </c>
      <c r="F571" s="4" t="s">
        <v>12</v>
      </c>
      <c r="G571" s="3"/>
      <c r="H571" s="3"/>
      <c r="I571" s="3"/>
      <c r="J571" s="8">
        <v>0</v>
      </c>
      <c r="K571" s="12">
        <f>IFERROR(VLOOKUP($A571,[1]Piv!$B:$C,2,FALSE),0)</f>
        <v>0</v>
      </c>
      <c r="L571" s="12">
        <f>IFERROR(VLOOKUP($A571,'[2]FINAL (2)'!$A$1:$F$7700,3,FALSE),0)</f>
        <v>0</v>
      </c>
      <c r="M571" s="12">
        <f>IFERROR(VLOOKUP($A571,'[2]FINAL (2)'!$A$1:$F$7700,5,FALSE),0)</f>
        <v>0</v>
      </c>
      <c r="N571" s="12">
        <f>IFERROR(VLOOKUP($A571,[3]Sheet3!$A$1:$C$4542,3,FALSE),0)</f>
        <v>0</v>
      </c>
      <c r="O571" s="10">
        <f t="shared" si="9"/>
        <v>0</v>
      </c>
      <c r="P571"/>
    </row>
    <row r="572" spans="1:16" x14ac:dyDescent="0.25">
      <c r="A572" s="3">
        <v>3668234</v>
      </c>
      <c r="B572" s="3" t="s">
        <v>3125</v>
      </c>
      <c r="C572" s="4">
        <v>100089</v>
      </c>
      <c r="D572" s="3" t="s">
        <v>4088</v>
      </c>
      <c r="E572" s="3" t="s">
        <v>3</v>
      </c>
      <c r="F572" s="4" t="s">
        <v>4</v>
      </c>
      <c r="G572" s="3">
        <v>127614</v>
      </c>
      <c r="H572" s="3" t="s">
        <v>3297</v>
      </c>
      <c r="I572" s="3" t="s">
        <v>4001</v>
      </c>
      <c r="J572" s="8">
        <v>1864300</v>
      </c>
      <c r="K572" s="12">
        <f>IFERROR(VLOOKUP($A572,[1]Piv!$B:$C,2,FALSE),0)</f>
        <v>1532055.09</v>
      </c>
      <c r="L572" s="12">
        <f>IFERROR(VLOOKUP($A572,'[2]FINAL (2)'!$A$1:$F$7700,3,FALSE),0)</f>
        <v>0</v>
      </c>
      <c r="M572" s="12">
        <f>IFERROR(VLOOKUP($A572,'[2]FINAL (2)'!$A$1:$F$7700,5,FALSE),0)</f>
        <v>0</v>
      </c>
      <c r="N572" s="12">
        <f>IFERROR(VLOOKUP($A572,[3]Sheet3!$A$1:$C$4542,3,FALSE),0)</f>
        <v>0</v>
      </c>
      <c r="O572" s="10">
        <f t="shared" si="9"/>
        <v>1532055.09</v>
      </c>
      <c r="P572" s="10">
        <f>O572-J572</f>
        <v>-332244.90999999992</v>
      </c>
    </row>
    <row r="573" spans="1:16" x14ac:dyDescent="0.25">
      <c r="A573" s="3">
        <v>4843716</v>
      </c>
      <c r="B573" s="3" t="s">
        <v>5163</v>
      </c>
      <c r="C573" s="4">
        <v>100089</v>
      </c>
      <c r="D573" s="3" t="s">
        <v>4088</v>
      </c>
      <c r="E573" s="3" t="s">
        <v>3</v>
      </c>
      <c r="F573" s="4" t="s">
        <v>4</v>
      </c>
      <c r="G573" s="3">
        <v>127614</v>
      </c>
      <c r="H573" s="3" t="s">
        <v>3297</v>
      </c>
      <c r="I573" s="3" t="s">
        <v>4001</v>
      </c>
      <c r="J573" s="8">
        <v>14583966.140000001</v>
      </c>
      <c r="K573" s="12">
        <f>IFERROR(VLOOKUP($A573,[1]Piv!$B:$C,2,FALSE),0)</f>
        <v>2234851.1</v>
      </c>
      <c r="L573" s="12">
        <f>IFERROR(VLOOKUP($A573,'[2]FINAL (2)'!$A$1:$F$7700,3,FALSE),0)</f>
        <v>1780977.43</v>
      </c>
      <c r="M573" s="12">
        <f>IFERROR(VLOOKUP($A573,'[2]FINAL (2)'!$A$1:$F$7700,5,FALSE),0)</f>
        <v>0</v>
      </c>
      <c r="N573" s="12">
        <f>IFERROR(VLOOKUP($A573,[3]Sheet3!$A$1:$C$4542,3,FALSE),0)</f>
        <v>9800000</v>
      </c>
      <c r="O573" s="10">
        <f t="shared" si="9"/>
        <v>13815828.530000001</v>
      </c>
      <c r="P573" s="10">
        <f>O573-J573</f>
        <v>-768137.6099999994</v>
      </c>
    </row>
    <row r="574" spans="1:16" x14ac:dyDescent="0.25">
      <c r="A574" s="3">
        <v>11719388</v>
      </c>
      <c r="B574" s="3" t="s">
        <v>3183</v>
      </c>
      <c r="C574" s="4">
        <v>100089</v>
      </c>
      <c r="D574" s="3" t="s">
        <v>4088</v>
      </c>
      <c r="E574" s="3" t="s">
        <v>3</v>
      </c>
      <c r="F574" s="4" t="s">
        <v>4</v>
      </c>
      <c r="G574" s="3">
        <v>127614</v>
      </c>
      <c r="H574" s="3" t="s">
        <v>3297</v>
      </c>
      <c r="I574" s="3" t="s">
        <v>4001</v>
      </c>
      <c r="J574" s="8">
        <v>36197691.289999999</v>
      </c>
      <c r="K574" s="12">
        <f>IFERROR(VLOOKUP($A574,[1]Piv!$B:$C,2,FALSE),0)</f>
        <v>2684676.02</v>
      </c>
      <c r="L574" s="12">
        <f>IFERROR(VLOOKUP($A574,'[2]FINAL (2)'!$A$1:$F$7700,3,FALSE),0)</f>
        <v>8281794.2199999997</v>
      </c>
      <c r="M574" s="12">
        <f>IFERROR(VLOOKUP($A574,'[2]FINAL (2)'!$A$1:$F$7700,5,FALSE),0)</f>
        <v>0</v>
      </c>
      <c r="N574" s="12">
        <f>IFERROR(VLOOKUP($A574,[3]Sheet3!$A$1:$C$4542,3,FALSE),0)</f>
        <v>21900000</v>
      </c>
      <c r="O574" s="10">
        <f t="shared" si="9"/>
        <v>32866470.240000002</v>
      </c>
      <c r="P574" s="10">
        <f>O574-J574</f>
        <v>-3331221.049999997</v>
      </c>
    </row>
    <row r="575" spans="1:16" x14ac:dyDescent="0.25">
      <c r="A575" s="3">
        <v>14824899</v>
      </c>
      <c r="B575" s="3" t="s">
        <v>1402</v>
      </c>
      <c r="C575" s="4">
        <v>100089</v>
      </c>
      <c r="D575" s="3" t="s">
        <v>4088</v>
      </c>
      <c r="E575" s="3" t="s">
        <v>3</v>
      </c>
      <c r="F575" s="4" t="s">
        <v>4</v>
      </c>
      <c r="G575" s="3">
        <v>127614</v>
      </c>
      <c r="H575" s="3" t="s">
        <v>3297</v>
      </c>
      <c r="I575" s="3" t="s">
        <v>4001</v>
      </c>
      <c r="J575" s="8">
        <v>11239478.800000001</v>
      </c>
      <c r="K575" s="12">
        <f>IFERROR(VLOOKUP($A575,[1]Piv!$B:$C,2,FALSE),0)</f>
        <v>1560006.35</v>
      </c>
      <c r="L575" s="12">
        <f>IFERROR(VLOOKUP($A575,'[2]FINAL (2)'!$A$1:$F$7700,3,FALSE),0)</f>
        <v>2742493.39</v>
      </c>
      <c r="M575" s="12">
        <f>IFERROR(VLOOKUP($A575,'[2]FINAL (2)'!$A$1:$F$7700,5,FALSE),0)</f>
        <v>0</v>
      </c>
      <c r="N575" s="12">
        <f>IFERROR(VLOOKUP($A575,[3]Sheet3!$A$1:$C$4542,3,FALSE),0)</f>
        <v>7600000</v>
      </c>
      <c r="O575" s="10">
        <f t="shared" si="9"/>
        <v>11902499.74</v>
      </c>
      <c r="P575" s="10">
        <f>O575-J575</f>
        <v>663020.93999999948</v>
      </c>
    </row>
    <row r="576" spans="1:16" x14ac:dyDescent="0.25">
      <c r="A576" s="3">
        <v>14956339</v>
      </c>
      <c r="B576" s="3" t="s">
        <v>83</v>
      </c>
      <c r="C576" s="4">
        <v>100089</v>
      </c>
      <c r="D576" s="3" t="s">
        <v>4088</v>
      </c>
      <c r="E576" s="3" t="s">
        <v>3</v>
      </c>
      <c r="F576" s="4" t="s">
        <v>4</v>
      </c>
      <c r="G576" s="3">
        <v>127614</v>
      </c>
      <c r="H576" s="3" t="s">
        <v>3297</v>
      </c>
      <c r="I576" s="3" t="s">
        <v>4001</v>
      </c>
      <c r="J576" s="8">
        <v>12821727.82</v>
      </c>
      <c r="K576" s="12">
        <f>IFERROR(VLOOKUP($A576,[1]Piv!$B:$C,2,FALSE),0)</f>
        <v>1015986.71</v>
      </c>
      <c r="L576" s="12">
        <f>IFERROR(VLOOKUP($A576,'[2]FINAL (2)'!$A$1:$F$7700,3,FALSE),0)</f>
        <v>3817077.74</v>
      </c>
      <c r="M576" s="12">
        <f>IFERROR(VLOOKUP($A576,'[2]FINAL (2)'!$A$1:$F$7700,5,FALSE),0)</f>
        <v>0</v>
      </c>
      <c r="N576" s="12">
        <f>IFERROR(VLOOKUP($A576,[3]Sheet3!$A$1:$C$4542,3,FALSE),0)</f>
        <v>8500000</v>
      </c>
      <c r="O576" s="10">
        <f t="shared" si="9"/>
        <v>13333064.449999999</v>
      </c>
      <c r="P576" s="10">
        <f>O576-J576</f>
        <v>511336.62999999896</v>
      </c>
    </row>
    <row r="577" spans="1:16" x14ac:dyDescent="0.25">
      <c r="A577" s="3">
        <v>16089279</v>
      </c>
      <c r="B577" s="3" t="s">
        <v>2902</v>
      </c>
      <c r="C577" s="4">
        <v>100089</v>
      </c>
      <c r="D577" s="3" t="s">
        <v>4088</v>
      </c>
      <c r="E577" s="3" t="s">
        <v>3</v>
      </c>
      <c r="F577" s="4" t="s">
        <v>4</v>
      </c>
      <c r="G577" s="3">
        <v>127614</v>
      </c>
      <c r="H577" s="3" t="s">
        <v>3297</v>
      </c>
      <c r="I577" s="3" t="s">
        <v>4001</v>
      </c>
      <c r="J577" s="8">
        <v>700000</v>
      </c>
      <c r="K577" s="12">
        <f>IFERROR(VLOOKUP($A577,[1]Piv!$B:$C,2,FALSE),0)</f>
        <v>0</v>
      </c>
      <c r="L577" s="12">
        <f>IFERROR(VLOOKUP($A577,'[2]FINAL (2)'!$A$1:$F$7700,3,FALSE),0)</f>
        <v>0</v>
      </c>
      <c r="M577" s="12">
        <f>IFERROR(VLOOKUP($A577,'[2]FINAL (2)'!$A$1:$F$7700,5,FALSE),0)</f>
        <v>0</v>
      </c>
      <c r="N577" s="12">
        <f>IFERROR(VLOOKUP($A577,[3]Sheet3!$A$1:$C$4542,3,FALSE),0)</f>
        <v>700000</v>
      </c>
      <c r="O577" s="10">
        <f t="shared" si="9"/>
        <v>700000</v>
      </c>
      <c r="P577" s="10">
        <f>O577-J577</f>
        <v>0</v>
      </c>
    </row>
    <row r="578" spans="1:16" x14ac:dyDescent="0.25">
      <c r="A578" s="3">
        <v>21621303</v>
      </c>
      <c r="B578" s="3" t="s">
        <v>136</v>
      </c>
      <c r="C578" s="4">
        <v>100089</v>
      </c>
      <c r="D578" s="3" t="s">
        <v>4088</v>
      </c>
      <c r="E578" s="3" t="s">
        <v>3</v>
      </c>
      <c r="F578" s="4" t="s">
        <v>4</v>
      </c>
      <c r="G578" s="3">
        <v>127614</v>
      </c>
      <c r="H578" s="3" t="s">
        <v>3297</v>
      </c>
      <c r="I578" s="3" t="s">
        <v>4001</v>
      </c>
      <c r="J578" s="8">
        <v>3613770.46</v>
      </c>
      <c r="K578" s="12">
        <f>IFERROR(VLOOKUP($A578,[1]Piv!$B:$C,2,FALSE),0)</f>
        <v>1222945.1100000001</v>
      </c>
      <c r="L578" s="12">
        <f>IFERROR(VLOOKUP($A578,'[2]FINAL (2)'!$A$1:$F$7700,3,FALSE),0)</f>
        <v>1009180.32</v>
      </c>
      <c r="M578" s="12">
        <f>IFERROR(VLOOKUP($A578,'[2]FINAL (2)'!$A$1:$F$7700,5,FALSE),0)</f>
        <v>0</v>
      </c>
      <c r="N578" s="12">
        <f>IFERROR(VLOOKUP($A578,[3]Sheet3!$A$1:$C$4542,3,FALSE),0)</f>
        <v>0</v>
      </c>
      <c r="O578" s="10">
        <f t="shared" si="9"/>
        <v>2232125.4300000002</v>
      </c>
      <c r="P578" s="10">
        <f>O578-J578</f>
        <v>-1381645.0299999998</v>
      </c>
    </row>
    <row r="579" spans="1:16" x14ac:dyDescent="0.25">
      <c r="A579" s="3">
        <v>22372421</v>
      </c>
      <c r="B579" s="3" t="s">
        <v>2552</v>
      </c>
      <c r="C579" s="4">
        <v>100089</v>
      </c>
      <c r="D579" s="3" t="s">
        <v>4088</v>
      </c>
      <c r="E579" s="3" t="s">
        <v>3</v>
      </c>
      <c r="F579" s="4" t="s">
        <v>4</v>
      </c>
      <c r="G579" s="3">
        <v>127614</v>
      </c>
      <c r="H579" s="3" t="s">
        <v>3297</v>
      </c>
      <c r="I579" s="3" t="s">
        <v>4001</v>
      </c>
      <c r="J579" s="8">
        <v>8706000</v>
      </c>
      <c r="K579" s="12">
        <f>IFERROR(VLOOKUP($A579,[1]Piv!$B:$C,2,FALSE),0)</f>
        <v>5992961.8400000008</v>
      </c>
      <c r="L579" s="12">
        <f>IFERROR(VLOOKUP($A579,'[2]FINAL (2)'!$A$1:$F$7700,3,FALSE),0)</f>
        <v>150317.5</v>
      </c>
      <c r="M579" s="12">
        <f>IFERROR(VLOOKUP($A579,'[2]FINAL (2)'!$A$1:$F$7700,5,FALSE),0)</f>
        <v>0</v>
      </c>
      <c r="N579" s="12">
        <f>IFERROR(VLOOKUP($A579,[3]Sheet3!$A$1:$C$4542,3,FALSE),0)</f>
        <v>2250000</v>
      </c>
      <c r="O579" s="10">
        <f t="shared" ref="O579:O642" si="10">IFERROR(SUM(K579,L579,M579,N579),0)</f>
        <v>8393279.3399999999</v>
      </c>
      <c r="P579" s="10">
        <f>O579-J579</f>
        <v>-312720.66000000015</v>
      </c>
    </row>
    <row r="580" spans="1:16" x14ac:dyDescent="0.25">
      <c r="A580" s="3">
        <v>24830902</v>
      </c>
      <c r="B580" s="3" t="s">
        <v>1248</v>
      </c>
      <c r="C580" s="4">
        <v>100089</v>
      </c>
      <c r="D580" s="3" t="s">
        <v>4088</v>
      </c>
      <c r="E580" s="3" t="s">
        <v>3</v>
      </c>
      <c r="F580" s="4" t="s">
        <v>4</v>
      </c>
      <c r="G580" s="3">
        <v>127614</v>
      </c>
      <c r="H580" s="3" t="s">
        <v>3297</v>
      </c>
      <c r="I580" s="3" t="s">
        <v>4001</v>
      </c>
      <c r="J580" s="8">
        <v>3180000</v>
      </c>
      <c r="K580" s="12">
        <f>IFERROR(VLOOKUP($A580,[1]Piv!$B:$C,2,FALSE),0)</f>
        <v>2608365.91</v>
      </c>
      <c r="L580" s="12">
        <f>IFERROR(VLOOKUP($A580,'[2]FINAL (2)'!$A$1:$F$7700,3,FALSE),0)</f>
        <v>0</v>
      </c>
      <c r="M580" s="12">
        <f>IFERROR(VLOOKUP($A580,'[2]FINAL (2)'!$A$1:$F$7700,5,FALSE),0)</f>
        <v>0</v>
      </c>
      <c r="N580" s="12">
        <f>IFERROR(VLOOKUP($A580,[3]Sheet3!$A$1:$C$4542,3,FALSE),0)</f>
        <v>0</v>
      </c>
      <c r="O580" s="10">
        <f t="shared" si="10"/>
        <v>2608365.91</v>
      </c>
      <c r="P580" s="10">
        <f>O580-J580</f>
        <v>-571634.08999999985</v>
      </c>
    </row>
    <row r="581" spans="1:16" x14ac:dyDescent="0.25">
      <c r="A581" s="3">
        <v>24834865</v>
      </c>
      <c r="B581" s="3" t="s">
        <v>3104</v>
      </c>
      <c r="C581" s="4">
        <v>100089</v>
      </c>
      <c r="D581" s="3" t="s">
        <v>4088</v>
      </c>
      <c r="E581" s="3" t="s">
        <v>3</v>
      </c>
      <c r="F581" s="4" t="s">
        <v>4</v>
      </c>
      <c r="G581" s="3">
        <v>127614</v>
      </c>
      <c r="H581" s="3" t="s">
        <v>3297</v>
      </c>
      <c r="I581" s="3" t="s">
        <v>4001</v>
      </c>
      <c r="J581" s="8">
        <v>1740000</v>
      </c>
      <c r="K581" s="12">
        <f>IFERROR(VLOOKUP($A581,[1]Piv!$B:$C,2,FALSE),0)</f>
        <v>1428716.86</v>
      </c>
      <c r="L581" s="12">
        <f>IFERROR(VLOOKUP($A581,'[2]FINAL (2)'!$A$1:$F$7700,3,FALSE),0)</f>
        <v>0</v>
      </c>
      <c r="M581" s="12">
        <f>IFERROR(VLOOKUP($A581,'[2]FINAL (2)'!$A$1:$F$7700,5,FALSE),0)</f>
        <v>0</v>
      </c>
      <c r="N581" s="12">
        <f>IFERROR(VLOOKUP($A581,[3]Sheet3!$A$1:$C$4542,3,FALSE),0)</f>
        <v>0</v>
      </c>
      <c r="O581" s="10">
        <f t="shared" si="10"/>
        <v>1428716.86</v>
      </c>
      <c r="P581" s="10">
        <f>O581-J581</f>
        <v>-311283.1399999999</v>
      </c>
    </row>
    <row r="582" spans="1:16" x14ac:dyDescent="0.25">
      <c r="A582" s="3">
        <v>25439812</v>
      </c>
      <c r="B582" s="3" t="s">
        <v>1838</v>
      </c>
      <c r="C582" s="4">
        <v>100089</v>
      </c>
      <c r="D582" s="3" t="s">
        <v>4088</v>
      </c>
      <c r="E582" s="3" t="s">
        <v>3</v>
      </c>
      <c r="F582" s="4" t="s">
        <v>4</v>
      </c>
      <c r="G582" s="3">
        <v>127614</v>
      </c>
      <c r="H582" s="3" t="s">
        <v>3297</v>
      </c>
      <c r="I582" s="3" t="s">
        <v>4001</v>
      </c>
      <c r="J582" s="8">
        <v>2805000</v>
      </c>
      <c r="K582" s="12">
        <f>IFERROR(VLOOKUP($A582,[1]Piv!$B:$C,2,FALSE),0)</f>
        <v>0</v>
      </c>
      <c r="L582" s="12">
        <f>IFERROR(VLOOKUP($A582,'[2]FINAL (2)'!$A$1:$F$7700,3,FALSE),0)</f>
        <v>0</v>
      </c>
      <c r="M582" s="12">
        <f>IFERROR(VLOOKUP($A582,'[2]FINAL (2)'!$A$1:$F$7700,5,FALSE),0)</f>
        <v>0</v>
      </c>
      <c r="N582" s="12">
        <f>IFERROR(VLOOKUP($A582,[3]Sheet3!$A$1:$C$4542,3,FALSE),0)</f>
        <v>0</v>
      </c>
      <c r="O582" s="10">
        <f t="shared" si="10"/>
        <v>0</v>
      </c>
      <c r="P582" s="10">
        <f>O582-J582</f>
        <v>-2805000</v>
      </c>
    </row>
    <row r="583" spans="1:16" x14ac:dyDescent="0.25">
      <c r="A583" s="3">
        <v>5103273</v>
      </c>
      <c r="B583" s="3" t="s">
        <v>5164</v>
      </c>
      <c r="C583" s="4">
        <v>100090</v>
      </c>
      <c r="D583" s="3" t="s">
        <v>4089</v>
      </c>
      <c r="E583" s="3" t="s">
        <v>3</v>
      </c>
      <c r="F583" s="4" t="s">
        <v>12</v>
      </c>
      <c r="G583" s="3"/>
      <c r="H583" s="3"/>
      <c r="I583" s="3" t="s">
        <v>3999</v>
      </c>
      <c r="J583" s="8">
        <v>0</v>
      </c>
      <c r="K583" s="12">
        <f>IFERROR(VLOOKUP($A583,[1]Piv!$B:$C,2,FALSE),0)</f>
        <v>0</v>
      </c>
      <c r="L583" s="12">
        <f>IFERROR(VLOOKUP($A583,'[2]FINAL (2)'!$A$1:$F$7700,3,FALSE),0)</f>
        <v>0</v>
      </c>
      <c r="M583" s="12">
        <f>IFERROR(VLOOKUP($A583,'[2]FINAL (2)'!$A$1:$F$7700,5,FALSE),0)</f>
        <v>0</v>
      </c>
      <c r="N583" s="12">
        <f>IFERROR(VLOOKUP($A583,[3]Sheet3!$A$1:$C$4542,3,FALSE),0)</f>
        <v>0</v>
      </c>
      <c r="O583" s="10">
        <f t="shared" si="10"/>
        <v>0</v>
      </c>
      <c r="P583"/>
    </row>
    <row r="584" spans="1:16" x14ac:dyDescent="0.25">
      <c r="A584" s="3">
        <v>19896640</v>
      </c>
      <c r="B584" s="3" t="s">
        <v>5165</v>
      </c>
      <c r="C584" s="4">
        <v>100090</v>
      </c>
      <c r="D584" s="3" t="s">
        <v>4089</v>
      </c>
      <c r="E584" s="3" t="s">
        <v>3</v>
      </c>
      <c r="F584" s="4" t="s">
        <v>12</v>
      </c>
      <c r="G584" s="3">
        <v>132521</v>
      </c>
      <c r="H584" s="3" t="s">
        <v>3243</v>
      </c>
      <c r="I584" s="3" t="s">
        <v>3999</v>
      </c>
      <c r="J584" s="8">
        <v>0</v>
      </c>
      <c r="K584" s="12">
        <f>IFERROR(VLOOKUP($A584,[1]Piv!$B:$C,2,FALSE),0)</f>
        <v>0</v>
      </c>
      <c r="L584" s="12">
        <f>IFERROR(VLOOKUP($A584,'[2]FINAL (2)'!$A$1:$F$7700,3,FALSE),0)</f>
        <v>0</v>
      </c>
      <c r="M584" s="12">
        <f>IFERROR(VLOOKUP($A584,'[2]FINAL (2)'!$A$1:$F$7700,5,FALSE),0)</f>
        <v>0</v>
      </c>
      <c r="N584" s="12">
        <f>IFERROR(VLOOKUP($A584,[3]Sheet3!$A$1:$C$4542,3,FALSE),0)</f>
        <v>0</v>
      </c>
      <c r="O584" s="10">
        <f t="shared" si="10"/>
        <v>0</v>
      </c>
      <c r="P584"/>
    </row>
    <row r="585" spans="1:16" x14ac:dyDescent="0.25">
      <c r="A585" s="3">
        <v>25960144</v>
      </c>
      <c r="B585" s="3" t="s">
        <v>5166</v>
      </c>
      <c r="C585" s="4">
        <v>100090</v>
      </c>
      <c r="D585" s="3" t="s">
        <v>4089</v>
      </c>
      <c r="E585" s="3" t="s">
        <v>3</v>
      </c>
      <c r="F585" s="4" t="s">
        <v>4</v>
      </c>
      <c r="G585" s="3">
        <v>132521</v>
      </c>
      <c r="H585" s="3" t="s">
        <v>3243</v>
      </c>
      <c r="I585" s="3" t="s">
        <v>3999</v>
      </c>
      <c r="J585" s="8">
        <v>22000000</v>
      </c>
      <c r="K585" s="12">
        <f>IFERROR(VLOOKUP($A585,[1]Piv!$B:$C,2,FALSE),0)</f>
        <v>0</v>
      </c>
      <c r="L585" s="12">
        <f>IFERROR(VLOOKUP($A585,'[2]FINAL (2)'!$A$1:$F$7700,3,FALSE),0)</f>
        <v>5500000</v>
      </c>
      <c r="M585" s="12">
        <f>IFERROR(VLOOKUP($A585,'[2]FINAL (2)'!$A$1:$F$7700,5,FALSE),0)</f>
        <v>0</v>
      </c>
      <c r="N585" s="12">
        <f>IFERROR(VLOOKUP($A585,[3]Sheet3!$A$1:$C$4542,3,FALSE),0)</f>
        <v>11000000</v>
      </c>
      <c r="O585" s="10">
        <f t="shared" si="10"/>
        <v>16500000</v>
      </c>
      <c r="P585" s="10">
        <f>O585-J585</f>
        <v>-5500000</v>
      </c>
    </row>
    <row r="586" spans="1:16" x14ac:dyDescent="0.25">
      <c r="A586" s="3">
        <v>26419496</v>
      </c>
      <c r="B586" s="3" t="s">
        <v>5167</v>
      </c>
      <c r="C586" s="4">
        <v>100090</v>
      </c>
      <c r="D586" s="3" t="s">
        <v>4089</v>
      </c>
      <c r="E586" s="3" t="s">
        <v>3</v>
      </c>
      <c r="F586" s="4" t="s">
        <v>4</v>
      </c>
      <c r="G586" s="3">
        <v>132521</v>
      </c>
      <c r="H586" s="3" t="s">
        <v>3243</v>
      </c>
      <c r="I586" s="3" t="s">
        <v>3999</v>
      </c>
      <c r="J586" s="8">
        <v>25300000</v>
      </c>
      <c r="K586" s="12">
        <f>IFERROR(VLOOKUP($A586,[1]Piv!$B:$C,2,FALSE),0)</f>
        <v>25383126.940000001</v>
      </c>
      <c r="L586" s="12">
        <f>IFERROR(VLOOKUP($A586,'[2]FINAL (2)'!$A$1:$F$7700,3,FALSE),0)</f>
        <v>0</v>
      </c>
      <c r="M586" s="12">
        <f>IFERROR(VLOOKUP($A586,'[2]FINAL (2)'!$A$1:$F$7700,5,FALSE),0)</f>
        <v>0</v>
      </c>
      <c r="N586" s="12">
        <f>IFERROR(VLOOKUP($A586,[3]Sheet3!$A$1:$C$4542,3,FALSE),0)</f>
        <v>0</v>
      </c>
      <c r="O586" s="10">
        <f t="shared" si="10"/>
        <v>25383126.940000001</v>
      </c>
      <c r="P586" s="10">
        <f>O586-J586</f>
        <v>83126.940000001341</v>
      </c>
    </row>
    <row r="587" spans="1:16" x14ac:dyDescent="0.25">
      <c r="A587" s="3">
        <v>22918313</v>
      </c>
      <c r="B587" s="3" t="s">
        <v>5168</v>
      </c>
      <c r="C587" s="4">
        <v>100090</v>
      </c>
      <c r="D587" s="3" t="s">
        <v>4089</v>
      </c>
      <c r="E587" s="3" t="s">
        <v>3</v>
      </c>
      <c r="F587" s="4" t="s">
        <v>12</v>
      </c>
      <c r="G587" s="3"/>
      <c r="H587" s="3"/>
      <c r="I587" s="3"/>
      <c r="J587" s="8">
        <v>0</v>
      </c>
      <c r="K587" s="12">
        <f>IFERROR(VLOOKUP($A587,[1]Piv!$B:$C,2,FALSE),0)</f>
        <v>0</v>
      </c>
      <c r="L587" s="12">
        <f>IFERROR(VLOOKUP($A587,'[2]FINAL (2)'!$A$1:$F$7700,3,FALSE),0)</f>
        <v>0</v>
      </c>
      <c r="M587" s="12">
        <f>IFERROR(VLOOKUP($A587,'[2]FINAL (2)'!$A$1:$F$7700,5,FALSE),0)</f>
        <v>0</v>
      </c>
      <c r="N587" s="12">
        <f>IFERROR(VLOOKUP($A587,[3]Sheet3!$A$1:$C$4542,3,FALSE),0)</f>
        <v>0</v>
      </c>
      <c r="O587" s="10">
        <f t="shared" si="10"/>
        <v>0</v>
      </c>
      <c r="P587"/>
    </row>
    <row r="588" spans="1:16" x14ac:dyDescent="0.25">
      <c r="A588" s="3">
        <v>23084210</v>
      </c>
      <c r="B588" s="3" t="s">
        <v>5169</v>
      </c>
      <c r="C588" s="4">
        <v>101277</v>
      </c>
      <c r="D588" s="3" t="s">
        <v>4090</v>
      </c>
      <c r="E588" s="3" t="s">
        <v>3</v>
      </c>
      <c r="F588" s="4" t="s">
        <v>4</v>
      </c>
      <c r="G588" s="3">
        <v>99910</v>
      </c>
      <c r="H588" s="3" t="s">
        <v>8831</v>
      </c>
      <c r="I588" s="3" t="s">
        <v>4000</v>
      </c>
      <c r="J588" s="8">
        <v>3980000</v>
      </c>
      <c r="K588" s="12">
        <f>IFERROR(VLOOKUP($A588,[1]Piv!$B:$C,2,FALSE),0)</f>
        <v>3061481.75</v>
      </c>
      <c r="L588" s="12">
        <f>IFERROR(VLOOKUP($A588,'[2]FINAL (2)'!$A$1:$F$7700,3,FALSE),0)</f>
        <v>0</v>
      </c>
      <c r="M588" s="12">
        <f>IFERROR(VLOOKUP($A588,'[2]FINAL (2)'!$A$1:$F$7700,5,FALSE),0)</f>
        <v>0</v>
      </c>
      <c r="N588" s="12">
        <f>IFERROR(VLOOKUP($A588,[3]Sheet3!$A$1:$C$4542,3,FALSE),0)</f>
        <v>0</v>
      </c>
      <c r="O588" s="10">
        <f t="shared" si="10"/>
        <v>3061481.75</v>
      </c>
      <c r="P588" s="10">
        <f>O588-J588</f>
        <v>-918518.25</v>
      </c>
    </row>
    <row r="589" spans="1:16" x14ac:dyDescent="0.25">
      <c r="A589" s="3">
        <v>25469104</v>
      </c>
      <c r="B589" s="3" t="s">
        <v>5170</v>
      </c>
      <c r="C589" s="4">
        <v>101277</v>
      </c>
      <c r="D589" s="3" t="s">
        <v>4090</v>
      </c>
      <c r="E589" s="3" t="s">
        <v>3</v>
      </c>
      <c r="F589" s="4" t="s">
        <v>12</v>
      </c>
      <c r="G589" s="3"/>
      <c r="H589" s="3"/>
      <c r="I589" s="3"/>
      <c r="J589" s="8">
        <v>0</v>
      </c>
      <c r="K589" s="12">
        <f>IFERROR(VLOOKUP($A589,[1]Piv!$B:$C,2,FALSE),0)</f>
        <v>0</v>
      </c>
      <c r="L589" s="12">
        <f>IFERROR(VLOOKUP($A589,'[2]FINAL (2)'!$A$1:$F$7700,3,FALSE),0)</f>
        <v>0</v>
      </c>
      <c r="M589" s="12">
        <f>IFERROR(VLOOKUP($A589,'[2]FINAL (2)'!$A$1:$F$7700,5,FALSE),0)</f>
        <v>0</v>
      </c>
      <c r="N589" s="12">
        <f>IFERROR(VLOOKUP($A589,[3]Sheet3!$A$1:$C$4542,3,FALSE),0)</f>
        <v>0</v>
      </c>
      <c r="O589" s="10">
        <f t="shared" si="10"/>
        <v>0</v>
      </c>
      <c r="P589"/>
    </row>
    <row r="590" spans="1:16" x14ac:dyDescent="0.25">
      <c r="A590" s="3">
        <v>23091666</v>
      </c>
      <c r="B590" s="3" t="s">
        <v>5171</v>
      </c>
      <c r="C590" s="4">
        <v>101277</v>
      </c>
      <c r="D590" s="3" t="s">
        <v>4090</v>
      </c>
      <c r="E590" s="3" t="s">
        <v>3</v>
      </c>
      <c r="F590" s="4" t="s">
        <v>4</v>
      </c>
      <c r="G590" s="3"/>
      <c r="H590" s="3"/>
      <c r="I590" s="3"/>
      <c r="J590" s="8">
        <v>0</v>
      </c>
      <c r="K590" s="12">
        <f>IFERROR(VLOOKUP($A590,[1]Piv!$B:$C,2,FALSE),0)</f>
        <v>0</v>
      </c>
      <c r="L590" s="12">
        <f>IFERROR(VLOOKUP($A590,'[2]FINAL (2)'!$A$1:$F$7700,3,FALSE),0)</f>
        <v>0</v>
      </c>
      <c r="M590" s="12">
        <f>IFERROR(VLOOKUP($A590,'[2]FINAL (2)'!$A$1:$F$7700,5,FALSE),0)</f>
        <v>0</v>
      </c>
      <c r="N590" s="12">
        <f>IFERROR(VLOOKUP($A590,[3]Sheet3!$A$1:$C$4542,3,FALSE),0)</f>
        <v>0</v>
      </c>
      <c r="O590" s="10">
        <f t="shared" si="10"/>
        <v>0</v>
      </c>
      <c r="P590" s="10">
        <f>O590-J590</f>
        <v>0</v>
      </c>
    </row>
    <row r="591" spans="1:16" x14ac:dyDescent="0.25">
      <c r="A591" s="3">
        <v>1404239</v>
      </c>
      <c r="B591" s="3" t="s">
        <v>2396</v>
      </c>
      <c r="C591" s="4">
        <v>100091</v>
      </c>
      <c r="D591" s="3" t="s">
        <v>3640</v>
      </c>
      <c r="E591" s="3" t="s">
        <v>3</v>
      </c>
      <c r="F591" s="4" t="s">
        <v>4</v>
      </c>
      <c r="G591" s="3">
        <v>124356</v>
      </c>
      <c r="H591" s="3" t="s">
        <v>3217</v>
      </c>
      <c r="I591" s="3" t="s">
        <v>3999</v>
      </c>
      <c r="J591" s="8">
        <v>195000</v>
      </c>
      <c r="K591" s="12">
        <f>IFERROR(VLOOKUP($A591,[1]Piv!$B:$C,2,FALSE),0)</f>
        <v>0</v>
      </c>
      <c r="L591" s="12">
        <f>IFERROR(VLOOKUP($A591,'[2]FINAL (2)'!$A$1:$F$7700,3,FALSE),0)</f>
        <v>0</v>
      </c>
      <c r="M591" s="12">
        <f>IFERROR(VLOOKUP($A591,'[2]FINAL (2)'!$A$1:$F$7700,5,FALSE),0)</f>
        <v>0</v>
      </c>
      <c r="N591" s="12">
        <f>IFERROR(VLOOKUP($A591,[3]Sheet3!$A$1:$C$4542,3,FALSE),0)</f>
        <v>195000</v>
      </c>
      <c r="O591" s="10">
        <f t="shared" si="10"/>
        <v>195000</v>
      </c>
      <c r="P591" s="10">
        <f>O591-J591</f>
        <v>0</v>
      </c>
    </row>
    <row r="592" spans="1:16" x14ac:dyDescent="0.25">
      <c r="A592" s="3">
        <v>16664757</v>
      </c>
      <c r="B592" s="3" t="s">
        <v>41</v>
      </c>
      <c r="C592" s="4">
        <v>100091</v>
      </c>
      <c r="D592" s="3" t="s">
        <v>3640</v>
      </c>
      <c r="E592" s="3" t="s">
        <v>3</v>
      </c>
      <c r="F592" s="4" t="s">
        <v>4</v>
      </c>
      <c r="G592" s="3">
        <v>124356</v>
      </c>
      <c r="H592" s="3" t="s">
        <v>3217</v>
      </c>
      <c r="I592" s="3" t="s">
        <v>3999</v>
      </c>
      <c r="J592" s="8">
        <v>2750000</v>
      </c>
      <c r="K592" s="12">
        <f>IFERROR(VLOOKUP($A592,[1]Piv!$B:$C,2,FALSE),0)</f>
        <v>0</v>
      </c>
      <c r="L592" s="12">
        <f>IFERROR(VLOOKUP($A592,'[2]FINAL (2)'!$A$1:$F$7700,3,FALSE),0)</f>
        <v>0</v>
      </c>
      <c r="M592" s="12">
        <f>IFERROR(VLOOKUP($A592,'[2]FINAL (2)'!$A$1:$F$7700,5,FALSE),0)</f>
        <v>0</v>
      </c>
      <c r="N592" s="12">
        <f>IFERROR(VLOOKUP($A592,[3]Sheet3!$A$1:$C$4542,3,FALSE),0)</f>
        <v>2750000</v>
      </c>
      <c r="O592" s="10">
        <f t="shared" si="10"/>
        <v>2750000</v>
      </c>
      <c r="P592" s="10">
        <f>O592-J592</f>
        <v>0</v>
      </c>
    </row>
    <row r="593" spans="1:16" x14ac:dyDescent="0.25">
      <c r="A593" s="3">
        <v>19378216</v>
      </c>
      <c r="B593" s="3" t="s">
        <v>2349</v>
      </c>
      <c r="C593" s="4">
        <v>100091</v>
      </c>
      <c r="D593" s="3" t="s">
        <v>3640</v>
      </c>
      <c r="E593" s="3" t="s">
        <v>3</v>
      </c>
      <c r="F593" s="4" t="s">
        <v>4</v>
      </c>
      <c r="G593" s="3">
        <v>128374</v>
      </c>
      <c r="H593" s="3" t="s">
        <v>3198</v>
      </c>
      <c r="I593" s="3" t="s">
        <v>3999</v>
      </c>
      <c r="J593" s="8">
        <v>1000000</v>
      </c>
      <c r="K593" s="12">
        <f>IFERROR(VLOOKUP($A593,[1]Piv!$B:$C,2,FALSE),0)</f>
        <v>50344.91</v>
      </c>
      <c r="L593" s="12">
        <f>IFERROR(VLOOKUP($A593,'[2]FINAL (2)'!$A$1:$F$7700,3,FALSE),0)</f>
        <v>0</v>
      </c>
      <c r="M593" s="12">
        <f>IFERROR(VLOOKUP($A593,'[2]FINAL (2)'!$A$1:$F$7700,5,FALSE),0)</f>
        <v>0</v>
      </c>
      <c r="N593" s="12">
        <f>IFERROR(VLOOKUP($A593,[3]Sheet3!$A$1:$C$4542,3,FALSE),0)</f>
        <v>0</v>
      </c>
      <c r="O593" s="10">
        <f t="shared" si="10"/>
        <v>50344.91</v>
      </c>
      <c r="P593" s="10">
        <f>O593-J593</f>
        <v>-949655.09</v>
      </c>
    </row>
    <row r="594" spans="1:16" x14ac:dyDescent="0.25">
      <c r="A594" s="3">
        <v>22098546</v>
      </c>
      <c r="B594" s="3" t="s">
        <v>5172</v>
      </c>
      <c r="C594" s="4">
        <v>100091</v>
      </c>
      <c r="D594" s="3" t="s">
        <v>3640</v>
      </c>
      <c r="E594" s="3" t="s">
        <v>3</v>
      </c>
      <c r="F594" s="4" t="s">
        <v>12</v>
      </c>
      <c r="G594" s="3">
        <v>124356</v>
      </c>
      <c r="H594" s="3" t="s">
        <v>3217</v>
      </c>
      <c r="I594" s="3" t="s">
        <v>3999</v>
      </c>
      <c r="J594" s="8">
        <v>0</v>
      </c>
      <c r="K594" s="12">
        <f>IFERROR(VLOOKUP($A594,[1]Piv!$B:$C,2,FALSE),0)</f>
        <v>0</v>
      </c>
      <c r="L594" s="12">
        <f>IFERROR(VLOOKUP($A594,'[2]FINAL (2)'!$A$1:$F$7700,3,FALSE),0)</f>
        <v>0</v>
      </c>
      <c r="M594" s="12">
        <f>IFERROR(VLOOKUP($A594,'[2]FINAL (2)'!$A$1:$F$7700,5,FALSE),0)</f>
        <v>0</v>
      </c>
      <c r="N594" s="12">
        <f>IFERROR(VLOOKUP($A594,[3]Sheet3!$A$1:$C$4542,3,FALSE),0)</f>
        <v>0</v>
      </c>
      <c r="O594" s="10">
        <f t="shared" si="10"/>
        <v>0</v>
      </c>
      <c r="P594"/>
    </row>
    <row r="595" spans="1:16" x14ac:dyDescent="0.25">
      <c r="A595" s="3">
        <v>23696293</v>
      </c>
      <c r="B595" s="3" t="s">
        <v>5173</v>
      </c>
      <c r="C595" s="4">
        <v>100091</v>
      </c>
      <c r="D595" s="3" t="s">
        <v>3640</v>
      </c>
      <c r="E595" s="3" t="s">
        <v>3</v>
      </c>
      <c r="F595" s="4" t="s">
        <v>12</v>
      </c>
      <c r="G595" s="3"/>
      <c r="H595" s="3"/>
      <c r="I595" s="3" t="s">
        <v>4001</v>
      </c>
      <c r="J595" s="8">
        <v>0</v>
      </c>
      <c r="K595" s="12">
        <f>IFERROR(VLOOKUP($A595,[1]Piv!$B:$C,2,FALSE),0)</f>
        <v>0</v>
      </c>
      <c r="L595" s="12">
        <f>IFERROR(VLOOKUP($A595,'[2]FINAL (2)'!$A$1:$F$7700,3,FALSE),0)</f>
        <v>0</v>
      </c>
      <c r="M595" s="12">
        <f>IFERROR(VLOOKUP($A595,'[2]FINAL (2)'!$A$1:$F$7700,5,FALSE),0)</f>
        <v>0</v>
      </c>
      <c r="N595" s="12">
        <f>IFERROR(VLOOKUP($A595,[3]Sheet3!$A$1:$C$4542,3,FALSE),0)</f>
        <v>0</v>
      </c>
      <c r="O595" s="10">
        <f t="shared" si="10"/>
        <v>0</v>
      </c>
      <c r="P595"/>
    </row>
    <row r="596" spans="1:16" x14ac:dyDescent="0.25">
      <c r="A596" s="3">
        <v>23783652</v>
      </c>
      <c r="B596" s="3" t="s">
        <v>366</v>
      </c>
      <c r="C596" s="4">
        <v>100091</v>
      </c>
      <c r="D596" s="3" t="s">
        <v>3640</v>
      </c>
      <c r="E596" s="3" t="s">
        <v>3</v>
      </c>
      <c r="F596" s="4" t="s">
        <v>4</v>
      </c>
      <c r="G596" s="3">
        <v>82668</v>
      </c>
      <c r="H596" s="3" t="s">
        <v>3995</v>
      </c>
      <c r="I596" s="3" t="s">
        <v>4001</v>
      </c>
      <c r="J596" s="8">
        <v>2565000</v>
      </c>
      <c r="K596" s="12">
        <f>IFERROR(VLOOKUP($A596,[1]Piv!$B:$C,2,FALSE),0)</f>
        <v>0</v>
      </c>
      <c r="L596" s="12">
        <f>IFERROR(VLOOKUP($A596,'[2]FINAL (2)'!$A$1:$F$7700,3,FALSE),0)</f>
        <v>0</v>
      </c>
      <c r="M596" s="12">
        <f>IFERROR(VLOOKUP($A596,'[2]FINAL (2)'!$A$1:$F$7700,5,FALSE),0)</f>
        <v>0</v>
      </c>
      <c r="N596" s="12">
        <f>IFERROR(VLOOKUP($A596,[3]Sheet3!$A$1:$C$4542,3,FALSE),0)</f>
        <v>2565000</v>
      </c>
      <c r="O596" s="10">
        <f t="shared" si="10"/>
        <v>2565000</v>
      </c>
      <c r="P596" s="10">
        <f>O596-J596</f>
        <v>0</v>
      </c>
    </row>
    <row r="597" spans="1:16" x14ac:dyDescent="0.25">
      <c r="A597" s="3">
        <v>13255771</v>
      </c>
      <c r="B597" s="3" t="s">
        <v>1390</v>
      </c>
      <c r="C597" s="4">
        <v>100092</v>
      </c>
      <c r="D597" s="3" t="s">
        <v>3641</v>
      </c>
      <c r="E597" s="3" t="s">
        <v>3</v>
      </c>
      <c r="F597" s="4" t="s">
        <v>4</v>
      </c>
      <c r="G597" s="3">
        <v>86311</v>
      </c>
      <c r="H597" s="3" t="s">
        <v>3235</v>
      </c>
      <c r="I597" s="3" t="s">
        <v>3999</v>
      </c>
      <c r="J597" s="8">
        <v>9000000</v>
      </c>
      <c r="K597" s="12">
        <f>IFERROR(VLOOKUP($A597,[1]Piv!$B:$C,2,FALSE),0)</f>
        <v>1014065.49</v>
      </c>
      <c r="L597" s="12">
        <f>IFERROR(VLOOKUP($A597,'[2]FINAL (2)'!$A$1:$F$7700,3,FALSE),0)</f>
        <v>2000000</v>
      </c>
      <c r="M597" s="12">
        <f>IFERROR(VLOOKUP($A597,'[2]FINAL (2)'!$A$1:$F$7700,5,FALSE),0)</f>
        <v>0</v>
      </c>
      <c r="N597" s="12">
        <f>IFERROR(VLOOKUP($A597,[3]Sheet3!$A$1:$C$4542,3,FALSE),0)</f>
        <v>6000000</v>
      </c>
      <c r="O597" s="10">
        <f t="shared" si="10"/>
        <v>9014065.4900000002</v>
      </c>
      <c r="P597" s="10">
        <f>O597-J597</f>
        <v>14065.490000000224</v>
      </c>
    </row>
    <row r="598" spans="1:16" x14ac:dyDescent="0.25">
      <c r="A598" s="3">
        <v>24118992</v>
      </c>
      <c r="B598" s="3" t="s">
        <v>2653</v>
      </c>
      <c r="C598" s="4">
        <v>100092</v>
      </c>
      <c r="D598" s="3" t="s">
        <v>3641</v>
      </c>
      <c r="E598" s="3" t="s">
        <v>3</v>
      </c>
      <c r="F598" s="4" t="s">
        <v>4</v>
      </c>
      <c r="G598" s="3">
        <v>86311</v>
      </c>
      <c r="H598" s="3" t="s">
        <v>3235</v>
      </c>
      <c r="I598" s="3" t="s">
        <v>3999</v>
      </c>
      <c r="J598" s="8">
        <v>2014655.1600000001</v>
      </c>
      <c r="K598" s="12">
        <f>IFERROR(VLOOKUP($A598,[1]Piv!$B:$C,2,FALSE),0)</f>
        <v>0</v>
      </c>
      <c r="L598" s="12">
        <f>IFERROR(VLOOKUP($A598,'[2]FINAL (2)'!$A$1:$F$7700,3,FALSE),0)</f>
        <v>2009770.14</v>
      </c>
      <c r="M598" s="12">
        <f>IFERROR(VLOOKUP($A598,'[2]FINAL (2)'!$A$1:$F$7700,5,FALSE),0)</f>
        <v>0</v>
      </c>
      <c r="N598" s="12">
        <f>IFERROR(VLOOKUP($A598,[3]Sheet3!$A$1:$C$4542,3,FALSE),0)</f>
        <v>0</v>
      </c>
      <c r="O598" s="10">
        <f t="shared" si="10"/>
        <v>2009770.14</v>
      </c>
      <c r="P598" s="10">
        <f>O598-J598</f>
        <v>-4885.0200000002515</v>
      </c>
    </row>
    <row r="599" spans="1:16" x14ac:dyDescent="0.25">
      <c r="A599" s="3">
        <v>27231695</v>
      </c>
      <c r="B599" s="3" t="s">
        <v>5174</v>
      </c>
      <c r="C599" s="4">
        <v>100092</v>
      </c>
      <c r="D599" s="3" t="s">
        <v>3641</v>
      </c>
      <c r="E599" s="3" t="s">
        <v>3</v>
      </c>
      <c r="F599" s="4" t="s">
        <v>4</v>
      </c>
      <c r="G599" s="3"/>
      <c r="H599" s="3"/>
      <c r="I599" s="3"/>
      <c r="J599" s="8">
        <v>0</v>
      </c>
      <c r="K599" s="12">
        <f>IFERROR(VLOOKUP($A599,[1]Piv!$B:$C,2,FALSE),0)</f>
        <v>0</v>
      </c>
      <c r="L599" s="12">
        <f>IFERROR(VLOOKUP($A599,'[2]FINAL (2)'!$A$1:$F$7700,3,FALSE),0)</f>
        <v>0</v>
      </c>
      <c r="M599" s="12">
        <f>IFERROR(VLOOKUP($A599,'[2]FINAL (2)'!$A$1:$F$7700,5,FALSE),0)</f>
        <v>0</v>
      </c>
      <c r="N599" s="12">
        <f>IFERROR(VLOOKUP($A599,[3]Sheet3!$A$1:$C$4542,3,FALSE),0)</f>
        <v>100000</v>
      </c>
      <c r="O599" s="10">
        <f t="shared" si="10"/>
        <v>100000</v>
      </c>
      <c r="P599" s="10">
        <f>O599-J599</f>
        <v>100000</v>
      </c>
    </row>
    <row r="600" spans="1:16" x14ac:dyDescent="0.25">
      <c r="A600" s="3">
        <v>4419084</v>
      </c>
      <c r="B600" s="3" t="s">
        <v>2535</v>
      </c>
      <c r="C600" s="4">
        <v>100093</v>
      </c>
      <c r="D600" s="3" t="s">
        <v>3367</v>
      </c>
      <c r="E600" s="3" t="s">
        <v>3</v>
      </c>
      <c r="F600" s="4" t="s">
        <v>4</v>
      </c>
      <c r="G600" s="3">
        <v>121277</v>
      </c>
      <c r="H600" s="3" t="s">
        <v>3265</v>
      </c>
      <c r="I600" s="3" t="s">
        <v>4001</v>
      </c>
      <c r="J600" s="8">
        <v>100000</v>
      </c>
      <c r="K600" s="12">
        <f>IFERROR(VLOOKUP($A600,[1]Piv!$B:$C,2,FALSE),0)</f>
        <v>0</v>
      </c>
      <c r="L600" s="12">
        <f>IFERROR(VLOOKUP($A600,'[2]FINAL (2)'!$A$1:$F$7700,3,FALSE),0)</f>
        <v>0</v>
      </c>
      <c r="M600" s="12">
        <f>IFERROR(VLOOKUP($A600,'[2]FINAL (2)'!$A$1:$F$7700,5,FALSE),0)</f>
        <v>0</v>
      </c>
      <c r="N600" s="12">
        <f>IFERROR(VLOOKUP($A600,[3]Sheet3!$A$1:$C$4542,3,FALSE),0)</f>
        <v>100000</v>
      </c>
      <c r="O600" s="10">
        <f t="shared" si="10"/>
        <v>100000</v>
      </c>
      <c r="P600" s="10">
        <f>O600-J600</f>
        <v>0</v>
      </c>
    </row>
    <row r="601" spans="1:16" x14ac:dyDescent="0.25">
      <c r="A601" s="3">
        <v>4498273</v>
      </c>
      <c r="B601" s="3" t="s">
        <v>369</v>
      </c>
      <c r="C601" s="4">
        <v>100093</v>
      </c>
      <c r="D601" s="3" t="s">
        <v>3367</v>
      </c>
      <c r="E601" s="3" t="s">
        <v>3</v>
      </c>
      <c r="F601" s="4" t="s">
        <v>4</v>
      </c>
      <c r="G601" s="3">
        <v>121277</v>
      </c>
      <c r="H601" s="3" t="s">
        <v>3265</v>
      </c>
      <c r="I601" s="3" t="s">
        <v>4001</v>
      </c>
      <c r="J601" s="8">
        <v>1450580.29</v>
      </c>
      <c r="K601" s="12">
        <f>IFERROR(VLOOKUP($A601,[1]Piv!$B:$C,2,FALSE),0)</f>
        <v>0</v>
      </c>
      <c r="L601" s="12">
        <f>IFERROR(VLOOKUP($A601,'[2]FINAL (2)'!$A$1:$F$7700,3,FALSE),0)</f>
        <v>1300053.54</v>
      </c>
      <c r="M601" s="12">
        <f>IFERROR(VLOOKUP($A601,'[2]FINAL (2)'!$A$1:$F$7700,5,FALSE),0)</f>
        <v>0</v>
      </c>
      <c r="N601" s="12">
        <f>IFERROR(VLOOKUP($A601,[3]Sheet3!$A$1:$C$4542,3,FALSE),0)</f>
        <v>0</v>
      </c>
      <c r="O601" s="10">
        <f t="shared" si="10"/>
        <v>1300053.54</v>
      </c>
      <c r="P601" s="10">
        <f>O601-J601</f>
        <v>-150526.75</v>
      </c>
    </row>
    <row r="602" spans="1:16" x14ac:dyDescent="0.25">
      <c r="A602" s="3">
        <v>13047684</v>
      </c>
      <c r="B602" s="3" t="s">
        <v>5175</v>
      </c>
      <c r="C602" s="4">
        <v>101278</v>
      </c>
      <c r="D602" s="3" t="s">
        <v>4091</v>
      </c>
      <c r="E602" s="3" t="s">
        <v>3</v>
      </c>
      <c r="F602" s="4" t="s">
        <v>4</v>
      </c>
      <c r="G602" s="3">
        <v>74129</v>
      </c>
      <c r="H602" s="3" t="s">
        <v>3202</v>
      </c>
      <c r="I602" s="3" t="s">
        <v>3999</v>
      </c>
      <c r="J602" s="8">
        <v>80351.37</v>
      </c>
      <c r="K602" s="12">
        <f>IFERROR(VLOOKUP($A602,[1]Piv!$B:$C,2,FALSE),0)</f>
        <v>0</v>
      </c>
      <c r="L602" s="12">
        <f>IFERROR(VLOOKUP($A602,'[2]FINAL (2)'!$A$1:$F$7700,3,FALSE),0)</f>
        <v>0</v>
      </c>
      <c r="M602" s="12">
        <f>IFERROR(VLOOKUP($A602,'[2]FINAL (2)'!$A$1:$F$7700,5,FALSE),0)</f>
        <v>65234.26</v>
      </c>
      <c r="N602" s="12">
        <f>IFERROR(VLOOKUP($A602,[3]Sheet3!$A$1:$C$4542,3,FALSE),0)</f>
        <v>0</v>
      </c>
      <c r="O602" s="10">
        <f t="shared" si="10"/>
        <v>65234.26</v>
      </c>
      <c r="P602" s="10">
        <f>O602-J602</f>
        <v>-15117.109999999993</v>
      </c>
    </row>
    <row r="603" spans="1:16" x14ac:dyDescent="0.25">
      <c r="A603" s="3">
        <v>15783304</v>
      </c>
      <c r="B603" s="3" t="s">
        <v>5176</v>
      </c>
      <c r="C603" s="4">
        <v>101278</v>
      </c>
      <c r="D603" s="3" t="s">
        <v>4091</v>
      </c>
      <c r="E603" s="3" t="s">
        <v>3</v>
      </c>
      <c r="F603" s="4" t="s">
        <v>4</v>
      </c>
      <c r="G603" s="3">
        <v>131084</v>
      </c>
      <c r="H603" s="3" t="s">
        <v>3218</v>
      </c>
      <c r="I603" s="3" t="s">
        <v>3999</v>
      </c>
      <c r="J603" s="8">
        <v>0</v>
      </c>
      <c r="K603" s="12">
        <f>IFERROR(VLOOKUP($A603,[1]Piv!$B:$C,2,FALSE),0)</f>
        <v>0</v>
      </c>
      <c r="L603" s="12">
        <f>IFERROR(VLOOKUP($A603,'[2]FINAL (2)'!$A$1:$F$7700,3,FALSE),0)</f>
        <v>0</v>
      </c>
      <c r="M603" s="12">
        <f>IFERROR(VLOOKUP($A603,'[2]FINAL (2)'!$A$1:$F$7700,5,FALSE),0)</f>
        <v>0</v>
      </c>
      <c r="N603" s="12">
        <f>IFERROR(VLOOKUP($A603,[3]Sheet3!$A$1:$C$4542,3,FALSE),0)</f>
        <v>330000</v>
      </c>
      <c r="O603" s="10">
        <f t="shared" si="10"/>
        <v>330000</v>
      </c>
      <c r="P603" s="10">
        <f>O603-J603</f>
        <v>330000</v>
      </c>
    </row>
    <row r="604" spans="1:16" x14ac:dyDescent="0.25">
      <c r="A604" s="3">
        <v>9377170</v>
      </c>
      <c r="B604" s="3" t="s">
        <v>5177</v>
      </c>
      <c r="C604" s="4">
        <v>101279</v>
      </c>
      <c r="D604" s="3" t="s">
        <v>4092</v>
      </c>
      <c r="E604" s="3" t="s">
        <v>3</v>
      </c>
      <c r="F604" s="4" t="s">
        <v>4</v>
      </c>
      <c r="G604" s="3"/>
      <c r="H604" s="3"/>
      <c r="I604" s="3"/>
      <c r="J604" s="8">
        <v>0</v>
      </c>
      <c r="K604" s="12">
        <f>IFERROR(VLOOKUP($A604,[1]Piv!$B:$C,2,FALSE),0)</f>
        <v>0</v>
      </c>
      <c r="L604" s="12">
        <f>IFERROR(VLOOKUP($A604,'[2]FINAL (2)'!$A$1:$F$7700,3,FALSE),0)</f>
        <v>0</v>
      </c>
      <c r="M604" s="12">
        <f>IFERROR(VLOOKUP($A604,'[2]FINAL (2)'!$A$1:$F$7700,5,FALSE),0)</f>
        <v>0</v>
      </c>
      <c r="N604" s="12">
        <f>IFERROR(VLOOKUP($A604,[3]Sheet3!$A$1:$C$4542,3,FALSE),0)</f>
        <v>85000</v>
      </c>
      <c r="O604" s="10">
        <f t="shared" si="10"/>
        <v>85000</v>
      </c>
      <c r="P604" s="10">
        <f>O604-J604</f>
        <v>85000</v>
      </c>
    </row>
    <row r="605" spans="1:16" x14ac:dyDescent="0.25">
      <c r="A605" s="3">
        <v>11916508</v>
      </c>
      <c r="B605" s="3" t="s">
        <v>5178</v>
      </c>
      <c r="C605" s="4">
        <v>101279</v>
      </c>
      <c r="D605" s="3" t="s">
        <v>4092</v>
      </c>
      <c r="E605" s="3" t="s">
        <v>3</v>
      </c>
      <c r="F605" s="4" t="s">
        <v>12</v>
      </c>
      <c r="G605" s="3"/>
      <c r="H605" s="3"/>
      <c r="I605" s="3"/>
      <c r="J605" s="8">
        <v>0</v>
      </c>
      <c r="K605" s="12">
        <f>IFERROR(VLOOKUP($A605,[1]Piv!$B:$C,2,FALSE),0)</f>
        <v>0</v>
      </c>
      <c r="L605" s="12">
        <f>IFERROR(VLOOKUP($A605,'[2]FINAL (2)'!$A$1:$F$7700,3,FALSE),0)</f>
        <v>0</v>
      </c>
      <c r="M605" s="12">
        <f>IFERROR(VLOOKUP($A605,'[2]FINAL (2)'!$A$1:$F$7700,5,FALSE),0)</f>
        <v>0</v>
      </c>
      <c r="N605" s="12">
        <f>IFERROR(VLOOKUP($A605,[3]Sheet3!$A$1:$C$4542,3,FALSE),0)</f>
        <v>0</v>
      </c>
      <c r="O605" s="10">
        <f t="shared" si="10"/>
        <v>0</v>
      </c>
      <c r="P605"/>
    </row>
    <row r="606" spans="1:16" x14ac:dyDescent="0.25">
      <c r="A606" s="3">
        <v>10499872</v>
      </c>
      <c r="B606" s="3" t="s">
        <v>2553</v>
      </c>
      <c r="C606" s="4">
        <v>100094</v>
      </c>
      <c r="D606" s="3" t="s">
        <v>3642</v>
      </c>
      <c r="E606" s="3" t="s">
        <v>3</v>
      </c>
      <c r="F606" s="4" t="s">
        <v>4</v>
      </c>
      <c r="G606" s="3">
        <v>61362</v>
      </c>
      <c r="H606" s="3" t="s">
        <v>8838</v>
      </c>
      <c r="I606" s="3" t="s">
        <v>3999</v>
      </c>
      <c r="J606" s="8">
        <v>2207983.94</v>
      </c>
      <c r="K606" s="12">
        <f>IFERROR(VLOOKUP($A606,[1]Piv!$B:$C,2,FALSE),0)</f>
        <v>350842.77</v>
      </c>
      <c r="L606" s="12">
        <f>IFERROR(VLOOKUP($A606,'[2]FINAL (2)'!$A$1:$F$7700,3,FALSE),0)</f>
        <v>605322.64</v>
      </c>
      <c r="M606" s="12">
        <f>IFERROR(VLOOKUP($A606,'[2]FINAL (2)'!$A$1:$F$7700,5,FALSE),0)</f>
        <v>1003897.55</v>
      </c>
      <c r="N606" s="12">
        <f>IFERROR(VLOOKUP($A606,[3]Sheet3!$A$1:$C$4542,3,FALSE),0)</f>
        <v>1100000</v>
      </c>
      <c r="O606" s="10">
        <f t="shared" si="10"/>
        <v>3060062.96</v>
      </c>
      <c r="P606" s="10">
        <f>O606-J606</f>
        <v>852079.02</v>
      </c>
    </row>
    <row r="607" spans="1:16" x14ac:dyDescent="0.25">
      <c r="A607" s="3">
        <v>14602220</v>
      </c>
      <c r="B607" s="3" t="s">
        <v>5179</v>
      </c>
      <c r="C607" s="4">
        <v>100094</v>
      </c>
      <c r="D607" s="3" t="s">
        <v>3642</v>
      </c>
      <c r="E607" s="3" t="s">
        <v>3</v>
      </c>
      <c r="F607" s="4" t="s">
        <v>12</v>
      </c>
      <c r="G607" s="3">
        <v>61362</v>
      </c>
      <c r="H607" s="3" t="s">
        <v>8838</v>
      </c>
      <c r="I607" s="3" t="s">
        <v>3999</v>
      </c>
      <c r="J607" s="8">
        <v>0</v>
      </c>
      <c r="K607" s="12">
        <f>IFERROR(VLOOKUP($A607,[1]Piv!$B:$C,2,FALSE),0)</f>
        <v>0</v>
      </c>
      <c r="L607" s="12">
        <f>IFERROR(VLOOKUP($A607,'[2]FINAL (2)'!$A$1:$F$7700,3,FALSE),0)</f>
        <v>0</v>
      </c>
      <c r="M607" s="12">
        <f>IFERROR(VLOOKUP($A607,'[2]FINAL (2)'!$A$1:$F$7700,5,FALSE),0)</f>
        <v>0</v>
      </c>
      <c r="N607" s="12">
        <f>IFERROR(VLOOKUP($A607,[3]Sheet3!$A$1:$C$4542,3,FALSE),0)</f>
        <v>0</v>
      </c>
      <c r="O607" s="10">
        <f t="shared" si="10"/>
        <v>0</v>
      </c>
      <c r="P607"/>
    </row>
    <row r="608" spans="1:16" x14ac:dyDescent="0.25">
      <c r="A608" s="3">
        <v>20082456</v>
      </c>
      <c r="B608" s="3" t="s">
        <v>2915</v>
      </c>
      <c r="C608" s="4">
        <v>100094</v>
      </c>
      <c r="D608" s="3" t="s">
        <v>3642</v>
      </c>
      <c r="E608" s="3" t="s">
        <v>3</v>
      </c>
      <c r="F608" s="4" t="s">
        <v>4</v>
      </c>
      <c r="G608" s="3">
        <v>61362</v>
      </c>
      <c r="H608" s="3" t="s">
        <v>8838</v>
      </c>
      <c r="I608" s="3" t="s">
        <v>3999</v>
      </c>
      <c r="J608" s="8">
        <v>474000</v>
      </c>
      <c r="K608" s="12">
        <f>IFERROR(VLOOKUP($A608,[1]Piv!$B:$C,2,FALSE),0)</f>
        <v>340913.53</v>
      </c>
      <c r="L608" s="12">
        <f>IFERROR(VLOOKUP($A608,'[2]FINAL (2)'!$A$1:$F$7700,3,FALSE),0)</f>
        <v>0</v>
      </c>
      <c r="M608" s="12">
        <f>IFERROR(VLOOKUP($A608,'[2]FINAL (2)'!$A$1:$F$7700,5,FALSE),0)</f>
        <v>178308.36</v>
      </c>
      <c r="N608" s="12">
        <f>IFERROR(VLOOKUP($A608,[3]Sheet3!$A$1:$C$4542,3,FALSE),0)</f>
        <v>0</v>
      </c>
      <c r="O608" s="10">
        <f t="shared" si="10"/>
        <v>519221.89</v>
      </c>
      <c r="P608" s="10">
        <f>O608-J608</f>
        <v>45221.890000000014</v>
      </c>
    </row>
    <row r="609" spans="1:16" x14ac:dyDescent="0.25">
      <c r="A609" s="3">
        <v>6672959</v>
      </c>
      <c r="B609" s="3" t="s">
        <v>5180</v>
      </c>
      <c r="C609" s="4">
        <v>100095</v>
      </c>
      <c r="D609" s="3" t="s">
        <v>3368</v>
      </c>
      <c r="E609" s="3" t="s">
        <v>3</v>
      </c>
      <c r="F609" s="4" t="s">
        <v>4</v>
      </c>
      <c r="G609" s="3">
        <v>133907</v>
      </c>
      <c r="H609" s="3" t="s">
        <v>3219</v>
      </c>
      <c r="I609" s="3" t="s">
        <v>3999</v>
      </c>
      <c r="J609" s="8">
        <v>3900000</v>
      </c>
      <c r="K609" s="12">
        <f>IFERROR(VLOOKUP($A609,[1]Piv!$B:$C,2,FALSE),0)</f>
        <v>0</v>
      </c>
      <c r="L609" s="12">
        <f>IFERROR(VLOOKUP($A609,'[2]FINAL (2)'!$A$1:$F$7700,3,FALSE),0)</f>
        <v>0</v>
      </c>
      <c r="M609" s="12">
        <f>IFERROR(VLOOKUP($A609,'[2]FINAL (2)'!$A$1:$F$7700,5,FALSE),0)</f>
        <v>300502.76</v>
      </c>
      <c r="N609" s="12">
        <f>IFERROR(VLOOKUP($A609,[3]Sheet3!$A$1:$C$4542,3,FALSE),0)</f>
        <v>3900000</v>
      </c>
      <c r="O609" s="10">
        <f t="shared" si="10"/>
        <v>4200502.76</v>
      </c>
      <c r="P609" s="10">
        <f>O609-J609</f>
        <v>300502.75999999978</v>
      </c>
    </row>
    <row r="610" spans="1:16" x14ac:dyDescent="0.25">
      <c r="A610" s="3">
        <v>17324200</v>
      </c>
      <c r="B610" s="3" t="s">
        <v>1699</v>
      </c>
      <c r="C610" s="4">
        <v>100095</v>
      </c>
      <c r="D610" s="3" t="s">
        <v>3368</v>
      </c>
      <c r="E610" s="3" t="s">
        <v>3</v>
      </c>
      <c r="F610" s="4" t="s">
        <v>4</v>
      </c>
      <c r="G610" s="3">
        <v>133907</v>
      </c>
      <c r="H610" s="3" t="s">
        <v>3219</v>
      </c>
      <c r="I610" s="3" t="s">
        <v>3999</v>
      </c>
      <c r="J610" s="8">
        <v>20876000</v>
      </c>
      <c r="K610" s="12">
        <f>IFERROR(VLOOKUP($A610,[1]Piv!$B:$C,2,FALSE),0)</f>
        <v>15359089.67</v>
      </c>
      <c r="L610" s="12">
        <f>IFERROR(VLOOKUP($A610,'[2]FINAL (2)'!$A$1:$F$7700,3,FALSE),0)</f>
        <v>0</v>
      </c>
      <c r="M610" s="12">
        <f>IFERROR(VLOOKUP($A610,'[2]FINAL (2)'!$A$1:$F$7700,5,FALSE),0)</f>
        <v>0</v>
      </c>
      <c r="N610" s="12">
        <f>IFERROR(VLOOKUP($A610,[3]Sheet3!$A$1:$C$4542,3,FALSE),0)</f>
        <v>0</v>
      </c>
      <c r="O610" s="10">
        <f t="shared" si="10"/>
        <v>15359089.67</v>
      </c>
      <c r="P610" s="10">
        <f>O610-J610</f>
        <v>-5516910.3300000001</v>
      </c>
    </row>
    <row r="611" spans="1:16" x14ac:dyDescent="0.25">
      <c r="A611" s="3">
        <v>23753290</v>
      </c>
      <c r="B611" s="3" t="s">
        <v>5181</v>
      </c>
      <c r="C611" s="4">
        <v>101280</v>
      </c>
      <c r="D611" s="3" t="s">
        <v>4093</v>
      </c>
      <c r="E611" s="3" t="s">
        <v>3</v>
      </c>
      <c r="F611" s="4" t="s">
        <v>4</v>
      </c>
      <c r="G611" s="3">
        <v>126344</v>
      </c>
      <c r="H611" s="3" t="s">
        <v>3272</v>
      </c>
      <c r="I611" s="3" t="s">
        <v>3999</v>
      </c>
      <c r="J611" s="8">
        <v>0</v>
      </c>
      <c r="K611" s="12">
        <f>IFERROR(VLOOKUP($A611,[1]Piv!$B:$C,2,FALSE),0)</f>
        <v>0</v>
      </c>
      <c r="L611" s="12">
        <f>IFERROR(VLOOKUP($A611,'[2]FINAL (2)'!$A$1:$F$7700,3,FALSE),0)</f>
        <v>0</v>
      </c>
      <c r="M611" s="12">
        <f>IFERROR(VLOOKUP($A611,'[2]FINAL (2)'!$A$1:$F$7700,5,FALSE),0)</f>
        <v>0</v>
      </c>
      <c r="N611" s="12">
        <f>IFERROR(VLOOKUP($A611,[3]Sheet3!$A$1:$C$4542,3,FALSE),0)</f>
        <v>20000</v>
      </c>
      <c r="O611" s="10">
        <f t="shared" si="10"/>
        <v>20000</v>
      </c>
      <c r="P611" s="10">
        <f>O611-J611</f>
        <v>20000</v>
      </c>
    </row>
    <row r="612" spans="1:16" x14ac:dyDescent="0.25">
      <c r="A612" s="3">
        <v>18215282</v>
      </c>
      <c r="B612" s="3" t="s">
        <v>5182</v>
      </c>
      <c r="C612" s="4">
        <v>101280</v>
      </c>
      <c r="D612" s="3" t="s">
        <v>4093</v>
      </c>
      <c r="E612" s="3" t="s">
        <v>3</v>
      </c>
      <c r="F612" s="4" t="s">
        <v>12</v>
      </c>
      <c r="G612" s="3"/>
      <c r="H612" s="3"/>
      <c r="I612" s="3"/>
      <c r="J612" s="8">
        <v>0</v>
      </c>
      <c r="K612" s="12">
        <f>IFERROR(VLOOKUP($A612,[1]Piv!$B:$C,2,FALSE),0)</f>
        <v>0</v>
      </c>
      <c r="L612" s="12">
        <f>IFERROR(VLOOKUP($A612,'[2]FINAL (2)'!$A$1:$F$7700,3,FALSE),0)</f>
        <v>0</v>
      </c>
      <c r="M612" s="12">
        <f>IFERROR(VLOOKUP($A612,'[2]FINAL (2)'!$A$1:$F$7700,5,FALSE),0)</f>
        <v>0</v>
      </c>
      <c r="N612" s="12">
        <f>IFERROR(VLOOKUP($A612,[3]Sheet3!$A$1:$C$4542,3,FALSE),0)</f>
        <v>0</v>
      </c>
      <c r="O612" s="10">
        <f t="shared" si="10"/>
        <v>0</v>
      </c>
      <c r="P612"/>
    </row>
    <row r="613" spans="1:16" x14ac:dyDescent="0.25">
      <c r="A613" s="3">
        <v>14279933</v>
      </c>
      <c r="B613" s="3" t="s">
        <v>2415</v>
      </c>
      <c r="C613" s="4">
        <v>100096</v>
      </c>
      <c r="D613" s="3" t="s">
        <v>1752</v>
      </c>
      <c r="E613" s="3" t="s">
        <v>3</v>
      </c>
      <c r="F613" s="4" t="s">
        <v>4</v>
      </c>
      <c r="G613" s="3">
        <v>134715</v>
      </c>
      <c r="H613" s="3" t="s">
        <v>3236</v>
      </c>
      <c r="I613" s="3" t="s">
        <v>3999</v>
      </c>
      <c r="J613" s="8">
        <v>250000</v>
      </c>
      <c r="K613" s="12">
        <f>IFERROR(VLOOKUP($A613,[1]Piv!$B:$C,2,FALSE),0)</f>
        <v>0</v>
      </c>
      <c r="L613" s="12">
        <f>IFERROR(VLOOKUP($A613,'[2]FINAL (2)'!$A$1:$F$7700,3,FALSE),0)</f>
        <v>0</v>
      </c>
      <c r="M613" s="12">
        <f>IFERROR(VLOOKUP($A613,'[2]FINAL (2)'!$A$1:$F$7700,5,FALSE),0)</f>
        <v>0</v>
      </c>
      <c r="N613" s="12">
        <f>IFERROR(VLOOKUP($A613,[3]Sheet3!$A$1:$C$4542,3,FALSE),0)</f>
        <v>250000</v>
      </c>
      <c r="O613" s="10">
        <f t="shared" si="10"/>
        <v>250000</v>
      </c>
      <c r="P613" s="10">
        <f>O613-J613</f>
        <v>0</v>
      </c>
    </row>
    <row r="614" spans="1:16" x14ac:dyDescent="0.25">
      <c r="A614" s="3">
        <v>20691859</v>
      </c>
      <c r="B614" s="3" t="s">
        <v>1983</v>
      </c>
      <c r="C614" s="4">
        <v>100096</v>
      </c>
      <c r="D614" s="3" t="s">
        <v>1752</v>
      </c>
      <c r="E614" s="3" t="s">
        <v>3</v>
      </c>
      <c r="F614" s="4" t="s">
        <v>4</v>
      </c>
      <c r="G614" s="3">
        <v>137175</v>
      </c>
      <c r="H614" s="3" t="s">
        <v>3237</v>
      </c>
      <c r="I614" s="3" t="s">
        <v>3999</v>
      </c>
      <c r="J614" s="8">
        <v>10150000</v>
      </c>
      <c r="K614" s="12">
        <f>IFERROR(VLOOKUP($A614,[1]Piv!$B:$C,2,FALSE),0)</f>
        <v>0</v>
      </c>
      <c r="L614" s="12">
        <f>IFERROR(VLOOKUP($A614,'[2]FINAL (2)'!$A$1:$F$7700,3,FALSE),0)</f>
        <v>0</v>
      </c>
      <c r="M614" s="12">
        <f>IFERROR(VLOOKUP($A614,'[2]FINAL (2)'!$A$1:$F$7700,5,FALSE),0)</f>
        <v>0</v>
      </c>
      <c r="N614" s="12">
        <f>IFERROR(VLOOKUP($A614,[3]Sheet3!$A$1:$C$4542,3,FALSE),0)</f>
        <v>10150000</v>
      </c>
      <c r="O614" s="10">
        <f t="shared" si="10"/>
        <v>10150000</v>
      </c>
      <c r="P614" s="10">
        <f>O614-J614</f>
        <v>0</v>
      </c>
    </row>
    <row r="615" spans="1:16" x14ac:dyDescent="0.25">
      <c r="A615" s="3">
        <v>25371417</v>
      </c>
      <c r="B615" s="3" t="s">
        <v>1751</v>
      </c>
      <c r="C615" s="4">
        <v>100096</v>
      </c>
      <c r="D615" s="3" t="s">
        <v>1752</v>
      </c>
      <c r="E615" s="3" t="s">
        <v>3</v>
      </c>
      <c r="F615" s="4" t="s">
        <v>4</v>
      </c>
      <c r="G615" s="3">
        <v>137175</v>
      </c>
      <c r="H615" s="3" t="s">
        <v>3237</v>
      </c>
      <c r="I615" s="3" t="s">
        <v>3999</v>
      </c>
      <c r="J615" s="8">
        <v>5213960</v>
      </c>
      <c r="K615" s="12">
        <f>IFERROR(VLOOKUP($A615,[1]Piv!$B:$C,2,FALSE),0)</f>
        <v>4867166.95</v>
      </c>
      <c r="L615" s="12">
        <f>IFERROR(VLOOKUP($A615,'[2]FINAL (2)'!$A$1:$F$7700,3,FALSE),0)</f>
        <v>0</v>
      </c>
      <c r="M615" s="12">
        <f>IFERROR(VLOOKUP($A615,'[2]FINAL (2)'!$A$1:$F$7700,5,FALSE),0)</f>
        <v>0</v>
      </c>
      <c r="N615" s="12">
        <f>IFERROR(VLOOKUP($A615,[3]Sheet3!$A$1:$C$4542,3,FALSE),0)</f>
        <v>0</v>
      </c>
      <c r="O615" s="10">
        <f t="shared" si="10"/>
        <v>4867166.95</v>
      </c>
      <c r="P615" s="10">
        <f>O615-J615</f>
        <v>-346793.04999999981</v>
      </c>
    </row>
    <row r="616" spans="1:16" x14ac:dyDescent="0.25">
      <c r="A616" s="3">
        <v>20365753</v>
      </c>
      <c r="B616" s="3" t="s">
        <v>5183</v>
      </c>
      <c r="C616" s="4">
        <v>101281</v>
      </c>
      <c r="D616" s="3" t="s">
        <v>4094</v>
      </c>
      <c r="E616" s="3" t="s">
        <v>3</v>
      </c>
      <c r="F616" s="4" t="s">
        <v>4</v>
      </c>
      <c r="G616" s="3">
        <v>137175</v>
      </c>
      <c r="H616" s="3" t="s">
        <v>3237</v>
      </c>
      <c r="I616" s="3" t="s">
        <v>3999</v>
      </c>
      <c r="J616" s="8">
        <v>4335000</v>
      </c>
      <c r="K616" s="12">
        <f>IFERROR(VLOOKUP($A616,[1]Piv!$B:$C,2,FALSE),0)</f>
        <v>3318137.91</v>
      </c>
      <c r="L616" s="12">
        <f>IFERROR(VLOOKUP($A616,'[2]FINAL (2)'!$A$1:$F$7700,3,FALSE),0)</f>
        <v>0</v>
      </c>
      <c r="M616" s="12">
        <f>IFERROR(VLOOKUP($A616,'[2]FINAL (2)'!$A$1:$F$7700,5,FALSE),0)</f>
        <v>0</v>
      </c>
      <c r="N616" s="12">
        <f>IFERROR(VLOOKUP($A616,[3]Sheet3!$A$1:$C$4542,3,FALSE),0)</f>
        <v>0</v>
      </c>
      <c r="O616" s="10">
        <f t="shared" si="10"/>
        <v>3318137.91</v>
      </c>
      <c r="P616" s="10">
        <f>O616-J616</f>
        <v>-1016862.0899999999</v>
      </c>
    </row>
    <row r="617" spans="1:16" x14ac:dyDescent="0.25">
      <c r="A617" s="3">
        <v>16254571</v>
      </c>
      <c r="B617" s="3" t="s">
        <v>5184</v>
      </c>
      <c r="C617" s="4">
        <v>101281</v>
      </c>
      <c r="D617" s="3" t="s">
        <v>4094</v>
      </c>
      <c r="E617" s="3" t="s">
        <v>3</v>
      </c>
      <c r="F617" s="4" t="s">
        <v>12</v>
      </c>
      <c r="G617" s="3"/>
      <c r="H617" s="3"/>
      <c r="I617" s="3"/>
      <c r="J617" s="8">
        <v>0</v>
      </c>
      <c r="K617" s="12">
        <f>IFERROR(VLOOKUP($A617,[1]Piv!$B:$C,2,FALSE),0)</f>
        <v>0</v>
      </c>
      <c r="L617" s="12">
        <f>IFERROR(VLOOKUP($A617,'[2]FINAL (2)'!$A$1:$F$7700,3,FALSE),0)</f>
        <v>0</v>
      </c>
      <c r="M617" s="12">
        <f>IFERROR(VLOOKUP($A617,'[2]FINAL (2)'!$A$1:$F$7700,5,FALSE),0)</f>
        <v>0</v>
      </c>
      <c r="N617" s="12">
        <f>IFERROR(VLOOKUP($A617,[3]Sheet3!$A$1:$C$4542,3,FALSE),0)</f>
        <v>0</v>
      </c>
      <c r="O617" s="10">
        <f t="shared" si="10"/>
        <v>0</v>
      </c>
      <c r="P617"/>
    </row>
    <row r="618" spans="1:16" x14ac:dyDescent="0.25">
      <c r="A618" s="3">
        <v>1110279</v>
      </c>
      <c r="B618" s="3" t="s">
        <v>2450</v>
      </c>
      <c r="C618" s="4">
        <v>100098</v>
      </c>
      <c r="D618" s="3" t="s">
        <v>3369</v>
      </c>
      <c r="E618" s="3" t="s">
        <v>3</v>
      </c>
      <c r="F618" s="4" t="s">
        <v>4</v>
      </c>
      <c r="G618" s="3">
        <v>61362</v>
      </c>
      <c r="H618" s="3" t="s">
        <v>8838</v>
      </c>
      <c r="I618" s="3" t="s">
        <v>3999</v>
      </c>
      <c r="J618" s="8">
        <v>574864.19999999995</v>
      </c>
      <c r="K618" s="12">
        <f>IFERROR(VLOOKUP($A618,[1]Piv!$B:$C,2,FALSE),0)</f>
        <v>0</v>
      </c>
      <c r="L618" s="12">
        <f>IFERROR(VLOOKUP($A618,'[2]FINAL (2)'!$A$1:$F$7700,3,FALSE),0)</f>
        <v>410242.81</v>
      </c>
      <c r="M618" s="12">
        <f>IFERROR(VLOOKUP($A618,'[2]FINAL (2)'!$A$1:$F$7700,5,FALSE),0)</f>
        <v>0</v>
      </c>
      <c r="N618" s="12">
        <f>IFERROR(VLOOKUP($A618,[3]Sheet3!$A$1:$C$4542,3,FALSE),0)</f>
        <v>162000</v>
      </c>
      <c r="O618" s="10">
        <f t="shared" si="10"/>
        <v>572242.81000000006</v>
      </c>
      <c r="P618" s="10">
        <f>O618-J618</f>
        <v>-2621.3899999998976</v>
      </c>
    </row>
    <row r="619" spans="1:16" x14ac:dyDescent="0.25">
      <c r="A619" s="3">
        <v>20904847</v>
      </c>
      <c r="B619" s="3" t="s">
        <v>5185</v>
      </c>
      <c r="C619" s="4">
        <v>100098</v>
      </c>
      <c r="D619" s="3" t="s">
        <v>3369</v>
      </c>
      <c r="E619" s="3" t="s">
        <v>3</v>
      </c>
      <c r="F619" s="4" t="s">
        <v>4</v>
      </c>
      <c r="G619" s="3">
        <v>88665</v>
      </c>
      <c r="H619" s="3" t="s">
        <v>3292</v>
      </c>
      <c r="I619" s="3" t="s">
        <v>3999</v>
      </c>
      <c r="J619" s="8">
        <v>12000000</v>
      </c>
      <c r="K619" s="12">
        <f>IFERROR(VLOOKUP($A619,[1]Piv!$B:$C,2,FALSE),0)</f>
        <v>8014857.9800000004</v>
      </c>
      <c r="L619" s="12">
        <f>IFERROR(VLOOKUP($A619,'[2]FINAL (2)'!$A$1:$F$7700,3,FALSE),0)</f>
        <v>0</v>
      </c>
      <c r="M619" s="12">
        <f>IFERROR(VLOOKUP($A619,'[2]FINAL (2)'!$A$1:$F$7700,5,FALSE),0)</f>
        <v>0</v>
      </c>
      <c r="N619" s="12">
        <f>IFERROR(VLOOKUP($A619,[3]Sheet3!$A$1:$C$4542,3,FALSE),0)</f>
        <v>0</v>
      </c>
      <c r="O619" s="10">
        <f t="shared" si="10"/>
        <v>8014857.9800000004</v>
      </c>
      <c r="P619" s="10">
        <f>O619-J619</f>
        <v>-3985142.0199999996</v>
      </c>
    </row>
    <row r="620" spans="1:16" x14ac:dyDescent="0.25">
      <c r="A620" s="3">
        <v>17832578</v>
      </c>
      <c r="B620" s="3" t="s">
        <v>5186</v>
      </c>
      <c r="C620" s="4">
        <v>100099</v>
      </c>
      <c r="D620" s="3" t="s">
        <v>4095</v>
      </c>
      <c r="E620" s="3" t="s">
        <v>3</v>
      </c>
      <c r="F620" s="4" t="s">
        <v>4</v>
      </c>
      <c r="G620" s="3">
        <v>134715</v>
      </c>
      <c r="H620" s="3" t="s">
        <v>3236</v>
      </c>
      <c r="I620" s="3" t="s">
        <v>3999</v>
      </c>
      <c r="J620" s="8">
        <v>3064500</v>
      </c>
      <c r="K620" s="12">
        <f>IFERROR(VLOOKUP($A620,[1]Piv!$B:$C,2,FALSE),0)</f>
        <v>1039334.38</v>
      </c>
      <c r="L620" s="12">
        <f>IFERROR(VLOOKUP($A620,'[2]FINAL (2)'!$A$1:$F$7700,3,FALSE),0)</f>
        <v>0</v>
      </c>
      <c r="M620" s="12">
        <f>IFERROR(VLOOKUP($A620,'[2]FINAL (2)'!$A$1:$F$7700,5,FALSE),0)</f>
        <v>0</v>
      </c>
      <c r="N620" s="12">
        <f>IFERROR(VLOOKUP($A620,[3]Sheet3!$A$1:$C$4542,3,FALSE),0)</f>
        <v>0</v>
      </c>
      <c r="O620" s="10">
        <f t="shared" si="10"/>
        <v>1039334.38</v>
      </c>
      <c r="P620" s="10">
        <f>O620-J620</f>
        <v>-2025165.62</v>
      </c>
    </row>
    <row r="621" spans="1:16" x14ac:dyDescent="0.25">
      <c r="A621" s="3">
        <v>21446174</v>
      </c>
      <c r="B621" s="3" t="s">
        <v>5187</v>
      </c>
      <c r="C621" s="4">
        <v>100099</v>
      </c>
      <c r="D621" s="3" t="s">
        <v>4095</v>
      </c>
      <c r="E621" s="3" t="s">
        <v>3</v>
      </c>
      <c r="F621" s="4" t="s">
        <v>4</v>
      </c>
      <c r="G621" s="3">
        <v>123900</v>
      </c>
      <c r="H621" s="3" t="s">
        <v>3239</v>
      </c>
      <c r="I621" s="3" t="s">
        <v>4001</v>
      </c>
      <c r="J621" s="8">
        <v>0</v>
      </c>
      <c r="K621" s="12">
        <f>IFERROR(VLOOKUP($A621,[1]Piv!$B:$C,2,FALSE),0)</f>
        <v>0</v>
      </c>
      <c r="L621" s="12">
        <f>IFERROR(VLOOKUP($A621,'[2]FINAL (2)'!$A$1:$F$7700,3,FALSE),0)</f>
        <v>0</v>
      </c>
      <c r="M621" s="12">
        <f>IFERROR(VLOOKUP($A621,'[2]FINAL (2)'!$A$1:$F$7700,5,FALSE),0)</f>
        <v>0</v>
      </c>
      <c r="N621" s="12">
        <f>IFERROR(VLOOKUP($A621,[3]Sheet3!$A$1:$C$4542,3,FALSE),0)</f>
        <v>10000000</v>
      </c>
      <c r="O621" s="10">
        <f t="shared" si="10"/>
        <v>10000000</v>
      </c>
      <c r="P621" s="10">
        <f>O621-J621</f>
        <v>10000000</v>
      </c>
    </row>
    <row r="622" spans="1:16" x14ac:dyDescent="0.25">
      <c r="A622" s="3">
        <v>22102203</v>
      </c>
      <c r="B622" s="3" t="s">
        <v>3052</v>
      </c>
      <c r="C622" s="4">
        <v>100099</v>
      </c>
      <c r="D622" s="3" t="s">
        <v>4095</v>
      </c>
      <c r="E622" s="3" t="s">
        <v>3</v>
      </c>
      <c r="F622" s="4" t="s">
        <v>4</v>
      </c>
      <c r="G622" s="3">
        <v>123900</v>
      </c>
      <c r="H622" s="3" t="s">
        <v>3239</v>
      </c>
      <c r="I622" s="3" t="s">
        <v>4001</v>
      </c>
      <c r="J622" s="8">
        <v>302582000</v>
      </c>
      <c r="K622" s="12">
        <f>IFERROR(VLOOKUP($A622,[1]Piv!$B:$C,2,FALSE),0)</f>
        <v>177442032.99000001</v>
      </c>
      <c r="L622" s="12">
        <f>IFERROR(VLOOKUP($A622,'[2]FINAL (2)'!$A$1:$F$7700,3,FALSE),0)</f>
        <v>0</v>
      </c>
      <c r="M622" s="12">
        <f>IFERROR(VLOOKUP($A622,'[2]FINAL (2)'!$A$1:$F$7700,5,FALSE),0)</f>
        <v>0</v>
      </c>
      <c r="N622" s="12">
        <f>IFERROR(VLOOKUP($A622,[3]Sheet3!$A$1:$C$4542,3,FALSE),0)</f>
        <v>19800000</v>
      </c>
      <c r="O622" s="10">
        <f t="shared" si="10"/>
        <v>197242032.99000001</v>
      </c>
      <c r="P622" s="10">
        <f>O622-J622</f>
        <v>-105339967.00999999</v>
      </c>
    </row>
    <row r="623" spans="1:16" x14ac:dyDescent="0.25">
      <c r="A623" s="3">
        <v>22336045</v>
      </c>
      <c r="B623" s="3" t="s">
        <v>1099</v>
      </c>
      <c r="C623" s="4">
        <v>100099</v>
      </c>
      <c r="D623" s="3" t="s">
        <v>4095</v>
      </c>
      <c r="E623" s="3" t="s">
        <v>3</v>
      </c>
      <c r="F623" s="4" t="s">
        <v>4</v>
      </c>
      <c r="G623" s="3">
        <v>123900</v>
      </c>
      <c r="H623" s="3" t="s">
        <v>3239</v>
      </c>
      <c r="I623" s="3" t="s">
        <v>4001</v>
      </c>
      <c r="J623" s="8">
        <v>39780000</v>
      </c>
      <c r="K623" s="12">
        <f>IFERROR(VLOOKUP($A623,[1]Piv!$B:$C,2,FALSE),0)</f>
        <v>0</v>
      </c>
      <c r="L623" s="12">
        <f>IFERROR(VLOOKUP($A623,'[2]FINAL (2)'!$A$1:$F$7700,3,FALSE),0)</f>
        <v>0</v>
      </c>
      <c r="M623" s="12">
        <f>IFERROR(VLOOKUP($A623,'[2]FINAL (2)'!$A$1:$F$7700,5,FALSE),0)</f>
        <v>0</v>
      </c>
      <c r="N623" s="12">
        <f>IFERROR(VLOOKUP($A623,[3]Sheet3!$A$1:$C$4542,3,FALSE),0)</f>
        <v>5420000</v>
      </c>
      <c r="O623" s="10">
        <f t="shared" si="10"/>
        <v>5420000</v>
      </c>
      <c r="P623" s="10">
        <f>O623-J623</f>
        <v>-34360000</v>
      </c>
    </row>
    <row r="624" spans="1:16" x14ac:dyDescent="0.25">
      <c r="A624" s="3">
        <v>26232244</v>
      </c>
      <c r="B624" s="3" t="s">
        <v>3039</v>
      </c>
      <c r="C624" s="4">
        <v>100099</v>
      </c>
      <c r="D624" s="3" t="s">
        <v>4095</v>
      </c>
      <c r="E624" s="3" t="s">
        <v>3</v>
      </c>
      <c r="F624" s="4" t="s">
        <v>4</v>
      </c>
      <c r="G624" s="3">
        <v>123900</v>
      </c>
      <c r="H624" s="3" t="s">
        <v>3239</v>
      </c>
      <c r="I624" s="3" t="s">
        <v>4001</v>
      </c>
      <c r="J624" s="8">
        <v>265250000</v>
      </c>
      <c r="K624" s="12">
        <f>IFERROR(VLOOKUP($A624,[1]Piv!$B:$C,2,FALSE),0)</f>
        <v>252942886.62</v>
      </c>
      <c r="L624" s="12">
        <f>IFERROR(VLOOKUP($A624,'[2]FINAL (2)'!$A$1:$F$7700,3,FALSE),0)</f>
        <v>0</v>
      </c>
      <c r="M624" s="12">
        <f>IFERROR(VLOOKUP($A624,'[2]FINAL (2)'!$A$1:$F$7700,5,FALSE),0)</f>
        <v>0</v>
      </c>
      <c r="N624" s="12">
        <f>IFERROR(VLOOKUP($A624,[3]Sheet3!$A$1:$C$4542,3,FALSE),0)</f>
        <v>15000000</v>
      </c>
      <c r="O624" s="10">
        <f t="shared" si="10"/>
        <v>267942886.62</v>
      </c>
      <c r="P624" s="10">
        <f>O624-J624</f>
        <v>2692886.6200000048</v>
      </c>
    </row>
    <row r="625" spans="1:16" x14ac:dyDescent="0.25">
      <c r="A625" s="3">
        <v>22052168</v>
      </c>
      <c r="B625" s="3" t="s">
        <v>5188</v>
      </c>
      <c r="C625" s="4">
        <v>100099</v>
      </c>
      <c r="D625" s="3" t="s">
        <v>4095</v>
      </c>
      <c r="E625" s="3" t="s">
        <v>3</v>
      </c>
      <c r="F625" s="4" t="s">
        <v>12</v>
      </c>
      <c r="G625" s="3"/>
      <c r="H625" s="3"/>
      <c r="I625" s="3"/>
      <c r="J625" s="8">
        <v>0</v>
      </c>
      <c r="K625" s="12">
        <f>IFERROR(VLOOKUP($A625,[1]Piv!$B:$C,2,FALSE),0)</f>
        <v>0</v>
      </c>
      <c r="L625" s="12">
        <f>IFERROR(VLOOKUP($A625,'[2]FINAL (2)'!$A$1:$F$7700,3,FALSE),0)</f>
        <v>0</v>
      </c>
      <c r="M625" s="12">
        <f>IFERROR(VLOOKUP($A625,'[2]FINAL (2)'!$A$1:$F$7700,5,FALSE),0)</f>
        <v>0</v>
      </c>
      <c r="N625" s="12">
        <f>IFERROR(VLOOKUP($A625,[3]Sheet3!$A$1:$C$4542,3,FALSE),0)</f>
        <v>0</v>
      </c>
      <c r="O625" s="10">
        <f t="shared" si="10"/>
        <v>0</v>
      </c>
      <c r="P625"/>
    </row>
    <row r="626" spans="1:16" x14ac:dyDescent="0.25">
      <c r="A626" s="3">
        <v>15217085</v>
      </c>
      <c r="B626" s="3" t="s">
        <v>1978</v>
      </c>
      <c r="C626" s="4">
        <v>100100</v>
      </c>
      <c r="D626" s="3" t="s">
        <v>3643</v>
      </c>
      <c r="E626" s="3" t="s">
        <v>3</v>
      </c>
      <c r="F626" s="4" t="s">
        <v>4</v>
      </c>
      <c r="G626" s="3">
        <v>133932</v>
      </c>
      <c r="H626" s="3" t="s">
        <v>3251</v>
      </c>
      <c r="I626" s="3" t="s">
        <v>3999</v>
      </c>
      <c r="J626" s="8">
        <v>3341700</v>
      </c>
      <c r="K626" s="12">
        <f>IFERROR(VLOOKUP($A626,[1]Piv!$B:$C,2,FALSE),0)</f>
        <v>1113642.5</v>
      </c>
      <c r="L626" s="12">
        <f>IFERROR(VLOOKUP($A626,'[2]FINAL (2)'!$A$1:$F$7700,3,FALSE),0)</f>
        <v>360000</v>
      </c>
      <c r="M626" s="12">
        <f>IFERROR(VLOOKUP($A626,'[2]FINAL (2)'!$A$1:$F$7700,5,FALSE),0)</f>
        <v>1137000</v>
      </c>
      <c r="N626" s="12">
        <f>IFERROR(VLOOKUP($A626,[3]Sheet3!$A$1:$C$4542,3,FALSE),0)</f>
        <v>2000000</v>
      </c>
      <c r="O626" s="10">
        <f t="shared" si="10"/>
        <v>4610642.5</v>
      </c>
      <c r="P626" s="10">
        <f>O626-J626</f>
        <v>1268942.5</v>
      </c>
    </row>
    <row r="627" spans="1:16" x14ac:dyDescent="0.25">
      <c r="A627" s="3">
        <v>20300774</v>
      </c>
      <c r="B627" s="3" t="s">
        <v>117</v>
      </c>
      <c r="C627" s="4">
        <v>100100</v>
      </c>
      <c r="D627" s="3" t="s">
        <v>3643</v>
      </c>
      <c r="E627" s="3" t="s">
        <v>3</v>
      </c>
      <c r="F627" s="4" t="s">
        <v>4</v>
      </c>
      <c r="G627" s="3">
        <v>133932</v>
      </c>
      <c r="H627" s="3" t="s">
        <v>3251</v>
      </c>
      <c r="I627" s="3" t="s">
        <v>3999</v>
      </c>
      <c r="J627" s="8">
        <v>0</v>
      </c>
      <c r="K627" s="12">
        <f>IFERROR(VLOOKUP($A627,[1]Piv!$B:$C,2,FALSE),0)</f>
        <v>0</v>
      </c>
      <c r="L627" s="12">
        <f>IFERROR(VLOOKUP($A627,'[2]FINAL (2)'!$A$1:$F$7700,3,FALSE),0)</f>
        <v>0</v>
      </c>
      <c r="M627" s="12">
        <f>IFERROR(VLOOKUP($A627,'[2]FINAL (2)'!$A$1:$F$7700,5,FALSE),0)</f>
        <v>326890.21999999997</v>
      </c>
      <c r="N627" s="12">
        <f>IFERROR(VLOOKUP($A627,[3]Sheet3!$A$1:$C$4542,3,FALSE),0)</f>
        <v>0</v>
      </c>
      <c r="O627" s="10">
        <f t="shared" si="10"/>
        <v>326890.21999999997</v>
      </c>
      <c r="P627" s="10">
        <f>O627-J627</f>
        <v>326890.21999999997</v>
      </c>
    </row>
    <row r="628" spans="1:16" x14ac:dyDescent="0.25">
      <c r="A628" s="3">
        <v>1459582</v>
      </c>
      <c r="B628" s="3" t="s">
        <v>5189</v>
      </c>
      <c r="C628" s="4">
        <v>100077</v>
      </c>
      <c r="D628" s="3" t="s">
        <v>3636</v>
      </c>
      <c r="E628" s="3" t="s">
        <v>3</v>
      </c>
      <c r="F628" s="4" t="s">
        <v>4</v>
      </c>
      <c r="G628" s="3">
        <v>128374</v>
      </c>
      <c r="H628" s="3" t="s">
        <v>3198</v>
      </c>
      <c r="I628" s="3" t="s">
        <v>3999</v>
      </c>
      <c r="J628" s="8">
        <v>0</v>
      </c>
      <c r="K628" s="12">
        <f>IFERROR(VLOOKUP($A628,[1]Piv!$B:$C,2,FALSE),0)</f>
        <v>0</v>
      </c>
      <c r="L628" s="12">
        <f>IFERROR(VLOOKUP($A628,'[2]FINAL (2)'!$A$1:$F$7700,3,FALSE),0)</f>
        <v>0</v>
      </c>
      <c r="M628" s="12">
        <f>IFERROR(VLOOKUP($A628,'[2]FINAL (2)'!$A$1:$F$7700,5,FALSE),0)</f>
        <v>0</v>
      </c>
      <c r="N628" s="12">
        <f>IFERROR(VLOOKUP($A628,[3]Sheet3!$A$1:$C$4542,3,FALSE),0)</f>
        <v>0</v>
      </c>
      <c r="O628" s="10">
        <f t="shared" si="10"/>
        <v>0</v>
      </c>
      <c r="P628" s="10">
        <f>O628-J628</f>
        <v>0</v>
      </c>
    </row>
    <row r="629" spans="1:16" x14ac:dyDescent="0.25">
      <c r="A629" s="3">
        <v>19350946</v>
      </c>
      <c r="B629" s="3" t="s">
        <v>5190</v>
      </c>
      <c r="C629" s="4">
        <v>100077</v>
      </c>
      <c r="D629" s="3" t="s">
        <v>3636</v>
      </c>
      <c r="E629" s="3" t="s">
        <v>3</v>
      </c>
      <c r="F629" s="4" t="s">
        <v>12</v>
      </c>
      <c r="G629" s="3"/>
      <c r="H629" s="3"/>
      <c r="I629" s="3"/>
      <c r="J629" s="8">
        <v>0</v>
      </c>
      <c r="K629" s="12">
        <f>IFERROR(VLOOKUP($A629,[1]Piv!$B:$C,2,FALSE),0)</f>
        <v>0</v>
      </c>
      <c r="L629" s="12">
        <f>IFERROR(VLOOKUP($A629,'[2]FINAL (2)'!$A$1:$F$7700,3,FALSE),0)</f>
        <v>0</v>
      </c>
      <c r="M629" s="12">
        <f>IFERROR(VLOOKUP($A629,'[2]FINAL (2)'!$A$1:$F$7700,5,FALSE),0)</f>
        <v>0</v>
      </c>
      <c r="N629" s="12">
        <f>IFERROR(VLOOKUP($A629,[3]Sheet3!$A$1:$C$4542,3,FALSE),0)</f>
        <v>0</v>
      </c>
      <c r="O629" s="10">
        <f t="shared" si="10"/>
        <v>0</v>
      </c>
      <c r="P629"/>
    </row>
    <row r="630" spans="1:16" x14ac:dyDescent="0.25">
      <c r="A630" s="3">
        <v>24054858</v>
      </c>
      <c r="B630" s="3" t="s">
        <v>5191</v>
      </c>
      <c r="C630" s="4">
        <v>100077</v>
      </c>
      <c r="D630" s="3" t="s">
        <v>3636</v>
      </c>
      <c r="E630" s="3" t="s">
        <v>3</v>
      </c>
      <c r="F630" s="4" t="s">
        <v>12</v>
      </c>
      <c r="G630" s="3"/>
      <c r="H630" s="3"/>
      <c r="I630" s="3"/>
      <c r="J630" s="8">
        <v>0</v>
      </c>
      <c r="K630" s="12">
        <f>IFERROR(VLOOKUP($A630,[1]Piv!$B:$C,2,FALSE),0)</f>
        <v>0</v>
      </c>
      <c r="L630" s="12">
        <f>IFERROR(VLOOKUP($A630,'[2]FINAL (2)'!$A$1:$F$7700,3,FALSE),0)</f>
        <v>0</v>
      </c>
      <c r="M630" s="12">
        <f>IFERROR(VLOOKUP($A630,'[2]FINAL (2)'!$A$1:$F$7700,5,FALSE),0)</f>
        <v>0</v>
      </c>
      <c r="N630" s="12">
        <f>IFERROR(VLOOKUP($A630,[3]Sheet3!$A$1:$C$4542,3,FALSE),0)</f>
        <v>0</v>
      </c>
      <c r="O630" s="10">
        <f t="shared" si="10"/>
        <v>0</v>
      </c>
      <c r="P630"/>
    </row>
    <row r="631" spans="1:16" x14ac:dyDescent="0.25">
      <c r="A631" s="3">
        <v>25672284</v>
      </c>
      <c r="B631" s="3" t="s">
        <v>1118</v>
      </c>
      <c r="C631" s="4">
        <v>100077</v>
      </c>
      <c r="D631" s="3" t="s">
        <v>3636</v>
      </c>
      <c r="E631" s="3" t="s">
        <v>3</v>
      </c>
      <c r="F631" s="4" t="s">
        <v>4</v>
      </c>
      <c r="G631" s="3">
        <v>128374</v>
      </c>
      <c r="H631" s="3" t="s">
        <v>3198</v>
      </c>
      <c r="I631" s="3" t="s">
        <v>3999</v>
      </c>
      <c r="J631" s="8">
        <v>4000000</v>
      </c>
      <c r="K631" s="12">
        <f>IFERROR(VLOOKUP($A631,[1]Piv!$B:$C,2,FALSE),0)</f>
        <v>0</v>
      </c>
      <c r="L631" s="12">
        <f>IFERROR(VLOOKUP($A631,'[2]FINAL (2)'!$A$1:$F$7700,3,FALSE),0)</f>
        <v>0</v>
      </c>
      <c r="M631" s="12">
        <f>IFERROR(VLOOKUP($A631,'[2]FINAL (2)'!$A$1:$F$7700,5,FALSE),0)</f>
        <v>0</v>
      </c>
      <c r="N631" s="12">
        <f>IFERROR(VLOOKUP($A631,[3]Sheet3!$A$1:$C$4542,3,FALSE),0)</f>
        <v>4000000</v>
      </c>
      <c r="O631" s="10">
        <f t="shared" si="10"/>
        <v>4000000</v>
      </c>
      <c r="P631" s="10">
        <f>O631-J631</f>
        <v>0</v>
      </c>
    </row>
    <row r="632" spans="1:16" x14ac:dyDescent="0.25">
      <c r="A632" s="3">
        <v>7911845</v>
      </c>
      <c r="B632" s="3" t="s">
        <v>773</v>
      </c>
      <c r="C632" s="4">
        <v>100101</v>
      </c>
      <c r="D632" s="3" t="s">
        <v>4096</v>
      </c>
      <c r="E632" s="3" t="s">
        <v>3</v>
      </c>
      <c r="F632" s="4" t="s">
        <v>4</v>
      </c>
      <c r="G632" s="3">
        <v>136655</v>
      </c>
      <c r="H632" s="3" t="s">
        <v>8832</v>
      </c>
      <c r="I632" s="3" t="s">
        <v>3999</v>
      </c>
      <c r="J632" s="8">
        <v>18500000</v>
      </c>
      <c r="K632" s="12">
        <f>IFERROR(VLOOKUP($A632,[1]Piv!$B:$C,2,FALSE),0)</f>
        <v>0</v>
      </c>
      <c r="L632" s="12">
        <f>IFERROR(VLOOKUP($A632,'[2]FINAL (2)'!$A$1:$F$7700,3,FALSE),0)</f>
        <v>0</v>
      </c>
      <c r="M632" s="12">
        <f>IFERROR(VLOOKUP($A632,'[2]FINAL (2)'!$A$1:$F$7700,5,FALSE),0)</f>
        <v>1903184</v>
      </c>
      <c r="N632" s="12">
        <f>IFERROR(VLOOKUP($A632,[3]Sheet3!$A$1:$C$4542,3,FALSE),0)</f>
        <v>18500000</v>
      </c>
      <c r="O632" s="10">
        <f t="shared" si="10"/>
        <v>20403184</v>
      </c>
      <c r="P632" s="10">
        <f>O632-J632</f>
        <v>1903184</v>
      </c>
    </row>
    <row r="633" spans="1:16" x14ac:dyDescent="0.25">
      <c r="A633" s="3">
        <v>16105870</v>
      </c>
      <c r="B633" s="3" t="s">
        <v>5192</v>
      </c>
      <c r="C633" s="4">
        <v>100101</v>
      </c>
      <c r="D633" s="3" t="s">
        <v>4096</v>
      </c>
      <c r="E633" s="3" t="s">
        <v>3</v>
      </c>
      <c r="F633" s="4" t="s">
        <v>12</v>
      </c>
      <c r="G633" s="3"/>
      <c r="H633" s="3"/>
      <c r="I633" s="3"/>
      <c r="J633" s="8">
        <v>0</v>
      </c>
      <c r="K633" s="12">
        <f>IFERROR(VLOOKUP($A633,[1]Piv!$B:$C,2,FALSE),0)</f>
        <v>0</v>
      </c>
      <c r="L633" s="12">
        <f>IFERROR(VLOOKUP($A633,'[2]FINAL (2)'!$A$1:$F$7700,3,FALSE),0)</f>
        <v>0</v>
      </c>
      <c r="M633" s="12">
        <f>IFERROR(VLOOKUP($A633,'[2]FINAL (2)'!$A$1:$F$7700,5,FALSE),0)</f>
        <v>0</v>
      </c>
      <c r="N633" s="12">
        <f>IFERROR(VLOOKUP($A633,[3]Sheet3!$A$1:$C$4542,3,FALSE),0)</f>
        <v>0</v>
      </c>
      <c r="O633" s="10">
        <f t="shared" si="10"/>
        <v>0</v>
      </c>
      <c r="P633"/>
    </row>
    <row r="634" spans="1:16" x14ac:dyDescent="0.25">
      <c r="A634" s="3">
        <v>16853315</v>
      </c>
      <c r="B634" s="3" t="s">
        <v>958</v>
      </c>
      <c r="C634" s="4">
        <v>100101</v>
      </c>
      <c r="D634" s="3" t="s">
        <v>4096</v>
      </c>
      <c r="E634" s="3" t="s">
        <v>3</v>
      </c>
      <c r="F634" s="4" t="s">
        <v>12</v>
      </c>
      <c r="G634" s="3"/>
      <c r="H634" s="3"/>
      <c r="I634" s="3"/>
      <c r="J634" s="8">
        <v>0</v>
      </c>
      <c r="K634" s="12">
        <f>IFERROR(VLOOKUP($A634,[1]Piv!$B:$C,2,FALSE),0)</f>
        <v>0</v>
      </c>
      <c r="L634" s="12">
        <f>IFERROR(VLOOKUP($A634,'[2]FINAL (2)'!$A$1:$F$7700,3,FALSE),0)</f>
        <v>0</v>
      </c>
      <c r="M634" s="12">
        <f>IFERROR(VLOOKUP($A634,'[2]FINAL (2)'!$A$1:$F$7700,5,FALSE),0)</f>
        <v>0</v>
      </c>
      <c r="N634" s="12">
        <f>IFERROR(VLOOKUP($A634,[3]Sheet3!$A$1:$C$4542,3,FALSE),0)</f>
        <v>0</v>
      </c>
      <c r="O634" s="10">
        <f t="shared" si="10"/>
        <v>0</v>
      </c>
      <c r="P634"/>
    </row>
    <row r="635" spans="1:16" x14ac:dyDescent="0.25">
      <c r="A635" s="3">
        <v>17897314</v>
      </c>
      <c r="B635" s="3" t="s">
        <v>5193</v>
      </c>
      <c r="C635" s="4">
        <v>100101</v>
      </c>
      <c r="D635" s="3" t="s">
        <v>4096</v>
      </c>
      <c r="E635" s="3" t="s">
        <v>3</v>
      </c>
      <c r="F635" s="4" t="s">
        <v>4</v>
      </c>
      <c r="G635" s="3">
        <v>136655</v>
      </c>
      <c r="H635" s="3" t="s">
        <v>8832</v>
      </c>
      <c r="I635" s="3" t="s">
        <v>3999</v>
      </c>
      <c r="J635" s="8">
        <v>3512893.83</v>
      </c>
      <c r="K635" s="12">
        <f>IFERROR(VLOOKUP($A635,[1]Piv!$B:$C,2,FALSE),0)</f>
        <v>0</v>
      </c>
      <c r="L635" s="12">
        <f>IFERROR(VLOOKUP($A635,'[2]FINAL (2)'!$A$1:$F$7700,3,FALSE),0)</f>
        <v>3508595.9</v>
      </c>
      <c r="M635" s="12">
        <f>IFERROR(VLOOKUP($A635,'[2]FINAL (2)'!$A$1:$F$7700,5,FALSE),0)</f>
        <v>0</v>
      </c>
      <c r="N635" s="12">
        <f>IFERROR(VLOOKUP($A635,[3]Sheet3!$A$1:$C$4542,3,FALSE),0)</f>
        <v>0</v>
      </c>
      <c r="O635" s="10">
        <f t="shared" si="10"/>
        <v>3508595.9</v>
      </c>
      <c r="P635" s="10">
        <f>O635-J635</f>
        <v>-4297.9300000001676</v>
      </c>
    </row>
    <row r="636" spans="1:16" x14ac:dyDescent="0.25">
      <c r="A636" s="3">
        <v>18857358</v>
      </c>
      <c r="B636" s="3" t="s">
        <v>5194</v>
      </c>
      <c r="C636" s="4">
        <v>100101</v>
      </c>
      <c r="D636" s="3" t="s">
        <v>4096</v>
      </c>
      <c r="E636" s="3" t="s">
        <v>3</v>
      </c>
      <c r="F636" s="4" t="s">
        <v>12</v>
      </c>
      <c r="G636" s="3"/>
      <c r="H636" s="3"/>
      <c r="I636" s="3"/>
      <c r="J636" s="8">
        <v>0</v>
      </c>
      <c r="K636" s="12">
        <f>IFERROR(VLOOKUP($A636,[1]Piv!$B:$C,2,FALSE),0)</f>
        <v>0</v>
      </c>
      <c r="L636" s="12">
        <f>IFERROR(VLOOKUP($A636,'[2]FINAL (2)'!$A$1:$F$7700,3,FALSE),0)</f>
        <v>0</v>
      </c>
      <c r="M636" s="12">
        <f>IFERROR(VLOOKUP($A636,'[2]FINAL (2)'!$A$1:$F$7700,5,FALSE),0)</f>
        <v>0</v>
      </c>
      <c r="N636" s="12">
        <f>IFERROR(VLOOKUP($A636,[3]Sheet3!$A$1:$C$4542,3,FALSE),0)</f>
        <v>0</v>
      </c>
      <c r="O636" s="10">
        <f t="shared" si="10"/>
        <v>0</v>
      </c>
      <c r="P636"/>
    </row>
    <row r="637" spans="1:16" x14ac:dyDescent="0.25">
      <c r="A637" s="3">
        <v>20058535</v>
      </c>
      <c r="B637" s="3" t="s">
        <v>2466</v>
      </c>
      <c r="C637" s="4">
        <v>100101</v>
      </c>
      <c r="D637" s="3" t="s">
        <v>4096</v>
      </c>
      <c r="E637" s="3" t="s">
        <v>3</v>
      </c>
      <c r="F637" s="4" t="s">
        <v>4</v>
      </c>
      <c r="G637" s="3">
        <v>136655</v>
      </c>
      <c r="H637" s="3" t="s">
        <v>8832</v>
      </c>
      <c r="I637" s="3" t="s">
        <v>3999</v>
      </c>
      <c r="J637" s="8">
        <v>232500</v>
      </c>
      <c r="K637" s="12">
        <f>IFERROR(VLOOKUP($A637,[1]Piv!$B:$C,2,FALSE),0)</f>
        <v>0</v>
      </c>
      <c r="L637" s="12">
        <f>IFERROR(VLOOKUP($A637,'[2]FINAL (2)'!$A$1:$F$7700,3,FALSE),0)</f>
        <v>0</v>
      </c>
      <c r="M637" s="12">
        <f>IFERROR(VLOOKUP($A637,'[2]FINAL (2)'!$A$1:$F$7700,5,FALSE),0)</f>
        <v>0</v>
      </c>
      <c r="N637" s="12">
        <f>IFERROR(VLOOKUP($A637,[3]Sheet3!$A$1:$C$4542,3,FALSE),0)</f>
        <v>232500</v>
      </c>
      <c r="O637" s="10">
        <f t="shared" si="10"/>
        <v>232500</v>
      </c>
      <c r="P637" s="10">
        <f>O637-J637</f>
        <v>0</v>
      </c>
    </row>
    <row r="638" spans="1:16" x14ac:dyDescent="0.25">
      <c r="A638" s="3">
        <v>20831765</v>
      </c>
      <c r="B638" s="3" t="s">
        <v>5195</v>
      </c>
      <c r="C638" s="4">
        <v>100101</v>
      </c>
      <c r="D638" s="3" t="s">
        <v>4096</v>
      </c>
      <c r="E638" s="3" t="s">
        <v>3</v>
      </c>
      <c r="F638" s="4" t="s">
        <v>12</v>
      </c>
      <c r="G638" s="3"/>
      <c r="H638" s="3"/>
      <c r="I638" s="3"/>
      <c r="J638" s="8">
        <v>0</v>
      </c>
      <c r="K638" s="12">
        <f>IFERROR(VLOOKUP($A638,[1]Piv!$B:$C,2,FALSE),0)</f>
        <v>0</v>
      </c>
      <c r="L638" s="12">
        <f>IFERROR(VLOOKUP($A638,'[2]FINAL (2)'!$A$1:$F$7700,3,FALSE),0)</f>
        <v>0</v>
      </c>
      <c r="M638" s="12">
        <f>IFERROR(VLOOKUP($A638,'[2]FINAL (2)'!$A$1:$F$7700,5,FALSE),0)</f>
        <v>0</v>
      </c>
      <c r="N638" s="12">
        <f>IFERROR(VLOOKUP($A638,[3]Sheet3!$A$1:$C$4542,3,FALSE),0)</f>
        <v>0</v>
      </c>
      <c r="O638" s="10">
        <f t="shared" si="10"/>
        <v>0</v>
      </c>
      <c r="P638"/>
    </row>
    <row r="639" spans="1:16" x14ac:dyDescent="0.25">
      <c r="A639" s="3">
        <v>23078824</v>
      </c>
      <c r="B639" s="3" t="s">
        <v>5196</v>
      </c>
      <c r="C639" s="4">
        <v>100101</v>
      </c>
      <c r="D639" s="3" t="s">
        <v>4096</v>
      </c>
      <c r="E639" s="3" t="s">
        <v>3</v>
      </c>
      <c r="F639" s="4" t="s">
        <v>4</v>
      </c>
      <c r="G639" s="3">
        <v>136655</v>
      </c>
      <c r="H639" s="3" t="s">
        <v>8832</v>
      </c>
      <c r="I639" s="3" t="s">
        <v>3999</v>
      </c>
      <c r="J639" s="8">
        <v>0</v>
      </c>
      <c r="K639" s="12">
        <f>IFERROR(VLOOKUP($A639,[1]Piv!$B:$C,2,FALSE),0)</f>
        <v>0</v>
      </c>
      <c r="L639" s="12">
        <f>IFERROR(VLOOKUP($A639,'[2]FINAL (2)'!$A$1:$F$7700,3,FALSE),0)</f>
        <v>0</v>
      </c>
      <c r="M639" s="12">
        <f>IFERROR(VLOOKUP($A639,'[2]FINAL (2)'!$A$1:$F$7700,5,FALSE),0)</f>
        <v>0</v>
      </c>
      <c r="N639" s="12">
        <f>IFERROR(VLOOKUP($A639,[3]Sheet3!$A$1:$C$4542,3,FALSE),0)</f>
        <v>1500000</v>
      </c>
      <c r="O639" s="10">
        <f t="shared" si="10"/>
        <v>1500000</v>
      </c>
      <c r="P639" s="10">
        <f>O639-J639</f>
        <v>1500000</v>
      </c>
    </row>
    <row r="640" spans="1:16" x14ac:dyDescent="0.25">
      <c r="A640" s="3">
        <v>9005423</v>
      </c>
      <c r="B640" s="3" t="s">
        <v>5197</v>
      </c>
      <c r="C640" s="4">
        <v>100101</v>
      </c>
      <c r="D640" s="3" t="s">
        <v>4096</v>
      </c>
      <c r="E640" s="3" t="s">
        <v>3</v>
      </c>
      <c r="F640" s="4" t="s">
        <v>4</v>
      </c>
      <c r="G640" s="3">
        <v>129943</v>
      </c>
      <c r="H640" s="3" t="s">
        <v>3204</v>
      </c>
      <c r="I640" s="3" t="s">
        <v>3999</v>
      </c>
      <c r="J640" s="8">
        <v>1344151</v>
      </c>
      <c r="K640" s="12">
        <f>IFERROR(VLOOKUP($A640,[1]Piv!$B:$C,2,FALSE),0)</f>
        <v>0</v>
      </c>
      <c r="L640" s="12">
        <f>IFERROR(VLOOKUP($A640,'[2]FINAL (2)'!$A$1:$F$7700,3,FALSE),0)</f>
        <v>0</v>
      </c>
      <c r="M640" s="12">
        <f>IFERROR(VLOOKUP($A640,'[2]FINAL (2)'!$A$1:$F$7700,5,FALSE),0)</f>
        <v>0</v>
      </c>
      <c r="N640" s="12">
        <f>IFERROR(VLOOKUP($A640,[3]Sheet3!$A$1:$C$4542,3,FALSE),0)</f>
        <v>1344151</v>
      </c>
      <c r="O640" s="10">
        <f t="shared" si="10"/>
        <v>1344151</v>
      </c>
      <c r="P640" s="10">
        <f>O640-J640</f>
        <v>0</v>
      </c>
    </row>
    <row r="641" spans="1:16" x14ac:dyDescent="0.25">
      <c r="A641" s="3">
        <v>26355464</v>
      </c>
      <c r="B641" s="3" t="s">
        <v>5198</v>
      </c>
      <c r="C641" s="4">
        <v>100101</v>
      </c>
      <c r="D641" s="3" t="s">
        <v>4096</v>
      </c>
      <c r="E641" s="3" t="s">
        <v>3</v>
      </c>
      <c r="F641" s="4" t="s">
        <v>12</v>
      </c>
      <c r="G641" s="3"/>
      <c r="H641" s="3"/>
      <c r="I641" s="3"/>
      <c r="J641" s="8">
        <v>0</v>
      </c>
      <c r="K641" s="12">
        <f>IFERROR(VLOOKUP($A641,[1]Piv!$B:$C,2,FALSE),0)</f>
        <v>0</v>
      </c>
      <c r="L641" s="12">
        <f>IFERROR(VLOOKUP($A641,'[2]FINAL (2)'!$A$1:$F$7700,3,FALSE),0)</f>
        <v>0</v>
      </c>
      <c r="M641" s="12">
        <f>IFERROR(VLOOKUP($A641,'[2]FINAL (2)'!$A$1:$F$7700,5,FALSE),0)</f>
        <v>0</v>
      </c>
      <c r="N641" s="12">
        <f>IFERROR(VLOOKUP($A641,[3]Sheet3!$A$1:$C$4542,3,FALSE),0)</f>
        <v>0</v>
      </c>
      <c r="O641" s="10">
        <f t="shared" si="10"/>
        <v>0</v>
      </c>
      <c r="P641"/>
    </row>
    <row r="642" spans="1:16" x14ac:dyDescent="0.25">
      <c r="A642" s="3">
        <v>2301213</v>
      </c>
      <c r="B642" s="3" t="s">
        <v>5199</v>
      </c>
      <c r="C642" s="4">
        <v>100102</v>
      </c>
      <c r="D642" s="3" t="s">
        <v>1102</v>
      </c>
      <c r="E642" s="3" t="s">
        <v>3</v>
      </c>
      <c r="F642" s="4" t="s">
        <v>4</v>
      </c>
      <c r="G642" s="3">
        <v>129943</v>
      </c>
      <c r="H642" s="3" t="s">
        <v>3204</v>
      </c>
      <c r="I642" s="3" t="s">
        <v>3999</v>
      </c>
      <c r="J642" s="8">
        <v>50000</v>
      </c>
      <c r="K642" s="12">
        <f>IFERROR(VLOOKUP($A642,[1]Piv!$B:$C,2,FALSE),0)</f>
        <v>0</v>
      </c>
      <c r="L642" s="12">
        <f>IFERROR(VLOOKUP($A642,'[2]FINAL (2)'!$A$1:$F$7700,3,FALSE),0)</f>
        <v>0</v>
      </c>
      <c r="M642" s="12">
        <f>IFERROR(VLOOKUP($A642,'[2]FINAL (2)'!$A$1:$F$7700,5,FALSE),0)</f>
        <v>300533.52</v>
      </c>
      <c r="N642" s="12">
        <f>IFERROR(VLOOKUP($A642,[3]Sheet3!$A$1:$C$4542,3,FALSE),0)</f>
        <v>50000</v>
      </c>
      <c r="O642" s="10">
        <f t="shared" si="10"/>
        <v>350533.52</v>
      </c>
      <c r="P642" s="10">
        <f>O642-J642</f>
        <v>300533.52</v>
      </c>
    </row>
    <row r="643" spans="1:16" x14ac:dyDescent="0.25">
      <c r="A643" s="3">
        <v>6096697</v>
      </c>
      <c r="B643" s="3" t="s">
        <v>1101</v>
      </c>
      <c r="C643" s="4">
        <v>100102</v>
      </c>
      <c r="D643" s="3" t="s">
        <v>1102</v>
      </c>
      <c r="E643" s="3" t="s">
        <v>3</v>
      </c>
      <c r="F643" s="4" t="s">
        <v>4</v>
      </c>
      <c r="G643" s="3">
        <v>129943</v>
      </c>
      <c r="H643" s="3" t="s">
        <v>3204</v>
      </c>
      <c r="I643" s="3" t="s">
        <v>3999</v>
      </c>
      <c r="J643" s="8">
        <v>0</v>
      </c>
      <c r="K643" s="12">
        <f>IFERROR(VLOOKUP($A643,[1]Piv!$B:$C,2,FALSE),0)</f>
        <v>0</v>
      </c>
      <c r="L643" s="12">
        <f>IFERROR(VLOOKUP($A643,'[2]FINAL (2)'!$A$1:$F$7700,3,FALSE),0)</f>
        <v>0</v>
      </c>
      <c r="M643" s="12">
        <f>IFERROR(VLOOKUP($A643,'[2]FINAL (2)'!$A$1:$F$7700,5,FALSE),0)</f>
        <v>400000</v>
      </c>
      <c r="N643" s="12">
        <f>IFERROR(VLOOKUP($A643,[3]Sheet3!$A$1:$C$4542,3,FALSE),0)</f>
        <v>0</v>
      </c>
      <c r="O643" s="10">
        <f t="shared" ref="O643:O706" si="11">IFERROR(SUM(K643,L643,M643,N643),0)</f>
        <v>400000</v>
      </c>
      <c r="P643" s="10">
        <f>O643-J643</f>
        <v>400000</v>
      </c>
    </row>
    <row r="644" spans="1:16" x14ac:dyDescent="0.25">
      <c r="A644" s="3">
        <v>6366315</v>
      </c>
      <c r="B644" s="3" t="s">
        <v>2810</v>
      </c>
      <c r="C644" s="4">
        <v>100078</v>
      </c>
      <c r="D644" s="3" t="s">
        <v>3962</v>
      </c>
      <c r="E644" s="3" t="s">
        <v>3</v>
      </c>
      <c r="F644" s="4" t="s">
        <v>4</v>
      </c>
      <c r="G644" s="3">
        <v>129478</v>
      </c>
      <c r="H644" s="3" t="s">
        <v>3231</v>
      </c>
      <c r="I644" s="3" t="s">
        <v>3999</v>
      </c>
      <c r="J644" s="8">
        <v>4000000</v>
      </c>
      <c r="K644" s="12">
        <f>IFERROR(VLOOKUP($A644,[1]Piv!$B:$C,2,FALSE),0)</f>
        <v>0</v>
      </c>
      <c r="L644" s="12">
        <f>IFERROR(VLOOKUP($A644,'[2]FINAL (2)'!$A$1:$F$7700,3,FALSE),0)</f>
        <v>0</v>
      </c>
      <c r="M644" s="12">
        <f>IFERROR(VLOOKUP($A644,'[2]FINAL (2)'!$A$1:$F$7700,5,FALSE),0)</f>
        <v>3600000</v>
      </c>
      <c r="N644" s="12">
        <f>IFERROR(VLOOKUP($A644,[3]Sheet3!$A$1:$C$4542,3,FALSE),0)</f>
        <v>4000000</v>
      </c>
      <c r="O644" s="10">
        <f t="shared" si="11"/>
        <v>7600000</v>
      </c>
      <c r="P644" s="10">
        <f>O644-J644</f>
        <v>3600000</v>
      </c>
    </row>
    <row r="645" spans="1:16" x14ac:dyDescent="0.25">
      <c r="A645" s="3">
        <v>17698833</v>
      </c>
      <c r="B645" s="3" t="s">
        <v>1062</v>
      </c>
      <c r="C645" s="4">
        <v>100078</v>
      </c>
      <c r="D645" s="3" t="s">
        <v>3962</v>
      </c>
      <c r="E645" s="3" t="s">
        <v>3</v>
      </c>
      <c r="F645" s="4" t="s">
        <v>4</v>
      </c>
      <c r="G645" s="3">
        <v>131356</v>
      </c>
      <c r="H645" s="3" t="s">
        <v>8834</v>
      </c>
      <c r="I645" s="3" t="s">
        <v>3999</v>
      </c>
      <c r="J645" s="8">
        <v>3012876</v>
      </c>
      <c r="K645" s="12">
        <f>IFERROR(VLOOKUP($A645,[1]Piv!$B:$C,2,FALSE),0)</f>
        <v>0</v>
      </c>
      <c r="L645" s="12">
        <f>IFERROR(VLOOKUP($A645,'[2]FINAL (2)'!$A$1:$F$7700,3,FALSE),0)</f>
        <v>0</v>
      </c>
      <c r="M645" s="12">
        <f>IFERROR(VLOOKUP($A645,'[2]FINAL (2)'!$A$1:$F$7700,5,FALSE),0)</f>
        <v>0</v>
      </c>
      <c r="N645" s="12">
        <f>IFERROR(VLOOKUP($A645,[3]Sheet3!$A$1:$C$4542,3,FALSE),0)</f>
        <v>3012876</v>
      </c>
      <c r="O645" s="10">
        <f t="shared" si="11"/>
        <v>3012876</v>
      </c>
      <c r="P645" s="10">
        <f>O645-J645</f>
        <v>0</v>
      </c>
    </row>
    <row r="646" spans="1:16" x14ac:dyDescent="0.25">
      <c r="A646" s="3">
        <v>7036721</v>
      </c>
      <c r="B646" s="3" t="s">
        <v>5200</v>
      </c>
      <c r="C646" s="4">
        <v>101282</v>
      </c>
      <c r="D646" s="3" t="s">
        <v>4097</v>
      </c>
      <c r="E646" s="3" t="s">
        <v>3</v>
      </c>
      <c r="F646" s="4" t="s">
        <v>4</v>
      </c>
      <c r="G646" s="3"/>
      <c r="H646" s="3"/>
      <c r="I646" s="3"/>
      <c r="J646" s="8">
        <v>0</v>
      </c>
      <c r="K646" s="12">
        <f>IFERROR(VLOOKUP($A646,[1]Piv!$B:$C,2,FALSE),0)</f>
        <v>0</v>
      </c>
      <c r="L646" s="12">
        <f>IFERROR(VLOOKUP($A646,'[2]FINAL (2)'!$A$1:$F$7700,3,FALSE),0)</f>
        <v>0</v>
      </c>
      <c r="M646" s="12">
        <f>IFERROR(VLOOKUP($A646,'[2]FINAL (2)'!$A$1:$F$7700,5,FALSE),0)</f>
        <v>0</v>
      </c>
      <c r="N646" s="12">
        <f>IFERROR(VLOOKUP($A646,[3]Sheet3!$A$1:$C$4542,3,FALSE),0)</f>
        <v>0</v>
      </c>
      <c r="O646" s="10">
        <f t="shared" si="11"/>
        <v>0</v>
      </c>
      <c r="P646" s="10">
        <f>O646-J646</f>
        <v>0</v>
      </c>
    </row>
    <row r="647" spans="1:16" x14ac:dyDescent="0.25">
      <c r="A647" s="3">
        <v>21749193</v>
      </c>
      <c r="B647" s="3" t="s">
        <v>5201</v>
      </c>
      <c r="C647" s="4">
        <v>101282</v>
      </c>
      <c r="D647" s="3" t="s">
        <v>4097</v>
      </c>
      <c r="E647" s="3" t="s">
        <v>3</v>
      </c>
      <c r="F647" s="4" t="s">
        <v>12</v>
      </c>
      <c r="G647" s="3"/>
      <c r="H647" s="3"/>
      <c r="I647" s="3"/>
      <c r="J647" s="8">
        <v>0</v>
      </c>
      <c r="K647" s="12">
        <f>IFERROR(VLOOKUP($A647,[1]Piv!$B:$C,2,FALSE),0)</f>
        <v>0</v>
      </c>
      <c r="L647" s="12">
        <f>IFERROR(VLOOKUP($A647,'[2]FINAL (2)'!$A$1:$F$7700,3,FALSE),0)</f>
        <v>0</v>
      </c>
      <c r="M647" s="12">
        <f>IFERROR(VLOOKUP($A647,'[2]FINAL (2)'!$A$1:$F$7700,5,FALSE),0)</f>
        <v>0</v>
      </c>
      <c r="N647" s="12">
        <f>IFERROR(VLOOKUP($A647,[3]Sheet3!$A$1:$C$4542,3,FALSE),0)</f>
        <v>0</v>
      </c>
      <c r="O647" s="10">
        <f t="shared" si="11"/>
        <v>0</v>
      </c>
      <c r="P647"/>
    </row>
    <row r="648" spans="1:16" x14ac:dyDescent="0.25">
      <c r="A648" s="3">
        <v>17971479</v>
      </c>
      <c r="B648" s="3" t="s">
        <v>5202</v>
      </c>
      <c r="C648" s="4">
        <v>100103</v>
      </c>
      <c r="D648" s="3" t="s">
        <v>3370</v>
      </c>
      <c r="E648" s="3" t="s">
        <v>3</v>
      </c>
      <c r="F648" s="4" t="s">
        <v>4</v>
      </c>
      <c r="G648" s="3">
        <v>97453</v>
      </c>
      <c r="H648" s="3" t="s">
        <v>3284</v>
      </c>
      <c r="I648" s="3" t="s">
        <v>4001</v>
      </c>
      <c r="J648" s="8">
        <v>0</v>
      </c>
      <c r="K648" s="12">
        <f>IFERROR(VLOOKUP($A648,[1]Piv!$B:$C,2,FALSE),0)</f>
        <v>4805075.13</v>
      </c>
      <c r="L648" s="12">
        <f>IFERROR(VLOOKUP($A648,'[2]FINAL (2)'!$A$1:$F$7700,3,FALSE),0)</f>
        <v>0</v>
      </c>
      <c r="M648" s="12">
        <f>IFERROR(VLOOKUP($A648,'[2]FINAL (2)'!$A$1:$F$7700,5,FALSE),0)</f>
        <v>0</v>
      </c>
      <c r="N648" s="12">
        <f>IFERROR(VLOOKUP($A648,[3]Sheet3!$A$1:$C$4542,3,FALSE),0)</f>
        <v>0</v>
      </c>
      <c r="O648" s="10">
        <f t="shared" si="11"/>
        <v>4805075.13</v>
      </c>
      <c r="P648" s="10">
        <f>O648-J648</f>
        <v>4805075.13</v>
      </c>
    </row>
    <row r="649" spans="1:16" x14ac:dyDescent="0.25">
      <c r="A649" s="3">
        <v>19962596</v>
      </c>
      <c r="B649" s="3" t="s">
        <v>5203</v>
      </c>
      <c r="C649" s="4">
        <v>100103</v>
      </c>
      <c r="D649" s="3" t="s">
        <v>3370</v>
      </c>
      <c r="E649" s="3" t="s">
        <v>3</v>
      </c>
      <c r="F649" s="4" t="s">
        <v>4</v>
      </c>
      <c r="G649" s="3">
        <v>124883</v>
      </c>
      <c r="H649" s="3" t="s">
        <v>3285</v>
      </c>
      <c r="I649" s="3" t="s">
        <v>4001</v>
      </c>
      <c r="J649" s="8">
        <v>0</v>
      </c>
      <c r="K649" s="12">
        <f>IFERROR(VLOOKUP($A649,[1]Piv!$B:$C,2,FALSE),0)</f>
        <v>1719462.06</v>
      </c>
      <c r="L649" s="12">
        <f>IFERROR(VLOOKUP($A649,'[2]FINAL (2)'!$A$1:$F$7700,3,FALSE),0)</f>
        <v>0</v>
      </c>
      <c r="M649" s="12">
        <f>IFERROR(VLOOKUP($A649,'[2]FINAL (2)'!$A$1:$F$7700,5,FALSE),0)</f>
        <v>0</v>
      </c>
      <c r="N649" s="12">
        <f>IFERROR(VLOOKUP($A649,[3]Sheet3!$A$1:$C$4542,3,FALSE),0)</f>
        <v>0</v>
      </c>
      <c r="O649" s="10">
        <f t="shared" si="11"/>
        <v>1719462.06</v>
      </c>
      <c r="P649" s="10">
        <f>O649-J649</f>
        <v>1719462.06</v>
      </c>
    </row>
    <row r="650" spans="1:16" x14ac:dyDescent="0.25">
      <c r="A650" s="3">
        <v>8913227</v>
      </c>
      <c r="B650" s="3" t="s">
        <v>241</v>
      </c>
      <c r="C650" s="4">
        <v>100106</v>
      </c>
      <c r="D650" s="3" t="s">
        <v>3307</v>
      </c>
      <c r="E650" s="3" t="s">
        <v>3</v>
      </c>
      <c r="F650" s="4" t="s">
        <v>4</v>
      </c>
      <c r="G650" s="3">
        <v>78911</v>
      </c>
      <c r="H650" s="3" t="s">
        <v>3247</v>
      </c>
      <c r="I650" s="3" t="s">
        <v>3999</v>
      </c>
      <c r="J650" s="8">
        <v>3000000</v>
      </c>
      <c r="K650" s="12">
        <f>IFERROR(VLOOKUP($A650,[1]Piv!$B:$C,2,FALSE),0)</f>
        <v>0</v>
      </c>
      <c r="L650" s="12">
        <f>IFERROR(VLOOKUP($A650,'[2]FINAL (2)'!$A$1:$F$7700,3,FALSE),0)</f>
        <v>0</v>
      </c>
      <c r="M650" s="12">
        <f>IFERROR(VLOOKUP($A650,'[2]FINAL (2)'!$A$1:$F$7700,5,FALSE),0)</f>
        <v>3000901.88</v>
      </c>
      <c r="N650" s="12">
        <f>IFERROR(VLOOKUP($A650,[3]Sheet3!$A$1:$C$4542,3,FALSE),0)</f>
        <v>3000000</v>
      </c>
      <c r="O650" s="10">
        <f t="shared" si="11"/>
        <v>6000901.8799999999</v>
      </c>
      <c r="P650" s="10">
        <f>O650-J650</f>
        <v>3000901.88</v>
      </c>
    </row>
    <row r="651" spans="1:16" x14ac:dyDescent="0.25">
      <c r="A651" s="3">
        <v>24816762</v>
      </c>
      <c r="B651" s="3" t="s">
        <v>2095</v>
      </c>
      <c r="C651" s="4">
        <v>100106</v>
      </c>
      <c r="D651" s="3" t="s">
        <v>3307</v>
      </c>
      <c r="E651" s="3" t="s">
        <v>3</v>
      </c>
      <c r="F651" s="4" t="s">
        <v>4</v>
      </c>
      <c r="G651" s="3">
        <v>127360</v>
      </c>
      <c r="H651" s="3" t="s">
        <v>3201</v>
      </c>
      <c r="I651" s="3" t="s">
        <v>3999</v>
      </c>
      <c r="J651" s="8">
        <v>651100</v>
      </c>
      <c r="K651" s="12">
        <f>IFERROR(VLOOKUP($A651,[1]Piv!$B:$C,2,FALSE),0)</f>
        <v>651100</v>
      </c>
      <c r="L651" s="12">
        <f>IFERROR(VLOOKUP($A651,'[2]FINAL (2)'!$A$1:$F$7700,3,FALSE),0)</f>
        <v>0</v>
      </c>
      <c r="M651" s="12">
        <f>IFERROR(VLOOKUP($A651,'[2]FINAL (2)'!$A$1:$F$7700,5,FALSE),0)</f>
        <v>0</v>
      </c>
      <c r="N651" s="12">
        <f>IFERROR(VLOOKUP($A651,[3]Sheet3!$A$1:$C$4542,3,FALSE),0)</f>
        <v>0</v>
      </c>
      <c r="O651" s="10">
        <f t="shared" si="11"/>
        <v>651100</v>
      </c>
      <c r="P651" s="10">
        <f>O651-J651</f>
        <v>0</v>
      </c>
    </row>
    <row r="652" spans="1:16" x14ac:dyDescent="0.25">
      <c r="A652" s="3">
        <v>5604188</v>
      </c>
      <c r="B652" s="3" t="s">
        <v>5204</v>
      </c>
      <c r="C652" s="4">
        <v>100107</v>
      </c>
      <c r="D652" s="3" t="s">
        <v>3613</v>
      </c>
      <c r="E652" s="3" t="s">
        <v>3</v>
      </c>
      <c r="F652" s="4" t="s">
        <v>12</v>
      </c>
      <c r="G652" s="3">
        <v>88660</v>
      </c>
      <c r="H652" s="3" t="s">
        <v>3268</v>
      </c>
      <c r="I652" s="3" t="s">
        <v>4001</v>
      </c>
      <c r="J652" s="8">
        <v>0</v>
      </c>
      <c r="K652" s="12">
        <f>IFERROR(VLOOKUP($A652,[1]Piv!$B:$C,2,FALSE),0)</f>
        <v>0</v>
      </c>
      <c r="L652" s="12">
        <f>IFERROR(VLOOKUP($A652,'[2]FINAL (2)'!$A$1:$F$7700,3,FALSE),0)</f>
        <v>0</v>
      </c>
      <c r="M652" s="12">
        <f>IFERROR(VLOOKUP($A652,'[2]FINAL (2)'!$A$1:$F$7700,5,FALSE),0)</f>
        <v>0</v>
      </c>
      <c r="N652" s="12">
        <f>IFERROR(VLOOKUP($A652,[3]Sheet3!$A$1:$C$4542,3,FALSE),0)</f>
        <v>0</v>
      </c>
      <c r="O652" s="10">
        <f t="shared" si="11"/>
        <v>0</v>
      </c>
      <c r="P652"/>
    </row>
    <row r="653" spans="1:16" x14ac:dyDescent="0.25">
      <c r="A653" s="3">
        <v>17280869</v>
      </c>
      <c r="B653" s="3" t="s">
        <v>456</v>
      </c>
      <c r="C653" s="4">
        <v>100107</v>
      </c>
      <c r="D653" s="3" t="s">
        <v>3613</v>
      </c>
      <c r="E653" s="3" t="s">
        <v>3</v>
      </c>
      <c r="F653" s="4" t="s">
        <v>4</v>
      </c>
      <c r="G653" s="3">
        <v>88660</v>
      </c>
      <c r="H653" s="3" t="s">
        <v>3268</v>
      </c>
      <c r="I653" s="3" t="s">
        <v>4001</v>
      </c>
      <c r="J653" s="8">
        <v>0</v>
      </c>
      <c r="K653" s="12">
        <f>IFERROR(VLOOKUP($A653,[1]Piv!$B:$C,2,FALSE),0)</f>
        <v>0</v>
      </c>
      <c r="L653" s="12">
        <f>IFERROR(VLOOKUP($A653,'[2]FINAL (2)'!$A$1:$F$7700,3,FALSE),0)</f>
        <v>0</v>
      </c>
      <c r="M653" s="12">
        <f>IFERROR(VLOOKUP($A653,'[2]FINAL (2)'!$A$1:$F$7700,5,FALSE),0)</f>
        <v>0</v>
      </c>
      <c r="N653" s="12">
        <f>IFERROR(VLOOKUP($A653,[3]Sheet3!$A$1:$C$4542,3,FALSE),0)</f>
        <v>0</v>
      </c>
      <c r="O653" s="10">
        <f t="shared" si="11"/>
        <v>0</v>
      </c>
      <c r="P653" s="10">
        <f>O653-J653</f>
        <v>0</v>
      </c>
    </row>
    <row r="654" spans="1:16" x14ac:dyDescent="0.25">
      <c r="A654" s="3">
        <v>17892476</v>
      </c>
      <c r="B654" s="3" t="s">
        <v>5205</v>
      </c>
      <c r="C654" s="4">
        <v>100107</v>
      </c>
      <c r="D654" s="3" t="s">
        <v>3613</v>
      </c>
      <c r="E654" s="3" t="s">
        <v>3</v>
      </c>
      <c r="F654" s="4" t="s">
        <v>12</v>
      </c>
      <c r="G654" s="3">
        <v>88660</v>
      </c>
      <c r="H654" s="3" t="s">
        <v>3268</v>
      </c>
      <c r="I654" s="3" t="s">
        <v>4001</v>
      </c>
      <c r="J654" s="8">
        <v>0</v>
      </c>
      <c r="K654" s="12">
        <f>IFERROR(VLOOKUP($A654,[1]Piv!$B:$C,2,FALSE),0)</f>
        <v>0</v>
      </c>
      <c r="L654" s="12">
        <f>IFERROR(VLOOKUP($A654,'[2]FINAL (2)'!$A$1:$F$7700,3,FALSE),0)</f>
        <v>0</v>
      </c>
      <c r="M654" s="12">
        <f>IFERROR(VLOOKUP($A654,'[2]FINAL (2)'!$A$1:$F$7700,5,FALSE),0)</f>
        <v>0</v>
      </c>
      <c r="N654" s="12">
        <f>IFERROR(VLOOKUP($A654,[3]Sheet3!$A$1:$C$4542,3,FALSE),0)</f>
        <v>0</v>
      </c>
      <c r="O654" s="10">
        <f t="shared" si="11"/>
        <v>0</v>
      </c>
      <c r="P654"/>
    </row>
    <row r="655" spans="1:16" x14ac:dyDescent="0.25">
      <c r="A655" s="3">
        <v>7801375</v>
      </c>
      <c r="B655" s="3" t="s">
        <v>5206</v>
      </c>
      <c r="C655" s="4">
        <v>100104</v>
      </c>
      <c r="D655" s="3" t="s">
        <v>3644</v>
      </c>
      <c r="E655" s="3" t="s">
        <v>3</v>
      </c>
      <c r="F655" s="4" t="s">
        <v>4</v>
      </c>
      <c r="G655" s="3">
        <v>135991</v>
      </c>
      <c r="H655" s="3" t="s">
        <v>3273</v>
      </c>
      <c r="I655" s="3" t="s">
        <v>3999</v>
      </c>
      <c r="J655" s="8">
        <v>18000000</v>
      </c>
      <c r="K655" s="12">
        <f>IFERROR(VLOOKUP($A655,[1]Piv!$B:$C,2,FALSE),0)</f>
        <v>0</v>
      </c>
      <c r="L655" s="12">
        <f>IFERROR(VLOOKUP($A655,'[2]FINAL (2)'!$A$1:$F$7700,3,FALSE),0)</f>
        <v>0</v>
      </c>
      <c r="M655" s="12">
        <f>IFERROR(VLOOKUP($A655,'[2]FINAL (2)'!$A$1:$F$7700,5,FALSE),0)</f>
        <v>1003351.56</v>
      </c>
      <c r="N655" s="12">
        <f>IFERROR(VLOOKUP($A655,[3]Sheet3!$A$1:$C$4542,3,FALSE),0)</f>
        <v>9000000</v>
      </c>
      <c r="O655" s="10">
        <f t="shared" si="11"/>
        <v>10003351.560000001</v>
      </c>
      <c r="P655" s="10">
        <f>O655-J655</f>
        <v>-7996648.4399999995</v>
      </c>
    </row>
    <row r="656" spans="1:16" x14ac:dyDescent="0.25">
      <c r="A656" s="3">
        <v>16085383</v>
      </c>
      <c r="B656" s="3" t="s">
        <v>2870</v>
      </c>
      <c r="C656" s="4">
        <v>100104</v>
      </c>
      <c r="D656" s="3" t="s">
        <v>3644</v>
      </c>
      <c r="E656" s="3" t="s">
        <v>3</v>
      </c>
      <c r="F656" s="4" t="s">
        <v>4</v>
      </c>
      <c r="G656" s="3">
        <v>98222</v>
      </c>
      <c r="H656" s="3" t="s">
        <v>3256</v>
      </c>
      <c r="I656" s="3" t="s">
        <v>3999</v>
      </c>
      <c r="J656" s="8">
        <v>8980400</v>
      </c>
      <c r="K656" s="12">
        <f>IFERROR(VLOOKUP($A656,[1]Piv!$B:$C,2,FALSE),0)</f>
        <v>7987209.6500000004</v>
      </c>
      <c r="L656" s="12">
        <f>IFERROR(VLOOKUP($A656,'[2]FINAL (2)'!$A$1:$F$7700,3,FALSE),0)</f>
        <v>0</v>
      </c>
      <c r="M656" s="12">
        <f>IFERROR(VLOOKUP($A656,'[2]FINAL (2)'!$A$1:$F$7700,5,FALSE),0)</f>
        <v>200000</v>
      </c>
      <c r="N656" s="12">
        <f>IFERROR(VLOOKUP($A656,[3]Sheet3!$A$1:$C$4542,3,FALSE),0)</f>
        <v>1000000</v>
      </c>
      <c r="O656" s="10">
        <f t="shared" si="11"/>
        <v>9187209.6500000004</v>
      </c>
      <c r="P656" s="10">
        <f>O656-J656</f>
        <v>206809.65000000037</v>
      </c>
    </row>
    <row r="657" spans="1:16" x14ac:dyDescent="0.25">
      <c r="A657" s="3">
        <v>6131814</v>
      </c>
      <c r="B657" s="3" t="s">
        <v>5207</v>
      </c>
      <c r="C657" s="4">
        <v>101283</v>
      </c>
      <c r="D657" s="3" t="s">
        <v>4098</v>
      </c>
      <c r="E657" s="3" t="s">
        <v>3</v>
      </c>
      <c r="F657" s="4" t="s">
        <v>12</v>
      </c>
      <c r="G657" s="3"/>
      <c r="H657" s="3"/>
      <c r="I657" s="3"/>
      <c r="J657" s="8">
        <v>0</v>
      </c>
      <c r="K657" s="12">
        <f>IFERROR(VLOOKUP($A657,[1]Piv!$B:$C,2,FALSE),0)</f>
        <v>0</v>
      </c>
      <c r="L657" s="12">
        <f>IFERROR(VLOOKUP($A657,'[2]FINAL (2)'!$A$1:$F$7700,3,FALSE),0)</f>
        <v>0</v>
      </c>
      <c r="M657" s="12">
        <f>IFERROR(VLOOKUP($A657,'[2]FINAL (2)'!$A$1:$F$7700,5,FALSE),0)</f>
        <v>0</v>
      </c>
      <c r="N657" s="12">
        <f>IFERROR(VLOOKUP($A657,[3]Sheet3!$A$1:$C$4542,3,FALSE),0)</f>
        <v>0</v>
      </c>
      <c r="O657" s="10">
        <f t="shared" si="11"/>
        <v>0</v>
      </c>
      <c r="P657"/>
    </row>
    <row r="658" spans="1:16" x14ac:dyDescent="0.25">
      <c r="A658" s="3">
        <v>24626291</v>
      </c>
      <c r="B658" s="3" t="s">
        <v>5208</v>
      </c>
      <c r="C658" s="4">
        <v>101283</v>
      </c>
      <c r="D658" s="3" t="s">
        <v>4098</v>
      </c>
      <c r="E658" s="3" t="s">
        <v>3</v>
      </c>
      <c r="F658" s="4" t="s">
        <v>12</v>
      </c>
      <c r="G658" s="3"/>
      <c r="H658" s="3"/>
      <c r="I658" s="3"/>
      <c r="J658" s="8">
        <v>0</v>
      </c>
      <c r="K658" s="12">
        <f>IFERROR(VLOOKUP($A658,[1]Piv!$B:$C,2,FALSE),0)</f>
        <v>0</v>
      </c>
      <c r="L658" s="12">
        <f>IFERROR(VLOOKUP($A658,'[2]FINAL (2)'!$A$1:$F$7700,3,FALSE),0)</f>
        <v>0</v>
      </c>
      <c r="M658" s="12">
        <f>IFERROR(VLOOKUP($A658,'[2]FINAL (2)'!$A$1:$F$7700,5,FALSE),0)</f>
        <v>0</v>
      </c>
      <c r="N658" s="12">
        <f>IFERROR(VLOOKUP($A658,[3]Sheet3!$A$1:$C$4542,3,FALSE),0)</f>
        <v>0</v>
      </c>
      <c r="O658" s="10">
        <f t="shared" si="11"/>
        <v>0</v>
      </c>
      <c r="P658"/>
    </row>
    <row r="659" spans="1:16" x14ac:dyDescent="0.25">
      <c r="A659" s="3">
        <v>14113627</v>
      </c>
      <c r="B659" s="3" t="s">
        <v>5209</v>
      </c>
      <c r="C659" s="4">
        <v>101284</v>
      </c>
      <c r="D659" s="3" t="s">
        <v>4099</v>
      </c>
      <c r="E659" s="3" t="s">
        <v>3</v>
      </c>
      <c r="F659" s="4" t="s">
        <v>4</v>
      </c>
      <c r="G659" s="3">
        <v>138612</v>
      </c>
      <c r="H659" s="3" t="s">
        <v>3267</v>
      </c>
      <c r="I659" s="3" t="s">
        <v>3999</v>
      </c>
      <c r="J659" s="8">
        <v>6059043.4900000002</v>
      </c>
      <c r="K659" s="12">
        <f>IFERROR(VLOOKUP($A659,[1]Piv!$B:$C,2,FALSE),0)</f>
        <v>1020568.22</v>
      </c>
      <c r="L659" s="12">
        <f>IFERROR(VLOOKUP($A659,'[2]FINAL (2)'!$A$1:$F$7700,3,FALSE),0)</f>
        <v>5039362.34</v>
      </c>
      <c r="M659" s="12">
        <f>IFERROR(VLOOKUP($A659,'[2]FINAL (2)'!$A$1:$F$7700,5,FALSE),0)</f>
        <v>0</v>
      </c>
      <c r="N659" s="12">
        <f>IFERROR(VLOOKUP($A659,[3]Sheet3!$A$1:$C$4542,3,FALSE),0)</f>
        <v>0</v>
      </c>
      <c r="O659" s="10">
        <f t="shared" si="11"/>
        <v>6059930.5599999996</v>
      </c>
      <c r="P659" s="10">
        <f>O659-J659</f>
        <v>887.0699999993667</v>
      </c>
    </row>
    <row r="660" spans="1:16" x14ac:dyDescent="0.25">
      <c r="A660" s="3">
        <v>3842429</v>
      </c>
      <c r="B660" s="3" t="s">
        <v>5210</v>
      </c>
      <c r="C660" s="4">
        <v>101284</v>
      </c>
      <c r="D660" s="3" t="s">
        <v>4099</v>
      </c>
      <c r="E660" s="3" t="s">
        <v>3</v>
      </c>
      <c r="F660" s="4" t="s">
        <v>12</v>
      </c>
      <c r="G660" s="3"/>
      <c r="H660" s="3"/>
      <c r="I660" s="3"/>
      <c r="J660" s="8">
        <v>0</v>
      </c>
      <c r="K660" s="12">
        <f>IFERROR(VLOOKUP($A660,[1]Piv!$B:$C,2,FALSE),0)</f>
        <v>0</v>
      </c>
      <c r="L660" s="12">
        <f>IFERROR(VLOOKUP($A660,'[2]FINAL (2)'!$A$1:$F$7700,3,FALSE),0)</f>
        <v>0</v>
      </c>
      <c r="M660" s="12">
        <f>IFERROR(VLOOKUP($A660,'[2]FINAL (2)'!$A$1:$F$7700,5,FALSE),0)</f>
        <v>0</v>
      </c>
      <c r="N660" s="12">
        <f>IFERROR(VLOOKUP($A660,[3]Sheet3!$A$1:$C$4542,3,FALSE),0)</f>
        <v>0</v>
      </c>
      <c r="O660" s="10">
        <f t="shared" si="11"/>
        <v>0</v>
      </c>
      <c r="P660"/>
    </row>
    <row r="661" spans="1:16" x14ac:dyDescent="0.25">
      <c r="A661" s="3">
        <v>24480476</v>
      </c>
      <c r="B661" s="3" t="s">
        <v>5211</v>
      </c>
      <c r="C661" s="4">
        <v>101284</v>
      </c>
      <c r="D661" s="3" t="s">
        <v>4099</v>
      </c>
      <c r="E661" s="3" t="s">
        <v>3</v>
      </c>
      <c r="F661" s="4" t="s">
        <v>12</v>
      </c>
      <c r="G661" s="3"/>
      <c r="H661" s="3"/>
      <c r="I661" s="3"/>
      <c r="J661" s="8">
        <v>0</v>
      </c>
      <c r="K661" s="12">
        <f>IFERROR(VLOOKUP($A661,[1]Piv!$B:$C,2,FALSE),0)</f>
        <v>0</v>
      </c>
      <c r="L661" s="12">
        <f>IFERROR(VLOOKUP($A661,'[2]FINAL (2)'!$A$1:$F$7700,3,FALSE),0)</f>
        <v>0</v>
      </c>
      <c r="M661" s="12">
        <f>IFERROR(VLOOKUP($A661,'[2]FINAL (2)'!$A$1:$F$7700,5,FALSE),0)</f>
        <v>0</v>
      </c>
      <c r="N661" s="12">
        <f>IFERROR(VLOOKUP($A661,[3]Sheet3!$A$1:$C$4542,3,FALSE),0)</f>
        <v>0</v>
      </c>
      <c r="O661" s="10">
        <f t="shared" si="11"/>
        <v>0</v>
      </c>
      <c r="P661"/>
    </row>
    <row r="662" spans="1:16" x14ac:dyDescent="0.25">
      <c r="A662" s="3">
        <v>21586848</v>
      </c>
      <c r="B662" s="3" t="s">
        <v>5212</v>
      </c>
      <c r="C662" s="4">
        <v>101285</v>
      </c>
      <c r="D662" s="3" t="s">
        <v>4100</v>
      </c>
      <c r="E662" s="3" t="s">
        <v>3</v>
      </c>
      <c r="F662" s="4" t="s">
        <v>4</v>
      </c>
      <c r="G662" s="3">
        <v>138615</v>
      </c>
      <c r="H662" s="3" t="s">
        <v>3208</v>
      </c>
      <c r="I662" s="3" t="s">
        <v>3999</v>
      </c>
      <c r="J662" s="8">
        <v>0</v>
      </c>
      <c r="K662" s="12">
        <f>IFERROR(VLOOKUP($A662,[1]Piv!$B:$C,2,FALSE),0)</f>
        <v>0</v>
      </c>
      <c r="L662" s="12">
        <f>IFERROR(VLOOKUP($A662,'[2]FINAL (2)'!$A$1:$F$7700,3,FALSE),0)</f>
        <v>0</v>
      </c>
      <c r="M662" s="12">
        <f>IFERROR(VLOOKUP($A662,'[2]FINAL (2)'!$A$1:$F$7700,5,FALSE),0)</f>
        <v>0</v>
      </c>
      <c r="N662" s="12">
        <f>IFERROR(VLOOKUP($A662,[3]Sheet3!$A$1:$C$4542,3,FALSE),0)</f>
        <v>0</v>
      </c>
      <c r="O662" s="10">
        <f t="shared" si="11"/>
        <v>0</v>
      </c>
      <c r="P662" s="10">
        <f>O662-J662</f>
        <v>0</v>
      </c>
    </row>
    <row r="663" spans="1:16" x14ac:dyDescent="0.25">
      <c r="A663" s="3">
        <v>24973463</v>
      </c>
      <c r="B663" s="3" t="s">
        <v>5213</v>
      </c>
      <c r="C663" s="4">
        <v>101285</v>
      </c>
      <c r="D663" s="3" t="s">
        <v>4100</v>
      </c>
      <c r="E663" s="3" t="s">
        <v>3</v>
      </c>
      <c r="F663" s="4" t="s">
        <v>12</v>
      </c>
      <c r="G663" s="3"/>
      <c r="H663" s="3"/>
      <c r="I663" s="3"/>
      <c r="J663" s="8">
        <v>0</v>
      </c>
      <c r="K663" s="12">
        <f>IFERROR(VLOOKUP($A663,[1]Piv!$B:$C,2,FALSE),0)</f>
        <v>0</v>
      </c>
      <c r="L663" s="12">
        <f>IFERROR(VLOOKUP($A663,'[2]FINAL (2)'!$A$1:$F$7700,3,FALSE),0)</f>
        <v>0</v>
      </c>
      <c r="M663" s="12">
        <f>IFERROR(VLOOKUP($A663,'[2]FINAL (2)'!$A$1:$F$7700,5,FALSE),0)</f>
        <v>0</v>
      </c>
      <c r="N663" s="12">
        <f>IFERROR(VLOOKUP($A663,[3]Sheet3!$A$1:$C$4542,3,FALSE),0)</f>
        <v>0</v>
      </c>
      <c r="O663" s="10">
        <f t="shared" si="11"/>
        <v>0</v>
      </c>
      <c r="P663"/>
    </row>
    <row r="664" spans="1:16" x14ac:dyDescent="0.25">
      <c r="A664" s="3">
        <v>24765518</v>
      </c>
      <c r="B664" s="3" t="s">
        <v>5214</v>
      </c>
      <c r="C664" s="4">
        <v>101285</v>
      </c>
      <c r="D664" s="3" t="s">
        <v>4100</v>
      </c>
      <c r="E664" s="3" t="s">
        <v>3</v>
      </c>
      <c r="F664" s="4" t="s">
        <v>4</v>
      </c>
      <c r="G664" s="3"/>
      <c r="H664" s="3"/>
      <c r="I664" s="3"/>
      <c r="J664" s="8">
        <v>0</v>
      </c>
      <c r="K664" s="12">
        <f>IFERROR(VLOOKUP($A664,[1]Piv!$B:$C,2,FALSE),0)</f>
        <v>0</v>
      </c>
      <c r="L664" s="12">
        <f>IFERROR(VLOOKUP($A664,'[2]FINAL (2)'!$A$1:$F$7700,3,FALSE),0)</f>
        <v>0</v>
      </c>
      <c r="M664" s="12">
        <f>IFERROR(VLOOKUP($A664,'[2]FINAL (2)'!$A$1:$F$7700,5,FALSE),0)</f>
        <v>0</v>
      </c>
      <c r="N664" s="12">
        <f>IFERROR(VLOOKUP($A664,[3]Sheet3!$A$1:$C$4542,3,FALSE),0)</f>
        <v>0</v>
      </c>
      <c r="O664" s="10">
        <f t="shared" si="11"/>
        <v>0</v>
      </c>
      <c r="P664" s="10">
        <f>O664-J664</f>
        <v>0</v>
      </c>
    </row>
    <row r="665" spans="1:16" x14ac:dyDescent="0.25">
      <c r="A665" s="3">
        <v>6720986</v>
      </c>
      <c r="B665" s="3" t="s">
        <v>5215</v>
      </c>
      <c r="C665" s="4">
        <v>101285</v>
      </c>
      <c r="D665" s="3" t="s">
        <v>4100</v>
      </c>
      <c r="E665" s="3" t="s">
        <v>3</v>
      </c>
      <c r="F665" s="4" t="s">
        <v>12</v>
      </c>
      <c r="G665" s="3"/>
      <c r="H665" s="3"/>
      <c r="I665" s="3"/>
      <c r="J665" s="8">
        <v>0</v>
      </c>
      <c r="K665" s="12">
        <f>IFERROR(VLOOKUP($A665,[1]Piv!$B:$C,2,FALSE),0)</f>
        <v>0</v>
      </c>
      <c r="L665" s="12">
        <f>IFERROR(VLOOKUP($A665,'[2]FINAL (2)'!$A$1:$F$7700,3,FALSE),0)</f>
        <v>0</v>
      </c>
      <c r="M665" s="12">
        <f>IFERROR(VLOOKUP($A665,'[2]FINAL (2)'!$A$1:$F$7700,5,FALSE),0)</f>
        <v>0</v>
      </c>
      <c r="N665" s="12">
        <f>IFERROR(VLOOKUP($A665,[3]Sheet3!$A$1:$C$4542,3,FALSE),0)</f>
        <v>0</v>
      </c>
      <c r="O665" s="10">
        <f t="shared" si="11"/>
        <v>0</v>
      </c>
      <c r="P665"/>
    </row>
    <row r="666" spans="1:16" x14ac:dyDescent="0.25">
      <c r="A666" s="3">
        <v>22406969</v>
      </c>
      <c r="B666" s="3" t="s">
        <v>5216</v>
      </c>
      <c r="C666" s="4">
        <v>101286</v>
      </c>
      <c r="D666" s="3" t="s">
        <v>4101</v>
      </c>
      <c r="E666" s="3" t="s">
        <v>3</v>
      </c>
      <c r="F666" s="4" t="s">
        <v>4</v>
      </c>
      <c r="G666" s="3">
        <v>136964</v>
      </c>
      <c r="H666" s="3" t="s">
        <v>3213</v>
      </c>
      <c r="I666" s="3" t="s">
        <v>3999</v>
      </c>
      <c r="J666" s="8">
        <v>314244.89</v>
      </c>
      <c r="K666" s="12">
        <f>IFERROR(VLOOKUP($A666,[1]Piv!$B:$C,2,FALSE),0)</f>
        <v>0</v>
      </c>
      <c r="L666" s="12">
        <f>IFERROR(VLOOKUP($A666,'[2]FINAL (2)'!$A$1:$F$7700,3,FALSE),0)</f>
        <v>321310.21999999997</v>
      </c>
      <c r="M666" s="12">
        <f>IFERROR(VLOOKUP($A666,'[2]FINAL (2)'!$A$1:$F$7700,5,FALSE),0)</f>
        <v>0</v>
      </c>
      <c r="N666" s="12">
        <f>IFERROR(VLOOKUP($A666,[3]Sheet3!$A$1:$C$4542,3,FALSE),0)</f>
        <v>0</v>
      </c>
      <c r="O666" s="10">
        <f t="shared" si="11"/>
        <v>321310.21999999997</v>
      </c>
      <c r="P666" s="10">
        <f>O666-J666</f>
        <v>7065.3299999999581</v>
      </c>
    </row>
    <row r="667" spans="1:16" x14ac:dyDescent="0.25">
      <c r="A667" s="3">
        <v>9779161</v>
      </c>
      <c r="B667" s="3" t="s">
        <v>5217</v>
      </c>
      <c r="C667" s="4">
        <v>101286</v>
      </c>
      <c r="D667" s="3" t="s">
        <v>4101</v>
      </c>
      <c r="E667" s="3" t="s">
        <v>3</v>
      </c>
      <c r="F667" s="4" t="s">
        <v>12</v>
      </c>
      <c r="G667" s="3"/>
      <c r="H667" s="3"/>
      <c r="I667" s="3"/>
      <c r="J667" s="8">
        <v>0</v>
      </c>
      <c r="K667" s="12">
        <f>IFERROR(VLOOKUP($A667,[1]Piv!$B:$C,2,FALSE),0)</f>
        <v>0</v>
      </c>
      <c r="L667" s="12">
        <f>IFERROR(VLOOKUP($A667,'[2]FINAL (2)'!$A$1:$F$7700,3,FALSE),0)</f>
        <v>0</v>
      </c>
      <c r="M667" s="12">
        <f>IFERROR(VLOOKUP($A667,'[2]FINAL (2)'!$A$1:$F$7700,5,FALSE),0)</f>
        <v>0</v>
      </c>
      <c r="N667" s="12">
        <f>IFERROR(VLOOKUP($A667,[3]Sheet3!$A$1:$C$4542,3,FALSE),0)</f>
        <v>0</v>
      </c>
      <c r="O667" s="10">
        <f t="shared" si="11"/>
        <v>0</v>
      </c>
      <c r="P667"/>
    </row>
    <row r="668" spans="1:16" x14ac:dyDescent="0.25">
      <c r="A668" s="3">
        <v>1483954</v>
      </c>
      <c r="B668" s="3" t="s">
        <v>870</v>
      </c>
      <c r="C668" s="4">
        <v>100110</v>
      </c>
      <c r="D668" s="3" t="s">
        <v>3645</v>
      </c>
      <c r="E668" s="3" t="s">
        <v>3</v>
      </c>
      <c r="F668" s="4" t="s">
        <v>4</v>
      </c>
      <c r="G668" s="3">
        <v>136690</v>
      </c>
      <c r="H668" s="3" t="s">
        <v>8835</v>
      </c>
      <c r="I668" s="3" t="s">
        <v>3999</v>
      </c>
      <c r="J668" s="8">
        <v>848700</v>
      </c>
      <c r="K668" s="12">
        <f>IFERROR(VLOOKUP($A668,[1]Piv!$B:$C,2,FALSE),0)</f>
        <v>222266.85</v>
      </c>
      <c r="L668" s="12">
        <f>IFERROR(VLOOKUP($A668,'[2]FINAL (2)'!$A$1:$F$7700,3,FALSE),0)</f>
        <v>0</v>
      </c>
      <c r="M668" s="12">
        <f>IFERROR(VLOOKUP($A668,'[2]FINAL (2)'!$A$1:$F$7700,5,FALSE),0)</f>
        <v>0</v>
      </c>
      <c r="N668" s="12">
        <f>IFERROR(VLOOKUP($A668,[3]Sheet3!$A$1:$C$4542,3,FALSE),0)</f>
        <v>0</v>
      </c>
      <c r="O668" s="10">
        <f t="shared" si="11"/>
        <v>222266.85</v>
      </c>
      <c r="P668" s="10">
        <f>O668-J668</f>
        <v>-626433.15</v>
      </c>
    </row>
    <row r="669" spans="1:16" x14ac:dyDescent="0.25">
      <c r="A669" s="3">
        <v>1616752</v>
      </c>
      <c r="B669" s="3" t="s">
        <v>5218</v>
      </c>
      <c r="C669" s="4">
        <v>100110</v>
      </c>
      <c r="D669" s="3" t="s">
        <v>3645</v>
      </c>
      <c r="E669" s="3" t="s">
        <v>3</v>
      </c>
      <c r="F669" s="4" t="s">
        <v>12</v>
      </c>
      <c r="G669" s="3"/>
      <c r="H669" s="3"/>
      <c r="I669" s="3"/>
      <c r="J669" s="8">
        <v>0</v>
      </c>
      <c r="K669" s="12">
        <f>IFERROR(VLOOKUP($A669,[1]Piv!$B:$C,2,FALSE),0)</f>
        <v>0</v>
      </c>
      <c r="L669" s="12">
        <f>IFERROR(VLOOKUP($A669,'[2]FINAL (2)'!$A$1:$F$7700,3,FALSE),0)</f>
        <v>0</v>
      </c>
      <c r="M669" s="12">
        <f>IFERROR(VLOOKUP($A669,'[2]FINAL (2)'!$A$1:$F$7700,5,FALSE),0)</f>
        <v>0</v>
      </c>
      <c r="N669" s="12">
        <f>IFERROR(VLOOKUP($A669,[3]Sheet3!$A$1:$C$4542,3,FALSE),0)</f>
        <v>0</v>
      </c>
      <c r="O669" s="10">
        <f t="shared" si="11"/>
        <v>0</v>
      </c>
      <c r="P669"/>
    </row>
    <row r="670" spans="1:16" x14ac:dyDescent="0.25">
      <c r="A670" s="3">
        <v>6080910</v>
      </c>
      <c r="B670" s="3" t="s">
        <v>5219</v>
      </c>
      <c r="C670" s="4">
        <v>100110</v>
      </c>
      <c r="D670" s="3" t="s">
        <v>3645</v>
      </c>
      <c r="E670" s="3" t="s">
        <v>3</v>
      </c>
      <c r="F670" s="4" t="s">
        <v>12</v>
      </c>
      <c r="G670" s="3">
        <v>87000</v>
      </c>
      <c r="H670" s="3" t="s">
        <v>3196</v>
      </c>
      <c r="I670" s="3" t="s">
        <v>3999</v>
      </c>
      <c r="J670" s="8">
        <v>0</v>
      </c>
      <c r="K670" s="12">
        <f>IFERROR(VLOOKUP($A670,[1]Piv!$B:$C,2,FALSE),0)</f>
        <v>0</v>
      </c>
      <c r="L670" s="12">
        <f>IFERROR(VLOOKUP($A670,'[2]FINAL (2)'!$A$1:$F$7700,3,FALSE),0)</f>
        <v>0</v>
      </c>
      <c r="M670" s="12">
        <f>IFERROR(VLOOKUP($A670,'[2]FINAL (2)'!$A$1:$F$7700,5,FALSE),0)</f>
        <v>0</v>
      </c>
      <c r="N670" s="12">
        <f>IFERROR(VLOOKUP($A670,[3]Sheet3!$A$1:$C$4542,3,FALSE),0)</f>
        <v>0</v>
      </c>
      <c r="O670" s="10">
        <f t="shared" si="11"/>
        <v>0</v>
      </c>
      <c r="P670"/>
    </row>
    <row r="671" spans="1:16" x14ac:dyDescent="0.25">
      <c r="A671" s="3">
        <v>19414901</v>
      </c>
      <c r="B671" s="3" t="s">
        <v>5220</v>
      </c>
      <c r="C671" s="4">
        <v>100110</v>
      </c>
      <c r="D671" s="3" t="s">
        <v>3645</v>
      </c>
      <c r="E671" s="3" t="s">
        <v>3</v>
      </c>
      <c r="F671" s="4" t="s">
        <v>12</v>
      </c>
      <c r="G671" s="3">
        <v>86289</v>
      </c>
      <c r="H671" s="3" t="s">
        <v>3224</v>
      </c>
      <c r="I671" s="3" t="s">
        <v>4001</v>
      </c>
      <c r="J671" s="8">
        <v>0</v>
      </c>
      <c r="K671" s="12">
        <f>IFERROR(VLOOKUP($A671,[1]Piv!$B:$C,2,FALSE),0)</f>
        <v>0</v>
      </c>
      <c r="L671" s="12">
        <f>IFERROR(VLOOKUP($A671,'[2]FINAL (2)'!$A$1:$F$7700,3,FALSE),0)</f>
        <v>0</v>
      </c>
      <c r="M671" s="12">
        <f>IFERROR(VLOOKUP($A671,'[2]FINAL (2)'!$A$1:$F$7700,5,FALSE),0)</f>
        <v>0</v>
      </c>
      <c r="N671" s="12">
        <f>IFERROR(VLOOKUP($A671,[3]Sheet3!$A$1:$C$4542,3,FALSE),0)</f>
        <v>0</v>
      </c>
      <c r="O671" s="10">
        <f t="shared" si="11"/>
        <v>0</v>
      </c>
      <c r="P671"/>
    </row>
    <row r="672" spans="1:16" x14ac:dyDescent="0.25">
      <c r="A672" s="3">
        <v>20495442</v>
      </c>
      <c r="B672" s="3" t="s">
        <v>5221</v>
      </c>
      <c r="C672" s="4">
        <v>100110</v>
      </c>
      <c r="D672" s="3" t="s">
        <v>3645</v>
      </c>
      <c r="E672" s="3" t="s">
        <v>3</v>
      </c>
      <c r="F672" s="4" t="s">
        <v>4</v>
      </c>
      <c r="G672" s="3"/>
      <c r="H672" s="3"/>
      <c r="I672" s="3" t="s">
        <v>3999</v>
      </c>
      <c r="J672" s="8">
        <v>0</v>
      </c>
      <c r="K672" s="12">
        <f>IFERROR(VLOOKUP($A672,[1]Piv!$B:$C,2,FALSE),0)</f>
        <v>31889396.530000001</v>
      </c>
      <c r="L672" s="12">
        <f>IFERROR(VLOOKUP($A672,'[2]FINAL (2)'!$A$1:$F$7700,3,FALSE),0)</f>
        <v>1000000</v>
      </c>
      <c r="M672" s="12">
        <f>IFERROR(VLOOKUP($A672,'[2]FINAL (2)'!$A$1:$F$7700,5,FALSE),0)</f>
        <v>0</v>
      </c>
      <c r="N672" s="12">
        <f>IFERROR(VLOOKUP($A672,[3]Sheet3!$A$1:$C$4542,3,FALSE),0)</f>
        <v>0</v>
      </c>
      <c r="O672" s="10">
        <f t="shared" si="11"/>
        <v>32889396.530000001</v>
      </c>
      <c r="P672" s="10">
        <f>O672-J672</f>
        <v>32889396.530000001</v>
      </c>
    </row>
    <row r="673" spans="1:16" x14ac:dyDescent="0.25">
      <c r="A673" s="3">
        <v>15382664</v>
      </c>
      <c r="B673" s="3" t="s">
        <v>364</v>
      </c>
      <c r="C673" s="4">
        <v>100111</v>
      </c>
      <c r="D673" s="3" t="s">
        <v>3371</v>
      </c>
      <c r="E673" s="3" t="s">
        <v>3</v>
      </c>
      <c r="F673" s="4" t="s">
        <v>4</v>
      </c>
      <c r="G673" s="3">
        <v>121381</v>
      </c>
      <c r="H673" s="3" t="s">
        <v>3270</v>
      </c>
      <c r="I673" s="3" t="s">
        <v>3999</v>
      </c>
      <c r="J673" s="8">
        <v>1530000</v>
      </c>
      <c r="K673" s="12">
        <f>IFERROR(VLOOKUP($A673,[1]Piv!$B:$C,2,FALSE),0)</f>
        <v>1213191.22</v>
      </c>
      <c r="L673" s="12">
        <f>IFERROR(VLOOKUP($A673,'[2]FINAL (2)'!$A$1:$F$7700,3,FALSE),0)</f>
        <v>0</v>
      </c>
      <c r="M673" s="12">
        <f>IFERROR(VLOOKUP($A673,'[2]FINAL (2)'!$A$1:$F$7700,5,FALSE),0)</f>
        <v>0</v>
      </c>
      <c r="N673" s="12">
        <f>IFERROR(VLOOKUP($A673,[3]Sheet3!$A$1:$C$4542,3,FALSE),0)</f>
        <v>0</v>
      </c>
      <c r="O673" s="10">
        <f t="shared" si="11"/>
        <v>1213191.22</v>
      </c>
      <c r="P673" s="10">
        <f>O673-J673</f>
        <v>-316808.78000000003</v>
      </c>
    </row>
    <row r="674" spans="1:16" x14ac:dyDescent="0.25">
      <c r="A674" s="3">
        <v>21775220</v>
      </c>
      <c r="B674" s="3" t="s">
        <v>1843</v>
      </c>
      <c r="C674" s="4">
        <v>100111</v>
      </c>
      <c r="D674" s="3" t="s">
        <v>3371</v>
      </c>
      <c r="E674" s="3" t="s">
        <v>3</v>
      </c>
      <c r="F674" s="4" t="s">
        <v>4</v>
      </c>
      <c r="G674" s="3">
        <v>121381</v>
      </c>
      <c r="H674" s="3" t="s">
        <v>3270</v>
      </c>
      <c r="I674" s="3" t="s">
        <v>3999</v>
      </c>
      <c r="J674" s="8">
        <v>4400000</v>
      </c>
      <c r="K674" s="12">
        <f>IFERROR(VLOOKUP($A674,[1]Piv!$B:$C,2,FALSE),0)</f>
        <v>2934596.01</v>
      </c>
      <c r="L674" s="12">
        <f>IFERROR(VLOOKUP($A674,'[2]FINAL (2)'!$A$1:$F$7700,3,FALSE),0)</f>
        <v>0</v>
      </c>
      <c r="M674" s="12">
        <f>IFERROR(VLOOKUP($A674,'[2]FINAL (2)'!$A$1:$F$7700,5,FALSE),0)</f>
        <v>0</v>
      </c>
      <c r="N674" s="12">
        <f>IFERROR(VLOOKUP($A674,[3]Sheet3!$A$1:$C$4542,3,FALSE),0)</f>
        <v>0</v>
      </c>
      <c r="O674" s="10">
        <f t="shared" si="11"/>
        <v>2934596.01</v>
      </c>
      <c r="P674" s="10">
        <f>O674-J674</f>
        <v>-1465403.9900000002</v>
      </c>
    </row>
    <row r="675" spans="1:16" x14ac:dyDescent="0.25">
      <c r="A675" s="3">
        <v>14612910</v>
      </c>
      <c r="B675" s="3" t="s">
        <v>1787</v>
      </c>
      <c r="C675" s="4">
        <v>100112</v>
      </c>
      <c r="D675" s="3" t="s">
        <v>3372</v>
      </c>
      <c r="E675" s="3" t="s">
        <v>3</v>
      </c>
      <c r="F675" s="4" t="s">
        <v>4</v>
      </c>
      <c r="G675" s="3">
        <v>67157</v>
      </c>
      <c r="H675" s="3" t="s">
        <v>3255</v>
      </c>
      <c r="I675" s="3" t="s">
        <v>3999</v>
      </c>
      <c r="J675" s="8">
        <v>3500000</v>
      </c>
      <c r="K675" s="12">
        <f>IFERROR(VLOOKUP($A675,[1]Piv!$B:$C,2,FALSE),0)</f>
        <v>0</v>
      </c>
      <c r="L675" s="12">
        <f>IFERROR(VLOOKUP($A675,'[2]FINAL (2)'!$A$1:$F$7700,3,FALSE),0)</f>
        <v>0</v>
      </c>
      <c r="M675" s="12">
        <f>IFERROR(VLOOKUP($A675,'[2]FINAL (2)'!$A$1:$F$7700,5,FALSE),0)</f>
        <v>175000</v>
      </c>
      <c r="N675" s="12">
        <f>IFERROR(VLOOKUP($A675,[3]Sheet3!$A$1:$C$4542,3,FALSE),0)</f>
        <v>3500000</v>
      </c>
      <c r="O675" s="10">
        <f t="shared" si="11"/>
        <v>3675000</v>
      </c>
      <c r="P675" s="10">
        <f>O675-J675</f>
        <v>175000</v>
      </c>
    </row>
    <row r="676" spans="1:16" x14ac:dyDescent="0.25">
      <c r="A676" s="3">
        <v>18724770</v>
      </c>
      <c r="B676" s="3" t="s">
        <v>2088</v>
      </c>
      <c r="C676" s="4">
        <v>100112</v>
      </c>
      <c r="D676" s="3" t="s">
        <v>3372</v>
      </c>
      <c r="E676" s="3" t="s">
        <v>3</v>
      </c>
      <c r="F676" s="4" t="s">
        <v>4</v>
      </c>
      <c r="G676" s="3">
        <v>67157</v>
      </c>
      <c r="H676" s="3" t="s">
        <v>3255</v>
      </c>
      <c r="I676" s="3" t="s">
        <v>3999</v>
      </c>
      <c r="J676" s="8">
        <v>2000000</v>
      </c>
      <c r="K676" s="12">
        <f>IFERROR(VLOOKUP($A676,[1]Piv!$B:$C,2,FALSE),0)</f>
        <v>1018464.4</v>
      </c>
      <c r="L676" s="12">
        <f>IFERROR(VLOOKUP($A676,'[2]FINAL (2)'!$A$1:$F$7700,3,FALSE),0)</f>
        <v>0</v>
      </c>
      <c r="M676" s="12">
        <f>IFERROR(VLOOKUP($A676,'[2]FINAL (2)'!$A$1:$F$7700,5,FALSE),0)</f>
        <v>200000</v>
      </c>
      <c r="N676" s="12">
        <f>IFERROR(VLOOKUP($A676,[3]Sheet3!$A$1:$C$4542,3,FALSE),0)</f>
        <v>1000000</v>
      </c>
      <c r="O676" s="10">
        <f t="shared" si="11"/>
        <v>2218464.4</v>
      </c>
      <c r="P676" s="10">
        <f>O676-J676</f>
        <v>218464.39999999991</v>
      </c>
    </row>
    <row r="677" spans="1:16" x14ac:dyDescent="0.25">
      <c r="A677" s="3">
        <v>20896124</v>
      </c>
      <c r="B677" s="3" t="s">
        <v>2945</v>
      </c>
      <c r="C677" s="4">
        <v>100113</v>
      </c>
      <c r="D677" s="3" t="s">
        <v>3373</v>
      </c>
      <c r="E677" s="3" t="s">
        <v>3</v>
      </c>
      <c r="F677" s="4" t="s">
        <v>4</v>
      </c>
      <c r="G677" s="3">
        <v>15109</v>
      </c>
      <c r="H677" s="3" t="s">
        <v>3996</v>
      </c>
      <c r="I677" s="3" t="s">
        <v>4003</v>
      </c>
      <c r="J677" s="8">
        <v>2275000</v>
      </c>
      <c r="K677" s="12">
        <f>IFERROR(VLOOKUP($A677,[1]Piv!$B:$C,2,FALSE),0)</f>
        <v>2177210.58</v>
      </c>
      <c r="L677" s="12">
        <f>IFERROR(VLOOKUP($A677,'[2]FINAL (2)'!$A$1:$F$7700,3,FALSE),0)</f>
        <v>0</v>
      </c>
      <c r="M677" s="12">
        <f>IFERROR(VLOOKUP($A677,'[2]FINAL (2)'!$A$1:$F$7700,5,FALSE),0)</f>
        <v>0</v>
      </c>
      <c r="N677" s="12">
        <f>IFERROR(VLOOKUP($A677,[3]Sheet3!$A$1:$C$4542,3,FALSE),0)</f>
        <v>0</v>
      </c>
      <c r="O677" s="10">
        <f t="shared" si="11"/>
        <v>2177210.58</v>
      </c>
      <c r="P677" s="10">
        <f>O677-J677</f>
        <v>-97789.419999999925</v>
      </c>
    </row>
    <row r="678" spans="1:16" x14ac:dyDescent="0.25">
      <c r="A678" s="3">
        <v>23667087</v>
      </c>
      <c r="B678" s="3" t="s">
        <v>5222</v>
      </c>
      <c r="C678" s="4">
        <v>100113</v>
      </c>
      <c r="D678" s="3" t="s">
        <v>3373</v>
      </c>
      <c r="E678" s="3" t="s">
        <v>3</v>
      </c>
      <c r="F678" s="4" t="s">
        <v>12</v>
      </c>
      <c r="G678" s="3"/>
      <c r="H678" s="3"/>
      <c r="I678" s="3"/>
      <c r="J678" s="8">
        <v>0</v>
      </c>
      <c r="K678" s="12">
        <f>IFERROR(VLOOKUP($A678,[1]Piv!$B:$C,2,FALSE),0)</f>
        <v>0</v>
      </c>
      <c r="L678" s="12">
        <f>IFERROR(VLOOKUP($A678,'[2]FINAL (2)'!$A$1:$F$7700,3,FALSE),0)</f>
        <v>0</v>
      </c>
      <c r="M678" s="12">
        <f>IFERROR(VLOOKUP($A678,'[2]FINAL (2)'!$A$1:$F$7700,5,FALSE),0)</f>
        <v>0</v>
      </c>
      <c r="N678" s="12">
        <f>IFERROR(VLOOKUP($A678,[3]Sheet3!$A$1:$C$4542,3,FALSE),0)</f>
        <v>0</v>
      </c>
      <c r="O678" s="10">
        <f t="shared" si="11"/>
        <v>0</v>
      </c>
      <c r="P678"/>
    </row>
    <row r="679" spans="1:16" x14ac:dyDescent="0.25">
      <c r="A679" s="3">
        <v>25636348</v>
      </c>
      <c r="B679" s="3" t="s">
        <v>5223</v>
      </c>
      <c r="C679" s="4">
        <v>100113</v>
      </c>
      <c r="D679" s="3" t="s">
        <v>3373</v>
      </c>
      <c r="E679" s="3" t="s">
        <v>3</v>
      </c>
      <c r="F679" s="4" t="s">
        <v>4</v>
      </c>
      <c r="G679" s="3">
        <v>99910</v>
      </c>
      <c r="H679" s="3" t="s">
        <v>8831</v>
      </c>
      <c r="I679" s="3" t="s">
        <v>4000</v>
      </c>
      <c r="J679" s="8">
        <v>0</v>
      </c>
      <c r="K679" s="12">
        <f>IFERROR(VLOOKUP($A679,[1]Piv!$B:$C,2,FALSE),0)</f>
        <v>0</v>
      </c>
      <c r="L679" s="12">
        <f>IFERROR(VLOOKUP($A679,'[2]FINAL (2)'!$A$1:$F$7700,3,FALSE),0)</f>
        <v>0</v>
      </c>
      <c r="M679" s="12">
        <f>IFERROR(VLOOKUP($A679,'[2]FINAL (2)'!$A$1:$F$7700,5,FALSE),0)</f>
        <v>0</v>
      </c>
      <c r="N679" s="12">
        <f>IFERROR(VLOOKUP($A679,[3]Sheet3!$A$1:$C$4542,3,FALSE),0)</f>
        <v>0</v>
      </c>
      <c r="O679" s="10">
        <f t="shared" si="11"/>
        <v>0</v>
      </c>
      <c r="P679" s="10">
        <f>O679-J679</f>
        <v>0</v>
      </c>
    </row>
    <row r="680" spans="1:16" x14ac:dyDescent="0.25">
      <c r="A680" s="3">
        <v>7134860</v>
      </c>
      <c r="B680" s="3" t="s">
        <v>2995</v>
      </c>
      <c r="C680" s="4">
        <v>100114</v>
      </c>
      <c r="D680" s="3" t="s">
        <v>3646</v>
      </c>
      <c r="E680" s="3" t="s">
        <v>3</v>
      </c>
      <c r="F680" s="4" t="s">
        <v>4</v>
      </c>
      <c r="G680" s="3">
        <v>86311</v>
      </c>
      <c r="H680" s="3" t="s">
        <v>3235</v>
      </c>
      <c r="I680" s="3" t="s">
        <v>3999</v>
      </c>
      <c r="J680" s="8">
        <v>0</v>
      </c>
      <c r="K680" s="12">
        <f>IFERROR(VLOOKUP($A680,[1]Piv!$B:$C,2,FALSE),0)</f>
        <v>0</v>
      </c>
      <c r="L680" s="12">
        <f>IFERROR(VLOOKUP($A680,'[2]FINAL (2)'!$A$1:$F$7700,3,FALSE),0)</f>
        <v>0</v>
      </c>
      <c r="M680" s="12">
        <f>IFERROR(VLOOKUP($A680,'[2]FINAL (2)'!$A$1:$F$7700,5,FALSE),0)</f>
        <v>1605623.55</v>
      </c>
      <c r="N680" s="12">
        <f>IFERROR(VLOOKUP($A680,[3]Sheet3!$A$1:$C$4542,3,FALSE),0)</f>
        <v>0</v>
      </c>
      <c r="O680" s="10">
        <f t="shared" si="11"/>
        <v>1605623.55</v>
      </c>
      <c r="P680" s="10">
        <f>O680-J680</f>
        <v>1605623.55</v>
      </c>
    </row>
    <row r="681" spans="1:16" x14ac:dyDescent="0.25">
      <c r="A681" s="3">
        <v>13088844</v>
      </c>
      <c r="B681" s="3" t="s">
        <v>2975</v>
      </c>
      <c r="C681" s="4">
        <v>100114</v>
      </c>
      <c r="D681" s="3" t="s">
        <v>3646</v>
      </c>
      <c r="E681" s="3" t="s">
        <v>3</v>
      </c>
      <c r="F681" s="4" t="s">
        <v>4</v>
      </c>
      <c r="G681" s="3">
        <v>86311</v>
      </c>
      <c r="H681" s="3" t="s">
        <v>3235</v>
      </c>
      <c r="I681" s="3" t="s">
        <v>3999</v>
      </c>
      <c r="J681" s="8">
        <v>1000000</v>
      </c>
      <c r="K681" s="12">
        <f>IFERROR(VLOOKUP($A681,[1]Piv!$B:$C,2,FALSE),0)</f>
        <v>0</v>
      </c>
      <c r="L681" s="12">
        <f>IFERROR(VLOOKUP($A681,'[2]FINAL (2)'!$A$1:$F$7700,3,FALSE),0)</f>
        <v>0</v>
      </c>
      <c r="M681" s="12">
        <f>IFERROR(VLOOKUP($A681,'[2]FINAL (2)'!$A$1:$F$7700,5,FALSE),0)</f>
        <v>0</v>
      </c>
      <c r="N681" s="12">
        <f>IFERROR(VLOOKUP($A681,[3]Sheet3!$A$1:$C$4542,3,FALSE),0)</f>
        <v>1000000</v>
      </c>
      <c r="O681" s="10">
        <f t="shared" si="11"/>
        <v>1000000</v>
      </c>
      <c r="P681" s="10">
        <f>O681-J681</f>
        <v>0</v>
      </c>
    </row>
    <row r="682" spans="1:16" x14ac:dyDescent="0.25">
      <c r="A682" s="3">
        <v>20531394</v>
      </c>
      <c r="B682" s="3" t="s">
        <v>5224</v>
      </c>
      <c r="C682" s="4">
        <v>101287</v>
      </c>
      <c r="D682" s="3" t="s">
        <v>4102</v>
      </c>
      <c r="E682" s="3" t="s">
        <v>3</v>
      </c>
      <c r="F682" s="4" t="s">
        <v>4</v>
      </c>
      <c r="G682" s="3">
        <v>132063</v>
      </c>
      <c r="H682" s="3" t="s">
        <v>3209</v>
      </c>
      <c r="I682" s="3" t="s">
        <v>3999</v>
      </c>
      <c r="J682" s="8">
        <v>201547.34</v>
      </c>
      <c r="K682" s="12">
        <f>IFERROR(VLOOKUP($A682,[1]Piv!$B:$C,2,FALSE),0)</f>
        <v>0</v>
      </c>
      <c r="L682" s="12">
        <f>IFERROR(VLOOKUP($A682,'[2]FINAL (2)'!$A$1:$F$7700,3,FALSE),0)</f>
        <v>201031.56</v>
      </c>
      <c r="M682" s="12">
        <f>IFERROR(VLOOKUP($A682,'[2]FINAL (2)'!$A$1:$F$7700,5,FALSE),0)</f>
        <v>0</v>
      </c>
      <c r="N682" s="12">
        <f>IFERROR(VLOOKUP($A682,[3]Sheet3!$A$1:$C$4542,3,FALSE),0)</f>
        <v>0</v>
      </c>
      <c r="O682" s="10">
        <f t="shared" si="11"/>
        <v>201031.56</v>
      </c>
      <c r="P682" s="10">
        <f>O682-J682</f>
        <v>-515.77999999999884</v>
      </c>
    </row>
    <row r="683" spans="1:16" x14ac:dyDescent="0.25">
      <c r="A683" s="3">
        <v>25686521</v>
      </c>
      <c r="B683" s="3" t="s">
        <v>5225</v>
      </c>
      <c r="C683" s="4">
        <v>101287</v>
      </c>
      <c r="D683" s="3" t="s">
        <v>4102</v>
      </c>
      <c r="E683" s="3" t="s">
        <v>3</v>
      </c>
      <c r="F683" s="4" t="s">
        <v>12</v>
      </c>
      <c r="G683" s="3"/>
      <c r="H683" s="3"/>
      <c r="I683" s="3"/>
      <c r="J683" s="8">
        <v>0</v>
      </c>
      <c r="K683" s="12">
        <f>IFERROR(VLOOKUP($A683,[1]Piv!$B:$C,2,FALSE),0)</f>
        <v>0</v>
      </c>
      <c r="L683" s="12">
        <f>IFERROR(VLOOKUP($A683,'[2]FINAL (2)'!$A$1:$F$7700,3,FALSE),0)</f>
        <v>0</v>
      </c>
      <c r="M683" s="12">
        <f>IFERROR(VLOOKUP($A683,'[2]FINAL (2)'!$A$1:$F$7700,5,FALSE),0)</f>
        <v>0</v>
      </c>
      <c r="N683" s="12">
        <f>IFERROR(VLOOKUP($A683,[3]Sheet3!$A$1:$C$4542,3,FALSE),0)</f>
        <v>0</v>
      </c>
      <c r="O683" s="10">
        <f t="shared" si="11"/>
        <v>0</v>
      </c>
      <c r="P683"/>
    </row>
    <row r="684" spans="1:16" x14ac:dyDescent="0.25">
      <c r="A684" s="3">
        <v>15739683</v>
      </c>
      <c r="B684" s="3" t="s">
        <v>5226</v>
      </c>
      <c r="C684" s="4">
        <v>101288</v>
      </c>
      <c r="D684" s="3" t="s">
        <v>4103</v>
      </c>
      <c r="E684" s="3" t="s">
        <v>3</v>
      </c>
      <c r="F684" s="4" t="s">
        <v>4</v>
      </c>
      <c r="G684" s="3">
        <v>88661</v>
      </c>
      <c r="H684" s="3" t="s">
        <v>3200</v>
      </c>
      <c r="I684" s="3" t="s">
        <v>3999</v>
      </c>
      <c r="J684" s="8">
        <v>995000</v>
      </c>
      <c r="K684" s="12">
        <f>IFERROR(VLOOKUP($A684,[1]Piv!$B:$C,2,FALSE),0)</f>
        <v>462438.86</v>
      </c>
      <c r="L684" s="12">
        <f>IFERROR(VLOOKUP($A684,'[2]FINAL (2)'!$A$1:$F$7700,3,FALSE),0)</f>
        <v>0</v>
      </c>
      <c r="M684" s="12">
        <f>IFERROR(VLOOKUP($A684,'[2]FINAL (2)'!$A$1:$F$7700,5,FALSE),0)</f>
        <v>2</v>
      </c>
      <c r="N684" s="12">
        <f>IFERROR(VLOOKUP($A684,[3]Sheet3!$A$1:$C$4542,3,FALSE),0)</f>
        <v>500000</v>
      </c>
      <c r="O684" s="10">
        <f t="shared" si="11"/>
        <v>962440.86</v>
      </c>
      <c r="P684" s="10">
        <f>O684-J684</f>
        <v>-32559.140000000014</v>
      </c>
    </row>
    <row r="685" spans="1:16" x14ac:dyDescent="0.25">
      <c r="A685" s="3">
        <v>25686752</v>
      </c>
      <c r="B685" s="3" t="s">
        <v>5227</v>
      </c>
      <c r="C685" s="4">
        <v>101289</v>
      </c>
      <c r="D685" s="3" t="s">
        <v>4104</v>
      </c>
      <c r="E685" s="3" t="s">
        <v>3</v>
      </c>
      <c r="F685" s="4" t="s">
        <v>4</v>
      </c>
      <c r="G685" s="3">
        <v>125824</v>
      </c>
      <c r="H685" s="3" t="s">
        <v>3295</v>
      </c>
      <c r="I685" s="3" t="s">
        <v>4001</v>
      </c>
      <c r="J685" s="8">
        <v>28000000</v>
      </c>
      <c r="K685" s="12">
        <f>IFERROR(VLOOKUP($A685,[1]Piv!$B:$C,2,FALSE),0)</f>
        <v>25970706.949999999</v>
      </c>
      <c r="L685" s="12">
        <f>IFERROR(VLOOKUP($A685,'[2]FINAL (2)'!$A$1:$F$7700,3,FALSE),0)</f>
        <v>0</v>
      </c>
      <c r="M685" s="12">
        <f>IFERROR(VLOOKUP($A685,'[2]FINAL (2)'!$A$1:$F$7700,5,FALSE),0)</f>
        <v>0</v>
      </c>
      <c r="N685" s="12">
        <f>IFERROR(VLOOKUP($A685,[3]Sheet3!$A$1:$C$4542,3,FALSE),0)</f>
        <v>3000000</v>
      </c>
      <c r="O685" s="10">
        <f t="shared" si="11"/>
        <v>28970706.949999999</v>
      </c>
      <c r="P685" s="10">
        <f>O685-J685</f>
        <v>970706.94999999925</v>
      </c>
    </row>
    <row r="686" spans="1:16" x14ac:dyDescent="0.25">
      <c r="A686" s="3">
        <v>22788351</v>
      </c>
      <c r="B686" s="3" t="s">
        <v>5228</v>
      </c>
      <c r="C686" s="4">
        <v>101289</v>
      </c>
      <c r="D686" s="3" t="s">
        <v>4104</v>
      </c>
      <c r="E686" s="3" t="s">
        <v>3</v>
      </c>
      <c r="F686" s="4" t="s">
        <v>4</v>
      </c>
      <c r="G686" s="3">
        <v>125824</v>
      </c>
      <c r="H686" s="3" t="s">
        <v>3295</v>
      </c>
      <c r="I686" s="3" t="s">
        <v>4001</v>
      </c>
      <c r="J686" s="8">
        <v>700000</v>
      </c>
      <c r="K686" s="12">
        <f>IFERROR(VLOOKUP($A686,[1]Piv!$B:$C,2,FALSE),0)</f>
        <v>704431.48</v>
      </c>
      <c r="L686" s="12">
        <f>IFERROR(VLOOKUP($A686,'[2]FINAL (2)'!$A$1:$F$7700,3,FALSE),0)</f>
        <v>0</v>
      </c>
      <c r="M686" s="12">
        <f>IFERROR(VLOOKUP($A686,'[2]FINAL (2)'!$A$1:$F$7700,5,FALSE),0)</f>
        <v>0</v>
      </c>
      <c r="N686" s="12">
        <f>IFERROR(VLOOKUP($A686,[3]Sheet3!$A$1:$C$4542,3,FALSE),0)</f>
        <v>0</v>
      </c>
      <c r="O686" s="10">
        <f t="shared" si="11"/>
        <v>704431.48</v>
      </c>
      <c r="P686" s="10">
        <f>O686-J686</f>
        <v>4431.4799999999814</v>
      </c>
    </row>
    <row r="687" spans="1:16" x14ac:dyDescent="0.25">
      <c r="A687" s="3">
        <v>4216274</v>
      </c>
      <c r="B687" s="3" t="s">
        <v>5229</v>
      </c>
      <c r="C687" s="4">
        <v>101289</v>
      </c>
      <c r="D687" s="3" t="s">
        <v>4104</v>
      </c>
      <c r="E687" s="3" t="s">
        <v>3</v>
      </c>
      <c r="F687" s="4" t="s">
        <v>12</v>
      </c>
      <c r="G687" s="3"/>
      <c r="H687" s="3"/>
      <c r="I687" s="3"/>
      <c r="J687" s="8">
        <v>0</v>
      </c>
      <c r="K687" s="12">
        <f>IFERROR(VLOOKUP($A687,[1]Piv!$B:$C,2,FALSE),0)</f>
        <v>0</v>
      </c>
      <c r="L687" s="12">
        <f>IFERROR(VLOOKUP($A687,'[2]FINAL (2)'!$A$1:$F$7700,3,FALSE),0)</f>
        <v>0</v>
      </c>
      <c r="M687" s="12">
        <f>IFERROR(VLOOKUP($A687,'[2]FINAL (2)'!$A$1:$F$7700,5,FALSE),0)</f>
        <v>0</v>
      </c>
      <c r="N687" s="12">
        <f>IFERROR(VLOOKUP($A687,[3]Sheet3!$A$1:$C$4542,3,FALSE),0)</f>
        <v>0</v>
      </c>
      <c r="O687" s="10">
        <f t="shared" si="11"/>
        <v>0</v>
      </c>
      <c r="P687"/>
    </row>
    <row r="688" spans="1:16" x14ac:dyDescent="0.25">
      <c r="A688" s="3">
        <v>1493479</v>
      </c>
      <c r="B688" s="3" t="s">
        <v>2753</v>
      </c>
      <c r="C688" s="4">
        <v>100116</v>
      </c>
      <c r="D688" s="3" t="s">
        <v>3374</v>
      </c>
      <c r="E688" s="3" t="s">
        <v>3</v>
      </c>
      <c r="F688" s="4" t="s">
        <v>4</v>
      </c>
      <c r="G688" s="3">
        <v>94591</v>
      </c>
      <c r="H688" s="3" t="s">
        <v>3228</v>
      </c>
      <c r="I688" s="3" t="s">
        <v>4001</v>
      </c>
      <c r="J688" s="8">
        <v>2406892.96</v>
      </c>
      <c r="K688" s="12">
        <f>IFERROR(VLOOKUP($A688,[1]Piv!$B:$C,2,FALSE),0)</f>
        <v>0</v>
      </c>
      <c r="L688" s="12">
        <f>IFERROR(VLOOKUP($A688,'[2]FINAL (2)'!$A$1:$F$7700,3,FALSE),0)</f>
        <v>2371261.9900000002</v>
      </c>
      <c r="M688" s="12">
        <f>IFERROR(VLOOKUP($A688,'[2]FINAL (2)'!$A$1:$F$7700,5,FALSE),0)</f>
        <v>0</v>
      </c>
      <c r="N688" s="12">
        <f>IFERROR(VLOOKUP($A688,[3]Sheet3!$A$1:$C$4542,3,FALSE),0)</f>
        <v>0</v>
      </c>
      <c r="O688" s="10">
        <f t="shared" si="11"/>
        <v>2371261.9900000002</v>
      </c>
      <c r="P688" s="10">
        <f>O688-J688</f>
        <v>-35630.969999999739</v>
      </c>
    </row>
    <row r="689" spans="1:16" x14ac:dyDescent="0.25">
      <c r="A689" s="3">
        <v>13198557</v>
      </c>
      <c r="B689" s="3" t="s">
        <v>656</v>
      </c>
      <c r="C689" s="4">
        <v>100116</v>
      </c>
      <c r="D689" s="3" t="s">
        <v>3374</v>
      </c>
      <c r="E689" s="3" t="s">
        <v>3</v>
      </c>
      <c r="F689" s="4" t="s">
        <v>12</v>
      </c>
      <c r="G689" s="3"/>
      <c r="H689" s="3"/>
      <c r="I689" s="3" t="s">
        <v>3999</v>
      </c>
      <c r="J689" s="8">
        <v>0</v>
      </c>
      <c r="K689" s="12">
        <f>IFERROR(VLOOKUP($A689,[1]Piv!$B:$C,2,FALSE),0)</f>
        <v>0</v>
      </c>
      <c r="L689" s="12">
        <f>IFERROR(VLOOKUP($A689,'[2]FINAL (2)'!$A$1:$F$7700,3,FALSE),0)</f>
        <v>0</v>
      </c>
      <c r="M689" s="12">
        <f>IFERROR(VLOOKUP($A689,'[2]FINAL (2)'!$A$1:$F$7700,5,FALSE),0)</f>
        <v>0</v>
      </c>
      <c r="N689" s="12">
        <f>IFERROR(VLOOKUP($A689,[3]Sheet3!$A$1:$C$4542,3,FALSE),0)</f>
        <v>0</v>
      </c>
      <c r="O689" s="10">
        <f t="shared" si="11"/>
        <v>0</v>
      </c>
      <c r="P689"/>
    </row>
    <row r="690" spans="1:16" x14ac:dyDescent="0.25">
      <c r="A690" s="3">
        <v>23647063</v>
      </c>
      <c r="B690" s="3" t="s">
        <v>2146</v>
      </c>
      <c r="C690" s="4">
        <v>100116</v>
      </c>
      <c r="D690" s="3" t="s">
        <v>3374</v>
      </c>
      <c r="E690" s="3" t="s">
        <v>3</v>
      </c>
      <c r="F690" s="4" t="s">
        <v>4</v>
      </c>
      <c r="G690" s="3">
        <v>94591</v>
      </c>
      <c r="H690" s="3" t="s">
        <v>3228</v>
      </c>
      <c r="I690" s="3" t="s">
        <v>4001</v>
      </c>
      <c r="J690" s="8">
        <v>2998089.91</v>
      </c>
      <c r="K690" s="12">
        <f>IFERROR(VLOOKUP($A690,[1]Piv!$B:$C,2,FALSE),0)</f>
        <v>0</v>
      </c>
      <c r="L690" s="12">
        <f>IFERROR(VLOOKUP($A690,'[2]FINAL (2)'!$A$1:$F$7700,3,FALSE),0)</f>
        <v>1507793.29</v>
      </c>
      <c r="M690" s="12">
        <f>IFERROR(VLOOKUP($A690,'[2]FINAL (2)'!$A$1:$F$7700,5,FALSE),0)</f>
        <v>0</v>
      </c>
      <c r="N690" s="12">
        <f>IFERROR(VLOOKUP($A690,[3]Sheet3!$A$1:$C$4542,3,FALSE),0)</f>
        <v>1486400</v>
      </c>
      <c r="O690" s="10">
        <f t="shared" si="11"/>
        <v>2994193.29</v>
      </c>
      <c r="P690" s="10">
        <f>O690-J690</f>
        <v>-3896.6200000001118</v>
      </c>
    </row>
    <row r="691" spans="1:16" x14ac:dyDescent="0.25">
      <c r="A691" s="3">
        <v>15606943</v>
      </c>
      <c r="B691" s="3" t="s">
        <v>5230</v>
      </c>
      <c r="C691" s="4">
        <v>100117</v>
      </c>
      <c r="D691" s="3" t="s">
        <v>3375</v>
      </c>
      <c r="E691" s="3" t="s">
        <v>3</v>
      </c>
      <c r="F691" s="4" t="s">
        <v>4</v>
      </c>
      <c r="G691" s="3"/>
      <c r="H691" s="3"/>
      <c r="I691" s="3" t="s">
        <v>3999</v>
      </c>
      <c r="J691" s="8">
        <v>0</v>
      </c>
      <c r="K691" s="12">
        <f>IFERROR(VLOOKUP($A691,[1]Piv!$B:$C,2,FALSE),0)</f>
        <v>0</v>
      </c>
      <c r="L691" s="12">
        <f>IFERROR(VLOOKUP($A691,'[2]FINAL (2)'!$A$1:$F$7700,3,FALSE),0)</f>
        <v>0</v>
      </c>
      <c r="M691" s="12">
        <f>IFERROR(VLOOKUP($A691,'[2]FINAL (2)'!$A$1:$F$7700,5,FALSE),0)</f>
        <v>0</v>
      </c>
      <c r="N691" s="12">
        <f>IFERROR(VLOOKUP($A691,[3]Sheet3!$A$1:$C$4542,3,FALSE),0)</f>
        <v>800000</v>
      </c>
      <c r="O691" s="10">
        <f t="shared" si="11"/>
        <v>800000</v>
      </c>
      <c r="P691" s="10">
        <f>O691-J691</f>
        <v>800000</v>
      </c>
    </row>
    <row r="692" spans="1:16" x14ac:dyDescent="0.25">
      <c r="A692" s="3">
        <v>24442976</v>
      </c>
      <c r="B692" s="3" t="s">
        <v>1372</v>
      </c>
      <c r="C692" s="4">
        <v>100117</v>
      </c>
      <c r="D692" s="3" t="s">
        <v>3375</v>
      </c>
      <c r="E692" s="3" t="s">
        <v>3</v>
      </c>
      <c r="F692" s="4" t="s">
        <v>4</v>
      </c>
      <c r="G692" s="3">
        <v>127360</v>
      </c>
      <c r="H692" s="3" t="s">
        <v>3201</v>
      </c>
      <c r="I692" s="3" t="s">
        <v>3999</v>
      </c>
      <c r="J692" s="8">
        <v>771300</v>
      </c>
      <c r="K692" s="12">
        <f>IFERROR(VLOOKUP($A692,[1]Piv!$B:$C,2,FALSE),0)</f>
        <v>664666.68999999994</v>
      </c>
      <c r="L692" s="12">
        <f>IFERROR(VLOOKUP($A692,'[2]FINAL (2)'!$A$1:$F$7700,3,FALSE),0)</f>
        <v>0</v>
      </c>
      <c r="M692" s="12">
        <f>IFERROR(VLOOKUP($A692,'[2]FINAL (2)'!$A$1:$F$7700,5,FALSE),0)</f>
        <v>0</v>
      </c>
      <c r="N692" s="12">
        <f>IFERROR(VLOOKUP($A692,[3]Sheet3!$A$1:$C$4542,3,FALSE),0)</f>
        <v>0</v>
      </c>
      <c r="O692" s="10">
        <f t="shared" si="11"/>
        <v>664666.68999999994</v>
      </c>
      <c r="P692" s="10">
        <f>O692-J692</f>
        <v>-106633.31000000006</v>
      </c>
    </row>
    <row r="693" spans="1:16" x14ac:dyDescent="0.25">
      <c r="A693" s="3">
        <v>10159825</v>
      </c>
      <c r="B693" s="3" t="s">
        <v>5231</v>
      </c>
      <c r="C693" s="4">
        <v>101290</v>
      </c>
      <c r="D693" s="3" t="s">
        <v>4105</v>
      </c>
      <c r="E693" s="3" t="s">
        <v>3</v>
      </c>
      <c r="F693" s="4" t="s">
        <v>12</v>
      </c>
      <c r="G693" s="3"/>
      <c r="H693" s="3"/>
      <c r="I693" s="3" t="s">
        <v>3999</v>
      </c>
      <c r="J693" s="8">
        <v>0</v>
      </c>
      <c r="K693" s="12">
        <f>IFERROR(VLOOKUP($A693,[1]Piv!$B:$C,2,FALSE),0)</f>
        <v>0</v>
      </c>
      <c r="L693" s="12">
        <f>IFERROR(VLOOKUP($A693,'[2]FINAL (2)'!$A$1:$F$7700,3,FALSE),0)</f>
        <v>0</v>
      </c>
      <c r="M693" s="12">
        <f>IFERROR(VLOOKUP($A693,'[2]FINAL (2)'!$A$1:$F$7700,5,FALSE),0)</f>
        <v>0</v>
      </c>
      <c r="N693" s="12">
        <f>IFERROR(VLOOKUP($A693,[3]Sheet3!$A$1:$C$4542,3,FALSE),0)</f>
        <v>0</v>
      </c>
      <c r="O693" s="10">
        <f t="shared" si="11"/>
        <v>0</v>
      </c>
      <c r="P693"/>
    </row>
    <row r="694" spans="1:16" x14ac:dyDescent="0.25">
      <c r="A694" s="3">
        <v>24056056</v>
      </c>
      <c r="B694" s="3" t="s">
        <v>5232</v>
      </c>
      <c r="C694" s="4">
        <v>101290</v>
      </c>
      <c r="D694" s="3" t="s">
        <v>4105</v>
      </c>
      <c r="E694" s="3" t="s">
        <v>3</v>
      </c>
      <c r="F694" s="4" t="s">
        <v>12</v>
      </c>
      <c r="G694" s="3"/>
      <c r="H694" s="3"/>
      <c r="I694" s="3"/>
      <c r="J694" s="8">
        <v>0</v>
      </c>
      <c r="K694" s="12">
        <f>IFERROR(VLOOKUP($A694,[1]Piv!$B:$C,2,FALSE),0)</f>
        <v>0</v>
      </c>
      <c r="L694" s="12">
        <f>IFERROR(VLOOKUP($A694,'[2]FINAL (2)'!$A$1:$F$7700,3,FALSE),0)</f>
        <v>0</v>
      </c>
      <c r="M694" s="12">
        <f>IFERROR(VLOOKUP($A694,'[2]FINAL (2)'!$A$1:$F$7700,5,FALSE),0)</f>
        <v>0</v>
      </c>
      <c r="N694" s="12">
        <f>IFERROR(VLOOKUP($A694,[3]Sheet3!$A$1:$C$4542,3,FALSE),0)</f>
        <v>0</v>
      </c>
      <c r="O694" s="10">
        <f t="shared" si="11"/>
        <v>0</v>
      </c>
      <c r="P694"/>
    </row>
    <row r="695" spans="1:16" x14ac:dyDescent="0.25">
      <c r="A695" s="3">
        <v>23962331</v>
      </c>
      <c r="B695" s="3" t="s">
        <v>5233</v>
      </c>
      <c r="C695" s="4">
        <v>101291</v>
      </c>
      <c r="D695" s="3" t="s">
        <v>4106</v>
      </c>
      <c r="E695" s="3" t="s">
        <v>3</v>
      </c>
      <c r="F695" s="4" t="s">
        <v>12</v>
      </c>
      <c r="G695" s="3"/>
      <c r="H695" s="3"/>
      <c r="I695" s="3"/>
      <c r="J695" s="8">
        <v>0</v>
      </c>
      <c r="K695" s="12">
        <f>IFERROR(VLOOKUP($A695,[1]Piv!$B:$C,2,FALSE),0)</f>
        <v>0</v>
      </c>
      <c r="L695" s="12">
        <f>IFERROR(VLOOKUP($A695,'[2]FINAL (2)'!$A$1:$F$7700,3,FALSE),0)</f>
        <v>0</v>
      </c>
      <c r="M695" s="12">
        <f>IFERROR(VLOOKUP($A695,'[2]FINAL (2)'!$A$1:$F$7700,5,FALSE),0)</f>
        <v>0</v>
      </c>
      <c r="N695" s="12">
        <f>IFERROR(VLOOKUP($A695,[3]Sheet3!$A$1:$C$4542,3,FALSE),0)</f>
        <v>0</v>
      </c>
      <c r="O695" s="10">
        <f t="shared" si="11"/>
        <v>0</v>
      </c>
      <c r="P695"/>
    </row>
    <row r="696" spans="1:16" x14ac:dyDescent="0.25">
      <c r="A696" s="3">
        <v>5472361</v>
      </c>
      <c r="B696" s="3" t="s">
        <v>5234</v>
      </c>
      <c r="C696" s="4">
        <v>101291</v>
      </c>
      <c r="D696" s="3" t="s">
        <v>4106</v>
      </c>
      <c r="E696" s="3" t="s">
        <v>3</v>
      </c>
      <c r="F696" s="4" t="s">
        <v>12</v>
      </c>
      <c r="G696" s="3"/>
      <c r="H696" s="3"/>
      <c r="I696" s="3"/>
      <c r="J696" s="8">
        <v>0</v>
      </c>
      <c r="K696" s="12">
        <f>IFERROR(VLOOKUP($A696,[1]Piv!$B:$C,2,FALSE),0)</f>
        <v>0</v>
      </c>
      <c r="L696" s="12">
        <f>IFERROR(VLOOKUP($A696,'[2]FINAL (2)'!$A$1:$F$7700,3,FALSE),0)</f>
        <v>0</v>
      </c>
      <c r="M696" s="12">
        <f>IFERROR(VLOOKUP($A696,'[2]FINAL (2)'!$A$1:$F$7700,5,FALSE),0)</f>
        <v>0</v>
      </c>
      <c r="N696" s="12">
        <f>IFERROR(VLOOKUP($A696,[3]Sheet3!$A$1:$C$4542,3,FALSE),0)</f>
        <v>0</v>
      </c>
      <c r="O696" s="10">
        <f t="shared" si="11"/>
        <v>0</v>
      </c>
      <c r="P696"/>
    </row>
    <row r="697" spans="1:16" x14ac:dyDescent="0.25">
      <c r="A697" s="3">
        <v>5272451</v>
      </c>
      <c r="B697" s="3" t="s">
        <v>1818</v>
      </c>
      <c r="C697" s="4">
        <v>100118</v>
      </c>
      <c r="D697" s="3" t="s">
        <v>4107</v>
      </c>
      <c r="E697" s="3" t="s">
        <v>3</v>
      </c>
      <c r="F697" s="4" t="s">
        <v>4</v>
      </c>
      <c r="G697" s="3">
        <v>122648</v>
      </c>
      <c r="H697" s="3" t="s">
        <v>3206</v>
      </c>
      <c r="I697" s="3" t="s">
        <v>3999</v>
      </c>
      <c r="J697" s="8">
        <v>340000</v>
      </c>
      <c r="K697" s="12">
        <f>IFERROR(VLOOKUP($A697,[1]Piv!$B:$C,2,FALSE),0)</f>
        <v>0</v>
      </c>
      <c r="L697" s="12">
        <f>IFERROR(VLOOKUP($A697,'[2]FINAL (2)'!$A$1:$F$7700,3,FALSE),0)</f>
        <v>0</v>
      </c>
      <c r="M697" s="12">
        <f>IFERROR(VLOOKUP($A697,'[2]FINAL (2)'!$A$1:$F$7700,5,FALSE),0)</f>
        <v>0</v>
      </c>
      <c r="N697" s="12">
        <f>IFERROR(VLOOKUP($A697,[3]Sheet3!$A$1:$C$4542,3,FALSE),0)</f>
        <v>340000</v>
      </c>
      <c r="O697" s="10">
        <f t="shared" si="11"/>
        <v>340000</v>
      </c>
      <c r="P697" s="10">
        <f>O697-J697</f>
        <v>0</v>
      </c>
    </row>
    <row r="698" spans="1:16" x14ac:dyDescent="0.25">
      <c r="A698" s="3">
        <v>9657243</v>
      </c>
      <c r="B698" s="3" t="s">
        <v>1176</v>
      </c>
      <c r="C698" s="4">
        <v>100118</v>
      </c>
      <c r="D698" s="3" t="s">
        <v>4107</v>
      </c>
      <c r="E698" s="3" t="s">
        <v>3</v>
      </c>
      <c r="F698" s="4" t="s">
        <v>12</v>
      </c>
      <c r="G698" s="3"/>
      <c r="H698" s="3"/>
      <c r="I698" s="3"/>
      <c r="J698" s="8">
        <v>0</v>
      </c>
      <c r="K698" s="12">
        <f>IFERROR(VLOOKUP($A698,[1]Piv!$B:$C,2,FALSE),0)</f>
        <v>0</v>
      </c>
      <c r="L698" s="12">
        <f>IFERROR(VLOOKUP($A698,'[2]FINAL (2)'!$A$1:$F$7700,3,FALSE),0)</f>
        <v>0</v>
      </c>
      <c r="M698" s="12">
        <f>IFERROR(VLOOKUP($A698,'[2]FINAL (2)'!$A$1:$F$7700,5,FALSE),0)</f>
        <v>0</v>
      </c>
      <c r="N698" s="12">
        <f>IFERROR(VLOOKUP($A698,[3]Sheet3!$A$1:$C$4542,3,FALSE),0)</f>
        <v>0</v>
      </c>
      <c r="O698" s="10">
        <f t="shared" si="11"/>
        <v>0</v>
      </c>
      <c r="P698"/>
    </row>
    <row r="699" spans="1:16" x14ac:dyDescent="0.25">
      <c r="A699" s="3">
        <v>21507757</v>
      </c>
      <c r="B699" s="3" t="s">
        <v>2966</v>
      </c>
      <c r="C699" s="4">
        <v>100118</v>
      </c>
      <c r="D699" s="3" t="s">
        <v>4107</v>
      </c>
      <c r="E699" s="3" t="s">
        <v>3</v>
      </c>
      <c r="F699" s="4" t="s">
        <v>12</v>
      </c>
      <c r="G699" s="3">
        <v>121277</v>
      </c>
      <c r="H699" s="3" t="s">
        <v>3265</v>
      </c>
      <c r="I699" s="3" t="s">
        <v>4001</v>
      </c>
      <c r="J699" s="8">
        <v>0</v>
      </c>
      <c r="K699" s="12">
        <f>IFERROR(VLOOKUP($A699,[1]Piv!$B:$C,2,FALSE),0)</f>
        <v>0</v>
      </c>
      <c r="L699" s="12">
        <f>IFERROR(VLOOKUP($A699,'[2]FINAL (2)'!$A$1:$F$7700,3,FALSE),0)</f>
        <v>0</v>
      </c>
      <c r="M699" s="12">
        <f>IFERROR(VLOOKUP($A699,'[2]FINAL (2)'!$A$1:$F$7700,5,FALSE),0)</f>
        <v>0</v>
      </c>
      <c r="N699" s="12">
        <f>IFERROR(VLOOKUP($A699,[3]Sheet3!$A$1:$C$4542,3,FALSE),0)</f>
        <v>0</v>
      </c>
      <c r="O699" s="10">
        <f t="shared" si="11"/>
        <v>0</v>
      </c>
      <c r="P699"/>
    </row>
    <row r="700" spans="1:16" x14ac:dyDescent="0.25">
      <c r="A700" s="3">
        <v>21558249</v>
      </c>
      <c r="B700" s="3" t="s">
        <v>2326</v>
      </c>
      <c r="C700" s="4">
        <v>100118</v>
      </c>
      <c r="D700" s="3" t="s">
        <v>4107</v>
      </c>
      <c r="E700" s="3" t="s">
        <v>3</v>
      </c>
      <c r="F700" s="4" t="s">
        <v>12</v>
      </c>
      <c r="G700" s="3"/>
      <c r="H700" s="3"/>
      <c r="I700" s="3"/>
      <c r="J700" s="8">
        <v>0</v>
      </c>
      <c r="K700" s="12">
        <f>IFERROR(VLOOKUP($A700,[1]Piv!$B:$C,2,FALSE),0)</f>
        <v>0</v>
      </c>
      <c r="L700" s="12">
        <f>IFERROR(VLOOKUP($A700,'[2]FINAL (2)'!$A$1:$F$7700,3,FALSE),0)</f>
        <v>0</v>
      </c>
      <c r="M700" s="12">
        <f>IFERROR(VLOOKUP($A700,'[2]FINAL (2)'!$A$1:$F$7700,5,FALSE),0)</f>
        <v>0</v>
      </c>
      <c r="N700" s="12">
        <f>IFERROR(VLOOKUP($A700,[3]Sheet3!$A$1:$C$4542,3,FALSE),0)</f>
        <v>0</v>
      </c>
      <c r="O700" s="10">
        <f t="shared" si="11"/>
        <v>0</v>
      </c>
      <c r="P700"/>
    </row>
    <row r="701" spans="1:16" x14ac:dyDescent="0.25">
      <c r="A701" s="3">
        <v>23411285</v>
      </c>
      <c r="B701" s="3" t="s">
        <v>2712</v>
      </c>
      <c r="C701" s="4">
        <v>100118</v>
      </c>
      <c r="D701" s="3" t="s">
        <v>4107</v>
      </c>
      <c r="E701" s="3" t="s">
        <v>3</v>
      </c>
      <c r="F701" s="4" t="s">
        <v>4</v>
      </c>
      <c r="G701" s="3">
        <v>121277</v>
      </c>
      <c r="H701" s="3" t="s">
        <v>3265</v>
      </c>
      <c r="I701" s="3" t="s">
        <v>4001</v>
      </c>
      <c r="J701" s="8">
        <v>14400000</v>
      </c>
      <c r="K701" s="12">
        <f>IFERROR(VLOOKUP($A701,[1]Piv!$B:$C,2,FALSE),0)</f>
        <v>13149780.949999999</v>
      </c>
      <c r="L701" s="12">
        <f>IFERROR(VLOOKUP($A701,'[2]FINAL (2)'!$A$1:$F$7700,3,FALSE),0)</f>
        <v>0</v>
      </c>
      <c r="M701" s="12">
        <f>IFERROR(VLOOKUP($A701,'[2]FINAL (2)'!$A$1:$F$7700,5,FALSE),0)</f>
        <v>0</v>
      </c>
      <c r="N701" s="12">
        <f>IFERROR(VLOOKUP($A701,[3]Sheet3!$A$1:$C$4542,3,FALSE),0)</f>
        <v>0</v>
      </c>
      <c r="O701" s="10">
        <f t="shared" si="11"/>
        <v>13149780.949999999</v>
      </c>
      <c r="P701" s="10">
        <f>O701-J701</f>
        <v>-1250219.0500000007</v>
      </c>
    </row>
    <row r="702" spans="1:16" x14ac:dyDescent="0.25">
      <c r="A702" s="3">
        <v>24169336</v>
      </c>
      <c r="B702" s="3" t="s">
        <v>2585</v>
      </c>
      <c r="C702" s="4">
        <v>100118</v>
      </c>
      <c r="D702" s="3" t="s">
        <v>4107</v>
      </c>
      <c r="E702" s="3" t="s">
        <v>3</v>
      </c>
      <c r="F702" s="4" t="s">
        <v>4</v>
      </c>
      <c r="G702" s="3">
        <v>121277</v>
      </c>
      <c r="H702" s="3" t="s">
        <v>3265</v>
      </c>
      <c r="I702" s="3" t="s">
        <v>4001</v>
      </c>
      <c r="J702" s="8">
        <v>70436107.079999998</v>
      </c>
      <c r="K702" s="12">
        <f>IFERROR(VLOOKUP($A702,[1]Piv!$B:$C,2,FALSE),0)</f>
        <v>0</v>
      </c>
      <c r="L702" s="12">
        <f>IFERROR(VLOOKUP($A702,'[2]FINAL (2)'!$A$1:$F$7700,3,FALSE),0)</f>
        <v>70290738.060000002</v>
      </c>
      <c r="M702" s="12">
        <f>IFERROR(VLOOKUP($A702,'[2]FINAL (2)'!$A$1:$F$7700,5,FALSE),0)</f>
        <v>0</v>
      </c>
      <c r="N702" s="12">
        <f>IFERROR(VLOOKUP($A702,[3]Sheet3!$A$1:$C$4542,3,FALSE),0)</f>
        <v>0</v>
      </c>
      <c r="O702" s="10">
        <f t="shared" si="11"/>
        <v>70290738.060000002</v>
      </c>
      <c r="P702" s="10">
        <f>O702-J702</f>
        <v>-145369.01999999583</v>
      </c>
    </row>
    <row r="703" spans="1:16" x14ac:dyDescent="0.25">
      <c r="A703" s="3">
        <v>24176793</v>
      </c>
      <c r="B703" s="3" t="s">
        <v>2332</v>
      </c>
      <c r="C703" s="4">
        <v>100118</v>
      </c>
      <c r="D703" s="3" t="s">
        <v>4107</v>
      </c>
      <c r="E703" s="3" t="s">
        <v>3</v>
      </c>
      <c r="F703" s="4" t="s">
        <v>4</v>
      </c>
      <c r="G703" s="3">
        <v>121277</v>
      </c>
      <c r="H703" s="3" t="s">
        <v>3265</v>
      </c>
      <c r="I703" s="3" t="s">
        <v>4001</v>
      </c>
      <c r="J703" s="8">
        <v>10087148.52</v>
      </c>
      <c r="K703" s="12">
        <f>IFERROR(VLOOKUP($A703,[1]Piv!$B:$C,2,FALSE),0)</f>
        <v>0</v>
      </c>
      <c r="L703" s="12">
        <f>IFERROR(VLOOKUP($A703,'[2]FINAL (2)'!$A$1:$F$7700,3,FALSE),0)</f>
        <v>10058099.029999999</v>
      </c>
      <c r="M703" s="12">
        <f>IFERROR(VLOOKUP($A703,'[2]FINAL (2)'!$A$1:$F$7700,5,FALSE),0)</f>
        <v>0</v>
      </c>
      <c r="N703" s="12">
        <f>IFERROR(VLOOKUP($A703,[3]Sheet3!$A$1:$C$4542,3,FALSE),0)</f>
        <v>0</v>
      </c>
      <c r="O703" s="10">
        <f t="shared" si="11"/>
        <v>10058099.029999999</v>
      </c>
      <c r="P703" s="10">
        <f>O703-J703</f>
        <v>-29049.490000000224</v>
      </c>
    </row>
    <row r="704" spans="1:16" x14ac:dyDescent="0.25">
      <c r="A704" s="3">
        <v>24396207</v>
      </c>
      <c r="B704" s="3" t="s">
        <v>2956</v>
      </c>
      <c r="C704" s="4">
        <v>100118</v>
      </c>
      <c r="D704" s="3" t="s">
        <v>4107</v>
      </c>
      <c r="E704" s="3" t="s">
        <v>3</v>
      </c>
      <c r="F704" s="4" t="s">
        <v>4</v>
      </c>
      <c r="G704" s="3">
        <v>121277</v>
      </c>
      <c r="H704" s="3" t="s">
        <v>3265</v>
      </c>
      <c r="I704" s="3" t="s">
        <v>4001</v>
      </c>
      <c r="J704" s="8">
        <v>43142676.390000001</v>
      </c>
      <c r="K704" s="12">
        <f>IFERROR(VLOOKUP($A704,[1]Piv!$B:$C,2,FALSE),0)</f>
        <v>22054257.449999999</v>
      </c>
      <c r="L704" s="12">
        <f>IFERROR(VLOOKUP($A704,'[2]FINAL (2)'!$A$1:$F$7700,3,FALSE),0)</f>
        <v>10095117.609999999</v>
      </c>
      <c r="M704" s="12">
        <f>IFERROR(VLOOKUP($A704,'[2]FINAL (2)'!$A$1:$F$7700,5,FALSE),0)</f>
        <v>0</v>
      </c>
      <c r="N704" s="12">
        <f>IFERROR(VLOOKUP($A704,[3]Sheet3!$A$1:$C$4542,3,FALSE),0)</f>
        <v>10000000</v>
      </c>
      <c r="O704" s="10">
        <f t="shared" si="11"/>
        <v>42149375.060000002</v>
      </c>
      <c r="P704" s="10">
        <f>O704-J704</f>
        <v>-993301.32999999821</v>
      </c>
    </row>
    <row r="705" spans="1:16" x14ac:dyDescent="0.25">
      <c r="A705" s="3">
        <v>24649969</v>
      </c>
      <c r="B705" s="3" t="s">
        <v>1331</v>
      </c>
      <c r="C705" s="4">
        <v>100118</v>
      </c>
      <c r="D705" s="3" t="s">
        <v>4107</v>
      </c>
      <c r="E705" s="3" t="s">
        <v>3</v>
      </c>
      <c r="F705" s="4" t="s">
        <v>4</v>
      </c>
      <c r="G705" s="3"/>
      <c r="H705" s="3"/>
      <c r="I705" s="3"/>
      <c r="J705" s="8">
        <v>2465000</v>
      </c>
      <c r="K705" s="12">
        <f>IFERROR(VLOOKUP($A705,[1]Piv!$B:$C,2,FALSE),0)</f>
        <v>0</v>
      </c>
      <c r="L705" s="12">
        <f>IFERROR(VLOOKUP($A705,'[2]FINAL (2)'!$A$1:$F$7700,3,FALSE),0)</f>
        <v>0</v>
      </c>
      <c r="M705" s="12">
        <f>IFERROR(VLOOKUP($A705,'[2]FINAL (2)'!$A$1:$F$7700,5,FALSE),0)</f>
        <v>0</v>
      </c>
      <c r="N705" s="12">
        <f>IFERROR(VLOOKUP($A705,[3]Sheet3!$A$1:$C$4542,3,FALSE),0)</f>
        <v>2465000</v>
      </c>
      <c r="O705" s="10">
        <f t="shared" si="11"/>
        <v>2465000</v>
      </c>
      <c r="P705" s="10">
        <f>O705-J705</f>
        <v>0</v>
      </c>
    </row>
    <row r="706" spans="1:16" x14ac:dyDescent="0.25">
      <c r="A706" s="3">
        <v>24865535</v>
      </c>
      <c r="B706" s="3" t="s">
        <v>2908</v>
      </c>
      <c r="C706" s="4">
        <v>100118</v>
      </c>
      <c r="D706" s="3" t="s">
        <v>4107</v>
      </c>
      <c r="E706" s="3" t="s">
        <v>3</v>
      </c>
      <c r="F706" s="4" t="s">
        <v>4</v>
      </c>
      <c r="G706" s="3">
        <v>121277</v>
      </c>
      <c r="H706" s="3" t="s">
        <v>3265</v>
      </c>
      <c r="I706" s="3" t="s">
        <v>4001</v>
      </c>
      <c r="J706" s="8">
        <v>508621.05</v>
      </c>
      <c r="K706" s="12">
        <f>IFERROR(VLOOKUP($A706,[1]Piv!$B:$C,2,FALSE),0)</f>
        <v>0</v>
      </c>
      <c r="L706" s="12">
        <f>IFERROR(VLOOKUP($A706,'[2]FINAL (2)'!$A$1:$F$7700,3,FALSE),0)</f>
        <v>505747.37</v>
      </c>
      <c r="M706" s="12">
        <f>IFERROR(VLOOKUP($A706,'[2]FINAL (2)'!$A$1:$F$7700,5,FALSE),0)</f>
        <v>0</v>
      </c>
      <c r="N706" s="12">
        <f>IFERROR(VLOOKUP($A706,[3]Sheet3!$A$1:$C$4542,3,FALSE),0)</f>
        <v>0</v>
      </c>
      <c r="O706" s="10">
        <f t="shared" si="11"/>
        <v>505747.37</v>
      </c>
      <c r="P706" s="10">
        <f>O706-J706</f>
        <v>-2873.679999999993</v>
      </c>
    </row>
    <row r="707" spans="1:16" x14ac:dyDescent="0.25">
      <c r="A707" s="3">
        <v>17844217</v>
      </c>
      <c r="B707" s="3" t="s">
        <v>5235</v>
      </c>
      <c r="C707" s="4">
        <v>100118</v>
      </c>
      <c r="D707" s="3" t="s">
        <v>4107</v>
      </c>
      <c r="E707" s="3" t="s">
        <v>3</v>
      </c>
      <c r="F707" s="4" t="s">
        <v>4</v>
      </c>
      <c r="G707" s="3">
        <v>94261</v>
      </c>
      <c r="H707" s="3" t="s">
        <v>3259</v>
      </c>
      <c r="I707" s="3" t="s">
        <v>4001</v>
      </c>
      <c r="J707" s="8">
        <v>15000000</v>
      </c>
      <c r="K707" s="12">
        <f>IFERROR(VLOOKUP($A707,[1]Piv!$B:$C,2,FALSE),0)</f>
        <v>10000000</v>
      </c>
      <c r="L707" s="12">
        <f>IFERROR(VLOOKUP($A707,'[2]FINAL (2)'!$A$1:$F$7700,3,FALSE),0)</f>
        <v>0</v>
      </c>
      <c r="M707" s="12">
        <f>IFERROR(VLOOKUP($A707,'[2]FINAL (2)'!$A$1:$F$7700,5,FALSE),0)</f>
        <v>0</v>
      </c>
      <c r="N707" s="12">
        <f>IFERROR(VLOOKUP($A707,[3]Sheet3!$A$1:$C$4542,3,FALSE),0)</f>
        <v>5000000</v>
      </c>
      <c r="O707" s="10">
        <f t="shared" ref="O707:O770" si="12">IFERROR(SUM(K707,L707,M707,N707),0)</f>
        <v>15000000</v>
      </c>
      <c r="P707" s="10">
        <f>O707-J707</f>
        <v>0</v>
      </c>
    </row>
    <row r="708" spans="1:16" x14ac:dyDescent="0.25">
      <c r="A708" s="3">
        <v>15921649</v>
      </c>
      <c r="B708" s="3" t="s">
        <v>1844</v>
      </c>
      <c r="C708" s="4">
        <v>100119</v>
      </c>
      <c r="D708" s="3" t="s">
        <v>661</v>
      </c>
      <c r="E708" s="3" t="s">
        <v>3</v>
      </c>
      <c r="F708" s="4" t="s">
        <v>12</v>
      </c>
      <c r="G708" s="3"/>
      <c r="H708" s="3"/>
      <c r="I708" s="3" t="s">
        <v>3999</v>
      </c>
      <c r="J708" s="8">
        <v>0</v>
      </c>
      <c r="K708" s="12">
        <f>IFERROR(VLOOKUP($A708,[1]Piv!$B:$C,2,FALSE),0)</f>
        <v>0</v>
      </c>
      <c r="L708" s="12">
        <f>IFERROR(VLOOKUP($A708,'[2]FINAL (2)'!$A$1:$F$7700,3,FALSE),0)</f>
        <v>0</v>
      </c>
      <c r="M708" s="12">
        <f>IFERROR(VLOOKUP($A708,'[2]FINAL (2)'!$A$1:$F$7700,5,FALSE),0)</f>
        <v>0</v>
      </c>
      <c r="N708" s="12">
        <f>IFERROR(VLOOKUP($A708,[3]Sheet3!$A$1:$C$4542,3,FALSE),0)</f>
        <v>0</v>
      </c>
      <c r="O708" s="10">
        <f t="shared" si="12"/>
        <v>0</v>
      </c>
      <c r="P708"/>
    </row>
    <row r="709" spans="1:16" x14ac:dyDescent="0.25">
      <c r="A709" s="3">
        <v>26698333</v>
      </c>
      <c r="B709" s="3" t="s">
        <v>5236</v>
      </c>
      <c r="C709" s="4">
        <v>100119</v>
      </c>
      <c r="D709" s="3" t="s">
        <v>661</v>
      </c>
      <c r="E709" s="3" t="s">
        <v>3</v>
      </c>
      <c r="F709" s="4" t="s">
        <v>4</v>
      </c>
      <c r="G709" s="3">
        <v>132521</v>
      </c>
      <c r="H709" s="3" t="s">
        <v>3243</v>
      </c>
      <c r="I709" s="3" t="s">
        <v>3999</v>
      </c>
      <c r="J709" s="8">
        <v>0</v>
      </c>
      <c r="K709" s="12">
        <f>IFERROR(VLOOKUP($A709,[1]Piv!$B:$C,2,FALSE),0)</f>
        <v>0</v>
      </c>
      <c r="L709" s="12">
        <f>IFERROR(VLOOKUP($A709,'[2]FINAL (2)'!$A$1:$F$7700,3,FALSE),0)</f>
        <v>0</v>
      </c>
      <c r="M709" s="12">
        <f>IFERROR(VLOOKUP($A709,'[2]FINAL (2)'!$A$1:$F$7700,5,FALSE),0)</f>
        <v>500000</v>
      </c>
      <c r="N709" s="12">
        <f>IFERROR(VLOOKUP($A709,[3]Sheet3!$A$1:$C$4542,3,FALSE),0)</f>
        <v>0</v>
      </c>
      <c r="O709" s="10">
        <f t="shared" si="12"/>
        <v>500000</v>
      </c>
      <c r="P709" s="10">
        <f>O709-J709</f>
        <v>500000</v>
      </c>
    </row>
    <row r="710" spans="1:16" x14ac:dyDescent="0.25">
      <c r="A710" s="3">
        <v>6641913</v>
      </c>
      <c r="B710" s="3" t="s">
        <v>436</v>
      </c>
      <c r="C710" s="4">
        <v>100120</v>
      </c>
      <c r="D710" s="3" t="s">
        <v>437</v>
      </c>
      <c r="E710" s="3" t="s">
        <v>3</v>
      </c>
      <c r="F710" s="4" t="s">
        <v>4</v>
      </c>
      <c r="G710" s="3">
        <v>132785</v>
      </c>
      <c r="H710" s="3" t="s">
        <v>3991</v>
      </c>
      <c r="I710" s="3" t="s">
        <v>3999</v>
      </c>
      <c r="J710" s="8">
        <v>528000</v>
      </c>
      <c r="K710" s="12">
        <f>IFERROR(VLOOKUP($A710,[1]Piv!$B:$C,2,FALSE),0)</f>
        <v>0</v>
      </c>
      <c r="L710" s="12">
        <f>IFERROR(VLOOKUP($A710,'[2]FINAL (2)'!$A$1:$F$7700,3,FALSE),0)</f>
        <v>0</v>
      </c>
      <c r="M710" s="12">
        <f>IFERROR(VLOOKUP($A710,'[2]FINAL (2)'!$A$1:$F$7700,5,FALSE),0)</f>
        <v>0</v>
      </c>
      <c r="N710" s="12">
        <f>IFERROR(VLOOKUP($A710,[3]Sheet3!$A$1:$C$4542,3,FALSE),0)</f>
        <v>528000</v>
      </c>
      <c r="O710" s="10">
        <f t="shared" si="12"/>
        <v>528000</v>
      </c>
      <c r="P710" s="10">
        <f>O710-J710</f>
        <v>0</v>
      </c>
    </row>
    <row r="711" spans="1:16" x14ac:dyDescent="0.25">
      <c r="A711" s="3">
        <v>14514677</v>
      </c>
      <c r="B711" s="3" t="s">
        <v>1864</v>
      </c>
      <c r="C711" s="4">
        <v>100120</v>
      </c>
      <c r="D711" s="3" t="s">
        <v>437</v>
      </c>
      <c r="E711" s="3" t="s">
        <v>3</v>
      </c>
      <c r="F711" s="4" t="s">
        <v>4</v>
      </c>
      <c r="G711" s="3">
        <v>132785</v>
      </c>
      <c r="H711" s="3" t="s">
        <v>3991</v>
      </c>
      <c r="I711" s="3" t="s">
        <v>3999</v>
      </c>
      <c r="J711" s="8">
        <v>500000</v>
      </c>
      <c r="K711" s="12">
        <f>IFERROR(VLOOKUP($A711,[1]Piv!$B:$C,2,FALSE),0)</f>
        <v>0</v>
      </c>
      <c r="L711" s="12">
        <f>IFERROR(VLOOKUP($A711,'[2]FINAL (2)'!$A$1:$F$7700,3,FALSE),0)</f>
        <v>0</v>
      </c>
      <c r="M711" s="12">
        <f>IFERROR(VLOOKUP($A711,'[2]FINAL (2)'!$A$1:$F$7700,5,FALSE),0)</f>
        <v>0</v>
      </c>
      <c r="N711" s="12">
        <f>IFERROR(VLOOKUP($A711,[3]Sheet3!$A$1:$C$4542,3,FALSE),0)</f>
        <v>500000</v>
      </c>
      <c r="O711" s="10">
        <f t="shared" si="12"/>
        <v>500000</v>
      </c>
      <c r="P711" s="10">
        <f>O711-J711</f>
        <v>0</v>
      </c>
    </row>
    <row r="712" spans="1:16" x14ac:dyDescent="0.25">
      <c r="A712" s="3">
        <v>13017287</v>
      </c>
      <c r="B712" s="3" t="s">
        <v>995</v>
      </c>
      <c r="C712" s="4">
        <v>100121</v>
      </c>
      <c r="D712" s="3" t="s">
        <v>3647</v>
      </c>
      <c r="E712" s="3" t="s">
        <v>3</v>
      </c>
      <c r="F712" s="4" t="s">
        <v>4</v>
      </c>
      <c r="G712" s="3">
        <v>27596</v>
      </c>
      <c r="H712" s="3" t="s">
        <v>3195</v>
      </c>
      <c r="I712" s="3" t="s">
        <v>3999</v>
      </c>
      <c r="J712" s="8">
        <v>201028.57</v>
      </c>
      <c r="K712" s="12">
        <f>IFERROR(VLOOKUP($A712,[1]Piv!$B:$C,2,FALSE),0)</f>
        <v>0</v>
      </c>
      <c r="L712" s="12">
        <f>IFERROR(VLOOKUP($A712,'[2]FINAL (2)'!$A$1:$F$7700,3,FALSE),0)</f>
        <v>0</v>
      </c>
      <c r="M712" s="12">
        <f>IFERROR(VLOOKUP($A712,'[2]FINAL (2)'!$A$1:$F$7700,5,FALSE),0)</f>
        <v>200685.72</v>
      </c>
      <c r="N712" s="12">
        <f>IFERROR(VLOOKUP($A712,[3]Sheet3!$A$1:$C$4542,3,FALSE),0)</f>
        <v>0</v>
      </c>
      <c r="O712" s="10">
        <f t="shared" si="12"/>
        <v>200685.72</v>
      </c>
      <c r="P712" s="10">
        <f>O712-J712</f>
        <v>-342.85000000000582</v>
      </c>
    </row>
    <row r="713" spans="1:16" x14ac:dyDescent="0.25">
      <c r="A713" s="3">
        <v>15485234</v>
      </c>
      <c r="B713" s="3" t="s">
        <v>1990</v>
      </c>
      <c r="C713" s="4">
        <v>100121</v>
      </c>
      <c r="D713" s="3" t="s">
        <v>3647</v>
      </c>
      <c r="E713" s="3" t="s">
        <v>3</v>
      </c>
      <c r="F713" s="4" t="s">
        <v>4</v>
      </c>
      <c r="G713" s="3">
        <v>27596</v>
      </c>
      <c r="H713" s="3" t="s">
        <v>3195</v>
      </c>
      <c r="I713" s="3" t="s">
        <v>3999</v>
      </c>
      <c r="J713" s="8">
        <v>24521042.640000001</v>
      </c>
      <c r="K713" s="12">
        <f>IFERROR(VLOOKUP($A713,[1]Piv!$B:$C,2,FALSE),0)</f>
        <v>1094094.27</v>
      </c>
      <c r="L713" s="12">
        <f>IFERROR(VLOOKUP($A713,'[2]FINAL (2)'!$A$1:$F$7700,3,FALSE),0)</f>
        <v>0</v>
      </c>
      <c r="M713" s="12">
        <f>IFERROR(VLOOKUP($A713,'[2]FINAL (2)'!$A$1:$F$7700,5,FALSE),0)</f>
        <v>1755975.73</v>
      </c>
      <c r="N713" s="12">
        <f>IFERROR(VLOOKUP($A713,[3]Sheet3!$A$1:$C$4542,3,FALSE),0)</f>
        <v>18900000</v>
      </c>
      <c r="O713" s="10">
        <f t="shared" si="12"/>
        <v>21750070</v>
      </c>
      <c r="P713" s="10">
        <f>O713-J713</f>
        <v>-2770972.6400000006</v>
      </c>
    </row>
    <row r="714" spans="1:16" x14ac:dyDescent="0.25">
      <c r="A714" s="3">
        <v>19935102</v>
      </c>
      <c r="B714" s="3" t="s">
        <v>5237</v>
      </c>
      <c r="C714" s="4">
        <v>100121</v>
      </c>
      <c r="D714" s="3" t="s">
        <v>3647</v>
      </c>
      <c r="E714" s="3" t="s">
        <v>3</v>
      </c>
      <c r="F714" s="4" t="s">
        <v>12</v>
      </c>
      <c r="G714" s="3"/>
      <c r="H714" s="3"/>
      <c r="I714" s="3"/>
      <c r="J714" s="8">
        <v>0</v>
      </c>
      <c r="K714" s="12">
        <f>IFERROR(VLOOKUP($A714,[1]Piv!$B:$C,2,FALSE),0)</f>
        <v>0</v>
      </c>
      <c r="L714" s="12">
        <f>IFERROR(VLOOKUP($A714,'[2]FINAL (2)'!$A$1:$F$7700,3,FALSE),0)</f>
        <v>0</v>
      </c>
      <c r="M714" s="12">
        <f>IFERROR(VLOOKUP($A714,'[2]FINAL (2)'!$A$1:$F$7700,5,FALSE),0)</f>
        <v>0</v>
      </c>
      <c r="N714" s="12">
        <f>IFERROR(VLOOKUP($A714,[3]Sheet3!$A$1:$C$4542,3,FALSE),0)</f>
        <v>0</v>
      </c>
      <c r="O714" s="10">
        <f t="shared" si="12"/>
        <v>0</v>
      </c>
      <c r="P714"/>
    </row>
    <row r="715" spans="1:16" x14ac:dyDescent="0.25">
      <c r="A715" s="3">
        <v>21903583</v>
      </c>
      <c r="B715" s="3" t="s">
        <v>2924</v>
      </c>
      <c r="C715" s="4">
        <v>100121</v>
      </c>
      <c r="D715" s="3" t="s">
        <v>3647</v>
      </c>
      <c r="E715" s="3" t="s">
        <v>3</v>
      </c>
      <c r="F715" s="4" t="s">
        <v>4</v>
      </c>
      <c r="G715" s="3">
        <v>27596</v>
      </c>
      <c r="H715" s="3" t="s">
        <v>3195</v>
      </c>
      <c r="I715" s="3" t="s">
        <v>3999</v>
      </c>
      <c r="J715" s="8">
        <v>1669000</v>
      </c>
      <c r="K715" s="12">
        <f>IFERROR(VLOOKUP($A715,[1]Piv!$B:$C,2,FALSE),0)</f>
        <v>500290.34</v>
      </c>
      <c r="L715" s="12">
        <f>IFERROR(VLOOKUP($A715,'[2]FINAL (2)'!$A$1:$F$7700,3,FALSE),0)</f>
        <v>0</v>
      </c>
      <c r="M715" s="12">
        <f>IFERROR(VLOOKUP($A715,'[2]FINAL (2)'!$A$1:$F$7700,5,FALSE),0)</f>
        <v>0</v>
      </c>
      <c r="N715" s="12">
        <f>IFERROR(VLOOKUP($A715,[3]Sheet3!$A$1:$C$4542,3,FALSE),0)</f>
        <v>0</v>
      </c>
      <c r="O715" s="10">
        <f t="shared" si="12"/>
        <v>500290.34</v>
      </c>
      <c r="P715" s="10">
        <f>O715-J715</f>
        <v>-1168709.6599999999</v>
      </c>
    </row>
    <row r="716" spans="1:16" x14ac:dyDescent="0.25">
      <c r="A716" s="3">
        <v>15719808</v>
      </c>
      <c r="B716" s="3" t="s">
        <v>5238</v>
      </c>
      <c r="C716" s="4">
        <v>101292</v>
      </c>
      <c r="D716" s="3" t="s">
        <v>4108</v>
      </c>
      <c r="E716" s="3" t="s">
        <v>3</v>
      </c>
      <c r="F716" s="4" t="s">
        <v>4</v>
      </c>
      <c r="G716" s="3">
        <v>61362</v>
      </c>
      <c r="H716" s="3" t="s">
        <v>8838</v>
      </c>
      <c r="I716" s="3" t="s">
        <v>3999</v>
      </c>
      <c r="J716" s="8">
        <v>10069620.780000001</v>
      </c>
      <c r="K716" s="12">
        <f>IFERROR(VLOOKUP($A716,[1]Piv!$B:$C,2,FALSE),0)</f>
        <v>0</v>
      </c>
      <c r="L716" s="12">
        <f>IFERROR(VLOOKUP($A716,'[2]FINAL (2)'!$A$1:$F$7700,3,FALSE),0)</f>
        <v>5046413.8600000003</v>
      </c>
      <c r="M716" s="12">
        <f>IFERROR(VLOOKUP($A716,'[2]FINAL (2)'!$A$1:$F$7700,5,FALSE),0)</f>
        <v>0</v>
      </c>
      <c r="N716" s="12">
        <f>IFERROR(VLOOKUP($A716,[3]Sheet3!$A$1:$C$4542,3,FALSE),0)</f>
        <v>5000000</v>
      </c>
      <c r="O716" s="10">
        <f t="shared" si="12"/>
        <v>10046413.859999999</v>
      </c>
      <c r="P716" s="10">
        <f>O716-J716</f>
        <v>-23206.920000001788</v>
      </c>
    </row>
    <row r="717" spans="1:16" x14ac:dyDescent="0.25">
      <c r="A717" s="3">
        <v>17848809</v>
      </c>
      <c r="B717" s="3" t="s">
        <v>5239</v>
      </c>
      <c r="C717" s="4">
        <v>101292</v>
      </c>
      <c r="D717" s="3" t="s">
        <v>4108</v>
      </c>
      <c r="E717" s="3" t="s">
        <v>3</v>
      </c>
      <c r="F717" s="4" t="s">
        <v>4</v>
      </c>
      <c r="G717" s="3">
        <v>20553</v>
      </c>
      <c r="H717" s="3" t="s">
        <v>3232</v>
      </c>
      <c r="I717" s="3" t="s">
        <v>3999</v>
      </c>
      <c r="J717" s="8">
        <v>15000</v>
      </c>
      <c r="K717" s="12">
        <f>IFERROR(VLOOKUP($A717,[1]Piv!$B:$C,2,FALSE),0)</f>
        <v>0</v>
      </c>
      <c r="L717" s="12">
        <f>IFERROR(VLOOKUP($A717,'[2]FINAL (2)'!$A$1:$F$7700,3,FALSE),0)</f>
        <v>0</v>
      </c>
      <c r="M717" s="12">
        <f>IFERROR(VLOOKUP($A717,'[2]FINAL (2)'!$A$1:$F$7700,5,FALSE),0)</f>
        <v>0</v>
      </c>
      <c r="N717" s="12">
        <f>IFERROR(VLOOKUP($A717,[3]Sheet3!$A$1:$C$4542,3,FALSE),0)</f>
        <v>15000</v>
      </c>
      <c r="O717" s="10">
        <f t="shared" si="12"/>
        <v>15000</v>
      </c>
      <c r="P717" s="10">
        <f>O717-J717</f>
        <v>0</v>
      </c>
    </row>
    <row r="718" spans="1:16" x14ac:dyDescent="0.25">
      <c r="A718" s="3">
        <v>21704782</v>
      </c>
      <c r="B718" s="3" t="s">
        <v>5240</v>
      </c>
      <c r="C718" s="4">
        <v>101292</v>
      </c>
      <c r="D718" s="3" t="s">
        <v>4108</v>
      </c>
      <c r="E718" s="3" t="s">
        <v>3</v>
      </c>
      <c r="F718" s="4" t="s">
        <v>12</v>
      </c>
      <c r="G718" s="3">
        <v>61362</v>
      </c>
      <c r="H718" s="3" t="s">
        <v>8838</v>
      </c>
      <c r="I718" s="3" t="s">
        <v>3999</v>
      </c>
      <c r="J718" s="8">
        <v>0</v>
      </c>
      <c r="K718" s="12">
        <f>IFERROR(VLOOKUP($A718,[1]Piv!$B:$C,2,FALSE),0)</f>
        <v>0</v>
      </c>
      <c r="L718" s="12">
        <f>IFERROR(VLOOKUP($A718,'[2]FINAL (2)'!$A$1:$F$7700,3,FALSE),0)</f>
        <v>0</v>
      </c>
      <c r="M718" s="12">
        <f>IFERROR(VLOOKUP($A718,'[2]FINAL (2)'!$A$1:$F$7700,5,FALSE),0)</f>
        <v>0</v>
      </c>
      <c r="N718" s="12">
        <f>IFERROR(VLOOKUP($A718,[3]Sheet3!$A$1:$C$4542,3,FALSE),0)</f>
        <v>0</v>
      </c>
      <c r="O718" s="10">
        <f t="shared" si="12"/>
        <v>0</v>
      </c>
      <c r="P718"/>
    </row>
    <row r="719" spans="1:16" x14ac:dyDescent="0.25">
      <c r="A719" s="3">
        <v>16089369</v>
      </c>
      <c r="B719" s="3" t="s">
        <v>2422</v>
      </c>
      <c r="C719" s="4">
        <v>100124</v>
      </c>
      <c r="D719" s="3" t="s">
        <v>1336</v>
      </c>
      <c r="E719" s="3" t="s">
        <v>3</v>
      </c>
      <c r="F719" s="4" t="s">
        <v>4</v>
      </c>
      <c r="G719" s="3">
        <v>129269</v>
      </c>
      <c r="H719" s="3" t="s">
        <v>3986</v>
      </c>
      <c r="I719" s="3" t="s">
        <v>3999</v>
      </c>
      <c r="J719" s="8">
        <v>5000000</v>
      </c>
      <c r="K719" s="12">
        <f>IFERROR(VLOOKUP($A719,[1]Piv!$B:$C,2,FALSE),0)</f>
        <v>0</v>
      </c>
      <c r="L719" s="12">
        <f>IFERROR(VLOOKUP($A719,'[2]FINAL (2)'!$A$1:$F$7700,3,FALSE),0)</f>
        <v>1000929.53</v>
      </c>
      <c r="M719" s="12">
        <f>IFERROR(VLOOKUP($A719,'[2]FINAL (2)'!$A$1:$F$7700,5,FALSE),0)</f>
        <v>0</v>
      </c>
      <c r="N719" s="12">
        <f>IFERROR(VLOOKUP($A719,[3]Sheet3!$A$1:$C$4542,3,FALSE),0)</f>
        <v>5000000</v>
      </c>
      <c r="O719" s="10">
        <f t="shared" si="12"/>
        <v>6000929.5300000003</v>
      </c>
      <c r="P719" s="10">
        <f>O719-J719</f>
        <v>1000929.5300000003</v>
      </c>
    </row>
    <row r="720" spans="1:16" x14ac:dyDescent="0.25">
      <c r="A720" s="3">
        <v>17102140</v>
      </c>
      <c r="B720" s="3" t="s">
        <v>5241</v>
      </c>
      <c r="C720" s="4">
        <v>100124</v>
      </c>
      <c r="D720" s="3" t="s">
        <v>1336</v>
      </c>
      <c r="E720" s="3" t="s">
        <v>3</v>
      </c>
      <c r="F720" s="4" t="s">
        <v>12</v>
      </c>
      <c r="G720" s="3"/>
      <c r="H720" s="3"/>
      <c r="I720" s="3"/>
      <c r="J720" s="8">
        <v>0</v>
      </c>
      <c r="K720" s="12">
        <f>IFERROR(VLOOKUP($A720,[1]Piv!$B:$C,2,FALSE),0)</f>
        <v>0</v>
      </c>
      <c r="L720" s="12">
        <f>IFERROR(VLOOKUP($A720,'[2]FINAL (2)'!$A$1:$F$7700,3,FALSE),0)</f>
        <v>0</v>
      </c>
      <c r="M720" s="12">
        <f>IFERROR(VLOOKUP($A720,'[2]FINAL (2)'!$A$1:$F$7700,5,FALSE),0)</f>
        <v>0</v>
      </c>
      <c r="N720" s="12">
        <f>IFERROR(VLOOKUP($A720,[3]Sheet3!$A$1:$C$4542,3,FALSE),0)</f>
        <v>0</v>
      </c>
      <c r="O720" s="10">
        <f t="shared" si="12"/>
        <v>0</v>
      </c>
      <c r="P720"/>
    </row>
    <row r="721" spans="1:16" x14ac:dyDescent="0.25">
      <c r="A721" s="3">
        <v>20348291</v>
      </c>
      <c r="B721" s="3" t="s">
        <v>5242</v>
      </c>
      <c r="C721" s="4">
        <v>101293</v>
      </c>
      <c r="D721" s="3" t="s">
        <v>4109</v>
      </c>
      <c r="E721" s="3" t="s">
        <v>3</v>
      </c>
      <c r="F721" s="4" t="s">
        <v>4</v>
      </c>
      <c r="G721" s="3">
        <v>126349</v>
      </c>
      <c r="H721" s="3" t="s">
        <v>3266</v>
      </c>
      <c r="I721" s="3" t="s">
        <v>3999</v>
      </c>
      <c r="J721" s="8">
        <v>10335411.59</v>
      </c>
      <c r="K721" s="12">
        <f>IFERROR(VLOOKUP($A721,[1]Piv!$B:$C,2,FALSE),0)</f>
        <v>2580042.25</v>
      </c>
      <c r="L721" s="12">
        <f>IFERROR(VLOOKUP($A721,'[2]FINAL (2)'!$A$1:$F$7700,3,FALSE),0)</f>
        <v>7365663.1200000001</v>
      </c>
      <c r="M721" s="12">
        <f>IFERROR(VLOOKUP($A721,'[2]FINAL (2)'!$A$1:$F$7700,5,FALSE),0)</f>
        <v>0</v>
      </c>
      <c r="N721" s="12">
        <f>IFERROR(VLOOKUP($A721,[3]Sheet3!$A$1:$C$4542,3,FALSE),0)</f>
        <v>0</v>
      </c>
      <c r="O721" s="10">
        <f t="shared" si="12"/>
        <v>9945705.370000001</v>
      </c>
      <c r="P721" s="10">
        <f>O721-J721</f>
        <v>-389706.21999999881</v>
      </c>
    </row>
    <row r="722" spans="1:16" x14ac:dyDescent="0.25">
      <c r="A722" s="3">
        <v>22117860</v>
      </c>
      <c r="B722" s="3" t="s">
        <v>5243</v>
      </c>
      <c r="C722" s="4">
        <v>101293</v>
      </c>
      <c r="D722" s="3" t="s">
        <v>4109</v>
      </c>
      <c r="E722" s="3" t="s">
        <v>3</v>
      </c>
      <c r="F722" s="4" t="s">
        <v>12</v>
      </c>
      <c r="G722" s="3"/>
      <c r="H722" s="3"/>
      <c r="I722" s="3" t="s">
        <v>3999</v>
      </c>
      <c r="J722" s="8">
        <v>0</v>
      </c>
      <c r="K722" s="12">
        <f>IFERROR(VLOOKUP($A722,[1]Piv!$B:$C,2,FALSE),0)</f>
        <v>0</v>
      </c>
      <c r="L722" s="12">
        <f>IFERROR(VLOOKUP($A722,'[2]FINAL (2)'!$A$1:$F$7700,3,FALSE),0)</f>
        <v>0</v>
      </c>
      <c r="M722" s="12">
        <f>IFERROR(VLOOKUP($A722,'[2]FINAL (2)'!$A$1:$F$7700,5,FALSE),0)</f>
        <v>0</v>
      </c>
      <c r="N722" s="12">
        <f>IFERROR(VLOOKUP($A722,[3]Sheet3!$A$1:$C$4542,3,FALSE),0)</f>
        <v>0</v>
      </c>
      <c r="O722" s="10">
        <f t="shared" si="12"/>
        <v>0</v>
      </c>
      <c r="P722"/>
    </row>
    <row r="723" spans="1:16" x14ac:dyDescent="0.25">
      <c r="A723" s="3">
        <v>15494596</v>
      </c>
      <c r="B723" s="3" t="s">
        <v>5244</v>
      </c>
      <c r="C723" s="4">
        <v>101294</v>
      </c>
      <c r="D723" s="3" t="s">
        <v>4110</v>
      </c>
      <c r="E723" s="3" t="s">
        <v>3</v>
      </c>
      <c r="F723" s="4" t="s">
        <v>12</v>
      </c>
      <c r="G723" s="3"/>
      <c r="H723" s="3"/>
      <c r="I723" s="3"/>
      <c r="J723" s="8">
        <v>0</v>
      </c>
      <c r="K723" s="12">
        <f>IFERROR(VLOOKUP($A723,[1]Piv!$B:$C,2,FALSE),0)</f>
        <v>0</v>
      </c>
      <c r="L723" s="12">
        <f>IFERROR(VLOOKUP($A723,'[2]FINAL (2)'!$A$1:$F$7700,3,FALSE),0)</f>
        <v>0</v>
      </c>
      <c r="M723" s="12">
        <f>IFERROR(VLOOKUP($A723,'[2]FINAL (2)'!$A$1:$F$7700,5,FALSE),0)</f>
        <v>0</v>
      </c>
      <c r="N723" s="12">
        <f>IFERROR(VLOOKUP($A723,[3]Sheet3!$A$1:$C$4542,3,FALSE),0)</f>
        <v>0</v>
      </c>
      <c r="O723" s="10">
        <f t="shared" si="12"/>
        <v>0</v>
      </c>
      <c r="P723"/>
    </row>
    <row r="724" spans="1:16" x14ac:dyDescent="0.25">
      <c r="A724" s="3">
        <v>4960204</v>
      </c>
      <c r="B724" s="3" t="s">
        <v>5245</v>
      </c>
      <c r="C724" s="4">
        <v>101294</v>
      </c>
      <c r="D724" s="3" t="s">
        <v>4110</v>
      </c>
      <c r="E724" s="3" t="s">
        <v>3</v>
      </c>
      <c r="F724" s="4" t="s">
        <v>12</v>
      </c>
      <c r="G724" s="3"/>
      <c r="H724" s="3"/>
      <c r="I724" s="3"/>
      <c r="J724" s="8">
        <v>0</v>
      </c>
      <c r="K724" s="12">
        <f>IFERROR(VLOOKUP($A724,[1]Piv!$B:$C,2,FALSE),0)</f>
        <v>0</v>
      </c>
      <c r="L724" s="12">
        <f>IFERROR(VLOOKUP($A724,'[2]FINAL (2)'!$A$1:$F$7700,3,FALSE),0)</f>
        <v>0</v>
      </c>
      <c r="M724" s="12">
        <f>IFERROR(VLOOKUP($A724,'[2]FINAL (2)'!$A$1:$F$7700,5,FALSE),0)</f>
        <v>0</v>
      </c>
      <c r="N724" s="12">
        <f>IFERROR(VLOOKUP($A724,[3]Sheet3!$A$1:$C$4542,3,FALSE),0)</f>
        <v>0</v>
      </c>
      <c r="O724" s="10">
        <f t="shared" si="12"/>
        <v>0</v>
      </c>
      <c r="P724"/>
    </row>
    <row r="725" spans="1:16" x14ac:dyDescent="0.25">
      <c r="A725" s="3">
        <v>19879927</v>
      </c>
      <c r="B725" s="3" t="s">
        <v>1169</v>
      </c>
      <c r="C725" s="4">
        <v>100125</v>
      </c>
      <c r="D725" s="3" t="s">
        <v>3648</v>
      </c>
      <c r="E725" s="3" t="s">
        <v>3</v>
      </c>
      <c r="F725" s="4" t="s">
        <v>4</v>
      </c>
      <c r="G725" s="3">
        <v>78911</v>
      </c>
      <c r="H725" s="3" t="s">
        <v>3247</v>
      </c>
      <c r="I725" s="3" t="s">
        <v>3999</v>
      </c>
      <c r="J725" s="8">
        <v>4544876</v>
      </c>
      <c r="K725" s="12">
        <f>IFERROR(VLOOKUP($A725,[1]Piv!$B:$C,2,FALSE),0)</f>
        <v>4070130.1799999997</v>
      </c>
      <c r="L725" s="12">
        <f>IFERROR(VLOOKUP($A725,'[2]FINAL (2)'!$A$1:$F$7700,3,FALSE),0)</f>
        <v>0</v>
      </c>
      <c r="M725" s="12">
        <f>IFERROR(VLOOKUP($A725,'[2]FINAL (2)'!$A$1:$F$7700,5,FALSE),0)</f>
        <v>0</v>
      </c>
      <c r="N725" s="12">
        <f>IFERROR(VLOOKUP($A725,[3]Sheet3!$A$1:$C$4542,3,FALSE),0)</f>
        <v>0</v>
      </c>
      <c r="O725" s="10">
        <f t="shared" si="12"/>
        <v>4070130.1799999997</v>
      </c>
      <c r="P725" s="10">
        <f>O725-J725</f>
        <v>-474745.8200000003</v>
      </c>
    </row>
    <row r="726" spans="1:16" x14ac:dyDescent="0.25">
      <c r="A726" s="3">
        <v>22232020</v>
      </c>
      <c r="B726" s="3" t="s">
        <v>5246</v>
      </c>
      <c r="C726" s="4">
        <v>100125</v>
      </c>
      <c r="D726" s="3" t="s">
        <v>3648</v>
      </c>
      <c r="E726" s="3" t="s">
        <v>3</v>
      </c>
      <c r="F726" s="4" t="s">
        <v>4</v>
      </c>
      <c r="G726" s="3">
        <v>136655</v>
      </c>
      <c r="H726" s="3" t="s">
        <v>8832</v>
      </c>
      <c r="I726" s="3" t="s">
        <v>3999</v>
      </c>
      <c r="J726" s="8">
        <v>2802344</v>
      </c>
      <c r="K726" s="12">
        <f>IFERROR(VLOOKUP($A726,[1]Piv!$B:$C,2,FALSE),0)</f>
        <v>2089644.2399999998</v>
      </c>
      <c r="L726" s="12">
        <f>IFERROR(VLOOKUP($A726,'[2]FINAL (2)'!$A$1:$F$7700,3,FALSE),0)</f>
        <v>0</v>
      </c>
      <c r="M726" s="12">
        <f>IFERROR(VLOOKUP($A726,'[2]FINAL (2)'!$A$1:$F$7700,5,FALSE),0)</f>
        <v>0</v>
      </c>
      <c r="N726" s="12">
        <f>IFERROR(VLOOKUP($A726,[3]Sheet3!$A$1:$C$4542,3,FALSE),0)</f>
        <v>0</v>
      </c>
      <c r="O726" s="10">
        <f t="shared" si="12"/>
        <v>2089644.2399999998</v>
      </c>
      <c r="P726" s="10">
        <f>O726-J726</f>
        <v>-712699.76000000024</v>
      </c>
    </row>
    <row r="727" spans="1:16" x14ac:dyDescent="0.25">
      <c r="A727" s="3">
        <v>14856142</v>
      </c>
      <c r="B727" s="3" t="s">
        <v>365</v>
      </c>
      <c r="C727" s="4">
        <v>100127</v>
      </c>
      <c r="D727" s="3" t="s">
        <v>3376</v>
      </c>
      <c r="E727" s="3" t="s">
        <v>3</v>
      </c>
      <c r="F727" s="4" t="s">
        <v>4</v>
      </c>
      <c r="G727" s="3">
        <v>137175</v>
      </c>
      <c r="H727" s="3" t="s">
        <v>3237</v>
      </c>
      <c r="I727" s="3" t="s">
        <v>3999</v>
      </c>
      <c r="J727" s="8">
        <v>1655872.19</v>
      </c>
      <c r="K727" s="12">
        <f>IFERROR(VLOOKUP($A727,[1]Piv!$B:$C,2,FALSE),0)</f>
        <v>1015308.66</v>
      </c>
      <c r="L727" s="12">
        <f>IFERROR(VLOOKUP($A727,'[2]FINAL (2)'!$A$1:$F$7700,3,FALSE),0)</f>
        <v>0</v>
      </c>
      <c r="M727" s="12">
        <f>IFERROR(VLOOKUP($A727,'[2]FINAL (2)'!$A$1:$F$7700,5,FALSE),0)</f>
        <v>503914.8</v>
      </c>
      <c r="N727" s="12">
        <f>IFERROR(VLOOKUP($A727,[3]Sheet3!$A$1:$C$4542,3,FALSE),0)</f>
        <v>150000</v>
      </c>
      <c r="O727" s="10">
        <f t="shared" si="12"/>
        <v>1669223.46</v>
      </c>
      <c r="P727" s="10">
        <f>O727-J727</f>
        <v>13351.270000000019</v>
      </c>
    </row>
    <row r="728" spans="1:16" x14ac:dyDescent="0.25">
      <c r="A728" s="3">
        <v>17770820</v>
      </c>
      <c r="B728" s="3" t="s">
        <v>5247</v>
      </c>
      <c r="C728" s="4">
        <v>100127</v>
      </c>
      <c r="D728" s="3" t="s">
        <v>3376</v>
      </c>
      <c r="E728" s="3" t="s">
        <v>3</v>
      </c>
      <c r="F728" s="4" t="s">
        <v>12</v>
      </c>
      <c r="G728" s="3"/>
      <c r="H728" s="3"/>
      <c r="I728" s="3"/>
      <c r="J728" s="8">
        <v>0</v>
      </c>
      <c r="K728" s="12">
        <f>IFERROR(VLOOKUP($A728,[1]Piv!$B:$C,2,FALSE),0)</f>
        <v>0</v>
      </c>
      <c r="L728" s="12">
        <f>IFERROR(VLOOKUP($A728,'[2]FINAL (2)'!$A$1:$F$7700,3,FALSE),0)</f>
        <v>0</v>
      </c>
      <c r="M728" s="12">
        <f>IFERROR(VLOOKUP($A728,'[2]FINAL (2)'!$A$1:$F$7700,5,FALSE),0)</f>
        <v>0</v>
      </c>
      <c r="N728" s="12">
        <f>IFERROR(VLOOKUP($A728,[3]Sheet3!$A$1:$C$4542,3,FALSE),0)</f>
        <v>0</v>
      </c>
      <c r="O728" s="10">
        <f t="shared" si="12"/>
        <v>0</v>
      </c>
      <c r="P728"/>
    </row>
    <row r="729" spans="1:16" x14ac:dyDescent="0.25">
      <c r="A729" s="3">
        <v>18008078</v>
      </c>
      <c r="B729" s="3" t="s">
        <v>5248</v>
      </c>
      <c r="C729" s="4">
        <v>100127</v>
      </c>
      <c r="D729" s="3" t="s">
        <v>3376</v>
      </c>
      <c r="E729" s="3" t="s">
        <v>3</v>
      </c>
      <c r="F729" s="4" t="s">
        <v>12</v>
      </c>
      <c r="G729" s="3"/>
      <c r="H729" s="3"/>
      <c r="I729" s="3"/>
      <c r="J729" s="8">
        <v>0</v>
      </c>
      <c r="K729" s="12">
        <f>IFERROR(VLOOKUP($A729,[1]Piv!$B:$C,2,FALSE),0)</f>
        <v>0</v>
      </c>
      <c r="L729" s="12">
        <f>IFERROR(VLOOKUP($A729,'[2]FINAL (2)'!$A$1:$F$7700,3,FALSE),0)</f>
        <v>0</v>
      </c>
      <c r="M729" s="12">
        <f>IFERROR(VLOOKUP($A729,'[2]FINAL (2)'!$A$1:$F$7700,5,FALSE),0)</f>
        <v>0</v>
      </c>
      <c r="N729" s="12">
        <f>IFERROR(VLOOKUP($A729,[3]Sheet3!$A$1:$C$4542,3,FALSE),0)</f>
        <v>0</v>
      </c>
      <c r="O729" s="10">
        <f t="shared" si="12"/>
        <v>0</v>
      </c>
      <c r="P729"/>
    </row>
    <row r="730" spans="1:16" x14ac:dyDescent="0.25">
      <c r="A730" s="3">
        <v>19570882</v>
      </c>
      <c r="B730" s="3" t="s">
        <v>5249</v>
      </c>
      <c r="C730" s="4">
        <v>100127</v>
      </c>
      <c r="D730" s="3" t="s">
        <v>3376</v>
      </c>
      <c r="E730" s="3" t="s">
        <v>3</v>
      </c>
      <c r="F730" s="4" t="s">
        <v>12</v>
      </c>
      <c r="G730" s="3"/>
      <c r="H730" s="3"/>
      <c r="I730" s="3"/>
      <c r="J730" s="8">
        <v>0</v>
      </c>
      <c r="K730" s="12">
        <f>IFERROR(VLOOKUP($A730,[1]Piv!$B:$C,2,FALSE),0)</f>
        <v>0</v>
      </c>
      <c r="L730" s="12">
        <f>IFERROR(VLOOKUP($A730,'[2]FINAL (2)'!$A$1:$F$7700,3,FALSE),0)</f>
        <v>0</v>
      </c>
      <c r="M730" s="12">
        <f>IFERROR(VLOOKUP($A730,'[2]FINAL (2)'!$A$1:$F$7700,5,FALSE),0)</f>
        <v>0</v>
      </c>
      <c r="N730" s="12">
        <f>IFERROR(VLOOKUP($A730,[3]Sheet3!$A$1:$C$4542,3,FALSE),0)</f>
        <v>0</v>
      </c>
      <c r="O730" s="10">
        <f t="shared" si="12"/>
        <v>0</v>
      </c>
      <c r="P730"/>
    </row>
    <row r="731" spans="1:16" x14ac:dyDescent="0.25">
      <c r="A731" s="3">
        <v>22503150</v>
      </c>
      <c r="B731" s="3" t="s">
        <v>5250</v>
      </c>
      <c r="C731" s="4">
        <v>100127</v>
      </c>
      <c r="D731" s="3" t="s">
        <v>3376</v>
      </c>
      <c r="E731" s="3" t="s">
        <v>3</v>
      </c>
      <c r="F731" s="4" t="s">
        <v>12</v>
      </c>
      <c r="G731" s="3"/>
      <c r="H731" s="3"/>
      <c r="I731" s="3"/>
      <c r="J731" s="8">
        <v>0</v>
      </c>
      <c r="K731" s="12">
        <f>IFERROR(VLOOKUP($A731,[1]Piv!$B:$C,2,FALSE),0)</f>
        <v>0</v>
      </c>
      <c r="L731" s="12">
        <f>IFERROR(VLOOKUP($A731,'[2]FINAL (2)'!$A$1:$F$7700,3,FALSE),0)</f>
        <v>0</v>
      </c>
      <c r="M731" s="12">
        <f>IFERROR(VLOOKUP($A731,'[2]FINAL (2)'!$A$1:$F$7700,5,FALSE),0)</f>
        <v>0</v>
      </c>
      <c r="N731" s="12">
        <f>IFERROR(VLOOKUP($A731,[3]Sheet3!$A$1:$C$4542,3,FALSE),0)</f>
        <v>0</v>
      </c>
      <c r="O731" s="10">
        <f t="shared" si="12"/>
        <v>0</v>
      </c>
      <c r="P731"/>
    </row>
    <row r="732" spans="1:16" x14ac:dyDescent="0.25">
      <c r="A732" s="3">
        <v>24413377</v>
      </c>
      <c r="B732" s="3" t="s">
        <v>5251</v>
      </c>
      <c r="C732" s="4">
        <v>100127</v>
      </c>
      <c r="D732" s="3" t="s">
        <v>3376</v>
      </c>
      <c r="E732" s="3" t="s">
        <v>3</v>
      </c>
      <c r="F732" s="4" t="s">
        <v>4</v>
      </c>
      <c r="G732" s="3">
        <v>132785</v>
      </c>
      <c r="H732" s="3" t="s">
        <v>3991</v>
      </c>
      <c r="I732" s="3" t="s">
        <v>3999</v>
      </c>
      <c r="J732" s="8">
        <v>1000000</v>
      </c>
      <c r="K732" s="12">
        <f>IFERROR(VLOOKUP($A732,[1]Piv!$B:$C,2,FALSE),0)</f>
        <v>0</v>
      </c>
      <c r="L732" s="12">
        <f>IFERROR(VLOOKUP($A732,'[2]FINAL (2)'!$A$1:$F$7700,3,FALSE),0)</f>
        <v>0</v>
      </c>
      <c r="M732" s="12">
        <f>IFERROR(VLOOKUP($A732,'[2]FINAL (2)'!$A$1:$F$7700,5,FALSE),0)</f>
        <v>0</v>
      </c>
      <c r="N732" s="12">
        <f>IFERROR(VLOOKUP($A732,[3]Sheet3!$A$1:$C$4542,3,FALSE),0)</f>
        <v>1000000</v>
      </c>
      <c r="O732" s="10">
        <f t="shared" si="12"/>
        <v>1000000</v>
      </c>
      <c r="P732" s="10">
        <f>O732-J732</f>
        <v>0</v>
      </c>
    </row>
    <row r="733" spans="1:16" x14ac:dyDescent="0.25">
      <c r="A733" s="3">
        <v>24486533</v>
      </c>
      <c r="B733" s="3" t="s">
        <v>5252</v>
      </c>
      <c r="C733" s="4">
        <v>100127</v>
      </c>
      <c r="D733" s="3" t="s">
        <v>3376</v>
      </c>
      <c r="E733" s="3" t="s">
        <v>3</v>
      </c>
      <c r="F733" s="4" t="s">
        <v>12</v>
      </c>
      <c r="G733" s="3"/>
      <c r="H733" s="3"/>
      <c r="I733" s="3"/>
      <c r="J733" s="8">
        <v>0</v>
      </c>
      <c r="K733" s="12">
        <f>IFERROR(VLOOKUP($A733,[1]Piv!$B:$C,2,FALSE),0)</f>
        <v>0</v>
      </c>
      <c r="L733" s="12">
        <f>IFERROR(VLOOKUP($A733,'[2]FINAL (2)'!$A$1:$F$7700,3,FALSE),0)</f>
        <v>0</v>
      </c>
      <c r="M733" s="12">
        <f>IFERROR(VLOOKUP($A733,'[2]FINAL (2)'!$A$1:$F$7700,5,FALSE),0)</f>
        <v>0</v>
      </c>
      <c r="N733" s="12">
        <f>IFERROR(VLOOKUP($A733,[3]Sheet3!$A$1:$C$4542,3,FALSE),0)</f>
        <v>0</v>
      </c>
      <c r="O733" s="10">
        <f t="shared" si="12"/>
        <v>0</v>
      </c>
      <c r="P733"/>
    </row>
    <row r="734" spans="1:16" x14ac:dyDescent="0.25">
      <c r="A734" s="3">
        <v>25231612</v>
      </c>
      <c r="B734" s="3" t="s">
        <v>2036</v>
      </c>
      <c r="C734" s="4">
        <v>100127</v>
      </c>
      <c r="D734" s="3" t="s">
        <v>3376</v>
      </c>
      <c r="E734" s="3" t="s">
        <v>3</v>
      </c>
      <c r="F734" s="4" t="s">
        <v>4</v>
      </c>
      <c r="G734" s="3">
        <v>133637</v>
      </c>
      <c r="H734" s="3" t="s">
        <v>3242</v>
      </c>
      <c r="I734" s="3" t="s">
        <v>3999</v>
      </c>
      <c r="J734" s="8">
        <v>1300000</v>
      </c>
      <c r="K734" s="12">
        <f>IFERROR(VLOOKUP($A734,[1]Piv!$B:$C,2,FALSE),0)</f>
        <v>0</v>
      </c>
      <c r="L734" s="12">
        <f>IFERROR(VLOOKUP($A734,'[2]FINAL (2)'!$A$1:$F$7700,3,FALSE),0)</f>
        <v>0</v>
      </c>
      <c r="M734" s="12">
        <f>IFERROR(VLOOKUP($A734,'[2]FINAL (2)'!$A$1:$F$7700,5,FALSE),0)</f>
        <v>0</v>
      </c>
      <c r="N734" s="12">
        <f>IFERROR(VLOOKUP($A734,[3]Sheet3!$A$1:$C$4542,3,FALSE),0)</f>
        <v>1300000</v>
      </c>
      <c r="O734" s="10">
        <f t="shared" si="12"/>
        <v>1300000</v>
      </c>
      <c r="P734" s="10">
        <f>O734-J734</f>
        <v>0</v>
      </c>
    </row>
    <row r="735" spans="1:16" x14ac:dyDescent="0.25">
      <c r="A735" s="3">
        <v>9416625</v>
      </c>
      <c r="B735" s="3" t="s">
        <v>1199</v>
      </c>
      <c r="C735" s="4">
        <v>100128</v>
      </c>
      <c r="D735" s="3" t="s">
        <v>3377</v>
      </c>
      <c r="E735" s="3" t="s">
        <v>3</v>
      </c>
      <c r="F735" s="4" t="s">
        <v>4</v>
      </c>
      <c r="G735" s="3"/>
      <c r="H735" s="3"/>
      <c r="I735" s="3"/>
      <c r="J735" s="8">
        <v>5000</v>
      </c>
      <c r="K735" s="12">
        <f>IFERROR(VLOOKUP($A735,[1]Piv!$B:$C,2,FALSE),0)</f>
        <v>0</v>
      </c>
      <c r="L735" s="12">
        <f>IFERROR(VLOOKUP($A735,'[2]FINAL (2)'!$A$1:$F$7700,3,FALSE),0)</f>
        <v>0</v>
      </c>
      <c r="M735" s="12">
        <f>IFERROR(VLOOKUP($A735,'[2]FINAL (2)'!$A$1:$F$7700,5,FALSE),0)</f>
        <v>0</v>
      </c>
      <c r="N735" s="12">
        <f>IFERROR(VLOOKUP($A735,[3]Sheet3!$A$1:$C$4542,3,FALSE),0)</f>
        <v>5000</v>
      </c>
      <c r="O735" s="10">
        <f t="shared" si="12"/>
        <v>5000</v>
      </c>
      <c r="P735" s="10">
        <f>O735-J735</f>
        <v>0</v>
      </c>
    </row>
    <row r="736" spans="1:16" x14ac:dyDescent="0.25">
      <c r="A736" s="3">
        <v>22262759</v>
      </c>
      <c r="B736" s="3" t="s">
        <v>761</v>
      </c>
      <c r="C736" s="4">
        <v>100128</v>
      </c>
      <c r="D736" s="3" t="s">
        <v>3377</v>
      </c>
      <c r="E736" s="3" t="s">
        <v>3</v>
      </c>
      <c r="F736" s="4" t="s">
        <v>4</v>
      </c>
      <c r="G736" s="3">
        <v>127389</v>
      </c>
      <c r="H736" s="3" t="s">
        <v>8839</v>
      </c>
      <c r="I736" s="3" t="s">
        <v>3999</v>
      </c>
      <c r="J736" s="8">
        <v>2830000</v>
      </c>
      <c r="K736" s="12">
        <f>IFERROR(VLOOKUP($A736,[1]Piv!$B:$C,2,FALSE),0)</f>
        <v>1888253.05</v>
      </c>
      <c r="L736" s="12">
        <f>IFERROR(VLOOKUP($A736,'[2]FINAL (2)'!$A$1:$F$7700,3,FALSE),0)</f>
        <v>0</v>
      </c>
      <c r="M736" s="12">
        <f>IFERROR(VLOOKUP($A736,'[2]FINAL (2)'!$A$1:$F$7700,5,FALSE),0)</f>
        <v>0</v>
      </c>
      <c r="N736" s="12">
        <f>IFERROR(VLOOKUP($A736,[3]Sheet3!$A$1:$C$4542,3,FALSE),0)</f>
        <v>0</v>
      </c>
      <c r="O736" s="10">
        <f t="shared" si="12"/>
        <v>1888253.05</v>
      </c>
      <c r="P736" s="10">
        <f>O736-J736</f>
        <v>-941746.95</v>
      </c>
    </row>
    <row r="737" spans="1:16" x14ac:dyDescent="0.25">
      <c r="A737" s="3">
        <v>22605173</v>
      </c>
      <c r="B737" s="3" t="s">
        <v>5253</v>
      </c>
      <c r="C737" s="4">
        <v>101295</v>
      </c>
      <c r="D737" s="3" t="s">
        <v>4111</v>
      </c>
      <c r="E737" s="3" t="s">
        <v>3</v>
      </c>
      <c r="F737" s="4" t="s">
        <v>4</v>
      </c>
      <c r="G737" s="3">
        <v>129093</v>
      </c>
      <c r="H737" s="3" t="s">
        <v>3276</v>
      </c>
      <c r="I737" s="3" t="s">
        <v>3999</v>
      </c>
      <c r="J737" s="8">
        <v>2720000</v>
      </c>
      <c r="K737" s="12">
        <f>IFERROR(VLOOKUP($A737,[1]Piv!$B:$C,2,FALSE),0)</f>
        <v>2168963.9300000002</v>
      </c>
      <c r="L737" s="12">
        <f>IFERROR(VLOOKUP($A737,'[2]FINAL (2)'!$A$1:$F$7700,3,FALSE),0)</f>
        <v>0</v>
      </c>
      <c r="M737" s="12">
        <f>IFERROR(VLOOKUP($A737,'[2]FINAL (2)'!$A$1:$F$7700,5,FALSE),0)</f>
        <v>0</v>
      </c>
      <c r="N737" s="12">
        <f>IFERROR(VLOOKUP($A737,[3]Sheet3!$A$1:$C$4542,3,FALSE),0)</f>
        <v>0</v>
      </c>
      <c r="O737" s="10">
        <f t="shared" si="12"/>
        <v>2168963.9300000002</v>
      </c>
      <c r="P737" s="10">
        <f>O737-J737</f>
        <v>-551036.06999999983</v>
      </c>
    </row>
    <row r="738" spans="1:16" x14ac:dyDescent="0.25">
      <c r="A738" s="3">
        <v>8023265</v>
      </c>
      <c r="B738" s="3" t="s">
        <v>5254</v>
      </c>
      <c r="C738" s="4">
        <v>101295</v>
      </c>
      <c r="D738" s="3" t="s">
        <v>4111</v>
      </c>
      <c r="E738" s="3" t="s">
        <v>3</v>
      </c>
      <c r="F738" s="4" t="s">
        <v>12</v>
      </c>
      <c r="G738" s="3"/>
      <c r="H738" s="3"/>
      <c r="I738" s="3"/>
      <c r="J738" s="8">
        <v>0</v>
      </c>
      <c r="K738" s="12">
        <f>IFERROR(VLOOKUP($A738,[1]Piv!$B:$C,2,FALSE),0)</f>
        <v>0</v>
      </c>
      <c r="L738" s="12">
        <f>IFERROR(VLOOKUP($A738,'[2]FINAL (2)'!$A$1:$F$7700,3,FALSE),0)</f>
        <v>0</v>
      </c>
      <c r="M738" s="12">
        <f>IFERROR(VLOOKUP($A738,'[2]FINAL (2)'!$A$1:$F$7700,5,FALSE),0)</f>
        <v>0</v>
      </c>
      <c r="N738" s="12">
        <f>IFERROR(VLOOKUP($A738,[3]Sheet3!$A$1:$C$4542,3,FALSE),0)</f>
        <v>0</v>
      </c>
      <c r="O738" s="10">
        <f t="shared" si="12"/>
        <v>0</v>
      </c>
      <c r="P738"/>
    </row>
    <row r="739" spans="1:16" x14ac:dyDescent="0.25">
      <c r="A739" s="3">
        <v>11851978</v>
      </c>
      <c r="B739" s="3" t="s">
        <v>5255</v>
      </c>
      <c r="C739" s="4">
        <v>101296</v>
      </c>
      <c r="D739" s="3" t="s">
        <v>4112</v>
      </c>
      <c r="E739" s="3" t="s">
        <v>3</v>
      </c>
      <c r="F739" s="4" t="s">
        <v>12</v>
      </c>
      <c r="G739" s="3"/>
      <c r="H739" s="3"/>
      <c r="I739" s="3"/>
      <c r="J739" s="8">
        <v>0</v>
      </c>
      <c r="K739" s="12">
        <f>IFERROR(VLOOKUP($A739,[1]Piv!$B:$C,2,FALSE),0)</f>
        <v>0</v>
      </c>
      <c r="L739" s="12">
        <f>IFERROR(VLOOKUP($A739,'[2]FINAL (2)'!$A$1:$F$7700,3,FALSE),0)</f>
        <v>0</v>
      </c>
      <c r="M739" s="12">
        <f>IFERROR(VLOOKUP($A739,'[2]FINAL (2)'!$A$1:$F$7700,5,FALSE),0)</f>
        <v>0</v>
      </c>
      <c r="N739" s="12">
        <f>IFERROR(VLOOKUP($A739,[3]Sheet3!$A$1:$C$4542,3,FALSE),0)</f>
        <v>0</v>
      </c>
      <c r="O739" s="10">
        <f t="shared" si="12"/>
        <v>0</v>
      </c>
      <c r="P739"/>
    </row>
    <row r="740" spans="1:16" x14ac:dyDescent="0.25">
      <c r="A740" s="3">
        <v>3880139</v>
      </c>
      <c r="B740" s="3" t="s">
        <v>5256</v>
      </c>
      <c r="C740" s="4">
        <v>101296</v>
      </c>
      <c r="D740" s="3" t="s">
        <v>4112</v>
      </c>
      <c r="E740" s="3" t="s">
        <v>3</v>
      </c>
      <c r="F740" s="4" t="s">
        <v>4</v>
      </c>
      <c r="G740" s="3">
        <v>87577</v>
      </c>
      <c r="H740" s="3" t="s">
        <v>3993</v>
      </c>
      <c r="I740" s="3" t="s">
        <v>4000</v>
      </c>
      <c r="J740" s="8">
        <v>0</v>
      </c>
      <c r="K740" s="12">
        <f>IFERROR(VLOOKUP($A740,[1]Piv!$B:$C,2,FALSE),0)</f>
        <v>0</v>
      </c>
      <c r="L740" s="12">
        <f>IFERROR(VLOOKUP($A740,'[2]FINAL (2)'!$A$1:$F$7700,3,FALSE),0)</f>
        <v>0</v>
      </c>
      <c r="M740" s="12">
        <f>IFERROR(VLOOKUP($A740,'[2]FINAL (2)'!$A$1:$F$7700,5,FALSE),0)</f>
        <v>0</v>
      </c>
      <c r="N740" s="12">
        <f>IFERROR(VLOOKUP($A740,[3]Sheet3!$A$1:$C$4542,3,FALSE),0)</f>
        <v>121000</v>
      </c>
      <c r="O740" s="10">
        <f t="shared" si="12"/>
        <v>121000</v>
      </c>
      <c r="P740" s="10">
        <f>O740-J740</f>
        <v>121000</v>
      </c>
    </row>
    <row r="741" spans="1:16" x14ac:dyDescent="0.25">
      <c r="A741" s="3">
        <v>17180518</v>
      </c>
      <c r="B741" s="3" t="s">
        <v>5257</v>
      </c>
      <c r="C741" s="4">
        <v>101297</v>
      </c>
      <c r="D741" s="3" t="s">
        <v>4113</v>
      </c>
      <c r="E741" s="3" t="s">
        <v>3</v>
      </c>
      <c r="F741" s="4" t="s">
        <v>12</v>
      </c>
      <c r="G741" s="3"/>
      <c r="H741" s="3"/>
      <c r="I741" s="3"/>
      <c r="J741" s="8">
        <v>0</v>
      </c>
      <c r="K741" s="12">
        <f>IFERROR(VLOOKUP($A741,[1]Piv!$B:$C,2,FALSE),0)</f>
        <v>0</v>
      </c>
      <c r="L741" s="12">
        <f>IFERROR(VLOOKUP($A741,'[2]FINAL (2)'!$A$1:$F$7700,3,FALSE),0)</f>
        <v>0</v>
      </c>
      <c r="M741" s="12">
        <f>IFERROR(VLOOKUP($A741,'[2]FINAL (2)'!$A$1:$F$7700,5,FALSE),0)</f>
        <v>0</v>
      </c>
      <c r="N741" s="12">
        <f>IFERROR(VLOOKUP($A741,[3]Sheet3!$A$1:$C$4542,3,FALSE),0)</f>
        <v>0</v>
      </c>
      <c r="O741" s="10">
        <f t="shared" si="12"/>
        <v>0</v>
      </c>
      <c r="P741"/>
    </row>
    <row r="742" spans="1:16" x14ac:dyDescent="0.25">
      <c r="A742" s="3">
        <v>20764543</v>
      </c>
      <c r="B742" s="3" t="s">
        <v>5258</v>
      </c>
      <c r="C742" s="4">
        <v>101297</v>
      </c>
      <c r="D742" s="3" t="s">
        <v>4113</v>
      </c>
      <c r="E742" s="3" t="s">
        <v>3</v>
      </c>
      <c r="F742" s="4" t="s">
        <v>12</v>
      </c>
      <c r="G742" s="3"/>
      <c r="H742" s="3"/>
      <c r="I742" s="3"/>
      <c r="J742" s="8">
        <v>0</v>
      </c>
      <c r="K742" s="12">
        <f>IFERROR(VLOOKUP($A742,[1]Piv!$B:$C,2,FALSE),0)</f>
        <v>0</v>
      </c>
      <c r="L742" s="12">
        <f>IFERROR(VLOOKUP($A742,'[2]FINAL (2)'!$A$1:$F$7700,3,FALSE),0)</f>
        <v>0</v>
      </c>
      <c r="M742" s="12">
        <f>IFERROR(VLOOKUP($A742,'[2]FINAL (2)'!$A$1:$F$7700,5,FALSE),0)</f>
        <v>0</v>
      </c>
      <c r="N742" s="12">
        <f>IFERROR(VLOOKUP($A742,[3]Sheet3!$A$1:$C$4542,3,FALSE),0)</f>
        <v>0</v>
      </c>
      <c r="O742" s="10">
        <f t="shared" si="12"/>
        <v>0</v>
      </c>
      <c r="P742"/>
    </row>
    <row r="743" spans="1:16" x14ac:dyDescent="0.25">
      <c r="A743" s="3">
        <v>18448080</v>
      </c>
      <c r="B743" s="3" t="s">
        <v>2531</v>
      </c>
      <c r="C743" s="4">
        <v>100129</v>
      </c>
      <c r="D743" s="3" t="s">
        <v>3378</v>
      </c>
      <c r="E743" s="3" t="s">
        <v>3</v>
      </c>
      <c r="F743" s="4" t="s">
        <v>4</v>
      </c>
      <c r="G743" s="3">
        <v>129413</v>
      </c>
      <c r="H743" s="3" t="s">
        <v>3215</v>
      </c>
      <c r="I743" s="3" t="s">
        <v>3999</v>
      </c>
      <c r="J743" s="8">
        <v>5425000</v>
      </c>
      <c r="K743" s="12">
        <f>IFERROR(VLOOKUP($A743,[1]Piv!$B:$C,2,FALSE),0)</f>
        <v>4634546.4400000004</v>
      </c>
      <c r="L743" s="12">
        <f>IFERROR(VLOOKUP($A743,'[2]FINAL (2)'!$A$1:$F$7700,3,FALSE),0)</f>
        <v>0</v>
      </c>
      <c r="M743" s="12">
        <f>IFERROR(VLOOKUP($A743,'[2]FINAL (2)'!$A$1:$F$7700,5,FALSE),0)</f>
        <v>0</v>
      </c>
      <c r="N743" s="12">
        <f>IFERROR(VLOOKUP($A743,[3]Sheet3!$A$1:$C$4542,3,FALSE),0)</f>
        <v>0</v>
      </c>
      <c r="O743" s="10">
        <f t="shared" si="12"/>
        <v>4634546.4400000004</v>
      </c>
      <c r="P743" s="10">
        <f>O743-J743</f>
        <v>-790453.55999999959</v>
      </c>
    </row>
    <row r="744" spans="1:16" x14ac:dyDescent="0.25">
      <c r="A744" s="3">
        <v>22692616</v>
      </c>
      <c r="B744" s="3" t="s">
        <v>1587</v>
      </c>
      <c r="C744" s="4">
        <v>100129</v>
      </c>
      <c r="D744" s="3" t="s">
        <v>3378</v>
      </c>
      <c r="E744" s="3" t="s">
        <v>3</v>
      </c>
      <c r="F744" s="4" t="s">
        <v>4</v>
      </c>
      <c r="G744" s="3">
        <v>129413</v>
      </c>
      <c r="H744" s="3" t="s">
        <v>3215</v>
      </c>
      <c r="I744" s="3" t="s">
        <v>3999</v>
      </c>
      <c r="J744" s="8">
        <v>140000</v>
      </c>
      <c r="K744" s="12">
        <f>IFERROR(VLOOKUP($A744,[1]Piv!$B:$C,2,FALSE),0)</f>
        <v>500863.01</v>
      </c>
      <c r="L744" s="12">
        <f>IFERROR(VLOOKUP($A744,'[2]FINAL (2)'!$A$1:$F$7700,3,FALSE),0)</f>
        <v>0</v>
      </c>
      <c r="M744" s="12">
        <f>IFERROR(VLOOKUP($A744,'[2]FINAL (2)'!$A$1:$F$7700,5,FALSE),0)</f>
        <v>0</v>
      </c>
      <c r="N744" s="12">
        <f>IFERROR(VLOOKUP($A744,[3]Sheet3!$A$1:$C$4542,3,FALSE),0)</f>
        <v>140000</v>
      </c>
      <c r="O744" s="10">
        <f t="shared" si="12"/>
        <v>640863.01</v>
      </c>
      <c r="P744" s="10">
        <f>O744-J744</f>
        <v>500863.01</v>
      </c>
    </row>
    <row r="745" spans="1:16" x14ac:dyDescent="0.25">
      <c r="A745" s="3">
        <v>26788365</v>
      </c>
      <c r="B745" s="3" t="s">
        <v>5259</v>
      </c>
      <c r="C745" s="4">
        <v>100129</v>
      </c>
      <c r="D745" s="3" t="s">
        <v>3378</v>
      </c>
      <c r="E745" s="3" t="s">
        <v>3</v>
      </c>
      <c r="F745" s="4" t="s">
        <v>4</v>
      </c>
      <c r="G745" s="3">
        <v>129413</v>
      </c>
      <c r="H745" s="3" t="s">
        <v>3215</v>
      </c>
      <c r="I745" s="3" t="s">
        <v>3999</v>
      </c>
      <c r="J745" s="8">
        <v>150000</v>
      </c>
      <c r="K745" s="12">
        <f>IFERROR(VLOOKUP($A745,[1]Piv!$B:$C,2,FALSE),0)</f>
        <v>0</v>
      </c>
      <c r="L745" s="12">
        <f>IFERROR(VLOOKUP($A745,'[2]FINAL (2)'!$A$1:$F$7700,3,FALSE),0)</f>
        <v>0</v>
      </c>
      <c r="M745" s="12">
        <f>IFERROR(VLOOKUP($A745,'[2]FINAL (2)'!$A$1:$F$7700,5,FALSE),0)</f>
        <v>0</v>
      </c>
      <c r="N745" s="12">
        <f>IFERROR(VLOOKUP($A745,[3]Sheet3!$A$1:$C$4542,3,FALSE),0)</f>
        <v>150000</v>
      </c>
      <c r="O745" s="10">
        <f t="shared" si="12"/>
        <v>150000</v>
      </c>
      <c r="P745" s="10">
        <f>O745-J745</f>
        <v>0</v>
      </c>
    </row>
    <row r="746" spans="1:16" x14ac:dyDescent="0.25">
      <c r="A746" s="3">
        <v>9149780</v>
      </c>
      <c r="B746" s="3" t="s">
        <v>2339</v>
      </c>
      <c r="C746" s="4">
        <v>100130</v>
      </c>
      <c r="D746" s="3" t="s">
        <v>3379</v>
      </c>
      <c r="E746" s="3" t="s">
        <v>3</v>
      </c>
      <c r="F746" s="4" t="s">
        <v>4</v>
      </c>
      <c r="G746" s="3">
        <v>129093</v>
      </c>
      <c r="H746" s="3" t="s">
        <v>3276</v>
      </c>
      <c r="I746" s="3" t="s">
        <v>3999</v>
      </c>
      <c r="J746" s="8">
        <v>300000</v>
      </c>
      <c r="K746" s="12">
        <f>IFERROR(VLOOKUP($A746,[1]Piv!$B:$C,2,FALSE),0)</f>
        <v>0</v>
      </c>
      <c r="L746" s="12">
        <f>IFERROR(VLOOKUP($A746,'[2]FINAL (2)'!$A$1:$F$7700,3,FALSE),0)</f>
        <v>0</v>
      </c>
      <c r="M746" s="12">
        <f>IFERROR(VLOOKUP($A746,'[2]FINAL (2)'!$A$1:$F$7700,5,FALSE),0)</f>
        <v>200335.18</v>
      </c>
      <c r="N746" s="12">
        <f>IFERROR(VLOOKUP($A746,[3]Sheet3!$A$1:$C$4542,3,FALSE),0)</f>
        <v>100000</v>
      </c>
      <c r="O746" s="10">
        <f t="shared" si="12"/>
        <v>300335.18</v>
      </c>
      <c r="P746" s="10">
        <f>O746-J746</f>
        <v>335.17999999999302</v>
      </c>
    </row>
    <row r="747" spans="1:16" x14ac:dyDescent="0.25">
      <c r="A747" s="3">
        <v>20765508</v>
      </c>
      <c r="B747" s="3" t="s">
        <v>478</v>
      </c>
      <c r="C747" s="4">
        <v>100130</v>
      </c>
      <c r="D747" s="3" t="s">
        <v>3379</v>
      </c>
      <c r="E747" s="3" t="s">
        <v>3</v>
      </c>
      <c r="F747" s="4" t="s">
        <v>4</v>
      </c>
      <c r="G747" s="3">
        <v>129093</v>
      </c>
      <c r="H747" s="3" t="s">
        <v>3276</v>
      </c>
      <c r="I747" s="3" t="s">
        <v>3999</v>
      </c>
      <c r="J747" s="8">
        <v>3100000</v>
      </c>
      <c r="K747" s="12">
        <f>IFERROR(VLOOKUP($A747,[1]Piv!$B:$C,2,FALSE),0)</f>
        <v>2128862.42</v>
      </c>
      <c r="L747" s="12">
        <f>IFERROR(VLOOKUP($A747,'[2]FINAL (2)'!$A$1:$F$7700,3,FALSE),0)</f>
        <v>0</v>
      </c>
      <c r="M747" s="12">
        <f>IFERROR(VLOOKUP($A747,'[2]FINAL (2)'!$A$1:$F$7700,5,FALSE),0)</f>
        <v>0</v>
      </c>
      <c r="N747" s="12">
        <f>IFERROR(VLOOKUP($A747,[3]Sheet3!$A$1:$C$4542,3,FALSE),0)</f>
        <v>0</v>
      </c>
      <c r="O747" s="10">
        <f t="shared" si="12"/>
        <v>2128862.42</v>
      </c>
      <c r="P747" s="10">
        <f>O747-J747</f>
        <v>-971137.58000000007</v>
      </c>
    </row>
    <row r="748" spans="1:16" x14ac:dyDescent="0.25">
      <c r="A748" s="3">
        <v>4940166</v>
      </c>
      <c r="B748" s="3" t="s">
        <v>1634</v>
      </c>
      <c r="C748" s="4">
        <v>100131</v>
      </c>
      <c r="D748" s="3" t="s">
        <v>3380</v>
      </c>
      <c r="E748" s="3" t="s">
        <v>3</v>
      </c>
      <c r="F748" s="4" t="s">
        <v>4</v>
      </c>
      <c r="G748" s="3">
        <v>27768</v>
      </c>
      <c r="H748" s="3" t="s">
        <v>3194</v>
      </c>
      <c r="I748" s="3" t="s">
        <v>3999</v>
      </c>
      <c r="J748" s="8">
        <v>2693773.04</v>
      </c>
      <c r="K748" s="12">
        <f>IFERROR(VLOOKUP($A748,[1]Piv!$B:$C,2,FALSE),0)</f>
        <v>1545226.69</v>
      </c>
      <c r="L748" s="12">
        <f>IFERROR(VLOOKUP($A748,'[2]FINAL (2)'!$A$1:$F$7700,3,FALSE),0)</f>
        <v>253182.04</v>
      </c>
      <c r="M748" s="12">
        <f>IFERROR(VLOOKUP($A748,'[2]FINAL (2)'!$A$1:$F$7700,5,FALSE),0)</f>
        <v>0</v>
      </c>
      <c r="N748" s="12">
        <f>IFERROR(VLOOKUP($A748,[3]Sheet3!$A$1:$C$4542,3,FALSE),0)</f>
        <v>391000</v>
      </c>
      <c r="O748" s="10">
        <f t="shared" si="12"/>
        <v>2189408.73</v>
      </c>
      <c r="P748" s="10">
        <f>O748-J748</f>
        <v>-504364.31000000006</v>
      </c>
    </row>
    <row r="749" spans="1:16" x14ac:dyDescent="0.25">
      <c r="A749" s="3">
        <v>5448704</v>
      </c>
      <c r="B749" s="3" t="s">
        <v>5260</v>
      </c>
      <c r="C749" s="4">
        <v>100131</v>
      </c>
      <c r="D749" s="3" t="s">
        <v>3380</v>
      </c>
      <c r="E749" s="3" t="s">
        <v>3</v>
      </c>
      <c r="F749" s="4" t="s">
        <v>4</v>
      </c>
      <c r="G749" s="3">
        <v>27768</v>
      </c>
      <c r="H749" s="3" t="s">
        <v>3194</v>
      </c>
      <c r="I749" s="3" t="s">
        <v>3999</v>
      </c>
      <c r="J749" s="8">
        <v>700000</v>
      </c>
      <c r="K749" s="12">
        <f>IFERROR(VLOOKUP($A749,[1]Piv!$B:$C,2,FALSE),0)</f>
        <v>259640.91</v>
      </c>
      <c r="L749" s="12">
        <f>IFERROR(VLOOKUP($A749,'[2]FINAL (2)'!$A$1:$F$7700,3,FALSE),0)</f>
        <v>0</v>
      </c>
      <c r="M749" s="12">
        <f>IFERROR(VLOOKUP($A749,'[2]FINAL (2)'!$A$1:$F$7700,5,FALSE),0)</f>
        <v>0</v>
      </c>
      <c r="N749" s="12">
        <f>IFERROR(VLOOKUP($A749,[3]Sheet3!$A$1:$C$4542,3,FALSE),0)</f>
        <v>0</v>
      </c>
      <c r="O749" s="10">
        <f t="shared" si="12"/>
        <v>259640.91</v>
      </c>
      <c r="P749" s="10">
        <f>O749-J749</f>
        <v>-440359.08999999997</v>
      </c>
    </row>
    <row r="750" spans="1:16" x14ac:dyDescent="0.25">
      <c r="A750" s="3">
        <v>5489963</v>
      </c>
      <c r="B750" s="3" t="s">
        <v>2113</v>
      </c>
      <c r="C750" s="4">
        <v>100131</v>
      </c>
      <c r="D750" s="3" t="s">
        <v>3380</v>
      </c>
      <c r="E750" s="3" t="s">
        <v>3</v>
      </c>
      <c r="F750" s="4" t="s">
        <v>4</v>
      </c>
      <c r="G750" s="3">
        <v>27768</v>
      </c>
      <c r="H750" s="3" t="s">
        <v>3194</v>
      </c>
      <c r="I750" s="3" t="s">
        <v>3999</v>
      </c>
      <c r="J750" s="8">
        <v>3300000</v>
      </c>
      <c r="K750" s="12">
        <f>IFERROR(VLOOKUP($A750,[1]Piv!$B:$C,2,FALSE),0)</f>
        <v>1709513.27</v>
      </c>
      <c r="L750" s="12">
        <f>IFERROR(VLOOKUP($A750,'[2]FINAL (2)'!$A$1:$F$7700,3,FALSE),0)</f>
        <v>0</v>
      </c>
      <c r="M750" s="12">
        <f>IFERROR(VLOOKUP($A750,'[2]FINAL (2)'!$A$1:$F$7700,5,FALSE),0)</f>
        <v>0</v>
      </c>
      <c r="N750" s="12">
        <f>IFERROR(VLOOKUP($A750,[3]Sheet3!$A$1:$C$4542,3,FALSE),0)</f>
        <v>1200000</v>
      </c>
      <c r="O750" s="10">
        <f t="shared" si="12"/>
        <v>2909513.27</v>
      </c>
      <c r="P750" s="10">
        <f>O750-J750</f>
        <v>-390486.73</v>
      </c>
    </row>
    <row r="751" spans="1:16" x14ac:dyDescent="0.25">
      <c r="A751" s="3">
        <v>10375237</v>
      </c>
      <c r="B751" s="3" t="s">
        <v>2847</v>
      </c>
      <c r="C751" s="4">
        <v>100079</v>
      </c>
      <c r="D751" s="3" t="s">
        <v>3951</v>
      </c>
      <c r="E751" s="3" t="s">
        <v>3</v>
      </c>
      <c r="F751" s="4" t="s">
        <v>4</v>
      </c>
      <c r="G751" s="3">
        <v>121381</v>
      </c>
      <c r="H751" s="3" t="s">
        <v>3270</v>
      </c>
      <c r="I751" s="3" t="s">
        <v>3999</v>
      </c>
      <c r="J751" s="8">
        <v>1000000</v>
      </c>
      <c r="K751" s="12">
        <f>IFERROR(VLOOKUP($A751,[1]Piv!$B:$C,2,FALSE),0)</f>
        <v>0</v>
      </c>
      <c r="L751" s="12">
        <f>IFERROR(VLOOKUP($A751,'[2]FINAL (2)'!$A$1:$F$7700,3,FALSE),0)</f>
        <v>0</v>
      </c>
      <c r="M751" s="12">
        <f>IFERROR(VLOOKUP($A751,'[2]FINAL (2)'!$A$1:$F$7700,5,FALSE),0)</f>
        <v>0</v>
      </c>
      <c r="N751" s="12">
        <f>IFERROR(VLOOKUP($A751,[3]Sheet3!$A$1:$C$4542,3,FALSE),0)</f>
        <v>1000000</v>
      </c>
      <c r="O751" s="10">
        <f t="shared" si="12"/>
        <v>1000000</v>
      </c>
      <c r="P751" s="10">
        <f>O751-J751</f>
        <v>0</v>
      </c>
    </row>
    <row r="752" spans="1:16" x14ac:dyDescent="0.25">
      <c r="A752" s="3">
        <v>14243591</v>
      </c>
      <c r="B752" s="3" t="s">
        <v>207</v>
      </c>
      <c r="C752" s="4">
        <v>100079</v>
      </c>
      <c r="D752" s="3" t="s">
        <v>3951</v>
      </c>
      <c r="E752" s="3" t="s">
        <v>3</v>
      </c>
      <c r="F752" s="4" t="s">
        <v>4</v>
      </c>
      <c r="G752" s="3">
        <v>121381</v>
      </c>
      <c r="H752" s="3" t="s">
        <v>3270</v>
      </c>
      <c r="I752" s="3" t="s">
        <v>3999</v>
      </c>
      <c r="J752" s="8">
        <v>152043371.26999998</v>
      </c>
      <c r="K752" s="12">
        <f>IFERROR(VLOOKUP($A752,[1]Piv!$B:$C,2,FALSE),0)</f>
        <v>25000000</v>
      </c>
      <c r="L752" s="12">
        <f>IFERROR(VLOOKUP($A752,'[2]FINAL (2)'!$A$1:$F$7700,3,FALSE),0)</f>
        <v>84427789.769999996</v>
      </c>
      <c r="M752" s="12">
        <f>IFERROR(VLOOKUP($A752,'[2]FINAL (2)'!$A$1:$F$7700,5,FALSE),0)</f>
        <v>0</v>
      </c>
      <c r="N752" s="12">
        <f>IFERROR(VLOOKUP($A752,[3]Sheet3!$A$1:$C$4542,3,FALSE),0)</f>
        <v>63000000</v>
      </c>
      <c r="O752" s="10">
        <f t="shared" si="12"/>
        <v>172427789.76999998</v>
      </c>
      <c r="P752" s="10">
        <f>O752-J752</f>
        <v>20384418.5</v>
      </c>
    </row>
    <row r="753" spans="1:16" x14ac:dyDescent="0.25">
      <c r="A753" s="3">
        <v>25846661</v>
      </c>
      <c r="B753" s="3" t="s">
        <v>2237</v>
      </c>
      <c r="C753" s="4">
        <v>100079</v>
      </c>
      <c r="D753" s="3" t="s">
        <v>3951</v>
      </c>
      <c r="E753" s="3" t="s">
        <v>3</v>
      </c>
      <c r="F753" s="4" t="s">
        <v>4</v>
      </c>
      <c r="G753" s="3">
        <v>121381</v>
      </c>
      <c r="H753" s="3" t="s">
        <v>3270</v>
      </c>
      <c r="I753" s="3" t="s">
        <v>3999</v>
      </c>
      <c r="J753" s="8">
        <v>50000000</v>
      </c>
      <c r="K753" s="12">
        <f>IFERROR(VLOOKUP($A753,[1]Piv!$B:$C,2,FALSE),0)</f>
        <v>0</v>
      </c>
      <c r="L753" s="12">
        <f>IFERROR(VLOOKUP($A753,'[2]FINAL (2)'!$A$1:$F$7700,3,FALSE),0)</f>
        <v>0</v>
      </c>
      <c r="M753" s="12">
        <f>IFERROR(VLOOKUP($A753,'[2]FINAL (2)'!$A$1:$F$7700,5,FALSE),0)</f>
        <v>0</v>
      </c>
      <c r="N753" s="12">
        <f>IFERROR(VLOOKUP($A753,[3]Sheet3!$A$1:$C$4542,3,FALSE),0)</f>
        <v>50000000</v>
      </c>
      <c r="O753" s="10">
        <f t="shared" si="12"/>
        <v>50000000</v>
      </c>
      <c r="P753" s="10">
        <f>O753-J753</f>
        <v>0</v>
      </c>
    </row>
    <row r="754" spans="1:16" x14ac:dyDescent="0.25">
      <c r="A754" s="3">
        <v>14536593</v>
      </c>
      <c r="B754" s="3" t="s">
        <v>5261</v>
      </c>
      <c r="C754" s="4">
        <v>101298</v>
      </c>
      <c r="D754" s="3" t="s">
        <v>4114</v>
      </c>
      <c r="E754" s="3" t="s">
        <v>3</v>
      </c>
      <c r="F754" s="4" t="s">
        <v>4</v>
      </c>
      <c r="G754" s="3">
        <v>127360</v>
      </c>
      <c r="H754" s="3" t="s">
        <v>3201</v>
      </c>
      <c r="I754" s="3" t="s">
        <v>3999</v>
      </c>
      <c r="J754" s="8">
        <v>47785000</v>
      </c>
      <c r="K754" s="12">
        <f>IFERROR(VLOOKUP($A754,[1]Piv!$B:$C,2,FALSE),0)</f>
        <v>7328618.7000000002</v>
      </c>
      <c r="L754" s="12">
        <f>IFERROR(VLOOKUP($A754,'[2]FINAL (2)'!$A$1:$F$7700,3,FALSE),0)</f>
        <v>0</v>
      </c>
      <c r="M754" s="12">
        <f>IFERROR(VLOOKUP($A754,'[2]FINAL (2)'!$A$1:$F$7700,5,FALSE),0)</f>
        <v>2504766.34</v>
      </c>
      <c r="N754" s="12">
        <f>IFERROR(VLOOKUP($A754,[3]Sheet3!$A$1:$C$4542,3,FALSE),0)</f>
        <v>37850000</v>
      </c>
      <c r="O754" s="10">
        <f t="shared" si="12"/>
        <v>47683385.039999999</v>
      </c>
      <c r="P754" s="10">
        <f>O754-J754</f>
        <v>-101614.96000000089</v>
      </c>
    </row>
    <row r="755" spans="1:16" x14ac:dyDescent="0.25">
      <c r="A755" s="3">
        <v>5148248</v>
      </c>
      <c r="B755" s="3" t="s">
        <v>2033</v>
      </c>
      <c r="C755" s="4">
        <v>100132</v>
      </c>
      <c r="D755" s="3" t="s">
        <v>1432</v>
      </c>
      <c r="E755" s="3" t="s">
        <v>3</v>
      </c>
      <c r="F755" s="4" t="s">
        <v>4</v>
      </c>
      <c r="G755" s="3">
        <v>84025</v>
      </c>
      <c r="H755" s="3" t="s">
        <v>3193</v>
      </c>
      <c r="I755" s="3" t="s">
        <v>3999</v>
      </c>
      <c r="J755" s="8">
        <v>1801896.3</v>
      </c>
      <c r="K755" s="12">
        <f>IFERROR(VLOOKUP($A755,[1]Piv!$B:$C,2,FALSE),0)</f>
        <v>0</v>
      </c>
      <c r="L755" s="12">
        <f>IFERROR(VLOOKUP($A755,'[2]FINAL (2)'!$A$1:$F$7700,3,FALSE),0)</f>
        <v>1798584.21</v>
      </c>
      <c r="M755" s="12">
        <f>IFERROR(VLOOKUP($A755,'[2]FINAL (2)'!$A$1:$F$7700,5,FALSE),0)</f>
        <v>0</v>
      </c>
      <c r="N755" s="12">
        <f>IFERROR(VLOOKUP($A755,[3]Sheet3!$A$1:$C$4542,3,FALSE),0)</f>
        <v>0</v>
      </c>
      <c r="O755" s="10">
        <f t="shared" si="12"/>
        <v>1798584.21</v>
      </c>
      <c r="P755" s="10">
        <f>O755-J755</f>
        <v>-3312.0900000000838</v>
      </c>
    </row>
    <row r="756" spans="1:16" x14ac:dyDescent="0.25">
      <c r="A756" s="3">
        <v>15243381</v>
      </c>
      <c r="B756" s="3" t="s">
        <v>2210</v>
      </c>
      <c r="C756" s="4">
        <v>100132</v>
      </c>
      <c r="D756" s="3" t="s">
        <v>1432</v>
      </c>
      <c r="E756" s="3" t="s">
        <v>3</v>
      </c>
      <c r="F756" s="4" t="s">
        <v>4</v>
      </c>
      <c r="G756" s="3">
        <v>84025</v>
      </c>
      <c r="H756" s="3" t="s">
        <v>3193</v>
      </c>
      <c r="I756" s="3" t="s">
        <v>3999</v>
      </c>
      <c r="J756" s="8">
        <v>6302903.3799999999</v>
      </c>
      <c r="K756" s="12">
        <f>IFERROR(VLOOKUP($A756,[1]Piv!$B:$C,2,FALSE),0)</f>
        <v>0</v>
      </c>
      <c r="L756" s="12">
        <f>IFERROR(VLOOKUP($A756,'[2]FINAL (2)'!$A$1:$F$7700,3,FALSE),0)</f>
        <v>2101935.59</v>
      </c>
      <c r="M756" s="12">
        <f>IFERROR(VLOOKUP($A756,'[2]FINAL (2)'!$A$1:$F$7700,5,FALSE),0)</f>
        <v>0</v>
      </c>
      <c r="N756" s="12">
        <f>IFERROR(VLOOKUP($A756,[3]Sheet3!$A$1:$C$4542,3,FALSE),0)</f>
        <v>4000000</v>
      </c>
      <c r="O756" s="10">
        <f t="shared" si="12"/>
        <v>6101935.5899999999</v>
      </c>
      <c r="P756" s="10">
        <f>O756-J756</f>
        <v>-200967.79000000004</v>
      </c>
    </row>
    <row r="757" spans="1:16" x14ac:dyDescent="0.25">
      <c r="A757" s="3">
        <v>18480233</v>
      </c>
      <c r="B757" s="3" t="s">
        <v>5262</v>
      </c>
      <c r="C757" s="4">
        <v>100132</v>
      </c>
      <c r="D757" s="3" t="s">
        <v>1432</v>
      </c>
      <c r="E757" s="3" t="s">
        <v>3</v>
      </c>
      <c r="F757" s="4" t="s">
        <v>4</v>
      </c>
      <c r="G757" s="3"/>
      <c r="H757" s="3"/>
      <c r="I757" s="3"/>
      <c r="J757" s="8">
        <v>0</v>
      </c>
      <c r="K757" s="12">
        <f>IFERROR(VLOOKUP($A757,[1]Piv!$B:$C,2,FALSE),0)</f>
        <v>0</v>
      </c>
      <c r="L757" s="12">
        <f>IFERROR(VLOOKUP($A757,'[2]FINAL (2)'!$A$1:$F$7700,3,FALSE),0)</f>
        <v>0</v>
      </c>
      <c r="M757" s="12">
        <f>IFERROR(VLOOKUP($A757,'[2]FINAL (2)'!$A$1:$F$7700,5,FALSE),0)</f>
        <v>0</v>
      </c>
      <c r="N757" s="12">
        <f>IFERROR(VLOOKUP($A757,[3]Sheet3!$A$1:$C$4542,3,FALSE),0)</f>
        <v>0</v>
      </c>
      <c r="O757" s="10">
        <f t="shared" si="12"/>
        <v>0</v>
      </c>
      <c r="P757" s="10">
        <f>O757-J757</f>
        <v>0</v>
      </c>
    </row>
    <row r="758" spans="1:16" x14ac:dyDescent="0.25">
      <c r="A758" s="3">
        <v>15790670</v>
      </c>
      <c r="B758" s="3" t="s">
        <v>5263</v>
      </c>
      <c r="C758" s="4">
        <v>100133</v>
      </c>
      <c r="D758" s="3" t="s">
        <v>3649</v>
      </c>
      <c r="E758" s="3" t="s">
        <v>3</v>
      </c>
      <c r="F758" s="4" t="s">
        <v>4</v>
      </c>
      <c r="G758" s="3">
        <v>133907</v>
      </c>
      <c r="H758" s="3" t="s">
        <v>3219</v>
      </c>
      <c r="I758" s="3" t="s">
        <v>3999</v>
      </c>
      <c r="J758" s="8">
        <v>1500000</v>
      </c>
      <c r="K758" s="12">
        <f>IFERROR(VLOOKUP($A758,[1]Piv!$B:$C,2,FALSE),0)</f>
        <v>276426.5</v>
      </c>
      <c r="L758" s="12">
        <f>IFERROR(VLOOKUP($A758,'[2]FINAL (2)'!$A$1:$F$7700,3,FALSE),0)</f>
        <v>0</v>
      </c>
      <c r="M758" s="12">
        <f>IFERROR(VLOOKUP($A758,'[2]FINAL (2)'!$A$1:$F$7700,5,FALSE),0)</f>
        <v>1504652.07</v>
      </c>
      <c r="N758" s="12">
        <f>IFERROR(VLOOKUP($A758,[3]Sheet3!$A$1:$C$4542,3,FALSE),0)</f>
        <v>0</v>
      </c>
      <c r="O758" s="10">
        <f t="shared" si="12"/>
        <v>1781078.57</v>
      </c>
      <c r="P758" s="10">
        <f>O758-J758</f>
        <v>281078.57000000007</v>
      </c>
    </row>
    <row r="759" spans="1:16" x14ac:dyDescent="0.25">
      <c r="A759" s="3">
        <v>16640965</v>
      </c>
      <c r="B759" s="3" t="s">
        <v>821</v>
      </c>
      <c r="C759" s="4">
        <v>100133</v>
      </c>
      <c r="D759" s="3" t="s">
        <v>3649</v>
      </c>
      <c r="E759" s="3" t="s">
        <v>3</v>
      </c>
      <c r="F759" s="4" t="s">
        <v>4</v>
      </c>
      <c r="G759" s="3">
        <v>133907</v>
      </c>
      <c r="H759" s="3" t="s">
        <v>3219</v>
      </c>
      <c r="I759" s="3" t="s">
        <v>3999</v>
      </c>
      <c r="J759" s="8">
        <v>2700000</v>
      </c>
      <c r="K759" s="12">
        <f>IFERROR(VLOOKUP($A759,[1]Piv!$B:$C,2,FALSE),0)</f>
        <v>1702562.71</v>
      </c>
      <c r="L759" s="12">
        <f>IFERROR(VLOOKUP($A759,'[2]FINAL (2)'!$A$1:$F$7700,3,FALSE),0)</f>
        <v>0</v>
      </c>
      <c r="M759" s="12">
        <f>IFERROR(VLOOKUP($A759,'[2]FINAL (2)'!$A$1:$F$7700,5,FALSE),0)</f>
        <v>0</v>
      </c>
      <c r="N759" s="12">
        <f>IFERROR(VLOOKUP($A759,[3]Sheet3!$A$1:$C$4542,3,FALSE),0)</f>
        <v>0</v>
      </c>
      <c r="O759" s="10">
        <f t="shared" si="12"/>
        <v>1702562.71</v>
      </c>
      <c r="P759" s="10">
        <f>O759-J759</f>
        <v>-997437.29</v>
      </c>
    </row>
    <row r="760" spans="1:16" x14ac:dyDescent="0.25">
      <c r="A760" s="3">
        <v>22802493</v>
      </c>
      <c r="B760" s="3" t="s">
        <v>1201</v>
      </c>
      <c r="C760" s="4">
        <v>100134</v>
      </c>
      <c r="D760" s="3" t="s">
        <v>3650</v>
      </c>
      <c r="E760" s="3" t="s">
        <v>3</v>
      </c>
      <c r="F760" s="4" t="s">
        <v>4</v>
      </c>
      <c r="G760" s="3">
        <v>27353</v>
      </c>
      <c r="H760" s="3" t="s">
        <v>3216</v>
      </c>
      <c r="I760" s="3" t="s">
        <v>3999</v>
      </c>
      <c r="J760" s="8">
        <v>0</v>
      </c>
      <c r="K760" s="12">
        <f>IFERROR(VLOOKUP($A760,[1]Piv!$B:$C,2,FALSE),0)</f>
        <v>0</v>
      </c>
      <c r="L760" s="12">
        <f>IFERROR(VLOOKUP($A760,'[2]FINAL (2)'!$A$1:$F$7700,3,FALSE),0)</f>
        <v>0</v>
      </c>
      <c r="M760" s="12">
        <f>IFERROR(VLOOKUP($A760,'[2]FINAL (2)'!$A$1:$F$7700,5,FALSE),0)</f>
        <v>600603.39</v>
      </c>
      <c r="N760" s="12">
        <f>IFERROR(VLOOKUP($A760,[3]Sheet3!$A$1:$C$4542,3,FALSE),0)</f>
        <v>0</v>
      </c>
      <c r="O760" s="10">
        <f t="shared" si="12"/>
        <v>600603.39</v>
      </c>
      <c r="P760" s="10">
        <f>O760-J760</f>
        <v>600603.39</v>
      </c>
    </row>
    <row r="761" spans="1:16" x14ac:dyDescent="0.25">
      <c r="A761" s="3">
        <v>23275454</v>
      </c>
      <c r="B761" s="3" t="s">
        <v>2960</v>
      </c>
      <c r="C761" s="4">
        <v>100134</v>
      </c>
      <c r="D761" s="3" t="s">
        <v>3650</v>
      </c>
      <c r="E761" s="3" t="s">
        <v>3</v>
      </c>
      <c r="F761" s="4" t="s">
        <v>4</v>
      </c>
      <c r="G761" s="3">
        <v>27353</v>
      </c>
      <c r="H761" s="3" t="s">
        <v>3216</v>
      </c>
      <c r="I761" s="3" t="s">
        <v>3999</v>
      </c>
      <c r="J761" s="8">
        <v>2000000</v>
      </c>
      <c r="K761" s="12">
        <f>IFERROR(VLOOKUP($A761,[1]Piv!$B:$C,2,FALSE),0)</f>
        <v>1016073.7</v>
      </c>
      <c r="L761" s="12">
        <f>IFERROR(VLOOKUP($A761,'[2]FINAL (2)'!$A$1:$F$7700,3,FALSE),0)</f>
        <v>0</v>
      </c>
      <c r="M761" s="12">
        <f>IFERROR(VLOOKUP($A761,'[2]FINAL (2)'!$A$1:$F$7700,5,FALSE),0)</f>
        <v>6003302.0800000001</v>
      </c>
      <c r="N761" s="12">
        <f>IFERROR(VLOOKUP($A761,[3]Sheet3!$A$1:$C$4542,3,FALSE),0)</f>
        <v>1000000</v>
      </c>
      <c r="O761" s="10">
        <f t="shared" si="12"/>
        <v>8019375.7800000003</v>
      </c>
      <c r="P761" s="10">
        <f>O761-J761</f>
        <v>6019375.7800000003</v>
      </c>
    </row>
    <row r="762" spans="1:16" x14ac:dyDescent="0.25">
      <c r="A762" s="3">
        <v>23468909</v>
      </c>
      <c r="B762" s="3" t="s">
        <v>1359</v>
      </c>
      <c r="C762" s="4">
        <v>100134</v>
      </c>
      <c r="D762" s="3" t="s">
        <v>3650</v>
      </c>
      <c r="E762" s="3" t="s">
        <v>3</v>
      </c>
      <c r="F762" s="4" t="s">
        <v>4</v>
      </c>
      <c r="G762" s="3">
        <v>27353</v>
      </c>
      <c r="H762" s="3" t="s">
        <v>3216</v>
      </c>
      <c r="I762" s="3" t="s">
        <v>3999</v>
      </c>
      <c r="J762" s="8">
        <v>2000665.86</v>
      </c>
      <c r="K762" s="12">
        <f>IFERROR(VLOOKUP($A762,[1]Piv!$B:$C,2,FALSE),0)</f>
        <v>0</v>
      </c>
      <c r="L762" s="12">
        <f>IFERROR(VLOOKUP($A762,'[2]FINAL (2)'!$A$1:$F$7700,3,FALSE),0)</f>
        <v>0</v>
      </c>
      <c r="M762" s="12">
        <f>IFERROR(VLOOKUP($A762,'[2]FINAL (2)'!$A$1:$F$7700,5,FALSE),0)</f>
        <v>2164443.91</v>
      </c>
      <c r="N762" s="12">
        <f>IFERROR(VLOOKUP($A762,[3]Sheet3!$A$1:$C$4542,3,FALSE),0)</f>
        <v>0</v>
      </c>
      <c r="O762" s="10">
        <f t="shared" si="12"/>
        <v>2164443.91</v>
      </c>
      <c r="P762" s="10">
        <f>O762-J762</f>
        <v>163778.05000000005</v>
      </c>
    </row>
    <row r="763" spans="1:16" x14ac:dyDescent="0.25">
      <c r="A763" s="3">
        <v>24772909</v>
      </c>
      <c r="B763" s="3" t="s">
        <v>1594</v>
      </c>
      <c r="C763" s="4">
        <v>100134</v>
      </c>
      <c r="D763" s="3" t="s">
        <v>3650</v>
      </c>
      <c r="E763" s="3" t="s">
        <v>3</v>
      </c>
      <c r="F763" s="4" t="s">
        <v>4</v>
      </c>
      <c r="G763" s="3">
        <v>27353</v>
      </c>
      <c r="H763" s="3" t="s">
        <v>3216</v>
      </c>
      <c r="I763" s="3" t="s">
        <v>3999</v>
      </c>
      <c r="J763" s="8">
        <v>600000</v>
      </c>
      <c r="K763" s="12">
        <f>IFERROR(VLOOKUP($A763,[1]Piv!$B:$C,2,FALSE),0)</f>
        <v>0</v>
      </c>
      <c r="L763" s="12">
        <f>IFERROR(VLOOKUP($A763,'[2]FINAL (2)'!$A$1:$F$7700,3,FALSE),0)</f>
        <v>0</v>
      </c>
      <c r="M763" s="12">
        <f>IFERROR(VLOOKUP($A763,'[2]FINAL (2)'!$A$1:$F$7700,5,FALSE),0)</f>
        <v>0</v>
      </c>
      <c r="N763" s="12">
        <f>IFERROR(VLOOKUP($A763,[3]Sheet3!$A$1:$C$4542,3,FALSE),0)</f>
        <v>600000</v>
      </c>
      <c r="O763" s="10">
        <f t="shared" si="12"/>
        <v>600000</v>
      </c>
      <c r="P763" s="10">
        <f>O763-J763</f>
        <v>0</v>
      </c>
    </row>
    <row r="764" spans="1:16" x14ac:dyDescent="0.25">
      <c r="A764" s="3">
        <v>26609933</v>
      </c>
      <c r="B764" s="3" t="s">
        <v>5264</v>
      </c>
      <c r="C764" s="4">
        <v>100134</v>
      </c>
      <c r="D764" s="3" t="s">
        <v>3650</v>
      </c>
      <c r="E764" s="3" t="s">
        <v>3</v>
      </c>
      <c r="F764" s="4" t="s">
        <v>12</v>
      </c>
      <c r="G764" s="3"/>
      <c r="H764" s="3"/>
      <c r="I764" s="3"/>
      <c r="J764" s="8">
        <v>0</v>
      </c>
      <c r="K764" s="12">
        <f>IFERROR(VLOOKUP($A764,[1]Piv!$B:$C,2,FALSE),0)</f>
        <v>0</v>
      </c>
      <c r="L764" s="12">
        <f>IFERROR(VLOOKUP($A764,'[2]FINAL (2)'!$A$1:$F$7700,3,FALSE),0)</f>
        <v>0</v>
      </c>
      <c r="M764" s="12">
        <f>IFERROR(VLOOKUP($A764,'[2]FINAL (2)'!$A$1:$F$7700,5,FALSE),0)</f>
        <v>0</v>
      </c>
      <c r="N764" s="12">
        <f>IFERROR(VLOOKUP($A764,[3]Sheet3!$A$1:$C$4542,3,FALSE),0)</f>
        <v>0</v>
      </c>
      <c r="O764" s="10">
        <f t="shared" si="12"/>
        <v>0</v>
      </c>
      <c r="P764"/>
    </row>
    <row r="765" spans="1:16" x14ac:dyDescent="0.25">
      <c r="A765" s="3">
        <v>14738957</v>
      </c>
      <c r="B765" s="3" t="s">
        <v>5265</v>
      </c>
      <c r="C765" s="4">
        <v>101299</v>
      </c>
      <c r="D765" s="3" t="s">
        <v>4115</v>
      </c>
      <c r="E765" s="3" t="s">
        <v>3</v>
      </c>
      <c r="F765" s="4" t="s">
        <v>4</v>
      </c>
      <c r="G765" s="3">
        <v>96908</v>
      </c>
      <c r="H765" s="3" t="s">
        <v>3992</v>
      </c>
      <c r="I765" s="3" t="s">
        <v>3999</v>
      </c>
      <c r="J765" s="8">
        <v>3707254.98</v>
      </c>
      <c r="K765" s="12">
        <f>IFERROR(VLOOKUP($A765,[1]Piv!$B:$C,2,FALSE),0)</f>
        <v>829301.30999999994</v>
      </c>
      <c r="L765" s="12">
        <f>IFERROR(VLOOKUP($A765,'[2]FINAL (2)'!$A$1:$F$7700,3,FALSE),0)</f>
        <v>0</v>
      </c>
      <c r="M765" s="12">
        <f>IFERROR(VLOOKUP($A765,'[2]FINAL (2)'!$A$1:$F$7700,5,FALSE),0)</f>
        <v>1300836.67</v>
      </c>
      <c r="N765" s="12">
        <f>IFERROR(VLOOKUP($A765,[3]Sheet3!$A$1:$C$4542,3,FALSE),0)</f>
        <v>731000</v>
      </c>
      <c r="O765" s="10">
        <f t="shared" si="12"/>
        <v>2861137.98</v>
      </c>
      <c r="P765" s="10">
        <f>O765-J765</f>
        <v>-846117</v>
      </c>
    </row>
    <row r="766" spans="1:16" x14ac:dyDescent="0.25">
      <c r="A766" s="3">
        <v>3630805</v>
      </c>
      <c r="B766" s="3" t="s">
        <v>5266</v>
      </c>
      <c r="C766" s="4">
        <v>101299</v>
      </c>
      <c r="D766" s="3" t="s">
        <v>4115</v>
      </c>
      <c r="E766" s="3" t="s">
        <v>3</v>
      </c>
      <c r="F766" s="4" t="s">
        <v>12</v>
      </c>
      <c r="G766" s="3"/>
      <c r="H766" s="3"/>
      <c r="I766" s="3"/>
      <c r="J766" s="8">
        <v>0</v>
      </c>
      <c r="K766" s="12">
        <f>IFERROR(VLOOKUP($A766,[1]Piv!$B:$C,2,FALSE),0)</f>
        <v>0</v>
      </c>
      <c r="L766" s="12">
        <f>IFERROR(VLOOKUP($A766,'[2]FINAL (2)'!$A$1:$F$7700,3,FALSE),0)</f>
        <v>0</v>
      </c>
      <c r="M766" s="12">
        <f>IFERROR(VLOOKUP($A766,'[2]FINAL (2)'!$A$1:$F$7700,5,FALSE),0)</f>
        <v>0</v>
      </c>
      <c r="N766" s="12">
        <f>IFERROR(VLOOKUP($A766,[3]Sheet3!$A$1:$C$4542,3,FALSE),0)</f>
        <v>0</v>
      </c>
      <c r="O766" s="10">
        <f t="shared" si="12"/>
        <v>0</v>
      </c>
      <c r="P766"/>
    </row>
    <row r="767" spans="1:16" x14ac:dyDescent="0.25">
      <c r="A767" s="3">
        <v>8645458</v>
      </c>
      <c r="B767" s="3" t="s">
        <v>5267</v>
      </c>
      <c r="C767" s="4">
        <v>101300</v>
      </c>
      <c r="D767" s="3" t="s">
        <v>4116</v>
      </c>
      <c r="E767" s="3" t="s">
        <v>3</v>
      </c>
      <c r="F767" s="4" t="s">
        <v>4</v>
      </c>
      <c r="G767" s="3">
        <v>99910</v>
      </c>
      <c r="H767" s="3" t="s">
        <v>8831</v>
      </c>
      <c r="I767" s="3" t="s">
        <v>4000</v>
      </c>
      <c r="J767" s="8">
        <v>250000</v>
      </c>
      <c r="K767" s="12">
        <f>IFERROR(VLOOKUP($A767,[1]Piv!$B:$C,2,FALSE),0)</f>
        <v>0</v>
      </c>
      <c r="L767" s="12">
        <f>IFERROR(VLOOKUP($A767,'[2]FINAL (2)'!$A$1:$F$7700,3,FALSE),0)</f>
        <v>0</v>
      </c>
      <c r="M767" s="12">
        <f>IFERROR(VLOOKUP($A767,'[2]FINAL (2)'!$A$1:$F$7700,5,FALSE),0)</f>
        <v>0</v>
      </c>
      <c r="N767" s="12">
        <f>IFERROR(VLOOKUP($A767,[3]Sheet3!$A$1:$C$4542,3,FALSE),0)</f>
        <v>250000</v>
      </c>
      <c r="O767" s="10">
        <f t="shared" si="12"/>
        <v>250000</v>
      </c>
      <c r="P767" s="10">
        <f>O767-J767</f>
        <v>0</v>
      </c>
    </row>
    <row r="768" spans="1:16" x14ac:dyDescent="0.25">
      <c r="A768" s="3">
        <v>16084176</v>
      </c>
      <c r="B768" s="3" t="s">
        <v>5268</v>
      </c>
      <c r="C768" s="4">
        <v>101300</v>
      </c>
      <c r="D768" s="3" t="s">
        <v>4116</v>
      </c>
      <c r="E768" s="3" t="s">
        <v>3</v>
      </c>
      <c r="F768" s="4" t="s">
        <v>4</v>
      </c>
      <c r="G768" s="3"/>
      <c r="H768" s="3"/>
      <c r="I768" s="3"/>
      <c r="J768" s="8">
        <v>0</v>
      </c>
      <c r="K768" s="12">
        <f>IFERROR(VLOOKUP($A768,[1]Piv!$B:$C,2,FALSE),0)</f>
        <v>0</v>
      </c>
      <c r="L768" s="12">
        <f>IFERROR(VLOOKUP($A768,'[2]FINAL (2)'!$A$1:$F$7700,3,FALSE),0)</f>
        <v>0</v>
      </c>
      <c r="M768" s="12">
        <f>IFERROR(VLOOKUP($A768,'[2]FINAL (2)'!$A$1:$F$7700,5,FALSE),0)</f>
        <v>0</v>
      </c>
      <c r="N768" s="12">
        <f>IFERROR(VLOOKUP($A768,[3]Sheet3!$A$1:$C$4542,3,FALSE),0)</f>
        <v>600000</v>
      </c>
      <c r="O768" s="10">
        <f t="shared" si="12"/>
        <v>600000</v>
      </c>
      <c r="P768" s="10">
        <f>O768-J768</f>
        <v>600000</v>
      </c>
    </row>
    <row r="769" spans="1:16" x14ac:dyDescent="0.25">
      <c r="A769" s="3">
        <v>19684090</v>
      </c>
      <c r="B769" s="3" t="s">
        <v>5269</v>
      </c>
      <c r="C769" s="4">
        <v>101301</v>
      </c>
      <c r="D769" s="3" t="s">
        <v>4117</v>
      </c>
      <c r="E769" s="3" t="s">
        <v>3</v>
      </c>
      <c r="F769" s="4" t="s">
        <v>4</v>
      </c>
      <c r="G769" s="3">
        <v>86696</v>
      </c>
      <c r="H769" s="3" t="s">
        <v>3249</v>
      </c>
      <c r="I769" s="3" t="s">
        <v>3999</v>
      </c>
      <c r="J769" s="8">
        <v>2018690.92</v>
      </c>
      <c r="K769" s="12">
        <f>IFERROR(VLOOKUP($A769,[1]Piv!$B:$C,2,FALSE),0)</f>
        <v>95772.81</v>
      </c>
      <c r="L769" s="12">
        <f>IFERROR(VLOOKUP($A769,'[2]FINAL (2)'!$A$1:$F$7700,3,FALSE),0)</f>
        <v>1012460.62</v>
      </c>
      <c r="M769" s="12">
        <f>IFERROR(VLOOKUP($A769,'[2]FINAL (2)'!$A$1:$F$7700,5,FALSE),0)</f>
        <v>0</v>
      </c>
      <c r="N769" s="12">
        <f>IFERROR(VLOOKUP($A769,[3]Sheet3!$A$1:$C$4542,3,FALSE),0)</f>
        <v>300000</v>
      </c>
      <c r="O769" s="10">
        <f t="shared" si="12"/>
        <v>1408233.43</v>
      </c>
      <c r="P769" s="10">
        <f>O769-J769</f>
        <v>-610457.49</v>
      </c>
    </row>
    <row r="770" spans="1:16" x14ac:dyDescent="0.25">
      <c r="A770" s="3">
        <v>22297830</v>
      </c>
      <c r="B770" s="3" t="s">
        <v>5270</v>
      </c>
      <c r="C770" s="4">
        <v>101301</v>
      </c>
      <c r="D770" s="3" t="s">
        <v>4117</v>
      </c>
      <c r="E770" s="3" t="s">
        <v>3</v>
      </c>
      <c r="F770" s="4" t="s">
        <v>12</v>
      </c>
      <c r="G770" s="3"/>
      <c r="H770" s="3"/>
      <c r="I770" s="3"/>
      <c r="J770" s="8">
        <v>0</v>
      </c>
      <c r="K770" s="12">
        <f>IFERROR(VLOOKUP($A770,[1]Piv!$B:$C,2,FALSE),0)</f>
        <v>0</v>
      </c>
      <c r="L770" s="12">
        <f>IFERROR(VLOOKUP($A770,'[2]FINAL (2)'!$A$1:$F$7700,3,FALSE),0)</f>
        <v>0</v>
      </c>
      <c r="M770" s="12">
        <f>IFERROR(VLOOKUP($A770,'[2]FINAL (2)'!$A$1:$F$7700,5,FALSE),0)</f>
        <v>0</v>
      </c>
      <c r="N770" s="12">
        <f>IFERROR(VLOOKUP($A770,[3]Sheet3!$A$1:$C$4542,3,FALSE),0)</f>
        <v>0</v>
      </c>
      <c r="O770" s="10">
        <f t="shared" si="12"/>
        <v>0</v>
      </c>
      <c r="P770"/>
    </row>
    <row r="771" spans="1:16" x14ac:dyDescent="0.25">
      <c r="A771" s="3">
        <v>20816216</v>
      </c>
      <c r="B771" s="3" t="s">
        <v>5271</v>
      </c>
      <c r="C771" s="4">
        <v>101302</v>
      </c>
      <c r="D771" s="3" t="s">
        <v>4118</v>
      </c>
      <c r="E771" s="3" t="s">
        <v>3</v>
      </c>
      <c r="F771" s="4" t="s">
        <v>12</v>
      </c>
      <c r="G771" s="3"/>
      <c r="H771" s="3"/>
      <c r="I771" s="3"/>
      <c r="J771" s="8">
        <v>0</v>
      </c>
      <c r="K771" s="12">
        <f>IFERROR(VLOOKUP($A771,[1]Piv!$B:$C,2,FALSE),0)</f>
        <v>0</v>
      </c>
      <c r="L771" s="12">
        <f>IFERROR(VLOOKUP($A771,'[2]FINAL (2)'!$A$1:$F$7700,3,FALSE),0)</f>
        <v>0</v>
      </c>
      <c r="M771" s="12">
        <f>IFERROR(VLOOKUP($A771,'[2]FINAL (2)'!$A$1:$F$7700,5,FALSE),0)</f>
        <v>0</v>
      </c>
      <c r="N771" s="12">
        <f>IFERROR(VLOOKUP($A771,[3]Sheet3!$A$1:$C$4542,3,FALSE),0)</f>
        <v>0</v>
      </c>
      <c r="O771" s="10">
        <f t="shared" ref="O771:O834" si="13">IFERROR(SUM(K771,L771,M771,N771),0)</f>
        <v>0</v>
      </c>
      <c r="P771"/>
    </row>
    <row r="772" spans="1:16" x14ac:dyDescent="0.25">
      <c r="A772" s="3">
        <v>25616833</v>
      </c>
      <c r="B772" s="3" t="s">
        <v>5272</v>
      </c>
      <c r="C772" s="4">
        <v>101302</v>
      </c>
      <c r="D772" s="3" t="s">
        <v>4118</v>
      </c>
      <c r="E772" s="3" t="s">
        <v>3</v>
      </c>
      <c r="F772" s="4" t="s">
        <v>12</v>
      </c>
      <c r="G772" s="3"/>
      <c r="H772" s="3"/>
      <c r="I772" s="3"/>
      <c r="J772" s="8">
        <v>0</v>
      </c>
      <c r="K772" s="12">
        <f>IFERROR(VLOOKUP($A772,[1]Piv!$B:$C,2,FALSE),0)</f>
        <v>0</v>
      </c>
      <c r="L772" s="12">
        <f>IFERROR(VLOOKUP($A772,'[2]FINAL (2)'!$A$1:$F$7700,3,FALSE),0)</f>
        <v>0</v>
      </c>
      <c r="M772" s="12">
        <f>IFERROR(VLOOKUP($A772,'[2]FINAL (2)'!$A$1:$F$7700,5,FALSE),0)</f>
        <v>0</v>
      </c>
      <c r="N772" s="12">
        <f>IFERROR(VLOOKUP($A772,[3]Sheet3!$A$1:$C$4542,3,FALSE),0)</f>
        <v>0</v>
      </c>
      <c r="O772" s="10">
        <f t="shared" si="13"/>
        <v>0</v>
      </c>
      <c r="P772"/>
    </row>
    <row r="773" spans="1:16" x14ac:dyDescent="0.25">
      <c r="A773" s="3">
        <v>7890159</v>
      </c>
      <c r="B773" s="3" t="s">
        <v>5273</v>
      </c>
      <c r="C773" s="4">
        <v>101302</v>
      </c>
      <c r="D773" s="3" t="s">
        <v>4118</v>
      </c>
      <c r="E773" s="3" t="s">
        <v>3</v>
      </c>
      <c r="F773" s="4" t="s">
        <v>12</v>
      </c>
      <c r="G773" s="3"/>
      <c r="H773" s="3"/>
      <c r="I773" s="3"/>
      <c r="J773" s="8">
        <v>0</v>
      </c>
      <c r="K773" s="12">
        <f>IFERROR(VLOOKUP($A773,[1]Piv!$B:$C,2,FALSE),0)</f>
        <v>0</v>
      </c>
      <c r="L773" s="12">
        <f>IFERROR(VLOOKUP($A773,'[2]FINAL (2)'!$A$1:$F$7700,3,FALSE),0)</f>
        <v>0</v>
      </c>
      <c r="M773" s="12">
        <f>IFERROR(VLOOKUP($A773,'[2]FINAL (2)'!$A$1:$F$7700,5,FALSE),0)</f>
        <v>0</v>
      </c>
      <c r="N773" s="12">
        <f>IFERROR(VLOOKUP($A773,[3]Sheet3!$A$1:$C$4542,3,FALSE),0)</f>
        <v>0</v>
      </c>
      <c r="O773" s="10">
        <f t="shared" si="13"/>
        <v>0</v>
      </c>
      <c r="P773"/>
    </row>
    <row r="774" spans="1:16" x14ac:dyDescent="0.25">
      <c r="A774" s="3">
        <v>11777646</v>
      </c>
      <c r="B774" s="3" t="s">
        <v>2668</v>
      </c>
      <c r="C774" s="4">
        <v>101303</v>
      </c>
      <c r="D774" s="3" t="s">
        <v>4119</v>
      </c>
      <c r="E774" s="3" t="s">
        <v>3</v>
      </c>
      <c r="F774" s="4" t="s">
        <v>4</v>
      </c>
      <c r="G774" s="3">
        <v>133932</v>
      </c>
      <c r="H774" s="3" t="s">
        <v>3251</v>
      </c>
      <c r="I774" s="3" t="s">
        <v>3999</v>
      </c>
      <c r="J774" s="8">
        <v>2000356.29</v>
      </c>
      <c r="K774" s="12">
        <f>IFERROR(VLOOKUP($A774,[1]Piv!$B:$C,2,FALSE),0)</f>
        <v>0</v>
      </c>
      <c r="L774" s="12">
        <f>IFERROR(VLOOKUP($A774,'[2]FINAL (2)'!$A$1:$F$7700,3,FALSE),0)</f>
        <v>482237.54</v>
      </c>
      <c r="M774" s="12">
        <f>IFERROR(VLOOKUP($A774,'[2]FINAL (2)'!$A$1:$F$7700,5,FALSE),0)</f>
        <v>0</v>
      </c>
      <c r="N774" s="12">
        <f>IFERROR(VLOOKUP($A774,[3]Sheet3!$A$1:$C$4542,3,FALSE),0)</f>
        <v>1448000</v>
      </c>
      <c r="O774" s="10">
        <f t="shared" si="13"/>
        <v>1930237.54</v>
      </c>
      <c r="P774" s="10">
        <f>O774-J774</f>
        <v>-70118.75</v>
      </c>
    </row>
    <row r="775" spans="1:16" x14ac:dyDescent="0.25">
      <c r="A775" s="3">
        <v>10864582</v>
      </c>
      <c r="B775" s="3" t="s">
        <v>2898</v>
      </c>
      <c r="C775" s="4">
        <v>101303</v>
      </c>
      <c r="D775" s="3" t="s">
        <v>4119</v>
      </c>
      <c r="E775" s="3" t="s">
        <v>3</v>
      </c>
      <c r="F775" s="4" t="s">
        <v>4</v>
      </c>
      <c r="G775" s="3">
        <v>82323</v>
      </c>
      <c r="H775" s="3" t="s">
        <v>8836</v>
      </c>
      <c r="I775" s="3" t="s">
        <v>4003</v>
      </c>
      <c r="J775" s="8">
        <v>86624900</v>
      </c>
      <c r="K775" s="12">
        <f>IFERROR(VLOOKUP($A775,[1]Piv!$B:$C,2,FALSE),0)</f>
        <v>45542446.300000004</v>
      </c>
      <c r="L775" s="12">
        <f>IFERROR(VLOOKUP($A775,'[2]FINAL (2)'!$A$1:$F$7700,3,FALSE),0)</f>
        <v>0</v>
      </c>
      <c r="M775" s="12">
        <f>IFERROR(VLOOKUP($A775,'[2]FINAL (2)'!$A$1:$F$7700,5,FALSE),0)</f>
        <v>4008536.5</v>
      </c>
      <c r="N775" s="12">
        <f>IFERROR(VLOOKUP($A775,[3]Sheet3!$A$1:$C$4542,3,FALSE),0)</f>
        <v>23000000</v>
      </c>
      <c r="O775" s="10">
        <f t="shared" si="13"/>
        <v>72550982.800000012</v>
      </c>
      <c r="P775" s="10">
        <f>O775-J775</f>
        <v>-14073917.199999988</v>
      </c>
    </row>
    <row r="776" spans="1:16" x14ac:dyDescent="0.25">
      <c r="A776" s="3">
        <v>13798023</v>
      </c>
      <c r="B776" s="3" t="s">
        <v>1007</v>
      </c>
      <c r="C776" s="4">
        <v>101303</v>
      </c>
      <c r="D776" s="3" t="s">
        <v>4119</v>
      </c>
      <c r="E776" s="3" t="s">
        <v>3</v>
      </c>
      <c r="F776" s="4" t="s">
        <v>4</v>
      </c>
      <c r="G776" s="3">
        <v>82323</v>
      </c>
      <c r="H776" s="3" t="s">
        <v>8836</v>
      </c>
      <c r="I776" s="3" t="s">
        <v>4003</v>
      </c>
      <c r="J776" s="8">
        <v>8800000</v>
      </c>
      <c r="K776" s="12">
        <f>IFERROR(VLOOKUP($A776,[1]Piv!$B:$C,2,FALSE),0)</f>
        <v>257200.29</v>
      </c>
      <c r="L776" s="12">
        <f>IFERROR(VLOOKUP($A776,'[2]FINAL (2)'!$A$1:$F$7700,3,FALSE),0)</f>
        <v>0</v>
      </c>
      <c r="M776" s="12">
        <f>IFERROR(VLOOKUP($A776,'[2]FINAL (2)'!$A$1:$F$7700,5,FALSE),0)</f>
        <v>601076.91</v>
      </c>
      <c r="N776" s="12">
        <f>IFERROR(VLOOKUP($A776,[3]Sheet3!$A$1:$C$4542,3,FALSE),0)</f>
        <v>3700000</v>
      </c>
      <c r="O776" s="10">
        <f t="shared" si="13"/>
        <v>4558277.2</v>
      </c>
      <c r="P776" s="10">
        <f>O776-J776</f>
        <v>-4241722.8</v>
      </c>
    </row>
    <row r="777" spans="1:16" x14ac:dyDescent="0.25">
      <c r="A777" s="3">
        <v>22808777</v>
      </c>
      <c r="B777" s="3" t="s">
        <v>3149</v>
      </c>
      <c r="C777" s="4">
        <v>101304</v>
      </c>
      <c r="D777" s="3" t="s">
        <v>4120</v>
      </c>
      <c r="E777" s="3" t="s">
        <v>3</v>
      </c>
      <c r="F777" s="4" t="s">
        <v>4</v>
      </c>
      <c r="G777" s="3">
        <v>133932</v>
      </c>
      <c r="H777" s="3" t="s">
        <v>3251</v>
      </c>
      <c r="I777" s="3" t="s">
        <v>3999</v>
      </c>
      <c r="J777" s="8">
        <v>400000</v>
      </c>
      <c r="K777" s="12">
        <f>IFERROR(VLOOKUP($A777,[1]Piv!$B:$C,2,FALSE),0)</f>
        <v>324097.2</v>
      </c>
      <c r="L777" s="12">
        <f>IFERROR(VLOOKUP($A777,'[2]FINAL (2)'!$A$1:$F$7700,3,FALSE),0)</f>
        <v>0</v>
      </c>
      <c r="M777" s="12">
        <f>IFERROR(VLOOKUP($A777,'[2]FINAL (2)'!$A$1:$F$7700,5,FALSE),0)</f>
        <v>0</v>
      </c>
      <c r="N777" s="12">
        <f>IFERROR(VLOOKUP($A777,[3]Sheet3!$A$1:$C$4542,3,FALSE),0)</f>
        <v>0</v>
      </c>
      <c r="O777" s="10">
        <f t="shared" si="13"/>
        <v>324097.2</v>
      </c>
      <c r="P777" s="10">
        <f>O777-J777</f>
        <v>-75902.799999999988</v>
      </c>
    </row>
    <row r="778" spans="1:16" x14ac:dyDescent="0.25">
      <c r="A778" s="3">
        <v>7932932</v>
      </c>
      <c r="B778" s="3" t="s">
        <v>881</v>
      </c>
      <c r="C778" s="4">
        <v>101304</v>
      </c>
      <c r="D778" s="3" t="s">
        <v>4120</v>
      </c>
      <c r="E778" s="3" t="s">
        <v>3</v>
      </c>
      <c r="F778" s="4" t="s">
        <v>4</v>
      </c>
      <c r="G778" s="3">
        <v>121381</v>
      </c>
      <c r="H778" s="3" t="s">
        <v>3270</v>
      </c>
      <c r="I778" s="3" t="s">
        <v>3999</v>
      </c>
      <c r="J778" s="8">
        <v>29806415.84</v>
      </c>
      <c r="K778" s="12">
        <f>IFERROR(VLOOKUP($A778,[1]Piv!$B:$C,2,FALSE),0)</f>
        <v>24613278.260000002</v>
      </c>
      <c r="L778" s="12">
        <f>IFERROR(VLOOKUP($A778,'[2]FINAL (2)'!$A$1:$F$7700,3,FALSE),0)</f>
        <v>1004277.23</v>
      </c>
      <c r="M778" s="12">
        <f>IFERROR(VLOOKUP($A778,'[2]FINAL (2)'!$A$1:$F$7700,5,FALSE),0)</f>
        <v>0</v>
      </c>
      <c r="N778" s="12">
        <f>IFERROR(VLOOKUP($A778,[3]Sheet3!$A$1:$C$4542,3,FALSE),0)</f>
        <v>4000000</v>
      </c>
      <c r="O778" s="10">
        <f t="shared" si="13"/>
        <v>29617555.490000002</v>
      </c>
      <c r="P778" s="10">
        <f>O778-J778</f>
        <v>-188860.34999999776</v>
      </c>
    </row>
    <row r="779" spans="1:16" x14ac:dyDescent="0.25">
      <c r="A779" s="3">
        <v>18322222</v>
      </c>
      <c r="B779" s="3" t="s">
        <v>5</v>
      </c>
      <c r="C779" s="4">
        <v>101304</v>
      </c>
      <c r="D779" s="3" t="s">
        <v>4120</v>
      </c>
      <c r="E779" s="3" t="s">
        <v>3</v>
      </c>
      <c r="F779" s="4" t="s">
        <v>12</v>
      </c>
      <c r="G779" s="3"/>
      <c r="H779" s="3"/>
      <c r="I779" s="3" t="s">
        <v>3999</v>
      </c>
      <c r="J779" s="8">
        <v>0</v>
      </c>
      <c r="K779" s="12">
        <f>IFERROR(VLOOKUP($A779,[1]Piv!$B:$C,2,FALSE),0)</f>
        <v>0</v>
      </c>
      <c r="L779" s="12">
        <f>IFERROR(VLOOKUP($A779,'[2]FINAL (2)'!$A$1:$F$7700,3,FALSE),0)</f>
        <v>0</v>
      </c>
      <c r="M779" s="12">
        <f>IFERROR(VLOOKUP($A779,'[2]FINAL (2)'!$A$1:$F$7700,5,FALSE),0)</f>
        <v>0</v>
      </c>
      <c r="N779" s="12">
        <f>IFERROR(VLOOKUP($A779,[3]Sheet3!$A$1:$C$4542,3,FALSE),0)</f>
        <v>0</v>
      </c>
      <c r="O779" s="10">
        <f t="shared" si="13"/>
        <v>0</v>
      </c>
      <c r="P779"/>
    </row>
    <row r="780" spans="1:16" x14ac:dyDescent="0.25">
      <c r="A780" s="3">
        <v>19160736</v>
      </c>
      <c r="B780" s="3" t="s">
        <v>516</v>
      </c>
      <c r="C780" s="4">
        <v>101304</v>
      </c>
      <c r="D780" s="3" t="s">
        <v>4120</v>
      </c>
      <c r="E780" s="3" t="s">
        <v>3</v>
      </c>
      <c r="F780" s="4" t="s">
        <v>12</v>
      </c>
      <c r="G780" s="3"/>
      <c r="H780" s="3"/>
      <c r="I780" s="3" t="s">
        <v>3999</v>
      </c>
      <c r="J780" s="8">
        <v>0</v>
      </c>
      <c r="K780" s="12">
        <f>IFERROR(VLOOKUP($A780,[1]Piv!$B:$C,2,FALSE),0)</f>
        <v>0</v>
      </c>
      <c r="L780" s="12">
        <f>IFERROR(VLOOKUP($A780,'[2]FINAL (2)'!$A$1:$F$7700,3,FALSE),0)</f>
        <v>0</v>
      </c>
      <c r="M780" s="12">
        <f>IFERROR(VLOOKUP($A780,'[2]FINAL (2)'!$A$1:$F$7700,5,FALSE),0)</f>
        <v>0</v>
      </c>
      <c r="N780" s="12">
        <f>IFERROR(VLOOKUP($A780,[3]Sheet3!$A$1:$C$4542,3,FALSE),0)</f>
        <v>0</v>
      </c>
      <c r="O780" s="10">
        <f t="shared" si="13"/>
        <v>0</v>
      </c>
      <c r="P780"/>
    </row>
    <row r="781" spans="1:16" x14ac:dyDescent="0.25">
      <c r="A781" s="3">
        <v>19808599</v>
      </c>
      <c r="B781" s="3" t="s">
        <v>2451</v>
      </c>
      <c r="C781" s="4">
        <v>101304</v>
      </c>
      <c r="D781" s="3" t="s">
        <v>4120</v>
      </c>
      <c r="E781" s="3" t="s">
        <v>3</v>
      </c>
      <c r="F781" s="4" t="s">
        <v>4</v>
      </c>
      <c r="G781" s="3">
        <v>121381</v>
      </c>
      <c r="H781" s="3" t="s">
        <v>3270</v>
      </c>
      <c r="I781" s="3" t="s">
        <v>3999</v>
      </c>
      <c r="J781" s="8">
        <v>2000000</v>
      </c>
      <c r="K781" s="12">
        <f>IFERROR(VLOOKUP($A781,[1]Piv!$B:$C,2,FALSE),0)</f>
        <v>2007182.9</v>
      </c>
      <c r="L781" s="12">
        <f>IFERROR(VLOOKUP($A781,'[2]FINAL (2)'!$A$1:$F$7700,3,FALSE),0)</f>
        <v>0</v>
      </c>
      <c r="M781" s="12">
        <f>IFERROR(VLOOKUP($A781,'[2]FINAL (2)'!$A$1:$F$7700,5,FALSE),0)</f>
        <v>451166.51</v>
      </c>
      <c r="N781" s="12">
        <f>IFERROR(VLOOKUP($A781,[3]Sheet3!$A$1:$C$4542,3,FALSE),0)</f>
        <v>0</v>
      </c>
      <c r="O781" s="10">
        <f t="shared" si="13"/>
        <v>2458349.41</v>
      </c>
      <c r="P781" s="10">
        <f>O781-J781</f>
        <v>458349.41000000015</v>
      </c>
    </row>
    <row r="782" spans="1:16" x14ac:dyDescent="0.25">
      <c r="A782" s="3">
        <v>20662963</v>
      </c>
      <c r="B782" s="3" t="s">
        <v>707</v>
      </c>
      <c r="C782" s="4">
        <v>101304</v>
      </c>
      <c r="D782" s="3" t="s">
        <v>4120</v>
      </c>
      <c r="E782" s="3" t="s">
        <v>3</v>
      </c>
      <c r="F782" s="4" t="s">
        <v>4</v>
      </c>
      <c r="G782" s="3">
        <v>121381</v>
      </c>
      <c r="H782" s="3" t="s">
        <v>3270</v>
      </c>
      <c r="I782" s="3" t="s">
        <v>3999</v>
      </c>
      <c r="J782" s="8">
        <v>2000000</v>
      </c>
      <c r="K782" s="12">
        <f>IFERROR(VLOOKUP($A782,[1]Piv!$B:$C,2,FALSE),0)</f>
        <v>0</v>
      </c>
      <c r="L782" s="12">
        <f>IFERROR(VLOOKUP($A782,'[2]FINAL (2)'!$A$1:$F$7700,3,FALSE),0)</f>
        <v>0</v>
      </c>
      <c r="M782" s="12">
        <f>IFERROR(VLOOKUP($A782,'[2]FINAL (2)'!$A$1:$F$7700,5,FALSE),0)</f>
        <v>501415.43</v>
      </c>
      <c r="N782" s="12">
        <f>IFERROR(VLOOKUP($A782,[3]Sheet3!$A$1:$C$4542,3,FALSE),0)</f>
        <v>2000000</v>
      </c>
      <c r="O782" s="10">
        <f t="shared" si="13"/>
        <v>2501415.4300000002</v>
      </c>
      <c r="P782" s="10">
        <f>O782-J782</f>
        <v>501415.43000000017</v>
      </c>
    </row>
    <row r="783" spans="1:16" x14ac:dyDescent="0.25">
      <c r="A783" s="3">
        <v>21465991</v>
      </c>
      <c r="B783" s="3" t="s">
        <v>1381</v>
      </c>
      <c r="C783" s="4">
        <v>101304</v>
      </c>
      <c r="D783" s="3" t="s">
        <v>4120</v>
      </c>
      <c r="E783" s="3" t="s">
        <v>3</v>
      </c>
      <c r="F783" s="4" t="s">
        <v>12</v>
      </c>
      <c r="G783" s="3"/>
      <c r="H783" s="3"/>
      <c r="I783" s="3" t="s">
        <v>3999</v>
      </c>
      <c r="J783" s="8">
        <v>0</v>
      </c>
      <c r="K783" s="12">
        <f>IFERROR(VLOOKUP($A783,[1]Piv!$B:$C,2,FALSE),0)</f>
        <v>0</v>
      </c>
      <c r="L783" s="12">
        <f>IFERROR(VLOOKUP($A783,'[2]FINAL (2)'!$A$1:$F$7700,3,FALSE),0)</f>
        <v>0</v>
      </c>
      <c r="M783" s="12">
        <f>IFERROR(VLOOKUP($A783,'[2]FINAL (2)'!$A$1:$F$7700,5,FALSE),0)</f>
        <v>0</v>
      </c>
      <c r="N783" s="12">
        <f>IFERROR(VLOOKUP($A783,[3]Sheet3!$A$1:$C$4542,3,FALSE),0)</f>
        <v>0</v>
      </c>
      <c r="O783" s="10">
        <f t="shared" si="13"/>
        <v>0</v>
      </c>
      <c r="P783"/>
    </row>
    <row r="784" spans="1:16" x14ac:dyDescent="0.25">
      <c r="A784" s="3">
        <v>22590128</v>
      </c>
      <c r="B784" s="3" t="s">
        <v>468</v>
      </c>
      <c r="C784" s="4">
        <v>101304</v>
      </c>
      <c r="D784" s="3" t="s">
        <v>4120</v>
      </c>
      <c r="E784" s="3" t="s">
        <v>3</v>
      </c>
      <c r="F784" s="4" t="s">
        <v>4</v>
      </c>
      <c r="G784" s="3">
        <v>121381</v>
      </c>
      <c r="H784" s="3" t="s">
        <v>3270</v>
      </c>
      <c r="I784" s="3" t="s">
        <v>3999</v>
      </c>
      <c r="J784" s="8">
        <v>1400000</v>
      </c>
      <c r="K784" s="12">
        <f>IFERROR(VLOOKUP($A784,[1]Piv!$B:$C,2,FALSE),0)</f>
        <v>664249.15</v>
      </c>
      <c r="L784" s="12">
        <f>IFERROR(VLOOKUP($A784,'[2]FINAL (2)'!$A$1:$F$7700,3,FALSE),0)</f>
        <v>0</v>
      </c>
      <c r="M784" s="12">
        <f>IFERROR(VLOOKUP($A784,'[2]FINAL (2)'!$A$1:$F$7700,5,FALSE),0)</f>
        <v>0</v>
      </c>
      <c r="N784" s="12">
        <f>IFERROR(VLOOKUP($A784,[3]Sheet3!$A$1:$C$4542,3,FALSE),0)</f>
        <v>712500</v>
      </c>
      <c r="O784" s="10">
        <f t="shared" si="13"/>
        <v>1376749.15</v>
      </c>
      <c r="P784" s="10">
        <f>O784-J784</f>
        <v>-23250.850000000093</v>
      </c>
    </row>
    <row r="785" spans="1:16" x14ac:dyDescent="0.25">
      <c r="A785" s="3">
        <v>18925540</v>
      </c>
      <c r="B785" s="3" t="s">
        <v>5274</v>
      </c>
      <c r="C785" s="4">
        <v>101305</v>
      </c>
      <c r="D785" s="3" t="s">
        <v>4121</v>
      </c>
      <c r="E785" s="3" t="s">
        <v>3</v>
      </c>
      <c r="F785" s="4" t="s">
        <v>4</v>
      </c>
      <c r="G785" s="3">
        <v>137294</v>
      </c>
      <c r="H785" s="3" t="s">
        <v>3263</v>
      </c>
      <c r="I785" s="3" t="s">
        <v>3999</v>
      </c>
      <c r="J785" s="8">
        <v>9078740.5300000012</v>
      </c>
      <c r="K785" s="12">
        <f>IFERROR(VLOOKUP($A785,[1]Piv!$B:$C,2,FALSE),0)</f>
        <v>1336942.81</v>
      </c>
      <c r="L785" s="12">
        <f>IFERROR(VLOOKUP($A785,'[2]FINAL (2)'!$A$1:$F$7700,3,FALSE),0)</f>
        <v>1500493.72</v>
      </c>
      <c r="M785" s="12">
        <f>IFERROR(VLOOKUP($A785,'[2]FINAL (2)'!$A$1:$F$7700,5,FALSE),0)</f>
        <v>0</v>
      </c>
      <c r="N785" s="12">
        <f>IFERROR(VLOOKUP($A785,[3]Sheet3!$A$1:$C$4542,3,FALSE),0)</f>
        <v>6000000</v>
      </c>
      <c r="O785" s="10">
        <f t="shared" si="13"/>
        <v>8837436.5300000012</v>
      </c>
      <c r="P785" s="10">
        <f>O785-J785</f>
        <v>-241304</v>
      </c>
    </row>
    <row r="786" spans="1:16" x14ac:dyDescent="0.25">
      <c r="A786" s="3">
        <v>24411553</v>
      </c>
      <c r="B786" s="3" t="s">
        <v>5275</v>
      </c>
      <c r="C786" s="4">
        <v>101305</v>
      </c>
      <c r="D786" s="3" t="s">
        <v>4121</v>
      </c>
      <c r="E786" s="3" t="s">
        <v>3</v>
      </c>
      <c r="F786" s="4" t="s">
        <v>12</v>
      </c>
      <c r="G786" s="3"/>
      <c r="H786" s="3"/>
      <c r="I786" s="3"/>
      <c r="J786" s="8">
        <v>0</v>
      </c>
      <c r="K786" s="12">
        <f>IFERROR(VLOOKUP($A786,[1]Piv!$B:$C,2,FALSE),0)</f>
        <v>0</v>
      </c>
      <c r="L786" s="12">
        <f>IFERROR(VLOOKUP($A786,'[2]FINAL (2)'!$A$1:$F$7700,3,FALSE),0)</f>
        <v>0</v>
      </c>
      <c r="M786" s="12">
        <f>IFERROR(VLOOKUP($A786,'[2]FINAL (2)'!$A$1:$F$7700,5,FALSE),0)</f>
        <v>0</v>
      </c>
      <c r="N786" s="12">
        <f>IFERROR(VLOOKUP($A786,[3]Sheet3!$A$1:$C$4542,3,FALSE),0)</f>
        <v>0</v>
      </c>
      <c r="O786" s="10">
        <f t="shared" si="13"/>
        <v>0</v>
      </c>
      <c r="P786"/>
    </row>
    <row r="787" spans="1:16" x14ac:dyDescent="0.25">
      <c r="A787" s="3">
        <v>19434719</v>
      </c>
      <c r="B787" s="3" t="s">
        <v>5276</v>
      </c>
      <c r="C787" s="4">
        <v>101306</v>
      </c>
      <c r="D787" s="3" t="s">
        <v>4122</v>
      </c>
      <c r="E787" s="3" t="s">
        <v>3</v>
      </c>
      <c r="F787" s="4" t="s">
        <v>12</v>
      </c>
      <c r="G787" s="3"/>
      <c r="H787" s="3"/>
      <c r="I787" s="3"/>
      <c r="J787" s="8">
        <v>0</v>
      </c>
      <c r="K787" s="12">
        <f>IFERROR(VLOOKUP($A787,[1]Piv!$B:$C,2,FALSE),0)</f>
        <v>0</v>
      </c>
      <c r="L787" s="12">
        <f>IFERROR(VLOOKUP($A787,'[2]FINAL (2)'!$A$1:$F$7700,3,FALSE),0)</f>
        <v>0</v>
      </c>
      <c r="M787" s="12">
        <f>IFERROR(VLOOKUP($A787,'[2]FINAL (2)'!$A$1:$F$7700,5,FALSE),0)</f>
        <v>0</v>
      </c>
      <c r="N787" s="12">
        <f>IFERROR(VLOOKUP($A787,[3]Sheet3!$A$1:$C$4542,3,FALSE),0)</f>
        <v>0</v>
      </c>
      <c r="O787" s="10">
        <f t="shared" si="13"/>
        <v>0</v>
      </c>
      <c r="P787"/>
    </row>
    <row r="788" spans="1:16" x14ac:dyDescent="0.25">
      <c r="A788" s="3">
        <v>20108430</v>
      </c>
      <c r="B788" s="3" t="s">
        <v>5277</v>
      </c>
      <c r="C788" s="4">
        <v>101306</v>
      </c>
      <c r="D788" s="3" t="s">
        <v>4122</v>
      </c>
      <c r="E788" s="3" t="s">
        <v>3</v>
      </c>
      <c r="F788" s="4" t="s">
        <v>12</v>
      </c>
      <c r="G788" s="3"/>
      <c r="H788" s="3"/>
      <c r="I788" s="3"/>
      <c r="J788" s="8">
        <v>0</v>
      </c>
      <c r="K788" s="12">
        <f>IFERROR(VLOOKUP($A788,[1]Piv!$B:$C,2,FALSE),0)</f>
        <v>0</v>
      </c>
      <c r="L788" s="12">
        <f>IFERROR(VLOOKUP($A788,'[2]FINAL (2)'!$A$1:$F$7700,3,FALSE),0)</f>
        <v>0</v>
      </c>
      <c r="M788" s="12">
        <f>IFERROR(VLOOKUP($A788,'[2]FINAL (2)'!$A$1:$F$7700,5,FALSE),0)</f>
        <v>0</v>
      </c>
      <c r="N788" s="12">
        <f>IFERROR(VLOOKUP($A788,[3]Sheet3!$A$1:$C$4542,3,FALSE),0)</f>
        <v>0</v>
      </c>
      <c r="O788" s="10">
        <f t="shared" si="13"/>
        <v>0</v>
      </c>
      <c r="P788"/>
    </row>
    <row r="789" spans="1:16" x14ac:dyDescent="0.25">
      <c r="A789" s="3">
        <v>18414870</v>
      </c>
      <c r="B789" s="3" t="s">
        <v>5278</v>
      </c>
      <c r="C789" s="4">
        <v>101307</v>
      </c>
      <c r="D789" s="3" t="s">
        <v>4123</v>
      </c>
      <c r="E789" s="3" t="s">
        <v>3</v>
      </c>
      <c r="F789" s="4" t="s">
        <v>12</v>
      </c>
      <c r="G789" s="3"/>
      <c r="H789" s="3"/>
      <c r="I789" s="3"/>
      <c r="J789" s="8">
        <v>0</v>
      </c>
      <c r="K789" s="12">
        <f>IFERROR(VLOOKUP($A789,[1]Piv!$B:$C,2,FALSE),0)</f>
        <v>0</v>
      </c>
      <c r="L789" s="12">
        <f>IFERROR(VLOOKUP($A789,'[2]FINAL (2)'!$A$1:$F$7700,3,FALSE),0)</f>
        <v>0</v>
      </c>
      <c r="M789" s="12">
        <f>IFERROR(VLOOKUP($A789,'[2]FINAL (2)'!$A$1:$F$7700,5,FALSE),0)</f>
        <v>0</v>
      </c>
      <c r="N789" s="12">
        <f>IFERROR(VLOOKUP($A789,[3]Sheet3!$A$1:$C$4542,3,FALSE),0)</f>
        <v>0</v>
      </c>
      <c r="O789" s="10">
        <f t="shared" si="13"/>
        <v>0</v>
      </c>
      <c r="P789"/>
    </row>
    <row r="790" spans="1:16" x14ac:dyDescent="0.25">
      <c r="A790" s="3">
        <v>10998726</v>
      </c>
      <c r="B790" s="3" t="s">
        <v>5279</v>
      </c>
      <c r="C790" s="4">
        <v>101307</v>
      </c>
      <c r="D790" s="3" t="s">
        <v>4123</v>
      </c>
      <c r="E790" s="3" t="s">
        <v>3</v>
      </c>
      <c r="F790" s="4" t="s">
        <v>12</v>
      </c>
      <c r="G790" s="3"/>
      <c r="H790" s="3"/>
      <c r="I790" s="3"/>
      <c r="J790" s="8">
        <v>0</v>
      </c>
      <c r="K790" s="12">
        <f>IFERROR(VLOOKUP($A790,[1]Piv!$B:$C,2,FALSE),0)</f>
        <v>0</v>
      </c>
      <c r="L790" s="12">
        <f>IFERROR(VLOOKUP($A790,'[2]FINAL (2)'!$A$1:$F$7700,3,FALSE),0)</f>
        <v>0</v>
      </c>
      <c r="M790" s="12">
        <f>IFERROR(VLOOKUP($A790,'[2]FINAL (2)'!$A$1:$F$7700,5,FALSE),0)</f>
        <v>0</v>
      </c>
      <c r="N790" s="12">
        <f>IFERROR(VLOOKUP($A790,[3]Sheet3!$A$1:$C$4542,3,FALSE),0)</f>
        <v>0</v>
      </c>
      <c r="O790" s="10">
        <f t="shared" si="13"/>
        <v>0</v>
      </c>
      <c r="P790"/>
    </row>
    <row r="791" spans="1:16" x14ac:dyDescent="0.25">
      <c r="A791" s="3">
        <v>11137301</v>
      </c>
      <c r="B791" s="3" t="s">
        <v>5280</v>
      </c>
      <c r="C791" s="4">
        <v>101307</v>
      </c>
      <c r="D791" s="3" t="s">
        <v>4123</v>
      </c>
      <c r="E791" s="3" t="s">
        <v>3</v>
      </c>
      <c r="F791" s="4" t="s">
        <v>12</v>
      </c>
      <c r="G791" s="3"/>
      <c r="H791" s="3"/>
      <c r="I791" s="3"/>
      <c r="J791" s="8">
        <v>0</v>
      </c>
      <c r="K791" s="12">
        <f>IFERROR(VLOOKUP($A791,[1]Piv!$B:$C,2,FALSE),0)</f>
        <v>0</v>
      </c>
      <c r="L791" s="12">
        <f>IFERROR(VLOOKUP($A791,'[2]FINAL (2)'!$A$1:$F$7700,3,FALSE),0)</f>
        <v>0</v>
      </c>
      <c r="M791" s="12">
        <f>IFERROR(VLOOKUP($A791,'[2]FINAL (2)'!$A$1:$F$7700,5,FALSE),0)</f>
        <v>0</v>
      </c>
      <c r="N791" s="12">
        <f>IFERROR(VLOOKUP($A791,[3]Sheet3!$A$1:$C$4542,3,FALSE),0)</f>
        <v>0</v>
      </c>
      <c r="O791" s="10">
        <f t="shared" si="13"/>
        <v>0</v>
      </c>
      <c r="P791"/>
    </row>
    <row r="792" spans="1:16" x14ac:dyDescent="0.25">
      <c r="A792" s="3">
        <v>15581197</v>
      </c>
      <c r="B792" s="3" t="s">
        <v>2649</v>
      </c>
      <c r="C792" s="4">
        <v>100141</v>
      </c>
      <c r="D792" s="3" t="s">
        <v>2235</v>
      </c>
      <c r="E792" s="3" t="s">
        <v>3</v>
      </c>
      <c r="F792" s="4" t="s">
        <v>4</v>
      </c>
      <c r="G792" s="3">
        <v>27768</v>
      </c>
      <c r="H792" s="3" t="s">
        <v>3194</v>
      </c>
      <c r="I792" s="3" t="s">
        <v>3999</v>
      </c>
      <c r="J792" s="8">
        <v>3000000</v>
      </c>
      <c r="K792" s="12">
        <f>IFERROR(VLOOKUP($A792,[1]Piv!$B:$C,2,FALSE),0)</f>
        <v>0</v>
      </c>
      <c r="L792" s="12">
        <f>IFERROR(VLOOKUP($A792,'[2]FINAL (2)'!$A$1:$F$7700,3,FALSE),0)</f>
        <v>0</v>
      </c>
      <c r="M792" s="12">
        <f>IFERROR(VLOOKUP($A792,'[2]FINAL (2)'!$A$1:$F$7700,5,FALSE),0)</f>
        <v>0</v>
      </c>
      <c r="N792" s="12">
        <f>IFERROR(VLOOKUP($A792,[3]Sheet3!$A$1:$C$4542,3,FALSE),0)</f>
        <v>0</v>
      </c>
      <c r="O792" s="10">
        <f t="shared" si="13"/>
        <v>0</v>
      </c>
      <c r="P792" s="10">
        <f>O792-J792</f>
        <v>-3000000</v>
      </c>
    </row>
    <row r="793" spans="1:16" x14ac:dyDescent="0.25">
      <c r="A793" s="3">
        <v>19261371</v>
      </c>
      <c r="B793" s="3" t="s">
        <v>5281</v>
      </c>
      <c r="C793" s="4">
        <v>100141</v>
      </c>
      <c r="D793" s="3" t="s">
        <v>2235</v>
      </c>
      <c r="E793" s="3" t="s">
        <v>3</v>
      </c>
      <c r="F793" s="4" t="s">
        <v>4</v>
      </c>
      <c r="G793" s="3">
        <v>127389</v>
      </c>
      <c r="H793" s="3" t="s">
        <v>8839</v>
      </c>
      <c r="I793" s="3" t="s">
        <v>3999</v>
      </c>
      <c r="J793" s="8">
        <v>1033403.71</v>
      </c>
      <c r="K793" s="12">
        <f>IFERROR(VLOOKUP($A793,[1]Piv!$B:$C,2,FALSE),0)</f>
        <v>0</v>
      </c>
      <c r="L793" s="12">
        <f>IFERROR(VLOOKUP($A793,'[2]FINAL (2)'!$A$1:$F$7700,3,FALSE),0)</f>
        <v>522269.14</v>
      </c>
      <c r="M793" s="12">
        <f>IFERROR(VLOOKUP($A793,'[2]FINAL (2)'!$A$1:$F$7700,5,FALSE),0)</f>
        <v>0</v>
      </c>
      <c r="N793" s="12">
        <f>IFERROR(VLOOKUP($A793,[3]Sheet3!$A$1:$C$4542,3,FALSE),0)</f>
        <v>500000</v>
      </c>
      <c r="O793" s="10">
        <f t="shared" si="13"/>
        <v>1022269.14</v>
      </c>
      <c r="P793" s="10">
        <f>O793-J793</f>
        <v>-11134.569999999949</v>
      </c>
    </row>
    <row r="794" spans="1:16" x14ac:dyDescent="0.25">
      <c r="A794" s="3">
        <v>23634151</v>
      </c>
      <c r="B794" s="3" t="s">
        <v>5282</v>
      </c>
      <c r="C794" s="4">
        <v>101308</v>
      </c>
      <c r="D794" s="3" t="s">
        <v>4124</v>
      </c>
      <c r="E794" s="3" t="s">
        <v>3</v>
      </c>
      <c r="F794" s="4" t="s">
        <v>4</v>
      </c>
      <c r="G794" s="3">
        <v>125977</v>
      </c>
      <c r="H794" s="3" t="s">
        <v>3280</v>
      </c>
      <c r="I794" s="3" t="s">
        <v>3999</v>
      </c>
      <c r="J794" s="8">
        <v>0</v>
      </c>
      <c r="K794" s="12">
        <f>IFERROR(VLOOKUP($A794,[1]Piv!$B:$C,2,FALSE),0)</f>
        <v>0</v>
      </c>
      <c r="L794" s="12">
        <f>IFERROR(VLOOKUP($A794,'[2]FINAL (2)'!$A$1:$F$7700,3,FALSE),0)</f>
        <v>0</v>
      </c>
      <c r="M794" s="12">
        <f>IFERROR(VLOOKUP($A794,'[2]FINAL (2)'!$A$1:$F$7700,5,FALSE),0)</f>
        <v>0</v>
      </c>
      <c r="N794" s="12">
        <f>IFERROR(VLOOKUP($A794,[3]Sheet3!$A$1:$C$4542,3,FALSE),0)</f>
        <v>360000</v>
      </c>
      <c r="O794" s="10">
        <f t="shared" si="13"/>
        <v>360000</v>
      </c>
      <c r="P794" s="10">
        <f>O794-J794</f>
        <v>360000</v>
      </c>
    </row>
    <row r="795" spans="1:16" x14ac:dyDescent="0.25">
      <c r="A795" s="3">
        <v>15528070</v>
      </c>
      <c r="B795" s="3" t="s">
        <v>5283</v>
      </c>
      <c r="C795" s="4">
        <v>101308</v>
      </c>
      <c r="D795" s="3" t="s">
        <v>4124</v>
      </c>
      <c r="E795" s="3" t="s">
        <v>3</v>
      </c>
      <c r="F795" s="4" t="s">
        <v>12</v>
      </c>
      <c r="G795" s="3"/>
      <c r="H795" s="3"/>
      <c r="I795" s="3"/>
      <c r="J795" s="8">
        <v>0</v>
      </c>
      <c r="K795" s="12">
        <f>IFERROR(VLOOKUP($A795,[1]Piv!$B:$C,2,FALSE),0)</f>
        <v>0</v>
      </c>
      <c r="L795" s="12">
        <f>IFERROR(VLOOKUP($A795,'[2]FINAL (2)'!$A$1:$F$7700,3,FALSE),0)</f>
        <v>0</v>
      </c>
      <c r="M795" s="12">
        <f>IFERROR(VLOOKUP($A795,'[2]FINAL (2)'!$A$1:$F$7700,5,FALSE),0)</f>
        <v>0</v>
      </c>
      <c r="N795" s="12">
        <f>IFERROR(VLOOKUP($A795,[3]Sheet3!$A$1:$C$4542,3,FALSE),0)</f>
        <v>0</v>
      </c>
      <c r="O795" s="10">
        <f t="shared" si="13"/>
        <v>0</v>
      </c>
      <c r="P795"/>
    </row>
    <row r="796" spans="1:16" x14ac:dyDescent="0.25">
      <c r="A796" s="3">
        <v>4036629</v>
      </c>
      <c r="B796" s="3" t="s">
        <v>222</v>
      </c>
      <c r="C796" s="4">
        <v>100142</v>
      </c>
      <c r="D796" s="3" t="s">
        <v>3651</v>
      </c>
      <c r="E796" s="3" t="s">
        <v>3</v>
      </c>
      <c r="F796" s="4" t="s">
        <v>4</v>
      </c>
      <c r="G796" s="3">
        <v>27353</v>
      </c>
      <c r="H796" s="3" t="s">
        <v>3216</v>
      </c>
      <c r="I796" s="3" t="s">
        <v>3999</v>
      </c>
      <c r="J796" s="8">
        <v>2234382.7999999998</v>
      </c>
      <c r="K796" s="12">
        <f>IFERROR(VLOOKUP($A796,[1]Piv!$B:$C,2,FALSE),0)</f>
        <v>74112.240000000005</v>
      </c>
      <c r="L796" s="12">
        <f>IFERROR(VLOOKUP($A796,'[2]FINAL (2)'!$A$1:$F$7700,3,FALSE),0)</f>
        <v>1109588.55</v>
      </c>
      <c r="M796" s="12">
        <f>IFERROR(VLOOKUP($A796,'[2]FINAL (2)'!$A$1:$F$7700,5,FALSE),0)</f>
        <v>0</v>
      </c>
      <c r="N796" s="12">
        <f>IFERROR(VLOOKUP($A796,[3]Sheet3!$A$1:$C$4542,3,FALSE),0)</f>
        <v>560000</v>
      </c>
      <c r="O796" s="10">
        <f t="shared" si="13"/>
        <v>1743700.79</v>
      </c>
      <c r="P796" s="10">
        <f>O796-J796</f>
        <v>-490682.00999999978</v>
      </c>
    </row>
    <row r="797" spans="1:16" x14ac:dyDescent="0.25">
      <c r="A797" s="3">
        <v>5332926</v>
      </c>
      <c r="B797" s="3" t="s">
        <v>5284</v>
      </c>
      <c r="C797" s="4">
        <v>100142</v>
      </c>
      <c r="D797" s="3" t="s">
        <v>3651</v>
      </c>
      <c r="E797" s="3" t="s">
        <v>3</v>
      </c>
      <c r="F797" s="4" t="s">
        <v>4</v>
      </c>
      <c r="G797" s="3">
        <v>27353</v>
      </c>
      <c r="H797" s="3" t="s">
        <v>3216</v>
      </c>
      <c r="I797" s="3" t="s">
        <v>3999</v>
      </c>
      <c r="J797" s="8">
        <v>404441.18</v>
      </c>
      <c r="K797" s="12">
        <f>IFERROR(VLOOKUP($A797,[1]Piv!$B:$C,2,FALSE),0)</f>
        <v>0</v>
      </c>
      <c r="L797" s="12">
        <f>IFERROR(VLOOKUP($A797,'[2]FINAL (2)'!$A$1:$F$7700,3,FALSE),0)</f>
        <v>402960.8</v>
      </c>
      <c r="M797" s="12">
        <f>IFERROR(VLOOKUP($A797,'[2]FINAL (2)'!$A$1:$F$7700,5,FALSE),0)</f>
        <v>0</v>
      </c>
      <c r="N797" s="12">
        <f>IFERROR(VLOOKUP($A797,[3]Sheet3!$A$1:$C$4542,3,FALSE),0)</f>
        <v>0</v>
      </c>
      <c r="O797" s="10">
        <f t="shared" si="13"/>
        <v>402960.8</v>
      </c>
      <c r="P797" s="10">
        <f>O797-J797</f>
        <v>-1480.3800000000047</v>
      </c>
    </row>
    <row r="798" spans="1:16" x14ac:dyDescent="0.25">
      <c r="A798" s="3">
        <v>9886979</v>
      </c>
      <c r="B798" s="3" t="s">
        <v>1449</v>
      </c>
      <c r="C798" s="4">
        <v>100142</v>
      </c>
      <c r="D798" s="3" t="s">
        <v>3651</v>
      </c>
      <c r="E798" s="3" t="s">
        <v>3</v>
      </c>
      <c r="F798" s="4" t="s">
        <v>4</v>
      </c>
      <c r="G798" s="3">
        <v>27353</v>
      </c>
      <c r="H798" s="3" t="s">
        <v>3216</v>
      </c>
      <c r="I798" s="3" t="s">
        <v>3999</v>
      </c>
      <c r="J798" s="8">
        <v>100000</v>
      </c>
      <c r="K798" s="12">
        <f>IFERROR(VLOOKUP($A798,[1]Piv!$B:$C,2,FALSE),0)</f>
        <v>0</v>
      </c>
      <c r="L798" s="12">
        <f>IFERROR(VLOOKUP($A798,'[2]FINAL (2)'!$A$1:$F$7700,3,FALSE),0)</f>
        <v>0</v>
      </c>
      <c r="M798" s="12">
        <f>IFERROR(VLOOKUP($A798,'[2]FINAL (2)'!$A$1:$F$7700,5,FALSE),0)</f>
        <v>0</v>
      </c>
      <c r="N798" s="12">
        <f>IFERROR(VLOOKUP($A798,[3]Sheet3!$A$1:$C$4542,3,FALSE),0)</f>
        <v>100000</v>
      </c>
      <c r="O798" s="10">
        <f t="shared" si="13"/>
        <v>100000</v>
      </c>
      <c r="P798" s="10">
        <f>O798-J798</f>
        <v>0</v>
      </c>
    </row>
    <row r="799" spans="1:16" x14ac:dyDescent="0.25">
      <c r="A799" s="3">
        <v>18152152</v>
      </c>
      <c r="B799" s="3" t="s">
        <v>5285</v>
      </c>
      <c r="C799" s="4">
        <v>100142</v>
      </c>
      <c r="D799" s="3" t="s">
        <v>3651</v>
      </c>
      <c r="E799" s="3" t="s">
        <v>3</v>
      </c>
      <c r="F799" s="4" t="s">
        <v>4</v>
      </c>
      <c r="G799" s="3">
        <v>27353</v>
      </c>
      <c r="H799" s="3" t="s">
        <v>3216</v>
      </c>
      <c r="I799" s="3" t="s">
        <v>3999</v>
      </c>
      <c r="J799" s="8">
        <v>200880.52000000002</v>
      </c>
      <c r="K799" s="12">
        <f>IFERROR(VLOOKUP($A799,[1]Piv!$B:$C,2,FALSE),0)</f>
        <v>0</v>
      </c>
      <c r="L799" s="12">
        <f>IFERROR(VLOOKUP($A799,'[2]FINAL (2)'!$A$1:$F$7700,3,FALSE),0)</f>
        <v>200587.02</v>
      </c>
      <c r="M799" s="12">
        <f>IFERROR(VLOOKUP($A799,'[2]FINAL (2)'!$A$1:$F$7700,5,FALSE),0)</f>
        <v>0</v>
      </c>
      <c r="N799" s="12">
        <f>IFERROR(VLOOKUP($A799,[3]Sheet3!$A$1:$C$4542,3,FALSE),0)</f>
        <v>0</v>
      </c>
      <c r="O799" s="10">
        <f t="shared" si="13"/>
        <v>200587.02</v>
      </c>
      <c r="P799" s="10">
        <f>O799-J799</f>
        <v>-293.5000000000291</v>
      </c>
    </row>
    <row r="800" spans="1:16" x14ac:dyDescent="0.25">
      <c r="A800" s="3">
        <v>21763685</v>
      </c>
      <c r="B800" s="3" t="s">
        <v>5286</v>
      </c>
      <c r="C800" s="4">
        <v>101309</v>
      </c>
      <c r="D800" s="3" t="s">
        <v>4125</v>
      </c>
      <c r="E800" s="3" t="s">
        <v>3</v>
      </c>
      <c r="F800" s="4" t="s">
        <v>12</v>
      </c>
      <c r="G800" s="3"/>
      <c r="H800" s="3"/>
      <c r="I800" s="3"/>
      <c r="J800" s="8">
        <v>0</v>
      </c>
      <c r="K800" s="12">
        <f>IFERROR(VLOOKUP($A800,[1]Piv!$B:$C,2,FALSE),0)</f>
        <v>0</v>
      </c>
      <c r="L800" s="12">
        <f>IFERROR(VLOOKUP($A800,'[2]FINAL (2)'!$A$1:$F$7700,3,FALSE),0)</f>
        <v>0</v>
      </c>
      <c r="M800" s="12">
        <f>IFERROR(VLOOKUP($A800,'[2]FINAL (2)'!$A$1:$F$7700,5,FALSE),0)</f>
        <v>0</v>
      </c>
      <c r="N800" s="12">
        <f>IFERROR(VLOOKUP($A800,[3]Sheet3!$A$1:$C$4542,3,FALSE),0)</f>
        <v>0</v>
      </c>
      <c r="O800" s="10">
        <f t="shared" si="13"/>
        <v>0</v>
      </c>
      <c r="P800"/>
    </row>
    <row r="801" spans="1:16" x14ac:dyDescent="0.25">
      <c r="A801" s="3">
        <v>16715365</v>
      </c>
      <c r="B801" s="3" t="s">
        <v>5287</v>
      </c>
      <c r="C801" s="4">
        <v>101309</v>
      </c>
      <c r="D801" s="3" t="s">
        <v>4125</v>
      </c>
      <c r="E801" s="3" t="s">
        <v>3</v>
      </c>
      <c r="F801" s="4" t="s">
        <v>4</v>
      </c>
      <c r="G801" s="3"/>
      <c r="H801" s="3"/>
      <c r="I801" s="3" t="s">
        <v>3999</v>
      </c>
      <c r="J801" s="8">
        <v>0</v>
      </c>
      <c r="K801" s="12">
        <f>IFERROR(VLOOKUP($A801,[1]Piv!$B:$C,2,FALSE),0)</f>
        <v>0</v>
      </c>
      <c r="L801" s="12">
        <f>IFERROR(VLOOKUP($A801,'[2]FINAL (2)'!$A$1:$F$7700,3,FALSE),0)</f>
        <v>168850</v>
      </c>
      <c r="M801" s="12">
        <f>IFERROR(VLOOKUP($A801,'[2]FINAL (2)'!$A$1:$F$7700,5,FALSE),0)</f>
        <v>0</v>
      </c>
      <c r="N801" s="12">
        <f>IFERROR(VLOOKUP($A801,[3]Sheet3!$A$1:$C$4542,3,FALSE),0)</f>
        <v>0</v>
      </c>
      <c r="O801" s="10">
        <f t="shared" si="13"/>
        <v>168850</v>
      </c>
      <c r="P801" s="10">
        <f>O801-J801</f>
        <v>168850</v>
      </c>
    </row>
    <row r="802" spans="1:16" x14ac:dyDescent="0.25">
      <c r="A802" s="3">
        <v>21284269</v>
      </c>
      <c r="B802" s="3" t="s">
        <v>5288</v>
      </c>
      <c r="C802" s="4">
        <v>101309</v>
      </c>
      <c r="D802" s="3" t="s">
        <v>4125</v>
      </c>
      <c r="E802" s="3" t="s">
        <v>3</v>
      </c>
      <c r="F802" s="4" t="s">
        <v>12</v>
      </c>
      <c r="G802" s="3"/>
      <c r="H802" s="3"/>
      <c r="I802" s="3"/>
      <c r="J802" s="8">
        <v>0</v>
      </c>
      <c r="K802" s="12">
        <f>IFERROR(VLOOKUP($A802,[1]Piv!$B:$C,2,FALSE),0)</f>
        <v>0</v>
      </c>
      <c r="L802" s="12">
        <f>IFERROR(VLOOKUP($A802,'[2]FINAL (2)'!$A$1:$F$7700,3,FALSE),0)</f>
        <v>0</v>
      </c>
      <c r="M802" s="12">
        <f>IFERROR(VLOOKUP($A802,'[2]FINAL (2)'!$A$1:$F$7700,5,FALSE),0)</f>
        <v>0</v>
      </c>
      <c r="N802" s="12">
        <f>IFERROR(VLOOKUP($A802,[3]Sheet3!$A$1:$C$4542,3,FALSE),0)</f>
        <v>0</v>
      </c>
      <c r="O802" s="10">
        <f t="shared" si="13"/>
        <v>0</v>
      </c>
      <c r="P802"/>
    </row>
    <row r="803" spans="1:16" x14ac:dyDescent="0.25">
      <c r="A803" s="3">
        <v>21743335</v>
      </c>
      <c r="B803" s="3" t="s">
        <v>5289</v>
      </c>
      <c r="C803" s="4">
        <v>101309</v>
      </c>
      <c r="D803" s="3" t="s">
        <v>4125</v>
      </c>
      <c r="E803" s="3" t="s">
        <v>3</v>
      </c>
      <c r="F803" s="4" t="s">
        <v>12</v>
      </c>
      <c r="G803" s="3"/>
      <c r="H803" s="3"/>
      <c r="I803" s="3"/>
      <c r="J803" s="8">
        <v>0</v>
      </c>
      <c r="K803" s="12">
        <f>IFERROR(VLOOKUP($A803,[1]Piv!$B:$C,2,FALSE),0)</f>
        <v>0</v>
      </c>
      <c r="L803" s="12">
        <f>IFERROR(VLOOKUP($A803,'[2]FINAL (2)'!$A$1:$F$7700,3,FALSE),0)</f>
        <v>0</v>
      </c>
      <c r="M803" s="12">
        <f>IFERROR(VLOOKUP($A803,'[2]FINAL (2)'!$A$1:$F$7700,5,FALSE),0)</f>
        <v>0</v>
      </c>
      <c r="N803" s="12">
        <f>IFERROR(VLOOKUP($A803,[3]Sheet3!$A$1:$C$4542,3,FALSE),0)</f>
        <v>0</v>
      </c>
      <c r="O803" s="10">
        <f t="shared" si="13"/>
        <v>0</v>
      </c>
      <c r="P803"/>
    </row>
    <row r="804" spans="1:16" x14ac:dyDescent="0.25">
      <c r="A804" s="3">
        <v>19408569</v>
      </c>
      <c r="B804" s="3" t="s">
        <v>5290</v>
      </c>
      <c r="C804" s="4">
        <v>101310</v>
      </c>
      <c r="D804" s="3" t="s">
        <v>4126</v>
      </c>
      <c r="E804" s="3" t="s">
        <v>3</v>
      </c>
      <c r="F804" s="4" t="s">
        <v>4</v>
      </c>
      <c r="G804" s="3">
        <v>138765</v>
      </c>
      <c r="H804" s="3" t="s">
        <v>3261</v>
      </c>
      <c r="I804" s="3" t="s">
        <v>3999</v>
      </c>
      <c r="J804" s="8">
        <v>300000</v>
      </c>
      <c r="K804" s="12">
        <f>IFERROR(VLOOKUP($A804,[1]Piv!$B:$C,2,FALSE),0)</f>
        <v>0</v>
      </c>
      <c r="L804" s="12">
        <f>IFERROR(VLOOKUP($A804,'[2]FINAL (2)'!$A$1:$F$7700,3,FALSE),0)</f>
        <v>0</v>
      </c>
      <c r="M804" s="12">
        <f>IFERROR(VLOOKUP($A804,'[2]FINAL (2)'!$A$1:$F$7700,5,FALSE),0)</f>
        <v>0</v>
      </c>
      <c r="N804" s="12">
        <f>IFERROR(VLOOKUP($A804,[3]Sheet3!$A$1:$C$4542,3,FALSE),0)</f>
        <v>300000</v>
      </c>
      <c r="O804" s="10">
        <f t="shared" si="13"/>
        <v>300000</v>
      </c>
      <c r="P804" s="10">
        <f>O804-J804</f>
        <v>0</v>
      </c>
    </row>
    <row r="805" spans="1:16" x14ac:dyDescent="0.25">
      <c r="A805" s="3">
        <v>3081218</v>
      </c>
      <c r="B805" s="3" t="s">
        <v>5291</v>
      </c>
      <c r="C805" s="4">
        <v>101310</v>
      </c>
      <c r="D805" s="3" t="s">
        <v>4126</v>
      </c>
      <c r="E805" s="3" t="s">
        <v>3</v>
      </c>
      <c r="F805" s="4" t="s">
        <v>12</v>
      </c>
      <c r="G805" s="3"/>
      <c r="H805" s="3"/>
      <c r="I805" s="3"/>
      <c r="J805" s="8">
        <v>0</v>
      </c>
      <c r="K805" s="12">
        <f>IFERROR(VLOOKUP($A805,[1]Piv!$B:$C,2,FALSE),0)</f>
        <v>0</v>
      </c>
      <c r="L805" s="12">
        <f>IFERROR(VLOOKUP($A805,'[2]FINAL (2)'!$A$1:$F$7700,3,FALSE),0)</f>
        <v>0</v>
      </c>
      <c r="M805" s="12">
        <f>IFERROR(VLOOKUP($A805,'[2]FINAL (2)'!$A$1:$F$7700,5,FALSE),0)</f>
        <v>0</v>
      </c>
      <c r="N805" s="12">
        <f>IFERROR(VLOOKUP($A805,[3]Sheet3!$A$1:$C$4542,3,FALSE),0)</f>
        <v>0</v>
      </c>
      <c r="O805" s="10">
        <f t="shared" si="13"/>
        <v>0</v>
      </c>
      <c r="P805"/>
    </row>
    <row r="806" spans="1:16" x14ac:dyDescent="0.25">
      <c r="A806" s="3">
        <v>18612177</v>
      </c>
      <c r="B806" s="3" t="s">
        <v>1800</v>
      </c>
      <c r="C806" s="4">
        <v>100143</v>
      </c>
      <c r="D806" s="3" t="s">
        <v>3381</v>
      </c>
      <c r="E806" s="3" t="s">
        <v>3</v>
      </c>
      <c r="F806" s="4" t="s">
        <v>4</v>
      </c>
      <c r="G806" s="3">
        <v>74805</v>
      </c>
      <c r="H806" s="3" t="s">
        <v>3220</v>
      </c>
      <c r="I806" s="3" t="s">
        <v>3999</v>
      </c>
      <c r="J806" s="8">
        <v>5300000</v>
      </c>
      <c r="K806" s="12">
        <f>IFERROR(VLOOKUP($A806,[1]Piv!$B:$C,2,FALSE),0)</f>
        <v>2238107.9300000002</v>
      </c>
      <c r="L806" s="12">
        <f>IFERROR(VLOOKUP($A806,'[2]FINAL (2)'!$A$1:$F$7700,3,FALSE),0)</f>
        <v>500000</v>
      </c>
      <c r="M806" s="12">
        <f>IFERROR(VLOOKUP($A806,'[2]FINAL (2)'!$A$1:$F$7700,5,FALSE),0)</f>
        <v>1000000</v>
      </c>
      <c r="N806" s="12">
        <f>IFERROR(VLOOKUP($A806,[3]Sheet3!$A$1:$C$4542,3,FALSE),0)</f>
        <v>2000000</v>
      </c>
      <c r="O806" s="10">
        <f t="shared" si="13"/>
        <v>5738107.9299999997</v>
      </c>
      <c r="P806" s="10">
        <f>O806-J806</f>
        <v>438107.9299999997</v>
      </c>
    </row>
    <row r="807" spans="1:16" x14ac:dyDescent="0.25">
      <c r="A807" s="3">
        <v>21023500</v>
      </c>
      <c r="B807" s="3" t="s">
        <v>1866</v>
      </c>
      <c r="C807" s="4">
        <v>100143</v>
      </c>
      <c r="D807" s="3" t="s">
        <v>3381</v>
      </c>
      <c r="E807" s="3" t="s">
        <v>3</v>
      </c>
      <c r="F807" s="4" t="s">
        <v>4</v>
      </c>
      <c r="G807" s="3">
        <v>74805</v>
      </c>
      <c r="H807" s="3" t="s">
        <v>3220</v>
      </c>
      <c r="I807" s="3" t="s">
        <v>3999</v>
      </c>
      <c r="J807" s="8">
        <v>3000000</v>
      </c>
      <c r="K807" s="12">
        <f>IFERROR(VLOOKUP($A807,[1]Piv!$B:$C,2,FALSE),0)</f>
        <v>422257.91</v>
      </c>
      <c r="L807" s="12">
        <f>IFERROR(VLOOKUP($A807,'[2]FINAL (2)'!$A$1:$F$7700,3,FALSE),0)</f>
        <v>0</v>
      </c>
      <c r="M807" s="12">
        <f>IFERROR(VLOOKUP($A807,'[2]FINAL (2)'!$A$1:$F$7700,5,FALSE),0)</f>
        <v>851730.48</v>
      </c>
      <c r="N807" s="12">
        <f>IFERROR(VLOOKUP($A807,[3]Sheet3!$A$1:$C$4542,3,FALSE),0)</f>
        <v>2500000</v>
      </c>
      <c r="O807" s="10">
        <f t="shared" si="13"/>
        <v>3773988.3899999997</v>
      </c>
      <c r="P807" s="10">
        <f>O807-J807</f>
        <v>773988.38999999966</v>
      </c>
    </row>
    <row r="808" spans="1:16" x14ac:dyDescent="0.25">
      <c r="A808" s="3">
        <v>22854321</v>
      </c>
      <c r="B808" s="3" t="s">
        <v>1635</v>
      </c>
      <c r="C808" s="4">
        <v>100143</v>
      </c>
      <c r="D808" s="3" t="s">
        <v>3381</v>
      </c>
      <c r="E808" s="3" t="s">
        <v>3</v>
      </c>
      <c r="F808" s="4" t="s">
        <v>4</v>
      </c>
      <c r="G808" s="3">
        <v>74805</v>
      </c>
      <c r="H808" s="3" t="s">
        <v>3220</v>
      </c>
      <c r="I808" s="3" t="s">
        <v>3999</v>
      </c>
      <c r="J808" s="8">
        <v>9000000</v>
      </c>
      <c r="K808" s="12">
        <f>IFERROR(VLOOKUP($A808,[1]Piv!$B:$C,2,FALSE),0)</f>
        <v>0</v>
      </c>
      <c r="L808" s="12">
        <f>IFERROR(VLOOKUP($A808,'[2]FINAL (2)'!$A$1:$F$7700,3,FALSE),0)</f>
        <v>0</v>
      </c>
      <c r="M808" s="12">
        <f>IFERROR(VLOOKUP($A808,'[2]FINAL (2)'!$A$1:$F$7700,5,FALSE),0)</f>
        <v>1000000</v>
      </c>
      <c r="N808" s="12">
        <f>IFERROR(VLOOKUP($A808,[3]Sheet3!$A$1:$C$4542,3,FALSE),0)</f>
        <v>9000000</v>
      </c>
      <c r="O808" s="10">
        <f t="shared" si="13"/>
        <v>10000000</v>
      </c>
      <c r="P808" s="10">
        <f>O808-J808</f>
        <v>1000000</v>
      </c>
    </row>
    <row r="809" spans="1:16" x14ac:dyDescent="0.25">
      <c r="A809" s="3">
        <v>27103983</v>
      </c>
      <c r="B809" s="3" t="s">
        <v>5292</v>
      </c>
      <c r="C809" s="4">
        <v>101311</v>
      </c>
      <c r="D809" s="3" t="s">
        <v>4127</v>
      </c>
      <c r="E809" s="3" t="s">
        <v>3</v>
      </c>
      <c r="F809" s="4" t="s">
        <v>4</v>
      </c>
      <c r="G809" s="3">
        <v>125977</v>
      </c>
      <c r="H809" s="3" t="s">
        <v>8843</v>
      </c>
      <c r="I809" s="3" t="s">
        <v>3999</v>
      </c>
      <c r="J809" s="8">
        <v>41949000</v>
      </c>
      <c r="K809" s="12">
        <f>IFERROR(VLOOKUP($A809,[1]Piv!$B:$C,2,FALSE),0)</f>
        <v>41908009.340000004</v>
      </c>
      <c r="L809" s="12">
        <f>IFERROR(VLOOKUP($A809,'[2]FINAL (2)'!$A$1:$F$7700,3,FALSE),0)</f>
        <v>0</v>
      </c>
      <c r="M809" s="12">
        <f>IFERROR(VLOOKUP($A809,'[2]FINAL (2)'!$A$1:$F$7700,5,FALSE),0)</f>
        <v>0</v>
      </c>
      <c r="N809" s="12">
        <f>IFERROR(VLOOKUP($A809,[3]Sheet3!$A$1:$C$4542,3,FALSE),0)</f>
        <v>0</v>
      </c>
      <c r="O809" s="10">
        <f t="shared" si="13"/>
        <v>41908009.340000004</v>
      </c>
      <c r="P809" s="10">
        <f>O809-J809</f>
        <v>-40990.659999996424</v>
      </c>
    </row>
    <row r="810" spans="1:16" x14ac:dyDescent="0.25">
      <c r="A810" s="3">
        <v>14729767</v>
      </c>
      <c r="B810" s="3" t="s">
        <v>5293</v>
      </c>
      <c r="C810" s="4">
        <v>101311</v>
      </c>
      <c r="D810" s="3" t="s">
        <v>4127</v>
      </c>
      <c r="E810" s="3" t="s">
        <v>3</v>
      </c>
      <c r="F810" s="4" t="s">
        <v>4</v>
      </c>
      <c r="G810" s="3">
        <v>86289</v>
      </c>
      <c r="H810" s="3" t="s">
        <v>3224</v>
      </c>
      <c r="I810" s="3" t="s">
        <v>4001</v>
      </c>
      <c r="J810" s="8">
        <v>2500000</v>
      </c>
      <c r="K810" s="12">
        <f>IFERROR(VLOOKUP($A810,[1]Piv!$B:$C,2,FALSE),0)</f>
        <v>0</v>
      </c>
      <c r="L810" s="12">
        <f>IFERROR(VLOOKUP($A810,'[2]FINAL (2)'!$A$1:$F$7700,3,FALSE),0)</f>
        <v>0</v>
      </c>
      <c r="M810" s="12">
        <f>IFERROR(VLOOKUP($A810,'[2]FINAL (2)'!$A$1:$F$7700,5,FALSE),0)</f>
        <v>0</v>
      </c>
      <c r="N810" s="12">
        <f>IFERROR(VLOOKUP($A810,[3]Sheet3!$A$1:$C$4542,3,FALSE),0)</f>
        <v>2500000</v>
      </c>
      <c r="O810" s="10">
        <f t="shared" si="13"/>
        <v>2500000</v>
      </c>
      <c r="P810" s="10">
        <f>O810-J810</f>
        <v>0</v>
      </c>
    </row>
    <row r="811" spans="1:16" x14ac:dyDescent="0.25">
      <c r="A811" s="3">
        <v>25144548</v>
      </c>
      <c r="B811" s="3" t="s">
        <v>5294</v>
      </c>
      <c r="C811" s="4">
        <v>101311</v>
      </c>
      <c r="D811" s="3" t="s">
        <v>4127</v>
      </c>
      <c r="E811" s="3" t="s">
        <v>3</v>
      </c>
      <c r="F811" s="4" t="s">
        <v>4</v>
      </c>
      <c r="G811" s="3">
        <v>125977</v>
      </c>
      <c r="H811" s="3" t="s">
        <v>3280</v>
      </c>
      <c r="I811" s="3" t="s">
        <v>3999</v>
      </c>
      <c r="J811" s="8">
        <v>1717680</v>
      </c>
      <c r="K811" s="12">
        <f>IFERROR(VLOOKUP($A811,[1]Piv!$B:$C,2,FALSE),0)</f>
        <v>1717680</v>
      </c>
      <c r="L811" s="12">
        <f>IFERROR(VLOOKUP($A811,'[2]FINAL (2)'!$A$1:$F$7700,3,FALSE),0)</f>
        <v>0</v>
      </c>
      <c r="M811" s="12">
        <f>IFERROR(VLOOKUP($A811,'[2]FINAL (2)'!$A$1:$F$7700,5,FALSE),0)</f>
        <v>0</v>
      </c>
      <c r="N811" s="12">
        <f>IFERROR(VLOOKUP($A811,[3]Sheet3!$A$1:$C$4542,3,FALSE),0)</f>
        <v>0</v>
      </c>
      <c r="O811" s="10">
        <f t="shared" si="13"/>
        <v>1717680</v>
      </c>
      <c r="P811" s="10">
        <f>O811-J811</f>
        <v>0</v>
      </c>
    </row>
    <row r="812" spans="1:16" x14ac:dyDescent="0.25">
      <c r="A812" s="3">
        <v>18642212</v>
      </c>
      <c r="B812" s="3" t="s">
        <v>5295</v>
      </c>
      <c r="C812" s="4">
        <v>101311</v>
      </c>
      <c r="D812" s="3" t="s">
        <v>4127</v>
      </c>
      <c r="E812" s="3" t="s">
        <v>3</v>
      </c>
      <c r="F812" s="4" t="s">
        <v>12</v>
      </c>
      <c r="G812" s="3"/>
      <c r="H812" s="3"/>
      <c r="I812" s="3"/>
      <c r="J812" s="8">
        <v>0</v>
      </c>
      <c r="K812" s="12">
        <f>IFERROR(VLOOKUP($A812,[1]Piv!$B:$C,2,FALSE),0)</f>
        <v>0</v>
      </c>
      <c r="L812" s="12">
        <f>IFERROR(VLOOKUP($A812,'[2]FINAL (2)'!$A$1:$F$7700,3,FALSE),0)</f>
        <v>0</v>
      </c>
      <c r="M812" s="12">
        <f>IFERROR(VLOOKUP($A812,'[2]FINAL (2)'!$A$1:$F$7700,5,FALSE),0)</f>
        <v>500000</v>
      </c>
      <c r="N812" s="12">
        <f>IFERROR(VLOOKUP($A812,[3]Sheet3!$A$1:$C$4542,3,FALSE),0)</f>
        <v>0</v>
      </c>
      <c r="O812" s="10">
        <f t="shared" si="13"/>
        <v>500000</v>
      </c>
      <c r="P812"/>
    </row>
    <row r="813" spans="1:16" x14ac:dyDescent="0.25">
      <c r="A813" s="3">
        <v>27128271</v>
      </c>
      <c r="B813" s="3" t="s">
        <v>5296</v>
      </c>
      <c r="C813" s="4">
        <v>101311</v>
      </c>
      <c r="D813" s="3" t="s">
        <v>4127</v>
      </c>
      <c r="E813" s="3" t="s">
        <v>3</v>
      </c>
      <c r="F813" s="4" t="s">
        <v>12</v>
      </c>
      <c r="G813" s="3"/>
      <c r="H813" s="3"/>
      <c r="I813" s="3"/>
      <c r="J813" s="8">
        <v>0</v>
      </c>
      <c r="K813" s="12">
        <f>IFERROR(VLOOKUP($A813,[1]Piv!$B:$C,2,FALSE),0)</f>
        <v>0</v>
      </c>
      <c r="L813" s="12">
        <f>IFERROR(VLOOKUP($A813,'[2]FINAL (2)'!$A$1:$F$7700,3,FALSE),0)</f>
        <v>0</v>
      </c>
      <c r="M813" s="12">
        <f>IFERROR(VLOOKUP($A813,'[2]FINAL (2)'!$A$1:$F$7700,5,FALSE),0)</f>
        <v>0</v>
      </c>
      <c r="N813" s="12">
        <f>IFERROR(VLOOKUP($A813,[3]Sheet3!$A$1:$C$4542,3,FALSE),0)</f>
        <v>0</v>
      </c>
      <c r="O813" s="10">
        <f t="shared" si="13"/>
        <v>0</v>
      </c>
      <c r="P813"/>
    </row>
    <row r="814" spans="1:16" x14ac:dyDescent="0.25">
      <c r="A814" s="3">
        <v>15941157</v>
      </c>
      <c r="B814" s="3" t="s">
        <v>5297</v>
      </c>
      <c r="C814" s="4">
        <v>101311</v>
      </c>
      <c r="D814" s="3" t="s">
        <v>4127</v>
      </c>
      <c r="E814" s="3" t="s">
        <v>3</v>
      </c>
      <c r="F814" s="4" t="s">
        <v>12</v>
      </c>
      <c r="G814" s="3">
        <v>86289</v>
      </c>
      <c r="H814" s="3" t="s">
        <v>3224</v>
      </c>
      <c r="I814" s="3" t="s">
        <v>4001</v>
      </c>
      <c r="J814" s="8">
        <v>0</v>
      </c>
      <c r="K814" s="12">
        <f>IFERROR(VLOOKUP($A814,[1]Piv!$B:$C,2,FALSE),0)</f>
        <v>0</v>
      </c>
      <c r="L814" s="12">
        <f>IFERROR(VLOOKUP($A814,'[2]FINAL (2)'!$A$1:$F$7700,3,FALSE),0)</f>
        <v>0</v>
      </c>
      <c r="M814" s="12">
        <f>IFERROR(VLOOKUP($A814,'[2]FINAL (2)'!$A$1:$F$7700,5,FALSE),0)</f>
        <v>0</v>
      </c>
      <c r="N814" s="12">
        <f>IFERROR(VLOOKUP($A814,[3]Sheet3!$A$1:$C$4542,3,FALSE),0)</f>
        <v>0</v>
      </c>
      <c r="O814" s="10">
        <f t="shared" si="13"/>
        <v>0</v>
      </c>
      <c r="P814"/>
    </row>
    <row r="815" spans="1:16" x14ac:dyDescent="0.25">
      <c r="A815" s="3">
        <v>3577548</v>
      </c>
      <c r="B815" s="3" t="s">
        <v>426</v>
      </c>
      <c r="C815" s="4">
        <v>100144</v>
      </c>
      <c r="D815" s="3" t="s">
        <v>4128</v>
      </c>
      <c r="E815" s="3" t="s">
        <v>3</v>
      </c>
      <c r="F815" s="4" t="s">
        <v>4</v>
      </c>
      <c r="G815" s="3">
        <v>96896</v>
      </c>
      <c r="H815" s="3" t="s">
        <v>3244</v>
      </c>
      <c r="I815" s="3" t="s">
        <v>4001</v>
      </c>
      <c r="J815" s="8">
        <v>40331533.43</v>
      </c>
      <c r="K815" s="12">
        <f>IFERROR(VLOOKUP($A815,[1]Piv!$B:$C,2,FALSE),0)</f>
        <v>0</v>
      </c>
      <c r="L815" s="12">
        <f>IFERROR(VLOOKUP($A815,'[2]FINAL (2)'!$A$1:$F$7700,3,FALSE),0)</f>
        <v>0</v>
      </c>
      <c r="M815" s="12">
        <f>IFERROR(VLOOKUP($A815,'[2]FINAL (2)'!$A$1:$F$7700,5,FALSE),0)</f>
        <v>5013288.97</v>
      </c>
      <c r="N815" s="12">
        <f>IFERROR(VLOOKUP($A815,[3]Sheet3!$A$1:$C$4542,3,FALSE),0)</f>
        <v>20380000</v>
      </c>
      <c r="O815" s="10">
        <f t="shared" si="13"/>
        <v>25393288.969999999</v>
      </c>
      <c r="P815" s="10">
        <f>O815-J815</f>
        <v>-14938244.460000001</v>
      </c>
    </row>
    <row r="816" spans="1:16" x14ac:dyDescent="0.25">
      <c r="A816" s="3">
        <v>22519717</v>
      </c>
      <c r="B816" s="3" t="s">
        <v>1911</v>
      </c>
      <c r="C816" s="4">
        <v>100144</v>
      </c>
      <c r="D816" s="3" t="s">
        <v>4128</v>
      </c>
      <c r="E816" s="3" t="s">
        <v>3</v>
      </c>
      <c r="F816" s="4" t="s">
        <v>4</v>
      </c>
      <c r="G816" s="3">
        <v>96896</v>
      </c>
      <c r="H816" s="3" t="s">
        <v>3244</v>
      </c>
      <c r="I816" s="3" t="s">
        <v>4001</v>
      </c>
      <c r="J816" s="8">
        <v>40194481.350000001</v>
      </c>
      <c r="K816" s="12">
        <f>IFERROR(VLOOKUP($A816,[1]Piv!$B:$C,2,FALSE),0)</f>
        <v>0</v>
      </c>
      <c r="L816" s="12">
        <f>IFERROR(VLOOKUP($A816,'[2]FINAL (2)'!$A$1:$F$7700,3,FALSE),0)</f>
        <v>0</v>
      </c>
      <c r="M816" s="12">
        <f>IFERROR(VLOOKUP($A816,'[2]FINAL (2)'!$A$1:$F$7700,5,FALSE),0)</f>
        <v>10029654.25</v>
      </c>
      <c r="N816" s="12">
        <f>IFERROR(VLOOKUP($A816,[3]Sheet3!$A$1:$C$4542,3,FALSE),0)</f>
        <v>30150000</v>
      </c>
      <c r="O816" s="10">
        <f t="shared" si="13"/>
        <v>40179654.25</v>
      </c>
      <c r="P816" s="10">
        <f>O816-J816</f>
        <v>-14827.10000000149</v>
      </c>
    </row>
    <row r="817" spans="1:16" x14ac:dyDescent="0.25">
      <c r="A817" s="3">
        <v>23241998</v>
      </c>
      <c r="B817" s="3" t="s">
        <v>5298</v>
      </c>
      <c r="C817" s="4">
        <v>101312</v>
      </c>
      <c r="D817" s="3" t="s">
        <v>4129</v>
      </c>
      <c r="E817" s="3" t="s">
        <v>3</v>
      </c>
      <c r="F817" s="4" t="s">
        <v>4</v>
      </c>
      <c r="G817" s="3">
        <v>122648</v>
      </c>
      <c r="H817" s="3" t="s">
        <v>3206</v>
      </c>
      <c r="I817" s="3" t="s">
        <v>3999</v>
      </c>
      <c r="J817" s="8">
        <v>3879000</v>
      </c>
      <c r="K817" s="12">
        <f>IFERROR(VLOOKUP($A817,[1]Piv!$B:$C,2,FALSE),0)</f>
        <v>1919455.98</v>
      </c>
      <c r="L817" s="12">
        <f>IFERROR(VLOOKUP($A817,'[2]FINAL (2)'!$A$1:$F$7700,3,FALSE),0)</f>
        <v>0</v>
      </c>
      <c r="M817" s="12">
        <f>IFERROR(VLOOKUP($A817,'[2]FINAL (2)'!$A$1:$F$7700,5,FALSE),0)</f>
        <v>0</v>
      </c>
      <c r="N817" s="12">
        <f>IFERROR(VLOOKUP($A817,[3]Sheet3!$A$1:$C$4542,3,FALSE),0)</f>
        <v>0</v>
      </c>
      <c r="O817" s="10">
        <f t="shared" si="13"/>
        <v>1919455.98</v>
      </c>
      <c r="P817" s="10">
        <f>O817-J817</f>
        <v>-1959544.02</v>
      </c>
    </row>
    <row r="818" spans="1:16" x14ac:dyDescent="0.25">
      <c r="A818" s="3">
        <v>20926041</v>
      </c>
      <c r="B818" s="3" t="s">
        <v>5299</v>
      </c>
      <c r="C818" s="4">
        <v>101312</v>
      </c>
      <c r="D818" s="3" t="s">
        <v>4129</v>
      </c>
      <c r="E818" s="3" t="s">
        <v>3</v>
      </c>
      <c r="F818" s="4" t="s">
        <v>12</v>
      </c>
      <c r="G818" s="3"/>
      <c r="H818" s="3"/>
      <c r="I818" s="3"/>
      <c r="J818" s="8">
        <v>0</v>
      </c>
      <c r="K818" s="12">
        <f>IFERROR(VLOOKUP($A818,[1]Piv!$B:$C,2,FALSE),0)</f>
        <v>0</v>
      </c>
      <c r="L818" s="12">
        <f>IFERROR(VLOOKUP($A818,'[2]FINAL (2)'!$A$1:$F$7700,3,FALSE),0)</f>
        <v>0</v>
      </c>
      <c r="M818" s="12">
        <f>IFERROR(VLOOKUP($A818,'[2]FINAL (2)'!$A$1:$F$7700,5,FALSE),0)</f>
        <v>0</v>
      </c>
      <c r="N818" s="12">
        <f>IFERROR(VLOOKUP($A818,[3]Sheet3!$A$1:$C$4542,3,FALSE),0)</f>
        <v>0</v>
      </c>
      <c r="O818" s="10">
        <f t="shared" si="13"/>
        <v>0</v>
      </c>
      <c r="P818"/>
    </row>
    <row r="819" spans="1:16" x14ac:dyDescent="0.25">
      <c r="A819" s="3">
        <v>16172274</v>
      </c>
      <c r="B819" s="3" t="s">
        <v>5300</v>
      </c>
      <c r="C819" s="4">
        <v>101312</v>
      </c>
      <c r="D819" s="3" t="s">
        <v>4129</v>
      </c>
      <c r="E819" s="3" t="s">
        <v>3</v>
      </c>
      <c r="F819" s="4" t="s">
        <v>12</v>
      </c>
      <c r="G819" s="3"/>
      <c r="H819" s="3"/>
      <c r="I819" s="3"/>
      <c r="J819" s="8">
        <v>0</v>
      </c>
      <c r="K819" s="12">
        <f>IFERROR(VLOOKUP($A819,[1]Piv!$B:$C,2,FALSE),0)</f>
        <v>0</v>
      </c>
      <c r="L819" s="12">
        <f>IFERROR(VLOOKUP($A819,'[2]FINAL (2)'!$A$1:$F$7700,3,FALSE),0)</f>
        <v>0</v>
      </c>
      <c r="M819" s="12">
        <f>IFERROR(VLOOKUP($A819,'[2]FINAL (2)'!$A$1:$F$7700,5,FALSE),0)</f>
        <v>0</v>
      </c>
      <c r="N819" s="12">
        <f>IFERROR(VLOOKUP($A819,[3]Sheet3!$A$1:$C$4542,3,FALSE),0)</f>
        <v>0</v>
      </c>
      <c r="O819" s="10">
        <f t="shared" si="13"/>
        <v>0</v>
      </c>
      <c r="P819"/>
    </row>
    <row r="820" spans="1:16" x14ac:dyDescent="0.25">
      <c r="A820" s="3">
        <v>26446699</v>
      </c>
      <c r="B820" s="3" t="s">
        <v>5301</v>
      </c>
      <c r="C820" s="4">
        <v>101313</v>
      </c>
      <c r="D820" s="3" t="s">
        <v>4130</v>
      </c>
      <c r="E820" s="3" t="s">
        <v>3</v>
      </c>
      <c r="F820" s="4" t="s">
        <v>12</v>
      </c>
      <c r="G820" s="3"/>
      <c r="H820" s="3"/>
      <c r="I820" s="3"/>
      <c r="J820" s="8">
        <v>0</v>
      </c>
      <c r="K820" s="12">
        <f>IFERROR(VLOOKUP($A820,[1]Piv!$B:$C,2,FALSE),0)</f>
        <v>0</v>
      </c>
      <c r="L820" s="12">
        <f>IFERROR(VLOOKUP($A820,'[2]FINAL (2)'!$A$1:$F$7700,3,FALSE),0)</f>
        <v>0</v>
      </c>
      <c r="M820" s="12">
        <f>IFERROR(VLOOKUP($A820,'[2]FINAL (2)'!$A$1:$F$7700,5,FALSE),0)</f>
        <v>0</v>
      </c>
      <c r="N820" s="12">
        <f>IFERROR(VLOOKUP($A820,[3]Sheet3!$A$1:$C$4542,3,FALSE),0)</f>
        <v>0</v>
      </c>
      <c r="O820" s="10">
        <f t="shared" si="13"/>
        <v>0</v>
      </c>
      <c r="P820"/>
    </row>
    <row r="821" spans="1:16" x14ac:dyDescent="0.25">
      <c r="A821" s="3">
        <v>26372889</v>
      </c>
      <c r="B821" s="3" t="s">
        <v>5302</v>
      </c>
      <c r="C821" s="4">
        <v>101313</v>
      </c>
      <c r="D821" s="3" t="s">
        <v>4130</v>
      </c>
      <c r="E821" s="3" t="s">
        <v>3</v>
      </c>
      <c r="F821" s="4" t="s">
        <v>12</v>
      </c>
      <c r="G821" s="3"/>
      <c r="H821" s="3"/>
      <c r="I821" s="3"/>
      <c r="J821" s="8">
        <v>0</v>
      </c>
      <c r="K821" s="12">
        <f>IFERROR(VLOOKUP($A821,[1]Piv!$B:$C,2,FALSE),0)</f>
        <v>0</v>
      </c>
      <c r="L821" s="12">
        <f>IFERROR(VLOOKUP($A821,'[2]FINAL (2)'!$A$1:$F$7700,3,FALSE),0)</f>
        <v>0</v>
      </c>
      <c r="M821" s="12">
        <f>IFERROR(VLOOKUP($A821,'[2]FINAL (2)'!$A$1:$F$7700,5,FALSE),0)</f>
        <v>0</v>
      </c>
      <c r="N821" s="12">
        <f>IFERROR(VLOOKUP($A821,[3]Sheet3!$A$1:$C$4542,3,FALSE),0)</f>
        <v>0</v>
      </c>
      <c r="O821" s="10">
        <f t="shared" si="13"/>
        <v>0</v>
      </c>
      <c r="P821"/>
    </row>
    <row r="822" spans="1:16" x14ac:dyDescent="0.25">
      <c r="A822" s="3">
        <v>16149655</v>
      </c>
      <c r="B822" s="3" t="s">
        <v>29</v>
      </c>
      <c r="C822" s="4">
        <v>100145</v>
      </c>
      <c r="D822" s="3" t="s">
        <v>3308</v>
      </c>
      <c r="E822" s="3" t="s">
        <v>3</v>
      </c>
      <c r="F822" s="4" t="s">
        <v>4</v>
      </c>
      <c r="G822" s="3">
        <v>88684</v>
      </c>
      <c r="H822" s="3" t="s">
        <v>3238</v>
      </c>
      <c r="I822" s="3" t="s">
        <v>3999</v>
      </c>
      <c r="J822" s="8">
        <v>300000</v>
      </c>
      <c r="K822" s="12">
        <f>IFERROR(VLOOKUP($A822,[1]Piv!$B:$C,2,FALSE),0)</f>
        <v>0</v>
      </c>
      <c r="L822" s="12">
        <f>IFERROR(VLOOKUP($A822,'[2]FINAL (2)'!$A$1:$F$7700,3,FALSE),0)</f>
        <v>0</v>
      </c>
      <c r="M822" s="12">
        <f>IFERROR(VLOOKUP($A822,'[2]FINAL (2)'!$A$1:$F$7700,5,FALSE),0)</f>
        <v>910000</v>
      </c>
      <c r="N822" s="12">
        <f>IFERROR(VLOOKUP($A822,[3]Sheet3!$A$1:$C$4542,3,FALSE),0)</f>
        <v>300000</v>
      </c>
      <c r="O822" s="10">
        <f t="shared" si="13"/>
        <v>1210000</v>
      </c>
      <c r="P822" s="10">
        <f>O822-J822</f>
        <v>910000</v>
      </c>
    </row>
    <row r="823" spans="1:16" x14ac:dyDescent="0.25">
      <c r="A823" s="3">
        <v>23143018</v>
      </c>
      <c r="B823" s="3" t="s">
        <v>752</v>
      </c>
      <c r="C823" s="4">
        <v>100145</v>
      </c>
      <c r="D823" s="3" t="s">
        <v>3308</v>
      </c>
      <c r="E823" s="3" t="s">
        <v>3</v>
      </c>
      <c r="F823" s="4" t="s">
        <v>4</v>
      </c>
      <c r="G823" s="3">
        <v>88684</v>
      </c>
      <c r="H823" s="3" t="s">
        <v>3238</v>
      </c>
      <c r="I823" s="3" t="s">
        <v>3999</v>
      </c>
      <c r="J823" s="8">
        <v>300000</v>
      </c>
      <c r="K823" s="12">
        <f>IFERROR(VLOOKUP($A823,[1]Piv!$B:$C,2,FALSE),0)</f>
        <v>156433.17000000001</v>
      </c>
      <c r="L823" s="12">
        <f>IFERROR(VLOOKUP($A823,'[2]FINAL (2)'!$A$1:$F$7700,3,FALSE),0)</f>
        <v>0</v>
      </c>
      <c r="M823" s="12">
        <f>IFERROR(VLOOKUP($A823,'[2]FINAL (2)'!$A$1:$F$7700,5,FALSE),0)</f>
        <v>0</v>
      </c>
      <c r="N823" s="12">
        <f>IFERROR(VLOOKUP($A823,[3]Sheet3!$A$1:$C$4542,3,FALSE),0)</f>
        <v>0</v>
      </c>
      <c r="O823" s="10">
        <f t="shared" si="13"/>
        <v>156433.17000000001</v>
      </c>
      <c r="P823" s="10">
        <f>O823-J823</f>
        <v>-143566.82999999999</v>
      </c>
    </row>
    <row r="824" spans="1:16" x14ac:dyDescent="0.25">
      <c r="A824" s="3">
        <v>27005611</v>
      </c>
      <c r="B824" s="3" t="s">
        <v>5303</v>
      </c>
      <c r="C824" s="4">
        <v>100145</v>
      </c>
      <c r="D824" s="3" t="s">
        <v>3308</v>
      </c>
      <c r="E824" s="3" t="s">
        <v>3</v>
      </c>
      <c r="F824" s="4" t="s">
        <v>4</v>
      </c>
      <c r="G824" s="3">
        <v>88684</v>
      </c>
      <c r="H824" s="3" t="s">
        <v>3238</v>
      </c>
      <c r="I824" s="3" t="s">
        <v>3999</v>
      </c>
      <c r="J824" s="8">
        <v>120000</v>
      </c>
      <c r="K824" s="12">
        <f>IFERROR(VLOOKUP($A824,[1]Piv!$B:$C,2,FALSE),0)</f>
        <v>0</v>
      </c>
      <c r="L824" s="12">
        <f>IFERROR(VLOOKUP($A824,'[2]FINAL (2)'!$A$1:$F$7700,3,FALSE),0)</f>
        <v>0</v>
      </c>
      <c r="M824" s="12">
        <f>IFERROR(VLOOKUP($A824,'[2]FINAL (2)'!$A$1:$F$7700,5,FALSE),0)</f>
        <v>0</v>
      </c>
      <c r="N824" s="12">
        <f>IFERROR(VLOOKUP($A824,[3]Sheet3!$A$1:$C$4542,3,FALSE),0)</f>
        <v>120000</v>
      </c>
      <c r="O824" s="10">
        <f t="shared" si="13"/>
        <v>120000</v>
      </c>
      <c r="P824" s="10">
        <f>O824-J824</f>
        <v>0</v>
      </c>
    </row>
    <row r="825" spans="1:16" x14ac:dyDescent="0.25">
      <c r="A825" s="3">
        <v>26274431</v>
      </c>
      <c r="B825" s="3" t="s">
        <v>5304</v>
      </c>
      <c r="C825" s="4">
        <v>101314</v>
      </c>
      <c r="D825" s="3" t="s">
        <v>4131</v>
      </c>
      <c r="E825" s="3" t="s">
        <v>3</v>
      </c>
      <c r="F825" s="4" t="s">
        <v>12</v>
      </c>
      <c r="G825" s="3">
        <v>133114</v>
      </c>
      <c r="H825" s="3" t="s">
        <v>3221</v>
      </c>
      <c r="I825" s="3" t="s">
        <v>4001</v>
      </c>
      <c r="J825" s="8">
        <v>0</v>
      </c>
      <c r="K825" s="12">
        <f>IFERROR(VLOOKUP($A825,[1]Piv!$B:$C,2,FALSE),0)</f>
        <v>0</v>
      </c>
      <c r="L825" s="12">
        <f>IFERROR(VLOOKUP($A825,'[2]FINAL (2)'!$A$1:$F$7700,3,FALSE),0)</f>
        <v>0</v>
      </c>
      <c r="M825" s="12">
        <f>IFERROR(VLOOKUP($A825,'[2]FINAL (2)'!$A$1:$F$7700,5,FALSE),0)</f>
        <v>0</v>
      </c>
      <c r="N825" s="12">
        <f>IFERROR(VLOOKUP($A825,[3]Sheet3!$A$1:$C$4542,3,FALSE),0)</f>
        <v>0</v>
      </c>
      <c r="O825" s="10">
        <f t="shared" si="13"/>
        <v>0</v>
      </c>
      <c r="P825"/>
    </row>
    <row r="826" spans="1:16" x14ac:dyDescent="0.25">
      <c r="A826" s="3">
        <v>25125712</v>
      </c>
      <c r="B826" s="3" t="s">
        <v>5305</v>
      </c>
      <c r="C826" s="4">
        <v>101314</v>
      </c>
      <c r="D826" s="3" t="s">
        <v>4131</v>
      </c>
      <c r="E826" s="3" t="s">
        <v>3</v>
      </c>
      <c r="F826" s="4" t="s">
        <v>12</v>
      </c>
      <c r="G826" s="3">
        <v>120918</v>
      </c>
      <c r="H826" s="3" t="s">
        <v>8844</v>
      </c>
      <c r="I826" s="3" t="s">
        <v>4001</v>
      </c>
      <c r="J826" s="8">
        <v>0</v>
      </c>
      <c r="K826" s="12">
        <f>IFERROR(VLOOKUP($A826,[1]Piv!$B:$C,2,FALSE),0)</f>
        <v>0</v>
      </c>
      <c r="L826" s="12">
        <f>IFERROR(VLOOKUP($A826,'[2]FINAL (2)'!$A$1:$F$7700,3,FALSE),0)</f>
        <v>0</v>
      </c>
      <c r="M826" s="12">
        <f>IFERROR(VLOOKUP($A826,'[2]FINAL (2)'!$A$1:$F$7700,5,FALSE),0)</f>
        <v>0</v>
      </c>
      <c r="N826" s="12">
        <f>IFERROR(VLOOKUP($A826,[3]Sheet3!$A$1:$C$4542,3,FALSE),0)</f>
        <v>0</v>
      </c>
      <c r="O826" s="10">
        <f t="shared" si="13"/>
        <v>0</v>
      </c>
      <c r="P826"/>
    </row>
    <row r="827" spans="1:16" x14ac:dyDescent="0.25">
      <c r="A827" s="3">
        <v>26541134</v>
      </c>
      <c r="B827" s="3" t="s">
        <v>5306</v>
      </c>
      <c r="C827" s="4">
        <v>101314</v>
      </c>
      <c r="D827" s="3" t="s">
        <v>4131</v>
      </c>
      <c r="E827" s="3" t="s">
        <v>3</v>
      </c>
      <c r="F827" s="4" t="s">
        <v>12</v>
      </c>
      <c r="G827" s="3"/>
      <c r="H827" s="3"/>
      <c r="I827" s="3"/>
      <c r="J827" s="8">
        <v>0</v>
      </c>
      <c r="K827" s="12">
        <f>IFERROR(VLOOKUP($A827,[1]Piv!$B:$C,2,FALSE),0)</f>
        <v>0</v>
      </c>
      <c r="L827" s="12">
        <f>IFERROR(VLOOKUP($A827,'[2]FINAL (2)'!$A$1:$F$7700,3,FALSE),0)</f>
        <v>0</v>
      </c>
      <c r="M827" s="12">
        <f>IFERROR(VLOOKUP($A827,'[2]FINAL (2)'!$A$1:$F$7700,5,FALSE),0)</f>
        <v>0</v>
      </c>
      <c r="N827" s="12">
        <f>IFERROR(VLOOKUP($A827,[3]Sheet3!$A$1:$C$4542,3,FALSE),0)</f>
        <v>0</v>
      </c>
      <c r="O827" s="10">
        <f t="shared" si="13"/>
        <v>0</v>
      </c>
      <c r="P827"/>
    </row>
    <row r="828" spans="1:16" x14ac:dyDescent="0.25">
      <c r="A828" s="3">
        <v>13422504</v>
      </c>
      <c r="B828" s="3" t="s">
        <v>1554</v>
      </c>
      <c r="C828" s="4">
        <v>100147</v>
      </c>
      <c r="D828" s="3" t="s">
        <v>3382</v>
      </c>
      <c r="E828" s="3" t="s">
        <v>3</v>
      </c>
      <c r="F828" s="4" t="s">
        <v>4</v>
      </c>
      <c r="G828" s="3">
        <v>980393</v>
      </c>
      <c r="H828" s="3" t="s">
        <v>8845</v>
      </c>
      <c r="I828" s="3" t="s">
        <v>4003</v>
      </c>
      <c r="J828" s="8">
        <v>10140000</v>
      </c>
      <c r="K828" s="12">
        <f>IFERROR(VLOOKUP($A828,[1]Piv!$B:$C,2,FALSE),0)</f>
        <v>4038457.6799999997</v>
      </c>
      <c r="L828" s="12">
        <f>IFERROR(VLOOKUP($A828,'[2]FINAL (2)'!$A$1:$F$7700,3,FALSE),0)</f>
        <v>0</v>
      </c>
      <c r="M828" s="12">
        <f>IFERROR(VLOOKUP($A828,'[2]FINAL (2)'!$A$1:$F$7700,5,FALSE),0)</f>
        <v>0</v>
      </c>
      <c r="N828" s="12">
        <f>IFERROR(VLOOKUP($A828,[3]Sheet3!$A$1:$C$4542,3,FALSE),0)</f>
        <v>1600000</v>
      </c>
      <c r="O828" s="10">
        <f t="shared" si="13"/>
        <v>5638457.6799999997</v>
      </c>
      <c r="P828" s="10">
        <f>O828-J828</f>
        <v>-4501542.32</v>
      </c>
    </row>
    <row r="829" spans="1:16" x14ac:dyDescent="0.25">
      <c r="A829" s="3">
        <v>21233100</v>
      </c>
      <c r="B829" s="3" t="s">
        <v>5307</v>
      </c>
      <c r="C829" s="4">
        <v>100147</v>
      </c>
      <c r="D829" s="3" t="s">
        <v>3382</v>
      </c>
      <c r="E829" s="3" t="s">
        <v>3</v>
      </c>
      <c r="F829" s="4" t="s">
        <v>12</v>
      </c>
      <c r="G829" s="3"/>
      <c r="H829" s="3"/>
      <c r="I829" s="3"/>
      <c r="J829" s="8">
        <v>0</v>
      </c>
      <c r="K829" s="12">
        <f>IFERROR(VLOOKUP($A829,[1]Piv!$B:$C,2,FALSE),0)</f>
        <v>0</v>
      </c>
      <c r="L829" s="12">
        <f>IFERROR(VLOOKUP($A829,'[2]FINAL (2)'!$A$1:$F$7700,3,FALSE),0)</f>
        <v>0</v>
      </c>
      <c r="M829" s="12">
        <f>IFERROR(VLOOKUP($A829,'[2]FINAL (2)'!$A$1:$F$7700,5,FALSE),0)</f>
        <v>0</v>
      </c>
      <c r="N829" s="12">
        <f>IFERROR(VLOOKUP($A829,[3]Sheet3!$A$1:$C$4542,3,FALSE),0)</f>
        <v>0</v>
      </c>
      <c r="O829" s="10">
        <f t="shared" si="13"/>
        <v>0</v>
      </c>
      <c r="P829"/>
    </row>
    <row r="830" spans="1:16" x14ac:dyDescent="0.25">
      <c r="A830" s="3">
        <v>21249815</v>
      </c>
      <c r="B830" s="3" t="s">
        <v>2503</v>
      </c>
      <c r="C830" s="4">
        <v>100147</v>
      </c>
      <c r="D830" s="3" t="s">
        <v>3382</v>
      </c>
      <c r="E830" s="3" t="s">
        <v>3</v>
      </c>
      <c r="F830" s="4" t="s">
        <v>4</v>
      </c>
      <c r="G830" s="3">
        <v>980393</v>
      </c>
      <c r="H830" s="3" t="s">
        <v>8845</v>
      </c>
      <c r="I830" s="3" t="s">
        <v>4003</v>
      </c>
      <c r="J830" s="8">
        <v>2276000</v>
      </c>
      <c r="K830" s="12">
        <f>IFERROR(VLOOKUP($A830,[1]Piv!$B:$C,2,FALSE),0)</f>
        <v>2011729.94</v>
      </c>
      <c r="L830" s="12">
        <f>IFERROR(VLOOKUP($A830,'[2]FINAL (2)'!$A$1:$F$7700,3,FALSE),0)</f>
        <v>0</v>
      </c>
      <c r="M830" s="12">
        <f>IFERROR(VLOOKUP($A830,'[2]FINAL (2)'!$A$1:$F$7700,5,FALSE),0)</f>
        <v>0</v>
      </c>
      <c r="N830" s="12">
        <f>IFERROR(VLOOKUP($A830,[3]Sheet3!$A$1:$C$4542,3,FALSE),0)</f>
        <v>0</v>
      </c>
      <c r="O830" s="10">
        <f t="shared" si="13"/>
        <v>2011729.94</v>
      </c>
      <c r="P830" s="10">
        <f>O830-J830</f>
        <v>-264270.06000000006</v>
      </c>
    </row>
    <row r="831" spans="1:16" x14ac:dyDescent="0.25">
      <c r="A831" s="3">
        <v>24722665</v>
      </c>
      <c r="B831" s="3" t="s">
        <v>3109</v>
      </c>
      <c r="C831" s="4">
        <v>100147</v>
      </c>
      <c r="D831" s="3" t="s">
        <v>3382</v>
      </c>
      <c r="E831" s="3" t="s">
        <v>3</v>
      </c>
      <c r="F831" s="4" t="s">
        <v>4</v>
      </c>
      <c r="G831" s="3"/>
      <c r="H831" s="3"/>
      <c r="I831" s="3"/>
      <c r="J831" s="8">
        <v>77000</v>
      </c>
      <c r="K831" s="12">
        <f>IFERROR(VLOOKUP($A831,[1]Piv!$B:$C,2,FALSE),0)</f>
        <v>0</v>
      </c>
      <c r="L831" s="12">
        <f>IFERROR(VLOOKUP($A831,'[2]FINAL (2)'!$A$1:$F$7700,3,FALSE),0)</f>
        <v>0</v>
      </c>
      <c r="M831" s="12">
        <f>IFERROR(VLOOKUP($A831,'[2]FINAL (2)'!$A$1:$F$7700,5,FALSE),0)</f>
        <v>0</v>
      </c>
      <c r="N831" s="12">
        <f>IFERROR(VLOOKUP($A831,[3]Sheet3!$A$1:$C$4542,3,FALSE),0)</f>
        <v>77000</v>
      </c>
      <c r="O831" s="10">
        <f t="shared" si="13"/>
        <v>77000</v>
      </c>
      <c r="P831" s="10">
        <f>O831-J831</f>
        <v>0</v>
      </c>
    </row>
    <row r="832" spans="1:16" x14ac:dyDescent="0.25">
      <c r="A832" s="3">
        <v>23605274</v>
      </c>
      <c r="B832" s="3" t="s">
        <v>5308</v>
      </c>
      <c r="C832" s="4">
        <v>101315</v>
      </c>
      <c r="D832" s="3" t="s">
        <v>4132</v>
      </c>
      <c r="E832" s="3" t="s">
        <v>3</v>
      </c>
      <c r="F832" s="4" t="s">
        <v>12</v>
      </c>
      <c r="G832" s="3"/>
      <c r="H832" s="3"/>
      <c r="I832" s="3" t="s">
        <v>3999</v>
      </c>
      <c r="J832" s="8">
        <v>0</v>
      </c>
      <c r="K832" s="12">
        <f>IFERROR(VLOOKUP($A832,[1]Piv!$B:$C,2,FALSE),0)</f>
        <v>0</v>
      </c>
      <c r="L832" s="12">
        <f>IFERROR(VLOOKUP($A832,'[2]FINAL (2)'!$A$1:$F$7700,3,FALSE),0)</f>
        <v>0</v>
      </c>
      <c r="M832" s="12">
        <f>IFERROR(VLOOKUP($A832,'[2]FINAL (2)'!$A$1:$F$7700,5,FALSE),0)</f>
        <v>0</v>
      </c>
      <c r="N832" s="12">
        <f>IFERROR(VLOOKUP($A832,[3]Sheet3!$A$1:$C$4542,3,FALSE),0)</f>
        <v>0</v>
      </c>
      <c r="O832" s="10">
        <f t="shared" si="13"/>
        <v>0</v>
      </c>
      <c r="P832"/>
    </row>
    <row r="833" spans="1:16" x14ac:dyDescent="0.25">
      <c r="A833" s="3">
        <v>23571152</v>
      </c>
      <c r="B833" s="3" t="s">
        <v>5309</v>
      </c>
      <c r="C833" s="4">
        <v>101315</v>
      </c>
      <c r="D833" s="3" t="s">
        <v>4132</v>
      </c>
      <c r="E833" s="3" t="s">
        <v>3</v>
      </c>
      <c r="F833" s="4" t="s">
        <v>12</v>
      </c>
      <c r="G833" s="3"/>
      <c r="H833" s="3"/>
      <c r="I833" s="3" t="s">
        <v>3999</v>
      </c>
      <c r="J833" s="8">
        <v>0</v>
      </c>
      <c r="K833" s="12">
        <f>IFERROR(VLOOKUP($A833,[1]Piv!$B:$C,2,FALSE),0)</f>
        <v>0</v>
      </c>
      <c r="L833" s="12">
        <f>IFERROR(VLOOKUP($A833,'[2]FINAL (2)'!$A$1:$F$7700,3,FALSE),0)</f>
        <v>0</v>
      </c>
      <c r="M833" s="12">
        <f>IFERROR(VLOOKUP($A833,'[2]FINAL (2)'!$A$1:$F$7700,5,FALSE),0)</f>
        <v>0</v>
      </c>
      <c r="N833" s="12">
        <f>IFERROR(VLOOKUP($A833,[3]Sheet3!$A$1:$C$4542,3,FALSE),0)</f>
        <v>0</v>
      </c>
      <c r="O833" s="10">
        <f t="shared" si="13"/>
        <v>0</v>
      </c>
      <c r="P833"/>
    </row>
    <row r="834" spans="1:16" x14ac:dyDescent="0.25">
      <c r="A834" s="3">
        <v>6836138</v>
      </c>
      <c r="B834" s="3" t="s">
        <v>2126</v>
      </c>
      <c r="C834" s="4">
        <v>100148</v>
      </c>
      <c r="D834" s="3" t="s">
        <v>1005</v>
      </c>
      <c r="E834" s="3" t="s">
        <v>3</v>
      </c>
      <c r="F834" s="4" t="s">
        <v>4</v>
      </c>
      <c r="G834" s="3">
        <v>71750</v>
      </c>
      <c r="H834" s="3" t="s">
        <v>3271</v>
      </c>
      <c r="I834" s="3" t="s">
        <v>4001</v>
      </c>
      <c r="J834" s="8">
        <v>53000000</v>
      </c>
      <c r="K834" s="12">
        <f>IFERROR(VLOOKUP($A834,[1]Piv!$B:$C,2,FALSE),0)</f>
        <v>0</v>
      </c>
      <c r="L834" s="12">
        <f>IFERROR(VLOOKUP($A834,'[2]FINAL (2)'!$A$1:$F$7700,3,FALSE),0)</f>
        <v>0</v>
      </c>
      <c r="M834" s="12">
        <f>IFERROR(VLOOKUP($A834,'[2]FINAL (2)'!$A$1:$F$7700,5,FALSE),0)</f>
        <v>800000</v>
      </c>
      <c r="N834" s="12">
        <f>IFERROR(VLOOKUP($A834,[3]Sheet3!$A$1:$C$4542,3,FALSE),0)</f>
        <v>53000000</v>
      </c>
      <c r="O834" s="10">
        <f t="shared" si="13"/>
        <v>53800000</v>
      </c>
      <c r="P834" s="10">
        <f>O834-J834</f>
        <v>800000</v>
      </c>
    </row>
    <row r="835" spans="1:16" x14ac:dyDescent="0.25">
      <c r="A835" s="3">
        <v>16469872</v>
      </c>
      <c r="B835" s="3" t="s">
        <v>1004</v>
      </c>
      <c r="C835" s="4">
        <v>100148</v>
      </c>
      <c r="D835" s="3" t="s">
        <v>1005</v>
      </c>
      <c r="E835" s="3" t="s">
        <v>3</v>
      </c>
      <c r="F835" s="4" t="s">
        <v>4</v>
      </c>
      <c r="G835" s="3">
        <v>71750</v>
      </c>
      <c r="H835" s="3" t="s">
        <v>3271</v>
      </c>
      <c r="I835" s="3" t="s">
        <v>4001</v>
      </c>
      <c r="J835" s="8">
        <v>2800000</v>
      </c>
      <c r="K835" s="12">
        <f>IFERROR(VLOOKUP($A835,[1]Piv!$B:$C,2,FALSE),0)</f>
        <v>2059553.52</v>
      </c>
      <c r="L835" s="12">
        <f>IFERROR(VLOOKUP($A835,'[2]FINAL (2)'!$A$1:$F$7700,3,FALSE),0)</f>
        <v>0</v>
      </c>
      <c r="M835" s="12">
        <f>IFERROR(VLOOKUP($A835,'[2]FINAL (2)'!$A$1:$F$7700,5,FALSE),0)</f>
        <v>0</v>
      </c>
      <c r="N835" s="12">
        <f>IFERROR(VLOOKUP($A835,[3]Sheet3!$A$1:$C$4542,3,FALSE),0)</f>
        <v>0</v>
      </c>
      <c r="O835" s="10">
        <f t="shared" ref="O835:O898" si="14">IFERROR(SUM(K835,L835,M835,N835),0)</f>
        <v>2059553.52</v>
      </c>
      <c r="P835" s="10">
        <f>O835-J835</f>
        <v>-740446.48</v>
      </c>
    </row>
    <row r="836" spans="1:16" x14ac:dyDescent="0.25">
      <c r="A836" s="3">
        <v>19323367</v>
      </c>
      <c r="B836" s="3" t="s">
        <v>1435</v>
      </c>
      <c r="C836" s="4">
        <v>100149</v>
      </c>
      <c r="D836" s="3" t="s">
        <v>3922</v>
      </c>
      <c r="E836" s="3" t="s">
        <v>3</v>
      </c>
      <c r="F836" s="4" t="s">
        <v>4</v>
      </c>
      <c r="G836" s="3">
        <v>137175</v>
      </c>
      <c r="H836" s="3" t="s">
        <v>3237</v>
      </c>
      <c r="I836" s="3" t="s">
        <v>3999</v>
      </c>
      <c r="J836" s="8">
        <v>3250000</v>
      </c>
      <c r="K836" s="12">
        <f>IFERROR(VLOOKUP($A836,[1]Piv!$B:$C,2,FALSE),0)</f>
        <v>2902569.9</v>
      </c>
      <c r="L836" s="12">
        <f>IFERROR(VLOOKUP($A836,'[2]FINAL (2)'!$A$1:$F$7700,3,FALSE),0)</f>
        <v>0</v>
      </c>
      <c r="M836" s="12">
        <f>IFERROR(VLOOKUP($A836,'[2]FINAL (2)'!$A$1:$F$7700,5,FALSE),0)</f>
        <v>0</v>
      </c>
      <c r="N836" s="12">
        <f>IFERROR(VLOOKUP($A836,[3]Sheet3!$A$1:$C$4542,3,FALSE),0)</f>
        <v>0</v>
      </c>
      <c r="O836" s="10">
        <f t="shared" si="14"/>
        <v>2902569.9</v>
      </c>
      <c r="P836" s="10">
        <f>O836-J836</f>
        <v>-347430.10000000009</v>
      </c>
    </row>
    <row r="837" spans="1:16" x14ac:dyDescent="0.25">
      <c r="A837" s="3">
        <v>23329504</v>
      </c>
      <c r="B837" s="3" t="s">
        <v>2750</v>
      </c>
      <c r="C837" s="4">
        <v>100149</v>
      </c>
      <c r="D837" s="3" t="s">
        <v>3922</v>
      </c>
      <c r="E837" s="3" t="s">
        <v>3</v>
      </c>
      <c r="F837" s="4" t="s">
        <v>4</v>
      </c>
      <c r="G837" s="3">
        <v>134715</v>
      </c>
      <c r="H837" s="3" t="s">
        <v>3236</v>
      </c>
      <c r="I837" s="3" t="s">
        <v>3999</v>
      </c>
      <c r="J837" s="8">
        <v>680000</v>
      </c>
      <c r="K837" s="12">
        <f>IFERROR(VLOOKUP($A837,[1]Piv!$B:$C,2,FALSE),0)</f>
        <v>589488.31999999995</v>
      </c>
      <c r="L837" s="12">
        <f>IFERROR(VLOOKUP($A837,'[2]FINAL (2)'!$A$1:$F$7700,3,FALSE),0)</f>
        <v>0</v>
      </c>
      <c r="M837" s="12">
        <f>IFERROR(VLOOKUP($A837,'[2]FINAL (2)'!$A$1:$F$7700,5,FALSE),0)</f>
        <v>0</v>
      </c>
      <c r="N837" s="12">
        <f>IFERROR(VLOOKUP($A837,[3]Sheet3!$A$1:$C$4542,3,FALSE),0)</f>
        <v>0</v>
      </c>
      <c r="O837" s="10">
        <f t="shared" si="14"/>
        <v>589488.31999999995</v>
      </c>
      <c r="P837" s="10">
        <f>O837-J837</f>
        <v>-90511.680000000051</v>
      </c>
    </row>
    <row r="838" spans="1:16" x14ac:dyDescent="0.25">
      <c r="A838" s="3">
        <v>8051675</v>
      </c>
      <c r="B838" s="3" t="s">
        <v>2619</v>
      </c>
      <c r="C838" s="4">
        <v>100150</v>
      </c>
      <c r="D838" s="3" t="s">
        <v>3383</v>
      </c>
      <c r="E838" s="3" t="s">
        <v>3</v>
      </c>
      <c r="F838" s="4" t="s">
        <v>4</v>
      </c>
      <c r="G838" s="3">
        <v>126344</v>
      </c>
      <c r="H838" s="3" t="s">
        <v>3272</v>
      </c>
      <c r="I838" s="3" t="s">
        <v>3999</v>
      </c>
      <c r="J838" s="8">
        <v>2100251.37</v>
      </c>
      <c r="K838" s="12">
        <f>IFERROR(VLOOKUP($A838,[1]Piv!$B:$C,2,FALSE),0)</f>
        <v>0</v>
      </c>
      <c r="L838" s="12">
        <f>IFERROR(VLOOKUP($A838,'[2]FINAL (2)'!$A$1:$F$7700,3,FALSE),0)</f>
        <v>100167.58</v>
      </c>
      <c r="M838" s="12">
        <f>IFERROR(VLOOKUP($A838,'[2]FINAL (2)'!$A$1:$F$7700,5,FALSE),0)</f>
        <v>0</v>
      </c>
      <c r="N838" s="12">
        <f>IFERROR(VLOOKUP($A838,[3]Sheet3!$A$1:$C$4542,3,FALSE),0)</f>
        <v>2000000</v>
      </c>
      <c r="O838" s="10">
        <f t="shared" si="14"/>
        <v>2100167.58</v>
      </c>
      <c r="P838" s="10">
        <f>O838-J838</f>
        <v>-83.790000000037253</v>
      </c>
    </row>
    <row r="839" spans="1:16" x14ac:dyDescent="0.25">
      <c r="A839" s="3">
        <v>22530005</v>
      </c>
      <c r="B839" s="3" t="s">
        <v>1982</v>
      </c>
      <c r="C839" s="4">
        <v>100150</v>
      </c>
      <c r="D839" s="3" t="s">
        <v>3383</v>
      </c>
      <c r="E839" s="3" t="s">
        <v>3</v>
      </c>
      <c r="F839" s="4" t="s">
        <v>4</v>
      </c>
      <c r="G839" s="3">
        <v>126344</v>
      </c>
      <c r="H839" s="3" t="s">
        <v>3272</v>
      </c>
      <c r="I839" s="3" t="s">
        <v>3999</v>
      </c>
      <c r="J839" s="8">
        <v>10200000</v>
      </c>
      <c r="K839" s="12">
        <f>IFERROR(VLOOKUP($A839,[1]Piv!$B:$C,2,FALSE),0)</f>
        <v>6001145.8099999996</v>
      </c>
      <c r="L839" s="12">
        <f>IFERROR(VLOOKUP($A839,'[2]FINAL (2)'!$A$1:$F$7700,3,FALSE),0)</f>
        <v>0</v>
      </c>
      <c r="M839" s="12">
        <f>IFERROR(VLOOKUP($A839,'[2]FINAL (2)'!$A$1:$F$7700,5,FALSE),0)</f>
        <v>0</v>
      </c>
      <c r="N839" s="12">
        <f>IFERROR(VLOOKUP($A839,[3]Sheet3!$A$1:$C$4542,3,FALSE),0)</f>
        <v>0</v>
      </c>
      <c r="O839" s="10">
        <f t="shared" si="14"/>
        <v>6001145.8099999996</v>
      </c>
      <c r="P839" s="10">
        <f>O839-J839</f>
        <v>-4198854.1900000004</v>
      </c>
    </row>
    <row r="840" spans="1:16" x14ac:dyDescent="0.25">
      <c r="A840" s="3">
        <v>6535708</v>
      </c>
      <c r="B840" s="3" t="s">
        <v>5310</v>
      </c>
      <c r="C840" s="4">
        <v>100151</v>
      </c>
      <c r="D840" s="3" t="s">
        <v>3384</v>
      </c>
      <c r="E840" s="3" t="s">
        <v>3</v>
      </c>
      <c r="F840" s="4" t="s">
        <v>12</v>
      </c>
      <c r="G840" s="3"/>
      <c r="H840" s="3"/>
      <c r="I840" s="3"/>
      <c r="J840" s="8">
        <v>0</v>
      </c>
      <c r="K840" s="12">
        <f>IFERROR(VLOOKUP($A840,[1]Piv!$B:$C,2,FALSE),0)</f>
        <v>0</v>
      </c>
      <c r="L840" s="12">
        <f>IFERROR(VLOOKUP($A840,'[2]FINAL (2)'!$A$1:$F$7700,3,FALSE),0)</f>
        <v>0</v>
      </c>
      <c r="M840" s="12">
        <f>IFERROR(VLOOKUP($A840,'[2]FINAL (2)'!$A$1:$F$7700,5,FALSE),0)</f>
        <v>0</v>
      </c>
      <c r="N840" s="12">
        <f>IFERROR(VLOOKUP($A840,[3]Sheet3!$A$1:$C$4542,3,FALSE),0)</f>
        <v>0</v>
      </c>
      <c r="O840" s="10">
        <f t="shared" si="14"/>
        <v>0</v>
      </c>
      <c r="P840"/>
    </row>
    <row r="841" spans="1:16" x14ac:dyDescent="0.25">
      <c r="A841" s="3">
        <v>22163819</v>
      </c>
      <c r="B841" s="3" t="s">
        <v>2560</v>
      </c>
      <c r="C841" s="4">
        <v>100151</v>
      </c>
      <c r="D841" s="3" t="s">
        <v>3384</v>
      </c>
      <c r="E841" s="3" t="s">
        <v>3</v>
      </c>
      <c r="F841" s="4" t="s">
        <v>12</v>
      </c>
      <c r="G841" s="3">
        <v>94601</v>
      </c>
      <c r="H841" s="3" t="s">
        <v>3262</v>
      </c>
      <c r="I841" s="3" t="s">
        <v>3999</v>
      </c>
      <c r="J841" s="8">
        <v>0</v>
      </c>
      <c r="K841" s="12">
        <f>IFERROR(VLOOKUP($A841,[1]Piv!$B:$C,2,FALSE),0)</f>
        <v>0</v>
      </c>
      <c r="L841" s="12">
        <f>IFERROR(VLOOKUP($A841,'[2]FINAL (2)'!$A$1:$F$7700,3,FALSE),0)</f>
        <v>0</v>
      </c>
      <c r="M841" s="12">
        <f>IFERROR(VLOOKUP($A841,'[2]FINAL (2)'!$A$1:$F$7700,5,FALSE),0)</f>
        <v>0</v>
      </c>
      <c r="N841" s="12">
        <f>IFERROR(VLOOKUP($A841,[3]Sheet3!$A$1:$C$4542,3,FALSE),0)</f>
        <v>0</v>
      </c>
      <c r="O841" s="10">
        <f t="shared" si="14"/>
        <v>0</v>
      </c>
      <c r="P841"/>
    </row>
    <row r="842" spans="1:16" x14ac:dyDescent="0.25">
      <c r="A842" s="3">
        <v>22226204</v>
      </c>
      <c r="B842" s="3" t="s">
        <v>1617</v>
      </c>
      <c r="C842" s="4">
        <v>100151</v>
      </c>
      <c r="D842" s="3" t="s">
        <v>3384</v>
      </c>
      <c r="E842" s="3" t="s">
        <v>3</v>
      </c>
      <c r="F842" s="4" t="s">
        <v>12</v>
      </c>
      <c r="G842" s="3"/>
      <c r="H842" s="3"/>
      <c r="I842" s="3"/>
      <c r="J842" s="8">
        <v>0</v>
      </c>
      <c r="K842" s="12">
        <f>IFERROR(VLOOKUP($A842,[1]Piv!$B:$C,2,FALSE),0)</f>
        <v>0</v>
      </c>
      <c r="L842" s="12">
        <f>IFERROR(VLOOKUP($A842,'[2]FINAL (2)'!$A$1:$F$7700,3,FALSE),0)</f>
        <v>0</v>
      </c>
      <c r="M842" s="12">
        <f>IFERROR(VLOOKUP($A842,'[2]FINAL (2)'!$A$1:$F$7700,5,FALSE),0)</f>
        <v>0</v>
      </c>
      <c r="N842" s="12">
        <f>IFERROR(VLOOKUP($A842,[3]Sheet3!$A$1:$C$4542,3,FALSE),0)</f>
        <v>0</v>
      </c>
      <c r="O842" s="10">
        <f t="shared" si="14"/>
        <v>0</v>
      </c>
      <c r="P842"/>
    </row>
    <row r="843" spans="1:16" x14ac:dyDescent="0.25">
      <c r="A843" s="3">
        <v>23880258</v>
      </c>
      <c r="B843" s="3" t="s">
        <v>5311</v>
      </c>
      <c r="C843" s="4">
        <v>100151</v>
      </c>
      <c r="D843" s="3" t="s">
        <v>3384</v>
      </c>
      <c r="E843" s="3" t="s">
        <v>3</v>
      </c>
      <c r="F843" s="4" t="s">
        <v>12</v>
      </c>
      <c r="G843" s="3"/>
      <c r="H843" s="3"/>
      <c r="I843" s="3"/>
      <c r="J843" s="8">
        <v>0</v>
      </c>
      <c r="K843" s="12">
        <f>IFERROR(VLOOKUP($A843,[1]Piv!$B:$C,2,FALSE),0)</f>
        <v>0</v>
      </c>
      <c r="L843" s="12">
        <f>IFERROR(VLOOKUP($A843,'[2]FINAL (2)'!$A$1:$F$7700,3,FALSE),0)</f>
        <v>0</v>
      </c>
      <c r="M843" s="12">
        <f>IFERROR(VLOOKUP($A843,'[2]FINAL (2)'!$A$1:$F$7700,5,FALSE),0)</f>
        <v>0</v>
      </c>
      <c r="N843" s="12">
        <f>IFERROR(VLOOKUP($A843,[3]Sheet3!$A$1:$C$4542,3,FALSE),0)</f>
        <v>0</v>
      </c>
      <c r="O843" s="10">
        <f t="shared" si="14"/>
        <v>0</v>
      </c>
      <c r="P843"/>
    </row>
    <row r="844" spans="1:16" x14ac:dyDescent="0.25">
      <c r="A844" s="3">
        <v>9110806</v>
      </c>
      <c r="B844" s="3" t="s">
        <v>5312</v>
      </c>
      <c r="C844" s="4">
        <v>101316</v>
      </c>
      <c r="D844" s="3" t="s">
        <v>4133</v>
      </c>
      <c r="E844" s="3" t="s">
        <v>3</v>
      </c>
      <c r="F844" s="4" t="s">
        <v>4</v>
      </c>
      <c r="G844" s="3">
        <v>129943</v>
      </c>
      <c r="H844" s="3" t="s">
        <v>3204</v>
      </c>
      <c r="I844" s="3" t="s">
        <v>3999</v>
      </c>
      <c r="J844" s="8">
        <v>1500000</v>
      </c>
      <c r="K844" s="12">
        <f>IFERROR(VLOOKUP($A844,[1]Piv!$B:$C,2,FALSE),0)</f>
        <v>0</v>
      </c>
      <c r="L844" s="12">
        <f>IFERROR(VLOOKUP($A844,'[2]FINAL (2)'!$A$1:$F$7700,3,FALSE),0)</f>
        <v>0</v>
      </c>
      <c r="M844" s="12">
        <f>IFERROR(VLOOKUP($A844,'[2]FINAL (2)'!$A$1:$F$7700,5,FALSE),0)</f>
        <v>0</v>
      </c>
      <c r="N844" s="12">
        <f>IFERROR(VLOOKUP($A844,[3]Sheet3!$A$1:$C$4542,3,FALSE),0)</f>
        <v>1500000</v>
      </c>
      <c r="O844" s="10">
        <f t="shared" si="14"/>
        <v>1500000</v>
      </c>
      <c r="P844" s="10">
        <f>O844-J844</f>
        <v>0</v>
      </c>
    </row>
    <row r="845" spans="1:16" x14ac:dyDescent="0.25">
      <c r="A845" s="3">
        <v>17333519</v>
      </c>
      <c r="B845" s="3" t="s">
        <v>5313</v>
      </c>
      <c r="C845" s="4">
        <v>101316</v>
      </c>
      <c r="D845" s="3" t="s">
        <v>4133</v>
      </c>
      <c r="E845" s="3" t="s">
        <v>3</v>
      </c>
      <c r="F845" s="4" t="s">
        <v>4</v>
      </c>
      <c r="G845" s="3">
        <v>129943</v>
      </c>
      <c r="H845" s="3" t="s">
        <v>3204</v>
      </c>
      <c r="I845" s="3" t="s">
        <v>3999</v>
      </c>
      <c r="J845" s="8">
        <v>0</v>
      </c>
      <c r="K845" s="12">
        <f>IFERROR(VLOOKUP($A845,[1]Piv!$B:$C,2,FALSE),0)</f>
        <v>0</v>
      </c>
      <c r="L845" s="12">
        <f>IFERROR(VLOOKUP($A845,'[2]FINAL (2)'!$A$1:$F$7700,3,FALSE),0)</f>
        <v>0</v>
      </c>
      <c r="M845" s="12">
        <f>IFERROR(VLOOKUP($A845,'[2]FINAL (2)'!$A$1:$F$7700,5,FALSE),0)</f>
        <v>0</v>
      </c>
      <c r="N845" s="12">
        <f>IFERROR(VLOOKUP($A845,[3]Sheet3!$A$1:$C$4542,3,FALSE),0)</f>
        <v>80000</v>
      </c>
      <c r="O845" s="10">
        <f t="shared" si="14"/>
        <v>80000</v>
      </c>
      <c r="P845" s="10">
        <f>O845-J845</f>
        <v>80000</v>
      </c>
    </row>
    <row r="846" spans="1:16" x14ac:dyDescent="0.25">
      <c r="A846" s="3">
        <v>18655222</v>
      </c>
      <c r="B846" s="3" t="s">
        <v>5314</v>
      </c>
      <c r="C846" s="4">
        <v>101317</v>
      </c>
      <c r="D846" s="3" t="s">
        <v>4134</v>
      </c>
      <c r="E846" s="3" t="s">
        <v>3</v>
      </c>
      <c r="F846" s="4" t="s">
        <v>4</v>
      </c>
      <c r="G846" s="3">
        <v>27596</v>
      </c>
      <c r="H846" s="3" t="s">
        <v>3195</v>
      </c>
      <c r="I846" s="3" t="s">
        <v>3999</v>
      </c>
      <c r="J846" s="8">
        <v>3718641.24</v>
      </c>
      <c r="K846" s="12">
        <f>IFERROR(VLOOKUP($A846,[1]Piv!$B:$C,2,FALSE),0)</f>
        <v>994428.91</v>
      </c>
      <c r="L846" s="12">
        <f>IFERROR(VLOOKUP($A846,'[2]FINAL (2)'!$A$1:$F$7700,3,FALSE),0)</f>
        <v>1562427.5</v>
      </c>
      <c r="M846" s="12">
        <f>IFERROR(VLOOKUP($A846,'[2]FINAL (2)'!$A$1:$F$7700,5,FALSE),0)</f>
        <v>0</v>
      </c>
      <c r="N846" s="12">
        <f>IFERROR(VLOOKUP($A846,[3]Sheet3!$A$1:$C$4542,3,FALSE),0)</f>
        <v>650000</v>
      </c>
      <c r="O846" s="10">
        <f t="shared" si="14"/>
        <v>3206856.41</v>
      </c>
      <c r="P846" s="10">
        <f>O846-J846</f>
        <v>-511784.83000000007</v>
      </c>
    </row>
    <row r="847" spans="1:16" x14ac:dyDescent="0.25">
      <c r="A847" s="3">
        <v>22740468</v>
      </c>
      <c r="B847" s="3" t="s">
        <v>5315</v>
      </c>
      <c r="C847" s="4">
        <v>101317</v>
      </c>
      <c r="D847" s="3" t="s">
        <v>4134</v>
      </c>
      <c r="E847" s="3" t="s">
        <v>3</v>
      </c>
      <c r="F847" s="4" t="s">
        <v>4</v>
      </c>
      <c r="G847" s="3">
        <v>27596</v>
      </c>
      <c r="H847" s="3" t="s">
        <v>3195</v>
      </c>
      <c r="I847" s="3" t="s">
        <v>3999</v>
      </c>
      <c r="J847" s="8">
        <v>100000</v>
      </c>
      <c r="K847" s="12">
        <f>IFERROR(VLOOKUP($A847,[1]Piv!$B:$C,2,FALSE),0)</f>
        <v>102066.4</v>
      </c>
      <c r="L847" s="12">
        <f>IFERROR(VLOOKUP($A847,'[2]FINAL (2)'!$A$1:$F$7700,3,FALSE),0)</f>
        <v>0</v>
      </c>
      <c r="M847" s="12">
        <f>IFERROR(VLOOKUP($A847,'[2]FINAL (2)'!$A$1:$F$7700,5,FALSE),0)</f>
        <v>0</v>
      </c>
      <c r="N847" s="12">
        <f>IFERROR(VLOOKUP($A847,[3]Sheet3!$A$1:$C$4542,3,FALSE),0)</f>
        <v>0</v>
      </c>
      <c r="O847" s="10">
        <f t="shared" si="14"/>
        <v>102066.4</v>
      </c>
      <c r="P847" s="10">
        <f>O847-J847</f>
        <v>2066.3999999999942</v>
      </c>
    </row>
    <row r="848" spans="1:16" x14ac:dyDescent="0.25">
      <c r="A848" s="3">
        <v>19199725</v>
      </c>
      <c r="B848" s="3" t="s">
        <v>5316</v>
      </c>
      <c r="C848" s="4">
        <v>101318</v>
      </c>
      <c r="D848" s="3" t="s">
        <v>4135</v>
      </c>
      <c r="E848" s="3" t="s">
        <v>3</v>
      </c>
      <c r="F848" s="4" t="s">
        <v>4</v>
      </c>
      <c r="G848" s="3">
        <v>136964</v>
      </c>
      <c r="H848" s="3" t="s">
        <v>3213</v>
      </c>
      <c r="I848" s="3" t="s">
        <v>3999</v>
      </c>
      <c r="J848" s="8">
        <v>3481000</v>
      </c>
      <c r="K848" s="12">
        <f>IFERROR(VLOOKUP($A848,[1]Piv!$B:$C,2,FALSE),0)</f>
        <v>0</v>
      </c>
      <c r="L848" s="12">
        <f>IFERROR(VLOOKUP($A848,'[2]FINAL (2)'!$A$1:$F$7700,3,FALSE),0)</f>
        <v>0</v>
      </c>
      <c r="M848" s="12">
        <f>IFERROR(VLOOKUP($A848,'[2]FINAL (2)'!$A$1:$F$7700,5,FALSE),0)</f>
        <v>0</v>
      </c>
      <c r="N848" s="12">
        <f>IFERROR(VLOOKUP($A848,[3]Sheet3!$A$1:$C$4542,3,FALSE),0)</f>
        <v>3481000</v>
      </c>
      <c r="O848" s="10">
        <f t="shared" si="14"/>
        <v>3481000</v>
      </c>
      <c r="P848" s="10">
        <f>O848-J848</f>
        <v>0</v>
      </c>
    </row>
    <row r="849" spans="1:16" x14ac:dyDescent="0.25">
      <c r="A849" s="3">
        <v>7119590</v>
      </c>
      <c r="B849" s="3" t="s">
        <v>5317</v>
      </c>
      <c r="C849" s="4">
        <v>101318</v>
      </c>
      <c r="D849" s="3" t="s">
        <v>4135</v>
      </c>
      <c r="E849" s="3" t="s">
        <v>3</v>
      </c>
      <c r="F849" s="4" t="s">
        <v>4</v>
      </c>
      <c r="G849" s="3"/>
      <c r="H849" s="3"/>
      <c r="I849" s="3"/>
      <c r="J849" s="8">
        <v>0</v>
      </c>
      <c r="K849" s="12">
        <f>IFERROR(VLOOKUP($A849,[1]Piv!$B:$C,2,FALSE),0)</f>
        <v>0</v>
      </c>
      <c r="L849" s="12">
        <f>IFERROR(VLOOKUP($A849,'[2]FINAL (2)'!$A$1:$F$7700,3,FALSE),0)</f>
        <v>0</v>
      </c>
      <c r="M849" s="12">
        <f>IFERROR(VLOOKUP($A849,'[2]FINAL (2)'!$A$1:$F$7700,5,FALSE),0)</f>
        <v>0</v>
      </c>
      <c r="N849" s="12">
        <f>IFERROR(VLOOKUP($A849,[3]Sheet3!$A$1:$C$4542,3,FALSE),0)</f>
        <v>0</v>
      </c>
      <c r="O849" s="10">
        <f t="shared" si="14"/>
        <v>0</v>
      </c>
      <c r="P849" s="10">
        <f>O849-J849</f>
        <v>0</v>
      </c>
    </row>
    <row r="850" spans="1:16" x14ac:dyDescent="0.25">
      <c r="A850" s="3">
        <v>19487615</v>
      </c>
      <c r="B850" s="3" t="s">
        <v>3179</v>
      </c>
      <c r="C850" s="4">
        <v>100152</v>
      </c>
      <c r="D850" s="3" t="s">
        <v>3652</v>
      </c>
      <c r="E850" s="3" t="s">
        <v>3</v>
      </c>
      <c r="F850" s="4" t="s">
        <v>4</v>
      </c>
      <c r="G850" s="3">
        <v>67157</v>
      </c>
      <c r="H850" s="3" t="s">
        <v>3255</v>
      </c>
      <c r="I850" s="3" t="s">
        <v>3999</v>
      </c>
      <c r="J850" s="8">
        <v>1200000</v>
      </c>
      <c r="K850" s="12">
        <f>IFERROR(VLOOKUP($A850,[1]Piv!$B:$C,2,FALSE),0)</f>
        <v>0</v>
      </c>
      <c r="L850" s="12">
        <f>IFERROR(VLOOKUP($A850,'[2]FINAL (2)'!$A$1:$F$7700,3,FALSE),0)</f>
        <v>0</v>
      </c>
      <c r="M850" s="12">
        <f>IFERROR(VLOOKUP($A850,'[2]FINAL (2)'!$A$1:$F$7700,5,FALSE),0)</f>
        <v>392840</v>
      </c>
      <c r="N850" s="12">
        <f>IFERROR(VLOOKUP($A850,[3]Sheet3!$A$1:$C$4542,3,FALSE),0)</f>
        <v>1200000</v>
      </c>
      <c r="O850" s="10">
        <f t="shared" si="14"/>
        <v>1592840</v>
      </c>
      <c r="P850" s="10">
        <f>O850-J850</f>
        <v>392840</v>
      </c>
    </row>
    <row r="851" spans="1:16" x14ac:dyDescent="0.25">
      <c r="A851" s="3">
        <v>22951249</v>
      </c>
      <c r="B851" s="3" t="s">
        <v>3112</v>
      </c>
      <c r="C851" s="4">
        <v>100152</v>
      </c>
      <c r="D851" s="3" t="s">
        <v>3652</v>
      </c>
      <c r="E851" s="3" t="s">
        <v>3</v>
      </c>
      <c r="F851" s="4" t="s">
        <v>4</v>
      </c>
      <c r="G851" s="3">
        <v>67157</v>
      </c>
      <c r="H851" s="3" t="s">
        <v>3255</v>
      </c>
      <c r="I851" s="3" t="s">
        <v>3999</v>
      </c>
      <c r="J851" s="8">
        <v>1686600</v>
      </c>
      <c r="K851" s="12">
        <f>IFERROR(VLOOKUP($A851,[1]Piv!$B:$C,2,FALSE),0)</f>
        <v>0</v>
      </c>
      <c r="L851" s="12">
        <f>IFERROR(VLOOKUP($A851,'[2]FINAL (2)'!$A$1:$F$7700,3,FALSE),0)</f>
        <v>0</v>
      </c>
      <c r="M851" s="12">
        <f>IFERROR(VLOOKUP($A851,'[2]FINAL (2)'!$A$1:$F$7700,5,FALSE),0)</f>
        <v>0</v>
      </c>
      <c r="N851" s="12">
        <f>IFERROR(VLOOKUP($A851,[3]Sheet3!$A$1:$C$4542,3,FALSE),0)</f>
        <v>1686600</v>
      </c>
      <c r="O851" s="10">
        <f t="shared" si="14"/>
        <v>1686600</v>
      </c>
      <c r="P851" s="10">
        <f>O851-J851</f>
        <v>0</v>
      </c>
    </row>
    <row r="852" spans="1:16" x14ac:dyDescent="0.25">
      <c r="A852" s="3">
        <v>2429825</v>
      </c>
      <c r="B852" s="3" t="s">
        <v>47</v>
      </c>
      <c r="C852" s="4">
        <v>100153</v>
      </c>
      <c r="D852" s="3" t="s">
        <v>3653</v>
      </c>
      <c r="E852" s="3" t="s">
        <v>3</v>
      </c>
      <c r="F852" s="4" t="s">
        <v>4</v>
      </c>
      <c r="G852" s="3">
        <v>128450</v>
      </c>
      <c r="H852" s="3" t="s">
        <v>3207</v>
      </c>
      <c r="I852" s="3" t="s">
        <v>3999</v>
      </c>
      <c r="J852" s="8">
        <v>503347.09</v>
      </c>
      <c r="K852" s="12">
        <f>IFERROR(VLOOKUP($A852,[1]Piv!$B:$C,2,FALSE),0)</f>
        <v>0</v>
      </c>
      <c r="L852" s="12">
        <f>IFERROR(VLOOKUP($A852,'[2]FINAL (2)'!$A$1:$F$7700,3,FALSE),0)</f>
        <v>0</v>
      </c>
      <c r="M852" s="12">
        <f>IFERROR(VLOOKUP($A852,'[2]FINAL (2)'!$A$1:$F$7700,5,FALSE),0)</f>
        <v>552315.21</v>
      </c>
      <c r="N852" s="12">
        <f>IFERROR(VLOOKUP($A852,[3]Sheet3!$A$1:$C$4542,3,FALSE),0)</f>
        <v>0</v>
      </c>
      <c r="O852" s="10">
        <f t="shared" si="14"/>
        <v>552315.21</v>
      </c>
      <c r="P852" s="10">
        <f>O852-J852</f>
        <v>48968.119999999937</v>
      </c>
    </row>
    <row r="853" spans="1:16" x14ac:dyDescent="0.25">
      <c r="A853" s="3">
        <v>6212513</v>
      </c>
      <c r="B853" s="3" t="s">
        <v>5318</v>
      </c>
      <c r="C853" s="4">
        <v>100153</v>
      </c>
      <c r="D853" s="3" t="s">
        <v>3653</v>
      </c>
      <c r="E853" s="3" t="s">
        <v>3</v>
      </c>
      <c r="F853" s="4" t="s">
        <v>4</v>
      </c>
      <c r="G853" s="3">
        <v>87577</v>
      </c>
      <c r="H853" s="3" t="s">
        <v>3993</v>
      </c>
      <c r="I853" s="3" t="s">
        <v>4000</v>
      </c>
      <c r="J853" s="8">
        <v>160000</v>
      </c>
      <c r="K853" s="12">
        <f>IFERROR(VLOOKUP($A853,[1]Piv!$B:$C,2,FALSE),0)</f>
        <v>0</v>
      </c>
      <c r="L853" s="12">
        <f>IFERROR(VLOOKUP($A853,'[2]FINAL (2)'!$A$1:$F$7700,3,FALSE),0)</f>
        <v>0</v>
      </c>
      <c r="M853" s="12">
        <f>IFERROR(VLOOKUP($A853,'[2]FINAL (2)'!$A$1:$F$7700,5,FALSE),0)</f>
        <v>0</v>
      </c>
      <c r="N853" s="12">
        <f>IFERROR(VLOOKUP($A853,[3]Sheet3!$A$1:$C$4542,3,FALSE),0)</f>
        <v>160000</v>
      </c>
      <c r="O853" s="10">
        <f t="shared" si="14"/>
        <v>160000</v>
      </c>
      <c r="P853" s="10">
        <f>O853-J853</f>
        <v>0</v>
      </c>
    </row>
    <row r="854" spans="1:16" x14ac:dyDescent="0.25">
      <c r="A854" s="3">
        <v>12236846</v>
      </c>
      <c r="B854" s="3" t="s">
        <v>2717</v>
      </c>
      <c r="C854" s="4">
        <v>100153</v>
      </c>
      <c r="D854" s="3" t="s">
        <v>3653</v>
      </c>
      <c r="E854" s="3" t="s">
        <v>3</v>
      </c>
      <c r="F854" s="4" t="s">
        <v>4</v>
      </c>
      <c r="G854" s="3">
        <v>87000</v>
      </c>
      <c r="H854" s="3" t="s">
        <v>3196</v>
      </c>
      <c r="I854" s="3" t="s">
        <v>3999</v>
      </c>
      <c r="J854" s="8">
        <v>0</v>
      </c>
      <c r="K854" s="12">
        <f>IFERROR(VLOOKUP($A854,[1]Piv!$B:$C,2,FALSE),0)</f>
        <v>0</v>
      </c>
      <c r="L854" s="12">
        <f>IFERROR(VLOOKUP($A854,'[2]FINAL (2)'!$A$1:$F$7700,3,FALSE),0)</f>
        <v>0</v>
      </c>
      <c r="M854" s="12">
        <f>IFERROR(VLOOKUP($A854,'[2]FINAL (2)'!$A$1:$F$7700,5,FALSE),0)</f>
        <v>30050.3</v>
      </c>
      <c r="N854" s="12">
        <f>IFERROR(VLOOKUP($A854,[3]Sheet3!$A$1:$C$4542,3,FALSE),0)</f>
        <v>0</v>
      </c>
      <c r="O854" s="10">
        <f t="shared" si="14"/>
        <v>30050.3</v>
      </c>
      <c r="P854" s="10">
        <f>O854-J854</f>
        <v>30050.3</v>
      </c>
    </row>
    <row r="855" spans="1:16" x14ac:dyDescent="0.25">
      <c r="A855" s="3">
        <v>15664591</v>
      </c>
      <c r="B855" s="3" t="s">
        <v>5319</v>
      </c>
      <c r="C855" s="4">
        <v>100153</v>
      </c>
      <c r="D855" s="3" t="s">
        <v>3653</v>
      </c>
      <c r="E855" s="3" t="s">
        <v>3</v>
      </c>
      <c r="F855" s="4" t="s">
        <v>4</v>
      </c>
      <c r="G855" s="3">
        <v>87000</v>
      </c>
      <c r="H855" s="3" t="s">
        <v>3196</v>
      </c>
      <c r="I855" s="3" t="s">
        <v>3999</v>
      </c>
      <c r="J855" s="8">
        <v>7016105.5700000003</v>
      </c>
      <c r="K855" s="12">
        <f>IFERROR(VLOOKUP($A855,[1]Piv!$B:$C,2,FALSE),0)</f>
        <v>1000802.33</v>
      </c>
      <c r="L855" s="12">
        <f>IFERROR(VLOOKUP($A855,'[2]FINAL (2)'!$A$1:$F$7700,3,FALSE),0)</f>
        <v>1010737.05</v>
      </c>
      <c r="M855" s="12">
        <f>IFERROR(VLOOKUP($A855,'[2]FINAL (2)'!$A$1:$F$7700,5,FALSE),0)</f>
        <v>0</v>
      </c>
      <c r="N855" s="12">
        <f>IFERROR(VLOOKUP($A855,[3]Sheet3!$A$1:$C$4542,3,FALSE),0)</f>
        <v>0</v>
      </c>
      <c r="O855" s="10">
        <f t="shared" si="14"/>
        <v>2011539.38</v>
      </c>
      <c r="P855" s="10">
        <f>O855-J855</f>
        <v>-5004566.1900000004</v>
      </c>
    </row>
    <row r="856" spans="1:16" x14ac:dyDescent="0.25">
      <c r="A856" s="3">
        <v>15995471</v>
      </c>
      <c r="B856" s="3" t="s">
        <v>5320</v>
      </c>
      <c r="C856" s="4">
        <v>100153</v>
      </c>
      <c r="D856" s="3" t="s">
        <v>3653</v>
      </c>
      <c r="E856" s="3" t="s">
        <v>3</v>
      </c>
      <c r="F856" s="4" t="s">
        <v>12</v>
      </c>
      <c r="G856" s="3"/>
      <c r="H856" s="3"/>
      <c r="I856" s="3"/>
      <c r="J856" s="8">
        <v>0</v>
      </c>
      <c r="K856" s="12">
        <f>IFERROR(VLOOKUP($A856,[1]Piv!$B:$C,2,FALSE),0)</f>
        <v>0</v>
      </c>
      <c r="L856" s="12">
        <f>IFERROR(VLOOKUP($A856,'[2]FINAL (2)'!$A$1:$F$7700,3,FALSE),0)</f>
        <v>0</v>
      </c>
      <c r="M856" s="12">
        <f>IFERROR(VLOOKUP($A856,'[2]FINAL (2)'!$A$1:$F$7700,5,FALSE),0)</f>
        <v>0</v>
      </c>
      <c r="N856" s="12">
        <f>IFERROR(VLOOKUP($A856,[3]Sheet3!$A$1:$C$4542,3,FALSE),0)</f>
        <v>0</v>
      </c>
      <c r="O856" s="10">
        <f t="shared" si="14"/>
        <v>0</v>
      </c>
      <c r="P856"/>
    </row>
    <row r="857" spans="1:16" x14ac:dyDescent="0.25">
      <c r="A857" s="3">
        <v>20969543</v>
      </c>
      <c r="B857" s="3" t="s">
        <v>5321</v>
      </c>
      <c r="C857" s="4">
        <v>100153</v>
      </c>
      <c r="D857" s="3" t="s">
        <v>3653</v>
      </c>
      <c r="E857" s="3" t="s">
        <v>3</v>
      </c>
      <c r="F857" s="4" t="s">
        <v>12</v>
      </c>
      <c r="G857" s="3"/>
      <c r="H857" s="3"/>
      <c r="I857" s="3"/>
      <c r="J857" s="8">
        <v>0</v>
      </c>
      <c r="K857" s="12">
        <f>IFERROR(VLOOKUP($A857,[1]Piv!$B:$C,2,FALSE),0)</f>
        <v>0</v>
      </c>
      <c r="L857" s="12">
        <f>IFERROR(VLOOKUP($A857,'[2]FINAL (2)'!$A$1:$F$7700,3,FALSE),0)</f>
        <v>0</v>
      </c>
      <c r="M857" s="12">
        <f>IFERROR(VLOOKUP($A857,'[2]FINAL (2)'!$A$1:$F$7700,5,FALSE),0)</f>
        <v>0</v>
      </c>
      <c r="N857" s="12">
        <f>IFERROR(VLOOKUP($A857,[3]Sheet3!$A$1:$C$4542,3,FALSE),0)</f>
        <v>0</v>
      </c>
      <c r="O857" s="10">
        <f t="shared" si="14"/>
        <v>0</v>
      </c>
      <c r="P857"/>
    </row>
    <row r="858" spans="1:16" x14ac:dyDescent="0.25">
      <c r="A858" s="3">
        <v>4408753</v>
      </c>
      <c r="B858" s="3" t="s">
        <v>5322</v>
      </c>
      <c r="C858" s="4">
        <v>101319</v>
      </c>
      <c r="D858" s="3" t="s">
        <v>4136</v>
      </c>
      <c r="E858" s="3" t="s">
        <v>3</v>
      </c>
      <c r="F858" s="4" t="s">
        <v>4</v>
      </c>
      <c r="G858" s="3">
        <v>125977</v>
      </c>
      <c r="H858" s="3" t="s">
        <v>3280</v>
      </c>
      <c r="I858" s="3" t="s">
        <v>3999</v>
      </c>
      <c r="J858" s="8">
        <v>20000000</v>
      </c>
      <c r="K858" s="12">
        <f>IFERROR(VLOOKUP($A858,[1]Piv!$B:$C,2,FALSE),0)</f>
        <v>0</v>
      </c>
      <c r="L858" s="12">
        <f>IFERROR(VLOOKUP($A858,'[2]FINAL (2)'!$A$1:$F$7700,3,FALSE),0)</f>
        <v>0</v>
      </c>
      <c r="M858" s="12">
        <f>IFERROR(VLOOKUP($A858,'[2]FINAL (2)'!$A$1:$F$7700,5,FALSE),0)</f>
        <v>200335.18</v>
      </c>
      <c r="N858" s="12">
        <f>IFERROR(VLOOKUP($A858,[3]Sheet3!$A$1:$C$4542,3,FALSE),0)</f>
        <v>20000000</v>
      </c>
      <c r="O858" s="10">
        <f t="shared" si="14"/>
        <v>20200335.18</v>
      </c>
      <c r="P858" s="10">
        <f>O858-J858</f>
        <v>200335.1799999997</v>
      </c>
    </row>
    <row r="859" spans="1:16" x14ac:dyDescent="0.25">
      <c r="A859" s="3">
        <v>22815695</v>
      </c>
      <c r="B859" s="3" t="s">
        <v>1447</v>
      </c>
      <c r="C859" s="4">
        <v>101319</v>
      </c>
      <c r="D859" s="3" t="s">
        <v>4136</v>
      </c>
      <c r="E859" s="3" t="s">
        <v>3</v>
      </c>
      <c r="F859" s="4" t="s">
        <v>4</v>
      </c>
      <c r="G859" s="3">
        <v>136923</v>
      </c>
      <c r="H859" s="3" t="s">
        <v>8830</v>
      </c>
      <c r="I859" s="3" t="s">
        <v>3999</v>
      </c>
      <c r="J859" s="8">
        <v>1845000</v>
      </c>
      <c r="K859" s="12">
        <f>IFERROR(VLOOKUP($A859,[1]Piv!$B:$C,2,FALSE),0)</f>
        <v>1380135.73</v>
      </c>
      <c r="L859" s="12">
        <f>IFERROR(VLOOKUP($A859,'[2]FINAL (2)'!$A$1:$F$7700,3,FALSE),0)</f>
        <v>0</v>
      </c>
      <c r="M859" s="12">
        <f>IFERROR(VLOOKUP($A859,'[2]FINAL (2)'!$A$1:$F$7700,5,FALSE),0)</f>
        <v>0</v>
      </c>
      <c r="N859" s="12">
        <f>IFERROR(VLOOKUP($A859,[3]Sheet3!$A$1:$C$4542,3,FALSE),0)</f>
        <v>400000</v>
      </c>
      <c r="O859" s="10">
        <f t="shared" si="14"/>
        <v>1780135.73</v>
      </c>
      <c r="P859" s="10">
        <f>O859-J859</f>
        <v>-64864.270000000019</v>
      </c>
    </row>
    <row r="860" spans="1:16" x14ac:dyDescent="0.25">
      <c r="A860" s="3">
        <v>24198665</v>
      </c>
      <c r="B860" s="3" t="s">
        <v>3158</v>
      </c>
      <c r="C860" s="4">
        <v>101319</v>
      </c>
      <c r="D860" s="3" t="s">
        <v>4136</v>
      </c>
      <c r="E860" s="3" t="s">
        <v>3</v>
      </c>
      <c r="F860" s="4" t="s">
        <v>4</v>
      </c>
      <c r="G860" s="3">
        <v>137294</v>
      </c>
      <c r="H860" s="3" t="s">
        <v>3263</v>
      </c>
      <c r="I860" s="3" t="s">
        <v>3999</v>
      </c>
      <c r="J860" s="8">
        <v>340000</v>
      </c>
      <c r="K860" s="12">
        <f>IFERROR(VLOOKUP($A860,[1]Piv!$B:$C,2,FALSE),0)</f>
        <v>274504.25</v>
      </c>
      <c r="L860" s="12">
        <f>IFERROR(VLOOKUP($A860,'[2]FINAL (2)'!$A$1:$F$7700,3,FALSE),0)</f>
        <v>60000</v>
      </c>
      <c r="M860" s="12">
        <f>IFERROR(VLOOKUP($A860,'[2]FINAL (2)'!$A$1:$F$7700,5,FALSE),0)</f>
        <v>0</v>
      </c>
      <c r="N860" s="12">
        <f>IFERROR(VLOOKUP($A860,[3]Sheet3!$A$1:$C$4542,3,FALSE),0)</f>
        <v>0</v>
      </c>
      <c r="O860" s="10">
        <f t="shared" si="14"/>
        <v>334504.25</v>
      </c>
      <c r="P860" s="10">
        <f>O860-J860</f>
        <v>-5495.75</v>
      </c>
    </row>
    <row r="861" spans="1:16" x14ac:dyDescent="0.25">
      <c r="A861" s="3">
        <v>24959422</v>
      </c>
      <c r="B861" s="3" t="s">
        <v>896</v>
      </c>
      <c r="C861" s="4">
        <v>101319</v>
      </c>
      <c r="D861" s="3" t="s">
        <v>4136</v>
      </c>
      <c r="E861" s="3" t="s">
        <v>3</v>
      </c>
      <c r="F861" s="4" t="s">
        <v>4</v>
      </c>
      <c r="G861" s="3">
        <v>86311</v>
      </c>
      <c r="H861" s="3" t="s">
        <v>3235</v>
      </c>
      <c r="I861" s="3" t="s">
        <v>3999</v>
      </c>
      <c r="J861" s="8">
        <v>650000</v>
      </c>
      <c r="K861" s="12">
        <f>IFERROR(VLOOKUP($A861,[1]Piv!$B:$C,2,FALSE),0)</f>
        <v>646254.53</v>
      </c>
      <c r="L861" s="12">
        <f>IFERROR(VLOOKUP($A861,'[2]FINAL (2)'!$A$1:$F$7700,3,FALSE),0)</f>
        <v>0</v>
      </c>
      <c r="M861" s="12">
        <f>IFERROR(VLOOKUP($A861,'[2]FINAL (2)'!$A$1:$F$7700,5,FALSE),0)</f>
        <v>0</v>
      </c>
      <c r="N861" s="12">
        <f>IFERROR(VLOOKUP($A861,[3]Sheet3!$A$1:$C$4542,3,FALSE),0)</f>
        <v>0</v>
      </c>
      <c r="O861" s="10">
        <f t="shared" si="14"/>
        <v>646254.53</v>
      </c>
      <c r="P861" s="10">
        <f>O861-J861</f>
        <v>-3745.4699999999721</v>
      </c>
    </row>
    <row r="862" spans="1:16" x14ac:dyDescent="0.25">
      <c r="A862" s="3">
        <v>18810247</v>
      </c>
      <c r="B862" s="3" t="s">
        <v>5323</v>
      </c>
      <c r="C862" s="4">
        <v>101319</v>
      </c>
      <c r="D862" s="3" t="s">
        <v>4136</v>
      </c>
      <c r="E862" s="3" t="s">
        <v>3</v>
      </c>
      <c r="F862" s="4" t="s">
        <v>12</v>
      </c>
      <c r="G862" s="3"/>
      <c r="H862" s="3"/>
      <c r="I862" s="3"/>
      <c r="J862" s="8">
        <v>0</v>
      </c>
      <c r="K862" s="12">
        <f>IFERROR(VLOOKUP($A862,[1]Piv!$B:$C,2,FALSE),0)</f>
        <v>0</v>
      </c>
      <c r="L862" s="12">
        <f>IFERROR(VLOOKUP($A862,'[2]FINAL (2)'!$A$1:$F$7700,3,FALSE),0)</f>
        <v>0</v>
      </c>
      <c r="M862" s="12">
        <f>IFERROR(VLOOKUP($A862,'[2]FINAL (2)'!$A$1:$F$7700,5,FALSE),0)</f>
        <v>0</v>
      </c>
      <c r="N862" s="12">
        <f>IFERROR(VLOOKUP($A862,[3]Sheet3!$A$1:$C$4542,3,FALSE),0)</f>
        <v>0</v>
      </c>
      <c r="O862" s="10">
        <f t="shared" si="14"/>
        <v>0</v>
      </c>
      <c r="P862"/>
    </row>
    <row r="863" spans="1:16" x14ac:dyDescent="0.25">
      <c r="A863" s="3">
        <v>16609392</v>
      </c>
      <c r="B863" s="3" t="s">
        <v>5324</v>
      </c>
      <c r="C863" s="4">
        <v>101319</v>
      </c>
      <c r="D863" s="3" t="s">
        <v>4136</v>
      </c>
      <c r="E863" s="3" t="s">
        <v>3</v>
      </c>
      <c r="F863" s="4" t="s">
        <v>12</v>
      </c>
      <c r="G863" s="3">
        <v>126482</v>
      </c>
      <c r="H863" s="3" t="s">
        <v>3293</v>
      </c>
      <c r="I863" s="3" t="s">
        <v>3999</v>
      </c>
      <c r="J863" s="8">
        <v>0</v>
      </c>
      <c r="K863" s="12">
        <f>IFERROR(VLOOKUP($A863,[1]Piv!$B:$C,2,FALSE),0)</f>
        <v>0</v>
      </c>
      <c r="L863" s="12">
        <f>IFERROR(VLOOKUP($A863,'[2]FINAL (2)'!$A$1:$F$7700,3,FALSE),0)</f>
        <v>0</v>
      </c>
      <c r="M863" s="12">
        <f>IFERROR(VLOOKUP($A863,'[2]FINAL (2)'!$A$1:$F$7700,5,FALSE),0)</f>
        <v>0</v>
      </c>
      <c r="N863" s="12">
        <f>IFERROR(VLOOKUP($A863,[3]Sheet3!$A$1:$C$4542,3,FALSE),0)</f>
        <v>0</v>
      </c>
      <c r="O863" s="10">
        <f t="shared" si="14"/>
        <v>0</v>
      </c>
      <c r="P863"/>
    </row>
    <row r="864" spans="1:16" x14ac:dyDescent="0.25">
      <c r="A864" s="3">
        <v>19627649</v>
      </c>
      <c r="B864" s="3" t="s">
        <v>5325</v>
      </c>
      <c r="C864" s="4">
        <v>101319</v>
      </c>
      <c r="D864" s="3" t="s">
        <v>4136</v>
      </c>
      <c r="E864" s="3" t="s">
        <v>3</v>
      </c>
      <c r="F864" s="4" t="s">
        <v>12</v>
      </c>
      <c r="G864" s="3"/>
      <c r="H864" s="3"/>
      <c r="I864" s="3"/>
      <c r="J864" s="8">
        <v>0</v>
      </c>
      <c r="K864" s="12">
        <f>IFERROR(VLOOKUP($A864,[1]Piv!$B:$C,2,FALSE),0)</f>
        <v>0</v>
      </c>
      <c r="L864" s="12">
        <f>IFERROR(VLOOKUP($A864,'[2]FINAL (2)'!$A$1:$F$7700,3,FALSE),0)</f>
        <v>0</v>
      </c>
      <c r="M864" s="12">
        <f>IFERROR(VLOOKUP($A864,'[2]FINAL (2)'!$A$1:$F$7700,5,FALSE),0)</f>
        <v>0</v>
      </c>
      <c r="N864" s="12">
        <f>IFERROR(VLOOKUP($A864,[3]Sheet3!$A$1:$C$4542,3,FALSE),0)</f>
        <v>0</v>
      </c>
      <c r="O864" s="10">
        <f t="shared" si="14"/>
        <v>0</v>
      </c>
      <c r="P864"/>
    </row>
    <row r="865" spans="1:16" x14ac:dyDescent="0.25">
      <c r="A865" s="3">
        <v>22784400</v>
      </c>
      <c r="B865" s="3" t="s">
        <v>5326</v>
      </c>
      <c r="C865" s="4">
        <v>101319</v>
      </c>
      <c r="D865" s="3" t="s">
        <v>4136</v>
      </c>
      <c r="E865" s="3" t="s">
        <v>3</v>
      </c>
      <c r="F865" s="4" t="s">
        <v>12</v>
      </c>
      <c r="G865" s="3"/>
      <c r="H865" s="3"/>
      <c r="I865" s="3"/>
      <c r="J865" s="8">
        <v>0</v>
      </c>
      <c r="K865" s="12">
        <f>IFERROR(VLOOKUP($A865,[1]Piv!$B:$C,2,FALSE),0)</f>
        <v>0</v>
      </c>
      <c r="L865" s="12">
        <f>IFERROR(VLOOKUP($A865,'[2]FINAL (2)'!$A$1:$F$7700,3,FALSE),0)</f>
        <v>0</v>
      </c>
      <c r="M865" s="12">
        <f>IFERROR(VLOOKUP($A865,'[2]FINAL (2)'!$A$1:$F$7700,5,FALSE),0)</f>
        <v>0</v>
      </c>
      <c r="N865" s="12">
        <f>IFERROR(VLOOKUP($A865,[3]Sheet3!$A$1:$C$4542,3,FALSE),0)</f>
        <v>0</v>
      </c>
      <c r="O865" s="10">
        <f t="shared" si="14"/>
        <v>0</v>
      </c>
      <c r="P865"/>
    </row>
    <row r="866" spans="1:16" x14ac:dyDescent="0.25">
      <c r="A866" s="3">
        <v>25738567</v>
      </c>
      <c r="B866" s="3" t="s">
        <v>5327</v>
      </c>
      <c r="C866" s="4">
        <v>101320</v>
      </c>
      <c r="D866" s="3" t="s">
        <v>4137</v>
      </c>
      <c r="E866" s="3" t="s">
        <v>3</v>
      </c>
      <c r="F866" s="4" t="s">
        <v>4</v>
      </c>
      <c r="G866" s="3">
        <v>71750</v>
      </c>
      <c r="H866" s="3" t="s">
        <v>3271</v>
      </c>
      <c r="I866" s="3" t="s">
        <v>4001</v>
      </c>
      <c r="J866" s="8">
        <v>9000000</v>
      </c>
      <c r="K866" s="12">
        <f>IFERROR(VLOOKUP($A866,[1]Piv!$B:$C,2,FALSE),0)</f>
        <v>3000000</v>
      </c>
      <c r="L866" s="12">
        <f>IFERROR(VLOOKUP($A866,'[2]FINAL (2)'!$A$1:$F$7700,3,FALSE),0)</f>
        <v>0</v>
      </c>
      <c r="M866" s="12">
        <f>IFERROR(VLOOKUP($A866,'[2]FINAL (2)'!$A$1:$F$7700,5,FALSE),0)</f>
        <v>0</v>
      </c>
      <c r="N866" s="12">
        <f>IFERROR(VLOOKUP($A866,[3]Sheet3!$A$1:$C$4542,3,FALSE),0)</f>
        <v>6000000</v>
      </c>
      <c r="O866" s="10">
        <f t="shared" si="14"/>
        <v>9000000</v>
      </c>
      <c r="P866" s="10">
        <f>O866-J866</f>
        <v>0</v>
      </c>
    </row>
    <row r="867" spans="1:16" x14ac:dyDescent="0.25">
      <c r="A867" s="3">
        <v>17095416</v>
      </c>
      <c r="B867" s="3" t="s">
        <v>5328</v>
      </c>
      <c r="C867" s="4">
        <v>101320</v>
      </c>
      <c r="D867" s="3" t="s">
        <v>4137</v>
      </c>
      <c r="E867" s="3" t="s">
        <v>3</v>
      </c>
      <c r="F867" s="4" t="s">
        <v>4</v>
      </c>
      <c r="G867" s="3">
        <v>71750</v>
      </c>
      <c r="H867" s="3" t="s">
        <v>3271</v>
      </c>
      <c r="I867" s="3" t="s">
        <v>4001</v>
      </c>
      <c r="J867" s="8">
        <v>800000</v>
      </c>
      <c r="K867" s="12">
        <f>IFERROR(VLOOKUP($A867,[1]Piv!$B:$C,2,FALSE),0)</f>
        <v>814809.57</v>
      </c>
      <c r="L867" s="12">
        <f>IFERROR(VLOOKUP($A867,'[2]FINAL (2)'!$A$1:$F$7700,3,FALSE),0)</f>
        <v>0</v>
      </c>
      <c r="M867" s="12">
        <f>IFERROR(VLOOKUP($A867,'[2]FINAL (2)'!$A$1:$F$7700,5,FALSE),0)</f>
        <v>0</v>
      </c>
      <c r="N867" s="12">
        <f>IFERROR(VLOOKUP($A867,[3]Sheet3!$A$1:$C$4542,3,FALSE),0)</f>
        <v>0</v>
      </c>
      <c r="O867" s="10">
        <f t="shared" si="14"/>
        <v>814809.57</v>
      </c>
      <c r="P867" s="10">
        <f>O867-J867</f>
        <v>14809.569999999949</v>
      </c>
    </row>
    <row r="868" spans="1:16" x14ac:dyDescent="0.25">
      <c r="A868" s="3">
        <v>1402658</v>
      </c>
      <c r="B868" s="3" t="s">
        <v>5329</v>
      </c>
      <c r="C868" s="4">
        <v>101321</v>
      </c>
      <c r="D868" s="3" t="s">
        <v>4138</v>
      </c>
      <c r="E868" s="3" t="s">
        <v>3</v>
      </c>
      <c r="F868" s="4" t="s">
        <v>4</v>
      </c>
      <c r="G868" s="3">
        <v>88684</v>
      </c>
      <c r="H868" s="3" t="s">
        <v>3238</v>
      </c>
      <c r="I868" s="3" t="s">
        <v>3999</v>
      </c>
      <c r="J868" s="8">
        <v>1053746.72</v>
      </c>
      <c r="K868" s="12">
        <f>IFERROR(VLOOKUP($A868,[1]Piv!$B:$C,2,FALSE),0)</f>
        <v>231846.35</v>
      </c>
      <c r="L868" s="12">
        <f>IFERROR(VLOOKUP($A868,'[2]FINAL (2)'!$A$1:$F$7700,3,FALSE),0)</f>
        <v>441964.5</v>
      </c>
      <c r="M868" s="12">
        <f>IFERROR(VLOOKUP($A868,'[2]FINAL (2)'!$A$1:$F$7700,5,FALSE),0)</f>
        <v>0</v>
      </c>
      <c r="N868" s="12">
        <f>IFERROR(VLOOKUP($A868,[3]Sheet3!$A$1:$C$4542,3,FALSE),0)</f>
        <v>0</v>
      </c>
      <c r="O868" s="10">
        <f t="shared" si="14"/>
        <v>673810.85</v>
      </c>
      <c r="P868" s="10">
        <f>O868-J868</f>
        <v>-379935.87</v>
      </c>
    </row>
    <row r="869" spans="1:16" x14ac:dyDescent="0.25">
      <c r="A869" s="3">
        <v>24436111</v>
      </c>
      <c r="B869" s="3" t="s">
        <v>5330</v>
      </c>
      <c r="C869" s="4">
        <v>101321</v>
      </c>
      <c r="D869" s="3" t="s">
        <v>4138</v>
      </c>
      <c r="E869" s="3" t="s">
        <v>3</v>
      </c>
      <c r="F869" s="4" t="s">
        <v>12</v>
      </c>
      <c r="G869" s="3"/>
      <c r="H869" s="3"/>
      <c r="I869" s="3"/>
      <c r="J869" s="8">
        <v>0</v>
      </c>
      <c r="K869" s="12">
        <f>IFERROR(VLOOKUP($A869,[1]Piv!$B:$C,2,FALSE),0)</f>
        <v>0</v>
      </c>
      <c r="L869" s="12">
        <f>IFERROR(VLOOKUP($A869,'[2]FINAL (2)'!$A$1:$F$7700,3,FALSE),0)</f>
        <v>0</v>
      </c>
      <c r="M869" s="12">
        <f>IFERROR(VLOOKUP($A869,'[2]FINAL (2)'!$A$1:$F$7700,5,FALSE),0)</f>
        <v>0</v>
      </c>
      <c r="N869" s="12">
        <f>IFERROR(VLOOKUP($A869,[3]Sheet3!$A$1:$C$4542,3,FALSE),0)</f>
        <v>0</v>
      </c>
      <c r="O869" s="10">
        <f t="shared" si="14"/>
        <v>0</v>
      </c>
      <c r="P869"/>
    </row>
    <row r="870" spans="1:16" x14ac:dyDescent="0.25">
      <c r="A870" s="3">
        <v>24430149</v>
      </c>
      <c r="B870" s="3" t="s">
        <v>5331</v>
      </c>
      <c r="C870" s="4">
        <v>101321</v>
      </c>
      <c r="D870" s="3" t="s">
        <v>4138</v>
      </c>
      <c r="E870" s="3" t="s">
        <v>3</v>
      </c>
      <c r="F870" s="4" t="s">
        <v>12</v>
      </c>
      <c r="G870" s="3"/>
      <c r="H870" s="3"/>
      <c r="I870" s="3"/>
      <c r="J870" s="8">
        <v>0</v>
      </c>
      <c r="K870" s="12">
        <f>IFERROR(VLOOKUP($A870,[1]Piv!$B:$C,2,FALSE),0)</f>
        <v>0</v>
      </c>
      <c r="L870" s="12">
        <f>IFERROR(VLOOKUP($A870,'[2]FINAL (2)'!$A$1:$F$7700,3,FALSE),0)</f>
        <v>0</v>
      </c>
      <c r="M870" s="12">
        <f>IFERROR(VLOOKUP($A870,'[2]FINAL (2)'!$A$1:$F$7700,5,FALSE),0)</f>
        <v>0</v>
      </c>
      <c r="N870" s="12">
        <f>IFERROR(VLOOKUP($A870,[3]Sheet3!$A$1:$C$4542,3,FALSE),0)</f>
        <v>0</v>
      </c>
      <c r="O870" s="10">
        <f t="shared" si="14"/>
        <v>0</v>
      </c>
      <c r="P870"/>
    </row>
    <row r="871" spans="1:16" x14ac:dyDescent="0.25">
      <c r="A871" s="3">
        <v>3540122</v>
      </c>
      <c r="B871" s="3" t="s">
        <v>5332</v>
      </c>
      <c r="C871" s="4">
        <v>101322</v>
      </c>
      <c r="D871" s="3" t="s">
        <v>4139</v>
      </c>
      <c r="E871" s="3" t="s">
        <v>3</v>
      </c>
      <c r="F871" s="4" t="s">
        <v>4</v>
      </c>
      <c r="G871" s="3">
        <v>133321</v>
      </c>
      <c r="H871" s="3" t="s">
        <v>3296</v>
      </c>
      <c r="I871" s="3" t="s">
        <v>4001</v>
      </c>
      <c r="J871" s="8">
        <v>62000000</v>
      </c>
      <c r="K871" s="12">
        <f>IFERROR(VLOOKUP($A871,[1]Piv!$B:$C,2,FALSE),0)</f>
        <v>0</v>
      </c>
      <c r="L871" s="12">
        <f>IFERROR(VLOOKUP($A871,'[2]FINAL (2)'!$A$1:$F$7700,3,FALSE),0)</f>
        <v>0</v>
      </c>
      <c r="M871" s="12">
        <f>IFERROR(VLOOKUP($A871,'[2]FINAL (2)'!$A$1:$F$7700,5,FALSE),0)</f>
        <v>0.01</v>
      </c>
      <c r="N871" s="12">
        <f>IFERROR(VLOOKUP($A871,[3]Sheet3!$A$1:$C$4542,3,FALSE),0)</f>
        <v>62000000</v>
      </c>
      <c r="O871" s="10">
        <f t="shared" si="14"/>
        <v>62000000.009999998</v>
      </c>
      <c r="P871" s="10">
        <f>O871-J871</f>
        <v>9.9999979138374329E-3</v>
      </c>
    </row>
    <row r="872" spans="1:16" x14ac:dyDescent="0.25">
      <c r="A872" s="3">
        <v>4465521</v>
      </c>
      <c r="B872" s="3" t="s">
        <v>5333</v>
      </c>
      <c r="C872" s="4">
        <v>101322</v>
      </c>
      <c r="D872" s="3" t="s">
        <v>4139</v>
      </c>
      <c r="E872" s="3" t="s">
        <v>3</v>
      </c>
      <c r="F872" s="4" t="s">
        <v>4</v>
      </c>
      <c r="G872" s="3">
        <v>133321</v>
      </c>
      <c r="H872" s="3" t="s">
        <v>3296</v>
      </c>
      <c r="I872" s="3" t="s">
        <v>4001</v>
      </c>
      <c r="J872" s="8">
        <v>16000000</v>
      </c>
      <c r="K872" s="12">
        <f>IFERROR(VLOOKUP($A872,[1]Piv!$B:$C,2,FALSE),0)</f>
        <v>0</v>
      </c>
      <c r="L872" s="12">
        <f>IFERROR(VLOOKUP($A872,'[2]FINAL (2)'!$A$1:$F$7700,3,FALSE),0)</f>
        <v>0</v>
      </c>
      <c r="M872" s="12">
        <f>IFERROR(VLOOKUP($A872,'[2]FINAL (2)'!$A$1:$F$7700,5,FALSE),0)</f>
        <v>7886279.6900000004</v>
      </c>
      <c r="N872" s="12">
        <f>IFERROR(VLOOKUP($A872,[3]Sheet3!$A$1:$C$4542,3,FALSE),0)</f>
        <v>16000000</v>
      </c>
      <c r="O872" s="10">
        <f t="shared" si="14"/>
        <v>23886279.690000001</v>
      </c>
      <c r="P872" s="10">
        <f>O872-J872</f>
        <v>7886279.6900000013</v>
      </c>
    </row>
    <row r="873" spans="1:16" x14ac:dyDescent="0.25">
      <c r="A873" s="3">
        <v>16087322</v>
      </c>
      <c r="B873" s="3" t="s">
        <v>5334</v>
      </c>
      <c r="C873" s="4">
        <v>101322</v>
      </c>
      <c r="D873" s="3" t="s">
        <v>4139</v>
      </c>
      <c r="E873" s="3" t="s">
        <v>3</v>
      </c>
      <c r="F873" s="4" t="s">
        <v>4</v>
      </c>
      <c r="G873" s="3">
        <v>133321</v>
      </c>
      <c r="H873" s="3" t="s">
        <v>3296</v>
      </c>
      <c r="I873" s="3" t="s">
        <v>4001</v>
      </c>
      <c r="J873" s="8">
        <v>0</v>
      </c>
      <c r="K873" s="12">
        <f>IFERROR(VLOOKUP($A873,[1]Piv!$B:$C,2,FALSE),0)</f>
        <v>0</v>
      </c>
      <c r="L873" s="12">
        <f>IFERROR(VLOOKUP($A873,'[2]FINAL (2)'!$A$1:$F$7700,3,FALSE),0)</f>
        <v>0</v>
      </c>
      <c r="M873" s="12">
        <f>IFERROR(VLOOKUP($A873,'[2]FINAL (2)'!$A$1:$F$7700,5,FALSE),0)</f>
        <v>0</v>
      </c>
      <c r="N873" s="12">
        <f>IFERROR(VLOOKUP($A873,[3]Sheet3!$A$1:$C$4542,3,FALSE),0)</f>
        <v>1000000</v>
      </c>
      <c r="O873" s="10">
        <f t="shared" si="14"/>
        <v>1000000</v>
      </c>
      <c r="P873" s="10">
        <f>O873-J873</f>
        <v>1000000</v>
      </c>
    </row>
    <row r="874" spans="1:16" x14ac:dyDescent="0.25">
      <c r="A874" s="3">
        <v>24259321</v>
      </c>
      <c r="B874" s="3" t="s">
        <v>5335</v>
      </c>
      <c r="C874" s="4">
        <v>101323</v>
      </c>
      <c r="D874" s="3" t="s">
        <v>4140</v>
      </c>
      <c r="E874" s="3" t="s">
        <v>3</v>
      </c>
      <c r="F874" s="4" t="s">
        <v>4</v>
      </c>
      <c r="G874" s="3">
        <v>136618</v>
      </c>
      <c r="H874" s="3" t="s">
        <v>3212</v>
      </c>
      <c r="I874" s="3" t="s">
        <v>4001</v>
      </c>
      <c r="J874" s="8">
        <v>0</v>
      </c>
      <c r="K874" s="12">
        <f>IFERROR(VLOOKUP($A874,[1]Piv!$B:$C,2,FALSE),0)</f>
        <v>0</v>
      </c>
      <c r="L874" s="12">
        <f>IFERROR(VLOOKUP($A874,'[2]FINAL (2)'!$A$1:$F$7700,3,FALSE),0)</f>
        <v>0</v>
      </c>
      <c r="M874" s="12">
        <f>IFERROR(VLOOKUP($A874,'[2]FINAL (2)'!$A$1:$F$7700,5,FALSE),0)</f>
        <v>0</v>
      </c>
      <c r="N874" s="12">
        <f>IFERROR(VLOOKUP($A874,[3]Sheet3!$A$1:$C$4542,3,FALSE),0)</f>
        <v>270000</v>
      </c>
      <c r="O874" s="10">
        <f t="shared" si="14"/>
        <v>270000</v>
      </c>
      <c r="P874" s="10">
        <f>O874-J874</f>
        <v>270000</v>
      </c>
    </row>
    <row r="875" spans="1:16" x14ac:dyDescent="0.25">
      <c r="A875" s="3">
        <v>15769660</v>
      </c>
      <c r="B875" s="3" t="s">
        <v>5336</v>
      </c>
      <c r="C875" s="4">
        <v>101323</v>
      </c>
      <c r="D875" s="3" t="s">
        <v>4140</v>
      </c>
      <c r="E875" s="3" t="s">
        <v>3</v>
      </c>
      <c r="F875" s="4" t="s">
        <v>4</v>
      </c>
      <c r="G875" s="3">
        <v>136618</v>
      </c>
      <c r="H875" s="3" t="s">
        <v>3212</v>
      </c>
      <c r="I875" s="3" t="s">
        <v>4001</v>
      </c>
      <c r="J875" s="8">
        <v>0</v>
      </c>
      <c r="K875" s="12">
        <f>IFERROR(VLOOKUP($A875,[1]Piv!$B:$C,2,FALSE),0)</f>
        <v>0</v>
      </c>
      <c r="L875" s="12">
        <f>IFERROR(VLOOKUP($A875,'[2]FINAL (2)'!$A$1:$F$7700,3,FALSE),0)</f>
        <v>0</v>
      </c>
      <c r="M875" s="12">
        <f>IFERROR(VLOOKUP($A875,'[2]FINAL (2)'!$A$1:$F$7700,5,FALSE),0)</f>
        <v>0</v>
      </c>
      <c r="N875" s="12">
        <f>IFERROR(VLOOKUP($A875,[3]Sheet3!$A$1:$C$4542,3,FALSE),0)</f>
        <v>0</v>
      </c>
      <c r="O875" s="10">
        <f t="shared" si="14"/>
        <v>0</v>
      </c>
      <c r="P875" s="10">
        <f>O875-J875</f>
        <v>0</v>
      </c>
    </row>
    <row r="876" spans="1:16" x14ac:dyDescent="0.25">
      <c r="A876" s="3">
        <v>3903034</v>
      </c>
      <c r="B876" s="3" t="s">
        <v>2424</v>
      </c>
      <c r="C876" s="4">
        <v>100154</v>
      </c>
      <c r="D876" s="3" t="s">
        <v>3385</v>
      </c>
      <c r="E876" s="3" t="s">
        <v>3</v>
      </c>
      <c r="F876" s="4" t="s">
        <v>4</v>
      </c>
      <c r="G876" s="3">
        <v>134714</v>
      </c>
      <c r="H876" s="3" t="s">
        <v>3254</v>
      </c>
      <c r="I876" s="3" t="s">
        <v>3999</v>
      </c>
      <c r="J876" s="8">
        <v>7100000</v>
      </c>
      <c r="K876" s="12">
        <f>IFERROR(VLOOKUP($A876,[1]Piv!$B:$C,2,FALSE),0)</f>
        <v>0</v>
      </c>
      <c r="L876" s="12">
        <f>IFERROR(VLOOKUP($A876,'[2]FINAL (2)'!$A$1:$F$7700,3,FALSE),0)</f>
        <v>0</v>
      </c>
      <c r="M876" s="12">
        <f>IFERROR(VLOOKUP($A876,'[2]FINAL (2)'!$A$1:$F$7700,5,FALSE),0)</f>
        <v>2200000</v>
      </c>
      <c r="N876" s="12">
        <f>IFERROR(VLOOKUP($A876,[3]Sheet3!$A$1:$C$4542,3,FALSE),0)</f>
        <v>4900000</v>
      </c>
      <c r="O876" s="10">
        <f t="shared" si="14"/>
        <v>7100000</v>
      </c>
      <c r="P876" s="10">
        <f>O876-J876</f>
        <v>0</v>
      </c>
    </row>
    <row r="877" spans="1:16" x14ac:dyDescent="0.25">
      <c r="A877" s="3">
        <v>15580475</v>
      </c>
      <c r="B877" s="3" t="s">
        <v>1711</v>
      </c>
      <c r="C877" s="4">
        <v>100154</v>
      </c>
      <c r="D877" s="3" t="s">
        <v>3385</v>
      </c>
      <c r="E877" s="3" t="s">
        <v>3</v>
      </c>
      <c r="F877" s="4" t="s">
        <v>12</v>
      </c>
      <c r="G877" s="3">
        <v>134714</v>
      </c>
      <c r="H877" s="3" t="s">
        <v>3254</v>
      </c>
      <c r="I877" s="3" t="s">
        <v>3999</v>
      </c>
      <c r="J877" s="8">
        <v>0</v>
      </c>
      <c r="K877" s="12">
        <f>IFERROR(VLOOKUP($A877,[1]Piv!$B:$C,2,FALSE),0)</f>
        <v>0</v>
      </c>
      <c r="L877" s="12">
        <f>IFERROR(VLOOKUP($A877,'[2]FINAL (2)'!$A$1:$F$7700,3,FALSE),0)</f>
        <v>0</v>
      </c>
      <c r="M877" s="12">
        <f>IFERROR(VLOOKUP($A877,'[2]FINAL (2)'!$A$1:$F$7700,5,FALSE),0)</f>
        <v>0</v>
      </c>
      <c r="N877" s="12">
        <f>IFERROR(VLOOKUP($A877,[3]Sheet3!$A$1:$C$4542,3,FALSE),0)</f>
        <v>0</v>
      </c>
      <c r="O877" s="10">
        <f t="shared" si="14"/>
        <v>0</v>
      </c>
      <c r="P877"/>
    </row>
    <row r="878" spans="1:16" x14ac:dyDescent="0.25">
      <c r="A878" s="3">
        <v>1508104</v>
      </c>
      <c r="B878" s="3" t="s">
        <v>3101</v>
      </c>
      <c r="C878" s="4">
        <v>101324</v>
      </c>
      <c r="D878" s="3" t="s">
        <v>4141</v>
      </c>
      <c r="E878" s="3" t="s">
        <v>3</v>
      </c>
      <c r="F878" s="4" t="s">
        <v>4</v>
      </c>
      <c r="G878" s="3">
        <v>137175</v>
      </c>
      <c r="H878" s="3" t="s">
        <v>3237</v>
      </c>
      <c r="I878" s="3" t="s">
        <v>3999</v>
      </c>
      <c r="J878" s="8">
        <v>100000</v>
      </c>
      <c r="K878" s="12">
        <f>IFERROR(VLOOKUP($A878,[1]Piv!$B:$C,2,FALSE),0)</f>
        <v>0</v>
      </c>
      <c r="L878" s="12">
        <f>IFERROR(VLOOKUP($A878,'[2]FINAL (2)'!$A$1:$F$7700,3,FALSE),0)</f>
        <v>0</v>
      </c>
      <c r="M878" s="12">
        <f>IFERROR(VLOOKUP($A878,'[2]FINAL (2)'!$A$1:$F$7700,5,FALSE),0)</f>
        <v>0</v>
      </c>
      <c r="N878" s="12">
        <f>IFERROR(VLOOKUP($A878,[3]Sheet3!$A$1:$C$4542,3,FALSE),0)</f>
        <v>100000</v>
      </c>
      <c r="O878" s="10">
        <f t="shared" si="14"/>
        <v>100000</v>
      </c>
      <c r="P878" s="10">
        <f>O878-J878</f>
        <v>0</v>
      </c>
    </row>
    <row r="879" spans="1:16" x14ac:dyDescent="0.25">
      <c r="A879" s="3">
        <v>9420544</v>
      </c>
      <c r="B879" s="3" t="s">
        <v>5337</v>
      </c>
      <c r="C879" s="4">
        <v>101324</v>
      </c>
      <c r="D879" s="3" t="s">
        <v>4141</v>
      </c>
      <c r="E879" s="3" t="s">
        <v>3</v>
      </c>
      <c r="F879" s="4" t="s">
        <v>4</v>
      </c>
      <c r="G879" s="3">
        <v>132785</v>
      </c>
      <c r="H879" s="3" t="s">
        <v>3991</v>
      </c>
      <c r="I879" s="3" t="s">
        <v>3999</v>
      </c>
      <c r="J879" s="8">
        <v>2050000</v>
      </c>
      <c r="K879" s="12">
        <f>IFERROR(VLOOKUP($A879,[1]Piv!$B:$C,2,FALSE),0)</f>
        <v>0</v>
      </c>
      <c r="L879" s="12">
        <f>IFERROR(VLOOKUP($A879,'[2]FINAL (2)'!$A$1:$F$7700,3,FALSE),0)</f>
        <v>0</v>
      </c>
      <c r="M879" s="12">
        <f>IFERROR(VLOOKUP($A879,'[2]FINAL (2)'!$A$1:$F$7700,5,FALSE),0)</f>
        <v>450754.1</v>
      </c>
      <c r="N879" s="12">
        <f>IFERROR(VLOOKUP($A879,[3]Sheet3!$A$1:$C$4542,3,FALSE),0)</f>
        <v>2050000</v>
      </c>
      <c r="O879" s="10">
        <f t="shared" si="14"/>
        <v>2500754.1</v>
      </c>
      <c r="P879" s="10">
        <f>O879-J879</f>
        <v>450754.10000000009</v>
      </c>
    </row>
    <row r="880" spans="1:16" x14ac:dyDescent="0.25">
      <c r="A880" s="3">
        <v>14115864</v>
      </c>
      <c r="B880" s="3" t="s">
        <v>15</v>
      </c>
      <c r="C880" s="4">
        <v>101324</v>
      </c>
      <c r="D880" s="3" t="s">
        <v>4141</v>
      </c>
      <c r="E880" s="3" t="s">
        <v>3</v>
      </c>
      <c r="F880" s="4" t="s">
        <v>4</v>
      </c>
      <c r="G880" s="3">
        <v>138765</v>
      </c>
      <c r="H880" s="3" t="s">
        <v>3261</v>
      </c>
      <c r="I880" s="3" t="s">
        <v>3999</v>
      </c>
      <c r="J880" s="8">
        <v>300000</v>
      </c>
      <c r="K880" s="12">
        <f>IFERROR(VLOOKUP($A880,[1]Piv!$B:$C,2,FALSE),0)</f>
        <v>0</v>
      </c>
      <c r="L880" s="12">
        <f>IFERROR(VLOOKUP($A880,'[2]FINAL (2)'!$A$1:$F$7700,3,FALSE),0)</f>
        <v>0</v>
      </c>
      <c r="M880" s="12">
        <f>IFERROR(VLOOKUP($A880,'[2]FINAL (2)'!$A$1:$F$7700,5,FALSE),0)</f>
        <v>0</v>
      </c>
      <c r="N880" s="12">
        <f>IFERROR(VLOOKUP($A880,[3]Sheet3!$A$1:$C$4542,3,FALSE),0)</f>
        <v>300000</v>
      </c>
      <c r="O880" s="10">
        <f t="shared" si="14"/>
        <v>300000</v>
      </c>
      <c r="P880" s="10">
        <f>O880-J880</f>
        <v>0</v>
      </c>
    </row>
    <row r="881" spans="1:16" x14ac:dyDescent="0.25">
      <c r="A881" s="3">
        <v>14760602</v>
      </c>
      <c r="B881" s="3" t="s">
        <v>5338</v>
      </c>
      <c r="C881" s="4">
        <v>101324</v>
      </c>
      <c r="D881" s="3" t="s">
        <v>4141</v>
      </c>
      <c r="E881" s="3" t="s">
        <v>3</v>
      </c>
      <c r="F881" s="4" t="s">
        <v>4</v>
      </c>
      <c r="G881" s="3">
        <v>127614</v>
      </c>
      <c r="H881" s="3" t="s">
        <v>3297</v>
      </c>
      <c r="I881" s="3" t="s">
        <v>4001</v>
      </c>
      <c r="J881" s="8">
        <v>0</v>
      </c>
      <c r="K881" s="12">
        <f>IFERROR(VLOOKUP($A881,[1]Piv!$B:$C,2,FALSE),0)</f>
        <v>0</v>
      </c>
      <c r="L881" s="12">
        <f>IFERROR(VLOOKUP($A881,'[2]FINAL (2)'!$A$1:$F$7700,3,FALSE),0)</f>
        <v>0</v>
      </c>
      <c r="M881" s="12">
        <f>IFERROR(VLOOKUP($A881,'[2]FINAL (2)'!$A$1:$F$7700,5,FALSE),0)</f>
        <v>0</v>
      </c>
      <c r="N881" s="12">
        <f>IFERROR(VLOOKUP($A881,[3]Sheet3!$A$1:$C$4542,3,FALSE),0)</f>
        <v>0</v>
      </c>
      <c r="O881" s="10">
        <f t="shared" si="14"/>
        <v>0</v>
      </c>
      <c r="P881" s="10">
        <f>O881-J881</f>
        <v>0</v>
      </c>
    </row>
    <row r="882" spans="1:16" x14ac:dyDescent="0.25">
      <c r="A882" s="3">
        <v>15197479</v>
      </c>
      <c r="B882" s="3" t="s">
        <v>5339</v>
      </c>
      <c r="C882" s="4">
        <v>101324</v>
      </c>
      <c r="D882" s="3" t="s">
        <v>4141</v>
      </c>
      <c r="E882" s="3" t="s">
        <v>3</v>
      </c>
      <c r="F882" s="4" t="s">
        <v>12</v>
      </c>
      <c r="G882" s="3">
        <v>137175</v>
      </c>
      <c r="H882" s="3" t="s">
        <v>3237</v>
      </c>
      <c r="I882" s="3" t="s">
        <v>3999</v>
      </c>
      <c r="J882" s="8">
        <v>0</v>
      </c>
      <c r="K882" s="12">
        <f>IFERROR(VLOOKUP($A882,[1]Piv!$B:$C,2,FALSE),0)</f>
        <v>0</v>
      </c>
      <c r="L882" s="12">
        <f>IFERROR(VLOOKUP($A882,'[2]FINAL (2)'!$A$1:$F$7700,3,FALSE),0)</f>
        <v>0</v>
      </c>
      <c r="M882" s="12">
        <f>IFERROR(VLOOKUP($A882,'[2]FINAL (2)'!$A$1:$F$7700,5,FALSE),0)</f>
        <v>0</v>
      </c>
      <c r="N882" s="12">
        <f>IFERROR(VLOOKUP($A882,[3]Sheet3!$A$1:$C$4542,3,FALSE),0)</f>
        <v>0</v>
      </c>
      <c r="O882" s="10">
        <f t="shared" si="14"/>
        <v>0</v>
      </c>
      <c r="P882"/>
    </row>
    <row r="883" spans="1:16" x14ac:dyDescent="0.25">
      <c r="A883" s="3">
        <v>16085715</v>
      </c>
      <c r="B883" s="3" t="s">
        <v>5340</v>
      </c>
      <c r="C883" s="4">
        <v>101324</v>
      </c>
      <c r="D883" s="3" t="s">
        <v>4141</v>
      </c>
      <c r="E883" s="3" t="s">
        <v>3</v>
      </c>
      <c r="F883" s="4" t="s">
        <v>4</v>
      </c>
      <c r="G883" s="3">
        <v>138765</v>
      </c>
      <c r="H883" s="3" t="s">
        <v>3261</v>
      </c>
      <c r="I883" s="3" t="s">
        <v>3999</v>
      </c>
      <c r="J883" s="8">
        <v>45000</v>
      </c>
      <c r="K883" s="12">
        <f>IFERROR(VLOOKUP($A883,[1]Piv!$B:$C,2,FALSE),0)</f>
        <v>0</v>
      </c>
      <c r="L883" s="12">
        <f>IFERROR(VLOOKUP($A883,'[2]FINAL (2)'!$A$1:$F$7700,3,FALSE),0)</f>
        <v>0</v>
      </c>
      <c r="M883" s="12">
        <f>IFERROR(VLOOKUP($A883,'[2]FINAL (2)'!$A$1:$F$7700,5,FALSE),0)</f>
        <v>0</v>
      </c>
      <c r="N883" s="12">
        <f>IFERROR(VLOOKUP($A883,[3]Sheet3!$A$1:$C$4542,3,FALSE),0)</f>
        <v>45000</v>
      </c>
      <c r="O883" s="10">
        <f t="shared" si="14"/>
        <v>45000</v>
      </c>
      <c r="P883" s="10">
        <f>O883-J883</f>
        <v>0</v>
      </c>
    </row>
    <row r="884" spans="1:16" x14ac:dyDescent="0.25">
      <c r="A884" s="3">
        <v>17575694</v>
      </c>
      <c r="B884" s="3" t="s">
        <v>2662</v>
      </c>
      <c r="C884" s="4">
        <v>101324</v>
      </c>
      <c r="D884" s="3" t="s">
        <v>4141</v>
      </c>
      <c r="E884" s="3" t="s">
        <v>3</v>
      </c>
      <c r="F884" s="4" t="s">
        <v>4</v>
      </c>
      <c r="G884" s="3">
        <v>127614</v>
      </c>
      <c r="H884" s="3" t="s">
        <v>3297</v>
      </c>
      <c r="I884" s="3" t="s">
        <v>4001</v>
      </c>
      <c r="J884" s="8">
        <v>2000</v>
      </c>
      <c r="K884" s="12">
        <f>IFERROR(VLOOKUP($A884,[1]Piv!$B:$C,2,FALSE),0)</f>
        <v>0</v>
      </c>
      <c r="L884" s="12">
        <f>IFERROR(VLOOKUP($A884,'[2]FINAL (2)'!$A$1:$F$7700,3,FALSE),0)</f>
        <v>0</v>
      </c>
      <c r="M884" s="12">
        <f>IFERROR(VLOOKUP($A884,'[2]FINAL (2)'!$A$1:$F$7700,5,FALSE),0)</f>
        <v>0</v>
      </c>
      <c r="N884" s="12">
        <f>IFERROR(VLOOKUP($A884,[3]Sheet3!$A$1:$C$4542,3,FALSE),0)</f>
        <v>2000</v>
      </c>
      <c r="O884" s="10">
        <f t="shared" si="14"/>
        <v>2000</v>
      </c>
      <c r="P884" s="10">
        <f>O884-J884</f>
        <v>0</v>
      </c>
    </row>
    <row r="885" spans="1:16" x14ac:dyDescent="0.25">
      <c r="A885" s="3">
        <v>21454989</v>
      </c>
      <c r="B885" s="3" t="s">
        <v>5341</v>
      </c>
      <c r="C885" s="4">
        <v>101324</v>
      </c>
      <c r="D885" s="3" t="s">
        <v>4141</v>
      </c>
      <c r="E885" s="3" t="s">
        <v>3</v>
      </c>
      <c r="F885" s="4" t="s">
        <v>4</v>
      </c>
      <c r="G885" s="3">
        <v>134715</v>
      </c>
      <c r="H885" s="3" t="s">
        <v>3236</v>
      </c>
      <c r="I885" s="3" t="s">
        <v>3999</v>
      </c>
      <c r="J885" s="8">
        <v>0</v>
      </c>
      <c r="K885" s="12">
        <f>IFERROR(VLOOKUP($A885,[1]Piv!$B:$C,2,FALSE),0)</f>
        <v>0</v>
      </c>
      <c r="L885" s="12">
        <f>IFERROR(VLOOKUP($A885,'[2]FINAL (2)'!$A$1:$F$7700,3,FALSE),0)</f>
        <v>0</v>
      </c>
      <c r="M885" s="12">
        <f>IFERROR(VLOOKUP($A885,'[2]FINAL (2)'!$A$1:$F$7700,5,FALSE),0)</f>
        <v>0</v>
      </c>
      <c r="N885" s="12">
        <f>IFERROR(VLOOKUP($A885,[3]Sheet3!$A$1:$C$4542,3,FALSE),0)</f>
        <v>1000000</v>
      </c>
      <c r="O885" s="10">
        <f t="shared" si="14"/>
        <v>1000000</v>
      </c>
      <c r="P885" s="10">
        <f>O885-J885</f>
        <v>1000000</v>
      </c>
    </row>
    <row r="886" spans="1:16" x14ac:dyDescent="0.25">
      <c r="A886" s="3">
        <v>21489576</v>
      </c>
      <c r="B886" s="3" t="s">
        <v>5342</v>
      </c>
      <c r="C886" s="4">
        <v>101324</v>
      </c>
      <c r="D886" s="3" t="s">
        <v>4141</v>
      </c>
      <c r="E886" s="3" t="s">
        <v>3</v>
      </c>
      <c r="F886" s="4" t="s">
        <v>4</v>
      </c>
      <c r="G886" s="3">
        <v>97860</v>
      </c>
      <c r="H886" s="3" t="s">
        <v>3290</v>
      </c>
      <c r="I886" s="3" t="s">
        <v>3999</v>
      </c>
      <c r="J886" s="8">
        <v>40000000</v>
      </c>
      <c r="K886" s="12">
        <f>IFERROR(VLOOKUP($A886,[1]Piv!$B:$C,2,FALSE),0)</f>
        <v>28870979.549999997</v>
      </c>
      <c r="L886" s="12">
        <f>IFERROR(VLOOKUP($A886,'[2]FINAL (2)'!$A$1:$F$7700,3,FALSE),0)</f>
        <v>0</v>
      </c>
      <c r="M886" s="12">
        <f>IFERROR(VLOOKUP($A886,'[2]FINAL (2)'!$A$1:$F$7700,5,FALSE),0)</f>
        <v>0</v>
      </c>
      <c r="N886" s="12">
        <f>IFERROR(VLOOKUP($A886,[3]Sheet3!$A$1:$C$4542,3,FALSE),0)</f>
        <v>0</v>
      </c>
      <c r="O886" s="10">
        <f t="shared" si="14"/>
        <v>28870979.549999997</v>
      </c>
      <c r="P886" s="10">
        <f>O886-J886</f>
        <v>-11129020.450000003</v>
      </c>
    </row>
    <row r="887" spans="1:16" x14ac:dyDescent="0.25">
      <c r="A887" s="3">
        <v>22422547</v>
      </c>
      <c r="B887" s="3" t="s">
        <v>953</v>
      </c>
      <c r="C887" s="4">
        <v>101324</v>
      </c>
      <c r="D887" s="3" t="s">
        <v>4141</v>
      </c>
      <c r="E887" s="3" t="s">
        <v>3</v>
      </c>
      <c r="F887" s="4" t="s">
        <v>4</v>
      </c>
      <c r="G887" s="3">
        <v>127614</v>
      </c>
      <c r="H887" s="3" t="s">
        <v>3297</v>
      </c>
      <c r="I887" s="3" t="s">
        <v>4001</v>
      </c>
      <c r="J887" s="8">
        <v>30300000</v>
      </c>
      <c r="K887" s="12">
        <f>IFERROR(VLOOKUP($A887,[1]Piv!$B:$C,2,FALSE),0)</f>
        <v>21885843.510000002</v>
      </c>
      <c r="L887" s="12">
        <f>IFERROR(VLOOKUP($A887,'[2]FINAL (2)'!$A$1:$F$7700,3,FALSE),0)</f>
        <v>0</v>
      </c>
      <c r="M887" s="12">
        <f>IFERROR(VLOOKUP($A887,'[2]FINAL (2)'!$A$1:$F$7700,5,FALSE),0)</f>
        <v>0</v>
      </c>
      <c r="N887" s="12">
        <f>IFERROR(VLOOKUP($A887,[3]Sheet3!$A$1:$C$4542,3,FALSE),0)</f>
        <v>300000</v>
      </c>
      <c r="O887" s="10">
        <f t="shared" si="14"/>
        <v>22185843.510000002</v>
      </c>
      <c r="P887" s="10">
        <f>O887-J887</f>
        <v>-8114156.4899999984</v>
      </c>
    </row>
    <row r="888" spans="1:16" x14ac:dyDescent="0.25">
      <c r="A888" s="3">
        <v>26411752</v>
      </c>
      <c r="B888" s="3" t="s">
        <v>5343</v>
      </c>
      <c r="C888" s="4">
        <v>101324</v>
      </c>
      <c r="D888" s="3" t="s">
        <v>4141</v>
      </c>
      <c r="E888" s="3" t="s">
        <v>3</v>
      </c>
      <c r="F888" s="4" t="s">
        <v>4</v>
      </c>
      <c r="G888" s="3">
        <v>127614</v>
      </c>
      <c r="H888" s="3" t="s">
        <v>3297</v>
      </c>
      <c r="I888" s="3" t="s">
        <v>4001</v>
      </c>
      <c r="J888" s="8">
        <v>700000</v>
      </c>
      <c r="K888" s="12">
        <f>IFERROR(VLOOKUP($A888,[1]Piv!$B:$C,2,FALSE),0)</f>
        <v>711190.7</v>
      </c>
      <c r="L888" s="12">
        <f>IFERROR(VLOOKUP($A888,'[2]FINAL (2)'!$A$1:$F$7700,3,FALSE),0)</f>
        <v>0</v>
      </c>
      <c r="M888" s="12">
        <f>IFERROR(VLOOKUP($A888,'[2]FINAL (2)'!$A$1:$F$7700,5,FALSE),0)</f>
        <v>0</v>
      </c>
      <c r="N888" s="12">
        <f>IFERROR(VLOOKUP($A888,[3]Sheet3!$A$1:$C$4542,3,FALSE),0)</f>
        <v>0</v>
      </c>
      <c r="O888" s="10">
        <f t="shared" si="14"/>
        <v>711190.7</v>
      </c>
      <c r="P888" s="10">
        <f>O888-J888</f>
        <v>11190.699999999953</v>
      </c>
    </row>
    <row r="889" spans="1:16" x14ac:dyDescent="0.25">
      <c r="A889" s="3">
        <v>5445013</v>
      </c>
      <c r="B889" s="3" t="s">
        <v>5344</v>
      </c>
      <c r="C889" s="4">
        <v>101325</v>
      </c>
      <c r="D889" s="3" t="s">
        <v>4142</v>
      </c>
      <c r="E889" s="3" t="s">
        <v>3</v>
      </c>
      <c r="F889" s="4" t="s">
        <v>4</v>
      </c>
      <c r="G889" s="3">
        <v>86396</v>
      </c>
      <c r="H889" s="3" t="s">
        <v>3294</v>
      </c>
      <c r="I889" s="3" t="s">
        <v>3999</v>
      </c>
      <c r="J889" s="8">
        <v>908290</v>
      </c>
      <c r="K889" s="12">
        <f>IFERROR(VLOOKUP($A889,[1]Piv!$B:$C,2,FALSE),0)</f>
        <v>0</v>
      </c>
      <c r="L889" s="12">
        <f>IFERROR(VLOOKUP($A889,'[2]FINAL (2)'!$A$1:$F$7700,3,FALSE),0)</f>
        <v>707974.67</v>
      </c>
      <c r="M889" s="12">
        <f>IFERROR(VLOOKUP($A889,'[2]FINAL (2)'!$A$1:$F$7700,5,FALSE),0)</f>
        <v>0</v>
      </c>
      <c r="N889" s="12">
        <f>IFERROR(VLOOKUP($A889,[3]Sheet3!$A$1:$C$4542,3,FALSE),0)</f>
        <v>700000</v>
      </c>
      <c r="O889" s="10">
        <f t="shared" si="14"/>
        <v>1407974.67</v>
      </c>
      <c r="P889" s="10">
        <f>O889-J889</f>
        <v>499684.66999999993</v>
      </c>
    </row>
    <row r="890" spans="1:16" x14ac:dyDescent="0.25">
      <c r="A890" s="3">
        <v>1109132</v>
      </c>
      <c r="B890" s="3" t="s">
        <v>5345</v>
      </c>
      <c r="C890" s="4">
        <v>101325</v>
      </c>
      <c r="D890" s="3" t="s">
        <v>4142</v>
      </c>
      <c r="E890" s="3" t="s">
        <v>3</v>
      </c>
      <c r="F890" s="4" t="s">
        <v>12</v>
      </c>
      <c r="G890" s="3"/>
      <c r="H890" s="3"/>
      <c r="I890" s="3"/>
      <c r="J890" s="8">
        <v>0</v>
      </c>
      <c r="K890" s="12">
        <f>IFERROR(VLOOKUP($A890,[1]Piv!$B:$C,2,FALSE),0)</f>
        <v>0</v>
      </c>
      <c r="L890" s="12">
        <f>IFERROR(VLOOKUP($A890,'[2]FINAL (2)'!$A$1:$F$7700,3,FALSE),0)</f>
        <v>0</v>
      </c>
      <c r="M890" s="12">
        <f>IFERROR(VLOOKUP($A890,'[2]FINAL (2)'!$A$1:$F$7700,5,FALSE),0)</f>
        <v>0</v>
      </c>
      <c r="N890" s="12">
        <f>IFERROR(VLOOKUP($A890,[3]Sheet3!$A$1:$C$4542,3,FALSE),0)</f>
        <v>0</v>
      </c>
      <c r="O890" s="10">
        <f t="shared" si="14"/>
        <v>0</v>
      </c>
      <c r="P890"/>
    </row>
    <row r="891" spans="1:16" x14ac:dyDescent="0.25">
      <c r="A891" s="3">
        <v>11854489</v>
      </c>
      <c r="B891" s="3" t="s">
        <v>5346</v>
      </c>
      <c r="C891" s="4">
        <v>101326</v>
      </c>
      <c r="D891" s="3" t="s">
        <v>4143</v>
      </c>
      <c r="E891" s="3" t="s">
        <v>3</v>
      </c>
      <c r="F891" s="4" t="s">
        <v>4</v>
      </c>
      <c r="G891" s="3">
        <v>130810</v>
      </c>
      <c r="H891" s="3" t="s">
        <v>3203</v>
      </c>
      <c r="I891" s="3" t="s">
        <v>3999</v>
      </c>
      <c r="J891" s="8">
        <v>8500000</v>
      </c>
      <c r="K891" s="12">
        <f>IFERROR(VLOOKUP($A891,[1]Piv!$B:$C,2,FALSE),0)</f>
        <v>0</v>
      </c>
      <c r="L891" s="12">
        <f>IFERROR(VLOOKUP($A891,'[2]FINAL (2)'!$A$1:$F$7700,3,FALSE),0)</f>
        <v>0</v>
      </c>
      <c r="M891" s="12">
        <f>IFERROR(VLOOKUP($A891,'[2]FINAL (2)'!$A$1:$F$7700,5,FALSE),0)</f>
        <v>0</v>
      </c>
      <c r="N891" s="12">
        <f>IFERROR(VLOOKUP($A891,[3]Sheet3!$A$1:$C$4542,3,FALSE),0)</f>
        <v>8500000</v>
      </c>
      <c r="O891" s="10">
        <f t="shared" si="14"/>
        <v>8500000</v>
      </c>
      <c r="P891" s="10">
        <f>O891-J891</f>
        <v>0</v>
      </c>
    </row>
    <row r="892" spans="1:16" x14ac:dyDescent="0.25">
      <c r="A892" s="3">
        <v>13352816</v>
      </c>
      <c r="B892" s="3" t="s">
        <v>5347</v>
      </c>
      <c r="C892" s="4">
        <v>101326</v>
      </c>
      <c r="D892" s="3" t="s">
        <v>4143</v>
      </c>
      <c r="E892" s="3" t="s">
        <v>3</v>
      </c>
      <c r="F892" s="4" t="s">
        <v>4</v>
      </c>
      <c r="G892" s="3"/>
      <c r="H892" s="3"/>
      <c r="I892" s="3"/>
      <c r="J892" s="8">
        <v>0</v>
      </c>
      <c r="K892" s="12">
        <f>IFERROR(VLOOKUP($A892,[1]Piv!$B:$C,2,FALSE),0)</f>
        <v>0</v>
      </c>
      <c r="L892" s="12">
        <f>IFERROR(VLOOKUP($A892,'[2]FINAL (2)'!$A$1:$F$7700,3,FALSE),0)</f>
        <v>0</v>
      </c>
      <c r="M892" s="12">
        <f>IFERROR(VLOOKUP($A892,'[2]FINAL (2)'!$A$1:$F$7700,5,FALSE),0)</f>
        <v>0</v>
      </c>
      <c r="N892" s="12">
        <f>IFERROR(VLOOKUP($A892,[3]Sheet3!$A$1:$C$4542,3,FALSE),0)</f>
        <v>0</v>
      </c>
      <c r="O892" s="10">
        <f t="shared" si="14"/>
        <v>0</v>
      </c>
      <c r="P892" s="10">
        <f>O892-J892</f>
        <v>0</v>
      </c>
    </row>
    <row r="893" spans="1:16" x14ac:dyDescent="0.25">
      <c r="A893" s="3">
        <v>4606404</v>
      </c>
      <c r="B893" s="3" t="s">
        <v>152</v>
      </c>
      <c r="C893" s="4">
        <v>100138</v>
      </c>
      <c r="D893" s="3" t="s">
        <v>3952</v>
      </c>
      <c r="E893" s="3" t="s">
        <v>3</v>
      </c>
      <c r="F893" s="4" t="s">
        <v>4</v>
      </c>
      <c r="G893" s="3"/>
      <c r="H893" s="3"/>
      <c r="I893" s="3"/>
      <c r="J893" s="8">
        <v>0</v>
      </c>
      <c r="K893" s="12">
        <f>IFERROR(VLOOKUP($A893,[1]Piv!$B:$C,2,FALSE),0)</f>
        <v>0</v>
      </c>
      <c r="L893" s="12">
        <f>IFERROR(VLOOKUP($A893,'[2]FINAL (2)'!$A$1:$F$7700,3,FALSE),0)</f>
        <v>0</v>
      </c>
      <c r="M893" s="12">
        <f>IFERROR(VLOOKUP($A893,'[2]FINAL (2)'!$A$1:$F$7700,5,FALSE),0)</f>
        <v>0</v>
      </c>
      <c r="N893" s="12">
        <f>IFERROR(VLOOKUP($A893,[3]Sheet3!$A$1:$C$4542,3,FALSE),0)</f>
        <v>0</v>
      </c>
      <c r="O893" s="10">
        <f t="shared" si="14"/>
        <v>0</v>
      </c>
      <c r="P893" s="10">
        <f>O893-J893</f>
        <v>0</v>
      </c>
    </row>
    <row r="894" spans="1:16" x14ac:dyDescent="0.25">
      <c r="A894" s="3">
        <v>5165595</v>
      </c>
      <c r="B894" s="3" t="s">
        <v>3038</v>
      </c>
      <c r="C894" s="4">
        <v>100138</v>
      </c>
      <c r="D894" s="3" t="s">
        <v>3952</v>
      </c>
      <c r="E894" s="3" t="s">
        <v>3</v>
      </c>
      <c r="F894" s="4" t="s">
        <v>4</v>
      </c>
      <c r="G894" s="3">
        <v>11111</v>
      </c>
      <c r="H894" s="3" t="s">
        <v>3298</v>
      </c>
      <c r="I894" s="3" t="s">
        <v>4000</v>
      </c>
      <c r="J894" s="8">
        <v>1100000</v>
      </c>
      <c r="K894" s="12">
        <f>IFERROR(VLOOKUP($A894,[1]Piv!$B:$C,2,FALSE),0)</f>
        <v>1016456.2</v>
      </c>
      <c r="L894" s="12">
        <f>IFERROR(VLOOKUP($A894,'[2]FINAL (2)'!$A$1:$F$7700,3,FALSE),0)</f>
        <v>0</v>
      </c>
      <c r="M894" s="12">
        <f>IFERROR(VLOOKUP($A894,'[2]FINAL (2)'!$A$1:$F$7700,5,FALSE),0)</f>
        <v>3866663.58</v>
      </c>
      <c r="N894" s="12">
        <f>IFERROR(VLOOKUP($A894,[3]Sheet3!$A$1:$C$4542,3,FALSE),0)</f>
        <v>100000</v>
      </c>
      <c r="O894" s="10">
        <f t="shared" si="14"/>
        <v>4983119.78</v>
      </c>
      <c r="P894" s="10">
        <f>O894-J894</f>
        <v>3883119.7800000003</v>
      </c>
    </row>
    <row r="895" spans="1:16" x14ac:dyDescent="0.25">
      <c r="A895" s="3">
        <v>9183840</v>
      </c>
      <c r="B895" s="3" t="s">
        <v>2445</v>
      </c>
      <c r="C895" s="4">
        <v>100138</v>
      </c>
      <c r="D895" s="3" t="s">
        <v>3952</v>
      </c>
      <c r="E895" s="3" t="s">
        <v>3</v>
      </c>
      <c r="F895" s="4" t="s">
        <v>4</v>
      </c>
      <c r="G895" s="3">
        <v>11111</v>
      </c>
      <c r="H895" s="3" t="s">
        <v>3298</v>
      </c>
      <c r="I895" s="3" t="s">
        <v>4000</v>
      </c>
      <c r="J895" s="8">
        <v>500000</v>
      </c>
      <c r="K895" s="12">
        <f>IFERROR(VLOOKUP($A895,[1]Piv!$B:$C,2,FALSE),0)</f>
        <v>0</v>
      </c>
      <c r="L895" s="12">
        <f>IFERROR(VLOOKUP($A895,'[2]FINAL (2)'!$A$1:$F$7700,3,FALSE),0)</f>
        <v>0</v>
      </c>
      <c r="M895" s="12">
        <f>IFERROR(VLOOKUP($A895,'[2]FINAL (2)'!$A$1:$F$7700,5,FALSE),0)</f>
        <v>0</v>
      </c>
      <c r="N895" s="12">
        <f>IFERROR(VLOOKUP($A895,[3]Sheet3!$A$1:$C$4542,3,FALSE),0)</f>
        <v>500000</v>
      </c>
      <c r="O895" s="10">
        <f t="shared" si="14"/>
        <v>500000</v>
      </c>
      <c r="P895" s="10">
        <f>O895-J895</f>
        <v>0</v>
      </c>
    </row>
    <row r="896" spans="1:16" x14ac:dyDescent="0.25">
      <c r="A896" s="3">
        <v>17608087</v>
      </c>
      <c r="B896" s="3" t="s">
        <v>5348</v>
      </c>
      <c r="C896" s="4">
        <v>100138</v>
      </c>
      <c r="D896" s="3" t="s">
        <v>3952</v>
      </c>
      <c r="E896" s="3" t="s">
        <v>3</v>
      </c>
      <c r="F896" s="4" t="s">
        <v>12</v>
      </c>
      <c r="G896" s="3"/>
      <c r="H896" s="3"/>
      <c r="I896" s="3"/>
      <c r="J896" s="8">
        <v>0</v>
      </c>
      <c r="K896" s="12">
        <f>IFERROR(VLOOKUP($A896,[1]Piv!$B:$C,2,FALSE),0)</f>
        <v>0</v>
      </c>
      <c r="L896" s="12">
        <f>IFERROR(VLOOKUP($A896,'[2]FINAL (2)'!$A$1:$F$7700,3,FALSE),0)</f>
        <v>0</v>
      </c>
      <c r="M896" s="12">
        <f>IFERROR(VLOOKUP($A896,'[2]FINAL (2)'!$A$1:$F$7700,5,FALSE),0)</f>
        <v>0</v>
      </c>
      <c r="N896" s="12">
        <f>IFERROR(VLOOKUP($A896,[3]Sheet3!$A$1:$C$4542,3,FALSE),0)</f>
        <v>0</v>
      </c>
      <c r="O896" s="10">
        <f t="shared" si="14"/>
        <v>0</v>
      </c>
      <c r="P896"/>
    </row>
    <row r="897" spans="1:16" x14ac:dyDescent="0.25">
      <c r="A897" s="3">
        <v>19258356</v>
      </c>
      <c r="B897" s="3" t="s">
        <v>1052</v>
      </c>
      <c r="C897" s="4">
        <v>100138</v>
      </c>
      <c r="D897" s="3" t="s">
        <v>3952</v>
      </c>
      <c r="E897" s="3" t="s">
        <v>3</v>
      </c>
      <c r="F897" s="4" t="s">
        <v>4</v>
      </c>
      <c r="G897" s="3">
        <v>11111</v>
      </c>
      <c r="H897" s="3" t="s">
        <v>3298</v>
      </c>
      <c r="I897" s="3" t="s">
        <v>4000</v>
      </c>
      <c r="J897" s="8">
        <v>500000</v>
      </c>
      <c r="K897" s="12">
        <f>IFERROR(VLOOKUP($A897,[1]Piv!$B:$C,2,FALSE),0)</f>
        <v>0</v>
      </c>
      <c r="L897" s="12">
        <f>IFERROR(VLOOKUP($A897,'[2]FINAL (2)'!$A$1:$F$7700,3,FALSE),0)</f>
        <v>0</v>
      </c>
      <c r="M897" s="12">
        <f>IFERROR(VLOOKUP($A897,'[2]FINAL (2)'!$A$1:$F$7700,5,FALSE),0)</f>
        <v>0</v>
      </c>
      <c r="N897" s="12">
        <f>IFERROR(VLOOKUP($A897,[3]Sheet3!$A$1:$C$4542,3,FALSE),0)</f>
        <v>500000</v>
      </c>
      <c r="O897" s="10">
        <f t="shared" si="14"/>
        <v>500000</v>
      </c>
      <c r="P897" s="10">
        <f>O897-J897</f>
        <v>0</v>
      </c>
    </row>
    <row r="898" spans="1:16" x14ac:dyDescent="0.25">
      <c r="A898" s="3">
        <v>7702660</v>
      </c>
      <c r="B898" s="3" t="s">
        <v>5349</v>
      </c>
      <c r="C898" s="4">
        <v>101327</v>
      </c>
      <c r="D898" s="3" t="s">
        <v>4144</v>
      </c>
      <c r="E898" s="3" t="s">
        <v>3</v>
      </c>
      <c r="F898" s="4" t="s">
        <v>12</v>
      </c>
      <c r="G898" s="3"/>
      <c r="H898" s="3"/>
      <c r="I898" s="3" t="s">
        <v>3999</v>
      </c>
      <c r="J898" s="8">
        <v>0</v>
      </c>
      <c r="K898" s="12">
        <f>IFERROR(VLOOKUP($A898,[1]Piv!$B:$C,2,FALSE),0)</f>
        <v>0</v>
      </c>
      <c r="L898" s="12">
        <f>IFERROR(VLOOKUP($A898,'[2]FINAL (2)'!$A$1:$F$7700,3,FALSE),0)</f>
        <v>0</v>
      </c>
      <c r="M898" s="12">
        <f>IFERROR(VLOOKUP($A898,'[2]FINAL (2)'!$A$1:$F$7700,5,FALSE),0)</f>
        <v>0</v>
      </c>
      <c r="N898" s="12">
        <f>IFERROR(VLOOKUP($A898,[3]Sheet3!$A$1:$C$4542,3,FALSE),0)</f>
        <v>0</v>
      </c>
      <c r="O898" s="10">
        <f t="shared" si="14"/>
        <v>0</v>
      </c>
      <c r="P898"/>
    </row>
    <row r="899" spans="1:16" x14ac:dyDescent="0.25">
      <c r="A899" s="3">
        <v>8134412</v>
      </c>
      <c r="B899" s="3" t="s">
        <v>5350</v>
      </c>
      <c r="C899" s="4">
        <v>101327</v>
      </c>
      <c r="D899" s="3" t="s">
        <v>4144</v>
      </c>
      <c r="E899" s="3" t="s">
        <v>3</v>
      </c>
      <c r="F899" s="4" t="s">
        <v>12</v>
      </c>
      <c r="G899" s="3"/>
      <c r="H899" s="3"/>
      <c r="I899" s="3" t="s">
        <v>3999</v>
      </c>
      <c r="J899" s="8">
        <v>0</v>
      </c>
      <c r="K899" s="12">
        <f>IFERROR(VLOOKUP($A899,[1]Piv!$B:$C,2,FALSE),0)</f>
        <v>0</v>
      </c>
      <c r="L899" s="12">
        <f>IFERROR(VLOOKUP($A899,'[2]FINAL (2)'!$A$1:$F$7700,3,FALSE),0)</f>
        <v>0</v>
      </c>
      <c r="M899" s="12">
        <f>IFERROR(VLOOKUP($A899,'[2]FINAL (2)'!$A$1:$F$7700,5,FALSE),0)</f>
        <v>0</v>
      </c>
      <c r="N899" s="12">
        <f>IFERROR(VLOOKUP($A899,[3]Sheet3!$A$1:$C$4542,3,FALSE),0)</f>
        <v>0</v>
      </c>
      <c r="O899" s="10">
        <f t="shared" ref="O899:O962" si="15">IFERROR(SUM(K899,L899,M899,N899),0)</f>
        <v>0</v>
      </c>
      <c r="P899"/>
    </row>
    <row r="900" spans="1:16" x14ac:dyDescent="0.25">
      <c r="A900" s="3">
        <v>16684671</v>
      </c>
      <c r="B900" s="3" t="s">
        <v>5351</v>
      </c>
      <c r="C900" s="4">
        <v>101327</v>
      </c>
      <c r="D900" s="3" t="s">
        <v>4144</v>
      </c>
      <c r="E900" s="3" t="s">
        <v>3</v>
      </c>
      <c r="F900" s="4" t="s">
        <v>4</v>
      </c>
      <c r="G900" s="3"/>
      <c r="H900" s="3"/>
      <c r="I900" s="3" t="s">
        <v>3999</v>
      </c>
      <c r="J900" s="8">
        <v>0</v>
      </c>
      <c r="K900" s="12">
        <f>IFERROR(VLOOKUP($A900,[1]Piv!$B:$C,2,FALSE),0)</f>
        <v>413000</v>
      </c>
      <c r="L900" s="12">
        <f>IFERROR(VLOOKUP($A900,'[2]FINAL (2)'!$A$1:$F$7700,3,FALSE),0)</f>
        <v>300000</v>
      </c>
      <c r="M900" s="12">
        <f>IFERROR(VLOOKUP($A900,'[2]FINAL (2)'!$A$1:$F$7700,5,FALSE),0)</f>
        <v>0</v>
      </c>
      <c r="N900" s="12">
        <f>IFERROR(VLOOKUP($A900,[3]Sheet3!$A$1:$C$4542,3,FALSE),0)</f>
        <v>0</v>
      </c>
      <c r="O900" s="10">
        <f t="shared" si="15"/>
        <v>713000</v>
      </c>
      <c r="P900" s="10">
        <f>O900-J900</f>
        <v>713000</v>
      </c>
    </row>
    <row r="901" spans="1:16" x14ac:dyDescent="0.25">
      <c r="A901" s="3">
        <v>12026627</v>
      </c>
      <c r="B901" s="3" t="s">
        <v>5352</v>
      </c>
      <c r="C901" s="4">
        <v>101327</v>
      </c>
      <c r="D901" s="3" t="s">
        <v>4144</v>
      </c>
      <c r="E901" s="3" t="s">
        <v>3</v>
      </c>
      <c r="F901" s="4" t="s">
        <v>12</v>
      </c>
      <c r="G901" s="3"/>
      <c r="H901" s="3"/>
      <c r="I901" s="3"/>
      <c r="J901" s="8">
        <v>0</v>
      </c>
      <c r="K901" s="12">
        <f>IFERROR(VLOOKUP($A901,[1]Piv!$B:$C,2,FALSE),0)</f>
        <v>0</v>
      </c>
      <c r="L901" s="12">
        <f>IFERROR(VLOOKUP($A901,'[2]FINAL (2)'!$A$1:$F$7700,3,FALSE),0)</f>
        <v>0</v>
      </c>
      <c r="M901" s="12">
        <f>IFERROR(VLOOKUP($A901,'[2]FINAL (2)'!$A$1:$F$7700,5,FALSE),0)</f>
        <v>0</v>
      </c>
      <c r="N901" s="12">
        <f>IFERROR(VLOOKUP($A901,[3]Sheet3!$A$1:$C$4542,3,FALSE),0)</f>
        <v>0</v>
      </c>
      <c r="O901" s="10">
        <f t="shared" si="15"/>
        <v>0</v>
      </c>
      <c r="P901"/>
    </row>
    <row r="902" spans="1:16" x14ac:dyDescent="0.25">
      <c r="A902" s="3">
        <v>6440050</v>
      </c>
      <c r="B902" s="3" t="s">
        <v>5353</v>
      </c>
      <c r="C902" s="4">
        <v>101328</v>
      </c>
      <c r="D902" s="3" t="s">
        <v>4145</v>
      </c>
      <c r="E902" s="3" t="s">
        <v>3</v>
      </c>
      <c r="F902" s="4" t="s">
        <v>12</v>
      </c>
      <c r="G902" s="3"/>
      <c r="H902" s="3"/>
      <c r="I902" s="3"/>
      <c r="J902" s="8">
        <v>0</v>
      </c>
      <c r="K902" s="12">
        <f>IFERROR(VLOOKUP($A902,[1]Piv!$B:$C,2,FALSE),0)</f>
        <v>0</v>
      </c>
      <c r="L902" s="12">
        <f>IFERROR(VLOOKUP($A902,'[2]FINAL (2)'!$A$1:$F$7700,3,FALSE),0)</f>
        <v>0</v>
      </c>
      <c r="M902" s="12">
        <f>IFERROR(VLOOKUP($A902,'[2]FINAL (2)'!$A$1:$F$7700,5,FALSE),0)</f>
        <v>0</v>
      </c>
      <c r="N902" s="12">
        <f>IFERROR(VLOOKUP($A902,[3]Sheet3!$A$1:$C$4542,3,FALSE),0)</f>
        <v>0</v>
      </c>
      <c r="O902" s="10">
        <f t="shared" si="15"/>
        <v>0</v>
      </c>
      <c r="P902"/>
    </row>
    <row r="903" spans="1:16" x14ac:dyDescent="0.25">
      <c r="A903" s="3">
        <v>7943120</v>
      </c>
      <c r="B903" s="3" t="s">
        <v>5354</v>
      </c>
      <c r="C903" s="4">
        <v>101328</v>
      </c>
      <c r="D903" s="3" t="s">
        <v>4145</v>
      </c>
      <c r="E903" s="3" t="s">
        <v>3</v>
      </c>
      <c r="F903" s="4" t="s">
        <v>12</v>
      </c>
      <c r="G903" s="3"/>
      <c r="H903" s="3"/>
      <c r="I903" s="3"/>
      <c r="J903" s="8">
        <v>0</v>
      </c>
      <c r="K903" s="12">
        <f>IFERROR(VLOOKUP($A903,[1]Piv!$B:$C,2,FALSE),0)</f>
        <v>0</v>
      </c>
      <c r="L903" s="12">
        <f>IFERROR(VLOOKUP($A903,'[2]FINAL (2)'!$A$1:$F$7700,3,FALSE),0)</f>
        <v>0</v>
      </c>
      <c r="M903" s="12">
        <f>IFERROR(VLOOKUP($A903,'[2]FINAL (2)'!$A$1:$F$7700,5,FALSE),0)</f>
        <v>0</v>
      </c>
      <c r="N903" s="12">
        <f>IFERROR(VLOOKUP($A903,[3]Sheet3!$A$1:$C$4542,3,FALSE),0)</f>
        <v>0</v>
      </c>
      <c r="O903" s="10">
        <f t="shared" si="15"/>
        <v>0</v>
      </c>
      <c r="P903"/>
    </row>
    <row r="904" spans="1:16" x14ac:dyDescent="0.25">
      <c r="A904" s="3">
        <v>5456866</v>
      </c>
      <c r="B904" s="3" t="s">
        <v>1456</v>
      </c>
      <c r="C904" s="4">
        <v>100155</v>
      </c>
      <c r="D904" s="3" t="s">
        <v>3386</v>
      </c>
      <c r="E904" s="3" t="s">
        <v>3</v>
      </c>
      <c r="F904" s="4" t="s">
        <v>4</v>
      </c>
      <c r="G904" s="3">
        <v>67157</v>
      </c>
      <c r="H904" s="3" t="s">
        <v>3255</v>
      </c>
      <c r="I904" s="3" t="s">
        <v>3999</v>
      </c>
      <c r="J904" s="8">
        <v>600000</v>
      </c>
      <c r="K904" s="12">
        <f>IFERROR(VLOOKUP($A904,[1]Piv!$B:$C,2,FALSE),0)</f>
        <v>0</v>
      </c>
      <c r="L904" s="12">
        <f>IFERROR(VLOOKUP($A904,'[2]FINAL (2)'!$A$1:$F$7700,3,FALSE),0)</f>
        <v>0</v>
      </c>
      <c r="M904" s="12">
        <f>IFERROR(VLOOKUP($A904,'[2]FINAL (2)'!$A$1:$F$7700,5,FALSE),0)</f>
        <v>0</v>
      </c>
      <c r="N904" s="12">
        <f>IFERROR(VLOOKUP($A904,[3]Sheet3!$A$1:$C$4542,3,FALSE),0)</f>
        <v>600000</v>
      </c>
      <c r="O904" s="10">
        <f t="shared" si="15"/>
        <v>600000</v>
      </c>
      <c r="P904" s="10">
        <f>O904-J904</f>
        <v>0</v>
      </c>
    </row>
    <row r="905" spans="1:16" x14ac:dyDescent="0.25">
      <c r="A905" s="3">
        <v>13001177</v>
      </c>
      <c r="B905" s="3" t="s">
        <v>5355</v>
      </c>
      <c r="C905" s="4">
        <v>100155</v>
      </c>
      <c r="D905" s="3" t="s">
        <v>3386</v>
      </c>
      <c r="E905" s="3" t="s">
        <v>3</v>
      </c>
      <c r="F905" s="4" t="s">
        <v>4</v>
      </c>
      <c r="G905" s="3"/>
      <c r="H905" s="3"/>
      <c r="I905" s="3" t="s">
        <v>3999</v>
      </c>
      <c r="J905" s="8">
        <v>0</v>
      </c>
      <c r="K905" s="12">
        <f>IFERROR(VLOOKUP($A905,[1]Piv!$B:$C,2,FALSE),0)</f>
        <v>0</v>
      </c>
      <c r="L905" s="12">
        <f>IFERROR(VLOOKUP($A905,'[2]FINAL (2)'!$A$1:$F$7700,3,FALSE),0)</f>
        <v>0</v>
      </c>
      <c r="M905" s="12">
        <f>IFERROR(VLOOKUP($A905,'[2]FINAL (2)'!$A$1:$F$7700,5,FALSE),0)</f>
        <v>0</v>
      </c>
      <c r="N905" s="12">
        <f>IFERROR(VLOOKUP($A905,[3]Sheet3!$A$1:$C$4542,3,FALSE),0)</f>
        <v>0</v>
      </c>
      <c r="O905" s="10">
        <f t="shared" si="15"/>
        <v>0</v>
      </c>
      <c r="P905" s="10">
        <f>O905-J905</f>
        <v>0</v>
      </c>
    </row>
    <row r="906" spans="1:16" x14ac:dyDescent="0.25">
      <c r="A906" s="3">
        <v>13420185</v>
      </c>
      <c r="B906" s="3" t="s">
        <v>5356</v>
      </c>
      <c r="C906" s="4">
        <v>100155</v>
      </c>
      <c r="D906" s="3" t="s">
        <v>3386</v>
      </c>
      <c r="E906" s="3" t="s">
        <v>3</v>
      </c>
      <c r="F906" s="4" t="s">
        <v>12</v>
      </c>
      <c r="G906" s="3"/>
      <c r="H906" s="3"/>
      <c r="I906" s="3" t="s">
        <v>3999</v>
      </c>
      <c r="J906" s="8">
        <v>0</v>
      </c>
      <c r="K906" s="12">
        <f>IFERROR(VLOOKUP($A906,[1]Piv!$B:$C,2,FALSE),0)</f>
        <v>0</v>
      </c>
      <c r="L906" s="12">
        <f>IFERROR(VLOOKUP($A906,'[2]FINAL (2)'!$A$1:$F$7700,3,FALSE),0)</f>
        <v>0</v>
      </c>
      <c r="M906" s="12">
        <f>IFERROR(VLOOKUP($A906,'[2]FINAL (2)'!$A$1:$F$7700,5,FALSE),0)</f>
        <v>0</v>
      </c>
      <c r="N906" s="12">
        <f>IFERROR(VLOOKUP($A906,[3]Sheet3!$A$1:$C$4542,3,FALSE),0)</f>
        <v>0</v>
      </c>
      <c r="O906" s="10">
        <f t="shared" si="15"/>
        <v>0</v>
      </c>
      <c r="P906"/>
    </row>
    <row r="907" spans="1:16" x14ac:dyDescent="0.25">
      <c r="A907" s="3">
        <v>20062181</v>
      </c>
      <c r="B907" s="3" t="s">
        <v>5357</v>
      </c>
      <c r="C907" s="4">
        <v>100155</v>
      </c>
      <c r="D907" s="3" t="s">
        <v>3386</v>
      </c>
      <c r="E907" s="3" t="s">
        <v>3</v>
      </c>
      <c r="F907" s="4" t="s">
        <v>12</v>
      </c>
      <c r="G907" s="3"/>
      <c r="H907" s="3"/>
      <c r="I907" s="3"/>
      <c r="J907" s="8">
        <v>0</v>
      </c>
      <c r="K907" s="12">
        <f>IFERROR(VLOOKUP($A907,[1]Piv!$B:$C,2,FALSE),0)</f>
        <v>0</v>
      </c>
      <c r="L907" s="12">
        <f>IFERROR(VLOOKUP($A907,'[2]FINAL (2)'!$A$1:$F$7700,3,FALSE),0)</f>
        <v>0</v>
      </c>
      <c r="M907" s="12">
        <f>IFERROR(VLOOKUP($A907,'[2]FINAL (2)'!$A$1:$F$7700,5,FALSE),0)</f>
        <v>0</v>
      </c>
      <c r="N907" s="12">
        <f>IFERROR(VLOOKUP($A907,[3]Sheet3!$A$1:$C$4542,3,FALSE),0)</f>
        <v>0</v>
      </c>
      <c r="O907" s="10">
        <f t="shared" si="15"/>
        <v>0</v>
      </c>
      <c r="P907"/>
    </row>
    <row r="908" spans="1:16" x14ac:dyDescent="0.25">
      <c r="A908" s="3">
        <v>24861148</v>
      </c>
      <c r="B908" s="3" t="s">
        <v>5358</v>
      </c>
      <c r="C908" s="4">
        <v>100155</v>
      </c>
      <c r="D908" s="3" t="s">
        <v>3386</v>
      </c>
      <c r="E908" s="3" t="s">
        <v>3</v>
      </c>
      <c r="F908" s="4" t="s">
        <v>12</v>
      </c>
      <c r="G908" s="3"/>
      <c r="H908" s="3"/>
      <c r="I908" s="3"/>
      <c r="J908" s="8">
        <v>0</v>
      </c>
      <c r="K908" s="12">
        <f>IFERROR(VLOOKUP($A908,[1]Piv!$B:$C,2,FALSE),0)</f>
        <v>0</v>
      </c>
      <c r="L908" s="12">
        <f>IFERROR(VLOOKUP($A908,'[2]FINAL (2)'!$A$1:$F$7700,3,FALSE),0)</f>
        <v>0</v>
      </c>
      <c r="M908" s="12">
        <f>IFERROR(VLOOKUP($A908,'[2]FINAL (2)'!$A$1:$F$7700,5,FALSE),0)</f>
        <v>0</v>
      </c>
      <c r="N908" s="12">
        <f>IFERROR(VLOOKUP($A908,[3]Sheet3!$A$1:$C$4542,3,FALSE),0)</f>
        <v>0</v>
      </c>
      <c r="O908" s="10">
        <f t="shared" si="15"/>
        <v>0</v>
      </c>
      <c r="P908"/>
    </row>
    <row r="909" spans="1:16" x14ac:dyDescent="0.25">
      <c r="A909" s="3">
        <v>9038828</v>
      </c>
      <c r="B909" s="3" t="s">
        <v>2761</v>
      </c>
      <c r="C909" s="4">
        <v>100156</v>
      </c>
      <c r="D909" s="3" t="s">
        <v>3654</v>
      </c>
      <c r="E909" s="3" t="s">
        <v>3</v>
      </c>
      <c r="F909" s="4" t="s">
        <v>4</v>
      </c>
      <c r="G909" s="3">
        <v>129270</v>
      </c>
      <c r="H909" s="3" t="s">
        <v>3192</v>
      </c>
      <c r="I909" s="3" t="s">
        <v>3999</v>
      </c>
      <c r="J909" s="8">
        <v>352475.15</v>
      </c>
      <c r="K909" s="12">
        <f>IFERROR(VLOOKUP($A909,[1]Piv!$B:$C,2,FALSE),0)</f>
        <v>0</v>
      </c>
      <c r="L909" s="12">
        <f>IFERROR(VLOOKUP($A909,'[2]FINAL (2)'!$A$1:$F$7700,3,FALSE),0)</f>
        <v>301650.09999999998</v>
      </c>
      <c r="M909" s="12">
        <f>IFERROR(VLOOKUP($A909,'[2]FINAL (2)'!$A$1:$F$7700,5,FALSE),0)</f>
        <v>0</v>
      </c>
      <c r="N909" s="12">
        <f>IFERROR(VLOOKUP($A909,[3]Sheet3!$A$1:$C$4542,3,FALSE),0)</f>
        <v>50000</v>
      </c>
      <c r="O909" s="10">
        <f t="shared" si="15"/>
        <v>351650.1</v>
      </c>
      <c r="P909" s="10">
        <f>O909-J909</f>
        <v>-825.05000000004657</v>
      </c>
    </row>
    <row r="910" spans="1:16" x14ac:dyDescent="0.25">
      <c r="A910" s="3">
        <v>9382673</v>
      </c>
      <c r="B910" s="3" t="s">
        <v>792</v>
      </c>
      <c r="C910" s="4">
        <v>100156</v>
      </c>
      <c r="D910" s="3" t="s">
        <v>3654</v>
      </c>
      <c r="E910" s="3" t="s">
        <v>3</v>
      </c>
      <c r="F910" s="4" t="s">
        <v>4</v>
      </c>
      <c r="G910" s="3"/>
      <c r="H910" s="3"/>
      <c r="I910" s="3"/>
      <c r="J910" s="8">
        <v>0</v>
      </c>
      <c r="K910" s="12">
        <f>IFERROR(VLOOKUP($A910,[1]Piv!$B:$C,2,FALSE),0)</f>
        <v>0</v>
      </c>
      <c r="L910" s="12">
        <f>IFERROR(VLOOKUP($A910,'[2]FINAL (2)'!$A$1:$F$7700,3,FALSE),0)</f>
        <v>0</v>
      </c>
      <c r="M910" s="12">
        <f>IFERROR(VLOOKUP($A910,'[2]FINAL (2)'!$A$1:$F$7700,5,FALSE),0)</f>
        <v>0</v>
      </c>
      <c r="N910" s="12">
        <f>IFERROR(VLOOKUP($A910,[3]Sheet3!$A$1:$C$4542,3,FALSE),0)</f>
        <v>0</v>
      </c>
      <c r="O910" s="10">
        <f t="shared" si="15"/>
        <v>0</v>
      </c>
      <c r="P910" s="10">
        <f>O910-J910</f>
        <v>0</v>
      </c>
    </row>
    <row r="911" spans="1:16" x14ac:dyDescent="0.25">
      <c r="A911" s="3">
        <v>16082636</v>
      </c>
      <c r="B911" s="3" t="s">
        <v>918</v>
      </c>
      <c r="C911" s="4">
        <v>100156</v>
      </c>
      <c r="D911" s="3" t="s">
        <v>3654</v>
      </c>
      <c r="E911" s="3" t="s">
        <v>3</v>
      </c>
      <c r="F911" s="4" t="s">
        <v>4</v>
      </c>
      <c r="G911" s="3">
        <v>129270</v>
      </c>
      <c r="H911" s="3" t="s">
        <v>3192</v>
      </c>
      <c r="I911" s="3" t="s">
        <v>3999</v>
      </c>
      <c r="J911" s="8">
        <v>1500000</v>
      </c>
      <c r="K911" s="12">
        <f>IFERROR(VLOOKUP($A911,[1]Piv!$B:$C,2,FALSE),0)</f>
        <v>208519.44</v>
      </c>
      <c r="L911" s="12">
        <f>IFERROR(VLOOKUP($A911,'[2]FINAL (2)'!$A$1:$F$7700,3,FALSE),0)</f>
        <v>0</v>
      </c>
      <c r="M911" s="12">
        <f>IFERROR(VLOOKUP($A911,'[2]FINAL (2)'!$A$1:$F$7700,5,FALSE),0)</f>
        <v>0</v>
      </c>
      <c r="N911" s="12">
        <f>IFERROR(VLOOKUP($A911,[3]Sheet3!$A$1:$C$4542,3,FALSE),0)</f>
        <v>0</v>
      </c>
      <c r="O911" s="10">
        <f t="shared" si="15"/>
        <v>208519.44</v>
      </c>
      <c r="P911" s="10">
        <f>O911-J911</f>
        <v>-1291480.56</v>
      </c>
    </row>
    <row r="912" spans="1:16" x14ac:dyDescent="0.25">
      <c r="A912" s="3">
        <v>10670427</v>
      </c>
      <c r="B912" s="3" t="s">
        <v>5359</v>
      </c>
      <c r="C912" s="4">
        <v>100157</v>
      </c>
      <c r="D912" s="3" t="s">
        <v>4146</v>
      </c>
      <c r="E912" s="3" t="s">
        <v>3</v>
      </c>
      <c r="F912" s="4" t="s">
        <v>4</v>
      </c>
      <c r="G912" s="3">
        <v>132063</v>
      </c>
      <c r="H912" s="3" t="s">
        <v>3209</v>
      </c>
      <c r="I912" s="3" t="s">
        <v>3999</v>
      </c>
      <c r="J912" s="8">
        <v>12450000</v>
      </c>
      <c r="K912" s="12">
        <f>IFERROR(VLOOKUP($A912,[1]Piv!$B:$C,2,FALSE),0)</f>
        <v>0</v>
      </c>
      <c r="L912" s="12">
        <f>IFERROR(VLOOKUP($A912,'[2]FINAL (2)'!$A$1:$F$7700,3,FALSE),0)</f>
        <v>3450000</v>
      </c>
      <c r="M912" s="12">
        <f>IFERROR(VLOOKUP($A912,'[2]FINAL (2)'!$A$1:$F$7700,5,FALSE),0)</f>
        <v>0</v>
      </c>
      <c r="N912" s="12">
        <f>IFERROR(VLOOKUP($A912,[3]Sheet3!$A$1:$C$4542,3,FALSE),0)</f>
        <v>9000000</v>
      </c>
      <c r="O912" s="10">
        <f t="shared" si="15"/>
        <v>12450000</v>
      </c>
      <c r="P912" s="10">
        <f>O912-J912</f>
        <v>0</v>
      </c>
    </row>
    <row r="913" spans="1:16" x14ac:dyDescent="0.25">
      <c r="A913" s="3">
        <v>17788357</v>
      </c>
      <c r="B913" s="3" t="s">
        <v>5360</v>
      </c>
      <c r="C913" s="4">
        <v>100157</v>
      </c>
      <c r="D913" s="3" t="s">
        <v>4146</v>
      </c>
      <c r="E913" s="3" t="s">
        <v>3</v>
      </c>
      <c r="F913" s="4" t="s">
        <v>4</v>
      </c>
      <c r="G913" s="3">
        <v>132063</v>
      </c>
      <c r="H913" s="3" t="s">
        <v>3209</v>
      </c>
      <c r="I913" s="3" t="s">
        <v>3999</v>
      </c>
      <c r="J913" s="8">
        <v>1000000</v>
      </c>
      <c r="K913" s="12">
        <f>IFERROR(VLOOKUP($A913,[1]Piv!$B:$C,2,FALSE),0)</f>
        <v>1013467.37</v>
      </c>
      <c r="L913" s="12">
        <f>IFERROR(VLOOKUP($A913,'[2]FINAL (2)'!$A$1:$F$7700,3,FALSE),0)</f>
        <v>0</v>
      </c>
      <c r="M913" s="12">
        <f>IFERROR(VLOOKUP($A913,'[2]FINAL (2)'!$A$1:$F$7700,5,FALSE),0)</f>
        <v>0</v>
      </c>
      <c r="N913" s="12">
        <f>IFERROR(VLOOKUP($A913,[3]Sheet3!$A$1:$C$4542,3,FALSE),0)</f>
        <v>0</v>
      </c>
      <c r="O913" s="10">
        <f t="shared" si="15"/>
        <v>1013467.37</v>
      </c>
      <c r="P913" s="10">
        <f>O913-J913</f>
        <v>13467.369999999995</v>
      </c>
    </row>
    <row r="914" spans="1:16" x14ac:dyDescent="0.25">
      <c r="A914" s="3">
        <v>25684338</v>
      </c>
      <c r="B914" s="3" t="s">
        <v>5361</v>
      </c>
      <c r="C914" s="4">
        <v>100157</v>
      </c>
      <c r="D914" s="3" t="s">
        <v>4146</v>
      </c>
      <c r="E914" s="3" t="s">
        <v>3</v>
      </c>
      <c r="F914" s="4" t="s">
        <v>4</v>
      </c>
      <c r="G914" s="3">
        <v>132063</v>
      </c>
      <c r="H914" s="3" t="s">
        <v>3209</v>
      </c>
      <c r="I914" s="3" t="s">
        <v>3999</v>
      </c>
      <c r="J914" s="8">
        <v>0</v>
      </c>
      <c r="K914" s="12">
        <f>IFERROR(VLOOKUP($A914,[1]Piv!$B:$C,2,FALSE),0)</f>
        <v>0</v>
      </c>
      <c r="L914" s="12">
        <f>IFERROR(VLOOKUP($A914,'[2]FINAL (2)'!$A$1:$F$7700,3,FALSE),0)</f>
        <v>0</v>
      </c>
      <c r="M914" s="12">
        <f>IFERROR(VLOOKUP($A914,'[2]FINAL (2)'!$A$1:$F$7700,5,FALSE),0)</f>
        <v>0</v>
      </c>
      <c r="N914" s="12">
        <f>IFERROR(VLOOKUP($A914,[3]Sheet3!$A$1:$C$4542,3,FALSE),0)</f>
        <v>826080</v>
      </c>
      <c r="O914" s="10">
        <f t="shared" si="15"/>
        <v>826080</v>
      </c>
      <c r="P914" s="10">
        <f>O914-J914</f>
        <v>826080</v>
      </c>
    </row>
    <row r="915" spans="1:16" x14ac:dyDescent="0.25">
      <c r="A915" s="3">
        <v>20852234</v>
      </c>
      <c r="B915" s="3" t="s">
        <v>5362</v>
      </c>
      <c r="C915" s="4">
        <v>100158</v>
      </c>
      <c r="D915" s="3" t="s">
        <v>3387</v>
      </c>
      <c r="E915" s="3" t="s">
        <v>3</v>
      </c>
      <c r="F915" s="4" t="s">
        <v>4</v>
      </c>
      <c r="G915" s="3">
        <v>127360</v>
      </c>
      <c r="H915" s="3" t="s">
        <v>3201</v>
      </c>
      <c r="I915" s="3" t="s">
        <v>3999</v>
      </c>
      <c r="J915" s="8">
        <v>1402676.87</v>
      </c>
      <c r="K915" s="12">
        <f>IFERROR(VLOOKUP($A915,[1]Piv!$B:$C,2,FALSE),0)</f>
        <v>260795.86</v>
      </c>
      <c r="L915" s="12">
        <f>IFERROR(VLOOKUP($A915,'[2]FINAL (2)'!$A$1:$F$7700,3,FALSE),0)</f>
        <v>251784.58</v>
      </c>
      <c r="M915" s="12">
        <f>IFERROR(VLOOKUP($A915,'[2]FINAL (2)'!$A$1:$F$7700,5,FALSE),0)</f>
        <v>0</v>
      </c>
      <c r="N915" s="12">
        <f>IFERROR(VLOOKUP($A915,[3]Sheet3!$A$1:$C$4542,3,FALSE),0)</f>
        <v>300000</v>
      </c>
      <c r="O915" s="10">
        <f t="shared" si="15"/>
        <v>812580.44</v>
      </c>
      <c r="P915" s="10">
        <f>O915-J915</f>
        <v>-590096.43000000017</v>
      </c>
    </row>
    <row r="916" spans="1:16" x14ac:dyDescent="0.25">
      <c r="A916" s="3">
        <v>25209693</v>
      </c>
      <c r="B916" s="3" t="s">
        <v>3003</v>
      </c>
      <c r="C916" s="4">
        <v>100158</v>
      </c>
      <c r="D916" s="3" t="s">
        <v>3387</v>
      </c>
      <c r="E916" s="3" t="s">
        <v>3</v>
      </c>
      <c r="F916" s="4" t="s">
        <v>4</v>
      </c>
      <c r="G916" s="3">
        <v>127360</v>
      </c>
      <c r="H916" s="3" t="s">
        <v>3201</v>
      </c>
      <c r="I916" s="3" t="s">
        <v>3999</v>
      </c>
      <c r="J916" s="8">
        <v>5000000</v>
      </c>
      <c r="K916" s="12">
        <f>IFERROR(VLOOKUP($A916,[1]Piv!$B:$C,2,FALSE),0)</f>
        <v>1718257.25</v>
      </c>
      <c r="L916" s="12">
        <f>IFERROR(VLOOKUP($A916,'[2]FINAL (2)'!$A$1:$F$7700,3,FALSE),0)</f>
        <v>0</v>
      </c>
      <c r="M916" s="12">
        <f>IFERROR(VLOOKUP($A916,'[2]FINAL (2)'!$A$1:$F$7700,5,FALSE),0)</f>
        <v>0</v>
      </c>
      <c r="N916" s="12">
        <f>IFERROR(VLOOKUP($A916,[3]Sheet3!$A$1:$C$4542,3,FALSE),0)</f>
        <v>3000000</v>
      </c>
      <c r="O916" s="10">
        <f t="shared" si="15"/>
        <v>4718257.25</v>
      </c>
      <c r="P916" s="10">
        <f>O916-J916</f>
        <v>-281742.75</v>
      </c>
    </row>
    <row r="917" spans="1:16" x14ac:dyDescent="0.25">
      <c r="A917" s="3">
        <v>20108051</v>
      </c>
      <c r="B917" s="3" t="s">
        <v>5363</v>
      </c>
      <c r="C917" s="4">
        <v>101329</v>
      </c>
      <c r="D917" s="3" t="s">
        <v>4147</v>
      </c>
      <c r="E917" s="3" t="s">
        <v>3</v>
      </c>
      <c r="F917" s="4" t="s">
        <v>4</v>
      </c>
      <c r="G917" s="3">
        <v>129269</v>
      </c>
      <c r="H917" s="3" t="s">
        <v>3986</v>
      </c>
      <c r="I917" s="3" t="s">
        <v>3999</v>
      </c>
      <c r="J917" s="8">
        <v>17100000</v>
      </c>
      <c r="K917" s="12">
        <f>IFERROR(VLOOKUP($A917,[1]Piv!$B:$C,2,FALSE),0)</f>
        <v>14533478.68</v>
      </c>
      <c r="L917" s="12">
        <f>IFERROR(VLOOKUP($A917,'[2]FINAL (2)'!$A$1:$F$7700,3,FALSE),0)</f>
        <v>0</v>
      </c>
      <c r="M917" s="12">
        <f>IFERROR(VLOOKUP($A917,'[2]FINAL (2)'!$A$1:$F$7700,5,FALSE),0)</f>
        <v>0</v>
      </c>
      <c r="N917" s="12">
        <f>IFERROR(VLOOKUP($A917,[3]Sheet3!$A$1:$C$4542,3,FALSE),0)</f>
        <v>100000</v>
      </c>
      <c r="O917" s="10">
        <f t="shared" si="15"/>
        <v>14633478.68</v>
      </c>
      <c r="P917" s="10">
        <f>O917-J917</f>
        <v>-2466521.3200000003</v>
      </c>
    </row>
    <row r="918" spans="1:16" x14ac:dyDescent="0.25">
      <c r="A918" s="3">
        <v>10396536</v>
      </c>
      <c r="B918" s="3" t="s">
        <v>5364</v>
      </c>
      <c r="C918" s="4">
        <v>101329</v>
      </c>
      <c r="D918" s="3" t="s">
        <v>4147</v>
      </c>
      <c r="E918" s="3" t="s">
        <v>3</v>
      </c>
      <c r="F918" s="4" t="s">
        <v>12</v>
      </c>
      <c r="G918" s="3">
        <v>129269</v>
      </c>
      <c r="H918" s="3" t="s">
        <v>3986</v>
      </c>
      <c r="I918" s="3" t="s">
        <v>3999</v>
      </c>
      <c r="J918" s="8">
        <v>0</v>
      </c>
      <c r="K918" s="12">
        <f>IFERROR(VLOOKUP($A918,[1]Piv!$B:$C,2,FALSE),0)</f>
        <v>0</v>
      </c>
      <c r="L918" s="12">
        <f>IFERROR(VLOOKUP($A918,'[2]FINAL (2)'!$A$1:$F$7700,3,FALSE),0)</f>
        <v>0</v>
      </c>
      <c r="M918" s="12">
        <f>IFERROR(VLOOKUP($A918,'[2]FINAL (2)'!$A$1:$F$7700,5,FALSE),0)</f>
        <v>0</v>
      </c>
      <c r="N918" s="12">
        <f>IFERROR(VLOOKUP($A918,[3]Sheet3!$A$1:$C$4542,3,FALSE),0)</f>
        <v>0</v>
      </c>
      <c r="O918" s="10">
        <f t="shared" si="15"/>
        <v>0</v>
      </c>
      <c r="P918"/>
    </row>
    <row r="919" spans="1:16" x14ac:dyDescent="0.25">
      <c r="A919" s="3">
        <v>25762631</v>
      </c>
      <c r="B919" s="3" t="s">
        <v>5365</v>
      </c>
      <c r="C919" s="4">
        <v>101329</v>
      </c>
      <c r="D919" s="3" t="s">
        <v>4147</v>
      </c>
      <c r="E919" s="3" t="s">
        <v>3</v>
      </c>
      <c r="F919" s="4" t="s">
        <v>12</v>
      </c>
      <c r="G919" s="3"/>
      <c r="H919" s="3"/>
      <c r="I919" s="3"/>
      <c r="J919" s="8">
        <v>0</v>
      </c>
      <c r="K919" s="12">
        <f>IFERROR(VLOOKUP($A919,[1]Piv!$B:$C,2,FALSE),0)</f>
        <v>0</v>
      </c>
      <c r="L919" s="12">
        <f>IFERROR(VLOOKUP($A919,'[2]FINAL (2)'!$A$1:$F$7700,3,FALSE),0)</f>
        <v>0</v>
      </c>
      <c r="M919" s="12">
        <f>IFERROR(VLOOKUP($A919,'[2]FINAL (2)'!$A$1:$F$7700,5,FALSE),0)</f>
        <v>0</v>
      </c>
      <c r="N919" s="12">
        <f>IFERROR(VLOOKUP($A919,[3]Sheet3!$A$1:$C$4542,3,FALSE),0)</f>
        <v>0</v>
      </c>
      <c r="O919" s="10">
        <f t="shared" si="15"/>
        <v>0</v>
      </c>
      <c r="P919"/>
    </row>
    <row r="920" spans="1:16" x14ac:dyDescent="0.25">
      <c r="A920" s="3">
        <v>9730653</v>
      </c>
      <c r="B920" s="3" t="s">
        <v>1089</v>
      </c>
      <c r="C920" s="4">
        <v>100159</v>
      </c>
      <c r="D920" s="3" t="s">
        <v>3309</v>
      </c>
      <c r="E920" s="3" t="s">
        <v>3</v>
      </c>
      <c r="F920" s="4" t="s">
        <v>4</v>
      </c>
      <c r="G920" s="3">
        <v>136618</v>
      </c>
      <c r="H920" s="3" t="s">
        <v>3212</v>
      </c>
      <c r="I920" s="3" t="s">
        <v>4001</v>
      </c>
      <c r="J920" s="8">
        <v>6000000</v>
      </c>
      <c r="K920" s="12">
        <f>IFERROR(VLOOKUP($A920,[1]Piv!$B:$C,2,FALSE),0)</f>
        <v>1011919.22</v>
      </c>
      <c r="L920" s="12">
        <f>IFERROR(VLOOKUP($A920,'[2]FINAL (2)'!$A$1:$F$7700,3,FALSE),0)</f>
        <v>0</v>
      </c>
      <c r="M920" s="12">
        <f>IFERROR(VLOOKUP($A920,'[2]FINAL (2)'!$A$1:$F$7700,5,FALSE),0)</f>
        <v>0</v>
      </c>
      <c r="N920" s="12">
        <f>IFERROR(VLOOKUP($A920,[3]Sheet3!$A$1:$C$4542,3,FALSE),0)</f>
        <v>5000000</v>
      </c>
      <c r="O920" s="10">
        <f t="shared" si="15"/>
        <v>6011919.2199999997</v>
      </c>
      <c r="P920" s="10">
        <f>O920-J920</f>
        <v>11919.219999999739</v>
      </c>
    </row>
    <row r="921" spans="1:16" x14ac:dyDescent="0.25">
      <c r="A921" s="3">
        <v>16089456</v>
      </c>
      <c r="B921" s="3" t="s">
        <v>1814</v>
      </c>
      <c r="C921" s="4">
        <v>100159</v>
      </c>
      <c r="D921" s="3" t="s">
        <v>3309</v>
      </c>
      <c r="E921" s="3" t="s">
        <v>3</v>
      </c>
      <c r="F921" s="4" t="s">
        <v>4</v>
      </c>
      <c r="G921" s="3">
        <v>136618</v>
      </c>
      <c r="H921" s="3" t="s">
        <v>3212</v>
      </c>
      <c r="I921" s="3" t="s">
        <v>4001</v>
      </c>
      <c r="J921" s="8">
        <v>30000000</v>
      </c>
      <c r="K921" s="12">
        <f>IFERROR(VLOOKUP($A921,[1]Piv!$B:$C,2,FALSE),0)</f>
        <v>0</v>
      </c>
      <c r="L921" s="12">
        <f>IFERROR(VLOOKUP($A921,'[2]FINAL (2)'!$A$1:$F$7700,3,FALSE),0)</f>
        <v>0</v>
      </c>
      <c r="M921" s="12">
        <f>IFERROR(VLOOKUP($A921,'[2]FINAL (2)'!$A$1:$F$7700,5,FALSE),0)</f>
        <v>2254823.8199999998</v>
      </c>
      <c r="N921" s="12">
        <f>IFERROR(VLOOKUP($A921,[3]Sheet3!$A$1:$C$4542,3,FALSE),0)</f>
        <v>30000000</v>
      </c>
      <c r="O921" s="10">
        <f t="shared" si="15"/>
        <v>32254823.82</v>
      </c>
      <c r="P921" s="10">
        <f>O921-J921</f>
        <v>2254823.8200000003</v>
      </c>
    </row>
    <row r="922" spans="1:16" x14ac:dyDescent="0.25">
      <c r="A922" s="3">
        <v>16099048</v>
      </c>
      <c r="B922" s="3" t="s">
        <v>954</v>
      </c>
      <c r="C922" s="4">
        <v>100159</v>
      </c>
      <c r="D922" s="3" t="s">
        <v>3309</v>
      </c>
      <c r="E922" s="3" t="s">
        <v>3</v>
      </c>
      <c r="F922" s="4" t="s">
        <v>4</v>
      </c>
      <c r="G922" s="3">
        <v>136618</v>
      </c>
      <c r="H922" s="3" t="s">
        <v>3212</v>
      </c>
      <c r="I922" s="3" t="s">
        <v>4001</v>
      </c>
      <c r="J922" s="8">
        <v>31103780.030000001</v>
      </c>
      <c r="K922" s="12">
        <f>IFERROR(VLOOKUP($A922,[1]Piv!$B:$C,2,FALSE),0)</f>
        <v>1978940.99</v>
      </c>
      <c r="L922" s="12">
        <f>IFERROR(VLOOKUP($A922,'[2]FINAL (2)'!$A$1:$F$7700,3,FALSE),0)</f>
        <v>0</v>
      </c>
      <c r="M922" s="12">
        <f>IFERROR(VLOOKUP($A922,'[2]FINAL (2)'!$A$1:$F$7700,5,FALSE),0)</f>
        <v>6516520.0300000003</v>
      </c>
      <c r="N922" s="12">
        <f>IFERROR(VLOOKUP($A922,[3]Sheet3!$A$1:$C$4542,3,FALSE),0)</f>
        <v>20000000</v>
      </c>
      <c r="O922" s="10">
        <f t="shared" si="15"/>
        <v>28495461.02</v>
      </c>
      <c r="P922" s="10">
        <f>O922-J922</f>
        <v>-2608319.0100000016</v>
      </c>
    </row>
    <row r="923" spans="1:16" x14ac:dyDescent="0.25">
      <c r="A923" s="3">
        <v>13392684</v>
      </c>
      <c r="B923" s="3" t="s">
        <v>5366</v>
      </c>
      <c r="C923" s="4">
        <v>101330</v>
      </c>
      <c r="D923" s="3" t="s">
        <v>4148</v>
      </c>
      <c r="E923" s="3" t="s">
        <v>3</v>
      </c>
      <c r="F923" s="4" t="s">
        <v>4</v>
      </c>
      <c r="G923" s="3"/>
      <c r="H923" s="3"/>
      <c r="I923" s="3" t="s">
        <v>4001</v>
      </c>
      <c r="J923" s="8">
        <v>631246.5</v>
      </c>
      <c r="K923" s="12">
        <f>IFERROR(VLOOKUP($A923,[1]Piv!$B:$C,2,FALSE),0)</f>
        <v>0</v>
      </c>
      <c r="L923" s="12">
        <f>IFERROR(VLOOKUP($A923,'[2]FINAL (2)'!$A$1:$F$7700,3,FALSE),0)</f>
        <v>0</v>
      </c>
      <c r="M923" s="12">
        <f>IFERROR(VLOOKUP($A923,'[2]FINAL (2)'!$A$1:$F$7700,5,FALSE),0)</f>
        <v>0</v>
      </c>
      <c r="N923" s="12">
        <f>IFERROR(VLOOKUP($A923,[3]Sheet3!$A$1:$C$4542,3,FALSE),0)</f>
        <v>631246.5</v>
      </c>
      <c r="O923" s="10">
        <f t="shared" si="15"/>
        <v>631246.5</v>
      </c>
      <c r="P923" s="10">
        <f>O923-J923</f>
        <v>0</v>
      </c>
    </row>
    <row r="924" spans="1:16" x14ac:dyDescent="0.25">
      <c r="A924" s="3">
        <v>4892006</v>
      </c>
      <c r="B924" s="3" t="s">
        <v>5367</v>
      </c>
      <c r="C924" s="4">
        <v>101330</v>
      </c>
      <c r="D924" s="3" t="s">
        <v>4148</v>
      </c>
      <c r="E924" s="3" t="s">
        <v>3</v>
      </c>
      <c r="F924" s="4" t="s">
        <v>12</v>
      </c>
      <c r="G924" s="3"/>
      <c r="H924" s="3"/>
      <c r="I924" s="3"/>
      <c r="J924" s="8">
        <v>0</v>
      </c>
      <c r="K924" s="12">
        <f>IFERROR(VLOOKUP($A924,[1]Piv!$B:$C,2,FALSE),0)</f>
        <v>0</v>
      </c>
      <c r="L924" s="12">
        <f>IFERROR(VLOOKUP($A924,'[2]FINAL (2)'!$A$1:$F$7700,3,FALSE),0)</f>
        <v>0</v>
      </c>
      <c r="M924" s="12">
        <f>IFERROR(VLOOKUP($A924,'[2]FINAL (2)'!$A$1:$F$7700,5,FALSE),0)</f>
        <v>0</v>
      </c>
      <c r="N924" s="12">
        <f>IFERROR(VLOOKUP($A924,[3]Sheet3!$A$1:$C$4542,3,FALSE),0)</f>
        <v>0</v>
      </c>
      <c r="O924" s="10">
        <f t="shared" si="15"/>
        <v>0</v>
      </c>
      <c r="P924"/>
    </row>
    <row r="925" spans="1:16" x14ac:dyDescent="0.25">
      <c r="A925" s="3">
        <v>19715286</v>
      </c>
      <c r="B925" s="3" t="s">
        <v>5368</v>
      </c>
      <c r="C925" s="4">
        <v>101330</v>
      </c>
      <c r="D925" s="3" t="s">
        <v>4148</v>
      </c>
      <c r="E925" s="3" t="s">
        <v>3</v>
      </c>
      <c r="F925" s="4" t="s">
        <v>12</v>
      </c>
      <c r="G925" s="3">
        <v>27417</v>
      </c>
      <c r="H925" s="3" t="s">
        <v>3248</v>
      </c>
      <c r="I925" s="3" t="s">
        <v>4001</v>
      </c>
      <c r="J925" s="8">
        <v>0</v>
      </c>
      <c r="K925" s="12">
        <f>IFERROR(VLOOKUP($A925,[1]Piv!$B:$C,2,FALSE),0)</f>
        <v>0</v>
      </c>
      <c r="L925" s="12">
        <f>IFERROR(VLOOKUP($A925,'[2]FINAL (2)'!$A$1:$F$7700,3,FALSE),0)</f>
        <v>0</v>
      </c>
      <c r="M925" s="12">
        <f>IFERROR(VLOOKUP($A925,'[2]FINAL (2)'!$A$1:$F$7700,5,FALSE),0)</f>
        <v>0</v>
      </c>
      <c r="N925" s="12">
        <f>IFERROR(VLOOKUP($A925,[3]Sheet3!$A$1:$C$4542,3,FALSE),0)</f>
        <v>0</v>
      </c>
      <c r="O925" s="10">
        <f t="shared" si="15"/>
        <v>0</v>
      </c>
      <c r="P925"/>
    </row>
    <row r="926" spans="1:16" x14ac:dyDescent="0.25">
      <c r="A926" s="3">
        <v>17106479</v>
      </c>
      <c r="B926" s="3" t="s">
        <v>2850</v>
      </c>
      <c r="C926" s="4">
        <v>100160</v>
      </c>
      <c r="D926" s="3" t="s">
        <v>719</v>
      </c>
      <c r="E926" s="3" t="s">
        <v>3</v>
      </c>
      <c r="F926" s="4" t="s">
        <v>4</v>
      </c>
      <c r="G926" s="3">
        <v>131072</v>
      </c>
      <c r="H926" s="3" t="s">
        <v>3245</v>
      </c>
      <c r="I926" s="3" t="s">
        <v>3999</v>
      </c>
      <c r="J926" s="8">
        <v>5513152.8100000005</v>
      </c>
      <c r="K926" s="12">
        <f>IFERROR(VLOOKUP($A926,[1]Piv!$B:$C,2,FALSE),0)</f>
        <v>3753038.98</v>
      </c>
      <c r="L926" s="12">
        <f>IFERROR(VLOOKUP($A926,'[2]FINAL (2)'!$A$1:$F$7700,3,FALSE),0)</f>
        <v>1204901.8899999999</v>
      </c>
      <c r="M926" s="12">
        <f>IFERROR(VLOOKUP($A926,'[2]FINAL (2)'!$A$1:$F$7700,5,FALSE),0)</f>
        <v>502063.9</v>
      </c>
      <c r="N926" s="12">
        <f>IFERROR(VLOOKUP($A926,[3]Sheet3!$A$1:$C$4542,3,FALSE),0)</f>
        <v>0</v>
      </c>
      <c r="O926" s="10">
        <f t="shared" si="15"/>
        <v>5460004.7700000005</v>
      </c>
      <c r="P926" s="10">
        <f>O926-J926</f>
        <v>-53148.040000000037</v>
      </c>
    </row>
    <row r="927" spans="1:16" x14ac:dyDescent="0.25">
      <c r="A927" s="3">
        <v>24429561</v>
      </c>
      <c r="B927" s="3" t="s">
        <v>5369</v>
      </c>
      <c r="C927" s="4">
        <v>100160</v>
      </c>
      <c r="D927" s="3" t="s">
        <v>719</v>
      </c>
      <c r="E927" s="3" t="s">
        <v>3</v>
      </c>
      <c r="F927" s="4" t="s">
        <v>4</v>
      </c>
      <c r="G927" s="3">
        <v>131072</v>
      </c>
      <c r="H927" s="3" t="s">
        <v>3245</v>
      </c>
      <c r="I927" s="3" t="s">
        <v>3999</v>
      </c>
      <c r="J927" s="8">
        <v>270000</v>
      </c>
      <c r="K927" s="12">
        <f>IFERROR(VLOOKUP($A927,[1]Piv!$B:$C,2,FALSE),0)</f>
        <v>0</v>
      </c>
      <c r="L927" s="12">
        <f>IFERROR(VLOOKUP($A927,'[2]FINAL (2)'!$A$1:$F$7700,3,FALSE),0)</f>
        <v>270000</v>
      </c>
      <c r="M927" s="12">
        <f>IFERROR(VLOOKUP($A927,'[2]FINAL (2)'!$A$1:$F$7700,5,FALSE),0)</f>
        <v>0</v>
      </c>
      <c r="N927" s="12">
        <f>IFERROR(VLOOKUP($A927,[3]Sheet3!$A$1:$C$4542,3,FALSE),0)</f>
        <v>0</v>
      </c>
      <c r="O927" s="10">
        <f t="shared" si="15"/>
        <v>270000</v>
      </c>
      <c r="P927" s="10">
        <f>O927-J927</f>
        <v>0</v>
      </c>
    </row>
    <row r="928" spans="1:16" x14ac:dyDescent="0.25">
      <c r="A928" s="3">
        <v>24670699</v>
      </c>
      <c r="B928" s="3" t="s">
        <v>718</v>
      </c>
      <c r="C928" s="4">
        <v>100160</v>
      </c>
      <c r="D928" s="3" t="s">
        <v>719</v>
      </c>
      <c r="E928" s="3" t="s">
        <v>3</v>
      </c>
      <c r="F928" s="4" t="s">
        <v>4</v>
      </c>
      <c r="G928" s="3">
        <v>131072</v>
      </c>
      <c r="H928" s="3" t="s">
        <v>3245</v>
      </c>
      <c r="I928" s="3" t="s">
        <v>3999</v>
      </c>
      <c r="J928" s="8">
        <v>574279.76</v>
      </c>
      <c r="K928" s="12">
        <f>IFERROR(VLOOKUP($A928,[1]Piv!$B:$C,2,FALSE),0)</f>
        <v>0</v>
      </c>
      <c r="L928" s="12">
        <f>IFERROR(VLOOKUP($A928,'[2]FINAL (2)'!$A$1:$F$7700,3,FALSE),0)</f>
        <v>537519.84</v>
      </c>
      <c r="M928" s="12">
        <f>IFERROR(VLOOKUP($A928,'[2]FINAL (2)'!$A$1:$F$7700,5,FALSE),0)</f>
        <v>0</v>
      </c>
      <c r="N928" s="12">
        <f>IFERROR(VLOOKUP($A928,[3]Sheet3!$A$1:$C$4542,3,FALSE),0)</f>
        <v>0</v>
      </c>
      <c r="O928" s="10">
        <f t="shared" si="15"/>
        <v>537519.84</v>
      </c>
      <c r="P928" s="10">
        <f>O928-J928</f>
        <v>-36759.920000000042</v>
      </c>
    </row>
    <row r="929" spans="1:16" x14ac:dyDescent="0.25">
      <c r="A929" s="3">
        <v>25024564</v>
      </c>
      <c r="B929" s="3" t="s">
        <v>1671</v>
      </c>
      <c r="C929" s="4">
        <v>100160</v>
      </c>
      <c r="D929" s="3" t="s">
        <v>719</v>
      </c>
      <c r="E929" s="3" t="s">
        <v>3</v>
      </c>
      <c r="F929" s="4" t="s">
        <v>4</v>
      </c>
      <c r="G929" s="3">
        <v>131072</v>
      </c>
      <c r="H929" s="3" t="s">
        <v>3245</v>
      </c>
      <c r="I929" s="3" t="s">
        <v>3999</v>
      </c>
      <c r="J929" s="8">
        <v>600000</v>
      </c>
      <c r="K929" s="12">
        <f>IFERROR(VLOOKUP($A929,[1]Piv!$B:$C,2,FALSE),0)</f>
        <v>585855.28</v>
      </c>
      <c r="L929" s="12">
        <f>IFERROR(VLOOKUP($A929,'[2]FINAL (2)'!$A$1:$F$7700,3,FALSE),0)</f>
        <v>0</v>
      </c>
      <c r="M929" s="12">
        <f>IFERROR(VLOOKUP($A929,'[2]FINAL (2)'!$A$1:$F$7700,5,FALSE),0)</f>
        <v>0</v>
      </c>
      <c r="N929" s="12">
        <f>IFERROR(VLOOKUP($A929,[3]Sheet3!$A$1:$C$4542,3,FALSE),0)</f>
        <v>0</v>
      </c>
      <c r="O929" s="10">
        <f t="shared" si="15"/>
        <v>585855.28</v>
      </c>
      <c r="P929" s="10">
        <f>O929-J929</f>
        <v>-14144.719999999972</v>
      </c>
    </row>
    <row r="930" spans="1:16" x14ac:dyDescent="0.25">
      <c r="A930" s="3">
        <v>6548092</v>
      </c>
      <c r="B930" s="3" t="s">
        <v>5370</v>
      </c>
      <c r="C930" s="4">
        <v>101331</v>
      </c>
      <c r="D930" s="3" t="s">
        <v>4149</v>
      </c>
      <c r="E930" s="3" t="s">
        <v>3</v>
      </c>
      <c r="F930" s="4" t="s">
        <v>4</v>
      </c>
      <c r="G930" s="3">
        <v>126348</v>
      </c>
      <c r="H930" s="3" t="s">
        <v>3211</v>
      </c>
      <c r="I930" s="3" t="s">
        <v>3999</v>
      </c>
      <c r="J930" s="8">
        <v>4500000</v>
      </c>
      <c r="K930" s="12">
        <f>IFERROR(VLOOKUP($A930,[1]Piv!$B:$C,2,FALSE),0)</f>
        <v>0</v>
      </c>
      <c r="L930" s="12">
        <f>IFERROR(VLOOKUP($A930,'[2]FINAL (2)'!$A$1:$F$7700,3,FALSE),0)</f>
        <v>0</v>
      </c>
      <c r="M930" s="12">
        <f>IFERROR(VLOOKUP($A930,'[2]FINAL (2)'!$A$1:$F$7700,5,FALSE),0)</f>
        <v>903079.77</v>
      </c>
      <c r="N930" s="12">
        <f>IFERROR(VLOOKUP($A930,[3]Sheet3!$A$1:$C$4542,3,FALSE),0)</f>
        <v>4500000</v>
      </c>
      <c r="O930" s="10">
        <f t="shared" si="15"/>
        <v>5403079.7699999996</v>
      </c>
      <c r="P930" s="10">
        <f>O930-J930</f>
        <v>903079.76999999955</v>
      </c>
    </row>
    <row r="931" spans="1:16" x14ac:dyDescent="0.25">
      <c r="A931" s="3">
        <v>15851141</v>
      </c>
      <c r="B931" s="3" t="s">
        <v>5371</v>
      </c>
      <c r="C931" s="4">
        <v>101331</v>
      </c>
      <c r="D931" s="3" t="s">
        <v>4149</v>
      </c>
      <c r="E931" s="3" t="s">
        <v>3</v>
      </c>
      <c r="F931" s="4" t="s">
        <v>12</v>
      </c>
      <c r="G931" s="3">
        <v>126348</v>
      </c>
      <c r="H931" s="3" t="s">
        <v>3211</v>
      </c>
      <c r="I931" s="3" t="s">
        <v>3999</v>
      </c>
      <c r="J931" s="8">
        <v>0</v>
      </c>
      <c r="K931" s="12">
        <f>IFERROR(VLOOKUP($A931,[1]Piv!$B:$C,2,FALSE),0)</f>
        <v>0</v>
      </c>
      <c r="L931" s="12">
        <f>IFERROR(VLOOKUP($A931,'[2]FINAL (2)'!$A$1:$F$7700,3,FALSE),0)</f>
        <v>0</v>
      </c>
      <c r="M931" s="12">
        <f>IFERROR(VLOOKUP($A931,'[2]FINAL (2)'!$A$1:$F$7700,5,FALSE),0)</f>
        <v>0</v>
      </c>
      <c r="N931" s="12">
        <f>IFERROR(VLOOKUP($A931,[3]Sheet3!$A$1:$C$4542,3,FALSE),0)</f>
        <v>0</v>
      </c>
      <c r="O931" s="10">
        <f t="shared" si="15"/>
        <v>0</v>
      </c>
      <c r="P931"/>
    </row>
    <row r="932" spans="1:16" x14ac:dyDescent="0.25">
      <c r="A932" s="3">
        <v>3671323</v>
      </c>
      <c r="B932" s="3" t="s">
        <v>5372</v>
      </c>
      <c r="C932" s="4">
        <v>100161</v>
      </c>
      <c r="D932" s="3" t="s">
        <v>81</v>
      </c>
      <c r="E932" s="3" t="s">
        <v>3</v>
      </c>
      <c r="F932" s="4" t="s">
        <v>12</v>
      </c>
      <c r="G932" s="3"/>
      <c r="H932" s="3"/>
      <c r="I932" s="3"/>
      <c r="J932" s="8">
        <v>0</v>
      </c>
      <c r="K932" s="12">
        <f>IFERROR(VLOOKUP($A932,[1]Piv!$B:$C,2,FALSE),0)</f>
        <v>0</v>
      </c>
      <c r="L932" s="12">
        <f>IFERROR(VLOOKUP($A932,'[2]FINAL (2)'!$A$1:$F$7700,3,FALSE),0)</f>
        <v>0</v>
      </c>
      <c r="M932" s="12">
        <f>IFERROR(VLOOKUP($A932,'[2]FINAL (2)'!$A$1:$F$7700,5,FALSE),0)</f>
        <v>0</v>
      </c>
      <c r="N932" s="12">
        <f>IFERROR(VLOOKUP($A932,[3]Sheet3!$A$1:$C$4542,3,FALSE),0)</f>
        <v>0</v>
      </c>
      <c r="O932" s="10">
        <f t="shared" si="15"/>
        <v>0</v>
      </c>
      <c r="P932"/>
    </row>
    <row r="933" spans="1:16" x14ac:dyDescent="0.25">
      <c r="A933" s="3">
        <v>7879012</v>
      </c>
      <c r="B933" s="3" t="s">
        <v>5373</v>
      </c>
      <c r="C933" s="4">
        <v>100161</v>
      </c>
      <c r="D933" s="3" t="s">
        <v>81</v>
      </c>
      <c r="E933" s="3" t="s">
        <v>3</v>
      </c>
      <c r="F933" s="4" t="s">
        <v>12</v>
      </c>
      <c r="G933" s="3"/>
      <c r="H933" s="3"/>
      <c r="I933" s="3"/>
      <c r="J933" s="8">
        <v>0</v>
      </c>
      <c r="K933" s="12">
        <f>IFERROR(VLOOKUP($A933,[1]Piv!$B:$C,2,FALSE),0)</f>
        <v>0</v>
      </c>
      <c r="L933" s="12">
        <f>IFERROR(VLOOKUP($A933,'[2]FINAL (2)'!$A$1:$F$7700,3,FALSE),0)</f>
        <v>0</v>
      </c>
      <c r="M933" s="12">
        <f>IFERROR(VLOOKUP($A933,'[2]FINAL (2)'!$A$1:$F$7700,5,FALSE),0)</f>
        <v>0</v>
      </c>
      <c r="N933" s="12">
        <f>IFERROR(VLOOKUP($A933,[3]Sheet3!$A$1:$C$4542,3,FALSE),0)</f>
        <v>0</v>
      </c>
      <c r="O933" s="10">
        <f t="shared" si="15"/>
        <v>0</v>
      </c>
      <c r="P933"/>
    </row>
    <row r="934" spans="1:16" x14ac:dyDescent="0.25">
      <c r="A934" s="3">
        <v>10100874</v>
      </c>
      <c r="B934" s="3" t="s">
        <v>80</v>
      </c>
      <c r="C934" s="4">
        <v>100161</v>
      </c>
      <c r="D934" s="3" t="s">
        <v>81</v>
      </c>
      <c r="E934" s="3" t="s">
        <v>3</v>
      </c>
      <c r="F934" s="4" t="s">
        <v>4</v>
      </c>
      <c r="G934" s="3">
        <v>136964</v>
      </c>
      <c r="H934" s="3" t="s">
        <v>3213</v>
      </c>
      <c r="I934" s="3" t="s">
        <v>3999</v>
      </c>
      <c r="J934" s="8">
        <v>60501.46</v>
      </c>
      <c r="K934" s="12">
        <f>IFERROR(VLOOKUP($A934,[1]Piv!$B:$C,2,FALSE),0)</f>
        <v>0</v>
      </c>
      <c r="L934" s="12">
        <f>IFERROR(VLOOKUP($A934,'[2]FINAL (2)'!$A$1:$F$7700,3,FALSE),0)</f>
        <v>60334.32</v>
      </c>
      <c r="M934" s="12">
        <f>IFERROR(VLOOKUP($A934,'[2]FINAL (2)'!$A$1:$F$7700,5,FALSE),0)</f>
        <v>0</v>
      </c>
      <c r="N934" s="12">
        <f>IFERROR(VLOOKUP($A934,[3]Sheet3!$A$1:$C$4542,3,FALSE),0)</f>
        <v>0</v>
      </c>
      <c r="O934" s="10">
        <f t="shared" si="15"/>
        <v>60334.32</v>
      </c>
      <c r="P934" s="10">
        <f>O934-J934</f>
        <v>-167.13999999999942</v>
      </c>
    </row>
    <row r="935" spans="1:16" x14ac:dyDescent="0.25">
      <c r="A935" s="3">
        <v>14115984</v>
      </c>
      <c r="B935" s="3" t="s">
        <v>2306</v>
      </c>
      <c r="C935" s="4">
        <v>100161</v>
      </c>
      <c r="D935" s="3" t="s">
        <v>81</v>
      </c>
      <c r="E935" s="3" t="s">
        <v>3</v>
      </c>
      <c r="F935" s="4" t="s">
        <v>4</v>
      </c>
      <c r="G935" s="3">
        <v>136964</v>
      </c>
      <c r="H935" s="3" t="s">
        <v>3213</v>
      </c>
      <c r="I935" s="3" t="s">
        <v>3999</v>
      </c>
      <c r="J935" s="8">
        <v>337661.07</v>
      </c>
      <c r="K935" s="12">
        <f>IFERROR(VLOOKUP($A935,[1]Piv!$B:$C,2,FALSE),0)</f>
        <v>0</v>
      </c>
      <c r="L935" s="12">
        <f>IFERROR(VLOOKUP($A935,'[2]FINAL (2)'!$A$1:$F$7700,3,FALSE),0)</f>
        <v>0</v>
      </c>
      <c r="M935" s="12">
        <f>IFERROR(VLOOKUP($A935,'[2]FINAL (2)'!$A$1:$F$7700,5,FALSE),0)</f>
        <v>302440.71999999997</v>
      </c>
      <c r="N935" s="12">
        <f>IFERROR(VLOOKUP($A935,[3]Sheet3!$A$1:$C$4542,3,FALSE),0)</f>
        <v>0</v>
      </c>
      <c r="O935" s="10">
        <f t="shared" si="15"/>
        <v>302440.71999999997</v>
      </c>
      <c r="P935" s="10">
        <f>O935-J935</f>
        <v>-35220.350000000035</v>
      </c>
    </row>
    <row r="936" spans="1:16" x14ac:dyDescent="0.25">
      <c r="A936" s="3">
        <v>15947831</v>
      </c>
      <c r="B936" s="3" t="s">
        <v>5374</v>
      </c>
      <c r="C936" s="4">
        <v>100161</v>
      </c>
      <c r="D936" s="3" t="s">
        <v>81</v>
      </c>
      <c r="E936" s="3" t="s">
        <v>3</v>
      </c>
      <c r="F936" s="4" t="s">
        <v>12</v>
      </c>
      <c r="G936" s="3"/>
      <c r="H936" s="3"/>
      <c r="I936" s="3"/>
      <c r="J936" s="8">
        <v>0</v>
      </c>
      <c r="K936" s="12">
        <f>IFERROR(VLOOKUP($A936,[1]Piv!$B:$C,2,FALSE),0)</f>
        <v>0</v>
      </c>
      <c r="L936" s="12">
        <f>IFERROR(VLOOKUP($A936,'[2]FINAL (2)'!$A$1:$F$7700,3,FALSE),0)</f>
        <v>0</v>
      </c>
      <c r="M936" s="12">
        <f>IFERROR(VLOOKUP($A936,'[2]FINAL (2)'!$A$1:$F$7700,5,FALSE),0)</f>
        <v>0</v>
      </c>
      <c r="N936" s="12">
        <f>IFERROR(VLOOKUP($A936,[3]Sheet3!$A$1:$C$4542,3,FALSE),0)</f>
        <v>0</v>
      </c>
      <c r="O936" s="10">
        <f t="shared" si="15"/>
        <v>0</v>
      </c>
      <c r="P936"/>
    </row>
    <row r="937" spans="1:16" x14ac:dyDescent="0.25">
      <c r="A937" s="3">
        <v>17304870</v>
      </c>
      <c r="B937" s="3" t="s">
        <v>5375</v>
      </c>
      <c r="C937" s="4">
        <v>100161</v>
      </c>
      <c r="D937" s="3" t="s">
        <v>81</v>
      </c>
      <c r="E937" s="3" t="s">
        <v>3</v>
      </c>
      <c r="F937" s="4" t="s">
        <v>12</v>
      </c>
      <c r="G937" s="3"/>
      <c r="H937" s="3"/>
      <c r="I937" s="3"/>
      <c r="J937" s="8">
        <v>0</v>
      </c>
      <c r="K937" s="12">
        <f>IFERROR(VLOOKUP($A937,[1]Piv!$B:$C,2,FALSE),0)</f>
        <v>0</v>
      </c>
      <c r="L937" s="12">
        <f>IFERROR(VLOOKUP($A937,'[2]FINAL (2)'!$A$1:$F$7700,3,FALSE),0)</f>
        <v>0</v>
      </c>
      <c r="M937" s="12">
        <f>IFERROR(VLOOKUP($A937,'[2]FINAL (2)'!$A$1:$F$7700,5,FALSE),0)</f>
        <v>0</v>
      </c>
      <c r="N937" s="12">
        <f>IFERROR(VLOOKUP($A937,[3]Sheet3!$A$1:$C$4542,3,FALSE),0)</f>
        <v>0</v>
      </c>
      <c r="O937" s="10">
        <f t="shared" si="15"/>
        <v>0</v>
      </c>
      <c r="P937"/>
    </row>
    <row r="938" spans="1:16" x14ac:dyDescent="0.25">
      <c r="A938" s="3">
        <v>18532674</v>
      </c>
      <c r="B938" s="3" t="s">
        <v>1522</v>
      </c>
      <c r="C938" s="4">
        <v>100162</v>
      </c>
      <c r="D938" s="3" t="s">
        <v>3655</v>
      </c>
      <c r="E938" s="3" t="s">
        <v>3</v>
      </c>
      <c r="F938" s="4" t="s">
        <v>4</v>
      </c>
      <c r="G938" s="3">
        <v>128155</v>
      </c>
      <c r="H938" s="3" t="s">
        <v>3230</v>
      </c>
      <c r="I938" s="3" t="s">
        <v>3999</v>
      </c>
      <c r="J938" s="8">
        <v>3750000</v>
      </c>
      <c r="K938" s="12">
        <f>IFERROR(VLOOKUP($A938,[1]Piv!$B:$C,2,FALSE),0)</f>
        <v>3212543.38</v>
      </c>
      <c r="L938" s="12">
        <f>IFERROR(VLOOKUP($A938,'[2]FINAL (2)'!$A$1:$F$7700,3,FALSE),0)</f>
        <v>0</v>
      </c>
      <c r="M938" s="12">
        <f>IFERROR(VLOOKUP($A938,'[2]FINAL (2)'!$A$1:$F$7700,5,FALSE),0)</f>
        <v>0</v>
      </c>
      <c r="N938" s="12">
        <f>IFERROR(VLOOKUP($A938,[3]Sheet3!$A$1:$C$4542,3,FALSE),0)</f>
        <v>0</v>
      </c>
      <c r="O938" s="10">
        <f t="shared" si="15"/>
        <v>3212543.38</v>
      </c>
      <c r="P938" s="10">
        <f>O938-J938</f>
        <v>-537456.62000000011</v>
      </c>
    </row>
    <row r="939" spans="1:16" x14ac:dyDescent="0.25">
      <c r="A939" s="3">
        <v>18532677</v>
      </c>
      <c r="B939" s="3" t="s">
        <v>3021</v>
      </c>
      <c r="C939" s="4">
        <v>100162</v>
      </c>
      <c r="D939" s="3" t="s">
        <v>3655</v>
      </c>
      <c r="E939" s="3" t="s">
        <v>3</v>
      </c>
      <c r="F939" s="4" t="s">
        <v>4</v>
      </c>
      <c r="G939" s="3">
        <v>128155</v>
      </c>
      <c r="H939" s="3" t="s">
        <v>3230</v>
      </c>
      <c r="I939" s="3" t="s">
        <v>3999</v>
      </c>
      <c r="J939" s="8">
        <v>11182764.02</v>
      </c>
      <c r="K939" s="12">
        <f>IFERROR(VLOOKUP($A939,[1]Piv!$B:$C,2,FALSE),0)</f>
        <v>4692964.5299999993</v>
      </c>
      <c r="L939" s="12">
        <f>IFERROR(VLOOKUP($A939,'[2]FINAL (2)'!$A$1:$F$7700,3,FALSE),0)</f>
        <v>3029309.36</v>
      </c>
      <c r="M939" s="12">
        <f>IFERROR(VLOOKUP($A939,'[2]FINAL (2)'!$A$1:$F$7700,5,FALSE),0)</f>
        <v>0</v>
      </c>
      <c r="N939" s="12">
        <f>IFERROR(VLOOKUP($A939,[3]Sheet3!$A$1:$C$4542,3,FALSE),0)</f>
        <v>238800</v>
      </c>
      <c r="O939" s="10">
        <f t="shared" si="15"/>
        <v>7961073.8899999987</v>
      </c>
      <c r="P939" s="10">
        <f>O939-J939</f>
        <v>-3221690.1300000008</v>
      </c>
    </row>
    <row r="940" spans="1:16" x14ac:dyDescent="0.25">
      <c r="A940" s="3">
        <v>17992553</v>
      </c>
      <c r="B940" s="3" t="s">
        <v>5376</v>
      </c>
      <c r="C940" s="4">
        <v>101332</v>
      </c>
      <c r="D940" s="3" t="s">
        <v>4150</v>
      </c>
      <c r="E940" s="3" t="s">
        <v>3</v>
      </c>
      <c r="F940" s="4" t="s">
        <v>4</v>
      </c>
      <c r="G940" s="3"/>
      <c r="H940" s="3"/>
      <c r="I940" s="3"/>
      <c r="J940" s="8">
        <v>0</v>
      </c>
      <c r="K940" s="12">
        <f>IFERROR(VLOOKUP($A940,[1]Piv!$B:$C,2,FALSE),0)</f>
        <v>0</v>
      </c>
      <c r="L940" s="12">
        <f>IFERROR(VLOOKUP($A940,'[2]FINAL (2)'!$A$1:$F$7700,3,FALSE),0)</f>
        <v>0</v>
      </c>
      <c r="M940" s="12">
        <f>IFERROR(VLOOKUP($A940,'[2]FINAL (2)'!$A$1:$F$7700,5,FALSE),0)</f>
        <v>0</v>
      </c>
      <c r="N940" s="12">
        <f>IFERROR(VLOOKUP($A940,[3]Sheet3!$A$1:$C$4542,3,FALSE),0)</f>
        <v>0</v>
      </c>
      <c r="O940" s="10">
        <f t="shared" si="15"/>
        <v>0</v>
      </c>
      <c r="P940" s="10">
        <f>O940-J940</f>
        <v>0</v>
      </c>
    </row>
    <row r="941" spans="1:16" x14ac:dyDescent="0.25">
      <c r="A941" s="3">
        <v>10176126</v>
      </c>
      <c r="B941" s="3" t="s">
        <v>5377</v>
      </c>
      <c r="C941" s="4">
        <v>101332</v>
      </c>
      <c r="D941" s="3" t="s">
        <v>4150</v>
      </c>
      <c r="E941" s="3" t="s">
        <v>3</v>
      </c>
      <c r="F941" s="4" t="s">
        <v>12</v>
      </c>
      <c r="G941" s="3"/>
      <c r="H941" s="3"/>
      <c r="I941" s="3"/>
      <c r="J941" s="8">
        <v>0</v>
      </c>
      <c r="K941" s="12">
        <f>IFERROR(VLOOKUP($A941,[1]Piv!$B:$C,2,FALSE),0)</f>
        <v>0</v>
      </c>
      <c r="L941" s="12">
        <f>IFERROR(VLOOKUP($A941,'[2]FINAL (2)'!$A$1:$F$7700,3,FALSE),0)</f>
        <v>0</v>
      </c>
      <c r="M941" s="12">
        <f>IFERROR(VLOOKUP($A941,'[2]FINAL (2)'!$A$1:$F$7700,5,FALSE),0)</f>
        <v>0</v>
      </c>
      <c r="N941" s="12">
        <f>IFERROR(VLOOKUP($A941,[3]Sheet3!$A$1:$C$4542,3,FALSE),0)</f>
        <v>0</v>
      </c>
      <c r="O941" s="10">
        <f t="shared" si="15"/>
        <v>0</v>
      </c>
      <c r="P941"/>
    </row>
    <row r="942" spans="1:16" x14ac:dyDescent="0.25">
      <c r="A942" s="3">
        <v>16167061</v>
      </c>
      <c r="B942" s="3" t="s">
        <v>5378</v>
      </c>
      <c r="C942" s="4">
        <v>101332</v>
      </c>
      <c r="D942" s="3" t="s">
        <v>4150</v>
      </c>
      <c r="E942" s="3" t="s">
        <v>3</v>
      </c>
      <c r="F942" s="4" t="s">
        <v>12</v>
      </c>
      <c r="G942" s="3"/>
      <c r="H942" s="3"/>
      <c r="I942" s="3"/>
      <c r="J942" s="8">
        <v>0</v>
      </c>
      <c r="K942" s="12">
        <f>IFERROR(VLOOKUP($A942,[1]Piv!$B:$C,2,FALSE),0)</f>
        <v>0</v>
      </c>
      <c r="L942" s="12">
        <f>IFERROR(VLOOKUP($A942,'[2]FINAL (2)'!$A$1:$F$7700,3,FALSE),0)</f>
        <v>0</v>
      </c>
      <c r="M942" s="12">
        <f>IFERROR(VLOOKUP($A942,'[2]FINAL (2)'!$A$1:$F$7700,5,FALSE),0)</f>
        <v>0</v>
      </c>
      <c r="N942" s="12">
        <f>IFERROR(VLOOKUP($A942,[3]Sheet3!$A$1:$C$4542,3,FALSE),0)</f>
        <v>0</v>
      </c>
      <c r="O942" s="10">
        <f t="shared" si="15"/>
        <v>0</v>
      </c>
      <c r="P942"/>
    </row>
    <row r="943" spans="1:16" x14ac:dyDescent="0.25">
      <c r="A943" s="3">
        <v>5938327</v>
      </c>
      <c r="B943" s="3" t="s">
        <v>5379</v>
      </c>
      <c r="C943" s="4">
        <v>100165</v>
      </c>
      <c r="D943" s="3" t="s">
        <v>3656</v>
      </c>
      <c r="E943" s="3" t="s">
        <v>3</v>
      </c>
      <c r="F943" s="4" t="s">
        <v>4</v>
      </c>
      <c r="G943" s="3">
        <v>88665</v>
      </c>
      <c r="H943" s="3" t="s">
        <v>3292</v>
      </c>
      <c r="I943" s="3" t="s">
        <v>3999</v>
      </c>
      <c r="J943" s="8">
        <v>7290066.2300000004</v>
      </c>
      <c r="K943" s="12">
        <f>IFERROR(VLOOKUP($A943,[1]Piv!$B:$C,2,FALSE),0)</f>
        <v>0</v>
      </c>
      <c r="L943" s="12">
        <f>IFERROR(VLOOKUP($A943,'[2]FINAL (2)'!$A$1:$F$7700,3,FALSE),0)</f>
        <v>2013377.49</v>
      </c>
      <c r="M943" s="12">
        <f>IFERROR(VLOOKUP($A943,'[2]FINAL (2)'!$A$1:$F$7700,5,FALSE),0)</f>
        <v>2504189.44</v>
      </c>
      <c r="N943" s="12">
        <f>IFERROR(VLOOKUP($A943,[3]Sheet3!$A$1:$C$4542,3,FALSE),0)</f>
        <v>5270000</v>
      </c>
      <c r="O943" s="10">
        <f t="shared" si="15"/>
        <v>9787566.9299999997</v>
      </c>
      <c r="P943" s="10">
        <f>O943-J943</f>
        <v>2497500.6999999993</v>
      </c>
    </row>
    <row r="944" spans="1:16" x14ac:dyDescent="0.25">
      <c r="A944" s="3">
        <v>9229517</v>
      </c>
      <c r="B944" s="3" t="s">
        <v>2519</v>
      </c>
      <c r="C944" s="4">
        <v>100165</v>
      </c>
      <c r="D944" s="3" t="s">
        <v>3656</v>
      </c>
      <c r="E944" s="3" t="s">
        <v>3</v>
      </c>
      <c r="F944" s="4" t="s">
        <v>4</v>
      </c>
      <c r="G944" s="3">
        <v>74129</v>
      </c>
      <c r="H944" s="3" t="s">
        <v>3202</v>
      </c>
      <c r="I944" s="3" t="s">
        <v>3999</v>
      </c>
      <c r="J944" s="8">
        <v>2500000</v>
      </c>
      <c r="K944" s="12">
        <f>IFERROR(VLOOKUP($A944,[1]Piv!$B:$C,2,FALSE),0)</f>
        <v>0</v>
      </c>
      <c r="L944" s="12">
        <f>IFERROR(VLOOKUP($A944,'[2]FINAL (2)'!$A$1:$F$7700,3,FALSE),0)</f>
        <v>0</v>
      </c>
      <c r="M944" s="12">
        <f>IFERROR(VLOOKUP($A944,'[2]FINAL (2)'!$A$1:$F$7700,5,FALSE),0)</f>
        <v>500837.92</v>
      </c>
      <c r="N944" s="12">
        <f>IFERROR(VLOOKUP($A944,[3]Sheet3!$A$1:$C$4542,3,FALSE),0)</f>
        <v>2500000</v>
      </c>
      <c r="O944" s="10">
        <f t="shared" si="15"/>
        <v>3000837.92</v>
      </c>
      <c r="P944" s="10">
        <f>O944-J944</f>
        <v>500837.91999999993</v>
      </c>
    </row>
    <row r="945" spans="1:16" x14ac:dyDescent="0.25">
      <c r="A945" s="3">
        <v>14491731</v>
      </c>
      <c r="B945" s="3" t="s">
        <v>5380</v>
      </c>
      <c r="C945" s="4">
        <v>100165</v>
      </c>
      <c r="D945" s="3" t="s">
        <v>3656</v>
      </c>
      <c r="E945" s="3" t="s">
        <v>3</v>
      </c>
      <c r="F945" s="4" t="s">
        <v>4</v>
      </c>
      <c r="G945" s="3">
        <v>88660</v>
      </c>
      <c r="H945" s="3" t="s">
        <v>3268</v>
      </c>
      <c r="I945" s="3" t="s">
        <v>4001</v>
      </c>
      <c r="J945" s="8">
        <v>0</v>
      </c>
      <c r="K945" s="12">
        <f>IFERROR(VLOOKUP($A945,[1]Piv!$B:$C,2,FALSE),0)</f>
        <v>0</v>
      </c>
      <c r="L945" s="12">
        <f>IFERROR(VLOOKUP($A945,'[2]FINAL (2)'!$A$1:$F$7700,3,FALSE),0)</f>
        <v>0</v>
      </c>
      <c r="M945" s="12">
        <f>IFERROR(VLOOKUP($A945,'[2]FINAL (2)'!$A$1:$F$7700,5,FALSE),0)</f>
        <v>0</v>
      </c>
      <c r="N945" s="12">
        <f>IFERROR(VLOOKUP($A945,[3]Sheet3!$A$1:$C$4542,3,FALSE),0)</f>
        <v>0</v>
      </c>
      <c r="O945" s="10">
        <f t="shared" si="15"/>
        <v>0</v>
      </c>
      <c r="P945" s="10">
        <f>O945-J945</f>
        <v>0</v>
      </c>
    </row>
    <row r="946" spans="1:16" x14ac:dyDescent="0.25">
      <c r="A946" s="3">
        <v>18220862</v>
      </c>
      <c r="B946" s="3" t="s">
        <v>5381</v>
      </c>
      <c r="C946" s="4">
        <v>100165</v>
      </c>
      <c r="D946" s="3" t="s">
        <v>3656</v>
      </c>
      <c r="E946" s="3" t="s">
        <v>3</v>
      </c>
      <c r="F946" s="4" t="s">
        <v>4</v>
      </c>
      <c r="G946" s="3">
        <v>61362</v>
      </c>
      <c r="H946" s="3" t="s">
        <v>8838</v>
      </c>
      <c r="I946" s="3" t="s">
        <v>3999</v>
      </c>
      <c r="J946" s="8">
        <v>4062500</v>
      </c>
      <c r="K946" s="12">
        <f>IFERROR(VLOOKUP($A946,[1]Piv!$B:$C,2,FALSE),0)</f>
        <v>3616031.54</v>
      </c>
      <c r="L946" s="12">
        <f>IFERROR(VLOOKUP($A946,'[2]FINAL (2)'!$A$1:$F$7700,3,FALSE),0)</f>
        <v>0</v>
      </c>
      <c r="M946" s="12">
        <f>IFERROR(VLOOKUP($A946,'[2]FINAL (2)'!$A$1:$F$7700,5,FALSE),0)</f>
        <v>0</v>
      </c>
      <c r="N946" s="12">
        <f>IFERROR(VLOOKUP($A946,[3]Sheet3!$A$1:$C$4542,3,FALSE),0)</f>
        <v>0</v>
      </c>
      <c r="O946" s="10">
        <f t="shared" si="15"/>
        <v>3616031.54</v>
      </c>
      <c r="P946" s="10">
        <f>O946-J946</f>
        <v>-446468.45999999996</v>
      </c>
    </row>
    <row r="947" spans="1:16" x14ac:dyDescent="0.25">
      <c r="A947" s="3">
        <v>18744188</v>
      </c>
      <c r="B947" s="3" t="s">
        <v>5382</v>
      </c>
      <c r="C947" s="4">
        <v>100165</v>
      </c>
      <c r="D947" s="3" t="s">
        <v>3656</v>
      </c>
      <c r="E947" s="3" t="s">
        <v>3</v>
      </c>
      <c r="F947" s="4" t="s">
        <v>12</v>
      </c>
      <c r="G947" s="3"/>
      <c r="H947" s="3"/>
      <c r="I947" s="3"/>
      <c r="J947" s="8">
        <v>0</v>
      </c>
      <c r="K947" s="12">
        <f>IFERROR(VLOOKUP($A947,[1]Piv!$B:$C,2,FALSE),0)</f>
        <v>0</v>
      </c>
      <c r="L947" s="12">
        <f>IFERROR(VLOOKUP($A947,'[2]FINAL (2)'!$A$1:$F$7700,3,FALSE),0)</f>
        <v>0</v>
      </c>
      <c r="M947" s="12">
        <f>IFERROR(VLOOKUP($A947,'[2]FINAL (2)'!$A$1:$F$7700,5,FALSE),0)</f>
        <v>0</v>
      </c>
      <c r="N947" s="12">
        <f>IFERROR(VLOOKUP($A947,[3]Sheet3!$A$1:$C$4542,3,FALSE),0)</f>
        <v>0</v>
      </c>
      <c r="O947" s="10">
        <f t="shared" si="15"/>
        <v>0</v>
      </c>
      <c r="P947"/>
    </row>
    <row r="948" spans="1:16" x14ac:dyDescent="0.25">
      <c r="A948" s="3">
        <v>19225042</v>
      </c>
      <c r="B948" s="3" t="s">
        <v>1847</v>
      </c>
      <c r="C948" s="4">
        <v>100165</v>
      </c>
      <c r="D948" s="3" t="s">
        <v>3656</v>
      </c>
      <c r="E948" s="3" t="s">
        <v>3</v>
      </c>
      <c r="F948" s="4" t="s">
        <v>4</v>
      </c>
      <c r="G948" s="3">
        <v>88660</v>
      </c>
      <c r="H948" s="3" t="s">
        <v>3268</v>
      </c>
      <c r="I948" s="3" t="s">
        <v>4001</v>
      </c>
      <c r="J948" s="8">
        <v>1179800</v>
      </c>
      <c r="K948" s="12">
        <f>IFERROR(VLOOKUP($A948,[1]Piv!$B:$C,2,FALSE),0)</f>
        <v>779576.48</v>
      </c>
      <c r="L948" s="12">
        <f>IFERROR(VLOOKUP($A948,'[2]FINAL (2)'!$A$1:$F$7700,3,FALSE),0)</f>
        <v>0</v>
      </c>
      <c r="M948" s="12">
        <f>IFERROR(VLOOKUP($A948,'[2]FINAL (2)'!$A$1:$F$7700,5,FALSE),0)</f>
        <v>0</v>
      </c>
      <c r="N948" s="12">
        <f>IFERROR(VLOOKUP($A948,[3]Sheet3!$A$1:$C$4542,3,FALSE),0)</f>
        <v>0</v>
      </c>
      <c r="O948" s="10">
        <f t="shared" si="15"/>
        <v>779576.48</v>
      </c>
      <c r="P948" s="10">
        <f>O948-J948</f>
        <v>-400223.52</v>
      </c>
    </row>
    <row r="949" spans="1:16" x14ac:dyDescent="0.25">
      <c r="A949" s="3">
        <v>19299270</v>
      </c>
      <c r="B949" s="3" t="s">
        <v>5383</v>
      </c>
      <c r="C949" s="4">
        <v>100165</v>
      </c>
      <c r="D949" s="3" t="s">
        <v>3656</v>
      </c>
      <c r="E949" s="3" t="s">
        <v>3</v>
      </c>
      <c r="F949" s="4" t="s">
        <v>4</v>
      </c>
      <c r="G949" s="3">
        <v>61362</v>
      </c>
      <c r="H949" s="3" t="s">
        <v>8838</v>
      </c>
      <c r="I949" s="3" t="s">
        <v>3999</v>
      </c>
      <c r="J949" s="8">
        <v>572000</v>
      </c>
      <c r="K949" s="12">
        <f>IFERROR(VLOOKUP($A949,[1]Piv!$B:$C,2,FALSE),0)</f>
        <v>0</v>
      </c>
      <c r="L949" s="12">
        <f>IFERROR(VLOOKUP($A949,'[2]FINAL (2)'!$A$1:$F$7700,3,FALSE),0)</f>
        <v>0</v>
      </c>
      <c r="M949" s="12">
        <f>IFERROR(VLOOKUP($A949,'[2]FINAL (2)'!$A$1:$F$7700,5,FALSE),0)</f>
        <v>0</v>
      </c>
      <c r="N949" s="12">
        <f>IFERROR(VLOOKUP($A949,[3]Sheet3!$A$1:$C$4542,3,FALSE),0)</f>
        <v>572000</v>
      </c>
      <c r="O949" s="10">
        <f t="shared" si="15"/>
        <v>572000</v>
      </c>
      <c r="P949" s="10">
        <f>O949-J949</f>
        <v>0</v>
      </c>
    </row>
    <row r="950" spans="1:16" x14ac:dyDescent="0.25">
      <c r="A950" s="3">
        <v>19451061</v>
      </c>
      <c r="B950" s="3" t="s">
        <v>5384</v>
      </c>
      <c r="C950" s="4">
        <v>100165</v>
      </c>
      <c r="D950" s="3" t="s">
        <v>3656</v>
      </c>
      <c r="E950" s="3" t="s">
        <v>3</v>
      </c>
      <c r="F950" s="4" t="s">
        <v>12</v>
      </c>
      <c r="G950" s="3"/>
      <c r="H950" s="3"/>
      <c r="I950" s="3"/>
      <c r="J950" s="8">
        <v>0</v>
      </c>
      <c r="K950" s="12">
        <f>IFERROR(VLOOKUP($A950,[1]Piv!$B:$C,2,FALSE),0)</f>
        <v>0</v>
      </c>
      <c r="L950" s="12">
        <f>IFERROR(VLOOKUP($A950,'[2]FINAL (2)'!$A$1:$F$7700,3,FALSE),0)</f>
        <v>0</v>
      </c>
      <c r="M950" s="12">
        <f>IFERROR(VLOOKUP($A950,'[2]FINAL (2)'!$A$1:$F$7700,5,FALSE),0)</f>
        <v>0</v>
      </c>
      <c r="N950" s="12">
        <f>IFERROR(VLOOKUP($A950,[3]Sheet3!$A$1:$C$4542,3,FALSE),0)</f>
        <v>0</v>
      </c>
      <c r="O950" s="10">
        <f t="shared" si="15"/>
        <v>0</v>
      </c>
      <c r="P950"/>
    </row>
    <row r="951" spans="1:16" x14ac:dyDescent="0.25">
      <c r="A951" s="3">
        <v>20637831</v>
      </c>
      <c r="B951" s="3" t="s">
        <v>5385</v>
      </c>
      <c r="C951" s="4">
        <v>100165</v>
      </c>
      <c r="D951" s="3" t="s">
        <v>3656</v>
      </c>
      <c r="E951" s="3" t="s">
        <v>3</v>
      </c>
      <c r="F951" s="4" t="s">
        <v>4</v>
      </c>
      <c r="G951" s="3">
        <v>61362</v>
      </c>
      <c r="H951" s="3" t="s">
        <v>8838</v>
      </c>
      <c r="I951" s="3" t="s">
        <v>3999</v>
      </c>
      <c r="J951" s="8">
        <v>1867334.06</v>
      </c>
      <c r="K951" s="12">
        <f>IFERROR(VLOOKUP($A951,[1]Piv!$B:$C,2,FALSE),0)</f>
        <v>755480.95</v>
      </c>
      <c r="L951" s="12">
        <f>IFERROR(VLOOKUP($A951,'[2]FINAL (2)'!$A$1:$F$7700,3,FALSE),0)</f>
        <v>264889.38</v>
      </c>
      <c r="M951" s="12">
        <f>IFERROR(VLOOKUP($A951,'[2]FINAL (2)'!$A$1:$F$7700,5,FALSE),0)</f>
        <v>0</v>
      </c>
      <c r="N951" s="12">
        <f>IFERROR(VLOOKUP($A951,[3]Sheet3!$A$1:$C$4542,3,FALSE),0)</f>
        <v>0</v>
      </c>
      <c r="O951" s="10">
        <f t="shared" si="15"/>
        <v>1020370.33</v>
      </c>
      <c r="P951" s="10">
        <f>O951-J951</f>
        <v>-846963.7300000001</v>
      </c>
    </row>
    <row r="952" spans="1:16" x14ac:dyDescent="0.25">
      <c r="A952" s="3">
        <v>21510712</v>
      </c>
      <c r="B952" s="3" t="s">
        <v>2022</v>
      </c>
      <c r="C952" s="4">
        <v>100165</v>
      </c>
      <c r="D952" s="3" t="s">
        <v>3656</v>
      </c>
      <c r="E952" s="3" t="s">
        <v>3</v>
      </c>
      <c r="F952" s="4" t="s">
        <v>4</v>
      </c>
      <c r="G952" s="3">
        <v>61362</v>
      </c>
      <c r="H952" s="3" t="s">
        <v>8838</v>
      </c>
      <c r="I952" s="3" t="s">
        <v>3999</v>
      </c>
      <c r="J952" s="8">
        <v>3000</v>
      </c>
      <c r="K952" s="12">
        <f>IFERROR(VLOOKUP($A952,[1]Piv!$B:$C,2,FALSE),0)</f>
        <v>0</v>
      </c>
      <c r="L952" s="12">
        <f>IFERROR(VLOOKUP($A952,'[2]FINAL (2)'!$A$1:$F$7700,3,FALSE),0)</f>
        <v>0</v>
      </c>
      <c r="M952" s="12">
        <f>IFERROR(VLOOKUP($A952,'[2]FINAL (2)'!$A$1:$F$7700,5,FALSE),0)</f>
        <v>0</v>
      </c>
      <c r="N952" s="12">
        <f>IFERROR(VLOOKUP($A952,[3]Sheet3!$A$1:$C$4542,3,FALSE),0)</f>
        <v>3000</v>
      </c>
      <c r="O952" s="10">
        <f t="shared" si="15"/>
        <v>3000</v>
      </c>
      <c r="P952" s="10">
        <f>O952-J952</f>
        <v>0</v>
      </c>
    </row>
    <row r="953" spans="1:16" x14ac:dyDescent="0.25">
      <c r="A953" s="3">
        <v>23833675</v>
      </c>
      <c r="B953" s="3" t="s">
        <v>5386</v>
      </c>
      <c r="C953" s="4">
        <v>100165</v>
      </c>
      <c r="D953" s="3" t="s">
        <v>3656</v>
      </c>
      <c r="E953" s="3" t="s">
        <v>3</v>
      </c>
      <c r="F953" s="4" t="s">
        <v>12</v>
      </c>
      <c r="G953" s="3">
        <v>980393</v>
      </c>
      <c r="H953" s="3" t="s">
        <v>8845</v>
      </c>
      <c r="I953" s="3" t="s">
        <v>4003</v>
      </c>
      <c r="J953" s="8">
        <v>0</v>
      </c>
      <c r="K953" s="12">
        <f>IFERROR(VLOOKUP($A953,[1]Piv!$B:$C,2,FALSE),0)</f>
        <v>0</v>
      </c>
      <c r="L953" s="12">
        <f>IFERROR(VLOOKUP($A953,'[2]FINAL (2)'!$A$1:$F$7700,3,FALSE),0)</f>
        <v>0</v>
      </c>
      <c r="M953" s="12">
        <f>IFERROR(VLOOKUP($A953,'[2]FINAL (2)'!$A$1:$F$7700,5,FALSE),0)</f>
        <v>0</v>
      </c>
      <c r="N953" s="12">
        <f>IFERROR(VLOOKUP($A953,[3]Sheet3!$A$1:$C$4542,3,FALSE),0)</f>
        <v>0</v>
      </c>
      <c r="O953" s="10">
        <f t="shared" si="15"/>
        <v>0</v>
      </c>
      <c r="P953"/>
    </row>
    <row r="954" spans="1:16" x14ac:dyDescent="0.25">
      <c r="A954" s="3">
        <v>2702845</v>
      </c>
      <c r="B954" s="3" t="s">
        <v>5387</v>
      </c>
      <c r="C954" s="4">
        <v>100163</v>
      </c>
      <c r="D954" s="3" t="s">
        <v>3963</v>
      </c>
      <c r="E954" s="3" t="s">
        <v>3</v>
      </c>
      <c r="F954" s="4" t="s">
        <v>12</v>
      </c>
      <c r="G954" s="3">
        <v>129943</v>
      </c>
      <c r="H954" s="3" t="s">
        <v>3204</v>
      </c>
      <c r="I954" s="3" t="s">
        <v>3999</v>
      </c>
      <c r="J954" s="8">
        <v>0</v>
      </c>
      <c r="K954" s="12">
        <f>IFERROR(VLOOKUP($A954,[1]Piv!$B:$C,2,FALSE),0)</f>
        <v>0</v>
      </c>
      <c r="L954" s="12">
        <f>IFERROR(VLOOKUP($A954,'[2]FINAL (2)'!$A$1:$F$7700,3,FALSE),0)</f>
        <v>0</v>
      </c>
      <c r="M954" s="12">
        <f>IFERROR(VLOOKUP($A954,'[2]FINAL (2)'!$A$1:$F$7700,5,FALSE),0)</f>
        <v>0</v>
      </c>
      <c r="N954" s="12">
        <f>IFERROR(VLOOKUP($A954,[3]Sheet3!$A$1:$C$4542,3,FALSE),0)</f>
        <v>0</v>
      </c>
      <c r="O954" s="10">
        <f t="shared" si="15"/>
        <v>0</v>
      </c>
      <c r="P954"/>
    </row>
    <row r="955" spans="1:16" x14ac:dyDescent="0.25">
      <c r="A955" s="3">
        <v>6339111</v>
      </c>
      <c r="B955" s="3" t="s">
        <v>5388</v>
      </c>
      <c r="C955" s="4">
        <v>100163</v>
      </c>
      <c r="D955" s="3" t="s">
        <v>3963</v>
      </c>
      <c r="E955" s="3" t="s">
        <v>3</v>
      </c>
      <c r="F955" s="4" t="s">
        <v>4</v>
      </c>
      <c r="G955" s="3">
        <v>136690</v>
      </c>
      <c r="H955" s="3" t="s">
        <v>8835</v>
      </c>
      <c r="I955" s="3" t="s">
        <v>3999</v>
      </c>
      <c r="J955" s="8">
        <v>0</v>
      </c>
      <c r="K955" s="12">
        <f>IFERROR(VLOOKUP($A955,[1]Piv!$B:$C,2,FALSE),0)</f>
        <v>0</v>
      </c>
      <c r="L955" s="12">
        <f>IFERROR(VLOOKUP($A955,'[2]FINAL (2)'!$A$1:$F$7700,3,FALSE),0)</f>
        <v>0</v>
      </c>
      <c r="M955" s="12">
        <f>IFERROR(VLOOKUP($A955,'[2]FINAL (2)'!$A$1:$F$7700,5,FALSE),0)</f>
        <v>2804861.82</v>
      </c>
      <c r="N955" s="12">
        <f>IFERROR(VLOOKUP($A955,[3]Sheet3!$A$1:$C$4542,3,FALSE),0)</f>
        <v>0</v>
      </c>
      <c r="O955" s="10">
        <f t="shared" si="15"/>
        <v>2804861.82</v>
      </c>
      <c r="P955" s="10">
        <f>O955-J955</f>
        <v>2804861.82</v>
      </c>
    </row>
    <row r="956" spans="1:16" x14ac:dyDescent="0.25">
      <c r="A956" s="3">
        <v>6501864</v>
      </c>
      <c r="B956" s="3" t="s">
        <v>688</v>
      </c>
      <c r="C956" s="4">
        <v>100163</v>
      </c>
      <c r="D956" s="3" t="s">
        <v>3963</v>
      </c>
      <c r="E956" s="3" t="s">
        <v>3</v>
      </c>
      <c r="F956" s="4" t="s">
        <v>4</v>
      </c>
      <c r="G956" s="3">
        <v>136690</v>
      </c>
      <c r="H956" s="3" t="s">
        <v>8835</v>
      </c>
      <c r="I956" s="3" t="s">
        <v>3999</v>
      </c>
      <c r="J956" s="8">
        <v>3318657.85</v>
      </c>
      <c r="K956" s="12">
        <f>IFERROR(VLOOKUP($A956,[1]Piv!$B:$C,2,FALSE),0)</f>
        <v>0</v>
      </c>
      <c r="L956" s="12">
        <f>IFERROR(VLOOKUP($A956,'[2]FINAL (2)'!$A$1:$F$7700,3,FALSE),0)</f>
        <v>3312438.58</v>
      </c>
      <c r="M956" s="12">
        <f>IFERROR(VLOOKUP($A956,'[2]FINAL (2)'!$A$1:$F$7700,5,FALSE),0)</f>
        <v>0</v>
      </c>
      <c r="N956" s="12">
        <f>IFERROR(VLOOKUP($A956,[3]Sheet3!$A$1:$C$4542,3,FALSE),0)</f>
        <v>0</v>
      </c>
      <c r="O956" s="10">
        <f t="shared" si="15"/>
        <v>3312438.58</v>
      </c>
      <c r="P956" s="10">
        <f>O956-J956</f>
        <v>-6219.2700000000186</v>
      </c>
    </row>
    <row r="957" spans="1:16" x14ac:dyDescent="0.25">
      <c r="A957" s="3">
        <v>15863977</v>
      </c>
      <c r="B957" s="3" t="s">
        <v>1669</v>
      </c>
      <c r="C957" s="4">
        <v>100163</v>
      </c>
      <c r="D957" s="3" t="s">
        <v>3963</v>
      </c>
      <c r="E957" s="3" t="s">
        <v>3</v>
      </c>
      <c r="F957" s="4" t="s">
        <v>4</v>
      </c>
      <c r="G957" s="3">
        <v>136690</v>
      </c>
      <c r="H957" s="3" t="s">
        <v>8835</v>
      </c>
      <c r="I957" s="3" t="s">
        <v>3999</v>
      </c>
      <c r="J957" s="8">
        <v>3025378.07</v>
      </c>
      <c r="K957" s="12">
        <f>IFERROR(VLOOKUP($A957,[1]Piv!$B:$C,2,FALSE),0)</f>
        <v>0</v>
      </c>
      <c r="L957" s="12">
        <f>IFERROR(VLOOKUP($A957,'[2]FINAL (2)'!$A$1:$F$7700,3,FALSE),0)</f>
        <v>0</v>
      </c>
      <c r="M957" s="12">
        <f>IFERROR(VLOOKUP($A957,'[2]FINAL (2)'!$A$1:$F$7700,5,FALSE),0)</f>
        <v>3016918.73</v>
      </c>
      <c r="N957" s="12">
        <f>IFERROR(VLOOKUP($A957,[3]Sheet3!$A$1:$C$4542,3,FALSE),0)</f>
        <v>0</v>
      </c>
      <c r="O957" s="10">
        <f t="shared" si="15"/>
        <v>3016918.73</v>
      </c>
      <c r="P957" s="10">
        <f>O957-J957</f>
        <v>-8459.339999999851</v>
      </c>
    </row>
    <row r="958" spans="1:16" x14ac:dyDescent="0.25">
      <c r="A958" s="3">
        <v>19796945</v>
      </c>
      <c r="B958" s="3" t="s">
        <v>62</v>
      </c>
      <c r="C958" s="4">
        <v>100163</v>
      </c>
      <c r="D958" s="3" t="s">
        <v>3963</v>
      </c>
      <c r="E958" s="3" t="s">
        <v>3</v>
      </c>
      <c r="F958" s="4" t="s">
        <v>4</v>
      </c>
      <c r="G958" s="3">
        <v>136690</v>
      </c>
      <c r="H958" s="3" t="s">
        <v>8835</v>
      </c>
      <c r="I958" s="3" t="s">
        <v>3999</v>
      </c>
      <c r="J958" s="8">
        <v>1898236</v>
      </c>
      <c r="K958" s="12">
        <f>IFERROR(VLOOKUP($A958,[1]Piv!$B:$C,2,FALSE),0)</f>
        <v>488637.22</v>
      </c>
      <c r="L958" s="12">
        <f>IFERROR(VLOOKUP($A958,'[2]FINAL (2)'!$A$1:$F$7700,3,FALSE),0)</f>
        <v>0</v>
      </c>
      <c r="M958" s="12">
        <f>IFERROR(VLOOKUP($A958,'[2]FINAL (2)'!$A$1:$F$7700,5,FALSE),0)</f>
        <v>0</v>
      </c>
      <c r="N958" s="12">
        <f>IFERROR(VLOOKUP($A958,[3]Sheet3!$A$1:$C$4542,3,FALSE),0)</f>
        <v>0</v>
      </c>
      <c r="O958" s="10">
        <f t="shared" si="15"/>
        <v>488637.22</v>
      </c>
      <c r="P958" s="10">
        <f>O958-J958</f>
        <v>-1409598.78</v>
      </c>
    </row>
    <row r="959" spans="1:16" x14ac:dyDescent="0.25">
      <c r="A959" s="3">
        <v>7384096</v>
      </c>
      <c r="B959" s="3" t="s">
        <v>2099</v>
      </c>
      <c r="C959" s="4">
        <v>100164</v>
      </c>
      <c r="D959" s="3" t="s">
        <v>908</v>
      </c>
      <c r="E959" s="3" t="s">
        <v>3</v>
      </c>
      <c r="F959" s="4" t="s">
        <v>4</v>
      </c>
      <c r="G959" s="3">
        <v>137294</v>
      </c>
      <c r="H959" s="3" t="s">
        <v>3263</v>
      </c>
      <c r="I959" s="3" t="s">
        <v>3999</v>
      </c>
      <c r="J959" s="8">
        <v>0</v>
      </c>
      <c r="K959" s="12">
        <f>IFERROR(VLOOKUP($A959,[1]Piv!$B:$C,2,FALSE),0)</f>
        <v>0</v>
      </c>
      <c r="L959" s="12">
        <f>IFERROR(VLOOKUP($A959,'[2]FINAL (2)'!$A$1:$F$7700,3,FALSE),0)</f>
        <v>0</v>
      </c>
      <c r="M959" s="12">
        <f>IFERROR(VLOOKUP($A959,'[2]FINAL (2)'!$A$1:$F$7700,5,FALSE),0)</f>
        <v>201072.32</v>
      </c>
      <c r="N959" s="12">
        <f>IFERROR(VLOOKUP($A959,[3]Sheet3!$A$1:$C$4542,3,FALSE),0)</f>
        <v>0</v>
      </c>
      <c r="O959" s="10">
        <f t="shared" si="15"/>
        <v>201072.32</v>
      </c>
      <c r="P959" s="10">
        <f>O959-J959</f>
        <v>201072.32</v>
      </c>
    </row>
    <row r="960" spans="1:16" x14ac:dyDescent="0.25">
      <c r="A960" s="3">
        <v>13862712</v>
      </c>
      <c r="B960" s="3" t="s">
        <v>3117</v>
      </c>
      <c r="C960" s="4">
        <v>100164</v>
      </c>
      <c r="D960" s="3" t="s">
        <v>908</v>
      </c>
      <c r="E960" s="3" t="s">
        <v>3</v>
      </c>
      <c r="F960" s="4" t="s">
        <v>4</v>
      </c>
      <c r="G960" s="3">
        <v>137294</v>
      </c>
      <c r="H960" s="3" t="s">
        <v>3263</v>
      </c>
      <c r="I960" s="3" t="s">
        <v>3999</v>
      </c>
      <c r="J960" s="8">
        <v>3900000</v>
      </c>
      <c r="K960" s="12">
        <f>IFERROR(VLOOKUP($A960,[1]Piv!$B:$C,2,FALSE),0)</f>
        <v>1012790.06</v>
      </c>
      <c r="L960" s="12">
        <f>IFERROR(VLOOKUP($A960,'[2]FINAL (2)'!$A$1:$F$7700,3,FALSE),0)</f>
        <v>0</v>
      </c>
      <c r="M960" s="12">
        <f>IFERROR(VLOOKUP($A960,'[2]FINAL (2)'!$A$1:$F$7700,5,FALSE),0)</f>
        <v>0</v>
      </c>
      <c r="N960" s="12">
        <f>IFERROR(VLOOKUP($A960,[3]Sheet3!$A$1:$C$4542,3,FALSE),0)</f>
        <v>2900000</v>
      </c>
      <c r="O960" s="10">
        <f t="shared" si="15"/>
        <v>3912790.06</v>
      </c>
      <c r="P960" s="10">
        <f>O960-J960</f>
        <v>12790.060000000056</v>
      </c>
    </row>
    <row r="961" spans="1:16" x14ac:dyDescent="0.25">
      <c r="A961" s="3">
        <v>16374718</v>
      </c>
      <c r="B961" s="3" t="s">
        <v>2793</v>
      </c>
      <c r="C961" s="4">
        <v>100164</v>
      </c>
      <c r="D961" s="3" t="s">
        <v>908</v>
      </c>
      <c r="E961" s="3" t="s">
        <v>3</v>
      </c>
      <c r="F961" s="4" t="s">
        <v>4</v>
      </c>
      <c r="G961" s="3">
        <v>128450</v>
      </c>
      <c r="H961" s="3" t="s">
        <v>3207</v>
      </c>
      <c r="I961" s="3" t="s">
        <v>3999</v>
      </c>
      <c r="J961" s="8">
        <v>0</v>
      </c>
      <c r="K961" s="12">
        <f>IFERROR(VLOOKUP($A961,[1]Piv!$B:$C,2,FALSE),0)</f>
        <v>0</v>
      </c>
      <c r="L961" s="12">
        <f>IFERROR(VLOOKUP($A961,'[2]FINAL (2)'!$A$1:$F$7700,3,FALSE),0)</f>
        <v>0</v>
      </c>
      <c r="M961" s="12">
        <f>IFERROR(VLOOKUP($A961,'[2]FINAL (2)'!$A$1:$F$7700,5,FALSE),0)</f>
        <v>0</v>
      </c>
      <c r="N961" s="12">
        <f>IFERROR(VLOOKUP($A961,[3]Sheet3!$A$1:$C$4542,3,FALSE),0)</f>
        <v>0</v>
      </c>
      <c r="O961" s="10">
        <f t="shared" si="15"/>
        <v>0</v>
      </c>
      <c r="P961" s="10">
        <f>O961-J961</f>
        <v>0</v>
      </c>
    </row>
    <row r="962" spans="1:16" x14ac:dyDescent="0.25">
      <c r="A962" s="3">
        <v>19069603</v>
      </c>
      <c r="B962" s="3" t="s">
        <v>1950</v>
      </c>
      <c r="C962" s="4">
        <v>100164</v>
      </c>
      <c r="D962" s="3" t="s">
        <v>908</v>
      </c>
      <c r="E962" s="3" t="s">
        <v>3</v>
      </c>
      <c r="F962" s="4" t="s">
        <v>4</v>
      </c>
      <c r="G962" s="3">
        <v>138615</v>
      </c>
      <c r="H962" s="3" t="s">
        <v>3208</v>
      </c>
      <c r="I962" s="3" t="s">
        <v>3999</v>
      </c>
      <c r="J962" s="8">
        <v>2323200</v>
      </c>
      <c r="K962" s="12">
        <f>IFERROR(VLOOKUP($A962,[1]Piv!$B:$C,2,FALSE),0)</f>
        <v>2244663.42</v>
      </c>
      <c r="L962" s="12">
        <f>IFERROR(VLOOKUP($A962,'[2]FINAL (2)'!$A$1:$F$7700,3,FALSE),0)</f>
        <v>0</v>
      </c>
      <c r="M962" s="12">
        <f>IFERROR(VLOOKUP($A962,'[2]FINAL (2)'!$A$1:$F$7700,5,FALSE),0)</f>
        <v>0</v>
      </c>
      <c r="N962" s="12">
        <f>IFERROR(VLOOKUP($A962,[3]Sheet3!$A$1:$C$4542,3,FALSE),0)</f>
        <v>0</v>
      </c>
      <c r="O962" s="10">
        <f t="shared" si="15"/>
        <v>2244663.42</v>
      </c>
      <c r="P962" s="10">
        <f>O962-J962</f>
        <v>-78536.580000000075</v>
      </c>
    </row>
    <row r="963" spans="1:16" x14ac:dyDescent="0.25">
      <c r="A963" s="3">
        <v>21636541</v>
      </c>
      <c r="B963" s="3" t="s">
        <v>5389</v>
      </c>
      <c r="C963" s="4">
        <v>100164</v>
      </c>
      <c r="D963" s="3" t="s">
        <v>908</v>
      </c>
      <c r="E963" s="3" t="s">
        <v>3</v>
      </c>
      <c r="F963" s="4" t="s">
        <v>12</v>
      </c>
      <c r="G963" s="3"/>
      <c r="H963" s="3"/>
      <c r="I963" s="3"/>
      <c r="J963" s="8">
        <v>0</v>
      </c>
      <c r="K963" s="12">
        <f>IFERROR(VLOOKUP($A963,[1]Piv!$B:$C,2,FALSE),0)</f>
        <v>0</v>
      </c>
      <c r="L963" s="12">
        <f>IFERROR(VLOOKUP($A963,'[2]FINAL (2)'!$A$1:$F$7700,3,FALSE),0)</f>
        <v>0</v>
      </c>
      <c r="M963" s="12">
        <f>IFERROR(VLOOKUP($A963,'[2]FINAL (2)'!$A$1:$F$7700,5,FALSE),0)</f>
        <v>0</v>
      </c>
      <c r="N963" s="12">
        <f>IFERROR(VLOOKUP($A963,[3]Sheet3!$A$1:$C$4542,3,FALSE),0)</f>
        <v>0</v>
      </c>
      <c r="O963" s="10">
        <f t="shared" ref="O963:O1026" si="16">IFERROR(SUM(K963,L963,M963,N963),0)</f>
        <v>0</v>
      </c>
      <c r="P963"/>
    </row>
    <row r="964" spans="1:16" x14ac:dyDescent="0.25">
      <c r="A964" s="3">
        <v>25045356</v>
      </c>
      <c r="B964" s="3" t="s">
        <v>5390</v>
      </c>
      <c r="C964" s="4">
        <v>100164</v>
      </c>
      <c r="D964" s="3" t="s">
        <v>908</v>
      </c>
      <c r="E964" s="3" t="s">
        <v>3</v>
      </c>
      <c r="F964" s="4" t="s">
        <v>12</v>
      </c>
      <c r="G964" s="3"/>
      <c r="H964" s="3"/>
      <c r="I964" s="3"/>
      <c r="J964" s="8">
        <v>0</v>
      </c>
      <c r="K964" s="12">
        <f>IFERROR(VLOOKUP($A964,[1]Piv!$B:$C,2,FALSE),0)</f>
        <v>0</v>
      </c>
      <c r="L964" s="12">
        <f>IFERROR(VLOOKUP($A964,'[2]FINAL (2)'!$A$1:$F$7700,3,FALSE),0)</f>
        <v>0</v>
      </c>
      <c r="M964" s="12">
        <f>IFERROR(VLOOKUP($A964,'[2]FINAL (2)'!$A$1:$F$7700,5,FALSE),0)</f>
        <v>0</v>
      </c>
      <c r="N964" s="12">
        <f>IFERROR(VLOOKUP($A964,[3]Sheet3!$A$1:$C$4542,3,FALSE),0)</f>
        <v>0</v>
      </c>
      <c r="O964" s="10">
        <f t="shared" si="16"/>
        <v>0</v>
      </c>
      <c r="P964"/>
    </row>
    <row r="965" spans="1:16" x14ac:dyDescent="0.25">
      <c r="A965" s="3">
        <v>25525774</v>
      </c>
      <c r="B965" s="3" t="s">
        <v>5391</v>
      </c>
      <c r="C965" s="4">
        <v>100164</v>
      </c>
      <c r="D965" s="3" t="s">
        <v>908</v>
      </c>
      <c r="E965" s="3" t="s">
        <v>3</v>
      </c>
      <c r="F965" s="4" t="s">
        <v>12</v>
      </c>
      <c r="G965" s="3">
        <v>128450</v>
      </c>
      <c r="H965" s="3" t="s">
        <v>3207</v>
      </c>
      <c r="I965" s="3" t="s">
        <v>3999</v>
      </c>
      <c r="J965" s="8">
        <v>0</v>
      </c>
      <c r="K965" s="12">
        <f>IFERROR(VLOOKUP($A965,[1]Piv!$B:$C,2,FALSE),0)</f>
        <v>0</v>
      </c>
      <c r="L965" s="12">
        <f>IFERROR(VLOOKUP($A965,'[2]FINAL (2)'!$A$1:$F$7700,3,FALSE),0)</f>
        <v>0</v>
      </c>
      <c r="M965" s="12">
        <f>IFERROR(VLOOKUP($A965,'[2]FINAL (2)'!$A$1:$F$7700,5,FALSE),0)</f>
        <v>0</v>
      </c>
      <c r="N965" s="12">
        <f>IFERROR(VLOOKUP($A965,[3]Sheet3!$A$1:$C$4542,3,FALSE),0)</f>
        <v>500000</v>
      </c>
      <c r="O965" s="10">
        <f t="shared" si="16"/>
        <v>500000</v>
      </c>
      <c r="P965"/>
    </row>
    <row r="966" spans="1:16" x14ac:dyDescent="0.25">
      <c r="A966" s="3">
        <v>6014198</v>
      </c>
      <c r="B966" s="3" t="s">
        <v>1933</v>
      </c>
      <c r="C966" s="4">
        <v>100166</v>
      </c>
      <c r="D966" s="3" t="s">
        <v>1934</v>
      </c>
      <c r="E966" s="3" t="s">
        <v>3</v>
      </c>
      <c r="F966" s="4" t="s">
        <v>4</v>
      </c>
      <c r="G966" s="3">
        <v>134714</v>
      </c>
      <c r="H966" s="3" t="s">
        <v>3254</v>
      </c>
      <c r="I966" s="3" t="s">
        <v>3999</v>
      </c>
      <c r="J966" s="8">
        <v>300000</v>
      </c>
      <c r="K966" s="12">
        <f>IFERROR(VLOOKUP($A966,[1]Piv!$B:$C,2,FALSE),0)</f>
        <v>199389.2</v>
      </c>
      <c r="L966" s="12">
        <f>IFERROR(VLOOKUP($A966,'[2]FINAL (2)'!$A$1:$F$7700,3,FALSE),0)</f>
        <v>0</v>
      </c>
      <c r="M966" s="12">
        <f>IFERROR(VLOOKUP($A966,'[2]FINAL (2)'!$A$1:$F$7700,5,FALSE),0)</f>
        <v>0</v>
      </c>
      <c r="N966" s="12">
        <f>IFERROR(VLOOKUP($A966,[3]Sheet3!$A$1:$C$4542,3,FALSE),0)</f>
        <v>0</v>
      </c>
      <c r="O966" s="10">
        <f t="shared" si="16"/>
        <v>199389.2</v>
      </c>
      <c r="P966" s="10">
        <f>O966-J966</f>
        <v>-100610.79999999999</v>
      </c>
    </row>
    <row r="967" spans="1:16" x14ac:dyDescent="0.25">
      <c r="A967" s="3">
        <v>19794518</v>
      </c>
      <c r="B967" s="3" t="s">
        <v>3151</v>
      </c>
      <c r="C967" s="4">
        <v>100166</v>
      </c>
      <c r="D967" s="3" t="s">
        <v>1934</v>
      </c>
      <c r="E967" s="3" t="s">
        <v>3</v>
      </c>
      <c r="F967" s="4" t="s">
        <v>4</v>
      </c>
      <c r="G967" s="3">
        <v>134714</v>
      </c>
      <c r="H967" s="3" t="s">
        <v>3254</v>
      </c>
      <c r="I967" s="3" t="s">
        <v>3999</v>
      </c>
      <c r="J967" s="8">
        <v>1203309.1200000001</v>
      </c>
      <c r="K967" s="12">
        <f>IFERROR(VLOOKUP($A967,[1]Piv!$B:$C,2,FALSE),0)</f>
        <v>0</v>
      </c>
      <c r="L967" s="12">
        <f>IFERROR(VLOOKUP($A967,'[2]FINAL (2)'!$A$1:$F$7700,3,FALSE),0)</f>
        <v>663539.43000000005</v>
      </c>
      <c r="M967" s="12">
        <f>IFERROR(VLOOKUP($A967,'[2]FINAL (2)'!$A$1:$F$7700,5,FALSE),0)</f>
        <v>0</v>
      </c>
      <c r="N967" s="12">
        <f>IFERROR(VLOOKUP($A967,[3]Sheet3!$A$1:$C$4542,3,FALSE),0)</f>
        <v>0</v>
      </c>
      <c r="O967" s="10">
        <f t="shared" si="16"/>
        <v>663539.43000000005</v>
      </c>
      <c r="P967" s="10">
        <f>O967-J967</f>
        <v>-539769.69000000006</v>
      </c>
    </row>
    <row r="968" spans="1:16" x14ac:dyDescent="0.25">
      <c r="A968" s="3">
        <v>21665976</v>
      </c>
      <c r="B968" s="3" t="s">
        <v>5392</v>
      </c>
      <c r="C968" s="4">
        <v>101333</v>
      </c>
      <c r="D968" s="3" t="s">
        <v>4151</v>
      </c>
      <c r="E968" s="3" t="s">
        <v>3</v>
      </c>
      <c r="F968" s="4" t="s">
        <v>4</v>
      </c>
      <c r="G968" s="3">
        <v>133356</v>
      </c>
      <c r="H968" s="3" t="s">
        <v>3241</v>
      </c>
      <c r="I968" s="3" t="s">
        <v>3999</v>
      </c>
      <c r="J968" s="8">
        <v>1695800</v>
      </c>
      <c r="K968" s="12">
        <f>IFERROR(VLOOKUP($A968,[1]Piv!$B:$C,2,FALSE),0)</f>
        <v>1462701.85</v>
      </c>
      <c r="L968" s="12">
        <f>IFERROR(VLOOKUP($A968,'[2]FINAL (2)'!$A$1:$F$7700,3,FALSE),0)</f>
        <v>0</v>
      </c>
      <c r="M968" s="12">
        <f>IFERROR(VLOOKUP($A968,'[2]FINAL (2)'!$A$1:$F$7700,5,FALSE),0)</f>
        <v>0</v>
      </c>
      <c r="N968" s="12">
        <f>IFERROR(VLOOKUP($A968,[3]Sheet3!$A$1:$C$4542,3,FALSE),0)</f>
        <v>0</v>
      </c>
      <c r="O968" s="10">
        <f t="shared" si="16"/>
        <v>1462701.85</v>
      </c>
      <c r="P968" s="10">
        <f>O968-J968</f>
        <v>-233098.14999999991</v>
      </c>
    </row>
    <row r="969" spans="1:16" x14ac:dyDescent="0.25">
      <c r="A969" s="3">
        <v>18404216</v>
      </c>
      <c r="B969" s="3" t="s">
        <v>5393</v>
      </c>
      <c r="C969" s="4">
        <v>101333</v>
      </c>
      <c r="D969" s="3" t="s">
        <v>4151</v>
      </c>
      <c r="E969" s="3" t="s">
        <v>3</v>
      </c>
      <c r="F969" s="4" t="s">
        <v>12</v>
      </c>
      <c r="G969" s="3"/>
      <c r="H969" s="3"/>
      <c r="I969" s="3"/>
      <c r="J969" s="8">
        <v>0</v>
      </c>
      <c r="K969" s="12">
        <f>IFERROR(VLOOKUP($A969,[1]Piv!$B:$C,2,FALSE),0)</f>
        <v>0</v>
      </c>
      <c r="L969" s="12">
        <f>IFERROR(VLOOKUP($A969,'[2]FINAL (2)'!$A$1:$F$7700,3,FALSE),0)</f>
        <v>0</v>
      </c>
      <c r="M969" s="12">
        <f>IFERROR(VLOOKUP($A969,'[2]FINAL (2)'!$A$1:$F$7700,5,FALSE),0)</f>
        <v>0</v>
      </c>
      <c r="N969" s="12">
        <f>IFERROR(VLOOKUP($A969,[3]Sheet3!$A$1:$C$4542,3,FALSE),0)</f>
        <v>0</v>
      </c>
      <c r="O969" s="10">
        <f t="shared" si="16"/>
        <v>0</v>
      </c>
      <c r="P969"/>
    </row>
    <row r="970" spans="1:16" x14ac:dyDescent="0.25">
      <c r="A970" s="3">
        <v>7552993</v>
      </c>
      <c r="B970" s="3" t="s">
        <v>3175</v>
      </c>
      <c r="C970" s="4">
        <v>100168</v>
      </c>
      <c r="D970" s="3" t="s">
        <v>3657</v>
      </c>
      <c r="E970" s="3" t="s">
        <v>3</v>
      </c>
      <c r="F970" s="4" t="s">
        <v>4</v>
      </c>
      <c r="G970" s="3">
        <v>129478</v>
      </c>
      <c r="H970" s="3" t="s">
        <v>3231</v>
      </c>
      <c r="I970" s="3" t="s">
        <v>3999</v>
      </c>
      <c r="J970" s="8">
        <v>8510000</v>
      </c>
      <c r="K970" s="12">
        <f>IFERROR(VLOOKUP($A970,[1]Piv!$B:$C,2,FALSE),0)</f>
        <v>6570124.5099999998</v>
      </c>
      <c r="L970" s="12">
        <f>IFERROR(VLOOKUP($A970,'[2]FINAL (2)'!$A$1:$F$7700,3,FALSE),0)</f>
        <v>0</v>
      </c>
      <c r="M970" s="12">
        <f>IFERROR(VLOOKUP($A970,'[2]FINAL (2)'!$A$1:$F$7700,5,FALSE),0)</f>
        <v>0</v>
      </c>
      <c r="N970" s="12">
        <f>IFERROR(VLOOKUP($A970,[3]Sheet3!$A$1:$C$4542,3,FALSE),0)</f>
        <v>0</v>
      </c>
      <c r="O970" s="10">
        <f t="shared" si="16"/>
        <v>6570124.5099999998</v>
      </c>
      <c r="P970" s="10">
        <f>O970-J970</f>
        <v>-1939875.4900000002</v>
      </c>
    </row>
    <row r="971" spans="1:16" x14ac:dyDescent="0.25">
      <c r="A971" s="3">
        <v>17966160</v>
      </c>
      <c r="B971" s="3" t="s">
        <v>5394</v>
      </c>
      <c r="C971" s="4">
        <v>100168</v>
      </c>
      <c r="D971" s="3" t="s">
        <v>3657</v>
      </c>
      <c r="E971" s="3" t="s">
        <v>3</v>
      </c>
      <c r="F971" s="4" t="s">
        <v>12</v>
      </c>
      <c r="G971" s="3"/>
      <c r="H971" s="3"/>
      <c r="I971" s="3"/>
      <c r="J971" s="8">
        <v>0</v>
      </c>
      <c r="K971" s="12">
        <f>IFERROR(VLOOKUP($A971,[1]Piv!$B:$C,2,FALSE),0)</f>
        <v>0</v>
      </c>
      <c r="L971" s="12">
        <f>IFERROR(VLOOKUP($A971,'[2]FINAL (2)'!$A$1:$F$7700,3,FALSE),0)</f>
        <v>0</v>
      </c>
      <c r="M971" s="12">
        <f>IFERROR(VLOOKUP($A971,'[2]FINAL (2)'!$A$1:$F$7700,5,FALSE),0)</f>
        <v>0</v>
      </c>
      <c r="N971" s="12">
        <f>IFERROR(VLOOKUP($A971,[3]Sheet3!$A$1:$C$4542,3,FALSE),0)</f>
        <v>0</v>
      </c>
      <c r="O971" s="10">
        <f t="shared" si="16"/>
        <v>0</v>
      </c>
      <c r="P971"/>
    </row>
    <row r="972" spans="1:16" x14ac:dyDescent="0.25">
      <c r="A972" s="3">
        <v>24909396</v>
      </c>
      <c r="B972" s="3" t="s">
        <v>6</v>
      </c>
      <c r="C972" s="4">
        <v>100168</v>
      </c>
      <c r="D972" s="3" t="s">
        <v>3657</v>
      </c>
      <c r="E972" s="3" t="s">
        <v>3</v>
      </c>
      <c r="F972" s="4" t="s">
        <v>4</v>
      </c>
      <c r="G972" s="3">
        <v>129478</v>
      </c>
      <c r="H972" s="3" t="s">
        <v>3231</v>
      </c>
      <c r="I972" s="3" t="s">
        <v>3999</v>
      </c>
      <c r="J972" s="8">
        <v>4020000</v>
      </c>
      <c r="K972" s="12">
        <f>IFERROR(VLOOKUP($A972,[1]Piv!$B:$C,2,FALSE),0)</f>
        <v>0</v>
      </c>
      <c r="L972" s="12">
        <f>IFERROR(VLOOKUP($A972,'[2]FINAL (2)'!$A$1:$F$7700,3,FALSE),0)</f>
        <v>0</v>
      </c>
      <c r="M972" s="12">
        <f>IFERROR(VLOOKUP($A972,'[2]FINAL (2)'!$A$1:$F$7700,5,FALSE),0)</f>
        <v>501680</v>
      </c>
      <c r="N972" s="12">
        <f>IFERROR(VLOOKUP($A972,[3]Sheet3!$A$1:$C$4542,3,FALSE),0)</f>
        <v>3710000</v>
      </c>
      <c r="O972" s="10">
        <f t="shared" si="16"/>
        <v>4211680</v>
      </c>
      <c r="P972" s="10">
        <f>O972-J972</f>
        <v>191680</v>
      </c>
    </row>
    <row r="973" spans="1:16" x14ac:dyDescent="0.25">
      <c r="A973" s="3">
        <v>25205728</v>
      </c>
      <c r="B973" s="3" t="s">
        <v>753</v>
      </c>
      <c r="C973" s="4">
        <v>100168</v>
      </c>
      <c r="D973" s="3" t="s">
        <v>3657</v>
      </c>
      <c r="E973" s="3" t="s">
        <v>3</v>
      </c>
      <c r="F973" s="4" t="s">
        <v>4</v>
      </c>
      <c r="G973" s="3">
        <v>129478</v>
      </c>
      <c r="H973" s="3" t="s">
        <v>3231</v>
      </c>
      <c r="I973" s="3" t="s">
        <v>3999</v>
      </c>
      <c r="J973" s="8">
        <v>300000</v>
      </c>
      <c r="K973" s="12">
        <f>IFERROR(VLOOKUP($A973,[1]Piv!$B:$C,2,FALSE),0)</f>
        <v>0</v>
      </c>
      <c r="L973" s="12">
        <f>IFERROR(VLOOKUP($A973,'[2]FINAL (2)'!$A$1:$F$7700,3,FALSE),0)</f>
        <v>0</v>
      </c>
      <c r="M973" s="12">
        <f>IFERROR(VLOOKUP($A973,'[2]FINAL (2)'!$A$1:$F$7700,5,FALSE),0)</f>
        <v>0</v>
      </c>
      <c r="N973" s="12">
        <f>IFERROR(VLOOKUP($A973,[3]Sheet3!$A$1:$C$4542,3,FALSE),0)</f>
        <v>300000</v>
      </c>
      <c r="O973" s="10">
        <f t="shared" si="16"/>
        <v>300000</v>
      </c>
      <c r="P973" s="10">
        <f>O973-J973</f>
        <v>0</v>
      </c>
    </row>
    <row r="974" spans="1:16" x14ac:dyDescent="0.25">
      <c r="A974" s="3">
        <v>26127419</v>
      </c>
      <c r="B974" s="3" t="s">
        <v>1799</v>
      </c>
      <c r="C974" s="4">
        <v>100168</v>
      </c>
      <c r="D974" s="3" t="s">
        <v>3657</v>
      </c>
      <c r="E974" s="3" t="s">
        <v>3</v>
      </c>
      <c r="F974" s="4" t="s">
        <v>4</v>
      </c>
      <c r="G974" s="3">
        <v>129478</v>
      </c>
      <c r="H974" s="3" t="s">
        <v>3231</v>
      </c>
      <c r="I974" s="3" t="s">
        <v>3999</v>
      </c>
      <c r="J974" s="8">
        <v>2500000</v>
      </c>
      <c r="K974" s="12">
        <f>IFERROR(VLOOKUP($A974,[1]Piv!$B:$C,2,FALSE),0)</f>
        <v>0</v>
      </c>
      <c r="L974" s="12">
        <f>IFERROR(VLOOKUP($A974,'[2]FINAL (2)'!$A$1:$F$7700,3,FALSE),0)</f>
        <v>0</v>
      </c>
      <c r="M974" s="12">
        <f>IFERROR(VLOOKUP($A974,'[2]FINAL (2)'!$A$1:$F$7700,5,FALSE),0)</f>
        <v>0</v>
      </c>
      <c r="N974" s="12">
        <f>IFERROR(VLOOKUP($A974,[3]Sheet3!$A$1:$C$4542,3,FALSE),0)</f>
        <v>2350000</v>
      </c>
      <c r="O974" s="10">
        <f t="shared" si="16"/>
        <v>2350000</v>
      </c>
      <c r="P974" s="10">
        <f>O974-J974</f>
        <v>-150000</v>
      </c>
    </row>
    <row r="975" spans="1:16" x14ac:dyDescent="0.25">
      <c r="A975" s="3">
        <v>1382162</v>
      </c>
      <c r="B975" s="3" t="s">
        <v>5395</v>
      </c>
      <c r="C975" s="4">
        <v>100167</v>
      </c>
      <c r="D975" s="3" t="s">
        <v>2364</v>
      </c>
      <c r="E975" s="3" t="s">
        <v>3</v>
      </c>
      <c r="F975" s="4" t="s">
        <v>12</v>
      </c>
      <c r="G975" s="3"/>
      <c r="H975" s="3"/>
      <c r="I975" s="3"/>
      <c r="J975" s="8">
        <v>0</v>
      </c>
      <c r="K975" s="12">
        <f>IFERROR(VLOOKUP($A975,[1]Piv!$B:$C,2,FALSE),0)</f>
        <v>0</v>
      </c>
      <c r="L975" s="12">
        <f>IFERROR(VLOOKUP($A975,'[2]FINAL (2)'!$A$1:$F$7700,3,FALSE),0)</f>
        <v>0</v>
      </c>
      <c r="M975" s="12">
        <f>IFERROR(VLOOKUP($A975,'[2]FINAL (2)'!$A$1:$F$7700,5,FALSE),0)</f>
        <v>0</v>
      </c>
      <c r="N975" s="12">
        <f>IFERROR(VLOOKUP($A975,[3]Sheet3!$A$1:$C$4542,3,FALSE),0)</f>
        <v>0</v>
      </c>
      <c r="O975" s="10">
        <f t="shared" si="16"/>
        <v>0</v>
      </c>
      <c r="P975"/>
    </row>
    <row r="976" spans="1:16" x14ac:dyDescent="0.25">
      <c r="A976" s="3">
        <v>11298887</v>
      </c>
      <c r="B976" s="3" t="s">
        <v>2363</v>
      </c>
      <c r="C976" s="4">
        <v>100167</v>
      </c>
      <c r="D976" s="3" t="s">
        <v>2364</v>
      </c>
      <c r="E976" s="3" t="s">
        <v>3</v>
      </c>
      <c r="F976" s="4" t="s">
        <v>4</v>
      </c>
      <c r="G976" s="3">
        <v>130810</v>
      </c>
      <c r="H976" s="3" t="s">
        <v>3203</v>
      </c>
      <c r="I976" s="3" t="s">
        <v>3999</v>
      </c>
      <c r="J976" s="8">
        <v>2400000</v>
      </c>
      <c r="K976" s="12">
        <f>IFERROR(VLOOKUP($A976,[1]Piv!$B:$C,2,FALSE),0)</f>
        <v>0</v>
      </c>
      <c r="L976" s="12">
        <f>IFERROR(VLOOKUP($A976,'[2]FINAL (2)'!$A$1:$F$7700,3,FALSE),0)</f>
        <v>0</v>
      </c>
      <c r="M976" s="12">
        <f>IFERROR(VLOOKUP($A976,'[2]FINAL (2)'!$A$1:$F$7700,5,FALSE),0)</f>
        <v>500000</v>
      </c>
      <c r="N976" s="12">
        <f>IFERROR(VLOOKUP($A976,[3]Sheet3!$A$1:$C$4542,3,FALSE),0)</f>
        <v>2350000</v>
      </c>
      <c r="O976" s="10">
        <f t="shared" si="16"/>
        <v>2850000</v>
      </c>
      <c r="P976" s="10">
        <f>O976-J976</f>
        <v>450000</v>
      </c>
    </row>
    <row r="977" spans="1:16" x14ac:dyDescent="0.25">
      <c r="A977" s="3">
        <v>20046575</v>
      </c>
      <c r="B977" s="3" t="s">
        <v>2831</v>
      </c>
      <c r="C977" s="4">
        <v>100167</v>
      </c>
      <c r="D977" s="3" t="s">
        <v>2364</v>
      </c>
      <c r="E977" s="3" t="s">
        <v>3</v>
      </c>
      <c r="F977" s="4" t="s">
        <v>4</v>
      </c>
      <c r="G977" s="3">
        <v>11111</v>
      </c>
      <c r="H977" s="3" t="s">
        <v>3298</v>
      </c>
      <c r="I977" s="3" t="s">
        <v>4000</v>
      </c>
      <c r="J977" s="8">
        <v>0</v>
      </c>
      <c r="K977" s="12">
        <f>IFERROR(VLOOKUP($A977,[1]Piv!$B:$C,2,FALSE),0)</f>
        <v>0</v>
      </c>
      <c r="L977" s="12">
        <f>IFERROR(VLOOKUP($A977,'[2]FINAL (2)'!$A$1:$F$7700,3,FALSE),0)</f>
        <v>0</v>
      </c>
      <c r="M977" s="12">
        <f>IFERROR(VLOOKUP($A977,'[2]FINAL (2)'!$A$1:$F$7700,5,FALSE),0)</f>
        <v>200335.18</v>
      </c>
      <c r="N977" s="12">
        <f>IFERROR(VLOOKUP($A977,[3]Sheet3!$A$1:$C$4542,3,FALSE),0)</f>
        <v>0</v>
      </c>
      <c r="O977" s="10">
        <f t="shared" si="16"/>
        <v>200335.18</v>
      </c>
      <c r="P977" s="10">
        <f>O977-J977</f>
        <v>200335.18</v>
      </c>
    </row>
    <row r="978" spans="1:16" x14ac:dyDescent="0.25">
      <c r="A978" s="3">
        <v>19440438</v>
      </c>
      <c r="B978" s="3" t="s">
        <v>5396</v>
      </c>
      <c r="C978" s="4">
        <v>101334</v>
      </c>
      <c r="D978" s="3" t="s">
        <v>4152</v>
      </c>
      <c r="E978" s="3" t="s">
        <v>3</v>
      </c>
      <c r="F978" s="4" t="s">
        <v>4</v>
      </c>
      <c r="G978" s="3">
        <v>73102</v>
      </c>
      <c r="H978" s="3" t="s">
        <v>3250</v>
      </c>
      <c r="I978" s="3" t="s">
        <v>3999</v>
      </c>
      <c r="J978" s="8">
        <v>4500000</v>
      </c>
      <c r="K978" s="12">
        <f>IFERROR(VLOOKUP($A978,[1]Piv!$B:$C,2,FALSE),0)</f>
        <v>1017151.14</v>
      </c>
      <c r="L978" s="12">
        <f>IFERROR(VLOOKUP($A978,'[2]FINAL (2)'!$A$1:$F$7700,3,FALSE),0)</f>
        <v>0</v>
      </c>
      <c r="M978" s="12">
        <f>IFERROR(VLOOKUP($A978,'[2]FINAL (2)'!$A$1:$F$7700,5,FALSE),0)</f>
        <v>500883.03</v>
      </c>
      <c r="N978" s="12">
        <f>IFERROR(VLOOKUP($A978,[3]Sheet3!$A$1:$C$4542,3,FALSE),0)</f>
        <v>3500000</v>
      </c>
      <c r="O978" s="10">
        <f t="shared" si="16"/>
        <v>5018034.17</v>
      </c>
      <c r="P978" s="10">
        <f>O978-J978</f>
        <v>518034.16999999993</v>
      </c>
    </row>
    <row r="979" spans="1:16" x14ac:dyDescent="0.25">
      <c r="A979" s="3">
        <v>20631068</v>
      </c>
      <c r="B979" s="3" t="s">
        <v>5397</v>
      </c>
      <c r="C979" s="4">
        <v>101334</v>
      </c>
      <c r="D979" s="3" t="s">
        <v>4152</v>
      </c>
      <c r="E979" s="3" t="s">
        <v>3</v>
      </c>
      <c r="F979" s="4" t="s">
        <v>4</v>
      </c>
      <c r="G979" s="3">
        <v>135991</v>
      </c>
      <c r="H979" s="3" t="s">
        <v>3273</v>
      </c>
      <c r="I979" s="3" t="s">
        <v>3999</v>
      </c>
      <c r="J979" s="8">
        <v>3000000</v>
      </c>
      <c r="K979" s="12">
        <f>IFERROR(VLOOKUP($A979,[1]Piv!$B:$C,2,FALSE),0)</f>
        <v>0</v>
      </c>
      <c r="L979" s="12">
        <f>IFERROR(VLOOKUP($A979,'[2]FINAL (2)'!$A$1:$F$7700,3,FALSE),0)</f>
        <v>0</v>
      </c>
      <c r="M979" s="12">
        <f>IFERROR(VLOOKUP($A979,'[2]FINAL (2)'!$A$1:$F$7700,5,FALSE),0)</f>
        <v>0</v>
      </c>
      <c r="N979" s="12">
        <f>IFERROR(VLOOKUP($A979,[3]Sheet3!$A$1:$C$4542,3,FALSE),0)</f>
        <v>3000000</v>
      </c>
      <c r="O979" s="10">
        <f t="shared" si="16"/>
        <v>3000000</v>
      </c>
      <c r="P979" s="10">
        <f>O979-J979</f>
        <v>0</v>
      </c>
    </row>
    <row r="980" spans="1:16" x14ac:dyDescent="0.25">
      <c r="A980" s="3">
        <v>22547662</v>
      </c>
      <c r="B980" s="3" t="s">
        <v>5398</v>
      </c>
      <c r="C980" s="4">
        <v>101334</v>
      </c>
      <c r="D980" s="3" t="s">
        <v>4152</v>
      </c>
      <c r="E980" s="3" t="s">
        <v>3</v>
      </c>
      <c r="F980" s="4" t="s">
        <v>12</v>
      </c>
      <c r="G980" s="3"/>
      <c r="H980" s="3"/>
      <c r="I980" s="3"/>
      <c r="J980" s="8">
        <v>0</v>
      </c>
      <c r="K980" s="12">
        <f>IFERROR(VLOOKUP($A980,[1]Piv!$B:$C,2,FALSE),0)</f>
        <v>0</v>
      </c>
      <c r="L980" s="12">
        <f>IFERROR(VLOOKUP($A980,'[2]FINAL (2)'!$A$1:$F$7700,3,FALSE),0)</f>
        <v>0</v>
      </c>
      <c r="M980" s="12">
        <f>IFERROR(VLOOKUP($A980,'[2]FINAL (2)'!$A$1:$F$7700,5,FALSE),0)</f>
        <v>0</v>
      </c>
      <c r="N980" s="12">
        <f>IFERROR(VLOOKUP($A980,[3]Sheet3!$A$1:$C$4542,3,FALSE),0)</f>
        <v>0</v>
      </c>
      <c r="O980" s="10">
        <f t="shared" si="16"/>
        <v>0</v>
      </c>
      <c r="P980"/>
    </row>
    <row r="981" spans="1:16" x14ac:dyDescent="0.25">
      <c r="A981" s="3">
        <v>17838289</v>
      </c>
      <c r="B981" s="3" t="s">
        <v>5399</v>
      </c>
      <c r="C981" s="4">
        <v>101334</v>
      </c>
      <c r="D981" s="3" t="s">
        <v>4152</v>
      </c>
      <c r="E981" s="3" t="s">
        <v>3</v>
      </c>
      <c r="F981" s="4" t="s">
        <v>12</v>
      </c>
      <c r="G981" s="3"/>
      <c r="H981" s="3"/>
      <c r="I981" s="3"/>
      <c r="J981" s="8">
        <v>0</v>
      </c>
      <c r="K981" s="12">
        <f>IFERROR(VLOOKUP($A981,[1]Piv!$B:$C,2,FALSE),0)</f>
        <v>0</v>
      </c>
      <c r="L981" s="12">
        <f>IFERROR(VLOOKUP($A981,'[2]FINAL (2)'!$A$1:$F$7700,3,FALSE),0)</f>
        <v>0</v>
      </c>
      <c r="M981" s="12">
        <f>IFERROR(VLOOKUP($A981,'[2]FINAL (2)'!$A$1:$F$7700,5,FALSE),0)</f>
        <v>0</v>
      </c>
      <c r="N981" s="12">
        <f>IFERROR(VLOOKUP($A981,[3]Sheet3!$A$1:$C$4542,3,FALSE),0)</f>
        <v>0</v>
      </c>
      <c r="O981" s="10">
        <f t="shared" si="16"/>
        <v>0</v>
      </c>
      <c r="P981"/>
    </row>
    <row r="982" spans="1:16" x14ac:dyDescent="0.25">
      <c r="A982" s="3">
        <v>21142937</v>
      </c>
      <c r="B982" s="3" t="s">
        <v>5400</v>
      </c>
      <c r="C982" s="4">
        <v>101334</v>
      </c>
      <c r="D982" s="3" t="s">
        <v>4152</v>
      </c>
      <c r="E982" s="3" t="s">
        <v>3</v>
      </c>
      <c r="F982" s="4" t="s">
        <v>12</v>
      </c>
      <c r="G982" s="3"/>
      <c r="H982" s="3"/>
      <c r="I982" s="3"/>
      <c r="J982" s="8">
        <v>0</v>
      </c>
      <c r="K982" s="12">
        <f>IFERROR(VLOOKUP($A982,[1]Piv!$B:$C,2,FALSE),0)</f>
        <v>0</v>
      </c>
      <c r="L982" s="12">
        <f>IFERROR(VLOOKUP($A982,'[2]FINAL (2)'!$A$1:$F$7700,3,FALSE),0)</f>
        <v>0</v>
      </c>
      <c r="M982" s="12">
        <f>IFERROR(VLOOKUP($A982,'[2]FINAL (2)'!$A$1:$F$7700,5,FALSE),0)</f>
        <v>0</v>
      </c>
      <c r="N982" s="12">
        <f>IFERROR(VLOOKUP($A982,[3]Sheet3!$A$1:$C$4542,3,FALSE),0)</f>
        <v>0</v>
      </c>
      <c r="O982" s="10">
        <f t="shared" si="16"/>
        <v>0</v>
      </c>
      <c r="P982"/>
    </row>
    <row r="983" spans="1:16" x14ac:dyDescent="0.25">
      <c r="A983" s="3">
        <v>21823939</v>
      </c>
      <c r="B983" s="3" t="s">
        <v>5401</v>
      </c>
      <c r="C983" s="4">
        <v>101334</v>
      </c>
      <c r="D983" s="3" t="s">
        <v>4152</v>
      </c>
      <c r="E983" s="3" t="s">
        <v>3</v>
      </c>
      <c r="F983" s="4" t="s">
        <v>12</v>
      </c>
      <c r="G983" s="3"/>
      <c r="H983" s="3"/>
      <c r="I983" s="3"/>
      <c r="J983" s="8">
        <v>0</v>
      </c>
      <c r="K983" s="12">
        <f>IFERROR(VLOOKUP($A983,[1]Piv!$B:$C,2,FALSE),0)</f>
        <v>0</v>
      </c>
      <c r="L983" s="12">
        <f>IFERROR(VLOOKUP($A983,'[2]FINAL (2)'!$A$1:$F$7700,3,FALSE),0)</f>
        <v>0</v>
      </c>
      <c r="M983" s="12">
        <f>IFERROR(VLOOKUP($A983,'[2]FINAL (2)'!$A$1:$F$7700,5,FALSE),0)</f>
        <v>0</v>
      </c>
      <c r="N983" s="12">
        <f>IFERROR(VLOOKUP($A983,[3]Sheet3!$A$1:$C$4542,3,FALSE),0)</f>
        <v>0</v>
      </c>
      <c r="O983" s="10">
        <f t="shared" si="16"/>
        <v>0</v>
      </c>
      <c r="P983"/>
    </row>
    <row r="984" spans="1:16" x14ac:dyDescent="0.25">
      <c r="A984" s="3">
        <v>22107626</v>
      </c>
      <c r="B984" s="3" t="s">
        <v>5402</v>
      </c>
      <c r="C984" s="4">
        <v>101334</v>
      </c>
      <c r="D984" s="3" t="s">
        <v>4152</v>
      </c>
      <c r="E984" s="3" t="s">
        <v>3</v>
      </c>
      <c r="F984" s="4" t="s">
        <v>12</v>
      </c>
      <c r="G984" s="3"/>
      <c r="H984" s="3"/>
      <c r="I984" s="3"/>
      <c r="J984" s="8">
        <v>0</v>
      </c>
      <c r="K984" s="12">
        <f>IFERROR(VLOOKUP($A984,[1]Piv!$B:$C,2,FALSE),0)</f>
        <v>0</v>
      </c>
      <c r="L984" s="12">
        <f>IFERROR(VLOOKUP($A984,'[2]FINAL (2)'!$A$1:$F$7700,3,FALSE),0)</f>
        <v>0</v>
      </c>
      <c r="M984" s="12">
        <f>IFERROR(VLOOKUP($A984,'[2]FINAL (2)'!$A$1:$F$7700,5,FALSE),0)</f>
        <v>0</v>
      </c>
      <c r="N984" s="12">
        <f>IFERROR(VLOOKUP($A984,[3]Sheet3!$A$1:$C$4542,3,FALSE),0)</f>
        <v>0</v>
      </c>
      <c r="O984" s="10">
        <f t="shared" si="16"/>
        <v>0</v>
      </c>
      <c r="P984"/>
    </row>
    <row r="985" spans="1:16" x14ac:dyDescent="0.25">
      <c r="A985" s="3">
        <v>5819050</v>
      </c>
      <c r="B985" s="3" t="s">
        <v>5403</v>
      </c>
      <c r="C985" s="4">
        <v>101335</v>
      </c>
      <c r="D985" s="3" t="s">
        <v>4153</v>
      </c>
      <c r="E985" s="3" t="s">
        <v>3</v>
      </c>
      <c r="F985" s="4" t="s">
        <v>4</v>
      </c>
      <c r="G985" s="3">
        <v>137294</v>
      </c>
      <c r="H985" s="3" t="s">
        <v>3263</v>
      </c>
      <c r="I985" s="3" t="s">
        <v>3999</v>
      </c>
      <c r="J985" s="8">
        <v>13000000</v>
      </c>
      <c r="K985" s="12">
        <f>IFERROR(VLOOKUP($A985,[1]Piv!$B:$C,2,FALSE),0)</f>
        <v>0</v>
      </c>
      <c r="L985" s="12">
        <f>IFERROR(VLOOKUP($A985,'[2]FINAL (2)'!$A$1:$F$7700,3,FALSE),0)</f>
        <v>0</v>
      </c>
      <c r="M985" s="12">
        <f>IFERROR(VLOOKUP($A985,'[2]FINAL (2)'!$A$1:$F$7700,5,FALSE),0)</f>
        <v>0</v>
      </c>
      <c r="N985" s="12">
        <f>IFERROR(VLOOKUP($A985,[3]Sheet3!$A$1:$C$4542,3,FALSE),0)</f>
        <v>13000000</v>
      </c>
      <c r="O985" s="10">
        <f t="shared" si="16"/>
        <v>13000000</v>
      </c>
      <c r="P985" s="10">
        <f>O985-J985</f>
        <v>0</v>
      </c>
    </row>
    <row r="986" spans="1:16" x14ac:dyDescent="0.25">
      <c r="A986" s="3">
        <v>19547335</v>
      </c>
      <c r="B986" s="3" t="s">
        <v>5404</v>
      </c>
      <c r="C986" s="4">
        <v>101335</v>
      </c>
      <c r="D986" s="3" t="s">
        <v>4153</v>
      </c>
      <c r="E986" s="3" t="s">
        <v>3</v>
      </c>
      <c r="F986" s="4" t="s">
        <v>4</v>
      </c>
      <c r="G986" s="3">
        <v>137294</v>
      </c>
      <c r="H986" s="3" t="s">
        <v>3263</v>
      </c>
      <c r="I986" s="3" t="s">
        <v>3999</v>
      </c>
      <c r="J986" s="8">
        <v>3000000</v>
      </c>
      <c r="K986" s="12">
        <f>IFERROR(VLOOKUP($A986,[1]Piv!$B:$C,2,FALSE),0)</f>
        <v>1482700.49</v>
      </c>
      <c r="L986" s="12">
        <f>IFERROR(VLOOKUP($A986,'[2]FINAL (2)'!$A$1:$F$7700,3,FALSE),0)</f>
        <v>0</v>
      </c>
      <c r="M986" s="12">
        <f>IFERROR(VLOOKUP($A986,'[2]FINAL (2)'!$A$1:$F$7700,5,FALSE),0)</f>
        <v>0</v>
      </c>
      <c r="N986" s="12">
        <f>IFERROR(VLOOKUP($A986,[3]Sheet3!$A$1:$C$4542,3,FALSE),0)</f>
        <v>1500000</v>
      </c>
      <c r="O986" s="10">
        <f t="shared" si="16"/>
        <v>2982700.49</v>
      </c>
      <c r="P986" s="10">
        <f>O986-J986</f>
        <v>-17299.509999999776</v>
      </c>
    </row>
    <row r="987" spans="1:16" x14ac:dyDescent="0.25">
      <c r="A987" s="3">
        <v>9834773</v>
      </c>
      <c r="B987" s="3" t="s">
        <v>5405</v>
      </c>
      <c r="C987" s="4">
        <v>101335</v>
      </c>
      <c r="D987" s="3" t="s">
        <v>4153</v>
      </c>
      <c r="E987" s="3" t="s">
        <v>3</v>
      </c>
      <c r="F987" s="4" t="s">
        <v>12</v>
      </c>
      <c r="G987" s="3"/>
      <c r="H987" s="3"/>
      <c r="I987" s="3"/>
      <c r="J987" s="8">
        <v>0</v>
      </c>
      <c r="K987" s="12">
        <f>IFERROR(VLOOKUP($A987,[1]Piv!$B:$C,2,FALSE),0)</f>
        <v>0</v>
      </c>
      <c r="L987" s="12">
        <f>IFERROR(VLOOKUP($A987,'[2]FINAL (2)'!$A$1:$F$7700,3,FALSE),0)</f>
        <v>0</v>
      </c>
      <c r="M987" s="12">
        <f>IFERROR(VLOOKUP($A987,'[2]FINAL (2)'!$A$1:$F$7700,5,FALSE),0)</f>
        <v>0</v>
      </c>
      <c r="N987" s="12">
        <f>IFERROR(VLOOKUP($A987,[3]Sheet3!$A$1:$C$4542,3,FALSE),0)</f>
        <v>0</v>
      </c>
      <c r="O987" s="10">
        <f t="shared" si="16"/>
        <v>0</v>
      </c>
      <c r="P987"/>
    </row>
    <row r="988" spans="1:16" x14ac:dyDescent="0.25">
      <c r="A988" s="3">
        <v>1503607</v>
      </c>
      <c r="B988" s="3" t="s">
        <v>172</v>
      </c>
      <c r="C988" s="4">
        <v>100169</v>
      </c>
      <c r="D988" s="3" t="s">
        <v>173</v>
      </c>
      <c r="E988" s="3" t="s">
        <v>3</v>
      </c>
      <c r="F988" s="4" t="s">
        <v>4</v>
      </c>
      <c r="G988" s="3">
        <v>138612</v>
      </c>
      <c r="H988" s="3" t="s">
        <v>3267</v>
      </c>
      <c r="I988" s="3" t="s">
        <v>3999</v>
      </c>
      <c r="J988" s="8">
        <v>765000</v>
      </c>
      <c r="K988" s="12">
        <f>IFERROR(VLOOKUP($A988,[1]Piv!$B:$C,2,FALSE),0)</f>
        <v>737153.77</v>
      </c>
      <c r="L988" s="12">
        <f>IFERROR(VLOOKUP($A988,'[2]FINAL (2)'!$A$1:$F$7700,3,FALSE),0)</f>
        <v>0</v>
      </c>
      <c r="M988" s="12">
        <f>IFERROR(VLOOKUP($A988,'[2]FINAL (2)'!$A$1:$F$7700,5,FALSE),0)</f>
        <v>0</v>
      </c>
      <c r="N988" s="12">
        <f>IFERROR(VLOOKUP($A988,[3]Sheet3!$A$1:$C$4542,3,FALSE),0)</f>
        <v>0</v>
      </c>
      <c r="O988" s="10">
        <f t="shared" si="16"/>
        <v>737153.77</v>
      </c>
      <c r="P988" s="10">
        <f>O988-J988</f>
        <v>-27846.229999999981</v>
      </c>
    </row>
    <row r="989" spans="1:16" x14ac:dyDescent="0.25">
      <c r="A989" s="3">
        <v>23116534</v>
      </c>
      <c r="B989" s="3" t="s">
        <v>671</v>
      </c>
      <c r="C989" s="4">
        <v>100169</v>
      </c>
      <c r="D989" s="3" t="s">
        <v>173</v>
      </c>
      <c r="E989" s="3" t="s">
        <v>3</v>
      </c>
      <c r="F989" s="4" t="s">
        <v>4</v>
      </c>
      <c r="G989" s="3">
        <v>138612</v>
      </c>
      <c r="H989" s="3" t="s">
        <v>3267</v>
      </c>
      <c r="I989" s="3" t="s">
        <v>3999</v>
      </c>
      <c r="J989" s="8">
        <v>1009919.81</v>
      </c>
      <c r="K989" s="12">
        <f>IFERROR(VLOOKUP($A989,[1]Piv!$B:$C,2,FALSE),0)</f>
        <v>500239.73</v>
      </c>
      <c r="L989" s="12">
        <f>IFERROR(VLOOKUP($A989,'[2]FINAL (2)'!$A$1:$F$7700,3,FALSE),0)</f>
        <v>0</v>
      </c>
      <c r="M989" s="12">
        <f>IFERROR(VLOOKUP($A989,'[2]FINAL (2)'!$A$1:$F$7700,5,FALSE),0)</f>
        <v>756613.22</v>
      </c>
      <c r="N989" s="12">
        <f>IFERROR(VLOOKUP($A989,[3]Sheet3!$A$1:$C$4542,3,FALSE),0)</f>
        <v>0</v>
      </c>
      <c r="O989" s="10">
        <f t="shared" si="16"/>
        <v>1256852.95</v>
      </c>
      <c r="P989" s="10">
        <f>O989-J989</f>
        <v>246933.1399999999</v>
      </c>
    </row>
    <row r="990" spans="1:16" x14ac:dyDescent="0.25">
      <c r="A990" s="3">
        <v>6848722</v>
      </c>
      <c r="B990" s="3" t="s">
        <v>2700</v>
      </c>
      <c r="C990" s="4">
        <v>100170</v>
      </c>
      <c r="D990" s="3" t="s">
        <v>3614</v>
      </c>
      <c r="E990" s="3" t="s">
        <v>3</v>
      </c>
      <c r="F990" s="4" t="s">
        <v>4</v>
      </c>
      <c r="G990" s="3">
        <v>27596</v>
      </c>
      <c r="H990" s="3" t="s">
        <v>3195</v>
      </c>
      <c r="I990" s="3" t="s">
        <v>3999</v>
      </c>
      <c r="J990" s="8">
        <v>1950000</v>
      </c>
      <c r="K990" s="12">
        <f>IFERROR(VLOOKUP($A990,[1]Piv!$B:$C,2,FALSE),0)</f>
        <v>0</v>
      </c>
      <c r="L990" s="12">
        <f>IFERROR(VLOOKUP($A990,'[2]FINAL (2)'!$A$1:$F$7700,3,FALSE),0)</f>
        <v>0</v>
      </c>
      <c r="M990" s="12">
        <f>IFERROR(VLOOKUP($A990,'[2]FINAL (2)'!$A$1:$F$7700,5,FALSE),0)</f>
        <v>500837.92</v>
      </c>
      <c r="N990" s="12">
        <f>IFERROR(VLOOKUP($A990,[3]Sheet3!$A$1:$C$4542,3,FALSE),0)</f>
        <v>1950000</v>
      </c>
      <c r="O990" s="10">
        <f t="shared" si="16"/>
        <v>2450837.92</v>
      </c>
      <c r="P990" s="10">
        <f>O990-J990</f>
        <v>500837.91999999993</v>
      </c>
    </row>
    <row r="991" spans="1:16" x14ac:dyDescent="0.25">
      <c r="A991" s="3">
        <v>9046865</v>
      </c>
      <c r="B991" s="3" t="s">
        <v>1378</v>
      </c>
      <c r="C991" s="4">
        <v>100170</v>
      </c>
      <c r="D991" s="3" t="s">
        <v>3614</v>
      </c>
      <c r="E991" s="3" t="s">
        <v>3</v>
      </c>
      <c r="F991" s="4" t="s">
        <v>4</v>
      </c>
      <c r="G991" s="3">
        <v>131084</v>
      </c>
      <c r="H991" s="3" t="s">
        <v>3218</v>
      </c>
      <c r="I991" s="3" t="s">
        <v>3999</v>
      </c>
      <c r="J991" s="8">
        <v>0</v>
      </c>
      <c r="K991" s="12">
        <f>IFERROR(VLOOKUP($A991,[1]Piv!$B:$C,2,FALSE),0)</f>
        <v>0</v>
      </c>
      <c r="L991" s="12">
        <f>IFERROR(VLOOKUP($A991,'[2]FINAL (2)'!$A$1:$F$7700,3,FALSE),0)</f>
        <v>0</v>
      </c>
      <c r="M991" s="12">
        <f>IFERROR(VLOOKUP($A991,'[2]FINAL (2)'!$A$1:$F$7700,5,FALSE),0)</f>
        <v>400670.34</v>
      </c>
      <c r="N991" s="12">
        <f>IFERROR(VLOOKUP($A991,[3]Sheet3!$A$1:$C$4542,3,FALSE),0)</f>
        <v>0</v>
      </c>
      <c r="O991" s="10">
        <f t="shared" si="16"/>
        <v>400670.34</v>
      </c>
      <c r="P991" s="10">
        <f>O991-J991</f>
        <v>400670.34</v>
      </c>
    </row>
    <row r="992" spans="1:16" x14ac:dyDescent="0.25">
      <c r="A992" s="3">
        <v>9156352</v>
      </c>
      <c r="B992" s="3" t="s">
        <v>5406</v>
      </c>
      <c r="C992" s="4">
        <v>100170</v>
      </c>
      <c r="D992" s="3" t="s">
        <v>3614</v>
      </c>
      <c r="E992" s="3" t="s">
        <v>3</v>
      </c>
      <c r="F992" s="4" t="s">
        <v>12</v>
      </c>
      <c r="G992" s="3"/>
      <c r="H992" s="3"/>
      <c r="I992" s="3"/>
      <c r="J992" s="8">
        <v>0</v>
      </c>
      <c r="K992" s="12">
        <f>IFERROR(VLOOKUP($A992,[1]Piv!$B:$C,2,FALSE),0)</f>
        <v>0</v>
      </c>
      <c r="L992" s="12">
        <f>IFERROR(VLOOKUP($A992,'[2]FINAL (2)'!$A$1:$F$7700,3,FALSE),0)</f>
        <v>0</v>
      </c>
      <c r="M992" s="12">
        <f>IFERROR(VLOOKUP($A992,'[2]FINAL (2)'!$A$1:$F$7700,5,FALSE),0)</f>
        <v>0</v>
      </c>
      <c r="N992" s="12">
        <f>IFERROR(VLOOKUP($A992,[3]Sheet3!$A$1:$C$4542,3,FALSE),0)</f>
        <v>0</v>
      </c>
      <c r="O992" s="10">
        <f t="shared" si="16"/>
        <v>0</v>
      </c>
      <c r="P992"/>
    </row>
    <row r="993" spans="1:16" x14ac:dyDescent="0.25">
      <c r="A993" s="3">
        <v>23565368</v>
      </c>
      <c r="B993" s="3" t="s">
        <v>1030</v>
      </c>
      <c r="C993" s="4">
        <v>100170</v>
      </c>
      <c r="D993" s="3" t="s">
        <v>3614</v>
      </c>
      <c r="E993" s="3" t="s">
        <v>3</v>
      </c>
      <c r="F993" s="4" t="s">
        <v>4</v>
      </c>
      <c r="G993" s="3"/>
      <c r="H993" s="3"/>
      <c r="I993" s="3"/>
      <c r="J993" s="8">
        <v>0</v>
      </c>
      <c r="K993" s="12">
        <f>IFERROR(VLOOKUP($A993,[1]Piv!$B:$C,2,FALSE),0)</f>
        <v>0</v>
      </c>
      <c r="L993" s="12">
        <f>IFERROR(VLOOKUP($A993,'[2]FINAL (2)'!$A$1:$F$7700,3,FALSE),0)</f>
        <v>0</v>
      </c>
      <c r="M993" s="12">
        <f>IFERROR(VLOOKUP($A993,'[2]FINAL (2)'!$A$1:$F$7700,5,FALSE),0)</f>
        <v>0</v>
      </c>
      <c r="N993" s="12">
        <f>IFERROR(VLOOKUP($A993,[3]Sheet3!$A$1:$C$4542,3,FALSE),0)</f>
        <v>0</v>
      </c>
      <c r="O993" s="10">
        <f t="shared" si="16"/>
        <v>0</v>
      </c>
      <c r="P993" s="10">
        <f>O993-J993</f>
        <v>0</v>
      </c>
    </row>
    <row r="994" spans="1:16" x14ac:dyDescent="0.25">
      <c r="A994" s="3">
        <v>4150401</v>
      </c>
      <c r="B994" s="3" t="s">
        <v>5407</v>
      </c>
      <c r="C994" s="4">
        <v>100171</v>
      </c>
      <c r="D994" s="3" t="s">
        <v>3658</v>
      </c>
      <c r="E994" s="3" t="s">
        <v>3</v>
      </c>
      <c r="F994" s="4" t="s">
        <v>4</v>
      </c>
      <c r="G994" s="3">
        <v>86311</v>
      </c>
      <c r="H994" s="3" t="s">
        <v>3235</v>
      </c>
      <c r="I994" s="3" t="s">
        <v>3999</v>
      </c>
      <c r="J994" s="8">
        <v>2026165.31</v>
      </c>
      <c r="K994" s="12">
        <f>IFERROR(VLOOKUP($A994,[1]Piv!$B:$C,2,FALSE),0)</f>
        <v>0</v>
      </c>
      <c r="L994" s="12">
        <f>IFERROR(VLOOKUP($A994,'[2]FINAL (2)'!$A$1:$F$7700,3,FALSE),0)</f>
        <v>3020820.85</v>
      </c>
      <c r="M994" s="12">
        <f>IFERROR(VLOOKUP($A994,'[2]FINAL (2)'!$A$1:$F$7700,5,FALSE),0)</f>
        <v>0</v>
      </c>
      <c r="N994" s="12">
        <f>IFERROR(VLOOKUP($A994,[3]Sheet3!$A$1:$C$4542,3,FALSE),0)</f>
        <v>0</v>
      </c>
      <c r="O994" s="10">
        <f t="shared" si="16"/>
        <v>3020820.85</v>
      </c>
      <c r="P994" s="10">
        <f>O994-J994</f>
        <v>994655.54</v>
      </c>
    </row>
    <row r="995" spans="1:16" x14ac:dyDescent="0.25">
      <c r="A995" s="3">
        <v>18160905</v>
      </c>
      <c r="B995" s="3" t="s">
        <v>5408</v>
      </c>
      <c r="C995" s="4">
        <v>100171</v>
      </c>
      <c r="D995" s="3" t="s">
        <v>3658</v>
      </c>
      <c r="E995" s="3" t="s">
        <v>3</v>
      </c>
      <c r="F995" s="4" t="s">
        <v>12</v>
      </c>
      <c r="G995" s="3"/>
      <c r="H995" s="3"/>
      <c r="I995" s="3"/>
      <c r="J995" s="8">
        <v>0</v>
      </c>
      <c r="K995" s="12">
        <f>IFERROR(VLOOKUP($A995,[1]Piv!$B:$C,2,FALSE),0)</f>
        <v>0</v>
      </c>
      <c r="L995" s="12">
        <f>IFERROR(VLOOKUP($A995,'[2]FINAL (2)'!$A$1:$F$7700,3,FALSE),0)</f>
        <v>0</v>
      </c>
      <c r="M995" s="12">
        <f>IFERROR(VLOOKUP($A995,'[2]FINAL (2)'!$A$1:$F$7700,5,FALSE),0)</f>
        <v>0</v>
      </c>
      <c r="N995" s="12">
        <f>IFERROR(VLOOKUP($A995,[3]Sheet3!$A$1:$C$4542,3,FALSE),0)</f>
        <v>0</v>
      </c>
      <c r="O995" s="10">
        <f t="shared" si="16"/>
        <v>0</v>
      </c>
      <c r="P995"/>
    </row>
    <row r="996" spans="1:16" x14ac:dyDescent="0.25">
      <c r="A996" s="3">
        <v>24374431</v>
      </c>
      <c r="B996" s="3" t="s">
        <v>5409</v>
      </c>
      <c r="C996" s="4">
        <v>100171</v>
      </c>
      <c r="D996" s="3" t="s">
        <v>3658</v>
      </c>
      <c r="E996" s="3" t="s">
        <v>3</v>
      </c>
      <c r="F996" s="4" t="s">
        <v>4</v>
      </c>
      <c r="G996" s="3">
        <v>86311</v>
      </c>
      <c r="H996" s="3" t="s">
        <v>3235</v>
      </c>
      <c r="I996" s="3" t="s">
        <v>3999</v>
      </c>
      <c r="J996" s="8">
        <v>150000</v>
      </c>
      <c r="K996" s="12">
        <f>IFERROR(VLOOKUP($A996,[1]Piv!$B:$C,2,FALSE),0)</f>
        <v>0</v>
      </c>
      <c r="L996" s="12">
        <f>IFERROR(VLOOKUP($A996,'[2]FINAL (2)'!$A$1:$F$7700,3,FALSE),0)</f>
        <v>150000</v>
      </c>
      <c r="M996" s="12">
        <f>IFERROR(VLOOKUP($A996,'[2]FINAL (2)'!$A$1:$F$7700,5,FALSE),0)</f>
        <v>0</v>
      </c>
      <c r="N996" s="12">
        <f>IFERROR(VLOOKUP($A996,[3]Sheet3!$A$1:$C$4542,3,FALSE),0)</f>
        <v>0</v>
      </c>
      <c r="O996" s="10">
        <f t="shared" si="16"/>
        <v>150000</v>
      </c>
      <c r="P996" s="10">
        <f>O996-J996</f>
        <v>0</v>
      </c>
    </row>
    <row r="997" spans="1:16" x14ac:dyDescent="0.25">
      <c r="A997" s="3">
        <v>8662379</v>
      </c>
      <c r="B997" s="3" t="s">
        <v>2842</v>
      </c>
      <c r="C997" s="4">
        <v>100172</v>
      </c>
      <c r="D997" s="3" t="s">
        <v>2707</v>
      </c>
      <c r="E997" s="3" t="s">
        <v>3</v>
      </c>
      <c r="F997" s="4" t="s">
        <v>4</v>
      </c>
      <c r="G997" s="3">
        <v>137472</v>
      </c>
      <c r="H997" s="3" t="s">
        <v>3264</v>
      </c>
      <c r="I997" s="3" t="s">
        <v>3999</v>
      </c>
      <c r="J997" s="8">
        <v>489714.54000000004</v>
      </c>
      <c r="K997" s="12">
        <f>IFERROR(VLOOKUP($A997,[1]Piv!$B:$C,2,FALSE),0)</f>
        <v>0</v>
      </c>
      <c r="L997" s="12">
        <f>IFERROR(VLOOKUP($A997,'[2]FINAL (2)'!$A$1:$F$7700,3,FALSE),0)</f>
        <v>488143.04</v>
      </c>
      <c r="M997" s="12">
        <f>IFERROR(VLOOKUP($A997,'[2]FINAL (2)'!$A$1:$F$7700,5,FALSE),0)</f>
        <v>0</v>
      </c>
      <c r="N997" s="12">
        <f>IFERROR(VLOOKUP($A997,[3]Sheet3!$A$1:$C$4542,3,FALSE),0)</f>
        <v>0</v>
      </c>
      <c r="O997" s="10">
        <f t="shared" si="16"/>
        <v>488143.04</v>
      </c>
      <c r="P997" s="10">
        <f>O997-J997</f>
        <v>-1571.5000000000582</v>
      </c>
    </row>
    <row r="998" spans="1:16" x14ac:dyDescent="0.25">
      <c r="A998" s="3">
        <v>21256925</v>
      </c>
      <c r="B998" s="3" t="s">
        <v>2883</v>
      </c>
      <c r="C998" s="4">
        <v>100172</v>
      </c>
      <c r="D998" s="3" t="s">
        <v>2707</v>
      </c>
      <c r="E998" s="3" t="s">
        <v>3</v>
      </c>
      <c r="F998" s="4" t="s">
        <v>4</v>
      </c>
      <c r="G998" s="3">
        <v>137472</v>
      </c>
      <c r="H998" s="3" t="s">
        <v>3264</v>
      </c>
      <c r="I998" s="3" t="s">
        <v>3999</v>
      </c>
      <c r="J998" s="8">
        <v>1300899.92</v>
      </c>
      <c r="K998" s="12">
        <f>IFERROR(VLOOKUP($A998,[1]Piv!$B:$C,2,FALSE),0)</f>
        <v>0</v>
      </c>
      <c r="L998" s="12">
        <f>IFERROR(VLOOKUP($A998,'[2]FINAL (2)'!$A$1:$F$7700,3,FALSE),0)</f>
        <v>400599.95</v>
      </c>
      <c r="M998" s="12">
        <f>IFERROR(VLOOKUP($A998,'[2]FINAL (2)'!$A$1:$F$7700,5,FALSE),0)</f>
        <v>0</v>
      </c>
      <c r="N998" s="12">
        <f>IFERROR(VLOOKUP($A998,[3]Sheet3!$A$1:$C$4542,3,FALSE),0)</f>
        <v>900000</v>
      </c>
      <c r="O998" s="10">
        <f t="shared" si="16"/>
        <v>1300599.95</v>
      </c>
      <c r="P998" s="10">
        <f>O998-J998</f>
        <v>-299.96999999997206</v>
      </c>
    </row>
    <row r="999" spans="1:16" x14ac:dyDescent="0.25">
      <c r="A999" s="3">
        <v>22096427</v>
      </c>
      <c r="B999" s="3" t="s">
        <v>2706</v>
      </c>
      <c r="C999" s="4">
        <v>100172</v>
      </c>
      <c r="D999" s="3" t="s">
        <v>2707</v>
      </c>
      <c r="E999" s="3" t="s">
        <v>3</v>
      </c>
      <c r="F999" s="4" t="s">
        <v>4</v>
      </c>
      <c r="G999" s="3">
        <v>137472</v>
      </c>
      <c r="H999" s="3" t="s">
        <v>3264</v>
      </c>
      <c r="I999" s="3" t="s">
        <v>3999</v>
      </c>
      <c r="J999" s="8">
        <v>2010578.95</v>
      </c>
      <c r="K999" s="12">
        <f>IFERROR(VLOOKUP($A999,[1]Piv!$B:$C,2,FALSE),0)</f>
        <v>547473.36</v>
      </c>
      <c r="L999" s="12">
        <f>IFERROR(VLOOKUP($A999,'[2]FINAL (2)'!$A$1:$F$7700,3,FALSE),0)</f>
        <v>1307052.6499999999</v>
      </c>
      <c r="M999" s="12">
        <f>IFERROR(VLOOKUP($A999,'[2]FINAL (2)'!$A$1:$F$7700,5,FALSE),0)</f>
        <v>0</v>
      </c>
      <c r="N999" s="12">
        <f>IFERROR(VLOOKUP($A999,[3]Sheet3!$A$1:$C$4542,3,FALSE),0)</f>
        <v>0</v>
      </c>
      <c r="O999" s="10">
        <f t="shared" si="16"/>
        <v>1854526.0099999998</v>
      </c>
      <c r="P999" s="10">
        <f>O999-J999</f>
        <v>-156052.94000000018</v>
      </c>
    </row>
    <row r="1000" spans="1:16" x14ac:dyDescent="0.25">
      <c r="A1000" s="3">
        <v>13905473</v>
      </c>
      <c r="B1000" s="3" t="s">
        <v>2925</v>
      </c>
      <c r="C1000" s="4">
        <v>100173</v>
      </c>
      <c r="D1000" s="3" t="s">
        <v>3659</v>
      </c>
      <c r="E1000" s="3" t="s">
        <v>3</v>
      </c>
      <c r="F1000" s="4" t="s">
        <v>4</v>
      </c>
      <c r="G1000" s="3">
        <v>132522</v>
      </c>
      <c r="H1000" s="3" t="s">
        <v>3275</v>
      </c>
      <c r="I1000" s="3" t="s">
        <v>4001</v>
      </c>
      <c r="J1000" s="8">
        <v>28950000</v>
      </c>
      <c r="K1000" s="12">
        <f>IFERROR(VLOOKUP($A1000,[1]Piv!$B:$C,2,FALSE),0)</f>
        <v>11919304.02</v>
      </c>
      <c r="L1000" s="12">
        <f>IFERROR(VLOOKUP($A1000,'[2]FINAL (2)'!$A$1:$F$7700,3,FALSE),0)</f>
        <v>0</v>
      </c>
      <c r="M1000" s="12">
        <f>IFERROR(VLOOKUP($A1000,'[2]FINAL (2)'!$A$1:$F$7700,5,FALSE),0)</f>
        <v>1500000</v>
      </c>
      <c r="N1000" s="12">
        <f>IFERROR(VLOOKUP($A1000,[3]Sheet3!$A$1:$C$4542,3,FALSE),0)</f>
        <v>15750000</v>
      </c>
      <c r="O1000" s="10">
        <f t="shared" si="16"/>
        <v>29169304.02</v>
      </c>
      <c r="P1000" s="10">
        <f>O1000-J1000</f>
        <v>219304.01999999955</v>
      </c>
    </row>
    <row r="1001" spans="1:16" x14ac:dyDescent="0.25">
      <c r="A1001" s="3">
        <v>25905759</v>
      </c>
      <c r="B1001" s="3" t="s">
        <v>1395</v>
      </c>
      <c r="C1001" s="4">
        <v>100173</v>
      </c>
      <c r="D1001" s="3" t="s">
        <v>3659</v>
      </c>
      <c r="E1001" s="3" t="s">
        <v>3</v>
      </c>
      <c r="F1001" s="4" t="s">
        <v>4</v>
      </c>
      <c r="G1001" s="3">
        <v>132522</v>
      </c>
      <c r="H1001" s="3" t="s">
        <v>3275</v>
      </c>
      <c r="I1001" s="3" t="s">
        <v>4001</v>
      </c>
      <c r="J1001" s="8">
        <v>2380000</v>
      </c>
      <c r="K1001" s="12">
        <f>IFERROR(VLOOKUP($A1001,[1]Piv!$B:$C,2,FALSE),0)</f>
        <v>1068139.3799999999</v>
      </c>
      <c r="L1001" s="12">
        <f>IFERROR(VLOOKUP($A1001,'[2]FINAL (2)'!$A$1:$F$7700,3,FALSE),0)</f>
        <v>0</v>
      </c>
      <c r="M1001" s="12">
        <f>IFERROR(VLOOKUP($A1001,'[2]FINAL (2)'!$A$1:$F$7700,5,FALSE),0)</f>
        <v>501025.04</v>
      </c>
      <c r="N1001" s="12">
        <f>IFERROR(VLOOKUP($A1001,[3]Sheet3!$A$1:$C$4542,3,FALSE),0)</f>
        <v>1300000</v>
      </c>
      <c r="O1001" s="10">
        <f t="shared" si="16"/>
        <v>2869164.42</v>
      </c>
      <c r="P1001" s="10">
        <f>O1001-J1001</f>
        <v>489164.41999999993</v>
      </c>
    </row>
    <row r="1002" spans="1:16" x14ac:dyDescent="0.25">
      <c r="A1002" s="3">
        <v>26943376</v>
      </c>
      <c r="B1002" s="3" t="s">
        <v>5410</v>
      </c>
      <c r="C1002" s="4">
        <v>100173</v>
      </c>
      <c r="D1002" s="3" t="s">
        <v>3659</v>
      </c>
      <c r="E1002" s="3" t="s">
        <v>3</v>
      </c>
      <c r="F1002" s="4" t="s">
        <v>4</v>
      </c>
      <c r="G1002" s="3">
        <v>132522</v>
      </c>
      <c r="H1002" s="3" t="s">
        <v>3275</v>
      </c>
      <c r="I1002" s="3" t="s">
        <v>4001</v>
      </c>
      <c r="J1002" s="8">
        <v>800000</v>
      </c>
      <c r="K1002" s="12">
        <f>IFERROR(VLOOKUP($A1002,[1]Piv!$B:$C,2,FALSE),0)</f>
        <v>816211.04</v>
      </c>
      <c r="L1002" s="12">
        <f>IFERROR(VLOOKUP($A1002,'[2]FINAL (2)'!$A$1:$F$7700,3,FALSE),0)</f>
        <v>0</v>
      </c>
      <c r="M1002" s="12">
        <f>IFERROR(VLOOKUP($A1002,'[2]FINAL (2)'!$A$1:$F$7700,5,FALSE),0)</f>
        <v>0</v>
      </c>
      <c r="N1002" s="12">
        <f>IFERROR(VLOOKUP($A1002,[3]Sheet3!$A$1:$C$4542,3,FALSE),0)</f>
        <v>0</v>
      </c>
      <c r="O1002" s="10">
        <f t="shared" si="16"/>
        <v>816211.04</v>
      </c>
      <c r="P1002" s="10">
        <f>O1002-J1002</f>
        <v>16211.040000000037</v>
      </c>
    </row>
    <row r="1003" spans="1:16" x14ac:dyDescent="0.25">
      <c r="A1003" s="3">
        <v>5816604</v>
      </c>
      <c r="B1003" s="3" t="s">
        <v>5411</v>
      </c>
      <c r="C1003" s="4">
        <v>101336</v>
      </c>
      <c r="D1003" s="3" t="s">
        <v>4154</v>
      </c>
      <c r="E1003" s="3" t="s">
        <v>3</v>
      </c>
      <c r="F1003" s="4" t="s">
        <v>4</v>
      </c>
      <c r="G1003" s="3">
        <v>135991</v>
      </c>
      <c r="H1003" s="3" t="s">
        <v>3273</v>
      </c>
      <c r="I1003" s="3" t="s">
        <v>3999</v>
      </c>
      <c r="J1003" s="8">
        <v>0</v>
      </c>
      <c r="K1003" s="12">
        <f>IFERROR(VLOOKUP($A1003,[1]Piv!$B:$C,2,FALSE),0)</f>
        <v>0</v>
      </c>
      <c r="L1003" s="12">
        <f>IFERROR(VLOOKUP($A1003,'[2]FINAL (2)'!$A$1:$F$7700,3,FALSE),0)</f>
        <v>0</v>
      </c>
      <c r="M1003" s="12">
        <f>IFERROR(VLOOKUP($A1003,'[2]FINAL (2)'!$A$1:$F$7700,5,FALSE),0)</f>
        <v>0</v>
      </c>
      <c r="N1003" s="12">
        <f>IFERROR(VLOOKUP($A1003,[3]Sheet3!$A$1:$C$4542,3,FALSE),0)</f>
        <v>0</v>
      </c>
      <c r="O1003" s="10">
        <f t="shared" si="16"/>
        <v>0</v>
      </c>
      <c r="P1003" s="10">
        <f>O1003-J1003</f>
        <v>0</v>
      </c>
    </row>
    <row r="1004" spans="1:16" x14ac:dyDescent="0.25">
      <c r="A1004" s="3">
        <v>17001743</v>
      </c>
      <c r="B1004" s="3" t="s">
        <v>5412</v>
      </c>
      <c r="C1004" s="4">
        <v>101336</v>
      </c>
      <c r="D1004" s="3" t="s">
        <v>4154</v>
      </c>
      <c r="E1004" s="3" t="s">
        <v>3</v>
      </c>
      <c r="F1004" s="4" t="s">
        <v>12</v>
      </c>
      <c r="G1004" s="3"/>
      <c r="H1004" s="3"/>
      <c r="I1004" s="3"/>
      <c r="J1004" s="8">
        <v>0</v>
      </c>
      <c r="K1004" s="12">
        <f>IFERROR(VLOOKUP($A1004,[1]Piv!$B:$C,2,FALSE),0)</f>
        <v>0</v>
      </c>
      <c r="L1004" s="12">
        <f>IFERROR(VLOOKUP($A1004,'[2]FINAL (2)'!$A$1:$F$7700,3,FALSE),0)</f>
        <v>0</v>
      </c>
      <c r="M1004" s="12">
        <f>IFERROR(VLOOKUP($A1004,'[2]FINAL (2)'!$A$1:$F$7700,5,FALSE),0)</f>
        <v>0</v>
      </c>
      <c r="N1004" s="12">
        <f>IFERROR(VLOOKUP($A1004,[3]Sheet3!$A$1:$C$4542,3,FALSE),0)</f>
        <v>0</v>
      </c>
      <c r="O1004" s="10">
        <f t="shared" si="16"/>
        <v>0</v>
      </c>
      <c r="P1004"/>
    </row>
    <row r="1005" spans="1:16" x14ac:dyDescent="0.25">
      <c r="A1005" s="3">
        <v>7577653</v>
      </c>
      <c r="B1005" s="3" t="s">
        <v>5413</v>
      </c>
      <c r="C1005" s="4">
        <v>100177</v>
      </c>
      <c r="D1005" s="3" t="s">
        <v>1220</v>
      </c>
      <c r="E1005" s="3" t="s">
        <v>3</v>
      </c>
      <c r="F1005" s="4" t="s">
        <v>4</v>
      </c>
      <c r="G1005" s="3">
        <v>128155</v>
      </c>
      <c r="H1005" s="3" t="s">
        <v>3230</v>
      </c>
      <c r="I1005" s="3" t="s">
        <v>3999</v>
      </c>
      <c r="J1005" s="8">
        <v>5414195.6500000004</v>
      </c>
      <c r="K1005" s="12">
        <f>IFERROR(VLOOKUP($A1005,[1]Piv!$B:$C,2,FALSE),0)</f>
        <v>1889653.17</v>
      </c>
      <c r="L1005" s="12">
        <f>IFERROR(VLOOKUP($A1005,'[2]FINAL (2)'!$A$1:$F$7700,3,FALSE),0)</f>
        <v>3251130.45</v>
      </c>
      <c r="M1005" s="12">
        <f>IFERROR(VLOOKUP($A1005,'[2]FINAL (2)'!$A$1:$F$7700,5,FALSE),0)</f>
        <v>0</v>
      </c>
      <c r="N1005" s="12">
        <f>IFERROR(VLOOKUP($A1005,[3]Sheet3!$A$1:$C$4542,3,FALSE),0)</f>
        <v>0</v>
      </c>
      <c r="O1005" s="10">
        <f t="shared" si="16"/>
        <v>5140783.62</v>
      </c>
      <c r="P1005" s="10">
        <f>O1005-J1005</f>
        <v>-273412.03000000026</v>
      </c>
    </row>
    <row r="1006" spans="1:16" x14ac:dyDescent="0.25">
      <c r="A1006" s="3">
        <v>17375776</v>
      </c>
      <c r="B1006" s="3" t="s">
        <v>3000</v>
      </c>
      <c r="C1006" s="4">
        <v>100177</v>
      </c>
      <c r="D1006" s="3" t="s">
        <v>1220</v>
      </c>
      <c r="E1006" s="3" t="s">
        <v>3</v>
      </c>
      <c r="F1006" s="4" t="s">
        <v>4</v>
      </c>
      <c r="G1006" s="3">
        <v>128155</v>
      </c>
      <c r="H1006" s="3" t="s">
        <v>3230</v>
      </c>
      <c r="I1006" s="3" t="s">
        <v>3999</v>
      </c>
      <c r="J1006" s="8">
        <v>168700</v>
      </c>
      <c r="K1006" s="12">
        <f>IFERROR(VLOOKUP($A1006,[1]Piv!$B:$C,2,FALSE),0)</f>
        <v>0</v>
      </c>
      <c r="L1006" s="12">
        <f>IFERROR(VLOOKUP($A1006,'[2]FINAL (2)'!$A$1:$F$7700,3,FALSE),0)</f>
        <v>0</v>
      </c>
      <c r="M1006" s="12">
        <f>IFERROR(VLOOKUP($A1006,'[2]FINAL (2)'!$A$1:$F$7700,5,FALSE),0)</f>
        <v>0</v>
      </c>
      <c r="N1006" s="12">
        <f>IFERROR(VLOOKUP($A1006,[3]Sheet3!$A$1:$C$4542,3,FALSE),0)</f>
        <v>168700</v>
      </c>
      <c r="O1006" s="10">
        <f t="shared" si="16"/>
        <v>168700</v>
      </c>
      <c r="P1006" s="10">
        <f>O1006-J1006</f>
        <v>0</v>
      </c>
    </row>
    <row r="1007" spans="1:16" x14ac:dyDescent="0.25">
      <c r="A1007" s="3">
        <v>24447694</v>
      </c>
      <c r="B1007" s="3" t="s">
        <v>5414</v>
      </c>
      <c r="C1007" s="4">
        <v>100177</v>
      </c>
      <c r="D1007" s="3" t="s">
        <v>1220</v>
      </c>
      <c r="E1007" s="3" t="s">
        <v>3</v>
      </c>
      <c r="F1007" s="4" t="s">
        <v>12</v>
      </c>
      <c r="G1007" s="3"/>
      <c r="H1007" s="3"/>
      <c r="I1007" s="3"/>
      <c r="J1007" s="8">
        <v>0</v>
      </c>
      <c r="K1007" s="12">
        <f>IFERROR(VLOOKUP($A1007,[1]Piv!$B:$C,2,FALSE),0)</f>
        <v>0</v>
      </c>
      <c r="L1007" s="12">
        <f>IFERROR(VLOOKUP($A1007,'[2]FINAL (2)'!$A$1:$F$7700,3,FALSE),0)</f>
        <v>0</v>
      </c>
      <c r="M1007" s="12">
        <f>IFERROR(VLOOKUP($A1007,'[2]FINAL (2)'!$A$1:$F$7700,5,FALSE),0)</f>
        <v>0</v>
      </c>
      <c r="N1007" s="12">
        <f>IFERROR(VLOOKUP($A1007,[3]Sheet3!$A$1:$C$4542,3,FALSE),0)</f>
        <v>0</v>
      </c>
      <c r="O1007" s="10">
        <f t="shared" si="16"/>
        <v>0</v>
      </c>
      <c r="P1007"/>
    </row>
    <row r="1008" spans="1:16" x14ac:dyDescent="0.25">
      <c r="A1008" s="3">
        <v>24765323</v>
      </c>
      <c r="B1008" s="3" t="s">
        <v>3156</v>
      </c>
      <c r="C1008" s="4">
        <v>100177</v>
      </c>
      <c r="D1008" s="3" t="s">
        <v>1220</v>
      </c>
      <c r="E1008" s="3" t="s">
        <v>3</v>
      </c>
      <c r="F1008" s="4" t="s">
        <v>4</v>
      </c>
      <c r="G1008" s="3">
        <v>128155</v>
      </c>
      <c r="H1008" s="3" t="s">
        <v>3230</v>
      </c>
      <c r="I1008" s="3" t="s">
        <v>3999</v>
      </c>
      <c r="J1008" s="8">
        <v>977019.11</v>
      </c>
      <c r="K1008" s="12">
        <f>IFERROR(VLOOKUP($A1008,[1]Piv!$B:$C,2,FALSE),0)</f>
        <v>0</v>
      </c>
      <c r="L1008" s="12">
        <f>IFERROR(VLOOKUP($A1008,'[2]FINAL (2)'!$A$1:$F$7700,3,FALSE),0)</f>
        <v>949679.42</v>
      </c>
      <c r="M1008" s="12">
        <f>IFERROR(VLOOKUP($A1008,'[2]FINAL (2)'!$A$1:$F$7700,5,FALSE),0)</f>
        <v>0</v>
      </c>
      <c r="N1008" s="12">
        <f>IFERROR(VLOOKUP($A1008,[3]Sheet3!$A$1:$C$4542,3,FALSE),0)</f>
        <v>0</v>
      </c>
      <c r="O1008" s="10">
        <f t="shared" si="16"/>
        <v>949679.42</v>
      </c>
      <c r="P1008" s="10">
        <f>O1008-J1008</f>
        <v>-27339.689999999944</v>
      </c>
    </row>
    <row r="1009" spans="1:16" x14ac:dyDescent="0.25">
      <c r="A1009" s="3">
        <v>25085552</v>
      </c>
      <c r="B1009" s="3" t="s">
        <v>1236</v>
      </c>
      <c r="C1009" s="4">
        <v>100178</v>
      </c>
      <c r="D1009" s="3" t="s">
        <v>3388</v>
      </c>
      <c r="E1009" s="3" t="s">
        <v>3</v>
      </c>
      <c r="F1009" s="4" t="s">
        <v>4</v>
      </c>
      <c r="G1009" s="3">
        <v>96908</v>
      </c>
      <c r="H1009" s="3" t="s">
        <v>3992</v>
      </c>
      <c r="I1009" s="3" t="s">
        <v>3999</v>
      </c>
      <c r="J1009" s="8">
        <v>250000</v>
      </c>
      <c r="K1009" s="12">
        <f>IFERROR(VLOOKUP($A1009,[1]Piv!$B:$C,2,FALSE),0)</f>
        <v>0</v>
      </c>
      <c r="L1009" s="12">
        <f>IFERROR(VLOOKUP($A1009,'[2]FINAL (2)'!$A$1:$F$7700,3,FALSE),0)</f>
        <v>250000</v>
      </c>
      <c r="M1009" s="12">
        <f>IFERROR(VLOOKUP($A1009,'[2]FINAL (2)'!$A$1:$F$7700,5,FALSE),0)</f>
        <v>0</v>
      </c>
      <c r="N1009" s="12">
        <f>IFERROR(VLOOKUP($A1009,[3]Sheet3!$A$1:$C$4542,3,FALSE),0)</f>
        <v>0</v>
      </c>
      <c r="O1009" s="10">
        <f t="shared" si="16"/>
        <v>250000</v>
      </c>
      <c r="P1009" s="10">
        <f>O1009-J1009</f>
        <v>0</v>
      </c>
    </row>
    <row r="1010" spans="1:16" x14ac:dyDescent="0.25">
      <c r="A1010" s="3">
        <v>25085747</v>
      </c>
      <c r="B1010" s="3" t="s">
        <v>5415</v>
      </c>
      <c r="C1010" s="4">
        <v>100178</v>
      </c>
      <c r="D1010" s="3" t="s">
        <v>3388</v>
      </c>
      <c r="E1010" s="3" t="s">
        <v>3</v>
      </c>
      <c r="F1010" s="4" t="s">
        <v>12</v>
      </c>
      <c r="G1010" s="3">
        <v>96908</v>
      </c>
      <c r="H1010" s="3" t="s">
        <v>3992</v>
      </c>
      <c r="I1010" s="3" t="s">
        <v>3999</v>
      </c>
      <c r="J1010" s="8">
        <v>0</v>
      </c>
      <c r="K1010" s="12">
        <f>IFERROR(VLOOKUP($A1010,[1]Piv!$B:$C,2,FALSE),0)</f>
        <v>0</v>
      </c>
      <c r="L1010" s="12">
        <f>IFERROR(VLOOKUP($A1010,'[2]FINAL (2)'!$A$1:$F$7700,3,FALSE),0)</f>
        <v>0</v>
      </c>
      <c r="M1010" s="12">
        <f>IFERROR(VLOOKUP($A1010,'[2]FINAL (2)'!$A$1:$F$7700,5,FALSE),0)</f>
        <v>0</v>
      </c>
      <c r="N1010" s="12">
        <f>IFERROR(VLOOKUP($A1010,[3]Sheet3!$A$1:$C$4542,3,FALSE),0)</f>
        <v>0</v>
      </c>
      <c r="O1010" s="10">
        <f t="shared" si="16"/>
        <v>0</v>
      </c>
      <c r="P1010"/>
    </row>
    <row r="1011" spans="1:16" x14ac:dyDescent="0.25">
      <c r="A1011" s="3">
        <v>14036458</v>
      </c>
      <c r="B1011" s="3" t="s">
        <v>5416</v>
      </c>
      <c r="C1011" s="4">
        <v>101337</v>
      </c>
      <c r="D1011" s="3" t="s">
        <v>4155</v>
      </c>
      <c r="E1011" s="3" t="s">
        <v>3</v>
      </c>
      <c r="F1011" s="4" t="s">
        <v>4</v>
      </c>
      <c r="G1011" s="3">
        <v>130810</v>
      </c>
      <c r="H1011" s="3" t="s">
        <v>3203</v>
      </c>
      <c r="I1011" s="3" t="s">
        <v>3999</v>
      </c>
      <c r="J1011" s="8">
        <v>680000</v>
      </c>
      <c r="K1011" s="12">
        <f>IFERROR(VLOOKUP($A1011,[1]Piv!$B:$C,2,FALSE),0)</f>
        <v>0</v>
      </c>
      <c r="L1011" s="12">
        <f>IFERROR(VLOOKUP($A1011,'[2]FINAL (2)'!$A$1:$F$7700,3,FALSE),0)</f>
        <v>0</v>
      </c>
      <c r="M1011" s="12">
        <f>IFERROR(VLOOKUP($A1011,'[2]FINAL (2)'!$A$1:$F$7700,5,FALSE),0)</f>
        <v>0</v>
      </c>
      <c r="N1011" s="12">
        <f>IFERROR(VLOOKUP($A1011,[3]Sheet3!$A$1:$C$4542,3,FALSE),0)</f>
        <v>680000</v>
      </c>
      <c r="O1011" s="10">
        <f t="shared" si="16"/>
        <v>680000</v>
      </c>
      <c r="P1011" s="10">
        <f>O1011-J1011</f>
        <v>0</v>
      </c>
    </row>
    <row r="1012" spans="1:16" x14ac:dyDescent="0.25">
      <c r="A1012" s="3">
        <v>1413173</v>
      </c>
      <c r="B1012" s="3" t="s">
        <v>5417</v>
      </c>
      <c r="C1012" s="4">
        <v>101337</v>
      </c>
      <c r="D1012" s="3" t="s">
        <v>4155</v>
      </c>
      <c r="E1012" s="3" t="s">
        <v>3</v>
      </c>
      <c r="F1012" s="4" t="s">
        <v>12</v>
      </c>
      <c r="G1012" s="3">
        <v>131072</v>
      </c>
      <c r="H1012" s="3" t="s">
        <v>3245</v>
      </c>
      <c r="I1012" s="3" t="s">
        <v>3999</v>
      </c>
      <c r="J1012" s="8">
        <v>0</v>
      </c>
      <c r="K1012" s="12">
        <f>IFERROR(VLOOKUP($A1012,[1]Piv!$B:$C,2,FALSE),0)</f>
        <v>0</v>
      </c>
      <c r="L1012" s="12">
        <f>IFERROR(VLOOKUP($A1012,'[2]FINAL (2)'!$A$1:$F$7700,3,FALSE),0)</f>
        <v>0</v>
      </c>
      <c r="M1012" s="12">
        <f>IFERROR(VLOOKUP($A1012,'[2]FINAL (2)'!$A$1:$F$7700,5,FALSE),0)</f>
        <v>0</v>
      </c>
      <c r="N1012" s="12">
        <f>IFERROR(VLOOKUP($A1012,[3]Sheet3!$A$1:$C$4542,3,FALSE),0)</f>
        <v>0</v>
      </c>
      <c r="O1012" s="10">
        <f t="shared" si="16"/>
        <v>0</v>
      </c>
      <c r="P1012"/>
    </row>
    <row r="1013" spans="1:16" x14ac:dyDescent="0.25">
      <c r="A1013" s="3">
        <v>1329993</v>
      </c>
      <c r="B1013" s="3" t="s">
        <v>5418</v>
      </c>
      <c r="C1013" s="4">
        <v>101337</v>
      </c>
      <c r="D1013" s="3" t="s">
        <v>4155</v>
      </c>
      <c r="E1013" s="3" t="s">
        <v>3</v>
      </c>
      <c r="F1013" s="4" t="s">
        <v>12</v>
      </c>
      <c r="G1013" s="3"/>
      <c r="H1013" s="3"/>
      <c r="I1013" s="3"/>
      <c r="J1013" s="8">
        <v>0</v>
      </c>
      <c r="K1013" s="12">
        <f>IFERROR(VLOOKUP($A1013,[1]Piv!$B:$C,2,FALSE),0)</f>
        <v>0</v>
      </c>
      <c r="L1013" s="12">
        <f>IFERROR(VLOOKUP($A1013,'[2]FINAL (2)'!$A$1:$F$7700,3,FALSE),0)</f>
        <v>0</v>
      </c>
      <c r="M1013" s="12">
        <f>IFERROR(VLOOKUP($A1013,'[2]FINAL (2)'!$A$1:$F$7700,5,FALSE),0)</f>
        <v>0</v>
      </c>
      <c r="N1013" s="12">
        <f>IFERROR(VLOOKUP($A1013,[3]Sheet3!$A$1:$C$4542,3,FALSE),0)</f>
        <v>0</v>
      </c>
      <c r="O1013" s="10">
        <f t="shared" si="16"/>
        <v>0</v>
      </c>
      <c r="P1013"/>
    </row>
    <row r="1014" spans="1:16" x14ac:dyDescent="0.25">
      <c r="A1014" s="3">
        <v>15902612</v>
      </c>
      <c r="B1014" s="3" t="s">
        <v>5419</v>
      </c>
      <c r="C1014" s="4">
        <v>101338</v>
      </c>
      <c r="D1014" s="3" t="s">
        <v>4156</v>
      </c>
      <c r="E1014" s="3" t="s">
        <v>3</v>
      </c>
      <c r="F1014" s="4" t="s">
        <v>12</v>
      </c>
      <c r="G1014" s="3"/>
      <c r="H1014" s="3"/>
      <c r="I1014" s="3"/>
      <c r="J1014" s="8">
        <v>0</v>
      </c>
      <c r="K1014" s="12">
        <f>IFERROR(VLOOKUP($A1014,[1]Piv!$B:$C,2,FALSE),0)</f>
        <v>0</v>
      </c>
      <c r="L1014" s="12">
        <f>IFERROR(VLOOKUP($A1014,'[2]FINAL (2)'!$A$1:$F$7700,3,FALSE),0)</f>
        <v>0</v>
      </c>
      <c r="M1014" s="12">
        <f>IFERROR(VLOOKUP($A1014,'[2]FINAL (2)'!$A$1:$F$7700,5,FALSE),0)</f>
        <v>0</v>
      </c>
      <c r="N1014" s="12">
        <f>IFERROR(VLOOKUP($A1014,[3]Sheet3!$A$1:$C$4542,3,FALSE),0)</f>
        <v>0</v>
      </c>
      <c r="O1014" s="10">
        <f t="shared" si="16"/>
        <v>0</v>
      </c>
      <c r="P1014"/>
    </row>
    <row r="1015" spans="1:16" x14ac:dyDescent="0.25">
      <c r="A1015" s="3">
        <v>7700967</v>
      </c>
      <c r="B1015" s="3" t="s">
        <v>5420</v>
      </c>
      <c r="C1015" s="4">
        <v>101338</v>
      </c>
      <c r="D1015" s="3" t="s">
        <v>4156</v>
      </c>
      <c r="E1015" s="3" t="s">
        <v>3</v>
      </c>
      <c r="F1015" s="4" t="s">
        <v>12</v>
      </c>
      <c r="G1015" s="3"/>
      <c r="H1015" s="3"/>
      <c r="I1015" s="3"/>
      <c r="J1015" s="8">
        <v>0</v>
      </c>
      <c r="K1015" s="12">
        <f>IFERROR(VLOOKUP($A1015,[1]Piv!$B:$C,2,FALSE),0)</f>
        <v>0</v>
      </c>
      <c r="L1015" s="12">
        <f>IFERROR(VLOOKUP($A1015,'[2]FINAL (2)'!$A$1:$F$7700,3,FALSE),0)</f>
        <v>0</v>
      </c>
      <c r="M1015" s="12">
        <f>IFERROR(VLOOKUP($A1015,'[2]FINAL (2)'!$A$1:$F$7700,5,FALSE),0)</f>
        <v>0</v>
      </c>
      <c r="N1015" s="12">
        <f>IFERROR(VLOOKUP($A1015,[3]Sheet3!$A$1:$C$4542,3,FALSE),0)</f>
        <v>0</v>
      </c>
      <c r="O1015" s="10">
        <f t="shared" si="16"/>
        <v>0</v>
      </c>
      <c r="P1015"/>
    </row>
    <row r="1016" spans="1:16" x14ac:dyDescent="0.25">
      <c r="A1016" s="3">
        <v>6648976</v>
      </c>
      <c r="B1016" s="3" t="s">
        <v>1540</v>
      </c>
      <c r="C1016" s="4">
        <v>100179</v>
      </c>
      <c r="D1016" s="3" t="s">
        <v>3389</v>
      </c>
      <c r="E1016" s="3" t="s">
        <v>3</v>
      </c>
      <c r="F1016" s="4" t="s">
        <v>4</v>
      </c>
      <c r="G1016" s="3">
        <v>94591</v>
      </c>
      <c r="H1016" s="3" t="s">
        <v>3228</v>
      </c>
      <c r="I1016" s="3" t="s">
        <v>4001</v>
      </c>
      <c r="J1016" s="8">
        <v>18080452</v>
      </c>
      <c r="K1016" s="12">
        <f>IFERROR(VLOOKUP($A1016,[1]Piv!$B:$C,2,FALSE),0)</f>
        <v>0</v>
      </c>
      <c r="L1016" s="12">
        <f>IFERROR(VLOOKUP($A1016,'[2]FINAL (2)'!$A$1:$F$7700,3,FALSE),0)</f>
        <v>0</v>
      </c>
      <c r="M1016" s="12">
        <f>IFERROR(VLOOKUP($A1016,'[2]FINAL (2)'!$A$1:$F$7700,5,FALSE),0)</f>
        <v>0</v>
      </c>
      <c r="N1016" s="12">
        <f>IFERROR(VLOOKUP($A1016,[3]Sheet3!$A$1:$C$4542,3,FALSE),0)</f>
        <v>18080452.579999998</v>
      </c>
      <c r="O1016" s="10">
        <f t="shared" si="16"/>
        <v>18080452.579999998</v>
      </c>
      <c r="P1016" s="10">
        <f>O1016-J1016</f>
        <v>0.57999999821186066</v>
      </c>
    </row>
    <row r="1017" spans="1:16" x14ac:dyDescent="0.25">
      <c r="A1017" s="3">
        <v>7326100</v>
      </c>
      <c r="B1017" s="3" t="s">
        <v>5421</v>
      </c>
      <c r="C1017" s="4">
        <v>100179</v>
      </c>
      <c r="D1017" s="3" t="s">
        <v>3389</v>
      </c>
      <c r="E1017" s="3" t="s">
        <v>3</v>
      </c>
      <c r="F1017" s="4" t="s">
        <v>4</v>
      </c>
      <c r="G1017" s="3">
        <v>94591</v>
      </c>
      <c r="H1017" s="3" t="s">
        <v>3228</v>
      </c>
      <c r="I1017" s="3" t="s">
        <v>4001</v>
      </c>
      <c r="J1017" s="8">
        <v>0</v>
      </c>
      <c r="K1017" s="12">
        <f>IFERROR(VLOOKUP($A1017,[1]Piv!$B:$C,2,FALSE),0)</f>
        <v>0</v>
      </c>
      <c r="L1017" s="12">
        <f>IFERROR(VLOOKUP($A1017,'[2]FINAL (2)'!$A$1:$F$7700,3,FALSE),0)</f>
        <v>0</v>
      </c>
      <c r="M1017" s="12">
        <f>IFERROR(VLOOKUP($A1017,'[2]FINAL (2)'!$A$1:$F$7700,5,FALSE),0)</f>
        <v>0</v>
      </c>
      <c r="N1017" s="12">
        <f>IFERROR(VLOOKUP($A1017,[3]Sheet3!$A$1:$C$4542,3,FALSE),0)</f>
        <v>600000</v>
      </c>
      <c r="O1017" s="10">
        <f t="shared" si="16"/>
        <v>600000</v>
      </c>
      <c r="P1017" s="10">
        <f>O1017-J1017</f>
        <v>600000</v>
      </c>
    </row>
    <row r="1018" spans="1:16" x14ac:dyDescent="0.25">
      <c r="A1018" s="3">
        <v>12309019</v>
      </c>
      <c r="B1018" s="3" t="s">
        <v>2010</v>
      </c>
      <c r="C1018" s="4">
        <v>100180</v>
      </c>
      <c r="D1018" s="3" t="s">
        <v>3660</v>
      </c>
      <c r="E1018" s="3" t="s">
        <v>3</v>
      </c>
      <c r="F1018" s="4" t="s">
        <v>4</v>
      </c>
      <c r="G1018" s="3">
        <v>122648</v>
      </c>
      <c r="H1018" s="3" t="s">
        <v>3206</v>
      </c>
      <c r="I1018" s="3" t="s">
        <v>3999</v>
      </c>
      <c r="J1018" s="8">
        <v>3244808.65</v>
      </c>
      <c r="K1018" s="12">
        <f>IFERROR(VLOOKUP($A1018,[1]Piv!$B:$C,2,FALSE),0)</f>
        <v>0</v>
      </c>
      <c r="L1018" s="12">
        <f>IFERROR(VLOOKUP($A1018,'[2]FINAL (2)'!$A$1:$F$7700,3,FALSE),0)</f>
        <v>3229872.45</v>
      </c>
      <c r="M1018" s="12">
        <f>IFERROR(VLOOKUP($A1018,'[2]FINAL (2)'!$A$1:$F$7700,5,FALSE),0)</f>
        <v>0</v>
      </c>
      <c r="N1018" s="12">
        <f>IFERROR(VLOOKUP($A1018,[3]Sheet3!$A$1:$C$4542,3,FALSE),0)</f>
        <v>0</v>
      </c>
      <c r="O1018" s="10">
        <f t="shared" si="16"/>
        <v>3229872.45</v>
      </c>
      <c r="P1018" s="10">
        <f>O1018-J1018</f>
        <v>-14936.199999999721</v>
      </c>
    </row>
    <row r="1019" spans="1:16" x14ac:dyDescent="0.25">
      <c r="A1019" s="3">
        <v>16664166</v>
      </c>
      <c r="B1019" s="3" t="s">
        <v>1136</v>
      </c>
      <c r="C1019" s="4">
        <v>100180</v>
      </c>
      <c r="D1019" s="3" t="s">
        <v>3660</v>
      </c>
      <c r="E1019" s="3" t="s">
        <v>3</v>
      </c>
      <c r="F1019" s="4" t="s">
        <v>4</v>
      </c>
      <c r="G1019" s="3">
        <v>122648</v>
      </c>
      <c r="H1019" s="3" t="s">
        <v>3206</v>
      </c>
      <c r="I1019" s="3" t="s">
        <v>3999</v>
      </c>
      <c r="J1019" s="8">
        <v>2016932.86</v>
      </c>
      <c r="K1019" s="12">
        <f>IFERROR(VLOOKUP($A1019,[1]Piv!$B:$C,2,FALSE),0)</f>
        <v>0</v>
      </c>
      <c r="L1019" s="12">
        <f>IFERROR(VLOOKUP($A1019,'[2]FINAL (2)'!$A$1:$F$7700,3,FALSE),0)</f>
        <v>2011288.59</v>
      </c>
      <c r="M1019" s="12">
        <f>IFERROR(VLOOKUP($A1019,'[2]FINAL (2)'!$A$1:$F$7700,5,FALSE),0)</f>
        <v>0</v>
      </c>
      <c r="N1019" s="12">
        <f>IFERROR(VLOOKUP($A1019,[3]Sheet3!$A$1:$C$4542,3,FALSE),0)</f>
        <v>0</v>
      </c>
      <c r="O1019" s="10">
        <f t="shared" si="16"/>
        <v>2011288.59</v>
      </c>
      <c r="P1019" s="10">
        <f>O1019-J1019</f>
        <v>-5644.2700000000186</v>
      </c>
    </row>
    <row r="1020" spans="1:16" x14ac:dyDescent="0.25">
      <c r="A1020" s="3">
        <v>16746122</v>
      </c>
      <c r="B1020" s="3" t="s">
        <v>2962</v>
      </c>
      <c r="C1020" s="4">
        <v>100180</v>
      </c>
      <c r="D1020" s="3" t="s">
        <v>3660</v>
      </c>
      <c r="E1020" s="3" t="s">
        <v>3</v>
      </c>
      <c r="F1020" s="4" t="s">
        <v>4</v>
      </c>
      <c r="G1020" s="3">
        <v>122648</v>
      </c>
      <c r="H1020" s="3" t="s">
        <v>3206</v>
      </c>
      <c r="I1020" s="3" t="s">
        <v>3999</v>
      </c>
      <c r="J1020" s="8">
        <v>2023197.11</v>
      </c>
      <c r="K1020" s="12">
        <f>IFERROR(VLOOKUP($A1020,[1]Piv!$B:$C,2,FALSE),0)</f>
        <v>0</v>
      </c>
      <c r="L1020" s="12">
        <f>IFERROR(VLOOKUP($A1020,'[2]FINAL (2)'!$A$1:$F$7700,3,FALSE),0)</f>
        <v>2015464.75</v>
      </c>
      <c r="M1020" s="12">
        <f>IFERROR(VLOOKUP($A1020,'[2]FINAL (2)'!$A$1:$F$7700,5,FALSE),0)</f>
        <v>0</v>
      </c>
      <c r="N1020" s="12">
        <f>IFERROR(VLOOKUP($A1020,[3]Sheet3!$A$1:$C$4542,3,FALSE),0)</f>
        <v>0</v>
      </c>
      <c r="O1020" s="10">
        <f t="shared" si="16"/>
        <v>2015464.75</v>
      </c>
      <c r="P1020" s="10">
        <f>O1020-J1020</f>
        <v>-7732.3600000001024</v>
      </c>
    </row>
    <row r="1021" spans="1:16" x14ac:dyDescent="0.25">
      <c r="A1021" s="3">
        <v>20409148</v>
      </c>
      <c r="B1021" s="3" t="s">
        <v>1717</v>
      </c>
      <c r="C1021" s="4">
        <v>100180</v>
      </c>
      <c r="D1021" s="3" t="s">
        <v>3660</v>
      </c>
      <c r="E1021" s="3" t="s">
        <v>3</v>
      </c>
      <c r="F1021" s="4" t="s">
        <v>4</v>
      </c>
      <c r="G1021" s="3">
        <v>122648</v>
      </c>
      <c r="H1021" s="3" t="s">
        <v>3206</v>
      </c>
      <c r="I1021" s="3" t="s">
        <v>3999</v>
      </c>
      <c r="J1021" s="8">
        <v>3423507.63</v>
      </c>
      <c r="K1021" s="12">
        <f>IFERROR(VLOOKUP($A1021,[1]Piv!$B:$C,2,FALSE),0)</f>
        <v>773173.64</v>
      </c>
      <c r="L1021" s="12">
        <f>IFERROR(VLOOKUP($A1021,'[2]FINAL (2)'!$A$1:$F$7700,3,FALSE),0)</f>
        <v>2014005.09</v>
      </c>
      <c r="M1021" s="12">
        <f>IFERROR(VLOOKUP($A1021,'[2]FINAL (2)'!$A$1:$F$7700,5,FALSE),0)</f>
        <v>0</v>
      </c>
      <c r="N1021" s="12">
        <f>IFERROR(VLOOKUP($A1021,[3]Sheet3!$A$1:$C$4542,3,FALSE),0)</f>
        <v>0</v>
      </c>
      <c r="O1021" s="10">
        <f t="shared" si="16"/>
        <v>2787178.73</v>
      </c>
      <c r="P1021" s="10">
        <f>O1021-J1021</f>
        <v>-636328.89999999991</v>
      </c>
    </row>
    <row r="1022" spans="1:16" x14ac:dyDescent="0.25">
      <c r="A1022" s="3">
        <v>24235505</v>
      </c>
      <c r="B1022" s="3" t="s">
        <v>2371</v>
      </c>
      <c r="C1022" s="4">
        <v>100180</v>
      </c>
      <c r="D1022" s="3" t="s">
        <v>3660</v>
      </c>
      <c r="E1022" s="3" t="s">
        <v>3</v>
      </c>
      <c r="F1022" s="4" t="s">
        <v>4</v>
      </c>
      <c r="G1022" s="3">
        <v>122648</v>
      </c>
      <c r="H1022" s="3" t="s">
        <v>3206</v>
      </c>
      <c r="I1022" s="3" t="s">
        <v>3999</v>
      </c>
      <c r="J1022" s="8">
        <v>827484.3</v>
      </c>
      <c r="K1022" s="12">
        <f>IFERROR(VLOOKUP($A1022,[1]Piv!$B:$C,2,FALSE),0)</f>
        <v>356715.38</v>
      </c>
      <c r="L1022" s="12">
        <f>IFERROR(VLOOKUP($A1022,'[2]FINAL (2)'!$A$1:$F$7700,3,FALSE),0)</f>
        <v>401656.21</v>
      </c>
      <c r="M1022" s="12">
        <f>IFERROR(VLOOKUP($A1022,'[2]FINAL (2)'!$A$1:$F$7700,5,FALSE),0)</f>
        <v>0</v>
      </c>
      <c r="N1022" s="12">
        <f>IFERROR(VLOOKUP($A1022,[3]Sheet3!$A$1:$C$4542,3,FALSE),0)</f>
        <v>0</v>
      </c>
      <c r="O1022" s="10">
        <f t="shared" si="16"/>
        <v>758371.59000000008</v>
      </c>
      <c r="P1022" s="10">
        <f>O1022-J1022</f>
        <v>-69112.709999999963</v>
      </c>
    </row>
    <row r="1023" spans="1:16" x14ac:dyDescent="0.25">
      <c r="A1023" s="3">
        <v>24691176</v>
      </c>
      <c r="B1023" s="3" t="s">
        <v>2238</v>
      </c>
      <c r="C1023" s="4">
        <v>100180</v>
      </c>
      <c r="D1023" s="3" t="s">
        <v>3660</v>
      </c>
      <c r="E1023" s="3" t="s">
        <v>3</v>
      </c>
      <c r="F1023" s="4" t="s">
        <v>4</v>
      </c>
      <c r="G1023" s="3">
        <v>133932</v>
      </c>
      <c r="H1023" s="3" t="s">
        <v>3251</v>
      </c>
      <c r="I1023" s="3" t="s">
        <v>3999</v>
      </c>
      <c r="J1023" s="8">
        <v>5349117.37</v>
      </c>
      <c r="K1023" s="12">
        <f>IFERROR(VLOOKUP($A1023,[1]Piv!$B:$C,2,FALSE),0)</f>
        <v>0</v>
      </c>
      <c r="L1023" s="12">
        <f>IFERROR(VLOOKUP($A1023,'[2]FINAL (2)'!$A$1:$F$7700,3,FALSE),0)</f>
        <v>3032744.93</v>
      </c>
      <c r="M1023" s="12">
        <f>IFERROR(VLOOKUP($A1023,'[2]FINAL (2)'!$A$1:$F$7700,5,FALSE),0)</f>
        <v>0</v>
      </c>
      <c r="N1023" s="12">
        <f>IFERROR(VLOOKUP($A1023,[3]Sheet3!$A$1:$C$4542,3,FALSE),0)</f>
        <v>2300000</v>
      </c>
      <c r="O1023" s="10">
        <f t="shared" si="16"/>
        <v>5332744.93</v>
      </c>
      <c r="P1023" s="10">
        <f>O1023-J1023</f>
        <v>-16372.44000000041</v>
      </c>
    </row>
    <row r="1024" spans="1:16" x14ac:dyDescent="0.25">
      <c r="A1024" s="3">
        <v>25587972</v>
      </c>
      <c r="B1024" s="3" t="s">
        <v>1848</v>
      </c>
      <c r="C1024" s="4">
        <v>100180</v>
      </c>
      <c r="D1024" s="3" t="s">
        <v>3660</v>
      </c>
      <c r="E1024" s="3" t="s">
        <v>3</v>
      </c>
      <c r="F1024" s="4" t="s">
        <v>4</v>
      </c>
      <c r="G1024" s="3">
        <v>133932</v>
      </c>
      <c r="H1024" s="3" t="s">
        <v>3251</v>
      </c>
      <c r="I1024" s="3" t="s">
        <v>3999</v>
      </c>
      <c r="J1024" s="8">
        <v>2500000</v>
      </c>
      <c r="K1024" s="12">
        <f>IFERROR(VLOOKUP($A1024,[1]Piv!$B:$C,2,FALSE),0)</f>
        <v>2194329.94</v>
      </c>
      <c r="L1024" s="12">
        <f>IFERROR(VLOOKUP($A1024,'[2]FINAL (2)'!$A$1:$F$7700,3,FALSE),0)</f>
        <v>0</v>
      </c>
      <c r="M1024" s="12">
        <f>IFERROR(VLOOKUP($A1024,'[2]FINAL (2)'!$A$1:$F$7700,5,FALSE),0)</f>
        <v>1003509.04</v>
      </c>
      <c r="N1024" s="12">
        <f>IFERROR(VLOOKUP($A1024,[3]Sheet3!$A$1:$C$4542,3,FALSE),0)</f>
        <v>0</v>
      </c>
      <c r="O1024" s="10">
        <f t="shared" si="16"/>
        <v>3197838.98</v>
      </c>
      <c r="P1024" s="10">
        <f>O1024-J1024</f>
        <v>697838.98</v>
      </c>
    </row>
    <row r="1025" spans="1:16" x14ac:dyDescent="0.25">
      <c r="A1025" s="3">
        <v>1370294</v>
      </c>
      <c r="B1025" s="3" t="s">
        <v>904</v>
      </c>
      <c r="C1025" s="4">
        <v>100181</v>
      </c>
      <c r="D1025" s="3" t="s">
        <v>3965</v>
      </c>
      <c r="E1025" s="3" t="s">
        <v>3</v>
      </c>
      <c r="F1025" s="4" t="s">
        <v>4</v>
      </c>
      <c r="G1025" s="3">
        <v>129943</v>
      </c>
      <c r="H1025" s="3" t="s">
        <v>3204</v>
      </c>
      <c r="I1025" s="3" t="s">
        <v>3999</v>
      </c>
      <c r="J1025" s="8">
        <v>1000000</v>
      </c>
      <c r="K1025" s="12">
        <f>IFERROR(VLOOKUP($A1025,[1]Piv!$B:$C,2,FALSE),0)</f>
        <v>0</v>
      </c>
      <c r="L1025" s="12">
        <f>IFERROR(VLOOKUP($A1025,'[2]FINAL (2)'!$A$1:$F$7700,3,FALSE),0)</f>
        <v>0</v>
      </c>
      <c r="M1025" s="12">
        <f>IFERROR(VLOOKUP($A1025,'[2]FINAL (2)'!$A$1:$F$7700,5,FALSE),0)</f>
        <v>0</v>
      </c>
      <c r="N1025" s="12">
        <f>IFERROR(VLOOKUP($A1025,[3]Sheet3!$A$1:$C$4542,3,FALSE),0)</f>
        <v>1000000</v>
      </c>
      <c r="O1025" s="10">
        <f t="shared" si="16"/>
        <v>1000000</v>
      </c>
      <c r="P1025" s="10">
        <f>O1025-J1025</f>
        <v>0</v>
      </c>
    </row>
    <row r="1026" spans="1:16" x14ac:dyDescent="0.25">
      <c r="A1026" s="3">
        <v>17286533</v>
      </c>
      <c r="B1026" s="3" t="s">
        <v>5422</v>
      </c>
      <c r="C1026" s="4">
        <v>100181</v>
      </c>
      <c r="D1026" s="3" t="s">
        <v>3965</v>
      </c>
      <c r="E1026" s="3" t="s">
        <v>3</v>
      </c>
      <c r="F1026" s="4" t="s">
        <v>4</v>
      </c>
      <c r="G1026" s="3">
        <v>78911</v>
      </c>
      <c r="H1026" s="3" t="s">
        <v>3247</v>
      </c>
      <c r="I1026" s="3" t="s">
        <v>3999</v>
      </c>
      <c r="J1026" s="8">
        <v>20844041.949999999</v>
      </c>
      <c r="K1026" s="12">
        <f>IFERROR(VLOOKUP($A1026,[1]Piv!$B:$C,2,FALSE),0)</f>
        <v>1110734.76</v>
      </c>
      <c r="L1026" s="12">
        <f>IFERROR(VLOOKUP($A1026,'[2]FINAL (2)'!$A$1:$F$7700,3,FALSE),0)</f>
        <v>17039361.309999999</v>
      </c>
      <c r="M1026" s="12">
        <f>IFERROR(VLOOKUP($A1026,'[2]FINAL (2)'!$A$1:$F$7700,5,FALSE),0)</f>
        <v>0</v>
      </c>
      <c r="N1026" s="12">
        <f>IFERROR(VLOOKUP($A1026,[3]Sheet3!$A$1:$C$4542,3,FALSE),0)</f>
        <v>2000000</v>
      </c>
      <c r="O1026" s="10">
        <f t="shared" si="16"/>
        <v>20150096.07</v>
      </c>
      <c r="P1026" s="10">
        <f>O1026-J1026</f>
        <v>-693945.87999999896</v>
      </c>
    </row>
    <row r="1027" spans="1:16" x14ac:dyDescent="0.25">
      <c r="A1027" s="3">
        <v>5390002</v>
      </c>
      <c r="B1027" s="3" t="s">
        <v>5423</v>
      </c>
      <c r="C1027" s="4">
        <v>101339</v>
      </c>
      <c r="D1027" s="3" t="s">
        <v>4157</v>
      </c>
      <c r="E1027" s="3" t="s">
        <v>3</v>
      </c>
      <c r="F1027" s="4" t="s">
        <v>4</v>
      </c>
      <c r="G1027" s="3">
        <v>133356</v>
      </c>
      <c r="H1027" s="3" t="s">
        <v>3241</v>
      </c>
      <c r="I1027" s="3" t="s">
        <v>3999</v>
      </c>
      <c r="J1027" s="8">
        <v>26072638.800000001</v>
      </c>
      <c r="K1027" s="12">
        <f>IFERROR(VLOOKUP($A1027,[1]Piv!$B:$C,2,FALSE),0)</f>
        <v>416133.74</v>
      </c>
      <c r="L1027" s="12">
        <f>IFERROR(VLOOKUP($A1027,'[2]FINAL (2)'!$A$1:$F$7700,3,FALSE),0)</f>
        <v>0</v>
      </c>
      <c r="M1027" s="12">
        <f>IFERROR(VLOOKUP($A1027,'[2]FINAL (2)'!$A$1:$F$7700,5,FALSE),0)</f>
        <v>2508425.88</v>
      </c>
      <c r="N1027" s="12">
        <f>IFERROR(VLOOKUP($A1027,[3]Sheet3!$A$1:$C$4542,3,FALSE),0)</f>
        <v>20200000</v>
      </c>
      <c r="O1027" s="10">
        <f t="shared" ref="O1027:O1090" si="17">IFERROR(SUM(K1027,L1027,M1027,N1027),0)</f>
        <v>23124559.620000001</v>
      </c>
      <c r="P1027" s="10">
        <f>O1027-J1027</f>
        <v>-2948079.1799999997</v>
      </c>
    </row>
    <row r="1028" spans="1:16" x14ac:dyDescent="0.25">
      <c r="A1028" s="3">
        <v>18138374</v>
      </c>
      <c r="B1028" s="3" t="s">
        <v>5424</v>
      </c>
      <c r="C1028" s="4">
        <v>101339</v>
      </c>
      <c r="D1028" s="3" t="s">
        <v>4157</v>
      </c>
      <c r="E1028" s="3" t="s">
        <v>3</v>
      </c>
      <c r="F1028" s="4" t="s">
        <v>12</v>
      </c>
      <c r="G1028" s="3"/>
      <c r="H1028" s="3"/>
      <c r="I1028" s="3"/>
      <c r="J1028" s="8">
        <v>0</v>
      </c>
      <c r="K1028" s="12">
        <f>IFERROR(VLOOKUP($A1028,[1]Piv!$B:$C,2,FALSE),0)</f>
        <v>0</v>
      </c>
      <c r="L1028" s="12">
        <f>IFERROR(VLOOKUP($A1028,'[2]FINAL (2)'!$A$1:$F$7700,3,FALSE),0)</f>
        <v>0</v>
      </c>
      <c r="M1028" s="12">
        <f>IFERROR(VLOOKUP($A1028,'[2]FINAL (2)'!$A$1:$F$7700,5,FALSE),0)</f>
        <v>0</v>
      </c>
      <c r="N1028" s="12">
        <f>IFERROR(VLOOKUP($A1028,[3]Sheet3!$A$1:$C$4542,3,FALSE),0)</f>
        <v>0</v>
      </c>
      <c r="O1028" s="10">
        <f t="shared" si="17"/>
        <v>0</v>
      </c>
      <c r="P1028"/>
    </row>
    <row r="1029" spans="1:16" x14ac:dyDescent="0.25">
      <c r="A1029" s="3">
        <v>25076730</v>
      </c>
      <c r="B1029" s="3" t="s">
        <v>5425</v>
      </c>
      <c r="C1029" s="4">
        <v>101340</v>
      </c>
      <c r="D1029" s="3" t="s">
        <v>4158</v>
      </c>
      <c r="E1029" s="3" t="s">
        <v>3</v>
      </c>
      <c r="F1029" s="4" t="s">
        <v>4</v>
      </c>
      <c r="G1029" s="3">
        <v>129270</v>
      </c>
      <c r="H1029" s="3" t="s">
        <v>3192</v>
      </c>
      <c r="I1029" s="3" t="s">
        <v>3999</v>
      </c>
      <c r="J1029" s="8">
        <v>1000000</v>
      </c>
      <c r="K1029" s="12">
        <f>IFERROR(VLOOKUP($A1029,[1]Piv!$B:$C,2,FALSE),0)</f>
        <v>1013109.21</v>
      </c>
      <c r="L1029" s="12">
        <f>IFERROR(VLOOKUP($A1029,'[2]FINAL (2)'!$A$1:$F$7700,3,FALSE),0)</f>
        <v>0</v>
      </c>
      <c r="M1029" s="12">
        <f>IFERROR(VLOOKUP($A1029,'[2]FINAL (2)'!$A$1:$F$7700,5,FALSE),0)</f>
        <v>0</v>
      </c>
      <c r="N1029" s="12">
        <f>IFERROR(VLOOKUP($A1029,[3]Sheet3!$A$1:$C$4542,3,FALSE),0)</f>
        <v>0</v>
      </c>
      <c r="O1029" s="10">
        <f t="shared" si="17"/>
        <v>1013109.21</v>
      </c>
      <c r="P1029" s="10">
        <f>O1029-J1029</f>
        <v>13109.209999999963</v>
      </c>
    </row>
    <row r="1030" spans="1:16" x14ac:dyDescent="0.25">
      <c r="A1030" s="3">
        <v>18676720</v>
      </c>
      <c r="B1030" s="3" t="s">
        <v>5426</v>
      </c>
      <c r="C1030" s="4">
        <v>101340</v>
      </c>
      <c r="D1030" s="3" t="s">
        <v>4158</v>
      </c>
      <c r="E1030" s="3" t="s">
        <v>3</v>
      </c>
      <c r="F1030" s="4" t="s">
        <v>12</v>
      </c>
      <c r="G1030" s="3"/>
      <c r="H1030" s="3"/>
      <c r="I1030" s="3"/>
      <c r="J1030" s="8">
        <v>0</v>
      </c>
      <c r="K1030" s="12">
        <f>IFERROR(VLOOKUP($A1030,[1]Piv!$B:$C,2,FALSE),0)</f>
        <v>0</v>
      </c>
      <c r="L1030" s="12">
        <f>IFERROR(VLOOKUP($A1030,'[2]FINAL (2)'!$A$1:$F$7700,3,FALSE),0)</f>
        <v>0</v>
      </c>
      <c r="M1030" s="12">
        <f>IFERROR(VLOOKUP($A1030,'[2]FINAL (2)'!$A$1:$F$7700,5,FALSE),0)</f>
        <v>0</v>
      </c>
      <c r="N1030" s="12">
        <f>IFERROR(VLOOKUP($A1030,[3]Sheet3!$A$1:$C$4542,3,FALSE),0)</f>
        <v>0</v>
      </c>
      <c r="O1030" s="10">
        <f t="shared" si="17"/>
        <v>0</v>
      </c>
      <c r="P1030"/>
    </row>
    <row r="1031" spans="1:16" x14ac:dyDescent="0.25">
      <c r="A1031" s="3">
        <v>13746393</v>
      </c>
      <c r="B1031" s="3" t="s">
        <v>5427</v>
      </c>
      <c r="C1031" s="4">
        <v>101341</v>
      </c>
      <c r="D1031" s="3" t="s">
        <v>4159</v>
      </c>
      <c r="E1031" s="3" t="s">
        <v>3</v>
      </c>
      <c r="F1031" s="4" t="s">
        <v>4</v>
      </c>
      <c r="G1031" s="3">
        <v>133114</v>
      </c>
      <c r="H1031" s="3" t="s">
        <v>3221</v>
      </c>
      <c r="I1031" s="3" t="s">
        <v>4001</v>
      </c>
      <c r="J1031" s="8">
        <v>2631685.69</v>
      </c>
      <c r="K1031" s="12">
        <f>IFERROR(VLOOKUP($A1031,[1]Piv!$B:$C,2,FALSE),0)</f>
        <v>0</v>
      </c>
      <c r="L1031" s="12">
        <f>IFERROR(VLOOKUP($A1031,'[2]FINAL (2)'!$A$1:$F$7700,3,FALSE),0)</f>
        <v>926123.8</v>
      </c>
      <c r="M1031" s="12">
        <f>IFERROR(VLOOKUP($A1031,'[2]FINAL (2)'!$A$1:$F$7700,5,FALSE),0)</f>
        <v>0</v>
      </c>
      <c r="N1031" s="12">
        <f>IFERROR(VLOOKUP($A1031,[3]Sheet3!$A$1:$C$4542,3,FALSE),0)</f>
        <v>1700000</v>
      </c>
      <c r="O1031" s="10">
        <f t="shared" si="17"/>
        <v>2626123.7999999998</v>
      </c>
      <c r="P1031" s="10">
        <f>O1031-J1031</f>
        <v>-5561.8900000001304</v>
      </c>
    </row>
    <row r="1032" spans="1:16" x14ac:dyDescent="0.25">
      <c r="A1032" s="3">
        <v>22120814</v>
      </c>
      <c r="B1032" s="3" t="s">
        <v>5428</v>
      </c>
      <c r="C1032" s="4">
        <v>101341</v>
      </c>
      <c r="D1032" s="3" t="s">
        <v>4159</v>
      </c>
      <c r="E1032" s="3" t="s">
        <v>3</v>
      </c>
      <c r="F1032" s="4" t="s">
        <v>12</v>
      </c>
      <c r="G1032" s="3"/>
      <c r="H1032" s="3"/>
      <c r="I1032" s="3"/>
      <c r="J1032" s="8">
        <v>0</v>
      </c>
      <c r="K1032" s="12">
        <f>IFERROR(VLOOKUP($A1032,[1]Piv!$B:$C,2,FALSE),0)</f>
        <v>0</v>
      </c>
      <c r="L1032" s="12">
        <f>IFERROR(VLOOKUP($A1032,'[2]FINAL (2)'!$A$1:$F$7700,3,FALSE),0)</f>
        <v>0</v>
      </c>
      <c r="M1032" s="12">
        <f>IFERROR(VLOOKUP($A1032,'[2]FINAL (2)'!$A$1:$F$7700,5,FALSE),0)</f>
        <v>0</v>
      </c>
      <c r="N1032" s="12">
        <f>IFERROR(VLOOKUP($A1032,[3]Sheet3!$A$1:$C$4542,3,FALSE),0)</f>
        <v>0</v>
      </c>
      <c r="O1032" s="10">
        <f t="shared" si="17"/>
        <v>0</v>
      </c>
      <c r="P1032"/>
    </row>
    <row r="1033" spans="1:16" x14ac:dyDescent="0.25">
      <c r="A1033" s="3">
        <v>5163720</v>
      </c>
      <c r="B1033" s="3" t="s">
        <v>5429</v>
      </c>
      <c r="C1033" s="4">
        <v>100182</v>
      </c>
      <c r="D1033" s="3" t="s">
        <v>491</v>
      </c>
      <c r="E1033" s="3" t="s">
        <v>3</v>
      </c>
      <c r="F1033" s="4" t="s">
        <v>12</v>
      </c>
      <c r="G1033" s="3"/>
      <c r="H1033" s="3"/>
      <c r="I1033" s="3"/>
      <c r="J1033" s="8">
        <v>0</v>
      </c>
      <c r="K1033" s="12">
        <f>IFERROR(VLOOKUP($A1033,[1]Piv!$B:$C,2,FALSE),0)</f>
        <v>0</v>
      </c>
      <c r="L1033" s="12">
        <f>IFERROR(VLOOKUP($A1033,'[2]FINAL (2)'!$A$1:$F$7700,3,FALSE),0)</f>
        <v>0</v>
      </c>
      <c r="M1033" s="12">
        <f>IFERROR(VLOOKUP($A1033,'[2]FINAL (2)'!$A$1:$F$7700,5,FALSE),0)</f>
        <v>0</v>
      </c>
      <c r="N1033" s="12">
        <f>IFERROR(VLOOKUP($A1033,[3]Sheet3!$A$1:$C$4542,3,FALSE),0)</f>
        <v>0</v>
      </c>
      <c r="O1033" s="10">
        <f t="shared" si="17"/>
        <v>0</v>
      </c>
      <c r="P1033"/>
    </row>
    <row r="1034" spans="1:16" x14ac:dyDescent="0.25">
      <c r="A1034" s="3">
        <v>6100191</v>
      </c>
      <c r="B1034" s="3" t="s">
        <v>2804</v>
      </c>
      <c r="C1034" s="4">
        <v>100182</v>
      </c>
      <c r="D1034" s="3" t="s">
        <v>491</v>
      </c>
      <c r="E1034" s="3" t="s">
        <v>3</v>
      </c>
      <c r="F1034" s="4" t="s">
        <v>4</v>
      </c>
      <c r="G1034" s="3">
        <v>97392</v>
      </c>
      <c r="H1034" s="3" t="s">
        <v>3240</v>
      </c>
      <c r="I1034" s="3" t="s">
        <v>3999</v>
      </c>
      <c r="J1034" s="8">
        <v>2178000</v>
      </c>
      <c r="K1034" s="12">
        <f>IFERROR(VLOOKUP($A1034,[1]Piv!$B:$C,2,FALSE),0)</f>
        <v>2162317.37</v>
      </c>
      <c r="L1034" s="12">
        <f>IFERROR(VLOOKUP($A1034,'[2]FINAL (2)'!$A$1:$F$7700,3,FALSE),0)</f>
        <v>300539.43</v>
      </c>
      <c r="M1034" s="12">
        <f>IFERROR(VLOOKUP($A1034,'[2]FINAL (2)'!$A$1:$F$7700,5,FALSE),0)</f>
        <v>0</v>
      </c>
      <c r="N1034" s="12">
        <f>IFERROR(VLOOKUP($A1034,[3]Sheet3!$A$1:$C$4542,3,FALSE),0)</f>
        <v>5000</v>
      </c>
      <c r="O1034" s="10">
        <f t="shared" si="17"/>
        <v>2467856.8000000003</v>
      </c>
      <c r="P1034" s="10">
        <f>O1034-J1034</f>
        <v>289856.80000000028</v>
      </c>
    </row>
    <row r="1035" spans="1:16" x14ac:dyDescent="0.25">
      <c r="A1035" s="3">
        <v>15762982</v>
      </c>
      <c r="B1035" s="3" t="s">
        <v>5430</v>
      </c>
      <c r="C1035" s="4">
        <v>100182</v>
      </c>
      <c r="D1035" s="3" t="s">
        <v>491</v>
      </c>
      <c r="E1035" s="3" t="s">
        <v>3</v>
      </c>
      <c r="F1035" s="4" t="s">
        <v>4</v>
      </c>
      <c r="G1035" s="3">
        <v>27596</v>
      </c>
      <c r="H1035" s="3" t="s">
        <v>3195</v>
      </c>
      <c r="I1035" s="3" t="s">
        <v>3999</v>
      </c>
      <c r="J1035" s="8">
        <v>750000</v>
      </c>
      <c r="K1035" s="12">
        <f>IFERROR(VLOOKUP($A1035,[1]Piv!$B:$C,2,FALSE),0)</f>
        <v>760618.57000000007</v>
      </c>
      <c r="L1035" s="12">
        <f>IFERROR(VLOOKUP($A1035,'[2]FINAL (2)'!$A$1:$F$7700,3,FALSE),0)</f>
        <v>0</v>
      </c>
      <c r="M1035" s="12">
        <f>IFERROR(VLOOKUP($A1035,'[2]FINAL (2)'!$A$1:$F$7700,5,FALSE),0)</f>
        <v>0</v>
      </c>
      <c r="N1035" s="12">
        <f>IFERROR(VLOOKUP($A1035,[3]Sheet3!$A$1:$C$4542,3,FALSE),0)</f>
        <v>0</v>
      </c>
      <c r="O1035" s="10">
        <f t="shared" si="17"/>
        <v>760618.57000000007</v>
      </c>
      <c r="P1035" s="10">
        <f>O1035-J1035</f>
        <v>10618.570000000065</v>
      </c>
    </row>
    <row r="1036" spans="1:16" x14ac:dyDescent="0.25">
      <c r="A1036" s="3">
        <v>18183521</v>
      </c>
      <c r="B1036" s="3" t="s">
        <v>2580</v>
      </c>
      <c r="C1036" s="4">
        <v>100182</v>
      </c>
      <c r="D1036" s="3" t="s">
        <v>491</v>
      </c>
      <c r="E1036" s="3" t="s">
        <v>3</v>
      </c>
      <c r="F1036" s="4" t="s">
        <v>4</v>
      </c>
      <c r="G1036" s="3">
        <v>27596</v>
      </c>
      <c r="H1036" s="3" t="s">
        <v>3195</v>
      </c>
      <c r="I1036" s="3" t="s">
        <v>3999</v>
      </c>
      <c r="J1036" s="8">
        <v>16254874.93</v>
      </c>
      <c r="K1036" s="12">
        <f>IFERROR(VLOOKUP($A1036,[1]Piv!$B:$C,2,FALSE),0)</f>
        <v>0</v>
      </c>
      <c r="L1036" s="12">
        <f>IFERROR(VLOOKUP($A1036,'[2]FINAL (2)'!$A$1:$F$7700,3,FALSE),0)</f>
        <v>0</v>
      </c>
      <c r="M1036" s="12">
        <f>IFERROR(VLOOKUP($A1036,'[2]FINAL (2)'!$A$1:$F$7700,5,FALSE),0)</f>
        <v>1254583.3</v>
      </c>
      <c r="N1036" s="12">
        <f>IFERROR(VLOOKUP($A1036,[3]Sheet3!$A$1:$C$4542,3,FALSE),0)</f>
        <v>15000000</v>
      </c>
      <c r="O1036" s="10">
        <f t="shared" si="17"/>
        <v>16254583.300000001</v>
      </c>
      <c r="P1036" s="10">
        <f>O1036-J1036</f>
        <v>-291.62999999895692</v>
      </c>
    </row>
    <row r="1037" spans="1:16" x14ac:dyDescent="0.25">
      <c r="A1037" s="3">
        <v>3103775</v>
      </c>
      <c r="B1037" s="3" t="s">
        <v>5431</v>
      </c>
      <c r="C1037" s="4">
        <v>101342</v>
      </c>
      <c r="D1037" s="3" t="s">
        <v>4160</v>
      </c>
      <c r="E1037" s="3" t="s">
        <v>3</v>
      </c>
      <c r="F1037" s="4" t="s">
        <v>4</v>
      </c>
      <c r="G1037" s="3">
        <v>88684</v>
      </c>
      <c r="H1037" s="3" t="s">
        <v>3238</v>
      </c>
      <c r="I1037" s="3" t="s">
        <v>3999</v>
      </c>
      <c r="J1037" s="8">
        <v>3215156.33</v>
      </c>
      <c r="K1037" s="12">
        <f>IFERROR(VLOOKUP($A1037,[1]Piv!$B:$C,2,FALSE),0)</f>
        <v>115712.01</v>
      </c>
      <c r="L1037" s="12">
        <f>IFERROR(VLOOKUP($A1037,'[2]FINAL (2)'!$A$1:$F$7700,3,FALSE),0)</f>
        <v>1610104.23</v>
      </c>
      <c r="M1037" s="12">
        <f>IFERROR(VLOOKUP($A1037,'[2]FINAL (2)'!$A$1:$F$7700,5,FALSE),0)</f>
        <v>0</v>
      </c>
      <c r="N1037" s="12">
        <f>IFERROR(VLOOKUP($A1037,[3]Sheet3!$A$1:$C$4542,3,FALSE),0)</f>
        <v>1100000</v>
      </c>
      <c r="O1037" s="10">
        <f t="shared" si="17"/>
        <v>2825816.24</v>
      </c>
      <c r="P1037" s="10">
        <f>O1037-J1037</f>
        <v>-389340.08999999985</v>
      </c>
    </row>
    <row r="1038" spans="1:16" x14ac:dyDescent="0.25">
      <c r="A1038" s="3">
        <v>22832939</v>
      </c>
      <c r="B1038" s="3" t="s">
        <v>5432</v>
      </c>
      <c r="C1038" s="4">
        <v>101342</v>
      </c>
      <c r="D1038" s="3" t="s">
        <v>4160</v>
      </c>
      <c r="E1038" s="3" t="s">
        <v>3</v>
      </c>
      <c r="F1038" s="4" t="s">
        <v>12</v>
      </c>
      <c r="G1038" s="3"/>
      <c r="H1038" s="3"/>
      <c r="I1038" s="3"/>
      <c r="J1038" s="8">
        <v>0</v>
      </c>
      <c r="K1038" s="12">
        <f>IFERROR(VLOOKUP($A1038,[1]Piv!$B:$C,2,FALSE),0)</f>
        <v>0</v>
      </c>
      <c r="L1038" s="12">
        <f>IFERROR(VLOOKUP($A1038,'[2]FINAL (2)'!$A$1:$F$7700,3,FALSE),0)</f>
        <v>0</v>
      </c>
      <c r="M1038" s="12">
        <f>IFERROR(VLOOKUP($A1038,'[2]FINAL (2)'!$A$1:$F$7700,5,FALSE),0)</f>
        <v>0</v>
      </c>
      <c r="N1038" s="12">
        <f>IFERROR(VLOOKUP($A1038,[3]Sheet3!$A$1:$C$4542,3,FALSE),0)</f>
        <v>0</v>
      </c>
      <c r="O1038" s="10">
        <f t="shared" si="17"/>
        <v>0</v>
      </c>
      <c r="P1038"/>
    </row>
    <row r="1039" spans="1:16" x14ac:dyDescent="0.25">
      <c r="A1039" s="3">
        <v>11041399</v>
      </c>
      <c r="B1039" s="3" t="s">
        <v>5433</v>
      </c>
      <c r="C1039" s="4">
        <v>101343</v>
      </c>
      <c r="D1039" s="3" t="s">
        <v>4161</v>
      </c>
      <c r="E1039" s="3" t="s">
        <v>3</v>
      </c>
      <c r="F1039" s="4" t="s">
        <v>4</v>
      </c>
      <c r="G1039" s="3">
        <v>84046</v>
      </c>
      <c r="H1039" s="3" t="s">
        <v>3988</v>
      </c>
      <c r="I1039" s="3" t="s">
        <v>4002</v>
      </c>
      <c r="J1039" s="8">
        <v>20266186.760000002</v>
      </c>
      <c r="K1039" s="12">
        <f>IFERROR(VLOOKUP($A1039,[1]Piv!$B:$C,2,FALSE),0)</f>
        <v>2398151.04</v>
      </c>
      <c r="L1039" s="12">
        <f>IFERROR(VLOOKUP($A1039,'[2]FINAL (2)'!$A$1:$F$7700,3,FALSE),0)</f>
        <v>9527731.5800000001</v>
      </c>
      <c r="M1039" s="12">
        <f>IFERROR(VLOOKUP($A1039,'[2]FINAL (2)'!$A$1:$F$7700,5,FALSE),0)</f>
        <v>23312.84</v>
      </c>
      <c r="N1039" s="12">
        <f>IFERROR(VLOOKUP($A1039,[3]Sheet3!$A$1:$C$4542,3,FALSE),0)</f>
        <v>6011550</v>
      </c>
      <c r="O1039" s="10">
        <f t="shared" si="17"/>
        <v>17960745.460000001</v>
      </c>
      <c r="P1039" s="10">
        <f>O1039-J1039</f>
        <v>-2305441.3000000007</v>
      </c>
    </row>
    <row r="1040" spans="1:16" x14ac:dyDescent="0.25">
      <c r="A1040" s="3">
        <v>18565354</v>
      </c>
      <c r="B1040" s="3" t="s">
        <v>5434</v>
      </c>
      <c r="C1040" s="4">
        <v>101343</v>
      </c>
      <c r="D1040" s="3" t="s">
        <v>4161</v>
      </c>
      <c r="E1040" s="3" t="s">
        <v>3</v>
      </c>
      <c r="F1040" s="4" t="s">
        <v>12</v>
      </c>
      <c r="G1040" s="3"/>
      <c r="H1040" s="3"/>
      <c r="I1040" s="3"/>
      <c r="J1040" s="8">
        <v>0</v>
      </c>
      <c r="K1040" s="12">
        <f>IFERROR(VLOOKUP($A1040,[1]Piv!$B:$C,2,FALSE),0)</f>
        <v>0</v>
      </c>
      <c r="L1040" s="12">
        <f>IFERROR(VLOOKUP($A1040,'[2]FINAL (2)'!$A$1:$F$7700,3,FALSE),0)</f>
        <v>0</v>
      </c>
      <c r="M1040" s="12">
        <f>IFERROR(VLOOKUP($A1040,'[2]FINAL (2)'!$A$1:$F$7700,5,FALSE),0)</f>
        <v>0</v>
      </c>
      <c r="N1040" s="12">
        <f>IFERROR(VLOOKUP($A1040,[3]Sheet3!$A$1:$C$4542,3,FALSE),0)</f>
        <v>0</v>
      </c>
      <c r="O1040" s="10">
        <f t="shared" si="17"/>
        <v>0</v>
      </c>
      <c r="P1040"/>
    </row>
    <row r="1041" spans="1:16" x14ac:dyDescent="0.25">
      <c r="A1041" s="3">
        <v>26781941</v>
      </c>
      <c r="B1041" s="3" t="s">
        <v>5435</v>
      </c>
      <c r="C1041" s="4">
        <v>101344</v>
      </c>
      <c r="D1041" s="3" t="s">
        <v>4162</v>
      </c>
      <c r="E1041" s="3" t="s">
        <v>3</v>
      </c>
      <c r="F1041" s="4" t="s">
        <v>4</v>
      </c>
      <c r="G1041" s="3">
        <v>133114</v>
      </c>
      <c r="H1041" s="3" t="s">
        <v>3221</v>
      </c>
      <c r="I1041" s="3" t="s">
        <v>4001</v>
      </c>
      <c r="J1041" s="8">
        <v>75000000</v>
      </c>
      <c r="K1041" s="12">
        <f>IFERROR(VLOOKUP($A1041,[1]Piv!$B:$C,2,FALSE),0)</f>
        <v>19765885.59</v>
      </c>
      <c r="L1041" s="12">
        <f>IFERROR(VLOOKUP($A1041,'[2]FINAL (2)'!$A$1:$F$7700,3,FALSE),0)</f>
        <v>0</v>
      </c>
      <c r="M1041" s="12">
        <f>IFERROR(VLOOKUP($A1041,'[2]FINAL (2)'!$A$1:$F$7700,5,FALSE),0)</f>
        <v>0</v>
      </c>
      <c r="N1041" s="12">
        <f>IFERROR(VLOOKUP($A1041,[3]Sheet3!$A$1:$C$4542,3,FALSE),0)</f>
        <v>55000000</v>
      </c>
      <c r="O1041" s="10">
        <f t="shared" si="17"/>
        <v>74765885.590000004</v>
      </c>
      <c r="P1041" s="10">
        <f>O1041-J1041</f>
        <v>-234114.40999999642</v>
      </c>
    </row>
    <row r="1042" spans="1:16" x14ac:dyDescent="0.25">
      <c r="A1042" s="3">
        <v>26502956</v>
      </c>
      <c r="B1042" s="3" t="s">
        <v>5436</v>
      </c>
      <c r="C1042" s="4">
        <v>101344</v>
      </c>
      <c r="D1042" s="3" t="s">
        <v>4162</v>
      </c>
      <c r="E1042" s="3" t="s">
        <v>3</v>
      </c>
      <c r="F1042" s="4" t="s">
        <v>4</v>
      </c>
      <c r="G1042" s="3">
        <v>133114</v>
      </c>
      <c r="H1042" s="3" t="s">
        <v>3221</v>
      </c>
      <c r="I1042" s="3" t="s">
        <v>4001</v>
      </c>
      <c r="J1042" s="8">
        <v>24334475.66</v>
      </c>
      <c r="K1042" s="12">
        <f>IFERROR(VLOOKUP($A1042,[1]Piv!$B:$C,2,FALSE),0)</f>
        <v>0</v>
      </c>
      <c r="L1042" s="12">
        <f>IFERROR(VLOOKUP($A1042,'[2]FINAL (2)'!$A$1:$F$7700,3,FALSE),0)</f>
        <v>24222983.780000001</v>
      </c>
      <c r="M1042" s="12">
        <f>IFERROR(VLOOKUP($A1042,'[2]FINAL (2)'!$A$1:$F$7700,5,FALSE),0)</f>
        <v>0</v>
      </c>
      <c r="N1042" s="12">
        <f>IFERROR(VLOOKUP($A1042,[3]Sheet3!$A$1:$C$4542,3,FALSE),0)</f>
        <v>0</v>
      </c>
      <c r="O1042" s="10">
        <f t="shared" si="17"/>
        <v>24222983.780000001</v>
      </c>
      <c r="P1042" s="10">
        <f>O1042-J1042</f>
        <v>-111491.87999999896</v>
      </c>
    </row>
    <row r="1043" spans="1:16" x14ac:dyDescent="0.25">
      <c r="A1043" s="3">
        <v>26241487</v>
      </c>
      <c r="B1043" s="3" t="s">
        <v>5437</v>
      </c>
      <c r="C1043" s="4">
        <v>101345</v>
      </c>
      <c r="D1043" s="3" t="s">
        <v>4163</v>
      </c>
      <c r="E1043" s="3" t="s">
        <v>3</v>
      </c>
      <c r="F1043" s="4" t="s">
        <v>12</v>
      </c>
      <c r="G1043" s="3"/>
      <c r="H1043" s="3"/>
      <c r="I1043" s="3" t="s">
        <v>3999</v>
      </c>
      <c r="J1043" s="8">
        <v>0</v>
      </c>
      <c r="K1043" s="12">
        <f>IFERROR(VLOOKUP($A1043,[1]Piv!$B:$C,2,FALSE),0)</f>
        <v>0</v>
      </c>
      <c r="L1043" s="12">
        <f>IFERROR(VLOOKUP($A1043,'[2]FINAL (2)'!$A$1:$F$7700,3,FALSE),0)</f>
        <v>0</v>
      </c>
      <c r="M1043" s="12">
        <f>IFERROR(VLOOKUP($A1043,'[2]FINAL (2)'!$A$1:$F$7700,5,FALSE),0)</f>
        <v>0</v>
      </c>
      <c r="N1043" s="12">
        <f>IFERROR(VLOOKUP($A1043,[3]Sheet3!$A$1:$C$4542,3,FALSE),0)</f>
        <v>0</v>
      </c>
      <c r="O1043" s="10">
        <f t="shared" si="17"/>
        <v>0</v>
      </c>
      <c r="P1043"/>
    </row>
    <row r="1044" spans="1:16" x14ac:dyDescent="0.25">
      <c r="A1044" s="3">
        <v>11971530</v>
      </c>
      <c r="B1044" s="3" t="s">
        <v>5438</v>
      </c>
      <c r="C1044" s="4">
        <v>101345</v>
      </c>
      <c r="D1044" s="3" t="s">
        <v>4163</v>
      </c>
      <c r="E1044" s="3" t="s">
        <v>3</v>
      </c>
      <c r="F1044" s="4" t="s">
        <v>12</v>
      </c>
      <c r="G1044" s="3"/>
      <c r="H1044" s="3"/>
      <c r="I1044" s="3" t="s">
        <v>3999</v>
      </c>
      <c r="J1044" s="8">
        <v>0</v>
      </c>
      <c r="K1044" s="12">
        <f>IFERROR(VLOOKUP($A1044,[1]Piv!$B:$C,2,FALSE),0)</f>
        <v>0</v>
      </c>
      <c r="L1044" s="12">
        <f>IFERROR(VLOOKUP($A1044,'[2]FINAL (2)'!$A$1:$F$7700,3,FALSE),0)</f>
        <v>0</v>
      </c>
      <c r="M1044" s="12">
        <f>IFERROR(VLOOKUP($A1044,'[2]FINAL (2)'!$A$1:$F$7700,5,FALSE),0)</f>
        <v>0</v>
      </c>
      <c r="N1044" s="12">
        <f>IFERROR(VLOOKUP($A1044,[3]Sheet3!$A$1:$C$4542,3,FALSE),0)</f>
        <v>0</v>
      </c>
      <c r="O1044" s="10">
        <f t="shared" si="17"/>
        <v>0</v>
      </c>
      <c r="P1044"/>
    </row>
    <row r="1045" spans="1:16" x14ac:dyDescent="0.25">
      <c r="A1045" s="3">
        <v>6474860</v>
      </c>
      <c r="B1045" s="3" t="s">
        <v>1816</v>
      </c>
      <c r="C1045" s="4">
        <v>100183</v>
      </c>
      <c r="D1045" s="3" t="s">
        <v>311</v>
      </c>
      <c r="E1045" s="3" t="s">
        <v>3</v>
      </c>
      <c r="F1045" s="4" t="s">
        <v>4</v>
      </c>
      <c r="G1045" s="3">
        <v>129943</v>
      </c>
      <c r="H1045" s="3" t="s">
        <v>3204</v>
      </c>
      <c r="I1045" s="3" t="s">
        <v>3999</v>
      </c>
      <c r="J1045" s="8">
        <v>14500000</v>
      </c>
      <c r="K1045" s="12">
        <f>IFERROR(VLOOKUP($A1045,[1]Piv!$B:$C,2,FALSE),0)</f>
        <v>0</v>
      </c>
      <c r="L1045" s="12">
        <f>IFERROR(VLOOKUP($A1045,'[2]FINAL (2)'!$A$1:$F$7700,3,FALSE),0)</f>
        <v>0</v>
      </c>
      <c r="M1045" s="12">
        <f>IFERROR(VLOOKUP($A1045,'[2]FINAL (2)'!$A$1:$F$7700,5,FALSE),0)</f>
        <v>2349069.84</v>
      </c>
      <c r="N1045" s="12">
        <f>IFERROR(VLOOKUP($A1045,[3]Sheet3!$A$1:$C$4542,3,FALSE),0)</f>
        <v>14500000</v>
      </c>
      <c r="O1045" s="10">
        <f t="shared" si="17"/>
        <v>16849069.84</v>
      </c>
      <c r="P1045" s="10">
        <f>O1045-J1045</f>
        <v>2349069.84</v>
      </c>
    </row>
    <row r="1046" spans="1:16" x14ac:dyDescent="0.25">
      <c r="A1046" s="3">
        <v>10392807</v>
      </c>
      <c r="B1046" s="3" t="s">
        <v>1553</v>
      </c>
      <c r="C1046" s="4">
        <v>100183</v>
      </c>
      <c r="D1046" s="3" t="s">
        <v>311</v>
      </c>
      <c r="E1046" s="3" t="s">
        <v>3</v>
      </c>
      <c r="F1046" s="4" t="s">
        <v>4</v>
      </c>
      <c r="G1046" s="3">
        <v>129943</v>
      </c>
      <c r="H1046" s="3" t="s">
        <v>3204</v>
      </c>
      <c r="I1046" s="3" t="s">
        <v>3999</v>
      </c>
      <c r="J1046" s="8">
        <v>3200000</v>
      </c>
      <c r="K1046" s="12">
        <f>IFERROR(VLOOKUP($A1046,[1]Piv!$B:$C,2,FALSE),0)</f>
        <v>0</v>
      </c>
      <c r="L1046" s="12">
        <f>IFERROR(VLOOKUP($A1046,'[2]FINAL (2)'!$A$1:$F$7700,3,FALSE),0)</f>
        <v>0</v>
      </c>
      <c r="M1046" s="12">
        <f>IFERROR(VLOOKUP($A1046,'[2]FINAL (2)'!$A$1:$F$7700,5,FALSE),0)</f>
        <v>0</v>
      </c>
      <c r="N1046" s="12">
        <f>IFERROR(VLOOKUP($A1046,[3]Sheet3!$A$1:$C$4542,3,FALSE),0)</f>
        <v>3200000</v>
      </c>
      <c r="O1046" s="10">
        <f t="shared" si="17"/>
        <v>3200000</v>
      </c>
      <c r="P1046" s="10">
        <f>O1046-J1046</f>
        <v>0</v>
      </c>
    </row>
    <row r="1047" spans="1:16" x14ac:dyDescent="0.25">
      <c r="A1047" s="3">
        <v>16851229</v>
      </c>
      <c r="B1047" s="3" t="s">
        <v>5439</v>
      </c>
      <c r="C1047" s="4">
        <v>100183</v>
      </c>
      <c r="D1047" s="3" t="s">
        <v>311</v>
      </c>
      <c r="E1047" s="3" t="s">
        <v>3</v>
      </c>
      <c r="F1047" s="4" t="s">
        <v>12</v>
      </c>
      <c r="G1047" s="3">
        <v>128374</v>
      </c>
      <c r="H1047" s="3" t="s">
        <v>3198</v>
      </c>
      <c r="I1047" s="3" t="s">
        <v>3999</v>
      </c>
      <c r="J1047" s="8">
        <v>0</v>
      </c>
      <c r="K1047" s="12">
        <f>IFERROR(VLOOKUP($A1047,[1]Piv!$B:$C,2,FALSE),0)</f>
        <v>0</v>
      </c>
      <c r="L1047" s="12">
        <f>IFERROR(VLOOKUP($A1047,'[2]FINAL (2)'!$A$1:$F$7700,3,FALSE),0)</f>
        <v>0</v>
      </c>
      <c r="M1047" s="12">
        <f>IFERROR(VLOOKUP($A1047,'[2]FINAL (2)'!$A$1:$F$7700,5,FALSE),0)</f>
        <v>0</v>
      </c>
      <c r="N1047" s="12">
        <f>IFERROR(VLOOKUP($A1047,[3]Sheet3!$A$1:$C$4542,3,FALSE),0)</f>
        <v>0</v>
      </c>
      <c r="O1047" s="10">
        <f t="shared" si="17"/>
        <v>0</v>
      </c>
      <c r="P1047"/>
    </row>
    <row r="1048" spans="1:16" x14ac:dyDescent="0.25">
      <c r="A1048" s="3">
        <v>23403771</v>
      </c>
      <c r="B1048" s="3" t="s">
        <v>5440</v>
      </c>
      <c r="C1048" s="4">
        <v>100183</v>
      </c>
      <c r="D1048" s="3" t="s">
        <v>311</v>
      </c>
      <c r="E1048" s="3" t="s">
        <v>3</v>
      </c>
      <c r="F1048" s="4" t="s">
        <v>12</v>
      </c>
      <c r="G1048" s="3"/>
      <c r="H1048" s="3"/>
      <c r="I1048" s="3"/>
      <c r="J1048" s="8">
        <v>0</v>
      </c>
      <c r="K1048" s="12">
        <f>IFERROR(VLOOKUP($A1048,[1]Piv!$B:$C,2,FALSE),0)</f>
        <v>0</v>
      </c>
      <c r="L1048" s="12">
        <f>IFERROR(VLOOKUP($A1048,'[2]FINAL (2)'!$A$1:$F$7700,3,FALSE),0)</f>
        <v>0</v>
      </c>
      <c r="M1048" s="12">
        <f>IFERROR(VLOOKUP($A1048,'[2]FINAL (2)'!$A$1:$F$7700,5,FALSE),0)</f>
        <v>0</v>
      </c>
      <c r="N1048" s="12">
        <f>IFERROR(VLOOKUP($A1048,[3]Sheet3!$A$1:$C$4542,3,FALSE),0)</f>
        <v>0</v>
      </c>
      <c r="O1048" s="10">
        <f t="shared" si="17"/>
        <v>0</v>
      </c>
      <c r="P1048"/>
    </row>
    <row r="1049" spans="1:16" x14ac:dyDescent="0.25">
      <c r="A1049" s="3">
        <v>25244803</v>
      </c>
      <c r="B1049" s="3" t="s">
        <v>5441</v>
      </c>
      <c r="C1049" s="4">
        <v>100183</v>
      </c>
      <c r="D1049" s="3" t="s">
        <v>311</v>
      </c>
      <c r="E1049" s="3" t="s">
        <v>3</v>
      </c>
      <c r="F1049" s="4" t="s">
        <v>4</v>
      </c>
      <c r="G1049" s="3">
        <v>129943</v>
      </c>
      <c r="H1049" s="3" t="s">
        <v>8846</v>
      </c>
      <c r="I1049" s="3" t="s">
        <v>3999</v>
      </c>
      <c r="J1049" s="8">
        <v>1500000</v>
      </c>
      <c r="K1049" s="12">
        <f>IFERROR(VLOOKUP($A1049,[1]Piv!$B:$C,2,FALSE),0)</f>
        <v>0</v>
      </c>
      <c r="L1049" s="12">
        <f>IFERROR(VLOOKUP($A1049,'[2]FINAL (2)'!$A$1:$F$7700,3,FALSE),0)</f>
        <v>0</v>
      </c>
      <c r="M1049" s="12">
        <f>IFERROR(VLOOKUP($A1049,'[2]FINAL (2)'!$A$1:$F$7700,5,FALSE),0)</f>
        <v>0</v>
      </c>
      <c r="N1049" s="12">
        <f>IFERROR(VLOOKUP($A1049,[3]Sheet3!$A$1:$C$4542,3,FALSE),0)</f>
        <v>1500000</v>
      </c>
      <c r="O1049" s="10">
        <f t="shared" si="17"/>
        <v>1500000</v>
      </c>
      <c r="P1049" s="10">
        <f>O1049-J1049</f>
        <v>0</v>
      </c>
    </row>
    <row r="1050" spans="1:16" x14ac:dyDescent="0.25">
      <c r="A1050" s="3">
        <v>20038561</v>
      </c>
      <c r="B1050" s="3" t="s">
        <v>1057</v>
      </c>
      <c r="C1050" s="4">
        <v>100185</v>
      </c>
      <c r="D1050" s="3" t="s">
        <v>3310</v>
      </c>
      <c r="E1050" s="3" t="s">
        <v>3</v>
      </c>
      <c r="F1050" s="4" t="s">
        <v>4</v>
      </c>
      <c r="G1050" s="3">
        <v>27353</v>
      </c>
      <c r="H1050" s="3" t="s">
        <v>3216</v>
      </c>
      <c r="I1050" s="3" t="s">
        <v>3999</v>
      </c>
      <c r="J1050" s="8">
        <v>500000</v>
      </c>
      <c r="K1050" s="12">
        <f>IFERROR(VLOOKUP($A1050,[1]Piv!$B:$C,2,FALSE),0)</f>
        <v>0</v>
      </c>
      <c r="L1050" s="12">
        <f>IFERROR(VLOOKUP($A1050,'[2]FINAL (2)'!$A$1:$F$7700,3,FALSE),0)</f>
        <v>3007312.12</v>
      </c>
      <c r="M1050" s="12">
        <f>IFERROR(VLOOKUP($A1050,'[2]FINAL (2)'!$A$1:$F$7700,5,FALSE),0)</f>
        <v>0</v>
      </c>
      <c r="N1050" s="12">
        <f>IFERROR(VLOOKUP($A1050,[3]Sheet3!$A$1:$C$4542,3,FALSE),0)</f>
        <v>500000</v>
      </c>
      <c r="O1050" s="10">
        <f t="shared" si="17"/>
        <v>3507312.12</v>
      </c>
      <c r="P1050" s="10">
        <f>O1050-J1050</f>
        <v>3007312.12</v>
      </c>
    </row>
    <row r="1051" spans="1:16" x14ac:dyDescent="0.25">
      <c r="A1051" s="3">
        <v>22613756</v>
      </c>
      <c r="B1051" s="3" t="s">
        <v>1633</v>
      </c>
      <c r="C1051" s="4">
        <v>100185</v>
      </c>
      <c r="D1051" s="3" t="s">
        <v>3310</v>
      </c>
      <c r="E1051" s="3" t="s">
        <v>3</v>
      </c>
      <c r="F1051" s="4" t="s">
        <v>4</v>
      </c>
      <c r="G1051" s="3">
        <v>27353</v>
      </c>
      <c r="H1051" s="3" t="s">
        <v>3216</v>
      </c>
      <c r="I1051" s="3" t="s">
        <v>3999</v>
      </c>
      <c r="J1051" s="8">
        <v>2380000</v>
      </c>
      <c r="K1051" s="12">
        <f>IFERROR(VLOOKUP($A1051,[1]Piv!$B:$C,2,FALSE),0)</f>
        <v>1612631.64</v>
      </c>
      <c r="L1051" s="12">
        <f>IFERROR(VLOOKUP($A1051,'[2]FINAL (2)'!$A$1:$F$7700,3,FALSE),0)</f>
        <v>0</v>
      </c>
      <c r="M1051" s="12">
        <f>IFERROR(VLOOKUP($A1051,'[2]FINAL (2)'!$A$1:$F$7700,5,FALSE),0)</f>
        <v>500000</v>
      </c>
      <c r="N1051" s="12">
        <f>IFERROR(VLOOKUP($A1051,[3]Sheet3!$A$1:$C$4542,3,FALSE),0)</f>
        <v>300000</v>
      </c>
      <c r="O1051" s="10">
        <f t="shared" si="17"/>
        <v>2412631.6399999997</v>
      </c>
      <c r="P1051" s="10">
        <f>O1051-J1051</f>
        <v>32631.639999999665</v>
      </c>
    </row>
    <row r="1052" spans="1:16" x14ac:dyDescent="0.25">
      <c r="A1052" s="3">
        <v>26585059</v>
      </c>
      <c r="B1052" s="3" t="s">
        <v>5442</v>
      </c>
      <c r="C1052" s="4">
        <v>100185</v>
      </c>
      <c r="D1052" s="3" t="s">
        <v>3310</v>
      </c>
      <c r="E1052" s="3" t="s">
        <v>3</v>
      </c>
      <c r="F1052" s="4" t="s">
        <v>4</v>
      </c>
      <c r="G1052" s="3">
        <v>122984</v>
      </c>
      <c r="H1052" s="3" t="s">
        <v>3226</v>
      </c>
      <c r="I1052" s="3" t="s">
        <v>3999</v>
      </c>
      <c r="J1052" s="8">
        <v>1805000</v>
      </c>
      <c r="K1052" s="12">
        <f>IFERROR(VLOOKUP($A1052,[1]Piv!$B:$C,2,FALSE),0)</f>
        <v>1473593.24</v>
      </c>
      <c r="L1052" s="12">
        <f>IFERROR(VLOOKUP($A1052,'[2]FINAL (2)'!$A$1:$F$7700,3,FALSE),0)</f>
        <v>0</v>
      </c>
      <c r="M1052" s="12">
        <f>IFERROR(VLOOKUP($A1052,'[2]FINAL (2)'!$A$1:$F$7700,5,FALSE),0)</f>
        <v>0</v>
      </c>
      <c r="N1052" s="12">
        <f>IFERROR(VLOOKUP($A1052,[3]Sheet3!$A$1:$C$4542,3,FALSE),0)</f>
        <v>300000</v>
      </c>
      <c r="O1052" s="10">
        <f t="shared" si="17"/>
        <v>1773593.24</v>
      </c>
      <c r="P1052" s="10">
        <f>O1052-J1052</f>
        <v>-31406.760000000009</v>
      </c>
    </row>
    <row r="1053" spans="1:16" x14ac:dyDescent="0.25">
      <c r="A1053" s="3">
        <v>10128908</v>
      </c>
      <c r="B1053" s="3" t="s">
        <v>5443</v>
      </c>
      <c r="C1053" s="4">
        <v>101346</v>
      </c>
      <c r="D1053" s="3" t="s">
        <v>4164</v>
      </c>
      <c r="E1053" s="3" t="s">
        <v>3</v>
      </c>
      <c r="F1053" s="4" t="s">
        <v>4</v>
      </c>
      <c r="G1053" s="3">
        <v>84046</v>
      </c>
      <c r="H1053" s="3" t="s">
        <v>3988</v>
      </c>
      <c r="I1053" s="3" t="s">
        <v>4002</v>
      </c>
      <c r="J1053" s="8">
        <v>68883482.189999998</v>
      </c>
      <c r="K1053" s="12">
        <f>IFERROR(VLOOKUP($A1053,[1]Piv!$B:$C,2,FALSE),0)</f>
        <v>11080833.210000001</v>
      </c>
      <c r="L1053" s="12">
        <f>IFERROR(VLOOKUP($A1053,'[2]FINAL (2)'!$A$1:$F$7700,3,FALSE),0)</f>
        <v>0</v>
      </c>
      <c r="M1053" s="12">
        <f>IFERROR(VLOOKUP($A1053,'[2]FINAL (2)'!$A$1:$F$7700,5,FALSE),0)</f>
        <v>4212020.68</v>
      </c>
      <c r="N1053" s="12">
        <f>IFERROR(VLOOKUP($A1053,[3]Sheet3!$A$1:$C$4542,3,FALSE),0)</f>
        <v>52452500</v>
      </c>
      <c r="O1053" s="10">
        <f t="shared" si="17"/>
        <v>67745353.890000001</v>
      </c>
      <c r="P1053" s="10">
        <f>O1053-J1053</f>
        <v>-1138128.299999997</v>
      </c>
    </row>
    <row r="1054" spans="1:16" x14ac:dyDescent="0.25">
      <c r="A1054" s="3">
        <v>19849587</v>
      </c>
      <c r="B1054" s="3" t="s">
        <v>5444</v>
      </c>
      <c r="C1054" s="4">
        <v>101347</v>
      </c>
      <c r="D1054" s="3" t="s">
        <v>4165</v>
      </c>
      <c r="E1054" s="3" t="s">
        <v>3</v>
      </c>
      <c r="F1054" s="4" t="s">
        <v>12</v>
      </c>
      <c r="G1054" s="3"/>
      <c r="H1054" s="3"/>
      <c r="I1054" s="3"/>
      <c r="J1054" s="8">
        <v>0</v>
      </c>
      <c r="K1054" s="12">
        <f>IFERROR(VLOOKUP($A1054,[1]Piv!$B:$C,2,FALSE),0)</f>
        <v>0</v>
      </c>
      <c r="L1054" s="12">
        <f>IFERROR(VLOOKUP($A1054,'[2]FINAL (2)'!$A$1:$F$7700,3,FALSE),0)</f>
        <v>0</v>
      </c>
      <c r="M1054" s="12">
        <f>IFERROR(VLOOKUP($A1054,'[2]FINAL (2)'!$A$1:$F$7700,5,FALSE),0)</f>
        <v>0</v>
      </c>
      <c r="N1054" s="12">
        <f>IFERROR(VLOOKUP($A1054,[3]Sheet3!$A$1:$C$4542,3,FALSE),0)</f>
        <v>0</v>
      </c>
      <c r="O1054" s="10">
        <f t="shared" si="17"/>
        <v>0</v>
      </c>
      <c r="P1054"/>
    </row>
    <row r="1055" spans="1:16" x14ac:dyDescent="0.25">
      <c r="A1055" s="3">
        <v>18735228</v>
      </c>
      <c r="B1055" s="3" t="s">
        <v>5445</v>
      </c>
      <c r="C1055" s="4">
        <v>101347</v>
      </c>
      <c r="D1055" s="3" t="s">
        <v>4165</v>
      </c>
      <c r="E1055" s="3" t="s">
        <v>3</v>
      </c>
      <c r="F1055" s="4" t="s">
        <v>12</v>
      </c>
      <c r="G1055" s="3"/>
      <c r="H1055" s="3"/>
      <c r="I1055" s="3" t="s">
        <v>3999</v>
      </c>
      <c r="J1055" s="8">
        <v>0</v>
      </c>
      <c r="K1055" s="12">
        <f>IFERROR(VLOOKUP($A1055,[1]Piv!$B:$C,2,FALSE),0)</f>
        <v>0</v>
      </c>
      <c r="L1055" s="12">
        <f>IFERROR(VLOOKUP($A1055,'[2]FINAL (2)'!$A$1:$F$7700,3,FALSE),0)</f>
        <v>0</v>
      </c>
      <c r="M1055" s="12">
        <f>IFERROR(VLOOKUP($A1055,'[2]FINAL (2)'!$A$1:$F$7700,5,FALSE),0)</f>
        <v>0</v>
      </c>
      <c r="N1055" s="12">
        <f>IFERROR(VLOOKUP($A1055,[3]Sheet3!$A$1:$C$4542,3,FALSE),0)</f>
        <v>0</v>
      </c>
      <c r="O1055" s="10">
        <f t="shared" si="17"/>
        <v>0</v>
      </c>
      <c r="P1055"/>
    </row>
    <row r="1056" spans="1:16" x14ac:dyDescent="0.25">
      <c r="A1056" s="3">
        <v>15999451</v>
      </c>
      <c r="B1056" s="3" t="s">
        <v>180</v>
      </c>
      <c r="C1056" s="4">
        <v>100187</v>
      </c>
      <c r="D1056" s="3" t="s">
        <v>3661</v>
      </c>
      <c r="E1056" s="3" t="s">
        <v>3</v>
      </c>
      <c r="F1056" s="4" t="s">
        <v>4</v>
      </c>
      <c r="G1056" s="3">
        <v>130810</v>
      </c>
      <c r="H1056" s="3" t="s">
        <v>3203</v>
      </c>
      <c r="I1056" s="3" t="s">
        <v>3999</v>
      </c>
      <c r="J1056" s="8">
        <v>2045000</v>
      </c>
      <c r="K1056" s="12">
        <f>IFERROR(VLOOKUP($A1056,[1]Piv!$B:$C,2,FALSE),0)</f>
        <v>0</v>
      </c>
      <c r="L1056" s="12">
        <f>IFERROR(VLOOKUP($A1056,'[2]FINAL (2)'!$A$1:$F$7700,3,FALSE),0)</f>
        <v>0</v>
      </c>
      <c r="M1056" s="12">
        <f>IFERROR(VLOOKUP($A1056,'[2]FINAL (2)'!$A$1:$F$7700,5,FALSE),0)</f>
        <v>550000</v>
      </c>
      <c r="N1056" s="12">
        <f>IFERROR(VLOOKUP($A1056,[3]Sheet3!$A$1:$C$4542,3,FALSE),0)</f>
        <v>2045000</v>
      </c>
      <c r="O1056" s="10">
        <f t="shared" si="17"/>
        <v>2595000</v>
      </c>
      <c r="P1056" s="10">
        <f>O1056-J1056</f>
        <v>550000</v>
      </c>
    </row>
    <row r="1057" spans="1:16" x14ac:dyDescent="0.25">
      <c r="A1057" s="3">
        <v>16001239</v>
      </c>
      <c r="B1057" s="3" t="s">
        <v>2806</v>
      </c>
      <c r="C1057" s="4">
        <v>100187</v>
      </c>
      <c r="D1057" s="3" t="s">
        <v>3661</v>
      </c>
      <c r="E1057" s="3" t="s">
        <v>3</v>
      </c>
      <c r="F1057" s="4" t="s">
        <v>4</v>
      </c>
      <c r="G1057" s="3">
        <v>130810</v>
      </c>
      <c r="H1057" s="3" t="s">
        <v>3203</v>
      </c>
      <c r="I1057" s="3" t="s">
        <v>3999</v>
      </c>
      <c r="J1057" s="8">
        <v>1400000</v>
      </c>
      <c r="K1057" s="12">
        <f>IFERROR(VLOOKUP($A1057,[1]Piv!$B:$C,2,FALSE),0)</f>
        <v>0</v>
      </c>
      <c r="L1057" s="12">
        <f>IFERROR(VLOOKUP($A1057,'[2]FINAL (2)'!$A$1:$F$7700,3,FALSE),0)</f>
        <v>0</v>
      </c>
      <c r="M1057" s="12">
        <f>IFERROR(VLOOKUP($A1057,'[2]FINAL (2)'!$A$1:$F$7700,5,FALSE),0)</f>
        <v>420000</v>
      </c>
      <c r="N1057" s="12">
        <f>IFERROR(VLOOKUP($A1057,[3]Sheet3!$A$1:$C$4542,3,FALSE),0)</f>
        <v>1400000</v>
      </c>
      <c r="O1057" s="10">
        <f t="shared" si="17"/>
        <v>1820000</v>
      </c>
      <c r="P1057" s="10">
        <f>O1057-J1057</f>
        <v>420000</v>
      </c>
    </row>
    <row r="1058" spans="1:16" x14ac:dyDescent="0.25">
      <c r="A1058" s="3">
        <v>22485847</v>
      </c>
      <c r="B1058" s="3" t="s">
        <v>5446</v>
      </c>
      <c r="C1058" s="4">
        <v>100187</v>
      </c>
      <c r="D1058" s="3" t="s">
        <v>3661</v>
      </c>
      <c r="E1058" s="3" t="s">
        <v>3</v>
      </c>
      <c r="F1058" s="4" t="s">
        <v>12</v>
      </c>
      <c r="G1058" s="3">
        <v>130810</v>
      </c>
      <c r="H1058" s="3" t="s">
        <v>3203</v>
      </c>
      <c r="I1058" s="3" t="s">
        <v>3999</v>
      </c>
      <c r="J1058" s="8">
        <v>0</v>
      </c>
      <c r="K1058" s="12">
        <f>IFERROR(VLOOKUP($A1058,[1]Piv!$B:$C,2,FALSE),0)</f>
        <v>0</v>
      </c>
      <c r="L1058" s="12">
        <f>IFERROR(VLOOKUP($A1058,'[2]FINAL (2)'!$A$1:$F$7700,3,FALSE),0)</f>
        <v>0</v>
      </c>
      <c r="M1058" s="12">
        <f>IFERROR(VLOOKUP($A1058,'[2]FINAL (2)'!$A$1:$F$7700,5,FALSE),0)</f>
        <v>0</v>
      </c>
      <c r="N1058" s="12">
        <f>IFERROR(VLOOKUP($A1058,[3]Sheet3!$A$1:$C$4542,3,FALSE),0)</f>
        <v>0</v>
      </c>
      <c r="O1058" s="10">
        <f t="shared" si="17"/>
        <v>0</v>
      </c>
      <c r="P1058"/>
    </row>
    <row r="1059" spans="1:16" x14ac:dyDescent="0.25">
      <c r="A1059" s="3">
        <v>4465536</v>
      </c>
      <c r="B1059" s="3" t="s">
        <v>1533</v>
      </c>
      <c r="C1059" s="4">
        <v>100188</v>
      </c>
      <c r="D1059" s="3" t="s">
        <v>1534</v>
      </c>
      <c r="E1059" s="3" t="s">
        <v>3</v>
      </c>
      <c r="F1059" s="4" t="s">
        <v>4</v>
      </c>
      <c r="G1059" s="3">
        <v>126348</v>
      </c>
      <c r="H1059" s="3" t="s">
        <v>3211</v>
      </c>
      <c r="I1059" s="3" t="s">
        <v>3999</v>
      </c>
      <c r="J1059" s="8">
        <v>8315000</v>
      </c>
      <c r="K1059" s="12">
        <f>IFERROR(VLOOKUP($A1059,[1]Piv!$B:$C,2,FALSE),0)</f>
        <v>1074960.2999999998</v>
      </c>
      <c r="L1059" s="12">
        <f>IFERROR(VLOOKUP($A1059,'[2]FINAL (2)'!$A$1:$F$7700,3,FALSE),0)</f>
        <v>0</v>
      </c>
      <c r="M1059" s="12">
        <f>IFERROR(VLOOKUP($A1059,'[2]FINAL (2)'!$A$1:$F$7700,5,FALSE),0)</f>
        <v>701173.1</v>
      </c>
      <c r="N1059" s="12">
        <f>IFERROR(VLOOKUP($A1059,[3]Sheet3!$A$1:$C$4542,3,FALSE),0)</f>
        <v>7000000</v>
      </c>
      <c r="O1059" s="10">
        <f t="shared" si="17"/>
        <v>8776133.4000000004</v>
      </c>
      <c r="P1059" s="10">
        <f>O1059-J1059</f>
        <v>461133.40000000037</v>
      </c>
    </row>
    <row r="1060" spans="1:16" x14ac:dyDescent="0.25">
      <c r="A1060" s="3">
        <v>5940038</v>
      </c>
      <c r="B1060" s="3" t="s">
        <v>2488</v>
      </c>
      <c r="C1060" s="4">
        <v>100188</v>
      </c>
      <c r="D1060" s="3" t="s">
        <v>1534</v>
      </c>
      <c r="E1060" s="3" t="s">
        <v>3</v>
      </c>
      <c r="F1060" s="4" t="s">
        <v>4</v>
      </c>
      <c r="G1060" s="3">
        <v>126348</v>
      </c>
      <c r="H1060" s="3" t="s">
        <v>3211</v>
      </c>
      <c r="I1060" s="3" t="s">
        <v>3999</v>
      </c>
      <c r="J1060" s="8">
        <v>720000</v>
      </c>
      <c r="K1060" s="12">
        <f>IFERROR(VLOOKUP($A1060,[1]Piv!$B:$C,2,FALSE),0)</f>
        <v>504169.82</v>
      </c>
      <c r="L1060" s="12">
        <f>IFERROR(VLOOKUP($A1060,'[2]FINAL (2)'!$A$1:$F$7700,3,FALSE),0)</f>
        <v>0</v>
      </c>
      <c r="M1060" s="12">
        <f>IFERROR(VLOOKUP($A1060,'[2]FINAL (2)'!$A$1:$F$7700,5,FALSE),0)</f>
        <v>0</v>
      </c>
      <c r="N1060" s="12">
        <f>IFERROR(VLOOKUP($A1060,[3]Sheet3!$A$1:$C$4542,3,FALSE),0)</f>
        <v>0</v>
      </c>
      <c r="O1060" s="10">
        <f t="shared" si="17"/>
        <v>504169.82</v>
      </c>
      <c r="P1060" s="10">
        <f>O1060-J1060</f>
        <v>-215830.18</v>
      </c>
    </row>
    <row r="1061" spans="1:16" x14ac:dyDescent="0.25">
      <c r="A1061" s="3">
        <v>3070851</v>
      </c>
      <c r="B1061" s="3" t="s">
        <v>539</v>
      </c>
      <c r="C1061" s="4">
        <v>100189</v>
      </c>
      <c r="D1061" s="3" t="s">
        <v>3923</v>
      </c>
      <c r="E1061" s="3" t="s">
        <v>3</v>
      </c>
      <c r="F1061" s="4" t="s">
        <v>4</v>
      </c>
      <c r="G1061" s="3">
        <v>137929</v>
      </c>
      <c r="H1061" s="3" t="s">
        <v>3214</v>
      </c>
      <c r="I1061" s="3" t="s">
        <v>3999</v>
      </c>
      <c r="J1061" s="8">
        <v>125991.8</v>
      </c>
      <c r="K1061" s="12">
        <f>IFERROR(VLOOKUP($A1061,[1]Piv!$B:$C,2,FALSE),0)</f>
        <v>0</v>
      </c>
      <c r="L1061" s="12">
        <f>IFERROR(VLOOKUP($A1061,'[2]FINAL (2)'!$A$1:$F$7700,3,FALSE),0)</f>
        <v>125661.21</v>
      </c>
      <c r="M1061" s="12">
        <f>IFERROR(VLOOKUP($A1061,'[2]FINAL (2)'!$A$1:$F$7700,5,FALSE),0)</f>
        <v>0</v>
      </c>
      <c r="N1061" s="12">
        <f>IFERROR(VLOOKUP($A1061,[3]Sheet3!$A$1:$C$4542,3,FALSE),0)</f>
        <v>0</v>
      </c>
      <c r="O1061" s="10">
        <f t="shared" si="17"/>
        <v>125661.21</v>
      </c>
      <c r="P1061" s="10">
        <f>O1061-J1061</f>
        <v>-330.58999999999651</v>
      </c>
    </row>
    <row r="1062" spans="1:16" x14ac:dyDescent="0.25">
      <c r="A1062" s="3">
        <v>25728797</v>
      </c>
      <c r="B1062" s="3" t="s">
        <v>1686</v>
      </c>
      <c r="C1062" s="4">
        <v>100189</v>
      </c>
      <c r="D1062" s="3" t="s">
        <v>3923</v>
      </c>
      <c r="E1062" s="3" t="s">
        <v>3</v>
      </c>
      <c r="F1062" s="4" t="s">
        <v>4</v>
      </c>
      <c r="G1062" s="3">
        <v>137929</v>
      </c>
      <c r="H1062" s="3" t="s">
        <v>3214</v>
      </c>
      <c r="I1062" s="3" t="s">
        <v>3999</v>
      </c>
      <c r="J1062" s="8">
        <v>3017106.91</v>
      </c>
      <c r="K1062" s="12">
        <f>IFERROR(VLOOKUP($A1062,[1]Piv!$B:$C,2,FALSE),0)</f>
        <v>0</v>
      </c>
      <c r="L1062" s="12">
        <f>IFERROR(VLOOKUP($A1062,'[2]FINAL (2)'!$A$1:$F$7700,3,FALSE),0)</f>
        <v>1011404.62</v>
      </c>
      <c r="M1062" s="12">
        <f>IFERROR(VLOOKUP($A1062,'[2]FINAL (2)'!$A$1:$F$7700,5,FALSE),0)</f>
        <v>0</v>
      </c>
      <c r="N1062" s="12">
        <f>IFERROR(VLOOKUP($A1062,[3]Sheet3!$A$1:$C$4542,3,FALSE),0)</f>
        <v>2000000</v>
      </c>
      <c r="O1062" s="10">
        <f t="shared" si="17"/>
        <v>3011404.62</v>
      </c>
      <c r="P1062" s="10">
        <f>O1062-J1062</f>
        <v>-5702.2900000000373</v>
      </c>
    </row>
    <row r="1063" spans="1:16" x14ac:dyDescent="0.25">
      <c r="A1063" s="3">
        <v>13798511</v>
      </c>
      <c r="B1063" s="3" t="s">
        <v>5447</v>
      </c>
      <c r="C1063" s="4">
        <v>101348</v>
      </c>
      <c r="D1063" s="3" t="s">
        <v>4166</v>
      </c>
      <c r="E1063" s="3" t="s">
        <v>3</v>
      </c>
      <c r="F1063" s="4" t="s">
        <v>4</v>
      </c>
      <c r="G1063" s="3"/>
      <c r="H1063" s="3"/>
      <c r="I1063" s="3"/>
      <c r="J1063" s="8">
        <v>0</v>
      </c>
      <c r="K1063" s="12">
        <f>IFERROR(VLOOKUP($A1063,[1]Piv!$B:$C,2,FALSE),0)</f>
        <v>0</v>
      </c>
      <c r="L1063" s="12">
        <f>IFERROR(VLOOKUP($A1063,'[2]FINAL (2)'!$A$1:$F$7700,3,FALSE),0)</f>
        <v>0</v>
      </c>
      <c r="M1063" s="12">
        <f>IFERROR(VLOOKUP($A1063,'[2]FINAL (2)'!$A$1:$F$7700,5,FALSE),0)</f>
        <v>0</v>
      </c>
      <c r="N1063" s="12">
        <f>IFERROR(VLOOKUP($A1063,[3]Sheet3!$A$1:$C$4542,3,FALSE),0)</f>
        <v>0</v>
      </c>
      <c r="O1063" s="10">
        <f t="shared" si="17"/>
        <v>0</v>
      </c>
      <c r="P1063" s="10">
        <f>O1063-J1063</f>
        <v>0</v>
      </c>
    </row>
    <row r="1064" spans="1:16" x14ac:dyDescent="0.25">
      <c r="A1064" s="3">
        <v>19627539</v>
      </c>
      <c r="B1064" s="3" t="s">
        <v>5448</v>
      </c>
      <c r="C1064" s="4">
        <v>101348</v>
      </c>
      <c r="D1064" s="3" t="s">
        <v>4166</v>
      </c>
      <c r="E1064" s="3" t="s">
        <v>3</v>
      </c>
      <c r="F1064" s="4" t="s">
        <v>12</v>
      </c>
      <c r="G1064" s="3"/>
      <c r="H1064" s="3"/>
      <c r="I1064" s="3"/>
      <c r="J1064" s="8">
        <v>0</v>
      </c>
      <c r="K1064" s="12">
        <f>IFERROR(VLOOKUP($A1064,[1]Piv!$B:$C,2,FALSE),0)</f>
        <v>0</v>
      </c>
      <c r="L1064" s="12">
        <f>IFERROR(VLOOKUP($A1064,'[2]FINAL (2)'!$A$1:$F$7700,3,FALSE),0)</f>
        <v>0</v>
      </c>
      <c r="M1064" s="12">
        <f>IFERROR(VLOOKUP($A1064,'[2]FINAL (2)'!$A$1:$F$7700,5,FALSE),0)</f>
        <v>0</v>
      </c>
      <c r="N1064" s="12">
        <f>IFERROR(VLOOKUP($A1064,[3]Sheet3!$A$1:$C$4542,3,FALSE),0)</f>
        <v>0</v>
      </c>
      <c r="O1064" s="10">
        <f t="shared" si="17"/>
        <v>0</v>
      </c>
      <c r="P1064"/>
    </row>
    <row r="1065" spans="1:16" x14ac:dyDescent="0.25">
      <c r="A1065" s="3">
        <v>9286124</v>
      </c>
      <c r="B1065" s="3" t="s">
        <v>2887</v>
      </c>
      <c r="C1065" s="4">
        <v>100190</v>
      </c>
      <c r="D1065" s="3" t="s">
        <v>4167</v>
      </c>
      <c r="E1065" s="3" t="s">
        <v>3</v>
      </c>
      <c r="F1065" s="4" t="s">
        <v>4</v>
      </c>
      <c r="G1065" s="3">
        <v>131117</v>
      </c>
      <c r="H1065" s="3" t="s">
        <v>3277</v>
      </c>
      <c r="I1065" s="3" t="s">
        <v>3999</v>
      </c>
      <c r="J1065" s="8">
        <v>5000000</v>
      </c>
      <c r="K1065" s="12">
        <f>IFERROR(VLOOKUP($A1065,[1]Piv!$B:$C,2,FALSE),0)</f>
        <v>2582468.65</v>
      </c>
      <c r="L1065" s="12">
        <f>IFERROR(VLOOKUP($A1065,'[2]FINAL (2)'!$A$1:$F$7700,3,FALSE),0)</f>
        <v>0</v>
      </c>
      <c r="M1065" s="12">
        <f>IFERROR(VLOOKUP($A1065,'[2]FINAL (2)'!$A$1:$F$7700,5,FALSE),0)</f>
        <v>0</v>
      </c>
      <c r="N1065" s="12">
        <f>IFERROR(VLOOKUP($A1065,[3]Sheet3!$A$1:$C$4542,3,FALSE),0)</f>
        <v>0</v>
      </c>
      <c r="O1065" s="10">
        <f t="shared" si="17"/>
        <v>2582468.65</v>
      </c>
      <c r="P1065" s="10">
        <f>O1065-J1065</f>
        <v>-2417531.35</v>
      </c>
    </row>
    <row r="1066" spans="1:16" x14ac:dyDescent="0.25">
      <c r="A1066" s="3">
        <v>3822117</v>
      </c>
      <c r="B1066" s="3" t="s">
        <v>2443</v>
      </c>
      <c r="C1066" s="4">
        <v>100191</v>
      </c>
      <c r="D1066" s="3" t="s">
        <v>3662</v>
      </c>
      <c r="E1066" s="3" t="s">
        <v>3</v>
      </c>
      <c r="F1066" s="4" t="s">
        <v>4</v>
      </c>
      <c r="G1066" s="3">
        <v>128143</v>
      </c>
      <c r="H1066" s="3" t="s">
        <v>3197</v>
      </c>
      <c r="I1066" s="3" t="s">
        <v>3999</v>
      </c>
      <c r="J1066" s="8">
        <v>310000</v>
      </c>
      <c r="K1066" s="12">
        <f>IFERROR(VLOOKUP($A1066,[1]Piv!$B:$C,2,FALSE),0)</f>
        <v>0</v>
      </c>
      <c r="L1066" s="12">
        <f>IFERROR(VLOOKUP($A1066,'[2]FINAL (2)'!$A$1:$F$7700,3,FALSE),0)</f>
        <v>0</v>
      </c>
      <c r="M1066" s="12">
        <f>IFERROR(VLOOKUP($A1066,'[2]FINAL (2)'!$A$1:$F$7700,5,FALSE),0)</f>
        <v>170301.64</v>
      </c>
      <c r="N1066" s="12">
        <f>IFERROR(VLOOKUP($A1066,[3]Sheet3!$A$1:$C$4542,3,FALSE),0)</f>
        <v>310000</v>
      </c>
      <c r="O1066" s="10">
        <f t="shared" si="17"/>
        <v>480301.64</v>
      </c>
      <c r="P1066" s="10">
        <f>O1066-J1066</f>
        <v>170301.64</v>
      </c>
    </row>
    <row r="1067" spans="1:16" x14ac:dyDescent="0.25">
      <c r="A1067" s="3">
        <v>4950025</v>
      </c>
      <c r="B1067" s="3" t="s">
        <v>5449</v>
      </c>
      <c r="C1067" s="4">
        <v>100191</v>
      </c>
      <c r="D1067" s="3" t="s">
        <v>3662</v>
      </c>
      <c r="E1067" s="3" t="s">
        <v>3</v>
      </c>
      <c r="F1067" s="4" t="s">
        <v>12</v>
      </c>
      <c r="G1067" s="3"/>
      <c r="H1067" s="3"/>
      <c r="I1067" s="3"/>
      <c r="J1067" s="8">
        <v>0</v>
      </c>
      <c r="K1067" s="12">
        <f>IFERROR(VLOOKUP($A1067,[1]Piv!$B:$C,2,FALSE),0)</f>
        <v>0</v>
      </c>
      <c r="L1067" s="12">
        <f>IFERROR(VLOOKUP($A1067,'[2]FINAL (2)'!$A$1:$F$7700,3,FALSE),0)</f>
        <v>0</v>
      </c>
      <c r="M1067" s="12">
        <f>IFERROR(VLOOKUP($A1067,'[2]FINAL (2)'!$A$1:$F$7700,5,FALSE),0)</f>
        <v>0</v>
      </c>
      <c r="N1067" s="12">
        <f>IFERROR(VLOOKUP($A1067,[3]Sheet3!$A$1:$C$4542,3,FALSE),0)</f>
        <v>0</v>
      </c>
      <c r="O1067" s="10">
        <f t="shared" si="17"/>
        <v>0</v>
      </c>
      <c r="P1067"/>
    </row>
    <row r="1068" spans="1:16" x14ac:dyDescent="0.25">
      <c r="A1068" s="3">
        <v>17875983</v>
      </c>
      <c r="B1068" s="3" t="s">
        <v>2557</v>
      </c>
      <c r="C1068" s="4">
        <v>100191</v>
      </c>
      <c r="D1068" s="3" t="s">
        <v>3662</v>
      </c>
      <c r="E1068" s="3" t="s">
        <v>3</v>
      </c>
      <c r="F1068" s="4" t="s">
        <v>4</v>
      </c>
      <c r="G1068" s="3">
        <v>128143</v>
      </c>
      <c r="H1068" s="3" t="s">
        <v>3197</v>
      </c>
      <c r="I1068" s="3" t="s">
        <v>3999</v>
      </c>
      <c r="J1068" s="8">
        <v>150000</v>
      </c>
      <c r="K1068" s="12">
        <f>IFERROR(VLOOKUP($A1068,[1]Piv!$B:$C,2,FALSE),0)</f>
        <v>0</v>
      </c>
      <c r="L1068" s="12">
        <f>IFERROR(VLOOKUP($A1068,'[2]FINAL (2)'!$A$1:$F$7700,3,FALSE),0)</f>
        <v>0</v>
      </c>
      <c r="M1068" s="12">
        <f>IFERROR(VLOOKUP($A1068,'[2]FINAL (2)'!$A$1:$F$7700,5,FALSE),0)</f>
        <v>100167.58</v>
      </c>
      <c r="N1068" s="12">
        <f>IFERROR(VLOOKUP($A1068,[3]Sheet3!$A$1:$C$4542,3,FALSE),0)</f>
        <v>100000</v>
      </c>
      <c r="O1068" s="10">
        <f t="shared" si="17"/>
        <v>200167.58000000002</v>
      </c>
      <c r="P1068" s="10">
        <f>O1068-J1068</f>
        <v>50167.580000000016</v>
      </c>
    </row>
    <row r="1069" spans="1:16" x14ac:dyDescent="0.25">
      <c r="A1069" s="3">
        <v>24052496</v>
      </c>
      <c r="B1069" s="3" t="s">
        <v>5450</v>
      </c>
      <c r="C1069" s="4">
        <v>101349</v>
      </c>
      <c r="D1069" s="3" t="s">
        <v>4168</v>
      </c>
      <c r="E1069" s="3" t="s">
        <v>3</v>
      </c>
      <c r="F1069" s="4" t="s">
        <v>4</v>
      </c>
      <c r="G1069" s="3">
        <v>122984</v>
      </c>
      <c r="H1069" s="3" t="s">
        <v>3226</v>
      </c>
      <c r="I1069" s="3" t="s">
        <v>3999</v>
      </c>
      <c r="J1069" s="8">
        <v>2900000</v>
      </c>
      <c r="K1069" s="12">
        <f>IFERROR(VLOOKUP($A1069,[1]Piv!$B:$C,2,FALSE),0)</f>
        <v>2308239.9</v>
      </c>
      <c r="L1069" s="12">
        <f>IFERROR(VLOOKUP($A1069,'[2]FINAL (2)'!$A$1:$F$7700,3,FALSE),0)</f>
        <v>2847571.24</v>
      </c>
      <c r="M1069" s="12">
        <f>IFERROR(VLOOKUP($A1069,'[2]FINAL (2)'!$A$1:$F$7700,5,FALSE),0)</f>
        <v>0</v>
      </c>
      <c r="N1069" s="12">
        <f>IFERROR(VLOOKUP($A1069,[3]Sheet3!$A$1:$C$4542,3,FALSE),0)</f>
        <v>0</v>
      </c>
      <c r="O1069" s="10">
        <f t="shared" si="17"/>
        <v>5155811.1400000006</v>
      </c>
      <c r="P1069" s="10">
        <f>O1069-J1069</f>
        <v>2255811.1400000006</v>
      </c>
    </row>
    <row r="1070" spans="1:16" x14ac:dyDescent="0.25">
      <c r="A1070" s="3">
        <v>25899122</v>
      </c>
      <c r="B1070" s="3" t="s">
        <v>5451</v>
      </c>
      <c r="C1070" s="4">
        <v>101349</v>
      </c>
      <c r="D1070" s="3" t="s">
        <v>4168</v>
      </c>
      <c r="E1070" s="3" t="s">
        <v>3</v>
      </c>
      <c r="F1070" s="4" t="s">
        <v>12</v>
      </c>
      <c r="G1070" s="3"/>
      <c r="H1070" s="3"/>
      <c r="I1070" s="3"/>
      <c r="J1070" s="8">
        <v>0</v>
      </c>
      <c r="K1070" s="12">
        <f>IFERROR(VLOOKUP($A1070,[1]Piv!$B:$C,2,FALSE),0)</f>
        <v>0</v>
      </c>
      <c r="L1070" s="12">
        <f>IFERROR(VLOOKUP($A1070,'[2]FINAL (2)'!$A$1:$F$7700,3,FALSE),0)</f>
        <v>0</v>
      </c>
      <c r="M1070" s="12">
        <f>IFERROR(VLOOKUP($A1070,'[2]FINAL (2)'!$A$1:$F$7700,5,FALSE),0)</f>
        <v>0</v>
      </c>
      <c r="N1070" s="12">
        <f>IFERROR(VLOOKUP($A1070,[3]Sheet3!$A$1:$C$4542,3,FALSE),0)</f>
        <v>0</v>
      </c>
      <c r="O1070" s="10">
        <f t="shared" si="17"/>
        <v>0</v>
      </c>
      <c r="P1070"/>
    </row>
    <row r="1071" spans="1:16" x14ac:dyDescent="0.25">
      <c r="A1071" s="3">
        <v>26487773</v>
      </c>
      <c r="B1071" s="3" t="s">
        <v>5452</v>
      </c>
      <c r="C1071" s="4">
        <v>101350</v>
      </c>
      <c r="D1071" s="3" t="s">
        <v>4169</v>
      </c>
      <c r="E1071" s="3" t="s">
        <v>3</v>
      </c>
      <c r="F1071" s="4" t="s">
        <v>4</v>
      </c>
      <c r="G1071" s="3">
        <v>129943</v>
      </c>
      <c r="H1071" s="3" t="s">
        <v>3204</v>
      </c>
      <c r="I1071" s="3" t="s">
        <v>3999</v>
      </c>
      <c r="J1071" s="8">
        <v>2105203.7799999998</v>
      </c>
      <c r="K1071" s="12">
        <f>IFERROR(VLOOKUP($A1071,[1]Piv!$B:$C,2,FALSE),0)</f>
        <v>0</v>
      </c>
      <c r="L1071" s="12">
        <f>IFERROR(VLOOKUP($A1071,'[2]FINAL (2)'!$A$1:$F$7700,3,FALSE),0)</f>
        <v>2104897.52</v>
      </c>
      <c r="M1071" s="12">
        <f>IFERROR(VLOOKUP($A1071,'[2]FINAL (2)'!$A$1:$F$7700,5,FALSE),0)</f>
        <v>0</v>
      </c>
      <c r="N1071" s="12">
        <f>IFERROR(VLOOKUP($A1071,[3]Sheet3!$A$1:$C$4542,3,FALSE),0)</f>
        <v>0</v>
      </c>
      <c r="O1071" s="10">
        <f t="shared" si="17"/>
        <v>2104897.52</v>
      </c>
      <c r="P1071" s="10">
        <f>O1071-J1071</f>
        <v>-306.25999999977648</v>
      </c>
    </row>
    <row r="1072" spans="1:16" x14ac:dyDescent="0.25">
      <c r="A1072" s="3">
        <v>3108267</v>
      </c>
      <c r="B1072" s="3" t="s">
        <v>5453</v>
      </c>
      <c r="C1072" s="4">
        <v>101350</v>
      </c>
      <c r="D1072" s="3" t="s">
        <v>4169</v>
      </c>
      <c r="E1072" s="3" t="s">
        <v>3</v>
      </c>
      <c r="F1072" s="4" t="s">
        <v>4</v>
      </c>
      <c r="G1072" s="3">
        <v>133095</v>
      </c>
      <c r="H1072" s="3" t="s">
        <v>3233</v>
      </c>
      <c r="I1072" s="3" t="s">
        <v>3999</v>
      </c>
      <c r="J1072" s="8">
        <v>0</v>
      </c>
      <c r="K1072" s="12">
        <f>IFERROR(VLOOKUP($A1072,[1]Piv!$B:$C,2,FALSE),0)</f>
        <v>0</v>
      </c>
      <c r="L1072" s="12">
        <f>IFERROR(VLOOKUP($A1072,'[2]FINAL (2)'!$A$1:$F$7700,3,FALSE),0)</f>
        <v>0</v>
      </c>
      <c r="M1072" s="12">
        <f>IFERROR(VLOOKUP($A1072,'[2]FINAL (2)'!$A$1:$F$7700,5,FALSE),0)</f>
        <v>0</v>
      </c>
      <c r="N1072" s="12">
        <f>IFERROR(VLOOKUP($A1072,[3]Sheet3!$A$1:$C$4542,3,FALSE),0)</f>
        <v>0</v>
      </c>
      <c r="O1072" s="10">
        <f t="shared" si="17"/>
        <v>0</v>
      </c>
      <c r="P1072" s="10">
        <f>O1072-J1072</f>
        <v>0</v>
      </c>
    </row>
    <row r="1073" spans="1:16" x14ac:dyDescent="0.25">
      <c r="A1073" s="3">
        <v>1494349</v>
      </c>
      <c r="B1073" s="3" t="s">
        <v>978</v>
      </c>
      <c r="C1073" s="4">
        <v>100192</v>
      </c>
      <c r="D1073" s="3" t="s">
        <v>3663</v>
      </c>
      <c r="E1073" s="3" t="s">
        <v>3</v>
      </c>
      <c r="F1073" s="4" t="s">
        <v>4</v>
      </c>
      <c r="G1073" s="3">
        <v>132063</v>
      </c>
      <c r="H1073" s="3" t="s">
        <v>3209</v>
      </c>
      <c r="I1073" s="3" t="s">
        <v>3999</v>
      </c>
      <c r="J1073" s="8">
        <v>10390000</v>
      </c>
      <c r="K1073" s="12">
        <f>IFERROR(VLOOKUP($A1073,[1]Piv!$B:$C,2,FALSE),0)</f>
        <v>882402.16</v>
      </c>
      <c r="L1073" s="12">
        <f>IFERROR(VLOOKUP($A1073,'[2]FINAL (2)'!$A$1:$F$7700,3,FALSE),0)</f>
        <v>0</v>
      </c>
      <c r="M1073" s="12">
        <f>IFERROR(VLOOKUP($A1073,'[2]FINAL (2)'!$A$1:$F$7700,5,FALSE),0)</f>
        <v>0</v>
      </c>
      <c r="N1073" s="12">
        <f>IFERROR(VLOOKUP($A1073,[3]Sheet3!$A$1:$C$4542,3,FALSE),0)</f>
        <v>9060000</v>
      </c>
      <c r="O1073" s="10">
        <f t="shared" si="17"/>
        <v>9942402.1600000001</v>
      </c>
      <c r="P1073" s="10">
        <f>O1073-J1073</f>
        <v>-447597.83999999985</v>
      </c>
    </row>
    <row r="1074" spans="1:16" x14ac:dyDescent="0.25">
      <c r="A1074" s="3">
        <v>3787157</v>
      </c>
      <c r="B1074" s="3" t="s">
        <v>2471</v>
      </c>
      <c r="C1074" s="4">
        <v>100192</v>
      </c>
      <c r="D1074" s="3" t="s">
        <v>3663</v>
      </c>
      <c r="E1074" s="3" t="s">
        <v>3</v>
      </c>
      <c r="F1074" s="4" t="s">
        <v>4</v>
      </c>
      <c r="G1074" s="3">
        <v>132063</v>
      </c>
      <c r="H1074" s="3" t="s">
        <v>3209</v>
      </c>
      <c r="I1074" s="3" t="s">
        <v>3999</v>
      </c>
      <c r="J1074" s="8">
        <v>4920000</v>
      </c>
      <c r="K1074" s="12">
        <f>IFERROR(VLOOKUP($A1074,[1]Piv!$B:$C,2,FALSE),0)</f>
        <v>0</v>
      </c>
      <c r="L1074" s="12">
        <f>IFERROR(VLOOKUP($A1074,'[2]FINAL (2)'!$A$1:$F$7700,3,FALSE),0)</f>
        <v>0</v>
      </c>
      <c r="M1074" s="12">
        <f>IFERROR(VLOOKUP($A1074,'[2]FINAL (2)'!$A$1:$F$7700,5,FALSE),0)</f>
        <v>0</v>
      </c>
      <c r="N1074" s="12">
        <f>IFERROR(VLOOKUP($A1074,[3]Sheet3!$A$1:$C$4542,3,FALSE),0)</f>
        <v>4920000</v>
      </c>
      <c r="O1074" s="10">
        <f t="shared" si="17"/>
        <v>4920000</v>
      </c>
      <c r="P1074" s="10">
        <f>O1074-J1074</f>
        <v>0</v>
      </c>
    </row>
    <row r="1075" spans="1:16" x14ac:dyDescent="0.25">
      <c r="A1075" s="3">
        <v>3992862</v>
      </c>
      <c r="B1075" s="3" t="s">
        <v>5454</v>
      </c>
      <c r="C1075" s="4">
        <v>100192</v>
      </c>
      <c r="D1075" s="3" t="s">
        <v>3663</v>
      </c>
      <c r="E1075" s="3" t="s">
        <v>3</v>
      </c>
      <c r="F1075" s="4" t="s">
        <v>4</v>
      </c>
      <c r="G1075" s="3">
        <v>132063</v>
      </c>
      <c r="H1075" s="3" t="s">
        <v>3209</v>
      </c>
      <c r="I1075" s="3" t="s">
        <v>3999</v>
      </c>
      <c r="J1075" s="8">
        <v>0</v>
      </c>
      <c r="K1075" s="12">
        <f>IFERROR(VLOOKUP($A1075,[1]Piv!$B:$C,2,FALSE),0)</f>
        <v>0</v>
      </c>
      <c r="L1075" s="12">
        <f>IFERROR(VLOOKUP($A1075,'[2]FINAL (2)'!$A$1:$F$7700,3,FALSE),0)</f>
        <v>0</v>
      </c>
      <c r="M1075" s="12">
        <f>IFERROR(VLOOKUP($A1075,'[2]FINAL (2)'!$A$1:$F$7700,5,FALSE),0)</f>
        <v>0</v>
      </c>
      <c r="N1075" s="12">
        <f>IFERROR(VLOOKUP($A1075,[3]Sheet3!$A$1:$C$4542,3,FALSE),0)</f>
        <v>236400</v>
      </c>
      <c r="O1075" s="10">
        <f t="shared" si="17"/>
        <v>236400</v>
      </c>
      <c r="P1075" s="10">
        <f>O1075-J1075</f>
        <v>236400</v>
      </c>
    </row>
    <row r="1076" spans="1:16" x14ac:dyDescent="0.25">
      <c r="A1076" s="3">
        <v>4814062</v>
      </c>
      <c r="B1076" s="3" t="s">
        <v>3094</v>
      </c>
      <c r="C1076" s="4">
        <v>100192</v>
      </c>
      <c r="D1076" s="3" t="s">
        <v>3663</v>
      </c>
      <c r="E1076" s="3" t="s">
        <v>3</v>
      </c>
      <c r="F1076" s="4" t="s">
        <v>4</v>
      </c>
      <c r="G1076" s="3">
        <v>132063</v>
      </c>
      <c r="H1076" s="3" t="s">
        <v>3209</v>
      </c>
      <c r="I1076" s="3" t="s">
        <v>3999</v>
      </c>
      <c r="J1076" s="8">
        <v>200000</v>
      </c>
      <c r="K1076" s="12">
        <f>IFERROR(VLOOKUP($A1076,[1]Piv!$B:$C,2,FALSE),0)</f>
        <v>0</v>
      </c>
      <c r="L1076" s="12">
        <f>IFERROR(VLOOKUP($A1076,'[2]FINAL (2)'!$A$1:$F$7700,3,FALSE),0)</f>
        <v>0</v>
      </c>
      <c r="M1076" s="12">
        <f>IFERROR(VLOOKUP($A1076,'[2]FINAL (2)'!$A$1:$F$7700,5,FALSE),0)</f>
        <v>0</v>
      </c>
      <c r="N1076" s="12">
        <f>IFERROR(VLOOKUP($A1076,[3]Sheet3!$A$1:$C$4542,3,FALSE),0)</f>
        <v>200000</v>
      </c>
      <c r="O1076" s="10">
        <f t="shared" si="17"/>
        <v>200000</v>
      </c>
      <c r="P1076" s="10">
        <f>O1076-J1076</f>
        <v>0</v>
      </c>
    </row>
    <row r="1077" spans="1:16" x14ac:dyDescent="0.25">
      <c r="A1077" s="3">
        <v>5491897</v>
      </c>
      <c r="B1077" s="3" t="s">
        <v>2511</v>
      </c>
      <c r="C1077" s="4">
        <v>100192</v>
      </c>
      <c r="D1077" s="3" t="s">
        <v>3663</v>
      </c>
      <c r="E1077" s="3" t="s">
        <v>3</v>
      </c>
      <c r="F1077" s="4" t="s">
        <v>4</v>
      </c>
      <c r="G1077" s="3">
        <v>132063</v>
      </c>
      <c r="H1077" s="3" t="s">
        <v>3209</v>
      </c>
      <c r="I1077" s="3" t="s">
        <v>3999</v>
      </c>
      <c r="J1077" s="8">
        <v>2911000</v>
      </c>
      <c r="K1077" s="12">
        <f>IFERROR(VLOOKUP($A1077,[1]Piv!$B:$C,2,FALSE),0)</f>
        <v>1475728.25</v>
      </c>
      <c r="L1077" s="12">
        <f>IFERROR(VLOOKUP($A1077,'[2]FINAL (2)'!$A$1:$F$7700,3,FALSE),0)</f>
        <v>0</v>
      </c>
      <c r="M1077" s="12">
        <f>IFERROR(VLOOKUP($A1077,'[2]FINAL (2)'!$A$1:$F$7700,5,FALSE),0)</f>
        <v>0</v>
      </c>
      <c r="N1077" s="12">
        <f>IFERROR(VLOOKUP($A1077,[3]Sheet3!$A$1:$C$4542,3,FALSE),0)</f>
        <v>1080000</v>
      </c>
      <c r="O1077" s="10">
        <f t="shared" si="17"/>
        <v>2555728.25</v>
      </c>
      <c r="P1077" s="10">
        <f>O1077-J1077</f>
        <v>-355271.75</v>
      </c>
    </row>
    <row r="1078" spans="1:16" x14ac:dyDescent="0.25">
      <c r="A1078" s="3">
        <v>8052261</v>
      </c>
      <c r="B1078" s="3" t="s">
        <v>495</v>
      </c>
      <c r="C1078" s="4">
        <v>100192</v>
      </c>
      <c r="D1078" s="3" t="s">
        <v>3663</v>
      </c>
      <c r="E1078" s="3" t="s">
        <v>3</v>
      </c>
      <c r="F1078" s="4" t="s">
        <v>4</v>
      </c>
      <c r="G1078" s="3">
        <v>132063</v>
      </c>
      <c r="H1078" s="3" t="s">
        <v>3209</v>
      </c>
      <c r="I1078" s="3" t="s">
        <v>3999</v>
      </c>
      <c r="J1078" s="8">
        <v>5023231.01</v>
      </c>
      <c r="K1078" s="12">
        <f>IFERROR(VLOOKUP($A1078,[1]Piv!$B:$C,2,FALSE),0)</f>
        <v>0</v>
      </c>
      <c r="L1078" s="12">
        <f>IFERROR(VLOOKUP($A1078,'[2]FINAL (2)'!$A$1:$F$7700,3,FALSE),0)</f>
        <v>3015487.35</v>
      </c>
      <c r="M1078" s="12">
        <f>IFERROR(VLOOKUP($A1078,'[2]FINAL (2)'!$A$1:$F$7700,5,FALSE),0)</f>
        <v>0</v>
      </c>
      <c r="N1078" s="12">
        <f>IFERROR(VLOOKUP($A1078,[3]Sheet3!$A$1:$C$4542,3,FALSE),0)</f>
        <v>2000000</v>
      </c>
      <c r="O1078" s="10">
        <f t="shared" si="17"/>
        <v>5015487.3499999996</v>
      </c>
      <c r="P1078" s="10">
        <f>O1078-J1078</f>
        <v>-7743.660000000149</v>
      </c>
    </row>
    <row r="1079" spans="1:16" x14ac:dyDescent="0.25">
      <c r="A1079" s="3">
        <v>16088065</v>
      </c>
      <c r="B1079" s="3" t="s">
        <v>2894</v>
      </c>
      <c r="C1079" s="4">
        <v>100192</v>
      </c>
      <c r="D1079" s="3" t="s">
        <v>3663</v>
      </c>
      <c r="E1079" s="3" t="s">
        <v>3</v>
      </c>
      <c r="F1079" s="4" t="s">
        <v>4</v>
      </c>
      <c r="G1079" s="3">
        <v>134714</v>
      </c>
      <c r="H1079" s="3" t="s">
        <v>3254</v>
      </c>
      <c r="I1079" s="3" t="s">
        <v>3999</v>
      </c>
      <c r="J1079" s="8">
        <v>1008504.31</v>
      </c>
      <c r="K1079" s="12">
        <f>IFERROR(VLOOKUP($A1079,[1]Piv!$B:$C,2,FALSE),0)</f>
        <v>0</v>
      </c>
      <c r="L1079" s="12">
        <f>IFERROR(VLOOKUP($A1079,'[2]FINAL (2)'!$A$1:$F$7700,3,FALSE),0)</f>
        <v>1005669.54</v>
      </c>
      <c r="M1079" s="12">
        <f>IFERROR(VLOOKUP($A1079,'[2]FINAL (2)'!$A$1:$F$7700,5,FALSE),0)</f>
        <v>0</v>
      </c>
      <c r="N1079" s="12">
        <f>IFERROR(VLOOKUP($A1079,[3]Sheet3!$A$1:$C$4542,3,FALSE),0)</f>
        <v>0</v>
      </c>
      <c r="O1079" s="10">
        <f t="shared" si="17"/>
        <v>1005669.54</v>
      </c>
      <c r="P1079" s="10">
        <f>O1079-J1079</f>
        <v>-2834.7700000000186</v>
      </c>
    </row>
    <row r="1080" spans="1:16" x14ac:dyDescent="0.25">
      <c r="A1080" s="3">
        <v>4633578</v>
      </c>
      <c r="B1080" s="3" t="s">
        <v>5455</v>
      </c>
      <c r="C1080" s="4">
        <v>100194</v>
      </c>
      <c r="D1080" s="3" t="s">
        <v>4170</v>
      </c>
      <c r="E1080" s="3" t="s">
        <v>3</v>
      </c>
      <c r="F1080" s="4" t="s">
        <v>4</v>
      </c>
      <c r="G1080" s="3">
        <v>96896</v>
      </c>
      <c r="H1080" s="3" t="s">
        <v>3244</v>
      </c>
      <c r="I1080" s="3" t="s">
        <v>4001</v>
      </c>
      <c r="J1080" s="8">
        <v>70000000</v>
      </c>
      <c r="K1080" s="12">
        <f>IFERROR(VLOOKUP($A1080,[1]Piv!$B:$C,2,FALSE),0)</f>
        <v>0</v>
      </c>
      <c r="L1080" s="12">
        <f>IFERROR(VLOOKUP($A1080,'[2]FINAL (2)'!$A$1:$F$7700,3,FALSE),0)</f>
        <v>0</v>
      </c>
      <c r="M1080" s="12">
        <f>IFERROR(VLOOKUP($A1080,'[2]FINAL (2)'!$A$1:$F$7700,5,FALSE),0)</f>
        <v>1000000</v>
      </c>
      <c r="N1080" s="12">
        <f>IFERROR(VLOOKUP($A1080,[3]Sheet3!$A$1:$C$4542,3,FALSE),0)</f>
        <v>60000000</v>
      </c>
      <c r="O1080" s="10">
        <f t="shared" si="17"/>
        <v>61000000</v>
      </c>
      <c r="P1080" s="10">
        <f>O1080-J1080</f>
        <v>-9000000</v>
      </c>
    </row>
    <row r="1081" spans="1:16" x14ac:dyDescent="0.25">
      <c r="A1081" s="3">
        <v>4454590</v>
      </c>
      <c r="B1081" s="3" t="s">
        <v>5456</v>
      </c>
      <c r="C1081" s="4">
        <v>101351</v>
      </c>
      <c r="D1081" s="3" t="s">
        <v>4171</v>
      </c>
      <c r="E1081" s="3" t="s">
        <v>3</v>
      </c>
      <c r="F1081" s="4" t="s">
        <v>4</v>
      </c>
      <c r="G1081" s="3">
        <v>122648</v>
      </c>
      <c r="H1081" s="3" t="s">
        <v>3206</v>
      </c>
      <c r="I1081" s="3" t="s">
        <v>3999</v>
      </c>
      <c r="J1081" s="8">
        <v>12589117.59</v>
      </c>
      <c r="K1081" s="12">
        <f>IFERROR(VLOOKUP($A1081,[1]Piv!$B:$C,2,FALSE),0)</f>
        <v>0</v>
      </c>
      <c r="L1081" s="12">
        <f>IFERROR(VLOOKUP($A1081,'[2]FINAL (2)'!$A$1:$F$7700,3,FALSE),0)</f>
        <v>4579411.7300000004</v>
      </c>
      <c r="M1081" s="12">
        <f>IFERROR(VLOOKUP($A1081,'[2]FINAL (2)'!$A$1:$F$7700,5,FALSE),0)</f>
        <v>0</v>
      </c>
      <c r="N1081" s="12">
        <f>IFERROR(VLOOKUP($A1081,[3]Sheet3!$A$1:$C$4542,3,FALSE),0)</f>
        <v>8000000</v>
      </c>
      <c r="O1081" s="10">
        <f t="shared" si="17"/>
        <v>12579411.73</v>
      </c>
      <c r="P1081" s="10">
        <f>O1081-J1081</f>
        <v>-9705.859999999404</v>
      </c>
    </row>
    <row r="1082" spans="1:16" x14ac:dyDescent="0.25">
      <c r="A1082" s="3">
        <v>24108251</v>
      </c>
      <c r="B1082" s="3" t="s">
        <v>5457</v>
      </c>
      <c r="C1082" s="4">
        <v>101351</v>
      </c>
      <c r="D1082" s="3" t="s">
        <v>4171</v>
      </c>
      <c r="E1082" s="3" t="s">
        <v>3</v>
      </c>
      <c r="F1082" s="4" t="s">
        <v>12</v>
      </c>
      <c r="G1082" s="3"/>
      <c r="H1082" s="3"/>
      <c r="I1082" s="3"/>
      <c r="J1082" s="8">
        <v>0</v>
      </c>
      <c r="K1082" s="12">
        <f>IFERROR(VLOOKUP($A1082,[1]Piv!$B:$C,2,FALSE),0)</f>
        <v>0</v>
      </c>
      <c r="L1082" s="12">
        <f>IFERROR(VLOOKUP($A1082,'[2]FINAL (2)'!$A$1:$F$7700,3,FALSE),0)</f>
        <v>0</v>
      </c>
      <c r="M1082" s="12">
        <f>IFERROR(VLOOKUP($A1082,'[2]FINAL (2)'!$A$1:$F$7700,5,FALSE),0)</f>
        <v>0</v>
      </c>
      <c r="N1082" s="12">
        <f>IFERROR(VLOOKUP($A1082,[3]Sheet3!$A$1:$C$4542,3,FALSE),0)</f>
        <v>0</v>
      </c>
      <c r="O1082" s="10">
        <f t="shared" si="17"/>
        <v>0</v>
      </c>
      <c r="P1082"/>
    </row>
    <row r="1083" spans="1:16" x14ac:dyDescent="0.25">
      <c r="A1083" s="3">
        <v>18639306</v>
      </c>
      <c r="B1083" s="3" t="s">
        <v>5458</v>
      </c>
      <c r="C1083" s="4">
        <v>101352</v>
      </c>
      <c r="D1083" s="3" t="s">
        <v>4172</v>
      </c>
      <c r="E1083" s="3" t="s">
        <v>3</v>
      </c>
      <c r="F1083" s="4" t="s">
        <v>12</v>
      </c>
      <c r="G1083" s="3"/>
      <c r="H1083" s="3"/>
      <c r="I1083" s="3"/>
      <c r="J1083" s="8">
        <v>0</v>
      </c>
      <c r="K1083" s="12">
        <f>IFERROR(VLOOKUP($A1083,[1]Piv!$B:$C,2,FALSE),0)</f>
        <v>0</v>
      </c>
      <c r="L1083" s="12">
        <f>IFERROR(VLOOKUP($A1083,'[2]FINAL (2)'!$A$1:$F$7700,3,FALSE),0)</f>
        <v>0</v>
      </c>
      <c r="M1083" s="12">
        <f>IFERROR(VLOOKUP($A1083,'[2]FINAL (2)'!$A$1:$F$7700,5,FALSE),0)</f>
        <v>0</v>
      </c>
      <c r="N1083" s="12">
        <f>IFERROR(VLOOKUP($A1083,[3]Sheet3!$A$1:$C$4542,3,FALSE),0)</f>
        <v>0</v>
      </c>
      <c r="O1083" s="10">
        <f t="shared" si="17"/>
        <v>0</v>
      </c>
      <c r="P1083"/>
    </row>
    <row r="1084" spans="1:16" x14ac:dyDescent="0.25">
      <c r="A1084" s="3">
        <v>20580963</v>
      </c>
      <c r="B1084" s="3" t="s">
        <v>5459</v>
      </c>
      <c r="C1084" s="4">
        <v>101352</v>
      </c>
      <c r="D1084" s="3" t="s">
        <v>4172</v>
      </c>
      <c r="E1084" s="3" t="s">
        <v>3</v>
      </c>
      <c r="F1084" s="4" t="s">
        <v>12</v>
      </c>
      <c r="G1084" s="3"/>
      <c r="H1084" s="3"/>
      <c r="I1084" s="3"/>
      <c r="J1084" s="8">
        <v>0</v>
      </c>
      <c r="K1084" s="12">
        <f>IFERROR(VLOOKUP($A1084,[1]Piv!$B:$C,2,FALSE),0)</f>
        <v>0</v>
      </c>
      <c r="L1084" s="12">
        <f>IFERROR(VLOOKUP($A1084,'[2]FINAL (2)'!$A$1:$F$7700,3,FALSE),0)</f>
        <v>0</v>
      </c>
      <c r="M1084" s="12">
        <f>IFERROR(VLOOKUP($A1084,'[2]FINAL (2)'!$A$1:$F$7700,5,FALSE),0)</f>
        <v>0</v>
      </c>
      <c r="N1084" s="12">
        <f>IFERROR(VLOOKUP($A1084,[3]Sheet3!$A$1:$C$4542,3,FALSE),0)</f>
        <v>0</v>
      </c>
      <c r="O1084" s="10">
        <f t="shared" si="17"/>
        <v>0</v>
      </c>
      <c r="P1084"/>
    </row>
    <row r="1085" spans="1:16" x14ac:dyDescent="0.25">
      <c r="A1085" s="3">
        <v>15653093</v>
      </c>
      <c r="B1085" s="3" t="s">
        <v>5460</v>
      </c>
      <c r="C1085" s="4">
        <v>101353</v>
      </c>
      <c r="D1085" s="3" t="s">
        <v>4173</v>
      </c>
      <c r="E1085" s="3" t="s">
        <v>3</v>
      </c>
      <c r="F1085" s="4" t="s">
        <v>12</v>
      </c>
      <c r="G1085" s="3"/>
      <c r="H1085" s="3"/>
      <c r="I1085" s="3"/>
      <c r="J1085" s="8">
        <v>0</v>
      </c>
      <c r="K1085" s="12">
        <f>IFERROR(VLOOKUP($A1085,[1]Piv!$B:$C,2,FALSE),0)</f>
        <v>0</v>
      </c>
      <c r="L1085" s="12">
        <f>IFERROR(VLOOKUP($A1085,'[2]FINAL (2)'!$A$1:$F$7700,3,FALSE),0)</f>
        <v>0</v>
      </c>
      <c r="M1085" s="12">
        <f>IFERROR(VLOOKUP($A1085,'[2]FINAL (2)'!$A$1:$F$7700,5,FALSE),0)</f>
        <v>0</v>
      </c>
      <c r="N1085" s="12">
        <f>IFERROR(VLOOKUP($A1085,[3]Sheet3!$A$1:$C$4542,3,FALSE),0)</f>
        <v>0</v>
      </c>
      <c r="O1085" s="10">
        <f t="shared" si="17"/>
        <v>0</v>
      </c>
      <c r="P1085"/>
    </row>
    <row r="1086" spans="1:16" x14ac:dyDescent="0.25">
      <c r="A1086" s="3">
        <v>7559684</v>
      </c>
      <c r="B1086" s="3" t="s">
        <v>5461</v>
      </c>
      <c r="C1086" s="4">
        <v>101353</v>
      </c>
      <c r="D1086" s="3" t="s">
        <v>4173</v>
      </c>
      <c r="E1086" s="3" t="s">
        <v>3</v>
      </c>
      <c r="F1086" s="4" t="s">
        <v>12</v>
      </c>
      <c r="G1086" s="3"/>
      <c r="H1086" s="3"/>
      <c r="I1086" s="3"/>
      <c r="J1086" s="8">
        <v>0</v>
      </c>
      <c r="K1086" s="12">
        <f>IFERROR(VLOOKUP($A1086,[1]Piv!$B:$C,2,FALSE),0)</f>
        <v>0</v>
      </c>
      <c r="L1086" s="12">
        <f>IFERROR(VLOOKUP($A1086,'[2]FINAL (2)'!$A$1:$F$7700,3,FALSE),0)</f>
        <v>0</v>
      </c>
      <c r="M1086" s="12">
        <f>IFERROR(VLOOKUP($A1086,'[2]FINAL (2)'!$A$1:$F$7700,5,FALSE),0)</f>
        <v>0</v>
      </c>
      <c r="N1086" s="12">
        <f>IFERROR(VLOOKUP($A1086,[3]Sheet3!$A$1:$C$4542,3,FALSE),0)</f>
        <v>0</v>
      </c>
      <c r="O1086" s="10">
        <f t="shared" si="17"/>
        <v>0</v>
      </c>
      <c r="P1086"/>
    </row>
    <row r="1087" spans="1:16" x14ac:dyDescent="0.25">
      <c r="A1087" s="3">
        <v>23964043</v>
      </c>
      <c r="B1087" s="3" t="s">
        <v>5462</v>
      </c>
      <c r="C1087" s="4">
        <v>101354</v>
      </c>
      <c r="D1087" s="3" t="s">
        <v>4174</v>
      </c>
      <c r="E1087" s="3" t="s">
        <v>3</v>
      </c>
      <c r="F1087" s="4" t="s">
        <v>12</v>
      </c>
      <c r="G1087" s="3">
        <v>121277</v>
      </c>
      <c r="H1087" s="3" t="s">
        <v>3265</v>
      </c>
      <c r="I1087" s="3" t="s">
        <v>4001</v>
      </c>
      <c r="J1087" s="8">
        <v>0</v>
      </c>
      <c r="K1087" s="12">
        <f>IFERROR(VLOOKUP($A1087,[1]Piv!$B:$C,2,FALSE),0)</f>
        <v>0</v>
      </c>
      <c r="L1087" s="12">
        <f>IFERROR(VLOOKUP($A1087,'[2]FINAL (2)'!$A$1:$F$7700,3,FALSE),0)</f>
        <v>0</v>
      </c>
      <c r="M1087" s="12">
        <f>IFERROR(VLOOKUP($A1087,'[2]FINAL (2)'!$A$1:$F$7700,5,FALSE),0)</f>
        <v>0</v>
      </c>
      <c r="N1087" s="12">
        <f>IFERROR(VLOOKUP($A1087,[3]Sheet3!$A$1:$C$4542,3,FALSE),0)</f>
        <v>0</v>
      </c>
      <c r="O1087" s="10">
        <f t="shared" si="17"/>
        <v>0</v>
      </c>
      <c r="P1087"/>
    </row>
    <row r="1088" spans="1:16" x14ac:dyDescent="0.25">
      <c r="A1088" s="3">
        <v>14547429</v>
      </c>
      <c r="B1088" s="3" t="s">
        <v>5463</v>
      </c>
      <c r="C1088" s="4">
        <v>101354</v>
      </c>
      <c r="D1088" s="3" t="s">
        <v>4174</v>
      </c>
      <c r="E1088" s="3" t="s">
        <v>3</v>
      </c>
      <c r="F1088" s="4" t="s">
        <v>12</v>
      </c>
      <c r="G1088" s="3"/>
      <c r="H1088" s="3"/>
      <c r="I1088" s="3"/>
      <c r="J1088" s="8">
        <v>0</v>
      </c>
      <c r="K1088" s="12">
        <f>IFERROR(VLOOKUP($A1088,[1]Piv!$B:$C,2,FALSE),0)</f>
        <v>0</v>
      </c>
      <c r="L1088" s="12">
        <f>IFERROR(VLOOKUP($A1088,'[2]FINAL (2)'!$A$1:$F$7700,3,FALSE),0)</f>
        <v>0</v>
      </c>
      <c r="M1088" s="12">
        <f>IFERROR(VLOOKUP($A1088,'[2]FINAL (2)'!$A$1:$F$7700,5,FALSE),0)</f>
        <v>0</v>
      </c>
      <c r="N1088" s="12">
        <f>IFERROR(VLOOKUP($A1088,[3]Sheet3!$A$1:$C$4542,3,FALSE),0)</f>
        <v>0</v>
      </c>
      <c r="O1088" s="10">
        <f t="shared" si="17"/>
        <v>0</v>
      </c>
      <c r="P1088"/>
    </row>
    <row r="1089" spans="1:16" x14ac:dyDescent="0.25">
      <c r="A1089" s="3">
        <v>24327644</v>
      </c>
      <c r="B1089" s="3" t="s">
        <v>5464</v>
      </c>
      <c r="C1089" s="4">
        <v>101354</v>
      </c>
      <c r="D1089" s="3" t="s">
        <v>4174</v>
      </c>
      <c r="E1089" s="3" t="s">
        <v>3</v>
      </c>
      <c r="F1089" s="4" t="s">
        <v>12</v>
      </c>
      <c r="G1089" s="3"/>
      <c r="H1089" s="3"/>
      <c r="I1089" s="3"/>
      <c r="J1089" s="8">
        <v>0</v>
      </c>
      <c r="K1089" s="12">
        <f>IFERROR(VLOOKUP($A1089,[1]Piv!$B:$C,2,FALSE),0)</f>
        <v>0</v>
      </c>
      <c r="L1089" s="12">
        <f>IFERROR(VLOOKUP($A1089,'[2]FINAL (2)'!$A$1:$F$7700,3,FALSE),0)</f>
        <v>0</v>
      </c>
      <c r="M1089" s="12">
        <f>IFERROR(VLOOKUP($A1089,'[2]FINAL (2)'!$A$1:$F$7700,5,FALSE),0)</f>
        <v>0</v>
      </c>
      <c r="N1089" s="12">
        <f>IFERROR(VLOOKUP($A1089,[3]Sheet3!$A$1:$C$4542,3,FALSE),0)</f>
        <v>0</v>
      </c>
      <c r="O1089" s="10">
        <f t="shared" si="17"/>
        <v>0</v>
      </c>
      <c r="P1089"/>
    </row>
    <row r="1090" spans="1:16" x14ac:dyDescent="0.25">
      <c r="A1090" s="3">
        <v>13342232</v>
      </c>
      <c r="B1090" s="3" t="s">
        <v>1345</v>
      </c>
      <c r="C1090" s="4">
        <v>100196</v>
      </c>
      <c r="D1090" s="3" t="s">
        <v>3390</v>
      </c>
      <c r="E1090" s="3" t="s">
        <v>3</v>
      </c>
      <c r="F1090" s="4" t="s">
        <v>4</v>
      </c>
      <c r="G1090" s="3">
        <v>61362</v>
      </c>
      <c r="H1090" s="3" t="s">
        <v>8838</v>
      </c>
      <c r="I1090" s="3" t="s">
        <v>3999</v>
      </c>
      <c r="J1090" s="8">
        <v>9860651.3200000003</v>
      </c>
      <c r="K1090" s="12">
        <f>IFERROR(VLOOKUP($A1090,[1]Piv!$B:$C,2,FALSE),0)</f>
        <v>5655449.9500000002</v>
      </c>
      <c r="L1090" s="12">
        <f>IFERROR(VLOOKUP($A1090,'[2]FINAL (2)'!$A$1:$F$7700,3,FALSE),0)</f>
        <v>403567.56</v>
      </c>
      <c r="M1090" s="12">
        <f>IFERROR(VLOOKUP($A1090,'[2]FINAL (2)'!$A$1:$F$7700,5,FALSE),0)</f>
        <v>0</v>
      </c>
      <c r="N1090" s="12">
        <f>IFERROR(VLOOKUP($A1090,[3]Sheet3!$A$1:$C$4542,3,FALSE),0)</f>
        <v>3000000</v>
      </c>
      <c r="O1090" s="10">
        <f t="shared" si="17"/>
        <v>9059017.5099999998</v>
      </c>
      <c r="P1090" s="10">
        <f>O1090-J1090</f>
        <v>-801633.81000000052</v>
      </c>
    </row>
    <row r="1091" spans="1:16" x14ac:dyDescent="0.25">
      <c r="A1091" s="3">
        <v>20641408</v>
      </c>
      <c r="B1091" s="3" t="s">
        <v>2218</v>
      </c>
      <c r="C1091" s="4">
        <v>100196</v>
      </c>
      <c r="D1091" s="3" t="s">
        <v>3390</v>
      </c>
      <c r="E1091" s="3" t="s">
        <v>3</v>
      </c>
      <c r="F1091" s="4" t="s">
        <v>4</v>
      </c>
      <c r="G1091" s="3">
        <v>61362</v>
      </c>
      <c r="H1091" s="3" t="s">
        <v>8838</v>
      </c>
      <c r="I1091" s="3" t="s">
        <v>3999</v>
      </c>
      <c r="J1091" s="8">
        <v>11500000</v>
      </c>
      <c r="K1091" s="12">
        <f>IFERROR(VLOOKUP($A1091,[1]Piv!$B:$C,2,FALSE),0)</f>
        <v>9228092.0899999999</v>
      </c>
      <c r="L1091" s="12">
        <f>IFERROR(VLOOKUP($A1091,'[2]FINAL (2)'!$A$1:$F$7700,3,FALSE),0)</f>
        <v>0</v>
      </c>
      <c r="M1091" s="12">
        <f>IFERROR(VLOOKUP($A1091,'[2]FINAL (2)'!$A$1:$F$7700,5,FALSE),0)</f>
        <v>0</v>
      </c>
      <c r="N1091" s="12">
        <f>IFERROR(VLOOKUP($A1091,[3]Sheet3!$A$1:$C$4542,3,FALSE),0)</f>
        <v>0</v>
      </c>
      <c r="O1091" s="10">
        <f t="shared" ref="O1091:O1154" si="18">IFERROR(SUM(K1091,L1091,M1091,N1091),0)</f>
        <v>9228092.0899999999</v>
      </c>
      <c r="P1091" s="10">
        <f>O1091-J1091</f>
        <v>-2271907.91</v>
      </c>
    </row>
    <row r="1092" spans="1:16" x14ac:dyDescent="0.25">
      <c r="A1092" s="3">
        <v>22314581</v>
      </c>
      <c r="B1092" s="3" t="s">
        <v>5465</v>
      </c>
      <c r="C1092" s="4">
        <v>100196</v>
      </c>
      <c r="D1092" s="3" t="s">
        <v>3390</v>
      </c>
      <c r="E1092" s="3" t="s">
        <v>3</v>
      </c>
      <c r="F1092" s="4" t="s">
        <v>12</v>
      </c>
      <c r="G1092" s="3"/>
      <c r="H1092" s="3"/>
      <c r="I1092" s="3"/>
      <c r="J1092" s="8">
        <v>0</v>
      </c>
      <c r="K1092" s="12">
        <f>IFERROR(VLOOKUP($A1092,[1]Piv!$B:$C,2,FALSE),0)</f>
        <v>0</v>
      </c>
      <c r="L1092" s="12">
        <f>IFERROR(VLOOKUP($A1092,'[2]FINAL (2)'!$A$1:$F$7700,3,FALSE),0)</f>
        <v>0</v>
      </c>
      <c r="M1092" s="12">
        <f>IFERROR(VLOOKUP($A1092,'[2]FINAL (2)'!$A$1:$F$7700,5,FALSE),0)</f>
        <v>0</v>
      </c>
      <c r="N1092" s="12">
        <f>IFERROR(VLOOKUP($A1092,[3]Sheet3!$A$1:$C$4542,3,FALSE),0)</f>
        <v>0</v>
      </c>
      <c r="O1092" s="10">
        <f t="shared" si="18"/>
        <v>0</v>
      </c>
      <c r="P1092"/>
    </row>
    <row r="1093" spans="1:16" x14ac:dyDescent="0.25">
      <c r="A1093" s="3">
        <v>26918304</v>
      </c>
      <c r="B1093" s="3" t="s">
        <v>5466</v>
      </c>
      <c r="C1093" s="4">
        <v>101355</v>
      </c>
      <c r="D1093" s="3" t="s">
        <v>4175</v>
      </c>
      <c r="E1093" s="3" t="s">
        <v>3</v>
      </c>
      <c r="F1093" s="4" t="s">
        <v>4</v>
      </c>
      <c r="G1093" s="3">
        <v>124356</v>
      </c>
      <c r="H1093" s="3" t="s">
        <v>3217</v>
      </c>
      <c r="I1093" s="3" t="s">
        <v>3999</v>
      </c>
      <c r="J1093" s="8">
        <v>800000</v>
      </c>
      <c r="K1093" s="12">
        <f>IFERROR(VLOOKUP($A1093,[1]Piv!$B:$C,2,FALSE),0)</f>
        <v>812093.91</v>
      </c>
      <c r="L1093" s="12">
        <f>IFERROR(VLOOKUP($A1093,'[2]FINAL (2)'!$A$1:$F$7700,3,FALSE),0)</f>
        <v>0</v>
      </c>
      <c r="M1093" s="12">
        <f>IFERROR(VLOOKUP($A1093,'[2]FINAL (2)'!$A$1:$F$7700,5,FALSE),0)</f>
        <v>0</v>
      </c>
      <c r="N1093" s="12">
        <f>IFERROR(VLOOKUP($A1093,[3]Sheet3!$A$1:$C$4542,3,FALSE),0)</f>
        <v>0</v>
      </c>
      <c r="O1093" s="10">
        <f t="shared" si="18"/>
        <v>812093.91</v>
      </c>
      <c r="P1093" s="10">
        <f>O1093-J1093</f>
        <v>12093.910000000033</v>
      </c>
    </row>
    <row r="1094" spans="1:16" x14ac:dyDescent="0.25">
      <c r="A1094" s="3">
        <v>20771979</v>
      </c>
      <c r="B1094" s="3" t="s">
        <v>5467</v>
      </c>
      <c r="C1094" s="4">
        <v>101355</v>
      </c>
      <c r="D1094" s="3" t="s">
        <v>4175</v>
      </c>
      <c r="E1094" s="3" t="s">
        <v>3</v>
      </c>
      <c r="F1094" s="4" t="s">
        <v>12</v>
      </c>
      <c r="G1094" s="3"/>
      <c r="H1094" s="3"/>
      <c r="I1094" s="3"/>
      <c r="J1094" s="8">
        <v>0</v>
      </c>
      <c r="K1094" s="12">
        <f>IFERROR(VLOOKUP($A1094,[1]Piv!$B:$C,2,FALSE),0)</f>
        <v>0</v>
      </c>
      <c r="L1094" s="12">
        <f>IFERROR(VLOOKUP($A1094,'[2]FINAL (2)'!$A$1:$F$7700,3,FALSE),0)</f>
        <v>0</v>
      </c>
      <c r="M1094" s="12">
        <f>IFERROR(VLOOKUP($A1094,'[2]FINAL (2)'!$A$1:$F$7700,5,FALSE),0)</f>
        <v>0</v>
      </c>
      <c r="N1094" s="12">
        <f>IFERROR(VLOOKUP($A1094,[3]Sheet3!$A$1:$C$4542,3,FALSE),0)</f>
        <v>0</v>
      </c>
      <c r="O1094" s="10">
        <f t="shared" si="18"/>
        <v>0</v>
      </c>
      <c r="P1094"/>
    </row>
    <row r="1095" spans="1:16" x14ac:dyDescent="0.25">
      <c r="A1095" s="3">
        <v>26866794</v>
      </c>
      <c r="B1095" s="3" t="s">
        <v>5468</v>
      </c>
      <c r="C1095" s="4">
        <v>101356</v>
      </c>
      <c r="D1095" s="3" t="s">
        <v>4176</v>
      </c>
      <c r="E1095" s="3" t="s">
        <v>3</v>
      </c>
      <c r="F1095" s="4" t="s">
        <v>4</v>
      </c>
      <c r="G1095" s="3">
        <v>125824</v>
      </c>
      <c r="H1095" s="3" t="s">
        <v>3295</v>
      </c>
      <c r="I1095" s="3" t="s">
        <v>4001</v>
      </c>
      <c r="J1095" s="8">
        <v>31333165</v>
      </c>
      <c r="K1095" s="12">
        <f>IFERROR(VLOOKUP($A1095,[1]Piv!$B:$C,2,FALSE),0)</f>
        <v>32736705</v>
      </c>
      <c r="L1095" s="12">
        <f>IFERROR(VLOOKUP($A1095,'[2]FINAL (2)'!$A$1:$F$7700,3,FALSE),0)</f>
        <v>0</v>
      </c>
      <c r="M1095" s="12">
        <f>IFERROR(VLOOKUP($A1095,'[2]FINAL (2)'!$A$1:$F$7700,5,FALSE),0)</f>
        <v>0</v>
      </c>
      <c r="N1095" s="12">
        <f>IFERROR(VLOOKUP($A1095,[3]Sheet3!$A$1:$C$4542,3,FALSE),0)</f>
        <v>6596460</v>
      </c>
      <c r="O1095" s="10">
        <f t="shared" si="18"/>
        <v>39333165</v>
      </c>
      <c r="P1095" s="10">
        <f>O1095-J1095</f>
        <v>8000000</v>
      </c>
    </row>
    <row r="1096" spans="1:16" x14ac:dyDescent="0.25">
      <c r="A1096" s="3">
        <v>26502343</v>
      </c>
      <c r="B1096" s="3" t="s">
        <v>5469</v>
      </c>
      <c r="C1096" s="4">
        <v>101356</v>
      </c>
      <c r="D1096" s="3" t="s">
        <v>4176</v>
      </c>
      <c r="E1096" s="3" t="s">
        <v>3</v>
      </c>
      <c r="F1096" s="4" t="s">
        <v>4</v>
      </c>
      <c r="G1096" s="3">
        <v>125824</v>
      </c>
      <c r="H1096" s="3" t="s">
        <v>3295</v>
      </c>
      <c r="I1096" s="3" t="s">
        <v>4001</v>
      </c>
      <c r="J1096" s="8">
        <v>12600000</v>
      </c>
      <c r="K1096" s="12">
        <f>IFERROR(VLOOKUP($A1096,[1]Piv!$B:$C,2,FALSE),0)</f>
        <v>11970000</v>
      </c>
      <c r="L1096" s="12">
        <f>IFERROR(VLOOKUP($A1096,'[2]FINAL (2)'!$A$1:$F$7700,3,FALSE),0)</f>
        <v>0</v>
      </c>
      <c r="M1096" s="12">
        <f>IFERROR(VLOOKUP($A1096,'[2]FINAL (2)'!$A$1:$F$7700,5,FALSE),0)</f>
        <v>0</v>
      </c>
      <c r="N1096" s="12">
        <f>IFERROR(VLOOKUP($A1096,[3]Sheet3!$A$1:$C$4542,3,FALSE),0)</f>
        <v>0</v>
      </c>
      <c r="O1096" s="10">
        <f t="shared" si="18"/>
        <v>11970000</v>
      </c>
      <c r="P1096" s="10">
        <f>O1096-J1096</f>
        <v>-630000</v>
      </c>
    </row>
    <row r="1097" spans="1:16" x14ac:dyDescent="0.25">
      <c r="A1097" s="3">
        <v>17641624</v>
      </c>
      <c r="B1097" s="3" t="s">
        <v>5470</v>
      </c>
      <c r="C1097" s="4">
        <v>101356</v>
      </c>
      <c r="D1097" s="3" t="s">
        <v>4176</v>
      </c>
      <c r="E1097" s="3" t="s">
        <v>3</v>
      </c>
      <c r="F1097" s="4" t="s">
        <v>4</v>
      </c>
      <c r="G1097" s="3">
        <v>125824</v>
      </c>
      <c r="H1097" s="3" t="s">
        <v>3295</v>
      </c>
      <c r="I1097" s="3" t="s">
        <v>4001</v>
      </c>
      <c r="J1097" s="8">
        <v>1000000</v>
      </c>
      <c r="K1097" s="12">
        <f>IFERROR(VLOOKUP($A1097,[1]Piv!$B:$C,2,FALSE),0)</f>
        <v>1014531.72</v>
      </c>
      <c r="L1097" s="12">
        <f>IFERROR(VLOOKUP($A1097,'[2]FINAL (2)'!$A$1:$F$7700,3,FALSE),0)</f>
        <v>0</v>
      </c>
      <c r="M1097" s="12">
        <f>IFERROR(VLOOKUP($A1097,'[2]FINAL (2)'!$A$1:$F$7700,5,FALSE),0)</f>
        <v>0</v>
      </c>
      <c r="N1097" s="12">
        <f>IFERROR(VLOOKUP($A1097,[3]Sheet3!$A$1:$C$4542,3,FALSE),0)</f>
        <v>0</v>
      </c>
      <c r="O1097" s="10">
        <f t="shared" si="18"/>
        <v>1014531.72</v>
      </c>
      <c r="P1097" s="10">
        <f>O1097-J1097</f>
        <v>14531.719999999972</v>
      </c>
    </row>
    <row r="1098" spans="1:16" x14ac:dyDescent="0.25">
      <c r="A1098" s="3">
        <v>26366679</v>
      </c>
      <c r="B1098" s="3" t="s">
        <v>5471</v>
      </c>
      <c r="C1098" s="4">
        <v>101356</v>
      </c>
      <c r="D1098" s="3" t="s">
        <v>4176</v>
      </c>
      <c r="E1098" s="3" t="s">
        <v>3</v>
      </c>
      <c r="F1098" s="4" t="s">
        <v>4</v>
      </c>
      <c r="G1098" s="3">
        <v>125824</v>
      </c>
      <c r="H1098" s="3" t="s">
        <v>3295</v>
      </c>
      <c r="I1098" s="3" t="s">
        <v>4001</v>
      </c>
      <c r="J1098" s="8">
        <v>1000000</v>
      </c>
      <c r="K1098" s="12">
        <f>IFERROR(VLOOKUP($A1098,[1]Piv!$B:$C,2,FALSE),0)</f>
        <v>1014047.93</v>
      </c>
      <c r="L1098" s="12">
        <f>IFERROR(VLOOKUP($A1098,'[2]FINAL (2)'!$A$1:$F$7700,3,FALSE),0)</f>
        <v>0</v>
      </c>
      <c r="M1098" s="12">
        <f>IFERROR(VLOOKUP($A1098,'[2]FINAL (2)'!$A$1:$F$7700,5,FALSE),0)</f>
        <v>0</v>
      </c>
      <c r="N1098" s="12">
        <f>IFERROR(VLOOKUP($A1098,[3]Sheet3!$A$1:$C$4542,3,FALSE),0)</f>
        <v>0</v>
      </c>
      <c r="O1098" s="10">
        <f t="shared" si="18"/>
        <v>1014047.93</v>
      </c>
      <c r="P1098" s="10">
        <f>O1098-J1098</f>
        <v>14047.930000000051</v>
      </c>
    </row>
    <row r="1099" spans="1:16" x14ac:dyDescent="0.25">
      <c r="A1099" s="3">
        <v>20854927</v>
      </c>
      <c r="B1099" s="3" t="s">
        <v>5472</v>
      </c>
      <c r="C1099" s="4">
        <v>101356</v>
      </c>
      <c r="D1099" s="3" t="s">
        <v>4176</v>
      </c>
      <c r="E1099" s="3" t="s">
        <v>3</v>
      </c>
      <c r="F1099" s="4" t="s">
        <v>12</v>
      </c>
      <c r="G1099" s="3"/>
      <c r="H1099" s="3"/>
      <c r="I1099" s="3"/>
      <c r="J1099" s="8">
        <v>0</v>
      </c>
      <c r="K1099" s="12">
        <f>IFERROR(VLOOKUP($A1099,[1]Piv!$B:$C,2,FALSE),0)</f>
        <v>0</v>
      </c>
      <c r="L1099" s="12">
        <f>IFERROR(VLOOKUP($A1099,'[2]FINAL (2)'!$A$1:$F$7700,3,FALSE),0)</f>
        <v>0</v>
      </c>
      <c r="M1099" s="12">
        <f>IFERROR(VLOOKUP($A1099,'[2]FINAL (2)'!$A$1:$F$7700,5,FALSE),0)</f>
        <v>0</v>
      </c>
      <c r="N1099" s="12">
        <f>IFERROR(VLOOKUP($A1099,[3]Sheet3!$A$1:$C$4542,3,FALSE),0)</f>
        <v>0</v>
      </c>
      <c r="O1099" s="10">
        <f t="shared" si="18"/>
        <v>0</v>
      </c>
      <c r="P1099"/>
    </row>
    <row r="1100" spans="1:16" x14ac:dyDescent="0.25">
      <c r="A1100" s="3">
        <v>26959592</v>
      </c>
      <c r="B1100" s="3" t="s">
        <v>5473</v>
      </c>
      <c r="C1100" s="4">
        <v>101356</v>
      </c>
      <c r="D1100" s="3" t="s">
        <v>4176</v>
      </c>
      <c r="E1100" s="3" t="s">
        <v>3</v>
      </c>
      <c r="F1100" s="4" t="s">
        <v>12</v>
      </c>
      <c r="G1100" s="3">
        <v>125824</v>
      </c>
      <c r="H1100" s="3" t="s">
        <v>3295</v>
      </c>
      <c r="I1100" s="3" t="s">
        <v>4001</v>
      </c>
      <c r="J1100" s="8">
        <v>0</v>
      </c>
      <c r="K1100" s="12">
        <f>IFERROR(VLOOKUP($A1100,[1]Piv!$B:$C,2,FALSE),0)</f>
        <v>0</v>
      </c>
      <c r="L1100" s="12">
        <f>IFERROR(VLOOKUP($A1100,'[2]FINAL (2)'!$A$1:$F$7700,3,FALSE),0)</f>
        <v>0</v>
      </c>
      <c r="M1100" s="12">
        <f>IFERROR(VLOOKUP($A1100,'[2]FINAL (2)'!$A$1:$F$7700,5,FALSE),0)</f>
        <v>0</v>
      </c>
      <c r="N1100" s="12">
        <f>IFERROR(VLOOKUP($A1100,[3]Sheet3!$A$1:$C$4542,3,FALSE),0)</f>
        <v>0</v>
      </c>
      <c r="O1100" s="10">
        <f t="shared" si="18"/>
        <v>0</v>
      </c>
      <c r="P1100"/>
    </row>
    <row r="1101" spans="1:16" x14ac:dyDescent="0.25">
      <c r="A1101" s="3">
        <v>24741454</v>
      </c>
      <c r="B1101" s="3" t="s">
        <v>5474</v>
      </c>
      <c r="C1101" s="4">
        <v>101357</v>
      </c>
      <c r="D1101" s="3" t="s">
        <v>4177</v>
      </c>
      <c r="E1101" s="3" t="s">
        <v>3</v>
      </c>
      <c r="F1101" s="4" t="s">
        <v>4</v>
      </c>
      <c r="G1101" s="3">
        <v>133114</v>
      </c>
      <c r="H1101" s="3" t="s">
        <v>3221</v>
      </c>
      <c r="I1101" s="3" t="s">
        <v>4001</v>
      </c>
      <c r="J1101" s="8">
        <v>35000000</v>
      </c>
      <c r="K1101" s="12">
        <f>IFERROR(VLOOKUP($A1101,[1]Piv!$B:$C,2,FALSE),0)</f>
        <v>27559142.43</v>
      </c>
      <c r="L1101" s="12">
        <f>IFERROR(VLOOKUP($A1101,'[2]FINAL (2)'!$A$1:$F$7700,3,FALSE),0)</f>
        <v>0</v>
      </c>
      <c r="M1101" s="12">
        <f>IFERROR(VLOOKUP($A1101,'[2]FINAL (2)'!$A$1:$F$7700,5,FALSE),0)</f>
        <v>0</v>
      </c>
      <c r="N1101" s="12">
        <f>IFERROR(VLOOKUP($A1101,[3]Sheet3!$A$1:$C$4542,3,FALSE),0)</f>
        <v>0</v>
      </c>
      <c r="O1101" s="10">
        <f t="shared" si="18"/>
        <v>27559142.43</v>
      </c>
      <c r="P1101" s="10">
        <f>O1101-J1101</f>
        <v>-7440857.5700000003</v>
      </c>
    </row>
    <row r="1102" spans="1:16" x14ac:dyDescent="0.25">
      <c r="A1102" s="3">
        <v>6190998</v>
      </c>
      <c r="B1102" s="3" t="s">
        <v>5475</v>
      </c>
      <c r="C1102" s="4">
        <v>101357</v>
      </c>
      <c r="D1102" s="3" t="s">
        <v>4177</v>
      </c>
      <c r="E1102" s="3" t="s">
        <v>3</v>
      </c>
      <c r="F1102" s="4" t="s">
        <v>12</v>
      </c>
      <c r="G1102" s="3"/>
      <c r="H1102" s="3"/>
      <c r="I1102" s="3"/>
      <c r="J1102" s="8">
        <v>0</v>
      </c>
      <c r="K1102" s="12">
        <f>IFERROR(VLOOKUP($A1102,[1]Piv!$B:$C,2,FALSE),0)</f>
        <v>0</v>
      </c>
      <c r="L1102" s="12">
        <f>IFERROR(VLOOKUP($A1102,'[2]FINAL (2)'!$A$1:$F$7700,3,FALSE),0)</f>
        <v>0</v>
      </c>
      <c r="M1102" s="12">
        <f>IFERROR(VLOOKUP($A1102,'[2]FINAL (2)'!$A$1:$F$7700,5,FALSE),0)</f>
        <v>0</v>
      </c>
      <c r="N1102" s="12">
        <f>IFERROR(VLOOKUP($A1102,[3]Sheet3!$A$1:$C$4542,3,FALSE),0)</f>
        <v>0</v>
      </c>
      <c r="O1102" s="10">
        <f t="shared" si="18"/>
        <v>0</v>
      </c>
      <c r="P1102"/>
    </row>
    <row r="1103" spans="1:16" x14ac:dyDescent="0.25">
      <c r="A1103" s="3">
        <v>15363650</v>
      </c>
      <c r="B1103" s="3" t="s">
        <v>5476</v>
      </c>
      <c r="C1103" s="4">
        <v>101358</v>
      </c>
      <c r="D1103" s="3" t="s">
        <v>4178</v>
      </c>
      <c r="E1103" s="3" t="s">
        <v>3</v>
      </c>
      <c r="F1103" s="4" t="s">
        <v>4</v>
      </c>
      <c r="G1103" s="3">
        <v>133095</v>
      </c>
      <c r="H1103" s="3" t="s">
        <v>3233</v>
      </c>
      <c r="I1103" s="3" t="s">
        <v>3999</v>
      </c>
      <c r="J1103" s="8">
        <v>4018720.06</v>
      </c>
      <c r="K1103" s="12">
        <f>IFERROR(VLOOKUP($A1103,[1]Piv!$B:$C,2,FALSE),0)</f>
        <v>0</v>
      </c>
      <c r="L1103" s="12">
        <f>IFERROR(VLOOKUP($A1103,'[2]FINAL (2)'!$A$1:$F$7700,3,FALSE),0)</f>
        <v>1012480.04</v>
      </c>
      <c r="M1103" s="12">
        <f>IFERROR(VLOOKUP($A1103,'[2]FINAL (2)'!$A$1:$F$7700,5,FALSE),0)</f>
        <v>0</v>
      </c>
      <c r="N1103" s="12">
        <f>IFERROR(VLOOKUP($A1103,[3]Sheet3!$A$1:$C$4542,3,FALSE),0)</f>
        <v>3000000</v>
      </c>
      <c r="O1103" s="10">
        <f t="shared" si="18"/>
        <v>4012480.04</v>
      </c>
      <c r="P1103" s="10">
        <f>O1103-J1103</f>
        <v>-6240.0200000000186</v>
      </c>
    </row>
    <row r="1104" spans="1:16" x14ac:dyDescent="0.25">
      <c r="A1104" s="3">
        <v>18579420</v>
      </c>
      <c r="B1104" s="3" t="s">
        <v>5477</v>
      </c>
      <c r="C1104" s="4">
        <v>101358</v>
      </c>
      <c r="D1104" s="3" t="s">
        <v>4178</v>
      </c>
      <c r="E1104" s="3" t="s">
        <v>3</v>
      </c>
      <c r="F1104" s="4" t="s">
        <v>4</v>
      </c>
      <c r="G1104" s="3"/>
      <c r="H1104" s="3"/>
      <c r="I1104" s="3"/>
      <c r="J1104" s="8">
        <v>3000000</v>
      </c>
      <c r="K1104" s="12">
        <f>IFERROR(VLOOKUP($A1104,[1]Piv!$B:$C,2,FALSE),0)</f>
        <v>0</v>
      </c>
      <c r="L1104" s="12">
        <f>IFERROR(VLOOKUP($A1104,'[2]FINAL (2)'!$A$1:$F$7700,3,FALSE),0)</f>
        <v>0</v>
      </c>
      <c r="M1104" s="12">
        <f>IFERROR(VLOOKUP($A1104,'[2]FINAL (2)'!$A$1:$F$7700,5,FALSE),0)</f>
        <v>0</v>
      </c>
      <c r="N1104" s="12">
        <f>IFERROR(VLOOKUP($A1104,[3]Sheet3!$A$1:$C$4542,3,FALSE),0)</f>
        <v>3000000</v>
      </c>
      <c r="O1104" s="10">
        <f t="shared" si="18"/>
        <v>3000000</v>
      </c>
      <c r="P1104" s="10">
        <f>O1104-J1104</f>
        <v>0</v>
      </c>
    </row>
    <row r="1105" spans="1:16" x14ac:dyDescent="0.25">
      <c r="A1105" s="3">
        <v>26587699</v>
      </c>
      <c r="B1105" s="3" t="s">
        <v>5478</v>
      </c>
      <c r="C1105" s="4">
        <v>101358</v>
      </c>
      <c r="D1105" s="3" t="s">
        <v>4178</v>
      </c>
      <c r="E1105" s="3" t="s">
        <v>3</v>
      </c>
      <c r="F1105" s="4" t="s">
        <v>4</v>
      </c>
      <c r="G1105" s="3"/>
      <c r="H1105" s="3"/>
      <c r="I1105" s="3"/>
      <c r="J1105" s="8">
        <v>0</v>
      </c>
      <c r="K1105" s="12">
        <f>IFERROR(VLOOKUP($A1105,[1]Piv!$B:$C,2,FALSE),0)</f>
        <v>2436747.7000000002</v>
      </c>
      <c r="L1105" s="12">
        <f>IFERROR(VLOOKUP($A1105,'[2]FINAL (2)'!$A$1:$F$7700,3,FALSE),0)</f>
        <v>0</v>
      </c>
      <c r="M1105" s="12">
        <f>IFERROR(VLOOKUP($A1105,'[2]FINAL (2)'!$A$1:$F$7700,5,FALSE),0)</f>
        <v>0</v>
      </c>
      <c r="N1105" s="12">
        <f>IFERROR(VLOOKUP($A1105,[3]Sheet3!$A$1:$C$4542,3,FALSE),0)</f>
        <v>0</v>
      </c>
      <c r="O1105" s="10">
        <f t="shared" si="18"/>
        <v>2436747.7000000002</v>
      </c>
      <c r="P1105" s="10">
        <f>O1105-J1105</f>
        <v>2436747.7000000002</v>
      </c>
    </row>
    <row r="1106" spans="1:16" x14ac:dyDescent="0.25">
      <c r="A1106" s="3">
        <v>9001417</v>
      </c>
      <c r="B1106" s="3" t="s">
        <v>635</v>
      </c>
      <c r="C1106" s="4">
        <v>100139</v>
      </c>
      <c r="D1106" s="3" t="s">
        <v>3948</v>
      </c>
      <c r="E1106" s="3" t="s">
        <v>3</v>
      </c>
      <c r="F1106" s="4" t="s">
        <v>4</v>
      </c>
      <c r="G1106" s="3">
        <v>134388</v>
      </c>
      <c r="H1106" s="3" t="s">
        <v>3210</v>
      </c>
      <c r="I1106" s="3" t="s">
        <v>3999</v>
      </c>
      <c r="J1106" s="8">
        <v>100000</v>
      </c>
      <c r="K1106" s="12">
        <f>IFERROR(VLOOKUP($A1106,[1]Piv!$B:$C,2,FALSE),0)</f>
        <v>0</v>
      </c>
      <c r="L1106" s="12">
        <f>IFERROR(VLOOKUP($A1106,'[2]FINAL (2)'!$A$1:$F$7700,3,FALSE),0)</f>
        <v>0</v>
      </c>
      <c r="M1106" s="12">
        <f>IFERROR(VLOOKUP($A1106,'[2]FINAL (2)'!$A$1:$F$7700,5,FALSE),0)</f>
        <v>100168.05</v>
      </c>
      <c r="N1106" s="12">
        <f>IFERROR(VLOOKUP($A1106,[3]Sheet3!$A$1:$C$4542,3,FALSE),0)</f>
        <v>100000</v>
      </c>
      <c r="O1106" s="10">
        <f t="shared" si="18"/>
        <v>200168.05</v>
      </c>
      <c r="P1106" s="10">
        <f>O1106-J1106</f>
        <v>100168.04999999999</v>
      </c>
    </row>
    <row r="1107" spans="1:16" x14ac:dyDescent="0.25">
      <c r="A1107" s="3">
        <v>9286370</v>
      </c>
      <c r="B1107" s="3" t="s">
        <v>2303</v>
      </c>
      <c r="C1107" s="4">
        <v>100139</v>
      </c>
      <c r="D1107" s="3" t="s">
        <v>3948</v>
      </c>
      <c r="E1107" s="3" t="s">
        <v>3</v>
      </c>
      <c r="F1107" s="4" t="s">
        <v>4</v>
      </c>
      <c r="G1107" s="3">
        <v>134388</v>
      </c>
      <c r="H1107" s="3" t="s">
        <v>3210</v>
      </c>
      <c r="I1107" s="3" t="s">
        <v>3999</v>
      </c>
      <c r="J1107" s="8">
        <v>4830851.71</v>
      </c>
      <c r="K1107" s="12">
        <f>IFERROR(VLOOKUP($A1107,[1]Piv!$B:$C,2,FALSE),0)</f>
        <v>2194599.04</v>
      </c>
      <c r="L1107" s="12">
        <f>IFERROR(VLOOKUP($A1107,'[2]FINAL (2)'!$A$1:$F$7700,3,FALSE),0)</f>
        <v>2220567.8199999998</v>
      </c>
      <c r="M1107" s="12">
        <f>IFERROR(VLOOKUP($A1107,'[2]FINAL (2)'!$A$1:$F$7700,5,FALSE),0)</f>
        <v>0</v>
      </c>
      <c r="N1107" s="12">
        <f>IFERROR(VLOOKUP($A1107,[3]Sheet3!$A$1:$C$4542,3,FALSE),0)</f>
        <v>0</v>
      </c>
      <c r="O1107" s="10">
        <f t="shared" si="18"/>
        <v>4415166.8599999994</v>
      </c>
      <c r="P1107" s="10">
        <f>O1107-J1107</f>
        <v>-415684.85000000056</v>
      </c>
    </row>
    <row r="1108" spans="1:16" x14ac:dyDescent="0.25">
      <c r="A1108" s="3">
        <v>7385379</v>
      </c>
      <c r="B1108" s="3" t="s">
        <v>168</v>
      </c>
      <c r="C1108" s="4">
        <v>100199</v>
      </c>
      <c r="D1108" s="3" t="s">
        <v>3924</v>
      </c>
      <c r="E1108" s="3" t="s">
        <v>3</v>
      </c>
      <c r="F1108" s="4" t="s">
        <v>4</v>
      </c>
      <c r="G1108" s="3">
        <v>64719</v>
      </c>
      <c r="H1108" s="3" t="s">
        <v>3234</v>
      </c>
      <c r="I1108" s="3" t="s">
        <v>4001</v>
      </c>
      <c r="J1108" s="8">
        <v>4620000</v>
      </c>
      <c r="K1108" s="12">
        <f>IFERROR(VLOOKUP($A1108,[1]Piv!$B:$C,2,FALSE),0)</f>
        <v>2233056.6799999997</v>
      </c>
      <c r="L1108" s="12">
        <f>IFERROR(VLOOKUP($A1108,'[2]FINAL (2)'!$A$1:$F$7700,3,FALSE),0)</f>
        <v>500000</v>
      </c>
      <c r="M1108" s="12">
        <f>IFERROR(VLOOKUP($A1108,'[2]FINAL (2)'!$A$1:$F$7700,5,FALSE),0)</f>
        <v>0</v>
      </c>
      <c r="N1108" s="12">
        <f>IFERROR(VLOOKUP($A1108,[3]Sheet3!$A$1:$C$4542,3,FALSE),0)</f>
        <v>1600000</v>
      </c>
      <c r="O1108" s="10">
        <f t="shared" si="18"/>
        <v>4333056.68</v>
      </c>
      <c r="P1108" s="10">
        <f>O1108-J1108</f>
        <v>-286943.3200000003</v>
      </c>
    </row>
    <row r="1109" spans="1:16" x14ac:dyDescent="0.25">
      <c r="A1109" s="3">
        <v>14309833</v>
      </c>
      <c r="B1109" s="3" t="s">
        <v>5479</v>
      </c>
      <c r="C1109" s="4">
        <v>100199</v>
      </c>
      <c r="D1109" s="3" t="s">
        <v>3924</v>
      </c>
      <c r="E1109" s="3" t="s">
        <v>3</v>
      </c>
      <c r="F1109" s="4" t="s">
        <v>12</v>
      </c>
      <c r="G1109" s="3"/>
      <c r="H1109" s="3"/>
      <c r="I1109" s="3"/>
      <c r="J1109" s="8">
        <v>0</v>
      </c>
      <c r="K1109" s="12">
        <f>IFERROR(VLOOKUP($A1109,[1]Piv!$B:$C,2,FALSE),0)</f>
        <v>551423.97</v>
      </c>
      <c r="L1109" s="12">
        <f>IFERROR(VLOOKUP($A1109,'[2]FINAL (2)'!$A$1:$F$7700,3,FALSE),0)</f>
        <v>0</v>
      </c>
      <c r="M1109" s="12">
        <f>IFERROR(VLOOKUP($A1109,'[2]FINAL (2)'!$A$1:$F$7700,5,FALSE),0)</f>
        <v>0</v>
      </c>
      <c r="N1109" s="12">
        <f>IFERROR(VLOOKUP($A1109,[3]Sheet3!$A$1:$C$4542,3,FALSE),0)</f>
        <v>0</v>
      </c>
      <c r="O1109" s="10">
        <f t="shared" si="18"/>
        <v>551423.97</v>
      </c>
      <c r="P1109"/>
    </row>
    <row r="1110" spans="1:16" x14ac:dyDescent="0.25">
      <c r="A1110" s="3">
        <v>14972248</v>
      </c>
      <c r="B1110" s="3" t="s">
        <v>5480</v>
      </c>
      <c r="C1110" s="4">
        <v>100199</v>
      </c>
      <c r="D1110" s="3" t="s">
        <v>3924</v>
      </c>
      <c r="E1110" s="3" t="s">
        <v>3</v>
      </c>
      <c r="F1110" s="4" t="s">
        <v>12</v>
      </c>
      <c r="G1110" s="3"/>
      <c r="H1110" s="3"/>
      <c r="I1110" s="3"/>
      <c r="J1110" s="8">
        <v>0</v>
      </c>
      <c r="K1110" s="12">
        <f>IFERROR(VLOOKUP($A1110,[1]Piv!$B:$C,2,FALSE),0)</f>
        <v>0</v>
      </c>
      <c r="L1110" s="12">
        <f>IFERROR(VLOOKUP($A1110,'[2]FINAL (2)'!$A$1:$F$7700,3,FALSE),0)</f>
        <v>0</v>
      </c>
      <c r="M1110" s="12">
        <f>IFERROR(VLOOKUP($A1110,'[2]FINAL (2)'!$A$1:$F$7700,5,FALSE),0)</f>
        <v>0</v>
      </c>
      <c r="N1110" s="12">
        <f>IFERROR(VLOOKUP($A1110,[3]Sheet3!$A$1:$C$4542,3,FALSE),0)</f>
        <v>0</v>
      </c>
      <c r="O1110" s="10">
        <f t="shared" si="18"/>
        <v>0</v>
      </c>
      <c r="P1110"/>
    </row>
    <row r="1111" spans="1:16" x14ac:dyDescent="0.25">
      <c r="A1111" s="3">
        <v>16867081</v>
      </c>
      <c r="B1111" s="3" t="s">
        <v>335</v>
      </c>
      <c r="C1111" s="4">
        <v>100199</v>
      </c>
      <c r="D1111" s="3" t="s">
        <v>3924</v>
      </c>
      <c r="E1111" s="3" t="s">
        <v>3</v>
      </c>
      <c r="F1111" s="4" t="s">
        <v>4</v>
      </c>
      <c r="G1111" s="3">
        <v>64719</v>
      </c>
      <c r="H1111" s="3" t="s">
        <v>3234</v>
      </c>
      <c r="I1111" s="3" t="s">
        <v>4001</v>
      </c>
      <c r="J1111" s="8">
        <v>766086.91</v>
      </c>
      <c r="K1111" s="12">
        <f>IFERROR(VLOOKUP($A1111,[1]Piv!$B:$C,2,FALSE),0)</f>
        <v>336913.02</v>
      </c>
      <c r="L1111" s="12">
        <f>IFERROR(VLOOKUP($A1111,'[2]FINAL (2)'!$A$1:$F$7700,3,FALSE),0)</f>
        <v>75724.61</v>
      </c>
      <c r="M1111" s="12">
        <f>IFERROR(VLOOKUP($A1111,'[2]FINAL (2)'!$A$1:$F$7700,5,FALSE),0)</f>
        <v>0</v>
      </c>
      <c r="N1111" s="12">
        <f>IFERROR(VLOOKUP($A1111,[3]Sheet3!$A$1:$C$4542,3,FALSE),0)</f>
        <v>250000</v>
      </c>
      <c r="O1111" s="10">
        <f t="shared" si="18"/>
        <v>662637.63</v>
      </c>
      <c r="P1111" s="10">
        <f>O1111-J1111</f>
        <v>-103449.28000000003</v>
      </c>
    </row>
    <row r="1112" spans="1:16" x14ac:dyDescent="0.25">
      <c r="A1112" s="3">
        <v>19201509</v>
      </c>
      <c r="B1112" s="3" t="s">
        <v>5481</v>
      </c>
      <c r="C1112" s="4">
        <v>100199</v>
      </c>
      <c r="D1112" s="3" t="s">
        <v>3924</v>
      </c>
      <c r="E1112" s="3" t="s">
        <v>3</v>
      </c>
      <c r="F1112" s="4" t="s">
        <v>12</v>
      </c>
      <c r="G1112" s="3"/>
      <c r="H1112" s="3"/>
      <c r="I1112" s="3"/>
      <c r="J1112" s="8">
        <v>0</v>
      </c>
      <c r="K1112" s="12">
        <f>IFERROR(VLOOKUP($A1112,[1]Piv!$B:$C,2,FALSE),0)</f>
        <v>0</v>
      </c>
      <c r="L1112" s="12">
        <f>IFERROR(VLOOKUP($A1112,'[2]FINAL (2)'!$A$1:$F$7700,3,FALSE),0)</f>
        <v>0</v>
      </c>
      <c r="M1112" s="12">
        <f>IFERROR(VLOOKUP($A1112,'[2]FINAL (2)'!$A$1:$F$7700,5,FALSE),0)</f>
        <v>0</v>
      </c>
      <c r="N1112" s="12">
        <f>IFERROR(VLOOKUP($A1112,[3]Sheet3!$A$1:$C$4542,3,FALSE),0)</f>
        <v>0</v>
      </c>
      <c r="O1112" s="10">
        <f t="shared" si="18"/>
        <v>0</v>
      </c>
      <c r="P1112"/>
    </row>
    <row r="1113" spans="1:16" x14ac:dyDescent="0.25">
      <c r="A1113" s="3">
        <v>19241868</v>
      </c>
      <c r="B1113" s="3" t="s">
        <v>5482</v>
      </c>
      <c r="C1113" s="4">
        <v>100199</v>
      </c>
      <c r="D1113" s="3" t="s">
        <v>3924</v>
      </c>
      <c r="E1113" s="3" t="s">
        <v>3</v>
      </c>
      <c r="F1113" s="4" t="s">
        <v>12</v>
      </c>
      <c r="G1113" s="3"/>
      <c r="H1113" s="3"/>
      <c r="I1113" s="3"/>
      <c r="J1113" s="8">
        <v>0</v>
      </c>
      <c r="K1113" s="12">
        <f>IFERROR(VLOOKUP($A1113,[1]Piv!$B:$C,2,FALSE),0)</f>
        <v>0</v>
      </c>
      <c r="L1113" s="12">
        <f>IFERROR(VLOOKUP($A1113,'[2]FINAL (2)'!$A$1:$F$7700,3,FALSE),0)</f>
        <v>0</v>
      </c>
      <c r="M1113" s="12">
        <f>IFERROR(VLOOKUP($A1113,'[2]FINAL (2)'!$A$1:$F$7700,5,FALSE),0)</f>
        <v>0</v>
      </c>
      <c r="N1113" s="12">
        <f>IFERROR(VLOOKUP($A1113,[3]Sheet3!$A$1:$C$4542,3,FALSE),0)</f>
        <v>0</v>
      </c>
      <c r="O1113" s="10">
        <f t="shared" si="18"/>
        <v>0</v>
      </c>
      <c r="P1113"/>
    </row>
    <row r="1114" spans="1:16" x14ac:dyDescent="0.25">
      <c r="A1114" s="3">
        <v>19998029</v>
      </c>
      <c r="B1114" s="3" t="s">
        <v>5483</v>
      </c>
      <c r="C1114" s="4">
        <v>100199</v>
      </c>
      <c r="D1114" s="3" t="s">
        <v>3924</v>
      </c>
      <c r="E1114" s="3" t="s">
        <v>3</v>
      </c>
      <c r="F1114" s="4" t="s">
        <v>4</v>
      </c>
      <c r="G1114" s="3">
        <v>64719</v>
      </c>
      <c r="H1114" s="3" t="s">
        <v>3234</v>
      </c>
      <c r="I1114" s="3" t="s">
        <v>4001</v>
      </c>
      <c r="J1114" s="8">
        <v>1000000</v>
      </c>
      <c r="K1114" s="12">
        <f>IFERROR(VLOOKUP($A1114,[1]Piv!$B:$C,2,FALSE),0)</f>
        <v>609013.06999999995</v>
      </c>
      <c r="L1114" s="12">
        <f>IFERROR(VLOOKUP($A1114,'[2]FINAL (2)'!$A$1:$F$7700,3,FALSE),0)</f>
        <v>380000</v>
      </c>
      <c r="M1114" s="12">
        <f>IFERROR(VLOOKUP($A1114,'[2]FINAL (2)'!$A$1:$F$7700,5,FALSE),0)</f>
        <v>0</v>
      </c>
      <c r="N1114" s="12">
        <f>IFERROR(VLOOKUP($A1114,[3]Sheet3!$A$1:$C$4542,3,FALSE),0)</f>
        <v>0</v>
      </c>
      <c r="O1114" s="10">
        <f t="shared" si="18"/>
        <v>989013.07</v>
      </c>
      <c r="P1114" s="10">
        <f>O1114-J1114</f>
        <v>-10986.930000000051</v>
      </c>
    </row>
    <row r="1115" spans="1:16" x14ac:dyDescent="0.25">
      <c r="A1115" s="3">
        <v>17992252</v>
      </c>
      <c r="B1115" s="3" t="s">
        <v>5484</v>
      </c>
      <c r="C1115" s="4">
        <v>100200</v>
      </c>
      <c r="D1115" s="3" t="s">
        <v>3615</v>
      </c>
      <c r="E1115" s="3" t="s">
        <v>3</v>
      </c>
      <c r="F1115" s="4" t="s">
        <v>4</v>
      </c>
      <c r="G1115" s="3">
        <v>94261</v>
      </c>
      <c r="H1115" s="3" t="s">
        <v>3259</v>
      </c>
      <c r="I1115" s="3" t="s">
        <v>4001</v>
      </c>
      <c r="J1115" s="8">
        <v>15640000</v>
      </c>
      <c r="K1115" s="12">
        <f>IFERROR(VLOOKUP($A1115,[1]Piv!$B:$C,2,FALSE),0)</f>
        <v>6752452.0599999996</v>
      </c>
      <c r="L1115" s="12">
        <f>IFERROR(VLOOKUP($A1115,'[2]FINAL (2)'!$A$1:$F$7700,3,FALSE),0)</f>
        <v>0</v>
      </c>
      <c r="M1115" s="12">
        <f>IFERROR(VLOOKUP($A1115,'[2]FINAL (2)'!$A$1:$F$7700,5,FALSE),0)</f>
        <v>1400000</v>
      </c>
      <c r="N1115" s="12">
        <f>IFERROR(VLOOKUP($A1115,[3]Sheet3!$A$1:$C$4542,3,FALSE),0)</f>
        <v>8600000</v>
      </c>
      <c r="O1115" s="10">
        <f t="shared" si="18"/>
        <v>16752452.059999999</v>
      </c>
      <c r="P1115" s="10">
        <f>O1115-J1115</f>
        <v>1112452.0599999987</v>
      </c>
    </row>
    <row r="1116" spans="1:16" x14ac:dyDescent="0.25">
      <c r="A1116" s="3">
        <v>21833424</v>
      </c>
      <c r="B1116" s="3" t="s">
        <v>5485</v>
      </c>
      <c r="C1116" s="4">
        <v>100200</v>
      </c>
      <c r="D1116" s="3" t="s">
        <v>3615</v>
      </c>
      <c r="E1116" s="3" t="s">
        <v>3</v>
      </c>
      <c r="F1116" s="4" t="s">
        <v>12</v>
      </c>
      <c r="G1116" s="3">
        <v>94261</v>
      </c>
      <c r="H1116" s="3" t="s">
        <v>3259</v>
      </c>
      <c r="I1116" s="3" t="s">
        <v>4001</v>
      </c>
      <c r="J1116" s="8">
        <v>0</v>
      </c>
      <c r="K1116" s="12">
        <f>IFERROR(VLOOKUP($A1116,[1]Piv!$B:$C,2,FALSE),0)</f>
        <v>0</v>
      </c>
      <c r="L1116" s="12">
        <f>IFERROR(VLOOKUP($A1116,'[2]FINAL (2)'!$A$1:$F$7700,3,FALSE),0)</f>
        <v>0</v>
      </c>
      <c r="M1116" s="12">
        <f>IFERROR(VLOOKUP($A1116,'[2]FINAL (2)'!$A$1:$F$7700,5,FALSE),0)</f>
        <v>0</v>
      </c>
      <c r="N1116" s="12">
        <f>IFERROR(VLOOKUP($A1116,[3]Sheet3!$A$1:$C$4542,3,FALSE),0)</f>
        <v>0</v>
      </c>
      <c r="O1116" s="10">
        <f t="shared" si="18"/>
        <v>0</v>
      </c>
      <c r="P1116"/>
    </row>
    <row r="1117" spans="1:16" x14ac:dyDescent="0.25">
      <c r="A1117" s="3">
        <v>16088170</v>
      </c>
      <c r="B1117" s="3" t="s">
        <v>5486</v>
      </c>
      <c r="C1117" s="4">
        <v>100200</v>
      </c>
      <c r="D1117" s="3" t="s">
        <v>3615</v>
      </c>
      <c r="E1117" s="3" t="s">
        <v>3</v>
      </c>
      <c r="F1117" s="4" t="s">
        <v>12</v>
      </c>
      <c r="G1117" s="3"/>
      <c r="H1117" s="3"/>
      <c r="I1117" s="3" t="s">
        <v>3999</v>
      </c>
      <c r="J1117" s="8">
        <v>0</v>
      </c>
      <c r="K1117" s="12">
        <f>IFERROR(VLOOKUP($A1117,[1]Piv!$B:$C,2,FALSE),0)</f>
        <v>0</v>
      </c>
      <c r="L1117" s="12">
        <f>IFERROR(VLOOKUP($A1117,'[2]FINAL (2)'!$A$1:$F$7700,3,FALSE),0)</f>
        <v>0</v>
      </c>
      <c r="M1117" s="12">
        <f>IFERROR(VLOOKUP($A1117,'[2]FINAL (2)'!$A$1:$F$7700,5,FALSE),0)</f>
        <v>0</v>
      </c>
      <c r="N1117" s="12">
        <f>IFERROR(VLOOKUP($A1117,[3]Sheet3!$A$1:$C$4542,3,FALSE),0)</f>
        <v>0</v>
      </c>
      <c r="O1117" s="10">
        <f t="shared" si="18"/>
        <v>0</v>
      </c>
      <c r="P1117"/>
    </row>
    <row r="1118" spans="1:16" x14ac:dyDescent="0.25">
      <c r="A1118" s="3">
        <v>20761165</v>
      </c>
      <c r="B1118" s="3" t="s">
        <v>5487</v>
      </c>
      <c r="C1118" s="4">
        <v>100201</v>
      </c>
      <c r="D1118" s="3" t="s">
        <v>3664</v>
      </c>
      <c r="E1118" s="3" t="s">
        <v>3</v>
      </c>
      <c r="F1118" s="4" t="s">
        <v>4</v>
      </c>
      <c r="G1118" s="3">
        <v>73102</v>
      </c>
      <c r="H1118" s="3" t="s">
        <v>3250</v>
      </c>
      <c r="I1118" s="3" t="s">
        <v>3999</v>
      </c>
      <c r="J1118" s="8">
        <v>0</v>
      </c>
      <c r="K1118" s="12">
        <f>IFERROR(VLOOKUP($A1118,[1]Piv!$B:$C,2,FALSE),0)</f>
        <v>4141724.71</v>
      </c>
      <c r="L1118" s="12">
        <f>IFERROR(VLOOKUP($A1118,'[2]FINAL (2)'!$A$1:$F$7700,3,FALSE),0)</f>
        <v>0</v>
      </c>
      <c r="M1118" s="12">
        <f>IFERROR(VLOOKUP($A1118,'[2]FINAL (2)'!$A$1:$F$7700,5,FALSE),0)</f>
        <v>0</v>
      </c>
      <c r="N1118" s="12">
        <f>IFERROR(VLOOKUP($A1118,[3]Sheet3!$A$1:$C$4542,3,FALSE),0)</f>
        <v>0</v>
      </c>
      <c r="O1118" s="10">
        <f t="shared" si="18"/>
        <v>4141724.71</v>
      </c>
      <c r="P1118" s="10">
        <f>O1118-J1118</f>
        <v>4141724.71</v>
      </c>
    </row>
    <row r="1119" spans="1:16" x14ac:dyDescent="0.25">
      <c r="A1119" s="3">
        <v>20957074</v>
      </c>
      <c r="B1119" s="3" t="s">
        <v>5488</v>
      </c>
      <c r="C1119" s="4">
        <v>100201</v>
      </c>
      <c r="D1119" s="3" t="s">
        <v>3664</v>
      </c>
      <c r="E1119" s="3" t="s">
        <v>3</v>
      </c>
      <c r="F1119" s="4" t="s">
        <v>12</v>
      </c>
      <c r="G1119" s="3">
        <v>73102</v>
      </c>
      <c r="H1119" s="3" t="s">
        <v>3250</v>
      </c>
      <c r="I1119" s="3" t="s">
        <v>3999</v>
      </c>
      <c r="J1119" s="8">
        <v>0</v>
      </c>
      <c r="K1119" s="12">
        <f>IFERROR(VLOOKUP($A1119,[1]Piv!$B:$C,2,FALSE),0)</f>
        <v>0</v>
      </c>
      <c r="L1119" s="12">
        <f>IFERROR(VLOOKUP($A1119,'[2]FINAL (2)'!$A$1:$F$7700,3,FALSE),0)</f>
        <v>0</v>
      </c>
      <c r="M1119" s="12">
        <f>IFERROR(VLOOKUP($A1119,'[2]FINAL (2)'!$A$1:$F$7700,5,FALSE),0)</f>
        <v>0</v>
      </c>
      <c r="N1119" s="12">
        <f>IFERROR(VLOOKUP($A1119,[3]Sheet3!$A$1:$C$4542,3,FALSE),0)</f>
        <v>0</v>
      </c>
      <c r="O1119" s="10">
        <f t="shared" si="18"/>
        <v>0</v>
      </c>
      <c r="P1119"/>
    </row>
    <row r="1120" spans="1:16" x14ac:dyDescent="0.25">
      <c r="A1120" s="3">
        <v>16794703</v>
      </c>
      <c r="B1120" s="3" t="s">
        <v>5489</v>
      </c>
      <c r="C1120" s="4">
        <v>101359</v>
      </c>
      <c r="D1120" s="3" t="s">
        <v>4179</v>
      </c>
      <c r="E1120" s="3" t="s">
        <v>3</v>
      </c>
      <c r="F1120" s="4" t="s">
        <v>4</v>
      </c>
      <c r="G1120" s="3">
        <v>74805</v>
      </c>
      <c r="H1120" s="3" t="s">
        <v>3220</v>
      </c>
      <c r="I1120" s="3" t="s">
        <v>3999</v>
      </c>
      <c r="J1120" s="8">
        <v>213894.88</v>
      </c>
      <c r="K1120" s="12">
        <f>IFERROR(VLOOKUP($A1120,[1]Piv!$B:$C,2,FALSE),0)</f>
        <v>0</v>
      </c>
      <c r="L1120" s="12">
        <f>IFERROR(VLOOKUP($A1120,'[2]FINAL (2)'!$A$1:$F$7700,3,FALSE),0)</f>
        <v>182596.59</v>
      </c>
      <c r="M1120" s="12">
        <f>IFERROR(VLOOKUP($A1120,'[2]FINAL (2)'!$A$1:$F$7700,5,FALSE),0)</f>
        <v>0</v>
      </c>
      <c r="N1120" s="12">
        <f>IFERROR(VLOOKUP($A1120,[3]Sheet3!$A$1:$C$4542,3,FALSE),0)</f>
        <v>0</v>
      </c>
      <c r="O1120" s="10">
        <f t="shared" si="18"/>
        <v>182596.59</v>
      </c>
      <c r="P1120" s="10">
        <f>O1120-J1120</f>
        <v>-31298.290000000008</v>
      </c>
    </row>
    <row r="1121" spans="1:16" x14ac:dyDescent="0.25">
      <c r="A1121" s="3">
        <v>22009193</v>
      </c>
      <c r="B1121" s="3" t="s">
        <v>5490</v>
      </c>
      <c r="C1121" s="4">
        <v>101359</v>
      </c>
      <c r="D1121" s="3" t="s">
        <v>4179</v>
      </c>
      <c r="E1121" s="3" t="s">
        <v>3</v>
      </c>
      <c r="F1121" s="4" t="s">
        <v>12</v>
      </c>
      <c r="G1121" s="3"/>
      <c r="H1121" s="3"/>
      <c r="I1121" s="3"/>
      <c r="J1121" s="8">
        <v>0</v>
      </c>
      <c r="K1121" s="12">
        <f>IFERROR(VLOOKUP($A1121,[1]Piv!$B:$C,2,FALSE),0)</f>
        <v>0</v>
      </c>
      <c r="L1121" s="12">
        <f>IFERROR(VLOOKUP($A1121,'[2]FINAL (2)'!$A$1:$F$7700,3,FALSE),0)</f>
        <v>0</v>
      </c>
      <c r="M1121" s="12">
        <f>IFERROR(VLOOKUP($A1121,'[2]FINAL (2)'!$A$1:$F$7700,5,FALSE),0)</f>
        <v>0</v>
      </c>
      <c r="N1121" s="12">
        <f>IFERROR(VLOOKUP($A1121,[3]Sheet3!$A$1:$C$4542,3,FALSE),0)</f>
        <v>0</v>
      </c>
      <c r="O1121" s="10">
        <f t="shared" si="18"/>
        <v>0</v>
      </c>
      <c r="P1121"/>
    </row>
    <row r="1122" spans="1:16" x14ac:dyDescent="0.25">
      <c r="A1122" s="3">
        <v>24568981</v>
      </c>
      <c r="B1122" s="3" t="s">
        <v>5491</v>
      </c>
      <c r="C1122" s="4">
        <v>101360</v>
      </c>
      <c r="D1122" s="3" t="s">
        <v>4180</v>
      </c>
      <c r="E1122" s="3" t="s">
        <v>3</v>
      </c>
      <c r="F1122" s="4" t="s">
        <v>4</v>
      </c>
      <c r="G1122" s="3">
        <v>123877</v>
      </c>
      <c r="H1122" s="3" t="s">
        <v>3257</v>
      </c>
      <c r="I1122" s="3" t="s">
        <v>3999</v>
      </c>
      <c r="J1122" s="8">
        <v>4261482.32</v>
      </c>
      <c r="K1122" s="12">
        <f>IFERROR(VLOOKUP($A1122,[1]Piv!$B:$C,2,FALSE),0)</f>
        <v>3174546.78</v>
      </c>
      <c r="L1122" s="12">
        <f>IFERROR(VLOOKUP($A1122,'[2]FINAL (2)'!$A$1:$F$7700,3,FALSE),0)</f>
        <v>682654.89</v>
      </c>
      <c r="M1122" s="12">
        <f>IFERROR(VLOOKUP($A1122,'[2]FINAL (2)'!$A$1:$F$7700,5,FALSE),0)</f>
        <v>0</v>
      </c>
      <c r="N1122" s="12">
        <f>IFERROR(VLOOKUP($A1122,[3]Sheet3!$A$1:$C$4542,3,FALSE),0)</f>
        <v>0</v>
      </c>
      <c r="O1122" s="10">
        <f t="shared" si="18"/>
        <v>3857201.67</v>
      </c>
      <c r="P1122" s="10">
        <f>O1122-J1122</f>
        <v>-404280.65000000037</v>
      </c>
    </row>
    <row r="1123" spans="1:16" x14ac:dyDescent="0.25">
      <c r="A1123" s="3">
        <v>9623589</v>
      </c>
      <c r="B1123" s="3" t="s">
        <v>5492</v>
      </c>
      <c r="C1123" s="4">
        <v>101360</v>
      </c>
      <c r="D1123" s="3" t="s">
        <v>4180</v>
      </c>
      <c r="E1123" s="3" t="s">
        <v>3</v>
      </c>
      <c r="F1123" s="4" t="s">
        <v>12</v>
      </c>
      <c r="G1123" s="3"/>
      <c r="H1123" s="3"/>
      <c r="I1123" s="3"/>
      <c r="J1123" s="8">
        <v>0</v>
      </c>
      <c r="K1123" s="12">
        <f>IFERROR(VLOOKUP($A1123,[1]Piv!$B:$C,2,FALSE),0)</f>
        <v>0</v>
      </c>
      <c r="L1123" s="12">
        <f>IFERROR(VLOOKUP($A1123,'[2]FINAL (2)'!$A$1:$F$7700,3,FALSE),0)</f>
        <v>0</v>
      </c>
      <c r="M1123" s="12">
        <f>IFERROR(VLOOKUP($A1123,'[2]FINAL (2)'!$A$1:$F$7700,5,FALSE),0)</f>
        <v>0</v>
      </c>
      <c r="N1123" s="12">
        <f>IFERROR(VLOOKUP($A1123,[3]Sheet3!$A$1:$C$4542,3,FALSE),0)</f>
        <v>0</v>
      </c>
      <c r="O1123" s="10">
        <f t="shared" si="18"/>
        <v>0</v>
      </c>
      <c r="P1123"/>
    </row>
    <row r="1124" spans="1:16" x14ac:dyDescent="0.25">
      <c r="A1124" s="3">
        <v>25064384</v>
      </c>
      <c r="B1124" s="3" t="s">
        <v>5493</v>
      </c>
      <c r="C1124" s="4">
        <v>101361</v>
      </c>
      <c r="D1124" s="3" t="s">
        <v>4181</v>
      </c>
      <c r="E1124" s="3" t="s">
        <v>3</v>
      </c>
      <c r="F1124" s="4" t="s">
        <v>4</v>
      </c>
      <c r="G1124" s="3">
        <v>129270</v>
      </c>
      <c r="H1124" s="3" t="s">
        <v>3192</v>
      </c>
      <c r="I1124" s="3" t="s">
        <v>3999</v>
      </c>
      <c r="J1124" s="8">
        <v>900000</v>
      </c>
      <c r="K1124" s="12">
        <f>IFERROR(VLOOKUP($A1124,[1]Piv!$B:$C,2,FALSE),0)</f>
        <v>0</v>
      </c>
      <c r="L1124" s="12">
        <f>IFERROR(VLOOKUP($A1124,'[2]FINAL (2)'!$A$1:$F$7700,3,FALSE),0)</f>
        <v>0</v>
      </c>
      <c r="M1124" s="12">
        <f>IFERROR(VLOOKUP($A1124,'[2]FINAL (2)'!$A$1:$F$7700,5,FALSE),0)</f>
        <v>64391.95</v>
      </c>
      <c r="N1124" s="12">
        <f>IFERROR(VLOOKUP($A1124,[3]Sheet3!$A$1:$C$4542,3,FALSE),0)</f>
        <v>900000</v>
      </c>
      <c r="O1124" s="10">
        <f t="shared" si="18"/>
        <v>964391.95</v>
      </c>
      <c r="P1124" s="10">
        <f>O1124-J1124</f>
        <v>64391.949999999953</v>
      </c>
    </row>
    <row r="1125" spans="1:16" x14ac:dyDescent="0.25">
      <c r="A1125" s="3">
        <v>21613883</v>
      </c>
      <c r="B1125" s="3" t="s">
        <v>5494</v>
      </c>
      <c r="C1125" s="4">
        <v>101361</v>
      </c>
      <c r="D1125" s="3" t="s">
        <v>4181</v>
      </c>
      <c r="E1125" s="3" t="s">
        <v>3</v>
      </c>
      <c r="F1125" s="4" t="s">
        <v>4</v>
      </c>
      <c r="G1125" s="3"/>
      <c r="H1125" s="3"/>
      <c r="I1125" s="3"/>
      <c r="J1125" s="8">
        <v>0</v>
      </c>
      <c r="K1125" s="12">
        <f>IFERROR(VLOOKUP($A1125,[1]Piv!$B:$C,2,FALSE),0)</f>
        <v>0</v>
      </c>
      <c r="L1125" s="12">
        <f>IFERROR(VLOOKUP($A1125,'[2]FINAL (2)'!$A$1:$F$7700,3,FALSE),0)</f>
        <v>0</v>
      </c>
      <c r="M1125" s="12">
        <f>IFERROR(VLOOKUP($A1125,'[2]FINAL (2)'!$A$1:$F$7700,5,FALSE),0)</f>
        <v>0</v>
      </c>
      <c r="N1125" s="12">
        <f>IFERROR(VLOOKUP($A1125,[3]Sheet3!$A$1:$C$4542,3,FALSE),0)</f>
        <v>0</v>
      </c>
      <c r="O1125" s="10">
        <f t="shared" si="18"/>
        <v>0</v>
      </c>
      <c r="P1125" s="10">
        <f>O1125-J1125</f>
        <v>0</v>
      </c>
    </row>
    <row r="1126" spans="1:16" x14ac:dyDescent="0.25">
      <c r="A1126" s="3">
        <v>19281113</v>
      </c>
      <c r="B1126" s="3" t="s">
        <v>5495</v>
      </c>
      <c r="C1126" s="4">
        <v>101361</v>
      </c>
      <c r="D1126" s="3" t="s">
        <v>4181</v>
      </c>
      <c r="E1126" s="3" t="s">
        <v>3</v>
      </c>
      <c r="F1126" s="4" t="s">
        <v>12</v>
      </c>
      <c r="G1126" s="3"/>
      <c r="H1126" s="3"/>
      <c r="I1126" s="3"/>
      <c r="J1126" s="8">
        <v>0</v>
      </c>
      <c r="K1126" s="12">
        <f>IFERROR(VLOOKUP($A1126,[1]Piv!$B:$C,2,FALSE),0)</f>
        <v>0</v>
      </c>
      <c r="L1126" s="12">
        <f>IFERROR(VLOOKUP($A1126,'[2]FINAL (2)'!$A$1:$F$7700,3,FALSE),0)</f>
        <v>0</v>
      </c>
      <c r="M1126" s="12">
        <f>IFERROR(VLOOKUP($A1126,'[2]FINAL (2)'!$A$1:$F$7700,5,FALSE),0)</f>
        <v>0</v>
      </c>
      <c r="N1126" s="12">
        <f>IFERROR(VLOOKUP($A1126,[3]Sheet3!$A$1:$C$4542,3,FALSE),0)</f>
        <v>0</v>
      </c>
      <c r="O1126" s="10">
        <f t="shared" si="18"/>
        <v>0</v>
      </c>
      <c r="P1126"/>
    </row>
    <row r="1127" spans="1:16" x14ac:dyDescent="0.25">
      <c r="A1127" s="3">
        <v>10934116</v>
      </c>
      <c r="B1127" s="3" t="s">
        <v>5496</v>
      </c>
      <c r="C1127" s="4">
        <v>101362</v>
      </c>
      <c r="D1127" s="3" t="s">
        <v>4182</v>
      </c>
      <c r="E1127" s="3" t="s">
        <v>3</v>
      </c>
      <c r="F1127" s="4" t="s">
        <v>4</v>
      </c>
      <c r="G1127" s="3">
        <v>129270</v>
      </c>
      <c r="H1127" s="3" t="s">
        <v>3192</v>
      </c>
      <c r="I1127" s="3" t="s">
        <v>3999</v>
      </c>
      <c r="J1127" s="8">
        <v>11250000</v>
      </c>
      <c r="K1127" s="12">
        <f>IFERROR(VLOOKUP($A1127,[1]Piv!$B:$C,2,FALSE),0)</f>
        <v>6217955.8700000001</v>
      </c>
      <c r="L1127" s="12">
        <f>IFERROR(VLOOKUP($A1127,'[2]FINAL (2)'!$A$1:$F$7700,3,FALSE),0)</f>
        <v>2000000</v>
      </c>
      <c r="M1127" s="12">
        <f>IFERROR(VLOOKUP($A1127,'[2]FINAL (2)'!$A$1:$F$7700,5,FALSE),0)</f>
        <v>0</v>
      </c>
      <c r="N1127" s="12">
        <f>IFERROR(VLOOKUP($A1127,[3]Sheet3!$A$1:$C$4542,3,FALSE),0)</f>
        <v>2050000</v>
      </c>
      <c r="O1127" s="10">
        <f t="shared" si="18"/>
        <v>10267955.870000001</v>
      </c>
      <c r="P1127" s="10">
        <f>O1127-J1127</f>
        <v>-982044.12999999896</v>
      </c>
    </row>
    <row r="1128" spans="1:16" x14ac:dyDescent="0.25">
      <c r="A1128" s="3">
        <v>21811310</v>
      </c>
      <c r="B1128" s="3" t="s">
        <v>5497</v>
      </c>
      <c r="C1128" s="4">
        <v>101362</v>
      </c>
      <c r="D1128" s="3" t="s">
        <v>4182</v>
      </c>
      <c r="E1128" s="3" t="s">
        <v>3</v>
      </c>
      <c r="F1128" s="4" t="s">
        <v>12</v>
      </c>
      <c r="G1128" s="3"/>
      <c r="H1128" s="3"/>
      <c r="I1128" s="3"/>
      <c r="J1128" s="8">
        <v>0</v>
      </c>
      <c r="K1128" s="12">
        <f>IFERROR(VLOOKUP($A1128,[1]Piv!$B:$C,2,FALSE),0)</f>
        <v>0</v>
      </c>
      <c r="L1128" s="12">
        <f>IFERROR(VLOOKUP($A1128,'[2]FINAL (2)'!$A$1:$F$7700,3,FALSE),0)</f>
        <v>0</v>
      </c>
      <c r="M1128" s="12">
        <f>IFERROR(VLOOKUP($A1128,'[2]FINAL (2)'!$A$1:$F$7700,5,FALSE),0)</f>
        <v>0</v>
      </c>
      <c r="N1128" s="12">
        <f>IFERROR(VLOOKUP($A1128,[3]Sheet3!$A$1:$C$4542,3,FALSE),0)</f>
        <v>0</v>
      </c>
      <c r="O1128" s="10">
        <f t="shared" si="18"/>
        <v>0</v>
      </c>
      <c r="P1128"/>
    </row>
    <row r="1129" spans="1:16" x14ac:dyDescent="0.25">
      <c r="A1129" s="3">
        <v>17122614</v>
      </c>
      <c r="B1129" s="3" t="s">
        <v>5498</v>
      </c>
      <c r="C1129" s="4">
        <v>101362</v>
      </c>
      <c r="D1129" s="3" t="s">
        <v>4182</v>
      </c>
      <c r="E1129" s="3" t="s">
        <v>3</v>
      </c>
      <c r="F1129" s="4" t="s">
        <v>12</v>
      </c>
      <c r="G1129" s="3"/>
      <c r="H1129" s="3"/>
      <c r="I1129" s="3"/>
      <c r="J1129" s="8">
        <v>0</v>
      </c>
      <c r="K1129" s="12">
        <f>IFERROR(VLOOKUP($A1129,[1]Piv!$B:$C,2,FALSE),0)</f>
        <v>0</v>
      </c>
      <c r="L1129" s="12">
        <f>IFERROR(VLOOKUP($A1129,'[2]FINAL (2)'!$A$1:$F$7700,3,FALSE),0)</f>
        <v>0</v>
      </c>
      <c r="M1129" s="12">
        <f>IFERROR(VLOOKUP($A1129,'[2]FINAL (2)'!$A$1:$F$7700,5,FALSE),0)</f>
        <v>0</v>
      </c>
      <c r="N1129" s="12">
        <f>IFERROR(VLOOKUP($A1129,[3]Sheet3!$A$1:$C$4542,3,FALSE),0)</f>
        <v>0</v>
      </c>
      <c r="O1129" s="10">
        <f t="shared" si="18"/>
        <v>0</v>
      </c>
      <c r="P1129"/>
    </row>
    <row r="1130" spans="1:16" x14ac:dyDescent="0.25">
      <c r="A1130" s="3">
        <v>20238195</v>
      </c>
      <c r="B1130" s="3" t="s">
        <v>5499</v>
      </c>
      <c r="C1130" s="4">
        <v>101362</v>
      </c>
      <c r="D1130" s="3" t="s">
        <v>4182</v>
      </c>
      <c r="E1130" s="3" t="s">
        <v>3</v>
      </c>
      <c r="F1130" s="4" t="s">
        <v>12</v>
      </c>
      <c r="G1130" s="3"/>
      <c r="H1130" s="3"/>
      <c r="I1130" s="3"/>
      <c r="J1130" s="8">
        <v>0</v>
      </c>
      <c r="K1130" s="12">
        <f>IFERROR(VLOOKUP($A1130,[1]Piv!$B:$C,2,FALSE),0)</f>
        <v>0</v>
      </c>
      <c r="L1130" s="12">
        <f>IFERROR(VLOOKUP($A1130,'[2]FINAL (2)'!$A$1:$F$7700,3,FALSE),0)</f>
        <v>0</v>
      </c>
      <c r="M1130" s="12">
        <f>IFERROR(VLOOKUP($A1130,'[2]FINAL (2)'!$A$1:$F$7700,5,FALSE),0)</f>
        <v>0</v>
      </c>
      <c r="N1130" s="12">
        <f>IFERROR(VLOOKUP($A1130,[3]Sheet3!$A$1:$C$4542,3,FALSE),0)</f>
        <v>0</v>
      </c>
      <c r="O1130" s="10">
        <f t="shared" si="18"/>
        <v>0</v>
      </c>
      <c r="P1130"/>
    </row>
    <row r="1131" spans="1:16" x14ac:dyDescent="0.25">
      <c r="A1131" s="3">
        <v>23340067</v>
      </c>
      <c r="B1131" s="3" t="s">
        <v>5500</v>
      </c>
      <c r="C1131" s="4">
        <v>101362</v>
      </c>
      <c r="D1131" s="3" t="s">
        <v>4182</v>
      </c>
      <c r="E1131" s="3" t="s">
        <v>3</v>
      </c>
      <c r="F1131" s="4" t="s">
        <v>12</v>
      </c>
      <c r="G1131" s="3"/>
      <c r="H1131" s="3"/>
      <c r="I1131" s="3"/>
      <c r="J1131" s="8">
        <v>0</v>
      </c>
      <c r="K1131" s="12">
        <f>IFERROR(VLOOKUP($A1131,[1]Piv!$B:$C,2,FALSE),0)</f>
        <v>0</v>
      </c>
      <c r="L1131" s="12">
        <f>IFERROR(VLOOKUP($A1131,'[2]FINAL (2)'!$A$1:$F$7700,3,FALSE),0)</f>
        <v>0</v>
      </c>
      <c r="M1131" s="12">
        <f>IFERROR(VLOOKUP($A1131,'[2]FINAL (2)'!$A$1:$F$7700,5,FALSE),0)</f>
        <v>0</v>
      </c>
      <c r="N1131" s="12">
        <f>IFERROR(VLOOKUP($A1131,[3]Sheet3!$A$1:$C$4542,3,FALSE),0)</f>
        <v>0</v>
      </c>
      <c r="O1131" s="10">
        <f t="shared" si="18"/>
        <v>0</v>
      </c>
      <c r="P1131"/>
    </row>
    <row r="1132" spans="1:16" x14ac:dyDescent="0.25">
      <c r="A1132" s="3">
        <v>20238071</v>
      </c>
      <c r="B1132" s="3" t="s">
        <v>5501</v>
      </c>
      <c r="C1132" s="4">
        <v>101362</v>
      </c>
      <c r="D1132" s="3" t="s">
        <v>4182</v>
      </c>
      <c r="E1132" s="3" t="s">
        <v>3</v>
      </c>
      <c r="F1132" s="4" t="s">
        <v>12</v>
      </c>
      <c r="G1132" s="3"/>
      <c r="H1132" s="3"/>
      <c r="I1132" s="3"/>
      <c r="J1132" s="8">
        <v>0</v>
      </c>
      <c r="K1132" s="12">
        <f>IFERROR(VLOOKUP($A1132,[1]Piv!$B:$C,2,FALSE),0)</f>
        <v>0</v>
      </c>
      <c r="L1132" s="12">
        <f>IFERROR(VLOOKUP($A1132,'[2]FINAL (2)'!$A$1:$F$7700,3,FALSE),0)</f>
        <v>0</v>
      </c>
      <c r="M1132" s="12">
        <f>IFERROR(VLOOKUP($A1132,'[2]FINAL (2)'!$A$1:$F$7700,5,FALSE),0)</f>
        <v>0</v>
      </c>
      <c r="N1132" s="12">
        <f>IFERROR(VLOOKUP($A1132,[3]Sheet3!$A$1:$C$4542,3,FALSE),0)</f>
        <v>0</v>
      </c>
      <c r="O1132" s="10">
        <f t="shared" si="18"/>
        <v>0</v>
      </c>
      <c r="P1132"/>
    </row>
    <row r="1133" spans="1:16" x14ac:dyDescent="0.25">
      <c r="A1133" s="3">
        <v>20237958</v>
      </c>
      <c r="B1133" s="3" t="s">
        <v>5502</v>
      </c>
      <c r="C1133" s="4">
        <v>101362</v>
      </c>
      <c r="D1133" s="3" t="s">
        <v>4182</v>
      </c>
      <c r="E1133" s="3" t="s">
        <v>3</v>
      </c>
      <c r="F1133" s="4" t="s">
        <v>12</v>
      </c>
      <c r="G1133" s="3"/>
      <c r="H1133" s="3"/>
      <c r="I1133" s="3"/>
      <c r="J1133" s="8">
        <v>0</v>
      </c>
      <c r="K1133" s="12">
        <f>IFERROR(VLOOKUP($A1133,[1]Piv!$B:$C,2,FALSE),0)</f>
        <v>0</v>
      </c>
      <c r="L1133" s="12">
        <f>IFERROR(VLOOKUP($A1133,'[2]FINAL (2)'!$A$1:$F$7700,3,FALSE),0)</f>
        <v>0</v>
      </c>
      <c r="M1133" s="12">
        <f>IFERROR(VLOOKUP($A1133,'[2]FINAL (2)'!$A$1:$F$7700,5,FALSE),0)</f>
        <v>0</v>
      </c>
      <c r="N1133" s="12">
        <f>IFERROR(VLOOKUP($A1133,[3]Sheet3!$A$1:$C$4542,3,FALSE),0)</f>
        <v>0</v>
      </c>
      <c r="O1133" s="10">
        <f t="shared" si="18"/>
        <v>0</v>
      </c>
      <c r="P1133"/>
    </row>
    <row r="1134" spans="1:16" x14ac:dyDescent="0.25">
      <c r="A1134" s="3">
        <v>8673331</v>
      </c>
      <c r="B1134" s="3" t="s">
        <v>5503</v>
      </c>
      <c r="C1134" s="4">
        <v>101363</v>
      </c>
      <c r="D1134" s="3" t="s">
        <v>4183</v>
      </c>
      <c r="E1134" s="3" t="s">
        <v>3</v>
      </c>
      <c r="F1134" s="4" t="s">
        <v>12</v>
      </c>
      <c r="G1134" s="3"/>
      <c r="H1134" s="3"/>
      <c r="I1134" s="3"/>
      <c r="J1134" s="8">
        <v>0</v>
      </c>
      <c r="K1134" s="12">
        <f>IFERROR(VLOOKUP($A1134,[1]Piv!$B:$C,2,FALSE),0)</f>
        <v>0</v>
      </c>
      <c r="L1134" s="12">
        <f>IFERROR(VLOOKUP($A1134,'[2]FINAL (2)'!$A$1:$F$7700,3,FALSE),0)</f>
        <v>0</v>
      </c>
      <c r="M1134" s="12">
        <f>IFERROR(VLOOKUP($A1134,'[2]FINAL (2)'!$A$1:$F$7700,5,FALSE),0)</f>
        <v>0</v>
      </c>
      <c r="N1134" s="12">
        <f>IFERROR(VLOOKUP($A1134,[3]Sheet3!$A$1:$C$4542,3,FALSE),0)</f>
        <v>0</v>
      </c>
      <c r="O1134" s="10">
        <f t="shared" si="18"/>
        <v>0</v>
      </c>
      <c r="P1134"/>
    </row>
    <row r="1135" spans="1:16" x14ac:dyDescent="0.25">
      <c r="A1135" s="3">
        <v>9395387</v>
      </c>
      <c r="B1135" s="3" t="s">
        <v>5504</v>
      </c>
      <c r="C1135" s="4">
        <v>101363</v>
      </c>
      <c r="D1135" s="3" t="s">
        <v>4183</v>
      </c>
      <c r="E1135" s="3" t="s">
        <v>3</v>
      </c>
      <c r="F1135" s="4" t="s">
        <v>12</v>
      </c>
      <c r="G1135" s="3"/>
      <c r="H1135" s="3"/>
      <c r="I1135" s="3"/>
      <c r="J1135" s="8">
        <v>0</v>
      </c>
      <c r="K1135" s="12">
        <f>IFERROR(VLOOKUP($A1135,[1]Piv!$B:$C,2,FALSE),0)</f>
        <v>0</v>
      </c>
      <c r="L1135" s="12">
        <f>IFERROR(VLOOKUP($A1135,'[2]FINAL (2)'!$A$1:$F$7700,3,FALSE),0)</f>
        <v>0</v>
      </c>
      <c r="M1135" s="12">
        <f>IFERROR(VLOOKUP($A1135,'[2]FINAL (2)'!$A$1:$F$7700,5,FALSE),0)</f>
        <v>0</v>
      </c>
      <c r="N1135" s="12">
        <f>IFERROR(VLOOKUP($A1135,[3]Sheet3!$A$1:$C$4542,3,FALSE),0)</f>
        <v>0</v>
      </c>
      <c r="O1135" s="10">
        <f t="shared" si="18"/>
        <v>0</v>
      </c>
      <c r="P1135"/>
    </row>
    <row r="1136" spans="1:16" x14ac:dyDescent="0.25">
      <c r="A1136" s="3">
        <v>19370931</v>
      </c>
      <c r="B1136" s="3" t="s">
        <v>5505</v>
      </c>
      <c r="C1136" s="4">
        <v>101364</v>
      </c>
      <c r="D1136" s="3" t="s">
        <v>4184</v>
      </c>
      <c r="E1136" s="3" t="s">
        <v>3</v>
      </c>
      <c r="F1136" s="4" t="s">
        <v>4</v>
      </c>
      <c r="G1136" s="3">
        <v>122984</v>
      </c>
      <c r="H1136" s="3" t="s">
        <v>3226</v>
      </c>
      <c r="I1136" s="3" t="s">
        <v>3999</v>
      </c>
      <c r="J1136" s="8">
        <v>3500000</v>
      </c>
      <c r="K1136" s="12">
        <f>IFERROR(VLOOKUP($A1136,[1]Piv!$B:$C,2,FALSE),0)</f>
        <v>3121984.1799999997</v>
      </c>
      <c r="L1136" s="12">
        <f>IFERROR(VLOOKUP($A1136,'[2]FINAL (2)'!$A$1:$F$7700,3,FALSE),0)</f>
        <v>0</v>
      </c>
      <c r="M1136" s="12">
        <f>IFERROR(VLOOKUP($A1136,'[2]FINAL (2)'!$A$1:$F$7700,5,FALSE),0)</f>
        <v>500000</v>
      </c>
      <c r="N1136" s="12">
        <f>IFERROR(VLOOKUP($A1136,[3]Sheet3!$A$1:$C$4542,3,FALSE),0)</f>
        <v>0</v>
      </c>
      <c r="O1136" s="10">
        <f t="shared" si="18"/>
        <v>3621984.1799999997</v>
      </c>
      <c r="P1136" s="10">
        <f>O1136-J1136</f>
        <v>121984.1799999997</v>
      </c>
    </row>
    <row r="1137" spans="1:16" x14ac:dyDescent="0.25">
      <c r="A1137" s="3">
        <v>9536222</v>
      </c>
      <c r="B1137" s="3" t="s">
        <v>5506</v>
      </c>
      <c r="C1137" s="4">
        <v>101364</v>
      </c>
      <c r="D1137" s="3" t="s">
        <v>4184</v>
      </c>
      <c r="E1137" s="3" t="s">
        <v>3</v>
      </c>
      <c r="F1137" s="4" t="s">
        <v>4</v>
      </c>
      <c r="G1137" s="3">
        <v>122984</v>
      </c>
      <c r="H1137" s="3" t="s">
        <v>3226</v>
      </c>
      <c r="I1137" s="3" t="s">
        <v>3999</v>
      </c>
      <c r="J1137" s="8">
        <v>1000000</v>
      </c>
      <c r="K1137" s="12">
        <f>IFERROR(VLOOKUP($A1137,[1]Piv!$B:$C,2,FALSE),0)</f>
        <v>1017795.02</v>
      </c>
      <c r="L1137" s="12">
        <f>IFERROR(VLOOKUP($A1137,'[2]FINAL (2)'!$A$1:$F$7700,3,FALSE),0)</f>
        <v>0</v>
      </c>
      <c r="M1137" s="12">
        <f>IFERROR(VLOOKUP($A1137,'[2]FINAL (2)'!$A$1:$F$7700,5,FALSE),0)</f>
        <v>0</v>
      </c>
      <c r="N1137" s="12">
        <f>IFERROR(VLOOKUP($A1137,[3]Sheet3!$A$1:$C$4542,3,FALSE),0)</f>
        <v>0</v>
      </c>
      <c r="O1137" s="10">
        <f t="shared" si="18"/>
        <v>1017795.02</v>
      </c>
      <c r="P1137" s="10">
        <f>O1137-J1137</f>
        <v>17795.020000000019</v>
      </c>
    </row>
    <row r="1138" spans="1:16" x14ac:dyDescent="0.25">
      <c r="A1138" s="3">
        <v>9782726</v>
      </c>
      <c r="B1138" s="3" t="s">
        <v>5507</v>
      </c>
      <c r="C1138" s="4">
        <v>101364</v>
      </c>
      <c r="D1138" s="3" t="s">
        <v>4184</v>
      </c>
      <c r="E1138" s="3" t="s">
        <v>3</v>
      </c>
      <c r="F1138" s="4" t="s">
        <v>12</v>
      </c>
      <c r="G1138" s="3"/>
      <c r="H1138" s="3"/>
      <c r="I1138" s="3"/>
      <c r="J1138" s="8">
        <v>0</v>
      </c>
      <c r="K1138" s="12">
        <f>IFERROR(VLOOKUP($A1138,[1]Piv!$B:$C,2,FALSE),0)</f>
        <v>0</v>
      </c>
      <c r="L1138" s="12">
        <f>IFERROR(VLOOKUP($A1138,'[2]FINAL (2)'!$A$1:$F$7700,3,FALSE),0)</f>
        <v>0</v>
      </c>
      <c r="M1138" s="12">
        <f>IFERROR(VLOOKUP($A1138,'[2]FINAL (2)'!$A$1:$F$7700,5,FALSE),0)</f>
        <v>0</v>
      </c>
      <c r="N1138" s="12">
        <f>IFERROR(VLOOKUP($A1138,[3]Sheet3!$A$1:$C$4542,3,FALSE),0)</f>
        <v>0</v>
      </c>
      <c r="O1138" s="10">
        <f t="shared" si="18"/>
        <v>0</v>
      </c>
      <c r="P1138"/>
    </row>
    <row r="1139" spans="1:16" x14ac:dyDescent="0.25">
      <c r="A1139" s="3">
        <v>1458426</v>
      </c>
      <c r="B1139" s="3" t="s">
        <v>5508</v>
      </c>
      <c r="C1139" s="4">
        <v>101365</v>
      </c>
      <c r="D1139" s="3" t="s">
        <v>4185</v>
      </c>
      <c r="E1139" s="3" t="s">
        <v>3</v>
      </c>
      <c r="F1139" s="4" t="s">
        <v>4</v>
      </c>
      <c r="G1139" s="3">
        <v>88661</v>
      </c>
      <c r="H1139" s="3" t="s">
        <v>3200</v>
      </c>
      <c r="I1139" s="3" t="s">
        <v>3999</v>
      </c>
      <c r="J1139" s="8">
        <v>0</v>
      </c>
      <c r="K1139" s="12">
        <f>IFERROR(VLOOKUP($A1139,[1]Piv!$B:$C,2,FALSE),0)</f>
        <v>0</v>
      </c>
      <c r="L1139" s="12">
        <f>IFERROR(VLOOKUP($A1139,'[2]FINAL (2)'!$A$1:$F$7700,3,FALSE),0)</f>
        <v>0</v>
      </c>
      <c r="M1139" s="12">
        <f>IFERROR(VLOOKUP($A1139,'[2]FINAL (2)'!$A$1:$F$7700,5,FALSE),0)</f>
        <v>1007988.3</v>
      </c>
      <c r="N1139" s="12">
        <f>IFERROR(VLOOKUP($A1139,[3]Sheet3!$A$1:$C$4542,3,FALSE),0)</f>
        <v>0</v>
      </c>
      <c r="O1139" s="10">
        <f t="shared" si="18"/>
        <v>1007988.3</v>
      </c>
      <c r="P1139" s="10">
        <f>O1139-J1139</f>
        <v>1007988.3</v>
      </c>
    </row>
    <row r="1140" spans="1:16" x14ac:dyDescent="0.25">
      <c r="A1140" s="3">
        <v>7614891</v>
      </c>
      <c r="B1140" s="3" t="s">
        <v>5509</v>
      </c>
      <c r="C1140" s="4">
        <v>101365</v>
      </c>
      <c r="D1140" s="3" t="s">
        <v>4185</v>
      </c>
      <c r="E1140" s="3" t="s">
        <v>3</v>
      </c>
      <c r="F1140" s="4" t="s">
        <v>12</v>
      </c>
      <c r="G1140" s="3"/>
      <c r="H1140" s="3"/>
      <c r="I1140" s="3"/>
      <c r="J1140" s="8">
        <v>0</v>
      </c>
      <c r="K1140" s="12">
        <f>IFERROR(VLOOKUP($A1140,[1]Piv!$B:$C,2,FALSE),0)</f>
        <v>0</v>
      </c>
      <c r="L1140" s="12">
        <f>IFERROR(VLOOKUP($A1140,'[2]FINAL (2)'!$A$1:$F$7700,3,FALSE),0)</f>
        <v>0</v>
      </c>
      <c r="M1140" s="12">
        <f>IFERROR(VLOOKUP($A1140,'[2]FINAL (2)'!$A$1:$F$7700,5,FALSE),0)</f>
        <v>0</v>
      </c>
      <c r="N1140" s="12">
        <f>IFERROR(VLOOKUP($A1140,[3]Sheet3!$A$1:$C$4542,3,FALSE),0)</f>
        <v>0</v>
      </c>
      <c r="O1140" s="10">
        <f t="shared" si="18"/>
        <v>0</v>
      </c>
      <c r="P1140"/>
    </row>
    <row r="1141" spans="1:16" x14ac:dyDescent="0.25">
      <c r="A1141" s="3">
        <v>17142852</v>
      </c>
      <c r="B1141" s="3" t="s">
        <v>5510</v>
      </c>
      <c r="C1141" s="4">
        <v>100203</v>
      </c>
      <c r="D1141" s="3" t="s">
        <v>3391</v>
      </c>
      <c r="E1141" s="3" t="s">
        <v>3</v>
      </c>
      <c r="F1141" s="4" t="s">
        <v>12</v>
      </c>
      <c r="G1141" s="3"/>
      <c r="H1141" s="3"/>
      <c r="I1141" s="3"/>
      <c r="J1141" s="8">
        <v>0</v>
      </c>
      <c r="K1141" s="12">
        <f>IFERROR(VLOOKUP($A1141,[1]Piv!$B:$C,2,FALSE),0)</f>
        <v>0</v>
      </c>
      <c r="L1141" s="12">
        <f>IFERROR(VLOOKUP($A1141,'[2]FINAL (2)'!$A$1:$F$7700,3,FALSE),0)</f>
        <v>0</v>
      </c>
      <c r="M1141" s="12">
        <f>IFERROR(VLOOKUP($A1141,'[2]FINAL (2)'!$A$1:$F$7700,5,FALSE),0)</f>
        <v>0</v>
      </c>
      <c r="N1141" s="12">
        <f>IFERROR(VLOOKUP($A1141,[3]Sheet3!$A$1:$C$4542,3,FALSE),0)</f>
        <v>0</v>
      </c>
      <c r="O1141" s="10">
        <f t="shared" si="18"/>
        <v>0</v>
      </c>
      <c r="P1141"/>
    </row>
    <row r="1142" spans="1:16" x14ac:dyDescent="0.25">
      <c r="A1142" s="3">
        <v>20168043</v>
      </c>
      <c r="B1142" s="3" t="s">
        <v>631</v>
      </c>
      <c r="C1142" s="4">
        <v>100203</v>
      </c>
      <c r="D1142" s="3" t="s">
        <v>3391</v>
      </c>
      <c r="E1142" s="3" t="s">
        <v>3</v>
      </c>
      <c r="F1142" s="4" t="s">
        <v>4</v>
      </c>
      <c r="G1142" s="3">
        <v>137929</v>
      </c>
      <c r="H1142" s="3" t="s">
        <v>3214</v>
      </c>
      <c r="I1142" s="3" t="s">
        <v>3999</v>
      </c>
      <c r="J1142" s="8">
        <v>56590120</v>
      </c>
      <c r="K1142" s="12">
        <f>IFERROR(VLOOKUP($A1142,[1]Piv!$B:$C,2,FALSE),0)</f>
        <v>56337684.019999996</v>
      </c>
      <c r="L1142" s="12">
        <f>IFERROR(VLOOKUP($A1142,'[2]FINAL (2)'!$A$1:$F$7700,3,FALSE),0)</f>
        <v>0</v>
      </c>
      <c r="M1142" s="12">
        <f>IFERROR(VLOOKUP($A1142,'[2]FINAL (2)'!$A$1:$F$7700,5,FALSE),0)</f>
        <v>0</v>
      </c>
      <c r="N1142" s="12">
        <f>IFERROR(VLOOKUP($A1142,[3]Sheet3!$A$1:$C$4542,3,FALSE),0)</f>
        <v>0</v>
      </c>
      <c r="O1142" s="10">
        <f t="shared" si="18"/>
        <v>56337684.019999996</v>
      </c>
      <c r="P1142" s="10">
        <f>O1142-J1142</f>
        <v>-252435.98000000417</v>
      </c>
    </row>
    <row r="1143" spans="1:16" x14ac:dyDescent="0.25">
      <c r="A1143" s="3">
        <v>20359722</v>
      </c>
      <c r="B1143" s="3" t="s">
        <v>2376</v>
      </c>
      <c r="C1143" s="4">
        <v>100203</v>
      </c>
      <c r="D1143" s="3" t="s">
        <v>3391</v>
      </c>
      <c r="E1143" s="3" t="s">
        <v>3</v>
      </c>
      <c r="F1143" s="4" t="s">
        <v>4</v>
      </c>
      <c r="G1143" s="3">
        <v>137929</v>
      </c>
      <c r="H1143" s="3" t="s">
        <v>3214</v>
      </c>
      <c r="I1143" s="3" t="s">
        <v>3999</v>
      </c>
      <c r="J1143" s="8">
        <v>8000000</v>
      </c>
      <c r="K1143" s="12">
        <f>IFERROR(VLOOKUP($A1143,[1]Piv!$B:$C,2,FALSE),0)</f>
        <v>6406228.1699999999</v>
      </c>
      <c r="L1143" s="12">
        <f>IFERROR(VLOOKUP($A1143,'[2]FINAL (2)'!$A$1:$F$7700,3,FALSE),0)</f>
        <v>0</v>
      </c>
      <c r="M1143" s="12">
        <f>IFERROR(VLOOKUP($A1143,'[2]FINAL (2)'!$A$1:$F$7700,5,FALSE),0)</f>
        <v>0</v>
      </c>
      <c r="N1143" s="12">
        <f>IFERROR(VLOOKUP($A1143,[3]Sheet3!$A$1:$C$4542,3,FALSE),0)</f>
        <v>0</v>
      </c>
      <c r="O1143" s="10">
        <f t="shared" si="18"/>
        <v>6406228.1699999999</v>
      </c>
      <c r="P1143" s="10">
        <f>O1143-J1143</f>
        <v>-1593771.83</v>
      </c>
    </row>
    <row r="1144" spans="1:16" x14ac:dyDescent="0.25">
      <c r="A1144" s="3">
        <v>21215999</v>
      </c>
      <c r="B1144" s="3" t="s">
        <v>5511</v>
      </c>
      <c r="C1144" s="4">
        <v>100203</v>
      </c>
      <c r="D1144" s="3" t="s">
        <v>3391</v>
      </c>
      <c r="E1144" s="3" t="s">
        <v>3</v>
      </c>
      <c r="F1144" s="4" t="s">
        <v>4</v>
      </c>
      <c r="G1144" s="3">
        <v>137929</v>
      </c>
      <c r="H1144" s="3" t="s">
        <v>3214</v>
      </c>
      <c r="I1144" s="3" t="s">
        <v>3999</v>
      </c>
      <c r="J1144" s="8">
        <v>1000000</v>
      </c>
      <c r="K1144" s="12">
        <f>IFERROR(VLOOKUP($A1144,[1]Piv!$B:$C,2,FALSE),0)</f>
        <v>1013013.58</v>
      </c>
      <c r="L1144" s="12">
        <f>IFERROR(VLOOKUP($A1144,'[2]FINAL (2)'!$A$1:$F$7700,3,FALSE),0)</f>
        <v>0</v>
      </c>
      <c r="M1144" s="12">
        <f>IFERROR(VLOOKUP($A1144,'[2]FINAL (2)'!$A$1:$F$7700,5,FALSE),0)</f>
        <v>0</v>
      </c>
      <c r="N1144" s="12">
        <f>IFERROR(VLOOKUP($A1144,[3]Sheet3!$A$1:$C$4542,3,FALSE),0)</f>
        <v>0</v>
      </c>
      <c r="O1144" s="10">
        <f t="shared" si="18"/>
        <v>1013013.58</v>
      </c>
      <c r="P1144" s="10">
        <f>O1144-J1144</f>
        <v>13013.579999999958</v>
      </c>
    </row>
    <row r="1145" spans="1:16" x14ac:dyDescent="0.25">
      <c r="A1145" s="3">
        <v>22755429</v>
      </c>
      <c r="B1145" s="3" t="s">
        <v>2773</v>
      </c>
      <c r="C1145" s="4">
        <v>100203</v>
      </c>
      <c r="D1145" s="3" t="s">
        <v>3391</v>
      </c>
      <c r="E1145" s="3" t="s">
        <v>3</v>
      </c>
      <c r="F1145" s="4" t="s">
        <v>4</v>
      </c>
      <c r="G1145" s="3">
        <v>137929</v>
      </c>
      <c r="H1145" s="3" t="s">
        <v>3214</v>
      </c>
      <c r="I1145" s="3" t="s">
        <v>3999</v>
      </c>
      <c r="J1145" s="8">
        <v>56000000</v>
      </c>
      <c r="K1145" s="12">
        <f>IFERROR(VLOOKUP($A1145,[1]Piv!$B:$C,2,FALSE),0)</f>
        <v>50123048.43</v>
      </c>
      <c r="L1145" s="12">
        <f>IFERROR(VLOOKUP($A1145,'[2]FINAL (2)'!$A$1:$F$7700,3,FALSE),0)</f>
        <v>0</v>
      </c>
      <c r="M1145" s="12">
        <f>IFERROR(VLOOKUP($A1145,'[2]FINAL (2)'!$A$1:$F$7700,5,FALSE),0)</f>
        <v>0</v>
      </c>
      <c r="N1145" s="12">
        <f>IFERROR(VLOOKUP($A1145,[3]Sheet3!$A$1:$C$4542,3,FALSE),0)</f>
        <v>0</v>
      </c>
      <c r="O1145" s="10">
        <f t="shared" si="18"/>
        <v>50123048.43</v>
      </c>
      <c r="P1145" s="10">
        <f>O1145-J1145</f>
        <v>-5876951.5700000003</v>
      </c>
    </row>
    <row r="1146" spans="1:16" x14ac:dyDescent="0.25">
      <c r="A1146" s="3">
        <v>23080617</v>
      </c>
      <c r="B1146" s="3" t="s">
        <v>5512</v>
      </c>
      <c r="C1146" s="4">
        <v>100203</v>
      </c>
      <c r="D1146" s="3" t="s">
        <v>3391</v>
      </c>
      <c r="E1146" s="3" t="s">
        <v>3</v>
      </c>
      <c r="F1146" s="4" t="s">
        <v>12</v>
      </c>
      <c r="G1146" s="3"/>
      <c r="H1146" s="3"/>
      <c r="I1146" s="3"/>
      <c r="J1146" s="8">
        <v>0</v>
      </c>
      <c r="K1146" s="12">
        <f>IFERROR(VLOOKUP($A1146,[1]Piv!$B:$C,2,FALSE),0)</f>
        <v>0</v>
      </c>
      <c r="L1146" s="12">
        <f>IFERROR(VLOOKUP($A1146,'[2]FINAL (2)'!$A$1:$F$7700,3,FALSE),0)</f>
        <v>0</v>
      </c>
      <c r="M1146" s="12">
        <f>IFERROR(VLOOKUP($A1146,'[2]FINAL (2)'!$A$1:$F$7700,5,FALSE),0)</f>
        <v>0</v>
      </c>
      <c r="N1146" s="12">
        <f>IFERROR(VLOOKUP($A1146,[3]Sheet3!$A$1:$C$4542,3,FALSE),0)</f>
        <v>0</v>
      </c>
      <c r="O1146" s="10">
        <f t="shared" si="18"/>
        <v>0</v>
      </c>
      <c r="P1146"/>
    </row>
    <row r="1147" spans="1:16" x14ac:dyDescent="0.25">
      <c r="A1147" s="3">
        <v>23094663</v>
      </c>
      <c r="B1147" s="3" t="s">
        <v>665</v>
      </c>
      <c r="C1147" s="4">
        <v>100203</v>
      </c>
      <c r="D1147" s="3" t="s">
        <v>3391</v>
      </c>
      <c r="E1147" s="3" t="s">
        <v>3</v>
      </c>
      <c r="F1147" s="4" t="s">
        <v>4</v>
      </c>
      <c r="G1147" s="3">
        <v>137929</v>
      </c>
      <c r="H1147" s="3" t="s">
        <v>3214</v>
      </c>
      <c r="I1147" s="3" t="s">
        <v>3999</v>
      </c>
      <c r="J1147" s="8">
        <v>13400000</v>
      </c>
      <c r="K1147" s="12">
        <f>IFERROR(VLOOKUP($A1147,[1]Piv!$B:$C,2,FALSE),0)</f>
        <v>11962898.32</v>
      </c>
      <c r="L1147" s="12">
        <f>IFERROR(VLOOKUP($A1147,'[2]FINAL (2)'!$A$1:$F$7700,3,FALSE),0)</f>
        <v>0</v>
      </c>
      <c r="M1147" s="12">
        <f>IFERROR(VLOOKUP($A1147,'[2]FINAL (2)'!$A$1:$F$7700,5,FALSE),0)</f>
        <v>0</v>
      </c>
      <c r="N1147" s="12">
        <f>IFERROR(VLOOKUP($A1147,[3]Sheet3!$A$1:$C$4542,3,FALSE),0)</f>
        <v>0</v>
      </c>
      <c r="O1147" s="10">
        <f t="shared" si="18"/>
        <v>11962898.32</v>
      </c>
      <c r="P1147" s="10">
        <f>O1147-J1147</f>
        <v>-1437101.6799999997</v>
      </c>
    </row>
    <row r="1148" spans="1:16" x14ac:dyDescent="0.25">
      <c r="A1148" s="3">
        <v>24789042</v>
      </c>
      <c r="B1148" s="3" t="s">
        <v>667</v>
      </c>
      <c r="C1148" s="4">
        <v>100203</v>
      </c>
      <c r="D1148" s="3" t="s">
        <v>3391</v>
      </c>
      <c r="E1148" s="3" t="s">
        <v>3</v>
      </c>
      <c r="F1148" s="4" t="s">
        <v>4</v>
      </c>
      <c r="G1148" s="3">
        <v>137929</v>
      </c>
      <c r="H1148" s="3" t="s">
        <v>3214</v>
      </c>
      <c r="I1148" s="3" t="s">
        <v>3999</v>
      </c>
      <c r="J1148" s="8">
        <v>19500000</v>
      </c>
      <c r="K1148" s="12">
        <f>IFERROR(VLOOKUP($A1148,[1]Piv!$B:$C,2,FALSE),0)</f>
        <v>17426234.280000001</v>
      </c>
      <c r="L1148" s="12">
        <f>IFERROR(VLOOKUP($A1148,'[2]FINAL (2)'!$A$1:$F$7700,3,FALSE),0)</f>
        <v>0</v>
      </c>
      <c r="M1148" s="12">
        <f>IFERROR(VLOOKUP($A1148,'[2]FINAL (2)'!$A$1:$F$7700,5,FALSE),0)</f>
        <v>0</v>
      </c>
      <c r="N1148" s="12">
        <f>IFERROR(VLOOKUP($A1148,[3]Sheet3!$A$1:$C$4542,3,FALSE),0)</f>
        <v>0</v>
      </c>
      <c r="O1148" s="10">
        <f t="shared" si="18"/>
        <v>17426234.280000001</v>
      </c>
      <c r="P1148" s="10">
        <f>O1148-J1148</f>
        <v>-2073765.7199999988</v>
      </c>
    </row>
    <row r="1149" spans="1:16" x14ac:dyDescent="0.25">
      <c r="A1149" s="3">
        <v>12093658</v>
      </c>
      <c r="B1149" s="3" t="s">
        <v>2006</v>
      </c>
      <c r="C1149" s="4">
        <v>100204</v>
      </c>
      <c r="D1149" s="3" t="s">
        <v>3392</v>
      </c>
      <c r="E1149" s="3" t="s">
        <v>3</v>
      </c>
      <c r="F1149" s="4" t="s">
        <v>4</v>
      </c>
      <c r="G1149" s="3">
        <v>136923</v>
      </c>
      <c r="H1149" s="3" t="s">
        <v>8830</v>
      </c>
      <c r="I1149" s="3" t="s">
        <v>3999</v>
      </c>
      <c r="J1149" s="8">
        <v>224019.14</v>
      </c>
      <c r="K1149" s="12">
        <f>IFERROR(VLOOKUP($A1149,[1]Piv!$B:$C,2,FALSE),0)</f>
        <v>0</v>
      </c>
      <c r="L1149" s="12">
        <f>IFERROR(VLOOKUP($A1149,'[2]FINAL (2)'!$A$1:$F$7700,3,FALSE),0)</f>
        <v>219846.1</v>
      </c>
      <c r="M1149" s="12">
        <f>IFERROR(VLOOKUP($A1149,'[2]FINAL (2)'!$A$1:$F$7700,5,FALSE),0)</f>
        <v>0</v>
      </c>
      <c r="N1149" s="12">
        <f>IFERROR(VLOOKUP($A1149,[3]Sheet3!$A$1:$C$4542,3,FALSE),0)</f>
        <v>0</v>
      </c>
      <c r="O1149" s="10">
        <f t="shared" si="18"/>
        <v>219846.1</v>
      </c>
      <c r="P1149" s="10">
        <f>O1149-J1149</f>
        <v>-4173.0400000000081</v>
      </c>
    </row>
    <row r="1150" spans="1:16" x14ac:dyDescent="0.25">
      <c r="A1150" s="3">
        <v>14514069</v>
      </c>
      <c r="B1150" s="3" t="s">
        <v>5513</v>
      </c>
      <c r="C1150" s="4">
        <v>100204</v>
      </c>
      <c r="D1150" s="3" t="s">
        <v>3392</v>
      </c>
      <c r="E1150" s="3" t="s">
        <v>3</v>
      </c>
      <c r="F1150" s="4" t="s">
        <v>12</v>
      </c>
      <c r="G1150" s="3"/>
      <c r="H1150" s="3"/>
      <c r="I1150" s="3"/>
      <c r="J1150" s="8">
        <v>0</v>
      </c>
      <c r="K1150" s="12">
        <f>IFERROR(VLOOKUP($A1150,[1]Piv!$B:$C,2,FALSE),0)</f>
        <v>0</v>
      </c>
      <c r="L1150" s="12">
        <f>IFERROR(VLOOKUP($A1150,'[2]FINAL (2)'!$A$1:$F$7700,3,FALSE),0)</f>
        <v>0</v>
      </c>
      <c r="M1150" s="12">
        <f>IFERROR(VLOOKUP($A1150,'[2]FINAL (2)'!$A$1:$F$7700,5,FALSE),0)</f>
        <v>0</v>
      </c>
      <c r="N1150" s="12">
        <f>IFERROR(VLOOKUP($A1150,[3]Sheet3!$A$1:$C$4542,3,FALSE),0)</f>
        <v>0</v>
      </c>
      <c r="O1150" s="10">
        <f t="shared" si="18"/>
        <v>0</v>
      </c>
      <c r="P1150"/>
    </row>
    <row r="1151" spans="1:16" x14ac:dyDescent="0.25">
      <c r="A1151" s="3">
        <v>15229386</v>
      </c>
      <c r="B1151" s="3" t="s">
        <v>35</v>
      </c>
      <c r="C1151" s="4">
        <v>100204</v>
      </c>
      <c r="D1151" s="3" t="s">
        <v>3392</v>
      </c>
      <c r="E1151" s="3" t="s">
        <v>3</v>
      </c>
      <c r="F1151" s="4" t="s">
        <v>4</v>
      </c>
      <c r="G1151" s="3">
        <v>136923</v>
      </c>
      <c r="H1151" s="3" t="s">
        <v>8830</v>
      </c>
      <c r="I1151" s="3" t="s">
        <v>3999</v>
      </c>
      <c r="J1151" s="8">
        <v>2640000</v>
      </c>
      <c r="K1151" s="12">
        <f>IFERROR(VLOOKUP($A1151,[1]Piv!$B:$C,2,FALSE),0)</f>
        <v>1412607.55</v>
      </c>
      <c r="L1151" s="12">
        <f>IFERROR(VLOOKUP($A1151,'[2]FINAL (2)'!$A$1:$F$7700,3,FALSE),0)</f>
        <v>0</v>
      </c>
      <c r="M1151" s="12">
        <f>IFERROR(VLOOKUP($A1151,'[2]FINAL (2)'!$A$1:$F$7700,5,FALSE),0)</f>
        <v>0</v>
      </c>
      <c r="N1151" s="12">
        <f>IFERROR(VLOOKUP($A1151,[3]Sheet3!$A$1:$C$4542,3,FALSE),0)</f>
        <v>0</v>
      </c>
      <c r="O1151" s="10">
        <f t="shared" si="18"/>
        <v>1412607.55</v>
      </c>
      <c r="P1151" s="10">
        <f>O1151-J1151</f>
        <v>-1227392.45</v>
      </c>
    </row>
    <row r="1152" spans="1:16" x14ac:dyDescent="0.25">
      <c r="A1152" s="3">
        <v>22511300</v>
      </c>
      <c r="B1152" s="3" t="s">
        <v>690</v>
      </c>
      <c r="C1152" s="4">
        <v>100204</v>
      </c>
      <c r="D1152" s="3" t="s">
        <v>3392</v>
      </c>
      <c r="E1152" s="3" t="s">
        <v>3</v>
      </c>
      <c r="F1152" s="4" t="s">
        <v>4</v>
      </c>
      <c r="G1152" s="3">
        <v>136923</v>
      </c>
      <c r="H1152" s="3" t="s">
        <v>8830</v>
      </c>
      <c r="I1152" s="3" t="s">
        <v>3999</v>
      </c>
      <c r="J1152" s="8">
        <v>2700000</v>
      </c>
      <c r="K1152" s="12">
        <f>IFERROR(VLOOKUP($A1152,[1]Piv!$B:$C,2,FALSE),0)</f>
        <v>0</v>
      </c>
      <c r="L1152" s="12">
        <f>IFERROR(VLOOKUP($A1152,'[2]FINAL (2)'!$A$1:$F$7700,3,FALSE),0)</f>
        <v>0</v>
      </c>
      <c r="M1152" s="12">
        <f>IFERROR(VLOOKUP($A1152,'[2]FINAL (2)'!$A$1:$F$7700,5,FALSE),0)</f>
        <v>0</v>
      </c>
      <c r="N1152" s="12">
        <f>IFERROR(VLOOKUP($A1152,[3]Sheet3!$A$1:$C$4542,3,FALSE),0)</f>
        <v>2700000</v>
      </c>
      <c r="O1152" s="10">
        <f t="shared" si="18"/>
        <v>2700000</v>
      </c>
      <c r="P1152" s="10">
        <f>O1152-J1152</f>
        <v>0</v>
      </c>
    </row>
    <row r="1153" spans="1:16" x14ac:dyDescent="0.25">
      <c r="A1153" s="3">
        <v>6983151</v>
      </c>
      <c r="B1153" s="3" t="s">
        <v>1840</v>
      </c>
      <c r="C1153" s="4">
        <v>100205</v>
      </c>
      <c r="D1153" s="3" t="s">
        <v>4186</v>
      </c>
      <c r="E1153" s="3" t="s">
        <v>3</v>
      </c>
      <c r="F1153" s="4" t="s">
        <v>4</v>
      </c>
      <c r="G1153" s="3">
        <v>74278</v>
      </c>
      <c r="H1153" s="3" t="s">
        <v>3199</v>
      </c>
      <c r="I1153" s="3" t="s">
        <v>3999</v>
      </c>
      <c r="J1153" s="8">
        <v>1619524.77</v>
      </c>
      <c r="K1153" s="12">
        <f>IFERROR(VLOOKUP($A1153,[1]Piv!$B:$C,2,FALSE),0)</f>
        <v>0</v>
      </c>
      <c r="L1153" s="12">
        <f>IFERROR(VLOOKUP($A1153,'[2]FINAL (2)'!$A$1:$F$7700,3,FALSE),0)</f>
        <v>1513016.52</v>
      </c>
      <c r="M1153" s="12">
        <f>IFERROR(VLOOKUP($A1153,'[2]FINAL (2)'!$A$1:$F$7700,5,FALSE),0)</f>
        <v>0</v>
      </c>
      <c r="N1153" s="12">
        <f>IFERROR(VLOOKUP($A1153,[3]Sheet3!$A$1:$C$4542,3,FALSE),0)</f>
        <v>100000</v>
      </c>
      <c r="O1153" s="10">
        <f t="shared" si="18"/>
        <v>1613016.52</v>
      </c>
      <c r="P1153" s="10">
        <f>O1153-J1153</f>
        <v>-6508.25</v>
      </c>
    </row>
    <row r="1154" spans="1:16" x14ac:dyDescent="0.25">
      <c r="A1154" s="3">
        <v>10646998</v>
      </c>
      <c r="B1154" s="3" t="s">
        <v>5514</v>
      </c>
      <c r="C1154" s="4">
        <v>100205</v>
      </c>
      <c r="D1154" s="3" t="s">
        <v>4186</v>
      </c>
      <c r="E1154" s="3" t="s">
        <v>3</v>
      </c>
      <c r="F1154" s="4" t="s">
        <v>4</v>
      </c>
      <c r="G1154" s="3">
        <v>74278</v>
      </c>
      <c r="H1154" s="3" t="s">
        <v>3199</v>
      </c>
      <c r="I1154" s="3" t="s">
        <v>3999</v>
      </c>
      <c r="J1154" s="8">
        <v>2499000</v>
      </c>
      <c r="K1154" s="12">
        <f>IFERROR(VLOOKUP($A1154,[1]Piv!$B:$C,2,FALSE),0)</f>
        <v>0</v>
      </c>
      <c r="L1154" s="12">
        <f>IFERROR(VLOOKUP($A1154,'[2]FINAL (2)'!$A$1:$F$7700,3,FALSE),0)</f>
        <v>0</v>
      </c>
      <c r="M1154" s="12">
        <f>IFERROR(VLOOKUP($A1154,'[2]FINAL (2)'!$A$1:$F$7700,5,FALSE),0)</f>
        <v>100000</v>
      </c>
      <c r="N1154" s="12">
        <f>IFERROR(VLOOKUP($A1154,[3]Sheet3!$A$1:$C$4542,3,FALSE),0)</f>
        <v>2332000</v>
      </c>
      <c r="O1154" s="10">
        <f t="shared" si="18"/>
        <v>2432000</v>
      </c>
      <c r="P1154" s="10">
        <f>O1154-J1154</f>
        <v>-67000</v>
      </c>
    </row>
    <row r="1155" spans="1:16" x14ac:dyDescent="0.25">
      <c r="A1155" s="3">
        <v>12165129</v>
      </c>
      <c r="B1155" s="3" t="s">
        <v>5515</v>
      </c>
      <c r="C1155" s="4">
        <v>100205</v>
      </c>
      <c r="D1155" s="3" t="s">
        <v>4186</v>
      </c>
      <c r="E1155" s="3" t="s">
        <v>3</v>
      </c>
      <c r="F1155" s="4" t="s">
        <v>4</v>
      </c>
      <c r="G1155" s="3"/>
      <c r="H1155" s="3"/>
      <c r="I1155" s="3"/>
      <c r="J1155" s="8">
        <v>0</v>
      </c>
      <c r="K1155" s="12">
        <f>IFERROR(VLOOKUP($A1155,[1]Piv!$B:$C,2,FALSE),0)</f>
        <v>0</v>
      </c>
      <c r="L1155" s="12">
        <f>IFERROR(VLOOKUP($A1155,'[2]FINAL (2)'!$A$1:$F$7700,3,FALSE),0)</f>
        <v>0</v>
      </c>
      <c r="M1155" s="12">
        <f>IFERROR(VLOOKUP($A1155,'[2]FINAL (2)'!$A$1:$F$7700,5,FALSE),0)</f>
        <v>0</v>
      </c>
      <c r="N1155" s="12">
        <f>IFERROR(VLOOKUP($A1155,[3]Sheet3!$A$1:$C$4542,3,FALSE),0)</f>
        <v>0</v>
      </c>
      <c r="O1155" s="10">
        <f t="shared" ref="O1155:O1218" si="19">IFERROR(SUM(K1155,L1155,M1155,N1155),0)</f>
        <v>0</v>
      </c>
      <c r="P1155" s="10">
        <f>O1155-J1155</f>
        <v>0</v>
      </c>
    </row>
    <row r="1156" spans="1:16" x14ac:dyDescent="0.25">
      <c r="A1156" s="3">
        <v>13998743</v>
      </c>
      <c r="B1156" s="3" t="s">
        <v>5516</v>
      </c>
      <c r="C1156" s="4">
        <v>100205</v>
      </c>
      <c r="D1156" s="3" t="s">
        <v>4186</v>
      </c>
      <c r="E1156" s="3" t="s">
        <v>3</v>
      </c>
      <c r="F1156" s="4" t="s">
        <v>12</v>
      </c>
      <c r="G1156" s="3"/>
      <c r="H1156" s="3"/>
      <c r="I1156" s="3"/>
      <c r="J1156" s="8">
        <v>0</v>
      </c>
      <c r="K1156" s="12">
        <f>IFERROR(VLOOKUP($A1156,[1]Piv!$B:$C,2,FALSE),0)</f>
        <v>0</v>
      </c>
      <c r="L1156" s="12">
        <f>IFERROR(VLOOKUP($A1156,'[2]FINAL (2)'!$A$1:$F$7700,3,FALSE),0)</f>
        <v>0</v>
      </c>
      <c r="M1156" s="12">
        <f>IFERROR(VLOOKUP($A1156,'[2]FINAL (2)'!$A$1:$F$7700,5,FALSE),0)</f>
        <v>0</v>
      </c>
      <c r="N1156" s="12">
        <f>IFERROR(VLOOKUP($A1156,[3]Sheet3!$A$1:$C$4542,3,FALSE),0)</f>
        <v>0</v>
      </c>
      <c r="O1156" s="10">
        <f t="shared" si="19"/>
        <v>0</v>
      </c>
      <c r="P1156"/>
    </row>
    <row r="1157" spans="1:16" x14ac:dyDescent="0.25">
      <c r="A1157" s="3">
        <v>15183796</v>
      </c>
      <c r="B1157" s="3" t="s">
        <v>811</v>
      </c>
      <c r="C1157" s="4">
        <v>100205</v>
      </c>
      <c r="D1157" s="3" t="s">
        <v>4186</v>
      </c>
      <c r="E1157" s="3" t="s">
        <v>3</v>
      </c>
      <c r="F1157" s="4" t="s">
        <v>4</v>
      </c>
      <c r="G1157" s="3">
        <v>133932</v>
      </c>
      <c r="H1157" s="3" t="s">
        <v>3251</v>
      </c>
      <c r="I1157" s="3" t="s">
        <v>3999</v>
      </c>
      <c r="J1157" s="8">
        <v>0</v>
      </c>
      <c r="K1157" s="12">
        <f>IFERROR(VLOOKUP($A1157,[1]Piv!$B:$C,2,FALSE),0)</f>
        <v>0</v>
      </c>
      <c r="L1157" s="12">
        <f>IFERROR(VLOOKUP($A1157,'[2]FINAL (2)'!$A$1:$F$7700,3,FALSE),0)</f>
        <v>0</v>
      </c>
      <c r="M1157" s="12">
        <f>IFERROR(VLOOKUP($A1157,'[2]FINAL (2)'!$A$1:$F$7700,5,FALSE),0)</f>
        <v>1500715.4</v>
      </c>
      <c r="N1157" s="12">
        <f>IFERROR(VLOOKUP($A1157,[3]Sheet3!$A$1:$C$4542,3,FALSE),0)</f>
        <v>0</v>
      </c>
      <c r="O1157" s="10">
        <f t="shared" si="19"/>
        <v>1500715.4</v>
      </c>
      <c r="P1157" s="10">
        <f>O1157-J1157</f>
        <v>1500715.4</v>
      </c>
    </row>
    <row r="1158" spans="1:16" x14ac:dyDescent="0.25">
      <c r="A1158" s="3">
        <v>15567201</v>
      </c>
      <c r="B1158" s="3" t="s">
        <v>3024</v>
      </c>
      <c r="C1158" s="4">
        <v>100205</v>
      </c>
      <c r="D1158" s="3" t="s">
        <v>4186</v>
      </c>
      <c r="E1158" s="3" t="s">
        <v>3</v>
      </c>
      <c r="F1158" s="4" t="s">
        <v>4</v>
      </c>
      <c r="G1158" s="3">
        <v>133932</v>
      </c>
      <c r="H1158" s="3" t="s">
        <v>3251</v>
      </c>
      <c r="I1158" s="3" t="s">
        <v>3999</v>
      </c>
      <c r="J1158" s="8">
        <v>5500000</v>
      </c>
      <c r="K1158" s="12">
        <f>IFERROR(VLOOKUP($A1158,[1]Piv!$B:$C,2,FALSE),0)</f>
        <v>0</v>
      </c>
      <c r="L1158" s="12">
        <f>IFERROR(VLOOKUP($A1158,'[2]FINAL (2)'!$A$1:$F$7700,3,FALSE),0)</f>
        <v>0</v>
      </c>
      <c r="M1158" s="12">
        <f>IFERROR(VLOOKUP($A1158,'[2]FINAL (2)'!$A$1:$F$7700,5,FALSE),0)</f>
        <v>500994.94</v>
      </c>
      <c r="N1158" s="12">
        <f>IFERROR(VLOOKUP($A1158,[3]Sheet3!$A$1:$C$4542,3,FALSE),0)</f>
        <v>5500000</v>
      </c>
      <c r="O1158" s="10">
        <f t="shared" si="19"/>
        <v>6000994.9400000004</v>
      </c>
      <c r="P1158" s="10">
        <f>O1158-J1158</f>
        <v>500994.94000000041</v>
      </c>
    </row>
    <row r="1159" spans="1:16" x14ac:dyDescent="0.25">
      <c r="A1159" s="3">
        <v>16976385</v>
      </c>
      <c r="B1159" s="3" t="s">
        <v>1300</v>
      </c>
      <c r="C1159" s="4">
        <v>100205</v>
      </c>
      <c r="D1159" s="3" t="s">
        <v>4186</v>
      </c>
      <c r="E1159" s="3" t="s">
        <v>3</v>
      </c>
      <c r="F1159" s="4" t="s">
        <v>4</v>
      </c>
      <c r="G1159" s="3">
        <v>133932</v>
      </c>
      <c r="H1159" s="3" t="s">
        <v>3251</v>
      </c>
      <c r="I1159" s="3" t="s">
        <v>3999</v>
      </c>
      <c r="J1159" s="8">
        <v>0</v>
      </c>
      <c r="K1159" s="12">
        <f>IFERROR(VLOOKUP($A1159,[1]Piv!$B:$C,2,FALSE),0)</f>
        <v>0</v>
      </c>
      <c r="L1159" s="12">
        <f>IFERROR(VLOOKUP($A1159,'[2]FINAL (2)'!$A$1:$F$7700,3,FALSE),0)</f>
        <v>0</v>
      </c>
      <c r="M1159" s="12">
        <f>IFERROR(VLOOKUP($A1159,'[2]FINAL (2)'!$A$1:$F$7700,5,FALSE),0)</f>
        <v>803159.88</v>
      </c>
      <c r="N1159" s="12">
        <f>IFERROR(VLOOKUP($A1159,[3]Sheet3!$A$1:$C$4542,3,FALSE),0)</f>
        <v>0</v>
      </c>
      <c r="O1159" s="10">
        <f t="shared" si="19"/>
        <v>803159.88</v>
      </c>
      <c r="P1159" s="10">
        <f>O1159-J1159</f>
        <v>803159.88</v>
      </c>
    </row>
    <row r="1160" spans="1:16" x14ac:dyDescent="0.25">
      <c r="A1160" s="3">
        <v>16994199</v>
      </c>
      <c r="B1160" s="3" t="s">
        <v>5517</v>
      </c>
      <c r="C1160" s="4">
        <v>100205</v>
      </c>
      <c r="D1160" s="3" t="s">
        <v>4186</v>
      </c>
      <c r="E1160" s="3" t="s">
        <v>3</v>
      </c>
      <c r="F1160" s="4" t="s">
        <v>12</v>
      </c>
      <c r="G1160" s="3"/>
      <c r="H1160" s="3"/>
      <c r="I1160" s="3"/>
      <c r="J1160" s="8">
        <v>0</v>
      </c>
      <c r="K1160" s="12">
        <f>IFERROR(VLOOKUP($A1160,[1]Piv!$B:$C,2,FALSE),0)</f>
        <v>0</v>
      </c>
      <c r="L1160" s="12">
        <f>IFERROR(VLOOKUP($A1160,'[2]FINAL (2)'!$A$1:$F$7700,3,FALSE),0)</f>
        <v>0</v>
      </c>
      <c r="M1160" s="12">
        <f>IFERROR(VLOOKUP($A1160,'[2]FINAL (2)'!$A$1:$F$7700,5,FALSE),0)</f>
        <v>0</v>
      </c>
      <c r="N1160" s="12">
        <f>IFERROR(VLOOKUP($A1160,[3]Sheet3!$A$1:$C$4542,3,FALSE),0)</f>
        <v>0</v>
      </c>
      <c r="O1160" s="10">
        <f t="shared" si="19"/>
        <v>0</v>
      </c>
      <c r="P1160"/>
    </row>
    <row r="1161" spans="1:16" x14ac:dyDescent="0.25">
      <c r="A1161" s="3">
        <v>17335691</v>
      </c>
      <c r="B1161" s="3" t="s">
        <v>1322</v>
      </c>
      <c r="C1161" s="4">
        <v>100205</v>
      </c>
      <c r="D1161" s="3" t="s">
        <v>4186</v>
      </c>
      <c r="E1161" s="3" t="s">
        <v>3</v>
      </c>
      <c r="F1161" s="4" t="s">
        <v>4</v>
      </c>
      <c r="G1161" s="3"/>
      <c r="H1161" s="3"/>
      <c r="I1161" s="3" t="s">
        <v>3999</v>
      </c>
      <c r="J1161" s="8">
        <v>0</v>
      </c>
      <c r="K1161" s="12">
        <f>IFERROR(VLOOKUP($A1161,[1]Piv!$B:$C,2,FALSE),0)</f>
        <v>0</v>
      </c>
      <c r="L1161" s="12">
        <f>IFERROR(VLOOKUP($A1161,'[2]FINAL (2)'!$A$1:$F$7700,3,FALSE),0)</f>
        <v>0</v>
      </c>
      <c r="M1161" s="12">
        <f>IFERROR(VLOOKUP($A1161,'[2]FINAL (2)'!$A$1:$F$7700,5,FALSE),0)</f>
        <v>0</v>
      </c>
      <c r="N1161" s="12">
        <f>IFERROR(VLOOKUP($A1161,[3]Sheet3!$A$1:$C$4542,3,FALSE),0)</f>
        <v>0</v>
      </c>
      <c r="O1161" s="10">
        <f t="shared" si="19"/>
        <v>0</v>
      </c>
      <c r="P1161" s="10">
        <f>O1161-J1161</f>
        <v>0</v>
      </c>
    </row>
    <row r="1162" spans="1:16" x14ac:dyDescent="0.25">
      <c r="A1162" s="3">
        <v>17789570</v>
      </c>
      <c r="B1162" s="3" t="s">
        <v>5518</v>
      </c>
      <c r="C1162" s="4">
        <v>100205</v>
      </c>
      <c r="D1162" s="3" t="s">
        <v>4186</v>
      </c>
      <c r="E1162" s="3" t="s">
        <v>3</v>
      </c>
      <c r="F1162" s="4" t="s">
        <v>4</v>
      </c>
      <c r="G1162" s="3">
        <v>129413</v>
      </c>
      <c r="H1162" s="3" t="s">
        <v>3215</v>
      </c>
      <c r="I1162" s="3" t="s">
        <v>3999</v>
      </c>
      <c r="J1162" s="8">
        <v>2155000</v>
      </c>
      <c r="K1162" s="12">
        <f>IFERROR(VLOOKUP($A1162,[1]Piv!$B:$C,2,FALSE),0)</f>
        <v>1843765.09</v>
      </c>
      <c r="L1162" s="12">
        <f>IFERROR(VLOOKUP($A1162,'[2]FINAL (2)'!$A$1:$F$7700,3,FALSE),0)</f>
        <v>331935.42</v>
      </c>
      <c r="M1162" s="12">
        <f>IFERROR(VLOOKUP($A1162,'[2]FINAL (2)'!$A$1:$F$7700,5,FALSE),0)</f>
        <v>151043.76</v>
      </c>
      <c r="N1162" s="12">
        <f>IFERROR(VLOOKUP($A1162,[3]Sheet3!$A$1:$C$4542,3,FALSE),0)</f>
        <v>0</v>
      </c>
      <c r="O1162" s="10">
        <f t="shared" si="19"/>
        <v>2326744.2700000005</v>
      </c>
      <c r="P1162" s="10">
        <f>O1162-J1162</f>
        <v>171744.27000000048</v>
      </c>
    </row>
    <row r="1163" spans="1:16" x14ac:dyDescent="0.25">
      <c r="A1163" s="3">
        <v>17818785</v>
      </c>
      <c r="B1163" s="3" t="s">
        <v>2940</v>
      </c>
      <c r="C1163" s="4">
        <v>100205</v>
      </c>
      <c r="D1163" s="3" t="s">
        <v>4186</v>
      </c>
      <c r="E1163" s="3" t="s">
        <v>3</v>
      </c>
      <c r="F1163" s="4" t="s">
        <v>4</v>
      </c>
      <c r="G1163" s="3">
        <v>121381</v>
      </c>
      <c r="H1163" s="3" t="s">
        <v>3270</v>
      </c>
      <c r="I1163" s="3" t="s">
        <v>3999</v>
      </c>
      <c r="J1163" s="8">
        <v>1000000</v>
      </c>
      <c r="K1163" s="12">
        <f>IFERROR(VLOOKUP($A1163,[1]Piv!$B:$C,2,FALSE),0)</f>
        <v>1021141.99</v>
      </c>
      <c r="L1163" s="12">
        <f>IFERROR(VLOOKUP($A1163,'[2]FINAL (2)'!$A$1:$F$7700,3,FALSE),0)</f>
        <v>0</v>
      </c>
      <c r="M1163" s="12">
        <f>IFERROR(VLOOKUP($A1163,'[2]FINAL (2)'!$A$1:$F$7700,5,FALSE),0)</f>
        <v>1000000</v>
      </c>
      <c r="N1163" s="12">
        <f>IFERROR(VLOOKUP($A1163,[3]Sheet3!$A$1:$C$4542,3,FALSE),0)</f>
        <v>0</v>
      </c>
      <c r="O1163" s="10">
        <f t="shared" si="19"/>
        <v>2021141.99</v>
      </c>
      <c r="P1163" s="10">
        <f>O1163-J1163</f>
        <v>1021141.99</v>
      </c>
    </row>
    <row r="1164" spans="1:16" x14ac:dyDescent="0.25">
      <c r="A1164" s="3">
        <v>18094699</v>
      </c>
      <c r="B1164" s="3" t="s">
        <v>5519</v>
      </c>
      <c r="C1164" s="4">
        <v>100205</v>
      </c>
      <c r="D1164" s="3" t="s">
        <v>4186</v>
      </c>
      <c r="E1164" s="3" t="s">
        <v>3</v>
      </c>
      <c r="F1164" s="4" t="s">
        <v>12</v>
      </c>
      <c r="G1164" s="3"/>
      <c r="H1164" s="3"/>
      <c r="I1164" s="3"/>
      <c r="J1164" s="8">
        <v>0</v>
      </c>
      <c r="K1164" s="12">
        <f>IFERROR(VLOOKUP($A1164,[1]Piv!$B:$C,2,FALSE),0)</f>
        <v>0</v>
      </c>
      <c r="L1164" s="12">
        <f>IFERROR(VLOOKUP($A1164,'[2]FINAL (2)'!$A$1:$F$7700,3,FALSE),0)</f>
        <v>0</v>
      </c>
      <c r="M1164" s="12">
        <f>IFERROR(VLOOKUP($A1164,'[2]FINAL (2)'!$A$1:$F$7700,5,FALSE),0)</f>
        <v>0</v>
      </c>
      <c r="N1164" s="12">
        <f>IFERROR(VLOOKUP($A1164,[3]Sheet3!$A$1:$C$4542,3,FALSE),0)</f>
        <v>0</v>
      </c>
      <c r="O1164" s="10">
        <f t="shared" si="19"/>
        <v>0</v>
      </c>
      <c r="P1164"/>
    </row>
    <row r="1165" spans="1:16" x14ac:dyDescent="0.25">
      <c r="A1165" s="3">
        <v>18276717</v>
      </c>
      <c r="B1165" s="3" t="s">
        <v>730</v>
      </c>
      <c r="C1165" s="4">
        <v>100205</v>
      </c>
      <c r="D1165" s="3" t="s">
        <v>4186</v>
      </c>
      <c r="E1165" s="3" t="s">
        <v>3</v>
      </c>
      <c r="F1165" s="4" t="s">
        <v>4</v>
      </c>
      <c r="G1165" s="3">
        <v>94261</v>
      </c>
      <c r="H1165" s="3" t="s">
        <v>3259</v>
      </c>
      <c r="I1165" s="3" t="s">
        <v>4001</v>
      </c>
      <c r="J1165" s="8">
        <v>240000</v>
      </c>
      <c r="K1165" s="12">
        <f>IFERROR(VLOOKUP($A1165,[1]Piv!$B:$C,2,FALSE),0)</f>
        <v>0</v>
      </c>
      <c r="L1165" s="12">
        <f>IFERROR(VLOOKUP($A1165,'[2]FINAL (2)'!$A$1:$F$7700,3,FALSE),0)</f>
        <v>0</v>
      </c>
      <c r="M1165" s="12">
        <f>IFERROR(VLOOKUP($A1165,'[2]FINAL (2)'!$A$1:$F$7700,5,FALSE),0)</f>
        <v>0</v>
      </c>
      <c r="N1165" s="12">
        <f>IFERROR(VLOOKUP($A1165,[3]Sheet3!$A$1:$C$4542,3,FALSE),0)</f>
        <v>240000</v>
      </c>
      <c r="O1165" s="10">
        <f t="shared" si="19"/>
        <v>240000</v>
      </c>
      <c r="P1165" s="10">
        <f>O1165-J1165</f>
        <v>0</v>
      </c>
    </row>
    <row r="1166" spans="1:16" x14ac:dyDescent="0.25">
      <c r="A1166" s="3">
        <v>18526724</v>
      </c>
      <c r="B1166" s="3" t="s">
        <v>5520</v>
      </c>
      <c r="C1166" s="4">
        <v>100205</v>
      </c>
      <c r="D1166" s="3" t="s">
        <v>4186</v>
      </c>
      <c r="E1166" s="3" t="s">
        <v>3</v>
      </c>
      <c r="F1166" s="4" t="s">
        <v>12</v>
      </c>
      <c r="G1166" s="3"/>
      <c r="H1166" s="3"/>
      <c r="I1166" s="3"/>
      <c r="J1166" s="8">
        <v>0</v>
      </c>
      <c r="K1166" s="12">
        <f>IFERROR(VLOOKUP($A1166,[1]Piv!$B:$C,2,FALSE),0)</f>
        <v>0</v>
      </c>
      <c r="L1166" s="12">
        <f>IFERROR(VLOOKUP($A1166,'[2]FINAL (2)'!$A$1:$F$7700,3,FALSE),0)</f>
        <v>0</v>
      </c>
      <c r="M1166" s="12">
        <f>IFERROR(VLOOKUP($A1166,'[2]FINAL (2)'!$A$1:$F$7700,5,FALSE),0)</f>
        <v>0</v>
      </c>
      <c r="N1166" s="12">
        <f>IFERROR(VLOOKUP($A1166,[3]Sheet3!$A$1:$C$4542,3,FALSE),0)</f>
        <v>0</v>
      </c>
      <c r="O1166" s="10">
        <f t="shared" si="19"/>
        <v>0</v>
      </c>
      <c r="P1166"/>
    </row>
    <row r="1167" spans="1:16" x14ac:dyDescent="0.25">
      <c r="A1167" s="3">
        <v>19745423</v>
      </c>
      <c r="B1167" s="3" t="s">
        <v>2544</v>
      </c>
      <c r="C1167" s="4">
        <v>100205</v>
      </c>
      <c r="D1167" s="3" t="s">
        <v>4186</v>
      </c>
      <c r="E1167" s="3" t="s">
        <v>3</v>
      </c>
      <c r="F1167" s="4" t="s">
        <v>4</v>
      </c>
      <c r="G1167" s="3">
        <v>82668</v>
      </c>
      <c r="H1167" s="3" t="s">
        <v>3995</v>
      </c>
      <c r="I1167" s="3" t="s">
        <v>4001</v>
      </c>
      <c r="J1167" s="8">
        <v>5315000</v>
      </c>
      <c r="K1167" s="12">
        <f>IFERROR(VLOOKUP($A1167,[1]Piv!$B:$C,2,FALSE),0)</f>
        <v>2274028.83</v>
      </c>
      <c r="L1167" s="12">
        <f>IFERROR(VLOOKUP($A1167,'[2]FINAL (2)'!$A$1:$F$7700,3,FALSE),0)</f>
        <v>0</v>
      </c>
      <c r="M1167" s="12">
        <f>IFERROR(VLOOKUP($A1167,'[2]FINAL (2)'!$A$1:$F$7700,5,FALSE),0)</f>
        <v>0</v>
      </c>
      <c r="N1167" s="12">
        <f>IFERROR(VLOOKUP($A1167,[3]Sheet3!$A$1:$C$4542,3,FALSE),0)</f>
        <v>15000</v>
      </c>
      <c r="O1167" s="10">
        <f t="shared" si="19"/>
        <v>2289028.83</v>
      </c>
      <c r="P1167" s="10">
        <f>O1167-J1167</f>
        <v>-3025971.17</v>
      </c>
    </row>
    <row r="1168" spans="1:16" x14ac:dyDescent="0.25">
      <c r="A1168" s="3">
        <v>20067523</v>
      </c>
      <c r="B1168" s="3" t="s">
        <v>5521</v>
      </c>
      <c r="C1168" s="4">
        <v>100205</v>
      </c>
      <c r="D1168" s="3" t="s">
        <v>4186</v>
      </c>
      <c r="E1168" s="3" t="s">
        <v>3</v>
      </c>
      <c r="F1168" s="4" t="s">
        <v>12</v>
      </c>
      <c r="G1168" s="3"/>
      <c r="H1168" s="3"/>
      <c r="I1168" s="3"/>
      <c r="J1168" s="8">
        <v>0</v>
      </c>
      <c r="K1168" s="12">
        <f>IFERROR(VLOOKUP($A1168,[1]Piv!$B:$C,2,FALSE),0)</f>
        <v>0</v>
      </c>
      <c r="L1168" s="12">
        <f>IFERROR(VLOOKUP($A1168,'[2]FINAL (2)'!$A$1:$F$7700,3,FALSE),0)</f>
        <v>0</v>
      </c>
      <c r="M1168" s="12">
        <f>IFERROR(VLOOKUP($A1168,'[2]FINAL (2)'!$A$1:$F$7700,5,FALSE),0)</f>
        <v>0</v>
      </c>
      <c r="N1168" s="12">
        <f>IFERROR(VLOOKUP($A1168,[3]Sheet3!$A$1:$C$4542,3,FALSE),0)</f>
        <v>0</v>
      </c>
      <c r="O1168" s="10">
        <f t="shared" si="19"/>
        <v>0</v>
      </c>
      <c r="P1168"/>
    </row>
    <row r="1169" spans="1:16" x14ac:dyDescent="0.25">
      <c r="A1169" s="3">
        <v>20797666</v>
      </c>
      <c r="B1169" s="3" t="s">
        <v>5522</v>
      </c>
      <c r="C1169" s="4">
        <v>100205</v>
      </c>
      <c r="D1169" s="3" t="s">
        <v>4186</v>
      </c>
      <c r="E1169" s="3" t="s">
        <v>3</v>
      </c>
      <c r="F1169" s="4" t="s">
        <v>12</v>
      </c>
      <c r="G1169" s="3"/>
      <c r="H1169" s="3"/>
      <c r="I1169" s="3"/>
      <c r="J1169" s="8">
        <v>0</v>
      </c>
      <c r="K1169" s="12">
        <f>IFERROR(VLOOKUP($A1169,[1]Piv!$B:$C,2,FALSE),0)</f>
        <v>0</v>
      </c>
      <c r="L1169" s="12">
        <f>IFERROR(VLOOKUP($A1169,'[2]FINAL (2)'!$A$1:$F$7700,3,FALSE),0)</f>
        <v>0</v>
      </c>
      <c r="M1169" s="12">
        <f>IFERROR(VLOOKUP($A1169,'[2]FINAL (2)'!$A$1:$F$7700,5,FALSE),0)</f>
        <v>0</v>
      </c>
      <c r="N1169" s="12">
        <f>IFERROR(VLOOKUP($A1169,[3]Sheet3!$A$1:$C$4542,3,FALSE),0)</f>
        <v>0</v>
      </c>
      <c r="O1169" s="10">
        <f t="shared" si="19"/>
        <v>0</v>
      </c>
      <c r="P1169"/>
    </row>
    <row r="1170" spans="1:16" x14ac:dyDescent="0.25">
      <c r="A1170" s="3">
        <v>21278050</v>
      </c>
      <c r="B1170" s="3" t="s">
        <v>3161</v>
      </c>
      <c r="C1170" s="4">
        <v>100205</v>
      </c>
      <c r="D1170" s="3" t="s">
        <v>4186</v>
      </c>
      <c r="E1170" s="3" t="s">
        <v>3</v>
      </c>
      <c r="F1170" s="4" t="s">
        <v>4</v>
      </c>
      <c r="G1170" s="3">
        <v>94261</v>
      </c>
      <c r="H1170" s="3" t="s">
        <v>3259</v>
      </c>
      <c r="I1170" s="3" t="s">
        <v>4001</v>
      </c>
      <c r="J1170" s="8">
        <v>500000</v>
      </c>
      <c r="K1170" s="12">
        <f>IFERROR(VLOOKUP($A1170,[1]Piv!$B:$C,2,FALSE),0)</f>
        <v>0</v>
      </c>
      <c r="L1170" s="12">
        <f>IFERROR(VLOOKUP($A1170,'[2]FINAL (2)'!$A$1:$F$7700,3,FALSE),0)</f>
        <v>0</v>
      </c>
      <c r="M1170" s="12">
        <f>IFERROR(VLOOKUP($A1170,'[2]FINAL (2)'!$A$1:$F$7700,5,FALSE),0)</f>
        <v>0</v>
      </c>
      <c r="N1170" s="12">
        <f>IFERROR(VLOOKUP($A1170,[3]Sheet3!$A$1:$C$4542,3,FALSE),0)</f>
        <v>500000</v>
      </c>
      <c r="O1170" s="10">
        <f t="shared" si="19"/>
        <v>500000</v>
      </c>
      <c r="P1170" s="10">
        <f>O1170-J1170</f>
        <v>0</v>
      </c>
    </row>
    <row r="1171" spans="1:16" x14ac:dyDescent="0.25">
      <c r="A1171" s="3">
        <v>21411132</v>
      </c>
      <c r="B1171" s="3" t="s">
        <v>5523</v>
      </c>
      <c r="C1171" s="4">
        <v>100205</v>
      </c>
      <c r="D1171" s="3" t="s">
        <v>4186</v>
      </c>
      <c r="E1171" s="3" t="s">
        <v>3</v>
      </c>
      <c r="F1171" s="4" t="s">
        <v>12</v>
      </c>
      <c r="G1171" s="3"/>
      <c r="H1171" s="3"/>
      <c r="I1171" s="3"/>
      <c r="J1171" s="8">
        <v>0</v>
      </c>
      <c r="K1171" s="12">
        <f>IFERROR(VLOOKUP($A1171,[1]Piv!$B:$C,2,FALSE),0)</f>
        <v>0</v>
      </c>
      <c r="L1171" s="12">
        <f>IFERROR(VLOOKUP($A1171,'[2]FINAL (2)'!$A$1:$F$7700,3,FALSE),0)</f>
        <v>0</v>
      </c>
      <c r="M1171" s="12">
        <f>IFERROR(VLOOKUP($A1171,'[2]FINAL (2)'!$A$1:$F$7700,5,FALSE),0)</f>
        <v>0</v>
      </c>
      <c r="N1171" s="12">
        <f>IFERROR(VLOOKUP($A1171,[3]Sheet3!$A$1:$C$4542,3,FALSE),0)</f>
        <v>0</v>
      </c>
      <c r="O1171" s="10">
        <f t="shared" si="19"/>
        <v>0</v>
      </c>
      <c r="P1171"/>
    </row>
    <row r="1172" spans="1:16" x14ac:dyDescent="0.25">
      <c r="A1172" s="3">
        <v>21797810</v>
      </c>
      <c r="B1172" s="3" t="s">
        <v>5524</v>
      </c>
      <c r="C1172" s="4">
        <v>100205</v>
      </c>
      <c r="D1172" s="3" t="s">
        <v>4186</v>
      </c>
      <c r="E1172" s="3" t="s">
        <v>3</v>
      </c>
      <c r="F1172" s="4" t="s">
        <v>12</v>
      </c>
      <c r="G1172" s="3">
        <v>94261</v>
      </c>
      <c r="H1172" s="3" t="s">
        <v>3259</v>
      </c>
      <c r="I1172" s="3" t="s">
        <v>4001</v>
      </c>
      <c r="J1172" s="8">
        <v>0</v>
      </c>
      <c r="K1172" s="12">
        <f>IFERROR(VLOOKUP($A1172,[1]Piv!$B:$C,2,FALSE),0)</f>
        <v>0</v>
      </c>
      <c r="L1172" s="12">
        <f>IFERROR(VLOOKUP($A1172,'[2]FINAL (2)'!$A$1:$F$7700,3,FALSE),0)</f>
        <v>0</v>
      </c>
      <c r="M1172" s="12">
        <f>IFERROR(VLOOKUP($A1172,'[2]FINAL (2)'!$A$1:$F$7700,5,FALSE),0)</f>
        <v>0</v>
      </c>
      <c r="N1172" s="12">
        <f>IFERROR(VLOOKUP($A1172,[3]Sheet3!$A$1:$C$4542,3,FALSE),0)</f>
        <v>0</v>
      </c>
      <c r="O1172" s="10">
        <f t="shared" si="19"/>
        <v>0</v>
      </c>
      <c r="P1172"/>
    </row>
    <row r="1173" spans="1:16" x14ac:dyDescent="0.25">
      <c r="A1173" s="3">
        <v>21835188</v>
      </c>
      <c r="B1173" s="3" t="s">
        <v>5525</v>
      </c>
      <c r="C1173" s="4">
        <v>100205</v>
      </c>
      <c r="D1173" s="3" t="s">
        <v>4186</v>
      </c>
      <c r="E1173" s="3" t="s">
        <v>3</v>
      </c>
      <c r="F1173" s="4" t="s">
        <v>4</v>
      </c>
      <c r="G1173" s="3">
        <v>94261</v>
      </c>
      <c r="H1173" s="3" t="s">
        <v>3259</v>
      </c>
      <c r="I1173" s="3" t="s">
        <v>4001</v>
      </c>
      <c r="J1173" s="8">
        <v>0</v>
      </c>
      <c r="K1173" s="12">
        <f>IFERROR(VLOOKUP($A1173,[1]Piv!$B:$C,2,FALSE),0)</f>
        <v>0</v>
      </c>
      <c r="L1173" s="12">
        <f>IFERROR(VLOOKUP($A1173,'[2]FINAL (2)'!$A$1:$F$7700,3,FALSE),0)</f>
        <v>0</v>
      </c>
      <c r="M1173" s="12">
        <f>IFERROR(VLOOKUP($A1173,'[2]FINAL (2)'!$A$1:$F$7700,5,FALSE),0)</f>
        <v>0</v>
      </c>
      <c r="N1173" s="12">
        <f>IFERROR(VLOOKUP($A1173,[3]Sheet3!$A$1:$C$4542,3,FALSE),0)</f>
        <v>0</v>
      </c>
      <c r="O1173" s="10">
        <f t="shared" si="19"/>
        <v>0</v>
      </c>
      <c r="P1173" s="10">
        <f>O1173-J1173</f>
        <v>0</v>
      </c>
    </row>
    <row r="1174" spans="1:16" x14ac:dyDescent="0.25">
      <c r="A1174" s="3">
        <v>21983926</v>
      </c>
      <c r="B1174" s="3" t="s">
        <v>1957</v>
      </c>
      <c r="C1174" s="4">
        <v>100205</v>
      </c>
      <c r="D1174" s="3" t="s">
        <v>4186</v>
      </c>
      <c r="E1174" s="3" t="s">
        <v>3</v>
      </c>
      <c r="F1174" s="4" t="s">
        <v>4</v>
      </c>
      <c r="G1174" s="3">
        <v>94261</v>
      </c>
      <c r="H1174" s="3" t="s">
        <v>3259</v>
      </c>
      <c r="I1174" s="3" t="s">
        <v>4001</v>
      </c>
      <c r="J1174" s="8">
        <v>0</v>
      </c>
      <c r="K1174" s="12">
        <f>IFERROR(VLOOKUP($A1174,[1]Piv!$B:$C,2,FALSE),0)</f>
        <v>0</v>
      </c>
      <c r="L1174" s="12">
        <f>IFERROR(VLOOKUP($A1174,'[2]FINAL (2)'!$A$1:$F$7700,3,FALSE),0)</f>
        <v>0</v>
      </c>
      <c r="M1174" s="12">
        <f>IFERROR(VLOOKUP($A1174,'[2]FINAL (2)'!$A$1:$F$7700,5,FALSE),0)</f>
        <v>1238863.4099999999</v>
      </c>
      <c r="N1174" s="12">
        <f>IFERROR(VLOOKUP($A1174,[3]Sheet3!$A$1:$C$4542,3,FALSE),0)</f>
        <v>0</v>
      </c>
      <c r="O1174" s="10">
        <f t="shared" si="19"/>
        <v>1238863.4099999999</v>
      </c>
      <c r="P1174" s="10">
        <f>O1174-J1174</f>
        <v>1238863.4099999999</v>
      </c>
    </row>
    <row r="1175" spans="1:16" x14ac:dyDescent="0.25">
      <c r="A1175" s="3">
        <v>22315442</v>
      </c>
      <c r="B1175" s="3" t="s">
        <v>5526</v>
      </c>
      <c r="C1175" s="4">
        <v>100205</v>
      </c>
      <c r="D1175" s="3" t="s">
        <v>4186</v>
      </c>
      <c r="E1175" s="3" t="s">
        <v>3</v>
      </c>
      <c r="F1175" s="4" t="s">
        <v>12</v>
      </c>
      <c r="G1175" s="3"/>
      <c r="H1175" s="3"/>
      <c r="I1175" s="3"/>
      <c r="J1175" s="8">
        <v>0</v>
      </c>
      <c r="K1175" s="12">
        <f>IFERROR(VLOOKUP($A1175,[1]Piv!$B:$C,2,FALSE),0)</f>
        <v>0</v>
      </c>
      <c r="L1175" s="12">
        <f>IFERROR(VLOOKUP($A1175,'[2]FINAL (2)'!$A$1:$F$7700,3,FALSE),0)</f>
        <v>0</v>
      </c>
      <c r="M1175" s="12">
        <f>IFERROR(VLOOKUP($A1175,'[2]FINAL (2)'!$A$1:$F$7700,5,FALSE),0)</f>
        <v>0</v>
      </c>
      <c r="N1175" s="12">
        <f>IFERROR(VLOOKUP($A1175,[3]Sheet3!$A$1:$C$4542,3,FALSE),0)</f>
        <v>0</v>
      </c>
      <c r="O1175" s="10">
        <f t="shared" si="19"/>
        <v>0</v>
      </c>
      <c r="P1175"/>
    </row>
    <row r="1176" spans="1:16" x14ac:dyDescent="0.25">
      <c r="A1176" s="3">
        <v>22553354</v>
      </c>
      <c r="B1176" s="3" t="s">
        <v>5527</v>
      </c>
      <c r="C1176" s="4">
        <v>100205</v>
      </c>
      <c r="D1176" s="3" t="s">
        <v>4186</v>
      </c>
      <c r="E1176" s="3" t="s">
        <v>3</v>
      </c>
      <c r="F1176" s="4" t="s">
        <v>12</v>
      </c>
      <c r="G1176" s="3"/>
      <c r="H1176" s="3"/>
      <c r="I1176" s="3"/>
      <c r="J1176" s="8">
        <v>0</v>
      </c>
      <c r="K1176" s="12">
        <f>IFERROR(VLOOKUP($A1176,[1]Piv!$B:$C,2,FALSE),0)</f>
        <v>0</v>
      </c>
      <c r="L1176" s="12">
        <f>IFERROR(VLOOKUP($A1176,'[2]FINAL (2)'!$A$1:$F$7700,3,FALSE),0)</f>
        <v>0</v>
      </c>
      <c r="M1176" s="12">
        <f>IFERROR(VLOOKUP($A1176,'[2]FINAL (2)'!$A$1:$F$7700,5,FALSE),0)</f>
        <v>0</v>
      </c>
      <c r="N1176" s="12">
        <f>IFERROR(VLOOKUP($A1176,[3]Sheet3!$A$1:$C$4542,3,FALSE),0)</f>
        <v>0</v>
      </c>
      <c r="O1176" s="10">
        <f t="shared" si="19"/>
        <v>0</v>
      </c>
      <c r="P1176"/>
    </row>
    <row r="1177" spans="1:16" x14ac:dyDescent="0.25">
      <c r="A1177" s="3">
        <v>23008246</v>
      </c>
      <c r="B1177" s="3" t="s">
        <v>3159</v>
      </c>
      <c r="C1177" s="4">
        <v>100205</v>
      </c>
      <c r="D1177" s="3" t="s">
        <v>4186</v>
      </c>
      <c r="E1177" s="3" t="s">
        <v>3</v>
      </c>
      <c r="F1177" s="4" t="s">
        <v>4</v>
      </c>
      <c r="G1177" s="3">
        <v>82668</v>
      </c>
      <c r="H1177" s="3" t="s">
        <v>3995</v>
      </c>
      <c r="I1177" s="3" t="s">
        <v>4001</v>
      </c>
      <c r="J1177" s="8">
        <v>12300000</v>
      </c>
      <c r="K1177" s="12">
        <f>IFERROR(VLOOKUP($A1177,[1]Piv!$B:$C,2,FALSE),0)</f>
        <v>1493.83</v>
      </c>
      <c r="L1177" s="12">
        <f>IFERROR(VLOOKUP($A1177,'[2]FINAL (2)'!$A$1:$F$7700,3,FALSE),0)</f>
        <v>0</v>
      </c>
      <c r="M1177" s="12">
        <f>IFERROR(VLOOKUP($A1177,'[2]FINAL (2)'!$A$1:$F$7700,5,FALSE),0)</f>
        <v>0</v>
      </c>
      <c r="N1177" s="12">
        <f>IFERROR(VLOOKUP($A1177,[3]Sheet3!$A$1:$C$4542,3,FALSE),0)</f>
        <v>0</v>
      </c>
      <c r="O1177" s="10">
        <f t="shared" si="19"/>
        <v>1493.83</v>
      </c>
      <c r="P1177" s="10">
        <f>O1177-J1177</f>
        <v>-12298506.17</v>
      </c>
    </row>
    <row r="1178" spans="1:16" x14ac:dyDescent="0.25">
      <c r="A1178" s="3">
        <v>23327098</v>
      </c>
      <c r="B1178" s="3" t="s">
        <v>5528</v>
      </c>
      <c r="C1178" s="4">
        <v>100205</v>
      </c>
      <c r="D1178" s="3" t="s">
        <v>4186</v>
      </c>
      <c r="E1178" s="3" t="s">
        <v>3</v>
      </c>
      <c r="F1178" s="4" t="s">
        <v>4</v>
      </c>
      <c r="G1178" s="3">
        <v>94261</v>
      </c>
      <c r="H1178" s="3" t="s">
        <v>3259</v>
      </c>
      <c r="I1178" s="3" t="s">
        <v>4001</v>
      </c>
      <c r="J1178" s="8">
        <v>0</v>
      </c>
      <c r="K1178" s="12">
        <f>IFERROR(VLOOKUP($A1178,[1]Piv!$B:$C,2,FALSE),0)</f>
        <v>0</v>
      </c>
      <c r="L1178" s="12">
        <f>IFERROR(VLOOKUP($A1178,'[2]FINAL (2)'!$A$1:$F$7700,3,FALSE),0)</f>
        <v>0</v>
      </c>
      <c r="M1178" s="12">
        <f>IFERROR(VLOOKUP($A1178,'[2]FINAL (2)'!$A$1:$F$7700,5,FALSE),0)</f>
        <v>0</v>
      </c>
      <c r="N1178" s="12">
        <f>IFERROR(VLOOKUP($A1178,[3]Sheet3!$A$1:$C$4542,3,FALSE),0)</f>
        <v>0</v>
      </c>
      <c r="O1178" s="10">
        <f t="shared" si="19"/>
        <v>0</v>
      </c>
      <c r="P1178" s="10">
        <f>O1178-J1178</f>
        <v>0</v>
      </c>
    </row>
    <row r="1179" spans="1:16" x14ac:dyDescent="0.25">
      <c r="A1179" s="3">
        <v>23381569</v>
      </c>
      <c r="B1179" s="3" t="s">
        <v>5529</v>
      </c>
      <c r="C1179" s="4">
        <v>100205</v>
      </c>
      <c r="D1179" s="3" t="s">
        <v>4186</v>
      </c>
      <c r="E1179" s="3" t="s">
        <v>3</v>
      </c>
      <c r="F1179" s="4" t="s">
        <v>12</v>
      </c>
      <c r="G1179" s="3"/>
      <c r="H1179" s="3"/>
      <c r="I1179" s="3"/>
      <c r="J1179" s="8">
        <v>0</v>
      </c>
      <c r="K1179" s="12">
        <f>IFERROR(VLOOKUP($A1179,[1]Piv!$B:$C,2,FALSE),0)</f>
        <v>0</v>
      </c>
      <c r="L1179" s="12">
        <f>IFERROR(VLOOKUP($A1179,'[2]FINAL (2)'!$A$1:$F$7700,3,FALSE),0)</f>
        <v>0</v>
      </c>
      <c r="M1179" s="12">
        <f>IFERROR(VLOOKUP($A1179,'[2]FINAL (2)'!$A$1:$F$7700,5,FALSE),0)</f>
        <v>0</v>
      </c>
      <c r="N1179" s="12">
        <f>IFERROR(VLOOKUP($A1179,[3]Sheet3!$A$1:$C$4542,3,FALSE),0)</f>
        <v>0</v>
      </c>
      <c r="O1179" s="10">
        <f t="shared" si="19"/>
        <v>0</v>
      </c>
      <c r="P1179"/>
    </row>
    <row r="1180" spans="1:16" x14ac:dyDescent="0.25">
      <c r="A1180" s="3">
        <v>24236264</v>
      </c>
      <c r="B1180" s="3" t="s">
        <v>2355</v>
      </c>
      <c r="C1180" s="4">
        <v>100205</v>
      </c>
      <c r="D1180" s="3" t="s">
        <v>4186</v>
      </c>
      <c r="E1180" s="3" t="s">
        <v>3</v>
      </c>
      <c r="F1180" s="4" t="s">
        <v>4</v>
      </c>
      <c r="G1180" s="3">
        <v>86323</v>
      </c>
      <c r="H1180" s="3" t="s">
        <v>3286</v>
      </c>
      <c r="I1180" s="3" t="s">
        <v>3999</v>
      </c>
      <c r="J1180" s="8">
        <v>14057131.710000001</v>
      </c>
      <c r="K1180" s="12">
        <f>IFERROR(VLOOKUP($A1180,[1]Piv!$B:$C,2,FALSE),0)</f>
        <v>7864255.8300000001</v>
      </c>
      <c r="L1180" s="12">
        <f>IFERROR(VLOOKUP($A1180,'[2]FINAL (2)'!$A$1:$F$7700,3,FALSE),0)</f>
        <v>3538087.82</v>
      </c>
      <c r="M1180" s="12">
        <f>IFERROR(VLOOKUP($A1180,'[2]FINAL (2)'!$A$1:$F$7700,5,FALSE),0)</f>
        <v>0</v>
      </c>
      <c r="N1180" s="12">
        <f>IFERROR(VLOOKUP($A1180,[3]Sheet3!$A$1:$C$4542,3,FALSE),0)</f>
        <v>500000</v>
      </c>
      <c r="O1180" s="10">
        <f t="shared" si="19"/>
        <v>11902343.65</v>
      </c>
      <c r="P1180" s="10">
        <f>O1180-J1180</f>
        <v>-2154788.0600000005</v>
      </c>
    </row>
    <row r="1181" spans="1:16" x14ac:dyDescent="0.25">
      <c r="A1181" s="3">
        <v>24425027</v>
      </c>
      <c r="B1181" s="3" t="s">
        <v>5530</v>
      </c>
      <c r="C1181" s="4">
        <v>100205</v>
      </c>
      <c r="D1181" s="3" t="s">
        <v>4186</v>
      </c>
      <c r="E1181" s="3" t="s">
        <v>3</v>
      </c>
      <c r="F1181" s="4" t="s">
        <v>12</v>
      </c>
      <c r="G1181" s="3"/>
      <c r="H1181" s="3"/>
      <c r="I1181" s="3"/>
      <c r="J1181" s="8">
        <v>0</v>
      </c>
      <c r="K1181" s="12">
        <f>IFERROR(VLOOKUP($A1181,[1]Piv!$B:$C,2,FALSE),0)</f>
        <v>0</v>
      </c>
      <c r="L1181" s="12">
        <f>IFERROR(VLOOKUP($A1181,'[2]FINAL (2)'!$A$1:$F$7700,3,FALSE),0)</f>
        <v>0</v>
      </c>
      <c r="M1181" s="12">
        <f>IFERROR(VLOOKUP($A1181,'[2]FINAL (2)'!$A$1:$F$7700,5,FALSE),0)</f>
        <v>0</v>
      </c>
      <c r="N1181" s="12">
        <f>IFERROR(VLOOKUP($A1181,[3]Sheet3!$A$1:$C$4542,3,FALSE),0)</f>
        <v>0</v>
      </c>
      <c r="O1181" s="10">
        <f t="shared" si="19"/>
        <v>0</v>
      </c>
      <c r="P1181"/>
    </row>
    <row r="1182" spans="1:16" x14ac:dyDescent="0.25">
      <c r="A1182" s="3">
        <v>24446117</v>
      </c>
      <c r="B1182" s="3" t="s">
        <v>5531</v>
      </c>
      <c r="C1182" s="4">
        <v>100205</v>
      </c>
      <c r="D1182" s="3" t="s">
        <v>4186</v>
      </c>
      <c r="E1182" s="3" t="s">
        <v>3</v>
      </c>
      <c r="F1182" s="4" t="s">
        <v>4</v>
      </c>
      <c r="G1182" s="3">
        <v>94261</v>
      </c>
      <c r="H1182" s="3" t="s">
        <v>3259</v>
      </c>
      <c r="I1182" s="3" t="s">
        <v>4001</v>
      </c>
      <c r="J1182" s="8">
        <v>1800000</v>
      </c>
      <c r="K1182" s="12">
        <f>IFERROR(VLOOKUP($A1182,[1]Piv!$B:$C,2,FALSE),0)</f>
        <v>468055.1</v>
      </c>
      <c r="L1182" s="12">
        <f>IFERROR(VLOOKUP($A1182,'[2]FINAL (2)'!$A$1:$F$7700,3,FALSE),0)</f>
        <v>0</v>
      </c>
      <c r="M1182" s="12">
        <f>IFERROR(VLOOKUP($A1182,'[2]FINAL (2)'!$A$1:$F$7700,5,FALSE),0)</f>
        <v>0</v>
      </c>
      <c r="N1182" s="12">
        <f>IFERROR(VLOOKUP($A1182,[3]Sheet3!$A$1:$C$4542,3,FALSE),0)</f>
        <v>0</v>
      </c>
      <c r="O1182" s="10">
        <f t="shared" si="19"/>
        <v>468055.1</v>
      </c>
      <c r="P1182" s="10">
        <f>O1182-J1182</f>
        <v>-1331944.8999999999</v>
      </c>
    </row>
    <row r="1183" spans="1:16" x14ac:dyDescent="0.25">
      <c r="A1183" s="3">
        <v>24487395</v>
      </c>
      <c r="B1183" s="3" t="s">
        <v>2240</v>
      </c>
      <c r="C1183" s="4">
        <v>100205</v>
      </c>
      <c r="D1183" s="3" t="s">
        <v>4186</v>
      </c>
      <c r="E1183" s="3" t="s">
        <v>3</v>
      </c>
      <c r="F1183" s="4" t="s">
        <v>4</v>
      </c>
      <c r="G1183" s="3">
        <v>133932</v>
      </c>
      <c r="H1183" s="3" t="s">
        <v>3251</v>
      </c>
      <c r="I1183" s="3" t="s">
        <v>3999</v>
      </c>
      <c r="J1183" s="8">
        <v>13020000</v>
      </c>
      <c r="K1183" s="12">
        <f>IFERROR(VLOOKUP($A1183,[1]Piv!$B:$C,2,FALSE),0)</f>
        <v>11962020.08</v>
      </c>
      <c r="L1183" s="12">
        <f>IFERROR(VLOOKUP($A1183,'[2]FINAL (2)'!$A$1:$F$7700,3,FALSE),0)</f>
        <v>0</v>
      </c>
      <c r="M1183" s="12">
        <f>IFERROR(VLOOKUP($A1183,'[2]FINAL (2)'!$A$1:$F$7700,5,FALSE),0)</f>
        <v>0</v>
      </c>
      <c r="N1183" s="12">
        <f>IFERROR(VLOOKUP($A1183,[3]Sheet3!$A$1:$C$4542,3,FALSE),0)</f>
        <v>0</v>
      </c>
      <c r="O1183" s="10">
        <f t="shared" si="19"/>
        <v>11962020.08</v>
      </c>
      <c r="P1183" s="10">
        <f>O1183-J1183</f>
        <v>-1057979.92</v>
      </c>
    </row>
    <row r="1184" spans="1:16" x14ac:dyDescent="0.25">
      <c r="A1184" s="3">
        <v>24812800</v>
      </c>
      <c r="B1184" s="3" t="s">
        <v>282</v>
      </c>
      <c r="C1184" s="4">
        <v>100205</v>
      </c>
      <c r="D1184" s="3" t="s">
        <v>4186</v>
      </c>
      <c r="E1184" s="3" t="s">
        <v>3</v>
      </c>
      <c r="F1184" s="4" t="s">
        <v>4</v>
      </c>
      <c r="G1184" s="3">
        <v>82668</v>
      </c>
      <c r="H1184" s="3" t="s">
        <v>3995</v>
      </c>
      <c r="I1184" s="3" t="s">
        <v>4001</v>
      </c>
      <c r="J1184" s="8">
        <v>1593222.65</v>
      </c>
      <c r="K1184" s="12">
        <f>IFERROR(VLOOKUP($A1184,[1]Piv!$B:$C,2,FALSE),0)</f>
        <v>0</v>
      </c>
      <c r="L1184" s="12">
        <f>IFERROR(VLOOKUP($A1184,'[2]FINAL (2)'!$A$1:$F$7700,3,FALSE),0)</f>
        <v>1438815.11</v>
      </c>
      <c r="M1184" s="12">
        <f>IFERROR(VLOOKUP($A1184,'[2]FINAL (2)'!$A$1:$F$7700,5,FALSE),0)</f>
        <v>0</v>
      </c>
      <c r="N1184" s="12">
        <f>IFERROR(VLOOKUP($A1184,[3]Sheet3!$A$1:$C$4542,3,FALSE),0)</f>
        <v>0</v>
      </c>
      <c r="O1184" s="10">
        <f t="shared" si="19"/>
        <v>1438815.11</v>
      </c>
      <c r="P1184" s="10">
        <f>O1184-J1184</f>
        <v>-154407.5399999998</v>
      </c>
    </row>
    <row r="1185" spans="1:16" x14ac:dyDescent="0.25">
      <c r="A1185" s="3">
        <v>25173149</v>
      </c>
      <c r="B1185" s="3" t="s">
        <v>5532</v>
      </c>
      <c r="C1185" s="4">
        <v>100205</v>
      </c>
      <c r="D1185" s="3" t="s">
        <v>4186</v>
      </c>
      <c r="E1185" s="3" t="s">
        <v>3</v>
      </c>
      <c r="F1185" s="4" t="s">
        <v>12</v>
      </c>
      <c r="G1185" s="3"/>
      <c r="H1185" s="3"/>
      <c r="I1185" s="3"/>
      <c r="J1185" s="8">
        <v>0</v>
      </c>
      <c r="K1185" s="12">
        <f>IFERROR(VLOOKUP($A1185,[1]Piv!$B:$C,2,FALSE),0)</f>
        <v>0</v>
      </c>
      <c r="L1185" s="12">
        <f>IFERROR(VLOOKUP($A1185,'[2]FINAL (2)'!$A$1:$F$7700,3,FALSE),0)</f>
        <v>0</v>
      </c>
      <c r="M1185" s="12">
        <f>IFERROR(VLOOKUP($A1185,'[2]FINAL (2)'!$A$1:$F$7700,5,FALSE),0)</f>
        <v>0</v>
      </c>
      <c r="N1185" s="12">
        <f>IFERROR(VLOOKUP($A1185,[3]Sheet3!$A$1:$C$4542,3,FALSE),0)</f>
        <v>0</v>
      </c>
      <c r="O1185" s="10">
        <f t="shared" si="19"/>
        <v>0</v>
      </c>
      <c r="P1185"/>
    </row>
    <row r="1186" spans="1:16" x14ac:dyDescent="0.25">
      <c r="A1186" s="3">
        <v>25176640</v>
      </c>
      <c r="B1186" s="3" t="s">
        <v>445</v>
      </c>
      <c r="C1186" s="4">
        <v>100205</v>
      </c>
      <c r="D1186" s="3" t="s">
        <v>4186</v>
      </c>
      <c r="E1186" s="3" t="s">
        <v>3</v>
      </c>
      <c r="F1186" s="4" t="s">
        <v>4</v>
      </c>
      <c r="G1186" s="3">
        <v>128374</v>
      </c>
      <c r="H1186" s="3" t="s">
        <v>3198</v>
      </c>
      <c r="I1186" s="3" t="s">
        <v>3999</v>
      </c>
      <c r="J1186" s="8">
        <v>1005000</v>
      </c>
      <c r="K1186" s="12">
        <f>IFERROR(VLOOKUP($A1186,[1]Piv!$B:$C,2,FALSE),0)</f>
        <v>938308.08000000007</v>
      </c>
      <c r="L1186" s="12">
        <f>IFERROR(VLOOKUP($A1186,'[2]FINAL (2)'!$A$1:$F$7700,3,FALSE),0)</f>
        <v>0</v>
      </c>
      <c r="M1186" s="12">
        <f>IFERROR(VLOOKUP($A1186,'[2]FINAL (2)'!$A$1:$F$7700,5,FALSE),0)</f>
        <v>0</v>
      </c>
      <c r="N1186" s="12">
        <f>IFERROR(VLOOKUP($A1186,[3]Sheet3!$A$1:$C$4542,3,FALSE),0)</f>
        <v>0</v>
      </c>
      <c r="O1186" s="10">
        <f t="shared" si="19"/>
        <v>938308.08000000007</v>
      </c>
      <c r="P1186" s="10">
        <f>O1186-J1186</f>
        <v>-66691.919999999925</v>
      </c>
    </row>
    <row r="1187" spans="1:16" x14ac:dyDescent="0.25">
      <c r="A1187" s="3">
        <v>25586519</v>
      </c>
      <c r="B1187" s="3" t="s">
        <v>1424</v>
      </c>
      <c r="C1187" s="4">
        <v>100205</v>
      </c>
      <c r="D1187" s="3" t="s">
        <v>4186</v>
      </c>
      <c r="E1187" s="3" t="s">
        <v>3</v>
      </c>
      <c r="F1187" s="4" t="s">
        <v>4</v>
      </c>
      <c r="G1187" s="3">
        <v>123877</v>
      </c>
      <c r="H1187" s="3" t="s">
        <v>3257</v>
      </c>
      <c r="I1187" s="3" t="s">
        <v>3999</v>
      </c>
      <c r="J1187" s="8">
        <v>3416151.2</v>
      </c>
      <c r="K1187" s="12">
        <f>IFERROR(VLOOKUP($A1187,[1]Piv!$B:$C,2,FALSE),0)</f>
        <v>0</v>
      </c>
      <c r="L1187" s="12">
        <f>IFERROR(VLOOKUP($A1187,'[2]FINAL (2)'!$A$1:$F$7700,3,FALSE),0)</f>
        <v>3077434.14</v>
      </c>
      <c r="M1187" s="12">
        <f>IFERROR(VLOOKUP($A1187,'[2]FINAL (2)'!$A$1:$F$7700,5,FALSE),0)</f>
        <v>0</v>
      </c>
      <c r="N1187" s="12">
        <f>IFERROR(VLOOKUP($A1187,[3]Sheet3!$A$1:$C$4542,3,FALSE),0)</f>
        <v>0</v>
      </c>
      <c r="O1187" s="10">
        <f t="shared" si="19"/>
        <v>3077434.14</v>
      </c>
      <c r="P1187" s="10">
        <f>O1187-J1187</f>
        <v>-338717.06000000006</v>
      </c>
    </row>
    <row r="1188" spans="1:16" x14ac:dyDescent="0.25">
      <c r="A1188" s="3">
        <v>26500497</v>
      </c>
      <c r="B1188" s="3" t="s">
        <v>5533</v>
      </c>
      <c r="C1188" s="4">
        <v>100205</v>
      </c>
      <c r="D1188" s="3" t="s">
        <v>4186</v>
      </c>
      <c r="E1188" s="3" t="s">
        <v>3</v>
      </c>
      <c r="F1188" s="4" t="s">
        <v>4</v>
      </c>
      <c r="G1188" s="3">
        <v>128374</v>
      </c>
      <c r="H1188" s="3" t="s">
        <v>3198</v>
      </c>
      <c r="I1188" s="3" t="s">
        <v>3999</v>
      </c>
      <c r="J1188" s="8">
        <v>13950000</v>
      </c>
      <c r="K1188" s="12">
        <f>IFERROR(VLOOKUP($A1188,[1]Piv!$B:$C,2,FALSE),0)</f>
        <v>13378349.310000001</v>
      </c>
      <c r="L1188" s="12">
        <f>IFERROR(VLOOKUP($A1188,'[2]FINAL (2)'!$A$1:$F$7700,3,FALSE),0)</f>
        <v>0</v>
      </c>
      <c r="M1188" s="12">
        <f>IFERROR(VLOOKUP($A1188,'[2]FINAL (2)'!$A$1:$F$7700,5,FALSE),0)</f>
        <v>0</v>
      </c>
      <c r="N1188" s="12">
        <f>IFERROR(VLOOKUP($A1188,[3]Sheet3!$A$1:$C$4542,3,FALSE),0)</f>
        <v>0</v>
      </c>
      <c r="O1188" s="10">
        <f t="shared" si="19"/>
        <v>13378349.310000001</v>
      </c>
      <c r="P1188" s="10">
        <f>O1188-J1188</f>
        <v>-571650.68999999948</v>
      </c>
    </row>
    <row r="1189" spans="1:16" x14ac:dyDescent="0.25">
      <c r="A1189" s="3">
        <v>7038425</v>
      </c>
      <c r="B1189" s="3" t="s">
        <v>5534</v>
      </c>
      <c r="C1189" s="4">
        <v>100205</v>
      </c>
      <c r="D1189" s="3" t="s">
        <v>4186</v>
      </c>
      <c r="E1189" s="3" t="s">
        <v>3</v>
      </c>
      <c r="F1189" s="4" t="s">
        <v>12</v>
      </c>
      <c r="G1189" s="3"/>
      <c r="H1189" s="3"/>
      <c r="I1189" s="3"/>
      <c r="J1189" s="8">
        <v>0</v>
      </c>
      <c r="K1189" s="12">
        <f>IFERROR(VLOOKUP($A1189,[1]Piv!$B:$C,2,FALSE),0)</f>
        <v>0</v>
      </c>
      <c r="L1189" s="12">
        <f>IFERROR(VLOOKUP($A1189,'[2]FINAL (2)'!$A$1:$F$7700,3,FALSE),0)</f>
        <v>0</v>
      </c>
      <c r="M1189" s="12">
        <f>IFERROR(VLOOKUP($A1189,'[2]FINAL (2)'!$A$1:$F$7700,5,FALSE),0)</f>
        <v>0</v>
      </c>
      <c r="N1189" s="12">
        <f>IFERROR(VLOOKUP($A1189,[3]Sheet3!$A$1:$C$4542,3,FALSE),0)</f>
        <v>0</v>
      </c>
      <c r="O1189" s="10">
        <f t="shared" si="19"/>
        <v>0</v>
      </c>
      <c r="P1189"/>
    </row>
    <row r="1190" spans="1:16" x14ac:dyDescent="0.25">
      <c r="A1190" s="3">
        <v>13138365</v>
      </c>
      <c r="B1190" s="3" t="s">
        <v>2409</v>
      </c>
      <c r="C1190" s="4">
        <v>101366</v>
      </c>
      <c r="D1190" s="3" t="s">
        <v>4187</v>
      </c>
      <c r="E1190" s="3" t="s">
        <v>3</v>
      </c>
      <c r="F1190" s="4" t="s">
        <v>4</v>
      </c>
      <c r="G1190" s="3">
        <v>84046</v>
      </c>
      <c r="H1190" s="3" t="s">
        <v>3988</v>
      </c>
      <c r="I1190" s="3" t="s">
        <v>4001</v>
      </c>
      <c r="J1190" s="8">
        <v>4000000</v>
      </c>
      <c r="K1190" s="12">
        <f>IFERROR(VLOOKUP($A1190,[1]Piv!$B:$C,2,FALSE),0)</f>
        <v>0</v>
      </c>
      <c r="L1190" s="12">
        <f>IFERROR(VLOOKUP($A1190,'[2]FINAL (2)'!$A$1:$F$7700,3,FALSE),0)</f>
        <v>4000000</v>
      </c>
      <c r="M1190" s="12">
        <f>IFERROR(VLOOKUP($A1190,'[2]FINAL (2)'!$A$1:$F$7700,5,FALSE),0)</f>
        <v>0</v>
      </c>
      <c r="N1190" s="12">
        <f>IFERROR(VLOOKUP($A1190,[3]Sheet3!$A$1:$C$4542,3,FALSE),0)</f>
        <v>0</v>
      </c>
      <c r="O1190" s="10">
        <f t="shared" si="19"/>
        <v>4000000</v>
      </c>
      <c r="P1190" s="10">
        <f>O1190-J1190</f>
        <v>0</v>
      </c>
    </row>
    <row r="1191" spans="1:16" x14ac:dyDescent="0.25">
      <c r="A1191" s="3">
        <v>20424030</v>
      </c>
      <c r="B1191" s="3" t="s">
        <v>2823</v>
      </c>
      <c r="C1191" s="4">
        <v>101366</v>
      </c>
      <c r="D1191" s="3" t="s">
        <v>4187</v>
      </c>
      <c r="E1191" s="3" t="s">
        <v>3</v>
      </c>
      <c r="F1191" s="4" t="s">
        <v>12</v>
      </c>
      <c r="G1191" s="3"/>
      <c r="H1191" s="3"/>
      <c r="I1191" s="3"/>
      <c r="J1191" s="8">
        <v>0</v>
      </c>
      <c r="K1191" s="12">
        <f>IFERROR(VLOOKUP($A1191,[1]Piv!$B:$C,2,FALSE),0)</f>
        <v>0</v>
      </c>
      <c r="L1191" s="12">
        <f>IFERROR(VLOOKUP($A1191,'[2]FINAL (2)'!$A$1:$F$7700,3,FALSE),0)</f>
        <v>0</v>
      </c>
      <c r="M1191" s="12">
        <f>IFERROR(VLOOKUP($A1191,'[2]FINAL (2)'!$A$1:$F$7700,5,FALSE),0)</f>
        <v>0</v>
      </c>
      <c r="N1191" s="12">
        <f>IFERROR(VLOOKUP($A1191,[3]Sheet3!$A$1:$C$4542,3,FALSE),0)</f>
        <v>0</v>
      </c>
      <c r="O1191" s="10">
        <f t="shared" si="19"/>
        <v>0</v>
      </c>
      <c r="P1191"/>
    </row>
    <row r="1192" spans="1:16" x14ac:dyDescent="0.25">
      <c r="A1192" s="3">
        <v>13146511</v>
      </c>
      <c r="B1192" s="3" t="s">
        <v>5535</v>
      </c>
      <c r="C1192" s="4">
        <v>101366</v>
      </c>
      <c r="D1192" s="3" t="s">
        <v>4187</v>
      </c>
      <c r="E1192" s="3" t="s">
        <v>3</v>
      </c>
      <c r="F1192" s="4" t="s">
        <v>12</v>
      </c>
      <c r="G1192" s="3"/>
      <c r="H1192" s="3"/>
      <c r="I1192" s="3"/>
      <c r="J1192" s="8">
        <v>0</v>
      </c>
      <c r="K1192" s="12">
        <f>IFERROR(VLOOKUP($A1192,[1]Piv!$B:$C,2,FALSE),0)</f>
        <v>0</v>
      </c>
      <c r="L1192" s="12">
        <f>IFERROR(VLOOKUP($A1192,'[2]FINAL (2)'!$A$1:$F$7700,3,FALSE),0)</f>
        <v>0</v>
      </c>
      <c r="M1192" s="12">
        <f>IFERROR(VLOOKUP($A1192,'[2]FINAL (2)'!$A$1:$F$7700,5,FALSE),0)</f>
        <v>0</v>
      </c>
      <c r="N1192" s="12">
        <f>IFERROR(VLOOKUP($A1192,[3]Sheet3!$A$1:$C$4542,3,FALSE),0)</f>
        <v>0</v>
      </c>
      <c r="O1192" s="10">
        <f t="shared" si="19"/>
        <v>0</v>
      </c>
      <c r="P1192"/>
    </row>
    <row r="1193" spans="1:16" x14ac:dyDescent="0.25">
      <c r="A1193" s="3">
        <v>7559246</v>
      </c>
      <c r="B1193" s="3" t="s">
        <v>2042</v>
      </c>
      <c r="C1193" s="4">
        <v>100208</v>
      </c>
      <c r="D1193" s="3" t="s">
        <v>3925</v>
      </c>
      <c r="E1193" s="3" t="s">
        <v>3</v>
      </c>
      <c r="F1193" s="4" t="s">
        <v>4</v>
      </c>
      <c r="G1193" s="3">
        <v>129943</v>
      </c>
      <c r="H1193" s="3" t="s">
        <v>3204</v>
      </c>
      <c r="I1193" s="3" t="s">
        <v>3999</v>
      </c>
      <c r="J1193" s="8">
        <v>480711.69</v>
      </c>
      <c r="K1193" s="12">
        <f>IFERROR(VLOOKUP($A1193,[1]Piv!$B:$C,2,FALSE),0)</f>
        <v>0</v>
      </c>
      <c r="L1193" s="12">
        <f>IFERROR(VLOOKUP($A1193,'[2]FINAL (2)'!$A$1:$F$7700,3,FALSE),0)</f>
        <v>477641.14</v>
      </c>
      <c r="M1193" s="12">
        <f>IFERROR(VLOOKUP($A1193,'[2]FINAL (2)'!$A$1:$F$7700,5,FALSE),0)</f>
        <v>0</v>
      </c>
      <c r="N1193" s="12">
        <f>IFERROR(VLOOKUP($A1193,[3]Sheet3!$A$1:$C$4542,3,FALSE),0)</f>
        <v>0</v>
      </c>
      <c r="O1193" s="10">
        <f t="shared" si="19"/>
        <v>477641.14</v>
      </c>
      <c r="P1193" s="10">
        <f>O1193-J1193</f>
        <v>-3070.5499999999884</v>
      </c>
    </row>
    <row r="1194" spans="1:16" x14ac:dyDescent="0.25">
      <c r="A1194" s="3">
        <v>16082971</v>
      </c>
      <c r="B1194" s="3" t="s">
        <v>5536</v>
      </c>
      <c r="C1194" s="4">
        <v>100208</v>
      </c>
      <c r="D1194" s="3" t="s">
        <v>3925</v>
      </c>
      <c r="E1194" s="3" t="s">
        <v>3</v>
      </c>
      <c r="F1194" s="4" t="s">
        <v>4</v>
      </c>
      <c r="G1194" s="3">
        <v>133356</v>
      </c>
      <c r="H1194" s="3" t="s">
        <v>3241</v>
      </c>
      <c r="I1194" s="3" t="s">
        <v>3999</v>
      </c>
      <c r="J1194" s="8">
        <v>0</v>
      </c>
      <c r="K1194" s="12">
        <f>IFERROR(VLOOKUP($A1194,[1]Piv!$B:$C,2,FALSE),0)</f>
        <v>5152772.3</v>
      </c>
      <c r="L1194" s="12">
        <f>IFERROR(VLOOKUP($A1194,'[2]FINAL (2)'!$A$1:$F$7700,3,FALSE),0)</f>
        <v>1500000</v>
      </c>
      <c r="M1194" s="12">
        <f>IFERROR(VLOOKUP($A1194,'[2]FINAL (2)'!$A$1:$F$7700,5,FALSE),0)</f>
        <v>0</v>
      </c>
      <c r="N1194" s="12">
        <f>IFERROR(VLOOKUP($A1194,[3]Sheet3!$A$1:$C$4542,3,FALSE),0)</f>
        <v>100000</v>
      </c>
      <c r="O1194" s="10">
        <f t="shared" si="19"/>
        <v>6752772.2999999998</v>
      </c>
      <c r="P1194" s="10">
        <f>O1194-J1194</f>
        <v>6752772.2999999998</v>
      </c>
    </row>
    <row r="1195" spans="1:16" x14ac:dyDescent="0.25">
      <c r="A1195" s="3">
        <v>22962261</v>
      </c>
      <c r="B1195" s="3" t="s">
        <v>5537</v>
      </c>
      <c r="C1195" s="4">
        <v>101367</v>
      </c>
      <c r="D1195" s="3" t="s">
        <v>4188</v>
      </c>
      <c r="E1195" s="3" t="s">
        <v>3</v>
      </c>
      <c r="F1195" s="4" t="s">
        <v>4</v>
      </c>
      <c r="G1195" s="3">
        <v>122984</v>
      </c>
      <c r="H1195" s="3" t="s">
        <v>3226</v>
      </c>
      <c r="I1195" s="3" t="s">
        <v>3999</v>
      </c>
      <c r="J1195" s="8">
        <v>2014930.96</v>
      </c>
      <c r="K1195" s="12">
        <f>IFERROR(VLOOKUP($A1195,[1]Piv!$B:$C,2,FALSE),0)</f>
        <v>1048768</v>
      </c>
      <c r="L1195" s="12">
        <f>IFERROR(VLOOKUP($A1195,'[2]FINAL (2)'!$A$1:$F$7700,3,FALSE),0)</f>
        <v>404620.64</v>
      </c>
      <c r="M1195" s="12">
        <f>IFERROR(VLOOKUP($A1195,'[2]FINAL (2)'!$A$1:$F$7700,5,FALSE),0)</f>
        <v>0</v>
      </c>
      <c r="N1195" s="12">
        <f>IFERROR(VLOOKUP($A1195,[3]Sheet3!$A$1:$C$4542,3,FALSE),0)</f>
        <v>0</v>
      </c>
      <c r="O1195" s="10">
        <f t="shared" si="19"/>
        <v>1453388.6400000001</v>
      </c>
      <c r="P1195" s="10">
        <f>O1195-J1195</f>
        <v>-561542.31999999983</v>
      </c>
    </row>
    <row r="1196" spans="1:16" x14ac:dyDescent="0.25">
      <c r="A1196" s="3">
        <v>22577829</v>
      </c>
      <c r="B1196" s="3" t="s">
        <v>5538</v>
      </c>
      <c r="C1196" s="4">
        <v>101367</v>
      </c>
      <c r="D1196" s="3" t="s">
        <v>4188</v>
      </c>
      <c r="E1196" s="3" t="s">
        <v>3</v>
      </c>
      <c r="F1196" s="4" t="s">
        <v>12</v>
      </c>
      <c r="G1196" s="3"/>
      <c r="H1196" s="3"/>
      <c r="I1196" s="3"/>
      <c r="J1196" s="8">
        <v>0</v>
      </c>
      <c r="K1196" s="12">
        <f>IFERROR(VLOOKUP($A1196,[1]Piv!$B:$C,2,FALSE),0)</f>
        <v>0</v>
      </c>
      <c r="L1196" s="12">
        <f>IFERROR(VLOOKUP($A1196,'[2]FINAL (2)'!$A$1:$F$7700,3,FALSE),0)</f>
        <v>0</v>
      </c>
      <c r="M1196" s="12">
        <f>IFERROR(VLOOKUP($A1196,'[2]FINAL (2)'!$A$1:$F$7700,5,FALSE),0)</f>
        <v>0</v>
      </c>
      <c r="N1196" s="12">
        <f>IFERROR(VLOOKUP($A1196,[3]Sheet3!$A$1:$C$4542,3,FALSE),0)</f>
        <v>0</v>
      </c>
      <c r="O1196" s="10">
        <f t="shared" si="19"/>
        <v>0</v>
      </c>
      <c r="P1196"/>
    </row>
    <row r="1197" spans="1:16" x14ac:dyDescent="0.25">
      <c r="A1197" s="3">
        <v>5698553</v>
      </c>
      <c r="B1197" s="3" t="s">
        <v>5539</v>
      </c>
      <c r="C1197" s="4">
        <v>100210</v>
      </c>
      <c r="D1197" s="3" t="s">
        <v>3311</v>
      </c>
      <c r="E1197" s="3" t="s">
        <v>3</v>
      </c>
      <c r="F1197" s="4" t="s">
        <v>4</v>
      </c>
      <c r="G1197" s="3">
        <v>86311</v>
      </c>
      <c r="H1197" s="3" t="s">
        <v>3235</v>
      </c>
      <c r="I1197" s="3" t="s">
        <v>3999</v>
      </c>
      <c r="J1197" s="8">
        <v>290121.97000000003</v>
      </c>
      <c r="K1197" s="12">
        <f>IFERROR(VLOOKUP($A1197,[1]Piv!$B:$C,2,FALSE),0)</f>
        <v>0</v>
      </c>
      <c r="L1197" s="12">
        <f>IFERROR(VLOOKUP($A1197,'[2]FINAL (2)'!$A$1:$F$7700,3,FALSE),0)</f>
        <v>288414.65999999997</v>
      </c>
      <c r="M1197" s="12">
        <f>IFERROR(VLOOKUP($A1197,'[2]FINAL (2)'!$A$1:$F$7700,5,FALSE),0)</f>
        <v>0</v>
      </c>
      <c r="N1197" s="12">
        <f>IFERROR(VLOOKUP($A1197,[3]Sheet3!$A$1:$C$4542,3,FALSE),0)</f>
        <v>0</v>
      </c>
      <c r="O1197" s="10">
        <f t="shared" si="19"/>
        <v>288414.65999999997</v>
      </c>
      <c r="P1197" s="10">
        <f>O1197-J1197</f>
        <v>-1707.3100000000559</v>
      </c>
    </row>
    <row r="1198" spans="1:16" x14ac:dyDescent="0.25">
      <c r="A1198" s="3">
        <v>16089503</v>
      </c>
      <c r="B1198" s="3" t="s">
        <v>1735</v>
      </c>
      <c r="C1198" s="4">
        <v>100210</v>
      </c>
      <c r="D1198" s="3" t="s">
        <v>3311</v>
      </c>
      <c r="E1198" s="3" t="s">
        <v>3</v>
      </c>
      <c r="F1198" s="4" t="s">
        <v>4</v>
      </c>
      <c r="G1198" s="3">
        <v>86311</v>
      </c>
      <c r="H1198" s="3" t="s">
        <v>3235</v>
      </c>
      <c r="I1198" s="3" t="s">
        <v>3999</v>
      </c>
      <c r="J1198" s="8">
        <v>1000000</v>
      </c>
      <c r="K1198" s="12">
        <f>IFERROR(VLOOKUP($A1198,[1]Piv!$B:$C,2,FALSE),0)</f>
        <v>1021237.62</v>
      </c>
      <c r="L1198" s="12">
        <f>IFERROR(VLOOKUP($A1198,'[2]FINAL (2)'!$A$1:$F$7700,3,FALSE),0)</f>
        <v>0</v>
      </c>
      <c r="M1198" s="12">
        <f>IFERROR(VLOOKUP($A1198,'[2]FINAL (2)'!$A$1:$F$7700,5,FALSE),0)</f>
        <v>1000000</v>
      </c>
      <c r="N1198" s="12">
        <f>IFERROR(VLOOKUP($A1198,[3]Sheet3!$A$1:$C$4542,3,FALSE),0)</f>
        <v>0</v>
      </c>
      <c r="O1198" s="10">
        <f t="shared" si="19"/>
        <v>2021237.62</v>
      </c>
      <c r="P1198" s="10">
        <f>O1198-J1198</f>
        <v>1021237.6200000001</v>
      </c>
    </row>
    <row r="1199" spans="1:16" x14ac:dyDescent="0.25">
      <c r="A1199" s="3">
        <v>18481969</v>
      </c>
      <c r="B1199" s="3" t="s">
        <v>1892</v>
      </c>
      <c r="C1199" s="4">
        <v>100211</v>
      </c>
      <c r="D1199" s="3" t="s">
        <v>3393</v>
      </c>
      <c r="E1199" s="3" t="s">
        <v>3</v>
      </c>
      <c r="F1199" s="4" t="s">
        <v>4</v>
      </c>
      <c r="G1199" s="3">
        <v>129413</v>
      </c>
      <c r="H1199" s="3" t="s">
        <v>3215</v>
      </c>
      <c r="I1199" s="3" t="s">
        <v>3999</v>
      </c>
      <c r="J1199" s="8">
        <v>3784000</v>
      </c>
      <c r="K1199" s="12">
        <f>IFERROR(VLOOKUP($A1199,[1]Piv!$B:$C,2,FALSE),0)</f>
        <v>1934044.19</v>
      </c>
      <c r="L1199" s="12">
        <f>IFERROR(VLOOKUP($A1199,'[2]FINAL (2)'!$A$1:$F$7700,3,FALSE),0)</f>
        <v>1109466.97</v>
      </c>
      <c r="M1199" s="12">
        <f>IFERROR(VLOOKUP($A1199,'[2]FINAL (2)'!$A$1:$F$7700,5,FALSE),0)</f>
        <v>0</v>
      </c>
      <c r="N1199" s="12">
        <f>IFERROR(VLOOKUP($A1199,[3]Sheet3!$A$1:$C$4542,3,FALSE),0)</f>
        <v>712000</v>
      </c>
      <c r="O1199" s="10">
        <f t="shared" si="19"/>
        <v>3755511.16</v>
      </c>
      <c r="P1199" s="10">
        <f>O1199-J1199</f>
        <v>-28488.839999999851</v>
      </c>
    </row>
    <row r="1200" spans="1:16" x14ac:dyDescent="0.25">
      <c r="A1200" s="3">
        <v>20046830</v>
      </c>
      <c r="B1200" s="3" t="s">
        <v>3011</v>
      </c>
      <c r="C1200" s="4">
        <v>100211</v>
      </c>
      <c r="D1200" s="3" t="s">
        <v>3393</v>
      </c>
      <c r="E1200" s="3" t="s">
        <v>3</v>
      </c>
      <c r="F1200" s="4" t="s">
        <v>4</v>
      </c>
      <c r="G1200" s="3">
        <v>129413</v>
      </c>
      <c r="H1200" s="3" t="s">
        <v>3215</v>
      </c>
      <c r="I1200" s="3" t="s">
        <v>3999</v>
      </c>
      <c r="J1200" s="8">
        <v>80718.02</v>
      </c>
      <c r="K1200" s="12">
        <f>IFERROR(VLOOKUP($A1200,[1]Piv!$B:$C,2,FALSE),0)</f>
        <v>0</v>
      </c>
      <c r="L1200" s="12">
        <f>IFERROR(VLOOKUP($A1200,'[2]FINAL (2)'!$A$1:$F$7700,3,FALSE),0)</f>
        <v>80478.69</v>
      </c>
      <c r="M1200" s="12">
        <f>IFERROR(VLOOKUP($A1200,'[2]FINAL (2)'!$A$1:$F$7700,5,FALSE),0)</f>
        <v>0</v>
      </c>
      <c r="N1200" s="12">
        <f>IFERROR(VLOOKUP($A1200,[3]Sheet3!$A$1:$C$4542,3,FALSE),0)</f>
        <v>0</v>
      </c>
      <c r="O1200" s="10">
        <f t="shared" si="19"/>
        <v>80478.69</v>
      </c>
      <c r="P1200" s="10">
        <f>O1200-J1200</f>
        <v>-239.33000000000175</v>
      </c>
    </row>
    <row r="1201" spans="1:16" x14ac:dyDescent="0.25">
      <c r="A1201" s="3">
        <v>22556190</v>
      </c>
      <c r="B1201" s="3" t="s">
        <v>5540</v>
      </c>
      <c r="C1201" s="4">
        <v>100211</v>
      </c>
      <c r="D1201" s="3" t="s">
        <v>3393</v>
      </c>
      <c r="E1201" s="3" t="s">
        <v>3</v>
      </c>
      <c r="F1201" s="4" t="s">
        <v>4</v>
      </c>
      <c r="G1201" s="3">
        <v>129413</v>
      </c>
      <c r="H1201" s="3" t="s">
        <v>3215</v>
      </c>
      <c r="I1201" s="3" t="s">
        <v>3999</v>
      </c>
      <c r="J1201" s="8">
        <v>600000</v>
      </c>
      <c r="K1201" s="12">
        <f>IFERROR(VLOOKUP($A1201,[1]Piv!$B:$C,2,FALSE),0)</f>
        <v>609816.35</v>
      </c>
      <c r="L1201" s="12">
        <f>IFERROR(VLOOKUP($A1201,'[2]FINAL (2)'!$A$1:$F$7700,3,FALSE),0)</f>
        <v>0</v>
      </c>
      <c r="M1201" s="12">
        <f>IFERROR(VLOOKUP($A1201,'[2]FINAL (2)'!$A$1:$F$7700,5,FALSE),0)</f>
        <v>0</v>
      </c>
      <c r="N1201" s="12">
        <f>IFERROR(VLOOKUP($A1201,[3]Sheet3!$A$1:$C$4542,3,FALSE),0)</f>
        <v>0</v>
      </c>
      <c r="O1201" s="10">
        <f t="shared" si="19"/>
        <v>609816.35</v>
      </c>
      <c r="P1201" s="10">
        <f>O1201-J1201</f>
        <v>9816.3499999999767</v>
      </c>
    </row>
    <row r="1202" spans="1:16" x14ac:dyDescent="0.25">
      <c r="A1202" s="3">
        <v>24899980</v>
      </c>
      <c r="B1202" s="3" t="s">
        <v>5541</v>
      </c>
      <c r="C1202" s="4">
        <v>100211</v>
      </c>
      <c r="D1202" s="3" t="s">
        <v>3393</v>
      </c>
      <c r="E1202" s="3" t="s">
        <v>3</v>
      </c>
      <c r="F1202" s="4" t="s">
        <v>12</v>
      </c>
      <c r="G1202" s="3"/>
      <c r="H1202" s="3"/>
      <c r="I1202" s="3"/>
      <c r="J1202" s="8">
        <v>0</v>
      </c>
      <c r="K1202" s="12">
        <f>IFERROR(VLOOKUP($A1202,[1]Piv!$B:$C,2,FALSE),0)</f>
        <v>0</v>
      </c>
      <c r="L1202" s="12">
        <f>IFERROR(VLOOKUP($A1202,'[2]FINAL (2)'!$A$1:$F$7700,3,FALSE),0)</f>
        <v>0</v>
      </c>
      <c r="M1202" s="12">
        <f>IFERROR(VLOOKUP($A1202,'[2]FINAL (2)'!$A$1:$F$7700,5,FALSE),0)</f>
        <v>0</v>
      </c>
      <c r="N1202" s="12">
        <f>IFERROR(VLOOKUP($A1202,[3]Sheet3!$A$1:$C$4542,3,FALSE),0)</f>
        <v>0</v>
      </c>
      <c r="O1202" s="10">
        <f t="shared" si="19"/>
        <v>0</v>
      </c>
      <c r="P1202"/>
    </row>
    <row r="1203" spans="1:16" x14ac:dyDescent="0.25">
      <c r="A1203" s="3">
        <v>9208183</v>
      </c>
      <c r="B1203" s="3" t="s">
        <v>5542</v>
      </c>
      <c r="C1203" s="4">
        <v>100212</v>
      </c>
      <c r="D1203" s="3" t="s">
        <v>1320</v>
      </c>
      <c r="E1203" s="3" t="s">
        <v>3</v>
      </c>
      <c r="F1203" s="4" t="s">
        <v>4</v>
      </c>
      <c r="G1203" s="3">
        <v>98222</v>
      </c>
      <c r="H1203" s="3" t="s">
        <v>3256</v>
      </c>
      <c r="I1203" s="3" t="s">
        <v>3999</v>
      </c>
      <c r="J1203" s="8">
        <v>1000000</v>
      </c>
      <c r="K1203" s="12">
        <f>IFERROR(VLOOKUP($A1203,[1]Piv!$B:$C,2,FALSE),0)</f>
        <v>1014065.49</v>
      </c>
      <c r="L1203" s="12">
        <f>IFERROR(VLOOKUP($A1203,'[2]FINAL (2)'!$A$1:$F$7700,3,FALSE),0)</f>
        <v>0</v>
      </c>
      <c r="M1203" s="12">
        <f>IFERROR(VLOOKUP($A1203,'[2]FINAL (2)'!$A$1:$F$7700,5,FALSE),0)</f>
        <v>0</v>
      </c>
      <c r="N1203" s="12">
        <f>IFERROR(VLOOKUP($A1203,[3]Sheet3!$A$1:$C$4542,3,FALSE),0)</f>
        <v>0</v>
      </c>
      <c r="O1203" s="10">
        <f t="shared" si="19"/>
        <v>1014065.49</v>
      </c>
      <c r="P1203" s="10">
        <f>O1203-J1203</f>
        <v>14065.489999999991</v>
      </c>
    </row>
    <row r="1204" spans="1:16" x14ac:dyDescent="0.25">
      <c r="A1204" s="3">
        <v>9320509</v>
      </c>
      <c r="B1204" s="3" t="s">
        <v>1409</v>
      </c>
      <c r="C1204" s="4">
        <v>100212</v>
      </c>
      <c r="D1204" s="3" t="s">
        <v>1320</v>
      </c>
      <c r="E1204" s="3" t="s">
        <v>3</v>
      </c>
      <c r="F1204" s="4" t="s">
        <v>4</v>
      </c>
      <c r="G1204" s="3">
        <v>98222</v>
      </c>
      <c r="H1204" s="3" t="s">
        <v>3256</v>
      </c>
      <c r="I1204" s="3" t="s">
        <v>3999</v>
      </c>
      <c r="J1204" s="8">
        <v>800000</v>
      </c>
      <c r="K1204" s="12">
        <f>IFERROR(VLOOKUP($A1204,[1]Piv!$B:$C,2,FALSE),0)</f>
        <v>281567.28000000003</v>
      </c>
      <c r="L1204" s="12">
        <f>IFERROR(VLOOKUP($A1204,'[2]FINAL (2)'!$A$1:$F$7700,3,FALSE),0)</f>
        <v>0</v>
      </c>
      <c r="M1204" s="12">
        <f>IFERROR(VLOOKUP($A1204,'[2]FINAL (2)'!$A$1:$F$7700,5,FALSE),0)</f>
        <v>0</v>
      </c>
      <c r="N1204" s="12">
        <f>IFERROR(VLOOKUP($A1204,[3]Sheet3!$A$1:$C$4542,3,FALSE),0)</f>
        <v>0</v>
      </c>
      <c r="O1204" s="10">
        <f t="shared" si="19"/>
        <v>281567.28000000003</v>
      </c>
      <c r="P1204" s="10">
        <f>O1204-J1204</f>
        <v>-518432.72</v>
      </c>
    </row>
    <row r="1205" spans="1:16" x14ac:dyDescent="0.25">
      <c r="A1205" s="3">
        <v>16265598</v>
      </c>
      <c r="B1205" s="3" t="s">
        <v>5543</v>
      </c>
      <c r="C1205" s="4">
        <v>100212</v>
      </c>
      <c r="D1205" s="3" t="s">
        <v>1320</v>
      </c>
      <c r="E1205" s="3" t="s">
        <v>3</v>
      </c>
      <c r="F1205" s="4" t="s">
        <v>12</v>
      </c>
      <c r="G1205" s="3"/>
      <c r="H1205" s="3"/>
      <c r="I1205" s="3"/>
      <c r="J1205" s="8">
        <v>0</v>
      </c>
      <c r="K1205" s="12">
        <f>IFERROR(VLOOKUP($A1205,[1]Piv!$B:$C,2,FALSE),0)</f>
        <v>0</v>
      </c>
      <c r="L1205" s="12">
        <f>IFERROR(VLOOKUP($A1205,'[2]FINAL (2)'!$A$1:$F$7700,3,FALSE),0)</f>
        <v>0</v>
      </c>
      <c r="M1205" s="12">
        <f>IFERROR(VLOOKUP($A1205,'[2]FINAL (2)'!$A$1:$F$7700,5,FALSE),0)</f>
        <v>0</v>
      </c>
      <c r="N1205" s="12">
        <f>IFERROR(VLOOKUP($A1205,[3]Sheet3!$A$1:$C$4542,3,FALSE),0)</f>
        <v>0</v>
      </c>
      <c r="O1205" s="10">
        <f t="shared" si="19"/>
        <v>0</v>
      </c>
      <c r="P1205"/>
    </row>
    <row r="1206" spans="1:16" x14ac:dyDescent="0.25">
      <c r="A1206" s="3">
        <v>17479837</v>
      </c>
      <c r="B1206" s="3" t="s">
        <v>1662</v>
      </c>
      <c r="C1206" s="4">
        <v>100212</v>
      </c>
      <c r="D1206" s="3" t="s">
        <v>1320</v>
      </c>
      <c r="E1206" s="3" t="s">
        <v>3</v>
      </c>
      <c r="F1206" s="4" t="s">
        <v>4</v>
      </c>
      <c r="G1206" s="3">
        <v>98222</v>
      </c>
      <c r="H1206" s="3" t="s">
        <v>3256</v>
      </c>
      <c r="I1206" s="3" t="s">
        <v>3999</v>
      </c>
      <c r="J1206" s="8">
        <v>5645640</v>
      </c>
      <c r="K1206" s="12">
        <f>IFERROR(VLOOKUP($A1206,[1]Piv!$B:$C,2,FALSE),0)</f>
        <v>4946852.4399999995</v>
      </c>
      <c r="L1206" s="12">
        <f>IFERROR(VLOOKUP($A1206,'[2]FINAL (2)'!$A$1:$F$7700,3,FALSE),0)</f>
        <v>0</v>
      </c>
      <c r="M1206" s="12">
        <f>IFERROR(VLOOKUP($A1206,'[2]FINAL (2)'!$A$1:$F$7700,5,FALSE),0)</f>
        <v>0</v>
      </c>
      <c r="N1206" s="12">
        <f>IFERROR(VLOOKUP($A1206,[3]Sheet3!$A$1:$C$4542,3,FALSE),0)</f>
        <v>0</v>
      </c>
      <c r="O1206" s="10">
        <f t="shared" si="19"/>
        <v>4946852.4399999995</v>
      </c>
      <c r="P1206" s="10">
        <f>O1206-J1206</f>
        <v>-698787.56000000052</v>
      </c>
    </row>
    <row r="1207" spans="1:16" x14ac:dyDescent="0.25">
      <c r="A1207" s="3">
        <v>18818759</v>
      </c>
      <c r="B1207" s="3" t="s">
        <v>5544</v>
      </c>
      <c r="C1207" s="4">
        <v>100212</v>
      </c>
      <c r="D1207" s="3" t="s">
        <v>1320</v>
      </c>
      <c r="E1207" s="3" t="s">
        <v>3</v>
      </c>
      <c r="F1207" s="4" t="s">
        <v>12</v>
      </c>
      <c r="G1207" s="3"/>
      <c r="H1207" s="3"/>
      <c r="I1207" s="3"/>
      <c r="J1207" s="8">
        <v>0</v>
      </c>
      <c r="K1207" s="12">
        <f>IFERROR(VLOOKUP($A1207,[1]Piv!$B:$C,2,FALSE),0)</f>
        <v>0</v>
      </c>
      <c r="L1207" s="12">
        <f>IFERROR(VLOOKUP($A1207,'[2]FINAL (2)'!$A$1:$F$7700,3,FALSE),0)</f>
        <v>0</v>
      </c>
      <c r="M1207" s="12">
        <f>IFERROR(VLOOKUP($A1207,'[2]FINAL (2)'!$A$1:$F$7700,5,FALSE),0)</f>
        <v>0</v>
      </c>
      <c r="N1207" s="12">
        <f>IFERROR(VLOOKUP($A1207,[3]Sheet3!$A$1:$C$4542,3,FALSE),0)</f>
        <v>0</v>
      </c>
      <c r="O1207" s="10">
        <f t="shared" si="19"/>
        <v>0</v>
      </c>
      <c r="P1207"/>
    </row>
    <row r="1208" spans="1:16" x14ac:dyDescent="0.25">
      <c r="A1208" s="3">
        <v>19153311</v>
      </c>
      <c r="B1208" s="3" t="s">
        <v>5545</v>
      </c>
      <c r="C1208" s="4">
        <v>100212</v>
      </c>
      <c r="D1208" s="3" t="s">
        <v>1320</v>
      </c>
      <c r="E1208" s="3" t="s">
        <v>3</v>
      </c>
      <c r="F1208" s="4" t="s">
        <v>4</v>
      </c>
      <c r="G1208" s="3">
        <v>98222</v>
      </c>
      <c r="H1208" s="3" t="s">
        <v>3256</v>
      </c>
      <c r="I1208" s="3" t="s">
        <v>3999</v>
      </c>
      <c r="J1208" s="8">
        <v>35204000</v>
      </c>
      <c r="K1208" s="12">
        <f>IFERROR(VLOOKUP($A1208,[1]Piv!$B:$C,2,FALSE),0)</f>
        <v>29489679.690000001</v>
      </c>
      <c r="L1208" s="12">
        <f>IFERROR(VLOOKUP($A1208,'[2]FINAL (2)'!$A$1:$F$7700,3,FALSE),0)</f>
        <v>0</v>
      </c>
      <c r="M1208" s="12">
        <f>IFERROR(VLOOKUP($A1208,'[2]FINAL (2)'!$A$1:$F$7700,5,FALSE),0)</f>
        <v>0</v>
      </c>
      <c r="N1208" s="12">
        <f>IFERROR(VLOOKUP($A1208,[3]Sheet3!$A$1:$C$4542,3,FALSE),0)</f>
        <v>0</v>
      </c>
      <c r="O1208" s="10">
        <f t="shared" si="19"/>
        <v>29489679.690000001</v>
      </c>
      <c r="P1208" s="10">
        <f>O1208-J1208</f>
        <v>-5714320.3099999987</v>
      </c>
    </row>
    <row r="1209" spans="1:16" x14ac:dyDescent="0.25">
      <c r="A1209" s="3">
        <v>20217627</v>
      </c>
      <c r="B1209" s="3" t="s">
        <v>5546</v>
      </c>
      <c r="C1209" s="4">
        <v>100212</v>
      </c>
      <c r="D1209" s="3" t="s">
        <v>1320</v>
      </c>
      <c r="E1209" s="3" t="s">
        <v>3</v>
      </c>
      <c r="F1209" s="4" t="s">
        <v>4</v>
      </c>
      <c r="G1209" s="3"/>
      <c r="H1209" s="3"/>
      <c r="I1209" s="3"/>
      <c r="J1209" s="8">
        <v>0</v>
      </c>
      <c r="K1209" s="12">
        <f>IFERROR(VLOOKUP($A1209,[1]Piv!$B:$C,2,FALSE),0)</f>
        <v>0</v>
      </c>
      <c r="L1209" s="12">
        <f>IFERROR(VLOOKUP($A1209,'[2]FINAL (2)'!$A$1:$F$7700,3,FALSE),0)</f>
        <v>0</v>
      </c>
      <c r="M1209" s="12">
        <f>IFERROR(VLOOKUP($A1209,'[2]FINAL (2)'!$A$1:$F$7700,5,FALSE),0)</f>
        <v>0</v>
      </c>
      <c r="N1209" s="12">
        <f>IFERROR(VLOOKUP($A1209,[3]Sheet3!$A$1:$C$4542,3,FALSE),0)</f>
        <v>0</v>
      </c>
      <c r="O1209" s="10">
        <f t="shared" si="19"/>
        <v>0</v>
      </c>
      <c r="P1209" s="10">
        <f>O1209-J1209</f>
        <v>0</v>
      </c>
    </row>
    <row r="1210" spans="1:16" x14ac:dyDescent="0.25">
      <c r="A1210" s="3">
        <v>23411193</v>
      </c>
      <c r="B1210" s="3" t="s">
        <v>5547</v>
      </c>
      <c r="C1210" s="4">
        <v>100212</v>
      </c>
      <c r="D1210" s="3" t="s">
        <v>1320</v>
      </c>
      <c r="E1210" s="3" t="s">
        <v>3</v>
      </c>
      <c r="F1210" s="4" t="s">
        <v>4</v>
      </c>
      <c r="G1210" s="3">
        <v>98222</v>
      </c>
      <c r="H1210" s="3" t="s">
        <v>3256</v>
      </c>
      <c r="I1210" s="3" t="s">
        <v>3999</v>
      </c>
      <c r="J1210" s="8">
        <v>6435327.3100000005</v>
      </c>
      <c r="K1210" s="12">
        <f>IFERROR(VLOOKUP($A1210,[1]Piv!$B:$C,2,FALSE),0)</f>
        <v>2637914.9500000002</v>
      </c>
      <c r="L1210" s="12">
        <f>IFERROR(VLOOKUP($A1210,'[2]FINAL (2)'!$A$1:$F$7700,3,FALSE),0)</f>
        <v>503551.55</v>
      </c>
      <c r="M1210" s="12">
        <f>IFERROR(VLOOKUP($A1210,'[2]FINAL (2)'!$A$1:$F$7700,5,FALSE),0)</f>
        <v>0</v>
      </c>
      <c r="N1210" s="12">
        <f>IFERROR(VLOOKUP($A1210,[3]Sheet3!$A$1:$C$4542,3,FALSE),0)</f>
        <v>3090000</v>
      </c>
      <c r="O1210" s="10">
        <f t="shared" si="19"/>
        <v>6231466.5</v>
      </c>
      <c r="P1210" s="10">
        <f>O1210-J1210</f>
        <v>-203860.81000000052</v>
      </c>
    </row>
    <row r="1211" spans="1:16" x14ac:dyDescent="0.25">
      <c r="A1211" s="3">
        <v>23459040</v>
      </c>
      <c r="B1211" s="3" t="s">
        <v>5548</v>
      </c>
      <c r="C1211" s="4">
        <v>100212</v>
      </c>
      <c r="D1211" s="3" t="s">
        <v>1320</v>
      </c>
      <c r="E1211" s="3" t="s">
        <v>3</v>
      </c>
      <c r="F1211" s="4" t="s">
        <v>12</v>
      </c>
      <c r="G1211" s="3"/>
      <c r="H1211" s="3"/>
      <c r="I1211" s="3"/>
      <c r="J1211" s="8">
        <v>0</v>
      </c>
      <c r="K1211" s="12">
        <f>IFERROR(VLOOKUP($A1211,[1]Piv!$B:$C,2,FALSE),0)</f>
        <v>0</v>
      </c>
      <c r="L1211" s="12">
        <f>IFERROR(VLOOKUP($A1211,'[2]FINAL (2)'!$A$1:$F$7700,3,FALSE),0)</f>
        <v>0</v>
      </c>
      <c r="M1211" s="12">
        <f>IFERROR(VLOOKUP($A1211,'[2]FINAL (2)'!$A$1:$F$7700,5,FALSE),0)</f>
        <v>0</v>
      </c>
      <c r="N1211" s="12">
        <f>IFERROR(VLOOKUP($A1211,[3]Sheet3!$A$1:$C$4542,3,FALSE),0)</f>
        <v>0</v>
      </c>
      <c r="O1211" s="10">
        <f t="shared" si="19"/>
        <v>0</v>
      </c>
      <c r="P1211"/>
    </row>
    <row r="1212" spans="1:16" x14ac:dyDescent="0.25">
      <c r="A1212" s="3">
        <v>24687285</v>
      </c>
      <c r="B1212" s="3" t="s">
        <v>5549</v>
      </c>
      <c r="C1212" s="4">
        <v>100212</v>
      </c>
      <c r="D1212" s="3" t="s">
        <v>1320</v>
      </c>
      <c r="E1212" s="3" t="s">
        <v>3</v>
      </c>
      <c r="F1212" s="4" t="s">
        <v>12</v>
      </c>
      <c r="G1212" s="3"/>
      <c r="H1212" s="3"/>
      <c r="I1212" s="3"/>
      <c r="J1212" s="8">
        <v>0</v>
      </c>
      <c r="K1212" s="12">
        <f>IFERROR(VLOOKUP($A1212,[1]Piv!$B:$C,2,FALSE),0)</f>
        <v>0</v>
      </c>
      <c r="L1212" s="12">
        <f>IFERROR(VLOOKUP($A1212,'[2]FINAL (2)'!$A$1:$F$7700,3,FALSE),0)</f>
        <v>0</v>
      </c>
      <c r="M1212" s="12">
        <f>IFERROR(VLOOKUP($A1212,'[2]FINAL (2)'!$A$1:$F$7700,5,FALSE),0)</f>
        <v>0</v>
      </c>
      <c r="N1212" s="12">
        <f>IFERROR(VLOOKUP($A1212,[3]Sheet3!$A$1:$C$4542,3,FALSE),0)</f>
        <v>0</v>
      </c>
      <c r="O1212" s="10">
        <f t="shared" si="19"/>
        <v>0</v>
      </c>
      <c r="P1212"/>
    </row>
    <row r="1213" spans="1:16" x14ac:dyDescent="0.25">
      <c r="A1213" s="3">
        <v>25106468</v>
      </c>
      <c r="B1213" s="3" t="s">
        <v>2310</v>
      </c>
      <c r="C1213" s="4">
        <v>100212</v>
      </c>
      <c r="D1213" s="3" t="s">
        <v>1320</v>
      </c>
      <c r="E1213" s="3" t="s">
        <v>3</v>
      </c>
      <c r="F1213" s="4" t="s">
        <v>4</v>
      </c>
      <c r="G1213" s="3">
        <v>98222</v>
      </c>
      <c r="H1213" s="3" t="s">
        <v>3256</v>
      </c>
      <c r="I1213" s="3" t="s">
        <v>3999</v>
      </c>
      <c r="J1213" s="8">
        <v>910000</v>
      </c>
      <c r="K1213" s="12">
        <f>IFERROR(VLOOKUP($A1213,[1]Piv!$B:$C,2,FALSE),0)</f>
        <v>824620.48</v>
      </c>
      <c r="L1213" s="12">
        <f>IFERROR(VLOOKUP($A1213,'[2]FINAL (2)'!$A$1:$F$7700,3,FALSE),0)</f>
        <v>0</v>
      </c>
      <c r="M1213" s="12">
        <f>IFERROR(VLOOKUP($A1213,'[2]FINAL (2)'!$A$1:$F$7700,5,FALSE),0)</f>
        <v>0</v>
      </c>
      <c r="N1213" s="12">
        <f>IFERROR(VLOOKUP($A1213,[3]Sheet3!$A$1:$C$4542,3,FALSE),0)</f>
        <v>0</v>
      </c>
      <c r="O1213" s="10">
        <f t="shared" si="19"/>
        <v>824620.48</v>
      </c>
      <c r="P1213" s="10">
        <f>O1213-J1213</f>
        <v>-85379.520000000019</v>
      </c>
    </row>
    <row r="1214" spans="1:16" x14ac:dyDescent="0.25">
      <c r="A1214" s="3">
        <v>25149640</v>
      </c>
      <c r="B1214" s="3" t="s">
        <v>5550</v>
      </c>
      <c r="C1214" s="4">
        <v>100212</v>
      </c>
      <c r="D1214" s="3" t="s">
        <v>1320</v>
      </c>
      <c r="E1214" s="3" t="s">
        <v>3</v>
      </c>
      <c r="F1214" s="4" t="s">
        <v>12</v>
      </c>
      <c r="G1214" s="3"/>
      <c r="H1214" s="3"/>
      <c r="I1214" s="3"/>
      <c r="J1214" s="8">
        <v>0</v>
      </c>
      <c r="K1214" s="12">
        <f>IFERROR(VLOOKUP($A1214,[1]Piv!$B:$C,2,FALSE),0)</f>
        <v>0</v>
      </c>
      <c r="L1214" s="12">
        <f>IFERROR(VLOOKUP($A1214,'[2]FINAL (2)'!$A$1:$F$7700,3,FALSE),0)</f>
        <v>0</v>
      </c>
      <c r="M1214" s="12">
        <f>IFERROR(VLOOKUP($A1214,'[2]FINAL (2)'!$A$1:$F$7700,5,FALSE),0)</f>
        <v>0</v>
      </c>
      <c r="N1214" s="12">
        <f>IFERROR(VLOOKUP($A1214,[3]Sheet3!$A$1:$C$4542,3,FALSE),0)</f>
        <v>0</v>
      </c>
      <c r="O1214" s="10">
        <f t="shared" si="19"/>
        <v>0</v>
      </c>
      <c r="P1214"/>
    </row>
    <row r="1215" spans="1:16" x14ac:dyDescent="0.25">
      <c r="A1215" s="3">
        <v>13862630</v>
      </c>
      <c r="B1215" s="3" t="s">
        <v>720</v>
      </c>
      <c r="C1215" s="4">
        <v>100213</v>
      </c>
      <c r="D1215" s="3" t="s">
        <v>721</v>
      </c>
      <c r="E1215" s="3" t="s">
        <v>3</v>
      </c>
      <c r="F1215" s="4" t="s">
        <v>4</v>
      </c>
      <c r="G1215" s="3">
        <v>122984</v>
      </c>
      <c r="H1215" s="3" t="s">
        <v>3226</v>
      </c>
      <c r="I1215" s="3" t="s">
        <v>3999</v>
      </c>
      <c r="J1215" s="8">
        <v>1500000</v>
      </c>
      <c r="K1215" s="12">
        <f>IFERROR(VLOOKUP($A1215,[1]Piv!$B:$C,2,FALSE),0)</f>
        <v>0</v>
      </c>
      <c r="L1215" s="12">
        <f>IFERROR(VLOOKUP($A1215,'[2]FINAL (2)'!$A$1:$F$7700,3,FALSE),0)</f>
        <v>0</v>
      </c>
      <c r="M1215" s="12">
        <f>IFERROR(VLOOKUP($A1215,'[2]FINAL (2)'!$A$1:$F$7700,5,FALSE),0)</f>
        <v>500837.92</v>
      </c>
      <c r="N1215" s="12">
        <f>IFERROR(VLOOKUP($A1215,[3]Sheet3!$A$1:$C$4542,3,FALSE),0)</f>
        <v>1500000</v>
      </c>
      <c r="O1215" s="10">
        <f t="shared" si="19"/>
        <v>2000837.92</v>
      </c>
      <c r="P1215" s="10">
        <f>O1215-J1215</f>
        <v>500837.91999999993</v>
      </c>
    </row>
    <row r="1216" spans="1:16" x14ac:dyDescent="0.25">
      <c r="A1216" s="3">
        <v>15924655</v>
      </c>
      <c r="B1216" s="3" t="s">
        <v>1916</v>
      </c>
      <c r="C1216" s="4">
        <v>100213</v>
      </c>
      <c r="D1216" s="3" t="s">
        <v>721</v>
      </c>
      <c r="E1216" s="3" t="s">
        <v>3</v>
      </c>
      <c r="F1216" s="4" t="s">
        <v>4</v>
      </c>
      <c r="G1216" s="3">
        <v>122984</v>
      </c>
      <c r="H1216" s="3" t="s">
        <v>3226</v>
      </c>
      <c r="I1216" s="3" t="s">
        <v>3999</v>
      </c>
      <c r="J1216" s="8">
        <v>1000000</v>
      </c>
      <c r="K1216" s="12">
        <f>IFERROR(VLOOKUP($A1216,[1]Piv!$B:$C,2,FALSE),0)</f>
        <v>0</v>
      </c>
      <c r="L1216" s="12">
        <f>IFERROR(VLOOKUP($A1216,'[2]FINAL (2)'!$A$1:$F$7700,3,FALSE),0)</f>
        <v>0</v>
      </c>
      <c r="M1216" s="12">
        <f>IFERROR(VLOOKUP($A1216,'[2]FINAL (2)'!$A$1:$F$7700,5,FALSE),0)</f>
        <v>1001675.78</v>
      </c>
      <c r="N1216" s="12">
        <f>IFERROR(VLOOKUP($A1216,[3]Sheet3!$A$1:$C$4542,3,FALSE),0)</f>
        <v>1000000</v>
      </c>
      <c r="O1216" s="10">
        <f t="shared" si="19"/>
        <v>2001675.78</v>
      </c>
      <c r="P1216" s="10">
        <f>O1216-J1216</f>
        <v>1001675.78</v>
      </c>
    </row>
    <row r="1217" spans="1:16" x14ac:dyDescent="0.25">
      <c r="A1217" s="3">
        <v>19864255</v>
      </c>
      <c r="B1217" s="3" t="s">
        <v>5551</v>
      </c>
      <c r="C1217" s="4">
        <v>100213</v>
      </c>
      <c r="D1217" s="3" t="s">
        <v>721</v>
      </c>
      <c r="E1217" s="3" t="s">
        <v>3</v>
      </c>
      <c r="F1217" s="4" t="s">
        <v>12</v>
      </c>
      <c r="G1217" s="3"/>
      <c r="H1217" s="3"/>
      <c r="I1217" s="3"/>
      <c r="J1217" s="8">
        <v>0</v>
      </c>
      <c r="K1217" s="12">
        <f>IFERROR(VLOOKUP($A1217,[1]Piv!$B:$C,2,FALSE),0)</f>
        <v>0</v>
      </c>
      <c r="L1217" s="12">
        <f>IFERROR(VLOOKUP($A1217,'[2]FINAL (2)'!$A$1:$F$7700,3,FALSE),0)</f>
        <v>0</v>
      </c>
      <c r="M1217" s="12">
        <f>IFERROR(VLOOKUP($A1217,'[2]FINAL (2)'!$A$1:$F$7700,5,FALSE),0)</f>
        <v>0</v>
      </c>
      <c r="N1217" s="12">
        <f>IFERROR(VLOOKUP($A1217,[3]Sheet3!$A$1:$C$4542,3,FALSE),0)</f>
        <v>0</v>
      </c>
      <c r="O1217" s="10">
        <f t="shared" si="19"/>
        <v>0</v>
      </c>
      <c r="P1217"/>
    </row>
    <row r="1218" spans="1:16" x14ac:dyDescent="0.25">
      <c r="A1218" s="3">
        <v>19864438</v>
      </c>
      <c r="B1218" s="3" t="s">
        <v>5552</v>
      </c>
      <c r="C1218" s="4">
        <v>100213</v>
      </c>
      <c r="D1218" s="3" t="s">
        <v>721</v>
      </c>
      <c r="E1218" s="3" t="s">
        <v>3</v>
      </c>
      <c r="F1218" s="4" t="s">
        <v>12</v>
      </c>
      <c r="G1218" s="3"/>
      <c r="H1218" s="3"/>
      <c r="I1218" s="3"/>
      <c r="J1218" s="8">
        <v>0</v>
      </c>
      <c r="K1218" s="12">
        <f>IFERROR(VLOOKUP($A1218,[1]Piv!$B:$C,2,FALSE),0)</f>
        <v>0</v>
      </c>
      <c r="L1218" s="12">
        <f>IFERROR(VLOOKUP($A1218,'[2]FINAL (2)'!$A$1:$F$7700,3,FALSE),0)</f>
        <v>0</v>
      </c>
      <c r="M1218" s="12">
        <f>IFERROR(VLOOKUP($A1218,'[2]FINAL (2)'!$A$1:$F$7700,5,FALSE),0)</f>
        <v>0</v>
      </c>
      <c r="N1218" s="12">
        <f>IFERROR(VLOOKUP($A1218,[3]Sheet3!$A$1:$C$4542,3,FALSE),0)</f>
        <v>0</v>
      </c>
      <c r="O1218" s="10">
        <f t="shared" si="19"/>
        <v>0</v>
      </c>
      <c r="P1218"/>
    </row>
    <row r="1219" spans="1:16" x14ac:dyDescent="0.25">
      <c r="A1219" s="3">
        <v>20604592</v>
      </c>
      <c r="B1219" s="3" t="s">
        <v>5553</v>
      </c>
      <c r="C1219" s="4">
        <v>100213</v>
      </c>
      <c r="D1219" s="3" t="s">
        <v>721</v>
      </c>
      <c r="E1219" s="3" t="s">
        <v>3</v>
      </c>
      <c r="F1219" s="4" t="s">
        <v>12</v>
      </c>
      <c r="G1219" s="3"/>
      <c r="H1219" s="3"/>
      <c r="I1219" s="3"/>
      <c r="J1219" s="8">
        <v>0</v>
      </c>
      <c r="K1219" s="12">
        <f>IFERROR(VLOOKUP($A1219,[1]Piv!$B:$C,2,FALSE),0)</f>
        <v>0</v>
      </c>
      <c r="L1219" s="12">
        <f>IFERROR(VLOOKUP($A1219,'[2]FINAL (2)'!$A$1:$F$7700,3,FALSE),0)</f>
        <v>0</v>
      </c>
      <c r="M1219" s="12">
        <f>IFERROR(VLOOKUP($A1219,'[2]FINAL (2)'!$A$1:$F$7700,5,FALSE),0)</f>
        <v>0</v>
      </c>
      <c r="N1219" s="12">
        <f>IFERROR(VLOOKUP($A1219,[3]Sheet3!$A$1:$C$4542,3,FALSE),0)</f>
        <v>0</v>
      </c>
      <c r="O1219" s="10">
        <f t="shared" ref="O1219:O1282" si="20">IFERROR(SUM(K1219,L1219,M1219,N1219),0)</f>
        <v>0</v>
      </c>
      <c r="P1219"/>
    </row>
    <row r="1220" spans="1:16" x14ac:dyDescent="0.25">
      <c r="A1220" s="3">
        <v>4330617</v>
      </c>
      <c r="B1220" s="3" t="s">
        <v>576</v>
      </c>
      <c r="C1220" s="4">
        <v>100214</v>
      </c>
      <c r="D1220" s="3" t="s">
        <v>3394</v>
      </c>
      <c r="E1220" s="3" t="s">
        <v>3</v>
      </c>
      <c r="F1220" s="4" t="s">
        <v>4</v>
      </c>
      <c r="G1220" s="3"/>
      <c r="H1220" s="3"/>
      <c r="I1220" s="3"/>
      <c r="J1220" s="8">
        <v>0</v>
      </c>
      <c r="K1220" s="12">
        <f>IFERROR(VLOOKUP($A1220,[1]Piv!$B:$C,2,FALSE),0)</f>
        <v>0</v>
      </c>
      <c r="L1220" s="12">
        <f>IFERROR(VLOOKUP($A1220,'[2]FINAL (2)'!$A$1:$F$7700,3,FALSE),0)</f>
        <v>0</v>
      </c>
      <c r="M1220" s="12">
        <f>IFERROR(VLOOKUP($A1220,'[2]FINAL (2)'!$A$1:$F$7700,5,FALSE),0)</f>
        <v>0</v>
      </c>
      <c r="N1220" s="12">
        <f>IFERROR(VLOOKUP($A1220,[3]Sheet3!$A$1:$C$4542,3,FALSE),0)</f>
        <v>0</v>
      </c>
      <c r="O1220" s="10">
        <f t="shared" si="20"/>
        <v>0</v>
      </c>
      <c r="P1220" s="10">
        <f>O1220-J1220</f>
        <v>0</v>
      </c>
    </row>
    <row r="1221" spans="1:16" x14ac:dyDescent="0.25">
      <c r="A1221" s="3">
        <v>7917874</v>
      </c>
      <c r="B1221" s="3" t="s">
        <v>3135</v>
      </c>
      <c r="C1221" s="4">
        <v>100214</v>
      </c>
      <c r="D1221" s="3" t="s">
        <v>3394</v>
      </c>
      <c r="E1221" s="3" t="s">
        <v>3</v>
      </c>
      <c r="F1221" s="4" t="s">
        <v>4</v>
      </c>
      <c r="G1221" s="3">
        <v>124361</v>
      </c>
      <c r="H1221" s="3" t="s">
        <v>8829</v>
      </c>
      <c r="I1221" s="3" t="s">
        <v>3999</v>
      </c>
      <c r="J1221" s="8">
        <v>10924360.49</v>
      </c>
      <c r="K1221" s="12">
        <f>IFERROR(VLOOKUP($A1221,[1]Piv!$B:$C,2,FALSE),0)</f>
        <v>1021478.62</v>
      </c>
      <c r="L1221" s="12">
        <f>IFERROR(VLOOKUP($A1221,'[2]FINAL (2)'!$A$1:$F$7700,3,FALSE),0)</f>
        <v>2816240.33</v>
      </c>
      <c r="M1221" s="12">
        <f>IFERROR(VLOOKUP($A1221,'[2]FINAL (2)'!$A$1:$F$7700,5,FALSE),0)</f>
        <v>0</v>
      </c>
      <c r="N1221" s="12">
        <f>IFERROR(VLOOKUP($A1221,[3]Sheet3!$A$1:$C$4542,3,FALSE),0)</f>
        <v>5000000</v>
      </c>
      <c r="O1221" s="10">
        <f t="shared" si="20"/>
        <v>8837718.9499999993</v>
      </c>
      <c r="P1221" s="10">
        <f>O1221-J1221</f>
        <v>-2086641.540000001</v>
      </c>
    </row>
    <row r="1222" spans="1:16" x14ac:dyDescent="0.25">
      <c r="A1222" s="3">
        <v>14856356</v>
      </c>
      <c r="B1222" s="3" t="s">
        <v>109</v>
      </c>
      <c r="C1222" s="4">
        <v>100215</v>
      </c>
      <c r="D1222" s="3" t="s">
        <v>3665</v>
      </c>
      <c r="E1222" s="3" t="s">
        <v>3</v>
      </c>
      <c r="F1222" s="4" t="s">
        <v>4</v>
      </c>
      <c r="G1222" s="3">
        <v>86311</v>
      </c>
      <c r="H1222" s="3" t="s">
        <v>3235</v>
      </c>
      <c r="I1222" s="3" t="s">
        <v>3999</v>
      </c>
      <c r="J1222" s="8">
        <v>6150000</v>
      </c>
      <c r="K1222" s="12">
        <f>IFERROR(VLOOKUP($A1222,[1]Piv!$B:$C,2,FALSE),0)</f>
        <v>3479370.16</v>
      </c>
      <c r="L1222" s="12">
        <f>IFERROR(VLOOKUP($A1222,'[2]FINAL (2)'!$A$1:$F$7700,3,FALSE),0)</f>
        <v>0</v>
      </c>
      <c r="M1222" s="12">
        <f>IFERROR(VLOOKUP($A1222,'[2]FINAL (2)'!$A$1:$F$7700,5,FALSE),0)</f>
        <v>2268797.7599999998</v>
      </c>
      <c r="N1222" s="12">
        <f>IFERROR(VLOOKUP($A1222,[3]Sheet3!$A$1:$C$4542,3,FALSE),0)</f>
        <v>2000000</v>
      </c>
      <c r="O1222" s="10">
        <f t="shared" si="20"/>
        <v>7748167.9199999999</v>
      </c>
      <c r="P1222" s="10">
        <f>O1222-J1222</f>
        <v>1598167.92</v>
      </c>
    </row>
    <row r="1223" spans="1:16" x14ac:dyDescent="0.25">
      <c r="A1223" s="3">
        <v>16865342</v>
      </c>
      <c r="B1223" s="3" t="s">
        <v>1836</v>
      </c>
      <c r="C1223" s="4">
        <v>100215</v>
      </c>
      <c r="D1223" s="3" t="s">
        <v>3665</v>
      </c>
      <c r="E1223" s="3" t="s">
        <v>3</v>
      </c>
      <c r="F1223" s="4" t="s">
        <v>4</v>
      </c>
      <c r="G1223" s="3">
        <v>86311</v>
      </c>
      <c r="H1223" s="3" t="s">
        <v>3235</v>
      </c>
      <c r="I1223" s="3" t="s">
        <v>3999</v>
      </c>
      <c r="J1223" s="8">
        <v>0</v>
      </c>
      <c r="K1223" s="12">
        <f>IFERROR(VLOOKUP($A1223,[1]Piv!$B:$C,2,FALSE),0)</f>
        <v>0</v>
      </c>
      <c r="L1223" s="12">
        <f>IFERROR(VLOOKUP($A1223,'[2]FINAL (2)'!$A$1:$F$7700,3,FALSE),0)</f>
        <v>0</v>
      </c>
      <c r="M1223" s="12">
        <f>IFERROR(VLOOKUP($A1223,'[2]FINAL (2)'!$A$1:$F$7700,5,FALSE),0)</f>
        <v>1180000</v>
      </c>
      <c r="N1223" s="12">
        <f>IFERROR(VLOOKUP($A1223,[3]Sheet3!$A$1:$C$4542,3,FALSE),0)</f>
        <v>0</v>
      </c>
      <c r="O1223" s="10">
        <f t="shared" si="20"/>
        <v>1180000</v>
      </c>
      <c r="P1223" s="10">
        <f>O1223-J1223</f>
        <v>1180000</v>
      </c>
    </row>
    <row r="1224" spans="1:16" x14ac:dyDescent="0.25">
      <c r="A1224" s="3">
        <v>3765871</v>
      </c>
      <c r="B1224" s="3" t="s">
        <v>2703</v>
      </c>
      <c r="C1224" s="4">
        <v>100216</v>
      </c>
      <c r="D1224" s="3" t="s">
        <v>3666</v>
      </c>
      <c r="E1224" s="3" t="s">
        <v>3</v>
      </c>
      <c r="F1224" s="4" t="s">
        <v>4</v>
      </c>
      <c r="G1224" s="3">
        <v>138612</v>
      </c>
      <c r="H1224" s="3" t="s">
        <v>3267</v>
      </c>
      <c r="I1224" s="3" t="s">
        <v>3999</v>
      </c>
      <c r="J1224" s="8">
        <v>0</v>
      </c>
      <c r="K1224" s="12">
        <f>IFERROR(VLOOKUP($A1224,[1]Piv!$B:$C,2,FALSE),0)</f>
        <v>0</v>
      </c>
      <c r="L1224" s="12">
        <f>IFERROR(VLOOKUP($A1224,'[2]FINAL (2)'!$A$1:$F$7700,3,FALSE),0)</f>
        <v>0</v>
      </c>
      <c r="M1224" s="12">
        <f>IFERROR(VLOOKUP($A1224,'[2]FINAL (2)'!$A$1:$F$7700,5,FALSE),0)</f>
        <v>300502.76</v>
      </c>
      <c r="N1224" s="12">
        <f>IFERROR(VLOOKUP($A1224,[3]Sheet3!$A$1:$C$4542,3,FALSE),0)</f>
        <v>0</v>
      </c>
      <c r="O1224" s="10">
        <f t="shared" si="20"/>
        <v>300502.76</v>
      </c>
      <c r="P1224" s="10">
        <f>O1224-J1224</f>
        <v>300502.76</v>
      </c>
    </row>
    <row r="1225" spans="1:16" x14ac:dyDescent="0.25">
      <c r="A1225" s="3">
        <v>5384801</v>
      </c>
      <c r="B1225" s="3" t="s">
        <v>501</v>
      </c>
      <c r="C1225" s="4">
        <v>100216</v>
      </c>
      <c r="D1225" s="3" t="s">
        <v>3666</v>
      </c>
      <c r="E1225" s="3" t="s">
        <v>3</v>
      </c>
      <c r="F1225" s="4" t="s">
        <v>4</v>
      </c>
      <c r="G1225" s="3">
        <v>131072</v>
      </c>
      <c r="H1225" s="3" t="s">
        <v>3245</v>
      </c>
      <c r="I1225" s="3" t="s">
        <v>3999</v>
      </c>
      <c r="J1225" s="8">
        <v>300000</v>
      </c>
      <c r="K1225" s="12">
        <f>IFERROR(VLOOKUP($A1225,[1]Piv!$B:$C,2,FALSE),0)</f>
        <v>0</v>
      </c>
      <c r="L1225" s="12">
        <f>IFERROR(VLOOKUP($A1225,'[2]FINAL (2)'!$A$1:$F$7700,3,FALSE),0)</f>
        <v>0</v>
      </c>
      <c r="M1225" s="12">
        <f>IFERROR(VLOOKUP($A1225,'[2]FINAL (2)'!$A$1:$F$7700,5,FALSE),0)</f>
        <v>0</v>
      </c>
      <c r="N1225" s="12">
        <f>IFERROR(VLOOKUP($A1225,[3]Sheet3!$A$1:$C$4542,3,FALSE),0)</f>
        <v>300000</v>
      </c>
      <c r="O1225" s="10">
        <f t="shared" si="20"/>
        <v>300000</v>
      </c>
      <c r="P1225" s="10">
        <f>O1225-J1225</f>
        <v>0</v>
      </c>
    </row>
    <row r="1226" spans="1:16" x14ac:dyDescent="0.25">
      <c r="A1226" s="3">
        <v>9881522</v>
      </c>
      <c r="B1226" s="3" t="s">
        <v>1637</v>
      </c>
      <c r="C1226" s="4">
        <v>100209</v>
      </c>
      <c r="D1226" s="3" t="s">
        <v>1638</v>
      </c>
      <c r="E1226" s="3" t="s">
        <v>3</v>
      </c>
      <c r="F1226" s="4" t="s">
        <v>4</v>
      </c>
      <c r="G1226" s="3">
        <v>121277</v>
      </c>
      <c r="H1226" s="3" t="s">
        <v>3265</v>
      </c>
      <c r="I1226" s="3" t="s">
        <v>4001</v>
      </c>
      <c r="J1226" s="8">
        <v>7117246.8900000006</v>
      </c>
      <c r="K1226" s="12">
        <f>IFERROR(VLOOKUP($A1226,[1]Piv!$B:$C,2,FALSE),0)</f>
        <v>2505740.77</v>
      </c>
      <c r="L1226" s="12">
        <f>IFERROR(VLOOKUP($A1226,'[2]FINAL (2)'!$A$1:$F$7700,3,FALSE),0)</f>
        <v>1004831.26</v>
      </c>
      <c r="M1226" s="12">
        <f>IFERROR(VLOOKUP($A1226,'[2]FINAL (2)'!$A$1:$F$7700,5,FALSE),0)</f>
        <v>0</v>
      </c>
      <c r="N1226" s="12">
        <f>IFERROR(VLOOKUP($A1226,[3]Sheet3!$A$1:$C$4542,3,FALSE),0)</f>
        <v>3600000</v>
      </c>
      <c r="O1226" s="10">
        <f t="shared" si="20"/>
        <v>7110572.0300000003</v>
      </c>
      <c r="P1226" s="10">
        <f>O1226-J1226</f>
        <v>-6674.8600000003353</v>
      </c>
    </row>
    <row r="1227" spans="1:16" x14ac:dyDescent="0.25">
      <c r="A1227" s="3">
        <v>21838068</v>
      </c>
      <c r="B1227" s="3" t="s">
        <v>5554</v>
      </c>
      <c r="C1227" s="4">
        <v>100209</v>
      </c>
      <c r="D1227" s="3" t="s">
        <v>1638</v>
      </c>
      <c r="E1227" s="3" t="s">
        <v>3</v>
      </c>
      <c r="F1227" s="4" t="s">
        <v>12</v>
      </c>
      <c r="G1227" s="3"/>
      <c r="H1227" s="3"/>
      <c r="I1227" s="3"/>
      <c r="J1227" s="8">
        <v>0</v>
      </c>
      <c r="K1227" s="12">
        <f>IFERROR(VLOOKUP($A1227,[1]Piv!$B:$C,2,FALSE),0)</f>
        <v>0</v>
      </c>
      <c r="L1227" s="12">
        <f>IFERROR(VLOOKUP($A1227,'[2]FINAL (2)'!$A$1:$F$7700,3,FALSE),0)</f>
        <v>0</v>
      </c>
      <c r="M1227" s="12">
        <f>IFERROR(VLOOKUP($A1227,'[2]FINAL (2)'!$A$1:$F$7700,5,FALSE),0)</f>
        <v>0</v>
      </c>
      <c r="N1227" s="12">
        <f>IFERROR(VLOOKUP($A1227,[3]Sheet3!$A$1:$C$4542,3,FALSE),0)</f>
        <v>0</v>
      </c>
      <c r="O1227" s="10">
        <f t="shared" si="20"/>
        <v>0</v>
      </c>
      <c r="P1227"/>
    </row>
    <row r="1228" spans="1:16" x14ac:dyDescent="0.25">
      <c r="A1228" s="3">
        <v>22139332</v>
      </c>
      <c r="B1228" s="3" t="s">
        <v>5555</v>
      </c>
      <c r="C1228" s="4">
        <v>100209</v>
      </c>
      <c r="D1228" s="3" t="s">
        <v>1638</v>
      </c>
      <c r="E1228" s="3" t="s">
        <v>3</v>
      </c>
      <c r="F1228" s="4" t="s">
        <v>4</v>
      </c>
      <c r="G1228" s="3"/>
      <c r="H1228" s="3"/>
      <c r="I1228" s="3"/>
      <c r="J1228" s="8">
        <v>0</v>
      </c>
      <c r="K1228" s="12">
        <f>IFERROR(VLOOKUP($A1228,[1]Piv!$B:$C,2,FALSE),0)</f>
        <v>0</v>
      </c>
      <c r="L1228" s="12">
        <f>IFERROR(VLOOKUP($A1228,'[2]FINAL (2)'!$A$1:$F$7700,3,FALSE),0)</f>
        <v>0</v>
      </c>
      <c r="M1228" s="12">
        <f>IFERROR(VLOOKUP($A1228,'[2]FINAL (2)'!$A$1:$F$7700,5,FALSE),0)</f>
        <v>0</v>
      </c>
      <c r="N1228" s="12">
        <f>IFERROR(VLOOKUP($A1228,[3]Sheet3!$A$1:$C$4542,3,FALSE),0)</f>
        <v>0</v>
      </c>
      <c r="O1228" s="10">
        <f t="shared" si="20"/>
        <v>0</v>
      </c>
      <c r="P1228" s="10">
        <f>O1228-J1228</f>
        <v>0</v>
      </c>
    </row>
    <row r="1229" spans="1:16" x14ac:dyDescent="0.25">
      <c r="A1229" s="3">
        <v>23188635</v>
      </c>
      <c r="B1229" s="3" t="s">
        <v>5556</v>
      </c>
      <c r="C1229" s="4">
        <v>100209</v>
      </c>
      <c r="D1229" s="3" t="s">
        <v>1638</v>
      </c>
      <c r="E1229" s="3" t="s">
        <v>3</v>
      </c>
      <c r="F1229" s="4" t="s">
        <v>4</v>
      </c>
      <c r="G1229" s="3">
        <v>121277</v>
      </c>
      <c r="H1229" s="3" t="s">
        <v>3265</v>
      </c>
      <c r="I1229" s="3" t="s">
        <v>4001</v>
      </c>
      <c r="J1229" s="8">
        <v>0</v>
      </c>
      <c r="K1229" s="12">
        <f>IFERROR(VLOOKUP($A1229,[1]Piv!$B:$C,2,FALSE),0)</f>
        <v>0</v>
      </c>
      <c r="L1229" s="12">
        <f>IFERROR(VLOOKUP($A1229,'[2]FINAL (2)'!$A$1:$F$7700,3,FALSE),0)</f>
        <v>0</v>
      </c>
      <c r="M1229" s="12">
        <f>IFERROR(VLOOKUP($A1229,'[2]FINAL (2)'!$A$1:$F$7700,5,FALSE),0)</f>
        <v>0</v>
      </c>
      <c r="N1229" s="12">
        <f>IFERROR(VLOOKUP($A1229,[3]Sheet3!$A$1:$C$4542,3,FALSE),0)</f>
        <v>20000</v>
      </c>
      <c r="O1229" s="10">
        <f t="shared" si="20"/>
        <v>20000</v>
      </c>
      <c r="P1229" s="10">
        <f>O1229-J1229</f>
        <v>20000</v>
      </c>
    </row>
    <row r="1230" spans="1:16" x14ac:dyDescent="0.25">
      <c r="A1230" s="3">
        <v>23646215</v>
      </c>
      <c r="B1230" s="3" t="s">
        <v>2476</v>
      </c>
      <c r="C1230" s="4">
        <v>100209</v>
      </c>
      <c r="D1230" s="3" t="s">
        <v>1638</v>
      </c>
      <c r="E1230" s="3" t="s">
        <v>3</v>
      </c>
      <c r="F1230" s="4" t="s">
        <v>4</v>
      </c>
      <c r="G1230" s="3">
        <v>121277</v>
      </c>
      <c r="H1230" s="3" t="s">
        <v>3265</v>
      </c>
      <c r="I1230" s="3" t="s">
        <v>4001</v>
      </c>
      <c r="J1230" s="8">
        <v>4340000</v>
      </c>
      <c r="K1230" s="12">
        <f>IFERROR(VLOOKUP($A1230,[1]Piv!$B:$C,2,FALSE),0)</f>
        <v>3107656.83</v>
      </c>
      <c r="L1230" s="12">
        <f>IFERROR(VLOOKUP($A1230,'[2]FINAL (2)'!$A$1:$F$7700,3,FALSE),0)</f>
        <v>0</v>
      </c>
      <c r="M1230" s="12">
        <f>IFERROR(VLOOKUP($A1230,'[2]FINAL (2)'!$A$1:$F$7700,5,FALSE),0)</f>
        <v>0</v>
      </c>
      <c r="N1230" s="12">
        <f>IFERROR(VLOOKUP($A1230,[3]Sheet3!$A$1:$C$4542,3,FALSE),0)</f>
        <v>0</v>
      </c>
      <c r="O1230" s="10">
        <f t="shared" si="20"/>
        <v>3107656.83</v>
      </c>
      <c r="P1230" s="10">
        <f>O1230-J1230</f>
        <v>-1232343.17</v>
      </c>
    </row>
    <row r="1231" spans="1:16" x14ac:dyDescent="0.25">
      <c r="A1231" s="3">
        <v>25117453</v>
      </c>
      <c r="B1231" s="3" t="s">
        <v>5557</v>
      </c>
      <c r="C1231" s="4">
        <v>100209</v>
      </c>
      <c r="D1231" s="3" t="s">
        <v>1638</v>
      </c>
      <c r="E1231" s="3" t="s">
        <v>3</v>
      </c>
      <c r="F1231" s="4" t="s">
        <v>12</v>
      </c>
      <c r="G1231" s="3"/>
      <c r="H1231" s="3"/>
      <c r="I1231" s="3"/>
      <c r="J1231" s="8">
        <v>0</v>
      </c>
      <c r="K1231" s="12">
        <f>IFERROR(VLOOKUP($A1231,[1]Piv!$B:$C,2,FALSE),0)</f>
        <v>0</v>
      </c>
      <c r="L1231" s="12">
        <f>IFERROR(VLOOKUP($A1231,'[2]FINAL (2)'!$A$1:$F$7700,3,FALSE),0)</f>
        <v>0</v>
      </c>
      <c r="M1231" s="12">
        <f>IFERROR(VLOOKUP($A1231,'[2]FINAL (2)'!$A$1:$F$7700,5,FALSE),0)</f>
        <v>0</v>
      </c>
      <c r="N1231" s="12">
        <f>IFERROR(VLOOKUP($A1231,[3]Sheet3!$A$1:$C$4542,3,FALSE),0)</f>
        <v>0</v>
      </c>
      <c r="O1231" s="10">
        <f t="shared" si="20"/>
        <v>0</v>
      </c>
      <c r="P1231"/>
    </row>
    <row r="1232" spans="1:16" x14ac:dyDescent="0.25">
      <c r="A1232" s="3">
        <v>25241283</v>
      </c>
      <c r="B1232" s="3" t="s">
        <v>5558</v>
      </c>
      <c r="C1232" s="4">
        <v>100209</v>
      </c>
      <c r="D1232" s="3" t="s">
        <v>1638</v>
      </c>
      <c r="E1232" s="3" t="s">
        <v>3</v>
      </c>
      <c r="F1232" s="4" t="s">
        <v>4</v>
      </c>
      <c r="G1232" s="3">
        <v>73102</v>
      </c>
      <c r="H1232" s="3" t="s">
        <v>3250</v>
      </c>
      <c r="I1232" s="3" t="s">
        <v>3999</v>
      </c>
      <c r="J1232" s="8">
        <v>2235765.71</v>
      </c>
      <c r="K1232" s="12">
        <f>IFERROR(VLOOKUP($A1232,[1]Piv!$B:$C,2,FALSE),0)</f>
        <v>0</v>
      </c>
      <c r="L1232" s="12">
        <f>IFERROR(VLOOKUP($A1232,'[2]FINAL (2)'!$A$1:$F$7700,3,FALSE),0)</f>
        <v>845510.48</v>
      </c>
      <c r="M1232" s="12">
        <f>IFERROR(VLOOKUP($A1232,'[2]FINAL (2)'!$A$1:$F$7700,5,FALSE),0)</f>
        <v>0</v>
      </c>
      <c r="N1232" s="12">
        <f>IFERROR(VLOOKUP($A1232,[3]Sheet3!$A$1:$C$4542,3,FALSE),0)</f>
        <v>1245000</v>
      </c>
      <c r="O1232" s="10">
        <f t="shared" si="20"/>
        <v>2090510.48</v>
      </c>
      <c r="P1232" s="10">
        <f>O1232-J1232</f>
        <v>-145255.22999999998</v>
      </c>
    </row>
    <row r="1233" spans="1:16" x14ac:dyDescent="0.25">
      <c r="A1233" s="3">
        <v>16269342</v>
      </c>
      <c r="B1233" s="3" t="s">
        <v>5559</v>
      </c>
      <c r="C1233" s="4">
        <v>101368</v>
      </c>
      <c r="D1233" s="3" t="s">
        <v>4189</v>
      </c>
      <c r="E1233" s="3" t="s">
        <v>3</v>
      </c>
      <c r="F1233" s="4" t="s">
        <v>12</v>
      </c>
      <c r="G1233" s="3">
        <v>134715</v>
      </c>
      <c r="H1233" s="3" t="s">
        <v>3236</v>
      </c>
      <c r="I1233" s="3" t="s">
        <v>3999</v>
      </c>
      <c r="J1233" s="8">
        <v>0</v>
      </c>
      <c r="K1233" s="12">
        <f>IFERROR(VLOOKUP($A1233,[1]Piv!$B:$C,2,FALSE),0)</f>
        <v>0</v>
      </c>
      <c r="L1233" s="12">
        <f>IFERROR(VLOOKUP($A1233,'[2]FINAL (2)'!$A$1:$F$7700,3,FALSE),0)</f>
        <v>0</v>
      </c>
      <c r="M1233" s="12">
        <f>IFERROR(VLOOKUP($A1233,'[2]FINAL (2)'!$A$1:$F$7700,5,FALSE),0)</f>
        <v>0</v>
      </c>
      <c r="N1233" s="12">
        <f>IFERROR(VLOOKUP($A1233,[3]Sheet3!$A$1:$C$4542,3,FALSE),0)</f>
        <v>0</v>
      </c>
      <c r="O1233" s="10">
        <f t="shared" si="20"/>
        <v>0</v>
      </c>
      <c r="P1233"/>
    </row>
    <row r="1234" spans="1:16" x14ac:dyDescent="0.25">
      <c r="A1234" s="3">
        <v>16269628</v>
      </c>
      <c r="B1234" s="3" t="s">
        <v>5560</v>
      </c>
      <c r="C1234" s="4">
        <v>101368</v>
      </c>
      <c r="D1234" s="3" t="s">
        <v>4189</v>
      </c>
      <c r="E1234" s="3" t="s">
        <v>3</v>
      </c>
      <c r="F1234" s="4" t="s">
        <v>12</v>
      </c>
      <c r="G1234" s="3">
        <v>127360</v>
      </c>
      <c r="H1234" s="3" t="s">
        <v>3201</v>
      </c>
      <c r="I1234" s="3" t="s">
        <v>3999</v>
      </c>
      <c r="J1234" s="8">
        <v>0</v>
      </c>
      <c r="K1234" s="12">
        <f>IFERROR(VLOOKUP($A1234,[1]Piv!$B:$C,2,FALSE),0)</f>
        <v>0</v>
      </c>
      <c r="L1234" s="12">
        <f>IFERROR(VLOOKUP($A1234,'[2]FINAL (2)'!$A$1:$F$7700,3,FALSE),0)</f>
        <v>0</v>
      </c>
      <c r="M1234" s="12">
        <f>IFERROR(VLOOKUP($A1234,'[2]FINAL (2)'!$A$1:$F$7700,5,FALSE),0)</f>
        <v>0</v>
      </c>
      <c r="N1234" s="12">
        <f>IFERROR(VLOOKUP($A1234,[3]Sheet3!$A$1:$C$4542,3,FALSE),0)</f>
        <v>0</v>
      </c>
      <c r="O1234" s="10">
        <f t="shared" si="20"/>
        <v>0</v>
      </c>
      <c r="P1234"/>
    </row>
    <row r="1235" spans="1:16" x14ac:dyDescent="0.25">
      <c r="A1235" s="3">
        <v>5121568</v>
      </c>
      <c r="B1235" s="3" t="s">
        <v>683</v>
      </c>
      <c r="C1235" s="4">
        <v>100218</v>
      </c>
      <c r="D1235" s="3" t="s">
        <v>684</v>
      </c>
      <c r="E1235" s="3" t="s">
        <v>3</v>
      </c>
      <c r="F1235" s="4" t="s">
        <v>4</v>
      </c>
      <c r="G1235" s="3">
        <v>94601</v>
      </c>
      <c r="H1235" s="3" t="s">
        <v>3262</v>
      </c>
      <c r="I1235" s="3" t="s">
        <v>3999</v>
      </c>
      <c r="J1235" s="8">
        <v>1006100.01</v>
      </c>
      <c r="K1235" s="12">
        <f>IFERROR(VLOOKUP($A1235,[1]Piv!$B:$C,2,FALSE),0)</f>
        <v>0</v>
      </c>
      <c r="L1235" s="12">
        <f>IFERROR(VLOOKUP($A1235,'[2]FINAL (2)'!$A$1:$F$7700,3,FALSE),0)</f>
        <v>1004066.68</v>
      </c>
      <c r="M1235" s="12">
        <f>IFERROR(VLOOKUP($A1235,'[2]FINAL (2)'!$A$1:$F$7700,5,FALSE),0)</f>
        <v>0</v>
      </c>
      <c r="N1235" s="12">
        <f>IFERROR(VLOOKUP($A1235,[3]Sheet3!$A$1:$C$4542,3,FALSE),0)</f>
        <v>0</v>
      </c>
      <c r="O1235" s="10">
        <f t="shared" si="20"/>
        <v>1004066.68</v>
      </c>
      <c r="P1235" s="10">
        <f>O1235-J1235</f>
        <v>-2033.3299999999581</v>
      </c>
    </row>
    <row r="1236" spans="1:16" x14ac:dyDescent="0.25">
      <c r="A1236" s="3">
        <v>25104728</v>
      </c>
      <c r="B1236" s="3" t="s">
        <v>2192</v>
      </c>
      <c r="C1236" s="4">
        <v>100218</v>
      </c>
      <c r="D1236" s="3" t="s">
        <v>684</v>
      </c>
      <c r="E1236" s="3" t="s">
        <v>3</v>
      </c>
      <c r="F1236" s="4" t="s">
        <v>4</v>
      </c>
      <c r="G1236" s="3">
        <v>87577</v>
      </c>
      <c r="H1236" s="3" t="s">
        <v>3993</v>
      </c>
      <c r="I1236" s="3" t="s">
        <v>4000</v>
      </c>
      <c r="J1236" s="8">
        <v>500000</v>
      </c>
      <c r="K1236" s="12">
        <f>IFERROR(VLOOKUP($A1236,[1]Piv!$B:$C,2,FALSE),0)</f>
        <v>0</v>
      </c>
      <c r="L1236" s="12">
        <f>IFERROR(VLOOKUP($A1236,'[2]FINAL (2)'!$A$1:$F$7700,3,FALSE),0)</f>
        <v>0</v>
      </c>
      <c r="M1236" s="12">
        <f>IFERROR(VLOOKUP($A1236,'[2]FINAL (2)'!$A$1:$F$7700,5,FALSE),0)</f>
        <v>0</v>
      </c>
      <c r="N1236" s="12">
        <f>IFERROR(VLOOKUP($A1236,[3]Sheet3!$A$1:$C$4542,3,FALSE),0)</f>
        <v>500000</v>
      </c>
      <c r="O1236" s="10">
        <f t="shared" si="20"/>
        <v>500000</v>
      </c>
      <c r="P1236" s="10">
        <f>O1236-J1236</f>
        <v>0</v>
      </c>
    </row>
    <row r="1237" spans="1:16" x14ac:dyDescent="0.25">
      <c r="A1237" s="3">
        <v>25105163</v>
      </c>
      <c r="B1237" s="3" t="s">
        <v>2812</v>
      </c>
      <c r="C1237" s="4">
        <v>100218</v>
      </c>
      <c r="D1237" s="3" t="s">
        <v>684</v>
      </c>
      <c r="E1237" s="3" t="s">
        <v>3</v>
      </c>
      <c r="F1237" s="4" t="s">
        <v>4</v>
      </c>
      <c r="G1237" s="3">
        <v>84025</v>
      </c>
      <c r="H1237" s="3" t="s">
        <v>3193</v>
      </c>
      <c r="I1237" s="3" t="s">
        <v>3999</v>
      </c>
      <c r="J1237" s="8">
        <v>557605.77</v>
      </c>
      <c r="K1237" s="12">
        <f>IFERROR(VLOOKUP($A1237,[1]Piv!$B:$C,2,FALSE),0)</f>
        <v>0</v>
      </c>
      <c r="L1237" s="12">
        <f>IFERROR(VLOOKUP($A1237,'[2]FINAL (2)'!$A$1:$F$7700,3,FALSE),0)</f>
        <v>505070.52</v>
      </c>
      <c r="M1237" s="12">
        <f>IFERROR(VLOOKUP($A1237,'[2]FINAL (2)'!$A$1:$F$7700,5,FALSE),0)</f>
        <v>0</v>
      </c>
      <c r="N1237" s="12">
        <f>IFERROR(VLOOKUP($A1237,[3]Sheet3!$A$1:$C$4542,3,FALSE),0)</f>
        <v>0</v>
      </c>
      <c r="O1237" s="10">
        <f t="shared" si="20"/>
        <v>505070.52</v>
      </c>
      <c r="P1237" s="10">
        <f>O1237-J1237</f>
        <v>-52535.25</v>
      </c>
    </row>
    <row r="1238" spans="1:16" x14ac:dyDescent="0.25">
      <c r="A1238" s="3">
        <v>13403872</v>
      </c>
      <c r="B1238" s="3" t="s">
        <v>400</v>
      </c>
      <c r="C1238" s="4">
        <v>100219</v>
      </c>
      <c r="D1238" s="3" t="s">
        <v>3667</v>
      </c>
      <c r="E1238" s="3" t="s">
        <v>3</v>
      </c>
      <c r="F1238" s="4" t="s">
        <v>4</v>
      </c>
      <c r="G1238" s="3">
        <v>86696</v>
      </c>
      <c r="H1238" s="3" t="s">
        <v>3249</v>
      </c>
      <c r="I1238" s="3" t="s">
        <v>3999</v>
      </c>
      <c r="J1238" s="8">
        <v>3000000</v>
      </c>
      <c r="K1238" s="12">
        <f>IFERROR(VLOOKUP($A1238,[1]Piv!$B:$C,2,FALSE),0)</f>
        <v>0</v>
      </c>
      <c r="L1238" s="12">
        <f>IFERROR(VLOOKUP($A1238,'[2]FINAL (2)'!$A$1:$F$7700,3,FALSE),0)</f>
        <v>0</v>
      </c>
      <c r="M1238" s="12">
        <f>IFERROR(VLOOKUP($A1238,'[2]FINAL (2)'!$A$1:$F$7700,5,FALSE),0)</f>
        <v>500000</v>
      </c>
      <c r="N1238" s="12">
        <f>IFERROR(VLOOKUP($A1238,[3]Sheet3!$A$1:$C$4542,3,FALSE),0)</f>
        <v>3000000</v>
      </c>
      <c r="O1238" s="10">
        <f t="shared" si="20"/>
        <v>3500000</v>
      </c>
      <c r="P1238" s="10">
        <f>O1238-J1238</f>
        <v>500000</v>
      </c>
    </row>
    <row r="1239" spans="1:16" x14ac:dyDescent="0.25">
      <c r="A1239" s="3">
        <v>14594176</v>
      </c>
      <c r="B1239" s="3" t="s">
        <v>5561</v>
      </c>
      <c r="C1239" s="4">
        <v>100219</v>
      </c>
      <c r="D1239" s="3" t="s">
        <v>3667</v>
      </c>
      <c r="E1239" s="3" t="s">
        <v>3</v>
      </c>
      <c r="F1239" s="4" t="s">
        <v>12</v>
      </c>
      <c r="G1239" s="3"/>
      <c r="H1239" s="3"/>
      <c r="I1239" s="3"/>
      <c r="J1239" s="8">
        <v>0</v>
      </c>
      <c r="K1239" s="12">
        <f>IFERROR(VLOOKUP($A1239,[1]Piv!$B:$C,2,FALSE),0)</f>
        <v>0</v>
      </c>
      <c r="L1239" s="12">
        <f>IFERROR(VLOOKUP($A1239,'[2]FINAL (2)'!$A$1:$F$7700,3,FALSE),0)</f>
        <v>0</v>
      </c>
      <c r="M1239" s="12">
        <f>IFERROR(VLOOKUP($A1239,'[2]FINAL (2)'!$A$1:$F$7700,5,FALSE),0)</f>
        <v>0</v>
      </c>
      <c r="N1239" s="12">
        <f>IFERROR(VLOOKUP($A1239,[3]Sheet3!$A$1:$C$4542,3,FALSE),0)</f>
        <v>0</v>
      </c>
      <c r="O1239" s="10">
        <f t="shared" si="20"/>
        <v>0</v>
      </c>
      <c r="P1239"/>
    </row>
    <row r="1240" spans="1:16" x14ac:dyDescent="0.25">
      <c r="A1240" s="3">
        <v>14960475</v>
      </c>
      <c r="B1240" s="3" t="s">
        <v>271</v>
      </c>
      <c r="C1240" s="4">
        <v>100219</v>
      </c>
      <c r="D1240" s="3" t="s">
        <v>3667</v>
      </c>
      <c r="E1240" s="3" t="s">
        <v>3</v>
      </c>
      <c r="F1240" s="4" t="s">
        <v>4</v>
      </c>
      <c r="G1240" s="3">
        <v>86323</v>
      </c>
      <c r="H1240" s="3" t="s">
        <v>3286</v>
      </c>
      <c r="I1240" s="3" t="s">
        <v>3999</v>
      </c>
      <c r="J1240" s="8">
        <v>1700000</v>
      </c>
      <c r="K1240" s="12">
        <f>IFERROR(VLOOKUP($A1240,[1]Piv!$B:$C,2,FALSE),0)</f>
        <v>1566663.3900000001</v>
      </c>
      <c r="L1240" s="12">
        <f>IFERROR(VLOOKUP($A1240,'[2]FINAL (2)'!$A$1:$F$7700,3,FALSE),0)</f>
        <v>0</v>
      </c>
      <c r="M1240" s="12">
        <f>IFERROR(VLOOKUP($A1240,'[2]FINAL (2)'!$A$1:$F$7700,5,FALSE),0)</f>
        <v>0</v>
      </c>
      <c r="N1240" s="12">
        <f>IFERROR(VLOOKUP($A1240,[3]Sheet3!$A$1:$C$4542,3,FALSE),0)</f>
        <v>0</v>
      </c>
      <c r="O1240" s="10">
        <f t="shared" si="20"/>
        <v>1566663.3900000001</v>
      </c>
      <c r="P1240" s="10">
        <f>O1240-J1240</f>
        <v>-133336.60999999987</v>
      </c>
    </row>
    <row r="1241" spans="1:16" x14ac:dyDescent="0.25">
      <c r="A1241" s="3">
        <v>23195598</v>
      </c>
      <c r="B1241" s="3" t="s">
        <v>479</v>
      </c>
      <c r="C1241" s="4">
        <v>100220</v>
      </c>
      <c r="D1241" s="3" t="s">
        <v>480</v>
      </c>
      <c r="E1241" s="3" t="s">
        <v>3</v>
      </c>
      <c r="F1241" s="4" t="s">
        <v>4</v>
      </c>
      <c r="G1241" s="3">
        <v>96213</v>
      </c>
      <c r="H1241" s="3" t="s">
        <v>3288</v>
      </c>
      <c r="I1241" s="3" t="s">
        <v>4001</v>
      </c>
      <c r="J1241" s="8">
        <v>8000000</v>
      </c>
      <c r="K1241" s="12">
        <f>IFERROR(VLOOKUP($A1241,[1]Piv!$B:$C,2,FALSE),0)</f>
        <v>5772168.9500000002</v>
      </c>
      <c r="L1241" s="12">
        <f>IFERROR(VLOOKUP($A1241,'[2]FINAL (2)'!$A$1:$F$7700,3,FALSE),0)</f>
        <v>0</v>
      </c>
      <c r="M1241" s="12">
        <f>IFERROR(VLOOKUP($A1241,'[2]FINAL (2)'!$A$1:$F$7700,5,FALSE),0)</f>
        <v>0</v>
      </c>
      <c r="N1241" s="12">
        <f>IFERROR(VLOOKUP($A1241,[3]Sheet3!$A$1:$C$4542,3,FALSE),0)</f>
        <v>0</v>
      </c>
      <c r="O1241" s="10">
        <f t="shared" si="20"/>
        <v>5772168.9500000002</v>
      </c>
      <c r="P1241" s="10">
        <f>O1241-J1241</f>
        <v>-2227831.0499999998</v>
      </c>
    </row>
    <row r="1242" spans="1:16" x14ac:dyDescent="0.25">
      <c r="A1242" s="3">
        <v>24154438</v>
      </c>
      <c r="B1242" s="3" t="s">
        <v>3168</v>
      </c>
      <c r="C1242" s="4">
        <v>100220</v>
      </c>
      <c r="D1242" s="3" t="s">
        <v>480</v>
      </c>
      <c r="E1242" s="3" t="s">
        <v>3</v>
      </c>
      <c r="F1242" s="4" t="s">
        <v>4</v>
      </c>
      <c r="G1242" s="3">
        <v>96213</v>
      </c>
      <c r="H1242" s="3" t="s">
        <v>3288</v>
      </c>
      <c r="I1242" s="3" t="s">
        <v>4001</v>
      </c>
      <c r="J1242" s="8">
        <v>7052500</v>
      </c>
      <c r="K1242" s="12">
        <f>IFERROR(VLOOKUP($A1242,[1]Piv!$B:$C,2,FALSE),0)</f>
        <v>5980214.0599999996</v>
      </c>
      <c r="L1242" s="12">
        <f>IFERROR(VLOOKUP($A1242,'[2]FINAL (2)'!$A$1:$F$7700,3,FALSE),0)</f>
        <v>0</v>
      </c>
      <c r="M1242" s="12">
        <f>IFERROR(VLOOKUP($A1242,'[2]FINAL (2)'!$A$1:$F$7700,5,FALSE),0)</f>
        <v>0</v>
      </c>
      <c r="N1242" s="12">
        <f>IFERROR(VLOOKUP($A1242,[3]Sheet3!$A$1:$C$4542,3,FALSE),0)</f>
        <v>0</v>
      </c>
      <c r="O1242" s="10">
        <f t="shared" si="20"/>
        <v>5980214.0599999996</v>
      </c>
      <c r="P1242" s="10">
        <f>O1242-J1242</f>
        <v>-1072285.9400000004</v>
      </c>
    </row>
    <row r="1243" spans="1:16" x14ac:dyDescent="0.25">
      <c r="A1243" s="3">
        <v>5634670</v>
      </c>
      <c r="B1243" s="3" t="s">
        <v>5562</v>
      </c>
      <c r="C1243" s="4">
        <v>101369</v>
      </c>
      <c r="D1243" s="3" t="s">
        <v>4190</v>
      </c>
      <c r="E1243" s="3" t="s">
        <v>3</v>
      </c>
      <c r="F1243" s="4" t="s">
        <v>12</v>
      </c>
      <c r="G1243" s="3"/>
      <c r="H1243" s="3"/>
      <c r="I1243" s="3"/>
      <c r="J1243" s="8">
        <v>0</v>
      </c>
      <c r="K1243" s="12">
        <f>IFERROR(VLOOKUP($A1243,[1]Piv!$B:$C,2,FALSE),0)</f>
        <v>0</v>
      </c>
      <c r="L1243" s="12">
        <f>IFERROR(VLOOKUP($A1243,'[2]FINAL (2)'!$A$1:$F$7700,3,FALSE),0)</f>
        <v>0</v>
      </c>
      <c r="M1243" s="12">
        <f>IFERROR(VLOOKUP($A1243,'[2]FINAL (2)'!$A$1:$F$7700,5,FALSE),0)</f>
        <v>0</v>
      </c>
      <c r="N1243" s="12">
        <f>IFERROR(VLOOKUP($A1243,[3]Sheet3!$A$1:$C$4542,3,FALSE),0)</f>
        <v>0</v>
      </c>
      <c r="O1243" s="10">
        <f t="shared" si="20"/>
        <v>0</v>
      </c>
      <c r="P1243"/>
    </row>
    <row r="1244" spans="1:16" x14ac:dyDescent="0.25">
      <c r="A1244" s="3">
        <v>11891739</v>
      </c>
      <c r="B1244" s="3" t="s">
        <v>5563</v>
      </c>
      <c r="C1244" s="4">
        <v>101369</v>
      </c>
      <c r="D1244" s="3" t="s">
        <v>4190</v>
      </c>
      <c r="E1244" s="3" t="s">
        <v>3</v>
      </c>
      <c r="F1244" s="4" t="s">
        <v>12</v>
      </c>
      <c r="G1244" s="3"/>
      <c r="H1244" s="3"/>
      <c r="I1244" s="3"/>
      <c r="J1244" s="8">
        <v>0</v>
      </c>
      <c r="K1244" s="12">
        <f>IFERROR(VLOOKUP($A1244,[1]Piv!$B:$C,2,FALSE),0)</f>
        <v>0</v>
      </c>
      <c r="L1244" s="12">
        <f>IFERROR(VLOOKUP($A1244,'[2]FINAL (2)'!$A$1:$F$7700,3,FALSE),0)</f>
        <v>0</v>
      </c>
      <c r="M1244" s="12">
        <f>IFERROR(VLOOKUP($A1244,'[2]FINAL (2)'!$A$1:$F$7700,5,FALSE),0)</f>
        <v>0</v>
      </c>
      <c r="N1244" s="12">
        <f>IFERROR(VLOOKUP($A1244,[3]Sheet3!$A$1:$C$4542,3,FALSE),0)</f>
        <v>0</v>
      </c>
      <c r="O1244" s="10">
        <f t="shared" si="20"/>
        <v>0</v>
      </c>
      <c r="P1244"/>
    </row>
    <row r="1245" spans="1:16" x14ac:dyDescent="0.25">
      <c r="A1245" s="3">
        <v>7519581</v>
      </c>
      <c r="B1245" s="3" t="s">
        <v>5564</v>
      </c>
      <c r="C1245" s="4">
        <v>101369</v>
      </c>
      <c r="D1245" s="3" t="s">
        <v>4190</v>
      </c>
      <c r="E1245" s="3" t="s">
        <v>3</v>
      </c>
      <c r="F1245" s="4" t="s">
        <v>12</v>
      </c>
      <c r="G1245" s="3"/>
      <c r="H1245" s="3"/>
      <c r="I1245" s="3"/>
      <c r="J1245" s="8">
        <v>0</v>
      </c>
      <c r="K1245" s="12">
        <f>IFERROR(VLOOKUP($A1245,[1]Piv!$B:$C,2,FALSE),0)</f>
        <v>0</v>
      </c>
      <c r="L1245" s="12">
        <f>IFERROR(VLOOKUP($A1245,'[2]FINAL (2)'!$A$1:$F$7700,3,FALSE),0)</f>
        <v>0</v>
      </c>
      <c r="M1245" s="12">
        <f>IFERROR(VLOOKUP($A1245,'[2]FINAL (2)'!$A$1:$F$7700,5,FALSE),0)</f>
        <v>0</v>
      </c>
      <c r="N1245" s="12">
        <f>IFERROR(VLOOKUP($A1245,[3]Sheet3!$A$1:$C$4542,3,FALSE),0)</f>
        <v>0</v>
      </c>
      <c r="O1245" s="10">
        <f t="shared" si="20"/>
        <v>0</v>
      </c>
      <c r="P1245"/>
    </row>
    <row r="1246" spans="1:16" x14ac:dyDescent="0.25">
      <c r="A1246" s="3">
        <v>14245315</v>
      </c>
      <c r="B1246" s="3" t="s">
        <v>5565</v>
      </c>
      <c r="C1246" s="4">
        <v>101370</v>
      </c>
      <c r="D1246" s="3" t="s">
        <v>4191</v>
      </c>
      <c r="E1246" s="3" t="s">
        <v>3</v>
      </c>
      <c r="F1246" s="4" t="s">
        <v>4</v>
      </c>
      <c r="G1246" s="3">
        <v>88661</v>
      </c>
      <c r="H1246" s="3" t="s">
        <v>3200</v>
      </c>
      <c r="I1246" s="3" t="s">
        <v>3999</v>
      </c>
      <c r="J1246" s="8">
        <v>2060000</v>
      </c>
      <c r="K1246" s="12">
        <f>IFERROR(VLOOKUP($A1246,[1]Piv!$B:$C,2,FALSE),0)</f>
        <v>0</v>
      </c>
      <c r="L1246" s="12">
        <f>IFERROR(VLOOKUP($A1246,'[2]FINAL (2)'!$A$1:$F$7700,3,FALSE),0)</f>
        <v>0</v>
      </c>
      <c r="M1246" s="12">
        <f>IFERROR(VLOOKUP($A1246,'[2]FINAL (2)'!$A$1:$F$7700,5,FALSE),0)</f>
        <v>0</v>
      </c>
      <c r="N1246" s="12">
        <f>IFERROR(VLOOKUP($A1246,[3]Sheet3!$A$1:$C$4542,3,FALSE),0)</f>
        <v>2060000</v>
      </c>
      <c r="O1246" s="10">
        <f t="shared" si="20"/>
        <v>2060000</v>
      </c>
      <c r="P1246" s="10">
        <f>O1246-J1246</f>
        <v>0</v>
      </c>
    </row>
    <row r="1247" spans="1:16" x14ac:dyDescent="0.25">
      <c r="A1247" s="3">
        <v>16199469</v>
      </c>
      <c r="B1247" s="3" t="s">
        <v>5566</v>
      </c>
      <c r="C1247" s="4">
        <v>101370</v>
      </c>
      <c r="D1247" s="3" t="s">
        <v>4191</v>
      </c>
      <c r="E1247" s="3" t="s">
        <v>3</v>
      </c>
      <c r="F1247" s="4" t="s">
        <v>12</v>
      </c>
      <c r="G1247" s="3"/>
      <c r="H1247" s="3"/>
      <c r="I1247" s="3" t="s">
        <v>3999</v>
      </c>
      <c r="J1247" s="8">
        <v>0</v>
      </c>
      <c r="K1247" s="12">
        <f>IFERROR(VLOOKUP($A1247,[1]Piv!$B:$C,2,FALSE),0)</f>
        <v>0</v>
      </c>
      <c r="L1247" s="12">
        <f>IFERROR(VLOOKUP($A1247,'[2]FINAL (2)'!$A$1:$F$7700,3,FALSE),0)</f>
        <v>0</v>
      </c>
      <c r="M1247" s="12">
        <f>IFERROR(VLOOKUP($A1247,'[2]FINAL (2)'!$A$1:$F$7700,5,FALSE),0)</f>
        <v>0</v>
      </c>
      <c r="N1247" s="12">
        <f>IFERROR(VLOOKUP($A1247,[3]Sheet3!$A$1:$C$4542,3,FALSE),0)</f>
        <v>0</v>
      </c>
      <c r="O1247" s="10">
        <f t="shared" si="20"/>
        <v>0</v>
      </c>
      <c r="P1247"/>
    </row>
    <row r="1248" spans="1:16" x14ac:dyDescent="0.25">
      <c r="A1248" s="3">
        <v>21414577</v>
      </c>
      <c r="B1248" s="3" t="s">
        <v>5567</v>
      </c>
      <c r="C1248" s="4">
        <v>101371</v>
      </c>
      <c r="D1248" s="3" t="s">
        <v>4192</v>
      </c>
      <c r="E1248" s="3" t="s">
        <v>3</v>
      </c>
      <c r="F1248" s="4" t="s">
        <v>4</v>
      </c>
      <c r="G1248" s="3"/>
      <c r="H1248" s="3"/>
      <c r="I1248" s="3"/>
      <c r="J1248" s="8">
        <v>5000000</v>
      </c>
      <c r="K1248" s="12">
        <f>IFERROR(VLOOKUP($A1248,[1]Piv!$B:$C,2,FALSE),0)</f>
        <v>0</v>
      </c>
      <c r="L1248" s="12">
        <f>IFERROR(VLOOKUP($A1248,'[2]FINAL (2)'!$A$1:$F$7700,3,FALSE),0)</f>
        <v>0</v>
      </c>
      <c r="M1248" s="12">
        <f>IFERROR(VLOOKUP($A1248,'[2]FINAL (2)'!$A$1:$F$7700,5,FALSE),0)</f>
        <v>0</v>
      </c>
      <c r="N1248" s="12">
        <f>IFERROR(VLOOKUP($A1248,[3]Sheet3!$A$1:$C$4542,3,FALSE),0)</f>
        <v>5000000</v>
      </c>
      <c r="O1248" s="10">
        <f t="shared" si="20"/>
        <v>5000000</v>
      </c>
      <c r="P1248" s="10">
        <f>O1248-J1248</f>
        <v>0</v>
      </c>
    </row>
    <row r="1249" spans="1:16" x14ac:dyDescent="0.25">
      <c r="A1249" s="3">
        <v>13489779</v>
      </c>
      <c r="B1249" s="3" t="s">
        <v>5568</v>
      </c>
      <c r="C1249" s="4">
        <v>101371</v>
      </c>
      <c r="D1249" s="3" t="s">
        <v>4192</v>
      </c>
      <c r="E1249" s="3" t="s">
        <v>3</v>
      </c>
      <c r="F1249" s="4" t="s">
        <v>12</v>
      </c>
      <c r="G1249" s="3"/>
      <c r="H1249" s="3"/>
      <c r="I1249" s="3" t="s">
        <v>4000</v>
      </c>
      <c r="J1249" s="8">
        <v>0</v>
      </c>
      <c r="K1249" s="12">
        <f>IFERROR(VLOOKUP($A1249,[1]Piv!$B:$C,2,FALSE),0)</f>
        <v>0</v>
      </c>
      <c r="L1249" s="12">
        <f>IFERROR(VLOOKUP($A1249,'[2]FINAL (2)'!$A$1:$F$7700,3,FALSE),0)</f>
        <v>0</v>
      </c>
      <c r="M1249" s="12">
        <f>IFERROR(VLOOKUP($A1249,'[2]FINAL (2)'!$A$1:$F$7700,5,FALSE),0)</f>
        <v>0</v>
      </c>
      <c r="N1249" s="12">
        <f>IFERROR(VLOOKUP($A1249,[3]Sheet3!$A$1:$C$4542,3,FALSE),0)</f>
        <v>0</v>
      </c>
      <c r="O1249" s="10">
        <f t="shared" si="20"/>
        <v>0</v>
      </c>
      <c r="P1249"/>
    </row>
    <row r="1250" spans="1:16" x14ac:dyDescent="0.25">
      <c r="A1250" s="3">
        <v>11164726</v>
      </c>
      <c r="B1250" s="3" t="s">
        <v>191</v>
      </c>
      <c r="C1250" s="4">
        <v>100222</v>
      </c>
      <c r="D1250" s="3" t="s">
        <v>192</v>
      </c>
      <c r="E1250" s="3" t="s">
        <v>3</v>
      </c>
      <c r="F1250" s="4" t="s">
        <v>4</v>
      </c>
      <c r="G1250" s="3">
        <v>98222</v>
      </c>
      <c r="H1250" s="3" t="s">
        <v>3256</v>
      </c>
      <c r="I1250" s="3" t="s">
        <v>3999</v>
      </c>
      <c r="J1250" s="8">
        <v>47940000</v>
      </c>
      <c r="K1250" s="12">
        <f>IFERROR(VLOOKUP($A1250,[1]Piv!$B:$C,2,FALSE),0)</f>
        <v>34704739.630000003</v>
      </c>
      <c r="L1250" s="12">
        <f>IFERROR(VLOOKUP($A1250,'[2]FINAL (2)'!$A$1:$F$7700,3,FALSE),0)</f>
        <v>0</v>
      </c>
      <c r="M1250" s="12">
        <f>IFERROR(VLOOKUP($A1250,'[2]FINAL (2)'!$A$1:$F$7700,5,FALSE),0)</f>
        <v>500000</v>
      </c>
      <c r="N1250" s="12">
        <f>IFERROR(VLOOKUP($A1250,[3]Sheet3!$A$1:$C$4542,3,FALSE),0)</f>
        <v>12000000</v>
      </c>
      <c r="O1250" s="10">
        <f t="shared" si="20"/>
        <v>47204739.630000003</v>
      </c>
      <c r="P1250" s="10">
        <f>O1250-J1250</f>
        <v>-735260.36999999732</v>
      </c>
    </row>
    <row r="1251" spans="1:16" x14ac:dyDescent="0.25">
      <c r="A1251" s="3">
        <v>18547719</v>
      </c>
      <c r="B1251" s="3" t="s">
        <v>5569</v>
      </c>
      <c r="C1251" s="4">
        <v>100222</v>
      </c>
      <c r="D1251" s="3" t="s">
        <v>192</v>
      </c>
      <c r="E1251" s="3" t="s">
        <v>3</v>
      </c>
      <c r="F1251" s="4" t="s">
        <v>4</v>
      </c>
      <c r="G1251" s="3">
        <v>98222</v>
      </c>
      <c r="H1251" s="3" t="s">
        <v>3256</v>
      </c>
      <c r="I1251" s="3" t="s">
        <v>3999</v>
      </c>
      <c r="J1251" s="8">
        <v>13925000</v>
      </c>
      <c r="K1251" s="12">
        <f>IFERROR(VLOOKUP($A1251,[1]Piv!$B:$C,2,FALSE),0)</f>
        <v>6492344.3399999999</v>
      </c>
      <c r="L1251" s="12">
        <f>IFERROR(VLOOKUP($A1251,'[2]FINAL (2)'!$A$1:$F$7700,3,FALSE),0)</f>
        <v>0</v>
      </c>
      <c r="M1251" s="12">
        <f>IFERROR(VLOOKUP($A1251,'[2]FINAL (2)'!$A$1:$F$7700,5,FALSE),0)</f>
        <v>0</v>
      </c>
      <c r="N1251" s="12">
        <f>IFERROR(VLOOKUP($A1251,[3]Sheet3!$A$1:$C$4542,3,FALSE),0)</f>
        <v>5000000</v>
      </c>
      <c r="O1251" s="10">
        <f t="shared" si="20"/>
        <v>11492344.34</v>
      </c>
      <c r="P1251" s="10">
        <f>O1251-J1251</f>
        <v>-2432655.66</v>
      </c>
    </row>
    <row r="1252" spans="1:16" x14ac:dyDescent="0.25">
      <c r="A1252" s="3">
        <v>6251899</v>
      </c>
      <c r="B1252" s="3" t="s">
        <v>52</v>
      </c>
      <c r="C1252" s="4">
        <v>100224</v>
      </c>
      <c r="D1252" s="3" t="s">
        <v>53</v>
      </c>
      <c r="E1252" s="3" t="s">
        <v>3</v>
      </c>
      <c r="F1252" s="4" t="s">
        <v>4</v>
      </c>
      <c r="G1252" s="3">
        <v>134714</v>
      </c>
      <c r="H1252" s="3" t="s">
        <v>3254</v>
      </c>
      <c r="I1252" s="3" t="s">
        <v>3999</v>
      </c>
      <c r="J1252" s="8">
        <v>1000000</v>
      </c>
      <c r="K1252" s="12">
        <f>IFERROR(VLOOKUP($A1252,[1]Piv!$B:$C,2,FALSE),0)</f>
        <v>1015308.66</v>
      </c>
      <c r="L1252" s="12">
        <f>IFERROR(VLOOKUP($A1252,'[2]FINAL (2)'!$A$1:$F$7700,3,FALSE),0)</f>
        <v>0</v>
      </c>
      <c r="M1252" s="12">
        <f>IFERROR(VLOOKUP($A1252,'[2]FINAL (2)'!$A$1:$F$7700,5,FALSE),0)</f>
        <v>501403.37</v>
      </c>
      <c r="N1252" s="12">
        <f>IFERROR(VLOOKUP($A1252,[3]Sheet3!$A$1:$C$4542,3,FALSE),0)</f>
        <v>0</v>
      </c>
      <c r="O1252" s="10">
        <f t="shared" si="20"/>
        <v>1516712.03</v>
      </c>
      <c r="P1252" s="10">
        <f>O1252-J1252</f>
        <v>516712.03</v>
      </c>
    </row>
    <row r="1253" spans="1:16" x14ac:dyDescent="0.25">
      <c r="A1253" s="3">
        <v>14116822</v>
      </c>
      <c r="B1253" s="3" t="s">
        <v>2318</v>
      </c>
      <c r="C1253" s="4">
        <v>100224</v>
      </c>
      <c r="D1253" s="3" t="s">
        <v>53</v>
      </c>
      <c r="E1253" s="3" t="s">
        <v>3</v>
      </c>
      <c r="F1253" s="4" t="s">
        <v>4</v>
      </c>
      <c r="G1253" s="3">
        <v>134714</v>
      </c>
      <c r="H1253" s="3" t="s">
        <v>3254</v>
      </c>
      <c r="I1253" s="3" t="s">
        <v>3999</v>
      </c>
      <c r="J1253" s="8">
        <v>4506188.7699999996</v>
      </c>
      <c r="K1253" s="12">
        <f>IFERROR(VLOOKUP($A1253,[1]Piv!$B:$C,2,FALSE),0)</f>
        <v>0</v>
      </c>
      <c r="L1253" s="12">
        <f>IFERROR(VLOOKUP($A1253,'[2]FINAL (2)'!$A$1:$F$7700,3,FALSE),0)</f>
        <v>0</v>
      </c>
      <c r="M1253" s="12">
        <f>IFERROR(VLOOKUP($A1253,'[2]FINAL (2)'!$A$1:$F$7700,5,FALSE),0)</f>
        <v>2004125.86</v>
      </c>
      <c r="N1253" s="12">
        <f>IFERROR(VLOOKUP($A1253,[3]Sheet3!$A$1:$C$4542,3,FALSE),0)</f>
        <v>2500000</v>
      </c>
      <c r="O1253" s="10">
        <f t="shared" si="20"/>
        <v>4504125.8600000003</v>
      </c>
      <c r="P1253" s="10">
        <f>O1253-J1253</f>
        <v>-2062.9099999992177</v>
      </c>
    </row>
    <row r="1254" spans="1:16" x14ac:dyDescent="0.25">
      <c r="A1254" s="3">
        <v>22589040</v>
      </c>
      <c r="B1254" s="3" t="s">
        <v>5570</v>
      </c>
      <c r="C1254" s="4">
        <v>100224</v>
      </c>
      <c r="D1254" s="3" t="s">
        <v>53</v>
      </c>
      <c r="E1254" s="3" t="s">
        <v>3</v>
      </c>
      <c r="F1254" s="4" t="s">
        <v>12</v>
      </c>
      <c r="G1254" s="3"/>
      <c r="H1254" s="3"/>
      <c r="I1254" s="3"/>
      <c r="J1254" s="8">
        <v>0</v>
      </c>
      <c r="K1254" s="12">
        <f>IFERROR(VLOOKUP($A1254,[1]Piv!$B:$C,2,FALSE),0)</f>
        <v>0</v>
      </c>
      <c r="L1254" s="12">
        <f>IFERROR(VLOOKUP($A1254,'[2]FINAL (2)'!$A$1:$F$7700,3,FALSE),0)</f>
        <v>0</v>
      </c>
      <c r="M1254" s="12">
        <f>IFERROR(VLOOKUP($A1254,'[2]FINAL (2)'!$A$1:$F$7700,5,FALSE),0)</f>
        <v>0</v>
      </c>
      <c r="N1254" s="12">
        <f>IFERROR(VLOOKUP($A1254,[3]Sheet3!$A$1:$C$4542,3,FALSE),0)</f>
        <v>0</v>
      </c>
      <c r="O1254" s="10">
        <f t="shared" si="20"/>
        <v>0</v>
      </c>
      <c r="P1254"/>
    </row>
    <row r="1255" spans="1:16" x14ac:dyDescent="0.25">
      <c r="A1255" s="3">
        <v>6291061</v>
      </c>
      <c r="B1255" s="3" t="s">
        <v>5571</v>
      </c>
      <c r="C1255" s="4">
        <v>101372</v>
      </c>
      <c r="D1255" s="3" t="s">
        <v>4193</v>
      </c>
      <c r="E1255" s="3" t="s">
        <v>3</v>
      </c>
      <c r="F1255" s="4" t="s">
        <v>12</v>
      </c>
      <c r="G1255" s="3">
        <v>72942</v>
      </c>
      <c r="H1255" s="3" t="s">
        <v>3258</v>
      </c>
      <c r="I1255" s="3" t="s">
        <v>3999</v>
      </c>
      <c r="J1255" s="8">
        <v>0</v>
      </c>
      <c r="K1255" s="12">
        <f>IFERROR(VLOOKUP($A1255,[1]Piv!$B:$C,2,FALSE),0)</f>
        <v>0</v>
      </c>
      <c r="L1255" s="12">
        <f>IFERROR(VLOOKUP($A1255,'[2]FINAL (2)'!$A$1:$F$7700,3,FALSE),0)</f>
        <v>0</v>
      </c>
      <c r="M1255" s="12">
        <f>IFERROR(VLOOKUP($A1255,'[2]FINAL (2)'!$A$1:$F$7700,5,FALSE),0)</f>
        <v>0</v>
      </c>
      <c r="N1255" s="12">
        <f>IFERROR(VLOOKUP($A1255,[3]Sheet3!$A$1:$C$4542,3,FALSE),0)</f>
        <v>0</v>
      </c>
      <c r="O1255" s="10">
        <f t="shared" si="20"/>
        <v>0</v>
      </c>
      <c r="P1255"/>
    </row>
    <row r="1256" spans="1:16" x14ac:dyDescent="0.25">
      <c r="A1256" s="3">
        <v>11614738</v>
      </c>
      <c r="B1256" s="3" t="s">
        <v>5572</v>
      </c>
      <c r="C1256" s="4">
        <v>101372</v>
      </c>
      <c r="D1256" s="3" t="s">
        <v>4193</v>
      </c>
      <c r="E1256" s="3" t="s">
        <v>3</v>
      </c>
      <c r="F1256" s="4" t="s">
        <v>12</v>
      </c>
      <c r="G1256" s="3"/>
      <c r="H1256" s="3"/>
      <c r="I1256" s="3"/>
      <c r="J1256" s="8">
        <v>0</v>
      </c>
      <c r="K1256" s="12">
        <f>IFERROR(VLOOKUP($A1256,[1]Piv!$B:$C,2,FALSE),0)</f>
        <v>0</v>
      </c>
      <c r="L1256" s="12">
        <f>IFERROR(VLOOKUP($A1256,'[2]FINAL (2)'!$A$1:$F$7700,3,FALSE),0)</f>
        <v>0</v>
      </c>
      <c r="M1256" s="12">
        <f>IFERROR(VLOOKUP($A1256,'[2]FINAL (2)'!$A$1:$F$7700,5,FALSE),0)</f>
        <v>0</v>
      </c>
      <c r="N1256" s="12">
        <f>IFERROR(VLOOKUP($A1256,[3]Sheet3!$A$1:$C$4542,3,FALSE),0)</f>
        <v>0</v>
      </c>
      <c r="O1256" s="10">
        <f t="shared" si="20"/>
        <v>0</v>
      </c>
      <c r="P1256"/>
    </row>
    <row r="1257" spans="1:16" x14ac:dyDescent="0.25">
      <c r="A1257" s="3">
        <v>7057476</v>
      </c>
      <c r="B1257" s="3" t="s">
        <v>3160</v>
      </c>
      <c r="C1257" s="4">
        <v>100225</v>
      </c>
      <c r="D1257" s="3" t="s">
        <v>3395</v>
      </c>
      <c r="E1257" s="3" t="s">
        <v>3</v>
      </c>
      <c r="F1257" s="4" t="s">
        <v>4</v>
      </c>
      <c r="G1257" s="3">
        <v>133637</v>
      </c>
      <c r="H1257" s="3" t="s">
        <v>3242</v>
      </c>
      <c r="I1257" s="3" t="s">
        <v>3999</v>
      </c>
      <c r="J1257" s="8">
        <v>903000</v>
      </c>
      <c r="K1257" s="12">
        <f>IFERROR(VLOOKUP($A1257,[1]Piv!$B:$C,2,FALSE),0)</f>
        <v>0</v>
      </c>
      <c r="L1257" s="12">
        <f>IFERROR(VLOOKUP($A1257,'[2]FINAL (2)'!$A$1:$F$7700,3,FALSE),0)</f>
        <v>0</v>
      </c>
      <c r="M1257" s="12">
        <f>IFERROR(VLOOKUP($A1257,'[2]FINAL (2)'!$A$1:$F$7700,5,FALSE),0)</f>
        <v>0</v>
      </c>
      <c r="N1257" s="12">
        <f>IFERROR(VLOOKUP($A1257,[3]Sheet3!$A$1:$C$4542,3,FALSE),0)</f>
        <v>903000</v>
      </c>
      <c r="O1257" s="10">
        <f t="shared" si="20"/>
        <v>903000</v>
      </c>
      <c r="P1257" s="10">
        <f>O1257-J1257</f>
        <v>0</v>
      </c>
    </row>
    <row r="1258" spans="1:16" x14ac:dyDescent="0.25">
      <c r="A1258" s="3">
        <v>13754669</v>
      </c>
      <c r="B1258" s="3" t="s">
        <v>751</v>
      </c>
      <c r="C1258" s="4">
        <v>100225</v>
      </c>
      <c r="D1258" s="3" t="s">
        <v>3395</v>
      </c>
      <c r="E1258" s="3" t="s">
        <v>3</v>
      </c>
      <c r="F1258" s="4" t="s">
        <v>4</v>
      </c>
      <c r="G1258" s="3">
        <v>133637</v>
      </c>
      <c r="H1258" s="3" t="s">
        <v>3242</v>
      </c>
      <c r="I1258" s="3" t="s">
        <v>3999</v>
      </c>
      <c r="J1258" s="8">
        <v>1405272</v>
      </c>
      <c r="K1258" s="12">
        <f>IFERROR(VLOOKUP($A1258,[1]Piv!$B:$C,2,FALSE),0)</f>
        <v>0</v>
      </c>
      <c r="L1258" s="12">
        <f>IFERROR(VLOOKUP($A1258,'[2]FINAL (2)'!$A$1:$F$7700,3,FALSE),0)</f>
        <v>0</v>
      </c>
      <c r="M1258" s="12">
        <f>IFERROR(VLOOKUP($A1258,'[2]FINAL (2)'!$A$1:$F$7700,5,FALSE),0)</f>
        <v>0</v>
      </c>
      <c r="N1258" s="12">
        <f>IFERROR(VLOOKUP($A1258,[3]Sheet3!$A$1:$C$4542,3,FALSE),0)</f>
        <v>1405272</v>
      </c>
      <c r="O1258" s="10">
        <f t="shared" si="20"/>
        <v>1405272</v>
      </c>
      <c r="P1258" s="10">
        <f>O1258-J1258</f>
        <v>0</v>
      </c>
    </row>
    <row r="1259" spans="1:16" x14ac:dyDescent="0.25">
      <c r="A1259" s="3">
        <v>15072750</v>
      </c>
      <c r="B1259" s="3" t="s">
        <v>2802</v>
      </c>
      <c r="C1259" s="4">
        <v>100225</v>
      </c>
      <c r="D1259" s="3" t="s">
        <v>3395</v>
      </c>
      <c r="E1259" s="3" t="s">
        <v>3</v>
      </c>
      <c r="F1259" s="4" t="s">
        <v>4</v>
      </c>
      <c r="G1259" s="3">
        <v>129270</v>
      </c>
      <c r="H1259" s="3" t="s">
        <v>3192</v>
      </c>
      <c r="I1259" s="3" t="s">
        <v>3999</v>
      </c>
      <c r="J1259" s="8">
        <v>1060000</v>
      </c>
      <c r="K1259" s="12">
        <f>IFERROR(VLOOKUP($A1259,[1]Piv!$B:$C,2,FALSE),0)</f>
        <v>0</v>
      </c>
      <c r="L1259" s="12">
        <f>IFERROR(VLOOKUP($A1259,'[2]FINAL (2)'!$A$1:$F$7700,3,FALSE),0)</f>
        <v>0</v>
      </c>
      <c r="M1259" s="12">
        <f>IFERROR(VLOOKUP($A1259,'[2]FINAL (2)'!$A$1:$F$7700,5,FALSE),0)</f>
        <v>0</v>
      </c>
      <c r="N1259" s="12">
        <f>IFERROR(VLOOKUP($A1259,[3]Sheet3!$A$1:$C$4542,3,FALSE),0)</f>
        <v>1060000</v>
      </c>
      <c r="O1259" s="10">
        <f t="shared" si="20"/>
        <v>1060000</v>
      </c>
      <c r="P1259" s="10">
        <f>O1259-J1259</f>
        <v>0</v>
      </c>
    </row>
    <row r="1260" spans="1:16" x14ac:dyDescent="0.25">
      <c r="A1260" s="3">
        <v>19297553</v>
      </c>
      <c r="B1260" s="3" t="s">
        <v>1231</v>
      </c>
      <c r="C1260" s="4">
        <v>100225</v>
      </c>
      <c r="D1260" s="3" t="s">
        <v>3395</v>
      </c>
      <c r="E1260" s="3" t="s">
        <v>3</v>
      </c>
      <c r="F1260" s="4" t="s">
        <v>4</v>
      </c>
      <c r="G1260" s="3">
        <v>129270</v>
      </c>
      <c r="H1260" s="3" t="s">
        <v>3192</v>
      </c>
      <c r="I1260" s="3" t="s">
        <v>3999</v>
      </c>
      <c r="J1260" s="8">
        <v>1418000</v>
      </c>
      <c r="K1260" s="12">
        <f>IFERROR(VLOOKUP($A1260,[1]Piv!$B:$C,2,FALSE),0)</f>
        <v>0</v>
      </c>
      <c r="L1260" s="12">
        <f>IFERROR(VLOOKUP($A1260,'[2]FINAL (2)'!$A$1:$F$7700,3,FALSE),0)</f>
        <v>0</v>
      </c>
      <c r="M1260" s="12">
        <f>IFERROR(VLOOKUP($A1260,'[2]FINAL (2)'!$A$1:$F$7700,5,FALSE),0)</f>
        <v>0</v>
      </c>
      <c r="N1260" s="12">
        <f>IFERROR(VLOOKUP($A1260,[3]Sheet3!$A$1:$C$4542,3,FALSE),0)</f>
        <v>1418000</v>
      </c>
      <c r="O1260" s="10">
        <f t="shared" si="20"/>
        <v>1418000</v>
      </c>
      <c r="P1260" s="10">
        <f>O1260-J1260</f>
        <v>0</v>
      </c>
    </row>
    <row r="1261" spans="1:16" x14ac:dyDescent="0.25">
      <c r="A1261" s="3">
        <v>19855899</v>
      </c>
      <c r="B1261" s="3" t="s">
        <v>2772</v>
      </c>
      <c r="C1261" s="4">
        <v>100225</v>
      </c>
      <c r="D1261" s="3" t="s">
        <v>3395</v>
      </c>
      <c r="E1261" s="3" t="s">
        <v>3</v>
      </c>
      <c r="F1261" s="4" t="s">
        <v>4</v>
      </c>
      <c r="G1261" s="3">
        <v>129270</v>
      </c>
      <c r="H1261" s="3" t="s">
        <v>3192</v>
      </c>
      <c r="I1261" s="3" t="s">
        <v>3999</v>
      </c>
      <c r="J1261" s="8">
        <v>1010000</v>
      </c>
      <c r="K1261" s="12">
        <f>IFERROR(VLOOKUP($A1261,[1]Piv!$B:$C,2,FALSE),0)</f>
        <v>0</v>
      </c>
      <c r="L1261" s="12">
        <f>IFERROR(VLOOKUP($A1261,'[2]FINAL (2)'!$A$1:$F$7700,3,FALSE),0)</f>
        <v>0</v>
      </c>
      <c r="M1261" s="12">
        <f>IFERROR(VLOOKUP($A1261,'[2]FINAL (2)'!$A$1:$F$7700,5,FALSE),0)</f>
        <v>0</v>
      </c>
      <c r="N1261" s="12">
        <f>IFERROR(VLOOKUP($A1261,[3]Sheet3!$A$1:$C$4542,3,FALSE),0)</f>
        <v>1010000</v>
      </c>
      <c r="O1261" s="10">
        <f t="shared" si="20"/>
        <v>1010000</v>
      </c>
      <c r="P1261" s="10">
        <f>O1261-J1261</f>
        <v>0</v>
      </c>
    </row>
    <row r="1262" spans="1:16" x14ac:dyDescent="0.25">
      <c r="A1262" s="3">
        <v>21211704</v>
      </c>
      <c r="B1262" s="3" t="s">
        <v>475</v>
      </c>
      <c r="C1262" s="4">
        <v>100225</v>
      </c>
      <c r="D1262" s="3" t="s">
        <v>3395</v>
      </c>
      <c r="E1262" s="3" t="s">
        <v>3</v>
      </c>
      <c r="F1262" s="4" t="s">
        <v>4</v>
      </c>
      <c r="G1262" s="3">
        <v>129270</v>
      </c>
      <c r="H1262" s="3" t="s">
        <v>3192</v>
      </c>
      <c r="I1262" s="3" t="s">
        <v>3999</v>
      </c>
      <c r="J1262" s="8">
        <v>570000</v>
      </c>
      <c r="K1262" s="12">
        <f>IFERROR(VLOOKUP($A1262,[1]Piv!$B:$C,2,FALSE),0)</f>
        <v>0</v>
      </c>
      <c r="L1262" s="12">
        <f>IFERROR(VLOOKUP($A1262,'[2]FINAL (2)'!$A$1:$F$7700,3,FALSE),0)</f>
        <v>0</v>
      </c>
      <c r="M1262" s="12">
        <f>IFERROR(VLOOKUP($A1262,'[2]FINAL (2)'!$A$1:$F$7700,5,FALSE),0)</f>
        <v>0</v>
      </c>
      <c r="N1262" s="12">
        <f>IFERROR(VLOOKUP($A1262,[3]Sheet3!$A$1:$C$4542,3,FALSE),0)</f>
        <v>570000</v>
      </c>
      <c r="O1262" s="10">
        <f t="shared" si="20"/>
        <v>570000</v>
      </c>
      <c r="P1262" s="10">
        <f>O1262-J1262</f>
        <v>0</v>
      </c>
    </row>
    <row r="1263" spans="1:16" x14ac:dyDescent="0.25">
      <c r="A1263" s="3">
        <v>22626109</v>
      </c>
      <c r="B1263" s="3" t="s">
        <v>1441</v>
      </c>
      <c r="C1263" s="4">
        <v>100225</v>
      </c>
      <c r="D1263" s="3" t="s">
        <v>3395</v>
      </c>
      <c r="E1263" s="3" t="s">
        <v>3</v>
      </c>
      <c r="F1263" s="4" t="s">
        <v>4</v>
      </c>
      <c r="G1263" s="3">
        <v>129270</v>
      </c>
      <c r="H1263" s="3" t="s">
        <v>3192</v>
      </c>
      <c r="I1263" s="3" t="s">
        <v>3999</v>
      </c>
      <c r="J1263" s="8">
        <v>698500</v>
      </c>
      <c r="K1263" s="12">
        <f>IFERROR(VLOOKUP($A1263,[1]Piv!$B:$C,2,FALSE),0)</f>
        <v>0</v>
      </c>
      <c r="L1263" s="12">
        <f>IFERROR(VLOOKUP($A1263,'[2]FINAL (2)'!$A$1:$F$7700,3,FALSE),0)</f>
        <v>0</v>
      </c>
      <c r="M1263" s="12">
        <f>IFERROR(VLOOKUP($A1263,'[2]FINAL (2)'!$A$1:$F$7700,5,FALSE),0)</f>
        <v>0</v>
      </c>
      <c r="N1263" s="12">
        <f>IFERROR(VLOOKUP($A1263,[3]Sheet3!$A$1:$C$4542,3,FALSE),0)</f>
        <v>698500</v>
      </c>
      <c r="O1263" s="10">
        <f t="shared" si="20"/>
        <v>698500</v>
      </c>
      <c r="P1263" s="10">
        <f>O1263-J1263</f>
        <v>0</v>
      </c>
    </row>
    <row r="1264" spans="1:16" x14ac:dyDescent="0.25">
      <c r="A1264" s="3">
        <v>6401450</v>
      </c>
      <c r="B1264" s="3" t="s">
        <v>5573</v>
      </c>
      <c r="C1264" s="4">
        <v>101373</v>
      </c>
      <c r="D1264" s="3" t="s">
        <v>4194</v>
      </c>
      <c r="E1264" s="3" t="s">
        <v>3</v>
      </c>
      <c r="F1264" s="4" t="s">
        <v>4</v>
      </c>
      <c r="G1264" s="3">
        <v>136923</v>
      </c>
      <c r="H1264" s="3" t="s">
        <v>8830</v>
      </c>
      <c r="I1264" s="3" t="s">
        <v>3999</v>
      </c>
      <c r="J1264" s="8">
        <v>2600323.13</v>
      </c>
      <c r="K1264" s="12">
        <f>IFERROR(VLOOKUP($A1264,[1]Piv!$B:$C,2,FALSE),0)</f>
        <v>0</v>
      </c>
      <c r="L1264" s="12">
        <f>IFERROR(VLOOKUP($A1264,'[2]FINAL (2)'!$A$1:$F$7700,3,FALSE),0)</f>
        <v>800215.42</v>
      </c>
      <c r="M1264" s="12">
        <f>IFERROR(VLOOKUP($A1264,'[2]FINAL (2)'!$A$1:$F$7700,5,FALSE),0)</f>
        <v>0</v>
      </c>
      <c r="N1264" s="12">
        <f>IFERROR(VLOOKUP($A1264,[3]Sheet3!$A$1:$C$4542,3,FALSE),0)</f>
        <v>1800000</v>
      </c>
      <c r="O1264" s="10">
        <f t="shared" si="20"/>
        <v>2600215.42</v>
      </c>
      <c r="P1264" s="10">
        <f>O1264-J1264</f>
        <v>-107.70999999996275</v>
      </c>
    </row>
    <row r="1265" spans="1:16" x14ac:dyDescent="0.25">
      <c r="A1265" s="3">
        <v>15104744</v>
      </c>
      <c r="B1265" s="3" t="s">
        <v>5574</v>
      </c>
      <c r="C1265" s="4">
        <v>101373</v>
      </c>
      <c r="D1265" s="3" t="s">
        <v>4194</v>
      </c>
      <c r="E1265" s="3" t="s">
        <v>3</v>
      </c>
      <c r="F1265" s="4" t="s">
        <v>4</v>
      </c>
      <c r="G1265" s="3">
        <v>136923</v>
      </c>
      <c r="H1265" s="3" t="s">
        <v>8830</v>
      </c>
      <c r="I1265" s="3" t="s">
        <v>3999</v>
      </c>
      <c r="J1265" s="8">
        <v>100000</v>
      </c>
      <c r="K1265" s="12">
        <f>IFERROR(VLOOKUP($A1265,[1]Piv!$B:$C,2,FALSE),0)</f>
        <v>0</v>
      </c>
      <c r="L1265" s="12">
        <f>IFERROR(VLOOKUP($A1265,'[2]FINAL (2)'!$A$1:$F$7700,3,FALSE),0)</f>
        <v>0</v>
      </c>
      <c r="M1265" s="12">
        <f>IFERROR(VLOOKUP($A1265,'[2]FINAL (2)'!$A$1:$F$7700,5,FALSE),0)</f>
        <v>100584.94</v>
      </c>
      <c r="N1265" s="12">
        <f>IFERROR(VLOOKUP($A1265,[3]Sheet3!$A$1:$C$4542,3,FALSE),0)</f>
        <v>100000</v>
      </c>
      <c r="O1265" s="10">
        <f t="shared" si="20"/>
        <v>200584.94</v>
      </c>
      <c r="P1265" s="10">
        <f>O1265-J1265</f>
        <v>100584.94</v>
      </c>
    </row>
    <row r="1266" spans="1:16" x14ac:dyDescent="0.25">
      <c r="A1266" s="3">
        <v>21661321</v>
      </c>
      <c r="B1266" s="3" t="s">
        <v>1094</v>
      </c>
      <c r="C1266" s="4">
        <v>100227</v>
      </c>
      <c r="D1266" s="3" t="s">
        <v>3668</v>
      </c>
      <c r="E1266" s="3" t="s">
        <v>3</v>
      </c>
      <c r="F1266" s="4" t="s">
        <v>4</v>
      </c>
      <c r="G1266" s="3">
        <v>61742</v>
      </c>
      <c r="H1266" s="3" t="s">
        <v>3223</v>
      </c>
      <c r="I1266" s="3" t="s">
        <v>4001</v>
      </c>
      <c r="J1266" s="8">
        <v>6475948.1900000004</v>
      </c>
      <c r="K1266" s="12">
        <f>IFERROR(VLOOKUP($A1266,[1]Piv!$B:$C,2,FALSE),0)</f>
        <v>0</v>
      </c>
      <c r="L1266" s="12">
        <f>IFERROR(VLOOKUP($A1266,'[2]FINAL (2)'!$A$1:$F$7700,3,FALSE),0)</f>
        <v>3915682.14</v>
      </c>
      <c r="M1266" s="12">
        <f>IFERROR(VLOOKUP($A1266,'[2]FINAL (2)'!$A$1:$F$7700,5,FALSE),0)</f>
        <v>0</v>
      </c>
      <c r="N1266" s="12">
        <f>IFERROR(VLOOKUP($A1266,[3]Sheet3!$A$1:$C$4542,3,FALSE),0)</f>
        <v>2500000</v>
      </c>
      <c r="O1266" s="10">
        <f t="shared" si="20"/>
        <v>6415682.1400000006</v>
      </c>
      <c r="P1266" s="10">
        <f>O1266-J1266</f>
        <v>-60266.049999999814</v>
      </c>
    </row>
    <row r="1267" spans="1:16" x14ac:dyDescent="0.25">
      <c r="A1267" s="3">
        <v>23559423</v>
      </c>
      <c r="B1267" s="3" t="s">
        <v>5575</v>
      </c>
      <c r="C1267" s="4">
        <v>100227</v>
      </c>
      <c r="D1267" s="3" t="s">
        <v>3668</v>
      </c>
      <c r="E1267" s="3" t="s">
        <v>3</v>
      </c>
      <c r="F1267" s="4" t="s">
        <v>4</v>
      </c>
      <c r="G1267" s="3">
        <v>61742</v>
      </c>
      <c r="H1267" s="3" t="s">
        <v>3223</v>
      </c>
      <c r="I1267" s="3" t="s">
        <v>4001</v>
      </c>
      <c r="J1267" s="8">
        <v>200000</v>
      </c>
      <c r="K1267" s="12">
        <f>IFERROR(VLOOKUP($A1267,[1]Piv!$B:$C,2,FALSE),0)</f>
        <v>204277.43</v>
      </c>
      <c r="L1267" s="12">
        <f>IFERROR(VLOOKUP($A1267,'[2]FINAL (2)'!$A$1:$F$7700,3,FALSE),0)</f>
        <v>0</v>
      </c>
      <c r="M1267" s="12">
        <f>IFERROR(VLOOKUP($A1267,'[2]FINAL (2)'!$A$1:$F$7700,5,FALSE),0)</f>
        <v>0</v>
      </c>
      <c r="N1267" s="12">
        <f>IFERROR(VLOOKUP($A1267,[3]Sheet3!$A$1:$C$4542,3,FALSE),0)</f>
        <v>0</v>
      </c>
      <c r="O1267" s="10">
        <f t="shared" si="20"/>
        <v>204277.43</v>
      </c>
      <c r="P1267" s="10">
        <f>O1267-J1267</f>
        <v>4277.429999999993</v>
      </c>
    </row>
    <row r="1268" spans="1:16" x14ac:dyDescent="0.25">
      <c r="A1268" s="3">
        <v>5107445</v>
      </c>
      <c r="B1268" s="3" t="s">
        <v>5576</v>
      </c>
      <c r="C1268" s="4">
        <v>101374</v>
      </c>
      <c r="D1268" s="3" t="s">
        <v>4195</v>
      </c>
      <c r="E1268" s="3" t="s">
        <v>3</v>
      </c>
      <c r="F1268" s="4" t="s">
        <v>12</v>
      </c>
      <c r="G1268" s="3"/>
      <c r="H1268" s="3"/>
      <c r="I1268" s="3"/>
      <c r="J1268" s="8">
        <v>0</v>
      </c>
      <c r="K1268" s="12">
        <f>IFERROR(VLOOKUP($A1268,[1]Piv!$B:$C,2,FALSE),0)</f>
        <v>0</v>
      </c>
      <c r="L1268" s="12">
        <f>IFERROR(VLOOKUP($A1268,'[2]FINAL (2)'!$A$1:$F$7700,3,FALSE),0)</f>
        <v>0</v>
      </c>
      <c r="M1268" s="12">
        <f>IFERROR(VLOOKUP($A1268,'[2]FINAL (2)'!$A$1:$F$7700,5,FALSE),0)</f>
        <v>0</v>
      </c>
      <c r="N1268" s="12">
        <f>IFERROR(VLOOKUP($A1268,[3]Sheet3!$A$1:$C$4542,3,FALSE),0)</f>
        <v>0</v>
      </c>
      <c r="O1268" s="10">
        <f t="shared" si="20"/>
        <v>0</v>
      </c>
      <c r="P1268"/>
    </row>
    <row r="1269" spans="1:16" x14ac:dyDescent="0.25">
      <c r="A1269" s="3">
        <v>3928702</v>
      </c>
      <c r="B1269" s="3" t="s">
        <v>5577</v>
      </c>
      <c r="C1269" s="4">
        <v>101374</v>
      </c>
      <c r="D1269" s="3" t="s">
        <v>4195</v>
      </c>
      <c r="E1269" s="3" t="s">
        <v>3</v>
      </c>
      <c r="F1269" s="4" t="s">
        <v>12</v>
      </c>
      <c r="G1269" s="3"/>
      <c r="H1269" s="3"/>
      <c r="I1269" s="3"/>
      <c r="J1269" s="8">
        <v>0</v>
      </c>
      <c r="K1269" s="12">
        <f>IFERROR(VLOOKUP($A1269,[1]Piv!$B:$C,2,FALSE),0)</f>
        <v>0</v>
      </c>
      <c r="L1269" s="12">
        <f>IFERROR(VLOOKUP($A1269,'[2]FINAL (2)'!$A$1:$F$7700,3,FALSE),0)</f>
        <v>0</v>
      </c>
      <c r="M1269" s="12">
        <f>IFERROR(VLOOKUP($A1269,'[2]FINAL (2)'!$A$1:$F$7700,5,FALSE),0)</f>
        <v>0</v>
      </c>
      <c r="N1269" s="12">
        <f>IFERROR(VLOOKUP($A1269,[3]Sheet3!$A$1:$C$4542,3,FALSE),0)</f>
        <v>0</v>
      </c>
      <c r="O1269" s="10">
        <f t="shared" si="20"/>
        <v>0</v>
      </c>
      <c r="P1269"/>
    </row>
    <row r="1270" spans="1:16" x14ac:dyDescent="0.25">
      <c r="A1270" s="3">
        <v>3928701</v>
      </c>
      <c r="B1270" s="3" t="s">
        <v>5578</v>
      </c>
      <c r="C1270" s="4">
        <v>101374</v>
      </c>
      <c r="D1270" s="3" t="s">
        <v>4195</v>
      </c>
      <c r="E1270" s="3" t="s">
        <v>3</v>
      </c>
      <c r="F1270" s="4" t="s">
        <v>12</v>
      </c>
      <c r="G1270" s="3"/>
      <c r="H1270" s="3"/>
      <c r="I1270" s="3"/>
      <c r="J1270" s="8">
        <v>0</v>
      </c>
      <c r="K1270" s="12">
        <f>IFERROR(VLOOKUP($A1270,[1]Piv!$B:$C,2,FALSE),0)</f>
        <v>0</v>
      </c>
      <c r="L1270" s="12">
        <f>IFERROR(VLOOKUP($A1270,'[2]FINAL (2)'!$A$1:$F$7700,3,FALSE),0)</f>
        <v>0</v>
      </c>
      <c r="M1270" s="12">
        <f>IFERROR(VLOOKUP($A1270,'[2]FINAL (2)'!$A$1:$F$7700,5,FALSE),0)</f>
        <v>0</v>
      </c>
      <c r="N1270" s="12">
        <f>IFERROR(VLOOKUP($A1270,[3]Sheet3!$A$1:$C$4542,3,FALSE),0)</f>
        <v>0</v>
      </c>
      <c r="O1270" s="10">
        <f t="shared" si="20"/>
        <v>0</v>
      </c>
      <c r="P1270"/>
    </row>
    <row r="1271" spans="1:16" x14ac:dyDescent="0.25">
      <c r="A1271" s="3">
        <v>5346358</v>
      </c>
      <c r="B1271" s="3" t="s">
        <v>2050</v>
      </c>
      <c r="C1271" s="4">
        <v>100229</v>
      </c>
      <c r="D1271" s="3" t="s">
        <v>3396</v>
      </c>
      <c r="E1271" s="3" t="s">
        <v>3</v>
      </c>
      <c r="F1271" s="4" t="s">
        <v>4</v>
      </c>
      <c r="G1271" s="3">
        <v>122984</v>
      </c>
      <c r="H1271" s="3" t="s">
        <v>3226</v>
      </c>
      <c r="I1271" s="3" t="s">
        <v>3999</v>
      </c>
      <c r="J1271" s="8">
        <v>10961992.98</v>
      </c>
      <c r="K1271" s="12">
        <f>IFERROR(VLOOKUP($A1271,[1]Piv!$B:$C,2,FALSE),0)</f>
        <v>5233845.46</v>
      </c>
      <c r="L1271" s="12">
        <f>IFERROR(VLOOKUP($A1271,'[2]FINAL (2)'!$A$1:$F$7700,3,FALSE),0)</f>
        <v>4041328.66</v>
      </c>
      <c r="M1271" s="12">
        <f>IFERROR(VLOOKUP($A1271,'[2]FINAL (2)'!$A$1:$F$7700,5,FALSE),0)</f>
        <v>0</v>
      </c>
      <c r="N1271" s="12">
        <f>IFERROR(VLOOKUP($A1271,[3]Sheet3!$A$1:$C$4542,3,FALSE),0)</f>
        <v>0</v>
      </c>
      <c r="O1271" s="10">
        <f t="shared" si="20"/>
        <v>9275174.120000001</v>
      </c>
      <c r="P1271" s="10">
        <f>O1271-J1271</f>
        <v>-1686818.8599999994</v>
      </c>
    </row>
    <row r="1272" spans="1:16" x14ac:dyDescent="0.25">
      <c r="A1272" s="3">
        <v>19698514</v>
      </c>
      <c r="B1272" s="3" t="s">
        <v>990</v>
      </c>
      <c r="C1272" s="4">
        <v>100229</v>
      </c>
      <c r="D1272" s="3" t="s">
        <v>3396</v>
      </c>
      <c r="E1272" s="3" t="s">
        <v>3</v>
      </c>
      <c r="F1272" s="4" t="s">
        <v>4</v>
      </c>
      <c r="G1272" s="3">
        <v>122984</v>
      </c>
      <c r="H1272" s="3" t="s">
        <v>3226</v>
      </c>
      <c r="I1272" s="3" t="s">
        <v>3999</v>
      </c>
      <c r="J1272" s="8">
        <v>3003334.2</v>
      </c>
      <c r="K1272" s="12">
        <f>IFERROR(VLOOKUP($A1272,[1]Piv!$B:$C,2,FALSE),0)</f>
        <v>0</v>
      </c>
      <c r="L1272" s="12">
        <f>IFERROR(VLOOKUP($A1272,'[2]FINAL (2)'!$A$1:$F$7700,3,FALSE),0)</f>
        <v>502222.81</v>
      </c>
      <c r="M1272" s="12">
        <f>IFERROR(VLOOKUP($A1272,'[2]FINAL (2)'!$A$1:$F$7700,5,FALSE),0)</f>
        <v>0</v>
      </c>
      <c r="N1272" s="12">
        <f>IFERROR(VLOOKUP($A1272,[3]Sheet3!$A$1:$C$4542,3,FALSE),0)</f>
        <v>2400000</v>
      </c>
      <c r="O1272" s="10">
        <f t="shared" si="20"/>
        <v>2902222.81</v>
      </c>
      <c r="P1272" s="10">
        <f>O1272-J1272</f>
        <v>-101111.39000000013</v>
      </c>
    </row>
    <row r="1273" spans="1:16" x14ac:dyDescent="0.25">
      <c r="A1273" s="3">
        <v>21185029</v>
      </c>
      <c r="B1273" s="3" t="s">
        <v>5579</v>
      </c>
      <c r="C1273" s="4">
        <v>100229</v>
      </c>
      <c r="D1273" s="3" t="s">
        <v>3396</v>
      </c>
      <c r="E1273" s="3" t="s">
        <v>3</v>
      </c>
      <c r="F1273" s="4" t="s">
        <v>4</v>
      </c>
      <c r="G1273" s="3"/>
      <c r="H1273" s="3"/>
      <c r="I1273" s="3"/>
      <c r="J1273" s="8">
        <v>0</v>
      </c>
      <c r="K1273" s="12">
        <f>IFERROR(VLOOKUP($A1273,[1]Piv!$B:$C,2,FALSE),0)</f>
        <v>0</v>
      </c>
      <c r="L1273" s="12">
        <f>IFERROR(VLOOKUP($A1273,'[2]FINAL (2)'!$A$1:$F$7700,3,FALSE),0)</f>
        <v>0</v>
      </c>
      <c r="M1273" s="12">
        <f>IFERROR(VLOOKUP($A1273,'[2]FINAL (2)'!$A$1:$F$7700,5,FALSE),0)</f>
        <v>0</v>
      </c>
      <c r="N1273" s="12">
        <f>IFERROR(VLOOKUP($A1273,[3]Sheet3!$A$1:$C$4542,3,FALSE),0)</f>
        <v>0</v>
      </c>
      <c r="O1273" s="10">
        <f t="shared" si="20"/>
        <v>0</v>
      </c>
      <c r="P1273" s="10">
        <f>O1273-J1273</f>
        <v>0</v>
      </c>
    </row>
    <row r="1274" spans="1:16" x14ac:dyDescent="0.25">
      <c r="A1274" s="3">
        <v>23568427</v>
      </c>
      <c r="B1274" s="3" t="s">
        <v>5580</v>
      </c>
      <c r="C1274" s="4">
        <v>100229</v>
      </c>
      <c r="D1274" s="3" t="s">
        <v>3396</v>
      </c>
      <c r="E1274" s="3" t="s">
        <v>3</v>
      </c>
      <c r="F1274" s="4" t="s">
        <v>12</v>
      </c>
      <c r="G1274" s="3"/>
      <c r="H1274" s="3"/>
      <c r="I1274" s="3"/>
      <c r="J1274" s="8">
        <v>0</v>
      </c>
      <c r="K1274" s="12">
        <f>IFERROR(VLOOKUP($A1274,[1]Piv!$B:$C,2,FALSE),0)</f>
        <v>0</v>
      </c>
      <c r="L1274" s="12">
        <f>IFERROR(VLOOKUP($A1274,'[2]FINAL (2)'!$A$1:$F$7700,3,FALSE),0)</f>
        <v>0</v>
      </c>
      <c r="M1274" s="12">
        <f>IFERROR(VLOOKUP($A1274,'[2]FINAL (2)'!$A$1:$F$7700,5,FALSE),0)</f>
        <v>0</v>
      </c>
      <c r="N1274" s="12">
        <f>IFERROR(VLOOKUP($A1274,[3]Sheet3!$A$1:$C$4542,3,FALSE),0)</f>
        <v>0</v>
      </c>
      <c r="O1274" s="10">
        <f t="shared" si="20"/>
        <v>0</v>
      </c>
      <c r="P1274"/>
    </row>
    <row r="1275" spans="1:16" x14ac:dyDescent="0.25">
      <c r="A1275" s="3">
        <v>1428211</v>
      </c>
      <c r="B1275" s="3" t="s">
        <v>3143</v>
      </c>
      <c r="C1275" s="4">
        <v>100231</v>
      </c>
      <c r="D1275" s="3" t="s">
        <v>3312</v>
      </c>
      <c r="E1275" s="3" t="s">
        <v>3</v>
      </c>
      <c r="F1275" s="4" t="s">
        <v>4</v>
      </c>
      <c r="G1275" s="3">
        <v>129413</v>
      </c>
      <c r="H1275" s="3" t="s">
        <v>3215</v>
      </c>
      <c r="I1275" s="3" t="s">
        <v>3999</v>
      </c>
      <c r="J1275" s="8">
        <v>2007234.45</v>
      </c>
      <c r="K1275" s="12">
        <f>IFERROR(VLOOKUP($A1275,[1]Piv!$B:$C,2,FALSE),0)</f>
        <v>1022702.69</v>
      </c>
      <c r="L1275" s="12">
        <f>IFERROR(VLOOKUP($A1275,'[2]FINAL (2)'!$A$1:$F$7700,3,FALSE),0)</f>
        <v>1004822.97</v>
      </c>
      <c r="M1275" s="12">
        <f>IFERROR(VLOOKUP($A1275,'[2]FINAL (2)'!$A$1:$F$7700,5,FALSE),0)</f>
        <v>0</v>
      </c>
      <c r="N1275" s="12">
        <f>IFERROR(VLOOKUP($A1275,[3]Sheet3!$A$1:$C$4542,3,FALSE),0)</f>
        <v>0</v>
      </c>
      <c r="O1275" s="10">
        <f t="shared" si="20"/>
        <v>2027525.66</v>
      </c>
      <c r="P1275" s="10">
        <f>O1275-J1275</f>
        <v>20291.209999999963</v>
      </c>
    </row>
    <row r="1276" spans="1:16" x14ac:dyDescent="0.25">
      <c r="A1276" s="3">
        <v>1470288</v>
      </c>
      <c r="B1276" s="3" t="s">
        <v>2878</v>
      </c>
      <c r="C1276" s="4">
        <v>100231</v>
      </c>
      <c r="D1276" s="3" t="s">
        <v>3312</v>
      </c>
      <c r="E1276" s="3" t="s">
        <v>3</v>
      </c>
      <c r="F1276" s="4" t="s">
        <v>4</v>
      </c>
      <c r="G1276" s="3">
        <v>129413</v>
      </c>
      <c r="H1276" s="3" t="s">
        <v>3215</v>
      </c>
      <c r="I1276" s="3" t="s">
        <v>3999</v>
      </c>
      <c r="J1276" s="8">
        <v>2004127.6600000001</v>
      </c>
      <c r="K1276" s="12">
        <f>IFERROR(VLOOKUP($A1276,[1]Piv!$B:$C,2,FALSE),0)</f>
        <v>0</v>
      </c>
      <c r="L1276" s="12">
        <f>IFERROR(VLOOKUP($A1276,'[2]FINAL (2)'!$A$1:$F$7700,3,FALSE),0)</f>
        <v>902751.79</v>
      </c>
      <c r="M1276" s="12">
        <f>IFERROR(VLOOKUP($A1276,'[2]FINAL (2)'!$A$1:$F$7700,5,FALSE),0)</f>
        <v>0</v>
      </c>
      <c r="N1276" s="12">
        <f>IFERROR(VLOOKUP($A1276,[3]Sheet3!$A$1:$C$4542,3,FALSE),0)</f>
        <v>1100000</v>
      </c>
      <c r="O1276" s="10">
        <f t="shared" si="20"/>
        <v>2002751.79</v>
      </c>
      <c r="P1276" s="10">
        <f>O1276-J1276</f>
        <v>-1375.8700000001118</v>
      </c>
    </row>
    <row r="1277" spans="1:16" x14ac:dyDescent="0.25">
      <c r="A1277" s="3">
        <v>1476773</v>
      </c>
      <c r="B1277" s="3" t="s">
        <v>5581</v>
      </c>
      <c r="C1277" s="4">
        <v>100231</v>
      </c>
      <c r="D1277" s="3" t="s">
        <v>3312</v>
      </c>
      <c r="E1277" s="3" t="s">
        <v>3</v>
      </c>
      <c r="F1277" s="4" t="s">
        <v>4</v>
      </c>
      <c r="G1277" s="3">
        <v>129413</v>
      </c>
      <c r="H1277" s="3" t="s">
        <v>3215</v>
      </c>
      <c r="I1277" s="3" t="s">
        <v>3999</v>
      </c>
      <c r="J1277" s="8">
        <v>10599437.120000001</v>
      </c>
      <c r="K1277" s="12">
        <f>IFERROR(VLOOKUP($A1277,[1]Piv!$B:$C,2,FALSE),0)</f>
        <v>0</v>
      </c>
      <c r="L1277" s="12">
        <f>IFERROR(VLOOKUP($A1277,'[2]FINAL (2)'!$A$1:$F$7700,3,FALSE),0)</f>
        <v>7066291.4299999997</v>
      </c>
      <c r="M1277" s="12">
        <f>IFERROR(VLOOKUP($A1277,'[2]FINAL (2)'!$A$1:$F$7700,5,FALSE),0)</f>
        <v>0</v>
      </c>
      <c r="N1277" s="12">
        <f>IFERROR(VLOOKUP($A1277,[3]Sheet3!$A$1:$C$4542,3,FALSE),0)</f>
        <v>3500000</v>
      </c>
      <c r="O1277" s="10">
        <f t="shared" si="20"/>
        <v>10566291.43</v>
      </c>
      <c r="P1277" s="10">
        <f>O1277-J1277</f>
        <v>-33145.690000001341</v>
      </c>
    </row>
    <row r="1278" spans="1:16" x14ac:dyDescent="0.25">
      <c r="A1278" s="3">
        <v>1489425</v>
      </c>
      <c r="B1278" s="3" t="s">
        <v>102</v>
      </c>
      <c r="C1278" s="4">
        <v>100231</v>
      </c>
      <c r="D1278" s="3" t="s">
        <v>3312</v>
      </c>
      <c r="E1278" s="3" t="s">
        <v>3</v>
      </c>
      <c r="F1278" s="4" t="s">
        <v>4</v>
      </c>
      <c r="G1278" s="3">
        <v>129413</v>
      </c>
      <c r="H1278" s="3" t="s">
        <v>3215</v>
      </c>
      <c r="I1278" s="3" t="s">
        <v>3999</v>
      </c>
      <c r="J1278" s="8">
        <v>2787000</v>
      </c>
      <c r="K1278" s="12">
        <f>IFERROR(VLOOKUP($A1278,[1]Piv!$B:$C,2,FALSE),0)</f>
        <v>2805579.36</v>
      </c>
      <c r="L1278" s="12">
        <f>IFERROR(VLOOKUP($A1278,'[2]FINAL (2)'!$A$1:$F$7700,3,FALSE),0)</f>
        <v>0</v>
      </c>
      <c r="M1278" s="12">
        <f>IFERROR(VLOOKUP($A1278,'[2]FINAL (2)'!$A$1:$F$7700,5,FALSE),0)</f>
        <v>0</v>
      </c>
      <c r="N1278" s="12">
        <f>IFERROR(VLOOKUP($A1278,[3]Sheet3!$A$1:$C$4542,3,FALSE),0)</f>
        <v>0</v>
      </c>
      <c r="O1278" s="10">
        <f t="shared" si="20"/>
        <v>2805579.36</v>
      </c>
      <c r="P1278" s="10">
        <f>O1278-J1278</f>
        <v>18579.35999999987</v>
      </c>
    </row>
    <row r="1279" spans="1:16" x14ac:dyDescent="0.25">
      <c r="A1279" s="3">
        <v>3169034</v>
      </c>
      <c r="B1279" s="3" t="s">
        <v>5582</v>
      </c>
      <c r="C1279" s="4">
        <v>100231</v>
      </c>
      <c r="D1279" s="3" t="s">
        <v>3312</v>
      </c>
      <c r="E1279" s="3" t="s">
        <v>3</v>
      </c>
      <c r="F1279" s="4" t="s">
        <v>4</v>
      </c>
      <c r="G1279" s="3">
        <v>129413</v>
      </c>
      <c r="H1279" s="3" t="s">
        <v>3215</v>
      </c>
      <c r="I1279" s="3" t="s">
        <v>3999</v>
      </c>
      <c r="J1279" s="8">
        <v>1000000</v>
      </c>
      <c r="K1279" s="12">
        <f>IFERROR(VLOOKUP($A1279,[1]Piv!$B:$C,2,FALSE),0)</f>
        <v>1015117.4</v>
      </c>
      <c r="L1279" s="12">
        <f>IFERROR(VLOOKUP($A1279,'[2]FINAL (2)'!$A$1:$F$7700,3,FALSE),0)</f>
        <v>0</v>
      </c>
      <c r="M1279" s="12">
        <f>IFERROR(VLOOKUP($A1279,'[2]FINAL (2)'!$A$1:$F$7700,5,FALSE),0)</f>
        <v>0</v>
      </c>
      <c r="N1279" s="12">
        <f>IFERROR(VLOOKUP($A1279,[3]Sheet3!$A$1:$C$4542,3,FALSE),0)</f>
        <v>0</v>
      </c>
      <c r="O1279" s="10">
        <f t="shared" si="20"/>
        <v>1015117.4</v>
      </c>
      <c r="P1279" s="10">
        <f>O1279-J1279</f>
        <v>15117.400000000023</v>
      </c>
    </row>
    <row r="1280" spans="1:16" x14ac:dyDescent="0.25">
      <c r="A1280" s="3">
        <v>6157247</v>
      </c>
      <c r="B1280" s="3" t="s">
        <v>2344</v>
      </c>
      <c r="C1280" s="4">
        <v>100231</v>
      </c>
      <c r="D1280" s="3" t="s">
        <v>3312</v>
      </c>
      <c r="E1280" s="3" t="s">
        <v>3</v>
      </c>
      <c r="F1280" s="4" t="s">
        <v>4</v>
      </c>
      <c r="G1280" s="3">
        <v>129413</v>
      </c>
      <c r="H1280" s="3" t="s">
        <v>3215</v>
      </c>
      <c r="I1280" s="3" t="s">
        <v>3999</v>
      </c>
      <c r="J1280" s="8">
        <v>1649000</v>
      </c>
      <c r="K1280" s="12">
        <f>IFERROR(VLOOKUP($A1280,[1]Piv!$B:$C,2,FALSE),0)</f>
        <v>1645589.08</v>
      </c>
      <c r="L1280" s="12">
        <f>IFERROR(VLOOKUP($A1280,'[2]FINAL (2)'!$A$1:$F$7700,3,FALSE),0)</f>
        <v>0</v>
      </c>
      <c r="M1280" s="12">
        <f>IFERROR(VLOOKUP($A1280,'[2]FINAL (2)'!$A$1:$F$7700,5,FALSE),0)</f>
        <v>0</v>
      </c>
      <c r="N1280" s="12">
        <f>IFERROR(VLOOKUP($A1280,[3]Sheet3!$A$1:$C$4542,3,FALSE),0)</f>
        <v>0</v>
      </c>
      <c r="O1280" s="10">
        <f t="shared" si="20"/>
        <v>1645589.08</v>
      </c>
      <c r="P1280" s="10">
        <f>O1280-J1280</f>
        <v>-3410.9199999999255</v>
      </c>
    </row>
    <row r="1281" spans="1:16" x14ac:dyDescent="0.25">
      <c r="A1281" s="3">
        <v>11017405</v>
      </c>
      <c r="B1281" s="3" t="s">
        <v>5583</v>
      </c>
      <c r="C1281" s="4">
        <v>100231</v>
      </c>
      <c r="D1281" s="3" t="s">
        <v>3312</v>
      </c>
      <c r="E1281" s="3" t="s">
        <v>3</v>
      </c>
      <c r="F1281" s="4" t="s">
        <v>12</v>
      </c>
      <c r="G1281" s="3"/>
      <c r="H1281" s="3"/>
      <c r="I1281" s="3"/>
      <c r="J1281" s="8">
        <v>0</v>
      </c>
      <c r="K1281" s="12">
        <f>IFERROR(VLOOKUP($A1281,[1]Piv!$B:$C,2,FALSE),0)</f>
        <v>0</v>
      </c>
      <c r="L1281" s="12">
        <f>IFERROR(VLOOKUP($A1281,'[2]FINAL (2)'!$A$1:$F$7700,3,FALSE),0)</f>
        <v>0</v>
      </c>
      <c r="M1281" s="12">
        <f>IFERROR(VLOOKUP($A1281,'[2]FINAL (2)'!$A$1:$F$7700,5,FALSE),0)</f>
        <v>0</v>
      </c>
      <c r="N1281" s="12">
        <f>IFERROR(VLOOKUP($A1281,[3]Sheet3!$A$1:$C$4542,3,FALSE),0)</f>
        <v>0</v>
      </c>
      <c r="O1281" s="10">
        <f t="shared" si="20"/>
        <v>0</v>
      </c>
      <c r="P1281"/>
    </row>
    <row r="1282" spans="1:16" x14ac:dyDescent="0.25">
      <c r="A1282" s="3">
        <v>17987451</v>
      </c>
      <c r="B1282" s="3" t="s">
        <v>5584</v>
      </c>
      <c r="C1282" s="4">
        <v>100231</v>
      </c>
      <c r="D1282" s="3" t="s">
        <v>3312</v>
      </c>
      <c r="E1282" s="3" t="s">
        <v>3</v>
      </c>
      <c r="F1282" s="4" t="s">
        <v>12</v>
      </c>
      <c r="G1282" s="3"/>
      <c r="H1282" s="3"/>
      <c r="I1282" s="3"/>
      <c r="J1282" s="8">
        <v>0</v>
      </c>
      <c r="K1282" s="12">
        <f>IFERROR(VLOOKUP($A1282,[1]Piv!$B:$C,2,FALSE),0)</f>
        <v>0</v>
      </c>
      <c r="L1282" s="12">
        <f>IFERROR(VLOOKUP($A1282,'[2]FINAL (2)'!$A$1:$F$7700,3,FALSE),0)</f>
        <v>0</v>
      </c>
      <c r="M1282" s="12">
        <f>IFERROR(VLOOKUP($A1282,'[2]FINAL (2)'!$A$1:$F$7700,5,FALSE),0)</f>
        <v>0</v>
      </c>
      <c r="N1282" s="12">
        <f>IFERROR(VLOOKUP($A1282,[3]Sheet3!$A$1:$C$4542,3,FALSE),0)</f>
        <v>0</v>
      </c>
      <c r="O1282" s="10">
        <f t="shared" si="20"/>
        <v>0</v>
      </c>
      <c r="P1282"/>
    </row>
    <row r="1283" spans="1:16" x14ac:dyDescent="0.25">
      <c r="A1283" s="3">
        <v>19489721</v>
      </c>
      <c r="B1283" s="3" t="s">
        <v>188</v>
      </c>
      <c r="C1283" s="4">
        <v>100231</v>
      </c>
      <c r="D1283" s="3" t="s">
        <v>3312</v>
      </c>
      <c r="E1283" s="3" t="s">
        <v>3</v>
      </c>
      <c r="F1283" s="4" t="s">
        <v>4</v>
      </c>
      <c r="G1283" s="3">
        <v>129413</v>
      </c>
      <c r="H1283" s="3" t="s">
        <v>3215</v>
      </c>
      <c r="I1283" s="3" t="s">
        <v>3999</v>
      </c>
      <c r="J1283" s="8">
        <v>2428000</v>
      </c>
      <c r="K1283" s="12">
        <f>IFERROR(VLOOKUP($A1283,[1]Piv!$B:$C,2,FALSE),0)</f>
        <v>2397362.85</v>
      </c>
      <c r="L1283" s="12">
        <f>IFERROR(VLOOKUP($A1283,'[2]FINAL (2)'!$A$1:$F$7700,3,FALSE),0)</f>
        <v>0</v>
      </c>
      <c r="M1283" s="12">
        <f>IFERROR(VLOOKUP($A1283,'[2]FINAL (2)'!$A$1:$F$7700,5,FALSE),0)</f>
        <v>0</v>
      </c>
      <c r="N1283" s="12">
        <f>IFERROR(VLOOKUP($A1283,[3]Sheet3!$A$1:$C$4542,3,FALSE),0)</f>
        <v>0</v>
      </c>
      <c r="O1283" s="10">
        <f t="shared" ref="O1283:O1346" si="21">IFERROR(SUM(K1283,L1283,M1283,N1283),0)</f>
        <v>2397362.85</v>
      </c>
      <c r="P1283" s="10">
        <f>O1283-J1283</f>
        <v>-30637.149999999907</v>
      </c>
    </row>
    <row r="1284" spans="1:16" x14ac:dyDescent="0.25">
      <c r="A1284" s="3">
        <v>20160726</v>
      </c>
      <c r="B1284" s="3" t="s">
        <v>5585</v>
      </c>
      <c r="C1284" s="4">
        <v>100231</v>
      </c>
      <c r="D1284" s="3" t="s">
        <v>3312</v>
      </c>
      <c r="E1284" s="3" t="s">
        <v>3</v>
      </c>
      <c r="F1284" s="4" t="s">
        <v>12</v>
      </c>
      <c r="G1284" s="3"/>
      <c r="H1284" s="3"/>
      <c r="I1284" s="3"/>
      <c r="J1284" s="8">
        <v>0</v>
      </c>
      <c r="K1284" s="12">
        <f>IFERROR(VLOOKUP($A1284,[1]Piv!$B:$C,2,FALSE),0)</f>
        <v>0</v>
      </c>
      <c r="L1284" s="12">
        <f>IFERROR(VLOOKUP($A1284,'[2]FINAL (2)'!$A$1:$F$7700,3,FALSE),0)</f>
        <v>0</v>
      </c>
      <c r="M1284" s="12">
        <f>IFERROR(VLOOKUP($A1284,'[2]FINAL (2)'!$A$1:$F$7700,5,FALSE),0)</f>
        <v>0</v>
      </c>
      <c r="N1284" s="12">
        <f>IFERROR(VLOOKUP($A1284,[3]Sheet3!$A$1:$C$4542,3,FALSE),0)</f>
        <v>0</v>
      </c>
      <c r="O1284" s="10">
        <f t="shared" si="21"/>
        <v>0</v>
      </c>
      <c r="P1284"/>
    </row>
    <row r="1285" spans="1:16" x14ac:dyDescent="0.25">
      <c r="A1285" s="3">
        <v>21716084</v>
      </c>
      <c r="B1285" s="3" t="s">
        <v>2387</v>
      </c>
      <c r="C1285" s="4">
        <v>100231</v>
      </c>
      <c r="D1285" s="3" t="s">
        <v>3312</v>
      </c>
      <c r="E1285" s="3" t="s">
        <v>3</v>
      </c>
      <c r="F1285" s="4" t="s">
        <v>12</v>
      </c>
      <c r="G1285" s="3"/>
      <c r="H1285" s="3"/>
      <c r="I1285" s="3" t="s">
        <v>3999</v>
      </c>
      <c r="J1285" s="8">
        <v>0</v>
      </c>
      <c r="K1285" s="12">
        <f>IFERROR(VLOOKUP($A1285,[1]Piv!$B:$C,2,FALSE),0)</f>
        <v>0</v>
      </c>
      <c r="L1285" s="12">
        <f>IFERROR(VLOOKUP($A1285,'[2]FINAL (2)'!$A$1:$F$7700,3,FALSE),0)</f>
        <v>0</v>
      </c>
      <c r="M1285" s="12">
        <f>IFERROR(VLOOKUP($A1285,'[2]FINAL (2)'!$A$1:$F$7700,5,FALSE),0)</f>
        <v>0</v>
      </c>
      <c r="N1285" s="12">
        <f>IFERROR(VLOOKUP($A1285,[3]Sheet3!$A$1:$C$4542,3,FALSE),0)</f>
        <v>0</v>
      </c>
      <c r="O1285" s="10">
        <f t="shared" si="21"/>
        <v>0</v>
      </c>
      <c r="P1285"/>
    </row>
    <row r="1286" spans="1:16" x14ac:dyDescent="0.25">
      <c r="A1286" s="3">
        <v>22003964</v>
      </c>
      <c r="B1286" s="3" t="s">
        <v>2654</v>
      </c>
      <c r="C1286" s="4">
        <v>100231</v>
      </c>
      <c r="D1286" s="3" t="s">
        <v>3312</v>
      </c>
      <c r="E1286" s="3" t="s">
        <v>3</v>
      </c>
      <c r="F1286" s="4" t="s">
        <v>4</v>
      </c>
      <c r="G1286" s="3">
        <v>129413</v>
      </c>
      <c r="H1286" s="3" t="s">
        <v>3215</v>
      </c>
      <c r="I1286" s="3" t="s">
        <v>3999</v>
      </c>
      <c r="J1286" s="8">
        <v>6295782.1299999999</v>
      </c>
      <c r="K1286" s="12">
        <f>IFERROR(VLOOKUP($A1286,[1]Piv!$B:$C,2,FALSE),0)</f>
        <v>0</v>
      </c>
      <c r="L1286" s="12">
        <f>IFERROR(VLOOKUP($A1286,'[2]FINAL (2)'!$A$1:$F$7700,3,FALSE),0)</f>
        <v>6261310.0199999996</v>
      </c>
      <c r="M1286" s="12">
        <f>IFERROR(VLOOKUP($A1286,'[2]FINAL (2)'!$A$1:$F$7700,5,FALSE),0)</f>
        <v>0</v>
      </c>
      <c r="N1286" s="12">
        <f>IFERROR(VLOOKUP($A1286,[3]Sheet3!$A$1:$C$4542,3,FALSE),0)</f>
        <v>0</v>
      </c>
      <c r="O1286" s="10">
        <f t="shared" si="21"/>
        <v>6261310.0199999996</v>
      </c>
      <c r="P1286" s="10">
        <f>O1286-J1286</f>
        <v>-34472.110000000335</v>
      </c>
    </row>
    <row r="1287" spans="1:16" x14ac:dyDescent="0.25">
      <c r="A1287" s="3">
        <v>25348257</v>
      </c>
      <c r="B1287" s="3" t="s">
        <v>5586</v>
      </c>
      <c r="C1287" s="4">
        <v>100231</v>
      </c>
      <c r="D1287" s="3" t="s">
        <v>3312</v>
      </c>
      <c r="E1287" s="3" t="s">
        <v>3</v>
      </c>
      <c r="F1287" s="4" t="s">
        <v>12</v>
      </c>
      <c r="G1287" s="3"/>
      <c r="H1287" s="3"/>
      <c r="I1287" s="3"/>
      <c r="J1287" s="8">
        <v>0</v>
      </c>
      <c r="K1287" s="12">
        <f>IFERROR(VLOOKUP($A1287,[1]Piv!$B:$C,2,FALSE),0)</f>
        <v>0</v>
      </c>
      <c r="L1287" s="12">
        <f>IFERROR(VLOOKUP($A1287,'[2]FINAL (2)'!$A$1:$F$7700,3,FALSE),0)</f>
        <v>0</v>
      </c>
      <c r="M1287" s="12">
        <f>IFERROR(VLOOKUP($A1287,'[2]FINAL (2)'!$A$1:$F$7700,5,FALSE),0)</f>
        <v>0</v>
      </c>
      <c r="N1287" s="12">
        <f>IFERROR(VLOOKUP($A1287,[3]Sheet3!$A$1:$C$4542,3,FALSE),0)</f>
        <v>0</v>
      </c>
      <c r="O1287" s="10">
        <f t="shared" si="21"/>
        <v>0</v>
      </c>
      <c r="P1287"/>
    </row>
    <row r="1288" spans="1:16" x14ac:dyDescent="0.25">
      <c r="A1288" s="3">
        <v>4669867</v>
      </c>
      <c r="B1288" s="3" t="s">
        <v>1907</v>
      </c>
      <c r="C1288" s="4">
        <v>100230</v>
      </c>
      <c r="D1288" s="3" t="s">
        <v>3397</v>
      </c>
      <c r="E1288" s="3" t="s">
        <v>3</v>
      </c>
      <c r="F1288" s="4" t="s">
        <v>4</v>
      </c>
      <c r="G1288" s="3">
        <v>96896</v>
      </c>
      <c r="H1288" s="3" t="s">
        <v>3244</v>
      </c>
      <c r="I1288" s="3" t="s">
        <v>4001</v>
      </c>
      <c r="J1288" s="8">
        <v>0</v>
      </c>
      <c r="K1288" s="12">
        <f>IFERROR(VLOOKUP($A1288,[1]Piv!$B:$C,2,FALSE),0)</f>
        <v>0</v>
      </c>
      <c r="L1288" s="12">
        <f>IFERROR(VLOOKUP($A1288,'[2]FINAL (2)'!$A$1:$F$7700,3,FALSE),0)</f>
        <v>0</v>
      </c>
      <c r="M1288" s="12">
        <f>IFERROR(VLOOKUP($A1288,'[2]FINAL (2)'!$A$1:$F$7700,5,FALSE),0)</f>
        <v>379139.07</v>
      </c>
      <c r="N1288" s="12">
        <f>IFERROR(VLOOKUP($A1288,[3]Sheet3!$A$1:$C$4542,3,FALSE),0)</f>
        <v>0</v>
      </c>
      <c r="O1288" s="10">
        <f t="shared" si="21"/>
        <v>379139.07</v>
      </c>
      <c r="P1288" s="10">
        <f>O1288-J1288</f>
        <v>379139.07</v>
      </c>
    </row>
    <row r="1289" spans="1:16" x14ac:dyDescent="0.25">
      <c r="A1289" s="3">
        <v>5168466</v>
      </c>
      <c r="B1289" s="3" t="s">
        <v>5587</v>
      </c>
      <c r="C1289" s="4">
        <v>100230</v>
      </c>
      <c r="D1289" s="3" t="s">
        <v>3397</v>
      </c>
      <c r="E1289" s="3" t="s">
        <v>3</v>
      </c>
      <c r="F1289" s="4" t="s">
        <v>12</v>
      </c>
      <c r="G1289" s="3"/>
      <c r="H1289" s="3"/>
      <c r="I1289" s="3" t="s">
        <v>4001</v>
      </c>
      <c r="J1289" s="8">
        <v>0</v>
      </c>
      <c r="K1289" s="12">
        <f>IFERROR(VLOOKUP($A1289,[1]Piv!$B:$C,2,FALSE),0)</f>
        <v>0</v>
      </c>
      <c r="L1289" s="12">
        <f>IFERROR(VLOOKUP($A1289,'[2]FINAL (2)'!$A$1:$F$7700,3,FALSE),0)</f>
        <v>0</v>
      </c>
      <c r="M1289" s="12">
        <f>IFERROR(VLOOKUP($A1289,'[2]FINAL (2)'!$A$1:$F$7700,5,FALSE),0)</f>
        <v>0</v>
      </c>
      <c r="N1289" s="12">
        <f>IFERROR(VLOOKUP($A1289,[3]Sheet3!$A$1:$C$4542,3,FALSE),0)</f>
        <v>0</v>
      </c>
      <c r="O1289" s="10">
        <f t="shared" si="21"/>
        <v>0</v>
      </c>
      <c r="P1289"/>
    </row>
    <row r="1290" spans="1:16" x14ac:dyDescent="0.25">
      <c r="A1290" s="3">
        <v>16144389</v>
      </c>
      <c r="B1290" s="3" t="s">
        <v>5588</v>
      </c>
      <c r="C1290" s="4">
        <v>100230</v>
      </c>
      <c r="D1290" s="3" t="s">
        <v>3397</v>
      </c>
      <c r="E1290" s="3" t="s">
        <v>3</v>
      </c>
      <c r="F1290" s="4" t="s">
        <v>4</v>
      </c>
      <c r="G1290" s="3">
        <v>96896</v>
      </c>
      <c r="H1290" s="3" t="s">
        <v>3244</v>
      </c>
      <c r="I1290" s="3" t="s">
        <v>4001</v>
      </c>
      <c r="J1290" s="8">
        <v>2000000</v>
      </c>
      <c r="K1290" s="12">
        <f>IFERROR(VLOOKUP($A1290,[1]Piv!$B:$C,2,FALSE),0)</f>
        <v>0</v>
      </c>
      <c r="L1290" s="12">
        <f>IFERROR(VLOOKUP($A1290,'[2]FINAL (2)'!$A$1:$F$7700,3,FALSE),0)</f>
        <v>0</v>
      </c>
      <c r="M1290" s="12">
        <f>IFERROR(VLOOKUP($A1290,'[2]FINAL (2)'!$A$1:$F$7700,5,FALSE),0)</f>
        <v>2000000</v>
      </c>
      <c r="N1290" s="12">
        <f>IFERROR(VLOOKUP($A1290,[3]Sheet3!$A$1:$C$4542,3,FALSE),0)</f>
        <v>0</v>
      </c>
      <c r="O1290" s="10">
        <f t="shared" si="21"/>
        <v>2000000</v>
      </c>
      <c r="P1290" s="10">
        <f>O1290-J1290</f>
        <v>0</v>
      </c>
    </row>
    <row r="1291" spans="1:16" x14ac:dyDescent="0.25">
      <c r="A1291" s="3">
        <v>21751599</v>
      </c>
      <c r="B1291" s="3" t="s">
        <v>5589</v>
      </c>
      <c r="C1291" s="4">
        <v>100230</v>
      </c>
      <c r="D1291" s="3" t="s">
        <v>3397</v>
      </c>
      <c r="E1291" s="3" t="s">
        <v>3</v>
      </c>
      <c r="F1291" s="4" t="s">
        <v>12</v>
      </c>
      <c r="G1291" s="3"/>
      <c r="H1291" s="3"/>
      <c r="I1291" s="3" t="s">
        <v>4001</v>
      </c>
      <c r="J1291" s="8">
        <v>0</v>
      </c>
      <c r="K1291" s="12">
        <f>IFERROR(VLOOKUP($A1291,[1]Piv!$B:$C,2,FALSE),0)</f>
        <v>0</v>
      </c>
      <c r="L1291" s="12">
        <f>IFERROR(VLOOKUP($A1291,'[2]FINAL (2)'!$A$1:$F$7700,3,FALSE),0)</f>
        <v>0</v>
      </c>
      <c r="M1291" s="12">
        <f>IFERROR(VLOOKUP($A1291,'[2]FINAL (2)'!$A$1:$F$7700,5,FALSE),0)</f>
        <v>0</v>
      </c>
      <c r="N1291" s="12">
        <f>IFERROR(VLOOKUP($A1291,[3]Sheet3!$A$1:$C$4542,3,FALSE),0)</f>
        <v>0</v>
      </c>
      <c r="O1291" s="10">
        <f t="shared" si="21"/>
        <v>0</v>
      </c>
      <c r="P1291"/>
    </row>
    <row r="1292" spans="1:16" x14ac:dyDescent="0.25">
      <c r="A1292" s="3">
        <v>25002780</v>
      </c>
      <c r="B1292" s="3" t="s">
        <v>5590</v>
      </c>
      <c r="C1292" s="4">
        <v>100230</v>
      </c>
      <c r="D1292" s="3" t="s">
        <v>3397</v>
      </c>
      <c r="E1292" s="3" t="s">
        <v>3</v>
      </c>
      <c r="F1292" s="4" t="s">
        <v>4</v>
      </c>
      <c r="G1292" s="3">
        <v>96896</v>
      </c>
      <c r="H1292" s="3" t="s">
        <v>3244</v>
      </c>
      <c r="I1292" s="3" t="s">
        <v>4001</v>
      </c>
      <c r="J1292" s="8">
        <v>11308233.5</v>
      </c>
      <c r="K1292" s="12">
        <f>IFERROR(VLOOKUP($A1292,[1]Piv!$B:$C,2,FALSE),0)</f>
        <v>0</v>
      </c>
      <c r="L1292" s="12">
        <f>IFERROR(VLOOKUP($A1292,'[2]FINAL (2)'!$A$1:$F$7700,3,FALSE),0)</f>
        <v>0</v>
      </c>
      <c r="M1292" s="12">
        <f>IFERROR(VLOOKUP($A1292,'[2]FINAL (2)'!$A$1:$F$7700,5,FALSE),0)</f>
        <v>0</v>
      </c>
      <c r="N1292" s="12">
        <f>IFERROR(VLOOKUP($A1292,[3]Sheet3!$A$1:$C$4542,3,FALSE),0)</f>
        <v>11308233.5</v>
      </c>
      <c r="O1292" s="10">
        <f t="shared" si="21"/>
        <v>11308233.5</v>
      </c>
      <c r="P1292" s="10">
        <f>O1292-J1292</f>
        <v>0</v>
      </c>
    </row>
    <row r="1293" spans="1:16" x14ac:dyDescent="0.25">
      <c r="A1293" s="3">
        <v>7578377</v>
      </c>
      <c r="B1293" s="3" t="s">
        <v>756</v>
      </c>
      <c r="C1293" s="4">
        <v>100234</v>
      </c>
      <c r="D1293" s="3" t="s">
        <v>3669</v>
      </c>
      <c r="E1293" s="3" t="s">
        <v>3</v>
      </c>
      <c r="F1293" s="4" t="s">
        <v>4</v>
      </c>
      <c r="G1293" s="3">
        <v>129955</v>
      </c>
      <c r="H1293" s="3" t="s">
        <v>3253</v>
      </c>
      <c r="I1293" s="3" t="s">
        <v>4001</v>
      </c>
      <c r="J1293" s="8">
        <v>1000000</v>
      </c>
      <c r="K1293" s="12">
        <f>IFERROR(VLOOKUP($A1293,[1]Piv!$B:$C,2,FALSE),0)</f>
        <v>0</v>
      </c>
      <c r="L1293" s="12">
        <f>IFERROR(VLOOKUP($A1293,'[2]FINAL (2)'!$A$1:$F$7700,3,FALSE),0)</f>
        <v>0</v>
      </c>
      <c r="M1293" s="12">
        <f>IFERROR(VLOOKUP($A1293,'[2]FINAL (2)'!$A$1:$F$7700,5,FALSE),0)</f>
        <v>0</v>
      </c>
      <c r="N1293" s="12">
        <f>IFERROR(VLOOKUP($A1293,[3]Sheet3!$A$1:$C$4542,3,FALSE),0)</f>
        <v>1000000</v>
      </c>
      <c r="O1293" s="10">
        <f t="shared" si="21"/>
        <v>1000000</v>
      </c>
      <c r="P1293" s="10">
        <f>O1293-J1293</f>
        <v>0</v>
      </c>
    </row>
    <row r="1294" spans="1:16" x14ac:dyDescent="0.25">
      <c r="A1294" s="3">
        <v>7582838</v>
      </c>
      <c r="B1294" s="3" t="s">
        <v>3051</v>
      </c>
      <c r="C1294" s="4">
        <v>100234</v>
      </c>
      <c r="D1294" s="3" t="s">
        <v>3669</v>
      </c>
      <c r="E1294" s="3" t="s">
        <v>3</v>
      </c>
      <c r="F1294" s="4" t="s">
        <v>4</v>
      </c>
      <c r="G1294" s="3">
        <v>129955</v>
      </c>
      <c r="H1294" s="3" t="s">
        <v>3253</v>
      </c>
      <c r="I1294" s="3" t="s">
        <v>4001</v>
      </c>
      <c r="J1294" s="8">
        <v>1701201.4</v>
      </c>
      <c r="K1294" s="12">
        <f>IFERROR(VLOOKUP($A1294,[1]Piv!$B:$C,2,FALSE),0)</f>
        <v>0</v>
      </c>
      <c r="L1294" s="12">
        <f>IFERROR(VLOOKUP($A1294,'[2]FINAL (2)'!$A$1:$F$7700,3,FALSE),0)</f>
        <v>935800.94</v>
      </c>
      <c r="M1294" s="12">
        <f>IFERROR(VLOOKUP($A1294,'[2]FINAL (2)'!$A$1:$F$7700,5,FALSE),0)</f>
        <v>0</v>
      </c>
      <c r="N1294" s="12">
        <f>IFERROR(VLOOKUP($A1294,[3]Sheet3!$A$1:$C$4542,3,FALSE),0)</f>
        <v>760000</v>
      </c>
      <c r="O1294" s="10">
        <f t="shared" si="21"/>
        <v>1695800.94</v>
      </c>
      <c r="P1294" s="10">
        <f>O1294-J1294</f>
        <v>-5400.4599999999627</v>
      </c>
    </row>
    <row r="1295" spans="1:16" x14ac:dyDescent="0.25">
      <c r="A1295" s="3">
        <v>13899496</v>
      </c>
      <c r="B1295" s="3" t="s">
        <v>5591</v>
      </c>
      <c r="C1295" s="4">
        <v>100234</v>
      </c>
      <c r="D1295" s="3" t="s">
        <v>3669</v>
      </c>
      <c r="E1295" s="3" t="s">
        <v>3</v>
      </c>
      <c r="F1295" s="4" t="s">
        <v>4</v>
      </c>
      <c r="G1295" s="3">
        <v>129955</v>
      </c>
      <c r="H1295" s="3" t="s">
        <v>3253</v>
      </c>
      <c r="I1295" s="3" t="s">
        <v>4001</v>
      </c>
      <c r="J1295" s="8">
        <v>3000000</v>
      </c>
      <c r="K1295" s="12">
        <f>IFERROR(VLOOKUP($A1295,[1]Piv!$B:$C,2,FALSE),0)</f>
        <v>0</v>
      </c>
      <c r="L1295" s="12">
        <f>IFERROR(VLOOKUP($A1295,'[2]FINAL (2)'!$A$1:$F$7700,3,FALSE),0)</f>
        <v>0</v>
      </c>
      <c r="M1295" s="12">
        <f>IFERROR(VLOOKUP($A1295,'[2]FINAL (2)'!$A$1:$F$7700,5,FALSE),0)</f>
        <v>0</v>
      </c>
      <c r="N1295" s="12">
        <f>IFERROR(VLOOKUP($A1295,[3]Sheet3!$A$1:$C$4542,3,FALSE),0)</f>
        <v>3000000</v>
      </c>
      <c r="O1295" s="10">
        <f t="shared" si="21"/>
        <v>3000000</v>
      </c>
      <c r="P1295" s="10">
        <f>O1295-J1295</f>
        <v>0</v>
      </c>
    </row>
    <row r="1296" spans="1:16" x14ac:dyDescent="0.25">
      <c r="A1296" s="3">
        <v>11689117</v>
      </c>
      <c r="B1296" s="3" t="s">
        <v>2048</v>
      </c>
      <c r="C1296" s="4">
        <v>100235</v>
      </c>
      <c r="D1296" s="3" t="s">
        <v>3313</v>
      </c>
      <c r="E1296" s="3" t="s">
        <v>3</v>
      </c>
      <c r="F1296" s="4" t="s">
        <v>4</v>
      </c>
      <c r="G1296" s="3">
        <v>127389</v>
      </c>
      <c r="H1296" s="3" t="s">
        <v>8839</v>
      </c>
      <c r="I1296" s="3" t="s">
        <v>3999</v>
      </c>
      <c r="J1296" s="8">
        <v>400000</v>
      </c>
      <c r="K1296" s="12">
        <f>IFERROR(VLOOKUP($A1296,[1]Piv!$B:$C,2,FALSE),0)</f>
        <v>0</v>
      </c>
      <c r="L1296" s="12">
        <f>IFERROR(VLOOKUP($A1296,'[2]FINAL (2)'!$A$1:$F$7700,3,FALSE),0)</f>
        <v>0</v>
      </c>
      <c r="M1296" s="12">
        <f>IFERROR(VLOOKUP($A1296,'[2]FINAL (2)'!$A$1:$F$7700,5,FALSE),0)</f>
        <v>100167.58</v>
      </c>
      <c r="N1296" s="12">
        <f>IFERROR(VLOOKUP($A1296,[3]Sheet3!$A$1:$C$4542,3,FALSE),0)</f>
        <v>400000</v>
      </c>
      <c r="O1296" s="10">
        <f t="shared" si="21"/>
        <v>500167.58</v>
      </c>
      <c r="P1296" s="10">
        <f>O1296-J1296</f>
        <v>100167.58000000002</v>
      </c>
    </row>
    <row r="1297" spans="1:16" x14ac:dyDescent="0.25">
      <c r="A1297" s="3">
        <v>14396115</v>
      </c>
      <c r="B1297" s="3" t="s">
        <v>1478</v>
      </c>
      <c r="C1297" s="4">
        <v>100235</v>
      </c>
      <c r="D1297" s="3" t="s">
        <v>3313</v>
      </c>
      <c r="E1297" s="3" t="s">
        <v>3</v>
      </c>
      <c r="F1297" s="4" t="s">
        <v>4</v>
      </c>
      <c r="G1297" s="3">
        <v>134715</v>
      </c>
      <c r="H1297" s="3" t="s">
        <v>3236</v>
      </c>
      <c r="I1297" s="3" t="s">
        <v>3999</v>
      </c>
      <c r="J1297" s="8">
        <v>603036.04</v>
      </c>
      <c r="K1297" s="12">
        <f>IFERROR(VLOOKUP($A1297,[1]Piv!$B:$C,2,FALSE),0)</f>
        <v>0</v>
      </c>
      <c r="L1297" s="12">
        <f>IFERROR(VLOOKUP($A1297,'[2]FINAL (2)'!$A$1:$F$7700,3,FALSE),0)</f>
        <v>602024.03</v>
      </c>
      <c r="M1297" s="12">
        <f>IFERROR(VLOOKUP($A1297,'[2]FINAL (2)'!$A$1:$F$7700,5,FALSE),0)</f>
        <v>0</v>
      </c>
      <c r="N1297" s="12">
        <f>IFERROR(VLOOKUP($A1297,[3]Sheet3!$A$1:$C$4542,3,FALSE),0)</f>
        <v>0</v>
      </c>
      <c r="O1297" s="10">
        <f t="shared" si="21"/>
        <v>602024.03</v>
      </c>
      <c r="P1297" s="10">
        <f>O1297-J1297</f>
        <v>-1012.0100000000093</v>
      </c>
    </row>
    <row r="1298" spans="1:16" x14ac:dyDescent="0.25">
      <c r="A1298" s="3">
        <v>6335835</v>
      </c>
      <c r="B1298" s="3" t="s">
        <v>895</v>
      </c>
      <c r="C1298" s="4">
        <v>100237</v>
      </c>
      <c r="D1298" s="3" t="s">
        <v>3398</v>
      </c>
      <c r="E1298" s="3" t="s">
        <v>3</v>
      </c>
      <c r="F1298" s="4" t="s">
        <v>4</v>
      </c>
      <c r="G1298" s="3">
        <v>87000</v>
      </c>
      <c r="H1298" s="3" t="s">
        <v>3196</v>
      </c>
      <c r="I1298" s="3" t="s">
        <v>3999</v>
      </c>
      <c r="J1298" s="8">
        <v>4442136.3099999996</v>
      </c>
      <c r="K1298" s="12">
        <f>IFERROR(VLOOKUP($A1298,[1]Piv!$B:$C,2,FALSE),0)</f>
        <v>12078.49</v>
      </c>
      <c r="L1298" s="12">
        <f>IFERROR(VLOOKUP($A1298,'[2]FINAL (2)'!$A$1:$F$7700,3,FALSE),0)</f>
        <v>201424.22</v>
      </c>
      <c r="M1298" s="12">
        <f>IFERROR(VLOOKUP($A1298,'[2]FINAL (2)'!$A$1:$F$7700,5,FALSE),0)</f>
        <v>0</v>
      </c>
      <c r="N1298" s="12">
        <f>IFERROR(VLOOKUP($A1298,[3]Sheet3!$A$1:$C$4542,3,FALSE),0)</f>
        <v>4000000</v>
      </c>
      <c r="O1298" s="10">
        <f t="shared" si="21"/>
        <v>4213502.71</v>
      </c>
      <c r="P1298" s="10">
        <f>O1298-J1298</f>
        <v>-228633.59999999963</v>
      </c>
    </row>
    <row r="1299" spans="1:16" x14ac:dyDescent="0.25">
      <c r="A1299" s="3">
        <v>6335836</v>
      </c>
      <c r="B1299" s="3" t="s">
        <v>114</v>
      </c>
      <c r="C1299" s="4">
        <v>100237</v>
      </c>
      <c r="D1299" s="3" t="s">
        <v>3398</v>
      </c>
      <c r="E1299" s="3" t="s">
        <v>3</v>
      </c>
      <c r="F1299" s="4" t="s">
        <v>4</v>
      </c>
      <c r="G1299" s="3">
        <v>87000</v>
      </c>
      <c r="H1299" s="3" t="s">
        <v>3196</v>
      </c>
      <c r="I1299" s="3" t="s">
        <v>3999</v>
      </c>
      <c r="J1299" s="8">
        <v>7150000</v>
      </c>
      <c r="K1299" s="12">
        <f>IFERROR(VLOOKUP($A1299,[1]Piv!$B:$C,2,FALSE),0)</f>
        <v>2527650.66</v>
      </c>
      <c r="L1299" s="12">
        <f>IFERROR(VLOOKUP($A1299,'[2]FINAL (2)'!$A$1:$F$7700,3,FALSE),0)</f>
        <v>0</v>
      </c>
      <c r="M1299" s="12">
        <f>IFERROR(VLOOKUP($A1299,'[2]FINAL (2)'!$A$1:$F$7700,5,FALSE),0)</f>
        <v>0</v>
      </c>
      <c r="N1299" s="12">
        <f>IFERROR(VLOOKUP($A1299,[3]Sheet3!$A$1:$C$4542,3,FALSE),0)</f>
        <v>0</v>
      </c>
      <c r="O1299" s="10">
        <f t="shared" si="21"/>
        <v>2527650.66</v>
      </c>
      <c r="P1299" s="10">
        <f>O1299-J1299</f>
        <v>-4622349.34</v>
      </c>
    </row>
    <row r="1300" spans="1:16" x14ac:dyDescent="0.25">
      <c r="A1300" s="3">
        <v>6931907</v>
      </c>
      <c r="B1300" s="3" t="s">
        <v>5592</v>
      </c>
      <c r="C1300" s="4">
        <v>101375</v>
      </c>
      <c r="D1300" s="3" t="s">
        <v>4196</v>
      </c>
      <c r="E1300" s="3" t="s">
        <v>3</v>
      </c>
      <c r="F1300" s="4" t="s">
        <v>4</v>
      </c>
      <c r="G1300" s="3"/>
      <c r="H1300" s="3"/>
      <c r="I1300" s="3"/>
      <c r="J1300" s="8">
        <v>0</v>
      </c>
      <c r="K1300" s="12">
        <f>IFERROR(VLOOKUP($A1300,[1]Piv!$B:$C,2,FALSE),0)</f>
        <v>0</v>
      </c>
      <c r="L1300" s="12">
        <f>IFERROR(VLOOKUP($A1300,'[2]FINAL (2)'!$A$1:$F$7700,3,FALSE),0)</f>
        <v>0</v>
      </c>
      <c r="M1300" s="12">
        <f>IFERROR(VLOOKUP($A1300,'[2]FINAL (2)'!$A$1:$F$7700,5,FALSE),0)</f>
        <v>0</v>
      </c>
      <c r="N1300" s="12">
        <f>IFERROR(VLOOKUP($A1300,[3]Sheet3!$A$1:$C$4542,3,FALSE),0)</f>
        <v>0</v>
      </c>
      <c r="O1300" s="10">
        <f t="shared" si="21"/>
        <v>0</v>
      </c>
      <c r="P1300" s="10">
        <f>O1300-J1300</f>
        <v>0</v>
      </c>
    </row>
    <row r="1301" spans="1:16" x14ac:dyDescent="0.25">
      <c r="A1301" s="3">
        <v>5926122</v>
      </c>
      <c r="B1301" s="3" t="s">
        <v>5593</v>
      </c>
      <c r="C1301" s="4">
        <v>101375</v>
      </c>
      <c r="D1301" s="3" t="s">
        <v>4196</v>
      </c>
      <c r="E1301" s="3" t="s">
        <v>3</v>
      </c>
      <c r="F1301" s="4" t="s">
        <v>12</v>
      </c>
      <c r="G1301" s="3"/>
      <c r="H1301" s="3"/>
      <c r="I1301" s="3"/>
      <c r="J1301" s="8">
        <v>0</v>
      </c>
      <c r="K1301" s="12">
        <f>IFERROR(VLOOKUP($A1301,[1]Piv!$B:$C,2,FALSE),0)</f>
        <v>0</v>
      </c>
      <c r="L1301" s="12">
        <f>IFERROR(VLOOKUP($A1301,'[2]FINAL (2)'!$A$1:$F$7700,3,FALSE),0)</f>
        <v>0</v>
      </c>
      <c r="M1301" s="12">
        <f>IFERROR(VLOOKUP($A1301,'[2]FINAL (2)'!$A$1:$F$7700,5,FALSE),0)</f>
        <v>0</v>
      </c>
      <c r="N1301" s="12">
        <f>IFERROR(VLOOKUP($A1301,[3]Sheet3!$A$1:$C$4542,3,FALSE),0)</f>
        <v>0</v>
      </c>
      <c r="O1301" s="10">
        <f t="shared" si="21"/>
        <v>0</v>
      </c>
      <c r="P1301"/>
    </row>
    <row r="1302" spans="1:16" x14ac:dyDescent="0.25">
      <c r="A1302" s="3">
        <v>18452684</v>
      </c>
      <c r="B1302" s="3" t="s">
        <v>5594</v>
      </c>
      <c r="C1302" s="4">
        <v>101376</v>
      </c>
      <c r="D1302" s="3" t="s">
        <v>4197</v>
      </c>
      <c r="E1302" s="3" t="s">
        <v>3</v>
      </c>
      <c r="F1302" s="4" t="s">
        <v>12</v>
      </c>
      <c r="G1302" s="3"/>
      <c r="H1302" s="3"/>
      <c r="I1302" s="3"/>
      <c r="J1302" s="8">
        <v>0</v>
      </c>
      <c r="K1302" s="12">
        <f>IFERROR(VLOOKUP($A1302,[1]Piv!$B:$C,2,FALSE),0)</f>
        <v>0</v>
      </c>
      <c r="L1302" s="12">
        <f>IFERROR(VLOOKUP($A1302,'[2]FINAL (2)'!$A$1:$F$7700,3,FALSE),0)</f>
        <v>0</v>
      </c>
      <c r="M1302" s="12">
        <f>IFERROR(VLOOKUP($A1302,'[2]FINAL (2)'!$A$1:$F$7700,5,FALSE),0)</f>
        <v>0</v>
      </c>
      <c r="N1302" s="12">
        <f>IFERROR(VLOOKUP($A1302,[3]Sheet3!$A$1:$C$4542,3,FALSE),0)</f>
        <v>0</v>
      </c>
      <c r="O1302" s="10">
        <f t="shared" si="21"/>
        <v>0</v>
      </c>
      <c r="P1302"/>
    </row>
    <row r="1303" spans="1:16" x14ac:dyDescent="0.25">
      <c r="A1303" s="3">
        <v>18159919</v>
      </c>
      <c r="B1303" s="3" t="s">
        <v>5595</v>
      </c>
      <c r="C1303" s="4">
        <v>101376</v>
      </c>
      <c r="D1303" s="3" t="s">
        <v>4197</v>
      </c>
      <c r="E1303" s="3" t="s">
        <v>3</v>
      </c>
      <c r="F1303" s="4" t="s">
        <v>4</v>
      </c>
      <c r="G1303" s="3">
        <v>129270</v>
      </c>
      <c r="H1303" s="3" t="s">
        <v>3192</v>
      </c>
      <c r="I1303" s="3" t="s">
        <v>3999</v>
      </c>
      <c r="J1303" s="8">
        <v>0</v>
      </c>
      <c r="K1303" s="12">
        <f>IFERROR(VLOOKUP($A1303,[1]Piv!$B:$C,2,FALSE),0)</f>
        <v>0</v>
      </c>
      <c r="L1303" s="12">
        <f>IFERROR(VLOOKUP($A1303,'[2]FINAL (2)'!$A$1:$F$7700,3,FALSE),0)</f>
        <v>0</v>
      </c>
      <c r="M1303" s="12">
        <f>IFERROR(VLOOKUP($A1303,'[2]FINAL (2)'!$A$1:$F$7700,5,FALSE),0)</f>
        <v>0</v>
      </c>
      <c r="N1303" s="12">
        <f>IFERROR(VLOOKUP($A1303,[3]Sheet3!$A$1:$C$4542,3,FALSE),0)</f>
        <v>1500000</v>
      </c>
      <c r="O1303" s="10">
        <f t="shared" si="21"/>
        <v>1500000</v>
      </c>
      <c r="P1303" s="10">
        <f>O1303-J1303</f>
        <v>1500000</v>
      </c>
    </row>
    <row r="1304" spans="1:16" x14ac:dyDescent="0.25">
      <c r="A1304" s="3">
        <v>16004444</v>
      </c>
      <c r="B1304" s="3" t="s">
        <v>5596</v>
      </c>
      <c r="C1304" s="4">
        <v>101377</v>
      </c>
      <c r="D1304" s="3" t="s">
        <v>4198</v>
      </c>
      <c r="E1304" s="3" t="s">
        <v>3</v>
      </c>
      <c r="F1304" s="4" t="s">
        <v>4</v>
      </c>
      <c r="G1304" s="3">
        <v>86311</v>
      </c>
      <c r="H1304" s="3" t="s">
        <v>3235</v>
      </c>
      <c r="I1304" s="3" t="s">
        <v>3999</v>
      </c>
      <c r="J1304" s="8">
        <v>0</v>
      </c>
      <c r="K1304" s="12">
        <f>IFERROR(VLOOKUP($A1304,[1]Piv!$B:$C,2,FALSE),0)</f>
        <v>0</v>
      </c>
      <c r="L1304" s="12">
        <f>IFERROR(VLOOKUP($A1304,'[2]FINAL (2)'!$A$1:$F$7700,3,FALSE),0)</f>
        <v>0</v>
      </c>
      <c r="M1304" s="12">
        <f>IFERROR(VLOOKUP($A1304,'[2]FINAL (2)'!$A$1:$F$7700,5,FALSE),0)</f>
        <v>0</v>
      </c>
      <c r="N1304" s="12">
        <f>IFERROR(VLOOKUP($A1304,[3]Sheet3!$A$1:$C$4542,3,FALSE),0)</f>
        <v>300000</v>
      </c>
      <c r="O1304" s="10">
        <f t="shared" si="21"/>
        <v>300000</v>
      </c>
      <c r="P1304" s="10">
        <f>O1304-J1304</f>
        <v>300000</v>
      </c>
    </row>
    <row r="1305" spans="1:16" x14ac:dyDescent="0.25">
      <c r="A1305" s="3">
        <v>14150570</v>
      </c>
      <c r="B1305" s="3" t="s">
        <v>5597</v>
      </c>
      <c r="C1305" s="4">
        <v>101377</v>
      </c>
      <c r="D1305" s="3" t="s">
        <v>4198</v>
      </c>
      <c r="E1305" s="3" t="s">
        <v>3</v>
      </c>
      <c r="F1305" s="4" t="s">
        <v>4</v>
      </c>
      <c r="G1305" s="3">
        <v>86311</v>
      </c>
      <c r="H1305" s="3" t="s">
        <v>3235</v>
      </c>
      <c r="I1305" s="3" t="s">
        <v>3999</v>
      </c>
      <c r="J1305" s="8">
        <v>0</v>
      </c>
      <c r="K1305" s="12">
        <f>IFERROR(VLOOKUP($A1305,[1]Piv!$B:$C,2,FALSE),0)</f>
        <v>0</v>
      </c>
      <c r="L1305" s="12">
        <f>IFERROR(VLOOKUP($A1305,'[2]FINAL (2)'!$A$1:$F$7700,3,FALSE),0)</f>
        <v>0</v>
      </c>
      <c r="M1305" s="12">
        <f>IFERROR(VLOOKUP($A1305,'[2]FINAL (2)'!$A$1:$F$7700,5,FALSE),0)</f>
        <v>0</v>
      </c>
      <c r="N1305" s="12">
        <f>IFERROR(VLOOKUP($A1305,[3]Sheet3!$A$1:$C$4542,3,FALSE),0)</f>
        <v>500000</v>
      </c>
      <c r="O1305" s="10">
        <f t="shared" si="21"/>
        <v>500000</v>
      </c>
      <c r="P1305" s="10">
        <f>O1305-J1305</f>
        <v>500000</v>
      </c>
    </row>
    <row r="1306" spans="1:16" x14ac:dyDescent="0.25">
      <c r="A1306" s="3">
        <v>7688154</v>
      </c>
      <c r="B1306" s="3" t="s">
        <v>244</v>
      </c>
      <c r="C1306" s="4">
        <v>100238</v>
      </c>
      <c r="D1306" s="3" t="s">
        <v>245</v>
      </c>
      <c r="E1306" s="3" t="s">
        <v>3</v>
      </c>
      <c r="F1306" s="4" t="s">
        <v>4</v>
      </c>
      <c r="G1306" s="3">
        <v>122648</v>
      </c>
      <c r="H1306" s="3" t="s">
        <v>3206</v>
      </c>
      <c r="I1306" s="3" t="s">
        <v>3999</v>
      </c>
      <c r="J1306" s="8">
        <v>10750000</v>
      </c>
      <c r="K1306" s="12">
        <f>IFERROR(VLOOKUP($A1306,[1]Piv!$B:$C,2,FALSE),0)</f>
        <v>1016665.97</v>
      </c>
      <c r="L1306" s="12">
        <f>IFERROR(VLOOKUP($A1306,'[2]FINAL (2)'!$A$1:$F$7700,3,FALSE),0)</f>
        <v>0</v>
      </c>
      <c r="M1306" s="12">
        <f>IFERROR(VLOOKUP($A1306,'[2]FINAL (2)'!$A$1:$F$7700,5,FALSE),0)</f>
        <v>601068.93999999994</v>
      </c>
      <c r="N1306" s="12">
        <f>IFERROR(VLOOKUP($A1306,[3]Sheet3!$A$1:$C$4542,3,FALSE),0)</f>
        <v>9500000</v>
      </c>
      <c r="O1306" s="10">
        <f t="shared" si="21"/>
        <v>11117734.91</v>
      </c>
      <c r="P1306" s="10">
        <f>O1306-J1306</f>
        <v>367734.91000000015</v>
      </c>
    </row>
    <row r="1307" spans="1:16" x14ac:dyDescent="0.25">
      <c r="A1307" s="3">
        <v>16088428</v>
      </c>
      <c r="B1307" s="3" t="s">
        <v>1403</v>
      </c>
      <c r="C1307" s="4">
        <v>100238</v>
      </c>
      <c r="D1307" s="3" t="s">
        <v>245</v>
      </c>
      <c r="E1307" s="3" t="s">
        <v>3</v>
      </c>
      <c r="F1307" s="4" t="s">
        <v>4</v>
      </c>
      <c r="G1307" s="3">
        <v>122648</v>
      </c>
      <c r="H1307" s="3" t="s">
        <v>3206</v>
      </c>
      <c r="I1307" s="3" t="s">
        <v>3999</v>
      </c>
      <c r="J1307" s="8">
        <v>450000</v>
      </c>
      <c r="K1307" s="12">
        <f>IFERROR(VLOOKUP($A1307,[1]Piv!$B:$C,2,FALSE),0)</f>
        <v>0</v>
      </c>
      <c r="L1307" s="12">
        <f>IFERROR(VLOOKUP($A1307,'[2]FINAL (2)'!$A$1:$F$7700,3,FALSE),0)</f>
        <v>0</v>
      </c>
      <c r="M1307" s="12">
        <f>IFERROR(VLOOKUP($A1307,'[2]FINAL (2)'!$A$1:$F$7700,5,FALSE),0)</f>
        <v>0</v>
      </c>
      <c r="N1307" s="12">
        <f>IFERROR(VLOOKUP($A1307,[3]Sheet3!$A$1:$C$4542,3,FALSE),0)</f>
        <v>450000</v>
      </c>
      <c r="O1307" s="10">
        <f t="shared" si="21"/>
        <v>450000</v>
      </c>
      <c r="P1307" s="10">
        <f>O1307-J1307</f>
        <v>0</v>
      </c>
    </row>
    <row r="1308" spans="1:16" x14ac:dyDescent="0.25">
      <c r="A1308" s="3">
        <v>5161885</v>
      </c>
      <c r="B1308" s="3" t="s">
        <v>5598</v>
      </c>
      <c r="C1308" s="4">
        <v>101378</v>
      </c>
      <c r="D1308" s="3" t="s">
        <v>4199</v>
      </c>
      <c r="E1308" s="3" t="s">
        <v>3</v>
      </c>
      <c r="F1308" s="4" t="s">
        <v>4</v>
      </c>
      <c r="G1308" s="3">
        <v>86323</v>
      </c>
      <c r="H1308" s="3" t="s">
        <v>3286</v>
      </c>
      <c r="I1308" s="3" t="s">
        <v>3999</v>
      </c>
      <c r="J1308" s="8">
        <v>200000</v>
      </c>
      <c r="K1308" s="12">
        <f>IFERROR(VLOOKUP($A1308,[1]Piv!$B:$C,2,FALSE),0)</f>
        <v>0</v>
      </c>
      <c r="L1308" s="12">
        <f>IFERROR(VLOOKUP($A1308,'[2]FINAL (2)'!$A$1:$F$7700,3,FALSE),0)</f>
        <v>0</v>
      </c>
      <c r="M1308" s="12">
        <f>IFERROR(VLOOKUP($A1308,'[2]FINAL (2)'!$A$1:$F$7700,5,FALSE),0)</f>
        <v>0</v>
      </c>
      <c r="N1308" s="12">
        <f>IFERROR(VLOOKUP($A1308,[3]Sheet3!$A$1:$C$4542,3,FALSE),0)</f>
        <v>200000</v>
      </c>
      <c r="O1308" s="10">
        <f t="shared" si="21"/>
        <v>200000</v>
      </c>
      <c r="P1308" s="10">
        <f>O1308-J1308</f>
        <v>0</v>
      </c>
    </row>
    <row r="1309" spans="1:16" x14ac:dyDescent="0.25">
      <c r="A1309" s="3">
        <v>21825829</v>
      </c>
      <c r="B1309" s="3" t="s">
        <v>5599</v>
      </c>
      <c r="C1309" s="4">
        <v>101378</v>
      </c>
      <c r="D1309" s="3" t="s">
        <v>4199</v>
      </c>
      <c r="E1309" s="3" t="s">
        <v>3</v>
      </c>
      <c r="F1309" s="4" t="s">
        <v>12</v>
      </c>
      <c r="G1309" s="3"/>
      <c r="H1309" s="3"/>
      <c r="I1309" s="3"/>
      <c r="J1309" s="8">
        <v>0</v>
      </c>
      <c r="K1309" s="12">
        <f>IFERROR(VLOOKUP($A1309,[1]Piv!$B:$C,2,FALSE),0)</f>
        <v>0</v>
      </c>
      <c r="L1309" s="12">
        <f>IFERROR(VLOOKUP($A1309,'[2]FINAL (2)'!$A$1:$F$7700,3,FALSE),0)</f>
        <v>0</v>
      </c>
      <c r="M1309" s="12">
        <f>IFERROR(VLOOKUP($A1309,'[2]FINAL (2)'!$A$1:$F$7700,5,FALSE),0)</f>
        <v>0</v>
      </c>
      <c r="N1309" s="12">
        <f>IFERROR(VLOOKUP($A1309,[3]Sheet3!$A$1:$C$4542,3,FALSE),0)</f>
        <v>0</v>
      </c>
      <c r="O1309" s="10">
        <f t="shared" si="21"/>
        <v>0</v>
      </c>
      <c r="P1309"/>
    </row>
    <row r="1310" spans="1:16" x14ac:dyDescent="0.25">
      <c r="A1310" s="3">
        <v>10127321</v>
      </c>
      <c r="B1310" s="3" t="s">
        <v>5600</v>
      </c>
      <c r="C1310" s="4">
        <v>101379</v>
      </c>
      <c r="D1310" s="3" t="s">
        <v>4200</v>
      </c>
      <c r="E1310" s="3" t="s">
        <v>3</v>
      </c>
      <c r="F1310" s="4" t="s">
        <v>12</v>
      </c>
      <c r="G1310" s="3"/>
      <c r="H1310" s="3"/>
      <c r="I1310" s="3"/>
      <c r="J1310" s="8">
        <v>0</v>
      </c>
      <c r="K1310" s="12">
        <f>IFERROR(VLOOKUP($A1310,[1]Piv!$B:$C,2,FALSE),0)</f>
        <v>0</v>
      </c>
      <c r="L1310" s="12">
        <f>IFERROR(VLOOKUP($A1310,'[2]FINAL (2)'!$A$1:$F$7700,3,FALSE),0)</f>
        <v>0</v>
      </c>
      <c r="M1310" s="12">
        <f>IFERROR(VLOOKUP($A1310,'[2]FINAL (2)'!$A$1:$F$7700,5,FALSE),0)</f>
        <v>0</v>
      </c>
      <c r="N1310" s="12">
        <f>IFERROR(VLOOKUP($A1310,[3]Sheet3!$A$1:$C$4542,3,FALSE),0)</f>
        <v>0</v>
      </c>
      <c r="O1310" s="10">
        <f t="shared" si="21"/>
        <v>0</v>
      </c>
      <c r="P1310"/>
    </row>
    <row r="1311" spans="1:16" x14ac:dyDescent="0.25">
      <c r="A1311" s="3">
        <v>25592306</v>
      </c>
      <c r="B1311" s="3" t="s">
        <v>5601</v>
      </c>
      <c r="C1311" s="4">
        <v>101379</v>
      </c>
      <c r="D1311" s="3" t="s">
        <v>4200</v>
      </c>
      <c r="E1311" s="3" t="s">
        <v>3</v>
      </c>
      <c r="F1311" s="4" t="s">
        <v>12</v>
      </c>
      <c r="G1311" s="3"/>
      <c r="H1311" s="3"/>
      <c r="I1311" s="3"/>
      <c r="J1311" s="8">
        <v>0</v>
      </c>
      <c r="K1311" s="12">
        <f>IFERROR(VLOOKUP($A1311,[1]Piv!$B:$C,2,FALSE),0)</f>
        <v>0</v>
      </c>
      <c r="L1311" s="12">
        <f>IFERROR(VLOOKUP($A1311,'[2]FINAL (2)'!$A$1:$F$7700,3,FALSE),0)</f>
        <v>0</v>
      </c>
      <c r="M1311" s="12">
        <f>IFERROR(VLOOKUP($A1311,'[2]FINAL (2)'!$A$1:$F$7700,5,FALSE),0)</f>
        <v>0</v>
      </c>
      <c r="N1311" s="12">
        <f>IFERROR(VLOOKUP($A1311,[3]Sheet3!$A$1:$C$4542,3,FALSE),0)</f>
        <v>0</v>
      </c>
      <c r="O1311" s="10">
        <f t="shared" si="21"/>
        <v>0</v>
      </c>
      <c r="P1311"/>
    </row>
    <row r="1312" spans="1:16" x14ac:dyDescent="0.25">
      <c r="A1312" s="3">
        <v>1503363</v>
      </c>
      <c r="B1312" s="3" t="s">
        <v>2203</v>
      </c>
      <c r="C1312" s="4">
        <v>101380</v>
      </c>
      <c r="D1312" s="3" t="s">
        <v>4201</v>
      </c>
      <c r="E1312" s="3" t="s">
        <v>3</v>
      </c>
      <c r="F1312" s="4" t="s">
        <v>4</v>
      </c>
      <c r="G1312" s="3">
        <v>27353</v>
      </c>
      <c r="H1312" s="3" t="s">
        <v>3216</v>
      </c>
      <c r="I1312" s="3" t="s">
        <v>3999</v>
      </c>
      <c r="J1312" s="8">
        <v>16110000</v>
      </c>
      <c r="K1312" s="12">
        <f>IFERROR(VLOOKUP($A1312,[1]Piv!$B:$C,2,FALSE),0)</f>
        <v>0</v>
      </c>
      <c r="L1312" s="12">
        <f>IFERROR(VLOOKUP($A1312,'[2]FINAL (2)'!$A$1:$F$7700,3,FALSE),0)</f>
        <v>0</v>
      </c>
      <c r="M1312" s="12">
        <f>IFERROR(VLOOKUP($A1312,'[2]FINAL (2)'!$A$1:$F$7700,5,FALSE),0)</f>
        <v>1331947.03</v>
      </c>
      <c r="N1312" s="12">
        <f>IFERROR(VLOOKUP($A1312,[3]Sheet3!$A$1:$C$4542,3,FALSE),0)</f>
        <v>16110000</v>
      </c>
      <c r="O1312" s="10">
        <f t="shared" si="21"/>
        <v>17441947.030000001</v>
      </c>
      <c r="P1312" s="10">
        <f>O1312-J1312</f>
        <v>1331947.0300000012</v>
      </c>
    </row>
    <row r="1313" spans="1:16" x14ac:dyDescent="0.25">
      <c r="A1313" s="3">
        <v>4588530</v>
      </c>
      <c r="B1313" s="3" t="s">
        <v>2549</v>
      </c>
      <c r="C1313" s="4">
        <v>101380</v>
      </c>
      <c r="D1313" s="3" t="s">
        <v>4201</v>
      </c>
      <c r="E1313" s="3" t="s">
        <v>3</v>
      </c>
      <c r="F1313" s="4" t="s">
        <v>4</v>
      </c>
      <c r="G1313" s="3">
        <v>27353</v>
      </c>
      <c r="H1313" s="3" t="s">
        <v>3216</v>
      </c>
      <c r="I1313" s="3" t="s">
        <v>3999</v>
      </c>
      <c r="J1313" s="8">
        <v>1926950</v>
      </c>
      <c r="K1313" s="12">
        <f>IFERROR(VLOOKUP($A1313,[1]Piv!$B:$C,2,FALSE),0)</f>
        <v>1799888.45</v>
      </c>
      <c r="L1313" s="12">
        <f>IFERROR(VLOOKUP($A1313,'[2]FINAL (2)'!$A$1:$F$7700,3,FALSE),0)</f>
        <v>0</v>
      </c>
      <c r="M1313" s="12">
        <f>IFERROR(VLOOKUP($A1313,'[2]FINAL (2)'!$A$1:$F$7700,5,FALSE),0)</f>
        <v>0</v>
      </c>
      <c r="N1313" s="12">
        <f>IFERROR(VLOOKUP($A1313,[3]Sheet3!$A$1:$C$4542,3,FALSE),0)</f>
        <v>0</v>
      </c>
      <c r="O1313" s="10">
        <f t="shared" si="21"/>
        <v>1799888.45</v>
      </c>
      <c r="P1313" s="10">
        <f>O1313-J1313</f>
        <v>-127061.55000000005</v>
      </c>
    </row>
    <row r="1314" spans="1:16" x14ac:dyDescent="0.25">
      <c r="A1314" s="3">
        <v>7723096</v>
      </c>
      <c r="B1314" s="3" t="s">
        <v>2383</v>
      </c>
      <c r="C1314" s="4">
        <v>101380</v>
      </c>
      <c r="D1314" s="3" t="s">
        <v>4201</v>
      </c>
      <c r="E1314" s="3" t="s">
        <v>3</v>
      </c>
      <c r="F1314" s="4" t="s">
        <v>4</v>
      </c>
      <c r="G1314" s="3">
        <v>27353</v>
      </c>
      <c r="H1314" s="3" t="s">
        <v>3216</v>
      </c>
      <c r="I1314" s="3" t="s">
        <v>3999</v>
      </c>
      <c r="J1314" s="8">
        <v>6596000</v>
      </c>
      <c r="K1314" s="12">
        <f>IFERROR(VLOOKUP($A1314,[1]Piv!$B:$C,2,FALSE),0)</f>
        <v>4262967.83</v>
      </c>
      <c r="L1314" s="12">
        <f>IFERROR(VLOOKUP($A1314,'[2]FINAL (2)'!$A$1:$F$7700,3,FALSE),0)</f>
        <v>0</v>
      </c>
      <c r="M1314" s="12">
        <f>IFERROR(VLOOKUP($A1314,'[2]FINAL (2)'!$A$1:$F$7700,5,FALSE),0)</f>
        <v>0</v>
      </c>
      <c r="N1314" s="12">
        <f>IFERROR(VLOOKUP($A1314,[3]Sheet3!$A$1:$C$4542,3,FALSE),0)</f>
        <v>0</v>
      </c>
      <c r="O1314" s="10">
        <f t="shared" si="21"/>
        <v>4262967.83</v>
      </c>
      <c r="P1314" s="10">
        <f>O1314-J1314</f>
        <v>-2333032.17</v>
      </c>
    </row>
    <row r="1315" spans="1:16" x14ac:dyDescent="0.25">
      <c r="A1315" s="3">
        <v>15739625</v>
      </c>
      <c r="B1315" s="3" t="s">
        <v>5602</v>
      </c>
      <c r="C1315" s="4">
        <v>101380</v>
      </c>
      <c r="D1315" s="3" t="s">
        <v>4201</v>
      </c>
      <c r="E1315" s="3" t="s">
        <v>3</v>
      </c>
      <c r="F1315" s="4" t="s">
        <v>4</v>
      </c>
      <c r="G1315" s="3">
        <v>27353</v>
      </c>
      <c r="H1315" s="3" t="s">
        <v>3216</v>
      </c>
      <c r="I1315" s="3" t="s">
        <v>3999</v>
      </c>
      <c r="J1315" s="8">
        <v>10907322.35</v>
      </c>
      <c r="K1315" s="12">
        <f>IFERROR(VLOOKUP($A1315,[1]Piv!$B:$C,2,FALSE),0)</f>
        <v>1015113.38</v>
      </c>
      <c r="L1315" s="12">
        <f>IFERROR(VLOOKUP($A1315,'[2]FINAL (2)'!$A$1:$F$7700,3,FALSE),0)</f>
        <v>1504881.58</v>
      </c>
      <c r="M1315" s="12">
        <f>IFERROR(VLOOKUP($A1315,'[2]FINAL (2)'!$A$1:$F$7700,5,FALSE),0)</f>
        <v>0</v>
      </c>
      <c r="N1315" s="12">
        <f>IFERROR(VLOOKUP($A1315,[3]Sheet3!$A$1:$C$4542,3,FALSE),0)</f>
        <v>8400000</v>
      </c>
      <c r="O1315" s="10">
        <f t="shared" si="21"/>
        <v>10919994.960000001</v>
      </c>
      <c r="P1315" s="10">
        <f>O1315-J1315</f>
        <v>12672.610000001267</v>
      </c>
    </row>
    <row r="1316" spans="1:16" x14ac:dyDescent="0.25">
      <c r="A1316" s="3">
        <v>23430420</v>
      </c>
      <c r="B1316" s="3" t="s">
        <v>1085</v>
      </c>
      <c r="C1316" s="4">
        <v>101380</v>
      </c>
      <c r="D1316" s="3" t="s">
        <v>4201</v>
      </c>
      <c r="E1316" s="3" t="s">
        <v>3</v>
      </c>
      <c r="F1316" s="4" t="s">
        <v>4</v>
      </c>
      <c r="G1316" s="3">
        <v>27353</v>
      </c>
      <c r="H1316" s="3" t="s">
        <v>3216</v>
      </c>
      <c r="I1316" s="3" t="s">
        <v>3999</v>
      </c>
      <c r="J1316" s="8">
        <v>1500000</v>
      </c>
      <c r="K1316" s="12">
        <f>IFERROR(VLOOKUP($A1316,[1]Piv!$B:$C,2,FALSE),0)</f>
        <v>1429387.55</v>
      </c>
      <c r="L1316" s="12">
        <f>IFERROR(VLOOKUP($A1316,'[2]FINAL (2)'!$A$1:$F$7700,3,FALSE),0)</f>
        <v>0</v>
      </c>
      <c r="M1316" s="12">
        <f>IFERROR(VLOOKUP($A1316,'[2]FINAL (2)'!$A$1:$F$7700,5,FALSE),0)</f>
        <v>438535.86</v>
      </c>
      <c r="N1316" s="12">
        <f>IFERROR(VLOOKUP($A1316,[3]Sheet3!$A$1:$C$4542,3,FALSE),0)</f>
        <v>0</v>
      </c>
      <c r="O1316" s="10">
        <f t="shared" si="21"/>
        <v>1867923.4100000001</v>
      </c>
      <c r="P1316" s="10">
        <f>O1316-J1316</f>
        <v>367923.41000000015</v>
      </c>
    </row>
    <row r="1317" spans="1:16" x14ac:dyDescent="0.25">
      <c r="A1317" s="3">
        <v>24979644</v>
      </c>
      <c r="B1317" s="3" t="s">
        <v>2001</v>
      </c>
      <c r="C1317" s="4">
        <v>101380</v>
      </c>
      <c r="D1317" s="3" t="s">
        <v>4201</v>
      </c>
      <c r="E1317" s="3" t="s">
        <v>3</v>
      </c>
      <c r="F1317" s="4" t="s">
        <v>4</v>
      </c>
      <c r="G1317" s="3">
        <v>27353</v>
      </c>
      <c r="H1317" s="3" t="s">
        <v>3216</v>
      </c>
      <c r="I1317" s="3" t="s">
        <v>3999</v>
      </c>
      <c r="J1317" s="8">
        <v>2500000</v>
      </c>
      <c r="K1317" s="12">
        <f>IFERROR(VLOOKUP($A1317,[1]Piv!$B:$C,2,FALSE),0)</f>
        <v>2197904.94</v>
      </c>
      <c r="L1317" s="12">
        <f>IFERROR(VLOOKUP($A1317,'[2]FINAL (2)'!$A$1:$F$7700,3,FALSE),0)</f>
        <v>0</v>
      </c>
      <c r="M1317" s="12">
        <f>IFERROR(VLOOKUP($A1317,'[2]FINAL (2)'!$A$1:$F$7700,5,FALSE),0)</f>
        <v>0</v>
      </c>
      <c r="N1317" s="12">
        <f>IFERROR(VLOOKUP($A1317,[3]Sheet3!$A$1:$C$4542,3,FALSE),0)</f>
        <v>0</v>
      </c>
      <c r="O1317" s="10">
        <f t="shared" si="21"/>
        <v>2197904.94</v>
      </c>
      <c r="P1317" s="10">
        <f>O1317-J1317</f>
        <v>-302095.06000000006</v>
      </c>
    </row>
    <row r="1318" spans="1:16" x14ac:dyDescent="0.25">
      <c r="A1318" s="3">
        <v>24842706</v>
      </c>
      <c r="B1318" s="3" t="s">
        <v>2224</v>
      </c>
      <c r="C1318" s="4">
        <v>101380</v>
      </c>
      <c r="D1318" s="3" t="s">
        <v>4201</v>
      </c>
      <c r="E1318" s="3" t="s">
        <v>3</v>
      </c>
      <c r="F1318" s="4" t="s">
        <v>4</v>
      </c>
      <c r="G1318" s="3">
        <v>27353</v>
      </c>
      <c r="H1318" s="3" t="s">
        <v>3216</v>
      </c>
      <c r="I1318" s="3" t="s">
        <v>3999</v>
      </c>
      <c r="J1318" s="8">
        <v>1500000</v>
      </c>
      <c r="K1318" s="12">
        <f>IFERROR(VLOOKUP($A1318,[1]Piv!$B:$C,2,FALSE),0)</f>
        <v>1498878.28</v>
      </c>
      <c r="L1318" s="12">
        <f>IFERROR(VLOOKUP($A1318,'[2]FINAL (2)'!$A$1:$F$7700,3,FALSE),0)</f>
        <v>0</v>
      </c>
      <c r="M1318" s="12">
        <f>IFERROR(VLOOKUP($A1318,'[2]FINAL (2)'!$A$1:$F$7700,5,FALSE),0)</f>
        <v>500607.4</v>
      </c>
      <c r="N1318" s="12">
        <f>IFERROR(VLOOKUP($A1318,[3]Sheet3!$A$1:$C$4542,3,FALSE),0)</f>
        <v>0</v>
      </c>
      <c r="O1318" s="10">
        <f t="shared" si="21"/>
        <v>1999485.6800000002</v>
      </c>
      <c r="P1318" s="10">
        <f>O1318-J1318</f>
        <v>499485.68000000017</v>
      </c>
    </row>
    <row r="1319" spans="1:16" x14ac:dyDescent="0.25">
      <c r="A1319" s="3">
        <v>7276669</v>
      </c>
      <c r="B1319" s="3" t="s">
        <v>1200</v>
      </c>
      <c r="C1319" s="4">
        <v>100240</v>
      </c>
      <c r="D1319" s="3" t="s">
        <v>3399</v>
      </c>
      <c r="E1319" s="3" t="s">
        <v>3</v>
      </c>
      <c r="F1319" s="4" t="s">
        <v>4</v>
      </c>
      <c r="G1319" s="3">
        <v>130810</v>
      </c>
      <c r="H1319" s="3" t="s">
        <v>3203</v>
      </c>
      <c r="I1319" s="3" t="s">
        <v>3999</v>
      </c>
      <c r="J1319" s="8">
        <v>4000000</v>
      </c>
      <c r="K1319" s="12">
        <f>IFERROR(VLOOKUP($A1319,[1]Piv!$B:$C,2,FALSE),0)</f>
        <v>0</v>
      </c>
      <c r="L1319" s="12">
        <f>IFERROR(VLOOKUP($A1319,'[2]FINAL (2)'!$A$1:$F$7700,3,FALSE),0)</f>
        <v>0</v>
      </c>
      <c r="M1319" s="12">
        <f>IFERROR(VLOOKUP($A1319,'[2]FINAL (2)'!$A$1:$F$7700,5,FALSE),0)</f>
        <v>230385.44</v>
      </c>
      <c r="N1319" s="12">
        <f>IFERROR(VLOOKUP($A1319,[3]Sheet3!$A$1:$C$4542,3,FALSE),0)</f>
        <v>4000000</v>
      </c>
      <c r="O1319" s="10">
        <f t="shared" si="21"/>
        <v>4230385.4400000004</v>
      </c>
      <c r="P1319" s="10">
        <f>O1319-J1319</f>
        <v>230385.44000000041</v>
      </c>
    </row>
    <row r="1320" spans="1:16" x14ac:dyDescent="0.25">
      <c r="A1320" s="3">
        <v>17811923</v>
      </c>
      <c r="B1320" s="3" t="s">
        <v>1521</v>
      </c>
      <c r="C1320" s="4">
        <v>100240</v>
      </c>
      <c r="D1320" s="3" t="s">
        <v>3399</v>
      </c>
      <c r="E1320" s="3" t="s">
        <v>3</v>
      </c>
      <c r="F1320" s="4" t="s">
        <v>4</v>
      </c>
      <c r="G1320" s="3">
        <v>130810</v>
      </c>
      <c r="H1320" s="3" t="s">
        <v>3203</v>
      </c>
      <c r="I1320" s="3" t="s">
        <v>3999</v>
      </c>
      <c r="J1320" s="8">
        <v>3013491.02</v>
      </c>
      <c r="K1320" s="12">
        <f>IFERROR(VLOOKUP($A1320,[1]Piv!$B:$C,2,FALSE),0)</f>
        <v>0</v>
      </c>
      <c r="L1320" s="12">
        <f>IFERROR(VLOOKUP($A1320,'[2]FINAL (2)'!$A$1:$F$7700,3,FALSE),0)</f>
        <v>0</v>
      </c>
      <c r="M1320" s="12">
        <f>IFERROR(VLOOKUP($A1320,'[2]FINAL (2)'!$A$1:$F$7700,5,FALSE),0)</f>
        <v>1008994.03</v>
      </c>
      <c r="N1320" s="12">
        <f>IFERROR(VLOOKUP($A1320,[3]Sheet3!$A$1:$C$4542,3,FALSE),0)</f>
        <v>2000000</v>
      </c>
      <c r="O1320" s="10">
        <f t="shared" si="21"/>
        <v>3008994.0300000003</v>
      </c>
      <c r="P1320" s="10">
        <f>O1320-J1320</f>
        <v>-4496.9899999997579</v>
      </c>
    </row>
    <row r="1321" spans="1:16" x14ac:dyDescent="0.25">
      <c r="A1321" s="3">
        <v>25202411</v>
      </c>
      <c r="B1321" s="3" t="s">
        <v>5603</v>
      </c>
      <c r="C1321" s="4">
        <v>100240</v>
      </c>
      <c r="D1321" s="3" t="s">
        <v>3399</v>
      </c>
      <c r="E1321" s="3" t="s">
        <v>3</v>
      </c>
      <c r="F1321" s="4" t="s">
        <v>12</v>
      </c>
      <c r="G1321" s="3"/>
      <c r="H1321" s="3"/>
      <c r="I1321" s="3"/>
      <c r="J1321" s="8">
        <v>0</v>
      </c>
      <c r="K1321" s="12">
        <f>IFERROR(VLOOKUP($A1321,[1]Piv!$B:$C,2,FALSE),0)</f>
        <v>0</v>
      </c>
      <c r="L1321" s="12">
        <f>IFERROR(VLOOKUP($A1321,'[2]FINAL (2)'!$A$1:$F$7700,3,FALSE),0)</f>
        <v>0</v>
      </c>
      <c r="M1321" s="12">
        <f>IFERROR(VLOOKUP($A1321,'[2]FINAL (2)'!$A$1:$F$7700,5,FALSE),0)</f>
        <v>0</v>
      </c>
      <c r="N1321" s="12">
        <f>IFERROR(VLOOKUP($A1321,[3]Sheet3!$A$1:$C$4542,3,FALSE),0)</f>
        <v>0</v>
      </c>
      <c r="O1321" s="10">
        <f t="shared" si="21"/>
        <v>0</v>
      </c>
      <c r="P1321"/>
    </row>
    <row r="1322" spans="1:16" x14ac:dyDescent="0.25">
      <c r="A1322" s="3">
        <v>24900424</v>
      </c>
      <c r="B1322" s="3" t="s">
        <v>5604</v>
      </c>
      <c r="C1322" s="4">
        <v>101381</v>
      </c>
      <c r="D1322" s="3" t="s">
        <v>4202</v>
      </c>
      <c r="E1322" s="3" t="s">
        <v>3</v>
      </c>
      <c r="F1322" s="4" t="s">
        <v>12</v>
      </c>
      <c r="G1322" s="3"/>
      <c r="H1322" s="3"/>
      <c r="I1322" s="3"/>
      <c r="J1322" s="8">
        <v>0</v>
      </c>
      <c r="K1322" s="12">
        <f>IFERROR(VLOOKUP($A1322,[1]Piv!$B:$C,2,FALSE),0)</f>
        <v>0</v>
      </c>
      <c r="L1322" s="12">
        <f>IFERROR(VLOOKUP($A1322,'[2]FINAL (2)'!$A$1:$F$7700,3,FALSE),0)</f>
        <v>0</v>
      </c>
      <c r="M1322" s="12">
        <f>IFERROR(VLOOKUP($A1322,'[2]FINAL (2)'!$A$1:$F$7700,5,FALSE),0)</f>
        <v>0</v>
      </c>
      <c r="N1322" s="12">
        <f>IFERROR(VLOOKUP($A1322,[3]Sheet3!$A$1:$C$4542,3,FALSE),0)</f>
        <v>0</v>
      </c>
      <c r="O1322" s="10">
        <f t="shared" si="21"/>
        <v>0</v>
      </c>
      <c r="P1322"/>
    </row>
    <row r="1323" spans="1:16" x14ac:dyDescent="0.25">
      <c r="A1323" s="3">
        <v>22064873</v>
      </c>
      <c r="B1323" s="3" t="s">
        <v>5605</v>
      </c>
      <c r="C1323" s="4">
        <v>101381</v>
      </c>
      <c r="D1323" s="3" t="s">
        <v>4202</v>
      </c>
      <c r="E1323" s="3" t="s">
        <v>3</v>
      </c>
      <c r="F1323" s="4" t="s">
        <v>12</v>
      </c>
      <c r="G1323" s="3"/>
      <c r="H1323" s="3"/>
      <c r="I1323" s="3"/>
      <c r="J1323" s="8">
        <v>0</v>
      </c>
      <c r="K1323" s="12">
        <f>IFERROR(VLOOKUP($A1323,[1]Piv!$B:$C,2,FALSE),0)</f>
        <v>0</v>
      </c>
      <c r="L1323" s="12">
        <f>IFERROR(VLOOKUP($A1323,'[2]FINAL (2)'!$A$1:$F$7700,3,FALSE),0)</f>
        <v>0</v>
      </c>
      <c r="M1323" s="12">
        <f>IFERROR(VLOOKUP($A1323,'[2]FINAL (2)'!$A$1:$F$7700,5,FALSE),0)</f>
        <v>0</v>
      </c>
      <c r="N1323" s="12">
        <f>IFERROR(VLOOKUP($A1323,[3]Sheet3!$A$1:$C$4542,3,FALSE),0)</f>
        <v>0</v>
      </c>
      <c r="O1323" s="10">
        <f t="shared" si="21"/>
        <v>0</v>
      </c>
      <c r="P1323"/>
    </row>
    <row r="1324" spans="1:16" x14ac:dyDescent="0.25">
      <c r="A1324" s="3">
        <v>24111685</v>
      </c>
      <c r="B1324" s="3" t="s">
        <v>5606</v>
      </c>
      <c r="C1324" s="4">
        <v>101382</v>
      </c>
      <c r="D1324" s="3" t="s">
        <v>4203</v>
      </c>
      <c r="E1324" s="3" t="s">
        <v>3</v>
      </c>
      <c r="F1324" s="4" t="s">
        <v>4</v>
      </c>
      <c r="G1324" s="3">
        <v>88640</v>
      </c>
      <c r="H1324" s="3" t="s">
        <v>3987</v>
      </c>
      <c r="I1324" s="3" t="s">
        <v>4002</v>
      </c>
      <c r="J1324" s="8">
        <v>17500000</v>
      </c>
      <c r="K1324" s="12">
        <f>IFERROR(VLOOKUP($A1324,[1]Piv!$B:$C,2,FALSE),0)</f>
        <v>0</v>
      </c>
      <c r="L1324" s="12">
        <f>IFERROR(VLOOKUP($A1324,'[2]FINAL (2)'!$A$1:$F$7700,3,FALSE),0)</f>
        <v>0</v>
      </c>
      <c r="M1324" s="12">
        <f>IFERROR(VLOOKUP($A1324,'[2]FINAL (2)'!$A$1:$F$7700,5,FALSE),0)</f>
        <v>0</v>
      </c>
      <c r="N1324" s="12">
        <f>IFERROR(VLOOKUP($A1324,[3]Sheet3!$A$1:$C$4542,3,FALSE),0)</f>
        <v>17500000</v>
      </c>
      <c r="O1324" s="10">
        <f t="shared" si="21"/>
        <v>17500000</v>
      </c>
      <c r="P1324" s="10">
        <f>O1324-J1324</f>
        <v>0</v>
      </c>
    </row>
    <row r="1325" spans="1:16" x14ac:dyDescent="0.25">
      <c r="A1325" s="3">
        <v>19821316</v>
      </c>
      <c r="B1325" s="3" t="s">
        <v>5607</v>
      </c>
      <c r="C1325" s="4">
        <v>101382</v>
      </c>
      <c r="D1325" s="3" t="s">
        <v>4203</v>
      </c>
      <c r="E1325" s="3" t="s">
        <v>3</v>
      </c>
      <c r="F1325" s="4" t="s">
        <v>12</v>
      </c>
      <c r="G1325" s="3"/>
      <c r="H1325" s="3"/>
      <c r="I1325" s="3"/>
      <c r="J1325" s="8">
        <v>0</v>
      </c>
      <c r="K1325" s="12">
        <f>IFERROR(VLOOKUP($A1325,[1]Piv!$B:$C,2,FALSE),0)</f>
        <v>0</v>
      </c>
      <c r="L1325" s="12">
        <f>IFERROR(VLOOKUP($A1325,'[2]FINAL (2)'!$A$1:$F$7700,3,FALSE),0)</f>
        <v>0</v>
      </c>
      <c r="M1325" s="12">
        <f>IFERROR(VLOOKUP($A1325,'[2]FINAL (2)'!$A$1:$F$7700,5,FALSE),0)</f>
        <v>0</v>
      </c>
      <c r="N1325" s="12">
        <f>IFERROR(VLOOKUP($A1325,[3]Sheet3!$A$1:$C$4542,3,FALSE),0)</f>
        <v>0</v>
      </c>
      <c r="O1325" s="10">
        <f t="shared" si="21"/>
        <v>0</v>
      </c>
      <c r="P1325"/>
    </row>
    <row r="1326" spans="1:16" x14ac:dyDescent="0.25">
      <c r="A1326" s="3">
        <v>22833605</v>
      </c>
      <c r="B1326" s="3" t="s">
        <v>5608</v>
      </c>
      <c r="C1326" s="4">
        <v>101383</v>
      </c>
      <c r="D1326" s="3" t="s">
        <v>4204</v>
      </c>
      <c r="E1326" s="3" t="s">
        <v>3</v>
      </c>
      <c r="F1326" s="4" t="s">
        <v>4</v>
      </c>
      <c r="G1326" s="3">
        <v>128450</v>
      </c>
      <c r="H1326" s="3" t="s">
        <v>3207</v>
      </c>
      <c r="I1326" s="3" t="s">
        <v>3999</v>
      </c>
      <c r="J1326" s="8">
        <v>1000000</v>
      </c>
      <c r="K1326" s="12">
        <f>IFERROR(VLOOKUP($A1326,[1]Piv!$B:$C,2,FALSE),0)</f>
        <v>1018368.77</v>
      </c>
      <c r="L1326" s="12">
        <f>IFERROR(VLOOKUP($A1326,'[2]FINAL (2)'!$A$1:$F$7700,3,FALSE),0)</f>
        <v>0</v>
      </c>
      <c r="M1326" s="12">
        <f>IFERROR(VLOOKUP($A1326,'[2]FINAL (2)'!$A$1:$F$7700,5,FALSE),0)</f>
        <v>0</v>
      </c>
      <c r="N1326" s="12">
        <f>IFERROR(VLOOKUP($A1326,[3]Sheet3!$A$1:$C$4542,3,FALSE),0)</f>
        <v>0</v>
      </c>
      <c r="O1326" s="10">
        <f t="shared" si="21"/>
        <v>1018368.77</v>
      </c>
      <c r="P1326" s="10">
        <f>O1326-J1326</f>
        <v>18368.770000000019</v>
      </c>
    </row>
    <row r="1327" spans="1:16" x14ac:dyDescent="0.25">
      <c r="A1327" s="3">
        <v>16276020</v>
      </c>
      <c r="B1327" s="3" t="s">
        <v>5609</v>
      </c>
      <c r="C1327" s="4">
        <v>101383</v>
      </c>
      <c r="D1327" s="3" t="s">
        <v>4204</v>
      </c>
      <c r="E1327" s="3" t="s">
        <v>3</v>
      </c>
      <c r="F1327" s="4" t="s">
        <v>4</v>
      </c>
      <c r="G1327" s="3">
        <v>128450</v>
      </c>
      <c r="H1327" s="3" t="s">
        <v>3207</v>
      </c>
      <c r="I1327" s="3" t="s">
        <v>3999</v>
      </c>
      <c r="J1327" s="8">
        <v>1000000</v>
      </c>
      <c r="K1327" s="12">
        <f>IFERROR(VLOOKUP($A1327,[1]Piv!$B:$C,2,FALSE),0)</f>
        <v>1021046.36</v>
      </c>
      <c r="L1327" s="12">
        <f>IFERROR(VLOOKUP($A1327,'[2]FINAL (2)'!$A$1:$F$7700,3,FALSE),0)</f>
        <v>0</v>
      </c>
      <c r="M1327" s="12">
        <f>IFERROR(VLOOKUP($A1327,'[2]FINAL (2)'!$A$1:$F$7700,5,FALSE),0)</f>
        <v>0</v>
      </c>
      <c r="N1327" s="12">
        <f>IFERROR(VLOOKUP($A1327,[3]Sheet3!$A$1:$C$4542,3,FALSE),0)</f>
        <v>0</v>
      </c>
      <c r="O1327" s="10">
        <f t="shared" si="21"/>
        <v>1021046.36</v>
      </c>
      <c r="P1327" s="10">
        <f>O1327-J1327</f>
        <v>21046.359999999986</v>
      </c>
    </row>
    <row r="1328" spans="1:16" x14ac:dyDescent="0.25">
      <c r="A1328" s="3">
        <v>6051219</v>
      </c>
      <c r="B1328" s="3" t="s">
        <v>3099</v>
      </c>
      <c r="C1328" s="4">
        <v>100241</v>
      </c>
      <c r="D1328" s="3" t="s">
        <v>4205</v>
      </c>
      <c r="E1328" s="3" t="s">
        <v>3</v>
      </c>
      <c r="F1328" s="4" t="s">
        <v>4</v>
      </c>
      <c r="G1328" s="3">
        <v>126348</v>
      </c>
      <c r="H1328" s="3" t="s">
        <v>3211</v>
      </c>
      <c r="I1328" s="3" t="s">
        <v>3999</v>
      </c>
      <c r="J1328" s="8">
        <v>1778000</v>
      </c>
      <c r="K1328" s="12">
        <f>IFERROR(VLOOKUP($A1328,[1]Piv!$B:$C,2,FALSE),0)</f>
        <v>0</v>
      </c>
      <c r="L1328" s="12">
        <f>IFERROR(VLOOKUP($A1328,'[2]FINAL (2)'!$A$1:$F$7700,3,FALSE),0)</f>
        <v>0</v>
      </c>
      <c r="M1328" s="12">
        <f>IFERROR(VLOOKUP($A1328,'[2]FINAL (2)'!$A$1:$F$7700,5,FALSE),0)</f>
        <v>0</v>
      </c>
      <c r="N1328" s="12">
        <f>IFERROR(VLOOKUP($A1328,[3]Sheet3!$A$1:$C$4542,3,FALSE),0)</f>
        <v>1778000</v>
      </c>
      <c r="O1328" s="10">
        <f t="shared" si="21"/>
        <v>1778000</v>
      </c>
      <c r="P1328" s="10">
        <f>O1328-J1328</f>
        <v>0</v>
      </c>
    </row>
    <row r="1329" spans="1:16" x14ac:dyDescent="0.25">
      <c r="A1329" s="3">
        <v>7193895</v>
      </c>
      <c r="B1329" s="3" t="s">
        <v>30</v>
      </c>
      <c r="C1329" s="4">
        <v>100241</v>
      </c>
      <c r="D1329" s="3" t="s">
        <v>4205</v>
      </c>
      <c r="E1329" s="3" t="s">
        <v>3</v>
      </c>
      <c r="F1329" s="4" t="s">
        <v>4</v>
      </c>
      <c r="G1329" s="3">
        <v>126348</v>
      </c>
      <c r="H1329" s="3" t="s">
        <v>3211</v>
      </c>
      <c r="I1329" s="3" t="s">
        <v>3999</v>
      </c>
      <c r="J1329" s="8">
        <v>7700000</v>
      </c>
      <c r="K1329" s="12">
        <f>IFERROR(VLOOKUP($A1329,[1]Piv!$B:$C,2,FALSE),0)</f>
        <v>1782368.51</v>
      </c>
      <c r="L1329" s="12">
        <f>IFERROR(VLOOKUP($A1329,'[2]FINAL (2)'!$A$1:$F$7700,3,FALSE),0)</f>
        <v>0</v>
      </c>
      <c r="M1329" s="12">
        <f>IFERROR(VLOOKUP($A1329,'[2]FINAL (2)'!$A$1:$F$7700,5,FALSE),0)</f>
        <v>0</v>
      </c>
      <c r="N1329" s="12">
        <f>IFERROR(VLOOKUP($A1329,[3]Sheet3!$A$1:$C$4542,3,FALSE),0)</f>
        <v>0</v>
      </c>
      <c r="O1329" s="10">
        <f t="shared" si="21"/>
        <v>1782368.51</v>
      </c>
      <c r="P1329" s="10">
        <f>O1329-J1329</f>
        <v>-5917631.4900000002</v>
      </c>
    </row>
    <row r="1330" spans="1:16" x14ac:dyDescent="0.25">
      <c r="A1330" s="3">
        <v>9046763</v>
      </c>
      <c r="B1330" s="3" t="s">
        <v>5610</v>
      </c>
      <c r="C1330" s="4">
        <v>100241</v>
      </c>
      <c r="D1330" s="3" t="s">
        <v>4205</v>
      </c>
      <c r="E1330" s="3" t="s">
        <v>3</v>
      </c>
      <c r="F1330" s="4" t="s">
        <v>4</v>
      </c>
      <c r="G1330" s="3">
        <v>126348</v>
      </c>
      <c r="H1330" s="3" t="s">
        <v>3211</v>
      </c>
      <c r="I1330" s="3" t="s">
        <v>3999</v>
      </c>
      <c r="J1330" s="8">
        <v>4000000</v>
      </c>
      <c r="K1330" s="12">
        <f>IFERROR(VLOOKUP($A1330,[1]Piv!$B:$C,2,FALSE),0)</f>
        <v>592012.22</v>
      </c>
      <c r="L1330" s="12">
        <f>IFERROR(VLOOKUP($A1330,'[2]FINAL (2)'!$A$1:$F$7700,3,FALSE),0)</f>
        <v>0</v>
      </c>
      <c r="M1330" s="12">
        <f>IFERROR(VLOOKUP($A1330,'[2]FINAL (2)'!$A$1:$F$7700,5,FALSE),0)</f>
        <v>4800000</v>
      </c>
      <c r="N1330" s="12">
        <f>IFERROR(VLOOKUP($A1330,[3]Sheet3!$A$1:$C$4542,3,FALSE),0)</f>
        <v>0</v>
      </c>
      <c r="O1330" s="10">
        <f t="shared" si="21"/>
        <v>5392012.2199999997</v>
      </c>
      <c r="P1330" s="10">
        <f>O1330-J1330</f>
        <v>1392012.2199999997</v>
      </c>
    </row>
    <row r="1331" spans="1:16" x14ac:dyDescent="0.25">
      <c r="A1331" s="3">
        <v>14385428</v>
      </c>
      <c r="B1331" s="3" t="s">
        <v>3139</v>
      </c>
      <c r="C1331" s="4">
        <v>100241</v>
      </c>
      <c r="D1331" s="3" t="s">
        <v>4205</v>
      </c>
      <c r="E1331" s="3" t="s">
        <v>3</v>
      </c>
      <c r="F1331" s="4" t="s">
        <v>4</v>
      </c>
      <c r="G1331" s="3">
        <v>126348</v>
      </c>
      <c r="H1331" s="3" t="s">
        <v>3211</v>
      </c>
      <c r="I1331" s="3" t="s">
        <v>3999</v>
      </c>
      <c r="J1331" s="8">
        <v>15000000</v>
      </c>
      <c r="K1331" s="12">
        <f>IFERROR(VLOOKUP($A1331,[1]Piv!$B:$C,2,FALSE),0)</f>
        <v>15000000</v>
      </c>
      <c r="L1331" s="12">
        <f>IFERROR(VLOOKUP($A1331,'[2]FINAL (2)'!$A$1:$F$7700,3,FALSE),0)</f>
        <v>0</v>
      </c>
      <c r="M1331" s="12">
        <f>IFERROR(VLOOKUP($A1331,'[2]FINAL (2)'!$A$1:$F$7700,5,FALSE),0)</f>
        <v>0</v>
      </c>
      <c r="N1331" s="12">
        <f>IFERROR(VLOOKUP($A1331,[3]Sheet3!$A$1:$C$4542,3,FALSE),0)</f>
        <v>0</v>
      </c>
      <c r="O1331" s="10">
        <f t="shared" si="21"/>
        <v>15000000</v>
      </c>
      <c r="P1331" s="10">
        <f>O1331-J1331</f>
        <v>0</v>
      </c>
    </row>
    <row r="1332" spans="1:16" x14ac:dyDescent="0.25">
      <c r="A1332" s="3">
        <v>15690107</v>
      </c>
      <c r="B1332" s="3" t="s">
        <v>2603</v>
      </c>
      <c r="C1332" s="4">
        <v>100241</v>
      </c>
      <c r="D1332" s="3" t="s">
        <v>4205</v>
      </c>
      <c r="E1332" s="3" t="s">
        <v>3</v>
      </c>
      <c r="F1332" s="4" t="s">
        <v>4</v>
      </c>
      <c r="G1332" s="3">
        <v>126348</v>
      </c>
      <c r="H1332" s="3" t="s">
        <v>3211</v>
      </c>
      <c r="I1332" s="3" t="s">
        <v>3999</v>
      </c>
      <c r="J1332" s="8">
        <v>6240000</v>
      </c>
      <c r="K1332" s="12">
        <f>IFERROR(VLOOKUP($A1332,[1]Piv!$B:$C,2,FALSE),0)</f>
        <v>1281836.8400000001</v>
      </c>
      <c r="L1332" s="12">
        <f>IFERROR(VLOOKUP($A1332,'[2]FINAL (2)'!$A$1:$F$7700,3,FALSE),0)</f>
        <v>0</v>
      </c>
      <c r="M1332" s="12">
        <f>IFERROR(VLOOKUP($A1332,'[2]FINAL (2)'!$A$1:$F$7700,5,FALSE),0)</f>
        <v>0</v>
      </c>
      <c r="N1332" s="12">
        <f>IFERROR(VLOOKUP($A1332,[3]Sheet3!$A$1:$C$4542,3,FALSE),0)</f>
        <v>0</v>
      </c>
      <c r="O1332" s="10">
        <f t="shared" si="21"/>
        <v>1281836.8400000001</v>
      </c>
      <c r="P1332" s="10">
        <f>O1332-J1332</f>
        <v>-4958163.16</v>
      </c>
    </row>
    <row r="1333" spans="1:16" x14ac:dyDescent="0.25">
      <c r="A1333" s="3">
        <v>16562459</v>
      </c>
      <c r="B1333" s="3" t="s">
        <v>729</v>
      </c>
      <c r="C1333" s="4">
        <v>100241</v>
      </c>
      <c r="D1333" s="3" t="s">
        <v>4205</v>
      </c>
      <c r="E1333" s="3" t="s">
        <v>3</v>
      </c>
      <c r="F1333" s="4" t="s">
        <v>4</v>
      </c>
      <c r="G1333" s="3">
        <v>126348</v>
      </c>
      <c r="H1333" s="3" t="s">
        <v>3211</v>
      </c>
      <c r="I1333" s="3" t="s">
        <v>3999</v>
      </c>
      <c r="J1333" s="8">
        <v>13400000</v>
      </c>
      <c r="K1333" s="12">
        <f>IFERROR(VLOOKUP($A1333,[1]Piv!$B:$C,2,FALSE),0)</f>
        <v>10904133.560000001</v>
      </c>
      <c r="L1333" s="12">
        <f>IFERROR(VLOOKUP($A1333,'[2]FINAL (2)'!$A$1:$F$7700,3,FALSE),0)</f>
        <v>0</v>
      </c>
      <c r="M1333" s="12">
        <f>IFERROR(VLOOKUP($A1333,'[2]FINAL (2)'!$A$1:$F$7700,5,FALSE),0)</f>
        <v>0</v>
      </c>
      <c r="N1333" s="12">
        <f>IFERROR(VLOOKUP($A1333,[3]Sheet3!$A$1:$C$4542,3,FALSE),0)</f>
        <v>0</v>
      </c>
      <c r="O1333" s="10">
        <f t="shared" si="21"/>
        <v>10904133.560000001</v>
      </c>
      <c r="P1333" s="10">
        <f>O1333-J1333</f>
        <v>-2495866.4399999995</v>
      </c>
    </row>
    <row r="1334" spans="1:16" x14ac:dyDescent="0.25">
      <c r="A1334" s="3">
        <v>18241272</v>
      </c>
      <c r="B1334" s="3" t="s">
        <v>2708</v>
      </c>
      <c r="C1334" s="4">
        <v>100241</v>
      </c>
      <c r="D1334" s="3" t="s">
        <v>4205</v>
      </c>
      <c r="E1334" s="3" t="s">
        <v>3</v>
      </c>
      <c r="F1334" s="4" t="s">
        <v>4</v>
      </c>
      <c r="G1334" s="3">
        <v>126348</v>
      </c>
      <c r="H1334" s="3" t="s">
        <v>3211</v>
      </c>
      <c r="I1334" s="3" t="s">
        <v>3999</v>
      </c>
      <c r="J1334" s="8">
        <v>8490000</v>
      </c>
      <c r="K1334" s="12">
        <f>IFERROR(VLOOKUP($A1334,[1]Piv!$B:$C,2,FALSE),0)</f>
        <v>469132.66</v>
      </c>
      <c r="L1334" s="12">
        <f>IFERROR(VLOOKUP($A1334,'[2]FINAL (2)'!$A$1:$F$7700,3,FALSE),0)</f>
        <v>0</v>
      </c>
      <c r="M1334" s="12">
        <f>IFERROR(VLOOKUP($A1334,'[2]FINAL (2)'!$A$1:$F$7700,5,FALSE),0)</f>
        <v>0</v>
      </c>
      <c r="N1334" s="12">
        <f>IFERROR(VLOOKUP($A1334,[3]Sheet3!$A$1:$C$4542,3,FALSE),0)</f>
        <v>0</v>
      </c>
      <c r="O1334" s="10">
        <f t="shared" si="21"/>
        <v>469132.66</v>
      </c>
      <c r="P1334" s="10">
        <f>O1334-J1334</f>
        <v>-8020867.3399999999</v>
      </c>
    </row>
    <row r="1335" spans="1:16" x14ac:dyDescent="0.25">
      <c r="A1335" s="3">
        <v>20022810</v>
      </c>
      <c r="B1335" s="3" t="s">
        <v>1601</v>
      </c>
      <c r="C1335" s="4">
        <v>100241</v>
      </c>
      <c r="D1335" s="3" t="s">
        <v>4205</v>
      </c>
      <c r="E1335" s="3" t="s">
        <v>3</v>
      </c>
      <c r="F1335" s="4" t="s">
        <v>4</v>
      </c>
      <c r="G1335" s="3">
        <v>126348</v>
      </c>
      <c r="H1335" s="3" t="s">
        <v>3211</v>
      </c>
      <c r="I1335" s="3" t="s">
        <v>3999</v>
      </c>
      <c r="J1335" s="8">
        <v>11415800</v>
      </c>
      <c r="K1335" s="12">
        <f>IFERROR(VLOOKUP($A1335,[1]Piv!$B:$C,2,FALSE),0)</f>
        <v>3698636.03</v>
      </c>
      <c r="L1335" s="12">
        <f>IFERROR(VLOOKUP($A1335,'[2]FINAL (2)'!$A$1:$F$7700,3,FALSE),0)</f>
        <v>0</v>
      </c>
      <c r="M1335" s="12">
        <f>IFERROR(VLOOKUP($A1335,'[2]FINAL (2)'!$A$1:$F$7700,5,FALSE),0)</f>
        <v>0</v>
      </c>
      <c r="N1335" s="12">
        <f>IFERROR(VLOOKUP($A1335,[3]Sheet3!$A$1:$C$4542,3,FALSE),0)</f>
        <v>0</v>
      </c>
      <c r="O1335" s="10">
        <f t="shared" si="21"/>
        <v>3698636.03</v>
      </c>
      <c r="P1335" s="10">
        <f>O1335-J1335</f>
        <v>-7717163.9700000007</v>
      </c>
    </row>
    <row r="1336" spans="1:16" x14ac:dyDescent="0.25">
      <c r="A1336" s="3">
        <v>20272939</v>
      </c>
      <c r="B1336" s="3" t="s">
        <v>3084</v>
      </c>
      <c r="C1336" s="4">
        <v>100241</v>
      </c>
      <c r="D1336" s="3" t="s">
        <v>4205</v>
      </c>
      <c r="E1336" s="3" t="s">
        <v>3</v>
      </c>
      <c r="F1336" s="4" t="s">
        <v>4</v>
      </c>
      <c r="G1336" s="3">
        <v>126348</v>
      </c>
      <c r="H1336" s="3" t="s">
        <v>3211</v>
      </c>
      <c r="I1336" s="3" t="s">
        <v>3999</v>
      </c>
      <c r="J1336" s="8">
        <v>11200000</v>
      </c>
      <c r="K1336" s="12">
        <f>IFERROR(VLOOKUP($A1336,[1]Piv!$B:$C,2,FALSE),0)</f>
        <v>5128872.41</v>
      </c>
      <c r="L1336" s="12">
        <f>IFERROR(VLOOKUP($A1336,'[2]FINAL (2)'!$A$1:$F$7700,3,FALSE),0)</f>
        <v>0</v>
      </c>
      <c r="M1336" s="12">
        <f>IFERROR(VLOOKUP($A1336,'[2]FINAL (2)'!$A$1:$F$7700,5,FALSE),0)</f>
        <v>0</v>
      </c>
      <c r="N1336" s="12">
        <f>IFERROR(VLOOKUP($A1336,[3]Sheet3!$A$1:$C$4542,3,FALSE),0)</f>
        <v>0</v>
      </c>
      <c r="O1336" s="10">
        <f t="shared" si="21"/>
        <v>5128872.41</v>
      </c>
      <c r="P1336" s="10">
        <f>O1336-J1336</f>
        <v>-6071127.5899999999</v>
      </c>
    </row>
    <row r="1337" spans="1:16" x14ac:dyDescent="0.25">
      <c r="A1337" s="3">
        <v>20806843</v>
      </c>
      <c r="B1337" s="3" t="s">
        <v>2096</v>
      </c>
      <c r="C1337" s="4">
        <v>100241</v>
      </c>
      <c r="D1337" s="3" t="s">
        <v>4205</v>
      </c>
      <c r="E1337" s="3" t="s">
        <v>3</v>
      </c>
      <c r="F1337" s="4" t="s">
        <v>4</v>
      </c>
      <c r="G1337" s="3">
        <v>126348</v>
      </c>
      <c r="H1337" s="3" t="s">
        <v>3211</v>
      </c>
      <c r="I1337" s="3" t="s">
        <v>3999</v>
      </c>
      <c r="J1337" s="8">
        <v>6970000</v>
      </c>
      <c r="K1337" s="12">
        <f>IFERROR(VLOOKUP($A1337,[1]Piv!$B:$C,2,FALSE),0)</f>
        <v>660641.98</v>
      </c>
      <c r="L1337" s="12">
        <f>IFERROR(VLOOKUP($A1337,'[2]FINAL (2)'!$A$1:$F$7700,3,FALSE),0)</f>
        <v>0</v>
      </c>
      <c r="M1337" s="12">
        <f>IFERROR(VLOOKUP($A1337,'[2]FINAL (2)'!$A$1:$F$7700,5,FALSE),0)</f>
        <v>0</v>
      </c>
      <c r="N1337" s="12">
        <f>IFERROR(VLOOKUP($A1337,[3]Sheet3!$A$1:$C$4542,3,FALSE),0)</f>
        <v>0</v>
      </c>
      <c r="O1337" s="10">
        <f t="shared" si="21"/>
        <v>660641.98</v>
      </c>
      <c r="P1337" s="10">
        <f>O1337-J1337</f>
        <v>-6309358.0199999996</v>
      </c>
    </row>
    <row r="1338" spans="1:16" x14ac:dyDescent="0.25">
      <c r="A1338" s="3">
        <v>20836731</v>
      </c>
      <c r="B1338" s="3" t="s">
        <v>1482</v>
      </c>
      <c r="C1338" s="4">
        <v>100241</v>
      </c>
      <c r="D1338" s="3" t="s">
        <v>4205</v>
      </c>
      <c r="E1338" s="3" t="s">
        <v>3</v>
      </c>
      <c r="F1338" s="4" t="s">
        <v>4</v>
      </c>
      <c r="G1338" s="3">
        <v>126348</v>
      </c>
      <c r="H1338" s="3" t="s">
        <v>3211</v>
      </c>
      <c r="I1338" s="3" t="s">
        <v>3999</v>
      </c>
      <c r="J1338" s="8">
        <v>11900000</v>
      </c>
      <c r="K1338" s="12">
        <f>IFERROR(VLOOKUP($A1338,[1]Piv!$B:$C,2,FALSE),0)</f>
        <v>6222316.4000000004</v>
      </c>
      <c r="L1338" s="12">
        <f>IFERROR(VLOOKUP($A1338,'[2]FINAL (2)'!$A$1:$F$7700,3,FALSE),0)</f>
        <v>0</v>
      </c>
      <c r="M1338" s="12">
        <f>IFERROR(VLOOKUP($A1338,'[2]FINAL (2)'!$A$1:$F$7700,5,FALSE),0)</f>
        <v>0</v>
      </c>
      <c r="N1338" s="12">
        <f>IFERROR(VLOOKUP($A1338,[3]Sheet3!$A$1:$C$4542,3,FALSE),0)</f>
        <v>0</v>
      </c>
      <c r="O1338" s="10">
        <f t="shared" si="21"/>
        <v>6222316.4000000004</v>
      </c>
      <c r="P1338" s="10">
        <f>O1338-J1338</f>
        <v>-5677683.5999999996</v>
      </c>
    </row>
    <row r="1339" spans="1:16" x14ac:dyDescent="0.25">
      <c r="A1339" s="3">
        <v>20935725</v>
      </c>
      <c r="B1339" s="3" t="s">
        <v>176</v>
      </c>
      <c r="C1339" s="4">
        <v>100241</v>
      </c>
      <c r="D1339" s="3" t="s">
        <v>4205</v>
      </c>
      <c r="E1339" s="3" t="s">
        <v>3</v>
      </c>
      <c r="F1339" s="4" t="s">
        <v>4</v>
      </c>
      <c r="G1339" s="3">
        <v>126348</v>
      </c>
      <c r="H1339" s="3" t="s">
        <v>3211</v>
      </c>
      <c r="I1339" s="3" t="s">
        <v>3999</v>
      </c>
      <c r="J1339" s="8">
        <v>8000000</v>
      </c>
      <c r="K1339" s="12">
        <f>IFERROR(VLOOKUP($A1339,[1]Piv!$B:$C,2,FALSE),0)</f>
        <v>4269432.25</v>
      </c>
      <c r="L1339" s="12">
        <f>IFERROR(VLOOKUP($A1339,'[2]FINAL (2)'!$A$1:$F$7700,3,FALSE),0)</f>
        <v>0</v>
      </c>
      <c r="M1339" s="12">
        <f>IFERROR(VLOOKUP($A1339,'[2]FINAL (2)'!$A$1:$F$7700,5,FALSE),0)</f>
        <v>0</v>
      </c>
      <c r="N1339" s="12">
        <f>IFERROR(VLOOKUP($A1339,[3]Sheet3!$A$1:$C$4542,3,FALSE),0)</f>
        <v>0</v>
      </c>
      <c r="O1339" s="10">
        <f t="shared" si="21"/>
        <v>4269432.25</v>
      </c>
      <c r="P1339" s="10">
        <f>O1339-J1339</f>
        <v>-3730567.75</v>
      </c>
    </row>
    <row r="1340" spans="1:16" x14ac:dyDescent="0.25">
      <c r="A1340" s="3">
        <v>21750985</v>
      </c>
      <c r="B1340" s="3" t="s">
        <v>295</v>
      </c>
      <c r="C1340" s="4">
        <v>100241</v>
      </c>
      <c r="D1340" s="3" t="s">
        <v>4205</v>
      </c>
      <c r="E1340" s="3" t="s">
        <v>3</v>
      </c>
      <c r="F1340" s="4" t="s">
        <v>4</v>
      </c>
      <c r="G1340" s="3">
        <v>126348</v>
      </c>
      <c r="H1340" s="3" t="s">
        <v>3211</v>
      </c>
      <c r="I1340" s="3" t="s">
        <v>3999</v>
      </c>
      <c r="J1340" s="8">
        <v>5737500</v>
      </c>
      <c r="K1340" s="12">
        <f>IFERROR(VLOOKUP($A1340,[1]Piv!$B:$C,2,FALSE),0)</f>
        <v>3388412.46</v>
      </c>
      <c r="L1340" s="12">
        <f>IFERROR(VLOOKUP($A1340,'[2]FINAL (2)'!$A$1:$F$7700,3,FALSE),0)</f>
        <v>0</v>
      </c>
      <c r="M1340" s="12">
        <f>IFERROR(VLOOKUP($A1340,'[2]FINAL (2)'!$A$1:$F$7700,5,FALSE),0)</f>
        <v>0</v>
      </c>
      <c r="N1340" s="12">
        <f>IFERROR(VLOOKUP($A1340,[3]Sheet3!$A$1:$C$4542,3,FALSE),0)</f>
        <v>0</v>
      </c>
      <c r="O1340" s="10">
        <f t="shared" si="21"/>
        <v>3388412.46</v>
      </c>
      <c r="P1340" s="10">
        <f>O1340-J1340</f>
        <v>-2349087.54</v>
      </c>
    </row>
    <row r="1341" spans="1:16" x14ac:dyDescent="0.25">
      <c r="A1341" s="3">
        <v>21842265</v>
      </c>
      <c r="B1341" s="3" t="s">
        <v>2886</v>
      </c>
      <c r="C1341" s="4">
        <v>100241</v>
      </c>
      <c r="D1341" s="3" t="s">
        <v>4205</v>
      </c>
      <c r="E1341" s="3" t="s">
        <v>3</v>
      </c>
      <c r="F1341" s="4" t="s">
        <v>4</v>
      </c>
      <c r="G1341" s="3">
        <v>126348</v>
      </c>
      <c r="H1341" s="3" t="s">
        <v>3211</v>
      </c>
      <c r="I1341" s="3" t="s">
        <v>3999</v>
      </c>
      <c r="J1341" s="8">
        <v>24000000</v>
      </c>
      <c r="K1341" s="12">
        <f>IFERROR(VLOOKUP($A1341,[1]Piv!$B:$C,2,FALSE),0)</f>
        <v>14338115.829999998</v>
      </c>
      <c r="L1341" s="12">
        <f>IFERROR(VLOOKUP($A1341,'[2]FINAL (2)'!$A$1:$F$7700,3,FALSE),0)</f>
        <v>0</v>
      </c>
      <c r="M1341" s="12">
        <f>IFERROR(VLOOKUP($A1341,'[2]FINAL (2)'!$A$1:$F$7700,5,FALSE),0)</f>
        <v>0</v>
      </c>
      <c r="N1341" s="12">
        <f>IFERROR(VLOOKUP($A1341,[3]Sheet3!$A$1:$C$4542,3,FALSE),0)</f>
        <v>0</v>
      </c>
      <c r="O1341" s="10">
        <f t="shared" si="21"/>
        <v>14338115.829999998</v>
      </c>
      <c r="P1341" s="10">
        <f>O1341-J1341</f>
        <v>-9661884.1700000018</v>
      </c>
    </row>
    <row r="1342" spans="1:16" x14ac:dyDescent="0.25">
      <c r="A1342" s="3">
        <v>22433121</v>
      </c>
      <c r="B1342" s="3" t="s">
        <v>1128</v>
      </c>
      <c r="C1342" s="4">
        <v>100241</v>
      </c>
      <c r="D1342" s="3" t="s">
        <v>4205</v>
      </c>
      <c r="E1342" s="3" t="s">
        <v>3</v>
      </c>
      <c r="F1342" s="4" t="s">
        <v>4</v>
      </c>
      <c r="G1342" s="3">
        <v>126348</v>
      </c>
      <c r="H1342" s="3" t="s">
        <v>3211</v>
      </c>
      <c r="I1342" s="3" t="s">
        <v>3999</v>
      </c>
      <c r="J1342" s="8">
        <v>6280000</v>
      </c>
      <c r="K1342" s="12">
        <f>IFERROR(VLOOKUP($A1342,[1]Piv!$B:$C,2,FALSE),0)</f>
        <v>3066124.65</v>
      </c>
      <c r="L1342" s="12">
        <f>IFERROR(VLOOKUP($A1342,'[2]FINAL (2)'!$A$1:$F$7700,3,FALSE),0)</f>
        <v>0</v>
      </c>
      <c r="M1342" s="12">
        <f>IFERROR(VLOOKUP($A1342,'[2]FINAL (2)'!$A$1:$F$7700,5,FALSE),0)</f>
        <v>0</v>
      </c>
      <c r="N1342" s="12">
        <f>IFERROR(VLOOKUP($A1342,[3]Sheet3!$A$1:$C$4542,3,FALSE),0)</f>
        <v>0</v>
      </c>
      <c r="O1342" s="10">
        <f t="shared" si="21"/>
        <v>3066124.65</v>
      </c>
      <c r="P1342" s="10">
        <f>O1342-J1342</f>
        <v>-3213875.35</v>
      </c>
    </row>
    <row r="1343" spans="1:16" x14ac:dyDescent="0.25">
      <c r="A1343" s="3">
        <v>23503697</v>
      </c>
      <c r="B1343" s="3" t="s">
        <v>1885</v>
      </c>
      <c r="C1343" s="4">
        <v>100241</v>
      </c>
      <c r="D1343" s="3" t="s">
        <v>4205</v>
      </c>
      <c r="E1343" s="3" t="s">
        <v>3</v>
      </c>
      <c r="F1343" s="4" t="s">
        <v>4</v>
      </c>
      <c r="G1343" s="3">
        <v>71532</v>
      </c>
      <c r="H1343" s="3" t="s">
        <v>3289</v>
      </c>
      <c r="I1343" s="3" t="s">
        <v>4001</v>
      </c>
      <c r="J1343" s="8">
        <v>21998000</v>
      </c>
      <c r="K1343" s="12">
        <f>IFERROR(VLOOKUP($A1343,[1]Piv!$B:$C,2,FALSE),0)</f>
        <v>19818941.300000001</v>
      </c>
      <c r="L1343" s="12">
        <f>IFERROR(VLOOKUP($A1343,'[2]FINAL (2)'!$A$1:$F$7700,3,FALSE),0)</f>
        <v>0</v>
      </c>
      <c r="M1343" s="12">
        <f>IFERROR(VLOOKUP($A1343,'[2]FINAL (2)'!$A$1:$F$7700,5,FALSE),0)</f>
        <v>0</v>
      </c>
      <c r="N1343" s="12">
        <f>IFERROR(VLOOKUP($A1343,[3]Sheet3!$A$1:$C$4542,3,FALSE),0)</f>
        <v>0</v>
      </c>
      <c r="O1343" s="10">
        <f t="shared" si="21"/>
        <v>19818941.300000001</v>
      </c>
      <c r="P1343" s="10">
        <f>O1343-J1343</f>
        <v>-2179058.6999999993</v>
      </c>
    </row>
    <row r="1344" spans="1:16" x14ac:dyDescent="0.25">
      <c r="A1344" s="3">
        <v>24426706</v>
      </c>
      <c r="B1344" s="3" t="s">
        <v>5611</v>
      </c>
      <c r="C1344" s="4">
        <v>100241</v>
      </c>
      <c r="D1344" s="3" t="s">
        <v>4205</v>
      </c>
      <c r="E1344" s="3" t="s">
        <v>3</v>
      </c>
      <c r="F1344" s="4" t="s">
        <v>12</v>
      </c>
      <c r="G1344" s="3">
        <v>126348</v>
      </c>
      <c r="H1344" s="3" t="s">
        <v>3211</v>
      </c>
      <c r="I1344" s="3" t="s">
        <v>3999</v>
      </c>
      <c r="J1344" s="8">
        <v>0</v>
      </c>
      <c r="K1344" s="12">
        <f>IFERROR(VLOOKUP($A1344,[1]Piv!$B:$C,2,FALSE),0)</f>
        <v>0</v>
      </c>
      <c r="L1344" s="12">
        <f>IFERROR(VLOOKUP($A1344,'[2]FINAL (2)'!$A$1:$F$7700,3,FALSE),0)</f>
        <v>0</v>
      </c>
      <c r="M1344" s="12">
        <f>IFERROR(VLOOKUP($A1344,'[2]FINAL (2)'!$A$1:$F$7700,5,FALSE),0)</f>
        <v>0</v>
      </c>
      <c r="N1344" s="12">
        <f>IFERROR(VLOOKUP($A1344,[3]Sheet3!$A$1:$C$4542,3,FALSE),0)</f>
        <v>0</v>
      </c>
      <c r="O1344" s="10">
        <f t="shared" si="21"/>
        <v>0</v>
      </c>
      <c r="P1344"/>
    </row>
    <row r="1345" spans="1:16" x14ac:dyDescent="0.25">
      <c r="A1345" s="3">
        <v>18283619</v>
      </c>
      <c r="B1345" s="3" t="s">
        <v>5612</v>
      </c>
      <c r="C1345" s="4">
        <v>100241</v>
      </c>
      <c r="D1345" s="3" t="s">
        <v>4205</v>
      </c>
      <c r="E1345" s="3" t="s">
        <v>3</v>
      </c>
      <c r="F1345" s="4" t="s">
        <v>12</v>
      </c>
      <c r="G1345" s="3"/>
      <c r="H1345" s="3"/>
      <c r="I1345" s="3"/>
      <c r="J1345" s="8">
        <v>0</v>
      </c>
      <c r="K1345" s="12">
        <f>IFERROR(VLOOKUP($A1345,[1]Piv!$B:$C,2,FALSE),0)</f>
        <v>0</v>
      </c>
      <c r="L1345" s="12">
        <f>IFERROR(VLOOKUP($A1345,'[2]FINAL (2)'!$A$1:$F$7700,3,FALSE),0)</f>
        <v>0</v>
      </c>
      <c r="M1345" s="12">
        <f>IFERROR(VLOOKUP($A1345,'[2]FINAL (2)'!$A$1:$F$7700,5,FALSE),0)</f>
        <v>0</v>
      </c>
      <c r="N1345" s="12">
        <f>IFERROR(VLOOKUP($A1345,[3]Sheet3!$A$1:$C$4542,3,FALSE),0)</f>
        <v>0</v>
      </c>
      <c r="O1345" s="10">
        <f t="shared" si="21"/>
        <v>0</v>
      </c>
      <c r="P1345"/>
    </row>
    <row r="1346" spans="1:16" x14ac:dyDescent="0.25">
      <c r="A1346" s="3">
        <v>24692672</v>
      </c>
      <c r="B1346" s="3" t="s">
        <v>5613</v>
      </c>
      <c r="C1346" s="4">
        <v>100241</v>
      </c>
      <c r="D1346" s="3" t="s">
        <v>4205</v>
      </c>
      <c r="E1346" s="3" t="s">
        <v>3</v>
      </c>
      <c r="F1346" s="4" t="s">
        <v>4</v>
      </c>
      <c r="G1346" s="3"/>
      <c r="H1346" s="3"/>
      <c r="I1346" s="3"/>
      <c r="J1346" s="8">
        <v>0</v>
      </c>
      <c r="K1346" s="12">
        <f>IFERROR(VLOOKUP($A1346,[1]Piv!$B:$C,2,FALSE),0)</f>
        <v>0</v>
      </c>
      <c r="L1346" s="12">
        <f>IFERROR(VLOOKUP($A1346,'[2]FINAL (2)'!$A$1:$F$7700,3,FALSE),0)</f>
        <v>0</v>
      </c>
      <c r="M1346" s="12">
        <f>IFERROR(VLOOKUP($A1346,'[2]FINAL (2)'!$A$1:$F$7700,5,FALSE),0)</f>
        <v>0</v>
      </c>
      <c r="N1346" s="12">
        <f>IFERROR(VLOOKUP($A1346,[3]Sheet3!$A$1:$C$4542,3,FALSE),0)</f>
        <v>0</v>
      </c>
      <c r="O1346" s="10">
        <f t="shared" si="21"/>
        <v>0</v>
      </c>
      <c r="P1346" s="10">
        <f>O1346-J1346</f>
        <v>0</v>
      </c>
    </row>
    <row r="1347" spans="1:16" x14ac:dyDescent="0.25">
      <c r="A1347" s="3">
        <v>14891053</v>
      </c>
      <c r="B1347" s="3" t="s">
        <v>5614</v>
      </c>
      <c r="C1347" s="4">
        <v>100241</v>
      </c>
      <c r="D1347" s="3" t="s">
        <v>4205</v>
      </c>
      <c r="E1347" s="3" t="s">
        <v>3</v>
      </c>
      <c r="F1347" s="4" t="s">
        <v>12</v>
      </c>
      <c r="G1347" s="3"/>
      <c r="H1347" s="3"/>
      <c r="I1347" s="3"/>
      <c r="J1347" s="8">
        <v>0</v>
      </c>
      <c r="K1347" s="12">
        <f>IFERROR(VLOOKUP($A1347,[1]Piv!$B:$C,2,FALSE),0)</f>
        <v>0</v>
      </c>
      <c r="L1347" s="12">
        <f>IFERROR(VLOOKUP($A1347,'[2]FINAL (2)'!$A$1:$F$7700,3,FALSE),0)</f>
        <v>0</v>
      </c>
      <c r="M1347" s="12">
        <f>IFERROR(VLOOKUP($A1347,'[2]FINAL (2)'!$A$1:$F$7700,5,FALSE),0)</f>
        <v>0</v>
      </c>
      <c r="N1347" s="12">
        <f>IFERROR(VLOOKUP($A1347,[3]Sheet3!$A$1:$C$4542,3,FALSE),0)</f>
        <v>0</v>
      </c>
      <c r="O1347" s="10">
        <f t="shared" ref="O1347:O1410" si="22">IFERROR(SUM(K1347,L1347,M1347,N1347),0)</f>
        <v>0</v>
      </c>
      <c r="P1347"/>
    </row>
    <row r="1348" spans="1:16" x14ac:dyDescent="0.25">
      <c r="A1348" s="3">
        <v>15853719</v>
      </c>
      <c r="B1348" s="3" t="s">
        <v>5615</v>
      </c>
      <c r="C1348" s="4">
        <v>100241</v>
      </c>
      <c r="D1348" s="3" t="s">
        <v>4205</v>
      </c>
      <c r="E1348" s="3" t="s">
        <v>3</v>
      </c>
      <c r="F1348" s="4" t="s">
        <v>12</v>
      </c>
      <c r="G1348" s="3"/>
      <c r="H1348" s="3"/>
      <c r="I1348" s="3"/>
      <c r="J1348" s="8">
        <v>0</v>
      </c>
      <c r="K1348" s="12">
        <f>IFERROR(VLOOKUP($A1348,[1]Piv!$B:$C,2,FALSE),0)</f>
        <v>0</v>
      </c>
      <c r="L1348" s="12">
        <f>IFERROR(VLOOKUP($A1348,'[2]FINAL (2)'!$A$1:$F$7700,3,FALSE),0)</f>
        <v>0</v>
      </c>
      <c r="M1348" s="12">
        <f>IFERROR(VLOOKUP($A1348,'[2]FINAL (2)'!$A$1:$F$7700,5,FALSE),0)</f>
        <v>0</v>
      </c>
      <c r="N1348" s="12">
        <f>IFERROR(VLOOKUP($A1348,[3]Sheet3!$A$1:$C$4542,3,FALSE),0)</f>
        <v>0</v>
      </c>
      <c r="O1348" s="10">
        <f t="shared" si="22"/>
        <v>0</v>
      </c>
      <c r="P1348"/>
    </row>
    <row r="1349" spans="1:16" x14ac:dyDescent="0.25">
      <c r="A1349" s="3">
        <v>24907670</v>
      </c>
      <c r="B1349" s="3" t="s">
        <v>5616</v>
      </c>
      <c r="C1349" s="4">
        <v>100241</v>
      </c>
      <c r="D1349" s="3" t="s">
        <v>4205</v>
      </c>
      <c r="E1349" s="3" t="s">
        <v>3</v>
      </c>
      <c r="F1349" s="4" t="s">
        <v>4</v>
      </c>
      <c r="G1349" s="3"/>
      <c r="H1349" s="3"/>
      <c r="I1349" s="3"/>
      <c r="J1349" s="8">
        <v>0</v>
      </c>
      <c r="K1349" s="12">
        <f>IFERROR(VLOOKUP($A1349,[1]Piv!$B:$C,2,FALSE),0)</f>
        <v>0</v>
      </c>
      <c r="L1349" s="12">
        <f>IFERROR(VLOOKUP($A1349,'[2]FINAL (2)'!$A$1:$F$7700,3,FALSE),0)</f>
        <v>0</v>
      </c>
      <c r="M1349" s="12">
        <f>IFERROR(VLOOKUP($A1349,'[2]FINAL (2)'!$A$1:$F$7700,5,FALSE),0)</f>
        <v>0</v>
      </c>
      <c r="N1349" s="12">
        <f>IFERROR(VLOOKUP($A1349,[3]Sheet3!$A$1:$C$4542,3,FALSE),0)</f>
        <v>0</v>
      </c>
      <c r="O1349" s="10">
        <f t="shared" si="22"/>
        <v>0</v>
      </c>
      <c r="P1349" s="10">
        <f>O1349-J1349</f>
        <v>0</v>
      </c>
    </row>
    <row r="1350" spans="1:16" x14ac:dyDescent="0.25">
      <c r="A1350" s="3">
        <v>24819275</v>
      </c>
      <c r="B1350" s="3" t="s">
        <v>5617</v>
      </c>
      <c r="C1350" s="4">
        <v>100241</v>
      </c>
      <c r="D1350" s="3" t="s">
        <v>4205</v>
      </c>
      <c r="E1350" s="3" t="s">
        <v>3</v>
      </c>
      <c r="F1350" s="4" t="s">
        <v>12</v>
      </c>
      <c r="G1350" s="3"/>
      <c r="H1350" s="3"/>
      <c r="I1350" s="3"/>
      <c r="J1350" s="8">
        <v>0</v>
      </c>
      <c r="K1350" s="12">
        <f>IFERROR(VLOOKUP($A1350,[1]Piv!$B:$C,2,FALSE),0)</f>
        <v>0</v>
      </c>
      <c r="L1350" s="12">
        <f>IFERROR(VLOOKUP($A1350,'[2]FINAL (2)'!$A$1:$F$7700,3,FALSE),0)</f>
        <v>0</v>
      </c>
      <c r="M1350" s="12">
        <f>IFERROR(VLOOKUP($A1350,'[2]FINAL (2)'!$A$1:$F$7700,5,FALSE),0)</f>
        <v>0</v>
      </c>
      <c r="N1350" s="12">
        <f>IFERROR(VLOOKUP($A1350,[3]Sheet3!$A$1:$C$4542,3,FALSE),0)</f>
        <v>0</v>
      </c>
      <c r="O1350" s="10">
        <f t="shared" si="22"/>
        <v>0</v>
      </c>
      <c r="P1350"/>
    </row>
    <row r="1351" spans="1:16" x14ac:dyDescent="0.25">
      <c r="A1351" s="3">
        <v>26936714</v>
      </c>
      <c r="B1351" s="3" t="s">
        <v>5618</v>
      </c>
      <c r="C1351" s="4">
        <v>100241</v>
      </c>
      <c r="D1351" s="3" t="s">
        <v>4205</v>
      </c>
      <c r="E1351" s="3" t="s">
        <v>3</v>
      </c>
      <c r="F1351" s="4" t="s">
        <v>12</v>
      </c>
      <c r="G1351" s="3">
        <v>71532</v>
      </c>
      <c r="H1351" s="3" t="s">
        <v>3289</v>
      </c>
      <c r="I1351" s="3" t="s">
        <v>4001</v>
      </c>
      <c r="J1351" s="8">
        <v>0</v>
      </c>
      <c r="K1351" s="12">
        <f>IFERROR(VLOOKUP($A1351,[1]Piv!$B:$C,2,FALSE),0)</f>
        <v>0</v>
      </c>
      <c r="L1351" s="12">
        <f>IFERROR(VLOOKUP($A1351,'[2]FINAL (2)'!$A$1:$F$7700,3,FALSE),0)</f>
        <v>0</v>
      </c>
      <c r="M1351" s="12">
        <f>IFERROR(VLOOKUP($A1351,'[2]FINAL (2)'!$A$1:$F$7700,5,FALSE),0)</f>
        <v>0</v>
      </c>
      <c r="N1351" s="12">
        <f>IFERROR(VLOOKUP($A1351,[3]Sheet3!$A$1:$C$4542,3,FALSE),0)</f>
        <v>0</v>
      </c>
      <c r="O1351" s="10">
        <f t="shared" si="22"/>
        <v>0</v>
      </c>
      <c r="P1351"/>
    </row>
    <row r="1352" spans="1:16" x14ac:dyDescent="0.25">
      <c r="A1352" s="3">
        <v>5186063</v>
      </c>
      <c r="B1352" s="3" t="s">
        <v>5619</v>
      </c>
      <c r="C1352" s="4">
        <v>101384</v>
      </c>
      <c r="D1352" s="3" t="s">
        <v>4206</v>
      </c>
      <c r="E1352" s="3" t="s">
        <v>3</v>
      </c>
      <c r="F1352" s="4" t="s">
        <v>4</v>
      </c>
      <c r="G1352" s="3">
        <v>136618</v>
      </c>
      <c r="H1352" s="3" t="s">
        <v>3212</v>
      </c>
      <c r="I1352" s="3" t="s">
        <v>4001</v>
      </c>
      <c r="J1352" s="8">
        <v>15000000</v>
      </c>
      <c r="K1352" s="12">
        <f>IFERROR(VLOOKUP($A1352,[1]Piv!$B:$C,2,FALSE),0)</f>
        <v>0</v>
      </c>
      <c r="L1352" s="12">
        <f>IFERROR(VLOOKUP($A1352,'[2]FINAL (2)'!$A$1:$F$7700,3,FALSE),0)</f>
        <v>0</v>
      </c>
      <c r="M1352" s="12">
        <f>IFERROR(VLOOKUP($A1352,'[2]FINAL (2)'!$A$1:$F$7700,5,FALSE),0)</f>
        <v>3008540.73</v>
      </c>
      <c r="N1352" s="12">
        <f>IFERROR(VLOOKUP($A1352,[3]Sheet3!$A$1:$C$4542,3,FALSE),0)</f>
        <v>15000000</v>
      </c>
      <c r="O1352" s="10">
        <f t="shared" si="22"/>
        <v>18008540.73</v>
      </c>
      <c r="P1352" s="10">
        <f>O1352-J1352</f>
        <v>3008540.7300000004</v>
      </c>
    </row>
    <row r="1353" spans="1:16" x14ac:dyDescent="0.25">
      <c r="A1353" s="3">
        <v>4777615</v>
      </c>
      <c r="B1353" s="3" t="s">
        <v>5620</v>
      </c>
      <c r="C1353" s="4">
        <v>101384</v>
      </c>
      <c r="D1353" s="3" t="s">
        <v>4206</v>
      </c>
      <c r="E1353" s="3" t="s">
        <v>3</v>
      </c>
      <c r="F1353" s="4" t="s">
        <v>4</v>
      </c>
      <c r="G1353" s="3"/>
      <c r="H1353" s="3"/>
      <c r="I1353" s="3"/>
      <c r="J1353" s="8">
        <v>0</v>
      </c>
      <c r="K1353" s="12">
        <f>IFERROR(VLOOKUP($A1353,[1]Piv!$B:$C,2,FALSE),0)</f>
        <v>0</v>
      </c>
      <c r="L1353" s="12">
        <f>IFERROR(VLOOKUP($A1353,'[2]FINAL (2)'!$A$1:$F$7700,3,FALSE),0)</f>
        <v>0</v>
      </c>
      <c r="M1353" s="12">
        <f>IFERROR(VLOOKUP($A1353,'[2]FINAL (2)'!$A$1:$F$7700,5,FALSE),0)</f>
        <v>0</v>
      </c>
      <c r="N1353" s="12">
        <f>IFERROR(VLOOKUP($A1353,[3]Sheet3!$A$1:$C$4542,3,FALSE),0)</f>
        <v>270000</v>
      </c>
      <c r="O1353" s="10">
        <f t="shared" si="22"/>
        <v>270000</v>
      </c>
      <c r="P1353" s="10">
        <f>O1353-J1353</f>
        <v>270000</v>
      </c>
    </row>
    <row r="1354" spans="1:16" x14ac:dyDescent="0.25">
      <c r="A1354" s="3">
        <v>7390457</v>
      </c>
      <c r="B1354" s="3" t="s">
        <v>5621</v>
      </c>
      <c r="C1354" s="4">
        <v>101385</v>
      </c>
      <c r="D1354" s="3" t="s">
        <v>4207</v>
      </c>
      <c r="E1354" s="3" t="s">
        <v>3</v>
      </c>
      <c r="F1354" s="4" t="s">
        <v>12</v>
      </c>
      <c r="G1354" s="3"/>
      <c r="H1354" s="3"/>
      <c r="I1354" s="3"/>
      <c r="J1354" s="8">
        <v>0</v>
      </c>
      <c r="K1354" s="12">
        <f>IFERROR(VLOOKUP($A1354,[1]Piv!$B:$C,2,FALSE),0)</f>
        <v>0</v>
      </c>
      <c r="L1354" s="12">
        <f>IFERROR(VLOOKUP($A1354,'[2]FINAL (2)'!$A$1:$F$7700,3,FALSE),0)</f>
        <v>0</v>
      </c>
      <c r="M1354" s="12">
        <f>IFERROR(VLOOKUP($A1354,'[2]FINAL (2)'!$A$1:$F$7700,5,FALSE),0)</f>
        <v>0</v>
      </c>
      <c r="N1354" s="12">
        <f>IFERROR(VLOOKUP($A1354,[3]Sheet3!$A$1:$C$4542,3,FALSE),0)</f>
        <v>0</v>
      </c>
      <c r="O1354" s="10">
        <f t="shared" si="22"/>
        <v>0</v>
      </c>
      <c r="P1354"/>
    </row>
    <row r="1355" spans="1:16" x14ac:dyDescent="0.25">
      <c r="A1355" s="3">
        <v>7107256</v>
      </c>
      <c r="B1355" s="3" t="s">
        <v>5622</v>
      </c>
      <c r="C1355" s="4">
        <v>101385</v>
      </c>
      <c r="D1355" s="3" t="s">
        <v>4207</v>
      </c>
      <c r="E1355" s="3" t="s">
        <v>3</v>
      </c>
      <c r="F1355" s="4" t="s">
        <v>12</v>
      </c>
      <c r="G1355" s="3"/>
      <c r="H1355" s="3"/>
      <c r="I1355" s="3"/>
      <c r="J1355" s="8">
        <v>0</v>
      </c>
      <c r="K1355" s="12">
        <f>IFERROR(VLOOKUP($A1355,[1]Piv!$B:$C,2,FALSE),0)</f>
        <v>0</v>
      </c>
      <c r="L1355" s="12">
        <f>IFERROR(VLOOKUP($A1355,'[2]FINAL (2)'!$A$1:$F$7700,3,FALSE),0)</f>
        <v>0</v>
      </c>
      <c r="M1355" s="12">
        <f>IFERROR(VLOOKUP($A1355,'[2]FINAL (2)'!$A$1:$F$7700,5,FALSE),0)</f>
        <v>0</v>
      </c>
      <c r="N1355" s="12">
        <f>IFERROR(VLOOKUP($A1355,[3]Sheet3!$A$1:$C$4542,3,FALSE),0)</f>
        <v>0</v>
      </c>
      <c r="O1355" s="10">
        <f t="shared" si="22"/>
        <v>0</v>
      </c>
      <c r="P1355"/>
    </row>
    <row r="1356" spans="1:16" x14ac:dyDescent="0.25">
      <c r="A1356" s="3">
        <v>16785154</v>
      </c>
      <c r="B1356" s="3" t="s">
        <v>5623</v>
      </c>
      <c r="C1356" s="4">
        <v>101386</v>
      </c>
      <c r="D1356" s="3" t="s">
        <v>4208</v>
      </c>
      <c r="E1356" s="3" t="s">
        <v>3</v>
      </c>
      <c r="F1356" s="4" t="s">
        <v>12</v>
      </c>
      <c r="G1356" s="3"/>
      <c r="H1356" s="3"/>
      <c r="I1356" s="3"/>
      <c r="J1356" s="8">
        <v>0</v>
      </c>
      <c r="K1356" s="12">
        <f>IFERROR(VLOOKUP($A1356,[1]Piv!$B:$C,2,FALSE),0)</f>
        <v>0</v>
      </c>
      <c r="L1356" s="12">
        <f>IFERROR(VLOOKUP($A1356,'[2]FINAL (2)'!$A$1:$F$7700,3,FALSE),0)</f>
        <v>0</v>
      </c>
      <c r="M1356" s="12">
        <f>IFERROR(VLOOKUP($A1356,'[2]FINAL (2)'!$A$1:$F$7700,5,FALSE),0)</f>
        <v>0</v>
      </c>
      <c r="N1356" s="12">
        <f>IFERROR(VLOOKUP($A1356,[3]Sheet3!$A$1:$C$4542,3,FALSE),0)</f>
        <v>0</v>
      </c>
      <c r="O1356" s="10">
        <f t="shared" si="22"/>
        <v>0</v>
      </c>
      <c r="P1356"/>
    </row>
    <row r="1357" spans="1:16" x14ac:dyDescent="0.25">
      <c r="A1357" s="3">
        <v>18568088</v>
      </c>
      <c r="B1357" s="3" t="s">
        <v>5624</v>
      </c>
      <c r="C1357" s="4">
        <v>101386</v>
      </c>
      <c r="D1357" s="3" t="s">
        <v>4208</v>
      </c>
      <c r="E1357" s="3" t="s">
        <v>3</v>
      </c>
      <c r="F1357" s="4" t="s">
        <v>4</v>
      </c>
      <c r="G1357" s="3">
        <v>136964</v>
      </c>
      <c r="H1357" s="3" t="s">
        <v>3213</v>
      </c>
      <c r="I1357" s="3" t="s">
        <v>3999</v>
      </c>
      <c r="J1357" s="8">
        <v>0</v>
      </c>
      <c r="K1357" s="12">
        <f>IFERROR(VLOOKUP($A1357,[1]Piv!$B:$C,2,FALSE),0)</f>
        <v>0</v>
      </c>
      <c r="L1357" s="12">
        <f>IFERROR(VLOOKUP($A1357,'[2]FINAL (2)'!$A$1:$F$7700,3,FALSE),0)</f>
        <v>0</v>
      </c>
      <c r="M1357" s="12">
        <f>IFERROR(VLOOKUP($A1357,'[2]FINAL (2)'!$A$1:$F$7700,5,FALSE),0)</f>
        <v>1001675.78</v>
      </c>
      <c r="N1357" s="12">
        <f>IFERROR(VLOOKUP($A1357,[3]Sheet3!$A$1:$C$4542,3,FALSE),0)</f>
        <v>0</v>
      </c>
      <c r="O1357" s="10">
        <f t="shared" si="22"/>
        <v>1001675.78</v>
      </c>
      <c r="P1357" s="10">
        <f>O1357-J1357</f>
        <v>1001675.78</v>
      </c>
    </row>
    <row r="1358" spans="1:16" x14ac:dyDescent="0.25">
      <c r="A1358" s="3">
        <v>4791499</v>
      </c>
      <c r="B1358" s="3" t="s">
        <v>1348</v>
      </c>
      <c r="C1358" s="4">
        <v>100242</v>
      </c>
      <c r="D1358" s="3" t="s">
        <v>3400</v>
      </c>
      <c r="E1358" s="3" t="s">
        <v>3</v>
      </c>
      <c r="F1358" s="4" t="s">
        <v>4</v>
      </c>
      <c r="G1358" s="3">
        <v>78911</v>
      </c>
      <c r="H1358" s="3" t="s">
        <v>3247</v>
      </c>
      <c r="I1358" s="3" t="s">
        <v>3999</v>
      </c>
      <c r="J1358" s="8">
        <v>1750000</v>
      </c>
      <c r="K1358" s="12">
        <f>IFERROR(VLOOKUP($A1358,[1]Piv!$B:$C,2,FALSE),0)</f>
        <v>1568214.12</v>
      </c>
      <c r="L1358" s="12">
        <f>IFERROR(VLOOKUP($A1358,'[2]FINAL (2)'!$A$1:$F$7700,3,FALSE),0)</f>
        <v>0</v>
      </c>
      <c r="M1358" s="12">
        <f>IFERROR(VLOOKUP($A1358,'[2]FINAL (2)'!$A$1:$F$7700,5,FALSE),0)</f>
        <v>0</v>
      </c>
      <c r="N1358" s="12">
        <f>IFERROR(VLOOKUP($A1358,[3]Sheet3!$A$1:$C$4542,3,FALSE),0)</f>
        <v>0</v>
      </c>
      <c r="O1358" s="10">
        <f t="shared" si="22"/>
        <v>1568214.12</v>
      </c>
      <c r="P1358" s="10">
        <f>O1358-J1358</f>
        <v>-181785.87999999989</v>
      </c>
    </row>
    <row r="1359" spans="1:16" x14ac:dyDescent="0.25">
      <c r="A1359" s="3">
        <v>25326188</v>
      </c>
      <c r="B1359" s="3" t="s">
        <v>5625</v>
      </c>
      <c r="C1359" s="4">
        <v>100242</v>
      </c>
      <c r="D1359" s="3" t="s">
        <v>3400</v>
      </c>
      <c r="E1359" s="3" t="s">
        <v>3</v>
      </c>
      <c r="F1359" s="4" t="s">
        <v>12</v>
      </c>
      <c r="G1359" s="3"/>
      <c r="H1359" s="3"/>
      <c r="I1359" s="3"/>
      <c r="J1359" s="8">
        <v>0</v>
      </c>
      <c r="K1359" s="12">
        <f>IFERROR(VLOOKUP($A1359,[1]Piv!$B:$C,2,FALSE),0)</f>
        <v>0</v>
      </c>
      <c r="L1359" s="12">
        <f>IFERROR(VLOOKUP($A1359,'[2]FINAL (2)'!$A$1:$F$7700,3,FALSE),0)</f>
        <v>0</v>
      </c>
      <c r="M1359" s="12">
        <f>IFERROR(VLOOKUP($A1359,'[2]FINAL (2)'!$A$1:$F$7700,5,FALSE),0)</f>
        <v>0</v>
      </c>
      <c r="N1359" s="12">
        <f>IFERROR(VLOOKUP($A1359,[3]Sheet3!$A$1:$C$4542,3,FALSE),0)</f>
        <v>0</v>
      </c>
      <c r="O1359" s="10">
        <f t="shared" si="22"/>
        <v>0</v>
      </c>
      <c r="P1359"/>
    </row>
    <row r="1360" spans="1:16" x14ac:dyDescent="0.25">
      <c r="A1360" s="3">
        <v>25990391</v>
      </c>
      <c r="B1360" s="3" t="s">
        <v>2928</v>
      </c>
      <c r="C1360" s="4">
        <v>100242</v>
      </c>
      <c r="D1360" s="3" t="s">
        <v>3400</v>
      </c>
      <c r="E1360" s="3" t="s">
        <v>3</v>
      </c>
      <c r="F1360" s="4" t="s">
        <v>4</v>
      </c>
      <c r="G1360" s="3">
        <v>78911</v>
      </c>
      <c r="H1360" s="3" t="s">
        <v>3247</v>
      </c>
      <c r="I1360" s="3" t="s">
        <v>3999</v>
      </c>
      <c r="J1360" s="8">
        <v>5600000</v>
      </c>
      <c r="K1360" s="12">
        <f>IFERROR(VLOOKUP($A1360,[1]Piv!$B:$C,2,FALSE),0)</f>
        <v>5472575.9400000004</v>
      </c>
      <c r="L1360" s="12">
        <f>IFERROR(VLOOKUP($A1360,'[2]FINAL (2)'!$A$1:$F$7700,3,FALSE),0)</f>
        <v>0</v>
      </c>
      <c r="M1360" s="12">
        <f>IFERROR(VLOOKUP($A1360,'[2]FINAL (2)'!$A$1:$F$7700,5,FALSE),0)</f>
        <v>0</v>
      </c>
      <c r="N1360" s="12">
        <f>IFERROR(VLOOKUP($A1360,[3]Sheet3!$A$1:$C$4542,3,FALSE),0)</f>
        <v>0</v>
      </c>
      <c r="O1360" s="10">
        <f t="shared" si="22"/>
        <v>5472575.9400000004</v>
      </c>
      <c r="P1360" s="10">
        <f>O1360-J1360</f>
        <v>-127424.05999999959</v>
      </c>
    </row>
    <row r="1361" spans="1:16" x14ac:dyDescent="0.25">
      <c r="A1361" s="3">
        <v>26978596</v>
      </c>
      <c r="B1361" s="3" t="s">
        <v>5626</v>
      </c>
      <c r="C1361" s="4">
        <v>100242</v>
      </c>
      <c r="D1361" s="3" t="s">
        <v>3400</v>
      </c>
      <c r="E1361" s="3" t="s">
        <v>3</v>
      </c>
      <c r="F1361" s="4" t="s">
        <v>4</v>
      </c>
      <c r="G1361" s="3">
        <v>78911</v>
      </c>
      <c r="H1361" s="3" t="s">
        <v>3247</v>
      </c>
      <c r="I1361" s="3" t="s">
        <v>3999</v>
      </c>
      <c r="J1361" s="8">
        <v>5100000</v>
      </c>
      <c r="K1361" s="12">
        <f>IFERROR(VLOOKUP($A1361,[1]Piv!$B:$C,2,FALSE),0)</f>
        <v>5102589.92</v>
      </c>
      <c r="L1361" s="12">
        <f>IFERROR(VLOOKUP($A1361,'[2]FINAL (2)'!$A$1:$F$7700,3,FALSE),0)</f>
        <v>0</v>
      </c>
      <c r="M1361" s="12">
        <f>IFERROR(VLOOKUP($A1361,'[2]FINAL (2)'!$A$1:$F$7700,5,FALSE),0)</f>
        <v>0</v>
      </c>
      <c r="N1361" s="12">
        <f>IFERROR(VLOOKUP($A1361,[3]Sheet3!$A$1:$C$4542,3,FALSE),0)</f>
        <v>0</v>
      </c>
      <c r="O1361" s="10">
        <f t="shared" si="22"/>
        <v>5102589.92</v>
      </c>
      <c r="P1361" s="10">
        <f>O1361-J1361</f>
        <v>2589.9199999999255</v>
      </c>
    </row>
    <row r="1362" spans="1:16" x14ac:dyDescent="0.25">
      <c r="A1362" s="3">
        <v>26979168</v>
      </c>
      <c r="B1362" s="3" t="s">
        <v>5627</v>
      </c>
      <c r="C1362" s="4">
        <v>100242</v>
      </c>
      <c r="D1362" s="3" t="s">
        <v>3400</v>
      </c>
      <c r="E1362" s="3" t="s">
        <v>3</v>
      </c>
      <c r="F1362" s="4" t="s">
        <v>4</v>
      </c>
      <c r="G1362" s="3"/>
      <c r="H1362" s="3"/>
      <c r="I1362" s="3"/>
      <c r="J1362" s="8">
        <v>2805000</v>
      </c>
      <c r="K1362" s="12">
        <f>IFERROR(VLOOKUP($A1362,[1]Piv!$B:$C,2,FALSE),0)</f>
        <v>2812733.6</v>
      </c>
      <c r="L1362" s="12">
        <f>IFERROR(VLOOKUP($A1362,'[2]FINAL (2)'!$A$1:$F$7700,3,FALSE),0)</f>
        <v>0</v>
      </c>
      <c r="M1362" s="12">
        <f>IFERROR(VLOOKUP($A1362,'[2]FINAL (2)'!$A$1:$F$7700,5,FALSE),0)</f>
        <v>0</v>
      </c>
      <c r="N1362" s="12">
        <f>IFERROR(VLOOKUP($A1362,[3]Sheet3!$A$1:$C$4542,3,FALSE),0)</f>
        <v>0</v>
      </c>
      <c r="O1362" s="10">
        <f t="shared" si="22"/>
        <v>2812733.6</v>
      </c>
      <c r="P1362" s="10">
        <f>O1362-J1362</f>
        <v>7733.6000000000931</v>
      </c>
    </row>
    <row r="1363" spans="1:16" x14ac:dyDescent="0.25">
      <c r="A1363" s="3">
        <v>27016410</v>
      </c>
      <c r="B1363" s="3" t="s">
        <v>5628</v>
      </c>
      <c r="C1363" s="4">
        <v>100242</v>
      </c>
      <c r="D1363" s="3" t="s">
        <v>3400</v>
      </c>
      <c r="E1363" s="3" t="s">
        <v>3</v>
      </c>
      <c r="F1363" s="4" t="s">
        <v>12</v>
      </c>
      <c r="G1363" s="3"/>
      <c r="H1363" s="3"/>
      <c r="I1363" s="3"/>
      <c r="J1363" s="8">
        <v>0</v>
      </c>
      <c r="K1363" s="12">
        <f>IFERROR(VLOOKUP($A1363,[1]Piv!$B:$C,2,FALSE),0)</f>
        <v>0</v>
      </c>
      <c r="L1363" s="12">
        <f>IFERROR(VLOOKUP($A1363,'[2]FINAL (2)'!$A$1:$F$7700,3,FALSE),0)</f>
        <v>0</v>
      </c>
      <c r="M1363" s="12">
        <f>IFERROR(VLOOKUP($A1363,'[2]FINAL (2)'!$A$1:$F$7700,5,FALSE),0)</f>
        <v>0</v>
      </c>
      <c r="N1363" s="12">
        <f>IFERROR(VLOOKUP($A1363,[3]Sheet3!$A$1:$C$4542,3,FALSE),0)</f>
        <v>0</v>
      </c>
      <c r="O1363" s="10">
        <f t="shared" si="22"/>
        <v>0</v>
      </c>
      <c r="P1363"/>
    </row>
    <row r="1364" spans="1:16" x14ac:dyDescent="0.25">
      <c r="A1364" s="3">
        <v>7351350</v>
      </c>
      <c r="B1364" s="3" t="s">
        <v>5629</v>
      </c>
      <c r="C1364" s="4">
        <v>101387</v>
      </c>
      <c r="D1364" s="3" t="s">
        <v>4209</v>
      </c>
      <c r="E1364" s="3" t="s">
        <v>3</v>
      </c>
      <c r="F1364" s="4" t="s">
        <v>12</v>
      </c>
      <c r="G1364" s="3"/>
      <c r="H1364" s="3"/>
      <c r="I1364" s="3"/>
      <c r="J1364" s="8">
        <v>0</v>
      </c>
      <c r="K1364" s="12">
        <f>IFERROR(VLOOKUP($A1364,[1]Piv!$B:$C,2,FALSE),0)</f>
        <v>0</v>
      </c>
      <c r="L1364" s="12">
        <f>IFERROR(VLOOKUP($A1364,'[2]FINAL (2)'!$A$1:$F$7700,3,FALSE),0)</f>
        <v>0</v>
      </c>
      <c r="M1364" s="12">
        <f>IFERROR(VLOOKUP($A1364,'[2]FINAL (2)'!$A$1:$F$7700,5,FALSE),0)</f>
        <v>0</v>
      </c>
      <c r="N1364" s="12">
        <f>IFERROR(VLOOKUP($A1364,[3]Sheet3!$A$1:$C$4542,3,FALSE),0)</f>
        <v>0</v>
      </c>
      <c r="O1364" s="10">
        <f t="shared" si="22"/>
        <v>0</v>
      </c>
      <c r="P1364"/>
    </row>
    <row r="1365" spans="1:16" x14ac:dyDescent="0.25">
      <c r="A1365" s="3">
        <v>13727397</v>
      </c>
      <c r="B1365" s="3" t="s">
        <v>5630</v>
      </c>
      <c r="C1365" s="4">
        <v>101387</v>
      </c>
      <c r="D1365" s="3" t="s">
        <v>4209</v>
      </c>
      <c r="E1365" s="3" t="s">
        <v>3</v>
      </c>
      <c r="F1365" s="4" t="s">
        <v>12</v>
      </c>
      <c r="G1365" s="3"/>
      <c r="H1365" s="3"/>
      <c r="I1365" s="3" t="s">
        <v>3999</v>
      </c>
      <c r="J1365" s="8">
        <v>0</v>
      </c>
      <c r="K1365" s="12">
        <f>IFERROR(VLOOKUP($A1365,[1]Piv!$B:$C,2,FALSE),0)</f>
        <v>0</v>
      </c>
      <c r="L1365" s="12">
        <f>IFERROR(VLOOKUP($A1365,'[2]FINAL (2)'!$A$1:$F$7700,3,FALSE),0)</f>
        <v>0</v>
      </c>
      <c r="M1365" s="12">
        <f>IFERROR(VLOOKUP($A1365,'[2]FINAL (2)'!$A$1:$F$7700,5,FALSE),0)</f>
        <v>0</v>
      </c>
      <c r="N1365" s="12">
        <f>IFERROR(VLOOKUP($A1365,[3]Sheet3!$A$1:$C$4542,3,FALSE),0)</f>
        <v>0</v>
      </c>
      <c r="O1365" s="10">
        <f t="shared" si="22"/>
        <v>0</v>
      </c>
      <c r="P1365"/>
    </row>
    <row r="1366" spans="1:16" x14ac:dyDescent="0.25">
      <c r="A1366" s="3">
        <v>7788981</v>
      </c>
      <c r="B1366" s="3" t="s">
        <v>2505</v>
      </c>
      <c r="C1366" s="4">
        <v>100243</v>
      </c>
      <c r="D1366" s="3" t="s">
        <v>3985</v>
      </c>
      <c r="E1366" s="3" t="s">
        <v>3</v>
      </c>
      <c r="F1366" s="4" t="s">
        <v>4</v>
      </c>
      <c r="G1366" s="3">
        <v>129943</v>
      </c>
      <c r="H1366" s="3" t="s">
        <v>3204</v>
      </c>
      <c r="I1366" s="3" t="s">
        <v>3999</v>
      </c>
      <c r="J1366" s="8">
        <v>4872000</v>
      </c>
      <c r="K1366" s="12">
        <f>IFERROR(VLOOKUP($A1366,[1]Piv!$B:$C,2,FALSE),0)</f>
        <v>2035315.92</v>
      </c>
      <c r="L1366" s="12">
        <f>IFERROR(VLOOKUP($A1366,'[2]FINAL (2)'!$A$1:$F$7700,3,FALSE),0)</f>
        <v>0</v>
      </c>
      <c r="M1366" s="12">
        <f>IFERROR(VLOOKUP($A1366,'[2]FINAL (2)'!$A$1:$F$7700,5,FALSE),0)</f>
        <v>0</v>
      </c>
      <c r="N1366" s="12">
        <f>IFERROR(VLOOKUP($A1366,[3]Sheet3!$A$1:$C$4542,3,FALSE),0)</f>
        <v>0</v>
      </c>
      <c r="O1366" s="10">
        <f t="shared" si="22"/>
        <v>2035315.92</v>
      </c>
      <c r="P1366" s="10">
        <f>O1366-J1366</f>
        <v>-2836684.08</v>
      </c>
    </row>
    <row r="1367" spans="1:16" x14ac:dyDescent="0.25">
      <c r="A1367" s="3">
        <v>20608487</v>
      </c>
      <c r="B1367" s="3" t="s">
        <v>844</v>
      </c>
      <c r="C1367" s="4">
        <v>100243</v>
      </c>
      <c r="D1367" s="3" t="s">
        <v>3985</v>
      </c>
      <c r="E1367" s="3" t="s">
        <v>3</v>
      </c>
      <c r="F1367" s="4" t="s">
        <v>4</v>
      </c>
      <c r="G1367" s="3">
        <v>129943</v>
      </c>
      <c r="H1367" s="3" t="s">
        <v>3204</v>
      </c>
      <c r="I1367" s="3" t="s">
        <v>3999</v>
      </c>
      <c r="J1367" s="8">
        <v>2495000</v>
      </c>
      <c r="K1367" s="12">
        <f>IFERROR(VLOOKUP($A1367,[1]Piv!$B:$C,2,FALSE),0)</f>
        <v>2123393.65</v>
      </c>
      <c r="L1367" s="12">
        <f>IFERROR(VLOOKUP($A1367,'[2]FINAL (2)'!$A$1:$F$7700,3,FALSE),0)</f>
        <v>0</v>
      </c>
      <c r="M1367" s="12">
        <f>IFERROR(VLOOKUP($A1367,'[2]FINAL (2)'!$A$1:$F$7700,5,FALSE),0)</f>
        <v>0</v>
      </c>
      <c r="N1367" s="12">
        <f>IFERROR(VLOOKUP($A1367,[3]Sheet3!$A$1:$C$4542,3,FALSE),0)</f>
        <v>0</v>
      </c>
      <c r="O1367" s="10">
        <f t="shared" si="22"/>
        <v>2123393.65</v>
      </c>
      <c r="P1367" s="10">
        <f>O1367-J1367</f>
        <v>-371606.35000000009</v>
      </c>
    </row>
    <row r="1368" spans="1:16" x14ac:dyDescent="0.25">
      <c r="A1368" s="3">
        <v>10067696</v>
      </c>
      <c r="B1368" s="3" t="s">
        <v>1311</v>
      </c>
      <c r="C1368" s="4">
        <v>100245</v>
      </c>
      <c r="D1368" s="3" t="s">
        <v>3401</v>
      </c>
      <c r="E1368" s="3" t="s">
        <v>3</v>
      </c>
      <c r="F1368" s="4" t="s">
        <v>4</v>
      </c>
      <c r="G1368" s="3">
        <v>97860</v>
      </c>
      <c r="H1368" s="3" t="s">
        <v>3290</v>
      </c>
      <c r="I1368" s="3" t="s">
        <v>3999</v>
      </c>
      <c r="J1368" s="8">
        <v>6285000</v>
      </c>
      <c r="K1368" s="12">
        <f>IFERROR(VLOOKUP($A1368,[1]Piv!$B:$C,2,FALSE),0)</f>
        <v>0</v>
      </c>
      <c r="L1368" s="12">
        <f>IFERROR(VLOOKUP($A1368,'[2]FINAL (2)'!$A$1:$F$7700,3,FALSE),0)</f>
        <v>0</v>
      </c>
      <c r="M1368" s="12">
        <f>IFERROR(VLOOKUP($A1368,'[2]FINAL (2)'!$A$1:$F$7700,5,FALSE),0)</f>
        <v>0</v>
      </c>
      <c r="N1368" s="12">
        <f>IFERROR(VLOOKUP($A1368,[3]Sheet3!$A$1:$C$4542,3,FALSE),0)</f>
        <v>6285000</v>
      </c>
      <c r="O1368" s="10">
        <f t="shared" si="22"/>
        <v>6285000</v>
      </c>
      <c r="P1368" s="10">
        <f>O1368-J1368</f>
        <v>0</v>
      </c>
    </row>
    <row r="1369" spans="1:16" x14ac:dyDescent="0.25">
      <c r="A1369" s="3">
        <v>15347864</v>
      </c>
      <c r="B1369" s="3" t="s">
        <v>2239</v>
      </c>
      <c r="C1369" s="4">
        <v>100245</v>
      </c>
      <c r="D1369" s="3" t="s">
        <v>3401</v>
      </c>
      <c r="E1369" s="3" t="s">
        <v>3</v>
      </c>
      <c r="F1369" s="4" t="s">
        <v>4</v>
      </c>
      <c r="G1369" s="3">
        <v>97860</v>
      </c>
      <c r="H1369" s="3" t="s">
        <v>3290</v>
      </c>
      <c r="I1369" s="3" t="s">
        <v>3999</v>
      </c>
      <c r="J1369" s="8">
        <v>610300</v>
      </c>
      <c r="K1369" s="12">
        <f>IFERROR(VLOOKUP($A1369,[1]Piv!$B:$C,2,FALSE),0)</f>
        <v>0</v>
      </c>
      <c r="L1369" s="12">
        <f>IFERROR(VLOOKUP($A1369,'[2]FINAL (2)'!$A$1:$F$7700,3,FALSE),0)</f>
        <v>0</v>
      </c>
      <c r="M1369" s="12">
        <f>IFERROR(VLOOKUP($A1369,'[2]FINAL (2)'!$A$1:$F$7700,5,FALSE),0)</f>
        <v>0</v>
      </c>
      <c r="N1369" s="12">
        <f>IFERROR(VLOOKUP($A1369,[3]Sheet3!$A$1:$C$4542,3,FALSE),0)</f>
        <v>610300</v>
      </c>
      <c r="O1369" s="10">
        <f t="shared" si="22"/>
        <v>610300</v>
      </c>
      <c r="P1369" s="10">
        <f>O1369-J1369</f>
        <v>0</v>
      </c>
    </row>
    <row r="1370" spans="1:16" x14ac:dyDescent="0.25">
      <c r="A1370" s="3">
        <v>20536777</v>
      </c>
      <c r="B1370" s="3" t="s">
        <v>403</v>
      </c>
      <c r="C1370" s="4">
        <v>100245</v>
      </c>
      <c r="D1370" s="3" t="s">
        <v>3401</v>
      </c>
      <c r="E1370" s="3" t="s">
        <v>3</v>
      </c>
      <c r="F1370" s="4" t="s">
        <v>4</v>
      </c>
      <c r="G1370" s="3">
        <v>97860</v>
      </c>
      <c r="H1370" s="3" t="s">
        <v>3290</v>
      </c>
      <c r="I1370" s="3" t="s">
        <v>3999</v>
      </c>
      <c r="J1370" s="8">
        <v>5001082</v>
      </c>
      <c r="K1370" s="12">
        <f>IFERROR(VLOOKUP($A1370,[1]Piv!$B:$C,2,FALSE),0)</f>
        <v>3767000.2399999998</v>
      </c>
      <c r="L1370" s="12">
        <f>IFERROR(VLOOKUP($A1370,'[2]FINAL (2)'!$A$1:$F$7700,3,FALSE),0)</f>
        <v>0</v>
      </c>
      <c r="M1370" s="12">
        <f>IFERROR(VLOOKUP($A1370,'[2]FINAL (2)'!$A$1:$F$7700,5,FALSE),0)</f>
        <v>0</v>
      </c>
      <c r="N1370" s="12">
        <f>IFERROR(VLOOKUP($A1370,[3]Sheet3!$A$1:$C$4542,3,FALSE),0)</f>
        <v>0</v>
      </c>
      <c r="O1370" s="10">
        <f t="shared" si="22"/>
        <v>3767000.2399999998</v>
      </c>
      <c r="P1370" s="10">
        <f>O1370-J1370</f>
        <v>-1234081.7600000002</v>
      </c>
    </row>
    <row r="1371" spans="1:16" x14ac:dyDescent="0.25">
      <c r="A1371" s="3">
        <v>23472304</v>
      </c>
      <c r="B1371" s="3" t="s">
        <v>2075</v>
      </c>
      <c r="C1371" s="4">
        <v>100245</v>
      </c>
      <c r="D1371" s="3" t="s">
        <v>3401</v>
      </c>
      <c r="E1371" s="3" t="s">
        <v>3</v>
      </c>
      <c r="F1371" s="4" t="s">
        <v>4</v>
      </c>
      <c r="G1371" s="3">
        <v>97860</v>
      </c>
      <c r="H1371" s="3" t="s">
        <v>3290</v>
      </c>
      <c r="I1371" s="3" t="s">
        <v>3999</v>
      </c>
      <c r="J1371" s="8">
        <v>1520000</v>
      </c>
      <c r="K1371" s="12">
        <f>IFERROR(VLOOKUP($A1371,[1]Piv!$B:$C,2,FALSE),0)</f>
        <v>0</v>
      </c>
      <c r="L1371" s="12">
        <f>IFERROR(VLOOKUP($A1371,'[2]FINAL (2)'!$A$1:$F$7700,3,FALSE),0)</f>
        <v>0</v>
      </c>
      <c r="M1371" s="12">
        <f>IFERROR(VLOOKUP($A1371,'[2]FINAL (2)'!$A$1:$F$7700,5,FALSE),0)</f>
        <v>0</v>
      </c>
      <c r="N1371" s="12">
        <f>IFERROR(VLOOKUP($A1371,[3]Sheet3!$A$1:$C$4542,3,FALSE),0)</f>
        <v>1520000</v>
      </c>
      <c r="O1371" s="10">
        <f t="shared" si="22"/>
        <v>1520000</v>
      </c>
      <c r="P1371" s="10">
        <f>O1371-J1371</f>
        <v>0</v>
      </c>
    </row>
    <row r="1372" spans="1:16" x14ac:dyDescent="0.25">
      <c r="A1372" s="3">
        <v>20303167</v>
      </c>
      <c r="B1372" s="3" t="s">
        <v>5631</v>
      </c>
      <c r="C1372" s="4">
        <v>101388</v>
      </c>
      <c r="D1372" s="3" t="s">
        <v>4210</v>
      </c>
      <c r="E1372" s="3" t="s">
        <v>3</v>
      </c>
      <c r="F1372" s="4" t="s">
        <v>12</v>
      </c>
      <c r="G1372" s="3">
        <v>87008</v>
      </c>
      <c r="H1372" s="3" t="s">
        <v>8847</v>
      </c>
      <c r="I1372" s="3" t="s">
        <v>3999</v>
      </c>
      <c r="J1372" s="8">
        <v>0</v>
      </c>
      <c r="K1372" s="12">
        <f>IFERROR(VLOOKUP($A1372,[1]Piv!$B:$C,2,FALSE),0)</f>
        <v>0</v>
      </c>
      <c r="L1372" s="12">
        <f>IFERROR(VLOOKUP($A1372,'[2]FINAL (2)'!$A$1:$F$7700,3,FALSE),0)</f>
        <v>0</v>
      </c>
      <c r="M1372" s="12">
        <f>IFERROR(VLOOKUP($A1372,'[2]FINAL (2)'!$A$1:$F$7700,5,FALSE),0)</f>
        <v>0</v>
      </c>
      <c r="N1372" s="12">
        <f>IFERROR(VLOOKUP($A1372,[3]Sheet3!$A$1:$C$4542,3,FALSE),0)</f>
        <v>0</v>
      </c>
      <c r="O1372" s="10">
        <f t="shared" si="22"/>
        <v>0</v>
      </c>
      <c r="P1372"/>
    </row>
    <row r="1373" spans="1:16" x14ac:dyDescent="0.25">
      <c r="A1373" s="3">
        <v>20121984</v>
      </c>
      <c r="B1373" s="3" t="s">
        <v>5632</v>
      </c>
      <c r="C1373" s="4">
        <v>101388</v>
      </c>
      <c r="D1373" s="3" t="s">
        <v>4210</v>
      </c>
      <c r="E1373" s="3" t="s">
        <v>3</v>
      </c>
      <c r="F1373" s="4" t="s">
        <v>12</v>
      </c>
      <c r="G1373" s="3">
        <v>123877</v>
      </c>
      <c r="H1373" s="3" t="s">
        <v>3257</v>
      </c>
      <c r="I1373" s="3" t="s">
        <v>3999</v>
      </c>
      <c r="J1373" s="8">
        <v>0</v>
      </c>
      <c r="K1373" s="12">
        <f>IFERROR(VLOOKUP($A1373,[1]Piv!$B:$C,2,FALSE),0)</f>
        <v>0</v>
      </c>
      <c r="L1373" s="12">
        <f>IFERROR(VLOOKUP($A1373,'[2]FINAL (2)'!$A$1:$F$7700,3,FALSE),0)</f>
        <v>0</v>
      </c>
      <c r="M1373" s="12">
        <f>IFERROR(VLOOKUP($A1373,'[2]FINAL (2)'!$A$1:$F$7700,5,FALSE),0)</f>
        <v>0</v>
      </c>
      <c r="N1373" s="12">
        <f>IFERROR(VLOOKUP($A1373,[3]Sheet3!$A$1:$C$4542,3,FALSE),0)</f>
        <v>0</v>
      </c>
      <c r="O1373" s="10">
        <f t="shared" si="22"/>
        <v>0</v>
      </c>
      <c r="P1373"/>
    </row>
    <row r="1374" spans="1:16" x14ac:dyDescent="0.25">
      <c r="A1374" s="3">
        <v>14449905</v>
      </c>
      <c r="B1374" s="3" t="s">
        <v>5633</v>
      </c>
      <c r="C1374" s="4">
        <v>101389</v>
      </c>
      <c r="D1374" s="3" t="s">
        <v>4211</v>
      </c>
      <c r="E1374" s="3" t="s">
        <v>3</v>
      </c>
      <c r="F1374" s="4" t="s">
        <v>4</v>
      </c>
      <c r="G1374" s="3">
        <v>133114</v>
      </c>
      <c r="H1374" s="3" t="s">
        <v>3221</v>
      </c>
      <c r="I1374" s="3" t="s">
        <v>4001</v>
      </c>
      <c r="J1374" s="8">
        <v>2508438.48</v>
      </c>
      <c r="K1374" s="12">
        <f>IFERROR(VLOOKUP($A1374,[1]Piv!$B:$C,2,FALSE),0)</f>
        <v>0</v>
      </c>
      <c r="L1374" s="12">
        <f>IFERROR(VLOOKUP($A1374,'[2]FINAL (2)'!$A$1:$F$7700,3,FALSE),0)</f>
        <v>2000625.67</v>
      </c>
      <c r="M1374" s="12">
        <f>IFERROR(VLOOKUP($A1374,'[2]FINAL (2)'!$A$1:$F$7700,5,FALSE),0)</f>
        <v>0</v>
      </c>
      <c r="N1374" s="12">
        <f>IFERROR(VLOOKUP($A1374,[3]Sheet3!$A$1:$C$4542,3,FALSE),0)</f>
        <v>500000</v>
      </c>
      <c r="O1374" s="10">
        <f t="shared" si="22"/>
        <v>2500625.67</v>
      </c>
      <c r="P1374" s="10">
        <f>O1374-J1374</f>
        <v>-7812.8100000000559</v>
      </c>
    </row>
    <row r="1375" spans="1:16" x14ac:dyDescent="0.25">
      <c r="A1375" s="3">
        <v>21316465</v>
      </c>
      <c r="B1375" s="3" t="s">
        <v>5634</v>
      </c>
      <c r="C1375" s="4">
        <v>101389</v>
      </c>
      <c r="D1375" s="3" t="s">
        <v>4211</v>
      </c>
      <c r="E1375" s="3" t="s">
        <v>3</v>
      </c>
      <c r="F1375" s="4" t="s">
        <v>12</v>
      </c>
      <c r="G1375" s="3"/>
      <c r="H1375" s="3"/>
      <c r="I1375" s="3"/>
      <c r="J1375" s="8">
        <v>0</v>
      </c>
      <c r="K1375" s="12">
        <f>IFERROR(VLOOKUP($A1375,[1]Piv!$B:$C,2,FALSE),0)</f>
        <v>0</v>
      </c>
      <c r="L1375" s="12">
        <f>IFERROR(VLOOKUP($A1375,'[2]FINAL (2)'!$A$1:$F$7700,3,FALSE),0)</f>
        <v>0</v>
      </c>
      <c r="M1375" s="12">
        <f>IFERROR(VLOOKUP($A1375,'[2]FINAL (2)'!$A$1:$F$7700,5,FALSE),0)</f>
        <v>0</v>
      </c>
      <c r="N1375" s="12">
        <f>IFERROR(VLOOKUP($A1375,[3]Sheet3!$A$1:$C$4542,3,FALSE),0)</f>
        <v>0</v>
      </c>
      <c r="O1375" s="10">
        <f t="shared" si="22"/>
        <v>0</v>
      </c>
      <c r="P1375"/>
    </row>
    <row r="1376" spans="1:16" x14ac:dyDescent="0.25">
      <c r="A1376" s="3">
        <v>21986597</v>
      </c>
      <c r="B1376" s="3" t="s">
        <v>5635</v>
      </c>
      <c r="C1376" s="4">
        <v>101389</v>
      </c>
      <c r="D1376" s="3" t="s">
        <v>4211</v>
      </c>
      <c r="E1376" s="3" t="s">
        <v>3</v>
      </c>
      <c r="F1376" s="4" t="s">
        <v>12</v>
      </c>
      <c r="G1376" s="3"/>
      <c r="H1376" s="3"/>
      <c r="I1376" s="3"/>
      <c r="J1376" s="8">
        <v>0</v>
      </c>
      <c r="K1376" s="12">
        <f>IFERROR(VLOOKUP($A1376,[1]Piv!$B:$C,2,FALSE),0)</f>
        <v>0</v>
      </c>
      <c r="L1376" s="12">
        <f>IFERROR(VLOOKUP($A1376,'[2]FINAL (2)'!$A$1:$F$7700,3,FALSE),0)</f>
        <v>0</v>
      </c>
      <c r="M1376" s="12">
        <f>IFERROR(VLOOKUP($A1376,'[2]FINAL (2)'!$A$1:$F$7700,5,FALSE),0)</f>
        <v>0</v>
      </c>
      <c r="N1376" s="12">
        <f>IFERROR(VLOOKUP($A1376,[3]Sheet3!$A$1:$C$4542,3,FALSE),0)</f>
        <v>0</v>
      </c>
      <c r="O1376" s="10">
        <f t="shared" si="22"/>
        <v>0</v>
      </c>
      <c r="P1376"/>
    </row>
    <row r="1377" spans="1:16" x14ac:dyDescent="0.25">
      <c r="A1377" s="3">
        <v>18103521</v>
      </c>
      <c r="B1377" s="3" t="s">
        <v>5636</v>
      </c>
      <c r="C1377" s="4">
        <v>101390</v>
      </c>
      <c r="D1377" s="3" t="s">
        <v>4212</v>
      </c>
      <c r="E1377" s="3" t="s">
        <v>3</v>
      </c>
      <c r="F1377" s="4" t="s">
        <v>12</v>
      </c>
      <c r="G1377" s="3"/>
      <c r="H1377" s="3"/>
      <c r="I1377" s="3"/>
      <c r="J1377" s="8">
        <v>0</v>
      </c>
      <c r="K1377" s="12">
        <f>IFERROR(VLOOKUP($A1377,[1]Piv!$B:$C,2,FALSE),0)</f>
        <v>0</v>
      </c>
      <c r="L1377" s="12">
        <f>IFERROR(VLOOKUP($A1377,'[2]FINAL (2)'!$A$1:$F$7700,3,FALSE),0)</f>
        <v>0</v>
      </c>
      <c r="M1377" s="12">
        <f>IFERROR(VLOOKUP($A1377,'[2]FINAL (2)'!$A$1:$F$7700,5,FALSE),0)</f>
        <v>0</v>
      </c>
      <c r="N1377" s="12">
        <f>IFERROR(VLOOKUP($A1377,[3]Sheet3!$A$1:$C$4542,3,FALSE),0)</f>
        <v>0</v>
      </c>
      <c r="O1377" s="10">
        <f t="shared" si="22"/>
        <v>0</v>
      </c>
      <c r="P1377"/>
    </row>
    <row r="1378" spans="1:16" x14ac:dyDescent="0.25">
      <c r="A1378" s="3">
        <v>20125201</v>
      </c>
      <c r="B1378" s="3" t="s">
        <v>5637</v>
      </c>
      <c r="C1378" s="4">
        <v>101390</v>
      </c>
      <c r="D1378" s="3" t="s">
        <v>4212</v>
      </c>
      <c r="E1378" s="3" t="s">
        <v>3</v>
      </c>
      <c r="F1378" s="4" t="s">
        <v>12</v>
      </c>
      <c r="G1378" s="3"/>
      <c r="H1378" s="3"/>
      <c r="I1378" s="3"/>
      <c r="J1378" s="8">
        <v>0</v>
      </c>
      <c r="K1378" s="12">
        <f>IFERROR(VLOOKUP($A1378,[1]Piv!$B:$C,2,FALSE),0)</f>
        <v>0</v>
      </c>
      <c r="L1378" s="12">
        <f>IFERROR(VLOOKUP($A1378,'[2]FINAL (2)'!$A$1:$F$7700,3,FALSE),0)</f>
        <v>0</v>
      </c>
      <c r="M1378" s="12">
        <f>IFERROR(VLOOKUP($A1378,'[2]FINAL (2)'!$A$1:$F$7700,5,FALSE),0)</f>
        <v>0</v>
      </c>
      <c r="N1378" s="12">
        <f>IFERROR(VLOOKUP($A1378,[3]Sheet3!$A$1:$C$4542,3,FALSE),0)</f>
        <v>0</v>
      </c>
      <c r="O1378" s="10">
        <f t="shared" si="22"/>
        <v>0</v>
      </c>
      <c r="P1378"/>
    </row>
    <row r="1379" spans="1:16" x14ac:dyDescent="0.25">
      <c r="A1379" s="3">
        <v>11237593</v>
      </c>
      <c r="B1379" s="3" t="s">
        <v>5638</v>
      </c>
      <c r="C1379" s="4">
        <v>101390</v>
      </c>
      <c r="D1379" s="3" t="s">
        <v>4212</v>
      </c>
      <c r="E1379" s="3" t="s">
        <v>3</v>
      </c>
      <c r="F1379" s="4" t="s">
        <v>4</v>
      </c>
      <c r="G1379" s="3">
        <v>95485</v>
      </c>
      <c r="H1379" s="3" t="s">
        <v>3229</v>
      </c>
      <c r="I1379" s="3" t="s">
        <v>3999</v>
      </c>
      <c r="J1379" s="8">
        <v>0</v>
      </c>
      <c r="K1379" s="12">
        <f>IFERROR(VLOOKUP($A1379,[1]Piv!$B:$C,2,FALSE),0)</f>
        <v>0</v>
      </c>
      <c r="L1379" s="12">
        <f>IFERROR(VLOOKUP($A1379,'[2]FINAL (2)'!$A$1:$F$7700,3,FALSE),0)</f>
        <v>0</v>
      </c>
      <c r="M1379" s="12">
        <f>IFERROR(VLOOKUP($A1379,'[2]FINAL (2)'!$A$1:$F$7700,5,FALSE),0)</f>
        <v>0</v>
      </c>
      <c r="N1379" s="12">
        <f>IFERROR(VLOOKUP($A1379,[3]Sheet3!$A$1:$C$4542,3,FALSE),0)</f>
        <v>0</v>
      </c>
      <c r="O1379" s="10">
        <f t="shared" si="22"/>
        <v>0</v>
      </c>
      <c r="P1379" s="10">
        <f>O1379-J1379</f>
        <v>0</v>
      </c>
    </row>
    <row r="1380" spans="1:16" x14ac:dyDescent="0.25">
      <c r="A1380" s="3">
        <v>15211767</v>
      </c>
      <c r="B1380" s="3" t="s">
        <v>5639</v>
      </c>
      <c r="C1380" s="4">
        <v>101390</v>
      </c>
      <c r="D1380" s="3" t="s">
        <v>4212</v>
      </c>
      <c r="E1380" s="3" t="s">
        <v>3</v>
      </c>
      <c r="F1380" s="4" t="s">
        <v>12</v>
      </c>
      <c r="G1380" s="3"/>
      <c r="H1380" s="3"/>
      <c r="I1380" s="3"/>
      <c r="J1380" s="8">
        <v>0</v>
      </c>
      <c r="K1380" s="12">
        <f>IFERROR(VLOOKUP($A1380,[1]Piv!$B:$C,2,FALSE),0)</f>
        <v>0</v>
      </c>
      <c r="L1380" s="12">
        <f>IFERROR(VLOOKUP($A1380,'[2]FINAL (2)'!$A$1:$F$7700,3,FALSE),0)</f>
        <v>0</v>
      </c>
      <c r="M1380" s="12">
        <f>IFERROR(VLOOKUP($A1380,'[2]FINAL (2)'!$A$1:$F$7700,5,FALSE),0)</f>
        <v>0</v>
      </c>
      <c r="N1380" s="12">
        <f>IFERROR(VLOOKUP($A1380,[3]Sheet3!$A$1:$C$4542,3,FALSE),0)</f>
        <v>0</v>
      </c>
      <c r="O1380" s="10">
        <f t="shared" si="22"/>
        <v>0</v>
      </c>
      <c r="P1380"/>
    </row>
    <row r="1381" spans="1:16" x14ac:dyDescent="0.25">
      <c r="A1381" s="3">
        <v>1763690</v>
      </c>
      <c r="B1381" s="3" t="s">
        <v>2637</v>
      </c>
      <c r="C1381" s="4">
        <v>100246</v>
      </c>
      <c r="D1381" s="3" t="s">
        <v>3314</v>
      </c>
      <c r="E1381" s="3" t="s">
        <v>3</v>
      </c>
      <c r="F1381" s="4" t="s">
        <v>4</v>
      </c>
      <c r="G1381" s="3">
        <v>99910</v>
      </c>
      <c r="H1381" s="3" t="s">
        <v>8831</v>
      </c>
      <c r="I1381" s="3" t="s">
        <v>4000</v>
      </c>
      <c r="J1381" s="8">
        <v>1605668.15</v>
      </c>
      <c r="K1381" s="12">
        <f>IFERROR(VLOOKUP($A1381,[1]Piv!$B:$C,2,FALSE),0)</f>
        <v>0</v>
      </c>
      <c r="L1381" s="12">
        <f>IFERROR(VLOOKUP($A1381,'[2]FINAL (2)'!$A$1:$F$7700,3,FALSE),0)</f>
        <v>0</v>
      </c>
      <c r="M1381" s="12">
        <f>IFERROR(VLOOKUP($A1381,'[2]FINAL (2)'!$A$1:$F$7700,5,FALSE),0)</f>
        <v>1503778.78</v>
      </c>
      <c r="N1381" s="12">
        <f>IFERROR(VLOOKUP($A1381,[3]Sheet3!$A$1:$C$4542,3,FALSE),0)</f>
        <v>100000</v>
      </c>
      <c r="O1381" s="10">
        <f t="shared" si="22"/>
        <v>1603778.78</v>
      </c>
      <c r="P1381" s="10">
        <f>O1381-J1381</f>
        <v>-1889.3699999998789</v>
      </c>
    </row>
    <row r="1382" spans="1:16" x14ac:dyDescent="0.25">
      <c r="A1382" s="3">
        <v>5230172</v>
      </c>
      <c r="B1382" s="3" t="s">
        <v>3188</v>
      </c>
      <c r="C1382" s="4">
        <v>100246</v>
      </c>
      <c r="D1382" s="3" t="s">
        <v>3314</v>
      </c>
      <c r="E1382" s="3" t="s">
        <v>3</v>
      </c>
      <c r="F1382" s="4" t="s">
        <v>4</v>
      </c>
      <c r="G1382" s="3">
        <v>99910</v>
      </c>
      <c r="H1382" s="3" t="s">
        <v>8831</v>
      </c>
      <c r="I1382" s="3" t="s">
        <v>4000</v>
      </c>
      <c r="J1382" s="8">
        <v>15404379.82</v>
      </c>
      <c r="K1382" s="12">
        <f>IFERROR(VLOOKUP($A1382,[1]Piv!$B:$C,2,FALSE),0)</f>
        <v>0</v>
      </c>
      <c r="L1382" s="12">
        <f>IFERROR(VLOOKUP($A1382,'[2]FINAL (2)'!$A$1:$F$7700,3,FALSE),0)</f>
        <v>0</v>
      </c>
      <c r="M1382" s="12">
        <f>IFERROR(VLOOKUP($A1382,'[2]FINAL (2)'!$A$1:$F$7700,5,FALSE),0)</f>
        <v>1702919.88</v>
      </c>
      <c r="N1382" s="12">
        <f>IFERROR(VLOOKUP($A1382,[3]Sheet3!$A$1:$C$4542,3,FALSE),0)</f>
        <v>13700000</v>
      </c>
      <c r="O1382" s="10">
        <f t="shared" si="22"/>
        <v>15402919.879999999</v>
      </c>
      <c r="P1382" s="10">
        <f>O1382-J1382</f>
        <v>-1459.9400000013411</v>
      </c>
    </row>
    <row r="1383" spans="1:16" x14ac:dyDescent="0.25">
      <c r="A1383" s="3">
        <v>7633620</v>
      </c>
      <c r="B1383" s="3" t="s">
        <v>2934</v>
      </c>
      <c r="C1383" s="4">
        <v>100246</v>
      </c>
      <c r="D1383" s="3" t="s">
        <v>3314</v>
      </c>
      <c r="E1383" s="3" t="s">
        <v>3</v>
      </c>
      <c r="F1383" s="4" t="s">
        <v>4</v>
      </c>
      <c r="G1383" s="3">
        <v>99910</v>
      </c>
      <c r="H1383" s="3" t="s">
        <v>8831</v>
      </c>
      <c r="I1383" s="3" t="s">
        <v>4000</v>
      </c>
      <c r="J1383" s="8">
        <v>400614.91000000003</v>
      </c>
      <c r="K1383" s="12">
        <f>IFERROR(VLOOKUP($A1383,[1]Piv!$B:$C,2,FALSE),0)</f>
        <v>0</v>
      </c>
      <c r="L1383" s="12">
        <f>IFERROR(VLOOKUP($A1383,'[2]FINAL (2)'!$A$1:$F$7700,3,FALSE),0)</f>
        <v>0</v>
      </c>
      <c r="M1383" s="12">
        <f>IFERROR(VLOOKUP($A1383,'[2]FINAL (2)'!$A$1:$F$7700,5,FALSE),0)</f>
        <v>200409.94</v>
      </c>
      <c r="N1383" s="12">
        <f>IFERROR(VLOOKUP($A1383,[3]Sheet3!$A$1:$C$4542,3,FALSE),0)</f>
        <v>200000</v>
      </c>
      <c r="O1383" s="10">
        <f t="shared" si="22"/>
        <v>400409.94</v>
      </c>
      <c r="P1383" s="10">
        <f>O1383-J1383</f>
        <v>-204.97000000003027</v>
      </c>
    </row>
    <row r="1384" spans="1:16" x14ac:dyDescent="0.25">
      <c r="A1384" s="3">
        <v>18659690</v>
      </c>
      <c r="B1384" s="3" t="s">
        <v>5640</v>
      </c>
      <c r="C1384" s="4">
        <v>101391</v>
      </c>
      <c r="D1384" s="3" t="s">
        <v>4213</v>
      </c>
      <c r="E1384" s="3" t="s">
        <v>3</v>
      </c>
      <c r="F1384" s="4" t="s">
        <v>4</v>
      </c>
      <c r="G1384" s="3">
        <v>72942</v>
      </c>
      <c r="H1384" s="3" t="s">
        <v>3258</v>
      </c>
      <c r="I1384" s="3" t="s">
        <v>3999</v>
      </c>
      <c r="J1384" s="8">
        <v>3300000</v>
      </c>
      <c r="K1384" s="12">
        <f>IFERROR(VLOOKUP($A1384,[1]Piv!$B:$C,2,FALSE),0)</f>
        <v>0</v>
      </c>
      <c r="L1384" s="12">
        <f>IFERROR(VLOOKUP($A1384,'[2]FINAL (2)'!$A$1:$F$7700,3,FALSE),0)</f>
        <v>300000</v>
      </c>
      <c r="M1384" s="12">
        <f>IFERROR(VLOOKUP($A1384,'[2]FINAL (2)'!$A$1:$F$7700,5,FALSE),0)</f>
        <v>0</v>
      </c>
      <c r="N1384" s="12">
        <f>IFERROR(VLOOKUP($A1384,[3]Sheet3!$A$1:$C$4542,3,FALSE),0)</f>
        <v>3000000</v>
      </c>
      <c r="O1384" s="10">
        <f t="shared" si="22"/>
        <v>3300000</v>
      </c>
      <c r="P1384" s="10">
        <f>O1384-J1384</f>
        <v>0</v>
      </c>
    </row>
    <row r="1385" spans="1:16" x14ac:dyDescent="0.25">
      <c r="A1385" s="3">
        <v>15794043</v>
      </c>
      <c r="B1385" s="3" t="s">
        <v>5641</v>
      </c>
      <c r="C1385" s="4">
        <v>101391</v>
      </c>
      <c r="D1385" s="3" t="s">
        <v>4213</v>
      </c>
      <c r="E1385" s="3" t="s">
        <v>3</v>
      </c>
      <c r="F1385" s="4" t="s">
        <v>12</v>
      </c>
      <c r="G1385" s="3"/>
      <c r="H1385" s="3"/>
      <c r="I1385" s="3"/>
      <c r="J1385" s="8">
        <v>0</v>
      </c>
      <c r="K1385" s="12">
        <f>IFERROR(VLOOKUP($A1385,[1]Piv!$B:$C,2,FALSE),0)</f>
        <v>0</v>
      </c>
      <c r="L1385" s="12">
        <f>IFERROR(VLOOKUP($A1385,'[2]FINAL (2)'!$A$1:$F$7700,3,FALSE),0)</f>
        <v>0</v>
      </c>
      <c r="M1385" s="12">
        <f>IFERROR(VLOOKUP($A1385,'[2]FINAL (2)'!$A$1:$F$7700,5,FALSE),0)</f>
        <v>0</v>
      </c>
      <c r="N1385" s="12">
        <f>IFERROR(VLOOKUP($A1385,[3]Sheet3!$A$1:$C$4542,3,FALSE),0)</f>
        <v>0</v>
      </c>
      <c r="O1385" s="10">
        <f t="shared" si="22"/>
        <v>0</v>
      </c>
      <c r="P1385"/>
    </row>
    <row r="1386" spans="1:16" x14ac:dyDescent="0.25">
      <c r="A1386" s="3">
        <v>3835768</v>
      </c>
      <c r="B1386" s="3" t="s">
        <v>2060</v>
      </c>
      <c r="C1386" s="4">
        <v>100247</v>
      </c>
      <c r="D1386" s="3" t="s">
        <v>3670</v>
      </c>
      <c r="E1386" s="3" t="s">
        <v>3</v>
      </c>
      <c r="F1386" s="4" t="s">
        <v>4</v>
      </c>
      <c r="G1386" s="3">
        <v>27353</v>
      </c>
      <c r="H1386" s="3" t="s">
        <v>3216</v>
      </c>
      <c r="I1386" s="3" t="s">
        <v>3999</v>
      </c>
      <c r="J1386" s="8">
        <v>3000</v>
      </c>
      <c r="K1386" s="12">
        <f>IFERROR(VLOOKUP($A1386,[1]Piv!$B:$C,2,FALSE),0)</f>
        <v>0</v>
      </c>
      <c r="L1386" s="12">
        <f>IFERROR(VLOOKUP($A1386,'[2]FINAL (2)'!$A$1:$F$7700,3,FALSE),0)</f>
        <v>0</v>
      </c>
      <c r="M1386" s="12">
        <f>IFERROR(VLOOKUP($A1386,'[2]FINAL (2)'!$A$1:$F$7700,5,FALSE),0)</f>
        <v>0</v>
      </c>
      <c r="N1386" s="12">
        <f>IFERROR(VLOOKUP($A1386,[3]Sheet3!$A$1:$C$4542,3,FALSE),0)</f>
        <v>3000</v>
      </c>
      <c r="O1386" s="10">
        <f t="shared" si="22"/>
        <v>3000</v>
      </c>
      <c r="P1386" s="10">
        <f>O1386-J1386</f>
        <v>0</v>
      </c>
    </row>
    <row r="1387" spans="1:16" x14ac:dyDescent="0.25">
      <c r="A1387" s="3">
        <v>7280894</v>
      </c>
      <c r="B1387" s="3" t="s">
        <v>5642</v>
      </c>
      <c r="C1387" s="4">
        <v>100247</v>
      </c>
      <c r="D1387" s="3" t="s">
        <v>3670</v>
      </c>
      <c r="E1387" s="3" t="s">
        <v>3</v>
      </c>
      <c r="F1387" s="4" t="s">
        <v>12</v>
      </c>
      <c r="G1387" s="3"/>
      <c r="H1387" s="3"/>
      <c r="I1387" s="3"/>
      <c r="J1387" s="8">
        <v>0</v>
      </c>
      <c r="K1387" s="12">
        <f>IFERROR(VLOOKUP($A1387,[1]Piv!$B:$C,2,FALSE),0)</f>
        <v>0</v>
      </c>
      <c r="L1387" s="12">
        <f>IFERROR(VLOOKUP($A1387,'[2]FINAL (2)'!$A$1:$F$7700,3,FALSE),0)</f>
        <v>0</v>
      </c>
      <c r="M1387" s="12">
        <f>IFERROR(VLOOKUP($A1387,'[2]FINAL (2)'!$A$1:$F$7700,5,FALSE),0)</f>
        <v>0</v>
      </c>
      <c r="N1387" s="12">
        <f>IFERROR(VLOOKUP($A1387,[3]Sheet3!$A$1:$C$4542,3,FALSE),0)</f>
        <v>0</v>
      </c>
      <c r="O1387" s="10">
        <f t="shared" si="22"/>
        <v>0</v>
      </c>
      <c r="P1387"/>
    </row>
    <row r="1388" spans="1:16" x14ac:dyDescent="0.25">
      <c r="A1388" s="3">
        <v>20641131</v>
      </c>
      <c r="B1388" s="3" t="s">
        <v>1779</v>
      </c>
      <c r="C1388" s="4">
        <v>100247</v>
      </c>
      <c r="D1388" s="3" t="s">
        <v>3670</v>
      </c>
      <c r="E1388" s="3" t="s">
        <v>3</v>
      </c>
      <c r="F1388" s="4" t="s">
        <v>4</v>
      </c>
      <c r="G1388" s="3">
        <v>122984</v>
      </c>
      <c r="H1388" s="3" t="s">
        <v>3226</v>
      </c>
      <c r="I1388" s="3" t="s">
        <v>3999</v>
      </c>
      <c r="J1388" s="8">
        <v>662568.65</v>
      </c>
      <c r="K1388" s="12">
        <f>IFERROR(VLOOKUP($A1388,[1]Piv!$B:$C,2,FALSE),0)</f>
        <v>0</v>
      </c>
      <c r="L1388" s="12">
        <f>IFERROR(VLOOKUP($A1388,'[2]FINAL (2)'!$A$1:$F$7700,3,FALSE),0)</f>
        <v>658379.11</v>
      </c>
      <c r="M1388" s="12">
        <f>IFERROR(VLOOKUP($A1388,'[2]FINAL (2)'!$A$1:$F$7700,5,FALSE),0)</f>
        <v>0</v>
      </c>
      <c r="N1388" s="12">
        <f>IFERROR(VLOOKUP($A1388,[3]Sheet3!$A$1:$C$4542,3,FALSE),0)</f>
        <v>0</v>
      </c>
      <c r="O1388" s="10">
        <f t="shared" si="22"/>
        <v>658379.11</v>
      </c>
      <c r="P1388" s="10">
        <f>O1388-J1388</f>
        <v>-4189.5400000000373</v>
      </c>
    </row>
    <row r="1389" spans="1:16" x14ac:dyDescent="0.25">
      <c r="A1389" s="3">
        <v>9835540</v>
      </c>
      <c r="B1389" s="3" t="s">
        <v>5643</v>
      </c>
      <c r="C1389" s="4">
        <v>101392</v>
      </c>
      <c r="D1389" s="3" t="s">
        <v>4214</v>
      </c>
      <c r="E1389" s="3" t="s">
        <v>3</v>
      </c>
      <c r="F1389" s="4" t="s">
        <v>12</v>
      </c>
      <c r="G1389" s="3"/>
      <c r="H1389" s="3"/>
      <c r="I1389" s="3" t="s">
        <v>3999</v>
      </c>
      <c r="J1389" s="8">
        <v>0</v>
      </c>
      <c r="K1389" s="12">
        <f>IFERROR(VLOOKUP($A1389,[1]Piv!$B:$C,2,FALSE),0)</f>
        <v>0</v>
      </c>
      <c r="L1389" s="12">
        <f>IFERROR(VLOOKUP($A1389,'[2]FINAL (2)'!$A$1:$F$7700,3,FALSE),0)</f>
        <v>0</v>
      </c>
      <c r="M1389" s="12">
        <f>IFERROR(VLOOKUP($A1389,'[2]FINAL (2)'!$A$1:$F$7700,5,FALSE),0)</f>
        <v>0</v>
      </c>
      <c r="N1389" s="12">
        <f>IFERROR(VLOOKUP($A1389,[3]Sheet3!$A$1:$C$4542,3,FALSE),0)</f>
        <v>0</v>
      </c>
      <c r="O1389" s="10">
        <f t="shared" si="22"/>
        <v>0</v>
      </c>
      <c r="P1389"/>
    </row>
    <row r="1390" spans="1:16" x14ac:dyDescent="0.25">
      <c r="A1390" s="3">
        <v>14116071</v>
      </c>
      <c r="B1390" s="3" t="s">
        <v>5644</v>
      </c>
      <c r="C1390" s="4">
        <v>101392</v>
      </c>
      <c r="D1390" s="3" t="s">
        <v>4214</v>
      </c>
      <c r="E1390" s="3" t="s">
        <v>3</v>
      </c>
      <c r="F1390" s="4" t="s">
        <v>12</v>
      </c>
      <c r="G1390" s="3">
        <v>84025</v>
      </c>
      <c r="H1390" s="3" t="s">
        <v>3193</v>
      </c>
      <c r="I1390" s="3" t="s">
        <v>3999</v>
      </c>
      <c r="J1390" s="8">
        <v>0</v>
      </c>
      <c r="K1390" s="12">
        <f>IFERROR(VLOOKUP($A1390,[1]Piv!$B:$C,2,FALSE),0)</f>
        <v>0</v>
      </c>
      <c r="L1390" s="12">
        <f>IFERROR(VLOOKUP($A1390,'[2]FINAL (2)'!$A$1:$F$7700,3,FALSE),0)</f>
        <v>0</v>
      </c>
      <c r="M1390" s="12">
        <f>IFERROR(VLOOKUP($A1390,'[2]FINAL (2)'!$A$1:$F$7700,5,FALSE),0)</f>
        <v>0</v>
      </c>
      <c r="N1390" s="12">
        <f>IFERROR(VLOOKUP($A1390,[3]Sheet3!$A$1:$C$4542,3,FALSE),0)</f>
        <v>0</v>
      </c>
      <c r="O1390" s="10">
        <f t="shared" si="22"/>
        <v>0</v>
      </c>
      <c r="P1390"/>
    </row>
    <row r="1391" spans="1:16" x14ac:dyDescent="0.25">
      <c r="A1391" s="3">
        <v>4906862</v>
      </c>
      <c r="B1391" s="3" t="s">
        <v>347</v>
      </c>
      <c r="C1391" s="4">
        <v>100249</v>
      </c>
      <c r="D1391" s="3" t="s">
        <v>348</v>
      </c>
      <c r="E1391" s="3" t="s">
        <v>3</v>
      </c>
      <c r="F1391" s="4" t="s">
        <v>4</v>
      </c>
      <c r="G1391" s="3">
        <v>128374</v>
      </c>
      <c r="H1391" s="3" t="s">
        <v>3198</v>
      </c>
      <c r="I1391" s="3" t="s">
        <v>3999</v>
      </c>
      <c r="J1391" s="8">
        <v>0</v>
      </c>
      <c r="K1391" s="12">
        <f>IFERROR(VLOOKUP($A1391,[1]Piv!$B:$C,2,FALSE),0)</f>
        <v>0</v>
      </c>
      <c r="L1391" s="12">
        <f>IFERROR(VLOOKUP($A1391,'[2]FINAL (2)'!$A$1:$F$7700,3,FALSE),0)</f>
        <v>0</v>
      </c>
      <c r="M1391" s="12">
        <f>IFERROR(VLOOKUP($A1391,'[2]FINAL (2)'!$A$1:$F$7700,5,FALSE),0)</f>
        <v>345661.94</v>
      </c>
      <c r="N1391" s="12">
        <f>IFERROR(VLOOKUP($A1391,[3]Sheet3!$A$1:$C$4542,3,FALSE),0)</f>
        <v>0</v>
      </c>
      <c r="O1391" s="10">
        <f t="shared" si="22"/>
        <v>345661.94</v>
      </c>
      <c r="P1391" s="10">
        <f>O1391-J1391</f>
        <v>345661.94</v>
      </c>
    </row>
    <row r="1392" spans="1:16" x14ac:dyDescent="0.25">
      <c r="A1392" s="3">
        <v>8669528</v>
      </c>
      <c r="B1392" s="3" t="s">
        <v>5645</v>
      </c>
      <c r="C1392" s="4">
        <v>100249</v>
      </c>
      <c r="D1392" s="3" t="s">
        <v>348</v>
      </c>
      <c r="E1392" s="3" t="s">
        <v>3</v>
      </c>
      <c r="F1392" s="4" t="s">
        <v>12</v>
      </c>
      <c r="G1392" s="3"/>
      <c r="H1392" s="3"/>
      <c r="I1392" s="3"/>
      <c r="J1392" s="8">
        <v>0</v>
      </c>
      <c r="K1392" s="12">
        <f>IFERROR(VLOOKUP($A1392,[1]Piv!$B:$C,2,FALSE),0)</f>
        <v>0</v>
      </c>
      <c r="L1392" s="12">
        <f>IFERROR(VLOOKUP($A1392,'[2]FINAL (2)'!$A$1:$F$7700,3,FALSE),0)</f>
        <v>0</v>
      </c>
      <c r="M1392" s="12">
        <f>IFERROR(VLOOKUP($A1392,'[2]FINAL (2)'!$A$1:$F$7700,5,FALSE),0)</f>
        <v>0</v>
      </c>
      <c r="N1392" s="12">
        <f>IFERROR(VLOOKUP($A1392,[3]Sheet3!$A$1:$C$4542,3,FALSE),0)</f>
        <v>0</v>
      </c>
      <c r="O1392" s="10">
        <f t="shared" si="22"/>
        <v>0</v>
      </c>
      <c r="P1392"/>
    </row>
    <row r="1393" spans="1:16" x14ac:dyDescent="0.25">
      <c r="A1393" s="3">
        <v>14491242</v>
      </c>
      <c r="B1393" s="3" t="s">
        <v>5646</v>
      </c>
      <c r="C1393" s="4">
        <v>100249</v>
      </c>
      <c r="D1393" s="3" t="s">
        <v>348</v>
      </c>
      <c r="E1393" s="3" t="s">
        <v>3</v>
      </c>
      <c r="F1393" s="4" t="s">
        <v>12</v>
      </c>
      <c r="G1393" s="3"/>
      <c r="H1393" s="3"/>
      <c r="I1393" s="3"/>
      <c r="J1393" s="8">
        <v>0</v>
      </c>
      <c r="K1393" s="12">
        <f>IFERROR(VLOOKUP($A1393,[1]Piv!$B:$C,2,FALSE),0)</f>
        <v>0</v>
      </c>
      <c r="L1393" s="12">
        <f>IFERROR(VLOOKUP($A1393,'[2]FINAL (2)'!$A$1:$F$7700,3,FALSE),0)</f>
        <v>0</v>
      </c>
      <c r="M1393" s="12">
        <f>IFERROR(VLOOKUP($A1393,'[2]FINAL (2)'!$A$1:$F$7700,5,FALSE),0)</f>
        <v>0</v>
      </c>
      <c r="N1393" s="12">
        <f>IFERROR(VLOOKUP($A1393,[3]Sheet3!$A$1:$C$4542,3,FALSE),0)</f>
        <v>0</v>
      </c>
      <c r="O1393" s="10">
        <f t="shared" si="22"/>
        <v>0</v>
      </c>
      <c r="P1393"/>
    </row>
    <row r="1394" spans="1:16" x14ac:dyDescent="0.25">
      <c r="A1394" s="3">
        <v>24588973</v>
      </c>
      <c r="B1394" s="3" t="s">
        <v>5647</v>
      </c>
      <c r="C1394" s="4">
        <v>100249</v>
      </c>
      <c r="D1394" s="3" t="s">
        <v>348</v>
      </c>
      <c r="E1394" s="3" t="s">
        <v>3</v>
      </c>
      <c r="F1394" s="4" t="s">
        <v>12</v>
      </c>
      <c r="G1394" s="3"/>
      <c r="H1394" s="3"/>
      <c r="I1394" s="3"/>
      <c r="J1394" s="8">
        <v>0</v>
      </c>
      <c r="K1394" s="12">
        <f>IFERROR(VLOOKUP($A1394,[1]Piv!$B:$C,2,FALSE),0)</f>
        <v>0</v>
      </c>
      <c r="L1394" s="12">
        <f>IFERROR(VLOOKUP($A1394,'[2]FINAL (2)'!$A$1:$F$7700,3,FALSE),0)</f>
        <v>0</v>
      </c>
      <c r="M1394" s="12">
        <f>IFERROR(VLOOKUP($A1394,'[2]FINAL (2)'!$A$1:$F$7700,5,FALSE),0)</f>
        <v>0</v>
      </c>
      <c r="N1394" s="12">
        <f>IFERROR(VLOOKUP($A1394,[3]Sheet3!$A$1:$C$4542,3,FALSE),0)</f>
        <v>0</v>
      </c>
      <c r="O1394" s="10">
        <f t="shared" si="22"/>
        <v>0</v>
      </c>
      <c r="P1394"/>
    </row>
    <row r="1395" spans="1:16" x14ac:dyDescent="0.25">
      <c r="A1395" s="3">
        <v>4192081</v>
      </c>
      <c r="B1395" s="3" t="s">
        <v>1250</v>
      </c>
      <c r="C1395" s="4">
        <v>100251</v>
      </c>
      <c r="D1395" s="3" t="s">
        <v>3402</v>
      </c>
      <c r="E1395" s="3" t="s">
        <v>3</v>
      </c>
      <c r="F1395" s="4" t="s">
        <v>4</v>
      </c>
      <c r="G1395" s="3">
        <v>132521</v>
      </c>
      <c r="H1395" s="3" t="s">
        <v>3243</v>
      </c>
      <c r="I1395" s="3" t="s">
        <v>3999</v>
      </c>
      <c r="J1395" s="8">
        <v>800703.26</v>
      </c>
      <c r="K1395" s="12">
        <f>IFERROR(VLOOKUP($A1395,[1]Piv!$B:$C,2,FALSE),0)</f>
        <v>0</v>
      </c>
      <c r="L1395" s="12">
        <f>IFERROR(VLOOKUP($A1395,'[2]FINAL (2)'!$A$1:$F$7700,3,FALSE),0)</f>
        <v>800468.84</v>
      </c>
      <c r="M1395" s="12">
        <f>IFERROR(VLOOKUP($A1395,'[2]FINAL (2)'!$A$1:$F$7700,5,FALSE),0)</f>
        <v>0</v>
      </c>
      <c r="N1395" s="12">
        <f>IFERROR(VLOOKUP($A1395,[3]Sheet3!$A$1:$C$4542,3,FALSE),0)</f>
        <v>0</v>
      </c>
      <c r="O1395" s="10">
        <f t="shared" si="22"/>
        <v>800468.84</v>
      </c>
      <c r="P1395" s="10">
        <f>O1395-J1395</f>
        <v>-234.42000000004191</v>
      </c>
    </row>
    <row r="1396" spans="1:16" x14ac:dyDescent="0.25">
      <c r="A1396" s="3">
        <v>17818392</v>
      </c>
      <c r="B1396" s="3" t="s">
        <v>5648</v>
      </c>
      <c r="C1396" s="4">
        <v>100251</v>
      </c>
      <c r="D1396" s="3" t="s">
        <v>3402</v>
      </c>
      <c r="E1396" s="3" t="s">
        <v>3</v>
      </c>
      <c r="F1396" s="4" t="s">
        <v>12</v>
      </c>
      <c r="G1396" s="3"/>
      <c r="H1396" s="3"/>
      <c r="I1396" s="3" t="s">
        <v>3999</v>
      </c>
      <c r="J1396" s="8">
        <v>0</v>
      </c>
      <c r="K1396" s="12">
        <f>IFERROR(VLOOKUP($A1396,[1]Piv!$B:$C,2,FALSE),0)</f>
        <v>0</v>
      </c>
      <c r="L1396" s="12">
        <f>IFERROR(VLOOKUP($A1396,'[2]FINAL (2)'!$A$1:$F$7700,3,FALSE),0)</f>
        <v>0</v>
      </c>
      <c r="M1396" s="12">
        <f>IFERROR(VLOOKUP($A1396,'[2]FINAL (2)'!$A$1:$F$7700,5,FALSE),0)</f>
        <v>0</v>
      </c>
      <c r="N1396" s="12">
        <f>IFERROR(VLOOKUP($A1396,[3]Sheet3!$A$1:$C$4542,3,FALSE),0)</f>
        <v>0</v>
      </c>
      <c r="O1396" s="10">
        <f t="shared" si="22"/>
        <v>0</v>
      </c>
      <c r="P1396"/>
    </row>
    <row r="1397" spans="1:16" x14ac:dyDescent="0.25">
      <c r="A1397" s="3">
        <v>19515360</v>
      </c>
      <c r="B1397" s="3" t="s">
        <v>846</v>
      </c>
      <c r="C1397" s="4">
        <v>100251</v>
      </c>
      <c r="D1397" s="3" t="s">
        <v>3402</v>
      </c>
      <c r="E1397" s="3" t="s">
        <v>3</v>
      </c>
      <c r="F1397" s="4" t="s">
        <v>4</v>
      </c>
      <c r="G1397" s="3">
        <v>132521</v>
      </c>
      <c r="H1397" s="3" t="s">
        <v>3243</v>
      </c>
      <c r="I1397" s="3" t="s">
        <v>3999</v>
      </c>
      <c r="J1397" s="8">
        <v>6505654.9199999999</v>
      </c>
      <c r="K1397" s="12">
        <f>IFERROR(VLOOKUP($A1397,[1]Piv!$B:$C,2,FALSE),0)</f>
        <v>205407.89</v>
      </c>
      <c r="L1397" s="12">
        <f>IFERROR(VLOOKUP($A1397,'[2]FINAL (2)'!$A$1:$F$7700,3,FALSE),0)</f>
        <v>3003769.96</v>
      </c>
      <c r="M1397" s="12">
        <f>IFERROR(VLOOKUP($A1397,'[2]FINAL (2)'!$A$1:$F$7700,5,FALSE),0)</f>
        <v>0</v>
      </c>
      <c r="N1397" s="12">
        <f>IFERROR(VLOOKUP($A1397,[3]Sheet3!$A$1:$C$4542,3,FALSE),0)</f>
        <v>3000000</v>
      </c>
      <c r="O1397" s="10">
        <f t="shared" si="22"/>
        <v>6209177.8499999996</v>
      </c>
      <c r="P1397" s="10">
        <f>O1397-J1397</f>
        <v>-296477.0700000003</v>
      </c>
    </row>
    <row r="1398" spans="1:16" x14ac:dyDescent="0.25">
      <c r="A1398" s="3">
        <v>18208056</v>
      </c>
      <c r="B1398" s="3" t="s">
        <v>5649</v>
      </c>
      <c r="C1398" s="4">
        <v>101393</v>
      </c>
      <c r="D1398" s="3" t="s">
        <v>4215</v>
      </c>
      <c r="E1398" s="3" t="s">
        <v>3</v>
      </c>
      <c r="F1398" s="4" t="s">
        <v>12</v>
      </c>
      <c r="G1398" s="3"/>
      <c r="H1398" s="3"/>
      <c r="I1398" s="3" t="s">
        <v>3999</v>
      </c>
      <c r="J1398" s="8">
        <v>0</v>
      </c>
      <c r="K1398" s="12">
        <f>IFERROR(VLOOKUP($A1398,[1]Piv!$B:$C,2,FALSE),0)</f>
        <v>0</v>
      </c>
      <c r="L1398" s="12">
        <f>IFERROR(VLOOKUP($A1398,'[2]FINAL (2)'!$A$1:$F$7700,3,FALSE),0)</f>
        <v>0</v>
      </c>
      <c r="M1398" s="12">
        <f>IFERROR(VLOOKUP($A1398,'[2]FINAL (2)'!$A$1:$F$7700,5,FALSE),0)</f>
        <v>0</v>
      </c>
      <c r="N1398" s="12">
        <f>IFERROR(VLOOKUP($A1398,[3]Sheet3!$A$1:$C$4542,3,FALSE),0)</f>
        <v>0</v>
      </c>
      <c r="O1398" s="10">
        <f t="shared" si="22"/>
        <v>0</v>
      </c>
      <c r="P1398"/>
    </row>
    <row r="1399" spans="1:16" x14ac:dyDescent="0.25">
      <c r="A1399" s="3">
        <v>20591387</v>
      </c>
      <c r="B1399" s="3" t="s">
        <v>5650</v>
      </c>
      <c r="C1399" s="4">
        <v>101393</v>
      </c>
      <c r="D1399" s="3" t="s">
        <v>4215</v>
      </c>
      <c r="E1399" s="3" t="s">
        <v>3</v>
      </c>
      <c r="F1399" s="4" t="s">
        <v>12</v>
      </c>
      <c r="G1399" s="3"/>
      <c r="H1399" s="3"/>
      <c r="I1399" s="3" t="s">
        <v>3999</v>
      </c>
      <c r="J1399" s="8">
        <v>0</v>
      </c>
      <c r="K1399" s="12">
        <f>IFERROR(VLOOKUP($A1399,[1]Piv!$B:$C,2,FALSE),0)</f>
        <v>0</v>
      </c>
      <c r="L1399" s="12">
        <f>IFERROR(VLOOKUP($A1399,'[2]FINAL (2)'!$A$1:$F$7700,3,FALSE),0)</f>
        <v>0</v>
      </c>
      <c r="M1399" s="12">
        <f>IFERROR(VLOOKUP($A1399,'[2]FINAL (2)'!$A$1:$F$7700,5,FALSE),0)</f>
        <v>0</v>
      </c>
      <c r="N1399" s="12">
        <f>IFERROR(VLOOKUP($A1399,[3]Sheet3!$A$1:$C$4542,3,FALSE),0)</f>
        <v>0</v>
      </c>
      <c r="O1399" s="10">
        <f t="shared" si="22"/>
        <v>0</v>
      </c>
      <c r="P1399"/>
    </row>
    <row r="1400" spans="1:16" x14ac:dyDescent="0.25">
      <c r="A1400" s="3">
        <v>13523899</v>
      </c>
      <c r="B1400" s="3" t="s">
        <v>547</v>
      </c>
      <c r="C1400" s="4">
        <v>100252</v>
      </c>
      <c r="D1400" s="3" t="s">
        <v>3403</v>
      </c>
      <c r="E1400" s="3" t="s">
        <v>3</v>
      </c>
      <c r="F1400" s="4" t="s">
        <v>4</v>
      </c>
      <c r="G1400" s="3">
        <v>78911</v>
      </c>
      <c r="H1400" s="3" t="s">
        <v>3247</v>
      </c>
      <c r="I1400" s="3" t="s">
        <v>3999</v>
      </c>
      <c r="J1400" s="8">
        <v>15000000</v>
      </c>
      <c r="K1400" s="12">
        <f>IFERROR(VLOOKUP($A1400,[1]Piv!$B:$C,2,FALSE),0)</f>
        <v>0</v>
      </c>
      <c r="L1400" s="12">
        <f>IFERROR(VLOOKUP($A1400,'[2]FINAL (2)'!$A$1:$F$7700,3,FALSE),0)</f>
        <v>0</v>
      </c>
      <c r="M1400" s="12">
        <f>IFERROR(VLOOKUP($A1400,'[2]FINAL (2)'!$A$1:$F$7700,5,FALSE),0)</f>
        <v>0</v>
      </c>
      <c r="N1400" s="12">
        <f>IFERROR(VLOOKUP($A1400,[3]Sheet3!$A$1:$C$4542,3,FALSE),0)</f>
        <v>15000000</v>
      </c>
      <c r="O1400" s="10">
        <f t="shared" si="22"/>
        <v>15000000</v>
      </c>
      <c r="P1400" s="10">
        <f>O1400-J1400</f>
        <v>0</v>
      </c>
    </row>
    <row r="1401" spans="1:16" x14ac:dyDescent="0.25">
      <c r="A1401" s="3">
        <v>16089406</v>
      </c>
      <c r="B1401" s="3" t="s">
        <v>1281</v>
      </c>
      <c r="C1401" s="4">
        <v>100252</v>
      </c>
      <c r="D1401" s="3" t="s">
        <v>3403</v>
      </c>
      <c r="E1401" s="3" t="s">
        <v>3</v>
      </c>
      <c r="F1401" s="4" t="s">
        <v>4</v>
      </c>
      <c r="G1401" s="3">
        <v>78911</v>
      </c>
      <c r="H1401" s="3" t="s">
        <v>3247</v>
      </c>
      <c r="I1401" s="3" t="s">
        <v>3999</v>
      </c>
      <c r="J1401" s="8">
        <v>250000</v>
      </c>
      <c r="K1401" s="12">
        <f>IFERROR(VLOOKUP($A1401,[1]Piv!$B:$C,2,FALSE),0)</f>
        <v>0</v>
      </c>
      <c r="L1401" s="12">
        <f>IFERROR(VLOOKUP($A1401,'[2]FINAL (2)'!$A$1:$F$7700,3,FALSE),0)</f>
        <v>0</v>
      </c>
      <c r="M1401" s="12">
        <f>IFERROR(VLOOKUP($A1401,'[2]FINAL (2)'!$A$1:$F$7700,5,FALSE),0)</f>
        <v>0</v>
      </c>
      <c r="N1401" s="12">
        <f>IFERROR(VLOOKUP($A1401,[3]Sheet3!$A$1:$C$4542,3,FALSE),0)</f>
        <v>250000</v>
      </c>
      <c r="O1401" s="10">
        <f t="shared" si="22"/>
        <v>250000</v>
      </c>
      <c r="P1401" s="10">
        <f>O1401-J1401</f>
        <v>0</v>
      </c>
    </row>
    <row r="1402" spans="1:16" x14ac:dyDescent="0.25">
      <c r="A1402" s="3">
        <v>24743579</v>
      </c>
      <c r="B1402" s="3" t="s">
        <v>5651</v>
      </c>
      <c r="C1402" s="4">
        <v>101394</v>
      </c>
      <c r="D1402" s="3" t="s">
        <v>4216</v>
      </c>
      <c r="E1402" s="3" t="s">
        <v>3</v>
      </c>
      <c r="F1402" s="4" t="s">
        <v>4</v>
      </c>
      <c r="G1402" s="3">
        <v>72942</v>
      </c>
      <c r="H1402" s="3" t="s">
        <v>3258</v>
      </c>
      <c r="I1402" s="3" t="s">
        <v>3999</v>
      </c>
      <c r="J1402" s="8">
        <v>330720</v>
      </c>
      <c r="K1402" s="12">
        <f>IFERROR(VLOOKUP($A1402,[1]Piv!$B:$C,2,FALSE),0)</f>
        <v>315872.73</v>
      </c>
      <c r="L1402" s="12">
        <f>IFERROR(VLOOKUP($A1402,'[2]FINAL (2)'!$A$1:$F$7700,3,FALSE),0)</f>
        <v>0</v>
      </c>
      <c r="M1402" s="12">
        <f>IFERROR(VLOOKUP($A1402,'[2]FINAL (2)'!$A$1:$F$7700,5,FALSE),0)</f>
        <v>0</v>
      </c>
      <c r="N1402" s="12">
        <f>IFERROR(VLOOKUP($A1402,[3]Sheet3!$A$1:$C$4542,3,FALSE),0)</f>
        <v>0</v>
      </c>
      <c r="O1402" s="10">
        <f t="shared" si="22"/>
        <v>315872.73</v>
      </c>
      <c r="P1402" s="10">
        <f>O1402-J1402</f>
        <v>-14847.270000000019</v>
      </c>
    </row>
    <row r="1403" spans="1:16" x14ac:dyDescent="0.25">
      <c r="A1403" s="3">
        <v>21658297</v>
      </c>
      <c r="B1403" s="3" t="s">
        <v>5652</v>
      </c>
      <c r="C1403" s="4">
        <v>101394</v>
      </c>
      <c r="D1403" s="3" t="s">
        <v>4216</v>
      </c>
      <c r="E1403" s="3" t="s">
        <v>3</v>
      </c>
      <c r="F1403" s="4" t="s">
        <v>12</v>
      </c>
      <c r="G1403" s="3">
        <v>72942</v>
      </c>
      <c r="H1403" s="3" t="s">
        <v>3258</v>
      </c>
      <c r="I1403" s="3" t="s">
        <v>3999</v>
      </c>
      <c r="J1403" s="8">
        <v>0</v>
      </c>
      <c r="K1403" s="12">
        <f>IFERROR(VLOOKUP($A1403,[1]Piv!$B:$C,2,FALSE),0)</f>
        <v>0</v>
      </c>
      <c r="L1403" s="12">
        <f>IFERROR(VLOOKUP($A1403,'[2]FINAL (2)'!$A$1:$F$7700,3,FALSE),0)</f>
        <v>0</v>
      </c>
      <c r="M1403" s="12">
        <f>IFERROR(VLOOKUP($A1403,'[2]FINAL (2)'!$A$1:$F$7700,5,FALSE),0)</f>
        <v>0</v>
      </c>
      <c r="N1403" s="12">
        <f>IFERROR(VLOOKUP($A1403,[3]Sheet3!$A$1:$C$4542,3,FALSE),0)</f>
        <v>0</v>
      </c>
      <c r="O1403" s="10">
        <f t="shared" si="22"/>
        <v>0</v>
      </c>
      <c r="P1403"/>
    </row>
    <row r="1404" spans="1:16" x14ac:dyDescent="0.25">
      <c r="A1404" s="3">
        <v>6453258</v>
      </c>
      <c r="B1404" s="3" t="s">
        <v>1824</v>
      </c>
      <c r="C1404" s="4">
        <v>100253</v>
      </c>
      <c r="D1404" s="3" t="s">
        <v>3671</v>
      </c>
      <c r="E1404" s="3" t="s">
        <v>3</v>
      </c>
      <c r="F1404" s="4" t="s">
        <v>4</v>
      </c>
      <c r="G1404" s="3">
        <v>61742</v>
      </c>
      <c r="H1404" s="3" t="s">
        <v>3223</v>
      </c>
      <c r="I1404" s="3" t="s">
        <v>4001</v>
      </c>
      <c r="J1404" s="8">
        <v>150000</v>
      </c>
      <c r="K1404" s="12">
        <f>IFERROR(VLOOKUP($A1404,[1]Piv!$B:$C,2,FALSE),0)</f>
        <v>0</v>
      </c>
      <c r="L1404" s="12">
        <f>IFERROR(VLOOKUP($A1404,'[2]FINAL (2)'!$A$1:$F$7700,3,FALSE),0)</f>
        <v>0</v>
      </c>
      <c r="M1404" s="12">
        <f>IFERROR(VLOOKUP($A1404,'[2]FINAL (2)'!$A$1:$F$7700,5,FALSE),0)</f>
        <v>240402.2</v>
      </c>
      <c r="N1404" s="12">
        <f>IFERROR(VLOOKUP($A1404,[3]Sheet3!$A$1:$C$4542,3,FALSE),0)</f>
        <v>150000</v>
      </c>
      <c r="O1404" s="10">
        <f t="shared" si="22"/>
        <v>390402.2</v>
      </c>
      <c r="P1404" s="10">
        <f>O1404-J1404</f>
        <v>240402.2</v>
      </c>
    </row>
    <row r="1405" spans="1:16" x14ac:dyDescent="0.25">
      <c r="A1405" s="3">
        <v>6680681</v>
      </c>
      <c r="B1405" s="3" t="s">
        <v>154</v>
      </c>
      <c r="C1405" s="4">
        <v>100253</v>
      </c>
      <c r="D1405" s="3" t="s">
        <v>3671</v>
      </c>
      <c r="E1405" s="3" t="s">
        <v>3</v>
      </c>
      <c r="F1405" s="4" t="s">
        <v>4</v>
      </c>
      <c r="G1405" s="3">
        <v>61742</v>
      </c>
      <c r="H1405" s="3" t="s">
        <v>3223</v>
      </c>
      <c r="I1405" s="3" t="s">
        <v>4001</v>
      </c>
      <c r="J1405" s="8">
        <v>7000000</v>
      </c>
      <c r="K1405" s="12">
        <f>IFERROR(VLOOKUP($A1405,[1]Piv!$B:$C,2,FALSE),0)</f>
        <v>0</v>
      </c>
      <c r="L1405" s="12">
        <f>IFERROR(VLOOKUP($A1405,'[2]FINAL (2)'!$A$1:$F$7700,3,FALSE),0)</f>
        <v>0</v>
      </c>
      <c r="M1405" s="12">
        <f>IFERROR(VLOOKUP($A1405,'[2]FINAL (2)'!$A$1:$F$7700,5,FALSE),0)</f>
        <v>1502513.66</v>
      </c>
      <c r="N1405" s="12">
        <f>IFERROR(VLOOKUP($A1405,[3]Sheet3!$A$1:$C$4542,3,FALSE),0)</f>
        <v>7000000</v>
      </c>
      <c r="O1405" s="10">
        <f t="shared" si="22"/>
        <v>8502513.6600000001</v>
      </c>
      <c r="P1405" s="10">
        <f>O1405-J1405</f>
        <v>1502513.6600000001</v>
      </c>
    </row>
    <row r="1406" spans="1:16" x14ac:dyDescent="0.25">
      <c r="A1406" s="3">
        <v>9796571</v>
      </c>
      <c r="B1406" s="3" t="s">
        <v>746</v>
      </c>
      <c r="C1406" s="4">
        <v>100253</v>
      </c>
      <c r="D1406" s="3" t="s">
        <v>3671</v>
      </c>
      <c r="E1406" s="3" t="s">
        <v>3</v>
      </c>
      <c r="F1406" s="4" t="s">
        <v>4</v>
      </c>
      <c r="G1406" s="3">
        <v>27596</v>
      </c>
      <c r="H1406" s="3" t="s">
        <v>3195</v>
      </c>
      <c r="I1406" s="3" t="s">
        <v>3999</v>
      </c>
      <c r="J1406" s="8">
        <v>4740000</v>
      </c>
      <c r="K1406" s="12">
        <f>IFERROR(VLOOKUP($A1406,[1]Piv!$B:$C,2,FALSE),0)</f>
        <v>0</v>
      </c>
      <c r="L1406" s="12">
        <f>IFERROR(VLOOKUP($A1406,'[2]FINAL (2)'!$A$1:$F$7700,3,FALSE),0)</f>
        <v>0</v>
      </c>
      <c r="M1406" s="12">
        <f>IFERROR(VLOOKUP($A1406,'[2]FINAL (2)'!$A$1:$F$7700,5,FALSE),0)</f>
        <v>0</v>
      </c>
      <c r="N1406" s="12">
        <f>IFERROR(VLOOKUP($A1406,[3]Sheet3!$A$1:$C$4542,3,FALSE),0)</f>
        <v>4740000</v>
      </c>
      <c r="O1406" s="10">
        <f t="shared" si="22"/>
        <v>4740000</v>
      </c>
      <c r="P1406" s="10">
        <f>O1406-J1406</f>
        <v>0</v>
      </c>
    </row>
    <row r="1407" spans="1:16" x14ac:dyDescent="0.25">
      <c r="A1407" s="3">
        <v>9872020</v>
      </c>
      <c r="B1407" s="3" t="s">
        <v>5653</v>
      </c>
      <c r="C1407" s="4">
        <v>100253</v>
      </c>
      <c r="D1407" s="3" t="s">
        <v>3671</v>
      </c>
      <c r="E1407" s="3" t="s">
        <v>3</v>
      </c>
      <c r="F1407" s="4" t="s">
        <v>4</v>
      </c>
      <c r="G1407" s="3">
        <v>27596</v>
      </c>
      <c r="H1407" s="3" t="s">
        <v>3195</v>
      </c>
      <c r="I1407" s="3" t="s">
        <v>3999</v>
      </c>
      <c r="J1407" s="8">
        <v>1560140.1400000001</v>
      </c>
      <c r="K1407" s="12">
        <f>IFERROR(VLOOKUP($A1407,[1]Piv!$B:$C,2,FALSE),0)</f>
        <v>1016695.28</v>
      </c>
      <c r="L1407" s="12">
        <f>IFERROR(VLOOKUP($A1407,'[2]FINAL (2)'!$A$1:$F$7700,3,FALSE),0)</f>
        <v>500093.43</v>
      </c>
      <c r="M1407" s="12">
        <f>IFERROR(VLOOKUP($A1407,'[2]FINAL (2)'!$A$1:$F$7700,5,FALSE),0)</f>
        <v>0</v>
      </c>
      <c r="N1407" s="12">
        <f>IFERROR(VLOOKUP($A1407,[3]Sheet3!$A$1:$C$4542,3,FALSE),0)</f>
        <v>60000</v>
      </c>
      <c r="O1407" s="10">
        <f t="shared" si="22"/>
        <v>1576788.71</v>
      </c>
      <c r="P1407" s="10">
        <f>O1407-J1407</f>
        <v>16648.569999999832</v>
      </c>
    </row>
    <row r="1408" spans="1:16" x14ac:dyDescent="0.25">
      <c r="A1408" s="3">
        <v>10017147</v>
      </c>
      <c r="B1408" s="3" t="s">
        <v>1386</v>
      </c>
      <c r="C1408" s="4">
        <v>100253</v>
      </c>
      <c r="D1408" s="3" t="s">
        <v>3671</v>
      </c>
      <c r="E1408" s="3" t="s">
        <v>3</v>
      </c>
      <c r="F1408" s="4" t="s">
        <v>4</v>
      </c>
      <c r="G1408" s="3">
        <v>27596</v>
      </c>
      <c r="H1408" s="3" t="s">
        <v>3195</v>
      </c>
      <c r="I1408" s="3" t="s">
        <v>3999</v>
      </c>
      <c r="J1408" s="8">
        <v>1000000</v>
      </c>
      <c r="K1408" s="12">
        <f>IFERROR(VLOOKUP($A1408,[1]Piv!$B:$C,2,FALSE),0)</f>
        <v>276788.26</v>
      </c>
      <c r="L1408" s="12">
        <f>IFERROR(VLOOKUP($A1408,'[2]FINAL (2)'!$A$1:$F$7700,3,FALSE),0)</f>
        <v>0</v>
      </c>
      <c r="M1408" s="12">
        <f>IFERROR(VLOOKUP($A1408,'[2]FINAL (2)'!$A$1:$F$7700,5,FALSE),0)</f>
        <v>0</v>
      </c>
      <c r="N1408" s="12">
        <f>IFERROR(VLOOKUP($A1408,[3]Sheet3!$A$1:$C$4542,3,FALSE),0)</f>
        <v>0</v>
      </c>
      <c r="O1408" s="10">
        <f t="shared" si="22"/>
        <v>276788.26</v>
      </c>
      <c r="P1408" s="10">
        <f>O1408-J1408</f>
        <v>-723211.74</v>
      </c>
    </row>
    <row r="1409" spans="1:16" x14ac:dyDescent="0.25">
      <c r="A1409" s="3">
        <v>10269187</v>
      </c>
      <c r="B1409" s="3" t="s">
        <v>5654</v>
      </c>
      <c r="C1409" s="4">
        <v>100253</v>
      </c>
      <c r="D1409" s="3" t="s">
        <v>3671</v>
      </c>
      <c r="E1409" s="3" t="s">
        <v>3</v>
      </c>
      <c r="F1409" s="4" t="s">
        <v>4</v>
      </c>
      <c r="G1409" s="3">
        <v>27596</v>
      </c>
      <c r="H1409" s="3" t="s">
        <v>3195</v>
      </c>
      <c r="I1409" s="3" t="s">
        <v>3999</v>
      </c>
      <c r="J1409" s="8">
        <v>1549176.57</v>
      </c>
      <c r="K1409" s="12">
        <f>IFERROR(VLOOKUP($A1409,[1]Piv!$B:$C,2,FALSE),0)</f>
        <v>989911.42</v>
      </c>
      <c r="L1409" s="12">
        <f>IFERROR(VLOOKUP($A1409,'[2]FINAL (2)'!$A$1:$F$7700,3,FALSE),0)</f>
        <v>502784.38</v>
      </c>
      <c r="M1409" s="12">
        <f>IFERROR(VLOOKUP($A1409,'[2]FINAL (2)'!$A$1:$F$7700,5,FALSE),0)</f>
        <v>0</v>
      </c>
      <c r="N1409" s="12">
        <f>IFERROR(VLOOKUP($A1409,[3]Sheet3!$A$1:$C$4542,3,FALSE),0)</f>
        <v>45000</v>
      </c>
      <c r="O1409" s="10">
        <f t="shared" si="22"/>
        <v>1537695.8</v>
      </c>
      <c r="P1409" s="10">
        <f>O1409-J1409</f>
        <v>-11480.770000000019</v>
      </c>
    </row>
    <row r="1410" spans="1:16" x14ac:dyDescent="0.25">
      <c r="A1410" s="3">
        <v>13111350</v>
      </c>
      <c r="B1410" s="3" t="s">
        <v>5655</v>
      </c>
      <c r="C1410" s="4">
        <v>100253</v>
      </c>
      <c r="D1410" s="3" t="s">
        <v>3671</v>
      </c>
      <c r="E1410" s="3" t="s">
        <v>3</v>
      </c>
      <c r="F1410" s="4" t="s">
        <v>4</v>
      </c>
      <c r="G1410" s="3">
        <v>27596</v>
      </c>
      <c r="H1410" s="3" t="s">
        <v>3195</v>
      </c>
      <c r="I1410" s="3" t="s">
        <v>3999</v>
      </c>
      <c r="J1410" s="8">
        <v>4000000</v>
      </c>
      <c r="K1410" s="12">
        <f>IFERROR(VLOOKUP($A1410,[1]Piv!$B:$C,2,FALSE),0)</f>
        <v>1011866.04</v>
      </c>
      <c r="L1410" s="12">
        <f>IFERROR(VLOOKUP($A1410,'[2]FINAL (2)'!$A$1:$F$7700,3,FALSE),0)</f>
        <v>0</v>
      </c>
      <c r="M1410" s="12">
        <f>IFERROR(VLOOKUP($A1410,'[2]FINAL (2)'!$A$1:$F$7700,5,FALSE),0)</f>
        <v>0</v>
      </c>
      <c r="N1410" s="12">
        <f>IFERROR(VLOOKUP($A1410,[3]Sheet3!$A$1:$C$4542,3,FALSE),0)</f>
        <v>3000000</v>
      </c>
      <c r="O1410" s="10">
        <f t="shared" si="22"/>
        <v>4011866.04</v>
      </c>
      <c r="P1410" s="10">
        <f>O1410-J1410</f>
        <v>11866.040000000037</v>
      </c>
    </row>
    <row r="1411" spans="1:16" x14ac:dyDescent="0.25">
      <c r="A1411" s="3">
        <v>13823135</v>
      </c>
      <c r="B1411" s="3" t="s">
        <v>766</v>
      </c>
      <c r="C1411" s="4">
        <v>100253</v>
      </c>
      <c r="D1411" s="3" t="s">
        <v>3671</v>
      </c>
      <c r="E1411" s="3" t="s">
        <v>3</v>
      </c>
      <c r="F1411" s="4" t="s">
        <v>4</v>
      </c>
      <c r="G1411" s="3">
        <v>61742</v>
      </c>
      <c r="H1411" s="3" t="s">
        <v>3223</v>
      </c>
      <c r="I1411" s="3" t="s">
        <v>4001</v>
      </c>
      <c r="J1411" s="8">
        <v>263000</v>
      </c>
      <c r="K1411" s="12">
        <f>IFERROR(VLOOKUP($A1411,[1]Piv!$B:$C,2,FALSE),0)</f>
        <v>0</v>
      </c>
      <c r="L1411" s="12">
        <f>IFERROR(VLOOKUP($A1411,'[2]FINAL (2)'!$A$1:$F$7700,3,FALSE),0)</f>
        <v>0</v>
      </c>
      <c r="M1411" s="12">
        <f>IFERROR(VLOOKUP($A1411,'[2]FINAL (2)'!$A$1:$F$7700,5,FALSE),0)</f>
        <v>0</v>
      </c>
      <c r="N1411" s="12">
        <f>IFERROR(VLOOKUP($A1411,[3]Sheet3!$A$1:$C$4542,3,FALSE),0)</f>
        <v>263000</v>
      </c>
      <c r="O1411" s="10">
        <f t="shared" ref="O1411:O1474" si="23">IFERROR(SUM(K1411,L1411,M1411,N1411),0)</f>
        <v>263000</v>
      </c>
      <c r="P1411" s="10">
        <f>O1411-J1411</f>
        <v>0</v>
      </c>
    </row>
    <row r="1412" spans="1:16" x14ac:dyDescent="0.25">
      <c r="A1412" s="3">
        <v>17827714</v>
      </c>
      <c r="B1412" s="3" t="s">
        <v>796</v>
      </c>
      <c r="C1412" s="4">
        <v>100253</v>
      </c>
      <c r="D1412" s="3" t="s">
        <v>3671</v>
      </c>
      <c r="E1412" s="3" t="s">
        <v>3</v>
      </c>
      <c r="F1412" s="4" t="s">
        <v>4</v>
      </c>
      <c r="G1412" s="3">
        <v>61742</v>
      </c>
      <c r="H1412" s="3" t="s">
        <v>3223</v>
      </c>
      <c r="I1412" s="3" t="s">
        <v>4001</v>
      </c>
      <c r="J1412" s="8">
        <v>22018000</v>
      </c>
      <c r="K1412" s="12">
        <f>IFERROR(VLOOKUP($A1412,[1]Piv!$B:$C,2,FALSE),0)</f>
        <v>4414002.0999999996</v>
      </c>
      <c r="L1412" s="12">
        <f>IFERROR(VLOOKUP($A1412,'[2]FINAL (2)'!$A$1:$F$7700,3,FALSE),0)</f>
        <v>0</v>
      </c>
      <c r="M1412" s="12">
        <f>IFERROR(VLOOKUP($A1412,'[2]FINAL (2)'!$A$1:$F$7700,5,FALSE),0)</f>
        <v>0</v>
      </c>
      <c r="N1412" s="12">
        <f>IFERROR(VLOOKUP($A1412,[3]Sheet3!$A$1:$C$4542,3,FALSE),0)</f>
        <v>343000</v>
      </c>
      <c r="O1412" s="10">
        <f t="shared" si="23"/>
        <v>4757002.0999999996</v>
      </c>
      <c r="P1412" s="10">
        <f>O1412-J1412</f>
        <v>-17260997.899999999</v>
      </c>
    </row>
    <row r="1413" spans="1:16" x14ac:dyDescent="0.25">
      <c r="A1413" s="3">
        <v>20038267</v>
      </c>
      <c r="B1413" s="3" t="s">
        <v>5656</v>
      </c>
      <c r="C1413" s="4">
        <v>100253</v>
      </c>
      <c r="D1413" s="3" t="s">
        <v>3671</v>
      </c>
      <c r="E1413" s="3" t="s">
        <v>3</v>
      </c>
      <c r="F1413" s="4" t="s">
        <v>4</v>
      </c>
      <c r="G1413" s="3">
        <v>27596</v>
      </c>
      <c r="H1413" s="3" t="s">
        <v>3195</v>
      </c>
      <c r="I1413" s="3" t="s">
        <v>3999</v>
      </c>
      <c r="J1413" s="8">
        <v>1070000</v>
      </c>
      <c r="K1413" s="12">
        <f>IFERROR(VLOOKUP($A1413,[1]Piv!$B:$C,2,FALSE),0)</f>
        <v>688059.5</v>
      </c>
      <c r="L1413" s="12">
        <f>IFERROR(VLOOKUP($A1413,'[2]FINAL (2)'!$A$1:$F$7700,3,FALSE),0)</f>
        <v>0</v>
      </c>
      <c r="M1413" s="12">
        <f>IFERROR(VLOOKUP($A1413,'[2]FINAL (2)'!$A$1:$F$7700,5,FALSE),0)</f>
        <v>150343.03</v>
      </c>
      <c r="N1413" s="12">
        <f>IFERROR(VLOOKUP($A1413,[3]Sheet3!$A$1:$C$4542,3,FALSE),0)</f>
        <v>0</v>
      </c>
      <c r="O1413" s="10">
        <f t="shared" si="23"/>
        <v>838402.53</v>
      </c>
      <c r="P1413" s="10">
        <f>O1413-J1413</f>
        <v>-231597.46999999997</v>
      </c>
    </row>
    <row r="1414" spans="1:16" x14ac:dyDescent="0.25">
      <c r="A1414" s="3">
        <v>20053073</v>
      </c>
      <c r="B1414" s="3" t="s">
        <v>5657</v>
      </c>
      <c r="C1414" s="4">
        <v>100253</v>
      </c>
      <c r="D1414" s="3" t="s">
        <v>3671</v>
      </c>
      <c r="E1414" s="3" t="s">
        <v>3</v>
      </c>
      <c r="F1414" s="4" t="s">
        <v>4</v>
      </c>
      <c r="G1414" s="3">
        <v>27596</v>
      </c>
      <c r="H1414" s="3" t="s">
        <v>3195</v>
      </c>
      <c r="I1414" s="3" t="s">
        <v>3999</v>
      </c>
      <c r="J1414" s="8">
        <v>500000</v>
      </c>
      <c r="K1414" s="12">
        <f>IFERROR(VLOOKUP($A1414,[1]Piv!$B:$C,2,FALSE),0)</f>
        <v>0</v>
      </c>
      <c r="L1414" s="12">
        <f>IFERROR(VLOOKUP($A1414,'[2]FINAL (2)'!$A$1:$F$7700,3,FALSE),0)</f>
        <v>0</v>
      </c>
      <c r="M1414" s="12">
        <f>IFERROR(VLOOKUP($A1414,'[2]FINAL (2)'!$A$1:$F$7700,5,FALSE),0)</f>
        <v>400954.56</v>
      </c>
      <c r="N1414" s="12">
        <f>IFERROR(VLOOKUP($A1414,[3]Sheet3!$A$1:$C$4542,3,FALSE),0)</f>
        <v>500000</v>
      </c>
      <c r="O1414" s="10">
        <f t="shared" si="23"/>
        <v>900954.56</v>
      </c>
      <c r="P1414" s="10">
        <f>O1414-J1414</f>
        <v>400954.56000000006</v>
      </c>
    </row>
    <row r="1415" spans="1:16" x14ac:dyDescent="0.25">
      <c r="A1415" s="3">
        <v>20231258</v>
      </c>
      <c r="B1415" s="3" t="s">
        <v>2885</v>
      </c>
      <c r="C1415" s="4">
        <v>100253</v>
      </c>
      <c r="D1415" s="3" t="s">
        <v>3671</v>
      </c>
      <c r="E1415" s="3" t="s">
        <v>3</v>
      </c>
      <c r="F1415" s="4" t="s">
        <v>4</v>
      </c>
      <c r="G1415" s="3">
        <v>27596</v>
      </c>
      <c r="H1415" s="3" t="s">
        <v>3195</v>
      </c>
      <c r="I1415" s="3" t="s">
        <v>3999</v>
      </c>
      <c r="J1415" s="8">
        <v>1000000</v>
      </c>
      <c r="K1415" s="12">
        <f>IFERROR(VLOOKUP($A1415,[1]Piv!$B:$C,2,FALSE),0)</f>
        <v>0</v>
      </c>
      <c r="L1415" s="12">
        <f>IFERROR(VLOOKUP($A1415,'[2]FINAL (2)'!$A$1:$F$7700,3,FALSE),0)</f>
        <v>0</v>
      </c>
      <c r="M1415" s="12">
        <f>IFERROR(VLOOKUP($A1415,'[2]FINAL (2)'!$A$1:$F$7700,5,FALSE),0)</f>
        <v>0</v>
      </c>
      <c r="N1415" s="12">
        <f>IFERROR(VLOOKUP($A1415,[3]Sheet3!$A$1:$C$4542,3,FALSE),0)</f>
        <v>1000000</v>
      </c>
      <c r="O1415" s="10">
        <f t="shared" si="23"/>
        <v>1000000</v>
      </c>
      <c r="P1415" s="10">
        <f>O1415-J1415</f>
        <v>0</v>
      </c>
    </row>
    <row r="1416" spans="1:16" x14ac:dyDescent="0.25">
      <c r="A1416" s="3">
        <v>20929803</v>
      </c>
      <c r="B1416" s="3" t="s">
        <v>2480</v>
      </c>
      <c r="C1416" s="4">
        <v>100253</v>
      </c>
      <c r="D1416" s="3" t="s">
        <v>3671</v>
      </c>
      <c r="E1416" s="3" t="s">
        <v>3</v>
      </c>
      <c r="F1416" s="4" t="s">
        <v>4</v>
      </c>
      <c r="G1416" s="3">
        <v>61742</v>
      </c>
      <c r="H1416" s="3" t="s">
        <v>3223</v>
      </c>
      <c r="I1416" s="3" t="s">
        <v>4001</v>
      </c>
      <c r="J1416" s="8">
        <v>60000</v>
      </c>
      <c r="K1416" s="12">
        <f>IFERROR(VLOOKUP($A1416,[1]Piv!$B:$C,2,FALSE),0)</f>
        <v>0</v>
      </c>
      <c r="L1416" s="12">
        <f>IFERROR(VLOOKUP($A1416,'[2]FINAL (2)'!$A$1:$F$7700,3,FALSE),0)</f>
        <v>0</v>
      </c>
      <c r="M1416" s="12">
        <f>IFERROR(VLOOKUP($A1416,'[2]FINAL (2)'!$A$1:$F$7700,5,FALSE),0)</f>
        <v>0</v>
      </c>
      <c r="N1416" s="12">
        <f>IFERROR(VLOOKUP($A1416,[3]Sheet3!$A$1:$C$4542,3,FALSE),0)</f>
        <v>60000</v>
      </c>
      <c r="O1416" s="10">
        <f t="shared" si="23"/>
        <v>60000</v>
      </c>
      <c r="P1416" s="10">
        <f>O1416-J1416</f>
        <v>0</v>
      </c>
    </row>
    <row r="1417" spans="1:16" x14ac:dyDescent="0.25">
      <c r="A1417" s="3">
        <v>21180747</v>
      </c>
      <c r="B1417" s="3" t="s">
        <v>226</v>
      </c>
      <c r="C1417" s="4">
        <v>100253</v>
      </c>
      <c r="D1417" s="3" t="s">
        <v>3671</v>
      </c>
      <c r="E1417" s="3" t="s">
        <v>3</v>
      </c>
      <c r="F1417" s="4" t="s">
        <v>4</v>
      </c>
      <c r="G1417" s="3">
        <v>61742</v>
      </c>
      <c r="H1417" s="3" t="s">
        <v>3223</v>
      </c>
      <c r="I1417" s="3" t="s">
        <v>4001</v>
      </c>
      <c r="J1417" s="8">
        <v>60638218.350000001</v>
      </c>
      <c r="K1417" s="12">
        <f>IFERROR(VLOOKUP($A1417,[1]Piv!$B:$C,2,FALSE),0)</f>
        <v>42354781.950000003</v>
      </c>
      <c r="L1417" s="12">
        <f>IFERROR(VLOOKUP($A1417,'[2]FINAL (2)'!$A$1:$F$7700,3,FALSE),0)</f>
        <v>4532945.57</v>
      </c>
      <c r="M1417" s="12">
        <f>IFERROR(VLOOKUP($A1417,'[2]FINAL (2)'!$A$1:$F$7700,5,FALSE),0)</f>
        <v>0</v>
      </c>
      <c r="N1417" s="12">
        <f>IFERROR(VLOOKUP($A1417,[3]Sheet3!$A$1:$C$4542,3,FALSE),0)</f>
        <v>588800</v>
      </c>
      <c r="O1417" s="10">
        <f t="shared" si="23"/>
        <v>47476527.520000003</v>
      </c>
      <c r="P1417" s="10">
        <f>O1417-J1417</f>
        <v>-13161690.829999998</v>
      </c>
    </row>
    <row r="1418" spans="1:16" x14ac:dyDescent="0.25">
      <c r="A1418" s="3">
        <v>23276671</v>
      </c>
      <c r="B1418" s="3" t="s">
        <v>2729</v>
      </c>
      <c r="C1418" s="4">
        <v>100253</v>
      </c>
      <c r="D1418" s="3" t="s">
        <v>3671</v>
      </c>
      <c r="E1418" s="3" t="s">
        <v>3</v>
      </c>
      <c r="F1418" s="4" t="s">
        <v>4</v>
      </c>
      <c r="G1418" s="3">
        <v>61742</v>
      </c>
      <c r="H1418" s="3" t="s">
        <v>3223</v>
      </c>
      <c r="I1418" s="3" t="s">
        <v>4001</v>
      </c>
      <c r="J1418" s="8">
        <v>5000000</v>
      </c>
      <c r="K1418" s="12">
        <f>IFERROR(VLOOKUP($A1418,[1]Piv!$B:$C,2,FALSE),0)</f>
        <v>0</v>
      </c>
      <c r="L1418" s="12">
        <f>IFERROR(VLOOKUP($A1418,'[2]FINAL (2)'!$A$1:$F$7700,3,FALSE),0)</f>
        <v>0</v>
      </c>
      <c r="M1418" s="12">
        <f>IFERROR(VLOOKUP($A1418,'[2]FINAL (2)'!$A$1:$F$7700,5,FALSE),0)</f>
        <v>3527875</v>
      </c>
      <c r="N1418" s="12">
        <f>IFERROR(VLOOKUP($A1418,[3]Sheet3!$A$1:$C$4542,3,FALSE),0)</f>
        <v>5000000</v>
      </c>
      <c r="O1418" s="10">
        <f t="shared" si="23"/>
        <v>8527875</v>
      </c>
      <c r="P1418" s="10">
        <f>O1418-J1418</f>
        <v>3527875</v>
      </c>
    </row>
    <row r="1419" spans="1:16" x14ac:dyDescent="0.25">
      <c r="A1419" s="3">
        <v>26280667</v>
      </c>
      <c r="B1419" s="3" t="s">
        <v>2578</v>
      </c>
      <c r="C1419" s="4">
        <v>100253</v>
      </c>
      <c r="D1419" s="3" t="s">
        <v>3671</v>
      </c>
      <c r="E1419" s="3" t="s">
        <v>3</v>
      </c>
      <c r="F1419" s="4" t="s">
        <v>4</v>
      </c>
      <c r="G1419" s="3">
        <v>61742</v>
      </c>
      <c r="H1419" s="3" t="s">
        <v>3223</v>
      </c>
      <c r="I1419" s="3" t="s">
        <v>4001</v>
      </c>
      <c r="J1419" s="8">
        <v>840000</v>
      </c>
      <c r="K1419" s="12">
        <f>IFERROR(VLOOKUP($A1419,[1]Piv!$B:$C,2,FALSE),0)</f>
        <v>831432.87</v>
      </c>
      <c r="L1419" s="12">
        <f>IFERROR(VLOOKUP($A1419,'[2]FINAL (2)'!$A$1:$F$7700,3,FALSE),0)</f>
        <v>0</v>
      </c>
      <c r="M1419" s="12">
        <f>IFERROR(VLOOKUP($A1419,'[2]FINAL (2)'!$A$1:$F$7700,5,FALSE),0)</f>
        <v>0</v>
      </c>
      <c r="N1419" s="12">
        <f>IFERROR(VLOOKUP($A1419,[3]Sheet3!$A$1:$C$4542,3,FALSE),0)</f>
        <v>0</v>
      </c>
      <c r="O1419" s="10">
        <f t="shared" si="23"/>
        <v>831432.87</v>
      </c>
      <c r="P1419" s="10">
        <f>O1419-J1419</f>
        <v>-8567.1300000000047</v>
      </c>
    </row>
    <row r="1420" spans="1:16" x14ac:dyDescent="0.25">
      <c r="A1420" s="3">
        <v>26474686</v>
      </c>
      <c r="B1420" s="3" t="s">
        <v>232</v>
      </c>
      <c r="C1420" s="4">
        <v>100253</v>
      </c>
      <c r="D1420" s="3" t="s">
        <v>3671</v>
      </c>
      <c r="E1420" s="3" t="s">
        <v>3</v>
      </c>
      <c r="F1420" s="4" t="s">
        <v>4</v>
      </c>
      <c r="G1420" s="3">
        <v>61742</v>
      </c>
      <c r="H1420" s="3" t="s">
        <v>3223</v>
      </c>
      <c r="I1420" s="3" t="s">
        <v>4001</v>
      </c>
      <c r="J1420" s="8">
        <v>4300247.84</v>
      </c>
      <c r="K1420" s="12">
        <f>IFERROR(VLOOKUP($A1420,[1]Piv!$B:$C,2,FALSE),0)</f>
        <v>2082147.36</v>
      </c>
      <c r="L1420" s="12">
        <f>IFERROR(VLOOKUP($A1420,'[2]FINAL (2)'!$A$1:$F$7700,3,FALSE),0)</f>
        <v>1000165.24</v>
      </c>
      <c r="M1420" s="12">
        <f>IFERROR(VLOOKUP($A1420,'[2]FINAL (2)'!$A$1:$F$7700,5,FALSE),0)</f>
        <v>0</v>
      </c>
      <c r="N1420" s="12">
        <f>IFERROR(VLOOKUP($A1420,[3]Sheet3!$A$1:$C$4542,3,FALSE),0)</f>
        <v>2400000</v>
      </c>
      <c r="O1420" s="10">
        <f t="shared" si="23"/>
        <v>5482312.5999999996</v>
      </c>
      <c r="P1420" s="10">
        <f>O1420-J1420</f>
        <v>1182064.7599999998</v>
      </c>
    </row>
    <row r="1421" spans="1:16" x14ac:dyDescent="0.25">
      <c r="A1421" s="3">
        <v>13313294</v>
      </c>
      <c r="B1421" s="3" t="s">
        <v>1997</v>
      </c>
      <c r="C1421" s="4">
        <v>100254</v>
      </c>
      <c r="D1421" s="3" t="s">
        <v>3672</v>
      </c>
      <c r="E1421" s="3" t="s">
        <v>3</v>
      </c>
      <c r="F1421" s="4" t="s">
        <v>4</v>
      </c>
      <c r="G1421" s="3">
        <v>124361</v>
      </c>
      <c r="H1421" s="3" t="s">
        <v>8829</v>
      </c>
      <c r="I1421" s="3" t="s">
        <v>3999</v>
      </c>
      <c r="J1421" s="8">
        <v>5040497.38</v>
      </c>
      <c r="K1421" s="12">
        <f>IFERROR(VLOOKUP($A1421,[1]Piv!$B:$C,2,FALSE),0)</f>
        <v>0</v>
      </c>
      <c r="L1421" s="12">
        <f>IFERROR(VLOOKUP($A1421,'[2]FINAL (2)'!$A$1:$F$7700,3,FALSE),0)</f>
        <v>2526998.2599999998</v>
      </c>
      <c r="M1421" s="12">
        <f>IFERROR(VLOOKUP($A1421,'[2]FINAL (2)'!$A$1:$F$7700,5,FALSE),0)</f>
        <v>0</v>
      </c>
      <c r="N1421" s="12">
        <f>IFERROR(VLOOKUP($A1421,[3]Sheet3!$A$1:$C$4542,3,FALSE),0)</f>
        <v>2500000</v>
      </c>
      <c r="O1421" s="10">
        <f t="shared" si="23"/>
        <v>5026998.26</v>
      </c>
      <c r="P1421" s="10">
        <f>O1421-J1421</f>
        <v>-13499.120000000112</v>
      </c>
    </row>
    <row r="1422" spans="1:16" x14ac:dyDescent="0.25">
      <c r="A1422" s="3">
        <v>22780403</v>
      </c>
      <c r="B1422" s="3" t="s">
        <v>2217</v>
      </c>
      <c r="C1422" s="4">
        <v>100254</v>
      </c>
      <c r="D1422" s="3" t="s">
        <v>3672</v>
      </c>
      <c r="E1422" s="3" t="s">
        <v>3</v>
      </c>
      <c r="F1422" s="4" t="s">
        <v>4</v>
      </c>
      <c r="G1422" s="3">
        <v>124361</v>
      </c>
      <c r="H1422" s="3" t="s">
        <v>8829</v>
      </c>
      <c r="I1422" s="3" t="s">
        <v>3999</v>
      </c>
      <c r="J1422" s="8">
        <v>1820457.35</v>
      </c>
      <c r="K1422" s="12">
        <f>IFERROR(VLOOKUP($A1422,[1]Piv!$B:$C,2,FALSE),0)</f>
        <v>0</v>
      </c>
      <c r="L1422" s="12">
        <f>IFERROR(VLOOKUP($A1422,'[2]FINAL (2)'!$A$1:$F$7700,3,FALSE),0)</f>
        <v>1813638.26</v>
      </c>
      <c r="M1422" s="12">
        <f>IFERROR(VLOOKUP($A1422,'[2]FINAL (2)'!$A$1:$F$7700,5,FALSE),0)</f>
        <v>0</v>
      </c>
      <c r="N1422" s="12">
        <f>IFERROR(VLOOKUP($A1422,[3]Sheet3!$A$1:$C$4542,3,FALSE),0)</f>
        <v>0</v>
      </c>
      <c r="O1422" s="10">
        <f t="shared" si="23"/>
        <v>1813638.26</v>
      </c>
      <c r="P1422" s="10">
        <f>O1422-J1422</f>
        <v>-6819.0900000000838</v>
      </c>
    </row>
    <row r="1423" spans="1:16" x14ac:dyDescent="0.25">
      <c r="A1423" s="3">
        <v>4208802</v>
      </c>
      <c r="B1423" s="3" t="s">
        <v>2131</v>
      </c>
      <c r="C1423" s="4">
        <v>100255</v>
      </c>
      <c r="D1423" s="3" t="s">
        <v>3404</v>
      </c>
      <c r="E1423" s="3" t="s">
        <v>3</v>
      </c>
      <c r="F1423" s="4" t="s">
        <v>4</v>
      </c>
      <c r="G1423" s="3">
        <v>88640</v>
      </c>
      <c r="H1423" s="3" t="s">
        <v>3987</v>
      </c>
      <c r="I1423" s="3" t="s">
        <v>4001</v>
      </c>
      <c r="J1423" s="8">
        <v>224187.67</v>
      </c>
      <c r="K1423" s="12">
        <f>IFERROR(VLOOKUP($A1423,[1]Piv!$B:$C,2,FALSE),0)</f>
        <v>0</v>
      </c>
      <c r="L1423" s="12">
        <f>IFERROR(VLOOKUP($A1423,'[2]FINAL (2)'!$A$1:$F$7700,3,FALSE),0)</f>
        <v>222791.79</v>
      </c>
      <c r="M1423" s="12">
        <f>IFERROR(VLOOKUP($A1423,'[2]FINAL (2)'!$A$1:$F$7700,5,FALSE),0)</f>
        <v>0</v>
      </c>
      <c r="N1423" s="12">
        <f>IFERROR(VLOOKUP($A1423,[3]Sheet3!$A$1:$C$4542,3,FALSE),0)</f>
        <v>0</v>
      </c>
      <c r="O1423" s="10">
        <f t="shared" si="23"/>
        <v>222791.79</v>
      </c>
      <c r="P1423" s="10">
        <f>O1423-J1423</f>
        <v>-1395.8800000000047</v>
      </c>
    </row>
    <row r="1424" spans="1:16" x14ac:dyDescent="0.25">
      <c r="A1424" s="3">
        <v>5552184</v>
      </c>
      <c r="B1424" s="3" t="s">
        <v>1965</v>
      </c>
      <c r="C1424" s="4">
        <v>100255</v>
      </c>
      <c r="D1424" s="3" t="s">
        <v>3404</v>
      </c>
      <c r="E1424" s="3" t="s">
        <v>3</v>
      </c>
      <c r="F1424" s="4" t="s">
        <v>12</v>
      </c>
      <c r="G1424" s="3">
        <v>88640</v>
      </c>
      <c r="H1424" s="3" t="s">
        <v>3987</v>
      </c>
      <c r="I1424" s="3" t="s">
        <v>4001</v>
      </c>
      <c r="J1424" s="8">
        <v>0</v>
      </c>
      <c r="K1424" s="12">
        <f>IFERROR(VLOOKUP($A1424,[1]Piv!$B:$C,2,FALSE),0)</f>
        <v>0</v>
      </c>
      <c r="L1424" s="12">
        <f>IFERROR(VLOOKUP($A1424,'[2]FINAL (2)'!$A$1:$F$7700,3,FALSE),0)</f>
        <v>0</v>
      </c>
      <c r="M1424" s="12">
        <f>IFERROR(VLOOKUP($A1424,'[2]FINAL (2)'!$A$1:$F$7700,5,FALSE),0)</f>
        <v>0</v>
      </c>
      <c r="N1424" s="12">
        <f>IFERROR(VLOOKUP($A1424,[3]Sheet3!$A$1:$C$4542,3,FALSE),0)</f>
        <v>0</v>
      </c>
      <c r="O1424" s="10">
        <f t="shared" si="23"/>
        <v>0</v>
      </c>
      <c r="P1424"/>
    </row>
    <row r="1425" spans="1:16" x14ac:dyDescent="0.25">
      <c r="A1425" s="3">
        <v>5628504</v>
      </c>
      <c r="B1425" s="3" t="s">
        <v>5658</v>
      </c>
      <c r="C1425" s="4">
        <v>100255</v>
      </c>
      <c r="D1425" s="3" t="s">
        <v>3404</v>
      </c>
      <c r="E1425" s="3" t="s">
        <v>3</v>
      </c>
      <c r="F1425" s="4" t="s">
        <v>4</v>
      </c>
      <c r="G1425" s="3">
        <v>88640</v>
      </c>
      <c r="H1425" s="3" t="s">
        <v>3987</v>
      </c>
      <c r="I1425" s="3" t="s">
        <v>4001</v>
      </c>
      <c r="J1425" s="8">
        <v>0</v>
      </c>
      <c r="K1425" s="12">
        <f>IFERROR(VLOOKUP($A1425,[1]Piv!$B:$C,2,FALSE),0)</f>
        <v>0</v>
      </c>
      <c r="L1425" s="12">
        <f>IFERROR(VLOOKUP($A1425,'[2]FINAL (2)'!$A$1:$F$7700,3,FALSE),0)</f>
        <v>0</v>
      </c>
      <c r="M1425" s="12">
        <f>IFERROR(VLOOKUP($A1425,'[2]FINAL (2)'!$A$1:$F$7700,5,FALSE),0)</f>
        <v>0</v>
      </c>
      <c r="N1425" s="12">
        <f>IFERROR(VLOOKUP($A1425,[3]Sheet3!$A$1:$C$4542,3,FALSE),0)</f>
        <v>3380000</v>
      </c>
      <c r="O1425" s="10">
        <f t="shared" si="23"/>
        <v>3380000</v>
      </c>
      <c r="P1425" s="10">
        <f>O1425-J1425</f>
        <v>3380000</v>
      </c>
    </row>
    <row r="1426" spans="1:16" x14ac:dyDescent="0.25">
      <c r="A1426" s="3">
        <v>6611500</v>
      </c>
      <c r="B1426" s="3" t="s">
        <v>2068</v>
      </c>
      <c r="C1426" s="4">
        <v>100255</v>
      </c>
      <c r="D1426" s="3" t="s">
        <v>3404</v>
      </c>
      <c r="E1426" s="3" t="s">
        <v>3</v>
      </c>
      <c r="F1426" s="4" t="s">
        <v>4</v>
      </c>
      <c r="G1426" s="3">
        <v>88640</v>
      </c>
      <c r="H1426" s="3" t="s">
        <v>3987</v>
      </c>
      <c r="I1426" s="3" t="s">
        <v>4001</v>
      </c>
      <c r="J1426" s="8">
        <v>6500</v>
      </c>
      <c r="K1426" s="12">
        <f>IFERROR(VLOOKUP($A1426,[1]Piv!$B:$C,2,FALSE),0)</f>
        <v>0</v>
      </c>
      <c r="L1426" s="12">
        <f>IFERROR(VLOOKUP($A1426,'[2]FINAL (2)'!$A$1:$F$7700,3,FALSE),0)</f>
        <v>0</v>
      </c>
      <c r="M1426" s="12">
        <f>IFERROR(VLOOKUP($A1426,'[2]FINAL (2)'!$A$1:$F$7700,5,FALSE),0)</f>
        <v>0</v>
      </c>
      <c r="N1426" s="12">
        <f>IFERROR(VLOOKUP($A1426,[3]Sheet3!$A$1:$C$4542,3,FALSE),0)</f>
        <v>6500</v>
      </c>
      <c r="O1426" s="10">
        <f t="shared" si="23"/>
        <v>6500</v>
      </c>
      <c r="P1426" s="10">
        <f>O1426-J1426</f>
        <v>0</v>
      </c>
    </row>
    <row r="1427" spans="1:16" x14ac:dyDescent="0.25">
      <c r="A1427" s="3">
        <v>17196456</v>
      </c>
      <c r="B1427" s="3" t="s">
        <v>1889</v>
      </c>
      <c r="C1427" s="4">
        <v>100255</v>
      </c>
      <c r="D1427" s="3" t="s">
        <v>3404</v>
      </c>
      <c r="E1427" s="3" t="s">
        <v>3</v>
      </c>
      <c r="F1427" s="4" t="s">
        <v>4</v>
      </c>
      <c r="G1427" s="3">
        <v>88640</v>
      </c>
      <c r="H1427" s="3" t="s">
        <v>3987</v>
      </c>
      <c r="I1427" s="3" t="s">
        <v>4001</v>
      </c>
      <c r="J1427" s="8">
        <v>208070.09</v>
      </c>
      <c r="K1427" s="12">
        <f>IFERROR(VLOOKUP($A1427,[1]Piv!$B:$C,2,FALSE),0)</f>
        <v>0</v>
      </c>
      <c r="L1427" s="12">
        <f>IFERROR(VLOOKUP($A1427,'[2]FINAL (2)'!$A$1:$F$7700,3,FALSE),0)</f>
        <v>207046.73</v>
      </c>
      <c r="M1427" s="12">
        <f>IFERROR(VLOOKUP($A1427,'[2]FINAL (2)'!$A$1:$F$7700,5,FALSE),0)</f>
        <v>0</v>
      </c>
      <c r="N1427" s="12">
        <f>IFERROR(VLOOKUP($A1427,[3]Sheet3!$A$1:$C$4542,3,FALSE),0)</f>
        <v>0</v>
      </c>
      <c r="O1427" s="10">
        <f t="shared" si="23"/>
        <v>207046.73</v>
      </c>
      <c r="P1427" s="10">
        <f>O1427-J1427</f>
        <v>-1023.359999999986</v>
      </c>
    </row>
    <row r="1428" spans="1:16" x14ac:dyDescent="0.25">
      <c r="A1428" s="3">
        <v>19993594</v>
      </c>
      <c r="B1428" s="3" t="s">
        <v>5659</v>
      </c>
      <c r="C1428" s="4">
        <v>101395</v>
      </c>
      <c r="D1428" s="3" t="s">
        <v>4217</v>
      </c>
      <c r="E1428" s="3" t="s">
        <v>3</v>
      </c>
      <c r="F1428" s="4" t="s">
        <v>4</v>
      </c>
      <c r="G1428" s="3">
        <v>133356</v>
      </c>
      <c r="H1428" s="3" t="s">
        <v>3241</v>
      </c>
      <c r="I1428" s="3" t="s">
        <v>3999</v>
      </c>
      <c r="J1428" s="8">
        <v>3500000</v>
      </c>
      <c r="K1428" s="12">
        <f>IFERROR(VLOOKUP($A1428,[1]Piv!$B:$C,2,FALSE),0)</f>
        <v>1021921.77</v>
      </c>
      <c r="L1428" s="12">
        <f>IFERROR(VLOOKUP($A1428,'[2]FINAL (2)'!$A$1:$F$7700,3,FALSE),0)</f>
        <v>0</v>
      </c>
      <c r="M1428" s="12">
        <f>IFERROR(VLOOKUP($A1428,'[2]FINAL (2)'!$A$1:$F$7700,5,FALSE),0)</f>
        <v>0</v>
      </c>
      <c r="N1428" s="12">
        <f>IFERROR(VLOOKUP($A1428,[3]Sheet3!$A$1:$C$4542,3,FALSE),0)</f>
        <v>2500000</v>
      </c>
      <c r="O1428" s="10">
        <f t="shared" si="23"/>
        <v>3521921.77</v>
      </c>
      <c r="P1428" s="10">
        <f>O1428-J1428</f>
        <v>21921.770000000019</v>
      </c>
    </row>
    <row r="1429" spans="1:16" x14ac:dyDescent="0.25">
      <c r="A1429" s="3">
        <v>18594818</v>
      </c>
      <c r="B1429" s="3" t="s">
        <v>5660</v>
      </c>
      <c r="C1429" s="4">
        <v>101395</v>
      </c>
      <c r="D1429" s="3" t="s">
        <v>4217</v>
      </c>
      <c r="E1429" s="3" t="s">
        <v>3</v>
      </c>
      <c r="F1429" s="4" t="s">
        <v>4</v>
      </c>
      <c r="G1429" s="3">
        <v>133356</v>
      </c>
      <c r="H1429" s="3" t="s">
        <v>3241</v>
      </c>
      <c r="I1429" s="3" t="s">
        <v>3999</v>
      </c>
      <c r="J1429" s="8">
        <v>2992464.71</v>
      </c>
      <c r="K1429" s="12">
        <f>IFERROR(VLOOKUP($A1429,[1]Piv!$B:$C,2,FALSE),0)</f>
        <v>0</v>
      </c>
      <c r="L1429" s="12">
        <f>IFERROR(VLOOKUP($A1429,'[2]FINAL (2)'!$A$1:$F$7700,3,FALSE),0)</f>
        <v>1010293.66</v>
      </c>
      <c r="M1429" s="12">
        <f>IFERROR(VLOOKUP($A1429,'[2]FINAL (2)'!$A$1:$F$7700,5,FALSE),0)</f>
        <v>0</v>
      </c>
      <c r="N1429" s="12">
        <f>IFERROR(VLOOKUP($A1429,[3]Sheet3!$A$1:$C$4542,3,FALSE),0)</f>
        <v>1977024.22</v>
      </c>
      <c r="O1429" s="10">
        <f t="shared" si="23"/>
        <v>2987317.88</v>
      </c>
      <c r="P1429" s="10">
        <f>O1429-J1429</f>
        <v>-5146.8300000000745</v>
      </c>
    </row>
    <row r="1430" spans="1:16" x14ac:dyDescent="0.25">
      <c r="A1430" s="3">
        <v>17320898</v>
      </c>
      <c r="B1430" s="3" t="s">
        <v>5661</v>
      </c>
      <c r="C1430" s="4">
        <v>101395</v>
      </c>
      <c r="D1430" s="3" t="s">
        <v>4217</v>
      </c>
      <c r="E1430" s="3" t="s">
        <v>3</v>
      </c>
      <c r="F1430" s="4" t="s">
        <v>12</v>
      </c>
      <c r="G1430" s="3"/>
      <c r="H1430" s="3"/>
      <c r="I1430" s="3"/>
      <c r="J1430" s="8">
        <v>0</v>
      </c>
      <c r="K1430" s="12">
        <f>IFERROR(VLOOKUP($A1430,[1]Piv!$B:$C,2,FALSE),0)</f>
        <v>0</v>
      </c>
      <c r="L1430" s="12">
        <f>IFERROR(VLOOKUP($A1430,'[2]FINAL (2)'!$A$1:$F$7700,3,FALSE),0)</f>
        <v>0</v>
      </c>
      <c r="M1430" s="12">
        <f>IFERROR(VLOOKUP($A1430,'[2]FINAL (2)'!$A$1:$F$7700,5,FALSE),0)</f>
        <v>0</v>
      </c>
      <c r="N1430" s="12">
        <f>IFERROR(VLOOKUP($A1430,[3]Sheet3!$A$1:$C$4542,3,FALSE),0)</f>
        <v>0</v>
      </c>
      <c r="O1430" s="10">
        <f t="shared" si="23"/>
        <v>0</v>
      </c>
      <c r="P1430"/>
    </row>
    <row r="1431" spans="1:16" x14ac:dyDescent="0.25">
      <c r="A1431" s="3">
        <v>18226445</v>
      </c>
      <c r="B1431" s="3" t="s">
        <v>5662</v>
      </c>
      <c r="C1431" s="4">
        <v>101395</v>
      </c>
      <c r="D1431" s="3" t="s">
        <v>4217</v>
      </c>
      <c r="E1431" s="3" t="s">
        <v>3</v>
      </c>
      <c r="F1431" s="4" t="s">
        <v>4</v>
      </c>
      <c r="G1431" s="3"/>
      <c r="H1431" s="3"/>
      <c r="I1431" s="3"/>
      <c r="J1431" s="8">
        <v>0</v>
      </c>
      <c r="K1431" s="12">
        <f>IFERROR(VLOOKUP($A1431,[1]Piv!$B:$C,2,FALSE),0)</f>
        <v>0</v>
      </c>
      <c r="L1431" s="12">
        <f>IFERROR(VLOOKUP($A1431,'[2]FINAL (2)'!$A$1:$F$7700,3,FALSE),0)</f>
        <v>0</v>
      </c>
      <c r="M1431" s="12">
        <f>IFERROR(VLOOKUP($A1431,'[2]FINAL (2)'!$A$1:$F$7700,5,FALSE),0)</f>
        <v>0</v>
      </c>
      <c r="N1431" s="12">
        <f>IFERROR(VLOOKUP($A1431,[3]Sheet3!$A$1:$C$4542,3,FALSE),0)</f>
        <v>0</v>
      </c>
      <c r="O1431" s="10">
        <f t="shared" si="23"/>
        <v>0</v>
      </c>
      <c r="P1431" s="10">
        <f>O1431-J1431</f>
        <v>0</v>
      </c>
    </row>
    <row r="1432" spans="1:16" x14ac:dyDescent="0.25">
      <c r="A1432" s="3">
        <v>22395421</v>
      </c>
      <c r="B1432" s="3" t="s">
        <v>5663</v>
      </c>
      <c r="C1432" s="4">
        <v>101395</v>
      </c>
      <c r="D1432" s="3" t="s">
        <v>4217</v>
      </c>
      <c r="E1432" s="3" t="s">
        <v>3</v>
      </c>
      <c r="F1432" s="4" t="s">
        <v>12</v>
      </c>
      <c r="G1432" s="3"/>
      <c r="H1432" s="3"/>
      <c r="I1432" s="3"/>
      <c r="J1432" s="8">
        <v>0</v>
      </c>
      <c r="K1432" s="12">
        <f>IFERROR(VLOOKUP($A1432,[1]Piv!$B:$C,2,FALSE),0)</f>
        <v>0</v>
      </c>
      <c r="L1432" s="12">
        <f>IFERROR(VLOOKUP($A1432,'[2]FINAL (2)'!$A$1:$F$7700,3,FALSE),0)</f>
        <v>0</v>
      </c>
      <c r="M1432" s="12">
        <f>IFERROR(VLOOKUP($A1432,'[2]FINAL (2)'!$A$1:$F$7700,5,FALSE),0)</f>
        <v>0</v>
      </c>
      <c r="N1432" s="12">
        <f>IFERROR(VLOOKUP($A1432,[3]Sheet3!$A$1:$C$4542,3,FALSE),0)</f>
        <v>0</v>
      </c>
      <c r="O1432" s="10">
        <f t="shared" si="23"/>
        <v>0</v>
      </c>
      <c r="P1432"/>
    </row>
    <row r="1433" spans="1:16" x14ac:dyDescent="0.25">
      <c r="A1433" s="3">
        <v>21584356</v>
      </c>
      <c r="B1433" s="3" t="s">
        <v>5664</v>
      </c>
      <c r="C1433" s="4">
        <v>101396</v>
      </c>
      <c r="D1433" s="3" t="s">
        <v>4218</v>
      </c>
      <c r="E1433" s="3" t="s">
        <v>3</v>
      </c>
      <c r="F1433" s="4" t="s">
        <v>12</v>
      </c>
      <c r="G1433" s="3"/>
      <c r="H1433" s="3"/>
      <c r="I1433" s="3"/>
      <c r="J1433" s="8">
        <v>0</v>
      </c>
      <c r="K1433" s="12">
        <f>IFERROR(VLOOKUP($A1433,[1]Piv!$B:$C,2,FALSE),0)</f>
        <v>0</v>
      </c>
      <c r="L1433" s="12">
        <f>IFERROR(VLOOKUP($A1433,'[2]FINAL (2)'!$A$1:$F$7700,3,FALSE),0)</f>
        <v>0</v>
      </c>
      <c r="M1433" s="12">
        <f>IFERROR(VLOOKUP($A1433,'[2]FINAL (2)'!$A$1:$F$7700,5,FALSE),0)</f>
        <v>0</v>
      </c>
      <c r="N1433" s="12">
        <f>IFERROR(VLOOKUP($A1433,[3]Sheet3!$A$1:$C$4542,3,FALSE),0)</f>
        <v>0</v>
      </c>
      <c r="O1433" s="10">
        <f t="shared" si="23"/>
        <v>0</v>
      </c>
      <c r="P1433"/>
    </row>
    <row r="1434" spans="1:16" x14ac:dyDescent="0.25">
      <c r="A1434" s="3">
        <v>21909689</v>
      </c>
      <c r="B1434" s="3" t="s">
        <v>5665</v>
      </c>
      <c r="C1434" s="4">
        <v>101396</v>
      </c>
      <c r="D1434" s="3" t="s">
        <v>4218</v>
      </c>
      <c r="E1434" s="3" t="s">
        <v>3</v>
      </c>
      <c r="F1434" s="4" t="s">
        <v>12</v>
      </c>
      <c r="G1434" s="3"/>
      <c r="H1434" s="3"/>
      <c r="I1434" s="3"/>
      <c r="J1434" s="8">
        <v>0</v>
      </c>
      <c r="K1434" s="12">
        <f>IFERROR(VLOOKUP($A1434,[1]Piv!$B:$C,2,FALSE),0)</f>
        <v>0</v>
      </c>
      <c r="L1434" s="12">
        <f>IFERROR(VLOOKUP($A1434,'[2]FINAL (2)'!$A$1:$F$7700,3,FALSE),0)</f>
        <v>0</v>
      </c>
      <c r="M1434" s="12">
        <f>IFERROR(VLOOKUP($A1434,'[2]FINAL (2)'!$A$1:$F$7700,5,FALSE),0)</f>
        <v>0</v>
      </c>
      <c r="N1434" s="12">
        <f>IFERROR(VLOOKUP($A1434,[3]Sheet3!$A$1:$C$4542,3,FALSE),0)</f>
        <v>0</v>
      </c>
      <c r="O1434" s="10">
        <f t="shared" si="23"/>
        <v>0</v>
      </c>
      <c r="P1434"/>
    </row>
    <row r="1435" spans="1:16" x14ac:dyDescent="0.25">
      <c r="A1435" s="3">
        <v>1988009</v>
      </c>
      <c r="B1435" s="3" t="s">
        <v>1149</v>
      </c>
      <c r="C1435" s="4">
        <v>100256</v>
      </c>
      <c r="D1435" s="3" t="s">
        <v>3405</v>
      </c>
      <c r="E1435" s="3" t="s">
        <v>3</v>
      </c>
      <c r="F1435" s="4" t="s">
        <v>4</v>
      </c>
      <c r="G1435" s="3">
        <v>132063</v>
      </c>
      <c r="H1435" s="3" t="s">
        <v>3209</v>
      </c>
      <c r="I1435" s="3" t="s">
        <v>3999</v>
      </c>
      <c r="J1435" s="8">
        <v>3800000</v>
      </c>
      <c r="K1435" s="12">
        <f>IFERROR(VLOOKUP($A1435,[1]Piv!$B:$C,2,FALSE),0)</f>
        <v>0</v>
      </c>
      <c r="L1435" s="12">
        <f>IFERROR(VLOOKUP($A1435,'[2]FINAL (2)'!$A$1:$F$7700,3,FALSE),0)</f>
        <v>0</v>
      </c>
      <c r="M1435" s="12">
        <f>IFERROR(VLOOKUP($A1435,'[2]FINAL (2)'!$A$1:$F$7700,5,FALSE),0)</f>
        <v>200335.18</v>
      </c>
      <c r="N1435" s="12">
        <f>IFERROR(VLOOKUP($A1435,[3]Sheet3!$A$1:$C$4542,3,FALSE),0)</f>
        <v>3800000</v>
      </c>
      <c r="O1435" s="10">
        <f t="shared" si="23"/>
        <v>4000335.18</v>
      </c>
      <c r="P1435" s="10">
        <f>O1435-J1435</f>
        <v>200335.18000000017</v>
      </c>
    </row>
    <row r="1436" spans="1:16" x14ac:dyDescent="0.25">
      <c r="A1436" s="3">
        <v>6061108</v>
      </c>
      <c r="B1436" s="3" t="s">
        <v>1442</v>
      </c>
      <c r="C1436" s="4">
        <v>100256</v>
      </c>
      <c r="D1436" s="3" t="s">
        <v>3405</v>
      </c>
      <c r="E1436" s="3" t="s">
        <v>3</v>
      </c>
      <c r="F1436" s="4" t="s">
        <v>4</v>
      </c>
      <c r="G1436" s="3">
        <v>132063</v>
      </c>
      <c r="H1436" s="3" t="s">
        <v>3209</v>
      </c>
      <c r="I1436" s="3" t="s">
        <v>3999</v>
      </c>
      <c r="J1436" s="8">
        <v>2000000</v>
      </c>
      <c r="K1436" s="12">
        <f>IFERROR(VLOOKUP($A1436,[1]Piv!$B:$C,2,FALSE),0)</f>
        <v>0</v>
      </c>
      <c r="L1436" s="12">
        <f>IFERROR(VLOOKUP($A1436,'[2]FINAL (2)'!$A$1:$F$7700,3,FALSE),0)</f>
        <v>0</v>
      </c>
      <c r="M1436" s="12">
        <f>IFERROR(VLOOKUP($A1436,'[2]FINAL (2)'!$A$1:$F$7700,5,FALSE),0)</f>
        <v>0</v>
      </c>
      <c r="N1436" s="12">
        <f>IFERROR(VLOOKUP($A1436,[3]Sheet3!$A$1:$C$4542,3,FALSE),0)</f>
        <v>2000000</v>
      </c>
      <c r="O1436" s="10">
        <f t="shared" si="23"/>
        <v>2000000</v>
      </c>
      <c r="P1436" s="10">
        <f>O1436-J1436</f>
        <v>0</v>
      </c>
    </row>
    <row r="1437" spans="1:16" x14ac:dyDescent="0.25">
      <c r="A1437" s="3">
        <v>7133444</v>
      </c>
      <c r="B1437" s="3" t="s">
        <v>21</v>
      </c>
      <c r="C1437" s="4">
        <v>100256</v>
      </c>
      <c r="D1437" s="3" t="s">
        <v>3405</v>
      </c>
      <c r="E1437" s="3" t="s">
        <v>3</v>
      </c>
      <c r="F1437" s="4" t="s">
        <v>4</v>
      </c>
      <c r="G1437" s="3">
        <v>132063</v>
      </c>
      <c r="H1437" s="3" t="s">
        <v>3209</v>
      </c>
      <c r="I1437" s="3" t="s">
        <v>3999</v>
      </c>
      <c r="J1437" s="8">
        <v>39000000</v>
      </c>
      <c r="K1437" s="12">
        <f>IFERROR(VLOOKUP($A1437,[1]Piv!$B:$C,2,FALSE),0)</f>
        <v>0</v>
      </c>
      <c r="L1437" s="12">
        <f>IFERROR(VLOOKUP($A1437,'[2]FINAL (2)'!$A$1:$F$7700,3,FALSE),0)</f>
        <v>0</v>
      </c>
      <c r="M1437" s="12">
        <f>IFERROR(VLOOKUP($A1437,'[2]FINAL (2)'!$A$1:$F$7700,5,FALSE),0)</f>
        <v>1001675.78</v>
      </c>
      <c r="N1437" s="12">
        <f>IFERROR(VLOOKUP($A1437,[3]Sheet3!$A$1:$C$4542,3,FALSE),0)</f>
        <v>39000000</v>
      </c>
      <c r="O1437" s="10">
        <f t="shared" si="23"/>
        <v>40001675.780000001</v>
      </c>
      <c r="P1437" s="10">
        <f>O1437-J1437</f>
        <v>1001675.7800000012</v>
      </c>
    </row>
    <row r="1438" spans="1:16" x14ac:dyDescent="0.25">
      <c r="A1438" s="3">
        <v>14713385</v>
      </c>
      <c r="B1438" s="3" t="s">
        <v>5666</v>
      </c>
      <c r="C1438" s="4">
        <v>100256</v>
      </c>
      <c r="D1438" s="3" t="s">
        <v>3405</v>
      </c>
      <c r="E1438" s="3" t="s">
        <v>3</v>
      </c>
      <c r="F1438" s="4" t="s">
        <v>12</v>
      </c>
      <c r="G1438" s="3"/>
      <c r="H1438" s="3"/>
      <c r="I1438" s="3"/>
      <c r="J1438" s="8">
        <v>0</v>
      </c>
      <c r="K1438" s="12">
        <f>IFERROR(VLOOKUP($A1438,[1]Piv!$B:$C,2,FALSE),0)</f>
        <v>0</v>
      </c>
      <c r="L1438" s="12">
        <f>IFERROR(VLOOKUP($A1438,'[2]FINAL (2)'!$A$1:$F$7700,3,FALSE),0)</f>
        <v>0</v>
      </c>
      <c r="M1438" s="12">
        <f>IFERROR(VLOOKUP($A1438,'[2]FINAL (2)'!$A$1:$F$7700,5,FALSE),0)</f>
        <v>0</v>
      </c>
      <c r="N1438" s="12">
        <f>IFERROR(VLOOKUP($A1438,[3]Sheet3!$A$1:$C$4542,3,FALSE),0)</f>
        <v>0</v>
      </c>
      <c r="O1438" s="10">
        <f t="shared" si="23"/>
        <v>0</v>
      </c>
      <c r="P1438"/>
    </row>
    <row r="1439" spans="1:16" x14ac:dyDescent="0.25">
      <c r="A1439" s="3">
        <v>14708866</v>
      </c>
      <c r="B1439" s="3" t="s">
        <v>666</v>
      </c>
      <c r="C1439" s="4">
        <v>100257</v>
      </c>
      <c r="D1439" s="3" t="s">
        <v>3406</v>
      </c>
      <c r="E1439" s="3" t="s">
        <v>3</v>
      </c>
      <c r="F1439" s="4" t="s">
        <v>4</v>
      </c>
      <c r="G1439" s="3">
        <v>129270</v>
      </c>
      <c r="H1439" s="3" t="s">
        <v>3192</v>
      </c>
      <c r="I1439" s="3" t="s">
        <v>3999</v>
      </c>
      <c r="J1439" s="8">
        <v>3993215.9</v>
      </c>
      <c r="K1439" s="12">
        <f>IFERROR(VLOOKUP($A1439,[1]Piv!$B:$C,2,FALSE),0)</f>
        <v>0</v>
      </c>
      <c r="L1439" s="12">
        <f>IFERROR(VLOOKUP($A1439,'[2]FINAL (2)'!$A$1:$F$7700,3,FALSE),0)</f>
        <v>987143.94</v>
      </c>
      <c r="M1439" s="12">
        <f>IFERROR(VLOOKUP($A1439,'[2]FINAL (2)'!$A$1:$F$7700,5,FALSE),0)</f>
        <v>0</v>
      </c>
      <c r="N1439" s="12">
        <f>IFERROR(VLOOKUP($A1439,[3]Sheet3!$A$1:$C$4542,3,FALSE),0)</f>
        <v>3000000</v>
      </c>
      <c r="O1439" s="10">
        <f t="shared" si="23"/>
        <v>3987143.94</v>
      </c>
      <c r="P1439" s="10">
        <f>O1439-J1439</f>
        <v>-6071.9599999999627</v>
      </c>
    </row>
    <row r="1440" spans="1:16" x14ac:dyDescent="0.25">
      <c r="A1440" s="3">
        <v>21087632</v>
      </c>
      <c r="B1440" s="3" t="s">
        <v>1010</v>
      </c>
      <c r="C1440" s="4">
        <v>100257</v>
      </c>
      <c r="D1440" s="3" t="s">
        <v>3406</v>
      </c>
      <c r="E1440" s="3" t="s">
        <v>3</v>
      </c>
      <c r="F1440" s="4" t="s">
        <v>12</v>
      </c>
      <c r="G1440" s="3"/>
      <c r="H1440" s="3"/>
      <c r="I1440" s="3"/>
      <c r="J1440" s="8">
        <v>0</v>
      </c>
      <c r="K1440" s="12">
        <f>IFERROR(VLOOKUP($A1440,[1]Piv!$B:$C,2,FALSE),0)</f>
        <v>0</v>
      </c>
      <c r="L1440" s="12">
        <f>IFERROR(VLOOKUP($A1440,'[2]FINAL (2)'!$A$1:$F$7700,3,FALSE),0)</f>
        <v>0</v>
      </c>
      <c r="M1440" s="12">
        <f>IFERROR(VLOOKUP($A1440,'[2]FINAL (2)'!$A$1:$F$7700,5,FALSE),0)</f>
        <v>0</v>
      </c>
      <c r="N1440" s="12">
        <f>IFERROR(VLOOKUP($A1440,[3]Sheet3!$A$1:$C$4542,3,FALSE),0)</f>
        <v>0</v>
      </c>
      <c r="O1440" s="10">
        <f t="shared" si="23"/>
        <v>0</v>
      </c>
      <c r="P1440"/>
    </row>
    <row r="1441" spans="1:16" x14ac:dyDescent="0.25">
      <c r="A1441" s="3">
        <v>23468553</v>
      </c>
      <c r="B1441" s="3" t="s">
        <v>5667</v>
      </c>
      <c r="C1441" s="4">
        <v>100257</v>
      </c>
      <c r="D1441" s="3" t="s">
        <v>3406</v>
      </c>
      <c r="E1441" s="3" t="s">
        <v>3</v>
      </c>
      <c r="F1441" s="4" t="s">
        <v>12</v>
      </c>
      <c r="G1441" s="3"/>
      <c r="H1441" s="3"/>
      <c r="I1441" s="3"/>
      <c r="J1441" s="8">
        <v>0</v>
      </c>
      <c r="K1441" s="12">
        <f>IFERROR(VLOOKUP($A1441,[1]Piv!$B:$C,2,FALSE),0)</f>
        <v>0</v>
      </c>
      <c r="L1441" s="12">
        <f>IFERROR(VLOOKUP($A1441,'[2]FINAL (2)'!$A$1:$F$7700,3,FALSE),0)</f>
        <v>0</v>
      </c>
      <c r="M1441" s="12">
        <f>IFERROR(VLOOKUP($A1441,'[2]FINAL (2)'!$A$1:$F$7700,5,FALSE),0)</f>
        <v>0</v>
      </c>
      <c r="N1441" s="12">
        <f>IFERROR(VLOOKUP($A1441,[3]Sheet3!$A$1:$C$4542,3,FALSE),0)</f>
        <v>0</v>
      </c>
      <c r="O1441" s="10">
        <f t="shared" si="23"/>
        <v>0</v>
      </c>
      <c r="P1441"/>
    </row>
    <row r="1442" spans="1:16" x14ac:dyDescent="0.25">
      <c r="A1442" s="3">
        <v>4904163</v>
      </c>
      <c r="B1442" s="3" t="s">
        <v>5668</v>
      </c>
      <c r="C1442" s="4">
        <v>100258</v>
      </c>
      <c r="D1442" s="3" t="s">
        <v>3926</v>
      </c>
      <c r="E1442" s="3" t="s">
        <v>3</v>
      </c>
      <c r="F1442" s="4" t="s">
        <v>4</v>
      </c>
      <c r="G1442" s="3"/>
      <c r="H1442" s="3"/>
      <c r="I1442" s="3"/>
      <c r="J1442" s="8">
        <v>1201164.6499999999</v>
      </c>
      <c r="K1442" s="12">
        <f>IFERROR(VLOOKUP($A1442,[1]Piv!$B:$C,2,FALSE),0)</f>
        <v>0</v>
      </c>
      <c r="L1442" s="12">
        <f>IFERROR(VLOOKUP($A1442,'[2]FINAL (2)'!$A$1:$F$7700,3,FALSE),0)</f>
        <v>200776.45</v>
      </c>
      <c r="M1442" s="12">
        <f>IFERROR(VLOOKUP($A1442,'[2]FINAL (2)'!$A$1:$F$7700,5,FALSE),0)</f>
        <v>0</v>
      </c>
      <c r="N1442" s="12">
        <f>IFERROR(VLOOKUP($A1442,[3]Sheet3!$A$1:$C$4542,3,FALSE),0)</f>
        <v>1000000</v>
      </c>
      <c r="O1442" s="10">
        <f t="shared" si="23"/>
        <v>1200776.45</v>
      </c>
      <c r="P1442" s="10">
        <f>O1442-J1442</f>
        <v>-388.19999999995343</v>
      </c>
    </row>
    <row r="1443" spans="1:16" x14ac:dyDescent="0.25">
      <c r="A1443" s="3">
        <v>22077525</v>
      </c>
      <c r="B1443" s="3" t="s">
        <v>1549</v>
      </c>
      <c r="C1443" s="4">
        <v>100258</v>
      </c>
      <c r="D1443" s="3" t="s">
        <v>3926</v>
      </c>
      <c r="E1443" s="3" t="s">
        <v>3</v>
      </c>
      <c r="F1443" s="4" t="s">
        <v>4</v>
      </c>
      <c r="G1443" s="3"/>
      <c r="H1443" s="3"/>
      <c r="I1443" s="3"/>
      <c r="J1443" s="8">
        <v>0</v>
      </c>
      <c r="K1443" s="12">
        <f>IFERROR(VLOOKUP($A1443,[1]Piv!$B:$C,2,FALSE),0)</f>
        <v>0</v>
      </c>
      <c r="L1443" s="12">
        <f>IFERROR(VLOOKUP($A1443,'[2]FINAL (2)'!$A$1:$F$7700,3,FALSE),0)</f>
        <v>0</v>
      </c>
      <c r="M1443" s="12">
        <f>IFERROR(VLOOKUP($A1443,'[2]FINAL (2)'!$A$1:$F$7700,5,FALSE),0)</f>
        <v>0</v>
      </c>
      <c r="N1443" s="12">
        <f>IFERROR(VLOOKUP($A1443,[3]Sheet3!$A$1:$C$4542,3,FALSE),0)</f>
        <v>0</v>
      </c>
      <c r="O1443" s="10">
        <f t="shared" si="23"/>
        <v>0</v>
      </c>
      <c r="P1443" s="10">
        <f>O1443-J1443</f>
        <v>0</v>
      </c>
    </row>
    <row r="1444" spans="1:16" x14ac:dyDescent="0.25">
      <c r="A1444" s="3">
        <v>23982850</v>
      </c>
      <c r="B1444" s="3" t="s">
        <v>5669</v>
      </c>
      <c r="C1444" s="4">
        <v>100258</v>
      </c>
      <c r="D1444" s="3" t="s">
        <v>3926</v>
      </c>
      <c r="E1444" s="3" t="s">
        <v>3</v>
      </c>
      <c r="F1444" s="4" t="s">
        <v>12</v>
      </c>
      <c r="G1444" s="3"/>
      <c r="H1444" s="3"/>
      <c r="I1444" s="3"/>
      <c r="J1444" s="8">
        <v>0</v>
      </c>
      <c r="K1444" s="12">
        <f>IFERROR(VLOOKUP($A1444,[1]Piv!$B:$C,2,FALSE),0)</f>
        <v>0</v>
      </c>
      <c r="L1444" s="12">
        <f>IFERROR(VLOOKUP($A1444,'[2]FINAL (2)'!$A$1:$F$7700,3,FALSE),0)</f>
        <v>0</v>
      </c>
      <c r="M1444" s="12">
        <f>IFERROR(VLOOKUP($A1444,'[2]FINAL (2)'!$A$1:$F$7700,5,FALSE),0)</f>
        <v>0</v>
      </c>
      <c r="N1444" s="12">
        <f>IFERROR(VLOOKUP($A1444,[3]Sheet3!$A$1:$C$4542,3,FALSE),0)</f>
        <v>0</v>
      </c>
      <c r="O1444" s="10">
        <f t="shared" si="23"/>
        <v>0</v>
      </c>
      <c r="P1444"/>
    </row>
    <row r="1445" spans="1:16" x14ac:dyDescent="0.25">
      <c r="A1445" s="3">
        <v>14526843</v>
      </c>
      <c r="B1445" s="3" t="s">
        <v>5670</v>
      </c>
      <c r="C1445" s="4">
        <v>100259</v>
      </c>
      <c r="D1445" s="3" t="s">
        <v>3673</v>
      </c>
      <c r="E1445" s="3" t="s">
        <v>3</v>
      </c>
      <c r="F1445" s="4" t="s">
        <v>12</v>
      </c>
      <c r="G1445" s="3"/>
      <c r="H1445" s="3"/>
      <c r="I1445" s="3"/>
      <c r="J1445" s="8">
        <v>0</v>
      </c>
      <c r="K1445" s="12">
        <f>IFERROR(VLOOKUP($A1445,[1]Piv!$B:$C,2,FALSE),0)</f>
        <v>0</v>
      </c>
      <c r="L1445" s="12">
        <f>IFERROR(VLOOKUP($A1445,'[2]FINAL (2)'!$A$1:$F$7700,3,FALSE),0)</f>
        <v>0</v>
      </c>
      <c r="M1445" s="12">
        <f>IFERROR(VLOOKUP($A1445,'[2]FINAL (2)'!$A$1:$F$7700,5,FALSE),0)</f>
        <v>0</v>
      </c>
      <c r="N1445" s="12">
        <f>IFERROR(VLOOKUP($A1445,[3]Sheet3!$A$1:$C$4542,3,FALSE),0)</f>
        <v>0</v>
      </c>
      <c r="O1445" s="10">
        <f t="shared" si="23"/>
        <v>0</v>
      </c>
      <c r="P1445"/>
    </row>
    <row r="1446" spans="1:16" x14ac:dyDescent="0.25">
      <c r="A1446" s="3">
        <v>14924725</v>
      </c>
      <c r="B1446" s="3" t="s">
        <v>2955</v>
      </c>
      <c r="C1446" s="4">
        <v>100259</v>
      </c>
      <c r="D1446" s="3" t="s">
        <v>3673</v>
      </c>
      <c r="E1446" s="3" t="s">
        <v>3</v>
      </c>
      <c r="F1446" s="4" t="s">
        <v>4</v>
      </c>
      <c r="G1446" s="3">
        <v>92006</v>
      </c>
      <c r="H1446" s="3" t="s">
        <v>3279</v>
      </c>
      <c r="I1446" s="3" t="s">
        <v>4001</v>
      </c>
      <c r="J1446" s="8">
        <v>18000000</v>
      </c>
      <c r="K1446" s="12">
        <f>IFERROR(VLOOKUP($A1446,[1]Piv!$B:$C,2,FALSE),0)</f>
        <v>11225414.699999999</v>
      </c>
      <c r="L1446" s="12">
        <f>IFERROR(VLOOKUP($A1446,'[2]FINAL (2)'!$A$1:$F$7700,3,FALSE),0)</f>
        <v>0</v>
      </c>
      <c r="M1446" s="12">
        <f>IFERROR(VLOOKUP($A1446,'[2]FINAL (2)'!$A$1:$F$7700,5,FALSE),0)</f>
        <v>0</v>
      </c>
      <c r="N1446" s="12">
        <f>IFERROR(VLOOKUP($A1446,[3]Sheet3!$A$1:$C$4542,3,FALSE),0)</f>
        <v>1000000</v>
      </c>
      <c r="O1446" s="10">
        <f t="shared" si="23"/>
        <v>12225414.699999999</v>
      </c>
      <c r="P1446" s="10">
        <f>O1446-J1446</f>
        <v>-5774585.3000000007</v>
      </c>
    </row>
    <row r="1447" spans="1:16" x14ac:dyDescent="0.25">
      <c r="A1447" s="3">
        <v>22728743</v>
      </c>
      <c r="B1447" s="3" t="s">
        <v>1438</v>
      </c>
      <c r="C1447" s="4">
        <v>100259</v>
      </c>
      <c r="D1447" s="3" t="s">
        <v>3673</v>
      </c>
      <c r="E1447" s="3" t="s">
        <v>3</v>
      </c>
      <c r="F1447" s="4" t="s">
        <v>4</v>
      </c>
      <c r="G1447" s="3">
        <v>92006</v>
      </c>
      <c r="H1447" s="3" t="s">
        <v>3279</v>
      </c>
      <c r="I1447" s="3" t="s">
        <v>4001</v>
      </c>
      <c r="J1447" s="8">
        <v>0</v>
      </c>
      <c r="K1447" s="12">
        <f>IFERROR(VLOOKUP($A1447,[1]Piv!$B:$C,2,FALSE),0)</f>
        <v>0</v>
      </c>
      <c r="L1447" s="12">
        <f>IFERROR(VLOOKUP($A1447,'[2]FINAL (2)'!$A$1:$F$7700,3,FALSE),0)</f>
        <v>0</v>
      </c>
      <c r="M1447" s="12">
        <f>IFERROR(VLOOKUP($A1447,'[2]FINAL (2)'!$A$1:$F$7700,5,FALSE),0)</f>
        <v>2003351.56</v>
      </c>
      <c r="N1447" s="12">
        <f>IFERROR(VLOOKUP($A1447,[3]Sheet3!$A$1:$C$4542,3,FALSE),0)</f>
        <v>0</v>
      </c>
      <c r="O1447" s="10">
        <f t="shared" si="23"/>
        <v>2003351.56</v>
      </c>
      <c r="P1447" s="10">
        <f>O1447-J1447</f>
        <v>2003351.56</v>
      </c>
    </row>
    <row r="1448" spans="1:16" x14ac:dyDescent="0.25">
      <c r="A1448" s="3">
        <v>23151787</v>
      </c>
      <c r="B1448" s="3" t="s">
        <v>5671</v>
      </c>
      <c r="C1448" s="4">
        <v>100259</v>
      </c>
      <c r="D1448" s="3" t="s">
        <v>3673</v>
      </c>
      <c r="E1448" s="3" t="s">
        <v>3</v>
      </c>
      <c r="F1448" s="4" t="s">
        <v>12</v>
      </c>
      <c r="G1448" s="3"/>
      <c r="H1448" s="3"/>
      <c r="I1448" s="3"/>
      <c r="J1448" s="8">
        <v>0</v>
      </c>
      <c r="K1448" s="12">
        <f>IFERROR(VLOOKUP($A1448,[1]Piv!$B:$C,2,FALSE),0)</f>
        <v>0</v>
      </c>
      <c r="L1448" s="12">
        <f>IFERROR(VLOOKUP($A1448,'[2]FINAL (2)'!$A$1:$F$7700,3,FALSE),0)</f>
        <v>0</v>
      </c>
      <c r="M1448" s="12">
        <f>IFERROR(VLOOKUP($A1448,'[2]FINAL (2)'!$A$1:$F$7700,5,FALSE),0)</f>
        <v>0</v>
      </c>
      <c r="N1448" s="12">
        <f>IFERROR(VLOOKUP($A1448,[3]Sheet3!$A$1:$C$4542,3,FALSE),0)</f>
        <v>0</v>
      </c>
      <c r="O1448" s="10">
        <f t="shared" si="23"/>
        <v>0</v>
      </c>
      <c r="P1448"/>
    </row>
    <row r="1449" spans="1:16" x14ac:dyDescent="0.25">
      <c r="A1449" s="3">
        <v>24903465</v>
      </c>
      <c r="B1449" s="3" t="s">
        <v>5672</v>
      </c>
      <c r="C1449" s="4">
        <v>100259</v>
      </c>
      <c r="D1449" s="3" t="s">
        <v>3673</v>
      </c>
      <c r="E1449" s="3" t="s">
        <v>3</v>
      </c>
      <c r="F1449" s="4" t="s">
        <v>12</v>
      </c>
      <c r="G1449" s="3"/>
      <c r="H1449" s="3"/>
      <c r="I1449" s="3"/>
      <c r="J1449" s="8">
        <v>0</v>
      </c>
      <c r="K1449" s="12">
        <f>IFERROR(VLOOKUP($A1449,[1]Piv!$B:$C,2,FALSE),0)</f>
        <v>0</v>
      </c>
      <c r="L1449" s="12">
        <f>IFERROR(VLOOKUP($A1449,'[2]FINAL (2)'!$A$1:$F$7700,3,FALSE),0)</f>
        <v>0</v>
      </c>
      <c r="M1449" s="12">
        <f>IFERROR(VLOOKUP($A1449,'[2]FINAL (2)'!$A$1:$F$7700,5,FALSE),0)</f>
        <v>0</v>
      </c>
      <c r="N1449" s="12">
        <f>IFERROR(VLOOKUP($A1449,[3]Sheet3!$A$1:$C$4542,3,FALSE),0)</f>
        <v>0</v>
      </c>
      <c r="O1449" s="10">
        <f t="shared" si="23"/>
        <v>0</v>
      </c>
      <c r="P1449"/>
    </row>
    <row r="1450" spans="1:16" x14ac:dyDescent="0.25">
      <c r="A1450" s="3">
        <v>3723193</v>
      </c>
      <c r="B1450" s="3" t="s">
        <v>2499</v>
      </c>
      <c r="C1450" s="4">
        <v>100260</v>
      </c>
      <c r="D1450" s="3" t="s">
        <v>3674</v>
      </c>
      <c r="E1450" s="3" t="s">
        <v>3</v>
      </c>
      <c r="F1450" s="4" t="s">
        <v>4</v>
      </c>
      <c r="G1450" s="3">
        <v>132063</v>
      </c>
      <c r="H1450" s="3" t="s">
        <v>3209</v>
      </c>
      <c r="I1450" s="3" t="s">
        <v>3999</v>
      </c>
      <c r="J1450" s="8">
        <v>1256733.24</v>
      </c>
      <c r="K1450" s="12">
        <f>IFERROR(VLOOKUP($A1450,[1]Piv!$B:$C,2,FALSE),0)</f>
        <v>0</v>
      </c>
      <c r="L1450" s="12">
        <f>IFERROR(VLOOKUP($A1450,'[2]FINAL (2)'!$A$1:$F$7700,3,FALSE),0)</f>
        <v>812822.17</v>
      </c>
      <c r="M1450" s="12">
        <f>IFERROR(VLOOKUP($A1450,'[2]FINAL (2)'!$A$1:$F$7700,5,FALSE),0)</f>
        <v>0</v>
      </c>
      <c r="N1450" s="12">
        <f>IFERROR(VLOOKUP($A1450,[3]Sheet3!$A$1:$C$4542,3,FALSE),0)</f>
        <v>440000</v>
      </c>
      <c r="O1450" s="10">
        <f t="shared" si="23"/>
        <v>1252822.17</v>
      </c>
      <c r="P1450" s="10">
        <f>O1450-J1450</f>
        <v>-3911.0700000000652</v>
      </c>
    </row>
    <row r="1451" spans="1:16" x14ac:dyDescent="0.25">
      <c r="A1451" s="3">
        <v>4798900</v>
      </c>
      <c r="B1451" s="3" t="s">
        <v>2978</v>
      </c>
      <c r="C1451" s="4">
        <v>100260</v>
      </c>
      <c r="D1451" s="3" t="s">
        <v>3674</v>
      </c>
      <c r="E1451" s="3" t="s">
        <v>3</v>
      </c>
      <c r="F1451" s="4" t="s">
        <v>4</v>
      </c>
      <c r="G1451" s="3">
        <v>123877</v>
      </c>
      <c r="H1451" s="3" t="s">
        <v>3257</v>
      </c>
      <c r="I1451" s="3" t="s">
        <v>3999</v>
      </c>
      <c r="J1451" s="8">
        <v>11902279.309999999</v>
      </c>
      <c r="K1451" s="12">
        <f>IFERROR(VLOOKUP($A1451,[1]Piv!$B:$C,2,FALSE),0)</f>
        <v>0</v>
      </c>
      <c r="L1451" s="12">
        <f>IFERROR(VLOOKUP($A1451,'[2]FINAL (2)'!$A$1:$F$7700,3,FALSE),0)</f>
        <v>5868186.2400000002</v>
      </c>
      <c r="M1451" s="12">
        <f>IFERROR(VLOOKUP($A1451,'[2]FINAL (2)'!$A$1:$F$7700,5,FALSE),0)</f>
        <v>0</v>
      </c>
      <c r="N1451" s="12">
        <f>IFERROR(VLOOKUP($A1451,[3]Sheet3!$A$1:$C$4542,3,FALSE),0)</f>
        <v>6000000</v>
      </c>
      <c r="O1451" s="10">
        <f t="shared" si="23"/>
        <v>11868186.24</v>
      </c>
      <c r="P1451" s="10">
        <f>O1451-J1451</f>
        <v>-34093.069999998435</v>
      </c>
    </row>
    <row r="1452" spans="1:16" x14ac:dyDescent="0.25">
      <c r="A1452" s="3">
        <v>8056839</v>
      </c>
      <c r="B1452" s="3" t="s">
        <v>2166</v>
      </c>
      <c r="C1452" s="4">
        <v>100260</v>
      </c>
      <c r="D1452" s="3" t="s">
        <v>3674</v>
      </c>
      <c r="E1452" s="3" t="s">
        <v>3</v>
      </c>
      <c r="F1452" s="4" t="s">
        <v>4</v>
      </c>
      <c r="G1452" s="3">
        <v>128374</v>
      </c>
      <c r="H1452" s="3" t="s">
        <v>3198</v>
      </c>
      <c r="I1452" s="3" t="s">
        <v>3999</v>
      </c>
      <c r="J1452" s="8">
        <v>500000</v>
      </c>
      <c r="K1452" s="12">
        <f>IFERROR(VLOOKUP($A1452,[1]Piv!$B:$C,2,FALSE),0)</f>
        <v>0</v>
      </c>
      <c r="L1452" s="12">
        <f>IFERROR(VLOOKUP($A1452,'[2]FINAL (2)'!$A$1:$F$7700,3,FALSE),0)</f>
        <v>200335.18</v>
      </c>
      <c r="M1452" s="12">
        <f>IFERROR(VLOOKUP($A1452,'[2]FINAL (2)'!$A$1:$F$7700,5,FALSE),0)</f>
        <v>0</v>
      </c>
      <c r="N1452" s="12">
        <f>IFERROR(VLOOKUP($A1452,[3]Sheet3!$A$1:$C$4542,3,FALSE),0)</f>
        <v>500000</v>
      </c>
      <c r="O1452" s="10">
        <f t="shared" si="23"/>
        <v>700335.17999999993</v>
      </c>
      <c r="P1452" s="10">
        <f>O1452-J1452</f>
        <v>200335.17999999993</v>
      </c>
    </row>
    <row r="1453" spans="1:16" x14ac:dyDescent="0.25">
      <c r="A1453" s="3">
        <v>10100710</v>
      </c>
      <c r="B1453" s="3" t="s">
        <v>3083</v>
      </c>
      <c r="C1453" s="4">
        <v>100260</v>
      </c>
      <c r="D1453" s="3" t="s">
        <v>3674</v>
      </c>
      <c r="E1453" s="3" t="s">
        <v>3</v>
      </c>
      <c r="F1453" s="4" t="s">
        <v>4</v>
      </c>
      <c r="G1453" s="3">
        <v>123877</v>
      </c>
      <c r="H1453" s="3" t="s">
        <v>3257</v>
      </c>
      <c r="I1453" s="3" t="s">
        <v>3999</v>
      </c>
      <c r="J1453" s="8">
        <v>9662416.7899999991</v>
      </c>
      <c r="K1453" s="12">
        <f>IFERROR(VLOOKUP($A1453,[1]Piv!$B:$C,2,FALSE),0)</f>
        <v>0</v>
      </c>
      <c r="L1453" s="12">
        <f>IFERROR(VLOOKUP($A1453,'[2]FINAL (2)'!$A$1:$F$7700,3,FALSE),0)</f>
        <v>6124944.5300000003</v>
      </c>
      <c r="M1453" s="12">
        <f>IFERROR(VLOOKUP($A1453,'[2]FINAL (2)'!$A$1:$F$7700,5,FALSE),0)</f>
        <v>0</v>
      </c>
      <c r="N1453" s="12">
        <f>IFERROR(VLOOKUP($A1453,[3]Sheet3!$A$1:$C$4542,3,FALSE),0)</f>
        <v>3500000</v>
      </c>
      <c r="O1453" s="10">
        <f t="shared" si="23"/>
        <v>9624944.5300000012</v>
      </c>
      <c r="P1453" s="10">
        <f>O1453-J1453</f>
        <v>-37472.259999997914</v>
      </c>
    </row>
    <row r="1454" spans="1:16" x14ac:dyDescent="0.25">
      <c r="A1454" s="3">
        <v>11547392</v>
      </c>
      <c r="B1454" s="3" t="s">
        <v>1427</v>
      </c>
      <c r="C1454" s="4">
        <v>100260</v>
      </c>
      <c r="D1454" s="3" t="s">
        <v>3674</v>
      </c>
      <c r="E1454" s="3" t="s">
        <v>3</v>
      </c>
      <c r="F1454" s="4" t="s">
        <v>4</v>
      </c>
      <c r="G1454" s="3">
        <v>128374</v>
      </c>
      <c r="H1454" s="3" t="s">
        <v>3198</v>
      </c>
      <c r="I1454" s="3" t="s">
        <v>3999</v>
      </c>
      <c r="J1454" s="8">
        <v>3000000</v>
      </c>
      <c r="K1454" s="12">
        <f>IFERROR(VLOOKUP($A1454,[1]Piv!$B:$C,2,FALSE),0)</f>
        <v>0</v>
      </c>
      <c r="L1454" s="12">
        <f>IFERROR(VLOOKUP($A1454,'[2]FINAL (2)'!$A$1:$F$7700,3,FALSE),0)</f>
        <v>0</v>
      </c>
      <c r="M1454" s="12">
        <f>IFERROR(VLOOKUP($A1454,'[2]FINAL (2)'!$A$1:$F$7700,5,FALSE),0)</f>
        <v>0</v>
      </c>
      <c r="N1454" s="12">
        <f>IFERROR(VLOOKUP($A1454,[3]Sheet3!$A$1:$C$4542,3,FALSE),0)</f>
        <v>3000000</v>
      </c>
      <c r="O1454" s="10">
        <f t="shared" si="23"/>
        <v>3000000</v>
      </c>
      <c r="P1454" s="10">
        <f>O1454-J1454</f>
        <v>0</v>
      </c>
    </row>
    <row r="1455" spans="1:16" x14ac:dyDescent="0.25">
      <c r="A1455" s="3">
        <v>15856341</v>
      </c>
      <c r="B1455" s="3" t="s">
        <v>127</v>
      </c>
      <c r="C1455" s="4">
        <v>100260</v>
      </c>
      <c r="D1455" s="3" t="s">
        <v>3674</v>
      </c>
      <c r="E1455" s="3" t="s">
        <v>3</v>
      </c>
      <c r="F1455" s="4" t="s">
        <v>4</v>
      </c>
      <c r="G1455" s="3">
        <v>132063</v>
      </c>
      <c r="H1455" s="3" t="s">
        <v>3209</v>
      </c>
      <c r="I1455" s="3" t="s">
        <v>3999</v>
      </c>
      <c r="J1455" s="8">
        <v>2712176.45</v>
      </c>
      <c r="K1455" s="12">
        <f>IFERROR(VLOOKUP($A1455,[1]Piv!$B:$C,2,FALSE),0)</f>
        <v>0</v>
      </c>
      <c r="L1455" s="12">
        <f>IFERROR(VLOOKUP($A1455,'[2]FINAL (2)'!$A$1:$F$7700,3,FALSE),0)</f>
        <v>1008117.64</v>
      </c>
      <c r="M1455" s="12">
        <f>IFERROR(VLOOKUP($A1455,'[2]FINAL (2)'!$A$1:$F$7700,5,FALSE),0)</f>
        <v>0</v>
      </c>
      <c r="N1455" s="12">
        <f>IFERROR(VLOOKUP($A1455,[3]Sheet3!$A$1:$C$4542,3,FALSE),0)</f>
        <v>1700000</v>
      </c>
      <c r="O1455" s="10">
        <f t="shared" si="23"/>
        <v>2708117.64</v>
      </c>
      <c r="P1455" s="10">
        <f>O1455-J1455</f>
        <v>-4058.8100000000559</v>
      </c>
    </row>
    <row r="1456" spans="1:16" x14ac:dyDescent="0.25">
      <c r="A1456" s="3">
        <v>4142926</v>
      </c>
      <c r="B1456" s="3" t="s">
        <v>5673</v>
      </c>
      <c r="C1456" s="4">
        <v>100261</v>
      </c>
      <c r="D1456" s="3" t="s">
        <v>3675</v>
      </c>
      <c r="E1456" s="3" t="s">
        <v>3</v>
      </c>
      <c r="F1456" s="4" t="s">
        <v>4</v>
      </c>
      <c r="G1456" s="3"/>
      <c r="H1456" s="3"/>
      <c r="I1456" s="3"/>
      <c r="J1456" s="8">
        <v>0</v>
      </c>
      <c r="K1456" s="12">
        <f>IFERROR(VLOOKUP($A1456,[1]Piv!$B:$C,2,FALSE),0)</f>
        <v>0</v>
      </c>
      <c r="L1456" s="12">
        <f>IFERROR(VLOOKUP($A1456,'[2]FINAL (2)'!$A$1:$F$7700,3,FALSE),0)</f>
        <v>0</v>
      </c>
      <c r="M1456" s="12">
        <f>IFERROR(VLOOKUP($A1456,'[2]FINAL (2)'!$A$1:$F$7700,5,FALSE),0)</f>
        <v>0</v>
      </c>
      <c r="N1456" s="12">
        <f>IFERROR(VLOOKUP($A1456,[3]Sheet3!$A$1:$C$4542,3,FALSE),0)</f>
        <v>0</v>
      </c>
      <c r="O1456" s="10">
        <f t="shared" si="23"/>
        <v>0</v>
      </c>
      <c r="P1456" s="10">
        <f>O1456-J1456</f>
        <v>0</v>
      </c>
    </row>
    <row r="1457" spans="1:16" x14ac:dyDescent="0.25">
      <c r="A1457" s="3">
        <v>9284058</v>
      </c>
      <c r="B1457" s="3" t="s">
        <v>2076</v>
      </c>
      <c r="C1457" s="4">
        <v>100261</v>
      </c>
      <c r="D1457" s="3" t="s">
        <v>3675</v>
      </c>
      <c r="E1457" s="3" t="s">
        <v>3</v>
      </c>
      <c r="F1457" s="4" t="s">
        <v>4</v>
      </c>
      <c r="G1457" s="3">
        <v>127614</v>
      </c>
      <c r="H1457" s="3" t="s">
        <v>3297</v>
      </c>
      <c r="I1457" s="3" t="s">
        <v>4001</v>
      </c>
      <c r="J1457" s="8">
        <v>2589814.6100000003</v>
      </c>
      <c r="K1457" s="12">
        <f>IFERROR(VLOOKUP($A1457,[1]Piv!$B:$C,2,FALSE),0)</f>
        <v>379257.94</v>
      </c>
      <c r="L1457" s="12">
        <f>IFERROR(VLOOKUP($A1457,'[2]FINAL (2)'!$A$1:$F$7700,3,FALSE),0)</f>
        <v>1646076.42</v>
      </c>
      <c r="M1457" s="12">
        <f>IFERROR(VLOOKUP($A1457,'[2]FINAL (2)'!$A$1:$F$7700,5,FALSE),0)</f>
        <v>0</v>
      </c>
      <c r="N1457" s="12">
        <f>IFERROR(VLOOKUP($A1457,[3]Sheet3!$A$1:$C$4542,3,FALSE),0)</f>
        <v>0</v>
      </c>
      <c r="O1457" s="10">
        <f t="shared" si="23"/>
        <v>2025334.3599999999</v>
      </c>
      <c r="P1457" s="10">
        <f>O1457-J1457</f>
        <v>-564480.25000000047</v>
      </c>
    </row>
    <row r="1458" spans="1:16" x14ac:dyDescent="0.25">
      <c r="A1458" s="3">
        <v>12026482</v>
      </c>
      <c r="B1458" s="3" t="s">
        <v>2728</v>
      </c>
      <c r="C1458" s="4">
        <v>100261</v>
      </c>
      <c r="D1458" s="3" t="s">
        <v>3675</v>
      </c>
      <c r="E1458" s="3" t="s">
        <v>3</v>
      </c>
      <c r="F1458" s="4" t="s">
        <v>4</v>
      </c>
      <c r="G1458" s="3">
        <v>127614</v>
      </c>
      <c r="H1458" s="3" t="s">
        <v>3297</v>
      </c>
      <c r="I1458" s="3" t="s">
        <v>4001</v>
      </c>
      <c r="J1458" s="8">
        <v>2242708.12</v>
      </c>
      <c r="K1458" s="12">
        <f>IFERROR(VLOOKUP($A1458,[1]Piv!$B:$C,2,FALSE),0)</f>
        <v>504332.35</v>
      </c>
      <c r="L1458" s="12">
        <f>IFERROR(VLOOKUP($A1458,'[2]FINAL (2)'!$A$1:$F$7700,3,FALSE),0)</f>
        <v>1010472.08</v>
      </c>
      <c r="M1458" s="12">
        <f>IFERROR(VLOOKUP($A1458,'[2]FINAL (2)'!$A$1:$F$7700,5,FALSE),0)</f>
        <v>0</v>
      </c>
      <c r="N1458" s="12">
        <f>IFERROR(VLOOKUP($A1458,[3]Sheet3!$A$1:$C$4542,3,FALSE),0)</f>
        <v>0</v>
      </c>
      <c r="O1458" s="10">
        <f t="shared" si="23"/>
        <v>1514804.43</v>
      </c>
      <c r="P1458" s="10">
        <f>O1458-J1458</f>
        <v>-727903.69000000018</v>
      </c>
    </row>
    <row r="1459" spans="1:16" x14ac:dyDescent="0.25">
      <c r="A1459" s="3">
        <v>13366783</v>
      </c>
      <c r="B1459" s="3" t="s">
        <v>1604</v>
      </c>
      <c r="C1459" s="4">
        <v>100261</v>
      </c>
      <c r="D1459" s="3" t="s">
        <v>3675</v>
      </c>
      <c r="E1459" s="3" t="s">
        <v>3</v>
      </c>
      <c r="F1459" s="4" t="s">
        <v>4</v>
      </c>
      <c r="G1459" s="3">
        <v>127614</v>
      </c>
      <c r="H1459" s="3" t="s">
        <v>3297</v>
      </c>
      <c r="I1459" s="3" t="s">
        <v>4001</v>
      </c>
      <c r="J1459" s="8">
        <v>105579209.04000001</v>
      </c>
      <c r="K1459" s="12">
        <f>IFERROR(VLOOKUP($A1459,[1]Piv!$B:$C,2,FALSE),0)</f>
        <v>12205752.549999999</v>
      </c>
      <c r="L1459" s="12">
        <f>IFERROR(VLOOKUP($A1459,'[2]FINAL (2)'!$A$1:$F$7700,3,FALSE),0)</f>
        <v>28556139.379999999</v>
      </c>
      <c r="M1459" s="12">
        <f>IFERROR(VLOOKUP($A1459,'[2]FINAL (2)'!$A$1:$F$7700,5,FALSE),0)</f>
        <v>0</v>
      </c>
      <c r="N1459" s="12">
        <f>IFERROR(VLOOKUP($A1459,[3]Sheet3!$A$1:$C$4542,3,FALSE),0)</f>
        <v>41000000</v>
      </c>
      <c r="O1459" s="10">
        <f t="shared" si="23"/>
        <v>81761891.930000007</v>
      </c>
      <c r="P1459" s="10">
        <f>O1459-J1459</f>
        <v>-23817317.109999999</v>
      </c>
    </row>
    <row r="1460" spans="1:16" x14ac:dyDescent="0.25">
      <c r="A1460" s="3">
        <v>20162957</v>
      </c>
      <c r="B1460" s="3" t="s">
        <v>3122</v>
      </c>
      <c r="C1460" s="4">
        <v>100261</v>
      </c>
      <c r="D1460" s="3" t="s">
        <v>3675</v>
      </c>
      <c r="E1460" s="3" t="s">
        <v>3</v>
      </c>
      <c r="F1460" s="4" t="s">
        <v>4</v>
      </c>
      <c r="G1460" s="3">
        <v>127614</v>
      </c>
      <c r="H1460" s="3" t="s">
        <v>3297</v>
      </c>
      <c r="I1460" s="3" t="s">
        <v>4001</v>
      </c>
      <c r="J1460" s="8">
        <v>11936902.73</v>
      </c>
      <c r="K1460" s="12">
        <f>IFERROR(VLOOKUP($A1460,[1]Piv!$B:$C,2,FALSE),0)</f>
        <v>3732969.4</v>
      </c>
      <c r="L1460" s="12">
        <f>IFERROR(VLOOKUP($A1460,'[2]FINAL (2)'!$A$1:$F$7700,3,FALSE),0)</f>
        <v>3124601.84</v>
      </c>
      <c r="M1460" s="12">
        <f>IFERROR(VLOOKUP($A1460,'[2]FINAL (2)'!$A$1:$F$7700,5,FALSE),0)</f>
        <v>0</v>
      </c>
      <c r="N1460" s="12">
        <f>IFERROR(VLOOKUP($A1460,[3]Sheet3!$A$1:$C$4542,3,FALSE),0)</f>
        <v>1500000</v>
      </c>
      <c r="O1460" s="10">
        <f t="shared" si="23"/>
        <v>8357571.2400000002</v>
      </c>
      <c r="P1460" s="10">
        <f>O1460-J1460</f>
        <v>-3579331.49</v>
      </c>
    </row>
    <row r="1461" spans="1:16" x14ac:dyDescent="0.25">
      <c r="A1461" s="3">
        <v>20627964</v>
      </c>
      <c r="B1461" s="3" t="s">
        <v>546</v>
      </c>
      <c r="C1461" s="4">
        <v>100261</v>
      </c>
      <c r="D1461" s="3" t="s">
        <v>3675</v>
      </c>
      <c r="E1461" s="3" t="s">
        <v>3</v>
      </c>
      <c r="F1461" s="4" t="s">
        <v>4</v>
      </c>
      <c r="G1461" s="3">
        <v>127614</v>
      </c>
      <c r="H1461" s="3" t="s">
        <v>3297</v>
      </c>
      <c r="I1461" s="3" t="s">
        <v>4001</v>
      </c>
      <c r="J1461" s="8">
        <v>2600000</v>
      </c>
      <c r="K1461" s="12">
        <f>IFERROR(VLOOKUP($A1461,[1]Piv!$B:$C,2,FALSE),0)</f>
        <v>1043771.86</v>
      </c>
      <c r="L1461" s="12">
        <f>IFERROR(VLOOKUP($A1461,'[2]FINAL (2)'!$A$1:$F$7700,3,FALSE),0)</f>
        <v>0</v>
      </c>
      <c r="M1461" s="12">
        <f>IFERROR(VLOOKUP($A1461,'[2]FINAL (2)'!$A$1:$F$7700,5,FALSE),0)</f>
        <v>0</v>
      </c>
      <c r="N1461" s="12">
        <f>IFERROR(VLOOKUP($A1461,[3]Sheet3!$A$1:$C$4542,3,FALSE),0)</f>
        <v>0</v>
      </c>
      <c r="O1461" s="10">
        <f t="shared" si="23"/>
        <v>1043771.86</v>
      </c>
      <c r="P1461" s="10">
        <f>O1461-J1461</f>
        <v>-1556228.1400000001</v>
      </c>
    </row>
    <row r="1462" spans="1:16" x14ac:dyDescent="0.25">
      <c r="A1462" s="3">
        <v>20968967</v>
      </c>
      <c r="B1462" s="3" t="s">
        <v>1417</v>
      </c>
      <c r="C1462" s="4">
        <v>100261</v>
      </c>
      <c r="D1462" s="3" t="s">
        <v>3675</v>
      </c>
      <c r="E1462" s="3" t="s">
        <v>3</v>
      </c>
      <c r="F1462" s="4" t="s">
        <v>4</v>
      </c>
      <c r="G1462" s="3">
        <v>127614</v>
      </c>
      <c r="H1462" s="3" t="s">
        <v>3297</v>
      </c>
      <c r="I1462" s="3" t="s">
        <v>4001</v>
      </c>
      <c r="J1462" s="8">
        <v>9149747.0299999993</v>
      </c>
      <c r="K1462" s="12">
        <f>IFERROR(VLOOKUP($A1462,[1]Piv!$B:$C,2,FALSE),0)</f>
        <v>2074916.8499999999</v>
      </c>
      <c r="L1462" s="12">
        <f>IFERROR(VLOOKUP($A1462,'[2]FINAL (2)'!$A$1:$F$7700,3,FALSE),0)</f>
        <v>3533164.69</v>
      </c>
      <c r="M1462" s="12">
        <f>IFERROR(VLOOKUP($A1462,'[2]FINAL (2)'!$A$1:$F$7700,5,FALSE),0)</f>
        <v>0</v>
      </c>
      <c r="N1462" s="12">
        <f>IFERROR(VLOOKUP($A1462,[3]Sheet3!$A$1:$C$4542,3,FALSE),0)</f>
        <v>0</v>
      </c>
      <c r="O1462" s="10">
        <f t="shared" si="23"/>
        <v>5608081.54</v>
      </c>
      <c r="P1462" s="10">
        <f>O1462-J1462</f>
        <v>-3541665.4899999993</v>
      </c>
    </row>
    <row r="1463" spans="1:16" x14ac:dyDescent="0.25">
      <c r="A1463" s="3">
        <v>6125815</v>
      </c>
      <c r="B1463" s="3" t="s">
        <v>1693</v>
      </c>
      <c r="C1463" s="4">
        <v>100262</v>
      </c>
      <c r="D1463" s="3" t="s">
        <v>942</v>
      </c>
      <c r="E1463" s="3" t="s">
        <v>3</v>
      </c>
      <c r="F1463" s="4" t="s">
        <v>4</v>
      </c>
      <c r="G1463" s="3">
        <v>86323</v>
      </c>
      <c r="H1463" s="3" t="s">
        <v>3286</v>
      </c>
      <c r="I1463" s="3" t="s">
        <v>3999</v>
      </c>
      <c r="J1463" s="8">
        <v>18723000</v>
      </c>
      <c r="K1463" s="12">
        <f>IFERROR(VLOOKUP($A1463,[1]Piv!$B:$C,2,FALSE),0)</f>
        <v>6240229.1499999994</v>
      </c>
      <c r="L1463" s="12">
        <f>IFERROR(VLOOKUP($A1463,'[2]FINAL (2)'!$A$1:$F$7700,3,FALSE),0)</f>
        <v>0</v>
      </c>
      <c r="M1463" s="12">
        <f>IFERROR(VLOOKUP($A1463,'[2]FINAL (2)'!$A$1:$F$7700,5,FALSE),0)</f>
        <v>4473000</v>
      </c>
      <c r="N1463" s="12">
        <f>IFERROR(VLOOKUP($A1463,[3]Sheet3!$A$1:$C$4542,3,FALSE),0)</f>
        <v>6000000</v>
      </c>
      <c r="O1463" s="10">
        <f t="shared" si="23"/>
        <v>16713229.149999999</v>
      </c>
      <c r="P1463" s="10">
        <f>O1463-J1463</f>
        <v>-2009770.8500000015</v>
      </c>
    </row>
    <row r="1464" spans="1:16" x14ac:dyDescent="0.25">
      <c r="A1464" s="3">
        <v>6257621</v>
      </c>
      <c r="B1464" s="3" t="s">
        <v>1625</v>
      </c>
      <c r="C1464" s="4">
        <v>100262</v>
      </c>
      <c r="D1464" s="3" t="s">
        <v>942</v>
      </c>
      <c r="E1464" s="3" t="s">
        <v>3</v>
      </c>
      <c r="F1464" s="4" t="s">
        <v>4</v>
      </c>
      <c r="G1464" s="3">
        <v>86323</v>
      </c>
      <c r="H1464" s="3" t="s">
        <v>3286</v>
      </c>
      <c r="I1464" s="3" t="s">
        <v>3999</v>
      </c>
      <c r="J1464" s="8">
        <v>300000</v>
      </c>
      <c r="K1464" s="12">
        <f>IFERROR(VLOOKUP($A1464,[1]Piv!$B:$C,2,FALSE),0)</f>
        <v>0</v>
      </c>
      <c r="L1464" s="12">
        <f>IFERROR(VLOOKUP($A1464,'[2]FINAL (2)'!$A$1:$F$7700,3,FALSE),0)</f>
        <v>0</v>
      </c>
      <c r="M1464" s="12">
        <f>IFERROR(VLOOKUP($A1464,'[2]FINAL (2)'!$A$1:$F$7700,5,FALSE),0)</f>
        <v>225000</v>
      </c>
      <c r="N1464" s="12">
        <f>IFERROR(VLOOKUP($A1464,[3]Sheet3!$A$1:$C$4542,3,FALSE),0)</f>
        <v>300000</v>
      </c>
      <c r="O1464" s="10">
        <f t="shared" si="23"/>
        <v>525000</v>
      </c>
      <c r="P1464" s="10">
        <f>O1464-J1464</f>
        <v>225000</v>
      </c>
    </row>
    <row r="1465" spans="1:16" x14ac:dyDescent="0.25">
      <c r="A1465" s="3">
        <v>10226724</v>
      </c>
      <c r="B1465" s="3" t="s">
        <v>5674</v>
      </c>
      <c r="C1465" s="4">
        <v>100262</v>
      </c>
      <c r="D1465" s="3" t="s">
        <v>942</v>
      </c>
      <c r="E1465" s="3" t="s">
        <v>3</v>
      </c>
      <c r="F1465" s="4" t="s">
        <v>12</v>
      </c>
      <c r="G1465" s="3"/>
      <c r="H1465" s="3"/>
      <c r="I1465" s="3"/>
      <c r="J1465" s="8">
        <v>0</v>
      </c>
      <c r="K1465" s="12">
        <f>IFERROR(VLOOKUP($A1465,[1]Piv!$B:$C,2,FALSE),0)</f>
        <v>0</v>
      </c>
      <c r="L1465" s="12">
        <f>IFERROR(VLOOKUP($A1465,'[2]FINAL (2)'!$A$1:$F$7700,3,FALSE),0)</f>
        <v>0</v>
      </c>
      <c r="M1465" s="12">
        <f>IFERROR(VLOOKUP($A1465,'[2]FINAL (2)'!$A$1:$F$7700,5,FALSE),0)</f>
        <v>0</v>
      </c>
      <c r="N1465" s="12">
        <f>IFERROR(VLOOKUP($A1465,[3]Sheet3!$A$1:$C$4542,3,FALSE),0)</f>
        <v>0</v>
      </c>
      <c r="O1465" s="10">
        <f t="shared" si="23"/>
        <v>0</v>
      </c>
      <c r="P1465"/>
    </row>
    <row r="1466" spans="1:16" x14ac:dyDescent="0.25">
      <c r="A1466" s="3">
        <v>16089846</v>
      </c>
      <c r="B1466" s="3" t="s">
        <v>5675</v>
      </c>
      <c r="C1466" s="4">
        <v>100262</v>
      </c>
      <c r="D1466" s="3" t="s">
        <v>942</v>
      </c>
      <c r="E1466" s="3" t="s">
        <v>3</v>
      </c>
      <c r="F1466" s="4" t="s">
        <v>4</v>
      </c>
      <c r="G1466" s="3">
        <v>86323</v>
      </c>
      <c r="H1466" s="3" t="s">
        <v>3286</v>
      </c>
      <c r="I1466" s="3" t="s">
        <v>3999</v>
      </c>
      <c r="J1466" s="8">
        <v>1985000</v>
      </c>
      <c r="K1466" s="12">
        <f>IFERROR(VLOOKUP($A1466,[1]Piv!$B:$C,2,FALSE),0)</f>
        <v>0</v>
      </c>
      <c r="L1466" s="12">
        <f>IFERROR(VLOOKUP($A1466,'[2]FINAL (2)'!$A$1:$F$7700,3,FALSE),0)</f>
        <v>1970000</v>
      </c>
      <c r="M1466" s="12">
        <f>IFERROR(VLOOKUP($A1466,'[2]FINAL (2)'!$A$1:$F$7700,5,FALSE),0)</f>
        <v>0</v>
      </c>
      <c r="N1466" s="12">
        <f>IFERROR(VLOOKUP($A1466,[3]Sheet3!$A$1:$C$4542,3,FALSE),0)</f>
        <v>0</v>
      </c>
      <c r="O1466" s="10">
        <f t="shared" si="23"/>
        <v>1970000</v>
      </c>
      <c r="P1466" s="10">
        <f>O1466-J1466</f>
        <v>-15000</v>
      </c>
    </row>
    <row r="1467" spans="1:16" x14ac:dyDescent="0.25">
      <c r="A1467" s="3">
        <v>9781771</v>
      </c>
      <c r="B1467" s="3" t="s">
        <v>5676</v>
      </c>
      <c r="C1467" s="4">
        <v>101397</v>
      </c>
      <c r="D1467" s="3" t="s">
        <v>4219</v>
      </c>
      <c r="E1467" s="3" t="s">
        <v>3</v>
      </c>
      <c r="F1467" s="4" t="s">
        <v>12</v>
      </c>
      <c r="G1467" s="3"/>
      <c r="H1467" s="3"/>
      <c r="I1467" s="3" t="s">
        <v>3999</v>
      </c>
      <c r="J1467" s="8">
        <v>0</v>
      </c>
      <c r="K1467" s="12">
        <f>IFERROR(VLOOKUP($A1467,[1]Piv!$B:$C,2,FALSE),0)</f>
        <v>0</v>
      </c>
      <c r="L1467" s="12">
        <f>IFERROR(VLOOKUP($A1467,'[2]FINAL (2)'!$A$1:$F$7700,3,FALSE),0)</f>
        <v>0</v>
      </c>
      <c r="M1467" s="12">
        <f>IFERROR(VLOOKUP($A1467,'[2]FINAL (2)'!$A$1:$F$7700,5,FALSE),0)</f>
        <v>0</v>
      </c>
      <c r="N1467" s="12">
        <f>IFERROR(VLOOKUP($A1467,[3]Sheet3!$A$1:$C$4542,3,FALSE),0)</f>
        <v>0</v>
      </c>
      <c r="O1467" s="10">
        <f t="shared" si="23"/>
        <v>0</v>
      </c>
      <c r="P1467"/>
    </row>
    <row r="1468" spans="1:16" x14ac:dyDescent="0.25">
      <c r="A1468" s="3">
        <v>19315371</v>
      </c>
      <c r="B1468" s="3" t="s">
        <v>2683</v>
      </c>
      <c r="C1468" s="4">
        <v>100264</v>
      </c>
      <c r="D1468" s="3" t="s">
        <v>3315</v>
      </c>
      <c r="E1468" s="3" t="s">
        <v>3</v>
      </c>
      <c r="F1468" s="4" t="s">
        <v>4</v>
      </c>
      <c r="G1468" s="3">
        <v>86696</v>
      </c>
      <c r="H1468" s="3" t="s">
        <v>3249</v>
      </c>
      <c r="I1468" s="3" t="s">
        <v>3999</v>
      </c>
      <c r="J1468" s="8">
        <v>2400000</v>
      </c>
      <c r="K1468" s="12">
        <f>IFERROR(VLOOKUP($A1468,[1]Piv!$B:$C,2,FALSE),0)</f>
        <v>2402632.4500000002</v>
      </c>
      <c r="L1468" s="12">
        <f>IFERROR(VLOOKUP($A1468,'[2]FINAL (2)'!$A$1:$F$7700,3,FALSE),0)</f>
        <v>0</v>
      </c>
      <c r="M1468" s="12">
        <f>IFERROR(VLOOKUP($A1468,'[2]FINAL (2)'!$A$1:$F$7700,5,FALSE),0)</f>
        <v>300000</v>
      </c>
      <c r="N1468" s="12">
        <f>IFERROR(VLOOKUP($A1468,[3]Sheet3!$A$1:$C$4542,3,FALSE),0)</f>
        <v>0</v>
      </c>
      <c r="O1468" s="10">
        <f t="shared" si="23"/>
        <v>2702632.45</v>
      </c>
      <c r="P1468" s="10">
        <f>O1468-J1468</f>
        <v>302632.45000000019</v>
      </c>
    </row>
    <row r="1469" spans="1:16" x14ac:dyDescent="0.25">
      <c r="A1469" s="3">
        <v>20247478</v>
      </c>
      <c r="B1469" s="3" t="s">
        <v>1839</v>
      </c>
      <c r="C1469" s="4">
        <v>100264</v>
      </c>
      <c r="D1469" s="3" t="s">
        <v>3315</v>
      </c>
      <c r="E1469" s="3" t="s">
        <v>3</v>
      </c>
      <c r="F1469" s="4" t="s">
        <v>4</v>
      </c>
      <c r="G1469" s="3">
        <v>86696</v>
      </c>
      <c r="H1469" s="3" t="s">
        <v>3249</v>
      </c>
      <c r="I1469" s="3" t="s">
        <v>3999</v>
      </c>
      <c r="J1469" s="8">
        <v>7120000</v>
      </c>
      <c r="K1469" s="12">
        <f>IFERROR(VLOOKUP($A1469,[1]Piv!$B:$C,2,FALSE),0)</f>
        <v>6474079.2400000002</v>
      </c>
      <c r="L1469" s="12">
        <f>IFERROR(VLOOKUP($A1469,'[2]FINAL (2)'!$A$1:$F$7700,3,FALSE),0)</f>
        <v>0</v>
      </c>
      <c r="M1469" s="12">
        <f>IFERROR(VLOOKUP($A1469,'[2]FINAL (2)'!$A$1:$F$7700,5,FALSE),0)</f>
        <v>7000000</v>
      </c>
      <c r="N1469" s="12">
        <f>IFERROR(VLOOKUP($A1469,[3]Sheet3!$A$1:$C$4542,3,FALSE),0)</f>
        <v>0</v>
      </c>
      <c r="O1469" s="10">
        <f t="shared" si="23"/>
        <v>13474079.24</v>
      </c>
      <c r="P1469" s="10">
        <f>O1469-J1469</f>
        <v>6354079.2400000002</v>
      </c>
    </row>
    <row r="1470" spans="1:16" x14ac:dyDescent="0.25">
      <c r="A1470" s="3">
        <v>1429564</v>
      </c>
      <c r="B1470" s="3" t="s">
        <v>696</v>
      </c>
      <c r="C1470" s="4">
        <v>100265</v>
      </c>
      <c r="D1470" s="3" t="s">
        <v>3407</v>
      </c>
      <c r="E1470" s="3" t="s">
        <v>3</v>
      </c>
      <c r="F1470" s="4" t="s">
        <v>12</v>
      </c>
      <c r="G1470" s="3">
        <v>27596</v>
      </c>
      <c r="H1470" s="3" t="s">
        <v>3195</v>
      </c>
      <c r="I1470" s="3" t="s">
        <v>3999</v>
      </c>
      <c r="J1470" s="8">
        <v>0</v>
      </c>
      <c r="K1470" s="12">
        <f>IFERROR(VLOOKUP($A1470,[1]Piv!$B:$C,2,FALSE),0)</f>
        <v>0</v>
      </c>
      <c r="L1470" s="12">
        <f>IFERROR(VLOOKUP($A1470,'[2]FINAL (2)'!$A$1:$F$7700,3,FALSE),0)</f>
        <v>0</v>
      </c>
      <c r="M1470" s="12">
        <f>IFERROR(VLOOKUP($A1470,'[2]FINAL (2)'!$A$1:$F$7700,5,FALSE),0)</f>
        <v>0</v>
      </c>
      <c r="N1470" s="12">
        <f>IFERROR(VLOOKUP($A1470,[3]Sheet3!$A$1:$C$4542,3,FALSE),0)</f>
        <v>0</v>
      </c>
      <c r="O1470" s="10">
        <f t="shared" si="23"/>
        <v>0</v>
      </c>
      <c r="P1470"/>
    </row>
    <row r="1471" spans="1:16" x14ac:dyDescent="0.25">
      <c r="A1471" s="3">
        <v>3071437</v>
      </c>
      <c r="B1471" s="3" t="s">
        <v>2119</v>
      </c>
      <c r="C1471" s="4">
        <v>100265</v>
      </c>
      <c r="D1471" s="3" t="s">
        <v>3407</v>
      </c>
      <c r="E1471" s="3" t="s">
        <v>3</v>
      </c>
      <c r="F1471" s="4" t="s">
        <v>4</v>
      </c>
      <c r="G1471" s="3">
        <v>97392</v>
      </c>
      <c r="H1471" s="3" t="s">
        <v>3240</v>
      </c>
      <c r="I1471" s="3" t="s">
        <v>3999</v>
      </c>
      <c r="J1471" s="8">
        <v>0</v>
      </c>
      <c r="K1471" s="12">
        <f>IFERROR(VLOOKUP($A1471,[1]Piv!$B:$C,2,FALSE),0)</f>
        <v>0</v>
      </c>
      <c r="L1471" s="12">
        <f>IFERROR(VLOOKUP($A1471,'[2]FINAL (2)'!$A$1:$F$7700,3,FALSE),0)</f>
        <v>0</v>
      </c>
      <c r="M1471" s="12">
        <f>IFERROR(VLOOKUP($A1471,'[2]FINAL (2)'!$A$1:$F$7700,5,FALSE),0)</f>
        <v>500845.59</v>
      </c>
      <c r="N1471" s="12">
        <f>IFERROR(VLOOKUP($A1471,[3]Sheet3!$A$1:$C$4542,3,FALSE),0)</f>
        <v>0</v>
      </c>
      <c r="O1471" s="10">
        <f t="shared" si="23"/>
        <v>500845.59</v>
      </c>
      <c r="P1471" s="10">
        <f>O1471-J1471</f>
        <v>500845.59</v>
      </c>
    </row>
    <row r="1472" spans="1:16" x14ac:dyDescent="0.25">
      <c r="A1472" s="3">
        <v>8022483</v>
      </c>
      <c r="B1472" s="3" t="s">
        <v>2352</v>
      </c>
      <c r="C1472" s="4">
        <v>100265</v>
      </c>
      <c r="D1472" s="3" t="s">
        <v>3407</v>
      </c>
      <c r="E1472" s="3" t="s">
        <v>3</v>
      </c>
      <c r="F1472" s="4" t="s">
        <v>4</v>
      </c>
      <c r="G1472" s="3">
        <v>27596</v>
      </c>
      <c r="H1472" s="3" t="s">
        <v>3195</v>
      </c>
      <c r="I1472" s="3" t="s">
        <v>3999</v>
      </c>
      <c r="J1472" s="8">
        <v>0</v>
      </c>
      <c r="K1472" s="12">
        <f>IFERROR(VLOOKUP($A1472,[1]Piv!$B:$C,2,FALSE),0)</f>
        <v>0</v>
      </c>
      <c r="L1472" s="12">
        <f>IFERROR(VLOOKUP($A1472,'[2]FINAL (2)'!$A$1:$F$7700,3,FALSE),0)</f>
        <v>0</v>
      </c>
      <c r="M1472" s="12">
        <f>IFERROR(VLOOKUP($A1472,'[2]FINAL (2)'!$A$1:$F$7700,5,FALSE),0)</f>
        <v>60108.92</v>
      </c>
      <c r="N1472" s="12">
        <f>IFERROR(VLOOKUP($A1472,[3]Sheet3!$A$1:$C$4542,3,FALSE),0)</f>
        <v>0</v>
      </c>
      <c r="O1472" s="10">
        <f t="shared" si="23"/>
        <v>60108.92</v>
      </c>
      <c r="P1472" s="10">
        <f>O1472-J1472</f>
        <v>60108.92</v>
      </c>
    </row>
    <row r="1473" spans="1:16" x14ac:dyDescent="0.25">
      <c r="A1473" s="3">
        <v>9961159</v>
      </c>
      <c r="B1473" s="3" t="s">
        <v>380</v>
      </c>
      <c r="C1473" s="4">
        <v>100265</v>
      </c>
      <c r="D1473" s="3" t="s">
        <v>3407</v>
      </c>
      <c r="E1473" s="3" t="s">
        <v>3</v>
      </c>
      <c r="F1473" s="4" t="s">
        <v>4</v>
      </c>
      <c r="G1473" s="3">
        <v>61742</v>
      </c>
      <c r="H1473" s="3" t="s">
        <v>3223</v>
      </c>
      <c r="I1473" s="3" t="s">
        <v>4001</v>
      </c>
      <c r="J1473" s="8">
        <v>5000000</v>
      </c>
      <c r="K1473" s="12">
        <f>IFERROR(VLOOKUP($A1473,[1]Piv!$B:$C,2,FALSE),0)</f>
        <v>1017151.18</v>
      </c>
      <c r="L1473" s="12">
        <f>IFERROR(VLOOKUP($A1473,'[2]FINAL (2)'!$A$1:$F$7700,3,FALSE),0)</f>
        <v>0</v>
      </c>
      <c r="M1473" s="12">
        <f>IFERROR(VLOOKUP($A1473,'[2]FINAL (2)'!$A$1:$F$7700,5,FALSE),0)</f>
        <v>2240402.2000000002</v>
      </c>
      <c r="N1473" s="12">
        <f>IFERROR(VLOOKUP($A1473,[3]Sheet3!$A$1:$C$4542,3,FALSE),0)</f>
        <v>2000000</v>
      </c>
      <c r="O1473" s="10">
        <f t="shared" si="23"/>
        <v>5257553.3800000008</v>
      </c>
      <c r="P1473" s="10">
        <f>O1473-J1473</f>
        <v>257553.38000000082</v>
      </c>
    </row>
    <row r="1474" spans="1:16" x14ac:dyDescent="0.25">
      <c r="A1474" s="3">
        <v>9641646</v>
      </c>
      <c r="B1474" s="3" t="s">
        <v>1279</v>
      </c>
      <c r="C1474" s="4">
        <v>101398</v>
      </c>
      <c r="D1474" s="3" t="s">
        <v>4220</v>
      </c>
      <c r="E1474" s="3" t="s">
        <v>3</v>
      </c>
      <c r="F1474" s="4" t="s">
        <v>4</v>
      </c>
      <c r="G1474" s="3">
        <v>139866</v>
      </c>
      <c r="H1474" s="3" t="s">
        <v>3291</v>
      </c>
      <c r="I1474" s="3" t="s">
        <v>4001</v>
      </c>
      <c r="J1474" s="8">
        <v>5000000</v>
      </c>
      <c r="K1474" s="12">
        <f>IFERROR(VLOOKUP($A1474,[1]Piv!$B:$C,2,FALSE),0)</f>
        <v>4279184.3600000003</v>
      </c>
      <c r="L1474" s="12">
        <f>IFERROR(VLOOKUP($A1474,'[2]FINAL (2)'!$A$1:$F$7700,3,FALSE),0)</f>
        <v>0</v>
      </c>
      <c r="M1474" s="12">
        <f>IFERROR(VLOOKUP($A1474,'[2]FINAL (2)'!$A$1:$F$7700,5,FALSE),0)</f>
        <v>0</v>
      </c>
      <c r="N1474" s="12">
        <f>IFERROR(VLOOKUP($A1474,[3]Sheet3!$A$1:$C$4542,3,FALSE),0)</f>
        <v>0</v>
      </c>
      <c r="O1474" s="10">
        <f t="shared" si="23"/>
        <v>4279184.3600000003</v>
      </c>
      <c r="P1474" s="10">
        <f>O1474-J1474</f>
        <v>-720815.63999999966</v>
      </c>
    </row>
    <row r="1475" spans="1:16" x14ac:dyDescent="0.25">
      <c r="A1475" s="3">
        <v>16785060</v>
      </c>
      <c r="B1475" s="3" t="s">
        <v>57</v>
      </c>
      <c r="C1475" s="4">
        <v>101398</v>
      </c>
      <c r="D1475" s="3" t="s">
        <v>4220</v>
      </c>
      <c r="E1475" s="3" t="s">
        <v>3</v>
      </c>
      <c r="F1475" s="4" t="s">
        <v>4</v>
      </c>
      <c r="G1475" s="3">
        <v>139866</v>
      </c>
      <c r="H1475" s="3" t="s">
        <v>3291</v>
      </c>
      <c r="I1475" s="3" t="s">
        <v>4001</v>
      </c>
      <c r="J1475" s="8">
        <v>11859000</v>
      </c>
      <c r="K1475" s="12">
        <f>IFERROR(VLOOKUP($A1475,[1]Piv!$B:$C,2,FALSE),0)</f>
        <v>7102283.6099999994</v>
      </c>
      <c r="L1475" s="12">
        <f>IFERROR(VLOOKUP($A1475,'[2]FINAL (2)'!$A$1:$F$7700,3,FALSE),0)</f>
        <v>0</v>
      </c>
      <c r="M1475" s="12">
        <f>IFERROR(VLOOKUP($A1475,'[2]FINAL (2)'!$A$1:$F$7700,5,FALSE),0)</f>
        <v>402870.17</v>
      </c>
      <c r="N1475" s="12">
        <f>IFERROR(VLOOKUP($A1475,[3]Sheet3!$A$1:$C$4542,3,FALSE),0)</f>
        <v>3000000</v>
      </c>
      <c r="O1475" s="10">
        <f t="shared" ref="O1475:O1538" si="24">IFERROR(SUM(K1475,L1475,M1475,N1475),0)</f>
        <v>10505153.779999999</v>
      </c>
      <c r="P1475" s="10">
        <f>O1475-J1475</f>
        <v>-1353846.2200000007</v>
      </c>
    </row>
    <row r="1476" spans="1:16" x14ac:dyDescent="0.25">
      <c r="A1476" s="3">
        <v>18821208</v>
      </c>
      <c r="B1476" s="3" t="s">
        <v>2799</v>
      </c>
      <c r="C1476" s="4">
        <v>101398</v>
      </c>
      <c r="D1476" s="3" t="s">
        <v>4220</v>
      </c>
      <c r="E1476" s="3" t="s">
        <v>3</v>
      </c>
      <c r="F1476" s="4" t="s">
        <v>4</v>
      </c>
      <c r="G1476" s="3">
        <v>139866</v>
      </c>
      <c r="H1476" s="3" t="s">
        <v>3291</v>
      </c>
      <c r="I1476" s="3" t="s">
        <v>4001</v>
      </c>
      <c r="J1476" s="8">
        <v>3000000</v>
      </c>
      <c r="K1476" s="12">
        <f>IFERROR(VLOOKUP($A1476,[1]Piv!$B:$C,2,FALSE),0)</f>
        <v>0</v>
      </c>
      <c r="L1476" s="12">
        <f>IFERROR(VLOOKUP($A1476,'[2]FINAL (2)'!$A$1:$F$7700,3,FALSE),0)</f>
        <v>0</v>
      </c>
      <c r="M1476" s="12">
        <f>IFERROR(VLOOKUP($A1476,'[2]FINAL (2)'!$A$1:$F$7700,5,FALSE),0)</f>
        <v>0</v>
      </c>
      <c r="N1476" s="12">
        <f>IFERROR(VLOOKUP($A1476,[3]Sheet3!$A$1:$C$4542,3,FALSE),0)</f>
        <v>3000000</v>
      </c>
      <c r="O1476" s="10">
        <f t="shared" si="24"/>
        <v>3000000</v>
      </c>
      <c r="P1476" s="10">
        <f>O1476-J1476</f>
        <v>0</v>
      </c>
    </row>
    <row r="1477" spans="1:16" x14ac:dyDescent="0.25">
      <c r="A1477" s="3">
        <v>18821209</v>
      </c>
      <c r="B1477" s="3" t="s">
        <v>879</v>
      </c>
      <c r="C1477" s="4">
        <v>101398</v>
      </c>
      <c r="D1477" s="3" t="s">
        <v>4220</v>
      </c>
      <c r="E1477" s="3" t="s">
        <v>3</v>
      </c>
      <c r="F1477" s="4" t="s">
        <v>4</v>
      </c>
      <c r="G1477" s="3">
        <v>139866</v>
      </c>
      <c r="H1477" s="3" t="s">
        <v>3291</v>
      </c>
      <c r="I1477" s="3" t="s">
        <v>4001</v>
      </c>
      <c r="J1477" s="8">
        <v>57998800</v>
      </c>
      <c r="K1477" s="12">
        <f>IFERROR(VLOOKUP($A1477,[1]Piv!$B:$C,2,FALSE),0)</f>
        <v>14209465.83</v>
      </c>
      <c r="L1477" s="12">
        <f>IFERROR(VLOOKUP($A1477,'[2]FINAL (2)'!$A$1:$F$7700,3,FALSE),0)</f>
        <v>0</v>
      </c>
      <c r="M1477" s="12">
        <f>IFERROR(VLOOKUP($A1477,'[2]FINAL (2)'!$A$1:$F$7700,5,FALSE),0)</f>
        <v>5000000</v>
      </c>
      <c r="N1477" s="12">
        <f>IFERROR(VLOOKUP($A1477,[3]Sheet3!$A$1:$C$4542,3,FALSE),0)</f>
        <v>30000000</v>
      </c>
      <c r="O1477" s="10">
        <f t="shared" si="24"/>
        <v>49209465.829999998</v>
      </c>
      <c r="P1477" s="10">
        <f>O1477-J1477</f>
        <v>-8789334.1700000018</v>
      </c>
    </row>
    <row r="1478" spans="1:16" x14ac:dyDescent="0.25">
      <c r="A1478" s="3">
        <v>20775134</v>
      </c>
      <c r="B1478" s="3" t="s">
        <v>87</v>
      </c>
      <c r="C1478" s="4">
        <v>101398</v>
      </c>
      <c r="D1478" s="3" t="s">
        <v>4220</v>
      </c>
      <c r="E1478" s="3" t="s">
        <v>3</v>
      </c>
      <c r="F1478" s="4" t="s">
        <v>4</v>
      </c>
      <c r="G1478" s="3">
        <v>139866</v>
      </c>
      <c r="H1478" s="3" t="s">
        <v>3291</v>
      </c>
      <c r="I1478" s="3" t="s">
        <v>4001</v>
      </c>
      <c r="J1478" s="8">
        <v>18000000</v>
      </c>
      <c r="K1478" s="12">
        <f>IFERROR(VLOOKUP($A1478,[1]Piv!$B:$C,2,FALSE),0)</f>
        <v>9608354.0100000016</v>
      </c>
      <c r="L1478" s="12">
        <f>IFERROR(VLOOKUP($A1478,'[2]FINAL (2)'!$A$1:$F$7700,3,FALSE),0)</f>
        <v>0</v>
      </c>
      <c r="M1478" s="12">
        <f>IFERROR(VLOOKUP($A1478,'[2]FINAL (2)'!$A$1:$F$7700,5,FALSE),0)</f>
        <v>0</v>
      </c>
      <c r="N1478" s="12">
        <f>IFERROR(VLOOKUP($A1478,[3]Sheet3!$A$1:$C$4542,3,FALSE),0)</f>
        <v>3000000</v>
      </c>
      <c r="O1478" s="10">
        <f t="shared" si="24"/>
        <v>12608354.010000002</v>
      </c>
      <c r="P1478" s="10">
        <f>O1478-J1478</f>
        <v>-5391645.9899999984</v>
      </c>
    </row>
    <row r="1479" spans="1:16" x14ac:dyDescent="0.25">
      <c r="A1479" s="3">
        <v>24457593</v>
      </c>
      <c r="B1479" s="3" t="s">
        <v>343</v>
      </c>
      <c r="C1479" s="4">
        <v>101398</v>
      </c>
      <c r="D1479" s="3" t="s">
        <v>4220</v>
      </c>
      <c r="E1479" s="3" t="s">
        <v>3</v>
      </c>
      <c r="F1479" s="4" t="s">
        <v>4</v>
      </c>
      <c r="G1479" s="3">
        <v>139866</v>
      </c>
      <c r="H1479" s="3" t="s">
        <v>3291</v>
      </c>
      <c r="I1479" s="3" t="s">
        <v>4001</v>
      </c>
      <c r="J1479" s="8">
        <v>40087160</v>
      </c>
      <c r="K1479" s="12">
        <f>IFERROR(VLOOKUP($A1479,[1]Piv!$B:$C,2,FALSE),0)</f>
        <v>33372763.43</v>
      </c>
      <c r="L1479" s="12">
        <f>IFERROR(VLOOKUP($A1479,'[2]FINAL (2)'!$A$1:$F$7700,3,FALSE),0)</f>
        <v>0</v>
      </c>
      <c r="M1479" s="12">
        <f>IFERROR(VLOOKUP($A1479,'[2]FINAL (2)'!$A$1:$F$7700,5,FALSE),0)</f>
        <v>0</v>
      </c>
      <c r="N1479" s="12">
        <f>IFERROR(VLOOKUP($A1479,[3]Sheet3!$A$1:$C$4542,3,FALSE),0)</f>
        <v>0</v>
      </c>
      <c r="O1479" s="10">
        <f t="shared" si="24"/>
        <v>33372763.43</v>
      </c>
      <c r="P1479" s="10">
        <f>O1479-J1479</f>
        <v>-6714396.5700000003</v>
      </c>
    </row>
    <row r="1480" spans="1:16" x14ac:dyDescent="0.25">
      <c r="A1480" s="3">
        <v>25149363</v>
      </c>
      <c r="B1480" s="3" t="s">
        <v>5677</v>
      </c>
      <c r="C1480" s="4">
        <v>101398</v>
      </c>
      <c r="D1480" s="3" t="s">
        <v>4220</v>
      </c>
      <c r="E1480" s="3" t="s">
        <v>3</v>
      </c>
      <c r="F1480" s="4" t="s">
        <v>4</v>
      </c>
      <c r="G1480" s="3">
        <v>139866</v>
      </c>
      <c r="H1480" s="3" t="s">
        <v>3291</v>
      </c>
      <c r="I1480" s="3" t="s">
        <v>4001</v>
      </c>
      <c r="J1480" s="8">
        <v>4500000</v>
      </c>
      <c r="K1480" s="12">
        <f>IFERROR(VLOOKUP($A1480,[1]Piv!$B:$C,2,FALSE),0)</f>
        <v>0</v>
      </c>
      <c r="L1480" s="12">
        <f>IFERROR(VLOOKUP($A1480,'[2]FINAL (2)'!$A$1:$F$7700,3,FALSE),0)</f>
        <v>0</v>
      </c>
      <c r="M1480" s="12">
        <f>IFERROR(VLOOKUP($A1480,'[2]FINAL (2)'!$A$1:$F$7700,5,FALSE),0)</f>
        <v>500000</v>
      </c>
      <c r="N1480" s="12">
        <f>IFERROR(VLOOKUP($A1480,[3]Sheet3!$A$1:$C$4542,3,FALSE),0)</f>
        <v>4500000</v>
      </c>
      <c r="O1480" s="10">
        <f t="shared" si="24"/>
        <v>5000000</v>
      </c>
      <c r="P1480" s="10">
        <f>O1480-J1480</f>
        <v>500000</v>
      </c>
    </row>
    <row r="1481" spans="1:16" x14ac:dyDescent="0.25">
      <c r="A1481" s="3">
        <v>19627578</v>
      </c>
      <c r="B1481" s="3" t="s">
        <v>5678</v>
      </c>
      <c r="C1481" s="4">
        <v>101398</v>
      </c>
      <c r="D1481" s="3" t="s">
        <v>4220</v>
      </c>
      <c r="E1481" s="3" t="s">
        <v>3</v>
      </c>
      <c r="F1481" s="4" t="s">
        <v>12</v>
      </c>
      <c r="G1481" s="3"/>
      <c r="H1481" s="3"/>
      <c r="I1481" s="3"/>
      <c r="J1481" s="8">
        <v>0</v>
      </c>
      <c r="K1481" s="12">
        <f>IFERROR(VLOOKUP($A1481,[1]Piv!$B:$C,2,FALSE),0)</f>
        <v>0</v>
      </c>
      <c r="L1481" s="12">
        <f>IFERROR(VLOOKUP($A1481,'[2]FINAL (2)'!$A$1:$F$7700,3,FALSE),0)</f>
        <v>0</v>
      </c>
      <c r="M1481" s="12">
        <f>IFERROR(VLOOKUP($A1481,'[2]FINAL (2)'!$A$1:$F$7700,5,FALSE),0)</f>
        <v>0</v>
      </c>
      <c r="N1481" s="12">
        <f>IFERROR(VLOOKUP($A1481,[3]Sheet3!$A$1:$C$4542,3,FALSE),0)</f>
        <v>0</v>
      </c>
      <c r="O1481" s="10">
        <f t="shared" si="24"/>
        <v>0</v>
      </c>
      <c r="P1481"/>
    </row>
    <row r="1482" spans="1:16" x14ac:dyDescent="0.25">
      <c r="A1482" s="3">
        <v>22985467</v>
      </c>
      <c r="B1482" s="3" t="s">
        <v>2990</v>
      </c>
      <c r="C1482" s="4">
        <v>101398</v>
      </c>
      <c r="D1482" s="3" t="s">
        <v>4220</v>
      </c>
      <c r="E1482" s="3" t="s">
        <v>3</v>
      </c>
      <c r="F1482" s="4" t="s">
        <v>4</v>
      </c>
      <c r="G1482" s="3">
        <v>139866</v>
      </c>
      <c r="H1482" s="3" t="s">
        <v>3291</v>
      </c>
      <c r="I1482" s="3" t="s">
        <v>4001</v>
      </c>
      <c r="J1482" s="8">
        <v>39136533.32</v>
      </c>
      <c r="K1482" s="12">
        <f>IFERROR(VLOOKUP($A1482,[1]Piv!$B:$C,2,FALSE),0)</f>
        <v>32017133.879999999</v>
      </c>
      <c r="L1482" s="12">
        <f>IFERROR(VLOOKUP($A1482,'[2]FINAL (2)'!$A$1:$F$7700,3,FALSE),0)</f>
        <v>1469855.55</v>
      </c>
      <c r="M1482" s="12">
        <f>IFERROR(VLOOKUP($A1482,'[2]FINAL (2)'!$A$1:$F$7700,5,FALSE),0)</f>
        <v>0</v>
      </c>
      <c r="N1482" s="12">
        <f>IFERROR(VLOOKUP($A1482,[3]Sheet3!$A$1:$C$4542,3,FALSE),0)</f>
        <v>0</v>
      </c>
      <c r="O1482" s="10">
        <f t="shared" si="24"/>
        <v>33486989.43</v>
      </c>
      <c r="P1482" s="10">
        <f>O1482-J1482</f>
        <v>-5649543.8900000006</v>
      </c>
    </row>
    <row r="1483" spans="1:16" x14ac:dyDescent="0.25">
      <c r="A1483" s="3">
        <v>23223760</v>
      </c>
      <c r="B1483" s="3" t="s">
        <v>5679</v>
      </c>
      <c r="C1483" s="4">
        <v>101398</v>
      </c>
      <c r="D1483" s="3" t="s">
        <v>4220</v>
      </c>
      <c r="E1483" s="3" t="s">
        <v>3</v>
      </c>
      <c r="F1483" s="4" t="s">
        <v>4</v>
      </c>
      <c r="G1483" s="3">
        <v>139866</v>
      </c>
      <c r="H1483" s="3" t="s">
        <v>3291</v>
      </c>
      <c r="I1483" s="3" t="s">
        <v>4001</v>
      </c>
      <c r="J1483" s="8">
        <v>10007652.699999999</v>
      </c>
      <c r="K1483" s="12">
        <f>IFERROR(VLOOKUP($A1483,[1]Piv!$B:$C,2,FALSE),0)</f>
        <v>0</v>
      </c>
      <c r="L1483" s="12">
        <f>IFERROR(VLOOKUP($A1483,'[2]FINAL (2)'!$A$1:$F$7700,3,FALSE),0)</f>
        <v>1005101.81</v>
      </c>
      <c r="M1483" s="12">
        <f>IFERROR(VLOOKUP($A1483,'[2]FINAL (2)'!$A$1:$F$7700,5,FALSE),0)</f>
        <v>0</v>
      </c>
      <c r="N1483" s="12">
        <f>IFERROR(VLOOKUP($A1483,[3]Sheet3!$A$1:$C$4542,3,FALSE),0)</f>
        <v>9000000</v>
      </c>
      <c r="O1483" s="10">
        <f t="shared" si="24"/>
        <v>10005101.810000001</v>
      </c>
      <c r="P1483" s="10">
        <f>O1483-J1483</f>
        <v>-2550.8899999987334</v>
      </c>
    </row>
    <row r="1484" spans="1:16" x14ac:dyDescent="0.25">
      <c r="A1484" s="3">
        <v>24198704</v>
      </c>
      <c r="B1484" s="3" t="s">
        <v>5680</v>
      </c>
      <c r="C1484" s="4">
        <v>101398</v>
      </c>
      <c r="D1484" s="3" t="s">
        <v>4220</v>
      </c>
      <c r="E1484" s="3" t="s">
        <v>3</v>
      </c>
      <c r="F1484" s="4" t="s">
        <v>12</v>
      </c>
      <c r="G1484" s="3"/>
      <c r="H1484" s="3"/>
      <c r="I1484" s="3"/>
      <c r="J1484" s="8">
        <v>0</v>
      </c>
      <c r="K1484" s="12">
        <f>IFERROR(VLOOKUP($A1484,[1]Piv!$B:$C,2,FALSE),0)</f>
        <v>0</v>
      </c>
      <c r="L1484" s="12">
        <f>IFERROR(VLOOKUP($A1484,'[2]FINAL (2)'!$A$1:$F$7700,3,FALSE),0)</f>
        <v>0</v>
      </c>
      <c r="M1484" s="12">
        <f>IFERROR(VLOOKUP($A1484,'[2]FINAL (2)'!$A$1:$F$7700,5,FALSE),0)</f>
        <v>0</v>
      </c>
      <c r="N1484" s="12">
        <f>IFERROR(VLOOKUP($A1484,[3]Sheet3!$A$1:$C$4542,3,FALSE),0)</f>
        <v>0</v>
      </c>
      <c r="O1484" s="10">
        <f t="shared" si="24"/>
        <v>0</v>
      </c>
      <c r="P1484"/>
    </row>
    <row r="1485" spans="1:16" x14ac:dyDescent="0.25">
      <c r="A1485" s="3">
        <v>24928518</v>
      </c>
      <c r="B1485" s="3" t="s">
        <v>5681</v>
      </c>
      <c r="C1485" s="4">
        <v>101398</v>
      </c>
      <c r="D1485" s="3" t="s">
        <v>4220</v>
      </c>
      <c r="E1485" s="3" t="s">
        <v>3</v>
      </c>
      <c r="F1485" s="4" t="s">
        <v>12</v>
      </c>
      <c r="G1485" s="3"/>
      <c r="H1485" s="3"/>
      <c r="I1485" s="3"/>
      <c r="J1485" s="8">
        <v>0</v>
      </c>
      <c r="K1485" s="12">
        <f>IFERROR(VLOOKUP($A1485,[1]Piv!$B:$C,2,FALSE),0)</f>
        <v>0</v>
      </c>
      <c r="L1485" s="12">
        <f>IFERROR(VLOOKUP($A1485,'[2]FINAL (2)'!$A$1:$F$7700,3,FALSE),0)</f>
        <v>0</v>
      </c>
      <c r="M1485" s="12">
        <f>IFERROR(VLOOKUP($A1485,'[2]FINAL (2)'!$A$1:$F$7700,5,FALSE),0)</f>
        <v>0</v>
      </c>
      <c r="N1485" s="12">
        <f>IFERROR(VLOOKUP($A1485,[3]Sheet3!$A$1:$C$4542,3,FALSE),0)</f>
        <v>0</v>
      </c>
      <c r="O1485" s="10">
        <f t="shared" si="24"/>
        <v>0</v>
      </c>
      <c r="P1485"/>
    </row>
    <row r="1486" spans="1:16" x14ac:dyDescent="0.25">
      <c r="A1486" s="3">
        <v>23826160</v>
      </c>
      <c r="B1486" s="3" t="s">
        <v>5682</v>
      </c>
      <c r="C1486" s="4">
        <v>101399</v>
      </c>
      <c r="D1486" s="3" t="s">
        <v>4221</v>
      </c>
      <c r="E1486" s="3" t="s">
        <v>3</v>
      </c>
      <c r="F1486" s="4" t="s">
        <v>12</v>
      </c>
      <c r="G1486" s="3"/>
      <c r="H1486" s="3"/>
      <c r="I1486" s="3"/>
      <c r="J1486" s="8">
        <v>0</v>
      </c>
      <c r="K1486" s="12">
        <f>IFERROR(VLOOKUP($A1486,[1]Piv!$B:$C,2,FALSE),0)</f>
        <v>0</v>
      </c>
      <c r="L1486" s="12">
        <f>IFERROR(VLOOKUP($A1486,'[2]FINAL (2)'!$A$1:$F$7700,3,FALSE),0)</f>
        <v>0</v>
      </c>
      <c r="M1486" s="12">
        <f>IFERROR(VLOOKUP($A1486,'[2]FINAL (2)'!$A$1:$F$7700,5,FALSE),0)</f>
        <v>0</v>
      </c>
      <c r="N1486" s="12">
        <f>IFERROR(VLOOKUP($A1486,[3]Sheet3!$A$1:$C$4542,3,FALSE),0)</f>
        <v>0</v>
      </c>
      <c r="O1486" s="10">
        <f t="shared" si="24"/>
        <v>0</v>
      </c>
      <c r="P1486"/>
    </row>
    <row r="1487" spans="1:16" x14ac:dyDescent="0.25">
      <c r="A1487" s="3">
        <v>6982381</v>
      </c>
      <c r="B1487" s="3" t="s">
        <v>5683</v>
      </c>
      <c r="C1487" s="4">
        <v>100266</v>
      </c>
      <c r="D1487" s="3" t="s">
        <v>3676</v>
      </c>
      <c r="E1487" s="3" t="s">
        <v>3</v>
      </c>
      <c r="F1487" s="4" t="s">
        <v>4</v>
      </c>
      <c r="G1487" s="3">
        <v>97860</v>
      </c>
      <c r="H1487" s="3" t="s">
        <v>3290</v>
      </c>
      <c r="I1487" s="3" t="s">
        <v>3999</v>
      </c>
      <c r="J1487" s="8">
        <v>610622.57999999996</v>
      </c>
      <c r="K1487" s="12">
        <f>IFERROR(VLOOKUP($A1487,[1]Piv!$B:$C,2,FALSE),0)</f>
        <v>0</v>
      </c>
      <c r="L1487" s="12">
        <f>IFERROR(VLOOKUP($A1487,'[2]FINAL (2)'!$A$1:$F$7700,3,FALSE),0)</f>
        <v>607081.74</v>
      </c>
      <c r="M1487" s="12">
        <f>IFERROR(VLOOKUP($A1487,'[2]FINAL (2)'!$A$1:$F$7700,5,FALSE),0)</f>
        <v>0</v>
      </c>
      <c r="N1487" s="12">
        <f>IFERROR(VLOOKUP($A1487,[3]Sheet3!$A$1:$C$4542,3,FALSE),0)</f>
        <v>0</v>
      </c>
      <c r="O1487" s="10">
        <f t="shared" si="24"/>
        <v>607081.74</v>
      </c>
      <c r="P1487" s="10">
        <f>O1487-J1487</f>
        <v>-3540.8399999999674</v>
      </c>
    </row>
    <row r="1488" spans="1:16" x14ac:dyDescent="0.25">
      <c r="A1488" s="3">
        <v>24797175</v>
      </c>
      <c r="B1488" s="3" t="s">
        <v>5684</v>
      </c>
      <c r="C1488" s="4">
        <v>100266</v>
      </c>
      <c r="D1488" s="3" t="s">
        <v>3676</v>
      </c>
      <c r="E1488" s="3" t="s">
        <v>3</v>
      </c>
      <c r="F1488" s="4" t="s">
        <v>4</v>
      </c>
      <c r="G1488" s="3">
        <v>97860</v>
      </c>
      <c r="H1488" s="3" t="s">
        <v>3290</v>
      </c>
      <c r="I1488" s="3" t="s">
        <v>3999</v>
      </c>
      <c r="J1488" s="8">
        <v>120000</v>
      </c>
      <c r="K1488" s="12">
        <f>IFERROR(VLOOKUP($A1488,[1]Piv!$B:$C,2,FALSE),0)</f>
        <v>0</v>
      </c>
      <c r="L1488" s="12">
        <f>IFERROR(VLOOKUP($A1488,'[2]FINAL (2)'!$A$1:$F$7700,3,FALSE),0)</f>
        <v>0</v>
      </c>
      <c r="M1488" s="12">
        <f>IFERROR(VLOOKUP($A1488,'[2]FINAL (2)'!$A$1:$F$7700,5,FALSE),0)</f>
        <v>0</v>
      </c>
      <c r="N1488" s="12">
        <f>IFERROR(VLOOKUP($A1488,[3]Sheet3!$A$1:$C$4542,3,FALSE),0)</f>
        <v>120000</v>
      </c>
      <c r="O1488" s="10">
        <f t="shared" si="24"/>
        <v>120000</v>
      </c>
      <c r="P1488" s="10">
        <f>O1488-J1488</f>
        <v>0</v>
      </c>
    </row>
    <row r="1489" spans="1:16" x14ac:dyDescent="0.25">
      <c r="A1489" s="3">
        <v>17292611</v>
      </c>
      <c r="B1489" s="3" t="s">
        <v>5685</v>
      </c>
      <c r="C1489" s="4">
        <v>101400</v>
      </c>
      <c r="D1489" s="3" t="s">
        <v>4222</v>
      </c>
      <c r="E1489" s="3" t="s">
        <v>3</v>
      </c>
      <c r="F1489" s="4" t="s">
        <v>12</v>
      </c>
      <c r="G1489" s="3"/>
      <c r="H1489" s="3"/>
      <c r="I1489" s="3"/>
      <c r="J1489" s="8">
        <v>0</v>
      </c>
      <c r="K1489" s="12">
        <f>IFERROR(VLOOKUP($A1489,[1]Piv!$B:$C,2,FALSE),0)</f>
        <v>0</v>
      </c>
      <c r="L1489" s="12">
        <f>IFERROR(VLOOKUP($A1489,'[2]FINAL (2)'!$A$1:$F$7700,3,FALSE),0)</f>
        <v>0</v>
      </c>
      <c r="M1489" s="12">
        <f>IFERROR(VLOOKUP($A1489,'[2]FINAL (2)'!$A$1:$F$7700,5,FALSE),0)</f>
        <v>0</v>
      </c>
      <c r="N1489" s="12">
        <f>IFERROR(VLOOKUP($A1489,[3]Sheet3!$A$1:$C$4542,3,FALSE),0)</f>
        <v>0</v>
      </c>
      <c r="O1489" s="10">
        <f t="shared" si="24"/>
        <v>0</v>
      </c>
      <c r="P1489"/>
    </row>
    <row r="1490" spans="1:16" x14ac:dyDescent="0.25">
      <c r="A1490" s="3">
        <v>8146696</v>
      </c>
      <c r="B1490" s="3" t="s">
        <v>5686</v>
      </c>
      <c r="C1490" s="4">
        <v>101400</v>
      </c>
      <c r="D1490" s="3" t="s">
        <v>4222</v>
      </c>
      <c r="E1490" s="3" t="s">
        <v>3</v>
      </c>
      <c r="F1490" s="4" t="s">
        <v>12</v>
      </c>
      <c r="G1490" s="3"/>
      <c r="H1490" s="3"/>
      <c r="I1490" s="3"/>
      <c r="J1490" s="8">
        <v>0</v>
      </c>
      <c r="K1490" s="12">
        <f>IFERROR(VLOOKUP($A1490,[1]Piv!$B:$C,2,FALSE),0)</f>
        <v>0</v>
      </c>
      <c r="L1490" s="12">
        <f>IFERROR(VLOOKUP($A1490,'[2]FINAL (2)'!$A$1:$F$7700,3,FALSE),0)</f>
        <v>0</v>
      </c>
      <c r="M1490" s="12">
        <f>IFERROR(VLOOKUP($A1490,'[2]FINAL (2)'!$A$1:$F$7700,5,FALSE),0)</f>
        <v>0</v>
      </c>
      <c r="N1490" s="12">
        <f>IFERROR(VLOOKUP($A1490,[3]Sheet3!$A$1:$C$4542,3,FALSE),0)</f>
        <v>0</v>
      </c>
      <c r="O1490" s="10">
        <f t="shared" si="24"/>
        <v>0</v>
      </c>
      <c r="P1490"/>
    </row>
    <row r="1491" spans="1:16" x14ac:dyDescent="0.25">
      <c r="A1491" s="3">
        <v>20638125</v>
      </c>
      <c r="B1491" s="3" t="s">
        <v>5687</v>
      </c>
      <c r="C1491" s="4">
        <v>101400</v>
      </c>
      <c r="D1491" s="3" t="s">
        <v>4222</v>
      </c>
      <c r="E1491" s="3" t="s">
        <v>3</v>
      </c>
      <c r="F1491" s="4" t="s">
        <v>12</v>
      </c>
      <c r="G1491" s="3"/>
      <c r="H1491" s="3"/>
      <c r="I1491" s="3"/>
      <c r="J1491" s="8">
        <v>0</v>
      </c>
      <c r="K1491" s="12">
        <f>IFERROR(VLOOKUP($A1491,[1]Piv!$B:$C,2,FALSE),0)</f>
        <v>0</v>
      </c>
      <c r="L1491" s="12">
        <f>IFERROR(VLOOKUP($A1491,'[2]FINAL (2)'!$A$1:$F$7700,3,FALSE),0)</f>
        <v>0</v>
      </c>
      <c r="M1491" s="12">
        <f>IFERROR(VLOOKUP($A1491,'[2]FINAL (2)'!$A$1:$F$7700,5,FALSE),0)</f>
        <v>0</v>
      </c>
      <c r="N1491" s="12">
        <f>IFERROR(VLOOKUP($A1491,[3]Sheet3!$A$1:$C$4542,3,FALSE),0)</f>
        <v>0</v>
      </c>
      <c r="O1491" s="10">
        <f t="shared" si="24"/>
        <v>0</v>
      </c>
      <c r="P1491"/>
    </row>
    <row r="1492" spans="1:16" x14ac:dyDescent="0.25">
      <c r="A1492" s="3">
        <v>8991446</v>
      </c>
      <c r="B1492" s="3" t="s">
        <v>5688</v>
      </c>
      <c r="C1492" s="4">
        <v>101400</v>
      </c>
      <c r="D1492" s="3" t="s">
        <v>4222</v>
      </c>
      <c r="E1492" s="3" t="s">
        <v>3</v>
      </c>
      <c r="F1492" s="4" t="s">
        <v>12</v>
      </c>
      <c r="G1492" s="3"/>
      <c r="H1492" s="3"/>
      <c r="I1492" s="3"/>
      <c r="J1492" s="8">
        <v>0</v>
      </c>
      <c r="K1492" s="12">
        <f>IFERROR(VLOOKUP($A1492,[1]Piv!$B:$C,2,FALSE),0)</f>
        <v>0</v>
      </c>
      <c r="L1492" s="12">
        <f>IFERROR(VLOOKUP($A1492,'[2]FINAL (2)'!$A$1:$F$7700,3,FALSE),0)</f>
        <v>0</v>
      </c>
      <c r="M1492" s="12">
        <f>IFERROR(VLOOKUP($A1492,'[2]FINAL (2)'!$A$1:$F$7700,5,FALSE),0)</f>
        <v>0</v>
      </c>
      <c r="N1492" s="12">
        <f>IFERROR(VLOOKUP($A1492,[3]Sheet3!$A$1:$C$4542,3,FALSE),0)</f>
        <v>0</v>
      </c>
      <c r="O1492" s="10">
        <f t="shared" si="24"/>
        <v>0</v>
      </c>
      <c r="P1492"/>
    </row>
    <row r="1493" spans="1:16" x14ac:dyDescent="0.25">
      <c r="A1493" s="3">
        <v>21970196</v>
      </c>
      <c r="B1493" s="3" t="s">
        <v>5689</v>
      </c>
      <c r="C1493" s="4">
        <v>101401</v>
      </c>
      <c r="D1493" s="3" t="s">
        <v>4223</v>
      </c>
      <c r="E1493" s="3" t="s">
        <v>3</v>
      </c>
      <c r="F1493" s="4" t="s">
        <v>12</v>
      </c>
      <c r="G1493" s="3"/>
      <c r="H1493" s="3"/>
      <c r="I1493" s="3"/>
      <c r="J1493" s="8">
        <v>0</v>
      </c>
      <c r="K1493" s="12">
        <f>IFERROR(VLOOKUP($A1493,[1]Piv!$B:$C,2,FALSE),0)</f>
        <v>0</v>
      </c>
      <c r="L1493" s="12">
        <f>IFERROR(VLOOKUP($A1493,'[2]FINAL (2)'!$A$1:$F$7700,3,FALSE),0)</f>
        <v>0</v>
      </c>
      <c r="M1493" s="12">
        <f>IFERROR(VLOOKUP($A1493,'[2]FINAL (2)'!$A$1:$F$7700,5,FALSE),0)</f>
        <v>0</v>
      </c>
      <c r="N1493" s="12">
        <f>IFERROR(VLOOKUP($A1493,[3]Sheet3!$A$1:$C$4542,3,FALSE),0)</f>
        <v>0</v>
      </c>
      <c r="O1493" s="10">
        <f t="shared" si="24"/>
        <v>0</v>
      </c>
      <c r="P1493"/>
    </row>
    <row r="1494" spans="1:16" x14ac:dyDescent="0.25">
      <c r="A1494" s="3">
        <v>16286184</v>
      </c>
      <c r="B1494" s="3" t="s">
        <v>5690</v>
      </c>
      <c r="C1494" s="4">
        <v>101401</v>
      </c>
      <c r="D1494" s="3" t="s">
        <v>4223</v>
      </c>
      <c r="E1494" s="3" t="s">
        <v>3</v>
      </c>
      <c r="F1494" s="4" t="s">
        <v>12</v>
      </c>
      <c r="G1494" s="3"/>
      <c r="H1494" s="3"/>
      <c r="I1494" s="3" t="s">
        <v>3999</v>
      </c>
      <c r="J1494" s="8">
        <v>0</v>
      </c>
      <c r="K1494" s="12">
        <f>IFERROR(VLOOKUP($A1494,[1]Piv!$B:$C,2,FALSE),0)</f>
        <v>0</v>
      </c>
      <c r="L1494" s="12">
        <f>IFERROR(VLOOKUP($A1494,'[2]FINAL (2)'!$A$1:$F$7700,3,FALSE),0)</f>
        <v>0</v>
      </c>
      <c r="M1494" s="12">
        <f>IFERROR(VLOOKUP($A1494,'[2]FINAL (2)'!$A$1:$F$7700,5,FALSE),0)</f>
        <v>0</v>
      </c>
      <c r="N1494" s="12">
        <f>IFERROR(VLOOKUP($A1494,[3]Sheet3!$A$1:$C$4542,3,FALSE),0)</f>
        <v>0</v>
      </c>
      <c r="O1494" s="10">
        <f t="shared" si="24"/>
        <v>0</v>
      </c>
      <c r="P1494"/>
    </row>
    <row r="1495" spans="1:16" x14ac:dyDescent="0.25">
      <c r="A1495" s="3">
        <v>21053995</v>
      </c>
      <c r="B1495" s="3" t="s">
        <v>5691</v>
      </c>
      <c r="C1495" s="4">
        <v>101402</v>
      </c>
      <c r="D1495" s="3" t="s">
        <v>4224</v>
      </c>
      <c r="E1495" s="3" t="s">
        <v>3</v>
      </c>
      <c r="F1495" s="4" t="s">
        <v>4</v>
      </c>
      <c r="G1495" s="3">
        <v>98222</v>
      </c>
      <c r="H1495" s="3" t="s">
        <v>3256</v>
      </c>
      <c r="I1495" s="3" t="s">
        <v>3999</v>
      </c>
      <c r="J1495" s="8">
        <v>0</v>
      </c>
      <c r="K1495" s="12">
        <f>IFERROR(VLOOKUP($A1495,[1]Piv!$B:$C,2,FALSE),0)</f>
        <v>0</v>
      </c>
      <c r="L1495" s="12">
        <f>IFERROR(VLOOKUP($A1495,'[2]FINAL (2)'!$A$1:$F$7700,3,FALSE),0)</f>
        <v>0</v>
      </c>
      <c r="M1495" s="12">
        <f>IFERROR(VLOOKUP($A1495,'[2]FINAL (2)'!$A$1:$F$7700,5,FALSE),0)</f>
        <v>0</v>
      </c>
      <c r="N1495" s="12">
        <f>IFERROR(VLOOKUP($A1495,[3]Sheet3!$A$1:$C$4542,3,FALSE),0)</f>
        <v>0</v>
      </c>
      <c r="O1495" s="10">
        <f t="shared" si="24"/>
        <v>0</v>
      </c>
      <c r="P1495" s="10">
        <f>O1495-J1495</f>
        <v>0</v>
      </c>
    </row>
    <row r="1496" spans="1:16" x14ac:dyDescent="0.25">
      <c r="A1496" s="3">
        <v>15733604</v>
      </c>
      <c r="B1496" s="3" t="s">
        <v>5692</v>
      </c>
      <c r="C1496" s="4">
        <v>101402</v>
      </c>
      <c r="D1496" s="3" t="s">
        <v>4224</v>
      </c>
      <c r="E1496" s="3" t="s">
        <v>3</v>
      </c>
      <c r="F1496" s="4" t="s">
        <v>12</v>
      </c>
      <c r="G1496" s="3"/>
      <c r="H1496" s="3"/>
      <c r="I1496" s="3"/>
      <c r="J1496" s="8">
        <v>0</v>
      </c>
      <c r="K1496" s="12">
        <f>IFERROR(VLOOKUP($A1496,[1]Piv!$B:$C,2,FALSE),0)</f>
        <v>0</v>
      </c>
      <c r="L1496" s="12">
        <f>IFERROR(VLOOKUP($A1496,'[2]FINAL (2)'!$A$1:$F$7700,3,FALSE),0)</f>
        <v>0</v>
      </c>
      <c r="M1496" s="12">
        <f>IFERROR(VLOOKUP($A1496,'[2]FINAL (2)'!$A$1:$F$7700,5,FALSE),0)</f>
        <v>0</v>
      </c>
      <c r="N1496" s="12">
        <f>IFERROR(VLOOKUP($A1496,[3]Sheet3!$A$1:$C$4542,3,FALSE),0)</f>
        <v>0</v>
      </c>
      <c r="O1496" s="10">
        <f t="shared" si="24"/>
        <v>0</v>
      </c>
      <c r="P1496"/>
    </row>
    <row r="1497" spans="1:16" x14ac:dyDescent="0.25">
      <c r="A1497" s="3">
        <v>22386429</v>
      </c>
      <c r="B1497" s="3" t="s">
        <v>5693</v>
      </c>
      <c r="C1497" s="4">
        <v>101403</v>
      </c>
      <c r="D1497" s="3" t="s">
        <v>4225</v>
      </c>
      <c r="E1497" s="3" t="s">
        <v>3</v>
      </c>
      <c r="F1497" s="4" t="s">
        <v>4</v>
      </c>
      <c r="G1497" s="3">
        <v>67164</v>
      </c>
      <c r="H1497" s="3" t="s">
        <v>3281</v>
      </c>
      <c r="I1497" s="3" t="s">
        <v>3999</v>
      </c>
      <c r="J1497" s="8">
        <v>570000</v>
      </c>
      <c r="K1497" s="12">
        <f>IFERROR(VLOOKUP($A1497,[1]Piv!$B:$C,2,FALSE),0)</f>
        <v>0</v>
      </c>
      <c r="L1497" s="12">
        <f>IFERROR(VLOOKUP($A1497,'[2]FINAL (2)'!$A$1:$F$7700,3,FALSE),0)</f>
        <v>0</v>
      </c>
      <c r="M1497" s="12">
        <f>IFERROR(VLOOKUP($A1497,'[2]FINAL (2)'!$A$1:$F$7700,5,FALSE),0)</f>
        <v>0</v>
      </c>
      <c r="N1497" s="12">
        <f>IFERROR(VLOOKUP($A1497,[3]Sheet3!$A$1:$C$4542,3,FALSE),0)</f>
        <v>570000</v>
      </c>
      <c r="O1497" s="10">
        <f t="shared" si="24"/>
        <v>570000</v>
      </c>
      <c r="P1497" s="10">
        <f>O1497-J1497</f>
        <v>0</v>
      </c>
    </row>
    <row r="1498" spans="1:16" x14ac:dyDescent="0.25">
      <c r="A1498" s="3">
        <v>18834512</v>
      </c>
      <c r="B1498" s="3" t="s">
        <v>5694</v>
      </c>
      <c r="C1498" s="4">
        <v>101403</v>
      </c>
      <c r="D1498" s="3" t="s">
        <v>4225</v>
      </c>
      <c r="E1498" s="3" t="s">
        <v>3</v>
      </c>
      <c r="F1498" s="4" t="s">
        <v>4</v>
      </c>
      <c r="G1498" s="3">
        <v>67164</v>
      </c>
      <c r="H1498" s="3" t="s">
        <v>3281</v>
      </c>
      <c r="I1498" s="3" t="s">
        <v>3999</v>
      </c>
      <c r="J1498" s="8">
        <v>0</v>
      </c>
      <c r="K1498" s="12">
        <f>IFERROR(VLOOKUP($A1498,[1]Piv!$B:$C,2,FALSE),0)</f>
        <v>0</v>
      </c>
      <c r="L1498" s="12">
        <f>IFERROR(VLOOKUP($A1498,'[2]FINAL (2)'!$A$1:$F$7700,3,FALSE),0)</f>
        <v>0</v>
      </c>
      <c r="M1498" s="12">
        <f>IFERROR(VLOOKUP($A1498,'[2]FINAL (2)'!$A$1:$F$7700,5,FALSE),0)</f>
        <v>0</v>
      </c>
      <c r="N1498" s="12">
        <f>IFERROR(VLOOKUP($A1498,[3]Sheet3!$A$1:$C$4542,3,FALSE),0)</f>
        <v>0</v>
      </c>
      <c r="O1498" s="10">
        <f t="shared" si="24"/>
        <v>0</v>
      </c>
      <c r="P1498" s="10">
        <f>O1498-J1498</f>
        <v>0</v>
      </c>
    </row>
    <row r="1499" spans="1:16" x14ac:dyDescent="0.25">
      <c r="A1499" s="3">
        <v>18115293</v>
      </c>
      <c r="B1499" s="3" t="s">
        <v>5695</v>
      </c>
      <c r="C1499" s="4">
        <v>101403</v>
      </c>
      <c r="D1499" s="3" t="s">
        <v>4225</v>
      </c>
      <c r="E1499" s="3" t="s">
        <v>3</v>
      </c>
      <c r="F1499" s="4" t="s">
        <v>4</v>
      </c>
      <c r="G1499" s="3">
        <v>131084</v>
      </c>
      <c r="H1499" s="3" t="s">
        <v>3218</v>
      </c>
      <c r="I1499" s="3" t="s">
        <v>3999</v>
      </c>
      <c r="J1499" s="8">
        <v>0</v>
      </c>
      <c r="K1499" s="12">
        <f>IFERROR(VLOOKUP($A1499,[1]Piv!$B:$C,2,FALSE),0)</f>
        <v>0</v>
      </c>
      <c r="L1499" s="12">
        <f>IFERROR(VLOOKUP($A1499,'[2]FINAL (2)'!$A$1:$F$7700,3,FALSE),0)</f>
        <v>0</v>
      </c>
      <c r="M1499" s="12">
        <f>IFERROR(VLOOKUP($A1499,'[2]FINAL (2)'!$A$1:$F$7700,5,FALSE),0)</f>
        <v>0</v>
      </c>
      <c r="N1499" s="12">
        <f>IFERROR(VLOOKUP($A1499,[3]Sheet3!$A$1:$C$4542,3,FALSE),0)</f>
        <v>410000</v>
      </c>
      <c r="O1499" s="10">
        <f t="shared" si="24"/>
        <v>410000</v>
      </c>
      <c r="P1499" s="10">
        <f>O1499-J1499</f>
        <v>410000</v>
      </c>
    </row>
    <row r="1500" spans="1:16" x14ac:dyDescent="0.25">
      <c r="A1500" s="3">
        <v>9851668</v>
      </c>
      <c r="B1500" s="3" t="s">
        <v>622</v>
      </c>
      <c r="C1500" s="4">
        <v>100267</v>
      </c>
      <c r="D1500" s="3" t="s">
        <v>3677</v>
      </c>
      <c r="E1500" s="3" t="s">
        <v>3</v>
      </c>
      <c r="F1500" s="4" t="s">
        <v>4</v>
      </c>
      <c r="G1500" s="3">
        <v>129270</v>
      </c>
      <c r="H1500" s="3" t="s">
        <v>3192</v>
      </c>
      <c r="I1500" s="3" t="s">
        <v>3999</v>
      </c>
      <c r="J1500" s="8">
        <v>1800000</v>
      </c>
      <c r="K1500" s="12">
        <f>IFERROR(VLOOKUP($A1500,[1]Piv!$B:$C,2,FALSE),0)</f>
        <v>0</v>
      </c>
      <c r="L1500" s="12">
        <f>IFERROR(VLOOKUP($A1500,'[2]FINAL (2)'!$A$1:$F$7700,3,FALSE),0)</f>
        <v>0</v>
      </c>
      <c r="M1500" s="12">
        <f>IFERROR(VLOOKUP($A1500,'[2]FINAL (2)'!$A$1:$F$7700,5,FALSE),0)</f>
        <v>10000</v>
      </c>
      <c r="N1500" s="12">
        <f>IFERROR(VLOOKUP($A1500,[3]Sheet3!$A$1:$C$4542,3,FALSE),0)</f>
        <v>1800000</v>
      </c>
      <c r="O1500" s="10">
        <f t="shared" si="24"/>
        <v>1810000</v>
      </c>
      <c r="P1500" s="10">
        <f>O1500-J1500</f>
        <v>10000</v>
      </c>
    </row>
    <row r="1501" spans="1:16" x14ac:dyDescent="0.25">
      <c r="A1501" s="3">
        <v>20315768</v>
      </c>
      <c r="B1501" s="3" t="s">
        <v>5696</v>
      </c>
      <c r="C1501" s="4">
        <v>100267</v>
      </c>
      <c r="D1501" s="3" t="s">
        <v>3677</v>
      </c>
      <c r="E1501" s="3" t="s">
        <v>3</v>
      </c>
      <c r="F1501" s="4" t="s">
        <v>12</v>
      </c>
      <c r="G1501" s="3"/>
      <c r="H1501" s="3"/>
      <c r="I1501" s="3"/>
      <c r="J1501" s="8">
        <v>0</v>
      </c>
      <c r="K1501" s="12">
        <f>IFERROR(VLOOKUP($A1501,[1]Piv!$B:$C,2,FALSE),0)</f>
        <v>0</v>
      </c>
      <c r="L1501" s="12">
        <f>IFERROR(VLOOKUP($A1501,'[2]FINAL (2)'!$A$1:$F$7700,3,FALSE),0)</f>
        <v>0</v>
      </c>
      <c r="M1501" s="12">
        <f>IFERROR(VLOOKUP($A1501,'[2]FINAL (2)'!$A$1:$F$7700,5,FALSE),0)</f>
        <v>0</v>
      </c>
      <c r="N1501" s="12">
        <f>IFERROR(VLOOKUP($A1501,[3]Sheet3!$A$1:$C$4542,3,FALSE),0)</f>
        <v>0</v>
      </c>
      <c r="O1501" s="10">
        <f t="shared" si="24"/>
        <v>0</v>
      </c>
      <c r="P1501"/>
    </row>
    <row r="1502" spans="1:16" x14ac:dyDescent="0.25">
      <c r="A1502" s="3">
        <v>22895993</v>
      </c>
      <c r="B1502" s="3" t="s">
        <v>240</v>
      </c>
      <c r="C1502" s="4">
        <v>100267</v>
      </c>
      <c r="D1502" s="3" t="s">
        <v>3677</v>
      </c>
      <c r="E1502" s="3" t="s">
        <v>3</v>
      </c>
      <c r="F1502" s="4" t="s">
        <v>4</v>
      </c>
      <c r="G1502" s="3">
        <v>132785</v>
      </c>
      <c r="H1502" s="3" t="s">
        <v>3991</v>
      </c>
      <c r="I1502" s="3" t="s">
        <v>3999</v>
      </c>
      <c r="J1502" s="8">
        <v>1500000</v>
      </c>
      <c r="K1502" s="12">
        <f>IFERROR(VLOOKUP($A1502,[1]Piv!$B:$C,2,FALSE),0)</f>
        <v>0</v>
      </c>
      <c r="L1502" s="12">
        <f>IFERROR(VLOOKUP($A1502,'[2]FINAL (2)'!$A$1:$F$7700,3,FALSE),0)</f>
        <v>0</v>
      </c>
      <c r="M1502" s="12">
        <f>IFERROR(VLOOKUP($A1502,'[2]FINAL (2)'!$A$1:$F$7700,5,FALSE),0)</f>
        <v>0</v>
      </c>
      <c r="N1502" s="12">
        <f>IFERROR(VLOOKUP($A1502,[3]Sheet3!$A$1:$C$4542,3,FALSE),0)</f>
        <v>1500000</v>
      </c>
      <c r="O1502" s="10">
        <f t="shared" si="24"/>
        <v>1500000</v>
      </c>
      <c r="P1502" s="10">
        <f>O1502-J1502</f>
        <v>0</v>
      </c>
    </row>
    <row r="1503" spans="1:16" x14ac:dyDescent="0.25">
      <c r="A1503" s="3">
        <v>23804564</v>
      </c>
      <c r="B1503" s="3" t="s">
        <v>5697</v>
      </c>
      <c r="C1503" s="4">
        <v>100267</v>
      </c>
      <c r="D1503" s="3" t="s">
        <v>3677</v>
      </c>
      <c r="E1503" s="3" t="s">
        <v>3</v>
      </c>
      <c r="F1503" s="4" t="s">
        <v>4</v>
      </c>
      <c r="G1503" s="3">
        <v>132521</v>
      </c>
      <c r="H1503" s="3" t="s">
        <v>3243</v>
      </c>
      <c r="I1503" s="3" t="s">
        <v>3999</v>
      </c>
      <c r="J1503" s="8">
        <v>200000</v>
      </c>
      <c r="K1503" s="12">
        <f>IFERROR(VLOOKUP($A1503,[1]Piv!$B:$C,2,FALSE),0)</f>
        <v>0</v>
      </c>
      <c r="L1503" s="12">
        <f>IFERROR(VLOOKUP($A1503,'[2]FINAL (2)'!$A$1:$F$7700,3,FALSE),0)</f>
        <v>500000</v>
      </c>
      <c r="M1503" s="12">
        <f>IFERROR(VLOOKUP($A1503,'[2]FINAL (2)'!$A$1:$F$7700,5,FALSE),0)</f>
        <v>200000</v>
      </c>
      <c r="N1503" s="12">
        <f>IFERROR(VLOOKUP($A1503,[3]Sheet3!$A$1:$C$4542,3,FALSE),0)</f>
        <v>0</v>
      </c>
      <c r="O1503" s="10">
        <f t="shared" si="24"/>
        <v>700000</v>
      </c>
      <c r="P1503" s="10">
        <f>O1503-J1503</f>
        <v>500000</v>
      </c>
    </row>
    <row r="1504" spans="1:16" x14ac:dyDescent="0.25">
      <c r="A1504" s="3">
        <v>26627742</v>
      </c>
      <c r="B1504" s="3" t="s">
        <v>5698</v>
      </c>
      <c r="C1504" s="4">
        <v>101404</v>
      </c>
      <c r="D1504" s="3" t="s">
        <v>4226</v>
      </c>
      <c r="E1504" s="3" t="s">
        <v>3</v>
      </c>
      <c r="F1504" s="4" t="s">
        <v>4</v>
      </c>
      <c r="G1504" s="3">
        <v>124361</v>
      </c>
      <c r="H1504" s="3" t="s">
        <v>8829</v>
      </c>
      <c r="I1504" s="3" t="s">
        <v>3999</v>
      </c>
      <c r="J1504" s="8">
        <v>12400000</v>
      </c>
      <c r="K1504" s="12">
        <f>IFERROR(VLOOKUP($A1504,[1]Piv!$B:$C,2,FALSE),0)</f>
        <v>12170046.34</v>
      </c>
      <c r="L1504" s="12">
        <f>IFERROR(VLOOKUP($A1504,'[2]FINAL (2)'!$A$1:$F$7700,3,FALSE),0)</f>
        <v>0</v>
      </c>
      <c r="M1504" s="12">
        <f>IFERROR(VLOOKUP($A1504,'[2]FINAL (2)'!$A$1:$F$7700,5,FALSE),0)</f>
        <v>0</v>
      </c>
      <c r="N1504" s="12">
        <f>IFERROR(VLOOKUP($A1504,[3]Sheet3!$A$1:$C$4542,3,FALSE),0)</f>
        <v>0</v>
      </c>
      <c r="O1504" s="10">
        <f t="shared" si="24"/>
        <v>12170046.34</v>
      </c>
      <c r="P1504" s="10">
        <f>O1504-J1504</f>
        <v>-229953.66000000015</v>
      </c>
    </row>
    <row r="1505" spans="1:16" x14ac:dyDescent="0.25">
      <c r="A1505" s="3">
        <v>26628216</v>
      </c>
      <c r="B1505" s="3" t="s">
        <v>5699</v>
      </c>
      <c r="C1505" s="4">
        <v>101404</v>
      </c>
      <c r="D1505" s="3" t="s">
        <v>4226</v>
      </c>
      <c r="E1505" s="3" t="s">
        <v>3</v>
      </c>
      <c r="F1505" s="4" t="s">
        <v>4</v>
      </c>
      <c r="G1505" s="3">
        <v>124361</v>
      </c>
      <c r="H1505" s="3" t="s">
        <v>8829</v>
      </c>
      <c r="I1505" s="3" t="s">
        <v>3999</v>
      </c>
      <c r="J1505" s="8">
        <v>6000000</v>
      </c>
      <c r="K1505" s="12">
        <f>IFERROR(VLOOKUP($A1505,[1]Piv!$B:$C,2,FALSE),0)</f>
        <v>0</v>
      </c>
      <c r="L1505" s="12">
        <f>IFERROR(VLOOKUP($A1505,'[2]FINAL (2)'!$A$1:$F$7700,3,FALSE),0)</f>
        <v>0</v>
      </c>
      <c r="M1505" s="12">
        <f>IFERROR(VLOOKUP($A1505,'[2]FINAL (2)'!$A$1:$F$7700,5,FALSE),0)</f>
        <v>0</v>
      </c>
      <c r="N1505" s="12">
        <f>IFERROR(VLOOKUP($A1505,[3]Sheet3!$A$1:$C$4542,3,FALSE),0)</f>
        <v>6000000</v>
      </c>
      <c r="O1505" s="10">
        <f t="shared" si="24"/>
        <v>6000000</v>
      </c>
      <c r="P1505" s="10">
        <f>O1505-J1505</f>
        <v>0</v>
      </c>
    </row>
    <row r="1506" spans="1:16" x14ac:dyDescent="0.25">
      <c r="A1506" s="3">
        <v>3947567</v>
      </c>
      <c r="B1506" s="3" t="s">
        <v>2039</v>
      </c>
      <c r="C1506" s="4">
        <v>100268</v>
      </c>
      <c r="D1506" s="3" t="s">
        <v>1382</v>
      </c>
      <c r="E1506" s="3" t="s">
        <v>3</v>
      </c>
      <c r="F1506" s="4" t="s">
        <v>4</v>
      </c>
      <c r="G1506" s="3">
        <v>130292</v>
      </c>
      <c r="H1506" s="3" t="s">
        <v>3287</v>
      </c>
      <c r="I1506" s="3" t="s">
        <v>3999</v>
      </c>
      <c r="J1506" s="8">
        <v>1815055.23</v>
      </c>
      <c r="K1506" s="12">
        <f>IFERROR(VLOOKUP($A1506,[1]Piv!$B:$C,2,FALSE),0)</f>
        <v>0</v>
      </c>
      <c r="L1506" s="12">
        <f>IFERROR(VLOOKUP($A1506,'[2]FINAL (2)'!$A$1:$F$7700,3,FALSE),0)</f>
        <v>1510036.83</v>
      </c>
      <c r="M1506" s="12">
        <f>IFERROR(VLOOKUP($A1506,'[2]FINAL (2)'!$A$1:$F$7700,5,FALSE),0)</f>
        <v>0</v>
      </c>
      <c r="N1506" s="12">
        <f>IFERROR(VLOOKUP($A1506,[3]Sheet3!$A$1:$C$4542,3,FALSE),0)</f>
        <v>300000</v>
      </c>
      <c r="O1506" s="10">
        <f t="shared" si="24"/>
        <v>1810036.83</v>
      </c>
      <c r="P1506" s="10">
        <f>O1506-J1506</f>
        <v>-5018.3999999999069</v>
      </c>
    </row>
    <row r="1507" spans="1:16" x14ac:dyDescent="0.25">
      <c r="A1507" s="3">
        <v>5064940</v>
      </c>
      <c r="B1507" s="3" t="s">
        <v>1807</v>
      </c>
      <c r="C1507" s="4">
        <v>100268</v>
      </c>
      <c r="D1507" s="3" t="s">
        <v>1382</v>
      </c>
      <c r="E1507" s="3" t="s">
        <v>3</v>
      </c>
      <c r="F1507" s="4" t="s">
        <v>4</v>
      </c>
      <c r="G1507" s="3">
        <v>130292</v>
      </c>
      <c r="H1507" s="3" t="s">
        <v>3287</v>
      </c>
      <c r="I1507" s="3" t="s">
        <v>3999</v>
      </c>
      <c r="J1507" s="8">
        <v>2500000</v>
      </c>
      <c r="K1507" s="12">
        <f>IFERROR(VLOOKUP($A1507,[1]Piv!$B:$C,2,FALSE),0)</f>
        <v>0</v>
      </c>
      <c r="L1507" s="12">
        <f>IFERROR(VLOOKUP($A1507,'[2]FINAL (2)'!$A$1:$F$7700,3,FALSE),0)</f>
        <v>0</v>
      </c>
      <c r="M1507" s="12">
        <f>IFERROR(VLOOKUP($A1507,'[2]FINAL (2)'!$A$1:$F$7700,5,FALSE),0)</f>
        <v>2005763.93</v>
      </c>
      <c r="N1507" s="12">
        <f>IFERROR(VLOOKUP($A1507,[3]Sheet3!$A$1:$C$4542,3,FALSE),0)</f>
        <v>2500000</v>
      </c>
      <c r="O1507" s="10">
        <f t="shared" si="24"/>
        <v>4505763.93</v>
      </c>
      <c r="P1507" s="10">
        <f>O1507-J1507</f>
        <v>2005763.9299999997</v>
      </c>
    </row>
    <row r="1508" spans="1:16" x14ac:dyDescent="0.25">
      <c r="A1508" s="3">
        <v>5639908</v>
      </c>
      <c r="B1508" s="3" t="s">
        <v>1502</v>
      </c>
      <c r="C1508" s="4">
        <v>100268</v>
      </c>
      <c r="D1508" s="3" t="s">
        <v>1382</v>
      </c>
      <c r="E1508" s="3" t="s">
        <v>3</v>
      </c>
      <c r="F1508" s="4" t="s">
        <v>4</v>
      </c>
      <c r="G1508" s="3">
        <v>130292</v>
      </c>
      <c r="H1508" s="3" t="s">
        <v>3287</v>
      </c>
      <c r="I1508" s="3" t="s">
        <v>3999</v>
      </c>
      <c r="J1508" s="8">
        <v>350000</v>
      </c>
      <c r="K1508" s="12">
        <f>IFERROR(VLOOKUP($A1508,[1]Piv!$B:$C,2,FALSE),0)</f>
        <v>0</v>
      </c>
      <c r="L1508" s="12">
        <f>IFERROR(VLOOKUP($A1508,'[2]FINAL (2)'!$A$1:$F$7700,3,FALSE),0)</f>
        <v>0</v>
      </c>
      <c r="M1508" s="12">
        <f>IFERROR(VLOOKUP($A1508,'[2]FINAL (2)'!$A$1:$F$7700,5,FALSE),0)</f>
        <v>0</v>
      </c>
      <c r="N1508" s="12">
        <f>IFERROR(VLOOKUP($A1508,[3]Sheet3!$A$1:$C$4542,3,FALSE),0)</f>
        <v>350000</v>
      </c>
      <c r="O1508" s="10">
        <f t="shared" si="24"/>
        <v>350000</v>
      </c>
      <c r="P1508" s="10">
        <f>O1508-J1508</f>
        <v>0</v>
      </c>
    </row>
    <row r="1509" spans="1:16" x14ac:dyDescent="0.25">
      <c r="A1509" s="3">
        <v>18035145</v>
      </c>
      <c r="B1509" s="3" t="s">
        <v>5700</v>
      </c>
      <c r="C1509" s="4">
        <v>100268</v>
      </c>
      <c r="D1509" s="3" t="s">
        <v>1382</v>
      </c>
      <c r="E1509" s="3" t="s">
        <v>3</v>
      </c>
      <c r="F1509" s="4" t="s">
        <v>4</v>
      </c>
      <c r="G1509" s="3">
        <v>130292</v>
      </c>
      <c r="H1509" s="3" t="s">
        <v>3287</v>
      </c>
      <c r="I1509" s="3" t="s">
        <v>3999</v>
      </c>
      <c r="J1509" s="8">
        <v>0</v>
      </c>
      <c r="K1509" s="12">
        <f>IFERROR(VLOOKUP($A1509,[1]Piv!$B:$C,2,FALSE),0)</f>
        <v>0</v>
      </c>
      <c r="L1509" s="12">
        <f>IFERROR(VLOOKUP($A1509,'[2]FINAL (2)'!$A$1:$F$7700,3,FALSE),0)</f>
        <v>0</v>
      </c>
      <c r="M1509" s="12">
        <f>IFERROR(VLOOKUP($A1509,'[2]FINAL (2)'!$A$1:$F$7700,5,FALSE),0)</f>
        <v>0</v>
      </c>
      <c r="N1509" s="12">
        <f>IFERROR(VLOOKUP($A1509,[3]Sheet3!$A$1:$C$4542,3,FALSE),0)</f>
        <v>500000</v>
      </c>
      <c r="O1509" s="10">
        <f t="shared" si="24"/>
        <v>500000</v>
      </c>
      <c r="P1509" s="10">
        <f>O1509-J1509</f>
        <v>500000</v>
      </c>
    </row>
    <row r="1510" spans="1:16" x14ac:dyDescent="0.25">
      <c r="A1510" s="3">
        <v>18438519</v>
      </c>
      <c r="B1510" s="3" t="s">
        <v>5701</v>
      </c>
      <c r="C1510" s="4">
        <v>101405</v>
      </c>
      <c r="D1510" s="3" t="s">
        <v>4227</v>
      </c>
      <c r="E1510" s="3" t="s">
        <v>3</v>
      </c>
      <c r="F1510" s="4" t="s">
        <v>12</v>
      </c>
      <c r="G1510" s="3"/>
      <c r="H1510" s="3"/>
      <c r="I1510" s="3"/>
      <c r="J1510" s="8">
        <v>0</v>
      </c>
      <c r="K1510" s="12">
        <f>IFERROR(VLOOKUP($A1510,[1]Piv!$B:$C,2,FALSE),0)</f>
        <v>0</v>
      </c>
      <c r="L1510" s="12">
        <f>IFERROR(VLOOKUP($A1510,'[2]FINAL (2)'!$A$1:$F$7700,3,FALSE),0)</f>
        <v>0</v>
      </c>
      <c r="M1510" s="12">
        <f>IFERROR(VLOOKUP($A1510,'[2]FINAL (2)'!$A$1:$F$7700,5,FALSE),0)</f>
        <v>0</v>
      </c>
      <c r="N1510" s="12">
        <f>IFERROR(VLOOKUP($A1510,[3]Sheet3!$A$1:$C$4542,3,FALSE),0)</f>
        <v>0</v>
      </c>
      <c r="O1510" s="10">
        <f t="shared" si="24"/>
        <v>0</v>
      </c>
      <c r="P1510"/>
    </row>
    <row r="1511" spans="1:16" x14ac:dyDescent="0.25">
      <c r="A1511" s="3">
        <v>15983345</v>
      </c>
      <c r="B1511" s="3" t="s">
        <v>5702</v>
      </c>
      <c r="C1511" s="4">
        <v>101405</v>
      </c>
      <c r="D1511" s="3" t="s">
        <v>4227</v>
      </c>
      <c r="E1511" s="3" t="s">
        <v>3</v>
      </c>
      <c r="F1511" s="4" t="s">
        <v>12</v>
      </c>
      <c r="G1511" s="3">
        <v>131818</v>
      </c>
      <c r="H1511" s="3" t="s">
        <v>8849</v>
      </c>
      <c r="I1511" s="3" t="s">
        <v>4001</v>
      </c>
      <c r="J1511" s="8">
        <v>0</v>
      </c>
      <c r="K1511" s="12">
        <f>IFERROR(VLOOKUP($A1511,[1]Piv!$B:$C,2,FALSE),0)</f>
        <v>0</v>
      </c>
      <c r="L1511" s="12">
        <f>IFERROR(VLOOKUP($A1511,'[2]FINAL (2)'!$A$1:$F$7700,3,FALSE),0)</f>
        <v>0</v>
      </c>
      <c r="M1511" s="12">
        <f>IFERROR(VLOOKUP($A1511,'[2]FINAL (2)'!$A$1:$F$7700,5,FALSE),0)</f>
        <v>0</v>
      </c>
      <c r="N1511" s="12">
        <f>IFERROR(VLOOKUP($A1511,[3]Sheet3!$A$1:$C$4542,3,FALSE),0)</f>
        <v>0</v>
      </c>
      <c r="O1511" s="10">
        <f t="shared" si="24"/>
        <v>0</v>
      </c>
      <c r="P1511"/>
    </row>
    <row r="1512" spans="1:16" x14ac:dyDescent="0.25">
      <c r="A1512" s="3">
        <v>9607294</v>
      </c>
      <c r="B1512" s="3" t="s">
        <v>5703</v>
      </c>
      <c r="C1512" s="4">
        <v>100270</v>
      </c>
      <c r="D1512" s="3" t="s">
        <v>3408</v>
      </c>
      <c r="E1512" s="3" t="s">
        <v>3</v>
      </c>
      <c r="F1512" s="4" t="s">
        <v>4</v>
      </c>
      <c r="G1512" s="3"/>
      <c r="H1512" s="3"/>
      <c r="I1512" s="3" t="s">
        <v>3999</v>
      </c>
      <c r="J1512" s="8">
        <v>0</v>
      </c>
      <c r="K1512" s="12">
        <f>IFERROR(VLOOKUP($A1512,[1]Piv!$B:$C,2,FALSE),0)</f>
        <v>712272.67999999993</v>
      </c>
      <c r="L1512" s="12">
        <f>IFERROR(VLOOKUP($A1512,'[2]FINAL (2)'!$A$1:$F$7700,3,FALSE),0)</f>
        <v>0</v>
      </c>
      <c r="M1512" s="12">
        <f>IFERROR(VLOOKUP($A1512,'[2]FINAL (2)'!$A$1:$F$7700,5,FALSE),0)</f>
        <v>0</v>
      </c>
      <c r="N1512" s="12">
        <f>IFERROR(VLOOKUP($A1512,[3]Sheet3!$A$1:$C$4542,3,FALSE),0)</f>
        <v>0</v>
      </c>
      <c r="O1512" s="10">
        <f t="shared" si="24"/>
        <v>712272.67999999993</v>
      </c>
      <c r="P1512" s="10">
        <f>O1512-J1512</f>
        <v>712272.67999999993</v>
      </c>
    </row>
    <row r="1513" spans="1:16" x14ac:dyDescent="0.25">
      <c r="A1513" s="3">
        <v>18294757</v>
      </c>
      <c r="B1513" s="3" t="s">
        <v>318</v>
      </c>
      <c r="C1513" s="4">
        <v>100270</v>
      </c>
      <c r="D1513" s="3" t="s">
        <v>3408</v>
      </c>
      <c r="E1513" s="3" t="s">
        <v>3</v>
      </c>
      <c r="F1513" s="4" t="s">
        <v>4</v>
      </c>
      <c r="G1513" s="3"/>
      <c r="H1513" s="3"/>
      <c r="I1513" s="3" t="s">
        <v>3999</v>
      </c>
      <c r="J1513" s="8">
        <v>1787778.57</v>
      </c>
      <c r="K1513" s="12">
        <f>IFERROR(VLOOKUP($A1513,[1]Piv!$B:$C,2,FALSE),0)</f>
        <v>298490.81999999995</v>
      </c>
      <c r="L1513" s="12">
        <f>IFERROR(VLOOKUP($A1513,'[2]FINAL (2)'!$A$1:$F$7700,3,FALSE),0)</f>
        <v>951019.05</v>
      </c>
      <c r="M1513" s="12">
        <f>IFERROR(VLOOKUP($A1513,'[2]FINAL (2)'!$A$1:$F$7700,5,FALSE),0)</f>
        <v>0</v>
      </c>
      <c r="N1513" s="12">
        <f>IFERROR(VLOOKUP($A1513,[3]Sheet3!$A$1:$C$4542,3,FALSE),0)</f>
        <v>0</v>
      </c>
      <c r="O1513" s="10">
        <f t="shared" si="24"/>
        <v>1249509.8700000001</v>
      </c>
      <c r="P1513" s="10">
        <f>O1513-J1513</f>
        <v>-538268.69999999995</v>
      </c>
    </row>
    <row r="1514" spans="1:16" x14ac:dyDescent="0.25">
      <c r="A1514" s="3">
        <v>18519370</v>
      </c>
      <c r="B1514" s="3" t="s">
        <v>5704</v>
      </c>
      <c r="C1514" s="4">
        <v>100270</v>
      </c>
      <c r="D1514" s="3" t="s">
        <v>3408</v>
      </c>
      <c r="E1514" s="3" t="s">
        <v>3</v>
      </c>
      <c r="F1514" s="4" t="s">
        <v>4</v>
      </c>
      <c r="G1514" s="3"/>
      <c r="H1514" s="3"/>
      <c r="I1514" s="3" t="s">
        <v>3999</v>
      </c>
      <c r="J1514" s="8">
        <v>0</v>
      </c>
      <c r="K1514" s="12">
        <f>IFERROR(VLOOKUP($A1514,[1]Piv!$B:$C,2,FALSE),0)</f>
        <v>2090711.2799999998</v>
      </c>
      <c r="L1514" s="12">
        <f>IFERROR(VLOOKUP($A1514,'[2]FINAL (2)'!$A$1:$F$7700,3,FALSE),0)</f>
        <v>0</v>
      </c>
      <c r="M1514" s="12">
        <f>IFERROR(VLOOKUP($A1514,'[2]FINAL (2)'!$A$1:$F$7700,5,FALSE),0)</f>
        <v>0</v>
      </c>
      <c r="N1514" s="12">
        <f>IFERROR(VLOOKUP($A1514,[3]Sheet3!$A$1:$C$4542,3,FALSE),0)</f>
        <v>0</v>
      </c>
      <c r="O1514" s="10">
        <f t="shared" si="24"/>
        <v>2090711.2799999998</v>
      </c>
      <c r="P1514" s="10">
        <f>O1514-J1514</f>
        <v>2090711.2799999998</v>
      </c>
    </row>
    <row r="1515" spans="1:16" x14ac:dyDescent="0.25">
      <c r="A1515" s="3">
        <v>7556386</v>
      </c>
      <c r="B1515" s="3" t="s">
        <v>5705</v>
      </c>
      <c r="C1515" s="4">
        <v>100271</v>
      </c>
      <c r="D1515" s="3" t="s">
        <v>3409</v>
      </c>
      <c r="E1515" s="3" t="s">
        <v>3</v>
      </c>
      <c r="F1515" s="4" t="s">
        <v>12</v>
      </c>
      <c r="G1515" s="3"/>
      <c r="H1515" s="3"/>
      <c r="I1515" s="3"/>
      <c r="J1515" s="8">
        <v>0</v>
      </c>
      <c r="K1515" s="12">
        <f>IFERROR(VLOOKUP($A1515,[1]Piv!$B:$C,2,FALSE),0)</f>
        <v>0</v>
      </c>
      <c r="L1515" s="12">
        <f>IFERROR(VLOOKUP($A1515,'[2]FINAL (2)'!$A$1:$F$7700,3,FALSE),0)</f>
        <v>0</v>
      </c>
      <c r="M1515" s="12">
        <f>IFERROR(VLOOKUP($A1515,'[2]FINAL (2)'!$A$1:$F$7700,5,FALSE),0)</f>
        <v>0</v>
      </c>
      <c r="N1515" s="12">
        <f>IFERROR(VLOOKUP($A1515,[3]Sheet3!$A$1:$C$4542,3,FALSE),0)</f>
        <v>0</v>
      </c>
      <c r="O1515" s="10">
        <f t="shared" si="24"/>
        <v>0</v>
      </c>
      <c r="P1515"/>
    </row>
    <row r="1516" spans="1:16" x14ac:dyDescent="0.25">
      <c r="A1516" s="3">
        <v>14626162</v>
      </c>
      <c r="B1516" s="3" t="s">
        <v>1161</v>
      </c>
      <c r="C1516" s="4">
        <v>100271</v>
      </c>
      <c r="D1516" s="3" t="s">
        <v>3409</v>
      </c>
      <c r="E1516" s="3" t="s">
        <v>3</v>
      </c>
      <c r="F1516" s="4" t="s">
        <v>4</v>
      </c>
      <c r="G1516" s="3">
        <v>126348</v>
      </c>
      <c r="H1516" s="3" t="s">
        <v>3211</v>
      </c>
      <c r="I1516" s="3" t="s">
        <v>3999</v>
      </c>
      <c r="J1516" s="8">
        <v>3000000</v>
      </c>
      <c r="K1516" s="12">
        <f>IFERROR(VLOOKUP($A1516,[1]Piv!$B:$C,2,FALSE),0)</f>
        <v>477554.79</v>
      </c>
      <c r="L1516" s="12">
        <f>IFERROR(VLOOKUP($A1516,'[2]FINAL (2)'!$A$1:$F$7700,3,FALSE),0)</f>
        <v>0</v>
      </c>
      <c r="M1516" s="12">
        <f>IFERROR(VLOOKUP($A1516,'[2]FINAL (2)'!$A$1:$F$7700,5,FALSE),0)</f>
        <v>0</v>
      </c>
      <c r="N1516" s="12">
        <f>IFERROR(VLOOKUP($A1516,[3]Sheet3!$A$1:$C$4542,3,FALSE),0)</f>
        <v>0</v>
      </c>
      <c r="O1516" s="10">
        <f t="shared" si="24"/>
        <v>477554.79</v>
      </c>
      <c r="P1516" s="10">
        <f>O1516-J1516</f>
        <v>-2522445.21</v>
      </c>
    </row>
    <row r="1517" spans="1:16" x14ac:dyDescent="0.25">
      <c r="A1517" s="3">
        <v>22386608</v>
      </c>
      <c r="B1517" s="3" t="s">
        <v>5706</v>
      </c>
      <c r="C1517" s="4">
        <v>100271</v>
      </c>
      <c r="D1517" s="3" t="s">
        <v>3409</v>
      </c>
      <c r="E1517" s="3" t="s">
        <v>3</v>
      </c>
      <c r="F1517" s="4" t="s">
        <v>4</v>
      </c>
      <c r="G1517" s="3">
        <v>126348</v>
      </c>
      <c r="H1517" s="3" t="s">
        <v>3211</v>
      </c>
      <c r="I1517" s="3" t="s">
        <v>3999</v>
      </c>
      <c r="J1517" s="8">
        <v>1165000</v>
      </c>
      <c r="K1517" s="12">
        <f>IFERROR(VLOOKUP($A1517,[1]Piv!$B:$C,2,FALSE),0)</f>
        <v>0</v>
      </c>
      <c r="L1517" s="12">
        <f>IFERROR(VLOOKUP($A1517,'[2]FINAL (2)'!$A$1:$F$7700,3,FALSE),0)</f>
        <v>0</v>
      </c>
      <c r="M1517" s="12">
        <f>IFERROR(VLOOKUP($A1517,'[2]FINAL (2)'!$A$1:$F$7700,5,FALSE),0)</f>
        <v>301141.75</v>
      </c>
      <c r="N1517" s="12">
        <f>IFERROR(VLOOKUP($A1517,[3]Sheet3!$A$1:$C$4542,3,FALSE),0)</f>
        <v>1020000</v>
      </c>
      <c r="O1517" s="10">
        <f t="shared" si="24"/>
        <v>1321141.75</v>
      </c>
      <c r="P1517" s="10">
        <f>O1517-J1517</f>
        <v>156141.75</v>
      </c>
    </row>
    <row r="1518" spans="1:16" x14ac:dyDescent="0.25">
      <c r="A1518" s="3">
        <v>1673578</v>
      </c>
      <c r="B1518" s="3" t="s">
        <v>889</v>
      </c>
      <c r="C1518" s="4">
        <v>100272</v>
      </c>
      <c r="D1518" s="3" t="s">
        <v>3966</v>
      </c>
      <c r="E1518" s="3" t="s">
        <v>3</v>
      </c>
      <c r="F1518" s="4" t="s">
        <v>4</v>
      </c>
      <c r="G1518" s="3">
        <v>73102</v>
      </c>
      <c r="H1518" s="3" t="s">
        <v>3250</v>
      </c>
      <c r="I1518" s="3" t="s">
        <v>3999</v>
      </c>
      <c r="J1518" s="8">
        <v>13000000</v>
      </c>
      <c r="K1518" s="12">
        <f>IFERROR(VLOOKUP($A1518,[1]Piv!$B:$C,2,FALSE),0)</f>
        <v>0</v>
      </c>
      <c r="L1518" s="12">
        <f>IFERROR(VLOOKUP($A1518,'[2]FINAL (2)'!$A$1:$F$7700,3,FALSE),0)</f>
        <v>0</v>
      </c>
      <c r="M1518" s="12">
        <f>IFERROR(VLOOKUP($A1518,'[2]FINAL (2)'!$A$1:$F$7700,5,FALSE),0)</f>
        <v>1001675.78</v>
      </c>
      <c r="N1518" s="12">
        <f>IFERROR(VLOOKUP($A1518,[3]Sheet3!$A$1:$C$4542,3,FALSE),0)</f>
        <v>13000000</v>
      </c>
      <c r="O1518" s="10">
        <f t="shared" si="24"/>
        <v>14001675.779999999</v>
      </c>
      <c r="P1518" s="10">
        <f>O1518-J1518</f>
        <v>1001675.7799999993</v>
      </c>
    </row>
    <row r="1519" spans="1:16" x14ac:dyDescent="0.25">
      <c r="A1519" s="3">
        <v>26369981</v>
      </c>
      <c r="B1519" s="3" t="s">
        <v>2428</v>
      </c>
      <c r="C1519" s="4">
        <v>100272</v>
      </c>
      <c r="D1519" s="3" t="s">
        <v>3966</v>
      </c>
      <c r="E1519" s="3" t="s">
        <v>3</v>
      </c>
      <c r="F1519" s="4" t="s">
        <v>4</v>
      </c>
      <c r="G1519" s="3">
        <v>73102</v>
      </c>
      <c r="H1519" s="3" t="s">
        <v>3250</v>
      </c>
      <c r="I1519" s="3" t="s">
        <v>3999</v>
      </c>
      <c r="J1519" s="8">
        <v>3200000</v>
      </c>
      <c r="K1519" s="12">
        <f>IFERROR(VLOOKUP($A1519,[1]Piv!$B:$C,2,FALSE),0)</f>
        <v>1084211.67</v>
      </c>
      <c r="L1519" s="12">
        <f>IFERROR(VLOOKUP($A1519,'[2]FINAL (2)'!$A$1:$F$7700,3,FALSE),0)</f>
        <v>0</v>
      </c>
      <c r="M1519" s="12">
        <f>IFERROR(VLOOKUP($A1519,'[2]FINAL (2)'!$A$1:$F$7700,5,FALSE),0)</f>
        <v>0</v>
      </c>
      <c r="N1519" s="12">
        <f>IFERROR(VLOOKUP($A1519,[3]Sheet3!$A$1:$C$4542,3,FALSE),0)</f>
        <v>0</v>
      </c>
      <c r="O1519" s="10">
        <f t="shared" si="24"/>
        <v>1084211.67</v>
      </c>
      <c r="P1519" s="10">
        <f>O1519-J1519</f>
        <v>-2115788.33</v>
      </c>
    </row>
    <row r="1520" spans="1:16" x14ac:dyDescent="0.25">
      <c r="A1520" s="3">
        <v>13062074</v>
      </c>
      <c r="B1520" s="3" t="s">
        <v>1942</v>
      </c>
      <c r="C1520" s="4">
        <v>100273</v>
      </c>
      <c r="D1520" s="3" t="s">
        <v>3410</v>
      </c>
      <c r="E1520" s="3" t="s">
        <v>3</v>
      </c>
      <c r="F1520" s="4" t="s">
        <v>4</v>
      </c>
      <c r="G1520" s="3">
        <v>95485</v>
      </c>
      <c r="H1520" s="3" t="s">
        <v>3229</v>
      </c>
      <c r="I1520" s="3" t="s">
        <v>3999</v>
      </c>
      <c r="J1520" s="8">
        <v>2151044.2000000002</v>
      </c>
      <c r="K1520" s="12">
        <f>IFERROR(VLOOKUP($A1520,[1]Piv!$B:$C,2,FALSE),0)</f>
        <v>0</v>
      </c>
      <c r="L1520" s="12">
        <f>IFERROR(VLOOKUP($A1520,'[2]FINAL (2)'!$A$1:$F$7700,3,FALSE),0)</f>
        <v>2149029.48</v>
      </c>
      <c r="M1520" s="12">
        <f>IFERROR(VLOOKUP($A1520,'[2]FINAL (2)'!$A$1:$F$7700,5,FALSE),0)</f>
        <v>0</v>
      </c>
      <c r="N1520" s="12">
        <f>IFERROR(VLOOKUP($A1520,[3]Sheet3!$A$1:$C$4542,3,FALSE),0)</f>
        <v>0</v>
      </c>
      <c r="O1520" s="10">
        <f t="shared" si="24"/>
        <v>2149029.48</v>
      </c>
      <c r="P1520" s="10">
        <f>O1520-J1520</f>
        <v>-2014.7200000002049</v>
      </c>
    </row>
    <row r="1521" spans="1:16" x14ac:dyDescent="0.25">
      <c r="A1521" s="3">
        <v>22988975</v>
      </c>
      <c r="B1521" s="3" t="s">
        <v>1588</v>
      </c>
      <c r="C1521" s="4">
        <v>100273</v>
      </c>
      <c r="D1521" s="3" t="s">
        <v>3410</v>
      </c>
      <c r="E1521" s="3" t="s">
        <v>3</v>
      </c>
      <c r="F1521" s="4" t="s">
        <v>4</v>
      </c>
      <c r="G1521" s="3">
        <v>95485</v>
      </c>
      <c r="H1521" s="3" t="s">
        <v>3229</v>
      </c>
      <c r="I1521" s="3" t="s">
        <v>3999</v>
      </c>
      <c r="J1521" s="8">
        <v>505700</v>
      </c>
      <c r="K1521" s="12">
        <f>IFERROR(VLOOKUP($A1521,[1]Piv!$B:$C,2,FALSE),0)</f>
        <v>0</v>
      </c>
      <c r="L1521" s="12">
        <f>IFERROR(VLOOKUP($A1521,'[2]FINAL (2)'!$A$1:$F$7700,3,FALSE),0)</f>
        <v>0</v>
      </c>
      <c r="M1521" s="12">
        <f>IFERROR(VLOOKUP($A1521,'[2]FINAL (2)'!$A$1:$F$7700,5,FALSE),0)</f>
        <v>0</v>
      </c>
      <c r="N1521" s="12">
        <f>IFERROR(VLOOKUP($A1521,[3]Sheet3!$A$1:$C$4542,3,FALSE),0)</f>
        <v>505700</v>
      </c>
      <c r="O1521" s="10">
        <f t="shared" si="24"/>
        <v>505700</v>
      </c>
      <c r="P1521" s="10">
        <f>O1521-J1521</f>
        <v>0</v>
      </c>
    </row>
    <row r="1522" spans="1:16" x14ac:dyDescent="0.25">
      <c r="A1522" s="3">
        <v>14116420</v>
      </c>
      <c r="B1522" s="3" t="s">
        <v>1117</v>
      </c>
      <c r="C1522" s="4">
        <v>100274</v>
      </c>
      <c r="D1522" s="3" t="s">
        <v>64</v>
      </c>
      <c r="E1522" s="3" t="s">
        <v>3</v>
      </c>
      <c r="F1522" s="4" t="s">
        <v>4</v>
      </c>
      <c r="G1522" s="3">
        <v>88906</v>
      </c>
      <c r="H1522" s="3" t="s">
        <v>3260</v>
      </c>
      <c r="I1522" s="3" t="s">
        <v>3999</v>
      </c>
      <c r="J1522" s="8">
        <v>0</v>
      </c>
      <c r="K1522" s="12">
        <f>IFERROR(VLOOKUP($A1522,[1]Piv!$B:$C,2,FALSE),0)</f>
        <v>0</v>
      </c>
      <c r="L1522" s="12">
        <f>IFERROR(VLOOKUP($A1522,'[2]FINAL (2)'!$A$1:$F$7700,3,FALSE),0)</f>
        <v>0</v>
      </c>
      <c r="M1522" s="12">
        <f>IFERROR(VLOOKUP($A1522,'[2]FINAL (2)'!$A$1:$F$7700,5,FALSE),0)</f>
        <v>190330.41</v>
      </c>
      <c r="N1522" s="12">
        <f>IFERROR(VLOOKUP($A1522,[3]Sheet3!$A$1:$C$4542,3,FALSE),0)</f>
        <v>0</v>
      </c>
      <c r="O1522" s="10">
        <f t="shared" si="24"/>
        <v>190330.41</v>
      </c>
      <c r="P1522" s="10">
        <f>O1522-J1522</f>
        <v>190330.41</v>
      </c>
    </row>
    <row r="1523" spans="1:16" x14ac:dyDescent="0.25">
      <c r="A1523" s="3">
        <v>19121556</v>
      </c>
      <c r="B1523" s="3" t="s">
        <v>2182</v>
      </c>
      <c r="C1523" s="4">
        <v>100274</v>
      </c>
      <c r="D1523" s="3" t="s">
        <v>64</v>
      </c>
      <c r="E1523" s="3" t="s">
        <v>3</v>
      </c>
      <c r="F1523" s="4" t="s">
        <v>12</v>
      </c>
      <c r="G1523" s="3">
        <v>88906</v>
      </c>
      <c r="H1523" s="3" t="s">
        <v>3260</v>
      </c>
      <c r="I1523" s="3" t="s">
        <v>3999</v>
      </c>
      <c r="J1523" s="8">
        <v>0</v>
      </c>
      <c r="K1523" s="12">
        <f>IFERROR(VLOOKUP($A1523,[1]Piv!$B:$C,2,FALSE),0)</f>
        <v>0</v>
      </c>
      <c r="L1523" s="12">
        <f>IFERROR(VLOOKUP($A1523,'[2]FINAL (2)'!$A$1:$F$7700,3,FALSE),0)</f>
        <v>0</v>
      </c>
      <c r="M1523" s="12">
        <f>IFERROR(VLOOKUP($A1523,'[2]FINAL (2)'!$A$1:$F$7700,5,FALSE),0)</f>
        <v>0</v>
      </c>
      <c r="N1523" s="12">
        <f>IFERROR(VLOOKUP($A1523,[3]Sheet3!$A$1:$C$4542,3,FALSE),0)</f>
        <v>0</v>
      </c>
      <c r="O1523" s="10">
        <f t="shared" si="24"/>
        <v>0</v>
      </c>
      <c r="P1523"/>
    </row>
    <row r="1524" spans="1:16" x14ac:dyDescent="0.25">
      <c r="A1524" s="3">
        <v>20189911</v>
      </c>
      <c r="B1524" s="3" t="s">
        <v>1805</v>
      </c>
      <c r="C1524" s="4">
        <v>100274</v>
      </c>
      <c r="D1524" s="3" t="s">
        <v>64</v>
      </c>
      <c r="E1524" s="3" t="s">
        <v>3</v>
      </c>
      <c r="F1524" s="4" t="s">
        <v>12</v>
      </c>
      <c r="G1524" s="3">
        <v>88906</v>
      </c>
      <c r="H1524" s="3" t="s">
        <v>3260</v>
      </c>
      <c r="I1524" s="3" t="s">
        <v>3999</v>
      </c>
      <c r="J1524" s="8">
        <v>0</v>
      </c>
      <c r="K1524" s="12">
        <f>IFERROR(VLOOKUP($A1524,[1]Piv!$B:$C,2,FALSE),0)</f>
        <v>0</v>
      </c>
      <c r="L1524" s="12">
        <f>IFERROR(VLOOKUP($A1524,'[2]FINAL (2)'!$A$1:$F$7700,3,FALSE),0)</f>
        <v>0</v>
      </c>
      <c r="M1524" s="12">
        <f>IFERROR(VLOOKUP($A1524,'[2]FINAL (2)'!$A$1:$F$7700,5,FALSE),0)</f>
        <v>0</v>
      </c>
      <c r="N1524" s="12">
        <f>IFERROR(VLOOKUP($A1524,[3]Sheet3!$A$1:$C$4542,3,FALSE),0)</f>
        <v>0</v>
      </c>
      <c r="O1524" s="10">
        <f t="shared" si="24"/>
        <v>0</v>
      </c>
      <c r="P1524"/>
    </row>
    <row r="1525" spans="1:16" x14ac:dyDescent="0.25">
      <c r="A1525" s="3">
        <v>20192593</v>
      </c>
      <c r="B1525" s="3" t="s">
        <v>413</v>
      </c>
      <c r="C1525" s="4">
        <v>100274</v>
      </c>
      <c r="D1525" s="3" t="s">
        <v>64</v>
      </c>
      <c r="E1525" s="3" t="s">
        <v>3</v>
      </c>
      <c r="F1525" s="4" t="s">
        <v>12</v>
      </c>
      <c r="G1525" s="3">
        <v>88906</v>
      </c>
      <c r="H1525" s="3" t="s">
        <v>3260</v>
      </c>
      <c r="I1525" s="3" t="s">
        <v>3999</v>
      </c>
      <c r="J1525" s="8">
        <v>0</v>
      </c>
      <c r="K1525" s="12">
        <f>IFERROR(VLOOKUP($A1525,[1]Piv!$B:$C,2,FALSE),0)</f>
        <v>0</v>
      </c>
      <c r="L1525" s="12">
        <f>IFERROR(VLOOKUP($A1525,'[2]FINAL (2)'!$A$1:$F$7700,3,FALSE),0)</f>
        <v>0</v>
      </c>
      <c r="M1525" s="12">
        <f>IFERROR(VLOOKUP($A1525,'[2]FINAL (2)'!$A$1:$F$7700,5,FALSE),0)</f>
        <v>0</v>
      </c>
      <c r="N1525" s="12">
        <f>IFERROR(VLOOKUP($A1525,[3]Sheet3!$A$1:$C$4542,3,FALSE),0)</f>
        <v>0</v>
      </c>
      <c r="O1525" s="10">
        <f t="shared" si="24"/>
        <v>0</v>
      </c>
      <c r="P1525"/>
    </row>
    <row r="1526" spans="1:16" x14ac:dyDescent="0.25">
      <c r="A1526" s="3">
        <v>20193127</v>
      </c>
      <c r="B1526" s="3" t="s">
        <v>63</v>
      </c>
      <c r="C1526" s="4">
        <v>100274</v>
      </c>
      <c r="D1526" s="3" t="s">
        <v>64</v>
      </c>
      <c r="E1526" s="3" t="s">
        <v>3</v>
      </c>
      <c r="F1526" s="4" t="s">
        <v>12</v>
      </c>
      <c r="G1526" s="3">
        <v>88906</v>
      </c>
      <c r="H1526" s="3" t="s">
        <v>3260</v>
      </c>
      <c r="I1526" s="3" t="s">
        <v>3999</v>
      </c>
      <c r="J1526" s="8">
        <v>0</v>
      </c>
      <c r="K1526" s="12">
        <f>IFERROR(VLOOKUP($A1526,[1]Piv!$B:$C,2,FALSE),0)</f>
        <v>0</v>
      </c>
      <c r="L1526" s="12">
        <f>IFERROR(VLOOKUP($A1526,'[2]FINAL (2)'!$A$1:$F$7700,3,FALSE),0)</f>
        <v>0</v>
      </c>
      <c r="M1526" s="12">
        <f>IFERROR(VLOOKUP($A1526,'[2]FINAL (2)'!$A$1:$F$7700,5,FALSE),0)</f>
        <v>0</v>
      </c>
      <c r="N1526" s="12">
        <f>IFERROR(VLOOKUP($A1526,[3]Sheet3!$A$1:$C$4542,3,FALSE),0)</f>
        <v>0</v>
      </c>
      <c r="O1526" s="10">
        <f t="shared" si="24"/>
        <v>0</v>
      </c>
      <c r="P1526"/>
    </row>
    <row r="1527" spans="1:16" x14ac:dyDescent="0.25">
      <c r="A1527" s="3">
        <v>4453019</v>
      </c>
      <c r="B1527" s="3" t="s">
        <v>1353</v>
      </c>
      <c r="C1527" s="4">
        <v>100275</v>
      </c>
      <c r="D1527" s="3" t="s">
        <v>1354</v>
      </c>
      <c r="E1527" s="3" t="s">
        <v>3</v>
      </c>
      <c r="F1527" s="4" t="s">
        <v>4</v>
      </c>
      <c r="G1527" s="3">
        <v>130810</v>
      </c>
      <c r="H1527" s="3" t="s">
        <v>3203</v>
      </c>
      <c r="I1527" s="3" t="s">
        <v>3999</v>
      </c>
      <c r="J1527" s="8">
        <v>16764660.43</v>
      </c>
      <c r="K1527" s="12">
        <f>IFERROR(VLOOKUP($A1527,[1]Piv!$B:$C,2,FALSE),0)</f>
        <v>5620096.7199999997</v>
      </c>
      <c r="L1527" s="12">
        <f>IFERROR(VLOOKUP($A1527,'[2]FINAL (2)'!$A$1:$F$7700,3,FALSE),0)</f>
        <v>2329773.62</v>
      </c>
      <c r="M1527" s="12">
        <f>IFERROR(VLOOKUP($A1527,'[2]FINAL (2)'!$A$1:$F$7700,5,FALSE),0)</f>
        <v>0</v>
      </c>
      <c r="N1527" s="12">
        <f>IFERROR(VLOOKUP($A1527,[3]Sheet3!$A$1:$C$4542,3,FALSE),0)</f>
        <v>4420000</v>
      </c>
      <c r="O1527" s="10">
        <f t="shared" si="24"/>
        <v>12369870.34</v>
      </c>
      <c r="P1527" s="10">
        <f>O1527-J1527</f>
        <v>-4394790.09</v>
      </c>
    </row>
    <row r="1528" spans="1:16" x14ac:dyDescent="0.25">
      <c r="A1528" s="3">
        <v>13748208</v>
      </c>
      <c r="B1528" s="3" t="s">
        <v>3154</v>
      </c>
      <c r="C1528" s="4">
        <v>100275</v>
      </c>
      <c r="D1528" s="3" t="s">
        <v>1354</v>
      </c>
      <c r="E1528" s="3" t="s">
        <v>3</v>
      </c>
      <c r="F1528" s="4" t="s">
        <v>4</v>
      </c>
      <c r="G1528" s="3">
        <v>130810</v>
      </c>
      <c r="H1528" s="3" t="s">
        <v>3203</v>
      </c>
      <c r="I1528" s="3" t="s">
        <v>3999</v>
      </c>
      <c r="J1528" s="8">
        <v>90000</v>
      </c>
      <c r="K1528" s="12">
        <f>IFERROR(VLOOKUP($A1528,[1]Piv!$B:$C,2,FALSE),0)</f>
        <v>0</v>
      </c>
      <c r="L1528" s="12">
        <f>IFERROR(VLOOKUP($A1528,'[2]FINAL (2)'!$A$1:$F$7700,3,FALSE),0)</f>
        <v>0</v>
      </c>
      <c r="M1528" s="12">
        <f>IFERROR(VLOOKUP($A1528,'[2]FINAL (2)'!$A$1:$F$7700,5,FALSE),0)</f>
        <v>0</v>
      </c>
      <c r="N1528" s="12">
        <f>IFERROR(VLOOKUP($A1528,[3]Sheet3!$A$1:$C$4542,3,FALSE),0)</f>
        <v>90000</v>
      </c>
      <c r="O1528" s="10">
        <f t="shared" si="24"/>
        <v>90000</v>
      </c>
      <c r="P1528" s="10">
        <f>O1528-J1528</f>
        <v>0</v>
      </c>
    </row>
    <row r="1529" spans="1:16" x14ac:dyDescent="0.25">
      <c r="A1529" s="3">
        <v>23274064</v>
      </c>
      <c r="B1529" s="3" t="s">
        <v>5707</v>
      </c>
      <c r="C1529" s="4">
        <v>101406</v>
      </c>
      <c r="D1529" s="3" t="s">
        <v>4228</v>
      </c>
      <c r="E1529" s="3" t="s">
        <v>3</v>
      </c>
      <c r="F1529" s="4" t="s">
        <v>12</v>
      </c>
      <c r="G1529" s="3"/>
      <c r="H1529" s="3"/>
      <c r="I1529" s="3"/>
      <c r="J1529" s="8">
        <v>0</v>
      </c>
      <c r="K1529" s="12">
        <f>IFERROR(VLOOKUP($A1529,[1]Piv!$B:$C,2,FALSE),0)</f>
        <v>0</v>
      </c>
      <c r="L1529" s="12">
        <f>IFERROR(VLOOKUP($A1529,'[2]FINAL (2)'!$A$1:$F$7700,3,FALSE),0)</f>
        <v>0</v>
      </c>
      <c r="M1529" s="12">
        <f>IFERROR(VLOOKUP($A1529,'[2]FINAL (2)'!$A$1:$F$7700,5,FALSE),0)</f>
        <v>0</v>
      </c>
      <c r="N1529" s="12">
        <f>IFERROR(VLOOKUP($A1529,[3]Sheet3!$A$1:$C$4542,3,FALSE),0)</f>
        <v>0</v>
      </c>
      <c r="O1529" s="10">
        <f t="shared" si="24"/>
        <v>0</v>
      </c>
      <c r="P1529"/>
    </row>
    <row r="1530" spans="1:16" x14ac:dyDescent="0.25">
      <c r="A1530" s="3">
        <v>13408741</v>
      </c>
      <c r="B1530" s="3" t="s">
        <v>5708</v>
      </c>
      <c r="C1530" s="4">
        <v>101406</v>
      </c>
      <c r="D1530" s="3" t="s">
        <v>4228</v>
      </c>
      <c r="E1530" s="3" t="s">
        <v>3</v>
      </c>
      <c r="F1530" s="4" t="s">
        <v>12</v>
      </c>
      <c r="G1530" s="3"/>
      <c r="H1530" s="3"/>
      <c r="I1530" s="3"/>
      <c r="J1530" s="8">
        <v>0</v>
      </c>
      <c r="K1530" s="12">
        <f>IFERROR(VLOOKUP($A1530,[1]Piv!$B:$C,2,FALSE),0)</f>
        <v>0</v>
      </c>
      <c r="L1530" s="12">
        <f>IFERROR(VLOOKUP($A1530,'[2]FINAL (2)'!$A$1:$F$7700,3,FALSE),0)</f>
        <v>0</v>
      </c>
      <c r="M1530" s="12">
        <f>IFERROR(VLOOKUP($A1530,'[2]FINAL (2)'!$A$1:$F$7700,5,FALSE),0)</f>
        <v>0</v>
      </c>
      <c r="N1530" s="12">
        <f>IFERROR(VLOOKUP($A1530,[3]Sheet3!$A$1:$C$4542,3,FALSE),0)</f>
        <v>0</v>
      </c>
      <c r="O1530" s="10">
        <f t="shared" si="24"/>
        <v>0</v>
      </c>
      <c r="P1530"/>
    </row>
    <row r="1531" spans="1:16" x14ac:dyDescent="0.25">
      <c r="A1531" s="3">
        <v>1494114</v>
      </c>
      <c r="B1531" s="3" t="s">
        <v>2159</v>
      </c>
      <c r="C1531" s="4">
        <v>100278</v>
      </c>
      <c r="D1531" s="3" t="s">
        <v>1453</v>
      </c>
      <c r="E1531" s="3" t="s">
        <v>3</v>
      </c>
      <c r="F1531" s="4" t="s">
        <v>4</v>
      </c>
      <c r="G1531" s="3">
        <v>129269</v>
      </c>
      <c r="H1531" s="3" t="s">
        <v>3986</v>
      </c>
      <c r="I1531" s="3" t="s">
        <v>3999</v>
      </c>
      <c r="J1531" s="8">
        <v>0</v>
      </c>
      <c r="K1531" s="12">
        <f>IFERROR(VLOOKUP($A1531,[1]Piv!$B:$C,2,FALSE),0)</f>
        <v>0</v>
      </c>
      <c r="L1531" s="12">
        <f>IFERROR(VLOOKUP($A1531,'[2]FINAL (2)'!$A$1:$F$7700,3,FALSE),0)</f>
        <v>0</v>
      </c>
      <c r="M1531" s="12">
        <f>IFERROR(VLOOKUP($A1531,'[2]FINAL (2)'!$A$1:$F$7700,5,FALSE),0)</f>
        <v>500837.92</v>
      </c>
      <c r="N1531" s="12">
        <f>IFERROR(VLOOKUP($A1531,[3]Sheet3!$A$1:$C$4542,3,FALSE),0)</f>
        <v>0</v>
      </c>
      <c r="O1531" s="10">
        <f t="shared" si="24"/>
        <v>500837.92</v>
      </c>
      <c r="P1531" s="10">
        <f>O1531-J1531</f>
        <v>500837.92</v>
      </c>
    </row>
    <row r="1532" spans="1:16" x14ac:dyDescent="0.25">
      <c r="A1532" s="3">
        <v>1540332</v>
      </c>
      <c r="B1532" s="3" t="s">
        <v>1452</v>
      </c>
      <c r="C1532" s="4">
        <v>100278</v>
      </c>
      <c r="D1532" s="3" t="s">
        <v>1453</v>
      </c>
      <c r="E1532" s="3" t="s">
        <v>3</v>
      </c>
      <c r="F1532" s="4" t="s">
        <v>4</v>
      </c>
      <c r="G1532" s="3">
        <v>129269</v>
      </c>
      <c r="H1532" s="3" t="s">
        <v>3986</v>
      </c>
      <c r="I1532" s="3" t="s">
        <v>3999</v>
      </c>
      <c r="J1532" s="8">
        <v>0</v>
      </c>
      <c r="K1532" s="12">
        <f>IFERROR(VLOOKUP($A1532,[1]Piv!$B:$C,2,FALSE),0)</f>
        <v>0</v>
      </c>
      <c r="L1532" s="12">
        <f>IFERROR(VLOOKUP($A1532,'[2]FINAL (2)'!$A$1:$F$7700,3,FALSE),0)</f>
        <v>0</v>
      </c>
      <c r="M1532" s="12">
        <f>IFERROR(VLOOKUP($A1532,'[2]FINAL (2)'!$A$1:$F$7700,5,FALSE),0)</f>
        <v>125209.48</v>
      </c>
      <c r="N1532" s="12">
        <f>IFERROR(VLOOKUP($A1532,[3]Sheet3!$A$1:$C$4542,3,FALSE),0)</f>
        <v>0</v>
      </c>
      <c r="O1532" s="10">
        <f t="shared" si="24"/>
        <v>125209.48</v>
      </c>
      <c r="P1532" s="10">
        <f>O1532-J1532</f>
        <v>125209.48</v>
      </c>
    </row>
    <row r="1533" spans="1:16" x14ac:dyDescent="0.25">
      <c r="A1533" s="3">
        <v>14278732</v>
      </c>
      <c r="B1533" s="3" t="s">
        <v>2656</v>
      </c>
      <c r="C1533" s="4">
        <v>100278</v>
      </c>
      <c r="D1533" s="3" t="s">
        <v>1453</v>
      </c>
      <c r="E1533" s="3" t="s">
        <v>3</v>
      </c>
      <c r="F1533" s="4" t="s">
        <v>4</v>
      </c>
      <c r="G1533" s="3">
        <v>131072</v>
      </c>
      <c r="H1533" s="3" t="s">
        <v>3245</v>
      </c>
      <c r="I1533" s="3" t="s">
        <v>3999</v>
      </c>
      <c r="J1533" s="8">
        <v>0</v>
      </c>
      <c r="K1533" s="12">
        <f>IFERROR(VLOOKUP($A1533,[1]Piv!$B:$C,2,FALSE),0)</f>
        <v>0</v>
      </c>
      <c r="L1533" s="12">
        <f>IFERROR(VLOOKUP($A1533,'[2]FINAL (2)'!$A$1:$F$7700,3,FALSE),0)</f>
        <v>0</v>
      </c>
      <c r="M1533" s="12">
        <f>IFERROR(VLOOKUP($A1533,'[2]FINAL (2)'!$A$1:$F$7700,5,FALSE),0)</f>
        <v>500845.96</v>
      </c>
      <c r="N1533" s="12">
        <f>IFERROR(VLOOKUP($A1533,[3]Sheet3!$A$1:$C$4542,3,FALSE),0)</f>
        <v>0</v>
      </c>
      <c r="O1533" s="10">
        <f t="shared" si="24"/>
        <v>500845.96</v>
      </c>
      <c r="P1533" s="10">
        <f>O1533-J1533</f>
        <v>500845.96</v>
      </c>
    </row>
    <row r="1534" spans="1:16" x14ac:dyDescent="0.25">
      <c r="A1534" s="3">
        <v>1392144</v>
      </c>
      <c r="B1534" s="3" t="s">
        <v>1514</v>
      </c>
      <c r="C1534" s="4">
        <v>100279</v>
      </c>
      <c r="D1534" s="3" t="s">
        <v>3411</v>
      </c>
      <c r="E1534" s="3" t="s">
        <v>3</v>
      </c>
      <c r="F1534" s="4" t="s">
        <v>4</v>
      </c>
      <c r="G1534" s="3">
        <v>131084</v>
      </c>
      <c r="H1534" s="3" t="s">
        <v>3218</v>
      </c>
      <c r="I1534" s="3" t="s">
        <v>3999</v>
      </c>
      <c r="J1534" s="8">
        <v>130000</v>
      </c>
      <c r="K1534" s="12">
        <f>IFERROR(VLOOKUP($A1534,[1]Piv!$B:$C,2,FALSE),0)</f>
        <v>0</v>
      </c>
      <c r="L1534" s="12">
        <f>IFERROR(VLOOKUP($A1534,'[2]FINAL (2)'!$A$1:$F$7700,3,FALSE),0)</f>
        <v>0</v>
      </c>
      <c r="M1534" s="12">
        <f>IFERROR(VLOOKUP($A1534,'[2]FINAL (2)'!$A$1:$F$7700,5,FALSE),0)</f>
        <v>0</v>
      </c>
      <c r="N1534" s="12">
        <f>IFERROR(VLOOKUP($A1534,[3]Sheet3!$A$1:$C$4542,3,FALSE),0)</f>
        <v>130000</v>
      </c>
      <c r="O1534" s="10">
        <f t="shared" si="24"/>
        <v>130000</v>
      </c>
      <c r="P1534" s="10">
        <f>O1534-J1534</f>
        <v>0</v>
      </c>
    </row>
    <row r="1535" spans="1:16" x14ac:dyDescent="0.25">
      <c r="A1535" s="3">
        <v>3829641</v>
      </c>
      <c r="B1535" s="3" t="s">
        <v>3015</v>
      </c>
      <c r="C1535" s="4">
        <v>100279</v>
      </c>
      <c r="D1535" s="3" t="s">
        <v>3411</v>
      </c>
      <c r="E1535" s="3" t="s">
        <v>3</v>
      </c>
      <c r="F1535" s="4" t="s">
        <v>4</v>
      </c>
      <c r="G1535" s="3">
        <v>131084</v>
      </c>
      <c r="H1535" s="3" t="s">
        <v>3218</v>
      </c>
      <c r="I1535" s="3" t="s">
        <v>3999</v>
      </c>
      <c r="J1535" s="8">
        <v>1000000</v>
      </c>
      <c r="K1535" s="12">
        <f>IFERROR(VLOOKUP($A1535,[1]Piv!$B:$C,2,FALSE),0)</f>
        <v>0</v>
      </c>
      <c r="L1535" s="12">
        <f>IFERROR(VLOOKUP($A1535,'[2]FINAL (2)'!$A$1:$F$7700,3,FALSE),0)</f>
        <v>0</v>
      </c>
      <c r="M1535" s="12">
        <f>IFERROR(VLOOKUP($A1535,'[2]FINAL (2)'!$A$1:$F$7700,5,FALSE),0)</f>
        <v>0</v>
      </c>
      <c r="N1535" s="12">
        <f>IFERROR(VLOOKUP($A1535,[3]Sheet3!$A$1:$C$4542,3,FALSE),0)</f>
        <v>1000000</v>
      </c>
      <c r="O1535" s="10">
        <f t="shared" si="24"/>
        <v>1000000</v>
      </c>
      <c r="P1535" s="10">
        <f>O1535-J1535</f>
        <v>0</v>
      </c>
    </row>
    <row r="1536" spans="1:16" x14ac:dyDescent="0.25">
      <c r="A1536" s="3">
        <v>4052247</v>
      </c>
      <c r="B1536" s="3" t="s">
        <v>1349</v>
      </c>
      <c r="C1536" s="4">
        <v>100279</v>
      </c>
      <c r="D1536" s="3" t="s">
        <v>3411</v>
      </c>
      <c r="E1536" s="3" t="s">
        <v>3</v>
      </c>
      <c r="F1536" s="4" t="s">
        <v>4</v>
      </c>
      <c r="G1536" s="3">
        <v>131084</v>
      </c>
      <c r="H1536" s="3" t="s">
        <v>3218</v>
      </c>
      <c r="I1536" s="3" t="s">
        <v>3999</v>
      </c>
      <c r="J1536" s="8">
        <v>1980000</v>
      </c>
      <c r="K1536" s="12">
        <f>IFERROR(VLOOKUP($A1536,[1]Piv!$B:$C,2,FALSE),0)</f>
        <v>1264991.22</v>
      </c>
      <c r="L1536" s="12">
        <f>IFERROR(VLOOKUP($A1536,'[2]FINAL (2)'!$A$1:$F$7700,3,FALSE),0)</f>
        <v>0</v>
      </c>
      <c r="M1536" s="12">
        <f>IFERROR(VLOOKUP($A1536,'[2]FINAL (2)'!$A$1:$F$7700,5,FALSE),0)</f>
        <v>125209.48</v>
      </c>
      <c r="N1536" s="12">
        <f>IFERROR(VLOOKUP($A1536,[3]Sheet3!$A$1:$C$4542,3,FALSE),0)</f>
        <v>0</v>
      </c>
      <c r="O1536" s="10">
        <f t="shared" si="24"/>
        <v>1390200.7</v>
      </c>
      <c r="P1536" s="10">
        <f>O1536-J1536</f>
        <v>-589799.30000000005</v>
      </c>
    </row>
    <row r="1537" spans="1:16" x14ac:dyDescent="0.25">
      <c r="A1537" s="3">
        <v>6406672</v>
      </c>
      <c r="B1537" s="3" t="s">
        <v>5709</v>
      </c>
      <c r="C1537" s="4">
        <v>100279</v>
      </c>
      <c r="D1537" s="3" t="s">
        <v>3411</v>
      </c>
      <c r="E1537" s="3" t="s">
        <v>3</v>
      </c>
      <c r="F1537" s="4" t="s">
        <v>12</v>
      </c>
      <c r="G1537" s="3"/>
      <c r="H1537" s="3"/>
      <c r="I1537" s="3"/>
      <c r="J1537" s="8">
        <v>0</v>
      </c>
      <c r="K1537" s="12">
        <f>IFERROR(VLOOKUP($A1537,[1]Piv!$B:$C,2,FALSE),0)</f>
        <v>0</v>
      </c>
      <c r="L1537" s="12">
        <f>IFERROR(VLOOKUP($A1537,'[2]FINAL (2)'!$A$1:$F$7700,3,FALSE),0)</f>
        <v>0</v>
      </c>
      <c r="M1537" s="12">
        <f>IFERROR(VLOOKUP($A1537,'[2]FINAL (2)'!$A$1:$F$7700,5,FALSE),0)</f>
        <v>0</v>
      </c>
      <c r="N1537" s="12">
        <f>IFERROR(VLOOKUP($A1537,[3]Sheet3!$A$1:$C$4542,3,FALSE),0)</f>
        <v>0</v>
      </c>
      <c r="O1537" s="10">
        <f t="shared" si="24"/>
        <v>0</v>
      </c>
      <c r="P1537"/>
    </row>
    <row r="1538" spans="1:16" x14ac:dyDescent="0.25">
      <c r="A1538" s="3">
        <v>11707718</v>
      </c>
      <c r="B1538" s="3" t="s">
        <v>2433</v>
      </c>
      <c r="C1538" s="4">
        <v>100279</v>
      </c>
      <c r="D1538" s="3" t="s">
        <v>3411</v>
      </c>
      <c r="E1538" s="3" t="s">
        <v>3</v>
      </c>
      <c r="F1538" s="4" t="s">
        <v>4</v>
      </c>
      <c r="G1538" s="3">
        <v>95485</v>
      </c>
      <c r="H1538" s="3" t="s">
        <v>3229</v>
      </c>
      <c r="I1538" s="3" t="s">
        <v>3999</v>
      </c>
      <c r="J1538" s="8">
        <v>500000</v>
      </c>
      <c r="K1538" s="12">
        <f>IFERROR(VLOOKUP($A1538,[1]Piv!$B:$C,2,FALSE),0)</f>
        <v>0</v>
      </c>
      <c r="L1538" s="12">
        <f>IFERROR(VLOOKUP($A1538,'[2]FINAL (2)'!$A$1:$F$7700,3,FALSE),0)</f>
        <v>0</v>
      </c>
      <c r="M1538" s="12">
        <f>IFERROR(VLOOKUP($A1538,'[2]FINAL (2)'!$A$1:$F$7700,5,FALSE),0)</f>
        <v>1608080.72</v>
      </c>
      <c r="N1538" s="12">
        <f>IFERROR(VLOOKUP($A1538,[3]Sheet3!$A$1:$C$4542,3,FALSE),0)</f>
        <v>500000</v>
      </c>
      <c r="O1538" s="10">
        <f t="shared" si="24"/>
        <v>2108080.7199999997</v>
      </c>
      <c r="P1538" s="10">
        <f>O1538-J1538</f>
        <v>1608080.7199999997</v>
      </c>
    </row>
    <row r="1539" spans="1:16" x14ac:dyDescent="0.25">
      <c r="A1539" s="3">
        <v>20784437</v>
      </c>
      <c r="B1539" s="3" t="s">
        <v>5710</v>
      </c>
      <c r="C1539" s="4">
        <v>100279</v>
      </c>
      <c r="D1539" s="3" t="s">
        <v>3411</v>
      </c>
      <c r="E1539" s="3" t="s">
        <v>3</v>
      </c>
      <c r="F1539" s="4" t="s">
        <v>4</v>
      </c>
      <c r="G1539" s="3">
        <v>129269</v>
      </c>
      <c r="H1539" s="3" t="s">
        <v>3986</v>
      </c>
      <c r="I1539" s="3" t="s">
        <v>3999</v>
      </c>
      <c r="J1539" s="8">
        <v>0</v>
      </c>
      <c r="K1539" s="12">
        <f>IFERROR(VLOOKUP($A1539,[1]Piv!$B:$C,2,FALSE),0)</f>
        <v>0</v>
      </c>
      <c r="L1539" s="12">
        <f>IFERROR(VLOOKUP($A1539,'[2]FINAL (2)'!$A$1:$F$7700,3,FALSE),0)</f>
        <v>0</v>
      </c>
      <c r="M1539" s="12">
        <f>IFERROR(VLOOKUP($A1539,'[2]FINAL (2)'!$A$1:$F$7700,5,FALSE),0)</f>
        <v>0</v>
      </c>
      <c r="N1539" s="12">
        <f>IFERROR(VLOOKUP($A1539,[3]Sheet3!$A$1:$C$4542,3,FALSE),0)</f>
        <v>3000000</v>
      </c>
      <c r="O1539" s="10">
        <f t="shared" ref="O1539:O1602" si="25">IFERROR(SUM(K1539,L1539,M1539,N1539),0)</f>
        <v>3000000</v>
      </c>
      <c r="P1539" s="10">
        <f>O1539-J1539</f>
        <v>3000000</v>
      </c>
    </row>
    <row r="1540" spans="1:16" x14ac:dyDescent="0.25">
      <c r="A1540" s="3">
        <v>21513471</v>
      </c>
      <c r="B1540" s="3" t="s">
        <v>1947</v>
      </c>
      <c r="C1540" s="4">
        <v>100279</v>
      </c>
      <c r="D1540" s="3" t="s">
        <v>3411</v>
      </c>
      <c r="E1540" s="3" t="s">
        <v>3</v>
      </c>
      <c r="F1540" s="4" t="s">
        <v>4</v>
      </c>
      <c r="G1540" s="3">
        <v>131084</v>
      </c>
      <c r="H1540" s="3" t="s">
        <v>3218</v>
      </c>
      <c r="I1540" s="3" t="s">
        <v>3999</v>
      </c>
      <c r="J1540" s="8">
        <v>2340000</v>
      </c>
      <c r="K1540" s="12">
        <f>IFERROR(VLOOKUP($A1540,[1]Piv!$B:$C,2,FALSE),0)</f>
        <v>1857784.4</v>
      </c>
      <c r="L1540" s="12">
        <f>IFERROR(VLOOKUP($A1540,'[2]FINAL (2)'!$A$1:$F$7700,3,FALSE),0)</f>
        <v>0</v>
      </c>
      <c r="M1540" s="12">
        <f>IFERROR(VLOOKUP($A1540,'[2]FINAL (2)'!$A$1:$F$7700,5,FALSE),0)</f>
        <v>0</v>
      </c>
      <c r="N1540" s="12">
        <f>IFERROR(VLOOKUP($A1540,[3]Sheet3!$A$1:$C$4542,3,FALSE),0)</f>
        <v>0</v>
      </c>
      <c r="O1540" s="10">
        <f t="shared" si="25"/>
        <v>1857784.4</v>
      </c>
      <c r="P1540" s="10">
        <f>O1540-J1540</f>
        <v>-482215.60000000009</v>
      </c>
    </row>
    <row r="1541" spans="1:16" x14ac:dyDescent="0.25">
      <c r="A1541" s="3">
        <v>16419229</v>
      </c>
      <c r="B1541" s="3" t="s">
        <v>5711</v>
      </c>
      <c r="C1541" s="4">
        <v>101407</v>
      </c>
      <c r="D1541" s="3" t="s">
        <v>4229</v>
      </c>
      <c r="E1541" s="3" t="s">
        <v>3</v>
      </c>
      <c r="F1541" s="4" t="s">
        <v>12</v>
      </c>
      <c r="G1541" s="3"/>
      <c r="H1541" s="3"/>
      <c r="I1541" s="3"/>
      <c r="J1541" s="8">
        <v>0</v>
      </c>
      <c r="K1541" s="12">
        <f>IFERROR(VLOOKUP($A1541,[1]Piv!$B:$C,2,FALSE),0)</f>
        <v>0</v>
      </c>
      <c r="L1541" s="12">
        <f>IFERROR(VLOOKUP($A1541,'[2]FINAL (2)'!$A$1:$F$7700,3,FALSE),0)</f>
        <v>0</v>
      </c>
      <c r="M1541" s="12">
        <f>IFERROR(VLOOKUP($A1541,'[2]FINAL (2)'!$A$1:$F$7700,5,FALSE),0)</f>
        <v>0</v>
      </c>
      <c r="N1541" s="12">
        <f>IFERROR(VLOOKUP($A1541,[3]Sheet3!$A$1:$C$4542,3,FALSE),0)</f>
        <v>0</v>
      </c>
      <c r="O1541" s="10">
        <f t="shared" si="25"/>
        <v>0</v>
      </c>
      <c r="P1541"/>
    </row>
    <row r="1542" spans="1:16" x14ac:dyDescent="0.25">
      <c r="A1542" s="3">
        <v>10225547</v>
      </c>
      <c r="B1542" s="3" t="s">
        <v>5712</v>
      </c>
      <c r="C1542" s="4">
        <v>101407</v>
      </c>
      <c r="D1542" s="3" t="s">
        <v>4229</v>
      </c>
      <c r="E1542" s="3" t="s">
        <v>3</v>
      </c>
      <c r="F1542" s="4" t="s">
        <v>12</v>
      </c>
      <c r="G1542" s="3"/>
      <c r="H1542" s="3"/>
      <c r="I1542" s="3"/>
      <c r="J1542" s="8">
        <v>0</v>
      </c>
      <c r="K1542" s="12">
        <f>IFERROR(VLOOKUP($A1542,[1]Piv!$B:$C,2,FALSE),0)</f>
        <v>0</v>
      </c>
      <c r="L1542" s="12">
        <f>IFERROR(VLOOKUP($A1542,'[2]FINAL (2)'!$A$1:$F$7700,3,FALSE),0)</f>
        <v>0</v>
      </c>
      <c r="M1542" s="12">
        <f>IFERROR(VLOOKUP($A1542,'[2]FINAL (2)'!$A$1:$F$7700,5,FALSE),0)</f>
        <v>0</v>
      </c>
      <c r="N1542" s="12">
        <f>IFERROR(VLOOKUP($A1542,[3]Sheet3!$A$1:$C$4542,3,FALSE),0)</f>
        <v>0</v>
      </c>
      <c r="O1542" s="10">
        <f t="shared" si="25"/>
        <v>0</v>
      </c>
      <c r="P1542"/>
    </row>
    <row r="1543" spans="1:16" x14ac:dyDescent="0.25">
      <c r="A1543" s="3">
        <v>6616237</v>
      </c>
      <c r="B1543" s="3" t="s">
        <v>5713</v>
      </c>
      <c r="C1543" s="4">
        <v>101407</v>
      </c>
      <c r="D1543" s="3" t="s">
        <v>4229</v>
      </c>
      <c r="E1543" s="3" t="s">
        <v>3</v>
      </c>
      <c r="F1543" s="4" t="s">
        <v>12</v>
      </c>
      <c r="G1543" s="3">
        <v>127389</v>
      </c>
      <c r="H1543" s="3" t="s">
        <v>8839</v>
      </c>
      <c r="I1543" s="3" t="s">
        <v>3999</v>
      </c>
      <c r="J1543" s="8">
        <v>0</v>
      </c>
      <c r="K1543" s="12">
        <f>IFERROR(VLOOKUP($A1543,[1]Piv!$B:$C,2,FALSE),0)</f>
        <v>0</v>
      </c>
      <c r="L1543" s="12">
        <f>IFERROR(VLOOKUP($A1543,'[2]FINAL (2)'!$A$1:$F$7700,3,FALSE),0)</f>
        <v>0</v>
      </c>
      <c r="M1543" s="12">
        <f>IFERROR(VLOOKUP($A1543,'[2]FINAL (2)'!$A$1:$F$7700,5,FALSE),0)</f>
        <v>0</v>
      </c>
      <c r="N1543" s="12">
        <f>IFERROR(VLOOKUP($A1543,[3]Sheet3!$A$1:$C$4542,3,FALSE),0)</f>
        <v>0</v>
      </c>
      <c r="O1543" s="10">
        <f t="shared" si="25"/>
        <v>0</v>
      </c>
      <c r="P1543"/>
    </row>
    <row r="1544" spans="1:16" x14ac:dyDescent="0.25">
      <c r="A1544" s="3">
        <v>7397474</v>
      </c>
      <c r="B1544" s="3" t="s">
        <v>2818</v>
      </c>
      <c r="C1544" s="4">
        <v>100277</v>
      </c>
      <c r="D1544" s="3" t="s">
        <v>246</v>
      </c>
      <c r="E1544" s="3" t="s">
        <v>3</v>
      </c>
      <c r="F1544" s="4" t="s">
        <v>4</v>
      </c>
      <c r="G1544" s="3">
        <v>123877</v>
      </c>
      <c r="H1544" s="3" t="s">
        <v>3257</v>
      </c>
      <c r="I1544" s="3" t="s">
        <v>3999</v>
      </c>
      <c r="J1544" s="8">
        <v>5000000</v>
      </c>
      <c r="K1544" s="12">
        <f>IFERROR(VLOOKUP($A1544,[1]Piv!$B:$C,2,FALSE),0)</f>
        <v>0</v>
      </c>
      <c r="L1544" s="12">
        <f>IFERROR(VLOOKUP($A1544,'[2]FINAL (2)'!$A$1:$F$7700,3,FALSE),0)</f>
        <v>0</v>
      </c>
      <c r="M1544" s="12">
        <f>IFERROR(VLOOKUP($A1544,'[2]FINAL (2)'!$A$1:$F$7700,5,FALSE),0)</f>
        <v>0</v>
      </c>
      <c r="N1544" s="12">
        <f>IFERROR(VLOOKUP($A1544,[3]Sheet3!$A$1:$C$4542,3,FALSE),0)</f>
        <v>5000000</v>
      </c>
      <c r="O1544" s="10">
        <f t="shared" si="25"/>
        <v>5000000</v>
      </c>
      <c r="P1544" s="10">
        <f>O1544-J1544</f>
        <v>0</v>
      </c>
    </row>
    <row r="1545" spans="1:16" x14ac:dyDescent="0.25">
      <c r="A1545" s="3">
        <v>15139005</v>
      </c>
      <c r="B1545" s="3" t="s">
        <v>1107</v>
      </c>
      <c r="C1545" s="4">
        <v>100277</v>
      </c>
      <c r="D1545" s="3" t="s">
        <v>246</v>
      </c>
      <c r="E1545" s="3" t="s">
        <v>3</v>
      </c>
      <c r="F1545" s="4" t="s">
        <v>4</v>
      </c>
      <c r="G1545" s="3">
        <v>123877</v>
      </c>
      <c r="H1545" s="3" t="s">
        <v>3257</v>
      </c>
      <c r="I1545" s="3" t="s">
        <v>3999</v>
      </c>
      <c r="J1545" s="8">
        <v>10966000</v>
      </c>
      <c r="K1545" s="12">
        <f>IFERROR(VLOOKUP($A1545,[1]Piv!$B:$C,2,FALSE),0)</f>
        <v>0</v>
      </c>
      <c r="L1545" s="12">
        <f>IFERROR(VLOOKUP($A1545,'[2]FINAL (2)'!$A$1:$F$7700,3,FALSE),0)</f>
        <v>0</v>
      </c>
      <c r="M1545" s="12">
        <f>IFERROR(VLOOKUP($A1545,'[2]FINAL (2)'!$A$1:$F$7700,5,FALSE),0)</f>
        <v>0</v>
      </c>
      <c r="N1545" s="12">
        <f>IFERROR(VLOOKUP($A1545,[3]Sheet3!$A$1:$C$4542,3,FALSE),0)</f>
        <v>10866000</v>
      </c>
      <c r="O1545" s="10">
        <f t="shared" si="25"/>
        <v>10866000</v>
      </c>
      <c r="P1545" s="10">
        <f>O1545-J1545</f>
        <v>-100000</v>
      </c>
    </row>
    <row r="1546" spans="1:16" x14ac:dyDescent="0.25">
      <c r="A1546" s="3">
        <v>7715835</v>
      </c>
      <c r="B1546" s="3" t="s">
        <v>5714</v>
      </c>
      <c r="C1546" s="4">
        <v>100282</v>
      </c>
      <c r="D1546" s="3" t="s">
        <v>3412</v>
      </c>
      <c r="E1546" s="3" t="s">
        <v>3</v>
      </c>
      <c r="F1546" s="4" t="s">
        <v>4</v>
      </c>
      <c r="G1546" s="3">
        <v>88660</v>
      </c>
      <c r="H1546" s="3" t="s">
        <v>3268</v>
      </c>
      <c r="I1546" s="3" t="s">
        <v>4001</v>
      </c>
      <c r="J1546" s="8">
        <v>981434.78</v>
      </c>
      <c r="K1546" s="12">
        <f>IFERROR(VLOOKUP($A1546,[1]Piv!$B:$C,2,FALSE),0)</f>
        <v>0</v>
      </c>
      <c r="L1546" s="12">
        <f>IFERROR(VLOOKUP($A1546,'[2]FINAL (2)'!$A$1:$F$7700,3,FALSE),0)</f>
        <v>0</v>
      </c>
      <c r="M1546" s="12">
        <f>IFERROR(VLOOKUP($A1546,'[2]FINAL (2)'!$A$1:$F$7700,5,FALSE),0)</f>
        <v>50083.8</v>
      </c>
      <c r="N1546" s="12">
        <f>IFERROR(VLOOKUP($A1546,[3]Sheet3!$A$1:$C$4542,3,FALSE),0)</f>
        <v>981434.78</v>
      </c>
      <c r="O1546" s="10">
        <f t="shared" si="25"/>
        <v>1031518.5800000001</v>
      </c>
      <c r="P1546" s="10">
        <f>O1546-J1546</f>
        <v>50083.800000000047</v>
      </c>
    </row>
    <row r="1547" spans="1:16" x14ac:dyDescent="0.25">
      <c r="A1547" s="3">
        <v>9783681</v>
      </c>
      <c r="B1547" s="3" t="s">
        <v>5715</v>
      </c>
      <c r="C1547" s="4">
        <v>100282</v>
      </c>
      <c r="D1547" s="3" t="s">
        <v>3412</v>
      </c>
      <c r="E1547" s="3" t="s">
        <v>3</v>
      </c>
      <c r="F1547" s="4" t="s">
        <v>12</v>
      </c>
      <c r="G1547" s="3"/>
      <c r="H1547" s="3"/>
      <c r="I1547" s="3"/>
      <c r="J1547" s="8">
        <v>0</v>
      </c>
      <c r="K1547" s="12">
        <f>IFERROR(VLOOKUP($A1547,[1]Piv!$B:$C,2,FALSE),0)</f>
        <v>0</v>
      </c>
      <c r="L1547" s="12">
        <f>IFERROR(VLOOKUP($A1547,'[2]FINAL (2)'!$A$1:$F$7700,3,FALSE),0)</f>
        <v>0</v>
      </c>
      <c r="M1547" s="12">
        <f>IFERROR(VLOOKUP($A1547,'[2]FINAL (2)'!$A$1:$F$7700,5,FALSE),0)</f>
        <v>0</v>
      </c>
      <c r="N1547" s="12">
        <f>IFERROR(VLOOKUP($A1547,[3]Sheet3!$A$1:$C$4542,3,FALSE),0)</f>
        <v>0</v>
      </c>
      <c r="O1547" s="10">
        <f t="shared" si="25"/>
        <v>0</v>
      </c>
      <c r="P1547"/>
    </row>
    <row r="1548" spans="1:16" x14ac:dyDescent="0.25">
      <c r="A1548" s="3">
        <v>14110698</v>
      </c>
      <c r="B1548" s="3" t="s">
        <v>493</v>
      </c>
      <c r="C1548" s="4">
        <v>100282</v>
      </c>
      <c r="D1548" s="3" t="s">
        <v>3412</v>
      </c>
      <c r="E1548" s="3" t="s">
        <v>3</v>
      </c>
      <c r="F1548" s="4" t="s">
        <v>4</v>
      </c>
      <c r="G1548" s="3"/>
      <c r="H1548" s="3"/>
      <c r="I1548" s="3" t="s">
        <v>3999</v>
      </c>
      <c r="J1548" s="8">
        <v>0</v>
      </c>
      <c r="K1548" s="12">
        <f>IFERROR(VLOOKUP($A1548,[1]Piv!$B:$C,2,FALSE),0)</f>
        <v>0</v>
      </c>
      <c r="L1548" s="12">
        <f>IFERROR(VLOOKUP($A1548,'[2]FINAL (2)'!$A$1:$F$7700,3,FALSE),0)</f>
        <v>0</v>
      </c>
      <c r="M1548" s="12">
        <f>IFERROR(VLOOKUP($A1548,'[2]FINAL (2)'!$A$1:$F$7700,5,FALSE),0)</f>
        <v>0</v>
      </c>
      <c r="N1548" s="12">
        <f>IFERROR(VLOOKUP($A1548,[3]Sheet3!$A$1:$C$4542,3,FALSE),0)</f>
        <v>0</v>
      </c>
      <c r="O1548" s="10">
        <f t="shared" si="25"/>
        <v>0</v>
      </c>
      <c r="P1548" s="10">
        <f>O1548-J1548</f>
        <v>0</v>
      </c>
    </row>
    <row r="1549" spans="1:16" x14ac:dyDescent="0.25">
      <c r="A1549" s="3">
        <v>19311134</v>
      </c>
      <c r="B1549" s="3" t="s">
        <v>5716</v>
      </c>
      <c r="C1549" s="4">
        <v>100282</v>
      </c>
      <c r="D1549" s="3" t="s">
        <v>3412</v>
      </c>
      <c r="E1549" s="3" t="s">
        <v>3</v>
      </c>
      <c r="F1549" s="4" t="s">
        <v>4</v>
      </c>
      <c r="G1549" s="3"/>
      <c r="H1549" s="3"/>
      <c r="I1549" s="3"/>
      <c r="J1549" s="8">
        <v>30575</v>
      </c>
      <c r="K1549" s="12">
        <f>IFERROR(VLOOKUP($A1549,[1]Piv!$B:$C,2,FALSE),0)</f>
        <v>0</v>
      </c>
      <c r="L1549" s="12">
        <f>IFERROR(VLOOKUP($A1549,'[2]FINAL (2)'!$A$1:$F$7700,3,FALSE),0)</f>
        <v>0</v>
      </c>
      <c r="M1549" s="12">
        <f>IFERROR(VLOOKUP($A1549,'[2]FINAL (2)'!$A$1:$F$7700,5,FALSE),0)</f>
        <v>0</v>
      </c>
      <c r="N1549" s="12">
        <f>IFERROR(VLOOKUP($A1549,[3]Sheet3!$A$1:$C$4542,3,FALSE),0)</f>
        <v>30575</v>
      </c>
      <c r="O1549" s="10">
        <f t="shared" si="25"/>
        <v>30575</v>
      </c>
      <c r="P1549" s="10">
        <f>O1549-J1549</f>
        <v>0</v>
      </c>
    </row>
    <row r="1550" spans="1:16" x14ac:dyDescent="0.25">
      <c r="A1550" s="3">
        <v>23396318</v>
      </c>
      <c r="B1550" s="3" t="s">
        <v>5717</v>
      </c>
      <c r="C1550" s="4">
        <v>100282</v>
      </c>
      <c r="D1550" s="3" t="s">
        <v>3412</v>
      </c>
      <c r="E1550" s="3" t="s">
        <v>3</v>
      </c>
      <c r="F1550" s="4" t="s">
        <v>12</v>
      </c>
      <c r="G1550" s="3">
        <v>88660</v>
      </c>
      <c r="H1550" s="3" t="s">
        <v>3268</v>
      </c>
      <c r="I1550" s="3" t="s">
        <v>4001</v>
      </c>
      <c r="J1550" s="8">
        <v>0</v>
      </c>
      <c r="K1550" s="12">
        <f>IFERROR(VLOOKUP($A1550,[1]Piv!$B:$C,2,FALSE),0)</f>
        <v>0</v>
      </c>
      <c r="L1550" s="12">
        <f>IFERROR(VLOOKUP($A1550,'[2]FINAL (2)'!$A$1:$F$7700,3,FALSE),0)</f>
        <v>0</v>
      </c>
      <c r="M1550" s="12">
        <f>IFERROR(VLOOKUP($A1550,'[2]FINAL (2)'!$A$1:$F$7700,5,FALSE),0)</f>
        <v>0</v>
      </c>
      <c r="N1550" s="12">
        <f>IFERROR(VLOOKUP($A1550,[3]Sheet3!$A$1:$C$4542,3,FALSE),0)</f>
        <v>0</v>
      </c>
      <c r="O1550" s="10">
        <f t="shared" si="25"/>
        <v>0</v>
      </c>
      <c r="P1550"/>
    </row>
    <row r="1551" spans="1:16" x14ac:dyDescent="0.25">
      <c r="A1551" s="3">
        <v>24391849</v>
      </c>
      <c r="B1551" s="3" t="s">
        <v>1088</v>
      </c>
      <c r="C1551" s="4">
        <v>100282</v>
      </c>
      <c r="D1551" s="3" t="s">
        <v>3412</v>
      </c>
      <c r="E1551" s="3" t="s">
        <v>3</v>
      </c>
      <c r="F1551" s="4" t="s">
        <v>4</v>
      </c>
      <c r="G1551" s="3">
        <v>127389</v>
      </c>
      <c r="H1551" s="3" t="s">
        <v>8839</v>
      </c>
      <c r="I1551" s="3" t="s">
        <v>3999</v>
      </c>
      <c r="J1551" s="8">
        <v>413432.2</v>
      </c>
      <c r="K1551" s="12">
        <f>IFERROR(VLOOKUP($A1551,[1]Piv!$B:$C,2,FALSE),0)</f>
        <v>0</v>
      </c>
      <c r="L1551" s="12">
        <f>IFERROR(VLOOKUP($A1551,'[2]FINAL (2)'!$A$1:$F$7700,3,FALSE),0)</f>
        <v>0</v>
      </c>
      <c r="M1551" s="12">
        <f>IFERROR(VLOOKUP($A1551,'[2]FINAL (2)'!$A$1:$F$7700,5,FALSE),0)</f>
        <v>0</v>
      </c>
      <c r="N1551" s="12">
        <f>IFERROR(VLOOKUP($A1551,[3]Sheet3!$A$1:$C$4542,3,FALSE),0)</f>
        <v>413432.2</v>
      </c>
      <c r="O1551" s="10">
        <f t="shared" si="25"/>
        <v>413432.2</v>
      </c>
      <c r="P1551" s="10">
        <f>O1551-J1551</f>
        <v>0</v>
      </c>
    </row>
    <row r="1552" spans="1:16" x14ac:dyDescent="0.25">
      <c r="A1552" s="3">
        <v>25423800</v>
      </c>
      <c r="B1552" s="3" t="s">
        <v>5714</v>
      </c>
      <c r="C1552" s="4">
        <v>100282</v>
      </c>
      <c r="D1552" s="3" t="s">
        <v>3412</v>
      </c>
      <c r="E1552" s="3" t="s">
        <v>3</v>
      </c>
      <c r="F1552" s="4" t="s">
        <v>12</v>
      </c>
      <c r="G1552" s="3"/>
      <c r="H1552" s="3"/>
      <c r="I1552" s="3"/>
      <c r="J1552" s="8">
        <v>0</v>
      </c>
      <c r="K1552" s="12">
        <f>IFERROR(VLOOKUP($A1552,[1]Piv!$B:$C,2,FALSE),0)</f>
        <v>0</v>
      </c>
      <c r="L1552" s="12">
        <f>IFERROR(VLOOKUP($A1552,'[2]FINAL (2)'!$A$1:$F$7700,3,FALSE),0)</f>
        <v>0</v>
      </c>
      <c r="M1552" s="12">
        <f>IFERROR(VLOOKUP($A1552,'[2]FINAL (2)'!$A$1:$F$7700,5,FALSE),0)</f>
        <v>0</v>
      </c>
      <c r="N1552" s="12">
        <f>IFERROR(VLOOKUP($A1552,[3]Sheet3!$A$1:$C$4542,3,FALSE),0)</f>
        <v>0</v>
      </c>
      <c r="O1552" s="10">
        <f t="shared" si="25"/>
        <v>0</v>
      </c>
      <c r="P1552"/>
    </row>
    <row r="1553" spans="1:16" x14ac:dyDescent="0.25">
      <c r="A1553" s="3">
        <v>25862414</v>
      </c>
      <c r="B1553" s="3" t="s">
        <v>48</v>
      </c>
      <c r="C1553" s="4">
        <v>100282</v>
      </c>
      <c r="D1553" s="3" t="s">
        <v>3412</v>
      </c>
      <c r="E1553" s="3" t="s">
        <v>3</v>
      </c>
      <c r="F1553" s="4" t="s">
        <v>4</v>
      </c>
      <c r="G1553" s="3">
        <v>88660</v>
      </c>
      <c r="H1553" s="3" t="s">
        <v>3268</v>
      </c>
      <c r="I1553" s="3" t="s">
        <v>4001</v>
      </c>
      <c r="J1553" s="8">
        <v>43725000</v>
      </c>
      <c r="K1553" s="12">
        <f>IFERROR(VLOOKUP($A1553,[1]Piv!$B:$C,2,FALSE),0)</f>
        <v>0</v>
      </c>
      <c r="L1553" s="12">
        <f>IFERROR(VLOOKUP($A1553,'[2]FINAL (2)'!$A$1:$F$7700,3,FALSE),0)</f>
        <v>0</v>
      </c>
      <c r="M1553" s="12">
        <f>IFERROR(VLOOKUP($A1553,'[2]FINAL (2)'!$A$1:$F$7700,5,FALSE),0)</f>
        <v>0</v>
      </c>
      <c r="N1553" s="12">
        <f>IFERROR(VLOOKUP($A1553,[3]Sheet3!$A$1:$C$4542,3,FALSE),0)</f>
        <v>43725000</v>
      </c>
      <c r="O1553" s="10">
        <f t="shared" si="25"/>
        <v>43725000</v>
      </c>
      <c r="P1553" s="10">
        <f>O1553-J1553</f>
        <v>0</v>
      </c>
    </row>
    <row r="1554" spans="1:16" x14ac:dyDescent="0.25">
      <c r="A1554" s="3">
        <v>6049426</v>
      </c>
      <c r="B1554" s="3" t="s">
        <v>1167</v>
      </c>
      <c r="C1554" s="4">
        <v>100283</v>
      </c>
      <c r="D1554" s="3" t="s">
        <v>4230</v>
      </c>
      <c r="E1554" s="3" t="s">
        <v>3</v>
      </c>
      <c r="F1554" s="4" t="s">
        <v>4</v>
      </c>
      <c r="G1554" s="3">
        <v>136618</v>
      </c>
      <c r="H1554" s="3" t="s">
        <v>3212</v>
      </c>
      <c r="I1554" s="3" t="s">
        <v>4001</v>
      </c>
      <c r="J1554" s="8">
        <v>12000000</v>
      </c>
      <c r="K1554" s="12">
        <f>IFERROR(VLOOKUP($A1554,[1]Piv!$B:$C,2,FALSE),0)</f>
        <v>0</v>
      </c>
      <c r="L1554" s="12">
        <f>IFERROR(VLOOKUP($A1554,'[2]FINAL (2)'!$A$1:$F$7700,3,FALSE),0)</f>
        <v>0</v>
      </c>
      <c r="M1554" s="12">
        <f>IFERROR(VLOOKUP($A1554,'[2]FINAL (2)'!$A$1:$F$7700,5,FALSE),0)</f>
        <v>0</v>
      </c>
      <c r="N1554" s="12">
        <f>IFERROR(VLOOKUP($A1554,[3]Sheet3!$A$1:$C$4542,3,FALSE),0)</f>
        <v>12000000</v>
      </c>
      <c r="O1554" s="10">
        <f t="shared" si="25"/>
        <v>12000000</v>
      </c>
      <c r="P1554" s="10">
        <f>O1554-J1554</f>
        <v>0</v>
      </c>
    </row>
    <row r="1555" spans="1:16" x14ac:dyDescent="0.25">
      <c r="A1555" s="3">
        <v>6764178</v>
      </c>
      <c r="B1555" s="3" t="s">
        <v>1654</v>
      </c>
      <c r="C1555" s="4">
        <v>100283</v>
      </c>
      <c r="D1555" s="3" t="s">
        <v>4230</v>
      </c>
      <c r="E1555" s="3" t="s">
        <v>3</v>
      </c>
      <c r="F1555" s="4" t="s">
        <v>4</v>
      </c>
      <c r="G1555" s="3">
        <v>136618</v>
      </c>
      <c r="H1555" s="3" t="s">
        <v>3212</v>
      </c>
      <c r="I1555" s="3" t="s">
        <v>4001</v>
      </c>
      <c r="J1555" s="8">
        <v>2000000</v>
      </c>
      <c r="K1555" s="12">
        <f>IFERROR(VLOOKUP($A1555,[1]Piv!$B:$C,2,FALSE),0)</f>
        <v>0</v>
      </c>
      <c r="L1555" s="12">
        <f>IFERROR(VLOOKUP($A1555,'[2]FINAL (2)'!$A$1:$F$7700,3,FALSE),0)</f>
        <v>0</v>
      </c>
      <c r="M1555" s="12">
        <f>IFERROR(VLOOKUP($A1555,'[2]FINAL (2)'!$A$1:$F$7700,5,FALSE),0)</f>
        <v>0</v>
      </c>
      <c r="N1555" s="12">
        <f>IFERROR(VLOOKUP($A1555,[3]Sheet3!$A$1:$C$4542,3,FALSE),0)</f>
        <v>2000000</v>
      </c>
      <c r="O1555" s="10">
        <f t="shared" si="25"/>
        <v>2000000</v>
      </c>
      <c r="P1555" s="10">
        <f>O1555-J1555</f>
        <v>0</v>
      </c>
    </row>
    <row r="1556" spans="1:16" x14ac:dyDescent="0.25">
      <c r="A1556" s="3">
        <v>16775243</v>
      </c>
      <c r="B1556" s="3" t="s">
        <v>1352</v>
      </c>
      <c r="C1556" s="4">
        <v>100283</v>
      </c>
      <c r="D1556" s="3" t="s">
        <v>4230</v>
      </c>
      <c r="E1556" s="3" t="s">
        <v>3</v>
      </c>
      <c r="F1556" s="4" t="s">
        <v>12</v>
      </c>
      <c r="G1556" s="3"/>
      <c r="H1556" s="3"/>
      <c r="I1556" s="3"/>
      <c r="J1556" s="8">
        <v>0</v>
      </c>
      <c r="K1556" s="12">
        <f>IFERROR(VLOOKUP($A1556,[1]Piv!$B:$C,2,FALSE),0)</f>
        <v>0</v>
      </c>
      <c r="L1556" s="12">
        <f>IFERROR(VLOOKUP($A1556,'[2]FINAL (2)'!$A$1:$F$7700,3,FALSE),0)</f>
        <v>0</v>
      </c>
      <c r="M1556" s="12">
        <f>IFERROR(VLOOKUP($A1556,'[2]FINAL (2)'!$A$1:$F$7700,5,FALSE),0)</f>
        <v>0</v>
      </c>
      <c r="N1556" s="12">
        <f>IFERROR(VLOOKUP($A1556,[3]Sheet3!$A$1:$C$4542,3,FALSE),0)</f>
        <v>0</v>
      </c>
      <c r="O1556" s="10">
        <f t="shared" si="25"/>
        <v>0</v>
      </c>
      <c r="P1556"/>
    </row>
    <row r="1557" spans="1:16" x14ac:dyDescent="0.25">
      <c r="A1557" s="3">
        <v>24575156</v>
      </c>
      <c r="B1557" s="3" t="s">
        <v>3056</v>
      </c>
      <c r="C1557" s="4">
        <v>100283</v>
      </c>
      <c r="D1557" s="3" t="s">
        <v>4230</v>
      </c>
      <c r="E1557" s="3" t="s">
        <v>3</v>
      </c>
      <c r="F1557" s="4" t="s">
        <v>12</v>
      </c>
      <c r="G1557" s="3">
        <v>86289</v>
      </c>
      <c r="H1557" s="3" t="s">
        <v>3224</v>
      </c>
      <c r="I1557" s="3" t="s">
        <v>4001</v>
      </c>
      <c r="J1557" s="8">
        <v>0</v>
      </c>
      <c r="K1557" s="12">
        <f>IFERROR(VLOOKUP($A1557,[1]Piv!$B:$C,2,FALSE),0)</f>
        <v>0</v>
      </c>
      <c r="L1557" s="12">
        <f>IFERROR(VLOOKUP($A1557,'[2]FINAL (2)'!$A$1:$F$7700,3,FALSE),0)</f>
        <v>0</v>
      </c>
      <c r="M1557" s="12">
        <f>IFERROR(VLOOKUP($A1557,'[2]FINAL (2)'!$A$1:$F$7700,5,FALSE),0)</f>
        <v>0</v>
      </c>
      <c r="N1557" s="12">
        <f>IFERROR(VLOOKUP($A1557,[3]Sheet3!$A$1:$C$4542,3,FALSE),0)</f>
        <v>0</v>
      </c>
      <c r="O1557" s="10">
        <f t="shared" si="25"/>
        <v>0</v>
      </c>
      <c r="P1557"/>
    </row>
    <row r="1558" spans="1:16" x14ac:dyDescent="0.25">
      <c r="A1558" s="3">
        <v>19199170</v>
      </c>
      <c r="B1558" s="3" t="s">
        <v>5718</v>
      </c>
      <c r="C1558" s="4">
        <v>100283</v>
      </c>
      <c r="D1558" s="3" t="s">
        <v>4230</v>
      </c>
      <c r="E1558" s="3" t="s">
        <v>3</v>
      </c>
      <c r="F1558" s="4" t="s">
        <v>12</v>
      </c>
      <c r="G1558" s="3"/>
      <c r="H1558" s="3"/>
      <c r="I1558" s="3"/>
      <c r="J1558" s="8">
        <v>0</v>
      </c>
      <c r="K1558" s="12">
        <f>IFERROR(VLOOKUP($A1558,[1]Piv!$B:$C,2,FALSE),0)</f>
        <v>0</v>
      </c>
      <c r="L1558" s="12">
        <f>IFERROR(VLOOKUP($A1558,'[2]FINAL (2)'!$A$1:$F$7700,3,FALSE),0)</f>
        <v>0</v>
      </c>
      <c r="M1558" s="12">
        <f>IFERROR(VLOOKUP($A1558,'[2]FINAL (2)'!$A$1:$F$7700,5,FALSE),0)</f>
        <v>0</v>
      </c>
      <c r="N1558" s="12">
        <f>IFERROR(VLOOKUP($A1558,[3]Sheet3!$A$1:$C$4542,3,FALSE),0)</f>
        <v>0</v>
      </c>
      <c r="O1558" s="10">
        <f t="shared" si="25"/>
        <v>0</v>
      </c>
      <c r="P1558"/>
    </row>
    <row r="1559" spans="1:16" x14ac:dyDescent="0.25">
      <c r="A1559" s="3">
        <v>23015940</v>
      </c>
      <c r="B1559" s="3" t="s">
        <v>5719</v>
      </c>
      <c r="C1559" s="4">
        <v>100283</v>
      </c>
      <c r="D1559" s="3" t="s">
        <v>4230</v>
      </c>
      <c r="E1559" s="3" t="s">
        <v>3</v>
      </c>
      <c r="F1559" s="4" t="s">
        <v>12</v>
      </c>
      <c r="G1559" s="3"/>
      <c r="H1559" s="3"/>
      <c r="I1559" s="3"/>
      <c r="J1559" s="8">
        <v>0</v>
      </c>
      <c r="K1559" s="12">
        <f>IFERROR(VLOOKUP($A1559,[1]Piv!$B:$C,2,FALSE),0)</f>
        <v>0</v>
      </c>
      <c r="L1559" s="12">
        <f>IFERROR(VLOOKUP($A1559,'[2]FINAL (2)'!$A$1:$F$7700,3,FALSE),0)</f>
        <v>0</v>
      </c>
      <c r="M1559" s="12">
        <f>IFERROR(VLOOKUP($A1559,'[2]FINAL (2)'!$A$1:$F$7700,5,FALSE),0)</f>
        <v>0</v>
      </c>
      <c r="N1559" s="12">
        <f>IFERROR(VLOOKUP($A1559,[3]Sheet3!$A$1:$C$4542,3,FALSE),0)</f>
        <v>0</v>
      </c>
      <c r="O1559" s="10">
        <f t="shared" si="25"/>
        <v>0</v>
      </c>
      <c r="P1559"/>
    </row>
    <row r="1560" spans="1:16" x14ac:dyDescent="0.25">
      <c r="A1560" s="3">
        <v>24901287</v>
      </c>
      <c r="B1560" s="3" t="s">
        <v>747</v>
      </c>
      <c r="C1560" s="4">
        <v>100283</v>
      </c>
      <c r="D1560" s="3" t="s">
        <v>4230</v>
      </c>
      <c r="E1560" s="3" t="s">
        <v>3</v>
      </c>
      <c r="F1560" s="4" t="s">
        <v>4</v>
      </c>
      <c r="G1560" s="3">
        <v>133114</v>
      </c>
      <c r="H1560" s="3" t="s">
        <v>3221</v>
      </c>
      <c r="I1560" s="3" t="s">
        <v>4001</v>
      </c>
      <c r="J1560" s="8">
        <v>49000000</v>
      </c>
      <c r="K1560" s="12">
        <f>IFERROR(VLOOKUP($A1560,[1]Piv!$B:$C,2,FALSE),0)</f>
        <v>41345033.289999999</v>
      </c>
      <c r="L1560" s="12">
        <f>IFERROR(VLOOKUP($A1560,'[2]FINAL (2)'!$A$1:$F$7700,3,FALSE),0)</f>
        <v>0</v>
      </c>
      <c r="M1560" s="12">
        <f>IFERROR(VLOOKUP($A1560,'[2]FINAL (2)'!$A$1:$F$7700,5,FALSE),0)</f>
        <v>0</v>
      </c>
      <c r="N1560" s="12">
        <f>IFERROR(VLOOKUP($A1560,[3]Sheet3!$A$1:$C$4542,3,FALSE),0)</f>
        <v>0</v>
      </c>
      <c r="O1560" s="10">
        <f t="shared" si="25"/>
        <v>41345033.289999999</v>
      </c>
      <c r="P1560" s="10">
        <f>O1560-J1560</f>
        <v>-7654966.7100000009</v>
      </c>
    </row>
    <row r="1561" spans="1:16" x14ac:dyDescent="0.25">
      <c r="A1561" s="3">
        <v>25906212</v>
      </c>
      <c r="B1561" s="3" t="s">
        <v>5720</v>
      </c>
      <c r="C1561" s="4">
        <v>100283</v>
      </c>
      <c r="D1561" s="3" t="s">
        <v>4230</v>
      </c>
      <c r="E1561" s="3" t="s">
        <v>3</v>
      </c>
      <c r="F1561" s="4" t="s">
        <v>4</v>
      </c>
      <c r="G1561" s="3">
        <v>133114</v>
      </c>
      <c r="H1561" s="3" t="s">
        <v>3221</v>
      </c>
      <c r="I1561" s="3" t="s">
        <v>4001</v>
      </c>
      <c r="J1561" s="8">
        <v>393000000</v>
      </c>
      <c r="K1561" s="12">
        <f>IFERROR(VLOOKUP($A1561,[1]Piv!$B:$C,2,FALSE),0)</f>
        <v>471345663.79000002</v>
      </c>
      <c r="L1561" s="12">
        <f>IFERROR(VLOOKUP($A1561,'[2]FINAL (2)'!$A$1:$F$7700,3,FALSE),0)</f>
        <v>0</v>
      </c>
      <c r="M1561" s="12">
        <f>IFERROR(VLOOKUP($A1561,'[2]FINAL (2)'!$A$1:$F$7700,5,FALSE),0)</f>
        <v>0</v>
      </c>
      <c r="N1561" s="12">
        <f>IFERROR(VLOOKUP($A1561,[3]Sheet3!$A$1:$C$4542,3,FALSE),0)</f>
        <v>23000000</v>
      </c>
      <c r="O1561" s="10">
        <f t="shared" si="25"/>
        <v>494345663.79000002</v>
      </c>
      <c r="P1561" s="10">
        <f>O1561-J1561</f>
        <v>101345663.79000002</v>
      </c>
    </row>
    <row r="1562" spans="1:16" x14ac:dyDescent="0.25">
      <c r="A1562" s="3">
        <v>6699396</v>
      </c>
      <c r="B1562" s="3" t="s">
        <v>5721</v>
      </c>
      <c r="C1562" s="4">
        <v>100283</v>
      </c>
      <c r="D1562" s="3" t="s">
        <v>4230</v>
      </c>
      <c r="E1562" s="3" t="s">
        <v>3</v>
      </c>
      <c r="F1562" s="4" t="s">
        <v>4</v>
      </c>
      <c r="G1562" s="3">
        <v>78911</v>
      </c>
      <c r="H1562" s="3" t="s">
        <v>3247</v>
      </c>
      <c r="I1562" s="3" t="s">
        <v>3999</v>
      </c>
      <c r="J1562" s="8">
        <v>1000000</v>
      </c>
      <c r="K1562" s="12">
        <f>IFERROR(VLOOKUP($A1562,[1]Piv!$B:$C,2,FALSE),0)</f>
        <v>0</v>
      </c>
      <c r="L1562" s="12">
        <f>IFERROR(VLOOKUP($A1562,'[2]FINAL (2)'!$A$1:$F$7700,3,FALSE),0)</f>
        <v>0</v>
      </c>
      <c r="M1562" s="12">
        <f>IFERROR(VLOOKUP($A1562,'[2]FINAL (2)'!$A$1:$F$7700,5,FALSE),0)</f>
        <v>0</v>
      </c>
      <c r="N1562" s="12">
        <f>IFERROR(VLOOKUP($A1562,[3]Sheet3!$A$1:$C$4542,3,FALSE),0)</f>
        <v>1000000</v>
      </c>
      <c r="O1562" s="10">
        <f t="shared" si="25"/>
        <v>1000000</v>
      </c>
      <c r="P1562" s="10">
        <f>O1562-J1562</f>
        <v>0</v>
      </c>
    </row>
    <row r="1563" spans="1:16" x14ac:dyDescent="0.25">
      <c r="A1563" s="3">
        <v>7766891</v>
      </c>
      <c r="B1563" s="3" t="s">
        <v>5722</v>
      </c>
      <c r="C1563" s="4">
        <v>100283</v>
      </c>
      <c r="D1563" s="3" t="s">
        <v>4230</v>
      </c>
      <c r="E1563" s="3" t="s">
        <v>3</v>
      </c>
      <c r="F1563" s="4" t="s">
        <v>4</v>
      </c>
      <c r="G1563" s="3">
        <v>137929</v>
      </c>
      <c r="H1563" s="3" t="s">
        <v>3214</v>
      </c>
      <c r="I1563" s="3" t="s">
        <v>3999</v>
      </c>
      <c r="J1563" s="8">
        <v>3000000</v>
      </c>
      <c r="K1563" s="12">
        <f>IFERROR(VLOOKUP($A1563,[1]Piv!$B:$C,2,FALSE),0)</f>
        <v>0</v>
      </c>
      <c r="L1563" s="12">
        <f>IFERROR(VLOOKUP($A1563,'[2]FINAL (2)'!$A$1:$F$7700,3,FALSE),0)</f>
        <v>0</v>
      </c>
      <c r="M1563" s="12">
        <f>IFERROR(VLOOKUP($A1563,'[2]FINAL (2)'!$A$1:$F$7700,5,FALSE),0)</f>
        <v>0</v>
      </c>
      <c r="N1563" s="12">
        <f>IFERROR(VLOOKUP($A1563,[3]Sheet3!$A$1:$C$4542,3,FALSE),0)</f>
        <v>3000000</v>
      </c>
      <c r="O1563" s="10">
        <f t="shared" si="25"/>
        <v>3000000</v>
      </c>
      <c r="P1563" s="10">
        <f>O1563-J1563</f>
        <v>0</v>
      </c>
    </row>
    <row r="1564" spans="1:16" x14ac:dyDescent="0.25">
      <c r="A1564" s="3">
        <v>25393701</v>
      </c>
      <c r="B1564" s="3" t="s">
        <v>5723</v>
      </c>
      <c r="C1564" s="4">
        <v>100283</v>
      </c>
      <c r="D1564" s="3" t="s">
        <v>4230</v>
      </c>
      <c r="E1564" s="3" t="s">
        <v>3</v>
      </c>
      <c r="F1564" s="4" t="s">
        <v>12</v>
      </c>
      <c r="G1564" s="3"/>
      <c r="H1564" s="3"/>
      <c r="I1564" s="3"/>
      <c r="J1564" s="8">
        <v>0</v>
      </c>
      <c r="K1564" s="12">
        <f>IFERROR(VLOOKUP($A1564,[1]Piv!$B:$C,2,FALSE),0)</f>
        <v>0</v>
      </c>
      <c r="L1564" s="12">
        <f>IFERROR(VLOOKUP($A1564,'[2]FINAL (2)'!$A$1:$F$7700,3,FALSE),0)</f>
        <v>0</v>
      </c>
      <c r="M1564" s="12">
        <f>IFERROR(VLOOKUP($A1564,'[2]FINAL (2)'!$A$1:$F$7700,5,FALSE),0)</f>
        <v>0</v>
      </c>
      <c r="N1564" s="12">
        <f>IFERROR(VLOOKUP($A1564,[3]Sheet3!$A$1:$C$4542,3,FALSE),0)</f>
        <v>0</v>
      </c>
      <c r="O1564" s="10">
        <f t="shared" si="25"/>
        <v>0</v>
      </c>
      <c r="P1564"/>
    </row>
    <row r="1565" spans="1:16" x14ac:dyDescent="0.25">
      <c r="A1565" s="3">
        <v>13424720</v>
      </c>
      <c r="B1565" s="3" t="s">
        <v>5724</v>
      </c>
      <c r="C1565" s="4">
        <v>100283</v>
      </c>
      <c r="D1565" s="3" t="s">
        <v>4230</v>
      </c>
      <c r="E1565" s="3" t="s">
        <v>3</v>
      </c>
      <c r="F1565" s="4" t="s">
        <v>12</v>
      </c>
      <c r="G1565" s="3"/>
      <c r="H1565" s="3"/>
      <c r="I1565" s="3"/>
      <c r="J1565" s="8">
        <v>0</v>
      </c>
      <c r="K1565" s="12">
        <f>IFERROR(VLOOKUP($A1565,[1]Piv!$B:$C,2,FALSE),0)</f>
        <v>0</v>
      </c>
      <c r="L1565" s="12">
        <f>IFERROR(VLOOKUP($A1565,'[2]FINAL (2)'!$A$1:$F$7700,3,FALSE),0)</f>
        <v>0</v>
      </c>
      <c r="M1565" s="12">
        <f>IFERROR(VLOOKUP($A1565,'[2]FINAL (2)'!$A$1:$F$7700,5,FALSE),0)</f>
        <v>0</v>
      </c>
      <c r="N1565" s="12">
        <f>IFERROR(VLOOKUP($A1565,[3]Sheet3!$A$1:$C$4542,3,FALSE),0)</f>
        <v>0</v>
      </c>
      <c r="O1565" s="10">
        <f t="shared" si="25"/>
        <v>0</v>
      </c>
      <c r="P1565"/>
    </row>
    <row r="1566" spans="1:16" x14ac:dyDescent="0.25">
      <c r="A1566" s="3">
        <v>24823275</v>
      </c>
      <c r="B1566" s="3" t="s">
        <v>5725</v>
      </c>
      <c r="C1566" s="4">
        <v>100283</v>
      </c>
      <c r="D1566" s="3" t="s">
        <v>4230</v>
      </c>
      <c r="E1566" s="3" t="s">
        <v>3</v>
      </c>
      <c r="F1566" s="4" t="s">
        <v>12</v>
      </c>
      <c r="G1566" s="3"/>
      <c r="H1566" s="3"/>
      <c r="I1566" s="3"/>
      <c r="J1566" s="8">
        <v>0</v>
      </c>
      <c r="K1566" s="12">
        <f>IFERROR(VLOOKUP($A1566,[1]Piv!$B:$C,2,FALSE),0)</f>
        <v>0</v>
      </c>
      <c r="L1566" s="12">
        <f>IFERROR(VLOOKUP($A1566,'[2]FINAL (2)'!$A$1:$F$7700,3,FALSE),0)</f>
        <v>0</v>
      </c>
      <c r="M1566" s="12">
        <f>IFERROR(VLOOKUP($A1566,'[2]FINAL (2)'!$A$1:$F$7700,5,FALSE),0)</f>
        <v>0</v>
      </c>
      <c r="N1566" s="12">
        <f>IFERROR(VLOOKUP($A1566,[3]Sheet3!$A$1:$C$4542,3,FALSE),0)</f>
        <v>0</v>
      </c>
      <c r="O1566" s="10">
        <f t="shared" si="25"/>
        <v>0</v>
      </c>
      <c r="P1566"/>
    </row>
    <row r="1567" spans="1:16" x14ac:dyDescent="0.25">
      <c r="A1567" s="3">
        <v>23398618</v>
      </c>
      <c r="B1567" s="3" t="s">
        <v>5726</v>
      </c>
      <c r="C1567" s="4">
        <v>100283</v>
      </c>
      <c r="D1567" s="3" t="s">
        <v>4230</v>
      </c>
      <c r="E1567" s="3" t="s">
        <v>3</v>
      </c>
      <c r="F1567" s="4" t="s">
        <v>12</v>
      </c>
      <c r="G1567" s="3"/>
      <c r="H1567" s="3"/>
      <c r="I1567" s="3"/>
      <c r="J1567" s="8">
        <v>0</v>
      </c>
      <c r="K1567" s="12">
        <f>IFERROR(VLOOKUP($A1567,[1]Piv!$B:$C,2,FALSE),0)</f>
        <v>0</v>
      </c>
      <c r="L1567" s="12">
        <f>IFERROR(VLOOKUP($A1567,'[2]FINAL (2)'!$A$1:$F$7700,3,FALSE),0)</f>
        <v>0</v>
      </c>
      <c r="M1567" s="12">
        <f>IFERROR(VLOOKUP($A1567,'[2]FINAL (2)'!$A$1:$F$7700,5,FALSE),0)</f>
        <v>0</v>
      </c>
      <c r="N1567" s="12">
        <f>IFERROR(VLOOKUP($A1567,[3]Sheet3!$A$1:$C$4542,3,FALSE),0)</f>
        <v>0</v>
      </c>
      <c r="O1567" s="10">
        <f t="shared" si="25"/>
        <v>0</v>
      </c>
      <c r="P1567"/>
    </row>
    <row r="1568" spans="1:16" x14ac:dyDescent="0.25">
      <c r="A1568" s="3">
        <v>26230027</v>
      </c>
      <c r="B1568" s="3" t="s">
        <v>5727</v>
      </c>
      <c r="C1568" s="4">
        <v>100283</v>
      </c>
      <c r="D1568" s="3" t="s">
        <v>4230</v>
      </c>
      <c r="E1568" s="3" t="s">
        <v>3</v>
      </c>
      <c r="F1568" s="4" t="s">
        <v>12</v>
      </c>
      <c r="G1568" s="3"/>
      <c r="H1568" s="3"/>
      <c r="I1568" s="3"/>
      <c r="J1568" s="8">
        <v>0</v>
      </c>
      <c r="K1568" s="12">
        <f>IFERROR(VLOOKUP($A1568,[1]Piv!$B:$C,2,FALSE),0)</f>
        <v>0</v>
      </c>
      <c r="L1568" s="12">
        <f>IFERROR(VLOOKUP($A1568,'[2]FINAL (2)'!$A$1:$F$7700,3,FALSE),0)</f>
        <v>0</v>
      </c>
      <c r="M1568" s="12">
        <f>IFERROR(VLOOKUP($A1568,'[2]FINAL (2)'!$A$1:$F$7700,5,FALSE),0)</f>
        <v>0</v>
      </c>
      <c r="N1568" s="12">
        <f>IFERROR(VLOOKUP($A1568,[3]Sheet3!$A$1:$C$4542,3,FALSE),0)</f>
        <v>0</v>
      </c>
      <c r="O1568" s="10">
        <f t="shared" si="25"/>
        <v>0</v>
      </c>
      <c r="P1568"/>
    </row>
    <row r="1569" spans="1:16" x14ac:dyDescent="0.25">
      <c r="A1569" s="3">
        <v>19266735</v>
      </c>
      <c r="B1569" s="3" t="s">
        <v>5728</v>
      </c>
      <c r="C1569" s="4">
        <v>100283</v>
      </c>
      <c r="D1569" s="3" t="s">
        <v>4230</v>
      </c>
      <c r="E1569" s="3" t="s">
        <v>3</v>
      </c>
      <c r="F1569" s="4" t="s">
        <v>12</v>
      </c>
      <c r="G1569" s="3"/>
      <c r="H1569" s="3"/>
      <c r="I1569" s="3"/>
      <c r="J1569" s="8">
        <v>0</v>
      </c>
      <c r="K1569" s="12">
        <f>IFERROR(VLOOKUP($A1569,[1]Piv!$B:$C,2,FALSE),0)</f>
        <v>0</v>
      </c>
      <c r="L1569" s="12">
        <f>IFERROR(VLOOKUP($A1569,'[2]FINAL (2)'!$A$1:$F$7700,3,FALSE),0)</f>
        <v>0</v>
      </c>
      <c r="M1569" s="12">
        <f>IFERROR(VLOOKUP($A1569,'[2]FINAL (2)'!$A$1:$F$7700,5,FALSE),0)</f>
        <v>0</v>
      </c>
      <c r="N1569" s="12">
        <f>IFERROR(VLOOKUP($A1569,[3]Sheet3!$A$1:$C$4542,3,FALSE),0)</f>
        <v>0</v>
      </c>
      <c r="O1569" s="10">
        <f t="shared" si="25"/>
        <v>0</v>
      </c>
      <c r="P1569"/>
    </row>
    <row r="1570" spans="1:16" x14ac:dyDescent="0.25">
      <c r="A1570" s="3">
        <v>23097172</v>
      </c>
      <c r="B1570" s="3" t="s">
        <v>5729</v>
      </c>
      <c r="C1570" s="4">
        <v>100283</v>
      </c>
      <c r="D1570" s="3" t="s">
        <v>4230</v>
      </c>
      <c r="E1570" s="3" t="s">
        <v>3</v>
      </c>
      <c r="F1570" s="4" t="s">
        <v>12</v>
      </c>
      <c r="G1570" s="3"/>
      <c r="H1570" s="3"/>
      <c r="I1570" s="3"/>
      <c r="J1570" s="8">
        <v>0</v>
      </c>
      <c r="K1570" s="12">
        <f>IFERROR(VLOOKUP($A1570,[1]Piv!$B:$C,2,FALSE),0)</f>
        <v>0</v>
      </c>
      <c r="L1570" s="12">
        <f>IFERROR(VLOOKUP($A1570,'[2]FINAL (2)'!$A$1:$F$7700,3,FALSE),0)</f>
        <v>0</v>
      </c>
      <c r="M1570" s="12">
        <f>IFERROR(VLOOKUP($A1570,'[2]FINAL (2)'!$A$1:$F$7700,5,FALSE),0)</f>
        <v>0</v>
      </c>
      <c r="N1570" s="12">
        <f>IFERROR(VLOOKUP($A1570,[3]Sheet3!$A$1:$C$4542,3,FALSE),0)</f>
        <v>0</v>
      </c>
      <c r="O1570" s="10">
        <f t="shared" si="25"/>
        <v>0</v>
      </c>
      <c r="P1570"/>
    </row>
    <row r="1571" spans="1:16" x14ac:dyDescent="0.25">
      <c r="A1571" s="3">
        <v>24111558</v>
      </c>
      <c r="B1571" s="3" t="s">
        <v>5730</v>
      </c>
      <c r="C1571" s="4">
        <v>100283</v>
      </c>
      <c r="D1571" s="3" t="s">
        <v>4230</v>
      </c>
      <c r="E1571" s="3" t="s">
        <v>3</v>
      </c>
      <c r="F1571" s="4" t="s">
        <v>12</v>
      </c>
      <c r="G1571" s="3"/>
      <c r="H1571" s="3"/>
      <c r="I1571" s="3"/>
      <c r="J1571" s="8">
        <v>0</v>
      </c>
      <c r="K1571" s="12">
        <f>IFERROR(VLOOKUP($A1571,[1]Piv!$B:$C,2,FALSE),0)</f>
        <v>0</v>
      </c>
      <c r="L1571" s="12">
        <f>IFERROR(VLOOKUP($A1571,'[2]FINAL (2)'!$A$1:$F$7700,3,FALSE),0)</f>
        <v>0</v>
      </c>
      <c r="M1571" s="12">
        <f>IFERROR(VLOOKUP($A1571,'[2]FINAL (2)'!$A$1:$F$7700,5,FALSE),0)</f>
        <v>0</v>
      </c>
      <c r="N1571" s="12">
        <f>IFERROR(VLOOKUP($A1571,[3]Sheet3!$A$1:$C$4542,3,FALSE),0)</f>
        <v>0</v>
      </c>
      <c r="O1571" s="10">
        <f t="shared" si="25"/>
        <v>0</v>
      </c>
      <c r="P1571"/>
    </row>
    <row r="1572" spans="1:16" x14ac:dyDescent="0.25">
      <c r="A1572" s="3">
        <v>24623431</v>
      </c>
      <c r="B1572" s="3" t="s">
        <v>5731</v>
      </c>
      <c r="C1572" s="4">
        <v>100283</v>
      </c>
      <c r="D1572" s="3" t="s">
        <v>4230</v>
      </c>
      <c r="E1572" s="3" t="s">
        <v>3</v>
      </c>
      <c r="F1572" s="4" t="s">
        <v>12</v>
      </c>
      <c r="G1572" s="3"/>
      <c r="H1572" s="3"/>
      <c r="I1572" s="3"/>
      <c r="J1572" s="8">
        <v>0</v>
      </c>
      <c r="K1572" s="12">
        <f>IFERROR(VLOOKUP($A1572,[1]Piv!$B:$C,2,FALSE),0)</f>
        <v>0</v>
      </c>
      <c r="L1572" s="12">
        <f>IFERROR(VLOOKUP($A1572,'[2]FINAL (2)'!$A$1:$F$7700,3,FALSE),0)</f>
        <v>0</v>
      </c>
      <c r="M1572" s="12">
        <f>IFERROR(VLOOKUP($A1572,'[2]FINAL (2)'!$A$1:$F$7700,5,FALSE),0)</f>
        <v>0</v>
      </c>
      <c r="N1572" s="12">
        <f>IFERROR(VLOOKUP($A1572,[3]Sheet3!$A$1:$C$4542,3,FALSE),0)</f>
        <v>0</v>
      </c>
      <c r="O1572" s="10">
        <f t="shared" si="25"/>
        <v>0</v>
      </c>
      <c r="P1572"/>
    </row>
    <row r="1573" spans="1:16" x14ac:dyDescent="0.25">
      <c r="A1573" s="3">
        <v>24242518</v>
      </c>
      <c r="B1573" s="3" t="s">
        <v>5732</v>
      </c>
      <c r="C1573" s="4">
        <v>100283</v>
      </c>
      <c r="D1573" s="3" t="s">
        <v>4230</v>
      </c>
      <c r="E1573" s="3" t="s">
        <v>3</v>
      </c>
      <c r="F1573" s="4" t="s">
        <v>12</v>
      </c>
      <c r="G1573" s="3"/>
      <c r="H1573" s="3"/>
      <c r="I1573" s="3"/>
      <c r="J1573" s="8">
        <v>0</v>
      </c>
      <c r="K1573" s="12">
        <f>IFERROR(VLOOKUP($A1573,[1]Piv!$B:$C,2,FALSE),0)</f>
        <v>0</v>
      </c>
      <c r="L1573" s="12">
        <f>IFERROR(VLOOKUP($A1573,'[2]FINAL (2)'!$A$1:$F$7700,3,FALSE),0)</f>
        <v>0</v>
      </c>
      <c r="M1573" s="12">
        <f>IFERROR(VLOOKUP($A1573,'[2]FINAL (2)'!$A$1:$F$7700,5,FALSE),0)</f>
        <v>0</v>
      </c>
      <c r="N1573" s="12">
        <f>IFERROR(VLOOKUP($A1573,[3]Sheet3!$A$1:$C$4542,3,FALSE),0)</f>
        <v>0</v>
      </c>
      <c r="O1573" s="10">
        <f t="shared" si="25"/>
        <v>0</v>
      </c>
      <c r="P1573"/>
    </row>
    <row r="1574" spans="1:16" x14ac:dyDescent="0.25">
      <c r="A1574" s="3">
        <v>22723700</v>
      </c>
      <c r="B1574" s="3" t="s">
        <v>5733</v>
      </c>
      <c r="C1574" s="4">
        <v>100283</v>
      </c>
      <c r="D1574" s="3" t="s">
        <v>4230</v>
      </c>
      <c r="E1574" s="3" t="s">
        <v>3</v>
      </c>
      <c r="F1574" s="4" t="s">
        <v>12</v>
      </c>
      <c r="G1574" s="3"/>
      <c r="H1574" s="3"/>
      <c r="I1574" s="3"/>
      <c r="J1574" s="8">
        <v>0</v>
      </c>
      <c r="K1574" s="12">
        <f>IFERROR(VLOOKUP($A1574,[1]Piv!$B:$C,2,FALSE),0)</f>
        <v>0</v>
      </c>
      <c r="L1574" s="12">
        <f>IFERROR(VLOOKUP($A1574,'[2]FINAL (2)'!$A$1:$F$7700,3,FALSE),0)</f>
        <v>0</v>
      </c>
      <c r="M1574" s="12">
        <f>IFERROR(VLOOKUP($A1574,'[2]FINAL (2)'!$A$1:$F$7700,5,FALSE),0)</f>
        <v>0</v>
      </c>
      <c r="N1574" s="12">
        <f>IFERROR(VLOOKUP($A1574,[3]Sheet3!$A$1:$C$4542,3,FALSE),0)</f>
        <v>0</v>
      </c>
      <c r="O1574" s="10">
        <f t="shared" si="25"/>
        <v>0</v>
      </c>
      <c r="P1574"/>
    </row>
    <row r="1575" spans="1:16" x14ac:dyDescent="0.25">
      <c r="A1575" s="3">
        <v>21591995</v>
      </c>
      <c r="B1575" s="3" t="s">
        <v>1675</v>
      </c>
      <c r="C1575" s="4">
        <v>100284</v>
      </c>
      <c r="D1575" s="3" t="s">
        <v>3316</v>
      </c>
      <c r="E1575" s="3" t="s">
        <v>3</v>
      </c>
      <c r="F1575" s="4" t="s">
        <v>4</v>
      </c>
      <c r="G1575" s="3">
        <v>134715</v>
      </c>
      <c r="H1575" s="3" t="s">
        <v>3236</v>
      </c>
      <c r="I1575" s="3" t="s">
        <v>3999</v>
      </c>
      <c r="J1575" s="8">
        <v>8553446.7100000009</v>
      </c>
      <c r="K1575" s="12">
        <f>IFERROR(VLOOKUP($A1575,[1]Piv!$B:$C,2,FALSE),0)</f>
        <v>0</v>
      </c>
      <c r="L1575" s="12">
        <f>IFERROR(VLOOKUP($A1575,'[2]FINAL (2)'!$A$1:$F$7700,3,FALSE),0)</f>
        <v>5035631.1500000004</v>
      </c>
      <c r="M1575" s="12">
        <f>IFERROR(VLOOKUP($A1575,'[2]FINAL (2)'!$A$1:$F$7700,5,FALSE),0)</f>
        <v>0</v>
      </c>
      <c r="N1575" s="12">
        <f>IFERROR(VLOOKUP($A1575,[3]Sheet3!$A$1:$C$4542,3,FALSE),0)</f>
        <v>3500000</v>
      </c>
      <c r="O1575" s="10">
        <f t="shared" si="25"/>
        <v>8535631.1500000004</v>
      </c>
      <c r="P1575" s="10">
        <f>O1575-J1575</f>
        <v>-17815.560000000522</v>
      </c>
    </row>
    <row r="1576" spans="1:16" x14ac:dyDescent="0.25">
      <c r="A1576" s="3">
        <v>21592377</v>
      </c>
      <c r="B1576" s="3" t="s">
        <v>1652</v>
      </c>
      <c r="C1576" s="4">
        <v>100284</v>
      </c>
      <c r="D1576" s="3" t="s">
        <v>3316</v>
      </c>
      <c r="E1576" s="3" t="s">
        <v>3</v>
      </c>
      <c r="F1576" s="4" t="s">
        <v>4</v>
      </c>
      <c r="G1576" s="3">
        <v>134715</v>
      </c>
      <c r="H1576" s="3" t="s">
        <v>3236</v>
      </c>
      <c r="I1576" s="3" t="s">
        <v>3999</v>
      </c>
      <c r="J1576" s="8">
        <v>21000000</v>
      </c>
      <c r="K1576" s="12">
        <f>IFERROR(VLOOKUP($A1576,[1]Piv!$B:$C,2,FALSE),0)</f>
        <v>16359989.640000001</v>
      </c>
      <c r="L1576" s="12">
        <f>IFERROR(VLOOKUP($A1576,'[2]FINAL (2)'!$A$1:$F$7700,3,FALSE),0)</f>
        <v>0</v>
      </c>
      <c r="M1576" s="12">
        <f>IFERROR(VLOOKUP($A1576,'[2]FINAL (2)'!$A$1:$F$7700,5,FALSE),0)</f>
        <v>0</v>
      </c>
      <c r="N1576" s="12">
        <f>IFERROR(VLOOKUP($A1576,[3]Sheet3!$A$1:$C$4542,3,FALSE),0)</f>
        <v>3000000</v>
      </c>
      <c r="O1576" s="10">
        <f t="shared" si="25"/>
        <v>19359989.640000001</v>
      </c>
      <c r="P1576" s="10">
        <f>O1576-J1576</f>
        <v>-1640010.3599999994</v>
      </c>
    </row>
    <row r="1577" spans="1:16" x14ac:dyDescent="0.25">
      <c r="A1577" s="3">
        <v>25627949</v>
      </c>
      <c r="B1577" s="3" t="s">
        <v>519</v>
      </c>
      <c r="C1577" s="4">
        <v>100284</v>
      </c>
      <c r="D1577" s="3" t="s">
        <v>3316</v>
      </c>
      <c r="E1577" s="3" t="s">
        <v>3</v>
      </c>
      <c r="F1577" s="4" t="s">
        <v>4</v>
      </c>
      <c r="G1577" s="3">
        <v>134715</v>
      </c>
      <c r="H1577" s="3" t="s">
        <v>3236</v>
      </c>
      <c r="I1577" s="3" t="s">
        <v>3999</v>
      </c>
      <c r="J1577" s="8">
        <v>17400000</v>
      </c>
      <c r="K1577" s="12">
        <f>IFERROR(VLOOKUP($A1577,[1]Piv!$B:$C,2,FALSE),0)</f>
        <v>16189229.34</v>
      </c>
      <c r="L1577" s="12">
        <f>IFERROR(VLOOKUP($A1577,'[2]FINAL (2)'!$A$1:$F$7700,3,FALSE),0)</f>
        <v>0</v>
      </c>
      <c r="M1577" s="12">
        <f>IFERROR(VLOOKUP($A1577,'[2]FINAL (2)'!$A$1:$F$7700,5,FALSE),0)</f>
        <v>0</v>
      </c>
      <c r="N1577" s="12">
        <f>IFERROR(VLOOKUP($A1577,[3]Sheet3!$A$1:$C$4542,3,FALSE),0)</f>
        <v>0</v>
      </c>
      <c r="O1577" s="10">
        <f t="shared" si="25"/>
        <v>16189229.34</v>
      </c>
      <c r="P1577" s="10">
        <f>O1577-J1577</f>
        <v>-1210770.6600000001</v>
      </c>
    </row>
    <row r="1578" spans="1:16" x14ac:dyDescent="0.25">
      <c r="A1578" s="3">
        <v>4330549</v>
      </c>
      <c r="B1578" s="3" t="s">
        <v>2069</v>
      </c>
      <c r="C1578" s="4">
        <v>100285</v>
      </c>
      <c r="D1578" s="3" t="s">
        <v>73</v>
      </c>
      <c r="E1578" s="3" t="s">
        <v>3</v>
      </c>
      <c r="F1578" s="4" t="s">
        <v>4</v>
      </c>
      <c r="G1578" s="3">
        <v>94601</v>
      </c>
      <c r="H1578" s="3" t="s">
        <v>3262</v>
      </c>
      <c r="I1578" s="3" t="s">
        <v>3999</v>
      </c>
      <c r="J1578" s="8">
        <v>34500000</v>
      </c>
      <c r="K1578" s="12">
        <f>IFERROR(VLOOKUP($A1578,[1]Piv!$B:$C,2,FALSE),0)</f>
        <v>0</v>
      </c>
      <c r="L1578" s="12">
        <f>IFERROR(VLOOKUP($A1578,'[2]FINAL (2)'!$A$1:$F$7700,3,FALSE),0)</f>
        <v>1000000</v>
      </c>
      <c r="M1578" s="12">
        <f>IFERROR(VLOOKUP($A1578,'[2]FINAL (2)'!$A$1:$F$7700,5,FALSE),0)</f>
        <v>1500000</v>
      </c>
      <c r="N1578" s="12">
        <f>IFERROR(VLOOKUP($A1578,[3]Sheet3!$A$1:$C$4542,3,FALSE),0)</f>
        <v>34500000</v>
      </c>
      <c r="O1578" s="10">
        <f t="shared" si="25"/>
        <v>37000000</v>
      </c>
      <c r="P1578" s="10">
        <f>O1578-J1578</f>
        <v>2500000</v>
      </c>
    </row>
    <row r="1579" spans="1:16" x14ac:dyDescent="0.25">
      <c r="A1579" s="3">
        <v>7218170</v>
      </c>
      <c r="B1579" s="3" t="s">
        <v>902</v>
      </c>
      <c r="C1579" s="4">
        <v>100285</v>
      </c>
      <c r="D1579" s="3" t="s">
        <v>73</v>
      </c>
      <c r="E1579" s="3" t="s">
        <v>3</v>
      </c>
      <c r="F1579" s="4" t="s">
        <v>4</v>
      </c>
      <c r="G1579" s="3">
        <v>92006</v>
      </c>
      <c r="H1579" s="3" t="s">
        <v>3279</v>
      </c>
      <c r="I1579" s="3" t="s">
        <v>4001</v>
      </c>
      <c r="J1579" s="8">
        <v>2000000</v>
      </c>
      <c r="K1579" s="12">
        <f>IFERROR(VLOOKUP($A1579,[1]Piv!$B:$C,2,FALSE),0)</f>
        <v>0</v>
      </c>
      <c r="L1579" s="12">
        <f>IFERROR(VLOOKUP($A1579,'[2]FINAL (2)'!$A$1:$F$7700,3,FALSE),0)</f>
        <v>0</v>
      </c>
      <c r="M1579" s="12">
        <f>IFERROR(VLOOKUP($A1579,'[2]FINAL (2)'!$A$1:$F$7700,5,FALSE),0)</f>
        <v>0</v>
      </c>
      <c r="N1579" s="12">
        <f>IFERROR(VLOOKUP($A1579,[3]Sheet3!$A$1:$C$4542,3,FALSE),0)</f>
        <v>2000000</v>
      </c>
      <c r="O1579" s="10">
        <f t="shared" si="25"/>
        <v>2000000</v>
      </c>
      <c r="P1579" s="10">
        <f>O1579-J1579</f>
        <v>0</v>
      </c>
    </row>
    <row r="1580" spans="1:16" x14ac:dyDescent="0.25">
      <c r="A1580" s="3">
        <v>7420816</v>
      </c>
      <c r="B1580" s="3" t="s">
        <v>5734</v>
      </c>
      <c r="C1580" s="4">
        <v>100285</v>
      </c>
      <c r="D1580" s="3" t="s">
        <v>73</v>
      </c>
      <c r="E1580" s="3" t="s">
        <v>3</v>
      </c>
      <c r="F1580" s="4" t="s">
        <v>12</v>
      </c>
      <c r="G1580" s="3"/>
      <c r="H1580" s="3"/>
      <c r="I1580" s="3"/>
      <c r="J1580" s="8">
        <v>0</v>
      </c>
      <c r="K1580" s="12">
        <f>IFERROR(VLOOKUP($A1580,[1]Piv!$B:$C,2,FALSE),0)</f>
        <v>0</v>
      </c>
      <c r="L1580" s="12">
        <f>IFERROR(VLOOKUP($A1580,'[2]FINAL (2)'!$A$1:$F$7700,3,FALSE),0)</f>
        <v>0</v>
      </c>
      <c r="M1580" s="12">
        <f>IFERROR(VLOOKUP($A1580,'[2]FINAL (2)'!$A$1:$F$7700,5,FALSE),0)</f>
        <v>0</v>
      </c>
      <c r="N1580" s="12">
        <f>IFERROR(VLOOKUP($A1580,[3]Sheet3!$A$1:$C$4542,3,FALSE),0)</f>
        <v>0</v>
      </c>
      <c r="O1580" s="10">
        <f t="shared" si="25"/>
        <v>0</v>
      </c>
      <c r="P1580"/>
    </row>
    <row r="1581" spans="1:16" x14ac:dyDescent="0.25">
      <c r="A1581" s="3">
        <v>15904095</v>
      </c>
      <c r="B1581" s="3" t="s">
        <v>5735</v>
      </c>
      <c r="C1581" s="4">
        <v>100285</v>
      </c>
      <c r="D1581" s="3" t="s">
        <v>73</v>
      </c>
      <c r="E1581" s="3" t="s">
        <v>3</v>
      </c>
      <c r="F1581" s="4" t="s">
        <v>12</v>
      </c>
      <c r="G1581" s="3"/>
      <c r="H1581" s="3"/>
      <c r="I1581" s="3"/>
      <c r="J1581" s="8">
        <v>0</v>
      </c>
      <c r="K1581" s="12">
        <f>IFERROR(VLOOKUP($A1581,[1]Piv!$B:$C,2,FALSE),0)</f>
        <v>0</v>
      </c>
      <c r="L1581" s="12">
        <f>IFERROR(VLOOKUP($A1581,'[2]FINAL (2)'!$A$1:$F$7700,3,FALSE),0)</f>
        <v>0</v>
      </c>
      <c r="M1581" s="12">
        <f>IFERROR(VLOOKUP($A1581,'[2]FINAL (2)'!$A$1:$F$7700,5,FALSE),0)</f>
        <v>0</v>
      </c>
      <c r="N1581" s="12">
        <f>IFERROR(VLOOKUP($A1581,[3]Sheet3!$A$1:$C$4542,3,FALSE),0)</f>
        <v>0</v>
      </c>
      <c r="O1581" s="10">
        <f t="shared" si="25"/>
        <v>0</v>
      </c>
      <c r="P1581"/>
    </row>
    <row r="1582" spans="1:16" x14ac:dyDescent="0.25">
      <c r="A1582" s="3">
        <v>16755450</v>
      </c>
      <c r="B1582" s="3" t="s">
        <v>204</v>
      </c>
      <c r="C1582" s="4">
        <v>100285</v>
      </c>
      <c r="D1582" s="3" t="s">
        <v>73</v>
      </c>
      <c r="E1582" s="3" t="s">
        <v>3</v>
      </c>
      <c r="F1582" s="4" t="s">
        <v>4</v>
      </c>
      <c r="G1582" s="3">
        <v>94601</v>
      </c>
      <c r="H1582" s="3" t="s">
        <v>3262</v>
      </c>
      <c r="I1582" s="3" t="s">
        <v>3999</v>
      </c>
      <c r="J1582" s="8">
        <v>6025000</v>
      </c>
      <c r="K1582" s="12">
        <f>IFERROR(VLOOKUP($A1582,[1]Piv!$B:$C,2,FALSE),0)</f>
        <v>3719760.6</v>
      </c>
      <c r="L1582" s="12">
        <f>IFERROR(VLOOKUP($A1582,'[2]FINAL (2)'!$A$1:$F$7700,3,FALSE),0)</f>
        <v>0</v>
      </c>
      <c r="M1582" s="12">
        <f>IFERROR(VLOOKUP($A1582,'[2]FINAL (2)'!$A$1:$F$7700,5,FALSE),0)</f>
        <v>1800000</v>
      </c>
      <c r="N1582" s="12">
        <f>IFERROR(VLOOKUP($A1582,[3]Sheet3!$A$1:$C$4542,3,FALSE),0)</f>
        <v>100000</v>
      </c>
      <c r="O1582" s="10">
        <f t="shared" si="25"/>
        <v>5619760.5999999996</v>
      </c>
      <c r="P1582" s="10">
        <f>O1582-J1582</f>
        <v>-405239.40000000037</v>
      </c>
    </row>
    <row r="1583" spans="1:16" x14ac:dyDescent="0.25">
      <c r="A1583" s="3">
        <v>18625521</v>
      </c>
      <c r="B1583" s="3" t="s">
        <v>1782</v>
      </c>
      <c r="C1583" s="4">
        <v>100285</v>
      </c>
      <c r="D1583" s="3" t="s">
        <v>73</v>
      </c>
      <c r="E1583" s="3" t="s">
        <v>3</v>
      </c>
      <c r="F1583" s="4" t="s">
        <v>4</v>
      </c>
      <c r="G1583" s="3">
        <v>94601</v>
      </c>
      <c r="H1583" s="3" t="s">
        <v>3262</v>
      </c>
      <c r="I1583" s="3" t="s">
        <v>3999</v>
      </c>
      <c r="J1583" s="8">
        <v>1500000</v>
      </c>
      <c r="K1583" s="12">
        <f>IFERROR(VLOOKUP($A1583,[1]Piv!$B:$C,2,FALSE),0)</f>
        <v>1016073.69</v>
      </c>
      <c r="L1583" s="12">
        <f>IFERROR(VLOOKUP($A1583,'[2]FINAL (2)'!$A$1:$F$7700,3,FALSE),0)</f>
        <v>0</v>
      </c>
      <c r="M1583" s="12">
        <f>IFERROR(VLOOKUP($A1583,'[2]FINAL (2)'!$A$1:$F$7700,5,FALSE),0)</f>
        <v>502669.58</v>
      </c>
      <c r="N1583" s="12">
        <f>IFERROR(VLOOKUP($A1583,[3]Sheet3!$A$1:$C$4542,3,FALSE),0)</f>
        <v>500000</v>
      </c>
      <c r="O1583" s="10">
        <f t="shared" si="25"/>
        <v>2018743.27</v>
      </c>
      <c r="P1583" s="10">
        <f>O1583-J1583</f>
        <v>518743.27</v>
      </c>
    </row>
    <row r="1584" spans="1:16" x14ac:dyDescent="0.25">
      <c r="A1584" s="3">
        <v>21069064</v>
      </c>
      <c r="B1584" s="3" t="s">
        <v>359</v>
      </c>
      <c r="C1584" s="4">
        <v>100285</v>
      </c>
      <c r="D1584" s="3" t="s">
        <v>73</v>
      </c>
      <c r="E1584" s="3" t="s">
        <v>3</v>
      </c>
      <c r="F1584" s="4" t="s">
        <v>4</v>
      </c>
      <c r="G1584" s="3">
        <v>92006</v>
      </c>
      <c r="H1584" s="3" t="s">
        <v>3279</v>
      </c>
      <c r="I1584" s="3" t="s">
        <v>4001</v>
      </c>
      <c r="J1584" s="8">
        <v>2300000</v>
      </c>
      <c r="K1584" s="12">
        <f>IFERROR(VLOOKUP($A1584,[1]Piv!$B:$C,2,FALSE),0)</f>
        <v>0</v>
      </c>
      <c r="L1584" s="12">
        <f>IFERROR(VLOOKUP($A1584,'[2]FINAL (2)'!$A$1:$F$7700,3,FALSE),0)</f>
        <v>0</v>
      </c>
      <c r="M1584" s="12">
        <f>IFERROR(VLOOKUP($A1584,'[2]FINAL (2)'!$A$1:$F$7700,5,FALSE),0)</f>
        <v>0</v>
      </c>
      <c r="N1584" s="12">
        <f>IFERROR(VLOOKUP($A1584,[3]Sheet3!$A$1:$C$4542,3,FALSE),0)</f>
        <v>2300000</v>
      </c>
      <c r="O1584" s="10">
        <f t="shared" si="25"/>
        <v>2300000</v>
      </c>
      <c r="P1584" s="10">
        <f>O1584-J1584</f>
        <v>0</v>
      </c>
    </row>
    <row r="1585" spans="1:16" x14ac:dyDescent="0.25">
      <c r="A1585" s="3">
        <v>21274142</v>
      </c>
      <c r="B1585" s="3" t="s">
        <v>72</v>
      </c>
      <c r="C1585" s="4">
        <v>100285</v>
      </c>
      <c r="D1585" s="3" t="s">
        <v>73</v>
      </c>
      <c r="E1585" s="3" t="s">
        <v>3</v>
      </c>
      <c r="F1585" s="4" t="s">
        <v>4</v>
      </c>
      <c r="G1585" s="3">
        <v>94601</v>
      </c>
      <c r="H1585" s="3" t="s">
        <v>3262</v>
      </c>
      <c r="I1585" s="3" t="s">
        <v>3999</v>
      </c>
      <c r="J1585" s="8">
        <v>4000000</v>
      </c>
      <c r="K1585" s="12">
        <f>IFERROR(VLOOKUP($A1585,[1]Piv!$B:$C,2,FALSE),0)</f>
        <v>0</v>
      </c>
      <c r="L1585" s="12">
        <f>IFERROR(VLOOKUP($A1585,'[2]FINAL (2)'!$A$1:$F$7700,3,FALSE),0)</f>
        <v>0</v>
      </c>
      <c r="M1585" s="12">
        <f>IFERROR(VLOOKUP($A1585,'[2]FINAL (2)'!$A$1:$F$7700,5,FALSE),0)</f>
        <v>0</v>
      </c>
      <c r="N1585" s="12">
        <f>IFERROR(VLOOKUP($A1585,[3]Sheet3!$A$1:$C$4542,3,FALSE),0)</f>
        <v>4000000</v>
      </c>
      <c r="O1585" s="10">
        <f t="shared" si="25"/>
        <v>4000000</v>
      </c>
      <c r="P1585" s="10">
        <f>O1585-J1585</f>
        <v>0</v>
      </c>
    </row>
    <row r="1586" spans="1:16" x14ac:dyDescent="0.25">
      <c r="A1586" s="3">
        <v>24166193</v>
      </c>
      <c r="B1586" s="3" t="s">
        <v>5736</v>
      </c>
      <c r="C1586" s="4">
        <v>100285</v>
      </c>
      <c r="D1586" s="3" t="s">
        <v>73</v>
      </c>
      <c r="E1586" s="3" t="s">
        <v>3</v>
      </c>
      <c r="F1586" s="4" t="s">
        <v>12</v>
      </c>
      <c r="G1586" s="3"/>
      <c r="H1586" s="3"/>
      <c r="I1586" s="3"/>
      <c r="J1586" s="8">
        <v>0</v>
      </c>
      <c r="K1586" s="12">
        <f>IFERROR(VLOOKUP($A1586,[1]Piv!$B:$C,2,FALSE),0)</f>
        <v>0</v>
      </c>
      <c r="L1586" s="12">
        <f>IFERROR(VLOOKUP($A1586,'[2]FINAL (2)'!$A$1:$F$7700,3,FALSE),0)</f>
        <v>0</v>
      </c>
      <c r="M1586" s="12">
        <f>IFERROR(VLOOKUP($A1586,'[2]FINAL (2)'!$A$1:$F$7700,5,FALSE),0)</f>
        <v>0</v>
      </c>
      <c r="N1586" s="12">
        <f>IFERROR(VLOOKUP($A1586,[3]Sheet3!$A$1:$C$4542,3,FALSE),0)</f>
        <v>0</v>
      </c>
      <c r="O1586" s="10">
        <f t="shared" si="25"/>
        <v>0</v>
      </c>
      <c r="P1586"/>
    </row>
    <row r="1587" spans="1:16" x14ac:dyDescent="0.25">
      <c r="A1587" s="3">
        <v>24313053</v>
      </c>
      <c r="B1587" s="3" t="s">
        <v>5737</v>
      </c>
      <c r="C1587" s="4">
        <v>100285</v>
      </c>
      <c r="D1587" s="3" t="s">
        <v>73</v>
      </c>
      <c r="E1587" s="3" t="s">
        <v>3</v>
      </c>
      <c r="F1587" s="4" t="s">
        <v>12</v>
      </c>
      <c r="G1587" s="3"/>
      <c r="H1587" s="3"/>
      <c r="I1587" s="3"/>
      <c r="J1587" s="8">
        <v>0</v>
      </c>
      <c r="K1587" s="12">
        <f>IFERROR(VLOOKUP($A1587,[1]Piv!$B:$C,2,FALSE),0)</f>
        <v>0</v>
      </c>
      <c r="L1587" s="12">
        <f>IFERROR(VLOOKUP($A1587,'[2]FINAL (2)'!$A$1:$F$7700,3,FALSE),0)</f>
        <v>0</v>
      </c>
      <c r="M1587" s="12">
        <f>IFERROR(VLOOKUP($A1587,'[2]FINAL (2)'!$A$1:$F$7700,5,FALSE),0)</f>
        <v>0</v>
      </c>
      <c r="N1587" s="12">
        <f>IFERROR(VLOOKUP($A1587,[3]Sheet3!$A$1:$C$4542,3,FALSE),0)</f>
        <v>0</v>
      </c>
      <c r="O1587" s="10">
        <f t="shared" si="25"/>
        <v>0</v>
      </c>
      <c r="P1587"/>
    </row>
    <row r="1588" spans="1:16" x14ac:dyDescent="0.25">
      <c r="A1588" s="3">
        <v>25680742</v>
      </c>
      <c r="B1588" s="3" t="s">
        <v>5738</v>
      </c>
      <c r="C1588" s="4">
        <v>100285</v>
      </c>
      <c r="D1588" s="3" t="s">
        <v>73</v>
      </c>
      <c r="E1588" s="3" t="s">
        <v>3</v>
      </c>
      <c r="F1588" s="4" t="s">
        <v>12</v>
      </c>
      <c r="G1588" s="3"/>
      <c r="H1588" s="3"/>
      <c r="I1588" s="3"/>
      <c r="J1588" s="8">
        <v>0</v>
      </c>
      <c r="K1588" s="12">
        <f>IFERROR(VLOOKUP($A1588,[1]Piv!$B:$C,2,FALSE),0)</f>
        <v>0</v>
      </c>
      <c r="L1588" s="12">
        <f>IFERROR(VLOOKUP($A1588,'[2]FINAL (2)'!$A$1:$F$7700,3,FALSE),0)</f>
        <v>0</v>
      </c>
      <c r="M1588" s="12">
        <f>IFERROR(VLOOKUP($A1588,'[2]FINAL (2)'!$A$1:$F$7700,5,FALSE),0)</f>
        <v>0</v>
      </c>
      <c r="N1588" s="12">
        <f>IFERROR(VLOOKUP($A1588,[3]Sheet3!$A$1:$C$4542,3,FALSE),0)</f>
        <v>0</v>
      </c>
      <c r="O1588" s="10">
        <f t="shared" si="25"/>
        <v>0</v>
      </c>
      <c r="P1588"/>
    </row>
    <row r="1589" spans="1:16" x14ac:dyDescent="0.25">
      <c r="A1589" s="3">
        <v>14112970</v>
      </c>
      <c r="B1589" s="3" t="s">
        <v>1651</v>
      </c>
      <c r="C1589" s="4">
        <v>100286</v>
      </c>
      <c r="D1589" s="3" t="s">
        <v>3678</v>
      </c>
      <c r="E1589" s="3" t="s">
        <v>3</v>
      </c>
      <c r="F1589" s="4" t="s">
        <v>4</v>
      </c>
      <c r="G1589" s="3">
        <v>129093</v>
      </c>
      <c r="H1589" s="3" t="s">
        <v>3276</v>
      </c>
      <c r="I1589" s="3" t="s">
        <v>3999</v>
      </c>
      <c r="J1589" s="8">
        <v>500000</v>
      </c>
      <c r="K1589" s="12">
        <f>IFERROR(VLOOKUP($A1589,[1]Piv!$B:$C,2,FALSE),0)</f>
        <v>0</v>
      </c>
      <c r="L1589" s="12">
        <f>IFERROR(VLOOKUP($A1589,'[2]FINAL (2)'!$A$1:$F$7700,3,FALSE),0)</f>
        <v>0</v>
      </c>
      <c r="M1589" s="12">
        <f>IFERROR(VLOOKUP($A1589,'[2]FINAL (2)'!$A$1:$F$7700,5,FALSE),0)</f>
        <v>550960.93000000005</v>
      </c>
      <c r="N1589" s="12">
        <f>IFERROR(VLOOKUP($A1589,[3]Sheet3!$A$1:$C$4542,3,FALSE),0)</f>
        <v>500000</v>
      </c>
      <c r="O1589" s="10">
        <f t="shared" si="25"/>
        <v>1050960.9300000002</v>
      </c>
      <c r="P1589" s="10">
        <f>O1589-J1589</f>
        <v>550960.93000000017</v>
      </c>
    </row>
    <row r="1590" spans="1:16" x14ac:dyDescent="0.25">
      <c r="A1590" s="3">
        <v>22097303</v>
      </c>
      <c r="B1590" s="3" t="s">
        <v>184</v>
      </c>
      <c r="C1590" s="4">
        <v>100286</v>
      </c>
      <c r="D1590" s="3" t="s">
        <v>3678</v>
      </c>
      <c r="E1590" s="3" t="s">
        <v>3</v>
      </c>
      <c r="F1590" s="4" t="s">
        <v>4</v>
      </c>
      <c r="G1590" s="3">
        <v>129093</v>
      </c>
      <c r="H1590" s="3" t="s">
        <v>3276</v>
      </c>
      <c r="I1590" s="3" t="s">
        <v>3999</v>
      </c>
      <c r="J1590" s="8">
        <v>3282500</v>
      </c>
      <c r="K1590" s="12">
        <f>IFERROR(VLOOKUP($A1590,[1]Piv!$B:$C,2,FALSE),0)</f>
        <v>2935936.71</v>
      </c>
      <c r="L1590" s="12">
        <f>IFERROR(VLOOKUP($A1590,'[2]FINAL (2)'!$A$1:$F$7700,3,FALSE),0)</f>
        <v>0</v>
      </c>
      <c r="M1590" s="12">
        <f>IFERROR(VLOOKUP($A1590,'[2]FINAL (2)'!$A$1:$F$7700,5,FALSE),0)</f>
        <v>0</v>
      </c>
      <c r="N1590" s="12">
        <f>IFERROR(VLOOKUP($A1590,[3]Sheet3!$A$1:$C$4542,3,FALSE),0)</f>
        <v>0</v>
      </c>
      <c r="O1590" s="10">
        <f t="shared" si="25"/>
        <v>2935936.71</v>
      </c>
      <c r="P1590" s="10">
        <f>O1590-J1590</f>
        <v>-346563.29000000004</v>
      </c>
    </row>
    <row r="1591" spans="1:16" x14ac:dyDescent="0.25">
      <c r="A1591" s="3">
        <v>15977176</v>
      </c>
      <c r="B1591" s="3" t="s">
        <v>941</v>
      </c>
      <c r="C1591" s="4">
        <v>100287</v>
      </c>
      <c r="D1591" s="3" t="s">
        <v>17</v>
      </c>
      <c r="E1591" s="3" t="s">
        <v>3</v>
      </c>
      <c r="F1591" s="4" t="s">
        <v>4</v>
      </c>
      <c r="G1591" s="3">
        <v>134257</v>
      </c>
      <c r="H1591" s="3" t="s">
        <v>3283</v>
      </c>
      <c r="I1591" s="3" t="s">
        <v>3999</v>
      </c>
      <c r="J1591" s="8">
        <v>5008455.1399999997</v>
      </c>
      <c r="K1591" s="12">
        <f>IFERROR(VLOOKUP($A1591,[1]Piv!$B:$C,2,FALSE),0)</f>
        <v>0</v>
      </c>
      <c r="L1591" s="12">
        <f>IFERROR(VLOOKUP($A1591,'[2]FINAL (2)'!$A$1:$F$7700,3,FALSE),0)</f>
        <v>505636.76</v>
      </c>
      <c r="M1591" s="12">
        <f>IFERROR(VLOOKUP($A1591,'[2]FINAL (2)'!$A$1:$F$7700,5,FALSE),0)</f>
        <v>0</v>
      </c>
      <c r="N1591" s="12">
        <f>IFERROR(VLOOKUP($A1591,[3]Sheet3!$A$1:$C$4542,3,FALSE),0)</f>
        <v>4500000</v>
      </c>
      <c r="O1591" s="10">
        <f t="shared" si="25"/>
        <v>5005636.76</v>
      </c>
      <c r="P1591" s="10">
        <f>O1591-J1591</f>
        <v>-2818.3799999998882</v>
      </c>
    </row>
    <row r="1592" spans="1:16" x14ac:dyDescent="0.25">
      <c r="A1592" s="3">
        <v>23616139</v>
      </c>
      <c r="B1592" s="3" t="s">
        <v>16</v>
      </c>
      <c r="C1592" s="4">
        <v>100287</v>
      </c>
      <c r="D1592" s="3" t="s">
        <v>17</v>
      </c>
      <c r="E1592" s="3" t="s">
        <v>3</v>
      </c>
      <c r="F1592" s="4" t="s">
        <v>4</v>
      </c>
      <c r="G1592" s="3">
        <v>134257</v>
      </c>
      <c r="H1592" s="3" t="s">
        <v>3283</v>
      </c>
      <c r="I1592" s="3" t="s">
        <v>3999</v>
      </c>
      <c r="J1592" s="8">
        <v>800000</v>
      </c>
      <c r="K1592" s="12">
        <f>IFERROR(VLOOKUP($A1592,[1]Piv!$B:$C,2,FALSE),0)</f>
        <v>0</v>
      </c>
      <c r="L1592" s="12">
        <f>IFERROR(VLOOKUP($A1592,'[2]FINAL (2)'!$A$1:$F$7700,3,FALSE),0)</f>
        <v>0</v>
      </c>
      <c r="M1592" s="12">
        <f>IFERROR(VLOOKUP($A1592,'[2]FINAL (2)'!$A$1:$F$7700,5,FALSE),0)</f>
        <v>500000</v>
      </c>
      <c r="N1592" s="12">
        <f>IFERROR(VLOOKUP($A1592,[3]Sheet3!$A$1:$C$4542,3,FALSE),0)</f>
        <v>800000</v>
      </c>
      <c r="O1592" s="10">
        <f t="shared" si="25"/>
        <v>1300000</v>
      </c>
      <c r="P1592" s="10">
        <f>O1592-J1592</f>
        <v>500000</v>
      </c>
    </row>
    <row r="1593" spans="1:16" x14ac:dyDescent="0.25">
      <c r="A1593" s="3">
        <v>5085696</v>
      </c>
      <c r="B1593" s="3" t="s">
        <v>1643</v>
      </c>
      <c r="C1593" s="4">
        <v>100288</v>
      </c>
      <c r="D1593" s="3" t="s">
        <v>3679</v>
      </c>
      <c r="E1593" s="3" t="s">
        <v>3</v>
      </c>
      <c r="F1593" s="4" t="s">
        <v>4</v>
      </c>
      <c r="G1593" s="3">
        <v>88906</v>
      </c>
      <c r="H1593" s="3" t="s">
        <v>3260</v>
      </c>
      <c r="I1593" s="3" t="s">
        <v>3999</v>
      </c>
      <c r="J1593" s="8">
        <v>58000</v>
      </c>
      <c r="K1593" s="12">
        <f>IFERROR(VLOOKUP($A1593,[1]Piv!$B:$C,2,FALSE),0)</f>
        <v>0</v>
      </c>
      <c r="L1593" s="12">
        <f>IFERROR(VLOOKUP($A1593,'[2]FINAL (2)'!$A$1:$F$7700,3,FALSE),0)</f>
        <v>0</v>
      </c>
      <c r="M1593" s="12">
        <f>IFERROR(VLOOKUP($A1593,'[2]FINAL (2)'!$A$1:$F$7700,5,FALSE),0)</f>
        <v>0</v>
      </c>
      <c r="N1593" s="12">
        <f>IFERROR(VLOOKUP($A1593,[3]Sheet3!$A$1:$C$4542,3,FALSE),0)</f>
        <v>58000</v>
      </c>
      <c r="O1593" s="10">
        <f t="shared" si="25"/>
        <v>58000</v>
      </c>
      <c r="P1593" s="10">
        <f>O1593-J1593</f>
        <v>0</v>
      </c>
    </row>
    <row r="1594" spans="1:16" x14ac:dyDescent="0.25">
      <c r="A1594" s="3">
        <v>14816190</v>
      </c>
      <c r="B1594" s="3" t="s">
        <v>346</v>
      </c>
      <c r="C1594" s="4">
        <v>100288</v>
      </c>
      <c r="D1594" s="3" t="s">
        <v>3679</v>
      </c>
      <c r="E1594" s="3" t="s">
        <v>3</v>
      </c>
      <c r="F1594" s="4" t="s">
        <v>4</v>
      </c>
      <c r="G1594" s="3">
        <v>88906</v>
      </c>
      <c r="H1594" s="3" t="s">
        <v>3260</v>
      </c>
      <c r="I1594" s="3" t="s">
        <v>3999</v>
      </c>
      <c r="J1594" s="8">
        <v>2633346.31</v>
      </c>
      <c r="K1594" s="12">
        <f>IFERROR(VLOOKUP($A1594,[1]Piv!$B:$C,2,FALSE),0)</f>
        <v>1734950.92</v>
      </c>
      <c r="L1594" s="12">
        <f>IFERROR(VLOOKUP($A1594,'[2]FINAL (2)'!$A$1:$F$7700,3,FALSE),0)</f>
        <v>505564.21</v>
      </c>
      <c r="M1594" s="12">
        <f>IFERROR(VLOOKUP($A1594,'[2]FINAL (2)'!$A$1:$F$7700,5,FALSE),0)</f>
        <v>0</v>
      </c>
      <c r="N1594" s="12">
        <f>IFERROR(VLOOKUP($A1594,[3]Sheet3!$A$1:$C$4542,3,FALSE),0)</f>
        <v>0</v>
      </c>
      <c r="O1594" s="10">
        <f t="shared" si="25"/>
        <v>2240515.13</v>
      </c>
      <c r="P1594" s="10">
        <f>O1594-J1594</f>
        <v>-392831.18000000017</v>
      </c>
    </row>
    <row r="1595" spans="1:16" x14ac:dyDescent="0.25">
      <c r="A1595" s="3">
        <v>18454065</v>
      </c>
      <c r="B1595" s="3" t="s">
        <v>5739</v>
      </c>
      <c r="C1595" s="4">
        <v>101408</v>
      </c>
      <c r="D1595" s="3" t="s">
        <v>4231</v>
      </c>
      <c r="E1595" s="3" t="s">
        <v>3</v>
      </c>
      <c r="F1595" s="4" t="s">
        <v>12</v>
      </c>
      <c r="G1595" s="3"/>
      <c r="H1595" s="3"/>
      <c r="I1595" s="3"/>
      <c r="J1595" s="8">
        <v>0</v>
      </c>
      <c r="K1595" s="12">
        <f>IFERROR(VLOOKUP($A1595,[1]Piv!$B:$C,2,FALSE),0)</f>
        <v>0</v>
      </c>
      <c r="L1595" s="12">
        <f>IFERROR(VLOOKUP($A1595,'[2]FINAL (2)'!$A$1:$F$7700,3,FALSE),0)</f>
        <v>0</v>
      </c>
      <c r="M1595" s="12">
        <f>IFERROR(VLOOKUP($A1595,'[2]FINAL (2)'!$A$1:$F$7700,5,FALSE),0)</f>
        <v>0</v>
      </c>
      <c r="N1595" s="12">
        <f>IFERROR(VLOOKUP($A1595,[3]Sheet3!$A$1:$C$4542,3,FALSE),0)</f>
        <v>0</v>
      </c>
      <c r="O1595" s="10">
        <f t="shared" si="25"/>
        <v>0</v>
      </c>
      <c r="P1595"/>
    </row>
    <row r="1596" spans="1:16" x14ac:dyDescent="0.25">
      <c r="A1596" s="3">
        <v>16099363</v>
      </c>
      <c r="B1596" s="3" t="s">
        <v>5740</v>
      </c>
      <c r="C1596" s="4">
        <v>100289</v>
      </c>
      <c r="D1596" s="3" t="s">
        <v>3413</v>
      </c>
      <c r="E1596" s="3" t="s">
        <v>3</v>
      </c>
      <c r="F1596" s="4" t="s">
        <v>12</v>
      </c>
      <c r="G1596" s="3"/>
      <c r="H1596" s="3"/>
      <c r="I1596" s="3"/>
      <c r="J1596" s="8">
        <v>0</v>
      </c>
      <c r="K1596" s="12">
        <f>IFERROR(VLOOKUP($A1596,[1]Piv!$B:$C,2,FALSE),0)</f>
        <v>0</v>
      </c>
      <c r="L1596" s="12">
        <f>IFERROR(VLOOKUP($A1596,'[2]FINAL (2)'!$A$1:$F$7700,3,FALSE),0)</f>
        <v>0</v>
      </c>
      <c r="M1596" s="12">
        <f>IFERROR(VLOOKUP($A1596,'[2]FINAL (2)'!$A$1:$F$7700,5,FALSE),0)</f>
        <v>0</v>
      </c>
      <c r="N1596" s="12">
        <f>IFERROR(VLOOKUP($A1596,[3]Sheet3!$A$1:$C$4542,3,FALSE),0)</f>
        <v>0</v>
      </c>
      <c r="O1596" s="10">
        <f t="shared" si="25"/>
        <v>0</v>
      </c>
      <c r="P1596"/>
    </row>
    <row r="1597" spans="1:16" x14ac:dyDescent="0.25">
      <c r="A1597" s="3">
        <v>19888586</v>
      </c>
      <c r="B1597" s="3" t="s">
        <v>5741</v>
      </c>
      <c r="C1597" s="4">
        <v>100289</v>
      </c>
      <c r="D1597" s="3" t="s">
        <v>3413</v>
      </c>
      <c r="E1597" s="3" t="s">
        <v>3</v>
      </c>
      <c r="F1597" s="4" t="s">
        <v>12</v>
      </c>
      <c r="G1597" s="3"/>
      <c r="H1597" s="3"/>
      <c r="I1597" s="3"/>
      <c r="J1597" s="8">
        <v>0</v>
      </c>
      <c r="K1597" s="12">
        <f>IFERROR(VLOOKUP($A1597,[1]Piv!$B:$C,2,FALSE),0)</f>
        <v>0</v>
      </c>
      <c r="L1597" s="12">
        <f>IFERROR(VLOOKUP($A1597,'[2]FINAL (2)'!$A$1:$F$7700,3,FALSE),0)</f>
        <v>0</v>
      </c>
      <c r="M1597" s="12">
        <f>IFERROR(VLOOKUP($A1597,'[2]FINAL (2)'!$A$1:$F$7700,5,FALSE),0)</f>
        <v>0</v>
      </c>
      <c r="N1597" s="12">
        <f>IFERROR(VLOOKUP($A1597,[3]Sheet3!$A$1:$C$4542,3,FALSE),0)</f>
        <v>0</v>
      </c>
      <c r="O1597" s="10">
        <f t="shared" si="25"/>
        <v>0</v>
      </c>
      <c r="P1597"/>
    </row>
    <row r="1598" spans="1:16" x14ac:dyDescent="0.25">
      <c r="A1598" s="3">
        <v>25113744</v>
      </c>
      <c r="B1598" s="3" t="s">
        <v>1186</v>
      </c>
      <c r="C1598" s="4">
        <v>100289</v>
      </c>
      <c r="D1598" s="3" t="s">
        <v>3413</v>
      </c>
      <c r="E1598" s="3" t="s">
        <v>3</v>
      </c>
      <c r="F1598" s="4" t="s">
        <v>4</v>
      </c>
      <c r="G1598" s="3">
        <v>86311</v>
      </c>
      <c r="H1598" s="3" t="s">
        <v>3235</v>
      </c>
      <c r="I1598" s="3" t="s">
        <v>3999</v>
      </c>
      <c r="J1598" s="8">
        <v>942500</v>
      </c>
      <c r="K1598" s="12">
        <f>IFERROR(VLOOKUP($A1598,[1]Piv!$B:$C,2,FALSE),0)</f>
        <v>893933.31</v>
      </c>
      <c r="L1598" s="12">
        <f>IFERROR(VLOOKUP($A1598,'[2]FINAL (2)'!$A$1:$F$7700,3,FALSE),0)</f>
        <v>0</v>
      </c>
      <c r="M1598" s="12">
        <f>IFERROR(VLOOKUP($A1598,'[2]FINAL (2)'!$A$1:$F$7700,5,FALSE),0)</f>
        <v>0</v>
      </c>
      <c r="N1598" s="12">
        <f>IFERROR(VLOOKUP($A1598,[3]Sheet3!$A$1:$C$4542,3,FALSE),0)</f>
        <v>0</v>
      </c>
      <c r="O1598" s="10">
        <f t="shared" si="25"/>
        <v>893933.31</v>
      </c>
      <c r="P1598" s="10">
        <f>O1598-J1598</f>
        <v>-48566.689999999944</v>
      </c>
    </row>
    <row r="1599" spans="1:16" x14ac:dyDescent="0.25">
      <c r="A1599" s="3">
        <v>26175924</v>
      </c>
      <c r="B1599" s="3" t="s">
        <v>5742</v>
      </c>
      <c r="C1599" s="4">
        <v>100289</v>
      </c>
      <c r="D1599" s="3" t="s">
        <v>3413</v>
      </c>
      <c r="E1599" s="3" t="s">
        <v>3</v>
      </c>
      <c r="F1599" s="4" t="s">
        <v>12</v>
      </c>
      <c r="G1599" s="3"/>
      <c r="H1599" s="3"/>
      <c r="I1599" s="3"/>
      <c r="J1599" s="8">
        <v>0</v>
      </c>
      <c r="K1599" s="12">
        <f>IFERROR(VLOOKUP($A1599,[1]Piv!$B:$C,2,FALSE),0)</f>
        <v>0</v>
      </c>
      <c r="L1599" s="12">
        <f>IFERROR(VLOOKUP($A1599,'[2]FINAL (2)'!$A$1:$F$7700,3,FALSE),0)</f>
        <v>0</v>
      </c>
      <c r="M1599" s="12">
        <f>IFERROR(VLOOKUP($A1599,'[2]FINAL (2)'!$A$1:$F$7700,5,FALSE),0)</f>
        <v>0</v>
      </c>
      <c r="N1599" s="12">
        <f>IFERROR(VLOOKUP($A1599,[3]Sheet3!$A$1:$C$4542,3,FALSE),0)</f>
        <v>0</v>
      </c>
      <c r="O1599" s="10">
        <f t="shared" si="25"/>
        <v>0</v>
      </c>
      <c r="P1599"/>
    </row>
    <row r="1600" spans="1:16" x14ac:dyDescent="0.25">
      <c r="A1600" s="3">
        <v>18235618</v>
      </c>
      <c r="B1600" s="3" t="s">
        <v>5743</v>
      </c>
      <c r="C1600" s="4">
        <v>101409</v>
      </c>
      <c r="D1600" s="3" t="s">
        <v>4232</v>
      </c>
      <c r="E1600" s="3" t="s">
        <v>3</v>
      </c>
      <c r="F1600" s="4" t="s">
        <v>4</v>
      </c>
      <c r="G1600" s="3">
        <v>134714</v>
      </c>
      <c r="H1600" s="3" t="s">
        <v>3254</v>
      </c>
      <c r="I1600" s="3" t="s">
        <v>3999</v>
      </c>
      <c r="J1600" s="8">
        <v>5011335.2</v>
      </c>
      <c r="K1600" s="12">
        <f>IFERROR(VLOOKUP($A1600,[1]Piv!$B:$C,2,FALSE),0)</f>
        <v>0</v>
      </c>
      <c r="L1600" s="12">
        <f>IFERROR(VLOOKUP($A1600,'[2]FINAL (2)'!$A$1:$F$7700,3,FALSE),0)</f>
        <v>1007556.8</v>
      </c>
      <c r="M1600" s="12">
        <f>IFERROR(VLOOKUP($A1600,'[2]FINAL (2)'!$A$1:$F$7700,5,FALSE),0)</f>
        <v>0</v>
      </c>
      <c r="N1600" s="12">
        <f>IFERROR(VLOOKUP($A1600,[3]Sheet3!$A$1:$C$4542,3,FALSE),0)</f>
        <v>4000000</v>
      </c>
      <c r="O1600" s="10">
        <f t="shared" si="25"/>
        <v>5007556.8</v>
      </c>
      <c r="P1600" s="10">
        <f>O1600-J1600</f>
        <v>-3778.4000000003725</v>
      </c>
    </row>
    <row r="1601" spans="1:16" x14ac:dyDescent="0.25">
      <c r="A1601" s="3">
        <v>10941910</v>
      </c>
      <c r="B1601" s="3" t="s">
        <v>5744</v>
      </c>
      <c r="C1601" s="4">
        <v>101409</v>
      </c>
      <c r="D1601" s="3" t="s">
        <v>4232</v>
      </c>
      <c r="E1601" s="3" t="s">
        <v>3</v>
      </c>
      <c r="F1601" s="4" t="s">
        <v>12</v>
      </c>
      <c r="G1601" s="3"/>
      <c r="H1601" s="3"/>
      <c r="I1601" s="3"/>
      <c r="J1601" s="8">
        <v>0</v>
      </c>
      <c r="K1601" s="12">
        <f>IFERROR(VLOOKUP($A1601,[1]Piv!$B:$C,2,FALSE),0)</f>
        <v>0</v>
      </c>
      <c r="L1601" s="12">
        <f>IFERROR(VLOOKUP($A1601,'[2]FINAL (2)'!$A$1:$F$7700,3,FALSE),0)</f>
        <v>0</v>
      </c>
      <c r="M1601" s="12">
        <f>IFERROR(VLOOKUP($A1601,'[2]FINAL (2)'!$A$1:$F$7700,5,FALSE),0)</f>
        <v>0</v>
      </c>
      <c r="N1601" s="12">
        <f>IFERROR(VLOOKUP($A1601,[3]Sheet3!$A$1:$C$4542,3,FALSE),0)</f>
        <v>0</v>
      </c>
      <c r="O1601" s="10">
        <f t="shared" si="25"/>
        <v>0</v>
      </c>
      <c r="P1601"/>
    </row>
    <row r="1602" spans="1:16" x14ac:dyDescent="0.25">
      <c r="A1602" s="3">
        <v>15650836</v>
      </c>
      <c r="B1602" s="3" t="s">
        <v>5745</v>
      </c>
      <c r="C1602" s="4">
        <v>101410</v>
      </c>
      <c r="D1602" s="3" t="s">
        <v>4233</v>
      </c>
      <c r="E1602" s="3" t="s">
        <v>3</v>
      </c>
      <c r="F1602" s="4" t="s">
        <v>4</v>
      </c>
      <c r="G1602" s="3">
        <v>125977</v>
      </c>
      <c r="H1602" s="3" t="s">
        <v>3280</v>
      </c>
      <c r="I1602" s="3" t="s">
        <v>3999</v>
      </c>
      <c r="J1602" s="8">
        <v>1796000</v>
      </c>
      <c r="K1602" s="12">
        <f>IFERROR(VLOOKUP($A1602,[1]Piv!$B:$C,2,FALSE),0)</f>
        <v>1204197.3400000001</v>
      </c>
      <c r="L1602" s="12">
        <f>IFERROR(VLOOKUP($A1602,'[2]FINAL (2)'!$A$1:$F$7700,3,FALSE),0)</f>
        <v>0</v>
      </c>
      <c r="M1602" s="12">
        <f>IFERROR(VLOOKUP($A1602,'[2]FINAL (2)'!$A$1:$F$7700,5,FALSE),0)</f>
        <v>0</v>
      </c>
      <c r="N1602" s="12">
        <f>IFERROR(VLOOKUP($A1602,[3]Sheet3!$A$1:$C$4542,3,FALSE),0)</f>
        <v>0</v>
      </c>
      <c r="O1602" s="10">
        <f t="shared" si="25"/>
        <v>1204197.3400000001</v>
      </c>
      <c r="P1602" s="10">
        <f>O1602-J1602</f>
        <v>-591802.65999999992</v>
      </c>
    </row>
    <row r="1603" spans="1:16" x14ac:dyDescent="0.25">
      <c r="A1603" s="3">
        <v>18125815</v>
      </c>
      <c r="B1603" s="3" t="s">
        <v>5746</v>
      </c>
      <c r="C1603" s="4">
        <v>101410</v>
      </c>
      <c r="D1603" s="3" t="s">
        <v>4233</v>
      </c>
      <c r="E1603" s="3" t="s">
        <v>3</v>
      </c>
      <c r="F1603" s="4" t="s">
        <v>12</v>
      </c>
      <c r="G1603" s="3"/>
      <c r="H1603" s="3"/>
      <c r="I1603" s="3"/>
      <c r="J1603" s="8">
        <v>0</v>
      </c>
      <c r="K1603" s="12">
        <f>IFERROR(VLOOKUP($A1603,[1]Piv!$B:$C,2,FALSE),0)</f>
        <v>0</v>
      </c>
      <c r="L1603" s="12">
        <f>IFERROR(VLOOKUP($A1603,'[2]FINAL (2)'!$A$1:$F$7700,3,FALSE),0)</f>
        <v>0</v>
      </c>
      <c r="M1603" s="12">
        <f>IFERROR(VLOOKUP($A1603,'[2]FINAL (2)'!$A$1:$F$7700,5,FALSE),0)</f>
        <v>0</v>
      </c>
      <c r="N1603" s="12">
        <f>IFERROR(VLOOKUP($A1603,[3]Sheet3!$A$1:$C$4542,3,FALSE),0)</f>
        <v>0</v>
      </c>
      <c r="O1603" s="10">
        <f t="shared" ref="O1603:O1666" si="26">IFERROR(SUM(K1603,L1603,M1603,N1603),0)</f>
        <v>0</v>
      </c>
      <c r="P1603"/>
    </row>
    <row r="1604" spans="1:16" x14ac:dyDescent="0.25">
      <c r="A1604" s="3">
        <v>16082089</v>
      </c>
      <c r="B1604" s="3" t="s">
        <v>5747</v>
      </c>
      <c r="C1604" s="4">
        <v>100290</v>
      </c>
      <c r="D1604" s="3" t="s">
        <v>3680</v>
      </c>
      <c r="E1604" s="3" t="s">
        <v>3</v>
      </c>
      <c r="F1604" s="4" t="s">
        <v>4</v>
      </c>
      <c r="G1604" s="3">
        <v>129269</v>
      </c>
      <c r="H1604" s="3" t="s">
        <v>3986</v>
      </c>
      <c r="I1604" s="3" t="s">
        <v>3999</v>
      </c>
      <c r="J1604" s="8">
        <v>21424511.150000002</v>
      </c>
      <c r="K1604" s="12">
        <f>IFERROR(VLOOKUP($A1604,[1]Piv!$B:$C,2,FALSE),0)</f>
        <v>19132000</v>
      </c>
      <c r="L1604" s="12">
        <f>IFERROR(VLOOKUP($A1604,'[2]FINAL (2)'!$A$1:$F$7700,3,FALSE),0)</f>
        <v>850249.53</v>
      </c>
      <c r="M1604" s="12">
        <f>IFERROR(VLOOKUP($A1604,'[2]FINAL (2)'!$A$1:$F$7700,5,FALSE),0)</f>
        <v>0</v>
      </c>
      <c r="N1604" s="12">
        <f>IFERROR(VLOOKUP($A1604,[3]Sheet3!$A$1:$C$4542,3,FALSE),0)</f>
        <v>740776.87</v>
      </c>
      <c r="O1604" s="10">
        <f t="shared" si="26"/>
        <v>20723026.400000002</v>
      </c>
      <c r="P1604" s="10">
        <f>O1604-J1604</f>
        <v>-701484.75</v>
      </c>
    </row>
    <row r="1605" spans="1:16" x14ac:dyDescent="0.25">
      <c r="A1605" s="3">
        <v>4253186</v>
      </c>
      <c r="B1605" s="3" t="s">
        <v>5748</v>
      </c>
      <c r="C1605" s="4">
        <v>101411</v>
      </c>
      <c r="D1605" s="3" t="s">
        <v>4234</v>
      </c>
      <c r="E1605" s="3" t="s">
        <v>3</v>
      </c>
      <c r="F1605" s="4" t="s">
        <v>4</v>
      </c>
      <c r="G1605" s="3">
        <v>137929</v>
      </c>
      <c r="H1605" s="3" t="s">
        <v>3214</v>
      </c>
      <c r="I1605" s="3" t="s">
        <v>3999</v>
      </c>
      <c r="J1605" s="8">
        <v>0</v>
      </c>
      <c r="K1605" s="12">
        <f>IFERROR(VLOOKUP($A1605,[1]Piv!$B:$C,2,FALSE),0)</f>
        <v>0</v>
      </c>
      <c r="L1605" s="12">
        <f>IFERROR(VLOOKUP($A1605,'[2]FINAL (2)'!$A$1:$F$7700,3,FALSE),0)</f>
        <v>0</v>
      </c>
      <c r="M1605" s="12">
        <f>IFERROR(VLOOKUP($A1605,'[2]FINAL (2)'!$A$1:$F$7700,5,FALSE),0)</f>
        <v>0</v>
      </c>
      <c r="N1605" s="12">
        <f>IFERROR(VLOOKUP($A1605,[3]Sheet3!$A$1:$C$4542,3,FALSE),0)</f>
        <v>200000</v>
      </c>
      <c r="O1605" s="10">
        <f t="shared" si="26"/>
        <v>200000</v>
      </c>
      <c r="P1605" s="10">
        <f>O1605-J1605</f>
        <v>200000</v>
      </c>
    </row>
    <row r="1606" spans="1:16" x14ac:dyDescent="0.25">
      <c r="A1606" s="3">
        <v>16085305</v>
      </c>
      <c r="B1606" s="3" t="s">
        <v>5749</v>
      </c>
      <c r="C1606" s="4">
        <v>101411</v>
      </c>
      <c r="D1606" s="3" t="s">
        <v>4234</v>
      </c>
      <c r="E1606" s="3" t="s">
        <v>3</v>
      </c>
      <c r="F1606" s="4" t="s">
        <v>4</v>
      </c>
      <c r="G1606" s="3">
        <v>137929</v>
      </c>
      <c r="H1606" s="3" t="s">
        <v>3214</v>
      </c>
      <c r="I1606" s="3" t="s">
        <v>3999</v>
      </c>
      <c r="J1606" s="8">
        <v>0</v>
      </c>
      <c r="K1606" s="12">
        <f>IFERROR(VLOOKUP($A1606,[1]Piv!$B:$C,2,FALSE),0)</f>
        <v>0</v>
      </c>
      <c r="L1606" s="12">
        <f>IFERROR(VLOOKUP($A1606,'[2]FINAL (2)'!$A$1:$F$7700,3,FALSE),0)</f>
        <v>0</v>
      </c>
      <c r="M1606" s="12">
        <f>IFERROR(VLOOKUP($A1606,'[2]FINAL (2)'!$A$1:$F$7700,5,FALSE),0)</f>
        <v>0</v>
      </c>
      <c r="N1606" s="12">
        <f>IFERROR(VLOOKUP($A1606,[3]Sheet3!$A$1:$C$4542,3,FALSE),0)</f>
        <v>100000</v>
      </c>
      <c r="O1606" s="10">
        <f t="shared" si="26"/>
        <v>100000</v>
      </c>
      <c r="P1606" s="10">
        <f>O1606-J1606</f>
        <v>100000</v>
      </c>
    </row>
    <row r="1607" spans="1:16" x14ac:dyDescent="0.25">
      <c r="A1607" s="3">
        <v>5485002</v>
      </c>
      <c r="B1607" s="3" t="s">
        <v>5750</v>
      </c>
      <c r="C1607" s="4">
        <v>101411</v>
      </c>
      <c r="D1607" s="3" t="s">
        <v>4234</v>
      </c>
      <c r="E1607" s="3" t="s">
        <v>3</v>
      </c>
      <c r="F1607" s="4" t="s">
        <v>12</v>
      </c>
      <c r="G1607" s="3">
        <v>125977</v>
      </c>
      <c r="H1607" s="3" t="s">
        <v>3280</v>
      </c>
      <c r="I1607" s="3" t="s">
        <v>3999</v>
      </c>
      <c r="J1607" s="8">
        <v>0</v>
      </c>
      <c r="K1607" s="12">
        <f>IFERROR(VLOOKUP($A1607,[1]Piv!$B:$C,2,FALSE),0)</f>
        <v>0</v>
      </c>
      <c r="L1607" s="12">
        <f>IFERROR(VLOOKUP($A1607,'[2]FINAL (2)'!$A$1:$F$7700,3,FALSE),0)</f>
        <v>0</v>
      </c>
      <c r="M1607" s="12">
        <f>IFERROR(VLOOKUP($A1607,'[2]FINAL (2)'!$A$1:$F$7700,5,FALSE),0)</f>
        <v>0</v>
      </c>
      <c r="N1607" s="12">
        <f>IFERROR(VLOOKUP($A1607,[3]Sheet3!$A$1:$C$4542,3,FALSE),0)</f>
        <v>0</v>
      </c>
      <c r="O1607" s="10">
        <f t="shared" si="26"/>
        <v>0</v>
      </c>
      <c r="P1607"/>
    </row>
    <row r="1608" spans="1:16" x14ac:dyDescent="0.25">
      <c r="A1608" s="3">
        <v>9354032</v>
      </c>
      <c r="B1608" s="3" t="s">
        <v>5751</v>
      </c>
      <c r="C1608" s="4">
        <v>100291</v>
      </c>
      <c r="D1608" s="3" t="s">
        <v>3681</v>
      </c>
      <c r="E1608" s="3" t="s">
        <v>3</v>
      </c>
      <c r="F1608" s="4" t="s">
        <v>4</v>
      </c>
      <c r="G1608" s="3">
        <v>127614</v>
      </c>
      <c r="H1608" s="3" t="s">
        <v>3297</v>
      </c>
      <c r="I1608" s="3" t="s">
        <v>4001</v>
      </c>
      <c r="J1608" s="8">
        <v>1000000</v>
      </c>
      <c r="K1608" s="12">
        <f>IFERROR(VLOOKUP($A1608,[1]Piv!$B:$C,2,FALSE),0)</f>
        <v>1017795</v>
      </c>
      <c r="L1608" s="12">
        <f>IFERROR(VLOOKUP($A1608,'[2]FINAL (2)'!$A$1:$F$7700,3,FALSE),0)</f>
        <v>0</v>
      </c>
      <c r="M1608" s="12">
        <f>IFERROR(VLOOKUP($A1608,'[2]FINAL (2)'!$A$1:$F$7700,5,FALSE),0)</f>
        <v>0</v>
      </c>
      <c r="N1608" s="12">
        <f>IFERROR(VLOOKUP($A1608,[3]Sheet3!$A$1:$C$4542,3,FALSE),0)</f>
        <v>0</v>
      </c>
      <c r="O1608" s="10">
        <f t="shared" si="26"/>
        <v>1017795</v>
      </c>
      <c r="P1608" s="10">
        <f>O1608-J1608</f>
        <v>17795</v>
      </c>
    </row>
    <row r="1609" spans="1:16" x14ac:dyDescent="0.25">
      <c r="A1609" s="3">
        <v>9354034</v>
      </c>
      <c r="B1609" s="3" t="s">
        <v>5752</v>
      </c>
      <c r="C1609" s="4">
        <v>100291</v>
      </c>
      <c r="D1609" s="3" t="s">
        <v>3681</v>
      </c>
      <c r="E1609" s="3" t="s">
        <v>3</v>
      </c>
      <c r="F1609" s="4" t="s">
        <v>4</v>
      </c>
      <c r="G1609" s="3">
        <v>127614</v>
      </c>
      <c r="H1609" s="3" t="s">
        <v>3297</v>
      </c>
      <c r="I1609" s="3" t="s">
        <v>4001</v>
      </c>
      <c r="J1609" s="8">
        <v>600000</v>
      </c>
      <c r="K1609" s="12">
        <f>IFERROR(VLOOKUP($A1609,[1]Piv!$B:$C,2,FALSE),0)</f>
        <v>609816.35</v>
      </c>
      <c r="L1609" s="12">
        <f>IFERROR(VLOOKUP($A1609,'[2]FINAL (2)'!$A$1:$F$7700,3,FALSE),0)</f>
        <v>0</v>
      </c>
      <c r="M1609" s="12">
        <f>IFERROR(VLOOKUP($A1609,'[2]FINAL (2)'!$A$1:$F$7700,5,FALSE),0)</f>
        <v>0</v>
      </c>
      <c r="N1609" s="12">
        <f>IFERROR(VLOOKUP($A1609,[3]Sheet3!$A$1:$C$4542,3,FALSE),0)</f>
        <v>0</v>
      </c>
      <c r="O1609" s="10">
        <f t="shared" si="26"/>
        <v>609816.35</v>
      </c>
      <c r="P1609" s="10">
        <f>O1609-J1609</f>
        <v>9816.3499999999767</v>
      </c>
    </row>
    <row r="1610" spans="1:16" x14ac:dyDescent="0.25">
      <c r="A1610" s="3">
        <v>18581531</v>
      </c>
      <c r="B1610" s="3" t="s">
        <v>1567</v>
      </c>
      <c r="C1610" s="4">
        <v>100291</v>
      </c>
      <c r="D1610" s="3" t="s">
        <v>3681</v>
      </c>
      <c r="E1610" s="3" t="s">
        <v>3</v>
      </c>
      <c r="F1610" s="4" t="s">
        <v>4</v>
      </c>
      <c r="G1610" s="3">
        <v>132521</v>
      </c>
      <c r="H1610" s="3" t="s">
        <v>3243</v>
      </c>
      <c r="I1610" s="3" t="s">
        <v>3999</v>
      </c>
      <c r="J1610" s="8">
        <v>3000000</v>
      </c>
      <c r="K1610" s="12">
        <f>IFERROR(VLOOKUP($A1610,[1]Piv!$B:$C,2,FALSE),0)</f>
        <v>2439044.2999999998</v>
      </c>
      <c r="L1610" s="12">
        <f>IFERROR(VLOOKUP($A1610,'[2]FINAL (2)'!$A$1:$F$7700,3,FALSE),0)</f>
        <v>0</v>
      </c>
      <c r="M1610" s="12">
        <f>IFERROR(VLOOKUP($A1610,'[2]FINAL (2)'!$A$1:$F$7700,5,FALSE),0)</f>
        <v>0</v>
      </c>
      <c r="N1610" s="12">
        <f>IFERROR(VLOOKUP($A1610,[3]Sheet3!$A$1:$C$4542,3,FALSE),0)</f>
        <v>0</v>
      </c>
      <c r="O1610" s="10">
        <f t="shared" si="26"/>
        <v>2439044.2999999998</v>
      </c>
      <c r="P1610" s="10">
        <f>O1610-J1610</f>
        <v>-560955.70000000019</v>
      </c>
    </row>
    <row r="1611" spans="1:16" x14ac:dyDescent="0.25">
      <c r="A1611" s="3">
        <v>19762769</v>
      </c>
      <c r="B1611" s="3" t="s">
        <v>2682</v>
      </c>
      <c r="C1611" s="4">
        <v>100291</v>
      </c>
      <c r="D1611" s="3" t="s">
        <v>3681</v>
      </c>
      <c r="E1611" s="3" t="s">
        <v>3</v>
      </c>
      <c r="F1611" s="4" t="s">
        <v>12</v>
      </c>
      <c r="G1611" s="3">
        <v>132521</v>
      </c>
      <c r="H1611" s="3" t="s">
        <v>3243</v>
      </c>
      <c r="I1611" s="3" t="s">
        <v>3999</v>
      </c>
      <c r="J1611" s="8">
        <v>0</v>
      </c>
      <c r="K1611" s="12">
        <f>IFERROR(VLOOKUP($A1611,[1]Piv!$B:$C,2,FALSE),0)</f>
        <v>0</v>
      </c>
      <c r="L1611" s="12">
        <f>IFERROR(VLOOKUP($A1611,'[2]FINAL (2)'!$A$1:$F$7700,3,FALSE),0)</f>
        <v>0</v>
      </c>
      <c r="M1611" s="12">
        <f>IFERROR(VLOOKUP($A1611,'[2]FINAL (2)'!$A$1:$F$7700,5,FALSE),0)</f>
        <v>0</v>
      </c>
      <c r="N1611" s="12">
        <f>IFERROR(VLOOKUP($A1611,[3]Sheet3!$A$1:$C$4542,3,FALSE),0)</f>
        <v>0</v>
      </c>
      <c r="O1611" s="10">
        <f t="shared" si="26"/>
        <v>0</v>
      </c>
      <c r="P1611"/>
    </row>
    <row r="1612" spans="1:16" x14ac:dyDescent="0.25">
      <c r="A1612" s="3">
        <v>26942443</v>
      </c>
      <c r="B1612" s="3" t="s">
        <v>5753</v>
      </c>
      <c r="C1612" s="4">
        <v>100291</v>
      </c>
      <c r="D1612" s="3" t="s">
        <v>3681</v>
      </c>
      <c r="E1612" s="3" t="s">
        <v>3</v>
      </c>
      <c r="F1612" s="4" t="s">
        <v>4</v>
      </c>
      <c r="G1612" s="3">
        <v>127614</v>
      </c>
      <c r="H1612" s="3" t="s">
        <v>3297</v>
      </c>
      <c r="I1612" s="3" t="s">
        <v>4001</v>
      </c>
      <c r="J1612" s="8">
        <v>1000000</v>
      </c>
      <c r="K1612" s="12">
        <f>IFERROR(VLOOKUP($A1612,[1]Piv!$B:$C,2,FALSE),0)</f>
        <v>1017890.63</v>
      </c>
      <c r="L1612" s="12">
        <f>IFERROR(VLOOKUP($A1612,'[2]FINAL (2)'!$A$1:$F$7700,3,FALSE),0)</f>
        <v>0</v>
      </c>
      <c r="M1612" s="12">
        <f>IFERROR(VLOOKUP($A1612,'[2]FINAL (2)'!$A$1:$F$7700,5,FALSE),0)</f>
        <v>0</v>
      </c>
      <c r="N1612" s="12">
        <f>IFERROR(VLOOKUP($A1612,[3]Sheet3!$A$1:$C$4542,3,FALSE),0)</f>
        <v>0</v>
      </c>
      <c r="O1612" s="10">
        <f t="shared" si="26"/>
        <v>1017890.63</v>
      </c>
      <c r="P1612" s="10">
        <f>O1612-J1612</f>
        <v>17890.630000000005</v>
      </c>
    </row>
    <row r="1613" spans="1:16" x14ac:dyDescent="0.25">
      <c r="A1613" s="3">
        <v>7792217</v>
      </c>
      <c r="B1613" s="3" t="s">
        <v>1738</v>
      </c>
      <c r="C1613" s="4">
        <v>100292</v>
      </c>
      <c r="D1613" s="3" t="s">
        <v>1490</v>
      </c>
      <c r="E1613" s="3" t="s">
        <v>3</v>
      </c>
      <c r="F1613" s="4" t="s">
        <v>4</v>
      </c>
      <c r="G1613" s="3">
        <v>131084</v>
      </c>
      <c r="H1613" s="3" t="s">
        <v>3218</v>
      </c>
      <c r="I1613" s="3" t="s">
        <v>3999</v>
      </c>
      <c r="J1613" s="8">
        <v>3000000</v>
      </c>
      <c r="K1613" s="12">
        <f>IFERROR(VLOOKUP($A1613,[1]Piv!$B:$C,2,FALSE),0)</f>
        <v>0</v>
      </c>
      <c r="L1613" s="12">
        <f>IFERROR(VLOOKUP($A1613,'[2]FINAL (2)'!$A$1:$F$7700,3,FALSE),0)</f>
        <v>0</v>
      </c>
      <c r="M1613" s="12">
        <f>IFERROR(VLOOKUP($A1613,'[2]FINAL (2)'!$A$1:$F$7700,5,FALSE),0)</f>
        <v>0</v>
      </c>
      <c r="N1613" s="12">
        <f>IFERROR(VLOOKUP($A1613,[3]Sheet3!$A$1:$C$4542,3,FALSE),0)</f>
        <v>3000000</v>
      </c>
      <c r="O1613" s="10">
        <f t="shared" si="26"/>
        <v>3000000</v>
      </c>
      <c r="P1613" s="10">
        <f>O1613-J1613</f>
        <v>0</v>
      </c>
    </row>
    <row r="1614" spans="1:16" x14ac:dyDescent="0.25">
      <c r="A1614" s="3">
        <v>16549914</v>
      </c>
      <c r="B1614" s="3" t="s">
        <v>1489</v>
      </c>
      <c r="C1614" s="4">
        <v>100292</v>
      </c>
      <c r="D1614" s="3" t="s">
        <v>1490</v>
      </c>
      <c r="E1614" s="3" t="s">
        <v>3</v>
      </c>
      <c r="F1614" s="4" t="s">
        <v>4</v>
      </c>
      <c r="G1614" s="3">
        <v>129943</v>
      </c>
      <c r="H1614" s="3" t="s">
        <v>3204</v>
      </c>
      <c r="I1614" s="3" t="s">
        <v>3999</v>
      </c>
      <c r="J1614" s="8">
        <v>2400000</v>
      </c>
      <c r="K1614" s="12">
        <f>IFERROR(VLOOKUP($A1614,[1]Piv!$B:$C,2,FALSE),0)</f>
        <v>1606426</v>
      </c>
      <c r="L1614" s="12">
        <f>IFERROR(VLOOKUP($A1614,'[2]FINAL (2)'!$A$1:$F$7700,3,FALSE),0)</f>
        <v>0</v>
      </c>
      <c r="M1614" s="12">
        <f>IFERROR(VLOOKUP($A1614,'[2]FINAL (2)'!$A$1:$F$7700,5,FALSE),0)</f>
        <v>0</v>
      </c>
      <c r="N1614" s="12">
        <f>IFERROR(VLOOKUP($A1614,[3]Sheet3!$A$1:$C$4542,3,FALSE),0)</f>
        <v>0</v>
      </c>
      <c r="O1614" s="10">
        <f t="shared" si="26"/>
        <v>1606426</v>
      </c>
      <c r="P1614" s="10">
        <f>O1614-J1614</f>
        <v>-793574</v>
      </c>
    </row>
    <row r="1615" spans="1:16" x14ac:dyDescent="0.25">
      <c r="A1615" s="3">
        <v>13208266</v>
      </c>
      <c r="B1615" s="3" t="s">
        <v>5754</v>
      </c>
      <c r="C1615" s="4">
        <v>101412</v>
      </c>
      <c r="D1615" s="3" t="s">
        <v>4235</v>
      </c>
      <c r="E1615" s="3" t="s">
        <v>3</v>
      </c>
      <c r="F1615" s="4" t="s">
        <v>4</v>
      </c>
      <c r="G1615" s="3">
        <v>27353</v>
      </c>
      <c r="H1615" s="3" t="s">
        <v>3216</v>
      </c>
      <c r="I1615" s="3" t="s">
        <v>3999</v>
      </c>
      <c r="J1615" s="8">
        <v>1725161.15</v>
      </c>
      <c r="K1615" s="12">
        <f>IFERROR(VLOOKUP($A1615,[1]Piv!$B:$C,2,FALSE),0)</f>
        <v>467145.14</v>
      </c>
      <c r="L1615" s="12">
        <f>IFERROR(VLOOKUP($A1615,'[2]FINAL (2)'!$A$1:$F$7700,3,FALSE),0)</f>
        <v>1023440.79</v>
      </c>
      <c r="M1615" s="12">
        <f>IFERROR(VLOOKUP($A1615,'[2]FINAL (2)'!$A$1:$F$7700,5,FALSE),0)</f>
        <v>0</v>
      </c>
      <c r="N1615" s="12">
        <f>IFERROR(VLOOKUP($A1615,[3]Sheet3!$A$1:$C$4542,3,FALSE),0)</f>
        <v>0</v>
      </c>
      <c r="O1615" s="10">
        <f t="shared" si="26"/>
        <v>1490585.9300000002</v>
      </c>
      <c r="P1615" s="10">
        <f>O1615-J1615</f>
        <v>-234575.21999999974</v>
      </c>
    </row>
    <row r="1616" spans="1:16" x14ac:dyDescent="0.25">
      <c r="A1616" s="3">
        <v>19085399</v>
      </c>
      <c r="B1616" s="3" t="s">
        <v>5755</v>
      </c>
      <c r="C1616" s="4">
        <v>101412</v>
      </c>
      <c r="D1616" s="3" t="s">
        <v>4235</v>
      </c>
      <c r="E1616" s="3" t="s">
        <v>3</v>
      </c>
      <c r="F1616" s="4" t="s">
        <v>12</v>
      </c>
      <c r="G1616" s="3"/>
      <c r="H1616" s="3"/>
      <c r="I1616" s="3"/>
      <c r="J1616" s="8">
        <v>0</v>
      </c>
      <c r="K1616" s="12">
        <f>IFERROR(VLOOKUP($A1616,[1]Piv!$B:$C,2,FALSE),0)</f>
        <v>0</v>
      </c>
      <c r="L1616" s="12">
        <f>IFERROR(VLOOKUP($A1616,'[2]FINAL (2)'!$A$1:$F$7700,3,FALSE),0)</f>
        <v>0</v>
      </c>
      <c r="M1616" s="12">
        <f>IFERROR(VLOOKUP($A1616,'[2]FINAL (2)'!$A$1:$F$7700,5,FALSE),0)</f>
        <v>0</v>
      </c>
      <c r="N1616" s="12">
        <f>IFERROR(VLOOKUP($A1616,[3]Sheet3!$A$1:$C$4542,3,FALSE),0)</f>
        <v>0</v>
      </c>
      <c r="O1616" s="10">
        <f t="shared" si="26"/>
        <v>0</v>
      </c>
      <c r="P1616"/>
    </row>
    <row r="1617" spans="1:16" x14ac:dyDescent="0.25">
      <c r="A1617" s="3">
        <v>21062828</v>
      </c>
      <c r="B1617" s="3" t="s">
        <v>5756</v>
      </c>
      <c r="C1617" s="4">
        <v>101413</v>
      </c>
      <c r="D1617" s="3" t="s">
        <v>4236</v>
      </c>
      <c r="E1617" s="3" t="s">
        <v>3</v>
      </c>
      <c r="F1617" s="4" t="s">
        <v>4</v>
      </c>
      <c r="G1617" s="3">
        <v>122984</v>
      </c>
      <c r="H1617" s="3" t="s">
        <v>3226</v>
      </c>
      <c r="I1617" s="3" t="s">
        <v>3999</v>
      </c>
      <c r="J1617" s="8">
        <v>13100000</v>
      </c>
      <c r="K1617" s="12">
        <f>IFERROR(VLOOKUP($A1617,[1]Piv!$B:$C,2,FALSE),0)</f>
        <v>12722169.039999999</v>
      </c>
      <c r="L1617" s="12">
        <f>IFERROR(VLOOKUP($A1617,'[2]FINAL (2)'!$A$1:$F$7700,3,FALSE),0)</f>
        <v>1001740.49</v>
      </c>
      <c r="M1617" s="12">
        <f>IFERROR(VLOOKUP($A1617,'[2]FINAL (2)'!$A$1:$F$7700,5,FALSE),0)</f>
        <v>0</v>
      </c>
      <c r="N1617" s="12">
        <f>IFERROR(VLOOKUP($A1617,[3]Sheet3!$A$1:$C$4542,3,FALSE),0)</f>
        <v>0</v>
      </c>
      <c r="O1617" s="10">
        <f t="shared" si="26"/>
        <v>13723909.529999999</v>
      </c>
      <c r="P1617" s="10">
        <f>O1617-J1617</f>
        <v>623909.52999999933</v>
      </c>
    </row>
    <row r="1618" spans="1:16" x14ac:dyDescent="0.25">
      <c r="A1618" s="3">
        <v>26945650</v>
      </c>
      <c r="B1618" s="3" t="s">
        <v>5757</v>
      </c>
      <c r="C1618" s="4">
        <v>101413</v>
      </c>
      <c r="D1618" s="3" t="s">
        <v>4236</v>
      </c>
      <c r="E1618" s="3" t="s">
        <v>3</v>
      </c>
      <c r="F1618" s="4" t="s">
        <v>4</v>
      </c>
      <c r="G1618" s="3">
        <v>122984</v>
      </c>
      <c r="H1618" s="3" t="s">
        <v>3226</v>
      </c>
      <c r="I1618" s="3" t="s">
        <v>3999</v>
      </c>
      <c r="J1618" s="8">
        <v>1000000</v>
      </c>
      <c r="K1618" s="12">
        <f>IFERROR(VLOOKUP($A1618,[1]Piv!$B:$C,2,FALSE),0)</f>
        <v>1015213.06</v>
      </c>
      <c r="L1618" s="12">
        <f>IFERROR(VLOOKUP($A1618,'[2]FINAL (2)'!$A$1:$F$7700,3,FALSE),0)</f>
        <v>0</v>
      </c>
      <c r="M1618" s="12">
        <f>IFERROR(VLOOKUP($A1618,'[2]FINAL (2)'!$A$1:$F$7700,5,FALSE),0)</f>
        <v>0</v>
      </c>
      <c r="N1618" s="12">
        <f>IFERROR(VLOOKUP($A1618,[3]Sheet3!$A$1:$C$4542,3,FALSE),0)</f>
        <v>0</v>
      </c>
      <c r="O1618" s="10">
        <f t="shared" si="26"/>
        <v>1015213.06</v>
      </c>
      <c r="P1618" s="10">
        <f>O1618-J1618</f>
        <v>15213.060000000056</v>
      </c>
    </row>
    <row r="1619" spans="1:16" x14ac:dyDescent="0.25">
      <c r="A1619" s="3">
        <v>23505971</v>
      </c>
      <c r="B1619" s="3" t="s">
        <v>5758</v>
      </c>
      <c r="C1619" s="4">
        <v>101413</v>
      </c>
      <c r="D1619" s="3" t="s">
        <v>4236</v>
      </c>
      <c r="E1619" s="3" t="s">
        <v>3</v>
      </c>
      <c r="F1619" s="4" t="s">
        <v>12</v>
      </c>
      <c r="G1619" s="3"/>
      <c r="H1619" s="3"/>
      <c r="I1619" s="3"/>
      <c r="J1619" s="8">
        <v>0</v>
      </c>
      <c r="K1619" s="12">
        <f>IFERROR(VLOOKUP($A1619,[1]Piv!$B:$C,2,FALSE),0)</f>
        <v>0</v>
      </c>
      <c r="L1619" s="12">
        <f>IFERROR(VLOOKUP($A1619,'[2]FINAL (2)'!$A$1:$F$7700,3,FALSE),0)</f>
        <v>0</v>
      </c>
      <c r="M1619" s="12">
        <f>IFERROR(VLOOKUP($A1619,'[2]FINAL (2)'!$A$1:$F$7700,5,FALSE),0)</f>
        <v>0</v>
      </c>
      <c r="N1619" s="12">
        <f>IFERROR(VLOOKUP($A1619,[3]Sheet3!$A$1:$C$4542,3,FALSE),0)</f>
        <v>0</v>
      </c>
      <c r="O1619" s="10">
        <f t="shared" si="26"/>
        <v>0</v>
      </c>
      <c r="P1619"/>
    </row>
    <row r="1620" spans="1:16" x14ac:dyDescent="0.25">
      <c r="A1620" s="3">
        <v>12941559</v>
      </c>
      <c r="B1620" s="3" t="s">
        <v>5759</v>
      </c>
      <c r="C1620" s="4">
        <v>101414</v>
      </c>
      <c r="D1620" s="3" t="s">
        <v>4237</v>
      </c>
      <c r="E1620" s="3" t="s">
        <v>3</v>
      </c>
      <c r="F1620" s="4" t="s">
        <v>12</v>
      </c>
      <c r="G1620" s="3"/>
      <c r="H1620" s="3"/>
      <c r="I1620" s="3"/>
      <c r="J1620" s="8">
        <v>0</v>
      </c>
      <c r="K1620" s="12">
        <f>IFERROR(VLOOKUP($A1620,[1]Piv!$B:$C,2,FALSE),0)</f>
        <v>0</v>
      </c>
      <c r="L1620" s="12">
        <f>IFERROR(VLOOKUP($A1620,'[2]FINAL (2)'!$A$1:$F$7700,3,FALSE),0)</f>
        <v>0</v>
      </c>
      <c r="M1620" s="12">
        <f>IFERROR(VLOOKUP($A1620,'[2]FINAL (2)'!$A$1:$F$7700,5,FALSE),0)</f>
        <v>0</v>
      </c>
      <c r="N1620" s="12">
        <f>IFERROR(VLOOKUP($A1620,[3]Sheet3!$A$1:$C$4542,3,FALSE),0)</f>
        <v>0</v>
      </c>
      <c r="O1620" s="10">
        <f t="shared" si="26"/>
        <v>0</v>
      </c>
      <c r="P1620"/>
    </row>
    <row r="1621" spans="1:16" x14ac:dyDescent="0.25">
      <c r="A1621" s="3">
        <v>4289247</v>
      </c>
      <c r="B1621" s="3" t="s">
        <v>5760</v>
      </c>
      <c r="C1621" s="4">
        <v>101414</v>
      </c>
      <c r="D1621" s="3" t="s">
        <v>4237</v>
      </c>
      <c r="E1621" s="3" t="s">
        <v>3</v>
      </c>
      <c r="F1621" s="4" t="s">
        <v>12</v>
      </c>
      <c r="G1621" s="3"/>
      <c r="H1621" s="3"/>
      <c r="I1621" s="3"/>
      <c r="J1621" s="8">
        <v>0</v>
      </c>
      <c r="K1621" s="12">
        <f>IFERROR(VLOOKUP($A1621,[1]Piv!$B:$C,2,FALSE),0)</f>
        <v>0</v>
      </c>
      <c r="L1621" s="12">
        <f>IFERROR(VLOOKUP($A1621,'[2]FINAL (2)'!$A$1:$F$7700,3,FALSE),0)</f>
        <v>0</v>
      </c>
      <c r="M1621" s="12">
        <f>IFERROR(VLOOKUP($A1621,'[2]FINAL (2)'!$A$1:$F$7700,5,FALSE),0)</f>
        <v>0</v>
      </c>
      <c r="N1621" s="12">
        <f>IFERROR(VLOOKUP($A1621,[3]Sheet3!$A$1:$C$4542,3,FALSE),0)</f>
        <v>0</v>
      </c>
      <c r="O1621" s="10">
        <f t="shared" si="26"/>
        <v>0</v>
      </c>
      <c r="P1621"/>
    </row>
    <row r="1622" spans="1:16" x14ac:dyDescent="0.25">
      <c r="A1622" s="3">
        <v>17300582</v>
      </c>
      <c r="B1622" s="3" t="s">
        <v>5761</v>
      </c>
      <c r="C1622" s="4">
        <v>100293</v>
      </c>
      <c r="D1622" s="3" t="s">
        <v>3414</v>
      </c>
      <c r="E1622" s="3" t="s">
        <v>3</v>
      </c>
      <c r="F1622" s="4" t="s">
        <v>12</v>
      </c>
      <c r="G1622" s="3"/>
      <c r="H1622" s="3"/>
      <c r="I1622" s="3"/>
      <c r="J1622" s="8">
        <v>0</v>
      </c>
      <c r="K1622" s="12">
        <f>IFERROR(VLOOKUP($A1622,[1]Piv!$B:$C,2,FALSE),0)</f>
        <v>0</v>
      </c>
      <c r="L1622" s="12">
        <f>IFERROR(VLOOKUP($A1622,'[2]FINAL (2)'!$A$1:$F$7700,3,FALSE),0)</f>
        <v>0</v>
      </c>
      <c r="M1622" s="12">
        <f>IFERROR(VLOOKUP($A1622,'[2]FINAL (2)'!$A$1:$F$7700,5,FALSE),0)</f>
        <v>0</v>
      </c>
      <c r="N1622" s="12">
        <f>IFERROR(VLOOKUP($A1622,[3]Sheet3!$A$1:$C$4542,3,FALSE),0)</f>
        <v>0</v>
      </c>
      <c r="O1622" s="10">
        <f t="shared" si="26"/>
        <v>0</v>
      </c>
      <c r="P1622"/>
    </row>
    <row r="1623" spans="1:16" x14ac:dyDescent="0.25">
      <c r="A1623" s="3">
        <v>19412161</v>
      </c>
      <c r="B1623" s="3" t="s">
        <v>293</v>
      </c>
      <c r="C1623" s="4">
        <v>100293</v>
      </c>
      <c r="D1623" s="3" t="s">
        <v>3414</v>
      </c>
      <c r="E1623" s="3" t="s">
        <v>3</v>
      </c>
      <c r="F1623" s="4" t="s">
        <v>4</v>
      </c>
      <c r="G1623" s="3">
        <v>97453</v>
      </c>
      <c r="H1623" s="3" t="s">
        <v>3284</v>
      </c>
      <c r="I1623" s="3" t="s">
        <v>4001</v>
      </c>
      <c r="J1623" s="8">
        <v>1140000</v>
      </c>
      <c r="K1623" s="12">
        <f>IFERROR(VLOOKUP($A1623,[1]Piv!$B:$C,2,FALSE),0)</f>
        <v>794590.25</v>
      </c>
      <c r="L1623" s="12">
        <f>IFERROR(VLOOKUP($A1623,'[2]FINAL (2)'!$A$1:$F$7700,3,FALSE),0)</f>
        <v>0</v>
      </c>
      <c r="M1623" s="12">
        <f>IFERROR(VLOOKUP($A1623,'[2]FINAL (2)'!$A$1:$F$7700,5,FALSE),0)</f>
        <v>0</v>
      </c>
      <c r="N1623" s="12">
        <f>IFERROR(VLOOKUP($A1623,[3]Sheet3!$A$1:$C$4542,3,FALSE),0)</f>
        <v>0</v>
      </c>
      <c r="O1623" s="10">
        <f t="shared" si="26"/>
        <v>794590.25</v>
      </c>
      <c r="P1623" s="10">
        <f>O1623-J1623</f>
        <v>-345409.75</v>
      </c>
    </row>
    <row r="1624" spans="1:16" x14ac:dyDescent="0.25">
      <c r="A1624" s="3">
        <v>21515661</v>
      </c>
      <c r="B1624" s="3" t="s">
        <v>2562</v>
      </c>
      <c r="C1624" s="4">
        <v>100293</v>
      </c>
      <c r="D1624" s="3" t="s">
        <v>3414</v>
      </c>
      <c r="E1624" s="3" t="s">
        <v>3</v>
      </c>
      <c r="F1624" s="4" t="s">
        <v>4</v>
      </c>
      <c r="G1624" s="3">
        <v>97453</v>
      </c>
      <c r="H1624" s="3" t="s">
        <v>3284</v>
      </c>
      <c r="I1624" s="3" t="s">
        <v>4001</v>
      </c>
      <c r="J1624" s="8">
        <v>1370000</v>
      </c>
      <c r="K1624" s="12">
        <f>IFERROR(VLOOKUP($A1624,[1]Piv!$B:$C,2,FALSE),0)</f>
        <v>555308.07999999996</v>
      </c>
      <c r="L1624" s="12">
        <f>IFERROR(VLOOKUP($A1624,'[2]FINAL (2)'!$A$1:$F$7700,3,FALSE),0)</f>
        <v>0</v>
      </c>
      <c r="M1624" s="12">
        <f>IFERROR(VLOOKUP($A1624,'[2]FINAL (2)'!$A$1:$F$7700,5,FALSE),0)</f>
        <v>0</v>
      </c>
      <c r="N1624" s="12">
        <f>IFERROR(VLOOKUP($A1624,[3]Sheet3!$A$1:$C$4542,3,FALSE),0)</f>
        <v>0</v>
      </c>
      <c r="O1624" s="10">
        <f t="shared" si="26"/>
        <v>555308.07999999996</v>
      </c>
      <c r="P1624" s="10">
        <f>O1624-J1624</f>
        <v>-814691.92</v>
      </c>
    </row>
    <row r="1625" spans="1:16" x14ac:dyDescent="0.25">
      <c r="A1625" s="3">
        <v>22726646</v>
      </c>
      <c r="B1625" s="3" t="s">
        <v>2165</v>
      </c>
      <c r="C1625" s="4">
        <v>100293</v>
      </c>
      <c r="D1625" s="3" t="s">
        <v>3414</v>
      </c>
      <c r="E1625" s="3" t="s">
        <v>3</v>
      </c>
      <c r="F1625" s="4" t="s">
        <v>12</v>
      </c>
      <c r="G1625" s="3"/>
      <c r="H1625" s="3"/>
      <c r="I1625" s="3" t="s">
        <v>4001</v>
      </c>
      <c r="J1625" s="8">
        <v>0</v>
      </c>
      <c r="K1625" s="12">
        <f>IFERROR(VLOOKUP($A1625,[1]Piv!$B:$C,2,FALSE),0)</f>
        <v>0</v>
      </c>
      <c r="L1625" s="12">
        <f>IFERROR(VLOOKUP($A1625,'[2]FINAL (2)'!$A$1:$F$7700,3,FALSE),0)</f>
        <v>0</v>
      </c>
      <c r="M1625" s="12">
        <f>IFERROR(VLOOKUP($A1625,'[2]FINAL (2)'!$A$1:$F$7700,5,FALSE),0)</f>
        <v>0</v>
      </c>
      <c r="N1625" s="12">
        <f>IFERROR(VLOOKUP($A1625,[3]Sheet3!$A$1:$C$4542,3,FALSE),0)</f>
        <v>0</v>
      </c>
      <c r="O1625" s="10">
        <f t="shared" si="26"/>
        <v>0</v>
      </c>
      <c r="P1625"/>
    </row>
    <row r="1626" spans="1:16" x14ac:dyDescent="0.25">
      <c r="A1626" s="3">
        <v>5496159</v>
      </c>
      <c r="B1626" s="3" t="s">
        <v>1555</v>
      </c>
      <c r="C1626" s="4">
        <v>100294</v>
      </c>
      <c r="D1626" s="3" t="s">
        <v>723</v>
      </c>
      <c r="E1626" s="3" t="s">
        <v>3</v>
      </c>
      <c r="F1626" s="4" t="s">
        <v>4</v>
      </c>
      <c r="G1626" s="3">
        <v>96908</v>
      </c>
      <c r="H1626" s="3" t="s">
        <v>3992</v>
      </c>
      <c r="I1626" s="3" t="s">
        <v>3999</v>
      </c>
      <c r="J1626" s="8">
        <v>507635.16000000003</v>
      </c>
      <c r="K1626" s="12">
        <f>IFERROR(VLOOKUP($A1626,[1]Piv!$B:$C,2,FALSE),0)</f>
        <v>0</v>
      </c>
      <c r="L1626" s="12">
        <f>IFERROR(VLOOKUP($A1626,'[2]FINAL (2)'!$A$1:$F$7700,3,FALSE),0)</f>
        <v>480090.12</v>
      </c>
      <c r="M1626" s="12">
        <f>IFERROR(VLOOKUP($A1626,'[2]FINAL (2)'!$A$1:$F$7700,5,FALSE),0)</f>
        <v>0</v>
      </c>
      <c r="N1626" s="12">
        <f>IFERROR(VLOOKUP($A1626,[3]Sheet3!$A$1:$C$4542,3,FALSE),0)</f>
        <v>0</v>
      </c>
      <c r="O1626" s="10">
        <f t="shared" si="26"/>
        <v>480090.12</v>
      </c>
      <c r="P1626" s="10">
        <f>O1626-J1626</f>
        <v>-27545.040000000037</v>
      </c>
    </row>
    <row r="1627" spans="1:16" x14ac:dyDescent="0.25">
      <c r="A1627" s="3">
        <v>13293904</v>
      </c>
      <c r="B1627" s="3" t="s">
        <v>722</v>
      </c>
      <c r="C1627" s="4">
        <v>100294</v>
      </c>
      <c r="D1627" s="3" t="s">
        <v>723</v>
      </c>
      <c r="E1627" s="3" t="s">
        <v>3</v>
      </c>
      <c r="F1627" s="4" t="s">
        <v>4</v>
      </c>
      <c r="G1627" s="3">
        <v>96908</v>
      </c>
      <c r="H1627" s="3" t="s">
        <v>3992</v>
      </c>
      <c r="I1627" s="3" t="s">
        <v>3999</v>
      </c>
      <c r="J1627" s="8">
        <v>5881019.6400000006</v>
      </c>
      <c r="K1627" s="12">
        <f>IFERROR(VLOOKUP($A1627,[1]Piv!$B:$C,2,FALSE),0)</f>
        <v>713929.2</v>
      </c>
      <c r="L1627" s="12">
        <f>IFERROR(VLOOKUP($A1627,'[2]FINAL (2)'!$A$1:$F$7700,3,FALSE),0)</f>
        <v>2106013.1</v>
      </c>
      <c r="M1627" s="12">
        <f>IFERROR(VLOOKUP($A1627,'[2]FINAL (2)'!$A$1:$F$7700,5,FALSE),0)</f>
        <v>253193.1</v>
      </c>
      <c r="N1627" s="12">
        <f>IFERROR(VLOOKUP($A1627,[3]Sheet3!$A$1:$C$4542,3,FALSE),0)</f>
        <v>2462000</v>
      </c>
      <c r="O1627" s="10">
        <f t="shared" si="26"/>
        <v>5535135.4000000004</v>
      </c>
      <c r="P1627" s="10">
        <f>O1627-J1627</f>
        <v>-345884.24000000022</v>
      </c>
    </row>
    <row r="1628" spans="1:16" x14ac:dyDescent="0.25">
      <c r="A1628" s="3">
        <v>24047802</v>
      </c>
      <c r="B1628" s="3" t="s">
        <v>5762</v>
      </c>
      <c r="C1628" s="4">
        <v>100294</v>
      </c>
      <c r="D1628" s="3" t="s">
        <v>723</v>
      </c>
      <c r="E1628" s="3" t="s">
        <v>3</v>
      </c>
      <c r="F1628" s="4" t="s">
        <v>4</v>
      </c>
      <c r="G1628" s="3">
        <v>96908</v>
      </c>
      <c r="H1628" s="3" t="s">
        <v>3992</v>
      </c>
      <c r="I1628" s="3" t="s">
        <v>3999</v>
      </c>
      <c r="J1628" s="8">
        <v>300000</v>
      </c>
      <c r="K1628" s="12">
        <f>IFERROR(VLOOKUP($A1628,[1]Piv!$B:$C,2,FALSE),0)</f>
        <v>304965.55</v>
      </c>
      <c r="L1628" s="12">
        <f>IFERROR(VLOOKUP($A1628,'[2]FINAL (2)'!$A$1:$F$7700,3,FALSE),0)</f>
        <v>0</v>
      </c>
      <c r="M1628" s="12">
        <f>IFERROR(VLOOKUP($A1628,'[2]FINAL (2)'!$A$1:$F$7700,5,FALSE),0)</f>
        <v>0</v>
      </c>
      <c r="N1628" s="12">
        <f>IFERROR(VLOOKUP($A1628,[3]Sheet3!$A$1:$C$4542,3,FALSE),0)</f>
        <v>0</v>
      </c>
      <c r="O1628" s="10">
        <f t="shared" si="26"/>
        <v>304965.55</v>
      </c>
      <c r="P1628" s="10">
        <f>O1628-J1628</f>
        <v>4965.5499999999884</v>
      </c>
    </row>
    <row r="1629" spans="1:16" x14ac:dyDescent="0.25">
      <c r="A1629" s="3">
        <v>25854526</v>
      </c>
      <c r="B1629" s="3" t="s">
        <v>5763</v>
      </c>
      <c r="C1629" s="4">
        <v>101415</v>
      </c>
      <c r="D1629" s="3" t="s">
        <v>4238</v>
      </c>
      <c r="E1629" s="3" t="s">
        <v>3</v>
      </c>
      <c r="F1629" s="4" t="s">
        <v>4</v>
      </c>
      <c r="G1629" s="3">
        <v>131084</v>
      </c>
      <c r="H1629" s="3" t="s">
        <v>3218</v>
      </c>
      <c r="I1629" s="3" t="s">
        <v>3999</v>
      </c>
      <c r="J1629" s="8">
        <v>3000000</v>
      </c>
      <c r="K1629" s="12">
        <f>IFERROR(VLOOKUP($A1629,[1]Piv!$B:$C,2,FALSE),0)</f>
        <v>0</v>
      </c>
      <c r="L1629" s="12">
        <f>IFERROR(VLOOKUP($A1629,'[2]FINAL (2)'!$A$1:$F$7700,3,FALSE),0)</f>
        <v>3000000</v>
      </c>
      <c r="M1629" s="12">
        <f>IFERROR(VLOOKUP($A1629,'[2]FINAL (2)'!$A$1:$F$7700,5,FALSE),0)</f>
        <v>0</v>
      </c>
      <c r="N1629" s="12">
        <f>IFERROR(VLOOKUP($A1629,[3]Sheet3!$A$1:$C$4542,3,FALSE),0)</f>
        <v>0</v>
      </c>
      <c r="O1629" s="10">
        <f t="shared" si="26"/>
        <v>3000000</v>
      </c>
      <c r="P1629" s="10">
        <f>O1629-J1629</f>
        <v>0</v>
      </c>
    </row>
    <row r="1630" spans="1:16" x14ac:dyDescent="0.25">
      <c r="A1630" s="3">
        <v>24012839</v>
      </c>
      <c r="B1630" s="3" t="s">
        <v>5764</v>
      </c>
      <c r="C1630" s="4">
        <v>101415</v>
      </c>
      <c r="D1630" s="3" t="s">
        <v>4238</v>
      </c>
      <c r="E1630" s="3" t="s">
        <v>3</v>
      </c>
      <c r="F1630" s="4" t="s">
        <v>12</v>
      </c>
      <c r="G1630" s="3"/>
      <c r="H1630" s="3"/>
      <c r="I1630" s="3"/>
      <c r="J1630" s="8">
        <v>0</v>
      </c>
      <c r="K1630" s="12">
        <f>IFERROR(VLOOKUP($A1630,[1]Piv!$B:$C,2,FALSE),0)</f>
        <v>0</v>
      </c>
      <c r="L1630" s="12">
        <f>IFERROR(VLOOKUP($A1630,'[2]FINAL (2)'!$A$1:$F$7700,3,FALSE),0)</f>
        <v>0</v>
      </c>
      <c r="M1630" s="12">
        <f>IFERROR(VLOOKUP($A1630,'[2]FINAL (2)'!$A$1:$F$7700,5,FALSE),0)</f>
        <v>0</v>
      </c>
      <c r="N1630" s="12">
        <f>IFERROR(VLOOKUP($A1630,[3]Sheet3!$A$1:$C$4542,3,FALSE),0)</f>
        <v>0</v>
      </c>
      <c r="O1630" s="10">
        <f t="shared" si="26"/>
        <v>0</v>
      </c>
      <c r="P1630"/>
    </row>
    <row r="1631" spans="1:16" x14ac:dyDescent="0.25">
      <c r="A1631" s="3">
        <v>22399136</v>
      </c>
      <c r="B1631" s="3" t="s">
        <v>5765</v>
      </c>
      <c r="C1631" s="4">
        <v>101415</v>
      </c>
      <c r="D1631" s="3" t="s">
        <v>4238</v>
      </c>
      <c r="E1631" s="3" t="s">
        <v>3</v>
      </c>
      <c r="F1631" s="4" t="s">
        <v>12</v>
      </c>
      <c r="G1631" s="3"/>
      <c r="H1631" s="3"/>
      <c r="I1631" s="3"/>
      <c r="J1631" s="8">
        <v>0</v>
      </c>
      <c r="K1631" s="12">
        <f>IFERROR(VLOOKUP($A1631,[1]Piv!$B:$C,2,FALSE),0)</f>
        <v>0</v>
      </c>
      <c r="L1631" s="12">
        <f>IFERROR(VLOOKUP($A1631,'[2]FINAL (2)'!$A$1:$F$7700,3,FALSE),0)</f>
        <v>0</v>
      </c>
      <c r="M1631" s="12">
        <f>IFERROR(VLOOKUP($A1631,'[2]FINAL (2)'!$A$1:$F$7700,5,FALSE),0)</f>
        <v>0</v>
      </c>
      <c r="N1631" s="12">
        <f>IFERROR(VLOOKUP($A1631,[3]Sheet3!$A$1:$C$4542,3,FALSE),0)</f>
        <v>0</v>
      </c>
      <c r="O1631" s="10">
        <f t="shared" si="26"/>
        <v>0</v>
      </c>
      <c r="P1631"/>
    </row>
    <row r="1632" spans="1:16" x14ac:dyDescent="0.25">
      <c r="A1632" s="3">
        <v>1354015</v>
      </c>
      <c r="B1632" s="3" t="s">
        <v>1411</v>
      </c>
      <c r="C1632" s="4">
        <v>100296</v>
      </c>
      <c r="D1632" s="3" t="s">
        <v>3415</v>
      </c>
      <c r="E1632" s="3" t="s">
        <v>3</v>
      </c>
      <c r="F1632" s="4" t="s">
        <v>4</v>
      </c>
      <c r="G1632" s="3">
        <v>129269</v>
      </c>
      <c r="H1632" s="3" t="s">
        <v>3986</v>
      </c>
      <c r="I1632" s="3" t="s">
        <v>3999</v>
      </c>
      <c r="J1632" s="8">
        <v>0</v>
      </c>
      <c r="K1632" s="12">
        <f>IFERROR(VLOOKUP($A1632,[1]Piv!$B:$C,2,FALSE),0)</f>
        <v>0</v>
      </c>
      <c r="L1632" s="12">
        <f>IFERROR(VLOOKUP($A1632,'[2]FINAL (2)'!$A$1:$F$7700,3,FALSE),0)</f>
        <v>0</v>
      </c>
      <c r="M1632" s="12">
        <f>IFERROR(VLOOKUP($A1632,'[2]FINAL (2)'!$A$1:$F$7700,5,FALSE),0)</f>
        <v>500837.92</v>
      </c>
      <c r="N1632" s="12">
        <f>IFERROR(VLOOKUP($A1632,[3]Sheet3!$A$1:$C$4542,3,FALSE),0)</f>
        <v>0</v>
      </c>
      <c r="O1632" s="10">
        <f t="shared" si="26"/>
        <v>500837.92</v>
      </c>
      <c r="P1632" s="10">
        <f>O1632-J1632</f>
        <v>500837.92</v>
      </c>
    </row>
    <row r="1633" spans="1:16" x14ac:dyDescent="0.25">
      <c r="A1633" s="3">
        <v>14272039</v>
      </c>
      <c r="B1633" s="3" t="s">
        <v>5766</v>
      </c>
      <c r="C1633" s="4">
        <v>100296</v>
      </c>
      <c r="D1633" s="3" t="s">
        <v>3415</v>
      </c>
      <c r="E1633" s="3" t="s">
        <v>3</v>
      </c>
      <c r="F1633" s="4" t="s">
        <v>4</v>
      </c>
      <c r="G1633" s="3">
        <v>129269</v>
      </c>
      <c r="H1633" s="3" t="s">
        <v>3986</v>
      </c>
      <c r="I1633" s="3" t="s">
        <v>3999</v>
      </c>
      <c r="J1633" s="8">
        <v>242250</v>
      </c>
      <c r="K1633" s="12">
        <f>IFERROR(VLOOKUP($A1633,[1]Piv!$B:$C,2,FALSE),0)</f>
        <v>215965.72</v>
      </c>
      <c r="L1633" s="12">
        <f>IFERROR(VLOOKUP($A1633,'[2]FINAL (2)'!$A$1:$F$7700,3,FALSE),0)</f>
        <v>0</v>
      </c>
      <c r="M1633" s="12">
        <f>IFERROR(VLOOKUP($A1633,'[2]FINAL (2)'!$A$1:$F$7700,5,FALSE),0)</f>
        <v>0</v>
      </c>
      <c r="N1633" s="12">
        <f>IFERROR(VLOOKUP($A1633,[3]Sheet3!$A$1:$C$4542,3,FALSE),0)</f>
        <v>0</v>
      </c>
      <c r="O1633" s="10">
        <f t="shared" si="26"/>
        <v>215965.72</v>
      </c>
      <c r="P1633" s="10">
        <f>O1633-J1633</f>
        <v>-26284.28</v>
      </c>
    </row>
    <row r="1634" spans="1:16" x14ac:dyDescent="0.25">
      <c r="A1634" s="3">
        <v>20134561</v>
      </c>
      <c r="B1634" s="3" t="s">
        <v>5767</v>
      </c>
      <c r="C1634" s="4">
        <v>101416</v>
      </c>
      <c r="D1634" s="3" t="s">
        <v>4239</v>
      </c>
      <c r="E1634" s="3" t="s">
        <v>3</v>
      </c>
      <c r="F1634" s="4" t="s">
        <v>4</v>
      </c>
      <c r="G1634" s="3">
        <v>86311</v>
      </c>
      <c r="H1634" s="3" t="s">
        <v>3235</v>
      </c>
      <c r="I1634" s="3" t="s">
        <v>3999</v>
      </c>
      <c r="J1634" s="8">
        <v>3156000</v>
      </c>
      <c r="K1634" s="12">
        <f>IFERROR(VLOOKUP($A1634,[1]Piv!$B:$C,2,FALSE),0)</f>
        <v>1578505.3</v>
      </c>
      <c r="L1634" s="12">
        <f>IFERROR(VLOOKUP($A1634,'[2]FINAL (2)'!$A$1:$F$7700,3,FALSE),0)</f>
        <v>0</v>
      </c>
      <c r="M1634" s="12">
        <f>IFERROR(VLOOKUP($A1634,'[2]FINAL (2)'!$A$1:$F$7700,5,FALSE),0)</f>
        <v>0</v>
      </c>
      <c r="N1634" s="12">
        <f>IFERROR(VLOOKUP($A1634,[3]Sheet3!$A$1:$C$4542,3,FALSE),0)</f>
        <v>300000</v>
      </c>
      <c r="O1634" s="10">
        <f t="shared" si="26"/>
        <v>1878505.3</v>
      </c>
      <c r="P1634" s="10">
        <f>O1634-J1634</f>
        <v>-1277494.7</v>
      </c>
    </row>
    <row r="1635" spans="1:16" x14ac:dyDescent="0.25">
      <c r="A1635" s="3">
        <v>20153253</v>
      </c>
      <c r="B1635" s="3" t="s">
        <v>5768</v>
      </c>
      <c r="C1635" s="4">
        <v>101416</v>
      </c>
      <c r="D1635" s="3" t="s">
        <v>4239</v>
      </c>
      <c r="E1635" s="3" t="s">
        <v>3</v>
      </c>
      <c r="F1635" s="4" t="s">
        <v>12</v>
      </c>
      <c r="G1635" s="3"/>
      <c r="H1635" s="3"/>
      <c r="I1635" s="3"/>
      <c r="J1635" s="8">
        <v>0</v>
      </c>
      <c r="K1635" s="12">
        <f>IFERROR(VLOOKUP($A1635,[1]Piv!$B:$C,2,FALSE),0)</f>
        <v>0</v>
      </c>
      <c r="L1635" s="12">
        <f>IFERROR(VLOOKUP($A1635,'[2]FINAL (2)'!$A$1:$F$7700,3,FALSE),0)</f>
        <v>0</v>
      </c>
      <c r="M1635" s="12">
        <f>IFERROR(VLOOKUP($A1635,'[2]FINAL (2)'!$A$1:$F$7700,5,FALSE),0)</f>
        <v>0</v>
      </c>
      <c r="N1635" s="12">
        <f>IFERROR(VLOOKUP($A1635,[3]Sheet3!$A$1:$C$4542,3,FALSE),0)</f>
        <v>0</v>
      </c>
      <c r="O1635" s="10">
        <f t="shared" si="26"/>
        <v>0</v>
      </c>
      <c r="P1635"/>
    </row>
    <row r="1636" spans="1:16" x14ac:dyDescent="0.25">
      <c r="A1636" s="3">
        <v>26264117</v>
      </c>
      <c r="B1636" s="3" t="s">
        <v>5769</v>
      </c>
      <c r="C1636" s="4">
        <v>101416</v>
      </c>
      <c r="D1636" s="3" t="s">
        <v>4239</v>
      </c>
      <c r="E1636" s="3" t="s">
        <v>3</v>
      </c>
      <c r="F1636" s="4" t="s">
        <v>12</v>
      </c>
      <c r="G1636" s="3">
        <v>86311</v>
      </c>
      <c r="H1636" s="3" t="s">
        <v>3235</v>
      </c>
      <c r="I1636" s="3" t="s">
        <v>3999</v>
      </c>
      <c r="J1636" s="8">
        <v>0</v>
      </c>
      <c r="K1636" s="12">
        <f>IFERROR(VLOOKUP($A1636,[1]Piv!$B:$C,2,FALSE),0)</f>
        <v>0</v>
      </c>
      <c r="L1636" s="12">
        <f>IFERROR(VLOOKUP($A1636,'[2]FINAL (2)'!$A$1:$F$7700,3,FALSE),0)</f>
        <v>0</v>
      </c>
      <c r="M1636" s="12">
        <f>IFERROR(VLOOKUP($A1636,'[2]FINAL (2)'!$A$1:$F$7700,5,FALSE),0)</f>
        <v>0</v>
      </c>
      <c r="N1636" s="12">
        <f>IFERROR(VLOOKUP($A1636,[3]Sheet3!$A$1:$C$4542,3,FALSE),0)</f>
        <v>0</v>
      </c>
      <c r="O1636" s="10">
        <f t="shared" si="26"/>
        <v>0</v>
      </c>
      <c r="P1636"/>
    </row>
    <row r="1637" spans="1:16" x14ac:dyDescent="0.25">
      <c r="A1637" s="3">
        <v>20637133</v>
      </c>
      <c r="B1637" s="3" t="s">
        <v>5770</v>
      </c>
      <c r="C1637" s="4">
        <v>101416</v>
      </c>
      <c r="D1637" s="3" t="s">
        <v>4239</v>
      </c>
      <c r="E1637" s="3" t="s">
        <v>3</v>
      </c>
      <c r="F1637" s="4" t="s">
        <v>4</v>
      </c>
      <c r="G1637" s="3"/>
      <c r="H1637" s="3"/>
      <c r="I1637" s="3"/>
      <c r="J1637" s="8">
        <v>0</v>
      </c>
      <c r="K1637" s="12">
        <f>IFERROR(VLOOKUP($A1637,[1]Piv!$B:$C,2,FALSE),0)</f>
        <v>0</v>
      </c>
      <c r="L1637" s="12">
        <f>IFERROR(VLOOKUP($A1637,'[2]FINAL (2)'!$A$1:$F$7700,3,FALSE),0)</f>
        <v>0</v>
      </c>
      <c r="M1637" s="12">
        <f>IFERROR(VLOOKUP($A1637,'[2]FINAL (2)'!$A$1:$F$7700,5,FALSE),0)</f>
        <v>0</v>
      </c>
      <c r="N1637" s="12">
        <f>IFERROR(VLOOKUP($A1637,[3]Sheet3!$A$1:$C$4542,3,FALSE),0)</f>
        <v>0</v>
      </c>
      <c r="O1637" s="10">
        <f t="shared" si="26"/>
        <v>0</v>
      </c>
      <c r="P1637" s="10">
        <f>O1637-J1637</f>
        <v>0</v>
      </c>
    </row>
    <row r="1638" spans="1:16" x14ac:dyDescent="0.25">
      <c r="A1638" s="3">
        <v>18960978</v>
      </c>
      <c r="B1638" s="3" t="s">
        <v>1206</v>
      </c>
      <c r="C1638" s="4">
        <v>100298</v>
      </c>
      <c r="D1638" s="3" t="s">
        <v>3682</v>
      </c>
      <c r="E1638" s="3" t="s">
        <v>3</v>
      </c>
      <c r="F1638" s="4" t="s">
        <v>4</v>
      </c>
      <c r="G1638" s="3">
        <v>97860</v>
      </c>
      <c r="H1638" s="3" t="s">
        <v>3290</v>
      </c>
      <c r="I1638" s="3" t="s">
        <v>3999</v>
      </c>
      <c r="J1638" s="8">
        <v>407500</v>
      </c>
      <c r="K1638" s="12">
        <f>IFERROR(VLOOKUP($A1638,[1]Piv!$B:$C,2,FALSE),0)</f>
        <v>0</v>
      </c>
      <c r="L1638" s="12">
        <f>IFERROR(VLOOKUP($A1638,'[2]FINAL (2)'!$A$1:$F$7700,3,FALSE),0)</f>
        <v>0</v>
      </c>
      <c r="M1638" s="12">
        <f>IFERROR(VLOOKUP($A1638,'[2]FINAL (2)'!$A$1:$F$7700,5,FALSE),0)</f>
        <v>0</v>
      </c>
      <c r="N1638" s="12">
        <f>IFERROR(VLOOKUP($A1638,[3]Sheet3!$A$1:$C$4542,3,FALSE),0)</f>
        <v>407500</v>
      </c>
      <c r="O1638" s="10">
        <f t="shared" si="26"/>
        <v>407500</v>
      </c>
      <c r="P1638" s="10">
        <f>O1638-J1638</f>
        <v>0</v>
      </c>
    </row>
    <row r="1639" spans="1:16" x14ac:dyDescent="0.25">
      <c r="A1639" s="3">
        <v>25337410</v>
      </c>
      <c r="B1639" s="3" t="s">
        <v>2821</v>
      </c>
      <c r="C1639" s="4">
        <v>100298</v>
      </c>
      <c r="D1639" s="3" t="s">
        <v>3682</v>
      </c>
      <c r="E1639" s="3" t="s">
        <v>3</v>
      </c>
      <c r="F1639" s="4" t="s">
        <v>4</v>
      </c>
      <c r="G1639" s="3">
        <v>97860</v>
      </c>
      <c r="H1639" s="3" t="s">
        <v>3290</v>
      </c>
      <c r="I1639" s="3" t="s">
        <v>3999</v>
      </c>
      <c r="J1639" s="8">
        <v>1500000</v>
      </c>
      <c r="K1639" s="12">
        <f>IFERROR(VLOOKUP($A1639,[1]Piv!$B:$C,2,FALSE),0)</f>
        <v>0</v>
      </c>
      <c r="L1639" s="12">
        <f>IFERROR(VLOOKUP($A1639,'[2]FINAL (2)'!$A$1:$F$7700,3,FALSE),0)</f>
        <v>500000</v>
      </c>
      <c r="M1639" s="12">
        <f>IFERROR(VLOOKUP($A1639,'[2]FINAL (2)'!$A$1:$F$7700,5,FALSE),0)</f>
        <v>0</v>
      </c>
      <c r="N1639" s="12">
        <f>IFERROR(VLOOKUP($A1639,[3]Sheet3!$A$1:$C$4542,3,FALSE),0)</f>
        <v>1500000</v>
      </c>
      <c r="O1639" s="10">
        <f t="shared" si="26"/>
        <v>2000000</v>
      </c>
      <c r="P1639" s="10">
        <f>O1639-J1639</f>
        <v>500000</v>
      </c>
    </row>
    <row r="1640" spans="1:16" x14ac:dyDescent="0.25">
      <c r="A1640" s="3">
        <v>18417686</v>
      </c>
      <c r="B1640" s="3" t="s">
        <v>5771</v>
      </c>
      <c r="C1640" s="4">
        <v>101417</v>
      </c>
      <c r="D1640" s="3" t="s">
        <v>4240</v>
      </c>
      <c r="E1640" s="3" t="s">
        <v>3</v>
      </c>
      <c r="F1640" s="4" t="s">
        <v>4</v>
      </c>
      <c r="G1640" s="3">
        <v>136655</v>
      </c>
      <c r="H1640" s="3" t="s">
        <v>8832</v>
      </c>
      <c r="I1640" s="3" t="s">
        <v>3999</v>
      </c>
      <c r="J1640" s="8">
        <v>600000</v>
      </c>
      <c r="K1640" s="12">
        <f>IFERROR(VLOOKUP($A1640,[1]Piv!$B:$C,2,FALSE),0)</f>
        <v>0</v>
      </c>
      <c r="L1640" s="12">
        <f>IFERROR(VLOOKUP($A1640,'[2]FINAL (2)'!$A$1:$F$7700,3,FALSE),0)</f>
        <v>0</v>
      </c>
      <c r="M1640" s="12">
        <f>IFERROR(VLOOKUP($A1640,'[2]FINAL (2)'!$A$1:$F$7700,5,FALSE),0)</f>
        <v>200000</v>
      </c>
      <c r="N1640" s="12">
        <f>IFERROR(VLOOKUP($A1640,[3]Sheet3!$A$1:$C$4542,3,FALSE),0)</f>
        <v>600000</v>
      </c>
      <c r="O1640" s="10">
        <f t="shared" si="26"/>
        <v>800000</v>
      </c>
      <c r="P1640" s="10">
        <f>O1640-J1640</f>
        <v>200000</v>
      </c>
    </row>
    <row r="1641" spans="1:16" x14ac:dyDescent="0.25">
      <c r="A1641" s="3">
        <v>5134883</v>
      </c>
      <c r="B1641" s="3" t="s">
        <v>5772</v>
      </c>
      <c r="C1641" s="4">
        <v>101417</v>
      </c>
      <c r="D1641" s="3" t="s">
        <v>4240</v>
      </c>
      <c r="E1641" s="3" t="s">
        <v>3</v>
      </c>
      <c r="F1641" s="4" t="s">
        <v>4</v>
      </c>
      <c r="G1641" s="3">
        <v>136655</v>
      </c>
      <c r="H1641" s="3" t="s">
        <v>8832</v>
      </c>
      <c r="I1641" s="3" t="s">
        <v>3999</v>
      </c>
      <c r="J1641" s="8">
        <v>12184000</v>
      </c>
      <c r="K1641" s="12">
        <f>IFERROR(VLOOKUP($A1641,[1]Piv!$B:$C,2,FALSE),0)</f>
        <v>649129.76</v>
      </c>
      <c r="L1641" s="12">
        <f>IFERROR(VLOOKUP($A1641,'[2]FINAL (2)'!$A$1:$F$7700,3,FALSE),0)</f>
        <v>0</v>
      </c>
      <c r="M1641" s="12">
        <f>IFERROR(VLOOKUP($A1641,'[2]FINAL (2)'!$A$1:$F$7700,5,FALSE),0)</f>
        <v>0</v>
      </c>
      <c r="N1641" s="12">
        <f>IFERROR(VLOOKUP($A1641,[3]Sheet3!$A$1:$C$4542,3,FALSE),0)</f>
        <v>11500000</v>
      </c>
      <c r="O1641" s="10">
        <f t="shared" si="26"/>
        <v>12149129.76</v>
      </c>
      <c r="P1641" s="10">
        <f>O1641-J1641</f>
        <v>-34870.240000000224</v>
      </c>
    </row>
    <row r="1642" spans="1:16" x14ac:dyDescent="0.25">
      <c r="A1642" s="3">
        <v>6074886</v>
      </c>
      <c r="B1642" s="3" t="s">
        <v>5773</v>
      </c>
      <c r="C1642" s="4">
        <v>100299</v>
      </c>
      <c r="D1642" s="3" t="s">
        <v>3416</v>
      </c>
      <c r="E1642" s="3" t="s">
        <v>3</v>
      </c>
      <c r="F1642" s="4" t="s">
        <v>4</v>
      </c>
      <c r="G1642" s="3">
        <v>27353</v>
      </c>
      <c r="H1642" s="3" t="s">
        <v>3216</v>
      </c>
      <c r="I1642" s="3" t="s">
        <v>3999</v>
      </c>
      <c r="J1642" s="8">
        <v>4600000</v>
      </c>
      <c r="K1642" s="12">
        <f>IFERROR(VLOOKUP($A1642,[1]Piv!$B:$C,2,FALSE),0)</f>
        <v>1323471.6399999999</v>
      </c>
      <c r="L1642" s="12">
        <f>IFERROR(VLOOKUP($A1642,'[2]FINAL (2)'!$A$1:$F$7700,3,FALSE),0)</f>
        <v>0</v>
      </c>
      <c r="M1642" s="12">
        <f>IFERROR(VLOOKUP($A1642,'[2]FINAL (2)'!$A$1:$F$7700,5,FALSE),0)</f>
        <v>1741480.82</v>
      </c>
      <c r="N1642" s="12">
        <f>IFERROR(VLOOKUP($A1642,[3]Sheet3!$A$1:$C$4542,3,FALSE),0)</f>
        <v>3200000</v>
      </c>
      <c r="O1642" s="10">
        <f t="shared" si="26"/>
        <v>6264952.46</v>
      </c>
      <c r="P1642" s="10">
        <f>O1642-J1642</f>
        <v>1664952.46</v>
      </c>
    </row>
    <row r="1643" spans="1:16" x14ac:dyDescent="0.25">
      <c r="A1643" s="3">
        <v>6172297</v>
      </c>
      <c r="B1643" s="3" t="s">
        <v>1467</v>
      </c>
      <c r="C1643" s="4">
        <v>100299</v>
      </c>
      <c r="D1643" s="3" t="s">
        <v>3416</v>
      </c>
      <c r="E1643" s="3" t="s">
        <v>3</v>
      </c>
      <c r="F1643" s="4" t="s">
        <v>4</v>
      </c>
      <c r="G1643" s="3">
        <v>128155</v>
      </c>
      <c r="H1643" s="3" t="s">
        <v>3230</v>
      </c>
      <c r="I1643" s="3" t="s">
        <v>3999</v>
      </c>
      <c r="J1643" s="8">
        <v>25016601.350000001</v>
      </c>
      <c r="K1643" s="12">
        <f>IFERROR(VLOOKUP($A1643,[1]Piv!$B:$C,2,FALSE),0)</f>
        <v>3528005.46</v>
      </c>
      <c r="L1643" s="12">
        <f>IFERROR(VLOOKUP($A1643,'[2]FINAL (2)'!$A$1:$F$7700,3,FALSE),0)</f>
        <v>7021067.5700000003</v>
      </c>
      <c r="M1643" s="12">
        <f>IFERROR(VLOOKUP($A1643,'[2]FINAL (2)'!$A$1:$F$7700,5,FALSE),0)</f>
        <v>0</v>
      </c>
      <c r="N1643" s="12">
        <f>IFERROR(VLOOKUP($A1643,[3]Sheet3!$A$1:$C$4542,3,FALSE),0)</f>
        <v>13500000</v>
      </c>
      <c r="O1643" s="10">
        <f t="shared" si="26"/>
        <v>24049073.030000001</v>
      </c>
      <c r="P1643" s="10">
        <f>O1643-J1643</f>
        <v>-967528.3200000003</v>
      </c>
    </row>
    <row r="1644" spans="1:16" x14ac:dyDescent="0.25">
      <c r="A1644" s="3">
        <v>7178520</v>
      </c>
      <c r="B1644" s="3" t="s">
        <v>1722</v>
      </c>
      <c r="C1644" s="4">
        <v>100299</v>
      </c>
      <c r="D1644" s="3" t="s">
        <v>3416</v>
      </c>
      <c r="E1644" s="3" t="s">
        <v>3</v>
      </c>
      <c r="F1644" s="4" t="s">
        <v>4</v>
      </c>
      <c r="G1644" s="3">
        <v>128155</v>
      </c>
      <c r="H1644" s="3" t="s">
        <v>3230</v>
      </c>
      <c r="I1644" s="3" t="s">
        <v>3999</v>
      </c>
      <c r="J1644" s="8">
        <v>2500000</v>
      </c>
      <c r="K1644" s="12">
        <f>IFERROR(VLOOKUP($A1644,[1]Piv!$B:$C,2,FALSE),0)</f>
        <v>2116160.3199999998</v>
      </c>
      <c r="L1644" s="12">
        <f>IFERROR(VLOOKUP($A1644,'[2]FINAL (2)'!$A$1:$F$7700,3,FALSE),0)</f>
        <v>0</v>
      </c>
      <c r="M1644" s="12">
        <f>IFERROR(VLOOKUP($A1644,'[2]FINAL (2)'!$A$1:$F$7700,5,FALSE),0)</f>
        <v>0</v>
      </c>
      <c r="N1644" s="12">
        <f>IFERROR(VLOOKUP($A1644,[3]Sheet3!$A$1:$C$4542,3,FALSE),0)</f>
        <v>0</v>
      </c>
      <c r="O1644" s="10">
        <f t="shared" si="26"/>
        <v>2116160.3199999998</v>
      </c>
      <c r="P1644" s="10">
        <f>O1644-J1644</f>
        <v>-383839.68000000017</v>
      </c>
    </row>
    <row r="1645" spans="1:16" x14ac:dyDescent="0.25">
      <c r="A1645" s="3">
        <v>12246487</v>
      </c>
      <c r="B1645" s="3" t="s">
        <v>1973</v>
      </c>
      <c r="C1645" s="4">
        <v>100299</v>
      </c>
      <c r="D1645" s="3" t="s">
        <v>3416</v>
      </c>
      <c r="E1645" s="3" t="s">
        <v>3</v>
      </c>
      <c r="F1645" s="4" t="s">
        <v>4</v>
      </c>
      <c r="G1645" s="3">
        <v>128155</v>
      </c>
      <c r="H1645" s="3" t="s">
        <v>3230</v>
      </c>
      <c r="I1645" s="3" t="s">
        <v>3999</v>
      </c>
      <c r="J1645" s="8">
        <v>500000</v>
      </c>
      <c r="K1645" s="12">
        <f>IFERROR(VLOOKUP($A1645,[1]Piv!$B:$C,2,FALSE),0)</f>
        <v>0</v>
      </c>
      <c r="L1645" s="12">
        <f>IFERROR(VLOOKUP($A1645,'[2]FINAL (2)'!$A$1:$F$7700,3,FALSE),0)</f>
        <v>0</v>
      </c>
      <c r="M1645" s="12">
        <f>IFERROR(VLOOKUP($A1645,'[2]FINAL (2)'!$A$1:$F$7700,5,FALSE),0)</f>
        <v>1320000</v>
      </c>
      <c r="N1645" s="12">
        <f>IFERROR(VLOOKUP($A1645,[3]Sheet3!$A$1:$C$4542,3,FALSE),0)</f>
        <v>500000</v>
      </c>
      <c r="O1645" s="10">
        <f t="shared" si="26"/>
        <v>1820000</v>
      </c>
      <c r="P1645" s="10">
        <f>O1645-J1645</f>
        <v>1320000</v>
      </c>
    </row>
    <row r="1646" spans="1:16" x14ac:dyDescent="0.25">
      <c r="A1646" s="3">
        <v>15238270</v>
      </c>
      <c r="B1646" s="3" t="s">
        <v>5774</v>
      </c>
      <c r="C1646" s="4">
        <v>100299</v>
      </c>
      <c r="D1646" s="3" t="s">
        <v>3416</v>
      </c>
      <c r="E1646" s="3" t="s">
        <v>3</v>
      </c>
      <c r="F1646" s="4" t="s">
        <v>4</v>
      </c>
      <c r="G1646" s="3">
        <v>128155</v>
      </c>
      <c r="H1646" s="3" t="s">
        <v>3230</v>
      </c>
      <c r="I1646" s="3" t="s">
        <v>3999</v>
      </c>
      <c r="J1646" s="8">
        <v>1000000</v>
      </c>
      <c r="K1646" s="12">
        <f>IFERROR(VLOOKUP($A1646,[1]Piv!$B:$C,2,FALSE),0)</f>
        <v>1015213.06</v>
      </c>
      <c r="L1646" s="12">
        <f>IFERROR(VLOOKUP($A1646,'[2]FINAL (2)'!$A$1:$F$7700,3,FALSE),0)</f>
        <v>0</v>
      </c>
      <c r="M1646" s="12">
        <f>IFERROR(VLOOKUP($A1646,'[2]FINAL (2)'!$A$1:$F$7700,5,FALSE),0)</f>
        <v>0</v>
      </c>
      <c r="N1646" s="12">
        <f>IFERROR(VLOOKUP($A1646,[3]Sheet3!$A$1:$C$4542,3,FALSE),0)</f>
        <v>0</v>
      </c>
      <c r="O1646" s="10">
        <f t="shared" si="26"/>
        <v>1015213.06</v>
      </c>
      <c r="P1646" s="10">
        <f>O1646-J1646</f>
        <v>15213.060000000056</v>
      </c>
    </row>
    <row r="1647" spans="1:16" x14ac:dyDescent="0.25">
      <c r="A1647" s="3">
        <v>16088453</v>
      </c>
      <c r="B1647" s="3" t="s">
        <v>2368</v>
      </c>
      <c r="C1647" s="4">
        <v>100299</v>
      </c>
      <c r="D1647" s="3" t="s">
        <v>3416</v>
      </c>
      <c r="E1647" s="3" t="s">
        <v>3</v>
      </c>
      <c r="F1647" s="4" t="s">
        <v>4</v>
      </c>
      <c r="G1647" s="3">
        <v>122984</v>
      </c>
      <c r="H1647" s="3" t="s">
        <v>3226</v>
      </c>
      <c r="I1647" s="3" t="s">
        <v>3999</v>
      </c>
      <c r="J1647" s="8">
        <v>7839831.0700000003</v>
      </c>
      <c r="K1647" s="12">
        <f>IFERROR(VLOOKUP($A1647,[1]Piv!$B:$C,2,FALSE),0)</f>
        <v>1491372.7000000002</v>
      </c>
      <c r="L1647" s="12">
        <f>IFERROR(VLOOKUP($A1647,'[2]FINAL (2)'!$A$1:$F$7700,3,FALSE),0)</f>
        <v>3326554.07</v>
      </c>
      <c r="M1647" s="12">
        <f>IFERROR(VLOOKUP($A1647,'[2]FINAL (2)'!$A$1:$F$7700,5,FALSE),0)</f>
        <v>0</v>
      </c>
      <c r="N1647" s="12">
        <f>IFERROR(VLOOKUP($A1647,[3]Sheet3!$A$1:$C$4542,3,FALSE),0)</f>
        <v>2700000</v>
      </c>
      <c r="O1647" s="10">
        <f t="shared" si="26"/>
        <v>7517926.7699999996</v>
      </c>
      <c r="P1647" s="10">
        <f>O1647-J1647</f>
        <v>-321904.30000000075</v>
      </c>
    </row>
    <row r="1648" spans="1:16" x14ac:dyDescent="0.25">
      <c r="A1648" s="3">
        <v>20401205</v>
      </c>
      <c r="B1648" s="3" t="s">
        <v>5775</v>
      </c>
      <c r="C1648" s="4">
        <v>100299</v>
      </c>
      <c r="D1648" s="3" t="s">
        <v>3416</v>
      </c>
      <c r="E1648" s="3" t="s">
        <v>3</v>
      </c>
      <c r="F1648" s="4" t="s">
        <v>4</v>
      </c>
      <c r="G1648" s="3">
        <v>128155</v>
      </c>
      <c r="H1648" s="3" t="s">
        <v>3230</v>
      </c>
      <c r="I1648" s="3" t="s">
        <v>3999</v>
      </c>
      <c r="J1648" s="8">
        <v>8504255.1099999994</v>
      </c>
      <c r="K1648" s="12">
        <f>IFERROR(VLOOKUP($A1648,[1]Piv!$B:$C,2,FALSE),0)</f>
        <v>3072708.1599999997</v>
      </c>
      <c r="L1648" s="12">
        <f>IFERROR(VLOOKUP($A1648,'[2]FINAL (2)'!$A$1:$F$7700,3,FALSE),0)</f>
        <v>1667503.42</v>
      </c>
      <c r="M1648" s="12">
        <f>IFERROR(VLOOKUP($A1648,'[2]FINAL (2)'!$A$1:$F$7700,5,FALSE),0)</f>
        <v>0</v>
      </c>
      <c r="N1648" s="12">
        <f>IFERROR(VLOOKUP($A1648,[3]Sheet3!$A$1:$C$4542,3,FALSE),0)</f>
        <v>3332000</v>
      </c>
      <c r="O1648" s="10">
        <f t="shared" si="26"/>
        <v>8072211.5800000001</v>
      </c>
      <c r="P1648" s="10">
        <f>O1648-J1648</f>
        <v>-432043.52999999933</v>
      </c>
    </row>
    <row r="1649" spans="1:16" x14ac:dyDescent="0.25">
      <c r="A1649" s="3">
        <v>22982066</v>
      </c>
      <c r="B1649" s="3" t="s">
        <v>2085</v>
      </c>
      <c r="C1649" s="4">
        <v>100299</v>
      </c>
      <c r="D1649" s="3" t="s">
        <v>3416</v>
      </c>
      <c r="E1649" s="3" t="s">
        <v>3</v>
      </c>
      <c r="F1649" s="4" t="s">
        <v>4</v>
      </c>
      <c r="G1649" s="3">
        <v>128155</v>
      </c>
      <c r="H1649" s="3" t="s">
        <v>3230</v>
      </c>
      <c r="I1649" s="3" t="s">
        <v>3999</v>
      </c>
      <c r="J1649" s="8">
        <v>6750000</v>
      </c>
      <c r="K1649" s="12">
        <f>IFERROR(VLOOKUP($A1649,[1]Piv!$B:$C,2,FALSE),0)</f>
        <v>2709837.87</v>
      </c>
      <c r="L1649" s="12">
        <f>IFERROR(VLOOKUP($A1649,'[2]FINAL (2)'!$A$1:$F$7700,3,FALSE),0)</f>
        <v>0</v>
      </c>
      <c r="M1649" s="12">
        <f>IFERROR(VLOOKUP($A1649,'[2]FINAL (2)'!$A$1:$F$7700,5,FALSE),0)</f>
        <v>1751090.09</v>
      </c>
      <c r="N1649" s="12">
        <f>IFERROR(VLOOKUP($A1649,[3]Sheet3!$A$1:$C$4542,3,FALSE),0)</f>
        <v>3250000</v>
      </c>
      <c r="O1649" s="10">
        <f t="shared" si="26"/>
        <v>7710927.96</v>
      </c>
      <c r="P1649" s="10">
        <f>O1649-J1649</f>
        <v>960927.96</v>
      </c>
    </row>
    <row r="1650" spans="1:16" x14ac:dyDescent="0.25">
      <c r="A1650" s="3">
        <v>24190597</v>
      </c>
      <c r="B1650" s="3" t="s">
        <v>5776</v>
      </c>
      <c r="C1650" s="4">
        <v>100299</v>
      </c>
      <c r="D1650" s="3" t="s">
        <v>3416</v>
      </c>
      <c r="E1650" s="3" t="s">
        <v>3</v>
      </c>
      <c r="F1650" s="4" t="s">
        <v>12</v>
      </c>
      <c r="G1650" s="3"/>
      <c r="H1650" s="3"/>
      <c r="I1650" s="3"/>
      <c r="J1650" s="8">
        <v>0</v>
      </c>
      <c r="K1650" s="12">
        <f>IFERROR(VLOOKUP($A1650,[1]Piv!$B:$C,2,FALSE),0)</f>
        <v>0</v>
      </c>
      <c r="L1650" s="12">
        <f>IFERROR(VLOOKUP($A1650,'[2]FINAL (2)'!$A$1:$F$7700,3,FALSE),0)</f>
        <v>0</v>
      </c>
      <c r="M1650" s="12">
        <f>IFERROR(VLOOKUP($A1650,'[2]FINAL (2)'!$A$1:$F$7700,5,FALSE),0)</f>
        <v>0</v>
      </c>
      <c r="N1650" s="12">
        <f>IFERROR(VLOOKUP($A1650,[3]Sheet3!$A$1:$C$4542,3,FALSE),0)</f>
        <v>0</v>
      </c>
      <c r="O1650" s="10">
        <f t="shared" si="26"/>
        <v>0</v>
      </c>
      <c r="P1650"/>
    </row>
    <row r="1651" spans="1:16" x14ac:dyDescent="0.25">
      <c r="A1651" s="3">
        <v>5301274</v>
      </c>
      <c r="B1651" s="3" t="s">
        <v>5777</v>
      </c>
      <c r="C1651" s="4">
        <v>100302</v>
      </c>
      <c r="D1651" s="3" t="s">
        <v>3417</v>
      </c>
      <c r="E1651" s="3" t="s">
        <v>3</v>
      </c>
      <c r="F1651" s="4" t="s">
        <v>12</v>
      </c>
      <c r="G1651" s="3"/>
      <c r="H1651" s="3"/>
      <c r="I1651" s="3"/>
      <c r="J1651" s="8">
        <v>0</v>
      </c>
      <c r="K1651" s="12">
        <f>IFERROR(VLOOKUP($A1651,[1]Piv!$B:$C,2,FALSE),0)</f>
        <v>0</v>
      </c>
      <c r="L1651" s="12">
        <f>IFERROR(VLOOKUP($A1651,'[2]FINAL (2)'!$A$1:$F$7700,3,FALSE),0)</f>
        <v>0</v>
      </c>
      <c r="M1651" s="12">
        <f>IFERROR(VLOOKUP($A1651,'[2]FINAL (2)'!$A$1:$F$7700,5,FALSE),0)</f>
        <v>0</v>
      </c>
      <c r="N1651" s="12">
        <f>IFERROR(VLOOKUP($A1651,[3]Sheet3!$A$1:$C$4542,3,FALSE),0)</f>
        <v>0</v>
      </c>
      <c r="O1651" s="10">
        <f t="shared" si="26"/>
        <v>0</v>
      </c>
      <c r="P1651"/>
    </row>
    <row r="1652" spans="1:16" x14ac:dyDescent="0.25">
      <c r="A1652" s="3">
        <v>13102956</v>
      </c>
      <c r="B1652" s="3" t="s">
        <v>1120</v>
      </c>
      <c r="C1652" s="4">
        <v>100302</v>
      </c>
      <c r="D1652" s="3" t="s">
        <v>3417</v>
      </c>
      <c r="E1652" s="3" t="s">
        <v>3</v>
      </c>
      <c r="F1652" s="4" t="s">
        <v>4</v>
      </c>
      <c r="G1652" s="3">
        <v>132521</v>
      </c>
      <c r="H1652" s="3" t="s">
        <v>3243</v>
      </c>
      <c r="I1652" s="3" t="s">
        <v>3999</v>
      </c>
      <c r="J1652" s="8">
        <v>500000</v>
      </c>
      <c r="K1652" s="12">
        <f>IFERROR(VLOOKUP($A1652,[1]Piv!$B:$C,2,FALSE),0)</f>
        <v>508897.51</v>
      </c>
      <c r="L1652" s="12">
        <f>IFERROR(VLOOKUP($A1652,'[2]FINAL (2)'!$A$1:$F$7700,3,FALSE),0)</f>
        <v>0</v>
      </c>
      <c r="M1652" s="12">
        <f>IFERROR(VLOOKUP($A1652,'[2]FINAL (2)'!$A$1:$F$7700,5,FALSE),0)</f>
        <v>250033.62</v>
      </c>
      <c r="N1652" s="12">
        <f>IFERROR(VLOOKUP($A1652,[3]Sheet3!$A$1:$C$4542,3,FALSE),0)</f>
        <v>0</v>
      </c>
      <c r="O1652" s="10">
        <f t="shared" si="26"/>
        <v>758931.13</v>
      </c>
      <c r="P1652" s="10">
        <f>O1652-J1652</f>
        <v>258931.13</v>
      </c>
    </row>
    <row r="1653" spans="1:16" x14ac:dyDescent="0.25">
      <c r="A1653" s="3">
        <v>20753564</v>
      </c>
      <c r="B1653" s="3" t="s">
        <v>3172</v>
      </c>
      <c r="C1653" s="4">
        <v>100302</v>
      </c>
      <c r="D1653" s="3" t="s">
        <v>3417</v>
      </c>
      <c r="E1653" s="3" t="s">
        <v>3</v>
      </c>
      <c r="F1653" s="4" t="s">
        <v>4</v>
      </c>
      <c r="G1653" s="3">
        <v>132521</v>
      </c>
      <c r="H1653" s="3" t="s">
        <v>3243</v>
      </c>
      <c r="I1653" s="3" t="s">
        <v>3999</v>
      </c>
      <c r="J1653" s="8">
        <v>1015880.35</v>
      </c>
      <c r="K1653" s="12">
        <f>IFERROR(VLOOKUP($A1653,[1]Piv!$B:$C,2,FALSE),0)</f>
        <v>0</v>
      </c>
      <c r="L1653" s="12">
        <f>IFERROR(VLOOKUP($A1653,'[2]FINAL (2)'!$A$1:$F$7700,3,FALSE),0)</f>
        <v>1010586.9</v>
      </c>
      <c r="M1653" s="12">
        <f>IFERROR(VLOOKUP($A1653,'[2]FINAL (2)'!$A$1:$F$7700,5,FALSE),0)</f>
        <v>0</v>
      </c>
      <c r="N1653" s="12">
        <f>IFERROR(VLOOKUP($A1653,[3]Sheet3!$A$1:$C$4542,3,FALSE),0)</f>
        <v>0</v>
      </c>
      <c r="O1653" s="10">
        <f t="shared" si="26"/>
        <v>1010586.9</v>
      </c>
      <c r="P1653" s="10">
        <f>O1653-J1653</f>
        <v>-5293.4499999999534</v>
      </c>
    </row>
    <row r="1654" spans="1:16" x14ac:dyDescent="0.25">
      <c r="A1654" s="3">
        <v>25120968</v>
      </c>
      <c r="B1654" s="3" t="s">
        <v>1791</v>
      </c>
      <c r="C1654" s="4">
        <v>100302</v>
      </c>
      <c r="D1654" s="3" t="s">
        <v>3417</v>
      </c>
      <c r="E1654" s="3" t="s">
        <v>3</v>
      </c>
      <c r="F1654" s="4" t="s">
        <v>4</v>
      </c>
      <c r="G1654" s="3">
        <v>132521</v>
      </c>
      <c r="H1654" s="3" t="s">
        <v>3243</v>
      </c>
      <c r="I1654" s="3" t="s">
        <v>3999</v>
      </c>
      <c r="J1654" s="8">
        <v>6432839.5600000005</v>
      </c>
      <c r="K1654" s="12">
        <f>IFERROR(VLOOKUP($A1654,[1]Piv!$B:$C,2,FALSE),0)</f>
        <v>3442642.82</v>
      </c>
      <c r="L1654" s="12">
        <f>IFERROR(VLOOKUP($A1654,'[2]FINAL (2)'!$A$1:$F$7700,3,FALSE),0)</f>
        <v>2421893.0499999998</v>
      </c>
      <c r="M1654" s="12">
        <f>IFERROR(VLOOKUP($A1654,'[2]FINAL (2)'!$A$1:$F$7700,5,FALSE),0)</f>
        <v>0</v>
      </c>
      <c r="N1654" s="12">
        <f>IFERROR(VLOOKUP($A1654,[3]Sheet3!$A$1:$C$4542,3,FALSE),0)</f>
        <v>0</v>
      </c>
      <c r="O1654" s="10">
        <f t="shared" si="26"/>
        <v>5864535.8699999992</v>
      </c>
      <c r="P1654" s="10">
        <f>O1654-J1654</f>
        <v>-568303.69000000134</v>
      </c>
    </row>
    <row r="1655" spans="1:16" x14ac:dyDescent="0.25">
      <c r="A1655" s="3">
        <v>7569429</v>
      </c>
      <c r="B1655" s="3" t="s">
        <v>5778</v>
      </c>
      <c r="C1655" s="4">
        <v>100304</v>
      </c>
      <c r="D1655" s="3" t="s">
        <v>3418</v>
      </c>
      <c r="E1655" s="3" t="s">
        <v>3</v>
      </c>
      <c r="F1655" s="4" t="s">
        <v>12</v>
      </c>
      <c r="G1655" s="3"/>
      <c r="H1655" s="3"/>
      <c r="I1655" s="3"/>
      <c r="J1655" s="8">
        <v>0</v>
      </c>
      <c r="K1655" s="12">
        <f>IFERROR(VLOOKUP($A1655,[1]Piv!$B:$C,2,FALSE),0)</f>
        <v>0</v>
      </c>
      <c r="L1655" s="12">
        <f>IFERROR(VLOOKUP($A1655,'[2]FINAL (2)'!$A$1:$F$7700,3,FALSE),0)</f>
        <v>0</v>
      </c>
      <c r="M1655" s="12">
        <f>IFERROR(VLOOKUP($A1655,'[2]FINAL (2)'!$A$1:$F$7700,5,FALSE),0)</f>
        <v>0</v>
      </c>
      <c r="N1655" s="12">
        <f>IFERROR(VLOOKUP($A1655,[3]Sheet3!$A$1:$C$4542,3,FALSE),0)</f>
        <v>0</v>
      </c>
      <c r="O1655" s="10">
        <f t="shared" si="26"/>
        <v>0</v>
      </c>
      <c r="P1655"/>
    </row>
    <row r="1656" spans="1:16" x14ac:dyDescent="0.25">
      <c r="A1656" s="3">
        <v>21620125</v>
      </c>
      <c r="B1656" s="3" t="s">
        <v>5779</v>
      </c>
      <c r="C1656" s="4">
        <v>100304</v>
      </c>
      <c r="D1656" s="3" t="s">
        <v>3418</v>
      </c>
      <c r="E1656" s="3" t="s">
        <v>3</v>
      </c>
      <c r="F1656" s="4" t="s">
        <v>4</v>
      </c>
      <c r="G1656" s="3">
        <v>86311</v>
      </c>
      <c r="H1656" s="3" t="s">
        <v>3235</v>
      </c>
      <c r="I1656" s="3" t="s">
        <v>3999</v>
      </c>
      <c r="J1656" s="8">
        <v>3876640.54</v>
      </c>
      <c r="K1656" s="12">
        <f>IFERROR(VLOOKUP($A1656,[1]Piv!$B:$C,2,FALSE),0)</f>
        <v>1794796.24</v>
      </c>
      <c r="L1656" s="12">
        <f>IFERROR(VLOOKUP($A1656,'[2]FINAL (2)'!$A$1:$F$7700,3,FALSE),0)</f>
        <v>1475293.71</v>
      </c>
      <c r="M1656" s="12">
        <f>IFERROR(VLOOKUP($A1656,'[2]FINAL (2)'!$A$1:$F$7700,5,FALSE),0)</f>
        <v>0</v>
      </c>
      <c r="N1656" s="12">
        <f>IFERROR(VLOOKUP($A1656,[3]Sheet3!$A$1:$C$4542,3,FALSE),0)</f>
        <v>2460000</v>
      </c>
      <c r="O1656" s="10">
        <f t="shared" si="26"/>
        <v>5730089.9500000002</v>
      </c>
      <c r="P1656" s="10">
        <f>O1656-J1656</f>
        <v>1853449.4100000001</v>
      </c>
    </row>
    <row r="1657" spans="1:16" x14ac:dyDescent="0.25">
      <c r="A1657" s="3">
        <v>24069803</v>
      </c>
      <c r="B1657" s="3" t="s">
        <v>5780</v>
      </c>
      <c r="C1657" s="4">
        <v>100304</v>
      </c>
      <c r="D1657" s="3" t="s">
        <v>3418</v>
      </c>
      <c r="E1657" s="3" t="s">
        <v>3</v>
      </c>
      <c r="F1657" s="4" t="s">
        <v>12</v>
      </c>
      <c r="G1657" s="3"/>
      <c r="H1657" s="3"/>
      <c r="I1657" s="3"/>
      <c r="J1657" s="8">
        <v>0</v>
      </c>
      <c r="K1657" s="12">
        <f>IFERROR(VLOOKUP($A1657,[1]Piv!$B:$C,2,FALSE),0)</f>
        <v>0</v>
      </c>
      <c r="L1657" s="12">
        <f>IFERROR(VLOOKUP($A1657,'[2]FINAL (2)'!$A$1:$F$7700,3,FALSE),0)</f>
        <v>0</v>
      </c>
      <c r="M1657" s="12">
        <f>IFERROR(VLOOKUP($A1657,'[2]FINAL (2)'!$A$1:$F$7700,5,FALSE),0)</f>
        <v>0</v>
      </c>
      <c r="N1657" s="12">
        <f>IFERROR(VLOOKUP($A1657,[3]Sheet3!$A$1:$C$4542,3,FALSE),0)</f>
        <v>0</v>
      </c>
      <c r="O1657" s="10">
        <f t="shared" si="26"/>
        <v>0</v>
      </c>
      <c r="P1657"/>
    </row>
    <row r="1658" spans="1:16" x14ac:dyDescent="0.25">
      <c r="A1658" s="3">
        <v>25781229</v>
      </c>
      <c r="B1658" s="3" t="s">
        <v>5781</v>
      </c>
      <c r="C1658" s="4">
        <v>101418</v>
      </c>
      <c r="D1658" s="3" t="s">
        <v>4241</v>
      </c>
      <c r="E1658" s="3" t="s">
        <v>3</v>
      </c>
      <c r="F1658" s="4" t="s">
        <v>4</v>
      </c>
      <c r="G1658" s="3">
        <v>92006</v>
      </c>
      <c r="H1658" s="3" t="s">
        <v>3279</v>
      </c>
      <c r="I1658" s="3" t="s">
        <v>4001</v>
      </c>
      <c r="J1658" s="8">
        <v>13920000</v>
      </c>
      <c r="K1658" s="12">
        <f>IFERROR(VLOOKUP($A1658,[1]Piv!$B:$C,2,FALSE),0)</f>
        <v>14416841.720000001</v>
      </c>
      <c r="L1658" s="12">
        <f>IFERROR(VLOOKUP($A1658,'[2]FINAL (2)'!$A$1:$F$7700,3,FALSE),0)</f>
        <v>0</v>
      </c>
      <c r="M1658" s="12">
        <f>IFERROR(VLOOKUP($A1658,'[2]FINAL (2)'!$A$1:$F$7700,5,FALSE),0)</f>
        <v>0</v>
      </c>
      <c r="N1658" s="12">
        <f>IFERROR(VLOOKUP($A1658,[3]Sheet3!$A$1:$C$4542,3,FALSE),0)</f>
        <v>0</v>
      </c>
      <c r="O1658" s="10">
        <f t="shared" si="26"/>
        <v>14416841.720000001</v>
      </c>
      <c r="P1658" s="10">
        <f>O1658-J1658</f>
        <v>496841.72000000067</v>
      </c>
    </row>
    <row r="1659" spans="1:16" x14ac:dyDescent="0.25">
      <c r="A1659" s="3">
        <v>25970277</v>
      </c>
      <c r="B1659" s="3" t="s">
        <v>5782</v>
      </c>
      <c r="C1659" s="4">
        <v>101418</v>
      </c>
      <c r="D1659" s="3" t="s">
        <v>4241</v>
      </c>
      <c r="E1659" s="3" t="s">
        <v>3</v>
      </c>
      <c r="F1659" s="4" t="s">
        <v>4</v>
      </c>
      <c r="G1659" s="3">
        <v>92006</v>
      </c>
      <c r="H1659" s="3" t="s">
        <v>3279</v>
      </c>
      <c r="I1659" s="3" t="s">
        <v>4001</v>
      </c>
      <c r="J1659" s="8">
        <v>9600000</v>
      </c>
      <c r="K1659" s="12">
        <f>IFERROR(VLOOKUP($A1659,[1]Piv!$B:$C,2,FALSE),0)</f>
        <v>0</v>
      </c>
      <c r="L1659" s="12">
        <f>IFERROR(VLOOKUP($A1659,'[2]FINAL (2)'!$A$1:$F$7700,3,FALSE),0)</f>
        <v>9600000</v>
      </c>
      <c r="M1659" s="12">
        <f>IFERROR(VLOOKUP($A1659,'[2]FINAL (2)'!$A$1:$F$7700,5,FALSE),0)</f>
        <v>0</v>
      </c>
      <c r="N1659" s="12">
        <f>IFERROR(VLOOKUP($A1659,[3]Sheet3!$A$1:$C$4542,3,FALSE),0)</f>
        <v>0</v>
      </c>
      <c r="O1659" s="10">
        <f t="shared" si="26"/>
        <v>9600000</v>
      </c>
      <c r="P1659" s="10">
        <f>O1659-J1659</f>
        <v>0</v>
      </c>
    </row>
    <row r="1660" spans="1:16" x14ac:dyDescent="0.25">
      <c r="A1660" s="3">
        <v>25890527</v>
      </c>
      <c r="B1660" s="3" t="s">
        <v>5783</v>
      </c>
      <c r="C1660" s="4">
        <v>101418</v>
      </c>
      <c r="D1660" s="3" t="s">
        <v>4241</v>
      </c>
      <c r="E1660" s="3" t="s">
        <v>3</v>
      </c>
      <c r="F1660" s="4" t="s">
        <v>12</v>
      </c>
      <c r="G1660" s="3">
        <v>92006</v>
      </c>
      <c r="H1660" s="3" t="s">
        <v>3279</v>
      </c>
      <c r="I1660" s="3" t="s">
        <v>4001</v>
      </c>
      <c r="J1660" s="8">
        <v>0</v>
      </c>
      <c r="K1660" s="12">
        <f>IFERROR(VLOOKUP($A1660,[1]Piv!$B:$C,2,FALSE),0)</f>
        <v>0</v>
      </c>
      <c r="L1660" s="12">
        <f>IFERROR(VLOOKUP($A1660,'[2]FINAL (2)'!$A$1:$F$7700,3,FALSE),0)</f>
        <v>0</v>
      </c>
      <c r="M1660" s="12">
        <f>IFERROR(VLOOKUP($A1660,'[2]FINAL (2)'!$A$1:$F$7700,5,FALSE),0)</f>
        <v>7500000</v>
      </c>
      <c r="N1660" s="12">
        <f>IFERROR(VLOOKUP($A1660,[3]Sheet3!$A$1:$C$4542,3,FALSE),0)</f>
        <v>0</v>
      </c>
      <c r="O1660" s="10">
        <f t="shared" si="26"/>
        <v>7500000</v>
      </c>
      <c r="P1660"/>
    </row>
    <row r="1661" spans="1:16" x14ac:dyDescent="0.25">
      <c r="A1661" s="3">
        <v>26139689</v>
      </c>
      <c r="B1661" s="3" t="s">
        <v>5784</v>
      </c>
      <c r="C1661" s="4">
        <v>101418</v>
      </c>
      <c r="D1661" s="3" t="s">
        <v>4241</v>
      </c>
      <c r="E1661" s="3" t="s">
        <v>3</v>
      </c>
      <c r="F1661" s="4" t="s">
        <v>12</v>
      </c>
      <c r="G1661" s="3">
        <v>92006</v>
      </c>
      <c r="H1661" s="3" t="s">
        <v>3279</v>
      </c>
      <c r="I1661" s="3" t="s">
        <v>4001</v>
      </c>
      <c r="J1661" s="8">
        <v>0</v>
      </c>
      <c r="K1661" s="12">
        <f>IFERROR(VLOOKUP($A1661,[1]Piv!$B:$C,2,FALSE),0)</f>
        <v>0</v>
      </c>
      <c r="L1661" s="12">
        <f>IFERROR(VLOOKUP($A1661,'[2]FINAL (2)'!$A$1:$F$7700,3,FALSE),0)</f>
        <v>0</v>
      </c>
      <c r="M1661" s="12">
        <f>IFERROR(VLOOKUP($A1661,'[2]FINAL (2)'!$A$1:$F$7700,5,FALSE),0)</f>
        <v>0</v>
      </c>
      <c r="N1661" s="12">
        <f>IFERROR(VLOOKUP($A1661,[3]Sheet3!$A$1:$C$4542,3,FALSE),0)</f>
        <v>0</v>
      </c>
      <c r="O1661" s="10">
        <f t="shared" si="26"/>
        <v>0</v>
      </c>
      <c r="P1661"/>
    </row>
    <row r="1662" spans="1:16" x14ac:dyDescent="0.25">
      <c r="A1662" s="3">
        <v>7555364</v>
      </c>
      <c r="B1662" s="3" t="s">
        <v>5785</v>
      </c>
      <c r="C1662" s="4">
        <v>101419</v>
      </c>
      <c r="D1662" s="3" t="s">
        <v>4242</v>
      </c>
      <c r="E1662" s="3" t="s">
        <v>3</v>
      </c>
      <c r="F1662" s="4" t="s">
        <v>12</v>
      </c>
      <c r="G1662" s="3"/>
      <c r="H1662" s="3"/>
      <c r="I1662" s="3"/>
      <c r="J1662" s="8">
        <v>0</v>
      </c>
      <c r="K1662" s="12">
        <f>IFERROR(VLOOKUP($A1662,[1]Piv!$B:$C,2,FALSE),0)</f>
        <v>0</v>
      </c>
      <c r="L1662" s="12">
        <f>IFERROR(VLOOKUP($A1662,'[2]FINAL (2)'!$A$1:$F$7700,3,FALSE),0)</f>
        <v>0</v>
      </c>
      <c r="M1662" s="12">
        <f>IFERROR(VLOOKUP($A1662,'[2]FINAL (2)'!$A$1:$F$7700,5,FALSE),0)</f>
        <v>0</v>
      </c>
      <c r="N1662" s="12">
        <f>IFERROR(VLOOKUP($A1662,[3]Sheet3!$A$1:$C$4542,3,FALSE),0)</f>
        <v>0</v>
      </c>
      <c r="O1662" s="10">
        <f t="shared" si="26"/>
        <v>0</v>
      </c>
      <c r="P1662"/>
    </row>
    <row r="1663" spans="1:16" x14ac:dyDescent="0.25">
      <c r="A1663" s="3">
        <v>24568682</v>
      </c>
      <c r="B1663" s="3" t="s">
        <v>5786</v>
      </c>
      <c r="C1663" s="4">
        <v>101419</v>
      </c>
      <c r="D1663" s="3" t="s">
        <v>4242</v>
      </c>
      <c r="E1663" s="3" t="s">
        <v>3</v>
      </c>
      <c r="F1663" s="4" t="s">
        <v>12</v>
      </c>
      <c r="G1663" s="3"/>
      <c r="H1663" s="3"/>
      <c r="I1663" s="3"/>
      <c r="J1663" s="8">
        <v>0</v>
      </c>
      <c r="K1663" s="12">
        <f>IFERROR(VLOOKUP($A1663,[1]Piv!$B:$C,2,FALSE),0)</f>
        <v>0</v>
      </c>
      <c r="L1663" s="12">
        <f>IFERROR(VLOOKUP($A1663,'[2]FINAL (2)'!$A$1:$F$7700,3,FALSE),0)</f>
        <v>0</v>
      </c>
      <c r="M1663" s="12">
        <f>IFERROR(VLOOKUP($A1663,'[2]FINAL (2)'!$A$1:$F$7700,5,FALSE),0)</f>
        <v>0</v>
      </c>
      <c r="N1663" s="12">
        <f>IFERROR(VLOOKUP($A1663,[3]Sheet3!$A$1:$C$4542,3,FALSE),0)</f>
        <v>0</v>
      </c>
      <c r="O1663" s="10">
        <f t="shared" si="26"/>
        <v>0</v>
      </c>
      <c r="P1663"/>
    </row>
    <row r="1664" spans="1:16" x14ac:dyDescent="0.25">
      <c r="A1664" s="3">
        <v>12111282</v>
      </c>
      <c r="B1664" s="3" t="s">
        <v>5787</v>
      </c>
      <c r="C1664" s="4">
        <v>101420</v>
      </c>
      <c r="D1664" s="3" t="s">
        <v>4243</v>
      </c>
      <c r="E1664" s="3" t="s">
        <v>3</v>
      </c>
      <c r="F1664" s="4" t="s">
        <v>4</v>
      </c>
      <c r="G1664" s="3">
        <v>128374</v>
      </c>
      <c r="H1664" s="3" t="s">
        <v>3198</v>
      </c>
      <c r="I1664" s="3" t="s">
        <v>3999</v>
      </c>
      <c r="J1664" s="8">
        <v>4000000</v>
      </c>
      <c r="K1664" s="12">
        <f>IFERROR(VLOOKUP($A1664,[1]Piv!$B:$C,2,FALSE),0)</f>
        <v>3889432.95</v>
      </c>
      <c r="L1664" s="12">
        <f>IFERROR(VLOOKUP($A1664,'[2]FINAL (2)'!$A$1:$F$7700,3,FALSE),0)</f>
        <v>0</v>
      </c>
      <c r="M1664" s="12">
        <f>IFERROR(VLOOKUP($A1664,'[2]FINAL (2)'!$A$1:$F$7700,5,FALSE),0)</f>
        <v>0</v>
      </c>
      <c r="N1664" s="12">
        <f>IFERROR(VLOOKUP($A1664,[3]Sheet3!$A$1:$C$4542,3,FALSE),0)</f>
        <v>0</v>
      </c>
      <c r="O1664" s="10">
        <f t="shared" si="26"/>
        <v>3889432.95</v>
      </c>
      <c r="P1664" s="10">
        <f>O1664-J1664</f>
        <v>-110567.04999999981</v>
      </c>
    </row>
    <row r="1665" spans="1:16" x14ac:dyDescent="0.25">
      <c r="A1665" s="3">
        <v>3835854</v>
      </c>
      <c r="B1665" s="3" t="s">
        <v>5788</v>
      </c>
      <c r="C1665" s="4">
        <v>101420</v>
      </c>
      <c r="D1665" s="3" t="s">
        <v>4243</v>
      </c>
      <c r="E1665" s="3" t="s">
        <v>3</v>
      </c>
      <c r="F1665" s="4" t="s">
        <v>12</v>
      </c>
      <c r="G1665" s="3"/>
      <c r="H1665" s="3"/>
      <c r="I1665" s="3"/>
      <c r="J1665" s="8">
        <v>0</v>
      </c>
      <c r="K1665" s="12">
        <f>IFERROR(VLOOKUP($A1665,[1]Piv!$B:$C,2,FALSE),0)</f>
        <v>0</v>
      </c>
      <c r="L1665" s="12">
        <f>IFERROR(VLOOKUP($A1665,'[2]FINAL (2)'!$A$1:$F$7700,3,FALSE),0)</f>
        <v>0</v>
      </c>
      <c r="M1665" s="12">
        <f>IFERROR(VLOOKUP($A1665,'[2]FINAL (2)'!$A$1:$F$7700,5,FALSE),0)</f>
        <v>0</v>
      </c>
      <c r="N1665" s="12">
        <f>IFERROR(VLOOKUP($A1665,[3]Sheet3!$A$1:$C$4542,3,FALSE),0)</f>
        <v>0</v>
      </c>
      <c r="O1665" s="10">
        <f t="shared" si="26"/>
        <v>0</v>
      </c>
      <c r="P1665"/>
    </row>
    <row r="1666" spans="1:16" x14ac:dyDescent="0.25">
      <c r="A1666" s="3">
        <v>9628221</v>
      </c>
      <c r="B1666" s="3" t="s">
        <v>840</v>
      </c>
      <c r="C1666" s="4">
        <v>100305</v>
      </c>
      <c r="D1666" s="3" t="s">
        <v>3683</v>
      </c>
      <c r="E1666" s="3" t="s">
        <v>3</v>
      </c>
      <c r="F1666" s="4" t="s">
        <v>4</v>
      </c>
      <c r="G1666" s="3">
        <v>131084</v>
      </c>
      <c r="H1666" s="3" t="s">
        <v>3218</v>
      </c>
      <c r="I1666" s="3" t="s">
        <v>3999</v>
      </c>
      <c r="J1666" s="8">
        <v>30500000</v>
      </c>
      <c r="K1666" s="12">
        <f>IFERROR(VLOOKUP($A1666,[1]Piv!$B:$C,2,FALSE),0)</f>
        <v>0</v>
      </c>
      <c r="L1666" s="12">
        <f>IFERROR(VLOOKUP($A1666,'[2]FINAL (2)'!$A$1:$F$7700,3,FALSE),0)</f>
        <v>0</v>
      </c>
      <c r="M1666" s="12">
        <f>IFERROR(VLOOKUP($A1666,'[2]FINAL (2)'!$A$1:$F$7700,5,FALSE),0)</f>
        <v>1001675.78</v>
      </c>
      <c r="N1666" s="12">
        <f>IFERROR(VLOOKUP($A1666,[3]Sheet3!$A$1:$C$4542,3,FALSE),0)</f>
        <v>30500000</v>
      </c>
      <c r="O1666" s="10">
        <f t="shared" si="26"/>
        <v>31501675.780000001</v>
      </c>
      <c r="P1666" s="10">
        <f>O1666-J1666</f>
        <v>1001675.7800000012</v>
      </c>
    </row>
    <row r="1667" spans="1:16" x14ac:dyDescent="0.25">
      <c r="A1667" s="3">
        <v>9818144</v>
      </c>
      <c r="B1667" s="3" t="s">
        <v>829</v>
      </c>
      <c r="C1667" s="4">
        <v>100305</v>
      </c>
      <c r="D1667" s="3" t="s">
        <v>3683</v>
      </c>
      <c r="E1667" s="3" t="s">
        <v>3</v>
      </c>
      <c r="F1667" s="4" t="s">
        <v>4</v>
      </c>
      <c r="G1667" s="3">
        <v>129943</v>
      </c>
      <c r="H1667" s="3" t="s">
        <v>3204</v>
      </c>
      <c r="I1667" s="3" t="s">
        <v>3999</v>
      </c>
      <c r="J1667" s="8">
        <v>1300000</v>
      </c>
      <c r="K1667" s="12">
        <f>IFERROR(VLOOKUP($A1667,[1]Piv!$B:$C,2,FALSE),0)</f>
        <v>0</v>
      </c>
      <c r="L1667" s="12">
        <f>IFERROR(VLOOKUP($A1667,'[2]FINAL (2)'!$A$1:$F$7700,3,FALSE),0)</f>
        <v>0</v>
      </c>
      <c r="M1667" s="12">
        <f>IFERROR(VLOOKUP($A1667,'[2]FINAL (2)'!$A$1:$F$7700,5,FALSE),0)</f>
        <v>0</v>
      </c>
      <c r="N1667" s="12">
        <f>IFERROR(VLOOKUP($A1667,[3]Sheet3!$A$1:$C$4542,3,FALSE),0)</f>
        <v>1300000</v>
      </c>
      <c r="O1667" s="10">
        <f t="shared" ref="O1667:O1730" si="27">IFERROR(SUM(K1667,L1667,M1667,N1667),0)</f>
        <v>1300000</v>
      </c>
      <c r="P1667" s="10">
        <f>O1667-J1667</f>
        <v>0</v>
      </c>
    </row>
    <row r="1668" spans="1:16" x14ac:dyDescent="0.25">
      <c r="A1668" s="3">
        <v>4895315</v>
      </c>
      <c r="B1668" s="3" t="s">
        <v>2884</v>
      </c>
      <c r="C1668" s="4">
        <v>100306</v>
      </c>
      <c r="D1668" s="3" t="s">
        <v>3419</v>
      </c>
      <c r="E1668" s="3" t="s">
        <v>3</v>
      </c>
      <c r="F1668" s="4" t="s">
        <v>4</v>
      </c>
      <c r="G1668" s="3">
        <v>136964</v>
      </c>
      <c r="H1668" s="3" t="s">
        <v>3213</v>
      </c>
      <c r="I1668" s="3" t="s">
        <v>3999</v>
      </c>
      <c r="J1668" s="8">
        <v>220000</v>
      </c>
      <c r="K1668" s="12">
        <f>IFERROR(VLOOKUP($A1668,[1]Piv!$B:$C,2,FALSE),0)</f>
        <v>0</v>
      </c>
      <c r="L1668" s="12">
        <f>IFERROR(VLOOKUP($A1668,'[2]FINAL (2)'!$A$1:$F$7700,3,FALSE),0)</f>
        <v>0</v>
      </c>
      <c r="M1668" s="12">
        <f>IFERROR(VLOOKUP($A1668,'[2]FINAL (2)'!$A$1:$F$7700,5,FALSE),0)</f>
        <v>0</v>
      </c>
      <c r="N1668" s="12">
        <f>IFERROR(VLOOKUP($A1668,[3]Sheet3!$A$1:$C$4542,3,FALSE),0)</f>
        <v>220000</v>
      </c>
      <c r="O1668" s="10">
        <f t="shared" si="27"/>
        <v>220000</v>
      </c>
      <c r="P1668" s="10">
        <f>O1668-J1668</f>
        <v>0</v>
      </c>
    </row>
    <row r="1669" spans="1:16" x14ac:dyDescent="0.25">
      <c r="A1669" s="3">
        <v>14529523</v>
      </c>
      <c r="B1669" s="3" t="s">
        <v>169</v>
      </c>
      <c r="C1669" s="4">
        <v>100306</v>
      </c>
      <c r="D1669" s="3" t="s">
        <v>3419</v>
      </c>
      <c r="E1669" s="3" t="s">
        <v>3</v>
      </c>
      <c r="F1669" s="4" t="s">
        <v>4</v>
      </c>
      <c r="G1669" s="3">
        <v>136964</v>
      </c>
      <c r="H1669" s="3" t="s">
        <v>3213</v>
      </c>
      <c r="I1669" s="3" t="s">
        <v>3999</v>
      </c>
      <c r="J1669" s="8">
        <v>4180000</v>
      </c>
      <c r="K1669" s="12">
        <f>IFERROR(VLOOKUP($A1669,[1]Piv!$B:$C,2,FALSE),0)</f>
        <v>0</v>
      </c>
      <c r="L1669" s="12">
        <f>IFERROR(VLOOKUP($A1669,'[2]FINAL (2)'!$A$1:$F$7700,3,FALSE),0)</f>
        <v>0</v>
      </c>
      <c r="M1669" s="12">
        <f>IFERROR(VLOOKUP($A1669,'[2]FINAL (2)'!$A$1:$F$7700,5,FALSE),0)</f>
        <v>2400000</v>
      </c>
      <c r="N1669" s="12">
        <f>IFERROR(VLOOKUP($A1669,[3]Sheet3!$A$1:$C$4542,3,FALSE),0)</f>
        <v>1960000</v>
      </c>
      <c r="O1669" s="10">
        <f t="shared" si="27"/>
        <v>4360000</v>
      </c>
      <c r="P1669" s="10">
        <f>O1669-J1669</f>
        <v>180000</v>
      </c>
    </row>
    <row r="1670" spans="1:16" x14ac:dyDescent="0.25">
      <c r="A1670" s="3">
        <v>21932261</v>
      </c>
      <c r="B1670" s="3" t="s">
        <v>5789</v>
      </c>
      <c r="C1670" s="4">
        <v>100307</v>
      </c>
      <c r="D1670" s="3" t="s">
        <v>3684</v>
      </c>
      <c r="E1670" s="3" t="s">
        <v>3</v>
      </c>
      <c r="F1670" s="4" t="s">
        <v>4</v>
      </c>
      <c r="G1670" s="3">
        <v>97453</v>
      </c>
      <c r="H1670" s="3" t="s">
        <v>3284</v>
      </c>
      <c r="I1670" s="3" t="s">
        <v>4001</v>
      </c>
      <c r="J1670" s="8">
        <v>500000</v>
      </c>
      <c r="K1670" s="12">
        <f>IFERROR(VLOOKUP($A1670,[1]Piv!$B:$C,2,FALSE),0)</f>
        <v>510714.45</v>
      </c>
      <c r="L1670" s="12">
        <f>IFERROR(VLOOKUP($A1670,'[2]FINAL (2)'!$A$1:$F$7700,3,FALSE),0)</f>
        <v>0</v>
      </c>
      <c r="M1670" s="12">
        <f>IFERROR(VLOOKUP($A1670,'[2]FINAL (2)'!$A$1:$F$7700,5,FALSE),0)</f>
        <v>0</v>
      </c>
      <c r="N1670" s="12">
        <f>IFERROR(VLOOKUP($A1670,[3]Sheet3!$A$1:$C$4542,3,FALSE),0)</f>
        <v>0</v>
      </c>
      <c r="O1670" s="10">
        <f t="shared" si="27"/>
        <v>510714.45</v>
      </c>
      <c r="P1670" s="10">
        <f>O1670-J1670</f>
        <v>10714.450000000012</v>
      </c>
    </row>
    <row r="1671" spans="1:16" x14ac:dyDescent="0.25">
      <c r="A1671" s="3">
        <v>23411049</v>
      </c>
      <c r="B1671" s="3" t="s">
        <v>3114</v>
      </c>
      <c r="C1671" s="4">
        <v>100307</v>
      </c>
      <c r="D1671" s="3" t="s">
        <v>3684</v>
      </c>
      <c r="E1671" s="3" t="s">
        <v>3</v>
      </c>
      <c r="F1671" s="4" t="s">
        <v>4</v>
      </c>
      <c r="G1671" s="3">
        <v>97453</v>
      </c>
      <c r="H1671" s="3" t="s">
        <v>3284</v>
      </c>
      <c r="I1671" s="3" t="s">
        <v>4001</v>
      </c>
      <c r="J1671" s="8">
        <v>200000</v>
      </c>
      <c r="K1671" s="12">
        <f>IFERROR(VLOOKUP($A1671,[1]Piv!$B:$C,2,FALSE),0)</f>
        <v>0</v>
      </c>
      <c r="L1671" s="12">
        <f>IFERROR(VLOOKUP($A1671,'[2]FINAL (2)'!$A$1:$F$7700,3,FALSE),0)</f>
        <v>0</v>
      </c>
      <c r="M1671" s="12">
        <f>IFERROR(VLOOKUP($A1671,'[2]FINAL (2)'!$A$1:$F$7700,5,FALSE),0)</f>
        <v>0</v>
      </c>
      <c r="N1671" s="12">
        <f>IFERROR(VLOOKUP($A1671,[3]Sheet3!$A$1:$C$4542,3,FALSE),0)</f>
        <v>200000</v>
      </c>
      <c r="O1671" s="10">
        <f t="shared" si="27"/>
        <v>200000</v>
      </c>
      <c r="P1671" s="10">
        <f>O1671-J1671</f>
        <v>0</v>
      </c>
    </row>
    <row r="1672" spans="1:16" x14ac:dyDescent="0.25">
      <c r="A1672" s="3">
        <v>26859574</v>
      </c>
      <c r="B1672" s="3" t="s">
        <v>5790</v>
      </c>
      <c r="C1672" s="4">
        <v>100307</v>
      </c>
      <c r="D1672" s="3" t="s">
        <v>3684</v>
      </c>
      <c r="E1672" s="3" t="s">
        <v>3</v>
      </c>
      <c r="F1672" s="4" t="s">
        <v>4</v>
      </c>
      <c r="G1672" s="3">
        <v>97453</v>
      </c>
      <c r="H1672" s="3" t="s">
        <v>3284</v>
      </c>
      <c r="I1672" s="3" t="s">
        <v>4001</v>
      </c>
      <c r="J1672" s="8">
        <v>2180000</v>
      </c>
      <c r="K1672" s="12">
        <f>IFERROR(VLOOKUP($A1672,[1]Piv!$B:$C,2,FALSE),0)</f>
        <v>1689903.13</v>
      </c>
      <c r="L1672" s="12">
        <f>IFERROR(VLOOKUP($A1672,'[2]FINAL (2)'!$A$1:$F$7700,3,FALSE),0)</f>
        <v>0</v>
      </c>
      <c r="M1672" s="12">
        <f>IFERROR(VLOOKUP($A1672,'[2]FINAL (2)'!$A$1:$F$7700,5,FALSE),0)</f>
        <v>0</v>
      </c>
      <c r="N1672" s="12">
        <f>IFERROR(VLOOKUP($A1672,[3]Sheet3!$A$1:$C$4542,3,FALSE),0)</f>
        <v>500000</v>
      </c>
      <c r="O1672" s="10">
        <f t="shared" si="27"/>
        <v>2189903.13</v>
      </c>
      <c r="P1672" s="10">
        <f>O1672-J1672</f>
        <v>9903.1299999998882</v>
      </c>
    </row>
    <row r="1673" spans="1:16" x14ac:dyDescent="0.25">
      <c r="A1673" s="3">
        <v>16118902</v>
      </c>
      <c r="B1673" s="3" t="s">
        <v>5791</v>
      </c>
      <c r="C1673" s="4">
        <v>101421</v>
      </c>
      <c r="D1673" s="3" t="s">
        <v>4244</v>
      </c>
      <c r="E1673" s="3" t="s">
        <v>3</v>
      </c>
      <c r="F1673" s="4" t="s">
        <v>4</v>
      </c>
      <c r="G1673" s="3"/>
      <c r="H1673" s="3"/>
      <c r="I1673" s="3" t="s">
        <v>3999</v>
      </c>
      <c r="J1673" s="8">
        <v>0</v>
      </c>
      <c r="K1673" s="12">
        <f>IFERROR(VLOOKUP($A1673,[1]Piv!$B:$C,2,FALSE),0)</f>
        <v>0</v>
      </c>
      <c r="L1673" s="12">
        <f>IFERROR(VLOOKUP($A1673,'[2]FINAL (2)'!$A$1:$F$7700,3,FALSE),0)</f>
        <v>0</v>
      </c>
      <c r="M1673" s="12">
        <f>IFERROR(VLOOKUP($A1673,'[2]FINAL (2)'!$A$1:$F$7700,5,FALSE),0)</f>
        <v>0</v>
      </c>
      <c r="N1673" s="12">
        <f>IFERROR(VLOOKUP($A1673,[3]Sheet3!$A$1:$C$4542,3,FALSE),0)</f>
        <v>0</v>
      </c>
      <c r="O1673" s="10">
        <f t="shared" si="27"/>
        <v>0</v>
      </c>
      <c r="P1673" s="10">
        <f>O1673-J1673</f>
        <v>0</v>
      </c>
    </row>
    <row r="1674" spans="1:16" x14ac:dyDescent="0.25">
      <c r="A1674" s="3">
        <v>19843291</v>
      </c>
      <c r="B1674" s="3" t="s">
        <v>5792</v>
      </c>
      <c r="C1674" s="4">
        <v>101421</v>
      </c>
      <c r="D1674" s="3" t="s">
        <v>4244</v>
      </c>
      <c r="E1674" s="3" t="s">
        <v>3</v>
      </c>
      <c r="F1674" s="4" t="s">
        <v>12</v>
      </c>
      <c r="G1674" s="3"/>
      <c r="H1674" s="3"/>
      <c r="I1674" s="3"/>
      <c r="J1674" s="8">
        <v>0</v>
      </c>
      <c r="K1674" s="12">
        <f>IFERROR(VLOOKUP($A1674,[1]Piv!$B:$C,2,FALSE),0)</f>
        <v>0</v>
      </c>
      <c r="L1674" s="12">
        <f>IFERROR(VLOOKUP($A1674,'[2]FINAL (2)'!$A$1:$F$7700,3,FALSE),0)</f>
        <v>0</v>
      </c>
      <c r="M1674" s="12">
        <f>IFERROR(VLOOKUP($A1674,'[2]FINAL (2)'!$A$1:$F$7700,5,FALSE),0)</f>
        <v>0</v>
      </c>
      <c r="N1674" s="12">
        <f>IFERROR(VLOOKUP($A1674,[3]Sheet3!$A$1:$C$4542,3,FALSE),0)</f>
        <v>0</v>
      </c>
      <c r="O1674" s="10">
        <f t="shared" si="27"/>
        <v>0</v>
      </c>
      <c r="P1674"/>
    </row>
    <row r="1675" spans="1:16" x14ac:dyDescent="0.25">
      <c r="A1675" s="3">
        <v>8103349</v>
      </c>
      <c r="B1675" s="3" t="s">
        <v>5793</v>
      </c>
      <c r="C1675" s="4">
        <v>100311</v>
      </c>
      <c r="D1675" s="3" t="s">
        <v>3420</v>
      </c>
      <c r="E1675" s="3" t="s">
        <v>3</v>
      </c>
      <c r="F1675" s="4" t="s">
        <v>4</v>
      </c>
      <c r="G1675" s="3">
        <v>132521</v>
      </c>
      <c r="H1675" s="3" t="s">
        <v>3243</v>
      </c>
      <c r="I1675" s="3" t="s">
        <v>3999</v>
      </c>
      <c r="J1675" s="8">
        <v>202022.73</v>
      </c>
      <c r="K1675" s="12">
        <f>IFERROR(VLOOKUP($A1675,[1]Piv!$B:$C,2,FALSE),0)</f>
        <v>0</v>
      </c>
      <c r="L1675" s="12">
        <f>IFERROR(VLOOKUP($A1675,'[2]FINAL (2)'!$A$1:$F$7700,3,FALSE),0)</f>
        <v>0</v>
      </c>
      <c r="M1675" s="12">
        <f>IFERROR(VLOOKUP($A1675,'[2]FINAL (2)'!$A$1:$F$7700,5,FALSE),0)</f>
        <v>201348.49</v>
      </c>
      <c r="N1675" s="12">
        <f>IFERROR(VLOOKUP($A1675,[3]Sheet3!$A$1:$C$4542,3,FALSE),0)</f>
        <v>0</v>
      </c>
      <c r="O1675" s="10">
        <f t="shared" si="27"/>
        <v>201348.49</v>
      </c>
      <c r="P1675" s="10">
        <f>O1675-J1675</f>
        <v>-674.24000000001979</v>
      </c>
    </row>
    <row r="1676" spans="1:16" x14ac:dyDescent="0.25">
      <c r="A1676" s="3">
        <v>14879967</v>
      </c>
      <c r="B1676" s="3" t="s">
        <v>2324</v>
      </c>
      <c r="C1676" s="4">
        <v>100311</v>
      </c>
      <c r="D1676" s="3" t="s">
        <v>3420</v>
      </c>
      <c r="E1676" s="3" t="s">
        <v>3</v>
      </c>
      <c r="F1676" s="4" t="s">
        <v>4</v>
      </c>
      <c r="G1676" s="3">
        <v>132521</v>
      </c>
      <c r="H1676" s="3" t="s">
        <v>3243</v>
      </c>
      <c r="I1676" s="3" t="s">
        <v>3999</v>
      </c>
      <c r="J1676" s="8">
        <v>10565000</v>
      </c>
      <c r="K1676" s="12">
        <f>IFERROR(VLOOKUP($A1676,[1]Piv!$B:$C,2,FALSE),0)</f>
        <v>6974790.4799999995</v>
      </c>
      <c r="L1676" s="12">
        <f>IFERROR(VLOOKUP($A1676,'[2]FINAL (2)'!$A$1:$F$7700,3,FALSE),0)</f>
        <v>0</v>
      </c>
      <c r="M1676" s="12">
        <f>IFERROR(VLOOKUP($A1676,'[2]FINAL (2)'!$A$1:$F$7700,5,FALSE),0)</f>
        <v>451459.58</v>
      </c>
      <c r="N1676" s="12">
        <f>IFERROR(VLOOKUP($A1676,[3]Sheet3!$A$1:$C$4542,3,FALSE),0)</f>
        <v>0</v>
      </c>
      <c r="O1676" s="10">
        <f t="shared" si="27"/>
        <v>7426250.0599999996</v>
      </c>
      <c r="P1676" s="10">
        <f>O1676-J1676</f>
        <v>-3138749.9400000004</v>
      </c>
    </row>
    <row r="1677" spans="1:16" x14ac:dyDescent="0.25">
      <c r="A1677" s="3">
        <v>19347160</v>
      </c>
      <c r="B1677" s="3" t="s">
        <v>5794</v>
      </c>
      <c r="C1677" s="4">
        <v>100311</v>
      </c>
      <c r="D1677" s="3" t="s">
        <v>3420</v>
      </c>
      <c r="E1677" s="3" t="s">
        <v>3</v>
      </c>
      <c r="F1677" s="4" t="s">
        <v>4</v>
      </c>
      <c r="G1677" s="3"/>
      <c r="H1677" s="3"/>
      <c r="I1677" s="3" t="s">
        <v>3999</v>
      </c>
      <c r="J1677" s="8">
        <v>0</v>
      </c>
      <c r="K1677" s="12">
        <f>IFERROR(VLOOKUP($A1677,[1]Piv!$B:$C,2,FALSE),0)</f>
        <v>258329.34</v>
      </c>
      <c r="L1677" s="12">
        <f>IFERROR(VLOOKUP($A1677,'[2]FINAL (2)'!$A$1:$F$7700,3,FALSE),0)</f>
        <v>760921.47</v>
      </c>
      <c r="M1677" s="12">
        <f>IFERROR(VLOOKUP($A1677,'[2]FINAL (2)'!$A$1:$F$7700,5,FALSE),0)</f>
        <v>0</v>
      </c>
      <c r="N1677" s="12">
        <f>IFERROR(VLOOKUP($A1677,[3]Sheet3!$A$1:$C$4542,3,FALSE),0)</f>
        <v>0</v>
      </c>
      <c r="O1677" s="10">
        <f t="shared" si="27"/>
        <v>1019250.8099999999</v>
      </c>
      <c r="P1677" s="10">
        <f>O1677-J1677</f>
        <v>1019250.8099999999</v>
      </c>
    </row>
    <row r="1678" spans="1:16" x14ac:dyDescent="0.25">
      <c r="A1678" s="3">
        <v>21784212</v>
      </c>
      <c r="B1678" s="3" t="s">
        <v>5795</v>
      </c>
      <c r="C1678" s="4">
        <v>100311</v>
      </c>
      <c r="D1678" s="3" t="s">
        <v>3420</v>
      </c>
      <c r="E1678" s="3" t="s">
        <v>3</v>
      </c>
      <c r="F1678" s="4" t="s">
        <v>12</v>
      </c>
      <c r="G1678" s="3"/>
      <c r="H1678" s="3"/>
      <c r="I1678" s="3"/>
      <c r="J1678" s="8">
        <v>0</v>
      </c>
      <c r="K1678" s="12">
        <f>IFERROR(VLOOKUP($A1678,[1]Piv!$B:$C,2,FALSE),0)</f>
        <v>0</v>
      </c>
      <c r="L1678" s="12">
        <f>IFERROR(VLOOKUP($A1678,'[2]FINAL (2)'!$A$1:$F$7700,3,FALSE),0)</f>
        <v>0</v>
      </c>
      <c r="M1678" s="12">
        <f>IFERROR(VLOOKUP($A1678,'[2]FINAL (2)'!$A$1:$F$7700,5,FALSE),0)</f>
        <v>0</v>
      </c>
      <c r="N1678" s="12">
        <f>IFERROR(VLOOKUP($A1678,[3]Sheet3!$A$1:$C$4542,3,FALSE),0)</f>
        <v>0</v>
      </c>
      <c r="O1678" s="10">
        <f t="shared" si="27"/>
        <v>0</v>
      </c>
      <c r="P1678"/>
    </row>
    <row r="1679" spans="1:16" x14ac:dyDescent="0.25">
      <c r="A1679" s="3">
        <v>7712858</v>
      </c>
      <c r="B1679" s="3" t="s">
        <v>5796</v>
      </c>
      <c r="C1679" s="4">
        <v>101422</v>
      </c>
      <c r="D1679" s="3" t="s">
        <v>4245</v>
      </c>
      <c r="E1679" s="3" t="s">
        <v>3</v>
      </c>
      <c r="F1679" s="4" t="s">
        <v>12</v>
      </c>
      <c r="G1679" s="3"/>
      <c r="H1679" s="3"/>
      <c r="I1679" s="3"/>
      <c r="J1679" s="8">
        <v>0</v>
      </c>
      <c r="K1679" s="12">
        <f>IFERROR(VLOOKUP($A1679,[1]Piv!$B:$C,2,FALSE),0)</f>
        <v>0</v>
      </c>
      <c r="L1679" s="12">
        <f>IFERROR(VLOOKUP($A1679,'[2]FINAL (2)'!$A$1:$F$7700,3,FALSE),0)</f>
        <v>0</v>
      </c>
      <c r="M1679" s="12">
        <f>IFERROR(VLOOKUP($A1679,'[2]FINAL (2)'!$A$1:$F$7700,5,FALSE),0)</f>
        <v>0</v>
      </c>
      <c r="N1679" s="12">
        <f>IFERROR(VLOOKUP($A1679,[3]Sheet3!$A$1:$C$4542,3,FALSE),0)</f>
        <v>0</v>
      </c>
      <c r="O1679" s="10">
        <f t="shared" si="27"/>
        <v>0</v>
      </c>
      <c r="P1679"/>
    </row>
    <row r="1680" spans="1:16" x14ac:dyDescent="0.25">
      <c r="A1680" s="3">
        <v>6876884</v>
      </c>
      <c r="B1680" s="3" t="s">
        <v>5797</v>
      </c>
      <c r="C1680" s="4">
        <v>101422</v>
      </c>
      <c r="D1680" s="3" t="s">
        <v>4245</v>
      </c>
      <c r="E1680" s="3" t="s">
        <v>3</v>
      </c>
      <c r="F1680" s="4" t="s">
        <v>12</v>
      </c>
      <c r="G1680" s="3"/>
      <c r="H1680" s="3"/>
      <c r="I1680" s="3"/>
      <c r="J1680" s="8">
        <v>0</v>
      </c>
      <c r="K1680" s="12">
        <f>IFERROR(VLOOKUP($A1680,[1]Piv!$B:$C,2,FALSE),0)</f>
        <v>0</v>
      </c>
      <c r="L1680" s="12">
        <f>IFERROR(VLOOKUP($A1680,'[2]FINAL (2)'!$A$1:$F$7700,3,FALSE),0)</f>
        <v>0</v>
      </c>
      <c r="M1680" s="12">
        <f>IFERROR(VLOOKUP($A1680,'[2]FINAL (2)'!$A$1:$F$7700,5,FALSE),0)</f>
        <v>0</v>
      </c>
      <c r="N1680" s="12">
        <f>IFERROR(VLOOKUP($A1680,[3]Sheet3!$A$1:$C$4542,3,FALSE),0)</f>
        <v>0</v>
      </c>
      <c r="O1680" s="10">
        <f t="shared" si="27"/>
        <v>0</v>
      </c>
      <c r="P1680"/>
    </row>
    <row r="1681" spans="1:16" x14ac:dyDescent="0.25">
      <c r="A1681" s="3">
        <v>20037693</v>
      </c>
      <c r="B1681" s="3" t="s">
        <v>345</v>
      </c>
      <c r="C1681" s="4">
        <v>100312</v>
      </c>
      <c r="D1681" s="3" t="s">
        <v>3421</v>
      </c>
      <c r="E1681" s="3" t="s">
        <v>3</v>
      </c>
      <c r="F1681" s="4" t="s">
        <v>4</v>
      </c>
      <c r="G1681" s="3">
        <v>82668</v>
      </c>
      <c r="H1681" s="3" t="s">
        <v>3995</v>
      </c>
      <c r="I1681" s="3" t="s">
        <v>4001</v>
      </c>
      <c r="J1681" s="8">
        <v>70000</v>
      </c>
      <c r="K1681" s="12">
        <f>IFERROR(VLOOKUP($A1681,[1]Piv!$B:$C,2,FALSE),0)</f>
        <v>0</v>
      </c>
      <c r="L1681" s="12">
        <f>IFERROR(VLOOKUP($A1681,'[2]FINAL (2)'!$A$1:$F$7700,3,FALSE),0)</f>
        <v>70000</v>
      </c>
      <c r="M1681" s="12">
        <f>IFERROR(VLOOKUP($A1681,'[2]FINAL (2)'!$A$1:$F$7700,5,FALSE),0)</f>
        <v>0</v>
      </c>
      <c r="N1681" s="12">
        <f>IFERROR(VLOOKUP($A1681,[3]Sheet3!$A$1:$C$4542,3,FALSE),0)</f>
        <v>0</v>
      </c>
      <c r="O1681" s="10">
        <f t="shared" si="27"/>
        <v>70000</v>
      </c>
      <c r="P1681" s="10">
        <f>O1681-J1681</f>
        <v>0</v>
      </c>
    </row>
    <row r="1682" spans="1:16" x14ac:dyDescent="0.25">
      <c r="A1682" s="3">
        <v>20824773</v>
      </c>
      <c r="B1682" s="3" t="s">
        <v>1423</v>
      </c>
      <c r="C1682" s="4">
        <v>100312</v>
      </c>
      <c r="D1682" s="3" t="s">
        <v>3421</v>
      </c>
      <c r="E1682" s="3" t="s">
        <v>3</v>
      </c>
      <c r="F1682" s="4" t="s">
        <v>4</v>
      </c>
      <c r="G1682" s="3">
        <v>82668</v>
      </c>
      <c r="H1682" s="3" t="s">
        <v>3995</v>
      </c>
      <c r="I1682" s="3" t="s">
        <v>4001</v>
      </c>
      <c r="J1682" s="8">
        <v>0</v>
      </c>
      <c r="K1682" s="12">
        <f>IFERROR(VLOOKUP($A1682,[1]Piv!$B:$C,2,FALSE),0)</f>
        <v>0</v>
      </c>
      <c r="L1682" s="12">
        <f>IFERROR(VLOOKUP($A1682,'[2]FINAL (2)'!$A$1:$F$7700,3,FALSE),0)</f>
        <v>0</v>
      </c>
      <c r="M1682" s="12">
        <f>IFERROR(VLOOKUP($A1682,'[2]FINAL (2)'!$A$1:$F$7700,5,FALSE),0)</f>
        <v>0</v>
      </c>
      <c r="N1682" s="12">
        <f>IFERROR(VLOOKUP($A1682,[3]Sheet3!$A$1:$C$4542,3,FALSE),0)</f>
        <v>0</v>
      </c>
      <c r="O1682" s="10">
        <f t="shared" si="27"/>
        <v>0</v>
      </c>
      <c r="P1682" s="10">
        <f>O1682-J1682</f>
        <v>0</v>
      </c>
    </row>
    <row r="1683" spans="1:16" x14ac:dyDescent="0.25">
      <c r="A1683" s="3">
        <v>24789429</v>
      </c>
      <c r="B1683" s="3" t="s">
        <v>5798</v>
      </c>
      <c r="C1683" s="4">
        <v>100312</v>
      </c>
      <c r="D1683" s="3" t="s">
        <v>3421</v>
      </c>
      <c r="E1683" s="3" t="s">
        <v>3</v>
      </c>
      <c r="F1683" s="4" t="s">
        <v>12</v>
      </c>
      <c r="G1683" s="3"/>
      <c r="H1683" s="3"/>
      <c r="I1683" s="3"/>
      <c r="J1683" s="8">
        <v>0</v>
      </c>
      <c r="K1683" s="12">
        <f>IFERROR(VLOOKUP($A1683,[1]Piv!$B:$C,2,FALSE),0)</f>
        <v>0</v>
      </c>
      <c r="L1683" s="12">
        <f>IFERROR(VLOOKUP($A1683,'[2]FINAL (2)'!$A$1:$F$7700,3,FALSE),0)</f>
        <v>0</v>
      </c>
      <c r="M1683" s="12">
        <f>IFERROR(VLOOKUP($A1683,'[2]FINAL (2)'!$A$1:$F$7700,5,FALSE),0)</f>
        <v>0</v>
      </c>
      <c r="N1683" s="12">
        <f>IFERROR(VLOOKUP($A1683,[3]Sheet3!$A$1:$C$4542,3,FALSE),0)</f>
        <v>0</v>
      </c>
      <c r="O1683" s="10">
        <f t="shared" si="27"/>
        <v>0</v>
      </c>
      <c r="P1683"/>
    </row>
    <row r="1684" spans="1:16" x14ac:dyDescent="0.25">
      <c r="A1684" s="3">
        <v>8959100</v>
      </c>
      <c r="B1684" s="3" t="s">
        <v>5799</v>
      </c>
      <c r="C1684" s="4">
        <v>101423</v>
      </c>
      <c r="D1684" s="3" t="s">
        <v>4246</v>
      </c>
      <c r="E1684" s="3" t="s">
        <v>3</v>
      </c>
      <c r="F1684" s="4" t="s">
        <v>4</v>
      </c>
      <c r="G1684" s="3">
        <v>129093</v>
      </c>
      <c r="H1684" s="3" t="s">
        <v>3276</v>
      </c>
      <c r="I1684" s="3" t="s">
        <v>3999</v>
      </c>
      <c r="J1684" s="8">
        <v>10509285.98</v>
      </c>
      <c r="K1684" s="12">
        <f>IFERROR(VLOOKUP($A1684,[1]Piv!$B:$C,2,FALSE),0)</f>
        <v>0</v>
      </c>
      <c r="L1684" s="12">
        <f>IFERROR(VLOOKUP($A1684,'[2]FINAL (2)'!$A$1:$F$7700,3,FALSE),0)</f>
        <v>2506190.66</v>
      </c>
      <c r="M1684" s="12">
        <f>IFERROR(VLOOKUP($A1684,'[2]FINAL (2)'!$A$1:$F$7700,5,FALSE),0)</f>
        <v>0</v>
      </c>
      <c r="N1684" s="12">
        <f>IFERROR(VLOOKUP($A1684,[3]Sheet3!$A$1:$C$4542,3,FALSE),0)</f>
        <v>8000000</v>
      </c>
      <c r="O1684" s="10">
        <f t="shared" si="27"/>
        <v>10506190.66</v>
      </c>
      <c r="P1684" s="10">
        <f>O1684-J1684</f>
        <v>-3095.320000000298</v>
      </c>
    </row>
    <row r="1685" spans="1:16" x14ac:dyDescent="0.25">
      <c r="A1685" s="3">
        <v>26132328</v>
      </c>
      <c r="B1685" s="3" t="s">
        <v>5800</v>
      </c>
      <c r="C1685" s="4">
        <v>101423</v>
      </c>
      <c r="D1685" s="3" t="s">
        <v>4246</v>
      </c>
      <c r="E1685" s="3" t="s">
        <v>3</v>
      </c>
      <c r="F1685" s="4" t="s">
        <v>12</v>
      </c>
      <c r="G1685" s="3"/>
      <c r="H1685" s="3"/>
      <c r="I1685" s="3"/>
      <c r="J1685" s="8">
        <v>0</v>
      </c>
      <c r="K1685" s="12">
        <f>IFERROR(VLOOKUP($A1685,[1]Piv!$B:$C,2,FALSE),0)</f>
        <v>0</v>
      </c>
      <c r="L1685" s="12">
        <f>IFERROR(VLOOKUP($A1685,'[2]FINAL (2)'!$A$1:$F$7700,3,FALSE),0)</f>
        <v>0</v>
      </c>
      <c r="M1685" s="12">
        <f>IFERROR(VLOOKUP($A1685,'[2]FINAL (2)'!$A$1:$F$7700,5,FALSE),0)</f>
        <v>0</v>
      </c>
      <c r="N1685" s="12">
        <f>IFERROR(VLOOKUP($A1685,[3]Sheet3!$A$1:$C$4542,3,FALSE),0)</f>
        <v>0</v>
      </c>
      <c r="O1685" s="10">
        <f t="shared" si="27"/>
        <v>0</v>
      </c>
      <c r="P1685"/>
    </row>
    <row r="1686" spans="1:16" x14ac:dyDescent="0.25">
      <c r="A1686" s="3">
        <v>8959067</v>
      </c>
      <c r="B1686" s="3" t="s">
        <v>5801</v>
      </c>
      <c r="C1686" s="4">
        <v>101423</v>
      </c>
      <c r="D1686" s="3" t="s">
        <v>4246</v>
      </c>
      <c r="E1686" s="3" t="s">
        <v>3</v>
      </c>
      <c r="F1686" s="4" t="s">
        <v>12</v>
      </c>
      <c r="G1686" s="3"/>
      <c r="H1686" s="3"/>
      <c r="I1686" s="3"/>
      <c r="J1686" s="8">
        <v>0</v>
      </c>
      <c r="K1686" s="12">
        <f>IFERROR(VLOOKUP($A1686,[1]Piv!$B:$C,2,FALSE),0)</f>
        <v>0</v>
      </c>
      <c r="L1686" s="12">
        <f>IFERROR(VLOOKUP($A1686,'[2]FINAL (2)'!$A$1:$F$7700,3,FALSE),0)</f>
        <v>0</v>
      </c>
      <c r="M1686" s="12">
        <f>IFERROR(VLOOKUP($A1686,'[2]FINAL (2)'!$A$1:$F$7700,5,FALSE),0)</f>
        <v>0</v>
      </c>
      <c r="N1686" s="12">
        <f>IFERROR(VLOOKUP($A1686,[3]Sheet3!$A$1:$C$4542,3,FALSE),0)</f>
        <v>0</v>
      </c>
      <c r="O1686" s="10">
        <f t="shared" si="27"/>
        <v>0</v>
      </c>
      <c r="P1686"/>
    </row>
    <row r="1687" spans="1:16" x14ac:dyDescent="0.25">
      <c r="A1687" s="3">
        <v>22119837</v>
      </c>
      <c r="B1687" s="3" t="s">
        <v>500</v>
      </c>
      <c r="C1687" s="4">
        <v>100313</v>
      </c>
      <c r="D1687" s="3" t="s">
        <v>3422</v>
      </c>
      <c r="E1687" s="3" t="s">
        <v>3</v>
      </c>
      <c r="F1687" s="4" t="s">
        <v>4</v>
      </c>
      <c r="G1687" s="3">
        <v>129270</v>
      </c>
      <c r="H1687" s="3" t="s">
        <v>3192</v>
      </c>
      <c r="I1687" s="3" t="s">
        <v>3999</v>
      </c>
      <c r="J1687" s="8">
        <v>12661000</v>
      </c>
      <c r="K1687" s="12">
        <f>IFERROR(VLOOKUP($A1687,[1]Piv!$B:$C,2,FALSE),0)</f>
        <v>6345560.5200000005</v>
      </c>
      <c r="L1687" s="12">
        <f>IFERROR(VLOOKUP($A1687,'[2]FINAL (2)'!$A$1:$F$7700,3,FALSE),0)</f>
        <v>0</v>
      </c>
      <c r="M1687" s="12">
        <f>IFERROR(VLOOKUP($A1687,'[2]FINAL (2)'!$A$1:$F$7700,5,FALSE),0)</f>
        <v>0</v>
      </c>
      <c r="N1687" s="12">
        <f>IFERROR(VLOOKUP($A1687,[3]Sheet3!$A$1:$C$4542,3,FALSE),0)</f>
        <v>0</v>
      </c>
      <c r="O1687" s="10">
        <f t="shared" si="27"/>
        <v>6345560.5200000005</v>
      </c>
      <c r="P1687" s="10">
        <f>O1687-J1687</f>
        <v>-6315439.4799999995</v>
      </c>
    </row>
    <row r="1688" spans="1:16" x14ac:dyDescent="0.25">
      <c r="A1688" s="3">
        <v>22121714</v>
      </c>
      <c r="B1688" s="3" t="s">
        <v>1055</v>
      </c>
      <c r="C1688" s="4">
        <v>100313</v>
      </c>
      <c r="D1688" s="3" t="s">
        <v>3422</v>
      </c>
      <c r="E1688" s="3" t="s">
        <v>3</v>
      </c>
      <c r="F1688" s="4" t="s">
        <v>4</v>
      </c>
      <c r="G1688" s="3">
        <v>129270</v>
      </c>
      <c r="H1688" s="3" t="s">
        <v>3192</v>
      </c>
      <c r="I1688" s="3" t="s">
        <v>3999</v>
      </c>
      <c r="J1688" s="8">
        <v>16303000</v>
      </c>
      <c r="K1688" s="12">
        <f>IFERROR(VLOOKUP($A1688,[1]Piv!$B:$C,2,FALSE),0)</f>
        <v>8170413.2400000002</v>
      </c>
      <c r="L1688" s="12">
        <f>IFERROR(VLOOKUP($A1688,'[2]FINAL (2)'!$A$1:$F$7700,3,FALSE),0)</f>
        <v>0</v>
      </c>
      <c r="M1688" s="12">
        <f>IFERROR(VLOOKUP($A1688,'[2]FINAL (2)'!$A$1:$F$7700,5,FALSE),0)</f>
        <v>0</v>
      </c>
      <c r="N1688" s="12">
        <f>IFERROR(VLOOKUP($A1688,[3]Sheet3!$A$1:$C$4542,3,FALSE),0)</f>
        <v>0</v>
      </c>
      <c r="O1688" s="10">
        <f t="shared" si="27"/>
        <v>8170413.2400000002</v>
      </c>
      <c r="P1688" s="10">
        <f>O1688-J1688</f>
        <v>-8132586.7599999998</v>
      </c>
    </row>
    <row r="1689" spans="1:16" x14ac:dyDescent="0.25">
      <c r="A1689" s="3">
        <v>25061333</v>
      </c>
      <c r="B1689" s="3" t="s">
        <v>5802</v>
      </c>
      <c r="C1689" s="4">
        <v>101424</v>
      </c>
      <c r="D1689" s="3" t="s">
        <v>4247</v>
      </c>
      <c r="E1689" s="3" t="s">
        <v>3</v>
      </c>
      <c r="F1689" s="4" t="s">
        <v>4</v>
      </c>
      <c r="G1689" s="3"/>
      <c r="H1689" s="3"/>
      <c r="I1689" s="3" t="s">
        <v>3999</v>
      </c>
      <c r="J1689" s="8">
        <v>0</v>
      </c>
      <c r="K1689" s="12">
        <f>IFERROR(VLOOKUP($A1689,[1]Piv!$B:$C,2,FALSE),0)</f>
        <v>0</v>
      </c>
      <c r="L1689" s="12">
        <f>IFERROR(VLOOKUP($A1689,'[2]FINAL (2)'!$A$1:$F$7700,3,FALSE),0)</f>
        <v>150715.26</v>
      </c>
      <c r="M1689" s="12">
        <f>IFERROR(VLOOKUP($A1689,'[2]FINAL (2)'!$A$1:$F$7700,5,FALSE),0)</f>
        <v>0</v>
      </c>
      <c r="N1689" s="12">
        <f>IFERROR(VLOOKUP($A1689,[3]Sheet3!$A$1:$C$4542,3,FALSE),0)</f>
        <v>0</v>
      </c>
      <c r="O1689" s="10">
        <f t="shared" si="27"/>
        <v>150715.26</v>
      </c>
      <c r="P1689" s="10">
        <f>O1689-J1689</f>
        <v>150715.26</v>
      </c>
    </row>
    <row r="1690" spans="1:16" x14ac:dyDescent="0.25">
      <c r="A1690" s="3">
        <v>18482769</v>
      </c>
      <c r="B1690" s="3" t="s">
        <v>5803</v>
      </c>
      <c r="C1690" s="4">
        <v>101424</v>
      </c>
      <c r="D1690" s="3" t="s">
        <v>4247</v>
      </c>
      <c r="E1690" s="3" t="s">
        <v>3</v>
      </c>
      <c r="F1690" s="4" t="s">
        <v>12</v>
      </c>
      <c r="G1690" s="3"/>
      <c r="H1690" s="3"/>
      <c r="I1690" s="3" t="s">
        <v>3999</v>
      </c>
      <c r="J1690" s="8">
        <v>0</v>
      </c>
      <c r="K1690" s="12">
        <f>IFERROR(VLOOKUP($A1690,[1]Piv!$B:$C,2,FALSE),0)</f>
        <v>0</v>
      </c>
      <c r="L1690" s="12">
        <f>IFERROR(VLOOKUP($A1690,'[2]FINAL (2)'!$A$1:$F$7700,3,FALSE),0)</f>
        <v>0</v>
      </c>
      <c r="M1690" s="12">
        <f>IFERROR(VLOOKUP($A1690,'[2]FINAL (2)'!$A$1:$F$7700,5,FALSE),0)</f>
        <v>0</v>
      </c>
      <c r="N1690" s="12">
        <f>IFERROR(VLOOKUP($A1690,[3]Sheet3!$A$1:$C$4542,3,FALSE),0)</f>
        <v>0</v>
      </c>
      <c r="O1690" s="10">
        <f t="shared" si="27"/>
        <v>0</v>
      </c>
      <c r="P1690"/>
    </row>
    <row r="1691" spans="1:16" x14ac:dyDescent="0.25">
      <c r="A1691" s="3">
        <v>13084043</v>
      </c>
      <c r="B1691" s="3" t="s">
        <v>5804</v>
      </c>
      <c r="C1691" s="4">
        <v>101425</v>
      </c>
      <c r="D1691" s="3" t="s">
        <v>4248</v>
      </c>
      <c r="E1691" s="3" t="s">
        <v>3</v>
      </c>
      <c r="F1691" s="4" t="s">
        <v>12</v>
      </c>
      <c r="G1691" s="3"/>
      <c r="H1691" s="3"/>
      <c r="I1691" s="3"/>
      <c r="J1691" s="8">
        <v>0</v>
      </c>
      <c r="K1691" s="12">
        <f>IFERROR(VLOOKUP($A1691,[1]Piv!$B:$C,2,FALSE),0)</f>
        <v>0</v>
      </c>
      <c r="L1691" s="12">
        <f>IFERROR(VLOOKUP($A1691,'[2]FINAL (2)'!$A$1:$F$7700,3,FALSE),0)</f>
        <v>0</v>
      </c>
      <c r="M1691" s="12">
        <f>IFERROR(VLOOKUP($A1691,'[2]FINAL (2)'!$A$1:$F$7700,5,FALSE),0)</f>
        <v>0</v>
      </c>
      <c r="N1691" s="12">
        <f>IFERROR(VLOOKUP($A1691,[3]Sheet3!$A$1:$C$4542,3,FALSE),0)</f>
        <v>0</v>
      </c>
      <c r="O1691" s="10">
        <f t="shared" si="27"/>
        <v>0</v>
      </c>
      <c r="P1691"/>
    </row>
    <row r="1692" spans="1:16" x14ac:dyDescent="0.25">
      <c r="A1692" s="3">
        <v>4479869</v>
      </c>
      <c r="B1692" s="3" t="s">
        <v>5805</v>
      </c>
      <c r="C1692" s="4">
        <v>101425</v>
      </c>
      <c r="D1692" s="3" t="s">
        <v>4248</v>
      </c>
      <c r="E1692" s="3" t="s">
        <v>3</v>
      </c>
      <c r="F1692" s="4" t="s">
        <v>12</v>
      </c>
      <c r="G1692" s="3"/>
      <c r="H1692" s="3"/>
      <c r="I1692" s="3"/>
      <c r="J1692" s="8">
        <v>0</v>
      </c>
      <c r="K1692" s="12">
        <f>IFERROR(VLOOKUP($A1692,[1]Piv!$B:$C,2,FALSE),0)</f>
        <v>0</v>
      </c>
      <c r="L1692" s="12">
        <f>IFERROR(VLOOKUP($A1692,'[2]FINAL (2)'!$A$1:$F$7700,3,FALSE),0)</f>
        <v>0</v>
      </c>
      <c r="M1692" s="12">
        <f>IFERROR(VLOOKUP($A1692,'[2]FINAL (2)'!$A$1:$F$7700,5,FALSE),0)</f>
        <v>0</v>
      </c>
      <c r="N1692" s="12">
        <f>IFERROR(VLOOKUP($A1692,[3]Sheet3!$A$1:$C$4542,3,FALSE),0)</f>
        <v>0</v>
      </c>
      <c r="O1692" s="10">
        <f t="shared" si="27"/>
        <v>0</v>
      </c>
      <c r="P1692"/>
    </row>
    <row r="1693" spans="1:16" x14ac:dyDescent="0.25">
      <c r="A1693" s="3">
        <v>16900008</v>
      </c>
      <c r="B1693" s="3" t="s">
        <v>5806</v>
      </c>
      <c r="C1693" s="4">
        <v>101425</v>
      </c>
      <c r="D1693" s="3" t="s">
        <v>4248</v>
      </c>
      <c r="E1693" s="3" t="s">
        <v>3</v>
      </c>
      <c r="F1693" s="4" t="s">
        <v>12</v>
      </c>
      <c r="G1693" s="3"/>
      <c r="H1693" s="3"/>
      <c r="I1693" s="3"/>
      <c r="J1693" s="8">
        <v>0</v>
      </c>
      <c r="K1693" s="12">
        <f>IFERROR(VLOOKUP($A1693,[1]Piv!$B:$C,2,FALSE),0)</f>
        <v>0</v>
      </c>
      <c r="L1693" s="12">
        <f>IFERROR(VLOOKUP($A1693,'[2]FINAL (2)'!$A$1:$F$7700,3,FALSE),0)</f>
        <v>0</v>
      </c>
      <c r="M1693" s="12">
        <f>IFERROR(VLOOKUP($A1693,'[2]FINAL (2)'!$A$1:$F$7700,5,FALSE),0)</f>
        <v>0</v>
      </c>
      <c r="N1693" s="12">
        <f>IFERROR(VLOOKUP($A1693,[3]Sheet3!$A$1:$C$4542,3,FALSE),0)</f>
        <v>0</v>
      </c>
      <c r="O1693" s="10">
        <f t="shared" si="27"/>
        <v>0</v>
      </c>
      <c r="P1693"/>
    </row>
    <row r="1694" spans="1:16" x14ac:dyDescent="0.25">
      <c r="A1694" s="3">
        <v>4945978</v>
      </c>
      <c r="B1694" s="3" t="s">
        <v>1970</v>
      </c>
      <c r="C1694" s="4">
        <v>100315</v>
      </c>
      <c r="D1694" s="3" t="s">
        <v>3423</v>
      </c>
      <c r="E1694" s="3" t="s">
        <v>3</v>
      </c>
      <c r="F1694" s="4" t="s">
        <v>4</v>
      </c>
      <c r="G1694" s="3">
        <v>133907</v>
      </c>
      <c r="H1694" s="3" t="s">
        <v>3219</v>
      </c>
      <c r="I1694" s="3" t="s">
        <v>3999</v>
      </c>
      <c r="J1694" s="8">
        <v>3882331.5</v>
      </c>
      <c r="K1694" s="12">
        <f>IFERROR(VLOOKUP($A1694,[1]Piv!$B:$C,2,FALSE),0)</f>
        <v>0</v>
      </c>
      <c r="L1694" s="12">
        <f>IFERROR(VLOOKUP($A1694,'[2]FINAL (2)'!$A$1:$F$7700,3,FALSE),0)</f>
        <v>228835.97</v>
      </c>
      <c r="M1694" s="12">
        <f>IFERROR(VLOOKUP($A1694,'[2]FINAL (2)'!$A$1:$F$7700,5,FALSE),0)</f>
        <v>652199.44999999995</v>
      </c>
      <c r="N1694" s="12">
        <f>IFERROR(VLOOKUP($A1694,[3]Sheet3!$A$1:$C$4542,3,FALSE),0)</f>
        <v>3000000</v>
      </c>
      <c r="O1694" s="10">
        <f t="shared" si="27"/>
        <v>3881035.42</v>
      </c>
      <c r="P1694" s="10">
        <f>O1694-J1694</f>
        <v>-1296.0800000000745</v>
      </c>
    </row>
    <row r="1695" spans="1:16" x14ac:dyDescent="0.25">
      <c r="A1695" s="3">
        <v>5459517</v>
      </c>
      <c r="B1695" s="3" t="s">
        <v>3178</v>
      </c>
      <c r="C1695" s="4">
        <v>100315</v>
      </c>
      <c r="D1695" s="3" t="s">
        <v>3423</v>
      </c>
      <c r="E1695" s="3" t="s">
        <v>3</v>
      </c>
      <c r="F1695" s="4" t="s">
        <v>4</v>
      </c>
      <c r="G1695" s="3">
        <v>133907</v>
      </c>
      <c r="H1695" s="3" t="s">
        <v>3219</v>
      </c>
      <c r="I1695" s="3" t="s">
        <v>3999</v>
      </c>
      <c r="J1695" s="8">
        <v>4619622.0199999996</v>
      </c>
      <c r="K1695" s="12">
        <f>IFERROR(VLOOKUP($A1695,[1]Piv!$B:$C,2,FALSE),0)</f>
        <v>0</v>
      </c>
      <c r="L1695" s="12">
        <f>IFERROR(VLOOKUP($A1695,'[2]FINAL (2)'!$A$1:$F$7700,3,FALSE),0)</f>
        <v>1613081.36</v>
      </c>
      <c r="M1695" s="12">
        <f>IFERROR(VLOOKUP($A1695,'[2]FINAL (2)'!$A$1:$F$7700,5,FALSE),0)</f>
        <v>605419.78</v>
      </c>
      <c r="N1695" s="12">
        <f>IFERROR(VLOOKUP($A1695,[3]Sheet3!$A$1:$C$4542,3,FALSE),0)</f>
        <v>3000000</v>
      </c>
      <c r="O1695" s="10">
        <f t="shared" si="27"/>
        <v>5218501.1400000006</v>
      </c>
      <c r="P1695" s="10">
        <f>O1695-J1695</f>
        <v>598879.12000000104</v>
      </c>
    </row>
    <row r="1696" spans="1:16" x14ac:dyDescent="0.25">
      <c r="A1696" s="3">
        <v>11878445</v>
      </c>
      <c r="B1696" s="3" t="s">
        <v>5807</v>
      </c>
      <c r="C1696" s="4">
        <v>100315</v>
      </c>
      <c r="D1696" s="3" t="s">
        <v>3423</v>
      </c>
      <c r="E1696" s="3" t="s">
        <v>3</v>
      </c>
      <c r="F1696" s="4" t="s">
        <v>4</v>
      </c>
      <c r="G1696" s="3">
        <v>67164</v>
      </c>
      <c r="H1696" s="3" t="s">
        <v>3281</v>
      </c>
      <c r="I1696" s="3" t="s">
        <v>3999</v>
      </c>
      <c r="J1696" s="8">
        <v>2619844.85</v>
      </c>
      <c r="K1696" s="12">
        <f>IFERROR(VLOOKUP($A1696,[1]Piv!$B:$C,2,FALSE),0)</f>
        <v>0</v>
      </c>
      <c r="L1696" s="12">
        <f>IFERROR(VLOOKUP($A1696,'[2]FINAL (2)'!$A$1:$F$7700,3,FALSE),0)</f>
        <v>2603703.25</v>
      </c>
      <c r="M1696" s="12">
        <f>IFERROR(VLOOKUP($A1696,'[2]FINAL (2)'!$A$1:$F$7700,5,FALSE),0)</f>
        <v>0</v>
      </c>
      <c r="N1696" s="12">
        <f>IFERROR(VLOOKUP($A1696,[3]Sheet3!$A$1:$C$4542,3,FALSE),0)</f>
        <v>0</v>
      </c>
      <c r="O1696" s="10">
        <f t="shared" si="27"/>
        <v>2603703.25</v>
      </c>
      <c r="P1696" s="10">
        <f>O1696-J1696</f>
        <v>-16141.600000000093</v>
      </c>
    </row>
    <row r="1697" spans="1:16" x14ac:dyDescent="0.25">
      <c r="A1697" s="3">
        <v>15578236</v>
      </c>
      <c r="B1697" s="3" t="s">
        <v>5808</v>
      </c>
      <c r="C1697" s="4">
        <v>100315</v>
      </c>
      <c r="D1697" s="3" t="s">
        <v>3423</v>
      </c>
      <c r="E1697" s="3" t="s">
        <v>3</v>
      </c>
      <c r="F1697" s="4" t="s">
        <v>4</v>
      </c>
      <c r="G1697" s="3">
        <v>133907</v>
      </c>
      <c r="H1697" s="3" t="s">
        <v>3219</v>
      </c>
      <c r="I1697" s="3" t="s">
        <v>3999</v>
      </c>
      <c r="J1697" s="8">
        <v>11000000</v>
      </c>
      <c r="K1697" s="12">
        <f>IFERROR(VLOOKUP($A1697,[1]Piv!$B:$C,2,FALSE),0)</f>
        <v>1021238.49</v>
      </c>
      <c r="L1697" s="12">
        <f>IFERROR(VLOOKUP($A1697,'[2]FINAL (2)'!$A$1:$F$7700,3,FALSE),0)</f>
        <v>6000000</v>
      </c>
      <c r="M1697" s="12">
        <f>IFERROR(VLOOKUP($A1697,'[2]FINAL (2)'!$A$1:$F$7700,5,FALSE),0)</f>
        <v>0</v>
      </c>
      <c r="N1697" s="12">
        <f>IFERROR(VLOOKUP($A1697,[3]Sheet3!$A$1:$C$4542,3,FALSE),0)</f>
        <v>4000000</v>
      </c>
      <c r="O1697" s="10">
        <f t="shared" si="27"/>
        <v>11021238.49</v>
      </c>
      <c r="P1697" s="10">
        <f>O1697-J1697</f>
        <v>21238.490000000224</v>
      </c>
    </row>
    <row r="1698" spans="1:16" x14ac:dyDescent="0.25">
      <c r="A1698" s="3">
        <v>16084474</v>
      </c>
      <c r="B1698" s="3" t="s">
        <v>387</v>
      </c>
      <c r="C1698" s="4">
        <v>100315</v>
      </c>
      <c r="D1698" s="3" t="s">
        <v>3423</v>
      </c>
      <c r="E1698" s="3" t="s">
        <v>3</v>
      </c>
      <c r="F1698" s="4" t="s">
        <v>4</v>
      </c>
      <c r="G1698" s="3">
        <v>133907</v>
      </c>
      <c r="H1698" s="3" t="s">
        <v>3219</v>
      </c>
      <c r="I1698" s="3" t="s">
        <v>3999</v>
      </c>
      <c r="J1698" s="8">
        <v>10000000</v>
      </c>
      <c r="K1698" s="12">
        <f>IFERROR(VLOOKUP($A1698,[1]Piv!$B:$C,2,FALSE),0)</f>
        <v>0</v>
      </c>
      <c r="L1698" s="12">
        <f>IFERROR(VLOOKUP($A1698,'[2]FINAL (2)'!$A$1:$F$7700,3,FALSE),0)</f>
        <v>0</v>
      </c>
      <c r="M1698" s="12">
        <f>IFERROR(VLOOKUP($A1698,'[2]FINAL (2)'!$A$1:$F$7700,5,FALSE),0)</f>
        <v>2000000</v>
      </c>
      <c r="N1698" s="12">
        <f>IFERROR(VLOOKUP($A1698,[3]Sheet3!$A$1:$C$4542,3,FALSE),0)</f>
        <v>10000000</v>
      </c>
      <c r="O1698" s="10">
        <f t="shared" si="27"/>
        <v>12000000</v>
      </c>
      <c r="P1698" s="10">
        <f>O1698-J1698</f>
        <v>2000000</v>
      </c>
    </row>
    <row r="1699" spans="1:16" x14ac:dyDescent="0.25">
      <c r="A1699" s="3">
        <v>18664795</v>
      </c>
      <c r="B1699" s="3" t="s">
        <v>277</v>
      </c>
      <c r="C1699" s="4">
        <v>100315</v>
      </c>
      <c r="D1699" s="3" t="s">
        <v>3423</v>
      </c>
      <c r="E1699" s="3" t="s">
        <v>3</v>
      </c>
      <c r="F1699" s="4" t="s">
        <v>4</v>
      </c>
      <c r="G1699" s="3">
        <v>133907</v>
      </c>
      <c r="H1699" s="3" t="s">
        <v>3219</v>
      </c>
      <c r="I1699" s="3" t="s">
        <v>3999</v>
      </c>
      <c r="J1699" s="8">
        <v>34150839.259999998</v>
      </c>
      <c r="K1699" s="12">
        <f>IFERROR(VLOOKUP($A1699,[1]Piv!$B:$C,2,FALSE),0)</f>
        <v>12865214.670000002</v>
      </c>
      <c r="L1699" s="12">
        <f>IFERROR(VLOOKUP($A1699,'[2]FINAL (2)'!$A$1:$F$7700,3,FALSE),0)</f>
        <v>0</v>
      </c>
      <c r="M1699" s="12">
        <f>IFERROR(VLOOKUP($A1699,'[2]FINAL (2)'!$A$1:$F$7700,5,FALSE),0)</f>
        <v>1008965.08</v>
      </c>
      <c r="N1699" s="12">
        <f>IFERROR(VLOOKUP($A1699,[3]Sheet3!$A$1:$C$4542,3,FALSE),0)</f>
        <v>22626763.32</v>
      </c>
      <c r="O1699" s="10">
        <f t="shared" si="27"/>
        <v>36500943.07</v>
      </c>
      <c r="P1699" s="10">
        <f>O1699-J1699</f>
        <v>2350103.8100000024</v>
      </c>
    </row>
    <row r="1700" spans="1:16" x14ac:dyDescent="0.25">
      <c r="A1700" s="3">
        <v>20718668</v>
      </c>
      <c r="B1700" s="3" t="s">
        <v>5809</v>
      </c>
      <c r="C1700" s="4">
        <v>100315</v>
      </c>
      <c r="D1700" s="3" t="s">
        <v>3423</v>
      </c>
      <c r="E1700" s="3" t="s">
        <v>3</v>
      </c>
      <c r="F1700" s="4" t="s">
        <v>4</v>
      </c>
      <c r="G1700" s="3">
        <v>67164</v>
      </c>
      <c r="H1700" s="3" t="s">
        <v>3281</v>
      </c>
      <c r="I1700" s="3" t="s">
        <v>3999</v>
      </c>
      <c r="J1700" s="8">
        <v>1000000</v>
      </c>
      <c r="K1700" s="12">
        <f>IFERROR(VLOOKUP($A1700,[1]Piv!$B:$C,2,FALSE),0)</f>
        <v>1004543.56</v>
      </c>
      <c r="L1700" s="12">
        <f>IFERROR(VLOOKUP($A1700,'[2]FINAL (2)'!$A$1:$F$7700,3,FALSE),0)</f>
        <v>0</v>
      </c>
      <c r="M1700" s="12">
        <f>IFERROR(VLOOKUP($A1700,'[2]FINAL (2)'!$A$1:$F$7700,5,FALSE),0)</f>
        <v>0</v>
      </c>
      <c r="N1700" s="12">
        <f>IFERROR(VLOOKUP($A1700,[3]Sheet3!$A$1:$C$4542,3,FALSE),0)</f>
        <v>0</v>
      </c>
      <c r="O1700" s="10">
        <f t="shared" si="27"/>
        <v>1004543.56</v>
      </c>
      <c r="P1700" s="10">
        <f>O1700-J1700</f>
        <v>4543.5600000000559</v>
      </c>
    </row>
    <row r="1701" spans="1:16" x14ac:dyDescent="0.25">
      <c r="A1701" s="3">
        <v>20741556</v>
      </c>
      <c r="B1701" s="3" t="s">
        <v>5810</v>
      </c>
      <c r="C1701" s="4">
        <v>100315</v>
      </c>
      <c r="D1701" s="3" t="s">
        <v>3423</v>
      </c>
      <c r="E1701" s="3" t="s">
        <v>3</v>
      </c>
      <c r="F1701" s="4" t="s">
        <v>4</v>
      </c>
      <c r="G1701" s="3">
        <v>125977</v>
      </c>
      <c r="H1701" s="3" t="s">
        <v>3280</v>
      </c>
      <c r="I1701" s="3" t="s">
        <v>3999</v>
      </c>
      <c r="J1701" s="8">
        <v>12200000</v>
      </c>
      <c r="K1701" s="12">
        <f>IFERROR(VLOOKUP($A1701,[1]Piv!$B:$C,2,FALSE),0)</f>
        <v>10808981.290000001</v>
      </c>
      <c r="L1701" s="12">
        <f>IFERROR(VLOOKUP($A1701,'[2]FINAL (2)'!$A$1:$F$7700,3,FALSE),0)</f>
        <v>0</v>
      </c>
      <c r="M1701" s="12">
        <f>IFERROR(VLOOKUP($A1701,'[2]FINAL (2)'!$A$1:$F$7700,5,FALSE),0)</f>
        <v>0</v>
      </c>
      <c r="N1701" s="12">
        <f>IFERROR(VLOOKUP($A1701,[3]Sheet3!$A$1:$C$4542,3,FALSE),0)</f>
        <v>0</v>
      </c>
      <c r="O1701" s="10">
        <f t="shared" si="27"/>
        <v>10808981.290000001</v>
      </c>
      <c r="P1701" s="10">
        <f>O1701-J1701</f>
        <v>-1391018.709999999</v>
      </c>
    </row>
    <row r="1702" spans="1:16" x14ac:dyDescent="0.25">
      <c r="A1702" s="3">
        <v>23193305</v>
      </c>
      <c r="B1702" s="3" t="s">
        <v>5811</v>
      </c>
      <c r="C1702" s="4">
        <v>100315</v>
      </c>
      <c r="D1702" s="3" t="s">
        <v>3423</v>
      </c>
      <c r="E1702" s="3" t="s">
        <v>3</v>
      </c>
      <c r="F1702" s="4" t="s">
        <v>12</v>
      </c>
      <c r="G1702" s="3"/>
      <c r="H1702" s="3"/>
      <c r="I1702" s="3"/>
      <c r="J1702" s="8">
        <v>0</v>
      </c>
      <c r="K1702" s="12">
        <f>IFERROR(VLOOKUP($A1702,[1]Piv!$B:$C,2,FALSE),0)</f>
        <v>0</v>
      </c>
      <c r="L1702" s="12">
        <f>IFERROR(VLOOKUP($A1702,'[2]FINAL (2)'!$A$1:$F$7700,3,FALSE),0)</f>
        <v>0</v>
      </c>
      <c r="M1702" s="12">
        <f>IFERROR(VLOOKUP($A1702,'[2]FINAL (2)'!$A$1:$F$7700,5,FALSE),0)</f>
        <v>0</v>
      </c>
      <c r="N1702" s="12">
        <f>IFERROR(VLOOKUP($A1702,[3]Sheet3!$A$1:$C$4542,3,FALSE),0)</f>
        <v>0</v>
      </c>
      <c r="O1702" s="10">
        <f t="shared" si="27"/>
        <v>0</v>
      </c>
      <c r="P1702"/>
    </row>
    <row r="1703" spans="1:16" x14ac:dyDescent="0.25">
      <c r="A1703" s="3">
        <v>22506695</v>
      </c>
      <c r="B1703" s="3" t="s">
        <v>5812</v>
      </c>
      <c r="C1703" s="4">
        <v>101426</v>
      </c>
      <c r="D1703" s="3" t="s">
        <v>4249</v>
      </c>
      <c r="E1703" s="3" t="s">
        <v>3</v>
      </c>
      <c r="F1703" s="4" t="s">
        <v>4</v>
      </c>
      <c r="G1703" s="3">
        <v>126349</v>
      </c>
      <c r="H1703" s="3" t="s">
        <v>3266</v>
      </c>
      <c r="I1703" s="3" t="s">
        <v>3999</v>
      </c>
      <c r="J1703" s="8">
        <v>2670400</v>
      </c>
      <c r="K1703" s="12">
        <f>IFERROR(VLOOKUP($A1703,[1]Piv!$B:$C,2,FALSE),0)</f>
        <v>2706618.79</v>
      </c>
      <c r="L1703" s="12">
        <f>IFERROR(VLOOKUP($A1703,'[2]FINAL (2)'!$A$1:$F$7700,3,FALSE),0)</f>
        <v>0</v>
      </c>
      <c r="M1703" s="12">
        <f>IFERROR(VLOOKUP($A1703,'[2]FINAL (2)'!$A$1:$F$7700,5,FALSE),0)</f>
        <v>0</v>
      </c>
      <c r="N1703" s="12">
        <f>IFERROR(VLOOKUP($A1703,[3]Sheet3!$A$1:$C$4542,3,FALSE),0)</f>
        <v>0</v>
      </c>
      <c r="O1703" s="10">
        <f t="shared" si="27"/>
        <v>2706618.79</v>
      </c>
      <c r="P1703" s="10">
        <f>O1703-J1703</f>
        <v>36218.790000000037</v>
      </c>
    </row>
    <row r="1704" spans="1:16" x14ac:dyDescent="0.25">
      <c r="A1704" s="3">
        <v>23202648</v>
      </c>
      <c r="B1704" s="3" t="s">
        <v>5813</v>
      </c>
      <c r="C1704" s="4">
        <v>101426</v>
      </c>
      <c r="D1704" s="3" t="s">
        <v>4249</v>
      </c>
      <c r="E1704" s="3" t="s">
        <v>3</v>
      </c>
      <c r="F1704" s="4" t="s">
        <v>12</v>
      </c>
      <c r="G1704" s="3"/>
      <c r="H1704" s="3"/>
      <c r="I1704" s="3"/>
      <c r="J1704" s="8">
        <v>0</v>
      </c>
      <c r="K1704" s="12">
        <f>IFERROR(VLOOKUP($A1704,[1]Piv!$B:$C,2,FALSE),0)</f>
        <v>0</v>
      </c>
      <c r="L1704" s="12">
        <f>IFERROR(VLOOKUP($A1704,'[2]FINAL (2)'!$A$1:$F$7700,3,FALSE),0)</f>
        <v>0</v>
      </c>
      <c r="M1704" s="12">
        <f>IFERROR(VLOOKUP($A1704,'[2]FINAL (2)'!$A$1:$F$7700,5,FALSE),0)</f>
        <v>0</v>
      </c>
      <c r="N1704" s="12">
        <f>IFERROR(VLOOKUP($A1704,[3]Sheet3!$A$1:$C$4542,3,FALSE),0)</f>
        <v>0</v>
      </c>
      <c r="O1704" s="10">
        <f t="shared" si="27"/>
        <v>0</v>
      </c>
      <c r="P1704"/>
    </row>
    <row r="1705" spans="1:16" x14ac:dyDescent="0.25">
      <c r="A1705" s="3">
        <v>24208821</v>
      </c>
      <c r="B1705" s="3" t="s">
        <v>5814</v>
      </c>
      <c r="C1705" s="4">
        <v>101426</v>
      </c>
      <c r="D1705" s="3" t="s">
        <v>4249</v>
      </c>
      <c r="E1705" s="3" t="s">
        <v>3</v>
      </c>
      <c r="F1705" s="4" t="s">
        <v>12</v>
      </c>
      <c r="G1705" s="3"/>
      <c r="H1705" s="3"/>
      <c r="I1705" s="3"/>
      <c r="J1705" s="8">
        <v>0</v>
      </c>
      <c r="K1705" s="12">
        <f>IFERROR(VLOOKUP($A1705,[1]Piv!$B:$C,2,FALSE),0)</f>
        <v>0</v>
      </c>
      <c r="L1705" s="12">
        <f>IFERROR(VLOOKUP($A1705,'[2]FINAL (2)'!$A$1:$F$7700,3,FALSE),0)</f>
        <v>0</v>
      </c>
      <c r="M1705" s="12">
        <f>IFERROR(VLOOKUP($A1705,'[2]FINAL (2)'!$A$1:$F$7700,5,FALSE),0)</f>
        <v>0</v>
      </c>
      <c r="N1705" s="12">
        <f>IFERROR(VLOOKUP($A1705,[3]Sheet3!$A$1:$C$4542,3,FALSE),0)</f>
        <v>0</v>
      </c>
      <c r="O1705" s="10">
        <f t="shared" si="27"/>
        <v>0</v>
      </c>
      <c r="P1705"/>
    </row>
    <row r="1706" spans="1:16" x14ac:dyDescent="0.25">
      <c r="A1706" s="3">
        <v>24206977</v>
      </c>
      <c r="B1706" s="3" t="s">
        <v>5815</v>
      </c>
      <c r="C1706" s="4">
        <v>101426</v>
      </c>
      <c r="D1706" s="3" t="s">
        <v>4249</v>
      </c>
      <c r="E1706" s="3" t="s">
        <v>3</v>
      </c>
      <c r="F1706" s="4" t="s">
        <v>12</v>
      </c>
      <c r="G1706" s="3"/>
      <c r="H1706" s="3"/>
      <c r="I1706" s="3"/>
      <c r="J1706" s="8">
        <v>0</v>
      </c>
      <c r="K1706" s="12">
        <f>IFERROR(VLOOKUP($A1706,[1]Piv!$B:$C,2,FALSE),0)</f>
        <v>0</v>
      </c>
      <c r="L1706" s="12">
        <f>IFERROR(VLOOKUP($A1706,'[2]FINAL (2)'!$A$1:$F$7700,3,FALSE),0)</f>
        <v>0</v>
      </c>
      <c r="M1706" s="12">
        <f>IFERROR(VLOOKUP($A1706,'[2]FINAL (2)'!$A$1:$F$7700,5,FALSE),0)</f>
        <v>0</v>
      </c>
      <c r="N1706" s="12">
        <f>IFERROR(VLOOKUP($A1706,[3]Sheet3!$A$1:$C$4542,3,FALSE),0)</f>
        <v>0</v>
      </c>
      <c r="O1706" s="10">
        <f t="shared" si="27"/>
        <v>0</v>
      </c>
      <c r="P1706"/>
    </row>
    <row r="1707" spans="1:16" x14ac:dyDescent="0.25">
      <c r="A1707" s="3">
        <v>22545018</v>
      </c>
      <c r="B1707" s="3" t="s">
        <v>2462</v>
      </c>
      <c r="C1707" s="4">
        <v>100316</v>
      </c>
      <c r="D1707" s="3" t="s">
        <v>808</v>
      </c>
      <c r="E1707" s="3" t="s">
        <v>3</v>
      </c>
      <c r="F1707" s="4" t="s">
        <v>4</v>
      </c>
      <c r="G1707" s="3">
        <v>124423</v>
      </c>
      <c r="H1707" s="3" t="s">
        <v>3246</v>
      </c>
      <c r="I1707" s="3" t="s">
        <v>3999</v>
      </c>
      <c r="J1707" s="8">
        <v>0</v>
      </c>
      <c r="K1707" s="12">
        <f>IFERROR(VLOOKUP($A1707,[1]Piv!$B:$C,2,FALSE),0)</f>
        <v>0</v>
      </c>
      <c r="L1707" s="12">
        <f>IFERROR(VLOOKUP($A1707,'[2]FINAL (2)'!$A$1:$F$7700,3,FALSE),0)</f>
        <v>0</v>
      </c>
      <c r="M1707" s="12">
        <f>IFERROR(VLOOKUP($A1707,'[2]FINAL (2)'!$A$1:$F$7700,5,FALSE),0)</f>
        <v>1000000</v>
      </c>
      <c r="N1707" s="12">
        <f>IFERROR(VLOOKUP($A1707,[3]Sheet3!$A$1:$C$4542,3,FALSE),0)</f>
        <v>0</v>
      </c>
      <c r="O1707" s="10">
        <f t="shared" si="27"/>
        <v>1000000</v>
      </c>
      <c r="P1707" s="10">
        <f>O1707-J1707</f>
        <v>1000000</v>
      </c>
    </row>
    <row r="1708" spans="1:16" x14ac:dyDescent="0.25">
      <c r="A1708" s="3">
        <v>23333837</v>
      </c>
      <c r="B1708" s="3" t="s">
        <v>807</v>
      </c>
      <c r="C1708" s="4">
        <v>100316</v>
      </c>
      <c r="D1708" s="3" t="s">
        <v>808</v>
      </c>
      <c r="E1708" s="3" t="s">
        <v>3</v>
      </c>
      <c r="F1708" s="4" t="s">
        <v>4</v>
      </c>
      <c r="G1708" s="3">
        <v>124423</v>
      </c>
      <c r="H1708" s="3" t="s">
        <v>3246</v>
      </c>
      <c r="I1708" s="3" t="s">
        <v>3999</v>
      </c>
      <c r="J1708" s="8">
        <v>0</v>
      </c>
      <c r="K1708" s="12">
        <f>IFERROR(VLOOKUP($A1708,[1]Piv!$B:$C,2,FALSE),0)</f>
        <v>0</v>
      </c>
      <c r="L1708" s="12">
        <f>IFERROR(VLOOKUP($A1708,'[2]FINAL (2)'!$A$1:$F$7700,3,FALSE),0)</f>
        <v>0</v>
      </c>
      <c r="M1708" s="12">
        <f>IFERROR(VLOOKUP($A1708,'[2]FINAL (2)'!$A$1:$F$7700,5,FALSE),0)</f>
        <v>1000000</v>
      </c>
      <c r="N1708" s="12">
        <f>IFERROR(VLOOKUP($A1708,[3]Sheet3!$A$1:$C$4542,3,FALSE),0)</f>
        <v>0</v>
      </c>
      <c r="O1708" s="10">
        <f t="shared" si="27"/>
        <v>1000000</v>
      </c>
      <c r="P1708" s="10">
        <f>O1708-J1708</f>
        <v>1000000</v>
      </c>
    </row>
    <row r="1709" spans="1:16" x14ac:dyDescent="0.25">
      <c r="A1709" s="3">
        <v>19594460</v>
      </c>
      <c r="B1709" s="3" t="s">
        <v>5816</v>
      </c>
      <c r="C1709" s="4">
        <v>101427</v>
      </c>
      <c r="D1709" s="3" t="s">
        <v>4250</v>
      </c>
      <c r="E1709" s="3" t="s">
        <v>3</v>
      </c>
      <c r="F1709" s="4" t="s">
        <v>12</v>
      </c>
      <c r="G1709" s="3"/>
      <c r="H1709" s="3"/>
      <c r="I1709" s="3"/>
      <c r="J1709" s="8">
        <v>0</v>
      </c>
      <c r="K1709" s="12">
        <f>IFERROR(VLOOKUP($A1709,[1]Piv!$B:$C,2,FALSE),0)</f>
        <v>0</v>
      </c>
      <c r="L1709" s="12">
        <f>IFERROR(VLOOKUP($A1709,'[2]FINAL (2)'!$A$1:$F$7700,3,FALSE),0)</f>
        <v>0</v>
      </c>
      <c r="M1709" s="12">
        <f>IFERROR(VLOOKUP($A1709,'[2]FINAL (2)'!$A$1:$F$7700,5,FALSE),0)</f>
        <v>0</v>
      </c>
      <c r="N1709" s="12">
        <f>IFERROR(VLOOKUP($A1709,[3]Sheet3!$A$1:$C$4542,3,FALSE),0)</f>
        <v>0</v>
      </c>
      <c r="O1709" s="10">
        <f t="shared" si="27"/>
        <v>0</v>
      </c>
      <c r="P1709"/>
    </row>
    <row r="1710" spans="1:16" x14ac:dyDescent="0.25">
      <c r="A1710" s="3">
        <v>15592873</v>
      </c>
      <c r="B1710" s="3" t="s">
        <v>5817</v>
      </c>
      <c r="C1710" s="4">
        <v>101427</v>
      </c>
      <c r="D1710" s="3" t="s">
        <v>4250</v>
      </c>
      <c r="E1710" s="3" t="s">
        <v>3</v>
      </c>
      <c r="F1710" s="4" t="s">
        <v>12</v>
      </c>
      <c r="G1710" s="3"/>
      <c r="H1710" s="3"/>
      <c r="I1710" s="3"/>
      <c r="J1710" s="8">
        <v>0</v>
      </c>
      <c r="K1710" s="12">
        <f>IFERROR(VLOOKUP($A1710,[1]Piv!$B:$C,2,FALSE),0)</f>
        <v>0</v>
      </c>
      <c r="L1710" s="12">
        <f>IFERROR(VLOOKUP($A1710,'[2]FINAL (2)'!$A$1:$F$7700,3,FALSE),0)</f>
        <v>0</v>
      </c>
      <c r="M1710" s="12">
        <f>IFERROR(VLOOKUP($A1710,'[2]FINAL (2)'!$A$1:$F$7700,5,FALSE),0)</f>
        <v>0</v>
      </c>
      <c r="N1710" s="12">
        <f>IFERROR(VLOOKUP($A1710,[3]Sheet3!$A$1:$C$4542,3,FALSE),0)</f>
        <v>0</v>
      </c>
      <c r="O1710" s="10">
        <f t="shared" si="27"/>
        <v>0</v>
      </c>
      <c r="P1710"/>
    </row>
    <row r="1711" spans="1:16" x14ac:dyDescent="0.25">
      <c r="A1711" s="3">
        <v>5266387</v>
      </c>
      <c r="B1711" s="3" t="s">
        <v>5818</v>
      </c>
      <c r="C1711" s="4">
        <v>101428</v>
      </c>
      <c r="D1711" s="3" t="s">
        <v>4251</v>
      </c>
      <c r="E1711" s="3" t="s">
        <v>3</v>
      </c>
      <c r="F1711" s="4" t="s">
        <v>12</v>
      </c>
      <c r="G1711" s="3"/>
      <c r="H1711" s="3"/>
      <c r="I1711" s="3"/>
      <c r="J1711" s="8">
        <v>0</v>
      </c>
      <c r="K1711" s="12">
        <f>IFERROR(VLOOKUP($A1711,[1]Piv!$B:$C,2,FALSE),0)</f>
        <v>0</v>
      </c>
      <c r="L1711" s="12">
        <f>IFERROR(VLOOKUP($A1711,'[2]FINAL (2)'!$A$1:$F$7700,3,FALSE),0)</f>
        <v>0</v>
      </c>
      <c r="M1711" s="12">
        <f>IFERROR(VLOOKUP($A1711,'[2]FINAL (2)'!$A$1:$F$7700,5,FALSE),0)</f>
        <v>0</v>
      </c>
      <c r="N1711" s="12">
        <f>IFERROR(VLOOKUP($A1711,[3]Sheet3!$A$1:$C$4542,3,FALSE),0)</f>
        <v>0</v>
      </c>
      <c r="O1711" s="10">
        <f t="shared" si="27"/>
        <v>0</v>
      </c>
      <c r="P1711"/>
    </row>
    <row r="1712" spans="1:16" x14ac:dyDescent="0.25">
      <c r="A1712" s="3">
        <v>13405375</v>
      </c>
      <c r="B1712" s="3" t="s">
        <v>5819</v>
      </c>
      <c r="C1712" s="4">
        <v>101428</v>
      </c>
      <c r="D1712" s="3" t="s">
        <v>4251</v>
      </c>
      <c r="E1712" s="3" t="s">
        <v>3</v>
      </c>
      <c r="F1712" s="4" t="s">
        <v>12</v>
      </c>
      <c r="G1712" s="3"/>
      <c r="H1712" s="3"/>
      <c r="I1712" s="3"/>
      <c r="J1712" s="8">
        <v>0</v>
      </c>
      <c r="K1712" s="12">
        <f>IFERROR(VLOOKUP($A1712,[1]Piv!$B:$C,2,FALSE),0)</f>
        <v>0</v>
      </c>
      <c r="L1712" s="12">
        <f>IFERROR(VLOOKUP($A1712,'[2]FINAL (2)'!$A$1:$F$7700,3,FALSE),0)</f>
        <v>0</v>
      </c>
      <c r="M1712" s="12">
        <f>IFERROR(VLOOKUP($A1712,'[2]FINAL (2)'!$A$1:$F$7700,5,FALSE),0)</f>
        <v>0</v>
      </c>
      <c r="N1712" s="12">
        <f>IFERROR(VLOOKUP($A1712,[3]Sheet3!$A$1:$C$4542,3,FALSE),0)</f>
        <v>0</v>
      </c>
      <c r="O1712" s="10">
        <f t="shared" si="27"/>
        <v>0</v>
      </c>
      <c r="P1712"/>
    </row>
    <row r="1713" spans="1:16" x14ac:dyDescent="0.25">
      <c r="A1713" s="3">
        <v>4465555</v>
      </c>
      <c r="B1713" s="3" t="s">
        <v>5820</v>
      </c>
      <c r="C1713" s="4">
        <v>101428</v>
      </c>
      <c r="D1713" s="3" t="s">
        <v>4251</v>
      </c>
      <c r="E1713" s="3" t="s">
        <v>3</v>
      </c>
      <c r="F1713" s="4" t="s">
        <v>12</v>
      </c>
      <c r="G1713" s="3"/>
      <c r="H1713" s="3"/>
      <c r="I1713" s="3"/>
      <c r="J1713" s="8">
        <v>0</v>
      </c>
      <c r="K1713" s="12">
        <f>IFERROR(VLOOKUP($A1713,[1]Piv!$B:$C,2,FALSE),0)</f>
        <v>0</v>
      </c>
      <c r="L1713" s="12">
        <f>IFERROR(VLOOKUP($A1713,'[2]FINAL (2)'!$A$1:$F$7700,3,FALSE),0)</f>
        <v>0</v>
      </c>
      <c r="M1713" s="12">
        <f>IFERROR(VLOOKUP($A1713,'[2]FINAL (2)'!$A$1:$F$7700,5,FALSE),0)</f>
        <v>0</v>
      </c>
      <c r="N1713" s="12">
        <f>IFERROR(VLOOKUP($A1713,[3]Sheet3!$A$1:$C$4542,3,FALSE),0)</f>
        <v>0</v>
      </c>
      <c r="O1713" s="10">
        <f t="shared" si="27"/>
        <v>0</v>
      </c>
      <c r="P1713"/>
    </row>
    <row r="1714" spans="1:16" x14ac:dyDescent="0.25">
      <c r="A1714" s="3">
        <v>18429573</v>
      </c>
      <c r="B1714" s="3" t="s">
        <v>5821</v>
      </c>
      <c r="C1714" s="4">
        <v>101428</v>
      </c>
      <c r="D1714" s="3" t="s">
        <v>4251</v>
      </c>
      <c r="E1714" s="3" t="s">
        <v>3</v>
      </c>
      <c r="F1714" s="4" t="s">
        <v>12</v>
      </c>
      <c r="G1714" s="3"/>
      <c r="H1714" s="3"/>
      <c r="I1714" s="3"/>
      <c r="J1714" s="8">
        <v>0</v>
      </c>
      <c r="K1714" s="12">
        <f>IFERROR(VLOOKUP($A1714,[1]Piv!$B:$C,2,FALSE),0)</f>
        <v>0</v>
      </c>
      <c r="L1714" s="12">
        <f>IFERROR(VLOOKUP($A1714,'[2]FINAL (2)'!$A$1:$F$7700,3,FALSE),0)</f>
        <v>0</v>
      </c>
      <c r="M1714" s="12">
        <f>IFERROR(VLOOKUP($A1714,'[2]FINAL (2)'!$A$1:$F$7700,5,FALSE),0)</f>
        <v>0</v>
      </c>
      <c r="N1714" s="12">
        <f>IFERROR(VLOOKUP($A1714,[3]Sheet3!$A$1:$C$4542,3,FALSE),0)</f>
        <v>0</v>
      </c>
      <c r="O1714" s="10">
        <f t="shared" si="27"/>
        <v>0</v>
      </c>
      <c r="P1714"/>
    </row>
    <row r="1715" spans="1:16" x14ac:dyDescent="0.25">
      <c r="A1715" s="3">
        <v>18711716</v>
      </c>
      <c r="B1715" s="3" t="s">
        <v>5822</v>
      </c>
      <c r="C1715" s="4">
        <v>101428</v>
      </c>
      <c r="D1715" s="3" t="s">
        <v>4251</v>
      </c>
      <c r="E1715" s="3" t="s">
        <v>3</v>
      </c>
      <c r="F1715" s="4" t="s">
        <v>12</v>
      </c>
      <c r="G1715" s="3"/>
      <c r="H1715" s="3"/>
      <c r="I1715" s="3"/>
      <c r="J1715" s="8">
        <v>0</v>
      </c>
      <c r="K1715" s="12">
        <f>IFERROR(VLOOKUP($A1715,[1]Piv!$B:$C,2,FALSE),0)</f>
        <v>0</v>
      </c>
      <c r="L1715" s="12">
        <f>IFERROR(VLOOKUP($A1715,'[2]FINAL (2)'!$A$1:$F$7700,3,FALSE),0)</f>
        <v>0</v>
      </c>
      <c r="M1715" s="12">
        <f>IFERROR(VLOOKUP($A1715,'[2]FINAL (2)'!$A$1:$F$7700,5,FALSE),0)</f>
        <v>0</v>
      </c>
      <c r="N1715" s="12">
        <f>IFERROR(VLOOKUP($A1715,[3]Sheet3!$A$1:$C$4542,3,FALSE),0)</f>
        <v>0</v>
      </c>
      <c r="O1715" s="10">
        <f t="shared" si="27"/>
        <v>0</v>
      </c>
      <c r="P1715"/>
    </row>
    <row r="1716" spans="1:16" x14ac:dyDescent="0.25">
      <c r="A1716" s="3">
        <v>25352891</v>
      </c>
      <c r="B1716" s="3" t="s">
        <v>5823</v>
      </c>
      <c r="C1716" s="4">
        <v>101429</v>
      </c>
      <c r="D1716" s="3" t="s">
        <v>4252</v>
      </c>
      <c r="E1716" s="3" t="s">
        <v>3</v>
      </c>
      <c r="F1716" s="4" t="s">
        <v>12</v>
      </c>
      <c r="G1716" s="3"/>
      <c r="H1716" s="3"/>
      <c r="I1716" s="3"/>
      <c r="J1716" s="8">
        <v>0</v>
      </c>
      <c r="K1716" s="12">
        <f>IFERROR(VLOOKUP($A1716,[1]Piv!$B:$C,2,FALSE),0)</f>
        <v>0</v>
      </c>
      <c r="L1716" s="12">
        <f>IFERROR(VLOOKUP($A1716,'[2]FINAL (2)'!$A$1:$F$7700,3,FALSE),0)</f>
        <v>0</v>
      </c>
      <c r="M1716" s="12">
        <f>IFERROR(VLOOKUP($A1716,'[2]FINAL (2)'!$A$1:$F$7700,5,FALSE),0)</f>
        <v>0</v>
      </c>
      <c r="N1716" s="12">
        <f>IFERROR(VLOOKUP($A1716,[3]Sheet3!$A$1:$C$4542,3,FALSE),0)</f>
        <v>0</v>
      </c>
      <c r="O1716" s="10">
        <f t="shared" si="27"/>
        <v>0</v>
      </c>
      <c r="P1716"/>
    </row>
    <row r="1717" spans="1:16" x14ac:dyDescent="0.25">
      <c r="A1717" s="3">
        <v>16734766</v>
      </c>
      <c r="B1717" s="3" t="s">
        <v>5824</v>
      </c>
      <c r="C1717" s="4">
        <v>101429</v>
      </c>
      <c r="D1717" s="3" t="s">
        <v>4252</v>
      </c>
      <c r="E1717" s="3" t="s">
        <v>3</v>
      </c>
      <c r="F1717" s="4" t="s">
        <v>4</v>
      </c>
      <c r="G1717" s="3">
        <v>135991</v>
      </c>
      <c r="H1717" s="3" t="s">
        <v>3273</v>
      </c>
      <c r="I1717" s="3" t="s">
        <v>3999</v>
      </c>
      <c r="J1717" s="8">
        <v>0</v>
      </c>
      <c r="K1717" s="12">
        <f>IFERROR(VLOOKUP($A1717,[1]Piv!$B:$C,2,FALSE),0)</f>
        <v>0</v>
      </c>
      <c r="L1717" s="12">
        <f>IFERROR(VLOOKUP($A1717,'[2]FINAL (2)'!$A$1:$F$7700,3,FALSE),0)</f>
        <v>0</v>
      </c>
      <c r="M1717" s="12">
        <f>IFERROR(VLOOKUP($A1717,'[2]FINAL (2)'!$A$1:$F$7700,5,FALSE),0)</f>
        <v>0</v>
      </c>
      <c r="N1717" s="12">
        <f>IFERROR(VLOOKUP($A1717,[3]Sheet3!$A$1:$C$4542,3,FALSE),0)</f>
        <v>5272463</v>
      </c>
      <c r="O1717" s="10">
        <f t="shared" si="27"/>
        <v>5272463</v>
      </c>
      <c r="P1717" s="10">
        <f>O1717-J1717</f>
        <v>5272463</v>
      </c>
    </row>
    <row r="1718" spans="1:16" x14ac:dyDescent="0.25">
      <c r="A1718" s="3">
        <v>16323447</v>
      </c>
      <c r="B1718" s="3" t="s">
        <v>875</v>
      </c>
      <c r="C1718" s="4">
        <v>100318</v>
      </c>
      <c r="D1718" s="3" t="s">
        <v>876</v>
      </c>
      <c r="E1718" s="3" t="s">
        <v>3</v>
      </c>
      <c r="F1718" s="4" t="s">
        <v>4</v>
      </c>
      <c r="G1718" s="3">
        <v>138615</v>
      </c>
      <c r="H1718" s="3" t="s">
        <v>3208</v>
      </c>
      <c r="I1718" s="3" t="s">
        <v>3999</v>
      </c>
      <c r="J1718" s="8">
        <v>4104000</v>
      </c>
      <c r="K1718" s="12">
        <f>IFERROR(VLOOKUP($A1718,[1]Piv!$B:$C,2,FALSE),0)</f>
        <v>0</v>
      </c>
      <c r="L1718" s="12">
        <f>IFERROR(VLOOKUP($A1718,'[2]FINAL (2)'!$A$1:$F$7700,3,FALSE),0)</f>
        <v>0</v>
      </c>
      <c r="M1718" s="12">
        <f>IFERROR(VLOOKUP($A1718,'[2]FINAL (2)'!$A$1:$F$7700,5,FALSE),0)</f>
        <v>0</v>
      </c>
      <c r="N1718" s="12">
        <f>IFERROR(VLOOKUP($A1718,[3]Sheet3!$A$1:$C$4542,3,FALSE),0)</f>
        <v>3908000</v>
      </c>
      <c r="O1718" s="10">
        <f t="shared" si="27"/>
        <v>3908000</v>
      </c>
      <c r="P1718" s="10">
        <f>O1718-J1718</f>
        <v>-196000</v>
      </c>
    </row>
    <row r="1719" spans="1:16" x14ac:dyDescent="0.25">
      <c r="A1719" s="3">
        <v>22284422</v>
      </c>
      <c r="B1719" s="3" t="s">
        <v>3050</v>
      </c>
      <c r="C1719" s="4">
        <v>100318</v>
      </c>
      <c r="D1719" s="3" t="s">
        <v>876</v>
      </c>
      <c r="E1719" s="3" t="s">
        <v>3</v>
      </c>
      <c r="F1719" s="4" t="s">
        <v>4</v>
      </c>
      <c r="G1719" s="3">
        <v>138615</v>
      </c>
      <c r="H1719" s="3" t="s">
        <v>3208</v>
      </c>
      <c r="I1719" s="3" t="s">
        <v>3999</v>
      </c>
      <c r="J1719" s="8">
        <v>13732600</v>
      </c>
      <c r="K1719" s="12">
        <f>IFERROR(VLOOKUP($A1719,[1]Piv!$B:$C,2,FALSE),0)</f>
        <v>12235371.82</v>
      </c>
      <c r="L1719" s="12">
        <f>IFERROR(VLOOKUP($A1719,'[2]FINAL (2)'!$A$1:$F$7700,3,FALSE),0)</f>
        <v>0</v>
      </c>
      <c r="M1719" s="12">
        <f>IFERROR(VLOOKUP($A1719,'[2]FINAL (2)'!$A$1:$F$7700,5,FALSE),0)</f>
        <v>0</v>
      </c>
      <c r="N1719" s="12">
        <f>IFERROR(VLOOKUP($A1719,[3]Sheet3!$A$1:$C$4542,3,FALSE),0)</f>
        <v>0</v>
      </c>
      <c r="O1719" s="10">
        <f t="shared" si="27"/>
        <v>12235371.82</v>
      </c>
      <c r="P1719" s="10">
        <f>O1719-J1719</f>
        <v>-1497228.1799999997</v>
      </c>
    </row>
    <row r="1720" spans="1:16" x14ac:dyDescent="0.25">
      <c r="A1720" s="3">
        <v>22396868</v>
      </c>
      <c r="B1720" s="3" t="s">
        <v>5825</v>
      </c>
      <c r="C1720" s="4">
        <v>100318</v>
      </c>
      <c r="D1720" s="3" t="s">
        <v>876</v>
      </c>
      <c r="E1720" s="3" t="s">
        <v>3</v>
      </c>
      <c r="F1720" s="4" t="s">
        <v>12</v>
      </c>
      <c r="G1720" s="3"/>
      <c r="H1720" s="3"/>
      <c r="I1720" s="3"/>
      <c r="J1720" s="8">
        <v>0</v>
      </c>
      <c r="K1720" s="12">
        <f>IFERROR(VLOOKUP($A1720,[1]Piv!$B:$C,2,FALSE),0)</f>
        <v>0</v>
      </c>
      <c r="L1720" s="12">
        <f>IFERROR(VLOOKUP($A1720,'[2]FINAL (2)'!$A$1:$F$7700,3,FALSE),0)</f>
        <v>0</v>
      </c>
      <c r="M1720" s="12">
        <f>IFERROR(VLOOKUP($A1720,'[2]FINAL (2)'!$A$1:$F$7700,5,FALSE),0)</f>
        <v>0</v>
      </c>
      <c r="N1720" s="12">
        <f>IFERROR(VLOOKUP($A1720,[3]Sheet3!$A$1:$C$4542,3,FALSE),0)</f>
        <v>0</v>
      </c>
      <c r="O1720" s="10">
        <f t="shared" si="27"/>
        <v>0</v>
      </c>
      <c r="P1720"/>
    </row>
    <row r="1721" spans="1:16" x14ac:dyDescent="0.25">
      <c r="A1721" s="3">
        <v>25139302</v>
      </c>
      <c r="B1721" s="3" t="s">
        <v>5826</v>
      </c>
      <c r="C1721" s="4">
        <v>100318</v>
      </c>
      <c r="D1721" s="3" t="s">
        <v>876</v>
      </c>
      <c r="E1721" s="3" t="s">
        <v>3</v>
      </c>
      <c r="F1721" s="4" t="s">
        <v>12</v>
      </c>
      <c r="G1721" s="3"/>
      <c r="H1721" s="3"/>
      <c r="I1721" s="3"/>
      <c r="J1721" s="8">
        <v>0</v>
      </c>
      <c r="K1721" s="12">
        <f>IFERROR(VLOOKUP($A1721,[1]Piv!$B:$C,2,FALSE),0)</f>
        <v>0</v>
      </c>
      <c r="L1721" s="12">
        <f>IFERROR(VLOOKUP($A1721,'[2]FINAL (2)'!$A$1:$F$7700,3,FALSE),0)</f>
        <v>0</v>
      </c>
      <c r="M1721" s="12">
        <f>IFERROR(VLOOKUP($A1721,'[2]FINAL (2)'!$A$1:$F$7700,5,FALSE),0)</f>
        <v>0</v>
      </c>
      <c r="N1721" s="12">
        <f>IFERROR(VLOOKUP($A1721,[3]Sheet3!$A$1:$C$4542,3,FALSE),0)</f>
        <v>0</v>
      </c>
      <c r="O1721" s="10">
        <f t="shared" si="27"/>
        <v>0</v>
      </c>
      <c r="P1721"/>
    </row>
    <row r="1722" spans="1:16" x14ac:dyDescent="0.25">
      <c r="A1722" s="3">
        <v>23021750</v>
      </c>
      <c r="B1722" s="3" t="s">
        <v>5827</v>
      </c>
      <c r="C1722" s="4">
        <v>100319</v>
      </c>
      <c r="D1722" s="3" t="s">
        <v>3424</v>
      </c>
      <c r="E1722" s="3" t="s">
        <v>3</v>
      </c>
      <c r="F1722" s="4" t="s">
        <v>12</v>
      </c>
      <c r="G1722" s="3"/>
      <c r="H1722" s="3"/>
      <c r="I1722" s="3"/>
      <c r="J1722" s="8">
        <v>0</v>
      </c>
      <c r="K1722" s="12">
        <f>IFERROR(VLOOKUP($A1722,[1]Piv!$B:$C,2,FALSE),0)</f>
        <v>0</v>
      </c>
      <c r="L1722" s="12">
        <f>IFERROR(VLOOKUP($A1722,'[2]FINAL (2)'!$A$1:$F$7700,3,FALSE),0)</f>
        <v>0</v>
      </c>
      <c r="M1722" s="12">
        <f>IFERROR(VLOOKUP($A1722,'[2]FINAL (2)'!$A$1:$F$7700,5,FALSE),0)</f>
        <v>0</v>
      </c>
      <c r="N1722" s="12">
        <f>IFERROR(VLOOKUP($A1722,[3]Sheet3!$A$1:$C$4542,3,FALSE),0)</f>
        <v>0</v>
      </c>
      <c r="O1722" s="10">
        <f t="shared" si="27"/>
        <v>0</v>
      </c>
      <c r="P1722"/>
    </row>
    <row r="1723" spans="1:16" x14ac:dyDescent="0.25">
      <c r="A1723" s="3">
        <v>23021864</v>
      </c>
      <c r="B1723" s="3" t="s">
        <v>5828</v>
      </c>
      <c r="C1723" s="4">
        <v>100319</v>
      </c>
      <c r="D1723" s="3" t="s">
        <v>3424</v>
      </c>
      <c r="E1723" s="3" t="s">
        <v>3</v>
      </c>
      <c r="F1723" s="4" t="s">
        <v>4</v>
      </c>
      <c r="G1723" s="3">
        <v>70925</v>
      </c>
      <c r="H1723" s="3" t="s">
        <v>3227</v>
      </c>
      <c r="I1723" s="3" t="s">
        <v>3999</v>
      </c>
      <c r="J1723" s="8">
        <v>0</v>
      </c>
      <c r="K1723" s="12">
        <f>IFERROR(VLOOKUP($A1723,[1]Piv!$B:$C,2,FALSE),0)</f>
        <v>0</v>
      </c>
      <c r="L1723" s="12">
        <f>IFERROR(VLOOKUP($A1723,'[2]FINAL (2)'!$A$1:$F$7700,3,FALSE),0)</f>
        <v>350000</v>
      </c>
      <c r="M1723" s="12">
        <f>IFERROR(VLOOKUP($A1723,'[2]FINAL (2)'!$A$1:$F$7700,5,FALSE),0)</f>
        <v>0</v>
      </c>
      <c r="N1723" s="12">
        <f>IFERROR(VLOOKUP($A1723,[3]Sheet3!$A$1:$C$4542,3,FALSE),0)</f>
        <v>0</v>
      </c>
      <c r="O1723" s="10">
        <f t="shared" si="27"/>
        <v>350000</v>
      </c>
      <c r="P1723" s="10">
        <f>O1723-J1723</f>
        <v>350000</v>
      </c>
    </row>
    <row r="1724" spans="1:16" x14ac:dyDescent="0.25">
      <c r="A1724" s="3">
        <v>9857549</v>
      </c>
      <c r="B1724" s="3" t="s">
        <v>2608</v>
      </c>
      <c r="C1724" s="4">
        <v>100320</v>
      </c>
      <c r="D1724" s="3" t="s">
        <v>3425</v>
      </c>
      <c r="E1724" s="3" t="s">
        <v>3</v>
      </c>
      <c r="F1724" s="4" t="s">
        <v>4</v>
      </c>
      <c r="G1724" s="3">
        <v>67157</v>
      </c>
      <c r="H1724" s="3" t="s">
        <v>3255</v>
      </c>
      <c r="I1724" s="3" t="s">
        <v>3999</v>
      </c>
      <c r="J1724" s="8">
        <v>504868.82</v>
      </c>
      <c r="K1724" s="12">
        <f>IFERROR(VLOOKUP($A1724,[1]Piv!$B:$C,2,FALSE),0)</f>
        <v>0</v>
      </c>
      <c r="L1724" s="12">
        <f>IFERROR(VLOOKUP($A1724,'[2]FINAL (2)'!$A$1:$F$7700,3,FALSE),0)</f>
        <v>503245.89</v>
      </c>
      <c r="M1724" s="12">
        <f>IFERROR(VLOOKUP($A1724,'[2]FINAL (2)'!$A$1:$F$7700,5,FALSE),0)</f>
        <v>0</v>
      </c>
      <c r="N1724" s="12">
        <f>IFERROR(VLOOKUP($A1724,[3]Sheet3!$A$1:$C$4542,3,FALSE),0)</f>
        <v>0</v>
      </c>
      <c r="O1724" s="10">
        <f t="shared" si="27"/>
        <v>503245.89</v>
      </c>
      <c r="P1724" s="10">
        <f>O1724-J1724</f>
        <v>-1622.929999999993</v>
      </c>
    </row>
    <row r="1725" spans="1:16" x14ac:dyDescent="0.25">
      <c r="A1725" s="3">
        <v>17338747</v>
      </c>
      <c r="B1725" s="3" t="s">
        <v>1399</v>
      </c>
      <c r="C1725" s="4">
        <v>100320</v>
      </c>
      <c r="D1725" s="3" t="s">
        <v>3425</v>
      </c>
      <c r="E1725" s="3" t="s">
        <v>3</v>
      </c>
      <c r="F1725" s="4" t="s">
        <v>4</v>
      </c>
      <c r="G1725" s="3">
        <v>133907</v>
      </c>
      <c r="H1725" s="3" t="s">
        <v>3219</v>
      </c>
      <c r="I1725" s="3" t="s">
        <v>3999</v>
      </c>
      <c r="J1725" s="8">
        <v>4000000</v>
      </c>
      <c r="K1725" s="12">
        <f>IFERROR(VLOOKUP($A1725,[1]Piv!$B:$C,2,FALSE),0)</f>
        <v>0</v>
      </c>
      <c r="L1725" s="12">
        <f>IFERROR(VLOOKUP($A1725,'[2]FINAL (2)'!$A$1:$F$7700,3,FALSE),0)</f>
        <v>0</v>
      </c>
      <c r="M1725" s="12">
        <f>IFERROR(VLOOKUP($A1725,'[2]FINAL (2)'!$A$1:$F$7700,5,FALSE),0)</f>
        <v>0</v>
      </c>
      <c r="N1725" s="12">
        <f>IFERROR(VLOOKUP($A1725,[3]Sheet3!$A$1:$C$4542,3,FALSE),0)</f>
        <v>4000000</v>
      </c>
      <c r="O1725" s="10">
        <f t="shared" si="27"/>
        <v>4000000</v>
      </c>
      <c r="P1725" s="10">
        <f>O1725-J1725</f>
        <v>0</v>
      </c>
    </row>
    <row r="1726" spans="1:16" x14ac:dyDescent="0.25">
      <c r="A1726" s="3">
        <v>3925405</v>
      </c>
      <c r="B1726" s="3" t="s">
        <v>5829</v>
      </c>
      <c r="C1726" s="4">
        <v>101430</v>
      </c>
      <c r="D1726" s="3" t="s">
        <v>4253</v>
      </c>
      <c r="E1726" s="3" t="s">
        <v>3</v>
      </c>
      <c r="F1726" s="4" t="s">
        <v>4</v>
      </c>
      <c r="G1726" s="3">
        <v>74278</v>
      </c>
      <c r="H1726" s="3" t="s">
        <v>3199</v>
      </c>
      <c r="I1726" s="3" t="s">
        <v>3999</v>
      </c>
      <c r="J1726" s="8">
        <v>555000</v>
      </c>
      <c r="K1726" s="12">
        <f>IFERROR(VLOOKUP($A1726,[1]Piv!$B:$C,2,FALSE),0)</f>
        <v>0</v>
      </c>
      <c r="L1726" s="12">
        <f>IFERROR(VLOOKUP($A1726,'[2]FINAL (2)'!$A$1:$F$7700,3,FALSE),0)</f>
        <v>0</v>
      </c>
      <c r="M1726" s="12">
        <f>IFERROR(VLOOKUP($A1726,'[2]FINAL (2)'!$A$1:$F$7700,5,FALSE),0)</f>
        <v>1001675.84</v>
      </c>
      <c r="N1726" s="12">
        <f>IFERROR(VLOOKUP($A1726,[3]Sheet3!$A$1:$C$4542,3,FALSE),0)</f>
        <v>555000</v>
      </c>
      <c r="O1726" s="10">
        <f t="shared" si="27"/>
        <v>1556675.8399999999</v>
      </c>
      <c r="P1726" s="10">
        <f>O1726-J1726</f>
        <v>1001675.8399999999</v>
      </c>
    </row>
    <row r="1727" spans="1:16" x14ac:dyDescent="0.25">
      <c r="A1727" s="3">
        <v>8012237</v>
      </c>
      <c r="B1727" s="3" t="s">
        <v>5830</v>
      </c>
      <c r="C1727" s="4">
        <v>101430</v>
      </c>
      <c r="D1727" s="3" t="s">
        <v>4253</v>
      </c>
      <c r="E1727" s="3" t="s">
        <v>3</v>
      </c>
      <c r="F1727" s="4" t="s">
        <v>4</v>
      </c>
      <c r="G1727" s="3">
        <v>74278</v>
      </c>
      <c r="H1727" s="3" t="s">
        <v>3199</v>
      </c>
      <c r="I1727" s="3" t="s">
        <v>3999</v>
      </c>
      <c r="J1727" s="8">
        <v>400000</v>
      </c>
      <c r="K1727" s="12">
        <f>IFERROR(VLOOKUP($A1727,[1]Piv!$B:$C,2,FALSE),0)</f>
        <v>404210.89</v>
      </c>
      <c r="L1727" s="12">
        <f>IFERROR(VLOOKUP($A1727,'[2]FINAL (2)'!$A$1:$F$7700,3,FALSE),0)</f>
        <v>0</v>
      </c>
      <c r="M1727" s="12">
        <f>IFERROR(VLOOKUP($A1727,'[2]FINAL (2)'!$A$1:$F$7700,5,FALSE),0)</f>
        <v>0</v>
      </c>
      <c r="N1727" s="12">
        <f>IFERROR(VLOOKUP($A1727,[3]Sheet3!$A$1:$C$4542,3,FALSE),0)</f>
        <v>0</v>
      </c>
      <c r="O1727" s="10">
        <f t="shared" si="27"/>
        <v>404210.89</v>
      </c>
      <c r="P1727" s="10">
        <f>O1727-J1727</f>
        <v>4210.890000000014</v>
      </c>
    </row>
    <row r="1728" spans="1:16" x14ac:dyDescent="0.25">
      <c r="A1728" s="3">
        <v>18450012</v>
      </c>
      <c r="B1728" s="3" t="s">
        <v>5831</v>
      </c>
      <c r="C1728" s="4">
        <v>101430</v>
      </c>
      <c r="D1728" s="3" t="s">
        <v>4253</v>
      </c>
      <c r="E1728" s="3" t="s">
        <v>3</v>
      </c>
      <c r="F1728" s="4" t="s">
        <v>4</v>
      </c>
      <c r="G1728" s="3">
        <v>74278</v>
      </c>
      <c r="H1728" s="3" t="s">
        <v>3199</v>
      </c>
      <c r="I1728" s="3" t="s">
        <v>3999</v>
      </c>
      <c r="J1728" s="8">
        <v>200000</v>
      </c>
      <c r="K1728" s="12">
        <f>IFERROR(VLOOKUP($A1728,[1]Piv!$B:$C,2,FALSE),0)</f>
        <v>203004.36</v>
      </c>
      <c r="L1728" s="12">
        <f>IFERROR(VLOOKUP($A1728,'[2]FINAL (2)'!$A$1:$F$7700,3,FALSE),0)</f>
        <v>0</v>
      </c>
      <c r="M1728" s="12">
        <f>IFERROR(VLOOKUP($A1728,'[2]FINAL (2)'!$A$1:$F$7700,5,FALSE),0)</f>
        <v>0</v>
      </c>
      <c r="N1728" s="12">
        <f>IFERROR(VLOOKUP($A1728,[3]Sheet3!$A$1:$C$4542,3,FALSE),0)</f>
        <v>0</v>
      </c>
      <c r="O1728" s="10">
        <f t="shared" si="27"/>
        <v>203004.36</v>
      </c>
      <c r="P1728" s="10">
        <f>O1728-J1728</f>
        <v>3004.359999999986</v>
      </c>
    </row>
    <row r="1729" spans="1:16" x14ac:dyDescent="0.25">
      <c r="A1729" s="3">
        <v>22262071</v>
      </c>
      <c r="B1729" s="3" t="s">
        <v>5832</v>
      </c>
      <c r="C1729" s="4">
        <v>101431</v>
      </c>
      <c r="D1729" s="3" t="s">
        <v>4254</v>
      </c>
      <c r="E1729" s="3" t="s">
        <v>3</v>
      </c>
      <c r="F1729" s="4" t="s">
        <v>4</v>
      </c>
      <c r="G1729" s="3">
        <v>138615</v>
      </c>
      <c r="H1729" s="3" t="s">
        <v>3208</v>
      </c>
      <c r="I1729" s="3" t="s">
        <v>3999</v>
      </c>
      <c r="J1729" s="8">
        <v>2000000</v>
      </c>
      <c r="K1729" s="12">
        <f>IFERROR(VLOOKUP($A1729,[1]Piv!$B:$C,2,FALSE),0)</f>
        <v>0</v>
      </c>
      <c r="L1729" s="12">
        <f>IFERROR(VLOOKUP($A1729,'[2]FINAL (2)'!$A$1:$F$7700,3,FALSE),0)</f>
        <v>0</v>
      </c>
      <c r="M1729" s="12">
        <f>IFERROR(VLOOKUP($A1729,'[2]FINAL (2)'!$A$1:$F$7700,5,FALSE),0)</f>
        <v>0</v>
      </c>
      <c r="N1729" s="12">
        <f>IFERROR(VLOOKUP($A1729,[3]Sheet3!$A$1:$C$4542,3,FALSE),0)</f>
        <v>2000000</v>
      </c>
      <c r="O1729" s="10">
        <f t="shared" si="27"/>
        <v>2000000</v>
      </c>
      <c r="P1729" s="10">
        <f>O1729-J1729</f>
        <v>0</v>
      </c>
    </row>
    <row r="1730" spans="1:16" x14ac:dyDescent="0.25">
      <c r="A1730" s="3">
        <v>22531519</v>
      </c>
      <c r="B1730" s="3" t="s">
        <v>5833</v>
      </c>
      <c r="C1730" s="4">
        <v>101431</v>
      </c>
      <c r="D1730" s="3" t="s">
        <v>4254</v>
      </c>
      <c r="E1730" s="3" t="s">
        <v>3</v>
      </c>
      <c r="F1730" s="4" t="s">
        <v>12</v>
      </c>
      <c r="G1730" s="3"/>
      <c r="H1730" s="3"/>
      <c r="I1730" s="3" t="s">
        <v>3999</v>
      </c>
      <c r="J1730" s="8">
        <v>0</v>
      </c>
      <c r="K1730" s="12">
        <f>IFERROR(VLOOKUP($A1730,[1]Piv!$B:$C,2,FALSE),0)</f>
        <v>0</v>
      </c>
      <c r="L1730" s="12">
        <f>IFERROR(VLOOKUP($A1730,'[2]FINAL (2)'!$A$1:$F$7700,3,FALSE),0)</f>
        <v>0</v>
      </c>
      <c r="M1730" s="12">
        <f>IFERROR(VLOOKUP($A1730,'[2]FINAL (2)'!$A$1:$F$7700,5,FALSE),0)</f>
        <v>0</v>
      </c>
      <c r="N1730" s="12">
        <f>IFERROR(VLOOKUP($A1730,[3]Sheet3!$A$1:$C$4542,3,FALSE),0)</f>
        <v>0</v>
      </c>
      <c r="O1730" s="10">
        <f t="shared" si="27"/>
        <v>0</v>
      </c>
      <c r="P1730"/>
    </row>
    <row r="1731" spans="1:16" x14ac:dyDescent="0.25">
      <c r="A1731" s="3">
        <v>7647695</v>
      </c>
      <c r="B1731" s="3" t="s">
        <v>5834</v>
      </c>
      <c r="C1731" s="4">
        <v>101431</v>
      </c>
      <c r="D1731" s="3" t="s">
        <v>4254</v>
      </c>
      <c r="E1731" s="3" t="s">
        <v>3</v>
      </c>
      <c r="F1731" s="4" t="s">
        <v>12</v>
      </c>
      <c r="G1731" s="3"/>
      <c r="H1731" s="3"/>
      <c r="I1731" s="3"/>
      <c r="J1731" s="8">
        <v>0</v>
      </c>
      <c r="K1731" s="12">
        <f>IFERROR(VLOOKUP($A1731,[1]Piv!$B:$C,2,FALSE),0)</f>
        <v>0</v>
      </c>
      <c r="L1731" s="12">
        <f>IFERROR(VLOOKUP($A1731,'[2]FINAL (2)'!$A$1:$F$7700,3,FALSE),0)</f>
        <v>0</v>
      </c>
      <c r="M1731" s="12">
        <f>IFERROR(VLOOKUP($A1731,'[2]FINAL (2)'!$A$1:$F$7700,5,FALSE),0)</f>
        <v>0</v>
      </c>
      <c r="N1731" s="12">
        <f>IFERROR(VLOOKUP($A1731,[3]Sheet3!$A$1:$C$4542,3,FALSE),0)</f>
        <v>0</v>
      </c>
      <c r="O1731" s="10">
        <f t="shared" ref="O1731:O1794" si="28">IFERROR(SUM(K1731,L1731,M1731,N1731),0)</f>
        <v>0</v>
      </c>
      <c r="P1731"/>
    </row>
    <row r="1732" spans="1:16" x14ac:dyDescent="0.25">
      <c r="A1732" s="3">
        <v>20793763</v>
      </c>
      <c r="B1732" s="3" t="s">
        <v>5835</v>
      </c>
      <c r="C1732" s="4">
        <v>101432</v>
      </c>
      <c r="D1732" s="3" t="s">
        <v>4255</v>
      </c>
      <c r="E1732" s="3" t="s">
        <v>3</v>
      </c>
      <c r="F1732" s="4" t="s">
        <v>4</v>
      </c>
      <c r="G1732" s="3">
        <v>125977</v>
      </c>
      <c r="H1732" s="3" t="s">
        <v>3280</v>
      </c>
      <c r="I1732" s="3" t="s">
        <v>3999</v>
      </c>
      <c r="J1732" s="8">
        <v>2009927.95</v>
      </c>
      <c r="K1732" s="12">
        <f>IFERROR(VLOOKUP($A1732,[1]Piv!$B:$C,2,FALSE),0)</f>
        <v>1022002.65</v>
      </c>
      <c r="L1732" s="12">
        <f>IFERROR(VLOOKUP($A1732,'[2]FINAL (2)'!$A$1:$F$7700,3,FALSE),0)</f>
        <v>1006618.65</v>
      </c>
      <c r="M1732" s="12">
        <f>IFERROR(VLOOKUP($A1732,'[2]FINAL (2)'!$A$1:$F$7700,5,FALSE),0)</f>
        <v>0</v>
      </c>
      <c r="N1732" s="12">
        <f>IFERROR(VLOOKUP($A1732,[3]Sheet3!$A$1:$C$4542,3,FALSE),0)</f>
        <v>0</v>
      </c>
      <c r="O1732" s="10">
        <f t="shared" si="28"/>
        <v>2028621.3</v>
      </c>
      <c r="P1732" s="10">
        <f>O1732-J1732</f>
        <v>18693.350000000093</v>
      </c>
    </row>
    <row r="1733" spans="1:16" x14ac:dyDescent="0.25">
      <c r="A1733" s="3">
        <v>20159412</v>
      </c>
      <c r="B1733" s="3" t="s">
        <v>5836</v>
      </c>
      <c r="C1733" s="4">
        <v>101432</v>
      </c>
      <c r="D1733" s="3" t="s">
        <v>4255</v>
      </c>
      <c r="E1733" s="3" t="s">
        <v>3</v>
      </c>
      <c r="F1733" s="4" t="s">
        <v>12</v>
      </c>
      <c r="G1733" s="3"/>
      <c r="H1733" s="3"/>
      <c r="I1733" s="3"/>
      <c r="J1733" s="8">
        <v>0</v>
      </c>
      <c r="K1733" s="12">
        <f>IFERROR(VLOOKUP($A1733,[1]Piv!$B:$C,2,FALSE),0)</f>
        <v>0</v>
      </c>
      <c r="L1733" s="12">
        <f>IFERROR(VLOOKUP($A1733,'[2]FINAL (2)'!$A$1:$F$7700,3,FALSE),0)</f>
        <v>0</v>
      </c>
      <c r="M1733" s="12">
        <f>IFERROR(VLOOKUP($A1733,'[2]FINAL (2)'!$A$1:$F$7700,5,FALSE),0)</f>
        <v>0</v>
      </c>
      <c r="N1733" s="12">
        <f>IFERROR(VLOOKUP($A1733,[3]Sheet3!$A$1:$C$4542,3,FALSE),0)</f>
        <v>0</v>
      </c>
      <c r="O1733" s="10">
        <f t="shared" si="28"/>
        <v>0</v>
      </c>
      <c r="P1733"/>
    </row>
    <row r="1734" spans="1:16" x14ac:dyDescent="0.25">
      <c r="A1734" s="3">
        <v>27162634</v>
      </c>
      <c r="B1734" s="3" t="s">
        <v>5837</v>
      </c>
      <c r="C1734" s="4">
        <v>101433</v>
      </c>
      <c r="D1734" s="3" t="s">
        <v>4256</v>
      </c>
      <c r="E1734" s="3" t="s">
        <v>3</v>
      </c>
      <c r="F1734" s="4" t="s">
        <v>4</v>
      </c>
      <c r="G1734" s="3">
        <v>127614</v>
      </c>
      <c r="H1734" s="3" t="s">
        <v>3297</v>
      </c>
      <c r="I1734" s="3" t="s">
        <v>4001</v>
      </c>
      <c r="J1734" s="8">
        <v>28000000</v>
      </c>
      <c r="K1734" s="12">
        <f>IFERROR(VLOOKUP($A1734,[1]Piv!$B:$C,2,FALSE),0)</f>
        <v>0</v>
      </c>
      <c r="L1734" s="12">
        <f>IFERROR(VLOOKUP($A1734,'[2]FINAL (2)'!$A$1:$F$7700,3,FALSE),0)</f>
        <v>28000000</v>
      </c>
      <c r="M1734" s="12">
        <f>IFERROR(VLOOKUP($A1734,'[2]FINAL (2)'!$A$1:$F$7700,5,FALSE),0)</f>
        <v>0</v>
      </c>
      <c r="N1734" s="12">
        <f>IFERROR(VLOOKUP($A1734,[3]Sheet3!$A$1:$C$4542,3,FALSE),0)</f>
        <v>0</v>
      </c>
      <c r="O1734" s="10">
        <f t="shared" si="28"/>
        <v>28000000</v>
      </c>
      <c r="P1734" s="10">
        <f>O1734-J1734</f>
        <v>0</v>
      </c>
    </row>
    <row r="1735" spans="1:16" x14ac:dyDescent="0.25">
      <c r="A1735" s="3">
        <v>21057754</v>
      </c>
      <c r="B1735" s="3" t="s">
        <v>5838</v>
      </c>
      <c r="C1735" s="4">
        <v>101433</v>
      </c>
      <c r="D1735" s="3" t="s">
        <v>4256</v>
      </c>
      <c r="E1735" s="3" t="s">
        <v>3</v>
      </c>
      <c r="F1735" s="4" t="s">
        <v>12</v>
      </c>
      <c r="G1735" s="3"/>
      <c r="H1735" s="3"/>
      <c r="I1735" s="3"/>
      <c r="J1735" s="8">
        <v>0</v>
      </c>
      <c r="K1735" s="12">
        <f>IFERROR(VLOOKUP($A1735,[1]Piv!$B:$C,2,FALSE),0)</f>
        <v>0</v>
      </c>
      <c r="L1735" s="12">
        <f>IFERROR(VLOOKUP($A1735,'[2]FINAL (2)'!$A$1:$F$7700,3,FALSE),0)</f>
        <v>0</v>
      </c>
      <c r="M1735" s="12">
        <f>IFERROR(VLOOKUP($A1735,'[2]FINAL (2)'!$A$1:$F$7700,5,FALSE),0)</f>
        <v>0</v>
      </c>
      <c r="N1735" s="12">
        <f>IFERROR(VLOOKUP($A1735,[3]Sheet3!$A$1:$C$4542,3,FALSE),0)</f>
        <v>0</v>
      </c>
      <c r="O1735" s="10">
        <f t="shared" si="28"/>
        <v>0</v>
      </c>
      <c r="P1735"/>
    </row>
    <row r="1736" spans="1:16" x14ac:dyDescent="0.25">
      <c r="A1736" s="3">
        <v>19865912</v>
      </c>
      <c r="B1736" s="3" t="s">
        <v>5839</v>
      </c>
      <c r="C1736" s="4">
        <v>101433</v>
      </c>
      <c r="D1736" s="3" t="s">
        <v>4256</v>
      </c>
      <c r="E1736" s="3" t="s">
        <v>3</v>
      </c>
      <c r="F1736" s="4" t="s">
        <v>12</v>
      </c>
      <c r="G1736" s="3"/>
      <c r="H1736" s="3"/>
      <c r="I1736" s="3"/>
      <c r="J1736" s="8">
        <v>0</v>
      </c>
      <c r="K1736" s="12">
        <f>IFERROR(VLOOKUP($A1736,[1]Piv!$B:$C,2,FALSE),0)</f>
        <v>0</v>
      </c>
      <c r="L1736" s="12">
        <f>IFERROR(VLOOKUP($A1736,'[2]FINAL (2)'!$A$1:$F$7700,3,FALSE),0)</f>
        <v>0</v>
      </c>
      <c r="M1736" s="12">
        <f>IFERROR(VLOOKUP($A1736,'[2]FINAL (2)'!$A$1:$F$7700,5,FALSE),0)</f>
        <v>0</v>
      </c>
      <c r="N1736" s="12">
        <f>IFERROR(VLOOKUP($A1736,[3]Sheet3!$A$1:$C$4542,3,FALSE),0)</f>
        <v>0</v>
      </c>
      <c r="O1736" s="10">
        <f t="shared" si="28"/>
        <v>0</v>
      </c>
      <c r="P1736"/>
    </row>
    <row r="1737" spans="1:16" x14ac:dyDescent="0.25">
      <c r="A1737" s="3">
        <v>22768952</v>
      </c>
      <c r="B1737" s="3" t="s">
        <v>5840</v>
      </c>
      <c r="C1737" s="4">
        <v>101433</v>
      </c>
      <c r="D1737" s="3" t="s">
        <v>4256</v>
      </c>
      <c r="E1737" s="3" t="s">
        <v>3</v>
      </c>
      <c r="F1737" s="4" t="s">
        <v>12</v>
      </c>
      <c r="G1737" s="3"/>
      <c r="H1737" s="3"/>
      <c r="I1737" s="3"/>
      <c r="J1737" s="8">
        <v>0</v>
      </c>
      <c r="K1737" s="12">
        <f>IFERROR(VLOOKUP($A1737,[1]Piv!$B:$C,2,FALSE),0)</f>
        <v>0</v>
      </c>
      <c r="L1737" s="12">
        <f>IFERROR(VLOOKUP($A1737,'[2]FINAL (2)'!$A$1:$F$7700,3,FALSE),0)</f>
        <v>0</v>
      </c>
      <c r="M1737" s="12">
        <f>IFERROR(VLOOKUP($A1737,'[2]FINAL (2)'!$A$1:$F$7700,5,FALSE),0)</f>
        <v>0</v>
      </c>
      <c r="N1737" s="12">
        <f>IFERROR(VLOOKUP($A1737,[3]Sheet3!$A$1:$C$4542,3,FALSE),0)</f>
        <v>0</v>
      </c>
      <c r="O1737" s="10">
        <f t="shared" si="28"/>
        <v>0</v>
      </c>
      <c r="P1737"/>
    </row>
    <row r="1738" spans="1:16" x14ac:dyDescent="0.25">
      <c r="A1738" s="3">
        <v>20904872</v>
      </c>
      <c r="B1738" s="3" t="s">
        <v>5841</v>
      </c>
      <c r="C1738" s="4">
        <v>101433</v>
      </c>
      <c r="D1738" s="3" t="s">
        <v>4256</v>
      </c>
      <c r="E1738" s="3" t="s">
        <v>3</v>
      </c>
      <c r="F1738" s="4" t="s">
        <v>12</v>
      </c>
      <c r="G1738" s="3"/>
      <c r="H1738" s="3"/>
      <c r="I1738" s="3"/>
      <c r="J1738" s="8">
        <v>0</v>
      </c>
      <c r="K1738" s="12">
        <f>IFERROR(VLOOKUP($A1738,[1]Piv!$B:$C,2,FALSE),0)</f>
        <v>0</v>
      </c>
      <c r="L1738" s="12">
        <f>IFERROR(VLOOKUP($A1738,'[2]FINAL (2)'!$A$1:$F$7700,3,FALSE),0)</f>
        <v>0</v>
      </c>
      <c r="M1738" s="12">
        <f>IFERROR(VLOOKUP($A1738,'[2]FINAL (2)'!$A$1:$F$7700,5,FALSE),0)</f>
        <v>0</v>
      </c>
      <c r="N1738" s="12">
        <f>IFERROR(VLOOKUP($A1738,[3]Sheet3!$A$1:$C$4542,3,FALSE),0)</f>
        <v>0</v>
      </c>
      <c r="O1738" s="10">
        <f t="shared" si="28"/>
        <v>0</v>
      </c>
      <c r="P1738"/>
    </row>
    <row r="1739" spans="1:16" x14ac:dyDescent="0.25">
      <c r="A1739" s="3">
        <v>21820516</v>
      </c>
      <c r="B1739" s="3" t="s">
        <v>5842</v>
      </c>
      <c r="C1739" s="4">
        <v>101433</v>
      </c>
      <c r="D1739" s="3" t="s">
        <v>4256</v>
      </c>
      <c r="E1739" s="3" t="s">
        <v>3</v>
      </c>
      <c r="F1739" s="4" t="s">
        <v>12</v>
      </c>
      <c r="G1739" s="3"/>
      <c r="H1739" s="3"/>
      <c r="I1739" s="3"/>
      <c r="J1739" s="8">
        <v>0</v>
      </c>
      <c r="K1739" s="12">
        <f>IFERROR(VLOOKUP($A1739,[1]Piv!$B:$C,2,FALSE),0)</f>
        <v>0</v>
      </c>
      <c r="L1739" s="12">
        <f>IFERROR(VLOOKUP($A1739,'[2]FINAL (2)'!$A$1:$F$7700,3,FALSE),0)</f>
        <v>0</v>
      </c>
      <c r="M1739" s="12">
        <f>IFERROR(VLOOKUP($A1739,'[2]FINAL (2)'!$A$1:$F$7700,5,FALSE),0)</f>
        <v>0</v>
      </c>
      <c r="N1739" s="12">
        <f>IFERROR(VLOOKUP($A1739,[3]Sheet3!$A$1:$C$4542,3,FALSE),0)</f>
        <v>0</v>
      </c>
      <c r="O1739" s="10">
        <f t="shared" si="28"/>
        <v>0</v>
      </c>
      <c r="P1739"/>
    </row>
    <row r="1740" spans="1:16" x14ac:dyDescent="0.25">
      <c r="A1740" s="3">
        <v>22567905</v>
      </c>
      <c r="B1740" s="3" t="s">
        <v>5843</v>
      </c>
      <c r="C1740" s="4">
        <v>101433</v>
      </c>
      <c r="D1740" s="3" t="s">
        <v>4256</v>
      </c>
      <c r="E1740" s="3" t="s">
        <v>3</v>
      </c>
      <c r="F1740" s="4" t="s">
        <v>12</v>
      </c>
      <c r="G1740" s="3"/>
      <c r="H1740" s="3"/>
      <c r="I1740" s="3"/>
      <c r="J1740" s="8">
        <v>0</v>
      </c>
      <c r="K1740" s="12">
        <f>IFERROR(VLOOKUP($A1740,[1]Piv!$B:$C,2,FALSE),0)</f>
        <v>0</v>
      </c>
      <c r="L1740" s="12">
        <f>IFERROR(VLOOKUP($A1740,'[2]FINAL (2)'!$A$1:$F$7700,3,FALSE),0)</f>
        <v>0</v>
      </c>
      <c r="M1740" s="12">
        <f>IFERROR(VLOOKUP($A1740,'[2]FINAL (2)'!$A$1:$F$7700,5,FALSE),0)</f>
        <v>0</v>
      </c>
      <c r="N1740" s="12">
        <f>IFERROR(VLOOKUP($A1740,[3]Sheet3!$A$1:$C$4542,3,FALSE),0)</f>
        <v>0</v>
      </c>
      <c r="O1740" s="10">
        <f t="shared" si="28"/>
        <v>0</v>
      </c>
      <c r="P1740"/>
    </row>
    <row r="1741" spans="1:16" x14ac:dyDescent="0.25">
      <c r="A1741" s="3">
        <v>21821181</v>
      </c>
      <c r="B1741" s="3" t="s">
        <v>5844</v>
      </c>
      <c r="C1741" s="4">
        <v>101433</v>
      </c>
      <c r="D1741" s="3" t="s">
        <v>4256</v>
      </c>
      <c r="E1741" s="3" t="s">
        <v>3</v>
      </c>
      <c r="F1741" s="4" t="s">
        <v>12</v>
      </c>
      <c r="G1741" s="3"/>
      <c r="H1741" s="3"/>
      <c r="I1741" s="3"/>
      <c r="J1741" s="8">
        <v>0</v>
      </c>
      <c r="K1741" s="12">
        <f>IFERROR(VLOOKUP($A1741,[1]Piv!$B:$C,2,FALSE),0)</f>
        <v>0</v>
      </c>
      <c r="L1741" s="12">
        <f>IFERROR(VLOOKUP($A1741,'[2]FINAL (2)'!$A$1:$F$7700,3,FALSE),0)</f>
        <v>0</v>
      </c>
      <c r="M1741" s="12">
        <f>IFERROR(VLOOKUP($A1741,'[2]FINAL (2)'!$A$1:$F$7700,5,FALSE),0)</f>
        <v>0</v>
      </c>
      <c r="N1741" s="12">
        <f>IFERROR(VLOOKUP($A1741,[3]Sheet3!$A$1:$C$4542,3,FALSE),0)</f>
        <v>0</v>
      </c>
      <c r="O1741" s="10">
        <f t="shared" si="28"/>
        <v>0</v>
      </c>
      <c r="P1741"/>
    </row>
    <row r="1742" spans="1:16" x14ac:dyDescent="0.25">
      <c r="A1742" s="3">
        <v>17538792</v>
      </c>
      <c r="B1742" s="3" t="s">
        <v>5845</v>
      </c>
      <c r="C1742" s="4">
        <v>101434</v>
      </c>
      <c r="D1742" s="3" t="s">
        <v>4257</v>
      </c>
      <c r="E1742" s="3" t="s">
        <v>3</v>
      </c>
      <c r="F1742" s="4" t="s">
        <v>4</v>
      </c>
      <c r="G1742" s="3">
        <v>136655</v>
      </c>
      <c r="H1742" s="3" t="s">
        <v>8832</v>
      </c>
      <c r="I1742" s="3" t="s">
        <v>3999</v>
      </c>
      <c r="J1742" s="8">
        <v>0</v>
      </c>
      <c r="K1742" s="12">
        <f>IFERROR(VLOOKUP($A1742,[1]Piv!$B:$C,2,FALSE),0)</f>
        <v>0</v>
      </c>
      <c r="L1742" s="12">
        <f>IFERROR(VLOOKUP($A1742,'[2]FINAL (2)'!$A$1:$F$7700,3,FALSE),0)</f>
        <v>0</v>
      </c>
      <c r="M1742" s="12">
        <f>IFERROR(VLOOKUP($A1742,'[2]FINAL (2)'!$A$1:$F$7700,5,FALSE),0)</f>
        <v>0</v>
      </c>
      <c r="N1742" s="12">
        <f>IFERROR(VLOOKUP($A1742,[3]Sheet3!$A$1:$C$4542,3,FALSE),0)</f>
        <v>0</v>
      </c>
      <c r="O1742" s="10">
        <f t="shared" si="28"/>
        <v>0</v>
      </c>
      <c r="P1742" s="10">
        <f>O1742-J1742</f>
        <v>0</v>
      </c>
    </row>
    <row r="1743" spans="1:16" x14ac:dyDescent="0.25">
      <c r="A1743" s="3">
        <v>20525258</v>
      </c>
      <c r="B1743" s="3" t="s">
        <v>5846</v>
      </c>
      <c r="C1743" s="4">
        <v>101434</v>
      </c>
      <c r="D1743" s="3" t="s">
        <v>4257</v>
      </c>
      <c r="E1743" s="3" t="s">
        <v>3</v>
      </c>
      <c r="F1743" s="4" t="s">
        <v>4</v>
      </c>
      <c r="G1743" s="3"/>
      <c r="H1743" s="3"/>
      <c r="I1743" s="3" t="s">
        <v>3999</v>
      </c>
      <c r="J1743" s="8">
        <v>0</v>
      </c>
      <c r="K1743" s="12">
        <f>IFERROR(VLOOKUP($A1743,[1]Piv!$B:$C,2,FALSE),0)</f>
        <v>0</v>
      </c>
      <c r="L1743" s="12">
        <f>IFERROR(VLOOKUP($A1743,'[2]FINAL (2)'!$A$1:$F$7700,3,FALSE),0)</f>
        <v>762156.79</v>
      </c>
      <c r="M1743" s="12">
        <f>IFERROR(VLOOKUP($A1743,'[2]FINAL (2)'!$A$1:$F$7700,5,FALSE),0)</f>
        <v>0</v>
      </c>
      <c r="N1743" s="12">
        <f>IFERROR(VLOOKUP($A1743,[3]Sheet3!$A$1:$C$4542,3,FALSE),0)</f>
        <v>0</v>
      </c>
      <c r="O1743" s="10">
        <f t="shared" si="28"/>
        <v>762156.79</v>
      </c>
      <c r="P1743" s="10">
        <f>O1743-J1743</f>
        <v>762156.79</v>
      </c>
    </row>
    <row r="1744" spans="1:16" x14ac:dyDescent="0.25">
      <c r="A1744" s="3">
        <v>1713705</v>
      </c>
      <c r="B1744" s="3" t="s">
        <v>2502</v>
      </c>
      <c r="C1744" s="4">
        <v>100323</v>
      </c>
      <c r="D1744" s="3" t="s">
        <v>3426</v>
      </c>
      <c r="E1744" s="3" t="s">
        <v>3</v>
      </c>
      <c r="F1744" s="4" t="s">
        <v>4</v>
      </c>
      <c r="G1744" s="3">
        <v>92006</v>
      </c>
      <c r="H1744" s="3" t="s">
        <v>3279</v>
      </c>
      <c r="I1744" s="3" t="s">
        <v>4001</v>
      </c>
      <c r="J1744" s="8">
        <v>4748220.63</v>
      </c>
      <c r="K1744" s="12">
        <f>IFERROR(VLOOKUP($A1744,[1]Piv!$B:$C,2,FALSE),0)</f>
        <v>0</v>
      </c>
      <c r="L1744" s="12">
        <f>IFERROR(VLOOKUP($A1744,'[2]FINAL (2)'!$A$1:$F$7700,3,FALSE),0)</f>
        <v>2238813.7799999998</v>
      </c>
      <c r="M1744" s="12">
        <f>IFERROR(VLOOKUP($A1744,'[2]FINAL (2)'!$A$1:$F$7700,5,FALSE),0)</f>
        <v>0</v>
      </c>
      <c r="N1744" s="12">
        <f>IFERROR(VLOOKUP($A1744,[3]Sheet3!$A$1:$C$4542,3,FALSE),0)</f>
        <v>2500000</v>
      </c>
      <c r="O1744" s="10">
        <f t="shared" si="28"/>
        <v>4738813.7799999993</v>
      </c>
      <c r="P1744" s="10">
        <f>O1744-J1744</f>
        <v>-9406.8500000005588</v>
      </c>
    </row>
    <row r="1745" spans="1:16" x14ac:dyDescent="0.25">
      <c r="A1745" s="3">
        <v>1930576</v>
      </c>
      <c r="B1745" s="3" t="s">
        <v>1948</v>
      </c>
      <c r="C1745" s="4">
        <v>100323</v>
      </c>
      <c r="D1745" s="3" t="s">
        <v>3426</v>
      </c>
      <c r="E1745" s="3" t="s">
        <v>3</v>
      </c>
      <c r="F1745" s="4" t="s">
        <v>4</v>
      </c>
      <c r="G1745" s="3">
        <v>74805</v>
      </c>
      <c r="H1745" s="3" t="s">
        <v>3220</v>
      </c>
      <c r="I1745" s="3" t="s">
        <v>3999</v>
      </c>
      <c r="J1745" s="8">
        <v>301822.94</v>
      </c>
      <c r="K1745" s="12">
        <f>IFERROR(VLOOKUP($A1745,[1]Piv!$B:$C,2,FALSE),0)</f>
        <v>0</v>
      </c>
      <c r="L1745" s="12">
        <f>IFERROR(VLOOKUP($A1745,'[2]FINAL (2)'!$A$1:$F$7700,3,FALSE),0)</f>
        <v>301215.31</v>
      </c>
      <c r="M1745" s="12">
        <f>IFERROR(VLOOKUP($A1745,'[2]FINAL (2)'!$A$1:$F$7700,5,FALSE),0)</f>
        <v>0</v>
      </c>
      <c r="N1745" s="12">
        <f>IFERROR(VLOOKUP($A1745,[3]Sheet3!$A$1:$C$4542,3,FALSE),0)</f>
        <v>0</v>
      </c>
      <c r="O1745" s="10">
        <f t="shared" si="28"/>
        <v>301215.31</v>
      </c>
      <c r="P1745" s="10">
        <f>O1745-J1745</f>
        <v>-607.63000000000466</v>
      </c>
    </row>
    <row r="1746" spans="1:16" x14ac:dyDescent="0.25">
      <c r="A1746" s="3">
        <v>7555695</v>
      </c>
      <c r="B1746" s="3" t="s">
        <v>5847</v>
      </c>
      <c r="C1746" s="4">
        <v>100323</v>
      </c>
      <c r="D1746" s="3" t="s">
        <v>3426</v>
      </c>
      <c r="E1746" s="3" t="s">
        <v>3</v>
      </c>
      <c r="F1746" s="4" t="s">
        <v>12</v>
      </c>
      <c r="G1746" s="3"/>
      <c r="H1746" s="3"/>
      <c r="I1746" s="3"/>
      <c r="J1746" s="8">
        <v>0</v>
      </c>
      <c r="K1746" s="12">
        <f>IFERROR(VLOOKUP($A1746,[1]Piv!$B:$C,2,FALSE),0)</f>
        <v>0</v>
      </c>
      <c r="L1746" s="12">
        <f>IFERROR(VLOOKUP($A1746,'[2]FINAL (2)'!$A$1:$F$7700,3,FALSE),0)</f>
        <v>0</v>
      </c>
      <c r="M1746" s="12">
        <f>IFERROR(VLOOKUP($A1746,'[2]FINAL (2)'!$A$1:$F$7700,5,FALSE),0)</f>
        <v>0</v>
      </c>
      <c r="N1746" s="12">
        <f>IFERROR(VLOOKUP($A1746,[3]Sheet3!$A$1:$C$4542,3,FALSE),0)</f>
        <v>0</v>
      </c>
      <c r="O1746" s="10">
        <f t="shared" si="28"/>
        <v>0</v>
      </c>
      <c r="P1746"/>
    </row>
    <row r="1747" spans="1:16" x14ac:dyDescent="0.25">
      <c r="A1747" s="3">
        <v>21134570</v>
      </c>
      <c r="B1747" s="3" t="s">
        <v>770</v>
      </c>
      <c r="C1747" s="4">
        <v>100323</v>
      </c>
      <c r="D1747" s="3" t="s">
        <v>3426</v>
      </c>
      <c r="E1747" s="3" t="s">
        <v>3</v>
      </c>
      <c r="F1747" s="4" t="s">
        <v>4</v>
      </c>
      <c r="G1747" s="3">
        <v>76941</v>
      </c>
      <c r="H1747" s="3" t="s">
        <v>3990</v>
      </c>
      <c r="I1747" s="3" t="s">
        <v>4000</v>
      </c>
      <c r="J1747" s="8">
        <v>18700000</v>
      </c>
      <c r="K1747" s="12">
        <f>IFERROR(VLOOKUP($A1747,[1]Piv!$B:$C,2,FALSE),0)</f>
        <v>4479936.8</v>
      </c>
      <c r="L1747" s="12">
        <f>IFERROR(VLOOKUP($A1747,'[2]FINAL (2)'!$A$1:$F$7700,3,FALSE),0)</f>
        <v>0</v>
      </c>
      <c r="M1747" s="12">
        <f>IFERROR(VLOOKUP($A1747,'[2]FINAL (2)'!$A$1:$F$7700,5,FALSE),0)</f>
        <v>0</v>
      </c>
      <c r="N1747" s="12">
        <f>IFERROR(VLOOKUP($A1747,[3]Sheet3!$A$1:$C$4542,3,FALSE),0)</f>
        <v>0</v>
      </c>
      <c r="O1747" s="10">
        <f t="shared" si="28"/>
        <v>4479936.8</v>
      </c>
      <c r="P1747" s="10">
        <f>O1747-J1747</f>
        <v>-14220063.199999999</v>
      </c>
    </row>
    <row r="1748" spans="1:16" x14ac:dyDescent="0.25">
      <c r="A1748" s="3">
        <v>21549455</v>
      </c>
      <c r="B1748" s="3" t="s">
        <v>5848</v>
      </c>
      <c r="C1748" s="4">
        <v>100323</v>
      </c>
      <c r="D1748" s="3" t="s">
        <v>3426</v>
      </c>
      <c r="E1748" s="3" t="s">
        <v>3</v>
      </c>
      <c r="F1748" s="4" t="s">
        <v>12</v>
      </c>
      <c r="G1748" s="3"/>
      <c r="H1748" s="3"/>
      <c r="I1748" s="3"/>
      <c r="J1748" s="8">
        <v>0</v>
      </c>
      <c r="K1748" s="12">
        <f>IFERROR(VLOOKUP($A1748,[1]Piv!$B:$C,2,FALSE),0)</f>
        <v>0</v>
      </c>
      <c r="L1748" s="12">
        <f>IFERROR(VLOOKUP($A1748,'[2]FINAL (2)'!$A$1:$F$7700,3,FALSE),0)</f>
        <v>0</v>
      </c>
      <c r="M1748" s="12">
        <f>IFERROR(VLOOKUP($A1748,'[2]FINAL (2)'!$A$1:$F$7700,5,FALSE),0)</f>
        <v>0</v>
      </c>
      <c r="N1748" s="12">
        <f>IFERROR(VLOOKUP($A1748,[3]Sheet3!$A$1:$C$4542,3,FALSE),0)</f>
        <v>0</v>
      </c>
      <c r="O1748" s="10">
        <f t="shared" si="28"/>
        <v>0</v>
      </c>
      <c r="P1748"/>
    </row>
    <row r="1749" spans="1:16" x14ac:dyDescent="0.25">
      <c r="A1749" s="3">
        <v>22609595</v>
      </c>
      <c r="B1749" s="3" t="s">
        <v>5849</v>
      </c>
      <c r="C1749" s="4">
        <v>100323</v>
      </c>
      <c r="D1749" s="3" t="s">
        <v>3426</v>
      </c>
      <c r="E1749" s="3" t="s">
        <v>3</v>
      </c>
      <c r="F1749" s="4" t="s">
        <v>4</v>
      </c>
      <c r="G1749" s="3">
        <v>123900</v>
      </c>
      <c r="H1749" s="3" t="s">
        <v>3239</v>
      </c>
      <c r="I1749" s="3" t="s">
        <v>4001</v>
      </c>
      <c r="J1749" s="8">
        <v>0</v>
      </c>
      <c r="K1749" s="12">
        <f>IFERROR(VLOOKUP($A1749,[1]Piv!$B:$C,2,FALSE),0)</f>
        <v>21086719.699999999</v>
      </c>
      <c r="L1749" s="12">
        <f>IFERROR(VLOOKUP($A1749,'[2]FINAL (2)'!$A$1:$F$7700,3,FALSE),0)</f>
        <v>0</v>
      </c>
      <c r="M1749" s="12">
        <f>IFERROR(VLOOKUP($A1749,'[2]FINAL (2)'!$A$1:$F$7700,5,FALSE),0)</f>
        <v>0</v>
      </c>
      <c r="N1749" s="12">
        <f>IFERROR(VLOOKUP($A1749,[3]Sheet3!$A$1:$C$4542,3,FALSE),0)</f>
        <v>0</v>
      </c>
      <c r="O1749" s="10">
        <f t="shared" si="28"/>
        <v>21086719.699999999</v>
      </c>
      <c r="P1749" s="10">
        <f>O1749-J1749</f>
        <v>21086719.699999999</v>
      </c>
    </row>
    <row r="1750" spans="1:16" x14ac:dyDescent="0.25">
      <c r="A1750" s="3">
        <v>22671772</v>
      </c>
      <c r="B1750" s="3" t="s">
        <v>5850</v>
      </c>
      <c r="C1750" s="4">
        <v>100323</v>
      </c>
      <c r="D1750" s="3" t="s">
        <v>3426</v>
      </c>
      <c r="E1750" s="3" t="s">
        <v>3</v>
      </c>
      <c r="F1750" s="4" t="s">
        <v>4</v>
      </c>
      <c r="G1750" s="3">
        <v>123900</v>
      </c>
      <c r="H1750" s="3" t="s">
        <v>3239</v>
      </c>
      <c r="I1750" s="3" t="s">
        <v>4001</v>
      </c>
      <c r="J1750" s="8">
        <v>0</v>
      </c>
      <c r="K1750" s="12">
        <f>IFERROR(VLOOKUP($A1750,[1]Piv!$B:$C,2,FALSE),0)</f>
        <v>2874305.61</v>
      </c>
      <c r="L1750" s="12">
        <f>IFERROR(VLOOKUP($A1750,'[2]FINAL (2)'!$A$1:$F$7700,3,FALSE),0)</f>
        <v>0</v>
      </c>
      <c r="M1750" s="12">
        <f>IFERROR(VLOOKUP($A1750,'[2]FINAL (2)'!$A$1:$F$7700,5,FALSE),0)</f>
        <v>0</v>
      </c>
      <c r="N1750" s="12">
        <f>IFERROR(VLOOKUP($A1750,[3]Sheet3!$A$1:$C$4542,3,FALSE),0)</f>
        <v>0</v>
      </c>
      <c r="O1750" s="10">
        <f t="shared" si="28"/>
        <v>2874305.61</v>
      </c>
      <c r="P1750" s="10">
        <f>O1750-J1750</f>
        <v>2874305.61</v>
      </c>
    </row>
    <row r="1751" spans="1:16" x14ac:dyDescent="0.25">
      <c r="A1751" s="3">
        <v>23896092</v>
      </c>
      <c r="B1751" s="3" t="s">
        <v>5851</v>
      </c>
      <c r="C1751" s="4">
        <v>100323</v>
      </c>
      <c r="D1751" s="3" t="s">
        <v>3426</v>
      </c>
      <c r="E1751" s="3" t="s">
        <v>3</v>
      </c>
      <c r="F1751" s="4" t="s">
        <v>12</v>
      </c>
      <c r="G1751" s="3"/>
      <c r="H1751" s="3"/>
      <c r="I1751" s="3"/>
      <c r="J1751" s="8">
        <v>0</v>
      </c>
      <c r="K1751" s="12">
        <f>IFERROR(VLOOKUP($A1751,[1]Piv!$B:$C,2,FALSE),0)</f>
        <v>0</v>
      </c>
      <c r="L1751" s="12">
        <f>IFERROR(VLOOKUP($A1751,'[2]FINAL (2)'!$A$1:$F$7700,3,FALSE),0)</f>
        <v>0</v>
      </c>
      <c r="M1751" s="12">
        <f>IFERROR(VLOOKUP($A1751,'[2]FINAL (2)'!$A$1:$F$7700,5,FALSE),0)</f>
        <v>0</v>
      </c>
      <c r="N1751" s="12">
        <f>IFERROR(VLOOKUP($A1751,[3]Sheet3!$A$1:$C$4542,3,FALSE),0)</f>
        <v>0</v>
      </c>
      <c r="O1751" s="10">
        <f t="shared" si="28"/>
        <v>0</v>
      </c>
      <c r="P1751"/>
    </row>
    <row r="1752" spans="1:16" x14ac:dyDescent="0.25">
      <c r="A1752" s="3">
        <v>24338546</v>
      </c>
      <c r="B1752" s="3" t="s">
        <v>5852</v>
      </c>
      <c r="C1752" s="4">
        <v>100323</v>
      </c>
      <c r="D1752" s="3" t="s">
        <v>3426</v>
      </c>
      <c r="E1752" s="3" t="s">
        <v>3</v>
      </c>
      <c r="F1752" s="4" t="s">
        <v>12</v>
      </c>
      <c r="G1752" s="3"/>
      <c r="H1752" s="3"/>
      <c r="I1752" s="3" t="s">
        <v>3999</v>
      </c>
      <c r="J1752" s="8">
        <v>0</v>
      </c>
      <c r="K1752" s="12">
        <f>IFERROR(VLOOKUP($A1752,[1]Piv!$B:$C,2,FALSE),0)</f>
        <v>0</v>
      </c>
      <c r="L1752" s="12">
        <f>IFERROR(VLOOKUP($A1752,'[2]FINAL (2)'!$A$1:$F$7700,3,FALSE),0)</f>
        <v>0</v>
      </c>
      <c r="M1752" s="12">
        <f>IFERROR(VLOOKUP($A1752,'[2]FINAL (2)'!$A$1:$F$7700,5,FALSE),0)</f>
        <v>0</v>
      </c>
      <c r="N1752" s="12">
        <f>IFERROR(VLOOKUP($A1752,[3]Sheet3!$A$1:$C$4542,3,FALSE),0)</f>
        <v>0</v>
      </c>
      <c r="O1752" s="10">
        <f t="shared" si="28"/>
        <v>0</v>
      </c>
      <c r="P1752"/>
    </row>
    <row r="1753" spans="1:16" x14ac:dyDescent="0.25">
      <c r="A1753" s="3">
        <v>25506670</v>
      </c>
      <c r="B1753" s="3" t="s">
        <v>3013</v>
      </c>
      <c r="C1753" s="4">
        <v>100323</v>
      </c>
      <c r="D1753" s="3" t="s">
        <v>3426</v>
      </c>
      <c r="E1753" s="3" t="s">
        <v>3</v>
      </c>
      <c r="F1753" s="4" t="s">
        <v>4</v>
      </c>
      <c r="G1753" s="3">
        <v>129270</v>
      </c>
      <c r="H1753" s="3" t="s">
        <v>3192</v>
      </c>
      <c r="I1753" s="3" t="s">
        <v>3999</v>
      </c>
      <c r="J1753" s="8">
        <v>10000000</v>
      </c>
      <c r="K1753" s="12">
        <f>IFERROR(VLOOKUP($A1753,[1]Piv!$B:$C,2,FALSE),0)</f>
        <v>7651825.2999999998</v>
      </c>
      <c r="L1753" s="12">
        <f>IFERROR(VLOOKUP($A1753,'[2]FINAL (2)'!$A$1:$F$7700,3,FALSE),0)</f>
        <v>0</v>
      </c>
      <c r="M1753" s="12">
        <f>IFERROR(VLOOKUP($A1753,'[2]FINAL (2)'!$A$1:$F$7700,5,FALSE),0)</f>
        <v>500096.73</v>
      </c>
      <c r="N1753" s="12">
        <f>IFERROR(VLOOKUP($A1753,[3]Sheet3!$A$1:$C$4542,3,FALSE),0)</f>
        <v>2000000</v>
      </c>
      <c r="O1753" s="10">
        <f t="shared" si="28"/>
        <v>10151922.029999999</v>
      </c>
      <c r="P1753" s="10">
        <f>O1753-J1753</f>
        <v>151922.02999999933</v>
      </c>
    </row>
    <row r="1754" spans="1:16" x14ac:dyDescent="0.25">
      <c r="A1754" s="3">
        <v>19713723</v>
      </c>
      <c r="B1754" s="3" t="s">
        <v>5853</v>
      </c>
      <c r="C1754" s="4">
        <v>101435</v>
      </c>
      <c r="D1754" s="3" t="s">
        <v>4258</v>
      </c>
      <c r="E1754" s="3" t="s">
        <v>3</v>
      </c>
      <c r="F1754" s="4" t="s">
        <v>12</v>
      </c>
      <c r="G1754" s="3"/>
      <c r="H1754" s="3"/>
      <c r="I1754" s="3"/>
      <c r="J1754" s="8">
        <v>0</v>
      </c>
      <c r="K1754" s="12">
        <f>IFERROR(VLOOKUP($A1754,[1]Piv!$B:$C,2,FALSE),0)</f>
        <v>0</v>
      </c>
      <c r="L1754" s="12">
        <f>IFERROR(VLOOKUP($A1754,'[2]FINAL (2)'!$A$1:$F$7700,3,FALSE),0)</f>
        <v>0</v>
      </c>
      <c r="M1754" s="12">
        <f>IFERROR(VLOOKUP($A1754,'[2]FINAL (2)'!$A$1:$F$7700,5,FALSE),0)</f>
        <v>0</v>
      </c>
      <c r="N1754" s="12">
        <f>IFERROR(VLOOKUP($A1754,[3]Sheet3!$A$1:$C$4542,3,FALSE),0)</f>
        <v>0</v>
      </c>
      <c r="O1754" s="10">
        <f t="shared" si="28"/>
        <v>0</v>
      </c>
      <c r="P1754"/>
    </row>
    <row r="1755" spans="1:16" x14ac:dyDescent="0.25">
      <c r="A1755" s="3">
        <v>24123862</v>
      </c>
      <c r="B1755" s="3" t="s">
        <v>5854</v>
      </c>
      <c r="C1755" s="4">
        <v>101435</v>
      </c>
      <c r="D1755" s="3" t="s">
        <v>4258</v>
      </c>
      <c r="E1755" s="3" t="s">
        <v>3</v>
      </c>
      <c r="F1755" s="4" t="s">
        <v>4</v>
      </c>
      <c r="G1755" s="3">
        <v>74278</v>
      </c>
      <c r="H1755" s="3" t="s">
        <v>3199</v>
      </c>
      <c r="I1755" s="3" t="s">
        <v>3999</v>
      </c>
      <c r="J1755" s="8">
        <v>0</v>
      </c>
      <c r="K1755" s="12">
        <f>IFERROR(VLOOKUP($A1755,[1]Piv!$B:$C,2,FALSE),0)</f>
        <v>0</v>
      </c>
      <c r="L1755" s="12">
        <f>IFERROR(VLOOKUP($A1755,'[2]FINAL (2)'!$A$1:$F$7700,3,FALSE),0)</f>
        <v>332000</v>
      </c>
      <c r="M1755" s="12">
        <f>IFERROR(VLOOKUP($A1755,'[2]FINAL (2)'!$A$1:$F$7700,5,FALSE),0)</f>
        <v>0</v>
      </c>
      <c r="N1755" s="12">
        <f>IFERROR(VLOOKUP($A1755,[3]Sheet3!$A$1:$C$4542,3,FALSE),0)</f>
        <v>0</v>
      </c>
      <c r="O1755" s="10">
        <f t="shared" si="28"/>
        <v>332000</v>
      </c>
      <c r="P1755" s="10">
        <f>O1755-J1755</f>
        <v>332000</v>
      </c>
    </row>
    <row r="1756" spans="1:16" x14ac:dyDescent="0.25">
      <c r="A1756" s="3">
        <v>5315729</v>
      </c>
      <c r="B1756" s="3" t="s">
        <v>131</v>
      </c>
      <c r="C1756" s="4">
        <v>100324</v>
      </c>
      <c r="D1756" s="3" t="s">
        <v>3427</v>
      </c>
      <c r="E1756" s="3" t="s">
        <v>3</v>
      </c>
      <c r="F1756" s="4" t="s">
        <v>4</v>
      </c>
      <c r="G1756" s="3">
        <v>136655</v>
      </c>
      <c r="H1756" s="3" t="s">
        <v>8832</v>
      </c>
      <c r="I1756" s="3" t="s">
        <v>3999</v>
      </c>
      <c r="J1756" s="8">
        <v>2500000</v>
      </c>
      <c r="K1756" s="12">
        <f>IFERROR(VLOOKUP($A1756,[1]Piv!$B:$C,2,FALSE),0)</f>
        <v>0</v>
      </c>
      <c r="L1756" s="12">
        <f>IFERROR(VLOOKUP($A1756,'[2]FINAL (2)'!$A$1:$F$7700,3,FALSE),0)</f>
        <v>0</v>
      </c>
      <c r="M1756" s="12">
        <f>IFERROR(VLOOKUP($A1756,'[2]FINAL (2)'!$A$1:$F$7700,5,FALSE),0)</f>
        <v>100167.58</v>
      </c>
      <c r="N1756" s="12">
        <f>IFERROR(VLOOKUP($A1756,[3]Sheet3!$A$1:$C$4542,3,FALSE),0)</f>
        <v>2500000</v>
      </c>
      <c r="O1756" s="10">
        <f t="shared" si="28"/>
        <v>2600167.58</v>
      </c>
      <c r="P1756" s="10">
        <f>O1756-J1756</f>
        <v>100167.58000000007</v>
      </c>
    </row>
    <row r="1757" spans="1:16" x14ac:dyDescent="0.25">
      <c r="A1757" s="3">
        <v>5714352</v>
      </c>
      <c r="B1757" s="3" t="s">
        <v>5855</v>
      </c>
      <c r="C1757" s="4">
        <v>100324</v>
      </c>
      <c r="D1757" s="3" t="s">
        <v>3427</v>
      </c>
      <c r="E1757" s="3" t="s">
        <v>3</v>
      </c>
      <c r="F1757" s="4" t="s">
        <v>4</v>
      </c>
      <c r="G1757" s="3"/>
      <c r="H1757" s="3"/>
      <c r="I1757" s="3" t="s">
        <v>3999</v>
      </c>
      <c r="J1757" s="8">
        <v>0</v>
      </c>
      <c r="K1757" s="12">
        <f>IFERROR(VLOOKUP($A1757,[1]Piv!$B:$C,2,FALSE),0)</f>
        <v>684725.35</v>
      </c>
      <c r="L1757" s="12">
        <f>IFERROR(VLOOKUP($A1757,'[2]FINAL (2)'!$A$1:$F$7700,3,FALSE),0)</f>
        <v>1875000</v>
      </c>
      <c r="M1757" s="12">
        <f>IFERROR(VLOOKUP($A1757,'[2]FINAL (2)'!$A$1:$F$7700,5,FALSE),0)</f>
        <v>0</v>
      </c>
      <c r="N1757" s="12">
        <f>IFERROR(VLOOKUP($A1757,[3]Sheet3!$A$1:$C$4542,3,FALSE),0)</f>
        <v>207200</v>
      </c>
      <c r="O1757" s="10">
        <f t="shared" si="28"/>
        <v>2766925.35</v>
      </c>
      <c r="P1757" s="10">
        <f>O1757-J1757</f>
        <v>2766925.35</v>
      </c>
    </row>
    <row r="1758" spans="1:16" x14ac:dyDescent="0.25">
      <c r="A1758" s="3">
        <v>13480590</v>
      </c>
      <c r="B1758" s="3" t="s">
        <v>5856</v>
      </c>
      <c r="C1758" s="4">
        <v>100324</v>
      </c>
      <c r="D1758" s="3" t="s">
        <v>3427</v>
      </c>
      <c r="E1758" s="3" t="s">
        <v>3</v>
      </c>
      <c r="F1758" s="4" t="s">
        <v>4</v>
      </c>
      <c r="G1758" s="3">
        <v>86696</v>
      </c>
      <c r="H1758" s="3" t="s">
        <v>3249</v>
      </c>
      <c r="I1758" s="3" t="s">
        <v>3999</v>
      </c>
      <c r="J1758" s="8">
        <v>5867014.0300000003</v>
      </c>
      <c r="K1758" s="12">
        <f>IFERROR(VLOOKUP($A1758,[1]Piv!$B:$C,2,FALSE),0)</f>
        <v>5396682.7600000007</v>
      </c>
      <c r="L1758" s="12">
        <f>IFERROR(VLOOKUP($A1758,'[2]FINAL (2)'!$A$1:$F$7700,3,FALSE),0)</f>
        <v>0</v>
      </c>
      <c r="M1758" s="12">
        <f>IFERROR(VLOOKUP($A1758,'[2]FINAL (2)'!$A$1:$F$7700,5,FALSE),0)</f>
        <v>0</v>
      </c>
      <c r="N1758" s="12">
        <f>IFERROR(VLOOKUP($A1758,[3]Sheet3!$A$1:$C$4542,3,FALSE),0)</f>
        <v>0</v>
      </c>
      <c r="O1758" s="10">
        <f t="shared" si="28"/>
        <v>5396682.7600000007</v>
      </c>
      <c r="P1758" s="10">
        <f>O1758-J1758</f>
        <v>-470331.26999999955</v>
      </c>
    </row>
    <row r="1759" spans="1:16" x14ac:dyDescent="0.25">
      <c r="A1759" s="3">
        <v>19487440</v>
      </c>
      <c r="B1759" s="3" t="s">
        <v>5857</v>
      </c>
      <c r="C1759" s="4">
        <v>100324</v>
      </c>
      <c r="D1759" s="3" t="s">
        <v>3427</v>
      </c>
      <c r="E1759" s="3" t="s">
        <v>3</v>
      </c>
      <c r="F1759" s="4" t="s">
        <v>12</v>
      </c>
      <c r="G1759" s="3">
        <v>86696</v>
      </c>
      <c r="H1759" s="3" t="s">
        <v>3249</v>
      </c>
      <c r="I1759" s="3" t="s">
        <v>3999</v>
      </c>
      <c r="J1759" s="8">
        <v>0</v>
      </c>
      <c r="K1759" s="12">
        <f>IFERROR(VLOOKUP($A1759,[1]Piv!$B:$C,2,FALSE),0)</f>
        <v>0</v>
      </c>
      <c r="L1759" s="12">
        <f>IFERROR(VLOOKUP($A1759,'[2]FINAL (2)'!$A$1:$F$7700,3,FALSE),0)</f>
        <v>0</v>
      </c>
      <c r="M1759" s="12">
        <f>IFERROR(VLOOKUP($A1759,'[2]FINAL (2)'!$A$1:$F$7700,5,FALSE),0)</f>
        <v>0</v>
      </c>
      <c r="N1759" s="12">
        <f>IFERROR(VLOOKUP($A1759,[3]Sheet3!$A$1:$C$4542,3,FALSE),0)</f>
        <v>0</v>
      </c>
      <c r="O1759" s="10">
        <f t="shared" si="28"/>
        <v>0</v>
      </c>
      <c r="P1759"/>
    </row>
    <row r="1760" spans="1:16" x14ac:dyDescent="0.25">
      <c r="A1760" s="3">
        <v>19806587</v>
      </c>
      <c r="B1760" s="3" t="s">
        <v>2771</v>
      </c>
      <c r="C1760" s="4">
        <v>100324</v>
      </c>
      <c r="D1760" s="3" t="s">
        <v>3427</v>
      </c>
      <c r="E1760" s="3" t="s">
        <v>3</v>
      </c>
      <c r="F1760" s="4" t="s">
        <v>4</v>
      </c>
      <c r="G1760" s="3">
        <v>136655</v>
      </c>
      <c r="H1760" s="3" t="s">
        <v>8832</v>
      </c>
      <c r="I1760" s="3" t="s">
        <v>3999</v>
      </c>
      <c r="J1760" s="8">
        <v>3270630</v>
      </c>
      <c r="K1760" s="12">
        <f>IFERROR(VLOOKUP($A1760,[1]Piv!$B:$C,2,FALSE),0)</f>
        <v>2421599.79</v>
      </c>
      <c r="L1760" s="12">
        <f>IFERROR(VLOOKUP($A1760,'[2]FINAL (2)'!$A$1:$F$7700,3,FALSE),0)</f>
        <v>0</v>
      </c>
      <c r="M1760" s="12">
        <f>IFERROR(VLOOKUP($A1760,'[2]FINAL (2)'!$A$1:$F$7700,5,FALSE),0)</f>
        <v>0</v>
      </c>
      <c r="N1760" s="12">
        <f>IFERROR(VLOOKUP($A1760,[3]Sheet3!$A$1:$C$4542,3,FALSE),0)</f>
        <v>0</v>
      </c>
      <c r="O1760" s="10">
        <f t="shared" si="28"/>
        <v>2421599.79</v>
      </c>
      <c r="P1760" s="10">
        <f>O1760-J1760</f>
        <v>-849030.21</v>
      </c>
    </row>
    <row r="1761" spans="1:16" x14ac:dyDescent="0.25">
      <c r="A1761" s="3">
        <v>16934343</v>
      </c>
      <c r="B1761" s="3" t="s">
        <v>5858</v>
      </c>
      <c r="C1761" s="4">
        <v>101436</v>
      </c>
      <c r="D1761" s="3" t="s">
        <v>4259</v>
      </c>
      <c r="E1761" s="3" t="s">
        <v>3</v>
      </c>
      <c r="F1761" s="4" t="s">
        <v>4</v>
      </c>
      <c r="G1761" s="3">
        <v>134715</v>
      </c>
      <c r="H1761" s="3" t="s">
        <v>3236</v>
      </c>
      <c r="I1761" s="3" t="s">
        <v>3999</v>
      </c>
      <c r="J1761" s="8">
        <v>7840000</v>
      </c>
      <c r="K1761" s="12">
        <f>IFERROR(VLOOKUP($A1761,[1]Piv!$B:$C,2,FALSE),0)</f>
        <v>7862823.3499999996</v>
      </c>
      <c r="L1761" s="12">
        <f>IFERROR(VLOOKUP($A1761,'[2]FINAL (2)'!$A$1:$F$7700,3,FALSE),0)</f>
        <v>0</v>
      </c>
      <c r="M1761" s="12">
        <f>IFERROR(VLOOKUP($A1761,'[2]FINAL (2)'!$A$1:$F$7700,5,FALSE),0)</f>
        <v>0</v>
      </c>
      <c r="N1761" s="12">
        <f>IFERROR(VLOOKUP($A1761,[3]Sheet3!$A$1:$C$4542,3,FALSE),0)</f>
        <v>0</v>
      </c>
      <c r="O1761" s="10">
        <f t="shared" si="28"/>
        <v>7862823.3499999996</v>
      </c>
      <c r="P1761" s="10">
        <f>O1761-J1761</f>
        <v>22823.349999999627</v>
      </c>
    </row>
    <row r="1762" spans="1:16" x14ac:dyDescent="0.25">
      <c r="A1762" s="3">
        <v>5996010</v>
      </c>
      <c r="B1762" s="3" t="s">
        <v>5859</v>
      </c>
      <c r="C1762" s="4">
        <v>101436</v>
      </c>
      <c r="D1762" s="3" t="s">
        <v>4259</v>
      </c>
      <c r="E1762" s="3" t="s">
        <v>3</v>
      </c>
      <c r="F1762" s="4" t="s">
        <v>12</v>
      </c>
      <c r="G1762" s="3"/>
      <c r="H1762" s="3"/>
      <c r="I1762" s="3"/>
      <c r="J1762" s="8">
        <v>0</v>
      </c>
      <c r="K1762" s="12">
        <f>IFERROR(VLOOKUP($A1762,[1]Piv!$B:$C,2,FALSE),0)</f>
        <v>0</v>
      </c>
      <c r="L1762" s="12">
        <f>IFERROR(VLOOKUP($A1762,'[2]FINAL (2)'!$A$1:$F$7700,3,FALSE),0)</f>
        <v>0</v>
      </c>
      <c r="M1762" s="12">
        <f>IFERROR(VLOOKUP($A1762,'[2]FINAL (2)'!$A$1:$F$7700,5,FALSE),0)</f>
        <v>0</v>
      </c>
      <c r="N1762" s="12">
        <f>IFERROR(VLOOKUP($A1762,[3]Sheet3!$A$1:$C$4542,3,FALSE),0)</f>
        <v>0</v>
      </c>
      <c r="O1762" s="10">
        <f t="shared" si="28"/>
        <v>0</v>
      </c>
      <c r="P1762"/>
    </row>
    <row r="1763" spans="1:16" x14ac:dyDescent="0.25">
      <c r="A1763" s="3">
        <v>14043082</v>
      </c>
      <c r="B1763" s="3" t="s">
        <v>744</v>
      </c>
      <c r="C1763" s="4">
        <v>101437</v>
      </c>
      <c r="D1763" s="3" t="s">
        <v>4260</v>
      </c>
      <c r="E1763" s="3" t="s">
        <v>3</v>
      </c>
      <c r="F1763" s="4" t="s">
        <v>4</v>
      </c>
      <c r="G1763" s="3">
        <v>132521</v>
      </c>
      <c r="H1763" s="3" t="s">
        <v>3243</v>
      </c>
      <c r="I1763" s="3" t="s">
        <v>3999</v>
      </c>
      <c r="J1763" s="8">
        <v>1100000</v>
      </c>
      <c r="K1763" s="12">
        <f>IFERROR(VLOOKUP($A1763,[1]Piv!$B:$C,2,FALSE),0)</f>
        <v>79589.600000000006</v>
      </c>
      <c r="L1763" s="12">
        <f>IFERROR(VLOOKUP($A1763,'[2]FINAL (2)'!$A$1:$F$7700,3,FALSE),0)</f>
        <v>0</v>
      </c>
      <c r="M1763" s="12">
        <f>IFERROR(VLOOKUP($A1763,'[2]FINAL (2)'!$A$1:$F$7700,5,FALSE),0)</f>
        <v>0</v>
      </c>
      <c r="N1763" s="12">
        <f>IFERROR(VLOOKUP($A1763,[3]Sheet3!$A$1:$C$4542,3,FALSE),0)</f>
        <v>0</v>
      </c>
      <c r="O1763" s="10">
        <f t="shared" si="28"/>
        <v>79589.600000000006</v>
      </c>
      <c r="P1763" s="10">
        <f>O1763-J1763</f>
        <v>-1020410.4</v>
      </c>
    </row>
    <row r="1764" spans="1:16" x14ac:dyDescent="0.25">
      <c r="A1764" s="3">
        <v>17285439</v>
      </c>
      <c r="B1764" s="3" t="s">
        <v>2496</v>
      </c>
      <c r="C1764" s="4">
        <v>101437</v>
      </c>
      <c r="D1764" s="3" t="s">
        <v>4260</v>
      </c>
      <c r="E1764" s="3" t="s">
        <v>3</v>
      </c>
      <c r="F1764" s="4" t="s">
        <v>4</v>
      </c>
      <c r="G1764" s="3">
        <v>132521</v>
      </c>
      <c r="H1764" s="3" t="s">
        <v>3243</v>
      </c>
      <c r="I1764" s="3" t="s">
        <v>3999</v>
      </c>
      <c r="J1764" s="8">
        <v>4910476.38</v>
      </c>
      <c r="K1764" s="12">
        <f>IFERROR(VLOOKUP($A1764,[1]Piv!$B:$C,2,FALSE),0)</f>
        <v>1189282.74</v>
      </c>
      <c r="L1764" s="12">
        <f>IFERROR(VLOOKUP($A1764,'[2]FINAL (2)'!$A$1:$F$7700,3,FALSE),0)</f>
        <v>706984.26</v>
      </c>
      <c r="M1764" s="12">
        <f>IFERROR(VLOOKUP($A1764,'[2]FINAL (2)'!$A$1:$F$7700,5,FALSE),0)</f>
        <v>505888.75</v>
      </c>
      <c r="N1764" s="12">
        <f>IFERROR(VLOOKUP($A1764,[3]Sheet3!$A$1:$C$4542,3,FALSE),0)</f>
        <v>200000</v>
      </c>
      <c r="O1764" s="10">
        <f t="shared" si="28"/>
        <v>2602155.75</v>
      </c>
      <c r="P1764" s="10">
        <f>O1764-J1764</f>
        <v>-2308320.63</v>
      </c>
    </row>
    <row r="1765" spans="1:16" x14ac:dyDescent="0.25">
      <c r="A1765" s="3">
        <v>6062567</v>
      </c>
      <c r="B1765" s="3" t="s">
        <v>5860</v>
      </c>
      <c r="C1765" s="4">
        <v>101437</v>
      </c>
      <c r="D1765" s="3" t="s">
        <v>4260</v>
      </c>
      <c r="E1765" s="3" t="s">
        <v>3</v>
      </c>
      <c r="F1765" s="4" t="s">
        <v>4</v>
      </c>
      <c r="G1765" s="3">
        <v>138612</v>
      </c>
      <c r="H1765" s="3" t="s">
        <v>3267</v>
      </c>
      <c r="I1765" s="3" t="s">
        <v>3999</v>
      </c>
      <c r="J1765" s="8">
        <v>714549.39</v>
      </c>
      <c r="K1765" s="12">
        <f>IFERROR(VLOOKUP($A1765,[1]Piv!$B:$C,2,FALSE),0)</f>
        <v>0</v>
      </c>
      <c r="L1765" s="12">
        <f>IFERROR(VLOOKUP($A1765,'[2]FINAL (2)'!$A$1:$F$7700,3,FALSE),0)</f>
        <v>709699.61</v>
      </c>
      <c r="M1765" s="12">
        <f>IFERROR(VLOOKUP($A1765,'[2]FINAL (2)'!$A$1:$F$7700,5,FALSE),0)</f>
        <v>0</v>
      </c>
      <c r="N1765" s="12">
        <f>IFERROR(VLOOKUP($A1765,[3]Sheet3!$A$1:$C$4542,3,FALSE),0)</f>
        <v>0</v>
      </c>
      <c r="O1765" s="10">
        <f t="shared" si="28"/>
        <v>709699.61</v>
      </c>
      <c r="P1765" s="10">
        <f>O1765-J1765</f>
        <v>-4849.7800000000279</v>
      </c>
    </row>
    <row r="1766" spans="1:16" x14ac:dyDescent="0.25">
      <c r="A1766" s="3">
        <v>17211541</v>
      </c>
      <c r="B1766" s="3" t="s">
        <v>5861</v>
      </c>
      <c r="C1766" s="4">
        <v>101437</v>
      </c>
      <c r="D1766" s="3" t="s">
        <v>4260</v>
      </c>
      <c r="E1766" s="3" t="s">
        <v>3</v>
      </c>
      <c r="F1766" s="4" t="s">
        <v>12</v>
      </c>
      <c r="G1766" s="3"/>
      <c r="H1766" s="3"/>
      <c r="I1766" s="3"/>
      <c r="J1766" s="8">
        <v>0</v>
      </c>
      <c r="K1766" s="12">
        <f>IFERROR(VLOOKUP($A1766,[1]Piv!$B:$C,2,FALSE),0)</f>
        <v>0</v>
      </c>
      <c r="L1766" s="12">
        <f>IFERROR(VLOOKUP($A1766,'[2]FINAL (2)'!$A$1:$F$7700,3,FALSE),0)</f>
        <v>0</v>
      </c>
      <c r="M1766" s="12">
        <f>IFERROR(VLOOKUP($A1766,'[2]FINAL (2)'!$A$1:$F$7700,5,FALSE),0)</f>
        <v>0</v>
      </c>
      <c r="N1766" s="12">
        <f>IFERROR(VLOOKUP($A1766,[3]Sheet3!$A$1:$C$4542,3,FALSE),0)</f>
        <v>0</v>
      </c>
      <c r="O1766" s="10">
        <f t="shared" si="28"/>
        <v>0</v>
      </c>
      <c r="P1766"/>
    </row>
    <row r="1767" spans="1:16" x14ac:dyDescent="0.25">
      <c r="A1767" s="3">
        <v>13250048</v>
      </c>
      <c r="B1767" s="3" t="s">
        <v>85</v>
      </c>
      <c r="C1767" s="4">
        <v>100329</v>
      </c>
      <c r="D1767" s="3" t="s">
        <v>86</v>
      </c>
      <c r="E1767" s="3" t="s">
        <v>3</v>
      </c>
      <c r="F1767" s="4" t="s">
        <v>4</v>
      </c>
      <c r="G1767" s="3">
        <v>133356</v>
      </c>
      <c r="H1767" s="3" t="s">
        <v>3241</v>
      </c>
      <c r="I1767" s="3" t="s">
        <v>3999</v>
      </c>
      <c r="J1767" s="8">
        <v>2260000</v>
      </c>
      <c r="K1767" s="12">
        <f>IFERROR(VLOOKUP($A1767,[1]Piv!$B:$C,2,FALSE),0)</f>
        <v>1833597.13</v>
      </c>
      <c r="L1767" s="12">
        <f>IFERROR(VLOOKUP($A1767,'[2]FINAL (2)'!$A$1:$F$7700,3,FALSE),0)</f>
        <v>0</v>
      </c>
      <c r="M1767" s="12">
        <f>IFERROR(VLOOKUP($A1767,'[2]FINAL (2)'!$A$1:$F$7700,5,FALSE),0)</f>
        <v>0</v>
      </c>
      <c r="N1767" s="12">
        <f>IFERROR(VLOOKUP($A1767,[3]Sheet3!$A$1:$C$4542,3,FALSE),0)</f>
        <v>0</v>
      </c>
      <c r="O1767" s="10">
        <f t="shared" si="28"/>
        <v>1833597.13</v>
      </c>
      <c r="P1767" s="10">
        <f>O1767-J1767</f>
        <v>-426402.87000000011</v>
      </c>
    </row>
    <row r="1768" spans="1:16" x14ac:dyDescent="0.25">
      <c r="A1768" s="3">
        <v>20049782</v>
      </c>
      <c r="B1768" s="3" t="s">
        <v>1182</v>
      </c>
      <c r="C1768" s="4">
        <v>100329</v>
      </c>
      <c r="D1768" s="3" t="s">
        <v>86</v>
      </c>
      <c r="E1768" s="3" t="s">
        <v>3</v>
      </c>
      <c r="F1768" s="4" t="s">
        <v>4</v>
      </c>
      <c r="G1768" s="3">
        <v>133356</v>
      </c>
      <c r="H1768" s="3" t="s">
        <v>3241</v>
      </c>
      <c r="I1768" s="3" t="s">
        <v>3999</v>
      </c>
      <c r="J1768" s="8">
        <v>1086600</v>
      </c>
      <c r="K1768" s="12">
        <f>IFERROR(VLOOKUP($A1768,[1]Piv!$B:$C,2,FALSE),0)</f>
        <v>512046.77</v>
      </c>
      <c r="L1768" s="12">
        <f>IFERROR(VLOOKUP($A1768,'[2]FINAL (2)'!$A$1:$F$7700,3,FALSE),0)</f>
        <v>0</v>
      </c>
      <c r="M1768" s="12">
        <f>IFERROR(VLOOKUP($A1768,'[2]FINAL (2)'!$A$1:$F$7700,5,FALSE),0)</f>
        <v>0</v>
      </c>
      <c r="N1768" s="12">
        <f>IFERROR(VLOOKUP($A1768,[3]Sheet3!$A$1:$C$4542,3,FALSE),0)</f>
        <v>0</v>
      </c>
      <c r="O1768" s="10">
        <f t="shared" si="28"/>
        <v>512046.77</v>
      </c>
      <c r="P1768" s="10">
        <f>O1768-J1768</f>
        <v>-574553.23</v>
      </c>
    </row>
    <row r="1769" spans="1:16" x14ac:dyDescent="0.25">
      <c r="A1769" s="3">
        <v>4623116</v>
      </c>
      <c r="B1769" s="3" t="s">
        <v>892</v>
      </c>
      <c r="C1769" s="4">
        <v>100330</v>
      </c>
      <c r="D1769" s="3" t="s">
        <v>4261</v>
      </c>
      <c r="E1769" s="3" t="s">
        <v>3</v>
      </c>
      <c r="F1769" s="4" t="s">
        <v>4</v>
      </c>
      <c r="G1769" s="3">
        <v>94591</v>
      </c>
      <c r="H1769" s="3" t="s">
        <v>8850</v>
      </c>
      <c r="I1769" s="3" t="s">
        <v>4002</v>
      </c>
      <c r="J1769" s="8">
        <v>100000</v>
      </c>
      <c r="K1769" s="12">
        <f>IFERROR(VLOOKUP($A1769,[1]Piv!$B:$C,2,FALSE),0)</f>
        <v>0</v>
      </c>
      <c r="L1769" s="12">
        <f>IFERROR(VLOOKUP($A1769,'[2]FINAL (2)'!$A$1:$F$7700,3,FALSE),0)</f>
        <v>0</v>
      </c>
      <c r="M1769" s="12">
        <f>IFERROR(VLOOKUP($A1769,'[2]FINAL (2)'!$A$1:$F$7700,5,FALSE),0)</f>
        <v>0</v>
      </c>
      <c r="N1769" s="12">
        <f>IFERROR(VLOOKUP($A1769,[3]Sheet3!$A$1:$C$4542,3,FALSE),0)</f>
        <v>100000</v>
      </c>
      <c r="O1769" s="10">
        <f t="shared" si="28"/>
        <v>100000</v>
      </c>
      <c r="P1769" s="10">
        <f>O1769-J1769</f>
        <v>0</v>
      </c>
    </row>
    <row r="1770" spans="1:16" x14ac:dyDescent="0.25">
      <c r="A1770" s="3">
        <v>21439858</v>
      </c>
      <c r="B1770" s="3" t="s">
        <v>1112</v>
      </c>
      <c r="C1770" s="4">
        <v>100330</v>
      </c>
      <c r="D1770" s="3" t="s">
        <v>4261</v>
      </c>
      <c r="E1770" s="3" t="s">
        <v>3</v>
      </c>
      <c r="F1770" s="4" t="s">
        <v>4</v>
      </c>
      <c r="G1770" s="3">
        <v>94591</v>
      </c>
      <c r="H1770" s="3" t="s">
        <v>3228</v>
      </c>
      <c r="I1770" s="3" t="s">
        <v>4002</v>
      </c>
      <c r="J1770" s="8">
        <v>15000000</v>
      </c>
      <c r="K1770" s="12">
        <f>IFERROR(VLOOKUP($A1770,[1]Piv!$B:$C,2,FALSE),0)</f>
        <v>0</v>
      </c>
      <c r="L1770" s="12">
        <f>IFERROR(VLOOKUP($A1770,'[2]FINAL (2)'!$A$1:$F$7700,3,FALSE),0)</f>
        <v>0</v>
      </c>
      <c r="M1770" s="12">
        <f>IFERROR(VLOOKUP($A1770,'[2]FINAL (2)'!$A$1:$F$7700,5,FALSE),0)</f>
        <v>0</v>
      </c>
      <c r="N1770" s="12">
        <f>IFERROR(VLOOKUP($A1770,[3]Sheet3!$A$1:$C$4542,3,FALSE),0)</f>
        <v>15000000</v>
      </c>
      <c r="O1770" s="10">
        <f t="shared" si="28"/>
        <v>15000000</v>
      </c>
      <c r="P1770" s="10">
        <f>O1770-J1770</f>
        <v>0</v>
      </c>
    </row>
    <row r="1771" spans="1:16" x14ac:dyDescent="0.25">
      <c r="A1771" s="3">
        <v>22660401</v>
      </c>
      <c r="B1771" s="3" t="s">
        <v>5862</v>
      </c>
      <c r="C1771" s="4">
        <v>100330</v>
      </c>
      <c r="D1771" s="3" t="s">
        <v>4261</v>
      </c>
      <c r="E1771" s="3" t="s">
        <v>3</v>
      </c>
      <c r="F1771" s="4" t="s">
        <v>4</v>
      </c>
      <c r="G1771" s="3">
        <v>94591</v>
      </c>
      <c r="H1771" s="3" t="s">
        <v>8850</v>
      </c>
      <c r="I1771" s="3" t="s">
        <v>4002</v>
      </c>
      <c r="J1771" s="8">
        <v>0</v>
      </c>
      <c r="K1771" s="12">
        <f>IFERROR(VLOOKUP($A1771,[1]Piv!$B:$C,2,FALSE),0)</f>
        <v>0</v>
      </c>
      <c r="L1771" s="12">
        <f>IFERROR(VLOOKUP($A1771,'[2]FINAL (2)'!$A$1:$F$7700,3,FALSE),0)</f>
        <v>0</v>
      </c>
      <c r="M1771" s="12">
        <f>IFERROR(VLOOKUP($A1771,'[2]FINAL (2)'!$A$1:$F$7700,5,FALSE),0)</f>
        <v>0</v>
      </c>
      <c r="N1771" s="12">
        <f>IFERROR(VLOOKUP($A1771,[3]Sheet3!$A$1:$C$4542,3,FALSE),0)</f>
        <v>0</v>
      </c>
      <c r="O1771" s="10">
        <f t="shared" si="28"/>
        <v>0</v>
      </c>
      <c r="P1771" s="10">
        <f>O1771-J1771</f>
        <v>0</v>
      </c>
    </row>
    <row r="1772" spans="1:16" x14ac:dyDescent="0.25">
      <c r="A1772" s="3">
        <v>23834615</v>
      </c>
      <c r="B1772" s="3" t="s">
        <v>5863</v>
      </c>
      <c r="C1772" s="4">
        <v>100330</v>
      </c>
      <c r="D1772" s="3" t="s">
        <v>4261</v>
      </c>
      <c r="E1772" s="3" t="s">
        <v>3</v>
      </c>
      <c r="F1772" s="4" t="s">
        <v>12</v>
      </c>
      <c r="G1772" s="3">
        <v>94591</v>
      </c>
      <c r="H1772" s="3" t="s">
        <v>3228</v>
      </c>
      <c r="I1772" s="3" t="s">
        <v>4002</v>
      </c>
      <c r="J1772" s="8">
        <v>0</v>
      </c>
      <c r="K1772" s="12">
        <f>IFERROR(VLOOKUP($A1772,[1]Piv!$B:$C,2,FALSE),0)</f>
        <v>0</v>
      </c>
      <c r="L1772" s="12">
        <f>IFERROR(VLOOKUP($A1772,'[2]FINAL (2)'!$A$1:$F$7700,3,FALSE),0)</f>
        <v>0</v>
      </c>
      <c r="M1772" s="12">
        <f>IFERROR(VLOOKUP($A1772,'[2]FINAL (2)'!$A$1:$F$7700,5,FALSE),0)</f>
        <v>0</v>
      </c>
      <c r="N1772" s="12">
        <f>IFERROR(VLOOKUP($A1772,[3]Sheet3!$A$1:$C$4542,3,FALSE),0)</f>
        <v>0</v>
      </c>
      <c r="O1772" s="10">
        <f t="shared" si="28"/>
        <v>0</v>
      </c>
      <c r="P1772"/>
    </row>
    <row r="1773" spans="1:16" x14ac:dyDescent="0.25">
      <c r="A1773" s="3">
        <v>24110266</v>
      </c>
      <c r="B1773" s="3" t="s">
        <v>1034</v>
      </c>
      <c r="C1773" s="4">
        <v>100330</v>
      </c>
      <c r="D1773" s="3" t="s">
        <v>4261</v>
      </c>
      <c r="E1773" s="3" t="s">
        <v>3</v>
      </c>
      <c r="F1773" s="4" t="s">
        <v>4</v>
      </c>
      <c r="G1773" s="3">
        <v>94591</v>
      </c>
      <c r="H1773" s="3" t="s">
        <v>3228</v>
      </c>
      <c r="I1773" s="3" t="s">
        <v>4002</v>
      </c>
      <c r="J1773" s="8">
        <v>11500000</v>
      </c>
      <c r="K1773" s="12">
        <f>IFERROR(VLOOKUP($A1773,[1]Piv!$B:$C,2,FALSE),0)</f>
        <v>0</v>
      </c>
      <c r="L1773" s="12">
        <f>IFERROR(VLOOKUP($A1773,'[2]FINAL (2)'!$A$1:$F$7700,3,FALSE),0)</f>
        <v>0</v>
      </c>
      <c r="M1773" s="12">
        <f>IFERROR(VLOOKUP($A1773,'[2]FINAL (2)'!$A$1:$F$7700,5,FALSE),0)</f>
        <v>0</v>
      </c>
      <c r="N1773" s="12">
        <f>IFERROR(VLOOKUP($A1773,[3]Sheet3!$A$1:$C$4542,3,FALSE),0)</f>
        <v>0</v>
      </c>
      <c r="O1773" s="10">
        <f t="shared" si="28"/>
        <v>0</v>
      </c>
      <c r="P1773" s="10">
        <f>O1773-J1773</f>
        <v>-11500000</v>
      </c>
    </row>
    <row r="1774" spans="1:16" x14ac:dyDescent="0.25">
      <c r="A1774" s="3">
        <v>24111027</v>
      </c>
      <c r="B1774" s="3" t="s">
        <v>5864</v>
      </c>
      <c r="C1774" s="4">
        <v>100330</v>
      </c>
      <c r="D1774" s="3" t="s">
        <v>4261</v>
      </c>
      <c r="E1774" s="3" t="s">
        <v>3</v>
      </c>
      <c r="F1774" s="4" t="s">
        <v>12</v>
      </c>
      <c r="G1774" s="3">
        <v>94591</v>
      </c>
      <c r="H1774" s="3" t="s">
        <v>8850</v>
      </c>
      <c r="I1774" s="3" t="s">
        <v>4002</v>
      </c>
      <c r="J1774" s="8">
        <v>0</v>
      </c>
      <c r="K1774" s="12">
        <f>IFERROR(VLOOKUP($A1774,[1]Piv!$B:$C,2,FALSE),0)</f>
        <v>0</v>
      </c>
      <c r="L1774" s="12">
        <f>IFERROR(VLOOKUP($A1774,'[2]FINAL (2)'!$A$1:$F$7700,3,FALSE),0)</f>
        <v>0</v>
      </c>
      <c r="M1774" s="12">
        <f>IFERROR(VLOOKUP($A1774,'[2]FINAL (2)'!$A$1:$F$7700,5,FALSE),0)</f>
        <v>0</v>
      </c>
      <c r="N1774" s="12">
        <f>IFERROR(VLOOKUP($A1774,[3]Sheet3!$A$1:$C$4542,3,FALSE),0)</f>
        <v>0</v>
      </c>
      <c r="O1774" s="10">
        <f t="shared" si="28"/>
        <v>0</v>
      </c>
      <c r="P1774"/>
    </row>
    <row r="1775" spans="1:16" x14ac:dyDescent="0.25">
      <c r="A1775" s="3">
        <v>24229898</v>
      </c>
      <c r="B1775" s="3" t="s">
        <v>227</v>
      </c>
      <c r="C1775" s="4">
        <v>100330</v>
      </c>
      <c r="D1775" s="3" t="s">
        <v>4261</v>
      </c>
      <c r="E1775" s="3" t="s">
        <v>3</v>
      </c>
      <c r="F1775" s="4" t="s">
        <v>4</v>
      </c>
      <c r="G1775" s="3">
        <v>94591</v>
      </c>
      <c r="H1775" s="3" t="s">
        <v>3228</v>
      </c>
      <c r="I1775" s="3" t="s">
        <v>4002</v>
      </c>
      <c r="J1775" s="8">
        <v>2300000</v>
      </c>
      <c r="K1775" s="12">
        <f>IFERROR(VLOOKUP($A1775,[1]Piv!$B:$C,2,FALSE),0)</f>
        <v>747900.63</v>
      </c>
      <c r="L1775" s="12">
        <f>IFERROR(VLOOKUP($A1775,'[2]FINAL (2)'!$A$1:$F$7700,3,FALSE),0)</f>
        <v>0</v>
      </c>
      <c r="M1775" s="12">
        <f>IFERROR(VLOOKUP($A1775,'[2]FINAL (2)'!$A$1:$F$7700,5,FALSE),0)</f>
        <v>0</v>
      </c>
      <c r="N1775" s="12">
        <f>IFERROR(VLOOKUP($A1775,[3]Sheet3!$A$1:$C$4542,3,FALSE),0)</f>
        <v>0</v>
      </c>
      <c r="O1775" s="10">
        <f t="shared" si="28"/>
        <v>747900.63</v>
      </c>
      <c r="P1775" s="10">
        <f>O1775-J1775</f>
        <v>-1552099.37</v>
      </c>
    </row>
    <row r="1776" spans="1:16" x14ac:dyDescent="0.25">
      <c r="A1776" s="3">
        <v>24715584</v>
      </c>
      <c r="B1776" s="3" t="s">
        <v>1931</v>
      </c>
      <c r="C1776" s="4">
        <v>100330</v>
      </c>
      <c r="D1776" s="3" t="s">
        <v>4261</v>
      </c>
      <c r="E1776" s="3" t="s">
        <v>3</v>
      </c>
      <c r="F1776" s="4" t="s">
        <v>4</v>
      </c>
      <c r="G1776" s="3">
        <v>94591</v>
      </c>
      <c r="H1776" s="3" t="s">
        <v>3228</v>
      </c>
      <c r="I1776" s="3" t="s">
        <v>4002</v>
      </c>
      <c r="J1776" s="8">
        <v>14000000</v>
      </c>
      <c r="K1776" s="12">
        <f>IFERROR(VLOOKUP($A1776,[1]Piv!$B:$C,2,FALSE),0)</f>
        <v>0</v>
      </c>
      <c r="L1776" s="12">
        <f>IFERROR(VLOOKUP($A1776,'[2]FINAL (2)'!$A$1:$F$7700,3,FALSE),0)</f>
        <v>0</v>
      </c>
      <c r="M1776" s="12">
        <f>IFERROR(VLOOKUP($A1776,'[2]FINAL (2)'!$A$1:$F$7700,5,FALSE),0)</f>
        <v>0</v>
      </c>
      <c r="N1776" s="12">
        <f>IFERROR(VLOOKUP($A1776,[3]Sheet3!$A$1:$C$4542,3,FALSE),0)</f>
        <v>0</v>
      </c>
      <c r="O1776" s="10">
        <f t="shared" si="28"/>
        <v>0</v>
      </c>
      <c r="P1776" s="10">
        <f>O1776-J1776</f>
        <v>-14000000</v>
      </c>
    </row>
    <row r="1777" spans="1:16" x14ac:dyDescent="0.25">
      <c r="A1777" s="3">
        <v>25779242</v>
      </c>
      <c r="B1777" s="3" t="s">
        <v>1183</v>
      </c>
      <c r="C1777" s="4">
        <v>100330</v>
      </c>
      <c r="D1777" s="3" t="s">
        <v>4261</v>
      </c>
      <c r="E1777" s="3" t="s">
        <v>3</v>
      </c>
      <c r="F1777" s="4" t="s">
        <v>4</v>
      </c>
      <c r="G1777" s="3">
        <v>94591</v>
      </c>
      <c r="H1777" s="3" t="s">
        <v>3228</v>
      </c>
      <c r="I1777" s="3" t="s">
        <v>4002</v>
      </c>
      <c r="J1777" s="8">
        <v>59610000</v>
      </c>
      <c r="K1777" s="12">
        <f>IFERROR(VLOOKUP($A1777,[1]Piv!$B:$C,2,FALSE),0)</f>
        <v>55116544.399999999</v>
      </c>
      <c r="L1777" s="12">
        <f>IFERROR(VLOOKUP($A1777,'[2]FINAL (2)'!$A$1:$F$7700,3,FALSE),0)</f>
        <v>0</v>
      </c>
      <c r="M1777" s="12">
        <f>IFERROR(VLOOKUP($A1777,'[2]FINAL (2)'!$A$1:$F$7700,5,FALSE),0)</f>
        <v>0</v>
      </c>
      <c r="N1777" s="12">
        <f>IFERROR(VLOOKUP($A1777,[3]Sheet3!$A$1:$C$4542,3,FALSE),0)</f>
        <v>0</v>
      </c>
      <c r="O1777" s="10">
        <f t="shared" si="28"/>
        <v>55116544.399999999</v>
      </c>
      <c r="P1777" s="10">
        <f>O1777-J1777</f>
        <v>-4493455.6000000015</v>
      </c>
    </row>
    <row r="1778" spans="1:16" x14ac:dyDescent="0.25">
      <c r="A1778" s="3">
        <v>17237470</v>
      </c>
      <c r="B1778" s="3" t="s">
        <v>1523</v>
      </c>
      <c r="C1778" s="4">
        <v>100330</v>
      </c>
      <c r="D1778" s="3" t="s">
        <v>4261</v>
      </c>
      <c r="E1778" s="3" t="s">
        <v>3</v>
      </c>
      <c r="F1778" s="4" t="s">
        <v>4</v>
      </c>
      <c r="G1778" s="3">
        <v>97392</v>
      </c>
      <c r="H1778" s="3" t="s">
        <v>3240</v>
      </c>
      <c r="I1778" s="3" t="s">
        <v>3999</v>
      </c>
      <c r="J1778" s="8">
        <v>1100000</v>
      </c>
      <c r="K1778" s="12">
        <f>IFERROR(VLOOKUP($A1778,[1]Piv!$B:$C,2,FALSE),0)</f>
        <v>1012413.05</v>
      </c>
      <c r="L1778" s="12">
        <f>IFERROR(VLOOKUP($A1778,'[2]FINAL (2)'!$A$1:$F$7700,3,FALSE),0)</f>
        <v>0</v>
      </c>
      <c r="M1778" s="12">
        <f>IFERROR(VLOOKUP($A1778,'[2]FINAL (2)'!$A$1:$F$7700,5,FALSE),0)</f>
        <v>201046.02</v>
      </c>
      <c r="N1778" s="12">
        <f>IFERROR(VLOOKUP($A1778,[3]Sheet3!$A$1:$C$4542,3,FALSE),0)</f>
        <v>100000</v>
      </c>
      <c r="O1778" s="10">
        <f t="shared" si="28"/>
        <v>1313459.07</v>
      </c>
      <c r="P1778" s="10">
        <f>O1778-J1778</f>
        <v>213459.07000000007</v>
      </c>
    </row>
    <row r="1779" spans="1:16" x14ac:dyDescent="0.25">
      <c r="A1779" s="3">
        <v>19779325</v>
      </c>
      <c r="B1779" s="3" t="s">
        <v>5865</v>
      </c>
      <c r="C1779" s="4">
        <v>100330</v>
      </c>
      <c r="D1779" s="3" t="s">
        <v>4261</v>
      </c>
      <c r="E1779" s="3" t="s">
        <v>3</v>
      </c>
      <c r="F1779" s="4" t="s">
        <v>12</v>
      </c>
      <c r="G1779" s="3"/>
      <c r="H1779" s="3"/>
      <c r="I1779" s="3"/>
      <c r="J1779" s="8">
        <v>0</v>
      </c>
      <c r="K1779" s="12">
        <f>IFERROR(VLOOKUP($A1779,[1]Piv!$B:$C,2,FALSE),0)</f>
        <v>0</v>
      </c>
      <c r="L1779" s="12">
        <f>IFERROR(VLOOKUP($A1779,'[2]FINAL (2)'!$A$1:$F$7700,3,FALSE),0)</f>
        <v>0</v>
      </c>
      <c r="M1779" s="12">
        <f>IFERROR(VLOOKUP($A1779,'[2]FINAL (2)'!$A$1:$F$7700,5,FALSE),0)</f>
        <v>0</v>
      </c>
      <c r="N1779" s="12">
        <f>IFERROR(VLOOKUP($A1779,[3]Sheet3!$A$1:$C$4542,3,FALSE),0)</f>
        <v>0</v>
      </c>
      <c r="O1779" s="10">
        <f t="shared" si="28"/>
        <v>0</v>
      </c>
      <c r="P1779"/>
    </row>
    <row r="1780" spans="1:16" x14ac:dyDescent="0.25">
      <c r="A1780" s="3">
        <v>20251104</v>
      </c>
      <c r="B1780" s="3" t="s">
        <v>2766</v>
      </c>
      <c r="C1780" s="4">
        <v>100330</v>
      </c>
      <c r="D1780" s="3" t="s">
        <v>4261</v>
      </c>
      <c r="E1780" s="3" t="s">
        <v>3</v>
      </c>
      <c r="F1780" s="4" t="s">
        <v>12</v>
      </c>
      <c r="G1780" s="3">
        <v>97392</v>
      </c>
      <c r="H1780" s="3" t="s">
        <v>3240</v>
      </c>
      <c r="I1780" s="3" t="s">
        <v>3999</v>
      </c>
      <c r="J1780" s="8">
        <v>0</v>
      </c>
      <c r="K1780" s="12">
        <f>IFERROR(VLOOKUP($A1780,[1]Piv!$B:$C,2,FALSE),0)</f>
        <v>0</v>
      </c>
      <c r="L1780" s="12">
        <f>IFERROR(VLOOKUP($A1780,'[2]FINAL (2)'!$A$1:$F$7700,3,FALSE),0)</f>
        <v>0</v>
      </c>
      <c r="M1780" s="12">
        <f>IFERROR(VLOOKUP($A1780,'[2]FINAL (2)'!$A$1:$F$7700,5,FALSE),0)</f>
        <v>0</v>
      </c>
      <c r="N1780" s="12">
        <f>IFERROR(VLOOKUP($A1780,[3]Sheet3!$A$1:$C$4542,3,FALSE),0)</f>
        <v>0</v>
      </c>
      <c r="O1780" s="10">
        <f t="shared" si="28"/>
        <v>0</v>
      </c>
      <c r="P1780"/>
    </row>
    <row r="1781" spans="1:16" x14ac:dyDescent="0.25">
      <c r="A1781" s="3">
        <v>22471818</v>
      </c>
      <c r="B1781" s="3" t="s">
        <v>5866</v>
      </c>
      <c r="C1781" s="4">
        <v>100330</v>
      </c>
      <c r="D1781" s="3" t="s">
        <v>4261</v>
      </c>
      <c r="E1781" s="3" t="s">
        <v>3</v>
      </c>
      <c r="F1781" s="4" t="s">
        <v>4</v>
      </c>
      <c r="G1781" s="3">
        <v>97392</v>
      </c>
      <c r="H1781" s="3" t="s">
        <v>3240</v>
      </c>
      <c r="I1781" s="3" t="s">
        <v>3999</v>
      </c>
      <c r="J1781" s="8">
        <v>3300000</v>
      </c>
      <c r="K1781" s="12">
        <f>IFERROR(VLOOKUP($A1781,[1]Piv!$B:$C,2,FALSE),0)</f>
        <v>2379485.04</v>
      </c>
      <c r="L1781" s="12">
        <f>IFERROR(VLOOKUP($A1781,'[2]FINAL (2)'!$A$1:$F$7700,3,FALSE),0)</f>
        <v>0</v>
      </c>
      <c r="M1781" s="12">
        <f>IFERROR(VLOOKUP($A1781,'[2]FINAL (2)'!$A$1:$F$7700,5,FALSE),0)</f>
        <v>0</v>
      </c>
      <c r="N1781" s="12">
        <f>IFERROR(VLOOKUP($A1781,[3]Sheet3!$A$1:$C$4542,3,FALSE),0)</f>
        <v>0</v>
      </c>
      <c r="O1781" s="10">
        <f t="shared" si="28"/>
        <v>2379485.04</v>
      </c>
      <c r="P1781" s="10">
        <f>O1781-J1781</f>
        <v>-920514.96</v>
      </c>
    </row>
    <row r="1782" spans="1:16" x14ac:dyDescent="0.25">
      <c r="A1782" s="3">
        <v>26058875</v>
      </c>
      <c r="B1782" s="3" t="s">
        <v>5867</v>
      </c>
      <c r="C1782" s="4">
        <v>100330</v>
      </c>
      <c r="D1782" s="3" t="s">
        <v>4261</v>
      </c>
      <c r="E1782" s="3" t="s">
        <v>3</v>
      </c>
      <c r="F1782" s="4" t="s">
        <v>12</v>
      </c>
      <c r="G1782" s="3"/>
      <c r="H1782" s="3"/>
      <c r="I1782" s="3"/>
      <c r="J1782" s="8">
        <v>0</v>
      </c>
      <c r="K1782" s="12">
        <f>IFERROR(VLOOKUP($A1782,[1]Piv!$B:$C,2,FALSE),0)</f>
        <v>0</v>
      </c>
      <c r="L1782" s="12">
        <f>IFERROR(VLOOKUP($A1782,'[2]FINAL (2)'!$A$1:$F$7700,3,FALSE),0)</f>
        <v>0</v>
      </c>
      <c r="M1782" s="12">
        <f>IFERROR(VLOOKUP($A1782,'[2]FINAL (2)'!$A$1:$F$7700,5,FALSE),0)</f>
        <v>0</v>
      </c>
      <c r="N1782" s="12">
        <f>IFERROR(VLOOKUP($A1782,[3]Sheet3!$A$1:$C$4542,3,FALSE),0)</f>
        <v>0</v>
      </c>
      <c r="O1782" s="10">
        <f t="shared" si="28"/>
        <v>0</v>
      </c>
      <c r="P1782"/>
    </row>
    <row r="1783" spans="1:16" x14ac:dyDescent="0.25">
      <c r="A1783" s="3">
        <v>26889952</v>
      </c>
      <c r="B1783" s="3" t="s">
        <v>5868</v>
      </c>
      <c r="C1783" s="4">
        <v>100330</v>
      </c>
      <c r="D1783" s="3" t="s">
        <v>4261</v>
      </c>
      <c r="E1783" s="3" t="s">
        <v>3</v>
      </c>
      <c r="F1783" s="4" t="s">
        <v>12</v>
      </c>
      <c r="G1783" s="3">
        <v>94591</v>
      </c>
      <c r="H1783" s="3" t="s">
        <v>3228</v>
      </c>
      <c r="I1783" s="3" t="s">
        <v>4002</v>
      </c>
      <c r="J1783" s="8">
        <v>0</v>
      </c>
      <c r="K1783" s="12">
        <f>IFERROR(VLOOKUP($A1783,[1]Piv!$B:$C,2,FALSE),0)</f>
        <v>0</v>
      </c>
      <c r="L1783" s="12">
        <f>IFERROR(VLOOKUP($A1783,'[2]FINAL (2)'!$A$1:$F$7700,3,FALSE),0)</f>
        <v>0</v>
      </c>
      <c r="M1783" s="12">
        <f>IFERROR(VLOOKUP($A1783,'[2]FINAL (2)'!$A$1:$F$7700,5,FALSE),0)</f>
        <v>0</v>
      </c>
      <c r="N1783" s="12">
        <f>IFERROR(VLOOKUP($A1783,[3]Sheet3!$A$1:$C$4542,3,FALSE),0)</f>
        <v>0</v>
      </c>
      <c r="O1783" s="10">
        <f t="shared" si="28"/>
        <v>0</v>
      </c>
      <c r="P1783"/>
    </row>
    <row r="1784" spans="1:16" x14ac:dyDescent="0.25">
      <c r="A1784" s="3">
        <v>1385701</v>
      </c>
      <c r="B1784" s="3" t="s">
        <v>1299</v>
      </c>
      <c r="C1784" s="4">
        <v>100331</v>
      </c>
      <c r="D1784" s="3" t="s">
        <v>3428</v>
      </c>
      <c r="E1784" s="3" t="s">
        <v>3</v>
      </c>
      <c r="F1784" s="4" t="s">
        <v>4</v>
      </c>
      <c r="G1784" s="3">
        <v>126344</v>
      </c>
      <c r="H1784" s="3" t="s">
        <v>3272</v>
      </c>
      <c r="I1784" s="3" t="s">
        <v>3999</v>
      </c>
      <c r="J1784" s="8">
        <v>9000000</v>
      </c>
      <c r="K1784" s="12">
        <f>IFERROR(VLOOKUP($A1784,[1]Piv!$B:$C,2,FALSE),0)</f>
        <v>0</v>
      </c>
      <c r="L1784" s="12">
        <f>IFERROR(VLOOKUP($A1784,'[2]FINAL (2)'!$A$1:$F$7700,3,FALSE),0)</f>
        <v>2000000</v>
      </c>
      <c r="M1784" s="12">
        <f>IFERROR(VLOOKUP($A1784,'[2]FINAL (2)'!$A$1:$F$7700,5,FALSE),0)</f>
        <v>0</v>
      </c>
      <c r="N1784" s="12">
        <f>IFERROR(VLOOKUP($A1784,[3]Sheet3!$A$1:$C$4542,3,FALSE),0)</f>
        <v>7000000</v>
      </c>
      <c r="O1784" s="10">
        <f t="shared" si="28"/>
        <v>9000000</v>
      </c>
      <c r="P1784" s="10">
        <f>O1784-J1784</f>
        <v>0</v>
      </c>
    </row>
    <row r="1785" spans="1:16" x14ac:dyDescent="0.25">
      <c r="A1785" s="3">
        <v>12093700</v>
      </c>
      <c r="B1785" s="3" t="s">
        <v>5869</v>
      </c>
      <c r="C1785" s="4">
        <v>100331</v>
      </c>
      <c r="D1785" s="3" t="s">
        <v>3428</v>
      </c>
      <c r="E1785" s="3" t="s">
        <v>3</v>
      </c>
      <c r="F1785" s="4" t="s">
        <v>4</v>
      </c>
      <c r="G1785" s="3">
        <v>126344</v>
      </c>
      <c r="H1785" s="3" t="s">
        <v>3272</v>
      </c>
      <c r="I1785" s="3" t="s">
        <v>3999</v>
      </c>
      <c r="J1785" s="8">
        <v>0</v>
      </c>
      <c r="K1785" s="12">
        <f>IFERROR(VLOOKUP($A1785,[1]Piv!$B:$C,2,FALSE),0)</f>
        <v>0</v>
      </c>
      <c r="L1785" s="12">
        <f>IFERROR(VLOOKUP($A1785,'[2]FINAL (2)'!$A$1:$F$7700,3,FALSE),0)</f>
        <v>0</v>
      </c>
      <c r="M1785" s="12">
        <f>IFERROR(VLOOKUP($A1785,'[2]FINAL (2)'!$A$1:$F$7700,5,FALSE),0)</f>
        <v>0</v>
      </c>
      <c r="N1785" s="12">
        <f>IFERROR(VLOOKUP($A1785,[3]Sheet3!$A$1:$C$4542,3,FALSE),0)</f>
        <v>1000000</v>
      </c>
      <c r="O1785" s="10">
        <f t="shared" si="28"/>
        <v>1000000</v>
      </c>
      <c r="P1785" s="10">
        <f>O1785-J1785</f>
        <v>1000000</v>
      </c>
    </row>
    <row r="1786" spans="1:16" x14ac:dyDescent="0.25">
      <c r="A1786" s="3">
        <v>18416300</v>
      </c>
      <c r="B1786" s="3" t="s">
        <v>1599</v>
      </c>
      <c r="C1786" s="4">
        <v>100331</v>
      </c>
      <c r="D1786" s="3" t="s">
        <v>3428</v>
      </c>
      <c r="E1786" s="3" t="s">
        <v>3</v>
      </c>
      <c r="F1786" s="4" t="s">
        <v>4</v>
      </c>
      <c r="G1786" s="3">
        <v>126344</v>
      </c>
      <c r="H1786" s="3" t="s">
        <v>3272</v>
      </c>
      <c r="I1786" s="3" t="s">
        <v>3999</v>
      </c>
      <c r="J1786" s="8">
        <v>19575000</v>
      </c>
      <c r="K1786" s="12">
        <f>IFERROR(VLOOKUP($A1786,[1]Piv!$B:$C,2,FALSE),0)</f>
        <v>12415582.9</v>
      </c>
      <c r="L1786" s="12">
        <f>IFERROR(VLOOKUP($A1786,'[2]FINAL (2)'!$A$1:$F$7700,3,FALSE),0)</f>
        <v>0</v>
      </c>
      <c r="M1786" s="12">
        <f>IFERROR(VLOOKUP($A1786,'[2]FINAL (2)'!$A$1:$F$7700,5,FALSE),0)</f>
        <v>0</v>
      </c>
      <c r="N1786" s="12">
        <f>IFERROR(VLOOKUP($A1786,[3]Sheet3!$A$1:$C$4542,3,FALSE),0)</f>
        <v>0</v>
      </c>
      <c r="O1786" s="10">
        <f t="shared" si="28"/>
        <v>12415582.9</v>
      </c>
      <c r="P1786" s="10">
        <f>O1786-J1786</f>
        <v>-7159417.0999999996</v>
      </c>
    </row>
    <row r="1787" spans="1:16" x14ac:dyDescent="0.25">
      <c r="A1787" s="3">
        <v>18159299</v>
      </c>
      <c r="B1787" s="3" t="s">
        <v>5870</v>
      </c>
      <c r="C1787" s="4">
        <v>101438</v>
      </c>
      <c r="D1787" s="3" t="s">
        <v>4262</v>
      </c>
      <c r="E1787" s="3" t="s">
        <v>3</v>
      </c>
      <c r="F1787" s="4" t="s">
        <v>4</v>
      </c>
      <c r="G1787" s="3">
        <v>127360</v>
      </c>
      <c r="H1787" s="3" t="s">
        <v>3201</v>
      </c>
      <c r="I1787" s="3" t="s">
        <v>3999</v>
      </c>
      <c r="J1787" s="8">
        <v>1224834.32</v>
      </c>
      <c r="K1787" s="12">
        <f>IFERROR(VLOOKUP($A1787,[1]Piv!$B:$C,2,FALSE),0)</f>
        <v>0</v>
      </c>
      <c r="L1787" s="12">
        <f>IFERROR(VLOOKUP($A1787,'[2]FINAL (2)'!$A$1:$F$7700,3,FALSE),0)</f>
        <v>1166556.23</v>
      </c>
      <c r="M1787" s="12">
        <f>IFERROR(VLOOKUP($A1787,'[2]FINAL (2)'!$A$1:$F$7700,5,FALSE),0)</f>
        <v>0</v>
      </c>
      <c r="N1787" s="12">
        <f>IFERROR(VLOOKUP($A1787,[3]Sheet3!$A$1:$C$4542,3,FALSE),0)</f>
        <v>0</v>
      </c>
      <c r="O1787" s="10">
        <f t="shared" si="28"/>
        <v>1166556.23</v>
      </c>
      <c r="P1787" s="10">
        <f>O1787-J1787</f>
        <v>-58278.090000000084</v>
      </c>
    </row>
    <row r="1788" spans="1:16" x14ac:dyDescent="0.25">
      <c r="A1788" s="3">
        <v>20797372</v>
      </c>
      <c r="B1788" s="3" t="s">
        <v>5871</v>
      </c>
      <c r="C1788" s="4">
        <v>101438</v>
      </c>
      <c r="D1788" s="3" t="s">
        <v>4262</v>
      </c>
      <c r="E1788" s="3" t="s">
        <v>3</v>
      </c>
      <c r="F1788" s="4" t="s">
        <v>12</v>
      </c>
      <c r="G1788" s="3"/>
      <c r="H1788" s="3"/>
      <c r="I1788" s="3"/>
      <c r="J1788" s="8">
        <v>0</v>
      </c>
      <c r="K1788" s="12">
        <f>IFERROR(VLOOKUP($A1788,[1]Piv!$B:$C,2,FALSE),0)</f>
        <v>0</v>
      </c>
      <c r="L1788" s="12">
        <f>IFERROR(VLOOKUP($A1788,'[2]FINAL (2)'!$A$1:$F$7700,3,FALSE),0)</f>
        <v>0</v>
      </c>
      <c r="M1788" s="12">
        <f>IFERROR(VLOOKUP($A1788,'[2]FINAL (2)'!$A$1:$F$7700,5,FALSE),0)</f>
        <v>0</v>
      </c>
      <c r="N1788" s="12">
        <f>IFERROR(VLOOKUP($A1788,[3]Sheet3!$A$1:$C$4542,3,FALSE),0)</f>
        <v>0</v>
      </c>
      <c r="O1788" s="10">
        <f t="shared" si="28"/>
        <v>0</v>
      </c>
      <c r="P1788"/>
    </row>
    <row r="1789" spans="1:16" x14ac:dyDescent="0.25">
      <c r="A1789" s="3">
        <v>20354868</v>
      </c>
      <c r="B1789" s="3" t="s">
        <v>5872</v>
      </c>
      <c r="C1789" s="4">
        <v>101439</v>
      </c>
      <c r="D1789" s="3" t="s">
        <v>4263</v>
      </c>
      <c r="E1789" s="3" t="s">
        <v>3</v>
      </c>
      <c r="F1789" s="4" t="s">
        <v>12</v>
      </c>
      <c r="G1789" s="3">
        <v>122984</v>
      </c>
      <c r="H1789" s="3" t="s">
        <v>3226</v>
      </c>
      <c r="I1789" s="3" t="s">
        <v>3999</v>
      </c>
      <c r="J1789" s="8">
        <v>0</v>
      </c>
      <c r="K1789" s="12">
        <f>IFERROR(VLOOKUP($A1789,[1]Piv!$B:$C,2,FALSE),0)</f>
        <v>0</v>
      </c>
      <c r="L1789" s="12">
        <f>IFERROR(VLOOKUP($A1789,'[2]FINAL (2)'!$A$1:$F$7700,3,FALSE),0)</f>
        <v>0</v>
      </c>
      <c r="M1789" s="12">
        <f>IFERROR(VLOOKUP($A1789,'[2]FINAL (2)'!$A$1:$F$7700,5,FALSE),0)</f>
        <v>0</v>
      </c>
      <c r="N1789" s="12">
        <f>IFERROR(VLOOKUP($A1789,[3]Sheet3!$A$1:$C$4542,3,FALSE),0)</f>
        <v>0</v>
      </c>
      <c r="O1789" s="10">
        <f t="shared" si="28"/>
        <v>0</v>
      </c>
      <c r="P1789"/>
    </row>
    <row r="1790" spans="1:16" x14ac:dyDescent="0.25">
      <c r="A1790" s="3">
        <v>17559367</v>
      </c>
      <c r="B1790" s="3" t="s">
        <v>5873</v>
      </c>
      <c r="C1790" s="4">
        <v>101439</v>
      </c>
      <c r="D1790" s="3" t="s">
        <v>4263</v>
      </c>
      <c r="E1790" s="3" t="s">
        <v>3</v>
      </c>
      <c r="F1790" s="4" t="s">
        <v>12</v>
      </c>
      <c r="G1790" s="3"/>
      <c r="H1790" s="3"/>
      <c r="I1790" s="3" t="s">
        <v>3999</v>
      </c>
      <c r="J1790" s="8">
        <v>0</v>
      </c>
      <c r="K1790" s="12">
        <f>IFERROR(VLOOKUP($A1790,[1]Piv!$B:$C,2,FALSE),0)</f>
        <v>0</v>
      </c>
      <c r="L1790" s="12">
        <f>IFERROR(VLOOKUP($A1790,'[2]FINAL (2)'!$A$1:$F$7700,3,FALSE),0)</f>
        <v>0</v>
      </c>
      <c r="M1790" s="12">
        <f>IFERROR(VLOOKUP($A1790,'[2]FINAL (2)'!$A$1:$F$7700,5,FALSE),0)</f>
        <v>0</v>
      </c>
      <c r="N1790" s="12">
        <f>IFERROR(VLOOKUP($A1790,[3]Sheet3!$A$1:$C$4542,3,FALSE),0)</f>
        <v>0</v>
      </c>
      <c r="O1790" s="10">
        <f t="shared" si="28"/>
        <v>0</v>
      </c>
      <c r="P1790"/>
    </row>
    <row r="1791" spans="1:16" x14ac:dyDescent="0.25">
      <c r="A1791" s="3">
        <v>7765354</v>
      </c>
      <c r="B1791" s="3" t="s">
        <v>2151</v>
      </c>
      <c r="C1791" s="4">
        <v>100332</v>
      </c>
      <c r="D1791" s="3" t="s">
        <v>2152</v>
      </c>
      <c r="E1791" s="3" t="s">
        <v>3</v>
      </c>
      <c r="F1791" s="4" t="s">
        <v>4</v>
      </c>
      <c r="G1791" s="3">
        <v>99910</v>
      </c>
      <c r="H1791" s="3" t="s">
        <v>8831</v>
      </c>
      <c r="I1791" s="3" t="s">
        <v>4000</v>
      </c>
      <c r="J1791" s="8">
        <v>2500000</v>
      </c>
      <c r="K1791" s="12">
        <f>IFERROR(VLOOKUP($A1791,[1]Piv!$B:$C,2,FALSE),0)</f>
        <v>0</v>
      </c>
      <c r="L1791" s="12">
        <f>IFERROR(VLOOKUP($A1791,'[2]FINAL (2)'!$A$1:$F$7700,3,FALSE),0)</f>
        <v>0</v>
      </c>
      <c r="M1791" s="12">
        <f>IFERROR(VLOOKUP($A1791,'[2]FINAL (2)'!$A$1:$F$7700,5,FALSE),0)</f>
        <v>500000</v>
      </c>
      <c r="N1791" s="12">
        <f>IFERROR(VLOOKUP($A1791,[3]Sheet3!$A$1:$C$4542,3,FALSE),0)</f>
        <v>2500000</v>
      </c>
      <c r="O1791" s="10">
        <f t="shared" si="28"/>
        <v>3000000</v>
      </c>
      <c r="P1791" s="10">
        <f>O1791-J1791</f>
        <v>500000</v>
      </c>
    </row>
    <row r="1792" spans="1:16" x14ac:dyDescent="0.25">
      <c r="A1792" s="3">
        <v>16768228</v>
      </c>
      <c r="B1792" s="3" t="s">
        <v>2543</v>
      </c>
      <c r="C1792" s="4">
        <v>100332</v>
      </c>
      <c r="D1792" s="3" t="s">
        <v>2152</v>
      </c>
      <c r="E1792" s="3" t="s">
        <v>3</v>
      </c>
      <c r="F1792" s="4" t="s">
        <v>4</v>
      </c>
      <c r="G1792" s="3">
        <v>99910</v>
      </c>
      <c r="H1792" s="3" t="s">
        <v>8831</v>
      </c>
      <c r="I1792" s="3" t="s">
        <v>4000</v>
      </c>
      <c r="J1792" s="8">
        <v>2500000</v>
      </c>
      <c r="K1792" s="12">
        <f>IFERROR(VLOOKUP($A1792,[1]Piv!$B:$C,2,FALSE),0)</f>
        <v>0</v>
      </c>
      <c r="L1792" s="12">
        <f>IFERROR(VLOOKUP($A1792,'[2]FINAL (2)'!$A$1:$F$7700,3,FALSE),0)</f>
        <v>0</v>
      </c>
      <c r="M1792" s="12">
        <f>IFERROR(VLOOKUP($A1792,'[2]FINAL (2)'!$A$1:$F$7700,5,FALSE),0)</f>
        <v>500000</v>
      </c>
      <c r="N1792" s="12">
        <f>IFERROR(VLOOKUP($A1792,[3]Sheet3!$A$1:$C$4542,3,FALSE),0)</f>
        <v>2500000</v>
      </c>
      <c r="O1792" s="10">
        <f t="shared" si="28"/>
        <v>3000000</v>
      </c>
      <c r="P1792" s="10">
        <f>O1792-J1792</f>
        <v>500000</v>
      </c>
    </row>
    <row r="1793" spans="1:16" x14ac:dyDescent="0.25">
      <c r="A1793" s="3">
        <v>22730563</v>
      </c>
      <c r="B1793" s="3" t="s">
        <v>5874</v>
      </c>
      <c r="C1793" s="4">
        <v>101440</v>
      </c>
      <c r="D1793" s="3" t="s">
        <v>4264</v>
      </c>
      <c r="E1793" s="3" t="s">
        <v>3</v>
      </c>
      <c r="F1793" s="4" t="s">
        <v>12</v>
      </c>
      <c r="G1793" s="3"/>
      <c r="H1793" s="3"/>
      <c r="I1793" s="3"/>
      <c r="J1793" s="8">
        <v>0</v>
      </c>
      <c r="K1793" s="12">
        <f>IFERROR(VLOOKUP($A1793,[1]Piv!$B:$C,2,FALSE),0)</f>
        <v>0</v>
      </c>
      <c r="L1793" s="12">
        <f>IFERROR(VLOOKUP($A1793,'[2]FINAL (2)'!$A$1:$F$7700,3,FALSE),0)</f>
        <v>0</v>
      </c>
      <c r="M1793" s="12">
        <f>IFERROR(VLOOKUP($A1793,'[2]FINAL (2)'!$A$1:$F$7700,5,FALSE),0)</f>
        <v>0</v>
      </c>
      <c r="N1793" s="12">
        <f>IFERROR(VLOOKUP($A1793,[3]Sheet3!$A$1:$C$4542,3,FALSE),0)</f>
        <v>0</v>
      </c>
      <c r="O1793" s="10">
        <f t="shared" si="28"/>
        <v>0</v>
      </c>
      <c r="P1793"/>
    </row>
    <row r="1794" spans="1:16" x14ac:dyDescent="0.25">
      <c r="A1794" s="3">
        <v>15840432</v>
      </c>
      <c r="B1794" s="3" t="s">
        <v>5875</v>
      </c>
      <c r="C1794" s="4">
        <v>101440</v>
      </c>
      <c r="D1794" s="3" t="s">
        <v>4264</v>
      </c>
      <c r="E1794" s="3" t="s">
        <v>3</v>
      </c>
      <c r="F1794" s="4" t="s">
        <v>4</v>
      </c>
      <c r="G1794" s="3"/>
      <c r="H1794" s="3"/>
      <c r="I1794" s="3" t="s">
        <v>3999</v>
      </c>
      <c r="J1794" s="8">
        <v>0</v>
      </c>
      <c r="K1794" s="12">
        <f>IFERROR(VLOOKUP($A1794,[1]Piv!$B:$C,2,FALSE),0)</f>
        <v>0</v>
      </c>
      <c r="L1794" s="12">
        <f>IFERROR(VLOOKUP($A1794,'[2]FINAL (2)'!$A$1:$F$7700,3,FALSE),0)</f>
        <v>0</v>
      </c>
      <c r="M1794" s="12">
        <f>IFERROR(VLOOKUP($A1794,'[2]FINAL (2)'!$A$1:$F$7700,5,FALSE),0)</f>
        <v>0</v>
      </c>
      <c r="N1794" s="12">
        <f>IFERROR(VLOOKUP($A1794,[3]Sheet3!$A$1:$C$4542,3,FALSE),0)</f>
        <v>0</v>
      </c>
      <c r="O1794" s="10">
        <f t="shared" si="28"/>
        <v>0</v>
      </c>
      <c r="P1794" s="10">
        <f>O1794-J1794</f>
        <v>0</v>
      </c>
    </row>
    <row r="1795" spans="1:16" x14ac:dyDescent="0.25">
      <c r="A1795" s="3">
        <v>19417577</v>
      </c>
      <c r="B1795" s="3" t="s">
        <v>5876</v>
      </c>
      <c r="C1795" s="4">
        <v>101440</v>
      </c>
      <c r="D1795" s="3" t="s">
        <v>4264</v>
      </c>
      <c r="E1795" s="3" t="s">
        <v>3</v>
      </c>
      <c r="F1795" s="4" t="s">
        <v>12</v>
      </c>
      <c r="G1795" s="3"/>
      <c r="H1795" s="3"/>
      <c r="I1795" s="3"/>
      <c r="J1795" s="8">
        <v>0</v>
      </c>
      <c r="K1795" s="12">
        <f>IFERROR(VLOOKUP($A1795,[1]Piv!$B:$C,2,FALSE),0)</f>
        <v>0</v>
      </c>
      <c r="L1795" s="12">
        <f>IFERROR(VLOOKUP($A1795,'[2]FINAL (2)'!$A$1:$F$7700,3,FALSE),0)</f>
        <v>0</v>
      </c>
      <c r="M1795" s="12">
        <f>IFERROR(VLOOKUP($A1795,'[2]FINAL (2)'!$A$1:$F$7700,5,FALSE),0)</f>
        <v>0</v>
      </c>
      <c r="N1795" s="12">
        <f>IFERROR(VLOOKUP($A1795,[3]Sheet3!$A$1:$C$4542,3,FALSE),0)</f>
        <v>0</v>
      </c>
      <c r="O1795" s="10">
        <f t="shared" ref="O1795:O1858" si="29">IFERROR(SUM(K1795,L1795,M1795,N1795),0)</f>
        <v>0</v>
      </c>
      <c r="P1795"/>
    </row>
    <row r="1796" spans="1:16" x14ac:dyDescent="0.25">
      <c r="A1796" s="3">
        <v>5149829</v>
      </c>
      <c r="B1796" s="3" t="s">
        <v>5877</v>
      </c>
      <c r="C1796" s="4">
        <v>100333</v>
      </c>
      <c r="D1796" s="3" t="s">
        <v>1398</v>
      </c>
      <c r="E1796" s="3" t="s">
        <v>3</v>
      </c>
      <c r="F1796" s="4" t="s">
        <v>12</v>
      </c>
      <c r="G1796" s="3"/>
      <c r="H1796" s="3"/>
      <c r="I1796" s="3"/>
      <c r="J1796" s="8">
        <v>0</v>
      </c>
      <c r="K1796" s="12">
        <f>IFERROR(VLOOKUP($A1796,[1]Piv!$B:$C,2,FALSE),0)</f>
        <v>0</v>
      </c>
      <c r="L1796" s="12">
        <f>IFERROR(VLOOKUP($A1796,'[2]FINAL (2)'!$A$1:$F$7700,3,FALSE),0)</f>
        <v>0</v>
      </c>
      <c r="M1796" s="12">
        <f>IFERROR(VLOOKUP($A1796,'[2]FINAL (2)'!$A$1:$F$7700,5,FALSE),0)</f>
        <v>0</v>
      </c>
      <c r="N1796" s="12">
        <f>IFERROR(VLOOKUP($A1796,[3]Sheet3!$A$1:$C$4542,3,FALSE),0)</f>
        <v>0</v>
      </c>
      <c r="O1796" s="10">
        <f t="shared" si="29"/>
        <v>0</v>
      </c>
      <c r="P1796"/>
    </row>
    <row r="1797" spans="1:16" x14ac:dyDescent="0.25">
      <c r="A1797" s="3">
        <v>5703590</v>
      </c>
      <c r="B1797" s="3" t="s">
        <v>2867</v>
      </c>
      <c r="C1797" s="4">
        <v>100333</v>
      </c>
      <c r="D1797" s="3" t="s">
        <v>1398</v>
      </c>
      <c r="E1797" s="3" t="s">
        <v>3</v>
      </c>
      <c r="F1797" s="4" t="s">
        <v>4</v>
      </c>
      <c r="G1797" s="3">
        <v>127360</v>
      </c>
      <c r="H1797" s="3" t="s">
        <v>3201</v>
      </c>
      <c r="I1797" s="3" t="s">
        <v>3999</v>
      </c>
      <c r="J1797" s="8">
        <v>1000000</v>
      </c>
      <c r="K1797" s="12">
        <f>IFERROR(VLOOKUP($A1797,[1]Piv!$B:$C,2,FALSE),0)</f>
        <v>0</v>
      </c>
      <c r="L1797" s="12">
        <f>IFERROR(VLOOKUP($A1797,'[2]FINAL (2)'!$A$1:$F$7700,3,FALSE),0)</f>
        <v>0</v>
      </c>
      <c r="M1797" s="12">
        <f>IFERROR(VLOOKUP($A1797,'[2]FINAL (2)'!$A$1:$F$7700,5,FALSE),0)</f>
        <v>100167.58</v>
      </c>
      <c r="N1797" s="12">
        <f>IFERROR(VLOOKUP($A1797,[3]Sheet3!$A$1:$C$4542,3,FALSE),0)</f>
        <v>1000000</v>
      </c>
      <c r="O1797" s="10">
        <f t="shared" si="29"/>
        <v>1100167.58</v>
      </c>
      <c r="P1797" s="10">
        <f>O1797-J1797</f>
        <v>100167.58000000007</v>
      </c>
    </row>
    <row r="1798" spans="1:16" x14ac:dyDescent="0.25">
      <c r="A1798" s="3">
        <v>11656584</v>
      </c>
      <c r="B1798" s="3" t="s">
        <v>5878</v>
      </c>
      <c r="C1798" s="4">
        <v>100333</v>
      </c>
      <c r="D1798" s="3" t="s">
        <v>1398</v>
      </c>
      <c r="E1798" s="3" t="s">
        <v>3</v>
      </c>
      <c r="F1798" s="4" t="s">
        <v>12</v>
      </c>
      <c r="G1798" s="3">
        <v>127360</v>
      </c>
      <c r="H1798" s="3" t="s">
        <v>3201</v>
      </c>
      <c r="I1798" s="3" t="s">
        <v>3999</v>
      </c>
      <c r="J1798" s="8">
        <v>0</v>
      </c>
      <c r="K1798" s="12">
        <f>IFERROR(VLOOKUP($A1798,[1]Piv!$B:$C,2,FALSE),0)</f>
        <v>0</v>
      </c>
      <c r="L1798" s="12">
        <f>IFERROR(VLOOKUP($A1798,'[2]FINAL (2)'!$A$1:$F$7700,3,FALSE),0)</f>
        <v>0</v>
      </c>
      <c r="M1798" s="12">
        <f>IFERROR(VLOOKUP($A1798,'[2]FINAL (2)'!$A$1:$F$7700,5,FALSE),0)</f>
        <v>0</v>
      </c>
      <c r="N1798" s="12">
        <f>IFERROR(VLOOKUP($A1798,[3]Sheet3!$A$1:$C$4542,3,FALSE),0)</f>
        <v>0</v>
      </c>
      <c r="O1798" s="10">
        <f t="shared" si="29"/>
        <v>0</v>
      </c>
      <c r="P1798"/>
    </row>
    <row r="1799" spans="1:16" x14ac:dyDescent="0.25">
      <c r="A1799" s="3">
        <v>14233637</v>
      </c>
      <c r="B1799" s="3" t="s">
        <v>5879</v>
      </c>
      <c r="C1799" s="4">
        <v>100333</v>
      </c>
      <c r="D1799" s="3" t="s">
        <v>1398</v>
      </c>
      <c r="E1799" s="3" t="s">
        <v>3</v>
      </c>
      <c r="F1799" s="4" t="s">
        <v>12</v>
      </c>
      <c r="G1799" s="3"/>
      <c r="H1799" s="3"/>
      <c r="I1799" s="3"/>
      <c r="J1799" s="8">
        <v>0</v>
      </c>
      <c r="K1799" s="12">
        <f>IFERROR(VLOOKUP($A1799,[1]Piv!$B:$C,2,FALSE),0)</f>
        <v>0</v>
      </c>
      <c r="L1799" s="12">
        <f>IFERROR(VLOOKUP($A1799,'[2]FINAL (2)'!$A$1:$F$7700,3,FALSE),0)</f>
        <v>0</v>
      </c>
      <c r="M1799" s="12">
        <f>IFERROR(VLOOKUP($A1799,'[2]FINAL (2)'!$A$1:$F$7700,5,FALSE),0)</f>
        <v>0</v>
      </c>
      <c r="N1799" s="12">
        <f>IFERROR(VLOOKUP($A1799,[3]Sheet3!$A$1:$C$4542,3,FALSE),0)</f>
        <v>0</v>
      </c>
      <c r="O1799" s="10">
        <f t="shared" si="29"/>
        <v>0</v>
      </c>
      <c r="P1799"/>
    </row>
    <row r="1800" spans="1:16" x14ac:dyDescent="0.25">
      <c r="A1800" s="3">
        <v>16085720</v>
      </c>
      <c r="B1800" s="3" t="s">
        <v>1397</v>
      </c>
      <c r="C1800" s="4">
        <v>100333</v>
      </c>
      <c r="D1800" s="3" t="s">
        <v>1398</v>
      </c>
      <c r="E1800" s="3" t="s">
        <v>3</v>
      </c>
      <c r="F1800" s="4" t="s">
        <v>4</v>
      </c>
      <c r="G1800" s="3">
        <v>127360</v>
      </c>
      <c r="H1800" s="3" t="s">
        <v>3201</v>
      </c>
      <c r="I1800" s="3" t="s">
        <v>3999</v>
      </c>
      <c r="J1800" s="8">
        <v>2500000</v>
      </c>
      <c r="K1800" s="12">
        <f>IFERROR(VLOOKUP($A1800,[1]Piv!$B:$C,2,FALSE),0)</f>
        <v>0</v>
      </c>
      <c r="L1800" s="12">
        <f>IFERROR(VLOOKUP($A1800,'[2]FINAL (2)'!$A$1:$F$7700,3,FALSE),0)</f>
        <v>0</v>
      </c>
      <c r="M1800" s="12">
        <f>IFERROR(VLOOKUP($A1800,'[2]FINAL (2)'!$A$1:$F$7700,5,FALSE),0)</f>
        <v>3518362.3</v>
      </c>
      <c r="N1800" s="12">
        <f>IFERROR(VLOOKUP($A1800,[3]Sheet3!$A$1:$C$4542,3,FALSE),0)</f>
        <v>2500000</v>
      </c>
      <c r="O1800" s="10">
        <f t="shared" si="29"/>
        <v>6018362.2999999998</v>
      </c>
      <c r="P1800" s="10">
        <f>O1800-J1800</f>
        <v>3518362.3</v>
      </c>
    </row>
    <row r="1801" spans="1:16" x14ac:dyDescent="0.25">
      <c r="A1801" s="3">
        <v>9742730</v>
      </c>
      <c r="B1801" s="3" t="s">
        <v>5880</v>
      </c>
      <c r="C1801" s="4">
        <v>101441</v>
      </c>
      <c r="D1801" s="3" t="s">
        <v>4265</v>
      </c>
      <c r="E1801" s="3" t="s">
        <v>3</v>
      </c>
      <c r="F1801" s="4" t="s">
        <v>12</v>
      </c>
      <c r="G1801" s="3"/>
      <c r="H1801" s="3"/>
      <c r="I1801" s="3"/>
      <c r="J1801" s="8">
        <v>0</v>
      </c>
      <c r="K1801" s="12">
        <f>IFERROR(VLOOKUP($A1801,[1]Piv!$B:$C,2,FALSE),0)</f>
        <v>0</v>
      </c>
      <c r="L1801" s="12">
        <f>IFERROR(VLOOKUP($A1801,'[2]FINAL (2)'!$A$1:$F$7700,3,FALSE),0)</f>
        <v>0</v>
      </c>
      <c r="M1801" s="12">
        <f>IFERROR(VLOOKUP($A1801,'[2]FINAL (2)'!$A$1:$F$7700,5,FALSE),0)</f>
        <v>0</v>
      </c>
      <c r="N1801" s="12">
        <f>IFERROR(VLOOKUP($A1801,[3]Sheet3!$A$1:$C$4542,3,FALSE),0)</f>
        <v>0</v>
      </c>
      <c r="O1801" s="10">
        <f t="shared" si="29"/>
        <v>0</v>
      </c>
      <c r="P1801"/>
    </row>
    <row r="1802" spans="1:16" x14ac:dyDescent="0.25">
      <c r="A1802" s="3">
        <v>21893145</v>
      </c>
      <c r="B1802" s="3" t="s">
        <v>5881</v>
      </c>
      <c r="C1802" s="4">
        <v>101441</v>
      </c>
      <c r="D1802" s="3" t="s">
        <v>4265</v>
      </c>
      <c r="E1802" s="3" t="s">
        <v>3</v>
      </c>
      <c r="F1802" s="4" t="s">
        <v>12</v>
      </c>
      <c r="G1802" s="3"/>
      <c r="H1802" s="3"/>
      <c r="I1802" s="3"/>
      <c r="J1802" s="8">
        <v>0</v>
      </c>
      <c r="K1802" s="12">
        <f>IFERROR(VLOOKUP($A1802,[1]Piv!$B:$C,2,FALSE),0)</f>
        <v>0</v>
      </c>
      <c r="L1802" s="12">
        <f>IFERROR(VLOOKUP($A1802,'[2]FINAL (2)'!$A$1:$F$7700,3,FALSE),0)</f>
        <v>0</v>
      </c>
      <c r="M1802" s="12">
        <f>IFERROR(VLOOKUP($A1802,'[2]FINAL (2)'!$A$1:$F$7700,5,FALSE),0)</f>
        <v>0</v>
      </c>
      <c r="N1802" s="12">
        <f>IFERROR(VLOOKUP($A1802,[3]Sheet3!$A$1:$C$4542,3,FALSE),0)</f>
        <v>0</v>
      </c>
      <c r="O1802" s="10">
        <f t="shared" si="29"/>
        <v>0</v>
      </c>
      <c r="P1802"/>
    </row>
    <row r="1803" spans="1:16" x14ac:dyDescent="0.25">
      <c r="A1803" s="3">
        <v>9261040</v>
      </c>
      <c r="B1803" s="3" t="s">
        <v>2132</v>
      </c>
      <c r="C1803" s="4">
        <v>100334</v>
      </c>
      <c r="D1803" s="3" t="s">
        <v>3429</v>
      </c>
      <c r="E1803" s="3" t="s">
        <v>3</v>
      </c>
      <c r="F1803" s="4" t="s">
        <v>4</v>
      </c>
      <c r="G1803" s="3">
        <v>135991</v>
      </c>
      <c r="H1803" s="3" t="s">
        <v>3273</v>
      </c>
      <c r="I1803" s="3" t="s">
        <v>3999</v>
      </c>
      <c r="J1803" s="8">
        <v>374510.88</v>
      </c>
      <c r="K1803" s="12">
        <f>IFERROR(VLOOKUP($A1803,[1]Piv!$B:$C,2,FALSE),0)</f>
        <v>0</v>
      </c>
      <c r="L1803" s="12">
        <f>IFERROR(VLOOKUP($A1803,'[2]FINAL (2)'!$A$1:$F$7700,3,FALSE),0)</f>
        <v>365740.6</v>
      </c>
      <c r="M1803" s="12">
        <f>IFERROR(VLOOKUP($A1803,'[2]FINAL (2)'!$A$1:$F$7700,5,FALSE),0)</f>
        <v>0</v>
      </c>
      <c r="N1803" s="12">
        <f>IFERROR(VLOOKUP($A1803,[3]Sheet3!$A$1:$C$4542,3,FALSE),0)</f>
        <v>0</v>
      </c>
      <c r="O1803" s="10">
        <f t="shared" si="29"/>
        <v>365740.6</v>
      </c>
      <c r="P1803" s="10">
        <f>O1803-J1803</f>
        <v>-8770.2800000000279</v>
      </c>
    </row>
    <row r="1804" spans="1:16" x14ac:dyDescent="0.25">
      <c r="A1804" s="3">
        <v>10388078</v>
      </c>
      <c r="B1804" s="3" t="s">
        <v>1806</v>
      </c>
      <c r="C1804" s="4">
        <v>100334</v>
      </c>
      <c r="D1804" s="3" t="s">
        <v>3429</v>
      </c>
      <c r="E1804" s="3" t="s">
        <v>3</v>
      </c>
      <c r="F1804" s="4" t="s">
        <v>4</v>
      </c>
      <c r="G1804" s="3">
        <v>135991</v>
      </c>
      <c r="H1804" s="3" t="s">
        <v>3273</v>
      </c>
      <c r="I1804" s="3" t="s">
        <v>3999</v>
      </c>
      <c r="J1804" s="8">
        <v>210109.07</v>
      </c>
      <c r="K1804" s="12">
        <f>IFERROR(VLOOKUP($A1804,[1]Piv!$B:$C,2,FALSE),0)</f>
        <v>0</v>
      </c>
      <c r="L1804" s="12">
        <f>IFERROR(VLOOKUP($A1804,'[2]FINAL (2)'!$A$1:$F$7700,3,FALSE),0)</f>
        <v>202739.38</v>
      </c>
      <c r="M1804" s="12">
        <f>IFERROR(VLOOKUP($A1804,'[2]FINAL (2)'!$A$1:$F$7700,5,FALSE),0)</f>
        <v>0</v>
      </c>
      <c r="N1804" s="12">
        <f>IFERROR(VLOOKUP($A1804,[3]Sheet3!$A$1:$C$4542,3,FALSE),0)</f>
        <v>0</v>
      </c>
      <c r="O1804" s="10">
        <f t="shared" si="29"/>
        <v>202739.38</v>
      </c>
      <c r="P1804" s="10">
        <f>O1804-J1804</f>
        <v>-7369.6900000000023</v>
      </c>
    </row>
    <row r="1805" spans="1:16" x14ac:dyDescent="0.25">
      <c r="A1805" s="3">
        <v>10533637</v>
      </c>
      <c r="B1805" s="3" t="s">
        <v>1532</v>
      </c>
      <c r="C1805" s="4">
        <v>100334</v>
      </c>
      <c r="D1805" s="3" t="s">
        <v>3429</v>
      </c>
      <c r="E1805" s="3" t="s">
        <v>3</v>
      </c>
      <c r="F1805" s="4" t="s">
        <v>4</v>
      </c>
      <c r="G1805" s="3">
        <v>135991</v>
      </c>
      <c r="H1805" s="3" t="s">
        <v>3273</v>
      </c>
      <c r="I1805" s="3" t="s">
        <v>3999</v>
      </c>
      <c r="J1805" s="8">
        <v>6107107.5</v>
      </c>
      <c r="K1805" s="12">
        <f>IFERROR(VLOOKUP($A1805,[1]Piv!$B:$C,2,FALSE),0)</f>
        <v>0</v>
      </c>
      <c r="L1805" s="12">
        <f>IFERROR(VLOOKUP($A1805,'[2]FINAL (2)'!$A$1:$F$7700,3,FALSE),0)</f>
        <v>755405</v>
      </c>
      <c r="M1805" s="12">
        <f>IFERROR(VLOOKUP($A1805,'[2]FINAL (2)'!$A$1:$F$7700,5,FALSE),0)</f>
        <v>0</v>
      </c>
      <c r="N1805" s="12">
        <f>IFERROR(VLOOKUP($A1805,[3]Sheet3!$A$1:$C$4542,3,FALSE),0)</f>
        <v>5349000</v>
      </c>
      <c r="O1805" s="10">
        <f t="shared" si="29"/>
        <v>6104405</v>
      </c>
      <c r="P1805" s="10">
        <f>O1805-J1805</f>
        <v>-2702.5</v>
      </c>
    </row>
    <row r="1806" spans="1:16" x14ac:dyDescent="0.25">
      <c r="A1806" s="3">
        <v>24603753</v>
      </c>
      <c r="B1806" s="3" t="s">
        <v>5882</v>
      </c>
      <c r="C1806" s="4">
        <v>100334</v>
      </c>
      <c r="D1806" s="3" t="s">
        <v>3429</v>
      </c>
      <c r="E1806" s="3" t="s">
        <v>3</v>
      </c>
      <c r="F1806" s="4" t="s">
        <v>12</v>
      </c>
      <c r="G1806" s="3"/>
      <c r="H1806" s="3"/>
      <c r="I1806" s="3"/>
      <c r="J1806" s="8">
        <v>0</v>
      </c>
      <c r="K1806" s="12">
        <f>IFERROR(VLOOKUP($A1806,[1]Piv!$B:$C,2,FALSE),0)</f>
        <v>0</v>
      </c>
      <c r="L1806" s="12">
        <f>IFERROR(VLOOKUP($A1806,'[2]FINAL (2)'!$A$1:$F$7700,3,FALSE),0)</f>
        <v>0</v>
      </c>
      <c r="M1806" s="12">
        <f>IFERROR(VLOOKUP($A1806,'[2]FINAL (2)'!$A$1:$F$7700,5,FALSE),0)</f>
        <v>0</v>
      </c>
      <c r="N1806" s="12">
        <f>IFERROR(VLOOKUP($A1806,[3]Sheet3!$A$1:$C$4542,3,FALSE),0)</f>
        <v>0</v>
      </c>
      <c r="O1806" s="10">
        <f t="shared" si="29"/>
        <v>0</v>
      </c>
      <c r="P1806"/>
    </row>
    <row r="1807" spans="1:16" x14ac:dyDescent="0.25">
      <c r="A1807" s="3">
        <v>25224055</v>
      </c>
      <c r="B1807" s="3" t="s">
        <v>5883</v>
      </c>
      <c r="C1807" s="4">
        <v>100334</v>
      </c>
      <c r="D1807" s="3" t="s">
        <v>3429</v>
      </c>
      <c r="E1807" s="3" t="s">
        <v>3</v>
      </c>
      <c r="F1807" s="4" t="s">
        <v>12</v>
      </c>
      <c r="G1807" s="3"/>
      <c r="H1807" s="3"/>
      <c r="I1807" s="3"/>
      <c r="J1807" s="8">
        <v>0</v>
      </c>
      <c r="K1807" s="12">
        <f>IFERROR(VLOOKUP($A1807,[1]Piv!$B:$C,2,FALSE),0)</f>
        <v>0</v>
      </c>
      <c r="L1807" s="12">
        <f>IFERROR(VLOOKUP($A1807,'[2]FINAL (2)'!$A$1:$F$7700,3,FALSE),0)</f>
        <v>0</v>
      </c>
      <c r="M1807" s="12">
        <f>IFERROR(VLOOKUP($A1807,'[2]FINAL (2)'!$A$1:$F$7700,5,FALSE),0)</f>
        <v>0</v>
      </c>
      <c r="N1807" s="12">
        <f>IFERROR(VLOOKUP($A1807,[3]Sheet3!$A$1:$C$4542,3,FALSE),0)</f>
        <v>0</v>
      </c>
      <c r="O1807" s="10">
        <f t="shared" si="29"/>
        <v>0</v>
      </c>
      <c r="P1807"/>
    </row>
    <row r="1808" spans="1:16" x14ac:dyDescent="0.25">
      <c r="A1808" s="3">
        <v>6689941</v>
      </c>
      <c r="B1808" s="3" t="s">
        <v>2533</v>
      </c>
      <c r="C1808" s="4">
        <v>100336</v>
      </c>
      <c r="D1808" s="3" t="s">
        <v>3685</v>
      </c>
      <c r="E1808" s="3" t="s">
        <v>3</v>
      </c>
      <c r="F1808" s="4" t="s">
        <v>4</v>
      </c>
      <c r="G1808" s="3">
        <v>131084</v>
      </c>
      <c r="H1808" s="3" t="s">
        <v>3218</v>
      </c>
      <c r="I1808" s="3" t="s">
        <v>3999</v>
      </c>
      <c r="J1808" s="8">
        <v>6000000</v>
      </c>
      <c r="K1808" s="12">
        <f>IFERROR(VLOOKUP($A1808,[1]Piv!$B:$C,2,FALSE),0)</f>
        <v>3827842.15</v>
      </c>
      <c r="L1808" s="12">
        <f>IFERROR(VLOOKUP($A1808,'[2]FINAL (2)'!$A$1:$F$7700,3,FALSE),0)</f>
        <v>1000000</v>
      </c>
      <c r="M1808" s="12">
        <f>IFERROR(VLOOKUP($A1808,'[2]FINAL (2)'!$A$1:$F$7700,5,FALSE),0)</f>
        <v>0</v>
      </c>
      <c r="N1808" s="12">
        <f>IFERROR(VLOOKUP($A1808,[3]Sheet3!$A$1:$C$4542,3,FALSE),0)</f>
        <v>0</v>
      </c>
      <c r="O1808" s="10">
        <f t="shared" si="29"/>
        <v>4827842.1500000004</v>
      </c>
      <c r="P1808" s="10">
        <f>O1808-J1808</f>
        <v>-1172157.8499999996</v>
      </c>
    </row>
    <row r="1809" spans="1:16" x14ac:dyDescent="0.25">
      <c r="A1809" s="3">
        <v>7053545</v>
      </c>
      <c r="B1809" s="3" t="s">
        <v>5884</v>
      </c>
      <c r="C1809" s="4">
        <v>100336</v>
      </c>
      <c r="D1809" s="3" t="s">
        <v>3685</v>
      </c>
      <c r="E1809" s="3" t="s">
        <v>3</v>
      </c>
      <c r="F1809" s="4" t="s">
        <v>4</v>
      </c>
      <c r="G1809" s="3">
        <v>124361</v>
      </c>
      <c r="H1809" s="3" t="s">
        <v>8829</v>
      </c>
      <c r="I1809" s="3" t="s">
        <v>3999</v>
      </c>
      <c r="J1809" s="8">
        <v>6500000</v>
      </c>
      <c r="K1809" s="12">
        <f>IFERROR(VLOOKUP($A1809,[1]Piv!$B:$C,2,FALSE),0)</f>
        <v>0</v>
      </c>
      <c r="L1809" s="12">
        <f>IFERROR(VLOOKUP($A1809,'[2]FINAL (2)'!$A$1:$F$7700,3,FALSE),0)</f>
        <v>0</v>
      </c>
      <c r="M1809" s="12">
        <f>IFERROR(VLOOKUP($A1809,'[2]FINAL (2)'!$A$1:$F$7700,5,FALSE),0)</f>
        <v>200335.18</v>
      </c>
      <c r="N1809" s="12">
        <f>IFERROR(VLOOKUP($A1809,[3]Sheet3!$A$1:$C$4542,3,FALSE),0)</f>
        <v>6500000</v>
      </c>
      <c r="O1809" s="10">
        <f t="shared" si="29"/>
        <v>6700335.1799999997</v>
      </c>
      <c r="P1809" s="10">
        <f>O1809-J1809</f>
        <v>200335.1799999997</v>
      </c>
    </row>
    <row r="1810" spans="1:16" x14ac:dyDescent="0.25">
      <c r="A1810" s="3">
        <v>8981968</v>
      </c>
      <c r="B1810" s="3" t="s">
        <v>5885</v>
      </c>
      <c r="C1810" s="4">
        <v>100336</v>
      </c>
      <c r="D1810" s="3" t="s">
        <v>3685</v>
      </c>
      <c r="E1810" s="3" t="s">
        <v>3</v>
      </c>
      <c r="F1810" s="4" t="s">
        <v>12</v>
      </c>
      <c r="G1810" s="3"/>
      <c r="H1810" s="3"/>
      <c r="I1810" s="3"/>
      <c r="J1810" s="8">
        <v>0</v>
      </c>
      <c r="K1810" s="12">
        <f>IFERROR(VLOOKUP($A1810,[1]Piv!$B:$C,2,FALSE),0)</f>
        <v>0</v>
      </c>
      <c r="L1810" s="12">
        <f>IFERROR(VLOOKUP($A1810,'[2]FINAL (2)'!$A$1:$F$7700,3,FALSE),0)</f>
        <v>0</v>
      </c>
      <c r="M1810" s="12">
        <f>IFERROR(VLOOKUP($A1810,'[2]FINAL (2)'!$A$1:$F$7700,5,FALSE),0)</f>
        <v>0</v>
      </c>
      <c r="N1810" s="12">
        <f>IFERROR(VLOOKUP($A1810,[3]Sheet3!$A$1:$C$4542,3,FALSE),0)</f>
        <v>0</v>
      </c>
      <c r="O1810" s="10">
        <f t="shared" si="29"/>
        <v>0</v>
      </c>
      <c r="P1810"/>
    </row>
    <row r="1811" spans="1:16" x14ac:dyDescent="0.25">
      <c r="A1811" s="3">
        <v>14052045</v>
      </c>
      <c r="B1811" s="3" t="s">
        <v>1249</v>
      </c>
      <c r="C1811" s="4">
        <v>100336</v>
      </c>
      <c r="D1811" s="3" t="s">
        <v>3685</v>
      </c>
      <c r="E1811" s="3" t="s">
        <v>3</v>
      </c>
      <c r="F1811" s="4" t="s">
        <v>4</v>
      </c>
      <c r="G1811" s="3">
        <v>134715</v>
      </c>
      <c r="H1811" s="3" t="s">
        <v>3236</v>
      </c>
      <c r="I1811" s="3" t="s">
        <v>3999</v>
      </c>
      <c r="J1811" s="8">
        <v>2000000</v>
      </c>
      <c r="K1811" s="12">
        <f>IFERROR(VLOOKUP($A1811,[1]Piv!$B:$C,2,FALSE),0)</f>
        <v>190830.34</v>
      </c>
      <c r="L1811" s="12">
        <f>IFERROR(VLOOKUP($A1811,'[2]FINAL (2)'!$A$1:$F$7700,3,FALSE),0)</f>
        <v>0</v>
      </c>
      <c r="M1811" s="12">
        <f>IFERROR(VLOOKUP($A1811,'[2]FINAL (2)'!$A$1:$F$7700,5,FALSE),0)</f>
        <v>0</v>
      </c>
      <c r="N1811" s="12">
        <f>IFERROR(VLOOKUP($A1811,[3]Sheet3!$A$1:$C$4542,3,FALSE),0)</f>
        <v>0</v>
      </c>
      <c r="O1811" s="10">
        <f t="shared" si="29"/>
        <v>190830.34</v>
      </c>
      <c r="P1811" s="10">
        <f>O1811-J1811</f>
        <v>-1809169.66</v>
      </c>
    </row>
    <row r="1812" spans="1:16" x14ac:dyDescent="0.25">
      <c r="A1812" s="3">
        <v>16088544</v>
      </c>
      <c r="B1812" s="3" t="s">
        <v>997</v>
      </c>
      <c r="C1812" s="4">
        <v>100336</v>
      </c>
      <c r="D1812" s="3" t="s">
        <v>3685</v>
      </c>
      <c r="E1812" s="3" t="s">
        <v>3</v>
      </c>
      <c r="F1812" s="4" t="s">
        <v>4</v>
      </c>
      <c r="G1812" s="3">
        <v>137175</v>
      </c>
      <c r="H1812" s="3" t="s">
        <v>3237</v>
      </c>
      <c r="I1812" s="3" t="s">
        <v>3999</v>
      </c>
      <c r="J1812" s="8">
        <v>16040000</v>
      </c>
      <c r="K1812" s="12">
        <f>IFERROR(VLOOKUP($A1812,[1]Piv!$B:$C,2,FALSE),0)</f>
        <v>0</v>
      </c>
      <c r="L1812" s="12">
        <f>IFERROR(VLOOKUP($A1812,'[2]FINAL (2)'!$A$1:$F$7700,3,FALSE),0)</f>
        <v>0</v>
      </c>
      <c r="M1812" s="12">
        <f>IFERROR(VLOOKUP($A1812,'[2]FINAL (2)'!$A$1:$F$7700,5,FALSE),0)</f>
        <v>500000</v>
      </c>
      <c r="N1812" s="12">
        <f>IFERROR(VLOOKUP($A1812,[3]Sheet3!$A$1:$C$4542,3,FALSE),0)</f>
        <v>16040000</v>
      </c>
      <c r="O1812" s="10">
        <f t="shared" si="29"/>
        <v>16540000</v>
      </c>
      <c r="P1812" s="10">
        <f>O1812-J1812</f>
        <v>500000</v>
      </c>
    </row>
    <row r="1813" spans="1:16" x14ac:dyDescent="0.25">
      <c r="A1813" s="3">
        <v>24701218</v>
      </c>
      <c r="B1813" s="3" t="s">
        <v>5886</v>
      </c>
      <c r="C1813" s="4">
        <v>101442</v>
      </c>
      <c r="D1813" s="3" t="s">
        <v>4266</v>
      </c>
      <c r="E1813" s="3" t="s">
        <v>3</v>
      </c>
      <c r="F1813" s="4" t="s">
        <v>4</v>
      </c>
      <c r="G1813" s="3">
        <v>27768</v>
      </c>
      <c r="H1813" s="3" t="s">
        <v>3194</v>
      </c>
      <c r="I1813" s="3" t="s">
        <v>3999</v>
      </c>
      <c r="J1813" s="8">
        <v>850000</v>
      </c>
      <c r="K1813" s="12">
        <f>IFERROR(VLOOKUP($A1813,[1]Piv!$B:$C,2,FALSE),0)</f>
        <v>0</v>
      </c>
      <c r="L1813" s="12">
        <f>IFERROR(VLOOKUP($A1813,'[2]FINAL (2)'!$A$1:$F$7700,3,FALSE),0)</f>
        <v>0</v>
      </c>
      <c r="M1813" s="12">
        <f>IFERROR(VLOOKUP($A1813,'[2]FINAL (2)'!$A$1:$F$7700,5,FALSE),0)</f>
        <v>150000</v>
      </c>
      <c r="N1813" s="12">
        <f>IFERROR(VLOOKUP($A1813,[3]Sheet3!$A$1:$C$4542,3,FALSE),0)</f>
        <v>850000</v>
      </c>
      <c r="O1813" s="10">
        <f t="shared" si="29"/>
        <v>1000000</v>
      </c>
      <c r="P1813" s="10">
        <f>O1813-J1813</f>
        <v>150000</v>
      </c>
    </row>
    <row r="1814" spans="1:16" x14ac:dyDescent="0.25">
      <c r="A1814" s="3">
        <v>20948003</v>
      </c>
      <c r="B1814" s="3" t="s">
        <v>5887</v>
      </c>
      <c r="C1814" s="4">
        <v>101442</v>
      </c>
      <c r="D1814" s="3" t="s">
        <v>4266</v>
      </c>
      <c r="E1814" s="3" t="s">
        <v>3</v>
      </c>
      <c r="F1814" s="4" t="s">
        <v>12</v>
      </c>
      <c r="G1814" s="3">
        <v>96964</v>
      </c>
      <c r="H1814" s="3" t="s">
        <v>3269</v>
      </c>
      <c r="I1814" s="3" t="s">
        <v>3999</v>
      </c>
      <c r="J1814" s="8">
        <v>0</v>
      </c>
      <c r="K1814" s="12">
        <f>IFERROR(VLOOKUP($A1814,[1]Piv!$B:$C,2,FALSE),0)</f>
        <v>0</v>
      </c>
      <c r="L1814" s="12">
        <f>IFERROR(VLOOKUP($A1814,'[2]FINAL (2)'!$A$1:$F$7700,3,FALSE),0)</f>
        <v>0</v>
      </c>
      <c r="M1814" s="12">
        <f>IFERROR(VLOOKUP($A1814,'[2]FINAL (2)'!$A$1:$F$7700,5,FALSE),0)</f>
        <v>0</v>
      </c>
      <c r="N1814" s="12">
        <f>IFERROR(VLOOKUP($A1814,[3]Sheet3!$A$1:$C$4542,3,FALSE),0)</f>
        <v>0</v>
      </c>
      <c r="O1814" s="10">
        <f t="shared" si="29"/>
        <v>0</v>
      </c>
      <c r="P1814"/>
    </row>
    <row r="1815" spans="1:16" x14ac:dyDescent="0.25">
      <c r="A1815" s="3">
        <v>9828505</v>
      </c>
      <c r="B1815" s="3" t="s">
        <v>837</v>
      </c>
      <c r="C1815" s="4">
        <v>100338</v>
      </c>
      <c r="D1815" s="3" t="s">
        <v>3945</v>
      </c>
      <c r="E1815" s="3" t="s">
        <v>3</v>
      </c>
      <c r="F1815" s="4" t="s">
        <v>4</v>
      </c>
      <c r="G1815" s="3">
        <v>88906</v>
      </c>
      <c r="H1815" s="3" t="s">
        <v>3260</v>
      </c>
      <c r="I1815" s="3" t="s">
        <v>3999</v>
      </c>
      <c r="J1815" s="8">
        <v>5250000</v>
      </c>
      <c r="K1815" s="12">
        <f>IFERROR(VLOOKUP($A1815,[1]Piv!$B:$C,2,FALSE),0)</f>
        <v>0</v>
      </c>
      <c r="L1815" s="12">
        <f>IFERROR(VLOOKUP($A1815,'[2]FINAL (2)'!$A$1:$F$7700,3,FALSE),0)</f>
        <v>0</v>
      </c>
      <c r="M1815" s="12">
        <f>IFERROR(VLOOKUP($A1815,'[2]FINAL (2)'!$A$1:$F$7700,5,FALSE),0)</f>
        <v>1400000</v>
      </c>
      <c r="N1815" s="12">
        <f>IFERROR(VLOOKUP($A1815,[3]Sheet3!$A$1:$C$4542,3,FALSE),0)</f>
        <v>4850000</v>
      </c>
      <c r="O1815" s="10">
        <f t="shared" si="29"/>
        <v>6250000</v>
      </c>
      <c r="P1815" s="10">
        <f>O1815-J1815</f>
        <v>1000000</v>
      </c>
    </row>
    <row r="1816" spans="1:16" x14ac:dyDescent="0.25">
      <c r="A1816" s="3">
        <v>20754383</v>
      </c>
      <c r="B1816" s="3" t="s">
        <v>2624</v>
      </c>
      <c r="C1816" s="4">
        <v>100338</v>
      </c>
      <c r="D1816" s="3" t="s">
        <v>3945</v>
      </c>
      <c r="E1816" s="3" t="s">
        <v>3</v>
      </c>
      <c r="F1816" s="4" t="s">
        <v>4</v>
      </c>
      <c r="G1816" s="3">
        <v>88906</v>
      </c>
      <c r="H1816" s="3" t="s">
        <v>3260</v>
      </c>
      <c r="I1816" s="3" t="s">
        <v>3999</v>
      </c>
      <c r="J1816" s="8">
        <v>0</v>
      </c>
      <c r="K1816" s="12">
        <f>IFERROR(VLOOKUP($A1816,[1]Piv!$B:$C,2,FALSE),0)</f>
        <v>0</v>
      </c>
      <c r="L1816" s="12">
        <f>IFERROR(VLOOKUP($A1816,'[2]FINAL (2)'!$A$1:$F$7700,3,FALSE),0)</f>
        <v>0</v>
      </c>
      <c r="M1816" s="12">
        <f>IFERROR(VLOOKUP($A1816,'[2]FINAL (2)'!$A$1:$F$7700,5,FALSE),0)</f>
        <v>200212.35</v>
      </c>
      <c r="N1816" s="12">
        <f>IFERROR(VLOOKUP($A1816,[3]Sheet3!$A$1:$C$4542,3,FALSE),0)</f>
        <v>0</v>
      </c>
      <c r="O1816" s="10">
        <f t="shared" si="29"/>
        <v>200212.35</v>
      </c>
      <c r="P1816" s="10">
        <f>O1816-J1816</f>
        <v>200212.35</v>
      </c>
    </row>
    <row r="1817" spans="1:16" x14ac:dyDescent="0.25">
      <c r="A1817" s="3">
        <v>22643719</v>
      </c>
      <c r="B1817" s="3" t="s">
        <v>446</v>
      </c>
      <c r="C1817" s="4">
        <v>100338</v>
      </c>
      <c r="D1817" s="3" t="s">
        <v>3945</v>
      </c>
      <c r="E1817" s="3" t="s">
        <v>3</v>
      </c>
      <c r="F1817" s="4" t="s">
        <v>4</v>
      </c>
      <c r="G1817" s="3">
        <v>88906</v>
      </c>
      <c r="H1817" s="3" t="s">
        <v>3260</v>
      </c>
      <c r="I1817" s="3" t="s">
        <v>3999</v>
      </c>
      <c r="J1817" s="8">
        <v>700000</v>
      </c>
      <c r="K1817" s="12">
        <f>IFERROR(VLOOKUP($A1817,[1]Piv!$B:$C,2,FALSE),0)</f>
        <v>176540.33</v>
      </c>
      <c r="L1817" s="12">
        <f>IFERROR(VLOOKUP($A1817,'[2]FINAL (2)'!$A$1:$F$7700,3,FALSE),0)</f>
        <v>0</v>
      </c>
      <c r="M1817" s="12">
        <f>IFERROR(VLOOKUP($A1817,'[2]FINAL (2)'!$A$1:$F$7700,5,FALSE),0)</f>
        <v>575000</v>
      </c>
      <c r="N1817" s="12">
        <f>IFERROR(VLOOKUP($A1817,[3]Sheet3!$A$1:$C$4542,3,FALSE),0)</f>
        <v>0</v>
      </c>
      <c r="O1817" s="10">
        <f t="shared" si="29"/>
        <v>751540.33</v>
      </c>
      <c r="P1817" s="10">
        <f>O1817-J1817</f>
        <v>51540.329999999958</v>
      </c>
    </row>
    <row r="1818" spans="1:16" x14ac:dyDescent="0.25">
      <c r="A1818" s="3">
        <v>1518020</v>
      </c>
      <c r="B1818" s="3" t="s">
        <v>1605</v>
      </c>
      <c r="C1818" s="4">
        <v>100339</v>
      </c>
      <c r="D1818" s="3" t="s">
        <v>3967</v>
      </c>
      <c r="E1818" s="3" t="s">
        <v>3</v>
      </c>
      <c r="F1818" s="4" t="s">
        <v>4</v>
      </c>
      <c r="G1818" s="3">
        <v>98222</v>
      </c>
      <c r="H1818" s="3" t="s">
        <v>3256</v>
      </c>
      <c r="I1818" s="3" t="s">
        <v>3999</v>
      </c>
      <c r="J1818" s="8">
        <v>5198000</v>
      </c>
      <c r="K1818" s="12">
        <f>IFERROR(VLOOKUP($A1818,[1]Piv!$B:$C,2,FALSE),0)</f>
        <v>4665035.71</v>
      </c>
      <c r="L1818" s="12">
        <f>IFERROR(VLOOKUP($A1818,'[2]FINAL (2)'!$A$1:$F$7700,3,FALSE),0)</f>
        <v>0</v>
      </c>
      <c r="M1818" s="12">
        <f>IFERROR(VLOOKUP($A1818,'[2]FINAL (2)'!$A$1:$F$7700,5,FALSE),0)</f>
        <v>0</v>
      </c>
      <c r="N1818" s="12">
        <f>IFERROR(VLOOKUP($A1818,[3]Sheet3!$A$1:$C$4542,3,FALSE),0)</f>
        <v>0</v>
      </c>
      <c r="O1818" s="10">
        <f t="shared" si="29"/>
        <v>4665035.71</v>
      </c>
      <c r="P1818" s="10">
        <f>O1818-J1818</f>
        <v>-532964.29</v>
      </c>
    </row>
    <row r="1819" spans="1:16" x14ac:dyDescent="0.25">
      <c r="A1819" s="3">
        <v>3172215</v>
      </c>
      <c r="B1819" s="3" t="s">
        <v>1923</v>
      </c>
      <c r="C1819" s="4">
        <v>100339</v>
      </c>
      <c r="D1819" s="3" t="s">
        <v>3967</v>
      </c>
      <c r="E1819" s="3" t="s">
        <v>3</v>
      </c>
      <c r="F1819" s="4" t="s">
        <v>4</v>
      </c>
      <c r="G1819" s="3">
        <v>98222</v>
      </c>
      <c r="H1819" s="3" t="s">
        <v>3256</v>
      </c>
      <c r="I1819" s="3" t="s">
        <v>3999</v>
      </c>
      <c r="J1819" s="8">
        <v>2310000</v>
      </c>
      <c r="K1819" s="12">
        <f>IFERROR(VLOOKUP($A1819,[1]Piv!$B:$C,2,FALSE),0)</f>
        <v>1249328.75</v>
      </c>
      <c r="L1819" s="12">
        <f>IFERROR(VLOOKUP($A1819,'[2]FINAL (2)'!$A$1:$F$7700,3,FALSE),0)</f>
        <v>0</v>
      </c>
      <c r="M1819" s="12">
        <f>IFERROR(VLOOKUP($A1819,'[2]FINAL (2)'!$A$1:$F$7700,5,FALSE),0)</f>
        <v>0</v>
      </c>
      <c r="N1819" s="12">
        <f>IFERROR(VLOOKUP($A1819,[3]Sheet3!$A$1:$C$4542,3,FALSE),0)</f>
        <v>0</v>
      </c>
      <c r="O1819" s="10">
        <f t="shared" si="29"/>
        <v>1249328.75</v>
      </c>
      <c r="P1819" s="10">
        <f>O1819-J1819</f>
        <v>-1060671.25</v>
      </c>
    </row>
    <row r="1820" spans="1:16" x14ac:dyDescent="0.25">
      <c r="A1820" s="3">
        <v>5281343</v>
      </c>
      <c r="B1820" s="3" t="s">
        <v>1668</v>
      </c>
      <c r="C1820" s="4">
        <v>100339</v>
      </c>
      <c r="D1820" s="3" t="s">
        <v>3967</v>
      </c>
      <c r="E1820" s="3" t="s">
        <v>3</v>
      </c>
      <c r="F1820" s="4" t="s">
        <v>12</v>
      </c>
      <c r="G1820" s="3"/>
      <c r="H1820" s="3"/>
      <c r="I1820" s="3"/>
      <c r="J1820" s="8">
        <v>0</v>
      </c>
      <c r="K1820" s="12">
        <f>IFERROR(VLOOKUP($A1820,[1]Piv!$B:$C,2,FALSE),0)</f>
        <v>0</v>
      </c>
      <c r="L1820" s="12">
        <f>IFERROR(VLOOKUP($A1820,'[2]FINAL (2)'!$A$1:$F$7700,3,FALSE),0)</f>
        <v>0</v>
      </c>
      <c r="M1820" s="12">
        <f>IFERROR(VLOOKUP($A1820,'[2]FINAL (2)'!$A$1:$F$7700,5,FALSE),0)</f>
        <v>0</v>
      </c>
      <c r="N1820" s="12">
        <f>IFERROR(VLOOKUP($A1820,[3]Sheet3!$A$1:$C$4542,3,FALSE),0)</f>
        <v>0</v>
      </c>
      <c r="O1820" s="10">
        <f t="shared" si="29"/>
        <v>0</v>
      </c>
      <c r="P1820"/>
    </row>
    <row r="1821" spans="1:16" x14ac:dyDescent="0.25">
      <c r="A1821" s="3">
        <v>12178116</v>
      </c>
      <c r="B1821" s="3" t="s">
        <v>5888</v>
      </c>
      <c r="C1821" s="4">
        <v>100339</v>
      </c>
      <c r="D1821" s="3" t="s">
        <v>3967</v>
      </c>
      <c r="E1821" s="3" t="s">
        <v>3</v>
      </c>
      <c r="F1821" s="4" t="s">
        <v>12</v>
      </c>
      <c r="G1821" s="3"/>
      <c r="H1821" s="3"/>
      <c r="I1821" s="3" t="s">
        <v>3999</v>
      </c>
      <c r="J1821" s="8">
        <v>0</v>
      </c>
      <c r="K1821" s="12">
        <f>IFERROR(VLOOKUP($A1821,[1]Piv!$B:$C,2,FALSE),0)</f>
        <v>0</v>
      </c>
      <c r="L1821" s="12">
        <f>IFERROR(VLOOKUP($A1821,'[2]FINAL (2)'!$A$1:$F$7700,3,FALSE),0)</f>
        <v>0</v>
      </c>
      <c r="M1821" s="12">
        <f>IFERROR(VLOOKUP($A1821,'[2]FINAL (2)'!$A$1:$F$7700,5,FALSE),0)</f>
        <v>0</v>
      </c>
      <c r="N1821" s="12">
        <f>IFERROR(VLOOKUP($A1821,[3]Sheet3!$A$1:$C$4542,3,FALSE),0)</f>
        <v>0</v>
      </c>
      <c r="O1821" s="10">
        <f t="shared" si="29"/>
        <v>0</v>
      </c>
      <c r="P1821"/>
    </row>
    <row r="1822" spans="1:16" x14ac:dyDescent="0.25">
      <c r="A1822" s="3">
        <v>14916771</v>
      </c>
      <c r="B1822" s="3" t="s">
        <v>873</v>
      </c>
      <c r="C1822" s="4">
        <v>100339</v>
      </c>
      <c r="D1822" s="3" t="s">
        <v>3967</v>
      </c>
      <c r="E1822" s="3" t="s">
        <v>3</v>
      </c>
      <c r="F1822" s="4" t="s">
        <v>4</v>
      </c>
      <c r="G1822" s="3">
        <v>98222</v>
      </c>
      <c r="H1822" s="3" t="s">
        <v>3256</v>
      </c>
      <c r="I1822" s="3" t="s">
        <v>3999</v>
      </c>
      <c r="J1822" s="8">
        <v>2302000</v>
      </c>
      <c r="K1822" s="12">
        <f>IFERROR(VLOOKUP($A1822,[1]Piv!$B:$C,2,FALSE),0)</f>
        <v>1888365.04</v>
      </c>
      <c r="L1822" s="12">
        <f>IFERROR(VLOOKUP($A1822,'[2]FINAL (2)'!$A$1:$F$7700,3,FALSE),0)</f>
        <v>0</v>
      </c>
      <c r="M1822" s="12">
        <f>IFERROR(VLOOKUP($A1822,'[2]FINAL (2)'!$A$1:$F$7700,5,FALSE),0)</f>
        <v>0</v>
      </c>
      <c r="N1822" s="12">
        <f>IFERROR(VLOOKUP($A1822,[3]Sheet3!$A$1:$C$4542,3,FALSE),0)</f>
        <v>0</v>
      </c>
      <c r="O1822" s="10">
        <f t="shared" si="29"/>
        <v>1888365.04</v>
      </c>
      <c r="P1822" s="10">
        <f>O1822-J1822</f>
        <v>-413634.95999999996</v>
      </c>
    </row>
    <row r="1823" spans="1:16" x14ac:dyDescent="0.25">
      <c r="A1823" s="3">
        <v>16085907</v>
      </c>
      <c r="B1823" s="3" t="s">
        <v>2063</v>
      </c>
      <c r="C1823" s="4">
        <v>100339</v>
      </c>
      <c r="D1823" s="3" t="s">
        <v>3967</v>
      </c>
      <c r="E1823" s="3" t="s">
        <v>3</v>
      </c>
      <c r="F1823" s="4" t="s">
        <v>4</v>
      </c>
      <c r="G1823" s="3">
        <v>98222</v>
      </c>
      <c r="H1823" s="3" t="s">
        <v>3256</v>
      </c>
      <c r="I1823" s="3" t="s">
        <v>3999</v>
      </c>
      <c r="J1823" s="8">
        <v>2100000</v>
      </c>
      <c r="K1823" s="12">
        <f>IFERROR(VLOOKUP($A1823,[1]Piv!$B:$C,2,FALSE),0)</f>
        <v>184055.96</v>
      </c>
      <c r="L1823" s="12">
        <f>IFERROR(VLOOKUP($A1823,'[2]FINAL (2)'!$A$1:$F$7700,3,FALSE),0)</f>
        <v>0</v>
      </c>
      <c r="M1823" s="12">
        <f>IFERROR(VLOOKUP($A1823,'[2]FINAL (2)'!$A$1:$F$7700,5,FALSE),0)</f>
        <v>0</v>
      </c>
      <c r="N1823" s="12">
        <f>IFERROR(VLOOKUP($A1823,[3]Sheet3!$A$1:$C$4542,3,FALSE),0)</f>
        <v>100000</v>
      </c>
      <c r="O1823" s="10">
        <f t="shared" si="29"/>
        <v>284055.95999999996</v>
      </c>
      <c r="P1823" s="10">
        <f>O1823-J1823</f>
        <v>-1815944.04</v>
      </c>
    </row>
    <row r="1824" spans="1:16" x14ac:dyDescent="0.25">
      <c r="A1824" s="3">
        <v>16323415</v>
      </c>
      <c r="B1824" s="3" t="s">
        <v>2958</v>
      </c>
      <c r="C1824" s="4">
        <v>100339</v>
      </c>
      <c r="D1824" s="3" t="s">
        <v>3967</v>
      </c>
      <c r="E1824" s="3" t="s">
        <v>3</v>
      </c>
      <c r="F1824" s="4" t="s">
        <v>4</v>
      </c>
      <c r="G1824" s="3">
        <v>98222</v>
      </c>
      <c r="H1824" s="3" t="s">
        <v>3256</v>
      </c>
      <c r="I1824" s="3" t="s">
        <v>3999</v>
      </c>
      <c r="J1824" s="8">
        <v>8195000</v>
      </c>
      <c r="K1824" s="12">
        <f>IFERROR(VLOOKUP($A1824,[1]Piv!$B:$C,2,FALSE),0)</f>
        <v>7764896.3200000003</v>
      </c>
      <c r="L1824" s="12">
        <f>IFERROR(VLOOKUP($A1824,'[2]FINAL (2)'!$A$1:$F$7700,3,FALSE),0)</f>
        <v>0</v>
      </c>
      <c r="M1824" s="12">
        <f>IFERROR(VLOOKUP($A1824,'[2]FINAL (2)'!$A$1:$F$7700,5,FALSE),0)</f>
        <v>0</v>
      </c>
      <c r="N1824" s="12">
        <f>IFERROR(VLOOKUP($A1824,[3]Sheet3!$A$1:$C$4542,3,FALSE),0)</f>
        <v>0</v>
      </c>
      <c r="O1824" s="10">
        <f t="shared" si="29"/>
        <v>7764896.3200000003</v>
      </c>
      <c r="P1824" s="10">
        <f>O1824-J1824</f>
        <v>-430103.6799999997</v>
      </c>
    </row>
    <row r="1825" spans="1:16" x14ac:dyDescent="0.25">
      <c r="A1825" s="3">
        <v>24365919</v>
      </c>
      <c r="B1825" s="3" t="s">
        <v>5889</v>
      </c>
      <c r="C1825" s="4">
        <v>100339</v>
      </c>
      <c r="D1825" s="3" t="s">
        <v>3967</v>
      </c>
      <c r="E1825" s="3" t="s">
        <v>3</v>
      </c>
      <c r="F1825" s="4" t="s">
        <v>12</v>
      </c>
      <c r="G1825" s="3"/>
      <c r="H1825" s="3"/>
      <c r="I1825" s="3"/>
      <c r="J1825" s="8">
        <v>0</v>
      </c>
      <c r="K1825" s="12">
        <f>IFERROR(VLOOKUP($A1825,[1]Piv!$B:$C,2,FALSE),0)</f>
        <v>0</v>
      </c>
      <c r="L1825" s="12">
        <f>IFERROR(VLOOKUP($A1825,'[2]FINAL (2)'!$A$1:$F$7700,3,FALSE),0)</f>
        <v>0</v>
      </c>
      <c r="M1825" s="12">
        <f>IFERROR(VLOOKUP($A1825,'[2]FINAL (2)'!$A$1:$F$7700,5,FALSE),0)</f>
        <v>0</v>
      </c>
      <c r="N1825" s="12">
        <f>IFERROR(VLOOKUP($A1825,[3]Sheet3!$A$1:$C$4542,3,FALSE),0)</f>
        <v>0</v>
      </c>
      <c r="O1825" s="10">
        <f t="shared" si="29"/>
        <v>0</v>
      </c>
      <c r="P1825"/>
    </row>
    <row r="1826" spans="1:16" x14ac:dyDescent="0.25">
      <c r="A1826" s="3">
        <v>5529445</v>
      </c>
      <c r="B1826" s="3" t="s">
        <v>5890</v>
      </c>
      <c r="C1826" s="4">
        <v>100337</v>
      </c>
      <c r="D1826" s="3" t="s">
        <v>3430</v>
      </c>
      <c r="E1826" s="3" t="s">
        <v>3</v>
      </c>
      <c r="F1826" s="4" t="s">
        <v>12</v>
      </c>
      <c r="G1826" s="3"/>
      <c r="H1826" s="3"/>
      <c r="I1826" s="3"/>
      <c r="J1826" s="8">
        <v>0</v>
      </c>
      <c r="K1826" s="12">
        <f>IFERROR(VLOOKUP($A1826,[1]Piv!$B:$C,2,FALSE),0)</f>
        <v>0</v>
      </c>
      <c r="L1826" s="12">
        <f>IFERROR(VLOOKUP($A1826,'[2]FINAL (2)'!$A$1:$F$7700,3,FALSE),0)</f>
        <v>0</v>
      </c>
      <c r="M1826" s="12">
        <f>IFERROR(VLOOKUP($A1826,'[2]FINAL (2)'!$A$1:$F$7700,5,FALSE),0)</f>
        <v>0</v>
      </c>
      <c r="N1826" s="12">
        <f>IFERROR(VLOOKUP($A1826,[3]Sheet3!$A$1:$C$4542,3,FALSE),0)</f>
        <v>0</v>
      </c>
      <c r="O1826" s="10">
        <f t="shared" si="29"/>
        <v>0</v>
      </c>
      <c r="P1826"/>
    </row>
    <row r="1827" spans="1:16" x14ac:dyDescent="0.25">
      <c r="A1827" s="3">
        <v>15719958</v>
      </c>
      <c r="B1827" s="3" t="s">
        <v>1524</v>
      </c>
      <c r="C1827" s="4">
        <v>100337</v>
      </c>
      <c r="D1827" s="3" t="s">
        <v>3430</v>
      </c>
      <c r="E1827" s="3" t="s">
        <v>3</v>
      </c>
      <c r="F1827" s="4" t="s">
        <v>4</v>
      </c>
      <c r="G1827" s="3">
        <v>88661</v>
      </c>
      <c r="H1827" s="3" t="s">
        <v>3200</v>
      </c>
      <c r="I1827" s="3" t="s">
        <v>3999</v>
      </c>
      <c r="J1827" s="8">
        <v>3104228.97</v>
      </c>
      <c r="K1827" s="12">
        <f>IFERROR(VLOOKUP($A1827,[1]Piv!$B:$C,2,FALSE),0)</f>
        <v>1936739.65</v>
      </c>
      <c r="L1827" s="12">
        <f>IFERROR(VLOOKUP($A1827,'[2]FINAL (2)'!$A$1:$F$7700,3,FALSE),0)</f>
        <v>502819.33</v>
      </c>
      <c r="M1827" s="12">
        <f>IFERROR(VLOOKUP($A1827,'[2]FINAL (2)'!$A$1:$F$7700,5,FALSE),0)</f>
        <v>0</v>
      </c>
      <c r="N1827" s="12">
        <f>IFERROR(VLOOKUP($A1827,[3]Sheet3!$A$1:$C$4542,3,FALSE),0)</f>
        <v>200000</v>
      </c>
      <c r="O1827" s="10">
        <f t="shared" si="29"/>
        <v>2639558.98</v>
      </c>
      <c r="P1827" s="10">
        <f>O1827-J1827</f>
        <v>-464669.99000000022</v>
      </c>
    </row>
    <row r="1828" spans="1:16" x14ac:dyDescent="0.25">
      <c r="A1828" s="3">
        <v>16802039</v>
      </c>
      <c r="B1828" s="3" t="s">
        <v>453</v>
      </c>
      <c r="C1828" s="4">
        <v>100337</v>
      </c>
      <c r="D1828" s="3" t="s">
        <v>3430</v>
      </c>
      <c r="E1828" s="3" t="s">
        <v>3</v>
      </c>
      <c r="F1828" s="4" t="s">
        <v>4</v>
      </c>
      <c r="G1828" s="3">
        <v>88661</v>
      </c>
      <c r="H1828" s="3" t="s">
        <v>3200</v>
      </c>
      <c r="I1828" s="3" t="s">
        <v>3999</v>
      </c>
      <c r="J1828" s="8">
        <v>6070000</v>
      </c>
      <c r="K1828" s="12">
        <f>IFERROR(VLOOKUP($A1828,[1]Piv!$B:$C,2,FALSE),0)</f>
        <v>3159610.9000000004</v>
      </c>
      <c r="L1828" s="12">
        <f>IFERROR(VLOOKUP($A1828,'[2]FINAL (2)'!$A$1:$F$7700,3,FALSE),0)</f>
        <v>301255.63</v>
      </c>
      <c r="M1828" s="12">
        <f>IFERROR(VLOOKUP($A1828,'[2]FINAL (2)'!$A$1:$F$7700,5,FALSE),0)</f>
        <v>0</v>
      </c>
      <c r="N1828" s="12">
        <f>IFERROR(VLOOKUP($A1828,[3]Sheet3!$A$1:$C$4542,3,FALSE),0)</f>
        <v>300000</v>
      </c>
      <c r="O1828" s="10">
        <f t="shared" si="29"/>
        <v>3760866.5300000003</v>
      </c>
      <c r="P1828" s="10">
        <f>O1828-J1828</f>
        <v>-2309133.4699999997</v>
      </c>
    </row>
    <row r="1829" spans="1:16" x14ac:dyDescent="0.25">
      <c r="A1829" s="3">
        <v>24345358</v>
      </c>
      <c r="B1829" s="3" t="s">
        <v>5891</v>
      </c>
      <c r="C1829" s="4">
        <v>101443</v>
      </c>
      <c r="D1829" s="3" t="s">
        <v>4267</v>
      </c>
      <c r="E1829" s="3" t="s">
        <v>3</v>
      </c>
      <c r="F1829" s="4" t="s">
        <v>4</v>
      </c>
      <c r="G1829" s="3">
        <v>126348</v>
      </c>
      <c r="H1829" s="3" t="s">
        <v>3211</v>
      </c>
      <c r="I1829" s="3" t="s">
        <v>3999</v>
      </c>
      <c r="J1829" s="8">
        <v>2100000</v>
      </c>
      <c r="K1829" s="12">
        <f>IFERROR(VLOOKUP($A1829,[1]Piv!$B:$C,2,FALSE),0)</f>
        <v>2058018.57</v>
      </c>
      <c r="L1829" s="12">
        <f>IFERROR(VLOOKUP($A1829,'[2]FINAL (2)'!$A$1:$F$7700,3,FALSE),0)</f>
        <v>0</v>
      </c>
      <c r="M1829" s="12">
        <f>IFERROR(VLOOKUP($A1829,'[2]FINAL (2)'!$A$1:$F$7700,5,FALSE),0)</f>
        <v>0</v>
      </c>
      <c r="N1829" s="12">
        <f>IFERROR(VLOOKUP($A1829,[3]Sheet3!$A$1:$C$4542,3,FALSE),0)</f>
        <v>0</v>
      </c>
      <c r="O1829" s="10">
        <f t="shared" si="29"/>
        <v>2058018.57</v>
      </c>
      <c r="P1829" s="10">
        <f>O1829-J1829</f>
        <v>-41981.429999999935</v>
      </c>
    </row>
    <row r="1830" spans="1:16" x14ac:dyDescent="0.25">
      <c r="A1830" s="3">
        <v>26354530</v>
      </c>
      <c r="B1830" s="3" t="s">
        <v>5892</v>
      </c>
      <c r="C1830" s="4">
        <v>101443</v>
      </c>
      <c r="D1830" s="3" t="s">
        <v>4267</v>
      </c>
      <c r="E1830" s="3" t="s">
        <v>3</v>
      </c>
      <c r="F1830" s="4" t="s">
        <v>12</v>
      </c>
      <c r="G1830" s="3">
        <v>126348</v>
      </c>
      <c r="H1830" s="3" t="s">
        <v>3211</v>
      </c>
      <c r="I1830" s="3" t="s">
        <v>3999</v>
      </c>
      <c r="J1830" s="8">
        <v>0</v>
      </c>
      <c r="K1830" s="12">
        <f>IFERROR(VLOOKUP($A1830,[1]Piv!$B:$C,2,FALSE),0)</f>
        <v>0</v>
      </c>
      <c r="L1830" s="12">
        <f>IFERROR(VLOOKUP($A1830,'[2]FINAL (2)'!$A$1:$F$7700,3,FALSE),0)</f>
        <v>0</v>
      </c>
      <c r="M1830" s="12">
        <f>IFERROR(VLOOKUP($A1830,'[2]FINAL (2)'!$A$1:$F$7700,5,FALSE),0)</f>
        <v>0</v>
      </c>
      <c r="N1830" s="12">
        <f>IFERROR(VLOOKUP($A1830,[3]Sheet3!$A$1:$C$4542,3,FALSE),0)</f>
        <v>0</v>
      </c>
      <c r="O1830" s="10">
        <f t="shared" si="29"/>
        <v>0</v>
      </c>
      <c r="P1830"/>
    </row>
    <row r="1831" spans="1:16" x14ac:dyDescent="0.25">
      <c r="A1831" s="3">
        <v>11747685</v>
      </c>
      <c r="B1831" s="3" t="s">
        <v>2142</v>
      </c>
      <c r="C1831" s="4">
        <v>100340</v>
      </c>
      <c r="D1831" s="3" t="s">
        <v>2143</v>
      </c>
      <c r="E1831" s="3" t="s">
        <v>3</v>
      </c>
      <c r="F1831" s="4" t="s">
        <v>4</v>
      </c>
      <c r="G1831" s="3">
        <v>128450</v>
      </c>
      <c r="H1831" s="3" t="s">
        <v>3207</v>
      </c>
      <c r="I1831" s="3" t="s">
        <v>3999</v>
      </c>
      <c r="J1831" s="8">
        <v>1000000</v>
      </c>
      <c r="K1831" s="12">
        <f>IFERROR(VLOOKUP($A1831,[1]Piv!$B:$C,2,FALSE),0)</f>
        <v>0</v>
      </c>
      <c r="L1831" s="12">
        <f>IFERROR(VLOOKUP($A1831,'[2]FINAL (2)'!$A$1:$F$7700,3,FALSE),0)</f>
        <v>0</v>
      </c>
      <c r="M1831" s="12">
        <f>IFERROR(VLOOKUP($A1831,'[2]FINAL (2)'!$A$1:$F$7700,5,FALSE),0)</f>
        <v>2003351.56</v>
      </c>
      <c r="N1831" s="12">
        <f>IFERROR(VLOOKUP($A1831,[3]Sheet3!$A$1:$C$4542,3,FALSE),0)</f>
        <v>1000000</v>
      </c>
      <c r="O1831" s="10">
        <f t="shared" si="29"/>
        <v>3003351.56</v>
      </c>
      <c r="P1831" s="10">
        <f>O1831-J1831</f>
        <v>2003351.56</v>
      </c>
    </row>
    <row r="1832" spans="1:16" x14ac:dyDescent="0.25">
      <c r="A1832" s="3">
        <v>16082117</v>
      </c>
      <c r="B1832" s="3" t="s">
        <v>2342</v>
      </c>
      <c r="C1832" s="4">
        <v>100340</v>
      </c>
      <c r="D1832" s="3" t="s">
        <v>2143</v>
      </c>
      <c r="E1832" s="3" t="s">
        <v>3</v>
      </c>
      <c r="F1832" s="4" t="s">
        <v>4</v>
      </c>
      <c r="G1832" s="3">
        <v>128450</v>
      </c>
      <c r="H1832" s="3" t="s">
        <v>3207</v>
      </c>
      <c r="I1832" s="3" t="s">
        <v>3999</v>
      </c>
      <c r="J1832" s="8">
        <v>20000</v>
      </c>
      <c r="K1832" s="12">
        <f>IFERROR(VLOOKUP($A1832,[1]Piv!$B:$C,2,FALSE),0)</f>
        <v>0</v>
      </c>
      <c r="L1832" s="12">
        <f>IFERROR(VLOOKUP($A1832,'[2]FINAL (2)'!$A$1:$F$7700,3,FALSE),0)</f>
        <v>0</v>
      </c>
      <c r="M1832" s="12">
        <f>IFERROR(VLOOKUP($A1832,'[2]FINAL (2)'!$A$1:$F$7700,5,FALSE),0)</f>
        <v>1181977.46</v>
      </c>
      <c r="N1832" s="12">
        <f>IFERROR(VLOOKUP($A1832,[3]Sheet3!$A$1:$C$4542,3,FALSE),0)</f>
        <v>20000</v>
      </c>
      <c r="O1832" s="10">
        <f t="shared" si="29"/>
        <v>1201977.46</v>
      </c>
      <c r="P1832" s="10">
        <f>O1832-J1832</f>
        <v>1181977.46</v>
      </c>
    </row>
    <row r="1833" spans="1:16" x14ac:dyDescent="0.25">
      <c r="A1833" s="3">
        <v>20272303</v>
      </c>
      <c r="B1833" s="3" t="s">
        <v>5893</v>
      </c>
      <c r="C1833" s="4">
        <v>100340</v>
      </c>
      <c r="D1833" s="3" t="s">
        <v>2143</v>
      </c>
      <c r="E1833" s="3" t="s">
        <v>3</v>
      </c>
      <c r="F1833" s="4" t="s">
        <v>12</v>
      </c>
      <c r="G1833" s="3"/>
      <c r="H1833" s="3"/>
      <c r="I1833" s="3"/>
      <c r="J1833" s="8">
        <v>0</v>
      </c>
      <c r="K1833" s="12">
        <f>IFERROR(VLOOKUP($A1833,[1]Piv!$B:$C,2,FALSE),0)</f>
        <v>0</v>
      </c>
      <c r="L1833" s="12">
        <f>IFERROR(VLOOKUP($A1833,'[2]FINAL (2)'!$A$1:$F$7700,3,FALSE),0)</f>
        <v>0</v>
      </c>
      <c r="M1833" s="12">
        <f>IFERROR(VLOOKUP($A1833,'[2]FINAL (2)'!$A$1:$F$7700,5,FALSE),0)</f>
        <v>0</v>
      </c>
      <c r="N1833" s="12">
        <f>IFERROR(VLOOKUP($A1833,[3]Sheet3!$A$1:$C$4542,3,FALSE),0)</f>
        <v>0</v>
      </c>
      <c r="O1833" s="10">
        <f t="shared" si="29"/>
        <v>0</v>
      </c>
      <c r="P1833"/>
    </row>
    <row r="1834" spans="1:16" x14ac:dyDescent="0.25">
      <c r="A1834" s="3">
        <v>14056758</v>
      </c>
      <c r="B1834" s="3" t="s">
        <v>5894</v>
      </c>
      <c r="C1834" s="4">
        <v>101444</v>
      </c>
      <c r="D1834" s="3" t="s">
        <v>4268</v>
      </c>
      <c r="E1834" s="3" t="s">
        <v>3</v>
      </c>
      <c r="F1834" s="4" t="s">
        <v>4</v>
      </c>
      <c r="G1834" s="3">
        <v>97392</v>
      </c>
      <c r="H1834" s="3" t="s">
        <v>3240</v>
      </c>
      <c r="I1834" s="3" t="s">
        <v>3999</v>
      </c>
      <c r="J1834" s="8">
        <v>0</v>
      </c>
      <c r="K1834" s="12">
        <f>IFERROR(VLOOKUP($A1834,[1]Piv!$B:$C,2,FALSE),0)</f>
        <v>0</v>
      </c>
      <c r="L1834" s="12">
        <f>IFERROR(VLOOKUP($A1834,'[2]FINAL (2)'!$A$1:$F$7700,3,FALSE),0)</f>
        <v>0</v>
      </c>
      <c r="M1834" s="12">
        <f>IFERROR(VLOOKUP($A1834,'[2]FINAL (2)'!$A$1:$F$7700,5,FALSE),0)</f>
        <v>0</v>
      </c>
      <c r="N1834" s="12">
        <f>IFERROR(VLOOKUP($A1834,[3]Sheet3!$A$1:$C$4542,3,FALSE),0)</f>
        <v>0</v>
      </c>
      <c r="O1834" s="10">
        <f t="shared" si="29"/>
        <v>0</v>
      </c>
      <c r="P1834" s="10">
        <f>O1834-J1834</f>
        <v>0</v>
      </c>
    </row>
    <row r="1835" spans="1:16" x14ac:dyDescent="0.25">
      <c r="A1835" s="3">
        <v>23289728</v>
      </c>
      <c r="B1835" s="3" t="s">
        <v>5895</v>
      </c>
      <c r="C1835" s="4">
        <v>101444</v>
      </c>
      <c r="D1835" s="3" t="s">
        <v>4268</v>
      </c>
      <c r="E1835" s="3" t="s">
        <v>3</v>
      </c>
      <c r="F1835" s="4" t="s">
        <v>4</v>
      </c>
      <c r="G1835" s="3">
        <v>27596</v>
      </c>
      <c r="H1835" s="3" t="s">
        <v>3195</v>
      </c>
      <c r="I1835" s="3" t="s">
        <v>3999</v>
      </c>
      <c r="J1835" s="8">
        <v>0</v>
      </c>
      <c r="K1835" s="12">
        <f>IFERROR(VLOOKUP($A1835,[1]Piv!$B:$C,2,FALSE),0)</f>
        <v>0</v>
      </c>
      <c r="L1835" s="12">
        <f>IFERROR(VLOOKUP($A1835,'[2]FINAL (2)'!$A$1:$F$7700,3,FALSE),0)</f>
        <v>0</v>
      </c>
      <c r="M1835" s="12">
        <f>IFERROR(VLOOKUP($A1835,'[2]FINAL (2)'!$A$1:$F$7700,5,FALSE),0)</f>
        <v>0</v>
      </c>
      <c r="N1835" s="12">
        <f>IFERROR(VLOOKUP($A1835,[3]Sheet3!$A$1:$C$4542,3,FALSE),0)</f>
        <v>1232000</v>
      </c>
      <c r="O1835" s="10">
        <f t="shared" si="29"/>
        <v>1232000</v>
      </c>
      <c r="P1835" s="10">
        <f>O1835-J1835</f>
        <v>1232000</v>
      </c>
    </row>
    <row r="1836" spans="1:16" x14ac:dyDescent="0.25">
      <c r="A1836" s="3">
        <v>5088915</v>
      </c>
      <c r="B1836" s="3" t="s">
        <v>162</v>
      </c>
      <c r="C1836" s="4">
        <v>100341</v>
      </c>
      <c r="D1836" s="3" t="s">
        <v>3686</v>
      </c>
      <c r="E1836" s="3" t="s">
        <v>3</v>
      </c>
      <c r="F1836" s="4" t="s">
        <v>4</v>
      </c>
      <c r="G1836" s="3">
        <v>124356</v>
      </c>
      <c r="H1836" s="3" t="s">
        <v>3217</v>
      </c>
      <c r="I1836" s="3" t="s">
        <v>3999</v>
      </c>
      <c r="J1836" s="8">
        <v>3000000</v>
      </c>
      <c r="K1836" s="12">
        <f>IFERROR(VLOOKUP($A1836,[1]Piv!$B:$C,2,FALSE),0)</f>
        <v>0</v>
      </c>
      <c r="L1836" s="12">
        <f>IFERROR(VLOOKUP($A1836,'[2]FINAL (2)'!$A$1:$F$7700,3,FALSE),0)</f>
        <v>0</v>
      </c>
      <c r="M1836" s="12">
        <f>IFERROR(VLOOKUP($A1836,'[2]FINAL (2)'!$A$1:$F$7700,5,FALSE),0)</f>
        <v>200177.31</v>
      </c>
      <c r="N1836" s="12">
        <f>IFERROR(VLOOKUP($A1836,[3]Sheet3!$A$1:$C$4542,3,FALSE),0)</f>
        <v>3000000</v>
      </c>
      <c r="O1836" s="10">
        <f t="shared" si="29"/>
        <v>3200177.31</v>
      </c>
      <c r="P1836" s="10">
        <f>O1836-J1836</f>
        <v>200177.31000000006</v>
      </c>
    </row>
    <row r="1837" spans="1:16" x14ac:dyDescent="0.25">
      <c r="A1837" s="3">
        <v>13761267</v>
      </c>
      <c r="B1837" s="3" t="s">
        <v>2640</v>
      </c>
      <c r="C1837" s="4">
        <v>100341</v>
      </c>
      <c r="D1837" s="3" t="s">
        <v>3686</v>
      </c>
      <c r="E1837" s="3" t="s">
        <v>3</v>
      </c>
      <c r="F1837" s="4" t="s">
        <v>4</v>
      </c>
      <c r="G1837" s="3">
        <v>131084</v>
      </c>
      <c r="H1837" s="3" t="s">
        <v>3218</v>
      </c>
      <c r="I1837" s="3" t="s">
        <v>3999</v>
      </c>
      <c r="J1837" s="8">
        <v>0</v>
      </c>
      <c r="K1837" s="12">
        <f>IFERROR(VLOOKUP($A1837,[1]Piv!$B:$C,2,FALSE),0)</f>
        <v>0</v>
      </c>
      <c r="L1837" s="12">
        <f>IFERROR(VLOOKUP($A1837,'[2]FINAL (2)'!$A$1:$F$7700,3,FALSE),0)</f>
        <v>0</v>
      </c>
      <c r="M1837" s="12">
        <f>IFERROR(VLOOKUP($A1837,'[2]FINAL (2)'!$A$1:$F$7700,5,FALSE),0)</f>
        <v>0</v>
      </c>
      <c r="N1837" s="12">
        <f>IFERROR(VLOOKUP($A1837,[3]Sheet3!$A$1:$C$4542,3,FALSE),0)</f>
        <v>0</v>
      </c>
      <c r="O1837" s="10">
        <f t="shared" si="29"/>
        <v>0</v>
      </c>
      <c r="P1837" s="10">
        <f>O1837-J1837</f>
        <v>0</v>
      </c>
    </row>
    <row r="1838" spans="1:16" x14ac:dyDescent="0.25">
      <c r="A1838" s="3">
        <v>6217191</v>
      </c>
      <c r="B1838" s="3" t="s">
        <v>5896</v>
      </c>
      <c r="C1838" s="4">
        <v>101445</v>
      </c>
      <c r="D1838" s="3" t="s">
        <v>4269</v>
      </c>
      <c r="E1838" s="3" t="s">
        <v>3</v>
      </c>
      <c r="F1838" s="4" t="s">
        <v>4</v>
      </c>
      <c r="G1838" s="3">
        <v>124361</v>
      </c>
      <c r="H1838" s="3" t="s">
        <v>8829</v>
      </c>
      <c r="I1838" s="3" t="s">
        <v>3999</v>
      </c>
      <c r="J1838" s="8">
        <v>27290000</v>
      </c>
      <c r="K1838" s="12">
        <f>IFERROR(VLOOKUP($A1838,[1]Piv!$B:$C,2,FALSE),0)</f>
        <v>2524412.44</v>
      </c>
      <c r="L1838" s="12">
        <f>IFERROR(VLOOKUP($A1838,'[2]FINAL (2)'!$A$1:$F$7700,3,FALSE),0)</f>
        <v>0</v>
      </c>
      <c r="M1838" s="12">
        <f>IFERROR(VLOOKUP($A1838,'[2]FINAL (2)'!$A$1:$F$7700,5,FALSE),0)</f>
        <v>0</v>
      </c>
      <c r="N1838" s="12">
        <f>IFERROR(VLOOKUP($A1838,[3]Sheet3!$A$1:$C$4542,3,FALSE),0)</f>
        <v>290000</v>
      </c>
      <c r="O1838" s="10">
        <f t="shared" si="29"/>
        <v>2814412.44</v>
      </c>
      <c r="P1838" s="10">
        <f>O1838-J1838</f>
        <v>-24475587.559999999</v>
      </c>
    </row>
    <row r="1839" spans="1:16" x14ac:dyDescent="0.25">
      <c r="A1839" s="3">
        <v>1480597</v>
      </c>
      <c r="B1839" s="3" t="s">
        <v>5897</v>
      </c>
      <c r="C1839" s="4">
        <v>101445</v>
      </c>
      <c r="D1839" s="3" t="s">
        <v>4269</v>
      </c>
      <c r="E1839" s="3" t="s">
        <v>3</v>
      </c>
      <c r="F1839" s="4" t="s">
        <v>12</v>
      </c>
      <c r="G1839" s="3"/>
      <c r="H1839" s="3"/>
      <c r="I1839" s="3"/>
      <c r="J1839" s="8">
        <v>0</v>
      </c>
      <c r="K1839" s="12">
        <f>IFERROR(VLOOKUP($A1839,[1]Piv!$B:$C,2,FALSE),0)</f>
        <v>0</v>
      </c>
      <c r="L1839" s="12">
        <f>IFERROR(VLOOKUP($A1839,'[2]FINAL (2)'!$A$1:$F$7700,3,FALSE),0)</f>
        <v>0</v>
      </c>
      <c r="M1839" s="12">
        <f>IFERROR(VLOOKUP($A1839,'[2]FINAL (2)'!$A$1:$F$7700,5,FALSE),0)</f>
        <v>0</v>
      </c>
      <c r="N1839" s="12">
        <f>IFERROR(VLOOKUP($A1839,[3]Sheet3!$A$1:$C$4542,3,FALSE),0)</f>
        <v>0</v>
      </c>
      <c r="O1839" s="10">
        <f t="shared" si="29"/>
        <v>0</v>
      </c>
      <c r="P1839"/>
    </row>
    <row r="1840" spans="1:16" x14ac:dyDescent="0.25">
      <c r="A1840" s="3">
        <v>9590328</v>
      </c>
      <c r="B1840" s="3" t="s">
        <v>5898</v>
      </c>
      <c r="C1840" s="4">
        <v>100342</v>
      </c>
      <c r="D1840" s="3" t="s">
        <v>3431</v>
      </c>
      <c r="E1840" s="3" t="s">
        <v>3</v>
      </c>
      <c r="F1840" s="4" t="s">
        <v>12</v>
      </c>
      <c r="G1840" s="3"/>
      <c r="H1840" s="3"/>
      <c r="I1840" s="3"/>
      <c r="J1840" s="8">
        <v>0</v>
      </c>
      <c r="K1840" s="12">
        <f>IFERROR(VLOOKUP($A1840,[1]Piv!$B:$C,2,FALSE),0)</f>
        <v>0</v>
      </c>
      <c r="L1840" s="12">
        <f>IFERROR(VLOOKUP($A1840,'[2]FINAL (2)'!$A$1:$F$7700,3,FALSE),0)</f>
        <v>0</v>
      </c>
      <c r="M1840" s="12">
        <f>IFERROR(VLOOKUP($A1840,'[2]FINAL (2)'!$A$1:$F$7700,5,FALSE),0)</f>
        <v>0</v>
      </c>
      <c r="N1840" s="12">
        <f>IFERROR(VLOOKUP($A1840,[3]Sheet3!$A$1:$C$4542,3,FALSE),0)</f>
        <v>0</v>
      </c>
      <c r="O1840" s="10">
        <f t="shared" si="29"/>
        <v>0</v>
      </c>
      <c r="P1840"/>
    </row>
    <row r="1841" spans="1:16" x14ac:dyDescent="0.25">
      <c r="A1841" s="3">
        <v>21294351</v>
      </c>
      <c r="B1841" s="3" t="s">
        <v>5899</v>
      </c>
      <c r="C1841" s="4">
        <v>100342</v>
      </c>
      <c r="D1841" s="3" t="s">
        <v>3431</v>
      </c>
      <c r="E1841" s="3" t="s">
        <v>3</v>
      </c>
      <c r="F1841" s="4" t="s">
        <v>12</v>
      </c>
      <c r="G1841" s="3">
        <v>94261</v>
      </c>
      <c r="H1841" s="3" t="s">
        <v>3259</v>
      </c>
      <c r="I1841" s="3" t="s">
        <v>4001</v>
      </c>
      <c r="J1841" s="8">
        <v>0</v>
      </c>
      <c r="K1841" s="12">
        <f>IFERROR(VLOOKUP($A1841,[1]Piv!$B:$C,2,FALSE),0)</f>
        <v>0</v>
      </c>
      <c r="L1841" s="12">
        <f>IFERROR(VLOOKUP($A1841,'[2]FINAL (2)'!$A$1:$F$7700,3,FALSE),0)</f>
        <v>0</v>
      </c>
      <c r="M1841" s="12">
        <f>IFERROR(VLOOKUP($A1841,'[2]FINAL (2)'!$A$1:$F$7700,5,FALSE),0)</f>
        <v>0</v>
      </c>
      <c r="N1841" s="12">
        <f>IFERROR(VLOOKUP($A1841,[3]Sheet3!$A$1:$C$4542,3,FALSE),0)</f>
        <v>0</v>
      </c>
      <c r="O1841" s="10">
        <f t="shared" si="29"/>
        <v>0</v>
      </c>
      <c r="P1841"/>
    </row>
    <row r="1842" spans="1:16" x14ac:dyDescent="0.25">
      <c r="A1842" s="3">
        <v>21778367</v>
      </c>
      <c r="B1842" s="3" t="s">
        <v>5900</v>
      </c>
      <c r="C1842" s="4">
        <v>100342</v>
      </c>
      <c r="D1842" s="3" t="s">
        <v>3431</v>
      </c>
      <c r="E1842" s="3" t="s">
        <v>3</v>
      </c>
      <c r="F1842" s="4" t="s">
        <v>12</v>
      </c>
      <c r="G1842" s="3">
        <v>94261</v>
      </c>
      <c r="H1842" s="3" t="s">
        <v>3259</v>
      </c>
      <c r="I1842" s="3" t="s">
        <v>4001</v>
      </c>
      <c r="J1842" s="8">
        <v>0</v>
      </c>
      <c r="K1842" s="12">
        <f>IFERROR(VLOOKUP($A1842,[1]Piv!$B:$C,2,FALSE),0)</f>
        <v>0</v>
      </c>
      <c r="L1842" s="12">
        <f>IFERROR(VLOOKUP($A1842,'[2]FINAL (2)'!$A$1:$F$7700,3,FALSE),0)</f>
        <v>0</v>
      </c>
      <c r="M1842" s="12">
        <f>IFERROR(VLOOKUP($A1842,'[2]FINAL (2)'!$A$1:$F$7700,5,FALSE),0)</f>
        <v>0</v>
      </c>
      <c r="N1842" s="12">
        <f>IFERROR(VLOOKUP($A1842,[3]Sheet3!$A$1:$C$4542,3,FALSE),0)</f>
        <v>0</v>
      </c>
      <c r="O1842" s="10">
        <f t="shared" si="29"/>
        <v>0</v>
      </c>
      <c r="P1842"/>
    </row>
    <row r="1843" spans="1:16" x14ac:dyDescent="0.25">
      <c r="A1843" s="3">
        <v>22484668</v>
      </c>
      <c r="B1843" s="3" t="s">
        <v>2477</v>
      </c>
      <c r="C1843" s="4">
        <v>100342</v>
      </c>
      <c r="D1843" s="3" t="s">
        <v>3431</v>
      </c>
      <c r="E1843" s="3" t="s">
        <v>3</v>
      </c>
      <c r="F1843" s="4" t="s">
        <v>12</v>
      </c>
      <c r="G1843" s="3">
        <v>94261</v>
      </c>
      <c r="H1843" s="3" t="s">
        <v>3259</v>
      </c>
      <c r="I1843" s="3" t="s">
        <v>4001</v>
      </c>
      <c r="J1843" s="8">
        <v>0</v>
      </c>
      <c r="K1843" s="12">
        <f>IFERROR(VLOOKUP($A1843,[1]Piv!$B:$C,2,FALSE),0)</f>
        <v>0</v>
      </c>
      <c r="L1843" s="12">
        <f>IFERROR(VLOOKUP($A1843,'[2]FINAL (2)'!$A$1:$F$7700,3,FALSE),0)</f>
        <v>0</v>
      </c>
      <c r="M1843" s="12">
        <f>IFERROR(VLOOKUP($A1843,'[2]FINAL (2)'!$A$1:$F$7700,5,FALSE),0)</f>
        <v>0</v>
      </c>
      <c r="N1843" s="12">
        <f>IFERROR(VLOOKUP($A1843,[3]Sheet3!$A$1:$C$4542,3,FALSE),0)</f>
        <v>0</v>
      </c>
      <c r="O1843" s="10">
        <f t="shared" si="29"/>
        <v>0</v>
      </c>
      <c r="P1843"/>
    </row>
    <row r="1844" spans="1:16" x14ac:dyDescent="0.25">
      <c r="A1844" s="3">
        <v>22492494</v>
      </c>
      <c r="B1844" s="3" t="s">
        <v>5901</v>
      </c>
      <c r="C1844" s="4">
        <v>100342</v>
      </c>
      <c r="D1844" s="3" t="s">
        <v>3431</v>
      </c>
      <c r="E1844" s="3" t="s">
        <v>3</v>
      </c>
      <c r="F1844" s="4" t="s">
        <v>12</v>
      </c>
      <c r="G1844" s="3">
        <v>94261</v>
      </c>
      <c r="H1844" s="3" t="s">
        <v>3259</v>
      </c>
      <c r="I1844" s="3" t="s">
        <v>4001</v>
      </c>
      <c r="J1844" s="8">
        <v>0</v>
      </c>
      <c r="K1844" s="12">
        <f>IFERROR(VLOOKUP($A1844,[1]Piv!$B:$C,2,FALSE),0)</f>
        <v>0</v>
      </c>
      <c r="L1844" s="12">
        <f>IFERROR(VLOOKUP($A1844,'[2]FINAL (2)'!$A$1:$F$7700,3,FALSE),0)</f>
        <v>0</v>
      </c>
      <c r="M1844" s="12">
        <f>IFERROR(VLOOKUP($A1844,'[2]FINAL (2)'!$A$1:$F$7700,5,FALSE),0)</f>
        <v>0</v>
      </c>
      <c r="N1844" s="12">
        <f>IFERROR(VLOOKUP($A1844,[3]Sheet3!$A$1:$C$4542,3,FALSE),0)</f>
        <v>0</v>
      </c>
      <c r="O1844" s="10">
        <f t="shared" si="29"/>
        <v>0</v>
      </c>
      <c r="P1844"/>
    </row>
    <row r="1845" spans="1:16" x14ac:dyDescent="0.25">
      <c r="A1845" s="3">
        <v>23619422</v>
      </c>
      <c r="B1845" s="3" t="s">
        <v>1430</v>
      </c>
      <c r="C1845" s="4">
        <v>100342</v>
      </c>
      <c r="D1845" s="3" t="s">
        <v>3431</v>
      </c>
      <c r="E1845" s="3" t="s">
        <v>3</v>
      </c>
      <c r="F1845" s="4" t="s">
        <v>4</v>
      </c>
      <c r="G1845" s="3">
        <v>94261</v>
      </c>
      <c r="H1845" s="3" t="s">
        <v>3259</v>
      </c>
      <c r="I1845" s="3" t="s">
        <v>4001</v>
      </c>
      <c r="J1845" s="8">
        <v>37936000</v>
      </c>
      <c r="K1845" s="12">
        <f>IFERROR(VLOOKUP($A1845,[1]Piv!$B:$C,2,FALSE),0)</f>
        <v>12927905.4</v>
      </c>
      <c r="L1845" s="12">
        <f>IFERROR(VLOOKUP($A1845,'[2]FINAL (2)'!$A$1:$F$7700,3,FALSE),0)</f>
        <v>0</v>
      </c>
      <c r="M1845" s="12">
        <f>IFERROR(VLOOKUP($A1845,'[2]FINAL (2)'!$A$1:$F$7700,5,FALSE),0)</f>
        <v>0</v>
      </c>
      <c r="N1845" s="12">
        <f>IFERROR(VLOOKUP($A1845,[3]Sheet3!$A$1:$C$4542,3,FALSE),0)</f>
        <v>0</v>
      </c>
      <c r="O1845" s="10">
        <f t="shared" si="29"/>
        <v>12927905.4</v>
      </c>
      <c r="P1845" s="10">
        <f>O1845-J1845</f>
        <v>-25008094.600000001</v>
      </c>
    </row>
    <row r="1846" spans="1:16" x14ac:dyDescent="0.25">
      <c r="A1846" s="3">
        <v>17794182</v>
      </c>
      <c r="B1846" s="3" t="s">
        <v>2684</v>
      </c>
      <c r="C1846" s="4">
        <v>100343</v>
      </c>
      <c r="D1846" s="3" t="s">
        <v>3687</v>
      </c>
      <c r="E1846" s="3" t="s">
        <v>3</v>
      </c>
      <c r="F1846" s="4" t="s">
        <v>4</v>
      </c>
      <c r="G1846" s="3">
        <v>61362</v>
      </c>
      <c r="H1846" s="3" t="s">
        <v>8838</v>
      </c>
      <c r="I1846" s="3" t="s">
        <v>3999</v>
      </c>
      <c r="J1846" s="8">
        <v>8210000</v>
      </c>
      <c r="K1846" s="12">
        <f>IFERROR(VLOOKUP($A1846,[1]Piv!$B:$C,2,FALSE),0)</f>
        <v>4997924.24</v>
      </c>
      <c r="L1846" s="12">
        <f>IFERROR(VLOOKUP($A1846,'[2]FINAL (2)'!$A$1:$F$7700,3,FALSE),0)</f>
        <v>0</v>
      </c>
      <c r="M1846" s="12">
        <f>IFERROR(VLOOKUP($A1846,'[2]FINAL (2)'!$A$1:$F$7700,5,FALSE),0)</f>
        <v>500297.22</v>
      </c>
      <c r="N1846" s="12">
        <f>IFERROR(VLOOKUP($A1846,[3]Sheet3!$A$1:$C$4542,3,FALSE),0)</f>
        <v>1500000</v>
      </c>
      <c r="O1846" s="10">
        <f t="shared" si="29"/>
        <v>6998221.46</v>
      </c>
      <c r="P1846" s="10">
        <f>O1846-J1846</f>
        <v>-1211778.54</v>
      </c>
    </row>
    <row r="1847" spans="1:16" x14ac:dyDescent="0.25">
      <c r="A1847" s="3">
        <v>17949853</v>
      </c>
      <c r="B1847" s="3" t="s">
        <v>848</v>
      </c>
      <c r="C1847" s="4">
        <v>100343</v>
      </c>
      <c r="D1847" s="3" t="s">
        <v>3687</v>
      </c>
      <c r="E1847" s="3" t="s">
        <v>3</v>
      </c>
      <c r="F1847" s="4" t="s">
        <v>4</v>
      </c>
      <c r="G1847" s="3">
        <v>95485</v>
      </c>
      <c r="H1847" s="3" t="s">
        <v>3229</v>
      </c>
      <c r="I1847" s="3" t="s">
        <v>3999</v>
      </c>
      <c r="J1847" s="8">
        <v>3644734.46</v>
      </c>
      <c r="K1847" s="12">
        <f>IFERROR(VLOOKUP($A1847,[1]Piv!$B:$C,2,FALSE),0)</f>
        <v>2755983.33</v>
      </c>
      <c r="L1847" s="12">
        <f>IFERROR(VLOOKUP($A1847,'[2]FINAL (2)'!$A$1:$F$7700,3,FALSE),0)</f>
        <v>266489.64</v>
      </c>
      <c r="M1847" s="12">
        <f>IFERROR(VLOOKUP($A1847,'[2]FINAL (2)'!$A$1:$F$7700,5,FALSE),0)</f>
        <v>1203000</v>
      </c>
      <c r="N1847" s="12">
        <f>IFERROR(VLOOKUP($A1847,[3]Sheet3!$A$1:$C$4542,3,FALSE),0)</f>
        <v>0</v>
      </c>
      <c r="O1847" s="10">
        <f t="shared" si="29"/>
        <v>4225472.9700000007</v>
      </c>
      <c r="P1847" s="10">
        <f>O1847-J1847</f>
        <v>580738.51000000071</v>
      </c>
    </row>
    <row r="1848" spans="1:16" x14ac:dyDescent="0.25">
      <c r="A1848" s="3">
        <v>16082727</v>
      </c>
      <c r="B1848" s="3" t="s">
        <v>1373</v>
      </c>
      <c r="C1848" s="4">
        <v>100344</v>
      </c>
      <c r="D1848" s="3" t="s">
        <v>1374</v>
      </c>
      <c r="E1848" s="3" t="s">
        <v>3</v>
      </c>
      <c r="F1848" s="4" t="s">
        <v>4</v>
      </c>
      <c r="G1848" s="3">
        <v>134388</v>
      </c>
      <c r="H1848" s="3" t="s">
        <v>3210</v>
      </c>
      <c r="I1848" s="3" t="s">
        <v>3999</v>
      </c>
      <c r="J1848" s="8">
        <v>9500000</v>
      </c>
      <c r="K1848" s="12">
        <f>IFERROR(VLOOKUP($A1848,[1]Piv!$B:$C,2,FALSE),0)</f>
        <v>0</v>
      </c>
      <c r="L1848" s="12">
        <f>IFERROR(VLOOKUP($A1848,'[2]FINAL (2)'!$A$1:$F$7700,3,FALSE),0)</f>
        <v>0</v>
      </c>
      <c r="M1848" s="12">
        <f>IFERROR(VLOOKUP($A1848,'[2]FINAL (2)'!$A$1:$F$7700,5,FALSE),0)</f>
        <v>300502.74</v>
      </c>
      <c r="N1848" s="12">
        <f>IFERROR(VLOOKUP($A1848,[3]Sheet3!$A$1:$C$4542,3,FALSE),0)</f>
        <v>9500000</v>
      </c>
      <c r="O1848" s="10">
        <f t="shared" si="29"/>
        <v>9800502.7400000002</v>
      </c>
      <c r="P1848" s="10">
        <f>O1848-J1848</f>
        <v>300502.74000000022</v>
      </c>
    </row>
    <row r="1849" spans="1:16" x14ac:dyDescent="0.25">
      <c r="A1849" s="3">
        <v>21725013</v>
      </c>
      <c r="B1849" s="3" t="s">
        <v>5902</v>
      </c>
      <c r="C1849" s="4">
        <v>100344</v>
      </c>
      <c r="D1849" s="3" t="s">
        <v>1374</v>
      </c>
      <c r="E1849" s="3" t="s">
        <v>3</v>
      </c>
      <c r="F1849" s="4" t="s">
        <v>4</v>
      </c>
      <c r="G1849" s="3">
        <v>134388</v>
      </c>
      <c r="H1849" s="3" t="s">
        <v>3210</v>
      </c>
      <c r="I1849" s="3" t="s">
        <v>3999</v>
      </c>
      <c r="J1849" s="8">
        <v>6000000</v>
      </c>
      <c r="K1849" s="12">
        <f>IFERROR(VLOOKUP($A1849,[1]Piv!$B:$C,2,FALSE),0)</f>
        <v>0</v>
      </c>
      <c r="L1849" s="12">
        <f>IFERROR(VLOOKUP($A1849,'[2]FINAL (2)'!$A$1:$F$7700,3,FALSE),0)</f>
        <v>0</v>
      </c>
      <c r="M1849" s="12">
        <f>IFERROR(VLOOKUP($A1849,'[2]FINAL (2)'!$A$1:$F$7700,5,FALSE),0)</f>
        <v>100000</v>
      </c>
      <c r="N1849" s="12">
        <f>IFERROR(VLOOKUP($A1849,[3]Sheet3!$A$1:$C$4542,3,FALSE),0)</f>
        <v>6000000</v>
      </c>
      <c r="O1849" s="10">
        <f t="shared" si="29"/>
        <v>6100000</v>
      </c>
      <c r="P1849" s="10">
        <f>O1849-J1849</f>
        <v>100000</v>
      </c>
    </row>
    <row r="1850" spans="1:16" x14ac:dyDescent="0.25">
      <c r="A1850" s="3">
        <v>7307247</v>
      </c>
      <c r="B1850" s="3" t="s">
        <v>5903</v>
      </c>
      <c r="C1850" s="4">
        <v>100345</v>
      </c>
      <c r="D1850" s="3" t="s">
        <v>3688</v>
      </c>
      <c r="E1850" s="3" t="s">
        <v>3</v>
      </c>
      <c r="F1850" s="4" t="s">
        <v>12</v>
      </c>
      <c r="G1850" s="3"/>
      <c r="H1850" s="3"/>
      <c r="I1850" s="3"/>
      <c r="J1850" s="8">
        <v>0</v>
      </c>
      <c r="K1850" s="12">
        <f>IFERROR(VLOOKUP($A1850,[1]Piv!$B:$C,2,FALSE),0)</f>
        <v>0</v>
      </c>
      <c r="L1850" s="12">
        <f>IFERROR(VLOOKUP($A1850,'[2]FINAL (2)'!$A$1:$F$7700,3,FALSE),0)</f>
        <v>0</v>
      </c>
      <c r="M1850" s="12">
        <f>IFERROR(VLOOKUP($A1850,'[2]FINAL (2)'!$A$1:$F$7700,5,FALSE),0)</f>
        <v>0</v>
      </c>
      <c r="N1850" s="12">
        <f>IFERROR(VLOOKUP($A1850,[3]Sheet3!$A$1:$C$4542,3,FALSE),0)</f>
        <v>0</v>
      </c>
      <c r="O1850" s="10">
        <f t="shared" si="29"/>
        <v>0</v>
      </c>
      <c r="P1850"/>
    </row>
    <row r="1851" spans="1:16" x14ac:dyDescent="0.25">
      <c r="A1851" s="3">
        <v>9547785</v>
      </c>
      <c r="B1851" s="3" t="s">
        <v>1723</v>
      </c>
      <c r="C1851" s="4">
        <v>100345</v>
      </c>
      <c r="D1851" s="3" t="s">
        <v>3688</v>
      </c>
      <c r="E1851" s="3" t="s">
        <v>3</v>
      </c>
      <c r="F1851" s="4" t="s">
        <v>4</v>
      </c>
      <c r="G1851" s="3">
        <v>64719</v>
      </c>
      <c r="H1851" s="3" t="s">
        <v>3234</v>
      </c>
      <c r="I1851" s="3" t="s">
        <v>4001</v>
      </c>
      <c r="J1851" s="8">
        <v>16999622.579999998</v>
      </c>
      <c r="K1851" s="12">
        <f>IFERROR(VLOOKUP($A1851,[1]Piv!$B:$C,2,FALSE),0)</f>
        <v>0</v>
      </c>
      <c r="L1851" s="12">
        <f>IFERROR(VLOOKUP($A1851,'[2]FINAL (2)'!$A$1:$F$7700,3,FALSE),0)</f>
        <v>2398415.0699999998</v>
      </c>
      <c r="M1851" s="12">
        <f>IFERROR(VLOOKUP($A1851,'[2]FINAL (2)'!$A$1:$F$7700,5,FALSE),0)</f>
        <v>0</v>
      </c>
      <c r="N1851" s="12">
        <f>IFERROR(VLOOKUP($A1851,[3]Sheet3!$A$1:$C$4542,3,FALSE),0)</f>
        <v>14587000</v>
      </c>
      <c r="O1851" s="10">
        <f t="shared" si="29"/>
        <v>16985415.07</v>
      </c>
      <c r="P1851" s="10">
        <f>O1851-J1851</f>
        <v>-14207.509999997914</v>
      </c>
    </row>
    <row r="1852" spans="1:16" x14ac:dyDescent="0.25">
      <c r="A1852" s="3">
        <v>23577719</v>
      </c>
      <c r="B1852" s="3" t="s">
        <v>1945</v>
      </c>
      <c r="C1852" s="4">
        <v>100345</v>
      </c>
      <c r="D1852" s="3" t="s">
        <v>3688</v>
      </c>
      <c r="E1852" s="3" t="s">
        <v>3</v>
      </c>
      <c r="F1852" s="4" t="s">
        <v>4</v>
      </c>
      <c r="G1852" s="3">
        <v>64719</v>
      </c>
      <c r="H1852" s="3" t="s">
        <v>3234</v>
      </c>
      <c r="I1852" s="3" t="s">
        <v>4001</v>
      </c>
      <c r="J1852" s="8">
        <v>1603138.26</v>
      </c>
      <c r="K1852" s="12">
        <f>IFERROR(VLOOKUP($A1852,[1]Piv!$B:$C,2,FALSE),0)</f>
        <v>101454.37</v>
      </c>
      <c r="L1852" s="12">
        <f>IFERROR(VLOOKUP($A1852,'[2]FINAL (2)'!$A$1:$F$7700,3,FALSE),0)</f>
        <v>502092.18</v>
      </c>
      <c r="M1852" s="12">
        <f>IFERROR(VLOOKUP($A1852,'[2]FINAL (2)'!$A$1:$F$7700,5,FALSE),0)</f>
        <v>0</v>
      </c>
      <c r="N1852" s="12">
        <f>IFERROR(VLOOKUP($A1852,[3]Sheet3!$A$1:$C$4542,3,FALSE),0)</f>
        <v>1000000</v>
      </c>
      <c r="O1852" s="10">
        <f t="shared" si="29"/>
        <v>1603546.55</v>
      </c>
      <c r="P1852" s="10">
        <f>O1852-J1852</f>
        <v>408.29000000003725</v>
      </c>
    </row>
    <row r="1853" spans="1:16" x14ac:dyDescent="0.25">
      <c r="A1853" s="3">
        <v>16029200</v>
      </c>
      <c r="B1853" s="3" t="s">
        <v>5904</v>
      </c>
      <c r="C1853" s="4">
        <v>101446</v>
      </c>
      <c r="D1853" s="3" t="s">
        <v>4270</v>
      </c>
      <c r="E1853" s="3" t="s">
        <v>3</v>
      </c>
      <c r="F1853" s="4" t="s">
        <v>4</v>
      </c>
      <c r="G1853" s="3">
        <v>126348</v>
      </c>
      <c r="H1853" s="3" t="s">
        <v>3211</v>
      </c>
      <c r="I1853" s="3" t="s">
        <v>3999</v>
      </c>
      <c r="J1853" s="8">
        <v>900000</v>
      </c>
      <c r="K1853" s="12">
        <f>IFERROR(VLOOKUP($A1853,[1]Piv!$B:$C,2,FALSE),0)</f>
        <v>0</v>
      </c>
      <c r="L1853" s="12">
        <f>IFERROR(VLOOKUP($A1853,'[2]FINAL (2)'!$A$1:$F$7700,3,FALSE),0)</f>
        <v>0</v>
      </c>
      <c r="M1853" s="12">
        <f>IFERROR(VLOOKUP($A1853,'[2]FINAL (2)'!$A$1:$F$7700,5,FALSE),0)</f>
        <v>0</v>
      </c>
      <c r="N1853" s="12">
        <f>IFERROR(VLOOKUP($A1853,[3]Sheet3!$A$1:$C$4542,3,FALSE),0)</f>
        <v>900000</v>
      </c>
      <c r="O1853" s="10">
        <f t="shared" si="29"/>
        <v>900000</v>
      </c>
      <c r="P1853" s="10">
        <f>O1853-J1853</f>
        <v>0</v>
      </c>
    </row>
    <row r="1854" spans="1:16" x14ac:dyDescent="0.25">
      <c r="A1854" s="3">
        <v>23420382</v>
      </c>
      <c r="B1854" s="3" t="s">
        <v>5905</v>
      </c>
      <c r="C1854" s="4">
        <v>101446</v>
      </c>
      <c r="D1854" s="3" t="s">
        <v>4270</v>
      </c>
      <c r="E1854" s="3" t="s">
        <v>3</v>
      </c>
      <c r="F1854" s="4" t="s">
        <v>12</v>
      </c>
      <c r="G1854" s="3"/>
      <c r="H1854" s="3"/>
      <c r="I1854" s="3"/>
      <c r="J1854" s="8">
        <v>0</v>
      </c>
      <c r="K1854" s="12">
        <f>IFERROR(VLOOKUP($A1854,[1]Piv!$B:$C,2,FALSE),0)</f>
        <v>0</v>
      </c>
      <c r="L1854" s="12">
        <f>IFERROR(VLOOKUP($A1854,'[2]FINAL (2)'!$A$1:$F$7700,3,FALSE),0)</f>
        <v>0</v>
      </c>
      <c r="M1854" s="12">
        <f>IFERROR(VLOOKUP($A1854,'[2]FINAL (2)'!$A$1:$F$7700,5,FALSE),0)</f>
        <v>0</v>
      </c>
      <c r="N1854" s="12">
        <f>IFERROR(VLOOKUP($A1854,[3]Sheet3!$A$1:$C$4542,3,FALSE),0)</f>
        <v>0</v>
      </c>
      <c r="O1854" s="10">
        <f t="shared" si="29"/>
        <v>0</v>
      </c>
      <c r="P1854"/>
    </row>
    <row r="1855" spans="1:16" x14ac:dyDescent="0.25">
      <c r="A1855" s="3">
        <v>10301178</v>
      </c>
      <c r="B1855" s="3" t="s">
        <v>5906</v>
      </c>
      <c r="C1855" s="4">
        <v>101447</v>
      </c>
      <c r="D1855" s="3" t="s">
        <v>4271</v>
      </c>
      <c r="E1855" s="3" t="s">
        <v>3</v>
      </c>
      <c r="F1855" s="4" t="s">
        <v>12</v>
      </c>
      <c r="G1855" s="3"/>
      <c r="H1855" s="3"/>
      <c r="I1855" s="3"/>
      <c r="J1855" s="8">
        <v>0</v>
      </c>
      <c r="K1855" s="12">
        <f>IFERROR(VLOOKUP($A1855,[1]Piv!$B:$C,2,FALSE),0)</f>
        <v>0</v>
      </c>
      <c r="L1855" s="12">
        <f>IFERROR(VLOOKUP($A1855,'[2]FINAL (2)'!$A$1:$F$7700,3,FALSE),0)</f>
        <v>0</v>
      </c>
      <c r="M1855" s="12">
        <f>IFERROR(VLOOKUP($A1855,'[2]FINAL (2)'!$A$1:$F$7700,5,FALSE),0)</f>
        <v>0</v>
      </c>
      <c r="N1855" s="12">
        <f>IFERROR(VLOOKUP($A1855,[3]Sheet3!$A$1:$C$4542,3,FALSE),0)</f>
        <v>0</v>
      </c>
      <c r="O1855" s="10">
        <f t="shared" si="29"/>
        <v>0</v>
      </c>
      <c r="P1855"/>
    </row>
    <row r="1856" spans="1:16" x14ac:dyDescent="0.25">
      <c r="A1856" s="3">
        <v>20269115</v>
      </c>
      <c r="B1856" s="3" t="s">
        <v>2694</v>
      </c>
      <c r="C1856" s="4">
        <v>100346</v>
      </c>
      <c r="D1856" s="3" t="s">
        <v>3689</v>
      </c>
      <c r="E1856" s="3" t="s">
        <v>3</v>
      </c>
      <c r="F1856" s="4" t="s">
        <v>4</v>
      </c>
      <c r="G1856" s="3">
        <v>124883</v>
      </c>
      <c r="H1856" s="3" t="s">
        <v>3285</v>
      </c>
      <c r="I1856" s="3" t="s">
        <v>4001</v>
      </c>
      <c r="J1856" s="8">
        <v>3000000</v>
      </c>
      <c r="K1856" s="12">
        <f>IFERROR(VLOOKUP($A1856,[1]Piv!$B:$C,2,FALSE),0)</f>
        <v>1020945.65</v>
      </c>
      <c r="L1856" s="12">
        <f>IFERROR(VLOOKUP($A1856,'[2]FINAL (2)'!$A$1:$F$7700,3,FALSE),0)</f>
        <v>0</v>
      </c>
      <c r="M1856" s="12">
        <f>IFERROR(VLOOKUP($A1856,'[2]FINAL (2)'!$A$1:$F$7700,5,FALSE),0)</f>
        <v>284146.77</v>
      </c>
      <c r="N1856" s="12">
        <f>IFERROR(VLOOKUP($A1856,[3]Sheet3!$A$1:$C$4542,3,FALSE),0)</f>
        <v>1885000</v>
      </c>
      <c r="O1856" s="10">
        <f t="shared" si="29"/>
        <v>3190092.42</v>
      </c>
      <c r="P1856" s="10">
        <f>O1856-J1856</f>
        <v>190092.41999999993</v>
      </c>
    </row>
    <row r="1857" spans="1:16" x14ac:dyDescent="0.25">
      <c r="A1857" s="3">
        <v>23117077</v>
      </c>
      <c r="B1857" s="3" t="s">
        <v>2157</v>
      </c>
      <c r="C1857" s="4">
        <v>100346</v>
      </c>
      <c r="D1857" s="3" t="s">
        <v>3689</v>
      </c>
      <c r="E1857" s="3" t="s">
        <v>3</v>
      </c>
      <c r="F1857" s="4" t="s">
        <v>4</v>
      </c>
      <c r="G1857" s="3">
        <v>134388</v>
      </c>
      <c r="H1857" s="3" t="s">
        <v>3210</v>
      </c>
      <c r="I1857" s="3" t="s">
        <v>3999</v>
      </c>
      <c r="J1857" s="8">
        <v>6600000</v>
      </c>
      <c r="K1857" s="12">
        <f>IFERROR(VLOOKUP($A1857,[1]Piv!$B:$C,2,FALSE),0)</f>
        <v>1004543.56</v>
      </c>
      <c r="L1857" s="12">
        <f>IFERROR(VLOOKUP($A1857,'[2]FINAL (2)'!$A$1:$F$7700,3,FALSE),0)</f>
        <v>600000</v>
      </c>
      <c r="M1857" s="12">
        <f>IFERROR(VLOOKUP($A1857,'[2]FINAL (2)'!$A$1:$F$7700,5,FALSE),0)</f>
        <v>0</v>
      </c>
      <c r="N1857" s="12">
        <f>IFERROR(VLOOKUP($A1857,[3]Sheet3!$A$1:$C$4542,3,FALSE),0)</f>
        <v>5000000</v>
      </c>
      <c r="O1857" s="10">
        <f t="shared" si="29"/>
        <v>6604543.5600000005</v>
      </c>
      <c r="P1857" s="10">
        <f>O1857-J1857</f>
        <v>4543.5600000005215</v>
      </c>
    </row>
    <row r="1858" spans="1:16" x14ac:dyDescent="0.25">
      <c r="A1858" s="3">
        <v>26180512</v>
      </c>
      <c r="B1858" s="3" t="s">
        <v>5907</v>
      </c>
      <c r="C1858" s="4">
        <v>100346</v>
      </c>
      <c r="D1858" s="3" t="s">
        <v>3689</v>
      </c>
      <c r="E1858" s="3" t="s">
        <v>3</v>
      </c>
      <c r="F1858" s="4" t="s">
        <v>12</v>
      </c>
      <c r="G1858" s="3"/>
      <c r="H1858" s="3"/>
      <c r="I1858" s="3" t="s">
        <v>4001</v>
      </c>
      <c r="J1858" s="8">
        <v>0</v>
      </c>
      <c r="K1858" s="12">
        <f>IFERROR(VLOOKUP($A1858,[1]Piv!$B:$C,2,FALSE),0)</f>
        <v>0</v>
      </c>
      <c r="L1858" s="12">
        <f>IFERROR(VLOOKUP($A1858,'[2]FINAL (2)'!$A$1:$F$7700,3,FALSE),0)</f>
        <v>0</v>
      </c>
      <c r="M1858" s="12">
        <f>IFERROR(VLOOKUP($A1858,'[2]FINAL (2)'!$A$1:$F$7700,5,FALSE),0)</f>
        <v>0</v>
      </c>
      <c r="N1858" s="12">
        <f>IFERROR(VLOOKUP($A1858,[3]Sheet3!$A$1:$C$4542,3,FALSE),0)</f>
        <v>0</v>
      </c>
      <c r="O1858" s="10">
        <f t="shared" si="29"/>
        <v>0</v>
      </c>
      <c r="P1858"/>
    </row>
    <row r="1859" spans="1:16" x14ac:dyDescent="0.25">
      <c r="A1859" s="3">
        <v>3044520</v>
      </c>
      <c r="B1859" s="3" t="s">
        <v>5908</v>
      </c>
      <c r="C1859" s="4">
        <v>100347</v>
      </c>
      <c r="D1859" s="3" t="s">
        <v>3432</v>
      </c>
      <c r="E1859" s="3" t="s">
        <v>3</v>
      </c>
      <c r="F1859" s="4" t="s">
        <v>12</v>
      </c>
      <c r="G1859" s="3"/>
      <c r="H1859" s="3"/>
      <c r="I1859" s="3"/>
      <c r="J1859" s="8">
        <v>0</v>
      </c>
      <c r="K1859" s="12">
        <f>IFERROR(VLOOKUP($A1859,[1]Piv!$B:$C,2,FALSE),0)</f>
        <v>0</v>
      </c>
      <c r="L1859" s="12">
        <f>IFERROR(VLOOKUP($A1859,'[2]FINAL (2)'!$A$1:$F$7700,3,FALSE),0)</f>
        <v>0</v>
      </c>
      <c r="M1859" s="12">
        <f>IFERROR(VLOOKUP($A1859,'[2]FINAL (2)'!$A$1:$F$7700,5,FALSE),0)</f>
        <v>0</v>
      </c>
      <c r="N1859" s="12">
        <f>IFERROR(VLOOKUP($A1859,[3]Sheet3!$A$1:$C$4542,3,FALSE),0)</f>
        <v>0</v>
      </c>
      <c r="O1859" s="10">
        <f t="shared" ref="O1859:O1922" si="30">IFERROR(SUM(K1859,L1859,M1859,N1859),0)</f>
        <v>0</v>
      </c>
      <c r="P1859"/>
    </row>
    <row r="1860" spans="1:16" x14ac:dyDescent="0.25">
      <c r="A1860" s="3">
        <v>4217988</v>
      </c>
      <c r="B1860" s="3" t="s">
        <v>2687</v>
      </c>
      <c r="C1860" s="4">
        <v>100347</v>
      </c>
      <c r="D1860" s="3" t="s">
        <v>3432</v>
      </c>
      <c r="E1860" s="3" t="s">
        <v>3</v>
      </c>
      <c r="F1860" s="4" t="s">
        <v>4</v>
      </c>
      <c r="G1860" s="3">
        <v>61742</v>
      </c>
      <c r="H1860" s="3" t="s">
        <v>3223</v>
      </c>
      <c r="I1860" s="3" t="s">
        <v>4001</v>
      </c>
      <c r="J1860" s="8">
        <v>11458400</v>
      </c>
      <c r="K1860" s="12">
        <f>IFERROR(VLOOKUP($A1860,[1]Piv!$B:$C,2,FALSE),0)</f>
        <v>324425.84999999998</v>
      </c>
      <c r="L1860" s="12">
        <f>IFERROR(VLOOKUP($A1860,'[2]FINAL (2)'!$A$1:$F$7700,3,FALSE),0)</f>
        <v>0</v>
      </c>
      <c r="M1860" s="12">
        <f>IFERROR(VLOOKUP($A1860,'[2]FINAL (2)'!$A$1:$F$7700,5,FALSE),0)</f>
        <v>8505027.3200000003</v>
      </c>
      <c r="N1860" s="12">
        <f>IFERROR(VLOOKUP($A1860,[3]Sheet3!$A$1:$C$4542,3,FALSE),0)</f>
        <v>5458400</v>
      </c>
      <c r="O1860" s="10">
        <f t="shared" si="30"/>
        <v>14287853.17</v>
      </c>
      <c r="P1860" s="10">
        <f>O1860-J1860</f>
        <v>2829453.17</v>
      </c>
    </row>
    <row r="1861" spans="1:16" x14ac:dyDescent="0.25">
      <c r="A1861" s="3">
        <v>18220061</v>
      </c>
      <c r="B1861" s="3" t="s">
        <v>238</v>
      </c>
      <c r="C1861" s="4">
        <v>100347</v>
      </c>
      <c r="D1861" s="3" t="s">
        <v>3432</v>
      </c>
      <c r="E1861" s="3" t="s">
        <v>3</v>
      </c>
      <c r="F1861" s="4" t="s">
        <v>4</v>
      </c>
      <c r="G1861" s="3">
        <v>61742</v>
      </c>
      <c r="H1861" s="3" t="s">
        <v>3223</v>
      </c>
      <c r="I1861" s="3" t="s">
        <v>4001</v>
      </c>
      <c r="J1861" s="8">
        <v>50000</v>
      </c>
      <c r="K1861" s="12">
        <f>IFERROR(VLOOKUP($A1861,[1]Piv!$B:$C,2,FALSE),0)</f>
        <v>0</v>
      </c>
      <c r="L1861" s="12">
        <f>IFERROR(VLOOKUP($A1861,'[2]FINAL (2)'!$A$1:$F$7700,3,FALSE),0)</f>
        <v>0</v>
      </c>
      <c r="M1861" s="12">
        <f>IFERROR(VLOOKUP($A1861,'[2]FINAL (2)'!$A$1:$F$7700,5,FALSE),0)</f>
        <v>0</v>
      </c>
      <c r="N1861" s="12">
        <f>IFERROR(VLOOKUP($A1861,[3]Sheet3!$A$1:$C$4542,3,FALSE),0)</f>
        <v>50000</v>
      </c>
      <c r="O1861" s="10">
        <f t="shared" si="30"/>
        <v>50000</v>
      </c>
      <c r="P1861" s="10">
        <f>O1861-J1861</f>
        <v>0</v>
      </c>
    </row>
    <row r="1862" spans="1:16" x14ac:dyDescent="0.25">
      <c r="A1862" s="3">
        <v>20146702</v>
      </c>
      <c r="B1862" s="3" t="s">
        <v>1769</v>
      </c>
      <c r="C1862" s="4">
        <v>100347</v>
      </c>
      <c r="D1862" s="3" t="s">
        <v>3432</v>
      </c>
      <c r="E1862" s="3" t="s">
        <v>3</v>
      </c>
      <c r="F1862" s="4" t="s">
        <v>4</v>
      </c>
      <c r="G1862" s="3">
        <v>61742</v>
      </c>
      <c r="H1862" s="3" t="s">
        <v>3223</v>
      </c>
      <c r="I1862" s="3" t="s">
        <v>4001</v>
      </c>
      <c r="J1862" s="8">
        <v>16401240</v>
      </c>
      <c r="K1862" s="12">
        <f>IFERROR(VLOOKUP($A1862,[1]Piv!$B:$C,2,FALSE),0)</f>
        <v>10327629.460000001</v>
      </c>
      <c r="L1862" s="12">
        <f>IFERROR(VLOOKUP($A1862,'[2]FINAL (2)'!$A$1:$F$7700,3,FALSE),0)</f>
        <v>0</v>
      </c>
      <c r="M1862" s="12">
        <f>IFERROR(VLOOKUP($A1862,'[2]FINAL (2)'!$A$1:$F$7700,5,FALSE),0)</f>
        <v>0</v>
      </c>
      <c r="N1862" s="12">
        <f>IFERROR(VLOOKUP($A1862,[3]Sheet3!$A$1:$C$4542,3,FALSE),0)</f>
        <v>306240</v>
      </c>
      <c r="O1862" s="10">
        <f t="shared" si="30"/>
        <v>10633869.460000001</v>
      </c>
      <c r="P1862" s="10">
        <f>O1862-J1862</f>
        <v>-5767370.5399999991</v>
      </c>
    </row>
    <row r="1863" spans="1:16" x14ac:dyDescent="0.25">
      <c r="A1863" s="3">
        <v>21894843</v>
      </c>
      <c r="B1863" s="3" t="s">
        <v>1316</v>
      </c>
      <c r="C1863" s="4">
        <v>100347</v>
      </c>
      <c r="D1863" s="3" t="s">
        <v>3432</v>
      </c>
      <c r="E1863" s="3" t="s">
        <v>3</v>
      </c>
      <c r="F1863" s="4" t="s">
        <v>12</v>
      </c>
      <c r="G1863" s="3">
        <v>61742</v>
      </c>
      <c r="H1863" s="3" t="s">
        <v>3223</v>
      </c>
      <c r="I1863" s="3" t="s">
        <v>4001</v>
      </c>
      <c r="J1863" s="8">
        <v>0</v>
      </c>
      <c r="K1863" s="12">
        <f>IFERROR(VLOOKUP($A1863,[1]Piv!$B:$C,2,FALSE),0)</f>
        <v>0</v>
      </c>
      <c r="L1863" s="12">
        <f>IFERROR(VLOOKUP($A1863,'[2]FINAL (2)'!$A$1:$F$7700,3,FALSE),0)</f>
        <v>0</v>
      </c>
      <c r="M1863" s="12">
        <f>IFERROR(VLOOKUP($A1863,'[2]FINAL (2)'!$A$1:$F$7700,5,FALSE),0)</f>
        <v>0</v>
      </c>
      <c r="N1863" s="12">
        <f>IFERROR(VLOOKUP($A1863,[3]Sheet3!$A$1:$C$4542,3,FALSE),0)</f>
        <v>0</v>
      </c>
      <c r="O1863" s="10">
        <f t="shared" si="30"/>
        <v>0</v>
      </c>
      <c r="P1863"/>
    </row>
    <row r="1864" spans="1:16" x14ac:dyDescent="0.25">
      <c r="A1864" s="3">
        <v>22518770</v>
      </c>
      <c r="B1864" s="3" t="s">
        <v>5909</v>
      </c>
      <c r="C1864" s="4">
        <v>101448</v>
      </c>
      <c r="D1864" s="3" t="s">
        <v>4272</v>
      </c>
      <c r="E1864" s="3" t="s">
        <v>3</v>
      </c>
      <c r="F1864" s="4" t="s">
        <v>12</v>
      </c>
      <c r="G1864" s="3"/>
      <c r="H1864" s="3"/>
      <c r="I1864" s="3" t="s">
        <v>3999</v>
      </c>
      <c r="J1864" s="8">
        <v>0</v>
      </c>
      <c r="K1864" s="12">
        <f>IFERROR(VLOOKUP($A1864,[1]Piv!$B:$C,2,FALSE),0)</f>
        <v>0</v>
      </c>
      <c r="L1864" s="12">
        <f>IFERROR(VLOOKUP($A1864,'[2]FINAL (2)'!$A$1:$F$7700,3,FALSE),0)</f>
        <v>0</v>
      </c>
      <c r="M1864" s="12">
        <f>IFERROR(VLOOKUP($A1864,'[2]FINAL (2)'!$A$1:$F$7700,5,FALSE),0)</f>
        <v>0</v>
      </c>
      <c r="N1864" s="12">
        <f>IFERROR(VLOOKUP($A1864,[3]Sheet3!$A$1:$C$4542,3,FALSE),0)</f>
        <v>0</v>
      </c>
      <c r="O1864" s="10">
        <f t="shared" si="30"/>
        <v>0</v>
      </c>
      <c r="P1864"/>
    </row>
    <row r="1865" spans="1:16" x14ac:dyDescent="0.25">
      <c r="A1865" s="3">
        <v>20506498</v>
      </c>
      <c r="B1865" s="3" t="s">
        <v>5910</v>
      </c>
      <c r="C1865" s="4">
        <v>101448</v>
      </c>
      <c r="D1865" s="3" t="s">
        <v>4272</v>
      </c>
      <c r="E1865" s="3" t="s">
        <v>3</v>
      </c>
      <c r="F1865" s="4" t="s">
        <v>12</v>
      </c>
      <c r="G1865" s="3"/>
      <c r="H1865" s="3"/>
      <c r="I1865" s="3"/>
      <c r="J1865" s="8">
        <v>0</v>
      </c>
      <c r="K1865" s="12">
        <f>IFERROR(VLOOKUP($A1865,[1]Piv!$B:$C,2,FALSE),0)</f>
        <v>0</v>
      </c>
      <c r="L1865" s="12">
        <f>IFERROR(VLOOKUP($A1865,'[2]FINAL (2)'!$A$1:$F$7700,3,FALSE),0)</f>
        <v>0</v>
      </c>
      <c r="M1865" s="12">
        <f>IFERROR(VLOOKUP($A1865,'[2]FINAL (2)'!$A$1:$F$7700,5,FALSE),0)</f>
        <v>0</v>
      </c>
      <c r="N1865" s="12">
        <f>IFERROR(VLOOKUP($A1865,[3]Sheet3!$A$1:$C$4542,3,FALSE),0)</f>
        <v>0</v>
      </c>
      <c r="O1865" s="10">
        <f t="shared" si="30"/>
        <v>0</v>
      </c>
      <c r="P1865"/>
    </row>
    <row r="1866" spans="1:16" x14ac:dyDescent="0.25">
      <c r="A1866" s="3">
        <v>7168681</v>
      </c>
      <c r="B1866" s="3" t="s">
        <v>5911</v>
      </c>
      <c r="C1866" s="4">
        <v>100348</v>
      </c>
      <c r="D1866" s="3" t="s">
        <v>3317</v>
      </c>
      <c r="E1866" s="3" t="s">
        <v>3</v>
      </c>
      <c r="F1866" s="4" t="s">
        <v>12</v>
      </c>
      <c r="G1866" s="3"/>
      <c r="H1866" s="3"/>
      <c r="I1866" s="3"/>
      <c r="J1866" s="8">
        <v>0</v>
      </c>
      <c r="K1866" s="12">
        <f>IFERROR(VLOOKUP($A1866,[1]Piv!$B:$C,2,FALSE),0)</f>
        <v>0</v>
      </c>
      <c r="L1866" s="12">
        <f>IFERROR(VLOOKUP($A1866,'[2]FINAL (2)'!$A$1:$F$7700,3,FALSE),0)</f>
        <v>0</v>
      </c>
      <c r="M1866" s="12">
        <f>IFERROR(VLOOKUP($A1866,'[2]FINAL (2)'!$A$1:$F$7700,5,FALSE),0)</f>
        <v>0</v>
      </c>
      <c r="N1866" s="12">
        <f>IFERROR(VLOOKUP($A1866,[3]Sheet3!$A$1:$C$4542,3,FALSE),0)</f>
        <v>0</v>
      </c>
      <c r="O1866" s="10">
        <f t="shared" si="30"/>
        <v>0</v>
      </c>
      <c r="P1866"/>
    </row>
    <row r="1867" spans="1:16" x14ac:dyDescent="0.25">
      <c r="A1867" s="3">
        <v>7300660</v>
      </c>
      <c r="B1867" s="3" t="s">
        <v>567</v>
      </c>
      <c r="C1867" s="4">
        <v>100348</v>
      </c>
      <c r="D1867" s="3" t="s">
        <v>3317</v>
      </c>
      <c r="E1867" s="3" t="s">
        <v>3</v>
      </c>
      <c r="F1867" s="4" t="s">
        <v>4</v>
      </c>
      <c r="G1867" s="3">
        <v>123877</v>
      </c>
      <c r="H1867" s="3" t="s">
        <v>3257</v>
      </c>
      <c r="I1867" s="3" t="s">
        <v>3999</v>
      </c>
      <c r="J1867" s="8">
        <v>1908660.08</v>
      </c>
      <c r="K1867" s="12">
        <f>IFERROR(VLOOKUP($A1867,[1]Piv!$B:$C,2,FALSE),0)</f>
        <v>0</v>
      </c>
      <c r="L1867" s="12">
        <f>IFERROR(VLOOKUP($A1867,'[2]FINAL (2)'!$A$1:$F$7700,3,FALSE),0)</f>
        <v>1897440.07</v>
      </c>
      <c r="M1867" s="12">
        <f>IFERROR(VLOOKUP($A1867,'[2]FINAL (2)'!$A$1:$F$7700,5,FALSE),0)</f>
        <v>0</v>
      </c>
      <c r="N1867" s="12">
        <f>IFERROR(VLOOKUP($A1867,[3]Sheet3!$A$1:$C$4542,3,FALSE),0)</f>
        <v>0</v>
      </c>
      <c r="O1867" s="10">
        <f t="shared" si="30"/>
        <v>1897440.07</v>
      </c>
      <c r="P1867" s="10">
        <f>O1867-J1867</f>
        <v>-11220.010000000009</v>
      </c>
    </row>
    <row r="1868" spans="1:16" x14ac:dyDescent="0.25">
      <c r="A1868" s="3">
        <v>8883329</v>
      </c>
      <c r="B1868" s="3" t="s">
        <v>5912</v>
      </c>
      <c r="C1868" s="4">
        <v>100348</v>
      </c>
      <c r="D1868" s="3" t="s">
        <v>3317</v>
      </c>
      <c r="E1868" s="3" t="s">
        <v>3</v>
      </c>
      <c r="F1868" s="4" t="s">
        <v>4</v>
      </c>
      <c r="G1868" s="3"/>
      <c r="H1868" s="3"/>
      <c r="I1868" s="3"/>
      <c r="J1868" s="8">
        <v>0</v>
      </c>
      <c r="K1868" s="12">
        <f>IFERROR(VLOOKUP($A1868,[1]Piv!$B:$C,2,FALSE),0)</f>
        <v>0</v>
      </c>
      <c r="L1868" s="12">
        <f>IFERROR(VLOOKUP($A1868,'[2]FINAL (2)'!$A$1:$F$7700,3,FALSE),0)</f>
        <v>0</v>
      </c>
      <c r="M1868" s="12">
        <f>IFERROR(VLOOKUP($A1868,'[2]FINAL (2)'!$A$1:$F$7700,5,FALSE),0)</f>
        <v>0</v>
      </c>
      <c r="N1868" s="12">
        <f>IFERROR(VLOOKUP($A1868,[3]Sheet3!$A$1:$C$4542,3,FALSE),0)</f>
        <v>500000</v>
      </c>
      <c r="O1868" s="10">
        <f t="shared" si="30"/>
        <v>500000</v>
      </c>
      <c r="P1868" s="10">
        <f>O1868-J1868</f>
        <v>500000</v>
      </c>
    </row>
    <row r="1869" spans="1:16" x14ac:dyDescent="0.25">
      <c r="A1869" s="3">
        <v>12182633</v>
      </c>
      <c r="B1869" s="3" t="s">
        <v>5913</v>
      </c>
      <c r="C1869" s="4">
        <v>100348</v>
      </c>
      <c r="D1869" s="3" t="s">
        <v>3317</v>
      </c>
      <c r="E1869" s="3" t="s">
        <v>3</v>
      </c>
      <c r="F1869" s="4" t="s">
        <v>12</v>
      </c>
      <c r="G1869" s="3"/>
      <c r="H1869" s="3"/>
      <c r="I1869" s="3"/>
      <c r="J1869" s="8">
        <v>0</v>
      </c>
      <c r="K1869" s="12">
        <f>IFERROR(VLOOKUP($A1869,[1]Piv!$B:$C,2,FALSE),0)</f>
        <v>0</v>
      </c>
      <c r="L1869" s="12">
        <f>IFERROR(VLOOKUP($A1869,'[2]FINAL (2)'!$A$1:$F$7700,3,FALSE),0)</f>
        <v>0</v>
      </c>
      <c r="M1869" s="12">
        <f>IFERROR(VLOOKUP($A1869,'[2]FINAL (2)'!$A$1:$F$7700,5,FALSE),0)</f>
        <v>0</v>
      </c>
      <c r="N1869" s="12">
        <f>IFERROR(VLOOKUP($A1869,[3]Sheet3!$A$1:$C$4542,3,FALSE),0)</f>
        <v>0</v>
      </c>
      <c r="O1869" s="10">
        <f t="shared" si="30"/>
        <v>0</v>
      </c>
      <c r="P1869"/>
    </row>
    <row r="1870" spans="1:16" x14ac:dyDescent="0.25">
      <c r="A1870" s="3">
        <v>20739050</v>
      </c>
      <c r="B1870" s="3" t="s">
        <v>5914</v>
      </c>
      <c r="C1870" s="4">
        <v>100348</v>
      </c>
      <c r="D1870" s="3" t="s">
        <v>3317</v>
      </c>
      <c r="E1870" s="3" t="s">
        <v>3</v>
      </c>
      <c r="F1870" s="4" t="s">
        <v>4</v>
      </c>
      <c r="G1870" s="3"/>
      <c r="H1870" s="3"/>
      <c r="I1870" s="3"/>
      <c r="J1870" s="8">
        <v>0</v>
      </c>
      <c r="K1870" s="12">
        <f>IFERROR(VLOOKUP($A1870,[1]Piv!$B:$C,2,FALSE),0)</f>
        <v>0</v>
      </c>
      <c r="L1870" s="12">
        <f>IFERROR(VLOOKUP($A1870,'[2]FINAL (2)'!$A$1:$F$7700,3,FALSE),0)</f>
        <v>0</v>
      </c>
      <c r="M1870" s="12">
        <f>IFERROR(VLOOKUP($A1870,'[2]FINAL (2)'!$A$1:$F$7700,5,FALSE),0)</f>
        <v>0</v>
      </c>
      <c r="N1870" s="12">
        <f>IFERROR(VLOOKUP($A1870,[3]Sheet3!$A$1:$C$4542,3,FALSE),0)</f>
        <v>0</v>
      </c>
      <c r="O1870" s="10">
        <f t="shared" si="30"/>
        <v>0</v>
      </c>
      <c r="P1870" s="10">
        <f>O1870-J1870</f>
        <v>0</v>
      </c>
    </row>
    <row r="1871" spans="1:16" x14ac:dyDescent="0.25">
      <c r="A1871" s="3">
        <v>22581148</v>
      </c>
      <c r="B1871" s="3" t="s">
        <v>2837</v>
      </c>
      <c r="C1871" s="4">
        <v>100348</v>
      </c>
      <c r="D1871" s="3" t="s">
        <v>3317</v>
      </c>
      <c r="E1871" s="3" t="s">
        <v>3</v>
      </c>
      <c r="F1871" s="4" t="s">
        <v>4</v>
      </c>
      <c r="G1871" s="3">
        <v>122648</v>
      </c>
      <c r="H1871" s="3" t="s">
        <v>3206</v>
      </c>
      <c r="I1871" s="3" t="s">
        <v>3999</v>
      </c>
      <c r="J1871" s="8">
        <v>14235000</v>
      </c>
      <c r="K1871" s="12">
        <f>IFERROR(VLOOKUP($A1871,[1]Piv!$B:$C,2,FALSE),0)</f>
        <v>12046679.32</v>
      </c>
      <c r="L1871" s="12">
        <f>IFERROR(VLOOKUP($A1871,'[2]FINAL (2)'!$A$1:$F$7700,3,FALSE),0)</f>
        <v>0</v>
      </c>
      <c r="M1871" s="12">
        <f>IFERROR(VLOOKUP($A1871,'[2]FINAL (2)'!$A$1:$F$7700,5,FALSE),0)</f>
        <v>0</v>
      </c>
      <c r="N1871" s="12">
        <f>IFERROR(VLOOKUP($A1871,[3]Sheet3!$A$1:$C$4542,3,FALSE),0)</f>
        <v>0</v>
      </c>
      <c r="O1871" s="10">
        <f t="shared" si="30"/>
        <v>12046679.32</v>
      </c>
      <c r="P1871" s="10">
        <f>O1871-J1871</f>
        <v>-2188320.6799999997</v>
      </c>
    </row>
    <row r="1872" spans="1:16" x14ac:dyDescent="0.25">
      <c r="A1872" s="3">
        <v>7730675</v>
      </c>
      <c r="B1872" s="3" t="s">
        <v>2267</v>
      </c>
      <c r="C1872" s="4">
        <v>100349</v>
      </c>
      <c r="D1872" s="3" t="s">
        <v>3433</v>
      </c>
      <c r="E1872" s="3" t="s">
        <v>3</v>
      </c>
      <c r="F1872" s="4" t="s">
        <v>4</v>
      </c>
      <c r="G1872" s="3">
        <v>131117</v>
      </c>
      <c r="H1872" s="3" t="s">
        <v>3277</v>
      </c>
      <c r="I1872" s="3" t="s">
        <v>3999</v>
      </c>
      <c r="J1872" s="8">
        <v>2975000</v>
      </c>
      <c r="K1872" s="12">
        <f>IFERROR(VLOOKUP($A1872,[1]Piv!$B:$C,2,FALSE),0)</f>
        <v>0</v>
      </c>
      <c r="L1872" s="12">
        <f>IFERROR(VLOOKUP($A1872,'[2]FINAL (2)'!$A$1:$F$7700,3,FALSE),0)</f>
        <v>0</v>
      </c>
      <c r="M1872" s="12">
        <f>IFERROR(VLOOKUP($A1872,'[2]FINAL (2)'!$A$1:$F$7700,5,FALSE),0)</f>
        <v>0</v>
      </c>
      <c r="N1872" s="12">
        <f>IFERROR(VLOOKUP($A1872,[3]Sheet3!$A$1:$C$4542,3,FALSE),0)</f>
        <v>2975000</v>
      </c>
      <c r="O1872" s="10">
        <f t="shared" si="30"/>
        <v>2975000</v>
      </c>
      <c r="P1872" s="10">
        <f>O1872-J1872</f>
        <v>0</v>
      </c>
    </row>
    <row r="1873" spans="1:16" x14ac:dyDescent="0.25">
      <c r="A1873" s="3">
        <v>13849878</v>
      </c>
      <c r="B1873" s="3" t="s">
        <v>5915</v>
      </c>
      <c r="C1873" s="4">
        <v>100349</v>
      </c>
      <c r="D1873" s="3" t="s">
        <v>3433</v>
      </c>
      <c r="E1873" s="3" t="s">
        <v>3</v>
      </c>
      <c r="F1873" s="4" t="s">
        <v>12</v>
      </c>
      <c r="G1873" s="3"/>
      <c r="H1873" s="3"/>
      <c r="I1873" s="3"/>
      <c r="J1873" s="8">
        <v>0</v>
      </c>
      <c r="K1873" s="12">
        <f>IFERROR(VLOOKUP($A1873,[1]Piv!$B:$C,2,FALSE),0)</f>
        <v>0</v>
      </c>
      <c r="L1873" s="12">
        <f>IFERROR(VLOOKUP($A1873,'[2]FINAL (2)'!$A$1:$F$7700,3,FALSE),0)</f>
        <v>0</v>
      </c>
      <c r="M1873" s="12">
        <f>IFERROR(VLOOKUP($A1873,'[2]FINAL (2)'!$A$1:$F$7700,5,FALSE),0)</f>
        <v>0</v>
      </c>
      <c r="N1873" s="12">
        <f>IFERROR(VLOOKUP($A1873,[3]Sheet3!$A$1:$C$4542,3,FALSE),0)</f>
        <v>0</v>
      </c>
      <c r="O1873" s="10">
        <f t="shared" si="30"/>
        <v>0</v>
      </c>
      <c r="P1873"/>
    </row>
    <row r="1874" spans="1:16" x14ac:dyDescent="0.25">
      <c r="A1874" s="3">
        <v>16089439</v>
      </c>
      <c r="B1874" s="3" t="s">
        <v>5916</v>
      </c>
      <c r="C1874" s="4">
        <v>100349</v>
      </c>
      <c r="D1874" s="3" t="s">
        <v>3433</v>
      </c>
      <c r="E1874" s="3" t="s">
        <v>3</v>
      </c>
      <c r="F1874" s="4" t="s">
        <v>4</v>
      </c>
      <c r="G1874" s="3">
        <v>131117</v>
      </c>
      <c r="H1874" s="3" t="s">
        <v>3277</v>
      </c>
      <c r="I1874" s="3" t="s">
        <v>3999</v>
      </c>
      <c r="J1874" s="8">
        <v>3300000</v>
      </c>
      <c r="K1874" s="12">
        <f>IFERROR(VLOOKUP($A1874,[1]Piv!$B:$C,2,FALSE),0)</f>
        <v>0</v>
      </c>
      <c r="L1874" s="12">
        <f>IFERROR(VLOOKUP($A1874,'[2]FINAL (2)'!$A$1:$F$7700,3,FALSE),0)</f>
        <v>0</v>
      </c>
      <c r="M1874" s="12">
        <f>IFERROR(VLOOKUP($A1874,'[2]FINAL (2)'!$A$1:$F$7700,5,FALSE),0)</f>
        <v>0</v>
      </c>
      <c r="N1874" s="12">
        <f>IFERROR(VLOOKUP($A1874,[3]Sheet3!$A$1:$C$4542,3,FALSE),0)</f>
        <v>0</v>
      </c>
      <c r="O1874" s="10">
        <f t="shared" si="30"/>
        <v>0</v>
      </c>
      <c r="P1874" s="10">
        <f>O1874-J1874</f>
        <v>-3300000</v>
      </c>
    </row>
    <row r="1875" spans="1:16" x14ac:dyDescent="0.25">
      <c r="A1875" s="3">
        <v>5133109</v>
      </c>
      <c r="B1875" s="3" t="s">
        <v>2777</v>
      </c>
      <c r="C1875" s="4">
        <v>100350</v>
      </c>
      <c r="D1875" s="3" t="s">
        <v>1425</v>
      </c>
      <c r="E1875" s="3" t="s">
        <v>3</v>
      </c>
      <c r="F1875" s="4" t="s">
        <v>4</v>
      </c>
      <c r="G1875" s="3">
        <v>86323</v>
      </c>
      <c r="H1875" s="3" t="s">
        <v>3286</v>
      </c>
      <c r="I1875" s="3" t="s">
        <v>3999</v>
      </c>
      <c r="J1875" s="8">
        <v>0</v>
      </c>
      <c r="K1875" s="12">
        <f>IFERROR(VLOOKUP($A1875,[1]Piv!$B:$C,2,FALSE),0)</f>
        <v>15090419.73</v>
      </c>
      <c r="L1875" s="12">
        <f>IFERROR(VLOOKUP($A1875,'[2]FINAL (2)'!$A$1:$F$7700,3,FALSE),0)</f>
        <v>2022756.63</v>
      </c>
      <c r="M1875" s="12">
        <f>IFERROR(VLOOKUP($A1875,'[2]FINAL (2)'!$A$1:$F$7700,5,FALSE),0)</f>
        <v>0</v>
      </c>
      <c r="N1875" s="12">
        <f>IFERROR(VLOOKUP($A1875,[3]Sheet3!$A$1:$C$4542,3,FALSE),0)</f>
        <v>7000000</v>
      </c>
      <c r="O1875" s="10">
        <f t="shared" si="30"/>
        <v>24113176.359999999</v>
      </c>
      <c r="P1875" s="10">
        <f>O1875-J1875</f>
        <v>24113176.359999999</v>
      </c>
    </row>
    <row r="1876" spans="1:16" x14ac:dyDescent="0.25">
      <c r="A1876" s="3">
        <v>20243721</v>
      </c>
      <c r="B1876" s="3" t="s">
        <v>5917</v>
      </c>
      <c r="C1876" s="4">
        <v>100350</v>
      </c>
      <c r="D1876" s="3" t="s">
        <v>1425</v>
      </c>
      <c r="E1876" s="3" t="s">
        <v>3</v>
      </c>
      <c r="F1876" s="4" t="s">
        <v>4</v>
      </c>
      <c r="G1876" s="3">
        <v>86323</v>
      </c>
      <c r="H1876" s="3" t="s">
        <v>3286</v>
      </c>
      <c r="I1876" s="3" t="s">
        <v>3999</v>
      </c>
      <c r="J1876" s="8">
        <v>18440000</v>
      </c>
      <c r="K1876" s="12">
        <f>IFERROR(VLOOKUP($A1876,[1]Piv!$B:$C,2,FALSE),0)</f>
        <v>7456648.4299999997</v>
      </c>
      <c r="L1876" s="12">
        <f>IFERROR(VLOOKUP($A1876,'[2]FINAL (2)'!$A$1:$F$7700,3,FALSE),0)</f>
        <v>0</v>
      </c>
      <c r="M1876" s="12">
        <f>IFERROR(VLOOKUP($A1876,'[2]FINAL (2)'!$A$1:$F$7700,5,FALSE),0)</f>
        <v>0</v>
      </c>
      <c r="N1876" s="12">
        <f>IFERROR(VLOOKUP($A1876,[3]Sheet3!$A$1:$C$4542,3,FALSE),0)</f>
        <v>1500000</v>
      </c>
      <c r="O1876" s="10">
        <f t="shared" si="30"/>
        <v>8956648.4299999997</v>
      </c>
      <c r="P1876" s="10">
        <f>O1876-J1876</f>
        <v>-9483351.5700000003</v>
      </c>
    </row>
    <row r="1877" spans="1:16" x14ac:dyDescent="0.25">
      <c r="A1877" s="3">
        <v>5617899</v>
      </c>
      <c r="B1877" s="3" t="s">
        <v>540</v>
      </c>
      <c r="C1877" s="4">
        <v>100351</v>
      </c>
      <c r="D1877" s="3" t="s">
        <v>3434</v>
      </c>
      <c r="E1877" s="3" t="s">
        <v>3</v>
      </c>
      <c r="F1877" s="4" t="s">
        <v>4</v>
      </c>
      <c r="G1877" s="3">
        <v>74129</v>
      </c>
      <c r="H1877" s="3" t="s">
        <v>3202</v>
      </c>
      <c r="I1877" s="3" t="s">
        <v>3999</v>
      </c>
      <c r="J1877" s="8">
        <v>4671115.9000000004</v>
      </c>
      <c r="K1877" s="12">
        <f>IFERROR(VLOOKUP($A1877,[1]Piv!$B:$C,2,FALSE),0)</f>
        <v>1012535.44</v>
      </c>
      <c r="L1877" s="12">
        <f>IFERROR(VLOOKUP($A1877,'[2]FINAL (2)'!$A$1:$F$7700,3,FALSE),0)</f>
        <v>3405743.95</v>
      </c>
      <c r="M1877" s="12">
        <f>IFERROR(VLOOKUP($A1877,'[2]FINAL (2)'!$A$1:$F$7700,5,FALSE),0)</f>
        <v>0</v>
      </c>
      <c r="N1877" s="12">
        <f>IFERROR(VLOOKUP($A1877,[3]Sheet3!$A$1:$C$4542,3,FALSE),0)</f>
        <v>0</v>
      </c>
      <c r="O1877" s="10">
        <f t="shared" si="30"/>
        <v>4418279.3900000006</v>
      </c>
      <c r="P1877" s="10">
        <f>O1877-J1877</f>
        <v>-252836.50999999978</v>
      </c>
    </row>
    <row r="1878" spans="1:16" x14ac:dyDescent="0.25">
      <c r="A1878" s="3">
        <v>7697334</v>
      </c>
      <c r="B1878" s="3" t="s">
        <v>2947</v>
      </c>
      <c r="C1878" s="4">
        <v>100351</v>
      </c>
      <c r="D1878" s="3" t="s">
        <v>3434</v>
      </c>
      <c r="E1878" s="3" t="s">
        <v>3</v>
      </c>
      <c r="F1878" s="4" t="s">
        <v>4</v>
      </c>
      <c r="G1878" s="3">
        <v>74129</v>
      </c>
      <c r="H1878" s="3" t="s">
        <v>3202</v>
      </c>
      <c r="I1878" s="3" t="s">
        <v>3999</v>
      </c>
      <c r="J1878" s="8">
        <v>11500000</v>
      </c>
      <c r="K1878" s="12">
        <f>IFERROR(VLOOKUP($A1878,[1]Piv!$B:$C,2,FALSE),0)</f>
        <v>8000000</v>
      </c>
      <c r="L1878" s="12">
        <f>IFERROR(VLOOKUP($A1878,'[2]FINAL (2)'!$A$1:$F$7700,3,FALSE),0)</f>
        <v>1108055.45</v>
      </c>
      <c r="M1878" s="12">
        <f>IFERROR(VLOOKUP($A1878,'[2]FINAL (2)'!$A$1:$F$7700,5,FALSE),0)</f>
        <v>0</v>
      </c>
      <c r="N1878" s="12">
        <f>IFERROR(VLOOKUP($A1878,[3]Sheet3!$A$1:$C$4542,3,FALSE),0)</f>
        <v>3500000</v>
      </c>
      <c r="O1878" s="10">
        <f t="shared" si="30"/>
        <v>12608055.449999999</v>
      </c>
      <c r="P1878" s="10">
        <f>O1878-J1878</f>
        <v>1108055.4499999993</v>
      </c>
    </row>
    <row r="1879" spans="1:16" x14ac:dyDescent="0.25">
      <c r="A1879" s="3">
        <v>7982731</v>
      </c>
      <c r="B1879" s="3" t="s">
        <v>2077</v>
      </c>
      <c r="C1879" s="4">
        <v>100351</v>
      </c>
      <c r="D1879" s="3" t="s">
        <v>3434</v>
      </c>
      <c r="E1879" s="3" t="s">
        <v>3</v>
      </c>
      <c r="F1879" s="4" t="s">
        <v>4</v>
      </c>
      <c r="G1879" s="3">
        <v>74129</v>
      </c>
      <c r="H1879" s="3" t="s">
        <v>3202</v>
      </c>
      <c r="I1879" s="3" t="s">
        <v>3999</v>
      </c>
      <c r="J1879" s="8">
        <v>0</v>
      </c>
      <c r="K1879" s="12">
        <f>IFERROR(VLOOKUP($A1879,[1]Piv!$B:$C,2,FALSE),0)</f>
        <v>0</v>
      </c>
      <c r="L1879" s="12">
        <f>IFERROR(VLOOKUP($A1879,'[2]FINAL (2)'!$A$1:$F$7700,3,FALSE),0)</f>
        <v>0</v>
      </c>
      <c r="M1879" s="12">
        <f>IFERROR(VLOOKUP($A1879,'[2]FINAL (2)'!$A$1:$F$7700,5,FALSE),0)</f>
        <v>901583.46</v>
      </c>
      <c r="N1879" s="12">
        <f>IFERROR(VLOOKUP($A1879,[3]Sheet3!$A$1:$C$4542,3,FALSE),0)</f>
        <v>0</v>
      </c>
      <c r="O1879" s="10">
        <f t="shared" si="30"/>
        <v>901583.46</v>
      </c>
      <c r="P1879" s="10">
        <f>O1879-J1879</f>
        <v>901583.46</v>
      </c>
    </row>
    <row r="1880" spans="1:16" x14ac:dyDescent="0.25">
      <c r="A1880" s="3">
        <v>15725157</v>
      </c>
      <c r="B1880" s="3" t="s">
        <v>5918</v>
      </c>
      <c r="C1880" s="4">
        <v>101449</v>
      </c>
      <c r="D1880" s="3" t="s">
        <v>4273</v>
      </c>
      <c r="E1880" s="3" t="s">
        <v>3</v>
      </c>
      <c r="F1880" s="4" t="s">
        <v>4</v>
      </c>
      <c r="G1880" s="3">
        <v>138612</v>
      </c>
      <c r="H1880" s="3" t="s">
        <v>3267</v>
      </c>
      <c r="I1880" s="3" t="s">
        <v>3999</v>
      </c>
      <c r="J1880" s="8">
        <v>3100000</v>
      </c>
      <c r="K1880" s="12">
        <f>IFERROR(VLOOKUP($A1880,[1]Piv!$B:$C,2,FALSE),0)</f>
        <v>0</v>
      </c>
      <c r="L1880" s="12">
        <f>IFERROR(VLOOKUP($A1880,'[2]FINAL (2)'!$A$1:$F$7700,3,FALSE),0)</f>
        <v>2001176.31</v>
      </c>
      <c r="M1880" s="12">
        <f>IFERROR(VLOOKUP($A1880,'[2]FINAL (2)'!$A$1:$F$7700,5,FALSE),0)</f>
        <v>1507081.09</v>
      </c>
      <c r="N1880" s="12">
        <f>IFERROR(VLOOKUP($A1880,[3]Sheet3!$A$1:$C$4542,3,FALSE),0)</f>
        <v>3100000</v>
      </c>
      <c r="O1880" s="10">
        <f t="shared" si="30"/>
        <v>6608257.4000000004</v>
      </c>
      <c r="P1880" s="10">
        <f>O1880-J1880</f>
        <v>3508257.4000000004</v>
      </c>
    </row>
    <row r="1881" spans="1:16" x14ac:dyDescent="0.25">
      <c r="A1881" s="3">
        <v>25666506</v>
      </c>
      <c r="B1881" s="3" t="s">
        <v>5919</v>
      </c>
      <c r="C1881" s="4">
        <v>101449</v>
      </c>
      <c r="D1881" s="3" t="s">
        <v>4273</v>
      </c>
      <c r="E1881" s="3" t="s">
        <v>3</v>
      </c>
      <c r="F1881" s="4" t="s">
        <v>4</v>
      </c>
      <c r="G1881" s="3">
        <v>57446</v>
      </c>
      <c r="H1881" s="3" t="s">
        <v>8840</v>
      </c>
      <c r="I1881" s="3" t="s">
        <v>8841</v>
      </c>
      <c r="J1881" s="8">
        <v>400000</v>
      </c>
      <c r="K1881" s="12">
        <f>IFERROR(VLOOKUP($A1881,[1]Piv!$B:$C,2,FALSE),0)</f>
        <v>408150.78</v>
      </c>
      <c r="L1881" s="12">
        <f>IFERROR(VLOOKUP($A1881,'[2]FINAL (2)'!$A$1:$F$7700,3,FALSE),0)</f>
        <v>0</v>
      </c>
      <c r="M1881" s="12">
        <f>IFERROR(VLOOKUP($A1881,'[2]FINAL (2)'!$A$1:$F$7700,5,FALSE),0)</f>
        <v>0</v>
      </c>
      <c r="N1881" s="12">
        <f>IFERROR(VLOOKUP($A1881,[3]Sheet3!$A$1:$C$4542,3,FALSE),0)</f>
        <v>0</v>
      </c>
      <c r="O1881" s="10">
        <f t="shared" si="30"/>
        <v>408150.78</v>
      </c>
      <c r="P1881" s="10">
        <f>O1881-J1881</f>
        <v>8150.7800000000279</v>
      </c>
    </row>
    <row r="1882" spans="1:16" x14ac:dyDescent="0.25">
      <c r="A1882" s="3">
        <v>3640582</v>
      </c>
      <c r="B1882" s="3" t="s">
        <v>5920</v>
      </c>
      <c r="C1882" s="4">
        <v>100353</v>
      </c>
      <c r="D1882" s="3" t="s">
        <v>3690</v>
      </c>
      <c r="E1882" s="3" t="s">
        <v>3</v>
      </c>
      <c r="F1882" s="4" t="s">
        <v>12</v>
      </c>
      <c r="G1882" s="3"/>
      <c r="H1882" s="3"/>
      <c r="I1882" s="3"/>
      <c r="J1882" s="8">
        <v>0</v>
      </c>
      <c r="K1882" s="12">
        <f>IFERROR(VLOOKUP($A1882,[1]Piv!$B:$C,2,FALSE),0)</f>
        <v>0</v>
      </c>
      <c r="L1882" s="12">
        <f>IFERROR(VLOOKUP($A1882,'[2]FINAL (2)'!$A$1:$F$7700,3,FALSE),0)</f>
        <v>0</v>
      </c>
      <c r="M1882" s="12">
        <f>IFERROR(VLOOKUP($A1882,'[2]FINAL (2)'!$A$1:$F$7700,5,FALSE),0)</f>
        <v>0</v>
      </c>
      <c r="N1882" s="12">
        <f>IFERROR(VLOOKUP($A1882,[3]Sheet3!$A$1:$C$4542,3,FALSE),0)</f>
        <v>0</v>
      </c>
      <c r="O1882" s="10">
        <f t="shared" si="30"/>
        <v>0</v>
      </c>
      <c r="P1882"/>
    </row>
    <row r="1883" spans="1:16" x14ac:dyDescent="0.25">
      <c r="A1883" s="3">
        <v>3971934</v>
      </c>
      <c r="B1883" s="3" t="s">
        <v>5921</v>
      </c>
      <c r="C1883" s="4">
        <v>100353</v>
      </c>
      <c r="D1883" s="3" t="s">
        <v>3690</v>
      </c>
      <c r="E1883" s="3" t="s">
        <v>3</v>
      </c>
      <c r="F1883" s="4" t="s">
        <v>4</v>
      </c>
      <c r="G1883" s="3">
        <v>132522</v>
      </c>
      <c r="H1883" s="3" t="s">
        <v>3275</v>
      </c>
      <c r="I1883" s="3" t="s">
        <v>4001</v>
      </c>
      <c r="J1883" s="8">
        <v>1032882.0599999999</v>
      </c>
      <c r="K1883" s="12">
        <f>IFERROR(VLOOKUP($A1883,[1]Piv!$B:$C,2,FALSE),0)</f>
        <v>0</v>
      </c>
      <c r="L1883" s="12">
        <f>IFERROR(VLOOKUP($A1883,'[2]FINAL (2)'!$A$1:$F$7700,3,FALSE),0)</f>
        <v>911921.39</v>
      </c>
      <c r="M1883" s="12">
        <f>IFERROR(VLOOKUP($A1883,'[2]FINAL (2)'!$A$1:$F$7700,5,FALSE),0)</f>
        <v>0</v>
      </c>
      <c r="N1883" s="12">
        <f>IFERROR(VLOOKUP($A1883,[3]Sheet3!$A$1:$C$4542,3,FALSE),0)</f>
        <v>115000</v>
      </c>
      <c r="O1883" s="10">
        <f t="shared" si="30"/>
        <v>1026921.39</v>
      </c>
      <c r="P1883" s="10">
        <f>O1883-J1883</f>
        <v>-5960.6699999999255</v>
      </c>
    </row>
    <row r="1884" spans="1:16" x14ac:dyDescent="0.25">
      <c r="A1884" s="3">
        <v>3982287</v>
      </c>
      <c r="B1884" s="3" t="s">
        <v>206</v>
      </c>
      <c r="C1884" s="4">
        <v>100353</v>
      </c>
      <c r="D1884" s="3" t="s">
        <v>3690</v>
      </c>
      <c r="E1884" s="3" t="s">
        <v>3</v>
      </c>
      <c r="F1884" s="4" t="s">
        <v>4</v>
      </c>
      <c r="G1884" s="3">
        <v>127389</v>
      </c>
      <c r="H1884" s="3" t="s">
        <v>8839</v>
      </c>
      <c r="I1884" s="3" t="s">
        <v>3999</v>
      </c>
      <c r="J1884" s="8">
        <v>1818815.77</v>
      </c>
      <c r="K1884" s="12">
        <f>IFERROR(VLOOKUP($A1884,[1]Piv!$B:$C,2,FALSE),0)</f>
        <v>0</v>
      </c>
      <c r="L1884" s="12">
        <f>IFERROR(VLOOKUP($A1884,'[2]FINAL (2)'!$A$1:$F$7700,3,FALSE),0)</f>
        <v>1712543.86</v>
      </c>
      <c r="M1884" s="12">
        <f>IFERROR(VLOOKUP($A1884,'[2]FINAL (2)'!$A$1:$F$7700,5,FALSE),0)</f>
        <v>0</v>
      </c>
      <c r="N1884" s="12">
        <f>IFERROR(VLOOKUP($A1884,[3]Sheet3!$A$1:$C$4542,3,FALSE),0)</f>
        <v>0</v>
      </c>
      <c r="O1884" s="10">
        <f t="shared" si="30"/>
        <v>1712543.86</v>
      </c>
      <c r="P1884" s="10">
        <f>O1884-J1884</f>
        <v>-106271.90999999992</v>
      </c>
    </row>
    <row r="1885" spans="1:16" x14ac:dyDescent="0.25">
      <c r="A1885" s="3">
        <v>5325931</v>
      </c>
      <c r="B1885" s="3" t="s">
        <v>1306</v>
      </c>
      <c r="C1885" s="4">
        <v>100353</v>
      </c>
      <c r="D1885" s="3" t="s">
        <v>3690</v>
      </c>
      <c r="E1885" s="3" t="s">
        <v>3</v>
      </c>
      <c r="F1885" s="4" t="s">
        <v>4</v>
      </c>
      <c r="G1885" s="3">
        <v>127389</v>
      </c>
      <c r="H1885" s="3" t="s">
        <v>8839</v>
      </c>
      <c r="I1885" s="3" t="s">
        <v>3999</v>
      </c>
      <c r="J1885" s="8">
        <v>0</v>
      </c>
      <c r="K1885" s="12">
        <f>IFERROR(VLOOKUP($A1885,[1]Piv!$B:$C,2,FALSE),0)</f>
        <v>0</v>
      </c>
      <c r="L1885" s="12">
        <f>IFERROR(VLOOKUP($A1885,'[2]FINAL (2)'!$A$1:$F$7700,3,FALSE),0)</f>
        <v>0</v>
      </c>
      <c r="M1885" s="12">
        <f>IFERROR(VLOOKUP($A1885,'[2]FINAL (2)'!$A$1:$F$7700,5,FALSE),0)</f>
        <v>151253.06</v>
      </c>
      <c r="N1885" s="12">
        <f>IFERROR(VLOOKUP($A1885,[3]Sheet3!$A$1:$C$4542,3,FALSE),0)</f>
        <v>0</v>
      </c>
      <c r="O1885" s="10">
        <f t="shared" si="30"/>
        <v>151253.06</v>
      </c>
      <c r="P1885" s="10">
        <f>O1885-J1885</f>
        <v>151253.06</v>
      </c>
    </row>
    <row r="1886" spans="1:16" x14ac:dyDescent="0.25">
      <c r="A1886" s="3">
        <v>13724380</v>
      </c>
      <c r="B1886" s="3" t="s">
        <v>5922</v>
      </c>
      <c r="C1886" s="4">
        <v>100353</v>
      </c>
      <c r="D1886" s="3" t="s">
        <v>3690</v>
      </c>
      <c r="E1886" s="3" t="s">
        <v>3</v>
      </c>
      <c r="F1886" s="4" t="s">
        <v>12</v>
      </c>
      <c r="G1886" s="3">
        <v>20558</v>
      </c>
      <c r="H1886" s="3" t="s">
        <v>3275</v>
      </c>
      <c r="I1886" s="3" t="s">
        <v>4001</v>
      </c>
      <c r="J1886" s="8">
        <v>0</v>
      </c>
      <c r="K1886" s="12">
        <f>IFERROR(VLOOKUP($A1886,[1]Piv!$B:$C,2,FALSE),0)</f>
        <v>0</v>
      </c>
      <c r="L1886" s="12">
        <f>IFERROR(VLOOKUP($A1886,'[2]FINAL (2)'!$A$1:$F$7700,3,FALSE),0)</f>
        <v>0</v>
      </c>
      <c r="M1886" s="12">
        <f>IFERROR(VLOOKUP($A1886,'[2]FINAL (2)'!$A$1:$F$7700,5,FALSE),0)</f>
        <v>0</v>
      </c>
      <c r="N1886" s="12">
        <f>IFERROR(VLOOKUP($A1886,[3]Sheet3!$A$1:$C$4542,3,FALSE),0)</f>
        <v>0</v>
      </c>
      <c r="O1886" s="10">
        <f t="shared" si="30"/>
        <v>0</v>
      </c>
      <c r="P1886"/>
    </row>
    <row r="1887" spans="1:16" x14ac:dyDescent="0.25">
      <c r="A1887" s="3">
        <v>16645595</v>
      </c>
      <c r="B1887" s="3" t="s">
        <v>1406</v>
      </c>
      <c r="C1887" s="4">
        <v>100353</v>
      </c>
      <c r="D1887" s="3" t="s">
        <v>3690</v>
      </c>
      <c r="E1887" s="3" t="s">
        <v>3</v>
      </c>
      <c r="F1887" s="4" t="s">
        <v>4</v>
      </c>
      <c r="G1887" s="3">
        <v>980393</v>
      </c>
      <c r="H1887" s="3" t="s">
        <v>8845</v>
      </c>
      <c r="I1887" s="3" t="s">
        <v>4003</v>
      </c>
      <c r="J1887" s="8">
        <v>1541796</v>
      </c>
      <c r="K1887" s="12">
        <f>IFERROR(VLOOKUP($A1887,[1]Piv!$B:$C,2,FALSE),0)</f>
        <v>1378240.51</v>
      </c>
      <c r="L1887" s="12">
        <f>IFERROR(VLOOKUP($A1887,'[2]FINAL (2)'!$A$1:$F$7700,3,FALSE),0)</f>
        <v>0</v>
      </c>
      <c r="M1887" s="12">
        <f>IFERROR(VLOOKUP($A1887,'[2]FINAL (2)'!$A$1:$F$7700,5,FALSE),0)</f>
        <v>0</v>
      </c>
      <c r="N1887" s="12">
        <f>IFERROR(VLOOKUP($A1887,[3]Sheet3!$A$1:$C$4542,3,FALSE),0)</f>
        <v>0</v>
      </c>
      <c r="O1887" s="10">
        <f t="shared" si="30"/>
        <v>1378240.51</v>
      </c>
      <c r="P1887" s="10">
        <f>O1887-J1887</f>
        <v>-163555.49</v>
      </c>
    </row>
    <row r="1888" spans="1:16" x14ac:dyDescent="0.25">
      <c r="A1888" s="3">
        <v>17256232</v>
      </c>
      <c r="B1888" s="3" t="s">
        <v>5923</v>
      </c>
      <c r="C1888" s="4">
        <v>100353</v>
      </c>
      <c r="D1888" s="3" t="s">
        <v>3690</v>
      </c>
      <c r="E1888" s="3" t="s">
        <v>3</v>
      </c>
      <c r="F1888" s="4" t="s">
        <v>4</v>
      </c>
      <c r="G1888" s="3">
        <v>132522</v>
      </c>
      <c r="H1888" s="3" t="s">
        <v>3275</v>
      </c>
      <c r="I1888" s="3" t="s">
        <v>4001</v>
      </c>
      <c r="J1888" s="8">
        <v>7532146.4100000001</v>
      </c>
      <c r="K1888" s="12">
        <f>IFERROR(VLOOKUP($A1888,[1]Piv!$B:$C,2,FALSE),0)</f>
        <v>6106186.8300000001</v>
      </c>
      <c r="L1888" s="12">
        <f>IFERROR(VLOOKUP($A1888,'[2]FINAL (2)'!$A$1:$F$7700,3,FALSE),0)</f>
        <v>0</v>
      </c>
      <c r="M1888" s="12">
        <f>IFERROR(VLOOKUP($A1888,'[2]FINAL (2)'!$A$1:$F$7700,5,FALSE),0)</f>
        <v>2021430.94</v>
      </c>
      <c r="N1888" s="12">
        <f>IFERROR(VLOOKUP($A1888,[3]Sheet3!$A$1:$C$4542,3,FALSE),0)</f>
        <v>3000000</v>
      </c>
      <c r="O1888" s="10">
        <f t="shared" si="30"/>
        <v>11127617.77</v>
      </c>
      <c r="P1888" s="10">
        <f>O1888-J1888</f>
        <v>3595471.3599999994</v>
      </c>
    </row>
    <row r="1889" spans="1:16" x14ac:dyDescent="0.25">
      <c r="A1889" s="3">
        <v>17476131</v>
      </c>
      <c r="B1889" s="3" t="s">
        <v>390</v>
      </c>
      <c r="C1889" s="4">
        <v>100353</v>
      </c>
      <c r="D1889" s="3" t="s">
        <v>3690</v>
      </c>
      <c r="E1889" s="3" t="s">
        <v>3</v>
      </c>
      <c r="F1889" s="4" t="s">
        <v>4</v>
      </c>
      <c r="G1889" s="3">
        <v>980393</v>
      </c>
      <c r="H1889" s="3" t="s">
        <v>8845</v>
      </c>
      <c r="I1889" s="3" t="s">
        <v>4003</v>
      </c>
      <c r="J1889" s="8">
        <v>1632862.82</v>
      </c>
      <c r="K1889" s="12">
        <f>IFERROR(VLOOKUP($A1889,[1]Piv!$B:$C,2,FALSE),0)</f>
        <v>0</v>
      </c>
      <c r="L1889" s="12">
        <f>IFERROR(VLOOKUP($A1889,'[2]FINAL (2)'!$A$1:$F$7700,3,FALSE),0)</f>
        <v>0</v>
      </c>
      <c r="M1889" s="12">
        <f>IFERROR(VLOOKUP($A1889,'[2]FINAL (2)'!$A$1:$F$7700,5,FALSE),0)</f>
        <v>0</v>
      </c>
      <c r="N1889" s="12">
        <f>IFERROR(VLOOKUP($A1889,[3]Sheet3!$A$1:$C$4542,3,FALSE),0)</f>
        <v>0</v>
      </c>
      <c r="O1889" s="10">
        <f t="shared" si="30"/>
        <v>0</v>
      </c>
      <c r="P1889" s="10">
        <f>O1889-J1889</f>
        <v>-1632862.82</v>
      </c>
    </row>
    <row r="1890" spans="1:16" x14ac:dyDescent="0.25">
      <c r="A1890" s="3">
        <v>19306693</v>
      </c>
      <c r="B1890" s="3" t="s">
        <v>5924</v>
      </c>
      <c r="C1890" s="4">
        <v>100353</v>
      </c>
      <c r="D1890" s="3" t="s">
        <v>3690</v>
      </c>
      <c r="E1890" s="3" t="s">
        <v>3</v>
      </c>
      <c r="F1890" s="4" t="s">
        <v>12</v>
      </c>
      <c r="G1890" s="3"/>
      <c r="H1890" s="3"/>
      <c r="I1890" s="3"/>
      <c r="J1890" s="8">
        <v>0</v>
      </c>
      <c r="K1890" s="12">
        <f>IFERROR(VLOOKUP($A1890,[1]Piv!$B:$C,2,FALSE),0)</f>
        <v>0</v>
      </c>
      <c r="L1890" s="12">
        <f>IFERROR(VLOOKUP($A1890,'[2]FINAL (2)'!$A$1:$F$7700,3,FALSE),0)</f>
        <v>0</v>
      </c>
      <c r="M1890" s="12">
        <f>IFERROR(VLOOKUP($A1890,'[2]FINAL (2)'!$A$1:$F$7700,5,FALSE),0)</f>
        <v>0</v>
      </c>
      <c r="N1890" s="12">
        <f>IFERROR(VLOOKUP($A1890,[3]Sheet3!$A$1:$C$4542,3,FALSE),0)</f>
        <v>0</v>
      </c>
      <c r="O1890" s="10">
        <f t="shared" si="30"/>
        <v>0</v>
      </c>
      <c r="P1890"/>
    </row>
    <row r="1891" spans="1:16" x14ac:dyDescent="0.25">
      <c r="A1891" s="3">
        <v>19878628</v>
      </c>
      <c r="B1891" s="3" t="s">
        <v>5925</v>
      </c>
      <c r="C1891" s="4">
        <v>100353</v>
      </c>
      <c r="D1891" s="3" t="s">
        <v>3690</v>
      </c>
      <c r="E1891" s="3" t="s">
        <v>3</v>
      </c>
      <c r="F1891" s="4" t="s">
        <v>12</v>
      </c>
      <c r="G1891" s="3"/>
      <c r="H1891" s="3"/>
      <c r="I1891" s="3"/>
      <c r="J1891" s="8">
        <v>0</v>
      </c>
      <c r="K1891" s="12">
        <f>IFERROR(VLOOKUP($A1891,[1]Piv!$B:$C,2,FALSE),0)</f>
        <v>0</v>
      </c>
      <c r="L1891" s="12">
        <f>IFERROR(VLOOKUP($A1891,'[2]FINAL (2)'!$A$1:$F$7700,3,FALSE),0)</f>
        <v>0</v>
      </c>
      <c r="M1891" s="12">
        <f>IFERROR(VLOOKUP($A1891,'[2]FINAL (2)'!$A$1:$F$7700,5,FALSE),0)</f>
        <v>0</v>
      </c>
      <c r="N1891" s="12">
        <f>IFERROR(VLOOKUP($A1891,[3]Sheet3!$A$1:$C$4542,3,FALSE),0)</f>
        <v>0</v>
      </c>
      <c r="O1891" s="10">
        <f t="shared" si="30"/>
        <v>0</v>
      </c>
      <c r="P1891"/>
    </row>
    <row r="1892" spans="1:16" x14ac:dyDescent="0.25">
      <c r="A1892" s="3">
        <v>19974390</v>
      </c>
      <c r="B1892" s="3" t="s">
        <v>5926</v>
      </c>
      <c r="C1892" s="4">
        <v>100353</v>
      </c>
      <c r="D1892" s="3" t="s">
        <v>3690</v>
      </c>
      <c r="E1892" s="3" t="s">
        <v>3</v>
      </c>
      <c r="F1892" s="4" t="s">
        <v>12</v>
      </c>
      <c r="G1892" s="3">
        <v>132522</v>
      </c>
      <c r="H1892" s="3" t="s">
        <v>3275</v>
      </c>
      <c r="I1892" s="3" t="s">
        <v>4001</v>
      </c>
      <c r="J1892" s="8">
        <v>0</v>
      </c>
      <c r="K1892" s="12">
        <f>IFERROR(VLOOKUP($A1892,[1]Piv!$B:$C,2,FALSE),0)</f>
        <v>0</v>
      </c>
      <c r="L1892" s="12">
        <f>IFERROR(VLOOKUP($A1892,'[2]FINAL (2)'!$A$1:$F$7700,3,FALSE),0)</f>
        <v>0</v>
      </c>
      <c r="M1892" s="12">
        <f>IFERROR(VLOOKUP($A1892,'[2]FINAL (2)'!$A$1:$F$7700,5,FALSE),0)</f>
        <v>0</v>
      </c>
      <c r="N1892" s="12">
        <f>IFERROR(VLOOKUP($A1892,[3]Sheet3!$A$1:$C$4542,3,FALSE),0)</f>
        <v>0</v>
      </c>
      <c r="O1892" s="10">
        <f t="shared" si="30"/>
        <v>0</v>
      </c>
      <c r="P1892"/>
    </row>
    <row r="1893" spans="1:16" x14ac:dyDescent="0.25">
      <c r="A1893" s="3">
        <v>20280835</v>
      </c>
      <c r="B1893" s="3" t="s">
        <v>2782</v>
      </c>
      <c r="C1893" s="4">
        <v>100353</v>
      </c>
      <c r="D1893" s="3" t="s">
        <v>3690</v>
      </c>
      <c r="E1893" s="3" t="s">
        <v>3</v>
      </c>
      <c r="F1893" s="4" t="s">
        <v>4</v>
      </c>
      <c r="G1893" s="3">
        <v>96964</v>
      </c>
      <c r="H1893" s="3" t="s">
        <v>3269</v>
      </c>
      <c r="I1893" s="3" t="s">
        <v>3999</v>
      </c>
      <c r="J1893" s="8">
        <v>1400000</v>
      </c>
      <c r="K1893" s="12">
        <f>IFERROR(VLOOKUP($A1893,[1]Piv!$B:$C,2,FALSE),0)</f>
        <v>0</v>
      </c>
      <c r="L1893" s="12">
        <f>IFERROR(VLOOKUP($A1893,'[2]FINAL (2)'!$A$1:$F$7700,3,FALSE),0)</f>
        <v>0</v>
      </c>
      <c r="M1893" s="12">
        <f>IFERROR(VLOOKUP($A1893,'[2]FINAL (2)'!$A$1:$F$7700,5,FALSE),0)</f>
        <v>0</v>
      </c>
      <c r="N1893" s="12">
        <f>IFERROR(VLOOKUP($A1893,[3]Sheet3!$A$1:$C$4542,3,FALSE),0)</f>
        <v>1400000</v>
      </c>
      <c r="O1893" s="10">
        <f t="shared" si="30"/>
        <v>1400000</v>
      </c>
      <c r="P1893" s="10">
        <f>O1893-J1893</f>
        <v>0</v>
      </c>
    </row>
    <row r="1894" spans="1:16" x14ac:dyDescent="0.25">
      <c r="A1894" s="3">
        <v>21640578</v>
      </c>
      <c r="B1894" s="3" t="s">
        <v>5927</v>
      </c>
      <c r="C1894" s="4">
        <v>100353</v>
      </c>
      <c r="D1894" s="3" t="s">
        <v>3690</v>
      </c>
      <c r="E1894" s="3" t="s">
        <v>3</v>
      </c>
      <c r="F1894" s="4" t="s">
        <v>12</v>
      </c>
      <c r="G1894" s="3"/>
      <c r="H1894" s="3"/>
      <c r="I1894" s="3"/>
      <c r="J1894" s="8">
        <v>0</v>
      </c>
      <c r="K1894" s="12">
        <f>IFERROR(VLOOKUP($A1894,[1]Piv!$B:$C,2,FALSE),0)</f>
        <v>0</v>
      </c>
      <c r="L1894" s="12">
        <f>IFERROR(VLOOKUP($A1894,'[2]FINAL (2)'!$A$1:$F$7700,3,FALSE),0)</f>
        <v>0</v>
      </c>
      <c r="M1894" s="12">
        <f>IFERROR(VLOOKUP($A1894,'[2]FINAL (2)'!$A$1:$F$7700,5,FALSE),0)</f>
        <v>0</v>
      </c>
      <c r="N1894" s="12">
        <f>IFERROR(VLOOKUP($A1894,[3]Sheet3!$A$1:$C$4542,3,FALSE),0)</f>
        <v>0</v>
      </c>
      <c r="O1894" s="10">
        <f t="shared" si="30"/>
        <v>0</v>
      </c>
      <c r="P1894"/>
    </row>
    <row r="1895" spans="1:16" x14ac:dyDescent="0.25">
      <c r="A1895" s="3">
        <v>21733682</v>
      </c>
      <c r="B1895" s="3" t="s">
        <v>71</v>
      </c>
      <c r="C1895" s="4">
        <v>100353</v>
      </c>
      <c r="D1895" s="3" t="s">
        <v>3690</v>
      </c>
      <c r="E1895" s="3" t="s">
        <v>3</v>
      </c>
      <c r="F1895" s="4" t="s">
        <v>4</v>
      </c>
      <c r="G1895" s="3">
        <v>980393</v>
      </c>
      <c r="H1895" s="3" t="s">
        <v>8845</v>
      </c>
      <c r="I1895" s="3" t="s">
        <v>4003</v>
      </c>
      <c r="J1895" s="8">
        <v>5132000</v>
      </c>
      <c r="K1895" s="12">
        <f>IFERROR(VLOOKUP($A1895,[1]Piv!$B:$C,2,FALSE),0)</f>
        <v>4215353.3499999996</v>
      </c>
      <c r="L1895" s="12">
        <f>IFERROR(VLOOKUP($A1895,'[2]FINAL (2)'!$A$1:$F$7700,3,FALSE),0)</f>
        <v>0</v>
      </c>
      <c r="M1895" s="12">
        <f>IFERROR(VLOOKUP($A1895,'[2]FINAL (2)'!$A$1:$F$7700,5,FALSE),0)</f>
        <v>0</v>
      </c>
      <c r="N1895" s="12">
        <f>IFERROR(VLOOKUP($A1895,[3]Sheet3!$A$1:$C$4542,3,FALSE),0)</f>
        <v>0</v>
      </c>
      <c r="O1895" s="10">
        <f t="shared" si="30"/>
        <v>4215353.3499999996</v>
      </c>
      <c r="P1895" s="10">
        <f>O1895-J1895</f>
        <v>-916646.65000000037</v>
      </c>
    </row>
    <row r="1896" spans="1:16" x14ac:dyDescent="0.25">
      <c r="A1896" s="3">
        <v>22631317</v>
      </c>
      <c r="B1896" s="3" t="s">
        <v>1140</v>
      </c>
      <c r="C1896" s="4">
        <v>100353</v>
      </c>
      <c r="D1896" s="3" t="s">
        <v>3690</v>
      </c>
      <c r="E1896" s="3" t="s">
        <v>3</v>
      </c>
      <c r="F1896" s="4" t="s">
        <v>4</v>
      </c>
      <c r="G1896" s="3">
        <v>127389</v>
      </c>
      <c r="H1896" s="3" t="s">
        <v>8839</v>
      </c>
      <c r="I1896" s="3" t="s">
        <v>3999</v>
      </c>
      <c r="J1896" s="8">
        <v>6800000</v>
      </c>
      <c r="K1896" s="12">
        <f>IFERROR(VLOOKUP($A1896,[1]Piv!$B:$C,2,FALSE),0)</f>
        <v>5589633.3300000001</v>
      </c>
      <c r="L1896" s="12">
        <f>IFERROR(VLOOKUP($A1896,'[2]FINAL (2)'!$A$1:$F$7700,3,FALSE),0)</f>
        <v>0</v>
      </c>
      <c r="M1896" s="12">
        <f>IFERROR(VLOOKUP($A1896,'[2]FINAL (2)'!$A$1:$F$7700,5,FALSE),0)</f>
        <v>0</v>
      </c>
      <c r="N1896" s="12">
        <f>IFERROR(VLOOKUP($A1896,[3]Sheet3!$A$1:$C$4542,3,FALSE),0)</f>
        <v>0</v>
      </c>
      <c r="O1896" s="10">
        <f t="shared" si="30"/>
        <v>5589633.3300000001</v>
      </c>
      <c r="P1896" s="10">
        <f>O1896-J1896</f>
        <v>-1210366.67</v>
      </c>
    </row>
    <row r="1897" spans="1:16" x14ac:dyDescent="0.25">
      <c r="A1897" s="3">
        <v>13348040</v>
      </c>
      <c r="B1897" s="3" t="s">
        <v>408</v>
      </c>
      <c r="C1897" s="4">
        <v>100354</v>
      </c>
      <c r="D1897" s="3" t="s">
        <v>3691</v>
      </c>
      <c r="E1897" s="3" t="s">
        <v>3</v>
      </c>
      <c r="F1897" s="4" t="s">
        <v>4</v>
      </c>
      <c r="G1897" s="3">
        <v>88660</v>
      </c>
      <c r="H1897" s="3" t="s">
        <v>3268</v>
      </c>
      <c r="I1897" s="3" t="s">
        <v>4001</v>
      </c>
      <c r="J1897" s="8">
        <v>4900000</v>
      </c>
      <c r="K1897" s="12">
        <f>IFERROR(VLOOKUP($A1897,[1]Piv!$B:$C,2,FALSE),0)</f>
        <v>997730.3</v>
      </c>
      <c r="L1897" s="12">
        <f>IFERROR(VLOOKUP($A1897,'[2]FINAL (2)'!$A$1:$F$7700,3,FALSE),0)</f>
        <v>0</v>
      </c>
      <c r="M1897" s="12">
        <f>IFERROR(VLOOKUP($A1897,'[2]FINAL (2)'!$A$1:$F$7700,5,FALSE),0)</f>
        <v>0</v>
      </c>
      <c r="N1897" s="12">
        <f>IFERROR(VLOOKUP($A1897,[3]Sheet3!$A$1:$C$4542,3,FALSE),0)</f>
        <v>0</v>
      </c>
      <c r="O1897" s="10">
        <f t="shared" si="30"/>
        <v>997730.3</v>
      </c>
      <c r="P1897" s="10">
        <f>O1897-J1897</f>
        <v>-3902269.7</v>
      </c>
    </row>
    <row r="1898" spans="1:16" x14ac:dyDescent="0.25">
      <c r="A1898" s="3">
        <v>25092762</v>
      </c>
      <c r="B1898" s="3" t="s">
        <v>460</v>
      </c>
      <c r="C1898" s="4">
        <v>100354</v>
      </c>
      <c r="D1898" s="3" t="s">
        <v>3691</v>
      </c>
      <c r="E1898" s="3" t="s">
        <v>3</v>
      </c>
      <c r="F1898" s="4" t="s">
        <v>4</v>
      </c>
      <c r="G1898" s="3">
        <v>88660</v>
      </c>
      <c r="H1898" s="3" t="s">
        <v>3268</v>
      </c>
      <c r="I1898" s="3" t="s">
        <v>4001</v>
      </c>
      <c r="J1898" s="8">
        <v>19177802.469999999</v>
      </c>
      <c r="K1898" s="12">
        <f>IFERROR(VLOOKUP($A1898,[1]Piv!$B:$C,2,FALSE),0)</f>
        <v>14656940.42</v>
      </c>
      <c r="L1898" s="12">
        <f>IFERROR(VLOOKUP($A1898,'[2]FINAL (2)'!$A$1:$F$7700,3,FALSE),0)</f>
        <v>4151181.66</v>
      </c>
      <c r="M1898" s="12">
        <f>IFERROR(VLOOKUP($A1898,'[2]FINAL (2)'!$A$1:$F$7700,5,FALSE),0)</f>
        <v>0</v>
      </c>
      <c r="N1898" s="12">
        <f>IFERROR(VLOOKUP($A1898,[3]Sheet3!$A$1:$C$4542,3,FALSE),0)</f>
        <v>0</v>
      </c>
      <c r="O1898" s="10">
        <f t="shared" si="30"/>
        <v>18808122.079999998</v>
      </c>
      <c r="P1898" s="10">
        <f>O1898-J1898</f>
        <v>-369680.3900000006</v>
      </c>
    </row>
    <row r="1899" spans="1:16" x14ac:dyDescent="0.25">
      <c r="A1899" s="3">
        <v>25115962</v>
      </c>
      <c r="B1899" s="3" t="s">
        <v>5928</v>
      </c>
      <c r="C1899" s="4">
        <v>100354</v>
      </c>
      <c r="D1899" s="3" t="s">
        <v>3691</v>
      </c>
      <c r="E1899" s="3" t="s">
        <v>3</v>
      </c>
      <c r="F1899" s="4" t="s">
        <v>12</v>
      </c>
      <c r="G1899" s="3"/>
      <c r="H1899" s="3"/>
      <c r="I1899" s="3"/>
      <c r="J1899" s="8">
        <v>0</v>
      </c>
      <c r="K1899" s="12">
        <f>IFERROR(VLOOKUP($A1899,[1]Piv!$B:$C,2,FALSE),0)</f>
        <v>0</v>
      </c>
      <c r="L1899" s="12">
        <f>IFERROR(VLOOKUP($A1899,'[2]FINAL (2)'!$A$1:$F$7700,3,FALSE),0)</f>
        <v>0</v>
      </c>
      <c r="M1899" s="12">
        <f>IFERROR(VLOOKUP($A1899,'[2]FINAL (2)'!$A$1:$F$7700,5,FALSE),0)</f>
        <v>0</v>
      </c>
      <c r="N1899" s="12">
        <f>IFERROR(VLOOKUP($A1899,[3]Sheet3!$A$1:$C$4542,3,FALSE),0)</f>
        <v>0</v>
      </c>
      <c r="O1899" s="10">
        <f t="shared" si="30"/>
        <v>0</v>
      </c>
      <c r="P1899"/>
    </row>
    <row r="1900" spans="1:16" x14ac:dyDescent="0.25">
      <c r="A1900" s="3">
        <v>16032223</v>
      </c>
      <c r="B1900" s="3" t="s">
        <v>5929</v>
      </c>
      <c r="C1900" s="4">
        <v>101450</v>
      </c>
      <c r="D1900" s="3" t="s">
        <v>4274</v>
      </c>
      <c r="E1900" s="3" t="s">
        <v>3</v>
      </c>
      <c r="F1900" s="4" t="s">
        <v>4</v>
      </c>
      <c r="G1900" s="3"/>
      <c r="H1900" s="3"/>
      <c r="I1900" s="3" t="s">
        <v>3999</v>
      </c>
      <c r="J1900" s="8">
        <v>0</v>
      </c>
      <c r="K1900" s="12">
        <f>IFERROR(VLOOKUP($A1900,[1]Piv!$B:$C,2,FALSE),0)</f>
        <v>0</v>
      </c>
      <c r="L1900" s="12">
        <f>IFERROR(VLOOKUP($A1900,'[2]FINAL (2)'!$A$1:$F$7700,3,FALSE),0)</f>
        <v>0</v>
      </c>
      <c r="M1900" s="12">
        <f>IFERROR(VLOOKUP($A1900,'[2]FINAL (2)'!$A$1:$F$7700,5,FALSE),0)</f>
        <v>0</v>
      </c>
      <c r="N1900" s="12">
        <f>IFERROR(VLOOKUP($A1900,[3]Sheet3!$A$1:$C$4542,3,FALSE),0)</f>
        <v>0</v>
      </c>
      <c r="O1900" s="10">
        <f t="shared" si="30"/>
        <v>0</v>
      </c>
      <c r="P1900" s="10">
        <f>O1900-J1900</f>
        <v>0</v>
      </c>
    </row>
    <row r="1901" spans="1:16" x14ac:dyDescent="0.25">
      <c r="A1901" s="3">
        <v>6998331</v>
      </c>
      <c r="B1901" s="3" t="s">
        <v>5930</v>
      </c>
      <c r="C1901" s="4">
        <v>101450</v>
      </c>
      <c r="D1901" s="3" t="s">
        <v>4274</v>
      </c>
      <c r="E1901" s="3" t="s">
        <v>3</v>
      </c>
      <c r="F1901" s="4" t="s">
        <v>12</v>
      </c>
      <c r="G1901" s="3"/>
      <c r="H1901" s="3"/>
      <c r="I1901" s="3"/>
      <c r="J1901" s="8">
        <v>0</v>
      </c>
      <c r="K1901" s="12">
        <f>IFERROR(VLOOKUP($A1901,[1]Piv!$B:$C,2,FALSE),0)</f>
        <v>0</v>
      </c>
      <c r="L1901" s="12">
        <f>IFERROR(VLOOKUP($A1901,'[2]FINAL (2)'!$A$1:$F$7700,3,FALSE),0)</f>
        <v>0</v>
      </c>
      <c r="M1901" s="12">
        <f>IFERROR(VLOOKUP($A1901,'[2]FINAL (2)'!$A$1:$F$7700,5,FALSE),0)</f>
        <v>0</v>
      </c>
      <c r="N1901" s="12">
        <f>IFERROR(VLOOKUP($A1901,[3]Sheet3!$A$1:$C$4542,3,FALSE),0)</f>
        <v>0</v>
      </c>
      <c r="O1901" s="10">
        <f t="shared" si="30"/>
        <v>0</v>
      </c>
      <c r="P1901"/>
    </row>
    <row r="1902" spans="1:16" x14ac:dyDescent="0.25">
      <c r="A1902" s="3">
        <v>9000738</v>
      </c>
      <c r="B1902" s="3" t="s">
        <v>2273</v>
      </c>
      <c r="C1902" s="4">
        <v>100355</v>
      </c>
      <c r="D1902" s="3" t="s">
        <v>3435</v>
      </c>
      <c r="E1902" s="3" t="s">
        <v>3</v>
      </c>
      <c r="F1902" s="4" t="s">
        <v>4</v>
      </c>
      <c r="G1902" s="3">
        <v>129269</v>
      </c>
      <c r="H1902" s="3" t="s">
        <v>3986</v>
      </c>
      <c r="I1902" s="3" t="s">
        <v>3999</v>
      </c>
      <c r="J1902" s="8">
        <v>4285736.5</v>
      </c>
      <c r="K1902" s="12">
        <f>IFERROR(VLOOKUP($A1902,[1]Piv!$B:$C,2,FALSE),0)</f>
        <v>0</v>
      </c>
      <c r="L1902" s="12">
        <f>IFERROR(VLOOKUP($A1902,'[2]FINAL (2)'!$A$1:$F$7700,3,FALSE),0)</f>
        <v>0</v>
      </c>
      <c r="M1902" s="12">
        <f>IFERROR(VLOOKUP($A1902,'[2]FINAL (2)'!$A$1:$F$7700,5,FALSE),0)</f>
        <v>0</v>
      </c>
      <c r="N1902" s="12">
        <f>IFERROR(VLOOKUP($A1902,[3]Sheet3!$A$1:$C$4542,3,FALSE),0)</f>
        <v>4285736.55</v>
      </c>
      <c r="O1902" s="10">
        <f t="shared" si="30"/>
        <v>4285736.55</v>
      </c>
      <c r="P1902" s="10">
        <f>O1902-J1902</f>
        <v>4.9999999813735485E-2</v>
      </c>
    </row>
    <row r="1903" spans="1:16" x14ac:dyDescent="0.25">
      <c r="A1903" s="3">
        <v>12283715</v>
      </c>
      <c r="B1903" s="3" t="s">
        <v>855</v>
      </c>
      <c r="C1903" s="4">
        <v>100355</v>
      </c>
      <c r="D1903" s="3" t="s">
        <v>3435</v>
      </c>
      <c r="E1903" s="3" t="s">
        <v>3</v>
      </c>
      <c r="F1903" s="4" t="s">
        <v>4</v>
      </c>
      <c r="G1903" s="3">
        <v>99662</v>
      </c>
      <c r="H1903" s="3" t="s">
        <v>3205</v>
      </c>
      <c r="I1903" s="3" t="s">
        <v>4001</v>
      </c>
      <c r="J1903" s="8">
        <v>698000</v>
      </c>
      <c r="K1903" s="12">
        <f>IFERROR(VLOOKUP($A1903,[1]Piv!$B:$C,2,FALSE),0)</f>
        <v>699253.28</v>
      </c>
      <c r="L1903" s="12">
        <f>IFERROR(VLOOKUP($A1903,'[2]FINAL (2)'!$A$1:$F$7700,3,FALSE),0)</f>
        <v>0</v>
      </c>
      <c r="M1903" s="12">
        <f>IFERROR(VLOOKUP($A1903,'[2]FINAL (2)'!$A$1:$F$7700,5,FALSE),0)</f>
        <v>0</v>
      </c>
      <c r="N1903" s="12">
        <f>IFERROR(VLOOKUP($A1903,[3]Sheet3!$A$1:$C$4542,3,FALSE),0)</f>
        <v>0</v>
      </c>
      <c r="O1903" s="10">
        <f t="shared" si="30"/>
        <v>699253.28</v>
      </c>
      <c r="P1903" s="10">
        <f>O1903-J1903</f>
        <v>1253.2800000000279</v>
      </c>
    </row>
    <row r="1904" spans="1:16" x14ac:dyDescent="0.25">
      <c r="A1904" s="3">
        <v>14566949</v>
      </c>
      <c r="B1904" s="3" t="s">
        <v>344</v>
      </c>
      <c r="C1904" s="4">
        <v>100355</v>
      </c>
      <c r="D1904" s="3" t="s">
        <v>3435</v>
      </c>
      <c r="E1904" s="3" t="s">
        <v>3</v>
      </c>
      <c r="F1904" s="4" t="s">
        <v>12</v>
      </c>
      <c r="G1904" s="3"/>
      <c r="H1904" s="3"/>
      <c r="I1904" s="3" t="s">
        <v>3999</v>
      </c>
      <c r="J1904" s="8">
        <v>0</v>
      </c>
      <c r="K1904" s="12">
        <f>IFERROR(VLOOKUP($A1904,[1]Piv!$B:$C,2,FALSE),0)</f>
        <v>0</v>
      </c>
      <c r="L1904" s="12">
        <f>IFERROR(VLOOKUP($A1904,'[2]FINAL (2)'!$A$1:$F$7700,3,FALSE),0)</f>
        <v>0</v>
      </c>
      <c r="M1904" s="12">
        <f>IFERROR(VLOOKUP($A1904,'[2]FINAL (2)'!$A$1:$F$7700,5,FALSE),0)</f>
        <v>0</v>
      </c>
      <c r="N1904" s="12">
        <f>IFERROR(VLOOKUP($A1904,[3]Sheet3!$A$1:$C$4542,3,FALSE),0)</f>
        <v>0</v>
      </c>
      <c r="O1904" s="10">
        <f t="shared" si="30"/>
        <v>0</v>
      </c>
      <c r="P1904"/>
    </row>
    <row r="1905" spans="1:16" x14ac:dyDescent="0.25">
      <c r="A1905" s="3">
        <v>15183295</v>
      </c>
      <c r="B1905" s="3" t="s">
        <v>2935</v>
      </c>
      <c r="C1905" s="4">
        <v>100355</v>
      </c>
      <c r="D1905" s="3" t="s">
        <v>3435</v>
      </c>
      <c r="E1905" s="3" t="s">
        <v>3</v>
      </c>
      <c r="F1905" s="4" t="s">
        <v>4</v>
      </c>
      <c r="G1905" s="3">
        <v>99662</v>
      </c>
      <c r="H1905" s="3" t="s">
        <v>3205</v>
      </c>
      <c r="I1905" s="3" t="s">
        <v>4001</v>
      </c>
      <c r="J1905" s="8">
        <v>2187000</v>
      </c>
      <c r="K1905" s="12">
        <f>IFERROR(VLOOKUP($A1905,[1]Piv!$B:$C,2,FALSE),0)</f>
        <v>2191355.19</v>
      </c>
      <c r="L1905" s="12">
        <f>IFERROR(VLOOKUP($A1905,'[2]FINAL (2)'!$A$1:$F$7700,3,FALSE),0)</f>
        <v>0</v>
      </c>
      <c r="M1905" s="12">
        <f>IFERROR(VLOOKUP($A1905,'[2]FINAL (2)'!$A$1:$F$7700,5,FALSE),0)</f>
        <v>0</v>
      </c>
      <c r="N1905" s="12">
        <f>IFERROR(VLOOKUP($A1905,[3]Sheet3!$A$1:$C$4542,3,FALSE),0)</f>
        <v>0</v>
      </c>
      <c r="O1905" s="10">
        <f t="shared" si="30"/>
        <v>2191355.19</v>
      </c>
      <c r="P1905" s="10">
        <f>O1905-J1905</f>
        <v>4355.1899999999441</v>
      </c>
    </row>
    <row r="1906" spans="1:16" x14ac:dyDescent="0.25">
      <c r="A1906" s="3">
        <v>22457597</v>
      </c>
      <c r="B1906" s="3" t="s">
        <v>5931</v>
      </c>
      <c r="C1906" s="4">
        <v>100355</v>
      </c>
      <c r="D1906" s="3" t="s">
        <v>3435</v>
      </c>
      <c r="E1906" s="3" t="s">
        <v>3</v>
      </c>
      <c r="F1906" s="4" t="s">
        <v>4</v>
      </c>
      <c r="G1906" s="3">
        <v>129943</v>
      </c>
      <c r="H1906" s="3" t="s">
        <v>3204</v>
      </c>
      <c r="I1906" s="3" t="s">
        <v>3999</v>
      </c>
      <c r="J1906" s="8">
        <v>6869000</v>
      </c>
      <c r="K1906" s="12">
        <f>IFERROR(VLOOKUP($A1906,[1]Piv!$B:$C,2,FALSE),0)</f>
        <v>5755851.1200000001</v>
      </c>
      <c r="L1906" s="12">
        <f>IFERROR(VLOOKUP($A1906,'[2]FINAL (2)'!$A$1:$F$7700,3,FALSE),0)</f>
        <v>0</v>
      </c>
      <c r="M1906" s="12">
        <f>IFERROR(VLOOKUP($A1906,'[2]FINAL (2)'!$A$1:$F$7700,5,FALSE),0)</f>
        <v>0</v>
      </c>
      <c r="N1906" s="12">
        <f>IFERROR(VLOOKUP($A1906,[3]Sheet3!$A$1:$C$4542,3,FALSE),0)</f>
        <v>0</v>
      </c>
      <c r="O1906" s="10">
        <f t="shared" si="30"/>
        <v>5755851.1200000001</v>
      </c>
      <c r="P1906" s="10">
        <f>O1906-J1906</f>
        <v>-1113148.8799999999</v>
      </c>
    </row>
    <row r="1907" spans="1:16" x14ac:dyDescent="0.25">
      <c r="A1907" s="3">
        <v>22480751</v>
      </c>
      <c r="B1907" s="3" t="s">
        <v>3049</v>
      </c>
      <c r="C1907" s="4">
        <v>100355</v>
      </c>
      <c r="D1907" s="3" t="s">
        <v>3435</v>
      </c>
      <c r="E1907" s="3" t="s">
        <v>3</v>
      </c>
      <c r="F1907" s="4" t="s">
        <v>4</v>
      </c>
      <c r="G1907" s="3">
        <v>129943</v>
      </c>
      <c r="H1907" s="3" t="s">
        <v>3204</v>
      </c>
      <c r="I1907" s="3" t="s">
        <v>3999</v>
      </c>
      <c r="J1907" s="8">
        <v>10200000</v>
      </c>
      <c r="K1907" s="12">
        <f>IFERROR(VLOOKUP($A1907,[1]Piv!$B:$C,2,FALSE),0)</f>
        <v>7990596.1399999997</v>
      </c>
      <c r="L1907" s="12">
        <f>IFERROR(VLOOKUP($A1907,'[2]FINAL (2)'!$A$1:$F$7700,3,FALSE),0)</f>
        <v>0</v>
      </c>
      <c r="M1907" s="12">
        <f>IFERROR(VLOOKUP($A1907,'[2]FINAL (2)'!$A$1:$F$7700,5,FALSE),0)</f>
        <v>0</v>
      </c>
      <c r="N1907" s="12">
        <f>IFERROR(VLOOKUP($A1907,[3]Sheet3!$A$1:$C$4542,3,FALSE),0)</f>
        <v>0</v>
      </c>
      <c r="O1907" s="10">
        <f t="shared" si="30"/>
        <v>7990596.1399999997</v>
      </c>
      <c r="P1907" s="10">
        <f>O1907-J1907</f>
        <v>-2209403.8600000003</v>
      </c>
    </row>
    <row r="1908" spans="1:16" x14ac:dyDescent="0.25">
      <c r="A1908" s="3">
        <v>22994661</v>
      </c>
      <c r="B1908" s="3" t="s">
        <v>789</v>
      </c>
      <c r="C1908" s="4">
        <v>100355</v>
      </c>
      <c r="D1908" s="3" t="s">
        <v>3435</v>
      </c>
      <c r="E1908" s="3" t="s">
        <v>3</v>
      </c>
      <c r="F1908" s="4" t="s">
        <v>4</v>
      </c>
      <c r="G1908" s="3">
        <v>99662</v>
      </c>
      <c r="H1908" s="3" t="s">
        <v>3205</v>
      </c>
      <c r="I1908" s="3" t="s">
        <v>4001</v>
      </c>
      <c r="J1908" s="8">
        <v>6346000</v>
      </c>
      <c r="K1908" s="12">
        <f>IFERROR(VLOOKUP($A1908,[1]Piv!$B:$C,2,FALSE),0)</f>
        <v>268283.46999999997</v>
      </c>
      <c r="L1908" s="12">
        <f>IFERROR(VLOOKUP($A1908,'[2]FINAL (2)'!$A$1:$F$7700,3,FALSE),0)</f>
        <v>0</v>
      </c>
      <c r="M1908" s="12">
        <f>IFERROR(VLOOKUP($A1908,'[2]FINAL (2)'!$A$1:$F$7700,5,FALSE),0)</f>
        <v>0</v>
      </c>
      <c r="N1908" s="12">
        <f>IFERROR(VLOOKUP($A1908,[3]Sheet3!$A$1:$C$4542,3,FALSE),0)</f>
        <v>0</v>
      </c>
      <c r="O1908" s="10">
        <f t="shared" si="30"/>
        <v>268283.46999999997</v>
      </c>
      <c r="P1908" s="10">
        <f>O1908-J1908</f>
        <v>-6077716.5300000003</v>
      </c>
    </row>
    <row r="1909" spans="1:16" x14ac:dyDescent="0.25">
      <c r="A1909" s="3">
        <v>22994818</v>
      </c>
      <c r="B1909" s="3" t="s">
        <v>1919</v>
      </c>
      <c r="C1909" s="4">
        <v>100355</v>
      </c>
      <c r="D1909" s="3" t="s">
        <v>3435</v>
      </c>
      <c r="E1909" s="3" t="s">
        <v>3</v>
      </c>
      <c r="F1909" s="4" t="s">
        <v>4</v>
      </c>
      <c r="G1909" s="3">
        <v>99662</v>
      </c>
      <c r="H1909" s="3" t="s">
        <v>3205</v>
      </c>
      <c r="I1909" s="3" t="s">
        <v>4001</v>
      </c>
      <c r="J1909" s="8">
        <v>4327000</v>
      </c>
      <c r="K1909" s="12">
        <f>IFERROR(VLOOKUP($A1909,[1]Piv!$B:$C,2,FALSE),0)</f>
        <v>1626946.74</v>
      </c>
      <c r="L1909" s="12">
        <f>IFERROR(VLOOKUP($A1909,'[2]FINAL (2)'!$A$1:$F$7700,3,FALSE),0)</f>
        <v>0</v>
      </c>
      <c r="M1909" s="12">
        <f>IFERROR(VLOOKUP($A1909,'[2]FINAL (2)'!$A$1:$F$7700,5,FALSE),0)</f>
        <v>0</v>
      </c>
      <c r="N1909" s="12">
        <f>IFERROR(VLOOKUP($A1909,[3]Sheet3!$A$1:$C$4542,3,FALSE),0)</f>
        <v>500000</v>
      </c>
      <c r="O1909" s="10">
        <f t="shared" si="30"/>
        <v>2126946.7400000002</v>
      </c>
      <c r="P1909" s="10">
        <f>O1909-J1909</f>
        <v>-2200053.2599999998</v>
      </c>
    </row>
    <row r="1910" spans="1:16" x14ac:dyDescent="0.25">
      <c r="A1910" s="3">
        <v>23145364</v>
      </c>
      <c r="B1910" s="3" t="s">
        <v>1730</v>
      </c>
      <c r="C1910" s="4">
        <v>100355</v>
      </c>
      <c r="D1910" s="3" t="s">
        <v>3435</v>
      </c>
      <c r="E1910" s="3" t="s">
        <v>3</v>
      </c>
      <c r="F1910" s="4" t="s">
        <v>4</v>
      </c>
      <c r="G1910" s="3">
        <v>99662</v>
      </c>
      <c r="H1910" s="3" t="s">
        <v>3205</v>
      </c>
      <c r="I1910" s="3" t="s">
        <v>4001</v>
      </c>
      <c r="J1910" s="8">
        <v>11068525.24</v>
      </c>
      <c r="K1910" s="12">
        <f>IFERROR(VLOOKUP($A1910,[1]Piv!$B:$C,2,FALSE),0)</f>
        <v>8270974.6799999997</v>
      </c>
      <c r="L1910" s="12">
        <f>IFERROR(VLOOKUP($A1910,'[2]FINAL (2)'!$A$1:$F$7700,3,FALSE),0)</f>
        <v>312350.15999999997</v>
      </c>
      <c r="M1910" s="12">
        <f>IFERROR(VLOOKUP($A1910,'[2]FINAL (2)'!$A$1:$F$7700,5,FALSE),0)</f>
        <v>0</v>
      </c>
      <c r="N1910" s="12">
        <f>IFERROR(VLOOKUP($A1910,[3]Sheet3!$A$1:$C$4542,3,FALSE),0)</f>
        <v>2000000</v>
      </c>
      <c r="O1910" s="10">
        <f t="shared" si="30"/>
        <v>10583324.84</v>
      </c>
      <c r="P1910" s="10">
        <f>O1910-J1910</f>
        <v>-485200.40000000037</v>
      </c>
    </row>
    <row r="1911" spans="1:16" x14ac:dyDescent="0.25">
      <c r="A1911" s="3">
        <v>24153687</v>
      </c>
      <c r="B1911" s="3" t="s">
        <v>706</v>
      </c>
      <c r="C1911" s="4">
        <v>100355</v>
      </c>
      <c r="D1911" s="3" t="s">
        <v>3435</v>
      </c>
      <c r="E1911" s="3" t="s">
        <v>3</v>
      </c>
      <c r="F1911" s="4" t="s">
        <v>4</v>
      </c>
      <c r="G1911" s="3">
        <v>99662</v>
      </c>
      <c r="H1911" s="3" t="s">
        <v>3205</v>
      </c>
      <c r="I1911" s="3" t="s">
        <v>4001</v>
      </c>
      <c r="J1911" s="8">
        <v>501312.75</v>
      </c>
      <c r="K1911" s="12">
        <f>IFERROR(VLOOKUP($A1911,[1]Piv!$B:$C,2,FALSE),0)</f>
        <v>0</v>
      </c>
      <c r="L1911" s="12">
        <f>IFERROR(VLOOKUP($A1911,'[2]FINAL (2)'!$A$1:$F$7700,3,FALSE),0)</f>
        <v>500875.18</v>
      </c>
      <c r="M1911" s="12">
        <f>IFERROR(VLOOKUP($A1911,'[2]FINAL (2)'!$A$1:$F$7700,5,FALSE),0)</f>
        <v>0</v>
      </c>
      <c r="N1911" s="12">
        <f>IFERROR(VLOOKUP($A1911,[3]Sheet3!$A$1:$C$4542,3,FALSE),0)</f>
        <v>0</v>
      </c>
      <c r="O1911" s="10">
        <f t="shared" si="30"/>
        <v>500875.18</v>
      </c>
      <c r="P1911" s="10">
        <f>O1911-J1911</f>
        <v>-437.57000000000698</v>
      </c>
    </row>
    <row r="1912" spans="1:16" x14ac:dyDescent="0.25">
      <c r="A1912" s="3">
        <v>24197397</v>
      </c>
      <c r="B1912" s="3" t="s">
        <v>5932</v>
      </c>
      <c r="C1912" s="4">
        <v>100355</v>
      </c>
      <c r="D1912" s="3" t="s">
        <v>3435</v>
      </c>
      <c r="E1912" s="3" t="s">
        <v>3</v>
      </c>
      <c r="F1912" s="4" t="s">
        <v>4</v>
      </c>
      <c r="G1912" s="3">
        <v>122648</v>
      </c>
      <c r="H1912" s="3" t="s">
        <v>3206</v>
      </c>
      <c r="I1912" s="3" t="s">
        <v>3999</v>
      </c>
      <c r="J1912" s="8">
        <v>3477389.55</v>
      </c>
      <c r="K1912" s="12">
        <f>IFERROR(VLOOKUP($A1912,[1]Piv!$B:$C,2,FALSE),0)</f>
        <v>2899467.98</v>
      </c>
      <c r="L1912" s="12">
        <f>IFERROR(VLOOKUP($A1912,'[2]FINAL (2)'!$A$1:$F$7700,3,FALSE),0)</f>
        <v>476593.05</v>
      </c>
      <c r="M1912" s="12">
        <f>IFERROR(VLOOKUP($A1912,'[2]FINAL (2)'!$A$1:$F$7700,5,FALSE),0)</f>
        <v>0</v>
      </c>
      <c r="N1912" s="12">
        <f>IFERROR(VLOOKUP($A1912,[3]Sheet3!$A$1:$C$4542,3,FALSE),0)</f>
        <v>0</v>
      </c>
      <c r="O1912" s="10">
        <f t="shared" si="30"/>
        <v>3376061.03</v>
      </c>
      <c r="P1912" s="10">
        <f>O1912-J1912</f>
        <v>-101328.52000000002</v>
      </c>
    </row>
    <row r="1913" spans="1:16" x14ac:dyDescent="0.25">
      <c r="A1913" s="3">
        <v>25507227</v>
      </c>
      <c r="B1913" s="3" t="s">
        <v>5933</v>
      </c>
      <c r="C1913" s="4">
        <v>100355</v>
      </c>
      <c r="D1913" s="3" t="s">
        <v>3435</v>
      </c>
      <c r="E1913" s="3" t="s">
        <v>3</v>
      </c>
      <c r="F1913" s="4" t="s">
        <v>4</v>
      </c>
      <c r="G1913" s="3">
        <v>99662</v>
      </c>
      <c r="H1913" s="3" t="s">
        <v>3205</v>
      </c>
      <c r="I1913" s="3" t="s">
        <v>4001</v>
      </c>
      <c r="J1913" s="8">
        <v>5600000</v>
      </c>
      <c r="K1913" s="12">
        <f>IFERROR(VLOOKUP($A1913,[1]Piv!$B:$C,2,FALSE),0)</f>
        <v>5000000</v>
      </c>
      <c r="L1913" s="12">
        <f>IFERROR(VLOOKUP($A1913,'[2]FINAL (2)'!$A$1:$F$7700,3,FALSE),0)</f>
        <v>0</v>
      </c>
      <c r="M1913" s="12">
        <f>IFERROR(VLOOKUP($A1913,'[2]FINAL (2)'!$A$1:$F$7700,5,FALSE),0)</f>
        <v>0</v>
      </c>
      <c r="N1913" s="12">
        <f>IFERROR(VLOOKUP($A1913,[3]Sheet3!$A$1:$C$4542,3,FALSE),0)</f>
        <v>600000</v>
      </c>
      <c r="O1913" s="10">
        <f t="shared" si="30"/>
        <v>5600000</v>
      </c>
      <c r="P1913" s="10">
        <f>O1913-J1913</f>
        <v>0</v>
      </c>
    </row>
    <row r="1914" spans="1:16" x14ac:dyDescent="0.25">
      <c r="A1914" s="3">
        <v>20728869</v>
      </c>
      <c r="B1914" s="3" t="s">
        <v>5934</v>
      </c>
      <c r="C1914" s="4">
        <v>101451</v>
      </c>
      <c r="D1914" s="3" t="s">
        <v>4275</v>
      </c>
      <c r="E1914" s="3" t="s">
        <v>3</v>
      </c>
      <c r="F1914" s="4" t="s">
        <v>4</v>
      </c>
      <c r="G1914" s="3">
        <v>135991</v>
      </c>
      <c r="H1914" s="3" t="s">
        <v>3273</v>
      </c>
      <c r="I1914" s="3" t="s">
        <v>3999</v>
      </c>
      <c r="J1914" s="8">
        <v>25044997.059999999</v>
      </c>
      <c r="K1914" s="12">
        <f>IFERROR(VLOOKUP($A1914,[1]Piv!$B:$C,2,FALSE),0)</f>
        <v>15055287.859999999</v>
      </c>
      <c r="L1914" s="12">
        <f>IFERROR(VLOOKUP($A1914,'[2]FINAL (2)'!$A$1:$F$7700,3,FALSE),0)</f>
        <v>5029998.04</v>
      </c>
      <c r="M1914" s="12">
        <f>IFERROR(VLOOKUP($A1914,'[2]FINAL (2)'!$A$1:$F$7700,5,FALSE),0)</f>
        <v>0</v>
      </c>
      <c r="N1914" s="12">
        <f>IFERROR(VLOOKUP($A1914,[3]Sheet3!$A$1:$C$4542,3,FALSE),0)</f>
        <v>0</v>
      </c>
      <c r="O1914" s="10">
        <f t="shared" si="30"/>
        <v>20085285.899999999</v>
      </c>
      <c r="P1914" s="10">
        <f>O1914-J1914</f>
        <v>-4959711.16</v>
      </c>
    </row>
    <row r="1915" spans="1:16" x14ac:dyDescent="0.25">
      <c r="A1915" s="3">
        <v>15857403</v>
      </c>
      <c r="B1915" s="3" t="s">
        <v>5935</v>
      </c>
      <c r="C1915" s="4">
        <v>101451</v>
      </c>
      <c r="D1915" s="3" t="s">
        <v>4275</v>
      </c>
      <c r="E1915" s="3" t="s">
        <v>3</v>
      </c>
      <c r="F1915" s="4" t="s">
        <v>4</v>
      </c>
      <c r="G1915" s="3">
        <v>78911</v>
      </c>
      <c r="H1915" s="3" t="s">
        <v>3247</v>
      </c>
      <c r="I1915" s="3" t="s">
        <v>3999</v>
      </c>
      <c r="J1915" s="8">
        <v>0</v>
      </c>
      <c r="K1915" s="12">
        <f>IFERROR(VLOOKUP($A1915,[1]Piv!$B:$C,2,FALSE),0)</f>
        <v>0</v>
      </c>
      <c r="L1915" s="12">
        <f>IFERROR(VLOOKUP($A1915,'[2]FINAL (2)'!$A$1:$F$7700,3,FALSE),0)</f>
        <v>0</v>
      </c>
      <c r="M1915" s="12">
        <f>IFERROR(VLOOKUP($A1915,'[2]FINAL (2)'!$A$1:$F$7700,5,FALSE),0)</f>
        <v>0</v>
      </c>
      <c r="N1915" s="12">
        <f>IFERROR(VLOOKUP($A1915,[3]Sheet3!$A$1:$C$4542,3,FALSE),0)</f>
        <v>500000</v>
      </c>
      <c r="O1915" s="10">
        <f t="shared" si="30"/>
        <v>500000</v>
      </c>
      <c r="P1915" s="10">
        <f>O1915-J1915</f>
        <v>500000</v>
      </c>
    </row>
    <row r="1916" spans="1:16" x14ac:dyDescent="0.25">
      <c r="A1916" s="3">
        <v>9815086</v>
      </c>
      <c r="B1916" s="3" t="s">
        <v>5936</v>
      </c>
      <c r="C1916" s="4">
        <v>101452</v>
      </c>
      <c r="D1916" s="3" t="s">
        <v>4276</v>
      </c>
      <c r="E1916" s="3" t="s">
        <v>3</v>
      </c>
      <c r="F1916" s="4" t="s">
        <v>4</v>
      </c>
      <c r="G1916" s="3">
        <v>88684</v>
      </c>
      <c r="H1916" s="3" t="s">
        <v>3238</v>
      </c>
      <c r="I1916" s="3" t="s">
        <v>3999</v>
      </c>
      <c r="J1916" s="8">
        <v>1000000</v>
      </c>
      <c r="K1916" s="12">
        <f>IFERROR(VLOOKUP($A1916,[1]Piv!$B:$C,2,FALSE),0)</f>
        <v>0</v>
      </c>
      <c r="L1916" s="12">
        <f>IFERROR(VLOOKUP($A1916,'[2]FINAL (2)'!$A$1:$F$7700,3,FALSE),0)</f>
        <v>0</v>
      </c>
      <c r="M1916" s="12">
        <f>IFERROR(VLOOKUP($A1916,'[2]FINAL (2)'!$A$1:$F$7700,5,FALSE),0)</f>
        <v>0</v>
      </c>
      <c r="N1916" s="12">
        <f>IFERROR(VLOOKUP($A1916,[3]Sheet3!$A$1:$C$4542,3,FALSE),0)</f>
        <v>1000000</v>
      </c>
      <c r="O1916" s="10">
        <f t="shared" si="30"/>
        <v>1000000</v>
      </c>
      <c r="P1916" s="10">
        <f>O1916-J1916</f>
        <v>0</v>
      </c>
    </row>
    <row r="1917" spans="1:16" x14ac:dyDescent="0.25">
      <c r="A1917" s="3">
        <v>15073640</v>
      </c>
      <c r="B1917" s="3" t="s">
        <v>5937</v>
      </c>
      <c r="C1917" s="4">
        <v>101452</v>
      </c>
      <c r="D1917" s="3" t="s">
        <v>4276</v>
      </c>
      <c r="E1917" s="3" t="s">
        <v>3</v>
      </c>
      <c r="F1917" s="4" t="s">
        <v>4</v>
      </c>
      <c r="G1917" s="3">
        <v>88684</v>
      </c>
      <c r="H1917" s="3" t="s">
        <v>3238</v>
      </c>
      <c r="I1917" s="3" t="s">
        <v>3999</v>
      </c>
      <c r="J1917" s="8">
        <v>0</v>
      </c>
      <c r="K1917" s="12">
        <f>IFERROR(VLOOKUP($A1917,[1]Piv!$B:$C,2,FALSE),0)</f>
        <v>0</v>
      </c>
      <c r="L1917" s="12">
        <f>IFERROR(VLOOKUP($A1917,'[2]FINAL (2)'!$A$1:$F$7700,3,FALSE),0)</f>
        <v>0</v>
      </c>
      <c r="M1917" s="12">
        <f>IFERROR(VLOOKUP($A1917,'[2]FINAL (2)'!$A$1:$F$7700,5,FALSE),0)</f>
        <v>0</v>
      </c>
      <c r="N1917" s="12">
        <f>IFERROR(VLOOKUP($A1917,[3]Sheet3!$A$1:$C$4542,3,FALSE),0)</f>
        <v>3500000</v>
      </c>
      <c r="O1917" s="10">
        <f t="shared" si="30"/>
        <v>3500000</v>
      </c>
      <c r="P1917" s="10">
        <f>O1917-J1917</f>
        <v>3500000</v>
      </c>
    </row>
    <row r="1918" spans="1:16" x14ac:dyDescent="0.25">
      <c r="A1918" s="3">
        <v>10396392</v>
      </c>
      <c r="B1918" s="3" t="s">
        <v>308</v>
      </c>
      <c r="C1918" s="4">
        <v>100357</v>
      </c>
      <c r="D1918" s="3" t="s">
        <v>3436</v>
      </c>
      <c r="E1918" s="3" t="s">
        <v>3</v>
      </c>
      <c r="F1918" s="4" t="s">
        <v>4</v>
      </c>
      <c r="G1918" s="3">
        <v>132521</v>
      </c>
      <c r="H1918" s="3" t="s">
        <v>3243</v>
      </c>
      <c r="I1918" s="3" t="s">
        <v>3999</v>
      </c>
      <c r="J1918" s="8">
        <v>3705870.5300000003</v>
      </c>
      <c r="K1918" s="12">
        <f>IFERROR(VLOOKUP($A1918,[1]Piv!$B:$C,2,FALSE),0)</f>
        <v>0</v>
      </c>
      <c r="L1918" s="12">
        <f>IFERROR(VLOOKUP($A1918,'[2]FINAL (2)'!$A$1:$F$7700,3,FALSE),0)</f>
        <v>628913.68999999994</v>
      </c>
      <c r="M1918" s="12">
        <f>IFERROR(VLOOKUP($A1918,'[2]FINAL (2)'!$A$1:$F$7700,5,FALSE),0)</f>
        <v>0</v>
      </c>
      <c r="N1918" s="12">
        <f>IFERROR(VLOOKUP($A1918,[3]Sheet3!$A$1:$C$4542,3,FALSE),0)</f>
        <v>3000000</v>
      </c>
      <c r="O1918" s="10">
        <f t="shared" si="30"/>
        <v>3628913.69</v>
      </c>
      <c r="P1918" s="10">
        <f>O1918-J1918</f>
        <v>-76956.840000000317</v>
      </c>
    </row>
    <row r="1919" spans="1:16" x14ac:dyDescent="0.25">
      <c r="A1919" s="3">
        <v>25548504</v>
      </c>
      <c r="B1919" s="3" t="s">
        <v>260</v>
      </c>
      <c r="C1919" s="4">
        <v>100357</v>
      </c>
      <c r="D1919" s="3" t="s">
        <v>3436</v>
      </c>
      <c r="E1919" s="3" t="s">
        <v>3</v>
      </c>
      <c r="F1919" s="4" t="s">
        <v>4</v>
      </c>
      <c r="G1919" s="3">
        <v>132521</v>
      </c>
      <c r="H1919" s="3" t="s">
        <v>3243</v>
      </c>
      <c r="I1919" s="3" t="s">
        <v>3999</v>
      </c>
      <c r="J1919" s="8">
        <v>4335000</v>
      </c>
      <c r="K1919" s="12">
        <f>IFERROR(VLOOKUP($A1919,[1]Piv!$B:$C,2,FALSE),0)</f>
        <v>3907386.46</v>
      </c>
      <c r="L1919" s="12">
        <f>IFERROR(VLOOKUP($A1919,'[2]FINAL (2)'!$A$1:$F$7700,3,FALSE),0)</f>
        <v>0</v>
      </c>
      <c r="M1919" s="12">
        <f>IFERROR(VLOOKUP($A1919,'[2]FINAL (2)'!$A$1:$F$7700,5,FALSE),0)</f>
        <v>0</v>
      </c>
      <c r="N1919" s="12">
        <f>IFERROR(VLOOKUP($A1919,[3]Sheet3!$A$1:$C$4542,3,FALSE),0)</f>
        <v>0</v>
      </c>
      <c r="O1919" s="10">
        <f t="shared" si="30"/>
        <v>3907386.46</v>
      </c>
      <c r="P1919" s="10">
        <f>O1919-J1919</f>
        <v>-427613.54000000004</v>
      </c>
    </row>
    <row r="1920" spans="1:16" x14ac:dyDescent="0.25">
      <c r="A1920" s="3">
        <v>15564821</v>
      </c>
      <c r="B1920" s="3" t="s">
        <v>647</v>
      </c>
      <c r="C1920" s="4">
        <v>100356</v>
      </c>
      <c r="D1920" s="3" t="s">
        <v>3692</v>
      </c>
      <c r="E1920" s="3" t="s">
        <v>3</v>
      </c>
      <c r="F1920" s="4" t="s">
        <v>4</v>
      </c>
      <c r="G1920" s="3">
        <v>74805</v>
      </c>
      <c r="H1920" s="3" t="s">
        <v>3220</v>
      </c>
      <c r="I1920" s="3" t="s">
        <v>3999</v>
      </c>
      <c r="J1920" s="8">
        <v>4315155.1399999997</v>
      </c>
      <c r="K1920" s="12">
        <f>IFERROR(VLOOKUP($A1920,[1]Piv!$B:$C,2,FALSE),0)</f>
        <v>2254753.73</v>
      </c>
      <c r="L1920" s="12">
        <f>IFERROR(VLOOKUP($A1920,'[2]FINAL (2)'!$A$1:$F$7700,3,FALSE),0)</f>
        <v>1958436.79</v>
      </c>
      <c r="M1920" s="12">
        <f>IFERROR(VLOOKUP($A1920,'[2]FINAL (2)'!$A$1:$F$7700,5,FALSE),0)</f>
        <v>0</v>
      </c>
      <c r="N1920" s="12">
        <f>IFERROR(VLOOKUP($A1920,[3]Sheet3!$A$1:$C$4542,3,FALSE),0)</f>
        <v>0</v>
      </c>
      <c r="O1920" s="10">
        <f t="shared" si="30"/>
        <v>4213190.5199999996</v>
      </c>
      <c r="P1920" s="10">
        <f>O1920-J1920</f>
        <v>-101964.62000000011</v>
      </c>
    </row>
    <row r="1921" spans="1:16" x14ac:dyDescent="0.25">
      <c r="A1921" s="3">
        <v>16085453</v>
      </c>
      <c r="B1921" s="3" t="s">
        <v>5938</v>
      </c>
      <c r="C1921" s="4">
        <v>100356</v>
      </c>
      <c r="D1921" s="3" t="s">
        <v>3692</v>
      </c>
      <c r="E1921" s="3" t="s">
        <v>3</v>
      </c>
      <c r="F1921" s="4" t="s">
        <v>4</v>
      </c>
      <c r="G1921" s="3">
        <v>74805</v>
      </c>
      <c r="H1921" s="3" t="s">
        <v>3220</v>
      </c>
      <c r="I1921" s="3" t="s">
        <v>3999</v>
      </c>
      <c r="J1921" s="8">
        <v>200000</v>
      </c>
      <c r="K1921" s="12">
        <f>IFERROR(VLOOKUP($A1921,[1]Piv!$B:$C,2,FALSE),0)</f>
        <v>201722.94</v>
      </c>
      <c r="L1921" s="12">
        <f>IFERROR(VLOOKUP($A1921,'[2]FINAL (2)'!$A$1:$F$7700,3,FALSE),0)</f>
        <v>0</v>
      </c>
      <c r="M1921" s="12">
        <f>IFERROR(VLOOKUP($A1921,'[2]FINAL (2)'!$A$1:$F$7700,5,FALSE),0)</f>
        <v>1000000</v>
      </c>
      <c r="N1921" s="12">
        <f>IFERROR(VLOOKUP($A1921,[3]Sheet3!$A$1:$C$4542,3,FALSE),0)</f>
        <v>2500000</v>
      </c>
      <c r="O1921" s="10">
        <f t="shared" si="30"/>
        <v>3701722.94</v>
      </c>
      <c r="P1921" s="10">
        <f>O1921-J1921</f>
        <v>3501722.94</v>
      </c>
    </row>
    <row r="1922" spans="1:16" x14ac:dyDescent="0.25">
      <c r="A1922" s="3">
        <v>18524895</v>
      </c>
      <c r="B1922" s="3" t="s">
        <v>2554</v>
      </c>
      <c r="C1922" s="4">
        <v>100356</v>
      </c>
      <c r="D1922" s="3" t="s">
        <v>3692</v>
      </c>
      <c r="E1922" s="3" t="s">
        <v>3</v>
      </c>
      <c r="F1922" s="4" t="s">
        <v>4</v>
      </c>
      <c r="G1922" s="3">
        <v>74805</v>
      </c>
      <c r="H1922" s="3" t="s">
        <v>3220</v>
      </c>
      <c r="I1922" s="3" t="s">
        <v>3999</v>
      </c>
      <c r="J1922" s="8">
        <v>567421.87</v>
      </c>
      <c r="K1922" s="12">
        <f>IFERROR(VLOOKUP($A1922,[1]Piv!$B:$C,2,FALSE),0)</f>
        <v>0</v>
      </c>
      <c r="L1922" s="12">
        <f>IFERROR(VLOOKUP($A1922,'[2]FINAL (2)'!$A$1:$F$7700,3,FALSE),0)</f>
        <v>166614.57999999999</v>
      </c>
      <c r="M1922" s="12">
        <f>IFERROR(VLOOKUP($A1922,'[2]FINAL (2)'!$A$1:$F$7700,5,FALSE),0)</f>
        <v>0</v>
      </c>
      <c r="N1922" s="12">
        <f>IFERROR(VLOOKUP($A1922,[3]Sheet3!$A$1:$C$4542,3,FALSE),0)</f>
        <v>400000</v>
      </c>
      <c r="O1922" s="10">
        <f t="shared" si="30"/>
        <v>566614.57999999996</v>
      </c>
      <c r="P1922" s="10">
        <f>O1922-J1922</f>
        <v>-807.29000000003725</v>
      </c>
    </row>
    <row r="1923" spans="1:16" x14ac:dyDescent="0.25">
      <c r="A1923" s="3">
        <v>19879787</v>
      </c>
      <c r="B1923" s="3" t="s">
        <v>2628</v>
      </c>
      <c r="C1923" s="4">
        <v>100356</v>
      </c>
      <c r="D1923" s="3" t="s">
        <v>3692</v>
      </c>
      <c r="E1923" s="3" t="s">
        <v>3</v>
      </c>
      <c r="F1923" s="4" t="s">
        <v>4</v>
      </c>
      <c r="G1923" s="3">
        <v>74805</v>
      </c>
      <c r="H1923" s="3" t="s">
        <v>3220</v>
      </c>
      <c r="I1923" s="3" t="s">
        <v>3999</v>
      </c>
      <c r="J1923" s="8">
        <v>1025000</v>
      </c>
      <c r="K1923" s="12">
        <f>IFERROR(VLOOKUP($A1923,[1]Piv!$B:$C,2,FALSE),0)</f>
        <v>0</v>
      </c>
      <c r="L1923" s="12">
        <f>IFERROR(VLOOKUP($A1923,'[2]FINAL (2)'!$A$1:$F$7700,3,FALSE),0)</f>
        <v>0</v>
      </c>
      <c r="M1923" s="12">
        <f>IFERROR(VLOOKUP($A1923,'[2]FINAL (2)'!$A$1:$F$7700,5,FALSE),0)</f>
        <v>0</v>
      </c>
      <c r="N1923" s="12">
        <f>IFERROR(VLOOKUP($A1923,[3]Sheet3!$A$1:$C$4542,3,FALSE),0)</f>
        <v>1025000</v>
      </c>
      <c r="O1923" s="10">
        <f t="shared" ref="O1923:O1986" si="31">IFERROR(SUM(K1923,L1923,M1923,N1923),0)</f>
        <v>1025000</v>
      </c>
      <c r="P1923" s="10">
        <f>O1923-J1923</f>
        <v>0</v>
      </c>
    </row>
    <row r="1924" spans="1:16" x14ac:dyDescent="0.25">
      <c r="A1924" s="3">
        <v>20661868</v>
      </c>
      <c r="B1924" s="3" t="s">
        <v>199</v>
      </c>
      <c r="C1924" s="4">
        <v>100356</v>
      </c>
      <c r="D1924" s="3" t="s">
        <v>3692</v>
      </c>
      <c r="E1924" s="3" t="s">
        <v>3</v>
      </c>
      <c r="F1924" s="4" t="s">
        <v>4</v>
      </c>
      <c r="G1924" s="3">
        <v>74805</v>
      </c>
      <c r="H1924" s="3" t="s">
        <v>3220</v>
      </c>
      <c r="I1924" s="3" t="s">
        <v>3999</v>
      </c>
      <c r="J1924" s="8">
        <v>2801805.31</v>
      </c>
      <c r="K1924" s="12">
        <f>IFERROR(VLOOKUP($A1924,[1]Piv!$B:$C,2,FALSE),0)</f>
        <v>0</v>
      </c>
      <c r="L1924" s="12">
        <f>IFERROR(VLOOKUP($A1924,'[2]FINAL (2)'!$A$1:$F$7700,3,FALSE),0)</f>
        <v>2237870.2200000002</v>
      </c>
      <c r="M1924" s="12">
        <f>IFERROR(VLOOKUP($A1924,'[2]FINAL (2)'!$A$1:$F$7700,5,FALSE),0)</f>
        <v>0</v>
      </c>
      <c r="N1924" s="12">
        <f>IFERROR(VLOOKUP($A1924,[3]Sheet3!$A$1:$C$4542,3,FALSE),0)</f>
        <v>550000</v>
      </c>
      <c r="O1924" s="10">
        <f t="shared" si="31"/>
        <v>2787870.22</v>
      </c>
      <c r="P1924" s="10">
        <f>O1924-J1924</f>
        <v>-13935.089999999851</v>
      </c>
    </row>
    <row r="1925" spans="1:16" x14ac:dyDescent="0.25">
      <c r="A1925" s="3">
        <v>11260281</v>
      </c>
      <c r="B1925" s="3" t="s">
        <v>5939</v>
      </c>
      <c r="C1925" s="4">
        <v>100358</v>
      </c>
      <c r="D1925" s="3" t="s">
        <v>3927</v>
      </c>
      <c r="E1925" s="3" t="s">
        <v>3</v>
      </c>
      <c r="F1925" s="4" t="s">
        <v>4</v>
      </c>
      <c r="G1925" s="3">
        <v>122984</v>
      </c>
      <c r="H1925" s="3" t="s">
        <v>3226</v>
      </c>
      <c r="I1925" s="3" t="s">
        <v>3999</v>
      </c>
      <c r="J1925" s="8">
        <v>1000000</v>
      </c>
      <c r="K1925" s="12">
        <f>IFERROR(VLOOKUP($A1925,[1]Piv!$B:$C,2,FALSE),0)</f>
        <v>1015792.66</v>
      </c>
      <c r="L1925" s="12">
        <f>IFERROR(VLOOKUP($A1925,'[2]FINAL (2)'!$A$1:$F$7700,3,FALSE),0)</f>
        <v>0</v>
      </c>
      <c r="M1925" s="12">
        <f>IFERROR(VLOOKUP($A1925,'[2]FINAL (2)'!$A$1:$F$7700,5,FALSE),0)</f>
        <v>0</v>
      </c>
      <c r="N1925" s="12">
        <f>IFERROR(VLOOKUP($A1925,[3]Sheet3!$A$1:$C$4542,3,FALSE),0)</f>
        <v>0</v>
      </c>
      <c r="O1925" s="10">
        <f t="shared" si="31"/>
        <v>1015792.66</v>
      </c>
      <c r="P1925" s="10">
        <f>O1925-J1925</f>
        <v>15792.660000000033</v>
      </c>
    </row>
    <row r="1926" spans="1:16" x14ac:dyDescent="0.25">
      <c r="A1926" s="3">
        <v>14272397</v>
      </c>
      <c r="B1926" s="3" t="s">
        <v>1789</v>
      </c>
      <c r="C1926" s="4">
        <v>100358</v>
      </c>
      <c r="D1926" s="3" t="s">
        <v>3927</v>
      </c>
      <c r="E1926" s="3" t="s">
        <v>3</v>
      </c>
      <c r="F1926" s="4" t="s">
        <v>4</v>
      </c>
      <c r="G1926" s="3">
        <v>27353</v>
      </c>
      <c r="H1926" s="3" t="s">
        <v>3216</v>
      </c>
      <c r="I1926" s="3" t="s">
        <v>3999</v>
      </c>
      <c r="J1926" s="8">
        <v>3700000</v>
      </c>
      <c r="K1926" s="12">
        <f>IFERROR(VLOOKUP($A1926,[1]Piv!$B:$C,2,FALSE),0)</f>
        <v>1714726.83</v>
      </c>
      <c r="L1926" s="12">
        <f>IFERROR(VLOOKUP($A1926,'[2]FINAL (2)'!$A$1:$F$7700,3,FALSE),0)</f>
        <v>0</v>
      </c>
      <c r="M1926" s="12">
        <f>IFERROR(VLOOKUP($A1926,'[2]FINAL (2)'!$A$1:$F$7700,5,FALSE),0)</f>
        <v>305511.12</v>
      </c>
      <c r="N1926" s="12">
        <f>IFERROR(VLOOKUP($A1926,[3]Sheet3!$A$1:$C$4542,3,FALSE),0)</f>
        <v>2000000</v>
      </c>
      <c r="O1926" s="10">
        <f t="shared" si="31"/>
        <v>4020237.95</v>
      </c>
      <c r="P1926" s="10">
        <f>O1926-J1926</f>
        <v>320237.95000000019</v>
      </c>
    </row>
    <row r="1927" spans="1:16" x14ac:dyDescent="0.25">
      <c r="A1927" s="3">
        <v>21062593</v>
      </c>
      <c r="B1927" s="3" t="s">
        <v>5940</v>
      </c>
      <c r="C1927" s="4">
        <v>100358</v>
      </c>
      <c r="D1927" s="3" t="s">
        <v>3927</v>
      </c>
      <c r="E1927" s="3" t="s">
        <v>3</v>
      </c>
      <c r="F1927" s="4" t="s">
        <v>12</v>
      </c>
      <c r="G1927" s="3"/>
      <c r="H1927" s="3"/>
      <c r="I1927" s="3"/>
      <c r="J1927" s="8">
        <v>0</v>
      </c>
      <c r="K1927" s="12">
        <f>IFERROR(VLOOKUP($A1927,[1]Piv!$B:$C,2,FALSE),0)</f>
        <v>0</v>
      </c>
      <c r="L1927" s="12">
        <f>IFERROR(VLOOKUP($A1927,'[2]FINAL (2)'!$A$1:$F$7700,3,FALSE),0)</f>
        <v>0</v>
      </c>
      <c r="M1927" s="12">
        <f>IFERROR(VLOOKUP($A1927,'[2]FINAL (2)'!$A$1:$F$7700,5,FALSE),0)</f>
        <v>0</v>
      </c>
      <c r="N1927" s="12">
        <f>IFERROR(VLOOKUP($A1927,[3]Sheet3!$A$1:$C$4542,3,FALSE),0)</f>
        <v>0</v>
      </c>
      <c r="O1927" s="10">
        <f t="shared" si="31"/>
        <v>0</v>
      </c>
      <c r="P1927"/>
    </row>
    <row r="1928" spans="1:16" x14ac:dyDescent="0.25">
      <c r="A1928" s="3">
        <v>23454678</v>
      </c>
      <c r="B1928" s="3" t="s">
        <v>5941</v>
      </c>
      <c r="C1928" s="4">
        <v>100358</v>
      </c>
      <c r="D1928" s="3" t="s">
        <v>3927</v>
      </c>
      <c r="E1928" s="3" t="s">
        <v>3</v>
      </c>
      <c r="F1928" s="4" t="s">
        <v>4</v>
      </c>
      <c r="G1928" s="3">
        <v>27353</v>
      </c>
      <c r="H1928" s="3" t="s">
        <v>3216</v>
      </c>
      <c r="I1928" s="3" t="s">
        <v>3999</v>
      </c>
      <c r="J1928" s="8">
        <v>5520514.5600000005</v>
      </c>
      <c r="K1928" s="12">
        <f>IFERROR(VLOOKUP($A1928,[1]Piv!$B:$C,2,FALSE),0)</f>
        <v>0</v>
      </c>
      <c r="L1928" s="12">
        <f>IFERROR(VLOOKUP($A1928,'[2]FINAL (2)'!$A$1:$F$7700,3,FALSE),0)</f>
        <v>2013676.38</v>
      </c>
      <c r="M1928" s="12">
        <f>IFERROR(VLOOKUP($A1928,'[2]FINAL (2)'!$A$1:$F$7700,5,FALSE),0)</f>
        <v>0</v>
      </c>
      <c r="N1928" s="12">
        <f>IFERROR(VLOOKUP($A1928,[3]Sheet3!$A$1:$C$4542,3,FALSE),0)</f>
        <v>3500000</v>
      </c>
      <c r="O1928" s="10">
        <f t="shared" si="31"/>
        <v>5513676.3799999999</v>
      </c>
      <c r="P1928" s="10">
        <f>O1928-J1928</f>
        <v>-6838.1800000006333</v>
      </c>
    </row>
    <row r="1929" spans="1:16" x14ac:dyDescent="0.25">
      <c r="A1929" s="3">
        <v>26102582</v>
      </c>
      <c r="B1929" s="3" t="s">
        <v>1596</v>
      </c>
      <c r="C1929" s="4">
        <v>100358</v>
      </c>
      <c r="D1929" s="3" t="s">
        <v>3927</v>
      </c>
      <c r="E1929" s="3" t="s">
        <v>3</v>
      </c>
      <c r="F1929" s="4" t="s">
        <v>4</v>
      </c>
      <c r="G1929" s="3">
        <v>27353</v>
      </c>
      <c r="H1929" s="3" t="s">
        <v>3216</v>
      </c>
      <c r="I1929" s="3" t="s">
        <v>3999</v>
      </c>
      <c r="J1929" s="8">
        <v>2250000</v>
      </c>
      <c r="K1929" s="12">
        <f>IFERROR(VLOOKUP($A1929,[1]Piv!$B:$C,2,FALSE),0)</f>
        <v>0</v>
      </c>
      <c r="L1929" s="12">
        <f>IFERROR(VLOOKUP($A1929,'[2]FINAL (2)'!$A$1:$F$7700,3,FALSE),0)</f>
        <v>0</v>
      </c>
      <c r="M1929" s="12">
        <f>IFERROR(VLOOKUP($A1929,'[2]FINAL (2)'!$A$1:$F$7700,5,FALSE),0)</f>
        <v>0</v>
      </c>
      <c r="N1929" s="12">
        <f>IFERROR(VLOOKUP($A1929,[3]Sheet3!$A$1:$C$4542,3,FALSE),0)</f>
        <v>2250000</v>
      </c>
      <c r="O1929" s="10">
        <f t="shared" si="31"/>
        <v>2250000</v>
      </c>
      <c r="P1929" s="10">
        <f>O1929-J1929</f>
        <v>0</v>
      </c>
    </row>
    <row r="1930" spans="1:16" x14ac:dyDescent="0.25">
      <c r="A1930" s="3">
        <v>17182263</v>
      </c>
      <c r="B1930" s="3" t="s">
        <v>2418</v>
      </c>
      <c r="C1930" s="4">
        <v>100359</v>
      </c>
      <c r="D1930" s="3" t="s">
        <v>1726</v>
      </c>
      <c r="E1930" s="3" t="s">
        <v>3</v>
      </c>
      <c r="F1930" s="4" t="s">
        <v>4</v>
      </c>
      <c r="G1930" s="3">
        <v>133356</v>
      </c>
      <c r="H1930" s="3" t="s">
        <v>3241</v>
      </c>
      <c r="I1930" s="3" t="s">
        <v>3999</v>
      </c>
      <c r="J1930" s="8">
        <v>2460000</v>
      </c>
      <c r="K1930" s="12">
        <f>IFERROR(VLOOKUP($A1930,[1]Piv!$B:$C,2,FALSE),0)</f>
        <v>0</v>
      </c>
      <c r="L1930" s="12">
        <f>IFERROR(VLOOKUP($A1930,'[2]FINAL (2)'!$A$1:$F$7700,3,FALSE),0)</f>
        <v>2360000</v>
      </c>
      <c r="M1930" s="12">
        <f>IFERROR(VLOOKUP($A1930,'[2]FINAL (2)'!$A$1:$F$7700,5,FALSE),0)</f>
        <v>0</v>
      </c>
      <c r="N1930" s="12">
        <f>IFERROR(VLOOKUP($A1930,[3]Sheet3!$A$1:$C$4542,3,FALSE),0)</f>
        <v>0</v>
      </c>
      <c r="O1930" s="10">
        <f t="shared" si="31"/>
        <v>2360000</v>
      </c>
      <c r="P1930" s="10">
        <f>O1930-J1930</f>
        <v>-100000</v>
      </c>
    </row>
    <row r="1931" spans="1:16" x14ac:dyDescent="0.25">
      <c r="A1931" s="3">
        <v>18378877</v>
      </c>
      <c r="B1931" s="3" t="s">
        <v>1725</v>
      </c>
      <c r="C1931" s="4">
        <v>100359</v>
      </c>
      <c r="D1931" s="3" t="s">
        <v>1726</v>
      </c>
      <c r="E1931" s="3" t="s">
        <v>3</v>
      </c>
      <c r="F1931" s="4" t="s">
        <v>4</v>
      </c>
      <c r="G1931" s="3">
        <v>133356</v>
      </c>
      <c r="H1931" s="3" t="s">
        <v>3241</v>
      </c>
      <c r="I1931" s="3" t="s">
        <v>3999</v>
      </c>
      <c r="J1931" s="8">
        <v>1212000</v>
      </c>
      <c r="K1931" s="12">
        <f>IFERROR(VLOOKUP($A1931,[1]Piv!$B:$C,2,FALSE),0)</f>
        <v>0</v>
      </c>
      <c r="L1931" s="12">
        <f>IFERROR(VLOOKUP($A1931,'[2]FINAL (2)'!$A$1:$F$7700,3,FALSE),0)</f>
        <v>1140000</v>
      </c>
      <c r="M1931" s="12">
        <f>IFERROR(VLOOKUP($A1931,'[2]FINAL (2)'!$A$1:$F$7700,5,FALSE),0)</f>
        <v>0</v>
      </c>
      <c r="N1931" s="12">
        <f>IFERROR(VLOOKUP($A1931,[3]Sheet3!$A$1:$C$4542,3,FALSE),0)</f>
        <v>0</v>
      </c>
      <c r="O1931" s="10">
        <f t="shared" si="31"/>
        <v>1140000</v>
      </c>
      <c r="P1931" s="10">
        <f>O1931-J1931</f>
        <v>-72000</v>
      </c>
    </row>
    <row r="1932" spans="1:16" x14ac:dyDescent="0.25">
      <c r="A1932" s="3">
        <v>24884540</v>
      </c>
      <c r="B1932" s="3" t="s">
        <v>5942</v>
      </c>
      <c r="C1932" s="4">
        <v>100359</v>
      </c>
      <c r="D1932" s="3" t="s">
        <v>1726</v>
      </c>
      <c r="E1932" s="3" t="s">
        <v>3</v>
      </c>
      <c r="F1932" s="4" t="s">
        <v>12</v>
      </c>
      <c r="G1932" s="3"/>
      <c r="H1932" s="3"/>
      <c r="I1932" s="3"/>
      <c r="J1932" s="8">
        <v>0</v>
      </c>
      <c r="K1932" s="12">
        <f>IFERROR(VLOOKUP($A1932,[1]Piv!$B:$C,2,FALSE),0)</f>
        <v>0</v>
      </c>
      <c r="L1932" s="12">
        <f>IFERROR(VLOOKUP($A1932,'[2]FINAL (2)'!$A$1:$F$7700,3,FALSE),0)</f>
        <v>0</v>
      </c>
      <c r="M1932" s="12">
        <f>IFERROR(VLOOKUP($A1932,'[2]FINAL (2)'!$A$1:$F$7700,5,FALSE),0)</f>
        <v>0</v>
      </c>
      <c r="N1932" s="12">
        <f>IFERROR(VLOOKUP($A1932,[3]Sheet3!$A$1:$C$4542,3,FALSE),0)</f>
        <v>0</v>
      </c>
      <c r="O1932" s="10">
        <f t="shared" si="31"/>
        <v>0</v>
      </c>
      <c r="P1932"/>
    </row>
    <row r="1933" spans="1:16" x14ac:dyDescent="0.25">
      <c r="A1933" s="3">
        <v>14286020</v>
      </c>
      <c r="B1933" s="3" t="s">
        <v>5943</v>
      </c>
      <c r="C1933" s="4">
        <v>101453</v>
      </c>
      <c r="D1933" s="3" t="s">
        <v>4277</v>
      </c>
      <c r="E1933" s="3" t="s">
        <v>3</v>
      </c>
      <c r="F1933" s="4" t="s">
        <v>4</v>
      </c>
      <c r="G1933" s="3">
        <v>137175</v>
      </c>
      <c r="H1933" s="3" t="s">
        <v>3237</v>
      </c>
      <c r="I1933" s="3" t="s">
        <v>3999</v>
      </c>
      <c r="J1933" s="8">
        <v>6000000</v>
      </c>
      <c r="K1933" s="12">
        <f>IFERROR(VLOOKUP($A1933,[1]Piv!$B:$C,2,FALSE),0)</f>
        <v>3628241.25</v>
      </c>
      <c r="L1933" s="12">
        <f>IFERROR(VLOOKUP($A1933,'[2]FINAL (2)'!$A$1:$F$7700,3,FALSE),0)</f>
        <v>0</v>
      </c>
      <c r="M1933" s="12">
        <f>IFERROR(VLOOKUP($A1933,'[2]FINAL (2)'!$A$1:$F$7700,5,FALSE),0)</f>
        <v>1000000</v>
      </c>
      <c r="N1933" s="12">
        <f>IFERROR(VLOOKUP($A1933,[3]Sheet3!$A$1:$C$4542,3,FALSE),0)</f>
        <v>0</v>
      </c>
      <c r="O1933" s="10">
        <f t="shared" si="31"/>
        <v>4628241.25</v>
      </c>
      <c r="P1933" s="10">
        <f>O1933-J1933</f>
        <v>-1371758.75</v>
      </c>
    </row>
    <row r="1934" spans="1:16" x14ac:dyDescent="0.25">
      <c r="A1934" s="3">
        <v>16082539</v>
      </c>
      <c r="B1934" s="3" t="s">
        <v>5944</v>
      </c>
      <c r="C1934" s="4">
        <v>101453</v>
      </c>
      <c r="D1934" s="3" t="s">
        <v>4277</v>
      </c>
      <c r="E1934" s="3" t="s">
        <v>3</v>
      </c>
      <c r="F1934" s="4" t="s">
        <v>12</v>
      </c>
      <c r="G1934" s="3"/>
      <c r="H1934" s="3"/>
      <c r="I1934" s="3"/>
      <c r="J1934" s="8">
        <v>0</v>
      </c>
      <c r="K1934" s="12">
        <f>IFERROR(VLOOKUP($A1934,[1]Piv!$B:$C,2,FALSE),0)</f>
        <v>0</v>
      </c>
      <c r="L1934" s="12">
        <f>IFERROR(VLOOKUP($A1934,'[2]FINAL (2)'!$A$1:$F$7700,3,FALSE),0)</f>
        <v>0</v>
      </c>
      <c r="M1934" s="12">
        <f>IFERROR(VLOOKUP($A1934,'[2]FINAL (2)'!$A$1:$F$7700,5,FALSE),0)</f>
        <v>0</v>
      </c>
      <c r="N1934" s="12">
        <f>IFERROR(VLOOKUP($A1934,[3]Sheet3!$A$1:$C$4542,3,FALSE),0)</f>
        <v>0</v>
      </c>
      <c r="O1934" s="10">
        <f t="shared" si="31"/>
        <v>0</v>
      </c>
      <c r="P1934"/>
    </row>
    <row r="1935" spans="1:16" x14ac:dyDescent="0.25">
      <c r="A1935" s="3">
        <v>14981434</v>
      </c>
      <c r="B1935" s="3" t="s">
        <v>5945</v>
      </c>
      <c r="C1935" s="4">
        <v>101453</v>
      </c>
      <c r="D1935" s="3" t="s">
        <v>4277</v>
      </c>
      <c r="E1935" s="3" t="s">
        <v>3</v>
      </c>
      <c r="F1935" s="4" t="s">
        <v>12</v>
      </c>
      <c r="G1935" s="3"/>
      <c r="H1935" s="3"/>
      <c r="I1935" s="3"/>
      <c r="J1935" s="8">
        <v>0</v>
      </c>
      <c r="K1935" s="12">
        <f>IFERROR(VLOOKUP($A1935,[1]Piv!$B:$C,2,FALSE),0)</f>
        <v>0</v>
      </c>
      <c r="L1935" s="12">
        <f>IFERROR(VLOOKUP($A1935,'[2]FINAL (2)'!$A$1:$F$7700,3,FALSE),0)</f>
        <v>0</v>
      </c>
      <c r="M1935" s="12">
        <f>IFERROR(VLOOKUP($A1935,'[2]FINAL (2)'!$A$1:$F$7700,5,FALSE),0)</f>
        <v>0</v>
      </c>
      <c r="N1935" s="12">
        <f>IFERROR(VLOOKUP($A1935,[3]Sheet3!$A$1:$C$4542,3,FALSE),0)</f>
        <v>0</v>
      </c>
      <c r="O1935" s="10">
        <f t="shared" si="31"/>
        <v>0</v>
      </c>
      <c r="P1935"/>
    </row>
    <row r="1936" spans="1:16" x14ac:dyDescent="0.25">
      <c r="A1936" s="3">
        <v>20244219</v>
      </c>
      <c r="B1936" s="3" t="s">
        <v>987</v>
      </c>
      <c r="C1936" s="4">
        <v>100360</v>
      </c>
      <c r="D1936" s="3" t="s">
        <v>3693</v>
      </c>
      <c r="E1936" s="3" t="s">
        <v>3</v>
      </c>
      <c r="F1936" s="4" t="s">
        <v>4</v>
      </c>
      <c r="G1936" s="3">
        <v>95485</v>
      </c>
      <c r="H1936" s="3" t="s">
        <v>3229</v>
      </c>
      <c r="I1936" s="3" t="s">
        <v>3999</v>
      </c>
      <c r="J1936" s="8">
        <v>4509582.1399999997</v>
      </c>
      <c r="K1936" s="12">
        <f>IFERROR(VLOOKUP($A1936,[1]Piv!$B:$C,2,FALSE),0)</f>
        <v>3696723.57</v>
      </c>
      <c r="L1936" s="12">
        <f>IFERROR(VLOOKUP($A1936,'[2]FINAL (2)'!$A$1:$F$7700,3,FALSE),0)</f>
        <v>0</v>
      </c>
      <c r="M1936" s="12">
        <f>IFERROR(VLOOKUP($A1936,'[2]FINAL (2)'!$A$1:$F$7700,5,FALSE),0)</f>
        <v>276388.11</v>
      </c>
      <c r="N1936" s="12">
        <f>IFERROR(VLOOKUP($A1936,[3]Sheet3!$A$1:$C$4542,3,FALSE),0)</f>
        <v>0</v>
      </c>
      <c r="O1936" s="10">
        <f t="shared" si="31"/>
        <v>3973111.6799999997</v>
      </c>
      <c r="P1936" s="10">
        <f>O1936-J1936</f>
        <v>-536470.46</v>
      </c>
    </row>
    <row r="1937" spans="1:16" x14ac:dyDescent="0.25">
      <c r="A1937" s="3">
        <v>20244359</v>
      </c>
      <c r="B1937" s="3" t="s">
        <v>18</v>
      </c>
      <c r="C1937" s="4">
        <v>100360</v>
      </c>
      <c r="D1937" s="3" t="s">
        <v>3693</v>
      </c>
      <c r="E1937" s="3" t="s">
        <v>3</v>
      </c>
      <c r="F1937" s="4" t="s">
        <v>4</v>
      </c>
      <c r="G1937" s="3">
        <v>95485</v>
      </c>
      <c r="H1937" s="3" t="s">
        <v>3229</v>
      </c>
      <c r="I1937" s="3" t="s">
        <v>3999</v>
      </c>
      <c r="J1937" s="8">
        <v>1870000</v>
      </c>
      <c r="K1937" s="12">
        <f>IFERROR(VLOOKUP($A1937,[1]Piv!$B:$C,2,FALSE),0)</f>
        <v>1577488.21</v>
      </c>
      <c r="L1937" s="12">
        <f>IFERROR(VLOOKUP($A1937,'[2]FINAL (2)'!$A$1:$F$7700,3,FALSE),0)</f>
        <v>0</v>
      </c>
      <c r="M1937" s="12">
        <f>IFERROR(VLOOKUP($A1937,'[2]FINAL (2)'!$A$1:$F$7700,5,FALSE),0)</f>
        <v>0</v>
      </c>
      <c r="N1937" s="12">
        <f>IFERROR(VLOOKUP($A1937,[3]Sheet3!$A$1:$C$4542,3,FALSE),0)</f>
        <v>0</v>
      </c>
      <c r="O1937" s="10">
        <f t="shared" si="31"/>
        <v>1577488.21</v>
      </c>
      <c r="P1937" s="10">
        <f>O1937-J1937</f>
        <v>-292511.79000000004</v>
      </c>
    </row>
    <row r="1938" spans="1:16" x14ac:dyDescent="0.25">
      <c r="A1938" s="3">
        <v>20246423</v>
      </c>
      <c r="B1938" s="3" t="s">
        <v>2308</v>
      </c>
      <c r="C1938" s="4">
        <v>100360</v>
      </c>
      <c r="D1938" s="3" t="s">
        <v>3693</v>
      </c>
      <c r="E1938" s="3" t="s">
        <v>3</v>
      </c>
      <c r="F1938" s="4" t="s">
        <v>4</v>
      </c>
      <c r="G1938" s="3">
        <v>95485</v>
      </c>
      <c r="H1938" s="3" t="s">
        <v>3229</v>
      </c>
      <c r="I1938" s="3" t="s">
        <v>3999</v>
      </c>
      <c r="J1938" s="8">
        <v>2244000</v>
      </c>
      <c r="K1938" s="12">
        <f>IFERROR(VLOOKUP($A1938,[1]Piv!$B:$C,2,FALSE),0)</f>
        <v>1946389.29</v>
      </c>
      <c r="L1938" s="12">
        <f>IFERROR(VLOOKUP($A1938,'[2]FINAL (2)'!$A$1:$F$7700,3,FALSE),0)</f>
        <v>0</v>
      </c>
      <c r="M1938" s="12">
        <f>IFERROR(VLOOKUP($A1938,'[2]FINAL (2)'!$A$1:$F$7700,5,FALSE),0)</f>
        <v>0</v>
      </c>
      <c r="N1938" s="12">
        <f>IFERROR(VLOOKUP($A1938,[3]Sheet3!$A$1:$C$4542,3,FALSE),0)</f>
        <v>0</v>
      </c>
      <c r="O1938" s="10">
        <f t="shared" si="31"/>
        <v>1946389.29</v>
      </c>
      <c r="P1938" s="10">
        <f>O1938-J1938</f>
        <v>-297610.70999999996</v>
      </c>
    </row>
    <row r="1939" spans="1:16" x14ac:dyDescent="0.25">
      <c r="A1939" s="3">
        <v>12107118</v>
      </c>
      <c r="B1939" s="3" t="s">
        <v>5946</v>
      </c>
      <c r="C1939" s="4">
        <v>100361</v>
      </c>
      <c r="D1939" s="3" t="s">
        <v>3694</v>
      </c>
      <c r="E1939" s="3" t="s">
        <v>3</v>
      </c>
      <c r="F1939" s="4" t="s">
        <v>4</v>
      </c>
      <c r="G1939" s="3"/>
      <c r="H1939" s="3"/>
      <c r="I1939" s="3" t="s">
        <v>3999</v>
      </c>
      <c r="J1939" s="8">
        <v>0</v>
      </c>
      <c r="K1939" s="12">
        <f>IFERROR(VLOOKUP($A1939,[1]Piv!$B:$C,2,FALSE),0)</f>
        <v>0</v>
      </c>
      <c r="L1939" s="12">
        <f>IFERROR(VLOOKUP($A1939,'[2]FINAL (2)'!$A$1:$F$7700,3,FALSE),0)</f>
        <v>0</v>
      </c>
      <c r="M1939" s="12">
        <f>IFERROR(VLOOKUP($A1939,'[2]FINAL (2)'!$A$1:$F$7700,5,FALSE),0)</f>
        <v>0</v>
      </c>
      <c r="N1939" s="12">
        <f>IFERROR(VLOOKUP($A1939,[3]Sheet3!$A$1:$C$4542,3,FALSE),0)</f>
        <v>0</v>
      </c>
      <c r="O1939" s="10">
        <f t="shared" si="31"/>
        <v>0</v>
      </c>
      <c r="P1939" s="10">
        <f>O1939-J1939</f>
        <v>0</v>
      </c>
    </row>
    <row r="1940" spans="1:16" x14ac:dyDescent="0.25">
      <c r="A1940" s="3">
        <v>17209673</v>
      </c>
      <c r="B1940" s="3" t="s">
        <v>5947</v>
      </c>
      <c r="C1940" s="4">
        <v>100361</v>
      </c>
      <c r="D1940" s="3" t="s">
        <v>3694</v>
      </c>
      <c r="E1940" s="3" t="s">
        <v>3</v>
      </c>
      <c r="F1940" s="4" t="s">
        <v>4</v>
      </c>
      <c r="G1940" s="3"/>
      <c r="H1940" s="3"/>
      <c r="I1940" s="3" t="s">
        <v>3999</v>
      </c>
      <c r="J1940" s="8">
        <v>0</v>
      </c>
      <c r="K1940" s="12">
        <f>IFERROR(VLOOKUP($A1940,[1]Piv!$B:$C,2,FALSE),0)</f>
        <v>3027013.78</v>
      </c>
      <c r="L1940" s="12">
        <f>IFERROR(VLOOKUP($A1940,'[2]FINAL (2)'!$A$1:$F$7700,3,FALSE),0)</f>
        <v>500000</v>
      </c>
      <c r="M1940" s="12">
        <f>IFERROR(VLOOKUP($A1940,'[2]FINAL (2)'!$A$1:$F$7700,5,FALSE),0)</f>
        <v>0</v>
      </c>
      <c r="N1940" s="12">
        <f>IFERROR(VLOOKUP($A1940,[3]Sheet3!$A$1:$C$4542,3,FALSE),0)</f>
        <v>0</v>
      </c>
      <c r="O1940" s="10">
        <f t="shared" si="31"/>
        <v>3527013.78</v>
      </c>
      <c r="P1940" s="10">
        <f>O1940-J1940</f>
        <v>3527013.78</v>
      </c>
    </row>
    <row r="1941" spans="1:16" x14ac:dyDescent="0.25">
      <c r="A1941" s="3">
        <v>17365431</v>
      </c>
      <c r="B1941" s="3" t="s">
        <v>389</v>
      </c>
      <c r="C1941" s="4">
        <v>100361</v>
      </c>
      <c r="D1941" s="3" t="s">
        <v>3694</v>
      </c>
      <c r="E1941" s="3" t="s">
        <v>3</v>
      </c>
      <c r="F1941" s="4" t="s">
        <v>4</v>
      </c>
      <c r="G1941" s="3">
        <v>97860</v>
      </c>
      <c r="H1941" s="3" t="s">
        <v>3290</v>
      </c>
      <c r="I1941" s="3" t="s">
        <v>3999</v>
      </c>
      <c r="J1941" s="8">
        <v>2040654</v>
      </c>
      <c r="K1941" s="12">
        <f>IFERROR(VLOOKUP($A1941,[1]Piv!$B:$C,2,FALSE),0)</f>
        <v>292793.83</v>
      </c>
      <c r="L1941" s="12">
        <f>IFERROR(VLOOKUP($A1941,'[2]FINAL (2)'!$A$1:$F$7700,3,FALSE),0)</f>
        <v>0</v>
      </c>
      <c r="M1941" s="12">
        <f>IFERROR(VLOOKUP($A1941,'[2]FINAL (2)'!$A$1:$F$7700,5,FALSE),0)</f>
        <v>0</v>
      </c>
      <c r="N1941" s="12">
        <f>IFERROR(VLOOKUP($A1941,[3]Sheet3!$A$1:$C$4542,3,FALSE),0)</f>
        <v>0</v>
      </c>
      <c r="O1941" s="10">
        <f t="shared" si="31"/>
        <v>292793.83</v>
      </c>
      <c r="P1941" s="10">
        <f>O1941-J1941</f>
        <v>-1747860.17</v>
      </c>
    </row>
    <row r="1942" spans="1:16" x14ac:dyDescent="0.25">
      <c r="A1942" s="3">
        <v>15255149</v>
      </c>
      <c r="B1942" s="3" t="s">
        <v>5948</v>
      </c>
      <c r="C1942" s="4">
        <v>100363</v>
      </c>
      <c r="D1942" s="3" t="s">
        <v>1214</v>
      </c>
      <c r="E1942" s="3" t="s">
        <v>3</v>
      </c>
      <c r="F1942" s="4" t="s">
        <v>12</v>
      </c>
      <c r="G1942" s="3"/>
      <c r="H1942" s="3"/>
      <c r="I1942" s="3" t="s">
        <v>3999</v>
      </c>
      <c r="J1942" s="8">
        <v>0</v>
      </c>
      <c r="K1942" s="12">
        <f>IFERROR(VLOOKUP($A1942,[1]Piv!$B:$C,2,FALSE),0)</f>
        <v>0</v>
      </c>
      <c r="L1942" s="12">
        <f>IFERROR(VLOOKUP($A1942,'[2]FINAL (2)'!$A$1:$F$7700,3,FALSE),0)</f>
        <v>0</v>
      </c>
      <c r="M1942" s="12">
        <f>IFERROR(VLOOKUP($A1942,'[2]FINAL (2)'!$A$1:$F$7700,5,FALSE),0)</f>
        <v>0</v>
      </c>
      <c r="N1942" s="12">
        <f>IFERROR(VLOOKUP($A1942,[3]Sheet3!$A$1:$C$4542,3,FALSE),0)</f>
        <v>0</v>
      </c>
      <c r="O1942" s="10">
        <f t="shared" si="31"/>
        <v>0</v>
      </c>
      <c r="P1942"/>
    </row>
    <row r="1943" spans="1:16" x14ac:dyDescent="0.25">
      <c r="A1943" s="3">
        <v>15353129</v>
      </c>
      <c r="B1943" s="3" t="s">
        <v>1213</v>
      </c>
      <c r="C1943" s="4">
        <v>100363</v>
      </c>
      <c r="D1943" s="3" t="s">
        <v>1214</v>
      </c>
      <c r="E1943" s="3" t="s">
        <v>3</v>
      </c>
      <c r="F1943" s="4" t="s">
        <v>4</v>
      </c>
      <c r="G1943" s="3">
        <v>99910</v>
      </c>
      <c r="H1943" s="3" t="s">
        <v>8831</v>
      </c>
      <c r="I1943" s="3" t="s">
        <v>4000</v>
      </c>
      <c r="J1943" s="8">
        <v>3600000</v>
      </c>
      <c r="K1943" s="12">
        <f>IFERROR(VLOOKUP($A1943,[1]Piv!$B:$C,2,FALSE),0)</f>
        <v>2913640.23</v>
      </c>
      <c r="L1943" s="12">
        <f>IFERROR(VLOOKUP($A1943,'[2]FINAL (2)'!$A$1:$F$7700,3,FALSE),0)</f>
        <v>0</v>
      </c>
      <c r="M1943" s="12">
        <f>IFERROR(VLOOKUP($A1943,'[2]FINAL (2)'!$A$1:$F$7700,5,FALSE),0)</f>
        <v>0</v>
      </c>
      <c r="N1943" s="12">
        <f>IFERROR(VLOOKUP($A1943,[3]Sheet3!$A$1:$C$4542,3,FALSE),0)</f>
        <v>0</v>
      </c>
      <c r="O1943" s="10">
        <f t="shared" si="31"/>
        <v>2913640.23</v>
      </c>
      <c r="P1943" s="10">
        <f>O1943-J1943</f>
        <v>-686359.77</v>
      </c>
    </row>
    <row r="1944" spans="1:16" x14ac:dyDescent="0.25">
      <c r="A1944" s="3">
        <v>15421571</v>
      </c>
      <c r="B1944" s="3" t="s">
        <v>5949</v>
      </c>
      <c r="C1944" s="4">
        <v>100363</v>
      </c>
      <c r="D1944" s="3" t="s">
        <v>1214</v>
      </c>
      <c r="E1944" s="3" t="s">
        <v>3</v>
      </c>
      <c r="F1944" s="4" t="s">
        <v>12</v>
      </c>
      <c r="G1944" s="3"/>
      <c r="H1944" s="3"/>
      <c r="I1944" s="3" t="s">
        <v>4000</v>
      </c>
      <c r="J1944" s="8">
        <v>0</v>
      </c>
      <c r="K1944" s="12">
        <f>IFERROR(VLOOKUP($A1944,[1]Piv!$B:$C,2,FALSE),0)</f>
        <v>0</v>
      </c>
      <c r="L1944" s="12">
        <f>IFERROR(VLOOKUP($A1944,'[2]FINAL (2)'!$A$1:$F$7700,3,FALSE),0)</f>
        <v>0</v>
      </c>
      <c r="M1944" s="12">
        <f>IFERROR(VLOOKUP($A1944,'[2]FINAL (2)'!$A$1:$F$7700,5,FALSE),0)</f>
        <v>0</v>
      </c>
      <c r="N1944" s="12">
        <f>IFERROR(VLOOKUP($A1944,[3]Sheet3!$A$1:$C$4542,3,FALSE),0)</f>
        <v>0</v>
      </c>
      <c r="O1944" s="10">
        <f t="shared" si="31"/>
        <v>0</v>
      </c>
      <c r="P1944"/>
    </row>
    <row r="1945" spans="1:16" x14ac:dyDescent="0.25">
      <c r="A1945" s="3">
        <v>15653011</v>
      </c>
      <c r="B1945" s="3" t="s">
        <v>2605</v>
      </c>
      <c r="C1945" s="4">
        <v>100363</v>
      </c>
      <c r="D1945" s="3" t="s">
        <v>1214</v>
      </c>
      <c r="E1945" s="3" t="s">
        <v>3</v>
      </c>
      <c r="F1945" s="4" t="s">
        <v>4</v>
      </c>
      <c r="G1945" s="3">
        <v>99910</v>
      </c>
      <c r="H1945" s="3" t="s">
        <v>8831</v>
      </c>
      <c r="I1945" s="3" t="s">
        <v>4000</v>
      </c>
      <c r="J1945" s="8">
        <v>450000</v>
      </c>
      <c r="K1945" s="12">
        <f>IFERROR(VLOOKUP($A1945,[1]Piv!$B:$C,2,FALSE),0)</f>
        <v>0</v>
      </c>
      <c r="L1945" s="12">
        <f>IFERROR(VLOOKUP($A1945,'[2]FINAL (2)'!$A$1:$F$7700,3,FALSE),0)</f>
        <v>0</v>
      </c>
      <c r="M1945" s="12">
        <f>IFERROR(VLOOKUP($A1945,'[2]FINAL (2)'!$A$1:$F$7700,5,FALSE),0)</f>
        <v>0</v>
      </c>
      <c r="N1945" s="12">
        <f>IFERROR(VLOOKUP($A1945,[3]Sheet3!$A$1:$C$4542,3,FALSE),0)</f>
        <v>450000</v>
      </c>
      <c r="O1945" s="10">
        <f t="shared" si="31"/>
        <v>450000</v>
      </c>
      <c r="P1945" s="10">
        <f>O1945-J1945</f>
        <v>0</v>
      </c>
    </row>
    <row r="1946" spans="1:16" x14ac:dyDescent="0.25">
      <c r="A1946" s="3">
        <v>1511653</v>
      </c>
      <c r="B1946" s="3" t="s">
        <v>5950</v>
      </c>
      <c r="C1946" s="4">
        <v>101454</v>
      </c>
      <c r="D1946" s="3" t="s">
        <v>4278</v>
      </c>
      <c r="E1946" s="3" t="s">
        <v>3</v>
      </c>
      <c r="F1946" s="4" t="s">
        <v>12</v>
      </c>
      <c r="G1946" s="3"/>
      <c r="H1946" s="3"/>
      <c r="I1946" s="3"/>
      <c r="J1946" s="8">
        <v>0</v>
      </c>
      <c r="K1946" s="12">
        <f>IFERROR(VLOOKUP($A1946,[1]Piv!$B:$C,2,FALSE),0)</f>
        <v>0</v>
      </c>
      <c r="L1946" s="12">
        <f>IFERROR(VLOOKUP($A1946,'[2]FINAL (2)'!$A$1:$F$7700,3,FALSE),0)</f>
        <v>0</v>
      </c>
      <c r="M1946" s="12">
        <f>IFERROR(VLOOKUP($A1946,'[2]FINAL (2)'!$A$1:$F$7700,5,FALSE),0)</f>
        <v>0</v>
      </c>
      <c r="N1946" s="12">
        <f>IFERROR(VLOOKUP($A1946,[3]Sheet3!$A$1:$C$4542,3,FALSE),0)</f>
        <v>0</v>
      </c>
      <c r="O1946" s="10">
        <f t="shared" si="31"/>
        <v>0</v>
      </c>
      <c r="P1946"/>
    </row>
    <row r="1947" spans="1:16" x14ac:dyDescent="0.25">
      <c r="A1947" s="3">
        <v>16753355</v>
      </c>
      <c r="B1947" s="3" t="s">
        <v>5951</v>
      </c>
      <c r="C1947" s="4">
        <v>101454</v>
      </c>
      <c r="D1947" s="3" t="s">
        <v>4278</v>
      </c>
      <c r="E1947" s="3" t="s">
        <v>3</v>
      </c>
      <c r="F1947" s="4" t="s">
        <v>12</v>
      </c>
      <c r="G1947" s="3"/>
      <c r="H1947" s="3"/>
      <c r="I1947" s="3"/>
      <c r="J1947" s="8">
        <v>0</v>
      </c>
      <c r="K1947" s="12">
        <f>IFERROR(VLOOKUP($A1947,[1]Piv!$B:$C,2,FALSE),0)</f>
        <v>0</v>
      </c>
      <c r="L1947" s="12">
        <f>IFERROR(VLOOKUP($A1947,'[2]FINAL (2)'!$A$1:$F$7700,3,FALSE),0)</f>
        <v>0</v>
      </c>
      <c r="M1947" s="12">
        <f>IFERROR(VLOOKUP($A1947,'[2]FINAL (2)'!$A$1:$F$7700,5,FALSE),0)</f>
        <v>0</v>
      </c>
      <c r="N1947" s="12">
        <f>IFERROR(VLOOKUP($A1947,[3]Sheet3!$A$1:$C$4542,3,FALSE),0)</f>
        <v>0</v>
      </c>
      <c r="O1947" s="10">
        <f t="shared" si="31"/>
        <v>0</v>
      </c>
      <c r="P1947"/>
    </row>
    <row r="1948" spans="1:16" x14ac:dyDescent="0.25">
      <c r="A1948" s="3">
        <v>7829732</v>
      </c>
      <c r="B1948" s="3" t="s">
        <v>5952</v>
      </c>
      <c r="C1948" s="4">
        <v>100364</v>
      </c>
      <c r="D1948" s="3" t="s">
        <v>3695</v>
      </c>
      <c r="E1948" s="3" t="s">
        <v>3</v>
      </c>
      <c r="F1948" s="4" t="s">
        <v>4</v>
      </c>
      <c r="G1948" s="3">
        <v>88640</v>
      </c>
      <c r="H1948" s="3" t="s">
        <v>3987</v>
      </c>
      <c r="I1948" s="3" t="s">
        <v>4001</v>
      </c>
      <c r="J1948" s="8">
        <v>30000000</v>
      </c>
      <c r="K1948" s="12">
        <f>IFERROR(VLOOKUP($A1948,[1]Piv!$B:$C,2,FALSE),0)</f>
        <v>0</v>
      </c>
      <c r="L1948" s="12">
        <f>IFERROR(VLOOKUP($A1948,'[2]FINAL (2)'!$A$1:$F$7700,3,FALSE),0)</f>
        <v>0</v>
      </c>
      <c r="M1948" s="12">
        <f>IFERROR(VLOOKUP($A1948,'[2]FINAL (2)'!$A$1:$F$7700,5,FALSE),0)</f>
        <v>1108884.48</v>
      </c>
      <c r="N1948" s="12">
        <f>IFERROR(VLOOKUP($A1948,[3]Sheet3!$A$1:$C$4542,3,FALSE),0)</f>
        <v>30000000</v>
      </c>
      <c r="O1948" s="10">
        <f t="shared" si="31"/>
        <v>31108884.48</v>
      </c>
      <c r="P1948" s="10">
        <f>O1948-J1948</f>
        <v>1108884.4800000004</v>
      </c>
    </row>
    <row r="1949" spans="1:16" x14ac:dyDescent="0.25">
      <c r="A1949" s="3">
        <v>25145366</v>
      </c>
      <c r="B1949" s="3" t="s">
        <v>735</v>
      </c>
      <c r="C1949" s="4">
        <v>100364</v>
      </c>
      <c r="D1949" s="3" t="s">
        <v>3695</v>
      </c>
      <c r="E1949" s="3" t="s">
        <v>3</v>
      </c>
      <c r="F1949" s="4" t="s">
        <v>4</v>
      </c>
      <c r="G1949" s="3">
        <v>88640</v>
      </c>
      <c r="H1949" s="3" t="s">
        <v>3987</v>
      </c>
      <c r="I1949" s="3" t="s">
        <v>4001</v>
      </c>
      <c r="J1949" s="8">
        <v>1600000</v>
      </c>
      <c r="K1949" s="12">
        <f>IFERROR(VLOOKUP($A1949,[1]Piv!$B:$C,2,FALSE),0)</f>
        <v>1025728.51</v>
      </c>
      <c r="L1949" s="12">
        <f>IFERROR(VLOOKUP($A1949,'[2]FINAL (2)'!$A$1:$F$7700,3,FALSE),0)</f>
        <v>0</v>
      </c>
      <c r="M1949" s="12">
        <f>IFERROR(VLOOKUP($A1949,'[2]FINAL (2)'!$A$1:$F$7700,5,FALSE),0)</f>
        <v>710000</v>
      </c>
      <c r="N1949" s="12">
        <f>IFERROR(VLOOKUP($A1949,[3]Sheet3!$A$1:$C$4542,3,FALSE),0)</f>
        <v>0</v>
      </c>
      <c r="O1949" s="10">
        <f t="shared" si="31"/>
        <v>1735728.51</v>
      </c>
      <c r="P1949" s="10">
        <f>O1949-J1949</f>
        <v>135728.51</v>
      </c>
    </row>
    <row r="1950" spans="1:16" x14ac:dyDescent="0.25">
      <c r="A1950" s="3">
        <v>5835707</v>
      </c>
      <c r="B1950" s="3" t="s">
        <v>1568</v>
      </c>
      <c r="C1950" s="4">
        <v>100365</v>
      </c>
      <c r="D1950" s="3" t="s">
        <v>3437</v>
      </c>
      <c r="E1950" s="3" t="s">
        <v>3</v>
      </c>
      <c r="F1950" s="4" t="s">
        <v>4</v>
      </c>
      <c r="G1950" s="3">
        <v>124356</v>
      </c>
      <c r="H1950" s="3" t="s">
        <v>3217</v>
      </c>
      <c r="I1950" s="3" t="s">
        <v>3999</v>
      </c>
      <c r="J1950" s="8">
        <v>754654.15</v>
      </c>
      <c r="K1950" s="12">
        <f>IFERROR(VLOOKUP($A1950,[1]Piv!$B:$C,2,FALSE),0)</f>
        <v>0</v>
      </c>
      <c r="L1950" s="12">
        <f>IFERROR(VLOOKUP($A1950,'[2]FINAL (2)'!$A$1:$F$7700,3,FALSE),0)</f>
        <v>503102.77</v>
      </c>
      <c r="M1950" s="12">
        <f>IFERROR(VLOOKUP($A1950,'[2]FINAL (2)'!$A$1:$F$7700,5,FALSE),0)</f>
        <v>0</v>
      </c>
      <c r="N1950" s="12">
        <f>IFERROR(VLOOKUP($A1950,[3]Sheet3!$A$1:$C$4542,3,FALSE),0)</f>
        <v>150000</v>
      </c>
      <c r="O1950" s="10">
        <f t="shared" si="31"/>
        <v>653102.77</v>
      </c>
      <c r="P1950" s="10">
        <f>O1950-J1950</f>
        <v>-101551.38</v>
      </c>
    </row>
    <row r="1951" spans="1:16" x14ac:dyDescent="0.25">
      <c r="A1951" s="3">
        <v>7211982</v>
      </c>
      <c r="B1951" s="3" t="s">
        <v>1119</v>
      </c>
      <c r="C1951" s="4">
        <v>100365</v>
      </c>
      <c r="D1951" s="3" t="s">
        <v>3437</v>
      </c>
      <c r="E1951" s="3" t="s">
        <v>3</v>
      </c>
      <c r="F1951" s="4" t="s">
        <v>4</v>
      </c>
      <c r="G1951" s="3">
        <v>124356</v>
      </c>
      <c r="H1951" s="3" t="s">
        <v>3217</v>
      </c>
      <c r="I1951" s="3" t="s">
        <v>3999</v>
      </c>
      <c r="J1951" s="8">
        <v>5000000</v>
      </c>
      <c r="K1951" s="12">
        <f>IFERROR(VLOOKUP($A1951,[1]Piv!$B:$C,2,FALSE),0)</f>
        <v>0</v>
      </c>
      <c r="L1951" s="12">
        <f>IFERROR(VLOOKUP($A1951,'[2]FINAL (2)'!$A$1:$F$7700,3,FALSE),0)</f>
        <v>0</v>
      </c>
      <c r="M1951" s="12">
        <f>IFERROR(VLOOKUP($A1951,'[2]FINAL (2)'!$A$1:$F$7700,5,FALSE),0)</f>
        <v>500856.89</v>
      </c>
      <c r="N1951" s="12">
        <f>IFERROR(VLOOKUP($A1951,[3]Sheet3!$A$1:$C$4542,3,FALSE),0)</f>
        <v>5000000</v>
      </c>
      <c r="O1951" s="10">
        <f t="shared" si="31"/>
        <v>5500856.8899999997</v>
      </c>
      <c r="P1951" s="10">
        <f>O1951-J1951</f>
        <v>500856.88999999966</v>
      </c>
    </row>
    <row r="1952" spans="1:16" x14ac:dyDescent="0.25">
      <c r="A1952" s="3">
        <v>5896562</v>
      </c>
      <c r="B1952" s="3" t="s">
        <v>2472</v>
      </c>
      <c r="C1952" s="4">
        <v>100369</v>
      </c>
      <c r="D1952" s="3" t="s">
        <v>3696</v>
      </c>
      <c r="E1952" s="3" t="s">
        <v>3</v>
      </c>
      <c r="F1952" s="4" t="s">
        <v>4</v>
      </c>
      <c r="G1952" s="3">
        <v>131356</v>
      </c>
      <c r="H1952" s="3" t="s">
        <v>8834</v>
      </c>
      <c r="I1952" s="3" t="s">
        <v>3999</v>
      </c>
      <c r="J1952" s="8">
        <v>3000000</v>
      </c>
      <c r="K1952" s="12">
        <f>IFERROR(VLOOKUP($A1952,[1]Piv!$B:$C,2,FALSE),0)</f>
        <v>0</v>
      </c>
      <c r="L1952" s="12">
        <f>IFERROR(VLOOKUP($A1952,'[2]FINAL (2)'!$A$1:$F$7700,3,FALSE),0)</f>
        <v>0</v>
      </c>
      <c r="M1952" s="12">
        <f>IFERROR(VLOOKUP($A1952,'[2]FINAL (2)'!$A$1:$F$7700,5,FALSE),0)</f>
        <v>3005027.32</v>
      </c>
      <c r="N1952" s="12">
        <f>IFERROR(VLOOKUP($A1952,[3]Sheet3!$A$1:$C$4542,3,FALSE),0)</f>
        <v>3000000</v>
      </c>
      <c r="O1952" s="10">
        <f t="shared" si="31"/>
        <v>6005027.3200000003</v>
      </c>
      <c r="P1952" s="10">
        <f>O1952-J1952</f>
        <v>3005027.3200000003</v>
      </c>
    </row>
    <row r="1953" spans="1:16" x14ac:dyDescent="0.25">
      <c r="A1953" s="3">
        <v>9568118</v>
      </c>
      <c r="B1953" s="3" t="s">
        <v>2138</v>
      </c>
      <c r="C1953" s="4">
        <v>100369</v>
      </c>
      <c r="D1953" s="3" t="s">
        <v>3696</v>
      </c>
      <c r="E1953" s="3" t="s">
        <v>3</v>
      </c>
      <c r="F1953" s="4" t="s">
        <v>4</v>
      </c>
      <c r="G1953" s="3">
        <v>131356</v>
      </c>
      <c r="H1953" s="3" t="s">
        <v>8834</v>
      </c>
      <c r="I1953" s="3" t="s">
        <v>3999</v>
      </c>
      <c r="J1953" s="8">
        <v>3507206.15</v>
      </c>
      <c r="K1953" s="12">
        <f>IFERROR(VLOOKUP($A1953,[1]Piv!$B:$C,2,FALSE),0)</f>
        <v>0</v>
      </c>
      <c r="L1953" s="12">
        <f>IFERROR(VLOOKUP($A1953,'[2]FINAL (2)'!$A$1:$F$7700,3,FALSE),0)</f>
        <v>1504804.11</v>
      </c>
      <c r="M1953" s="12">
        <f>IFERROR(VLOOKUP($A1953,'[2]FINAL (2)'!$A$1:$F$7700,5,FALSE),0)</f>
        <v>0</v>
      </c>
      <c r="N1953" s="12">
        <f>IFERROR(VLOOKUP($A1953,[3]Sheet3!$A$1:$C$4542,3,FALSE),0)</f>
        <v>2000000</v>
      </c>
      <c r="O1953" s="10">
        <f t="shared" si="31"/>
        <v>3504804.1100000003</v>
      </c>
      <c r="P1953" s="10">
        <f>O1953-J1953</f>
        <v>-2402.0399999995716</v>
      </c>
    </row>
    <row r="1954" spans="1:16" x14ac:dyDescent="0.25">
      <c r="A1954" s="3">
        <v>10952926</v>
      </c>
      <c r="B1954" s="3" t="s">
        <v>2778</v>
      </c>
      <c r="C1954" s="4">
        <v>100369</v>
      </c>
      <c r="D1954" s="3" t="s">
        <v>3696</v>
      </c>
      <c r="E1954" s="3" t="s">
        <v>3</v>
      </c>
      <c r="F1954" s="4" t="s">
        <v>4</v>
      </c>
      <c r="G1954" s="3">
        <v>131356</v>
      </c>
      <c r="H1954" s="3" t="s">
        <v>8834</v>
      </c>
      <c r="I1954" s="3" t="s">
        <v>3999</v>
      </c>
      <c r="J1954" s="8">
        <v>1001551.0800000001</v>
      </c>
      <c r="K1954" s="12">
        <f>IFERROR(VLOOKUP($A1954,[1]Piv!$B:$C,2,FALSE),0)</f>
        <v>332144.51</v>
      </c>
      <c r="L1954" s="12">
        <f>IFERROR(VLOOKUP($A1954,'[2]FINAL (2)'!$A$1:$F$7700,3,FALSE),0)</f>
        <v>201034.07</v>
      </c>
      <c r="M1954" s="12">
        <f>IFERROR(VLOOKUP($A1954,'[2]FINAL (2)'!$A$1:$F$7700,5,FALSE),0)</f>
        <v>0</v>
      </c>
      <c r="N1954" s="12">
        <f>IFERROR(VLOOKUP($A1954,[3]Sheet3!$A$1:$C$4542,3,FALSE),0)</f>
        <v>0</v>
      </c>
      <c r="O1954" s="10">
        <f t="shared" si="31"/>
        <v>533178.58000000007</v>
      </c>
      <c r="P1954" s="10">
        <f>O1954-J1954</f>
        <v>-468372.5</v>
      </c>
    </row>
    <row r="1955" spans="1:16" x14ac:dyDescent="0.25">
      <c r="A1955" s="3">
        <v>14114948</v>
      </c>
      <c r="B1955" s="3" t="s">
        <v>5953</v>
      </c>
      <c r="C1955" s="4">
        <v>100369</v>
      </c>
      <c r="D1955" s="3" t="s">
        <v>3696</v>
      </c>
      <c r="E1955" s="3" t="s">
        <v>3</v>
      </c>
      <c r="F1955" s="4" t="s">
        <v>12</v>
      </c>
      <c r="G1955" s="3"/>
      <c r="H1955" s="3"/>
      <c r="I1955" s="3"/>
      <c r="J1955" s="8">
        <v>0</v>
      </c>
      <c r="K1955" s="12">
        <f>IFERROR(VLOOKUP($A1955,[1]Piv!$B:$C,2,FALSE),0)</f>
        <v>0</v>
      </c>
      <c r="L1955" s="12">
        <f>IFERROR(VLOOKUP($A1955,'[2]FINAL (2)'!$A$1:$F$7700,3,FALSE),0)</f>
        <v>0</v>
      </c>
      <c r="M1955" s="12">
        <f>IFERROR(VLOOKUP($A1955,'[2]FINAL (2)'!$A$1:$F$7700,5,FALSE),0)</f>
        <v>0</v>
      </c>
      <c r="N1955" s="12">
        <f>IFERROR(VLOOKUP($A1955,[3]Sheet3!$A$1:$C$4542,3,FALSE),0)</f>
        <v>0</v>
      </c>
      <c r="O1955" s="10">
        <f t="shared" si="31"/>
        <v>0</v>
      </c>
      <c r="P1955"/>
    </row>
    <row r="1956" spans="1:16" x14ac:dyDescent="0.25">
      <c r="A1956" s="3">
        <v>19709821</v>
      </c>
      <c r="B1956" s="3" t="s">
        <v>250</v>
      </c>
      <c r="C1956" s="4">
        <v>100369</v>
      </c>
      <c r="D1956" s="3" t="s">
        <v>3696</v>
      </c>
      <c r="E1956" s="3" t="s">
        <v>3</v>
      </c>
      <c r="F1956" s="4" t="s">
        <v>4</v>
      </c>
      <c r="G1956" s="3">
        <v>131356</v>
      </c>
      <c r="H1956" s="3" t="s">
        <v>8834</v>
      </c>
      <c r="I1956" s="3" t="s">
        <v>3999</v>
      </c>
      <c r="J1956" s="8">
        <v>6980383.8000000007</v>
      </c>
      <c r="K1956" s="12">
        <f>IFERROR(VLOOKUP($A1956,[1]Piv!$B:$C,2,FALSE),0)</f>
        <v>128979.56</v>
      </c>
      <c r="L1956" s="12">
        <f>IFERROR(VLOOKUP($A1956,'[2]FINAL (2)'!$A$1:$F$7700,3,FALSE),0)</f>
        <v>2973589.21</v>
      </c>
      <c r="M1956" s="12">
        <f>IFERROR(VLOOKUP($A1956,'[2]FINAL (2)'!$A$1:$F$7700,5,FALSE),0)</f>
        <v>0</v>
      </c>
      <c r="N1956" s="12">
        <f>IFERROR(VLOOKUP($A1956,[3]Sheet3!$A$1:$C$4542,3,FALSE),0)</f>
        <v>3500000</v>
      </c>
      <c r="O1956" s="10">
        <f t="shared" si="31"/>
        <v>6602568.7699999996</v>
      </c>
      <c r="P1956" s="10">
        <f>O1956-J1956</f>
        <v>-377815.03000000119</v>
      </c>
    </row>
    <row r="1957" spans="1:16" x14ac:dyDescent="0.25">
      <c r="A1957" s="3">
        <v>25013596</v>
      </c>
      <c r="B1957" s="3" t="s">
        <v>5954</v>
      </c>
      <c r="C1957" s="4">
        <v>100369</v>
      </c>
      <c r="D1957" s="3" t="s">
        <v>3696</v>
      </c>
      <c r="E1957" s="3" t="s">
        <v>3</v>
      </c>
      <c r="F1957" s="4" t="s">
        <v>12</v>
      </c>
      <c r="G1957" s="3"/>
      <c r="H1957" s="3"/>
      <c r="I1957" s="3"/>
      <c r="J1957" s="8">
        <v>0</v>
      </c>
      <c r="K1957" s="12">
        <f>IFERROR(VLOOKUP($A1957,[1]Piv!$B:$C,2,FALSE),0)</f>
        <v>0</v>
      </c>
      <c r="L1957" s="12">
        <f>IFERROR(VLOOKUP($A1957,'[2]FINAL (2)'!$A$1:$F$7700,3,FALSE),0)</f>
        <v>0</v>
      </c>
      <c r="M1957" s="12">
        <f>IFERROR(VLOOKUP($A1957,'[2]FINAL (2)'!$A$1:$F$7700,5,FALSE),0)</f>
        <v>0</v>
      </c>
      <c r="N1957" s="12">
        <f>IFERROR(VLOOKUP($A1957,[3]Sheet3!$A$1:$C$4542,3,FALSE),0)</f>
        <v>0</v>
      </c>
      <c r="O1957" s="10">
        <f t="shared" si="31"/>
        <v>0</v>
      </c>
      <c r="P1957"/>
    </row>
    <row r="1958" spans="1:16" x14ac:dyDescent="0.25">
      <c r="A1958" s="3">
        <v>25637790</v>
      </c>
      <c r="B1958" s="3" t="s">
        <v>5955</v>
      </c>
      <c r="C1958" s="4">
        <v>101455</v>
      </c>
      <c r="D1958" s="3" t="s">
        <v>4279</v>
      </c>
      <c r="E1958" s="3" t="s">
        <v>3</v>
      </c>
      <c r="F1958" s="4" t="s">
        <v>12</v>
      </c>
      <c r="G1958" s="3"/>
      <c r="H1958" s="3"/>
      <c r="I1958" s="3"/>
      <c r="J1958" s="8">
        <v>0</v>
      </c>
      <c r="K1958" s="12">
        <f>IFERROR(VLOOKUP($A1958,[1]Piv!$B:$C,2,FALSE),0)</f>
        <v>0</v>
      </c>
      <c r="L1958" s="12">
        <f>IFERROR(VLOOKUP($A1958,'[2]FINAL (2)'!$A$1:$F$7700,3,FALSE),0)</f>
        <v>0</v>
      </c>
      <c r="M1958" s="12">
        <f>IFERROR(VLOOKUP($A1958,'[2]FINAL (2)'!$A$1:$F$7700,5,FALSE),0)</f>
        <v>0</v>
      </c>
      <c r="N1958" s="12">
        <f>IFERROR(VLOOKUP($A1958,[3]Sheet3!$A$1:$C$4542,3,FALSE),0)</f>
        <v>0</v>
      </c>
      <c r="O1958" s="10">
        <f t="shared" si="31"/>
        <v>0</v>
      </c>
      <c r="P1958"/>
    </row>
    <row r="1959" spans="1:16" x14ac:dyDescent="0.25">
      <c r="A1959" s="3">
        <v>17628537</v>
      </c>
      <c r="B1959" s="3" t="s">
        <v>5956</v>
      </c>
      <c r="C1959" s="4">
        <v>101455</v>
      </c>
      <c r="D1959" s="3" t="s">
        <v>4279</v>
      </c>
      <c r="E1959" s="3" t="s">
        <v>3</v>
      </c>
      <c r="F1959" s="4" t="s">
        <v>4</v>
      </c>
      <c r="G1959" s="3">
        <v>67157</v>
      </c>
      <c r="H1959" s="3" t="s">
        <v>3255</v>
      </c>
      <c r="I1959" s="3" t="s">
        <v>3999</v>
      </c>
      <c r="J1959" s="8">
        <v>0</v>
      </c>
      <c r="K1959" s="12">
        <f>IFERROR(VLOOKUP($A1959,[1]Piv!$B:$C,2,FALSE),0)</f>
        <v>3797935.13</v>
      </c>
      <c r="L1959" s="12">
        <f>IFERROR(VLOOKUP($A1959,'[2]FINAL (2)'!$A$1:$F$7700,3,FALSE),0)</f>
        <v>600000</v>
      </c>
      <c r="M1959" s="12">
        <f>IFERROR(VLOOKUP($A1959,'[2]FINAL (2)'!$A$1:$F$7700,5,FALSE),0)</f>
        <v>0</v>
      </c>
      <c r="N1959" s="12">
        <f>IFERROR(VLOOKUP($A1959,[3]Sheet3!$A$1:$C$4542,3,FALSE),0)</f>
        <v>0</v>
      </c>
      <c r="O1959" s="10">
        <f t="shared" si="31"/>
        <v>4397935.13</v>
      </c>
      <c r="P1959" s="10">
        <f>O1959-J1959</f>
        <v>4397935.13</v>
      </c>
    </row>
    <row r="1960" spans="1:16" x14ac:dyDescent="0.25">
      <c r="A1960" s="3">
        <v>13391797</v>
      </c>
      <c r="B1960" s="3" t="s">
        <v>2191</v>
      </c>
      <c r="C1960" s="4">
        <v>100367</v>
      </c>
      <c r="D1960" s="3" t="s">
        <v>3438</v>
      </c>
      <c r="E1960" s="3" t="s">
        <v>3</v>
      </c>
      <c r="F1960" s="4" t="s">
        <v>4</v>
      </c>
      <c r="G1960" s="3">
        <v>122984</v>
      </c>
      <c r="H1960" s="3" t="s">
        <v>3226</v>
      </c>
      <c r="I1960" s="3" t="s">
        <v>3999</v>
      </c>
      <c r="J1960" s="8">
        <v>0</v>
      </c>
      <c r="K1960" s="12">
        <f>IFERROR(VLOOKUP($A1960,[1]Piv!$B:$C,2,FALSE),0)</f>
        <v>0</v>
      </c>
      <c r="L1960" s="12">
        <f>IFERROR(VLOOKUP($A1960,'[2]FINAL (2)'!$A$1:$F$7700,3,FALSE),0)</f>
        <v>0</v>
      </c>
      <c r="M1960" s="12">
        <f>IFERROR(VLOOKUP($A1960,'[2]FINAL (2)'!$A$1:$F$7700,5,FALSE),0)</f>
        <v>0</v>
      </c>
      <c r="N1960" s="12">
        <f>IFERROR(VLOOKUP($A1960,[3]Sheet3!$A$1:$C$4542,3,FALSE),0)</f>
        <v>0</v>
      </c>
      <c r="O1960" s="10">
        <f t="shared" si="31"/>
        <v>0</v>
      </c>
      <c r="P1960" s="10">
        <f>O1960-J1960</f>
        <v>0</v>
      </c>
    </row>
    <row r="1961" spans="1:16" x14ac:dyDescent="0.25">
      <c r="A1961" s="3">
        <v>24432117</v>
      </c>
      <c r="B1961" s="3" t="s">
        <v>1750</v>
      </c>
      <c r="C1961" s="4">
        <v>100367</v>
      </c>
      <c r="D1961" s="3" t="s">
        <v>3438</v>
      </c>
      <c r="E1961" s="3" t="s">
        <v>3</v>
      </c>
      <c r="F1961" s="4" t="s">
        <v>4</v>
      </c>
      <c r="G1961" s="3">
        <v>122984</v>
      </c>
      <c r="H1961" s="3" t="s">
        <v>3226</v>
      </c>
      <c r="I1961" s="3" t="s">
        <v>3999</v>
      </c>
      <c r="J1961" s="8">
        <v>158070.61000000002</v>
      </c>
      <c r="K1961" s="12">
        <f>IFERROR(VLOOKUP($A1961,[1]Piv!$B:$C,2,FALSE),0)</f>
        <v>200479.45</v>
      </c>
      <c r="L1961" s="12">
        <f>IFERROR(VLOOKUP($A1961,'[2]FINAL (2)'!$A$1:$F$7700,3,FALSE),0)</f>
        <v>142047.09</v>
      </c>
      <c r="M1961" s="12">
        <f>IFERROR(VLOOKUP($A1961,'[2]FINAL (2)'!$A$1:$F$7700,5,FALSE),0)</f>
        <v>0</v>
      </c>
      <c r="N1961" s="12">
        <f>IFERROR(VLOOKUP($A1961,[3]Sheet3!$A$1:$C$4542,3,FALSE),0)</f>
        <v>0</v>
      </c>
      <c r="O1961" s="10">
        <f t="shared" si="31"/>
        <v>342526.54000000004</v>
      </c>
      <c r="P1961" s="10">
        <f>O1961-J1961</f>
        <v>184455.93000000002</v>
      </c>
    </row>
    <row r="1962" spans="1:16" x14ac:dyDescent="0.25">
      <c r="A1962" s="3">
        <v>24449064</v>
      </c>
      <c r="B1962" s="3" t="s">
        <v>2541</v>
      </c>
      <c r="C1962" s="4">
        <v>100367</v>
      </c>
      <c r="D1962" s="3" t="s">
        <v>3438</v>
      </c>
      <c r="E1962" s="3" t="s">
        <v>3</v>
      </c>
      <c r="F1962" s="4" t="s">
        <v>4</v>
      </c>
      <c r="G1962" s="3">
        <v>122984</v>
      </c>
      <c r="H1962" s="3" t="s">
        <v>3226</v>
      </c>
      <c r="I1962" s="3" t="s">
        <v>3999</v>
      </c>
      <c r="J1962" s="8">
        <v>183570.28</v>
      </c>
      <c r="K1962" s="12">
        <f>IFERROR(VLOOKUP($A1962,[1]Piv!$B:$C,2,FALSE),0)</f>
        <v>0</v>
      </c>
      <c r="L1962" s="12">
        <f>IFERROR(VLOOKUP($A1962,'[2]FINAL (2)'!$A$1:$F$7700,3,FALSE),0)</f>
        <v>172380.19</v>
      </c>
      <c r="M1962" s="12">
        <f>IFERROR(VLOOKUP($A1962,'[2]FINAL (2)'!$A$1:$F$7700,5,FALSE),0)</f>
        <v>0</v>
      </c>
      <c r="N1962" s="12">
        <f>IFERROR(VLOOKUP($A1962,[3]Sheet3!$A$1:$C$4542,3,FALSE),0)</f>
        <v>0</v>
      </c>
      <c r="O1962" s="10">
        <f t="shared" si="31"/>
        <v>172380.19</v>
      </c>
      <c r="P1962" s="10">
        <f>O1962-J1962</f>
        <v>-11190.089999999997</v>
      </c>
    </row>
    <row r="1963" spans="1:16" x14ac:dyDescent="0.25">
      <c r="A1963" s="3">
        <v>19890960</v>
      </c>
      <c r="B1963" s="3" t="s">
        <v>5957</v>
      </c>
      <c r="C1963" s="4">
        <v>101456</v>
      </c>
      <c r="D1963" s="3" t="s">
        <v>4280</v>
      </c>
      <c r="E1963" s="3" t="s">
        <v>3</v>
      </c>
      <c r="F1963" s="4" t="s">
        <v>12</v>
      </c>
      <c r="G1963" s="3"/>
      <c r="H1963" s="3"/>
      <c r="I1963" s="3"/>
      <c r="J1963" s="8">
        <v>0</v>
      </c>
      <c r="K1963" s="12">
        <f>IFERROR(VLOOKUP($A1963,[1]Piv!$B:$C,2,FALSE),0)</f>
        <v>0</v>
      </c>
      <c r="L1963" s="12">
        <f>IFERROR(VLOOKUP($A1963,'[2]FINAL (2)'!$A$1:$F$7700,3,FALSE),0)</f>
        <v>0</v>
      </c>
      <c r="M1963" s="12">
        <f>IFERROR(VLOOKUP($A1963,'[2]FINAL (2)'!$A$1:$F$7700,5,FALSE),0)</f>
        <v>0</v>
      </c>
      <c r="N1963" s="12">
        <f>IFERROR(VLOOKUP($A1963,[3]Sheet3!$A$1:$C$4542,3,FALSE),0)</f>
        <v>0</v>
      </c>
      <c r="O1963" s="10">
        <f t="shared" si="31"/>
        <v>0</v>
      </c>
      <c r="P1963"/>
    </row>
    <row r="1964" spans="1:16" x14ac:dyDescent="0.25">
      <c r="A1964" s="3">
        <v>9653241</v>
      </c>
      <c r="B1964" s="3" t="s">
        <v>5958</v>
      </c>
      <c r="C1964" s="4">
        <v>101456</v>
      </c>
      <c r="D1964" s="3" t="s">
        <v>4280</v>
      </c>
      <c r="E1964" s="3" t="s">
        <v>3</v>
      </c>
      <c r="F1964" s="4" t="s">
        <v>12</v>
      </c>
      <c r="G1964" s="3"/>
      <c r="H1964" s="3"/>
      <c r="I1964" s="3"/>
      <c r="J1964" s="8">
        <v>0</v>
      </c>
      <c r="K1964" s="12">
        <f>IFERROR(VLOOKUP($A1964,[1]Piv!$B:$C,2,FALSE),0)</f>
        <v>0</v>
      </c>
      <c r="L1964" s="12">
        <f>IFERROR(VLOOKUP($A1964,'[2]FINAL (2)'!$A$1:$F$7700,3,FALSE),0)</f>
        <v>0</v>
      </c>
      <c r="M1964" s="12">
        <f>IFERROR(VLOOKUP($A1964,'[2]FINAL (2)'!$A$1:$F$7700,5,FALSE),0)</f>
        <v>0</v>
      </c>
      <c r="N1964" s="12">
        <f>IFERROR(VLOOKUP($A1964,[3]Sheet3!$A$1:$C$4542,3,FALSE),0)</f>
        <v>0</v>
      </c>
      <c r="O1964" s="10">
        <f t="shared" si="31"/>
        <v>0</v>
      </c>
      <c r="P1964"/>
    </row>
    <row r="1965" spans="1:16" x14ac:dyDescent="0.25">
      <c r="A1965" s="3">
        <v>16781678</v>
      </c>
      <c r="B1965" s="3" t="s">
        <v>5959</v>
      </c>
      <c r="C1965" s="4">
        <v>101457</v>
      </c>
      <c r="D1965" s="3" t="s">
        <v>4281</v>
      </c>
      <c r="E1965" s="3" t="s">
        <v>3</v>
      </c>
      <c r="F1965" s="4" t="s">
        <v>4</v>
      </c>
      <c r="G1965" s="3">
        <v>129093</v>
      </c>
      <c r="H1965" s="3" t="s">
        <v>3276</v>
      </c>
      <c r="I1965" s="3" t="s">
        <v>3999</v>
      </c>
      <c r="J1965" s="8">
        <v>1000000</v>
      </c>
      <c r="K1965" s="12">
        <f>IFERROR(VLOOKUP($A1965,[1]Piv!$B:$C,2,FALSE),0)</f>
        <v>223288.47</v>
      </c>
      <c r="L1965" s="12">
        <f>IFERROR(VLOOKUP($A1965,'[2]FINAL (2)'!$A$1:$F$7700,3,FALSE),0)</f>
        <v>0</v>
      </c>
      <c r="M1965" s="12">
        <f>IFERROR(VLOOKUP($A1965,'[2]FINAL (2)'!$A$1:$F$7700,5,FALSE),0)</f>
        <v>0</v>
      </c>
      <c r="N1965" s="12">
        <f>IFERROR(VLOOKUP($A1965,[3]Sheet3!$A$1:$C$4542,3,FALSE),0)</f>
        <v>0</v>
      </c>
      <c r="O1965" s="10">
        <f t="shared" si="31"/>
        <v>223288.47</v>
      </c>
      <c r="P1965" s="10">
        <f>O1965-J1965</f>
        <v>-776711.53</v>
      </c>
    </row>
    <row r="1966" spans="1:16" x14ac:dyDescent="0.25">
      <c r="A1966" s="3">
        <v>16183305</v>
      </c>
      <c r="B1966" s="3" t="s">
        <v>5960</v>
      </c>
      <c r="C1966" s="4">
        <v>101457</v>
      </c>
      <c r="D1966" s="3" t="s">
        <v>4281</v>
      </c>
      <c r="E1966" s="3" t="s">
        <v>3</v>
      </c>
      <c r="F1966" s="4" t="s">
        <v>12</v>
      </c>
      <c r="G1966" s="3"/>
      <c r="H1966" s="3"/>
      <c r="I1966" s="3"/>
      <c r="J1966" s="8">
        <v>0</v>
      </c>
      <c r="K1966" s="12">
        <f>IFERROR(VLOOKUP($A1966,[1]Piv!$B:$C,2,FALSE),0)</f>
        <v>0</v>
      </c>
      <c r="L1966" s="12">
        <f>IFERROR(VLOOKUP($A1966,'[2]FINAL (2)'!$A$1:$F$7700,3,FALSE),0)</f>
        <v>0</v>
      </c>
      <c r="M1966" s="12">
        <f>IFERROR(VLOOKUP($A1966,'[2]FINAL (2)'!$A$1:$F$7700,5,FALSE),0)</f>
        <v>0</v>
      </c>
      <c r="N1966" s="12">
        <f>IFERROR(VLOOKUP($A1966,[3]Sheet3!$A$1:$C$4542,3,FALSE),0)</f>
        <v>0</v>
      </c>
      <c r="O1966" s="10">
        <f t="shared" si="31"/>
        <v>0</v>
      </c>
      <c r="P1966"/>
    </row>
    <row r="1967" spans="1:16" x14ac:dyDescent="0.25">
      <c r="A1967" s="3">
        <v>17451948</v>
      </c>
      <c r="B1967" s="3" t="s">
        <v>5961</v>
      </c>
      <c r="C1967" s="4">
        <v>101457</v>
      </c>
      <c r="D1967" s="3" t="s">
        <v>4281</v>
      </c>
      <c r="E1967" s="3" t="s">
        <v>3</v>
      </c>
      <c r="F1967" s="4" t="s">
        <v>12</v>
      </c>
      <c r="G1967" s="3"/>
      <c r="H1967" s="3"/>
      <c r="I1967" s="3"/>
      <c r="J1967" s="8">
        <v>0</v>
      </c>
      <c r="K1967" s="12">
        <f>IFERROR(VLOOKUP($A1967,[1]Piv!$B:$C,2,FALSE),0)</f>
        <v>0</v>
      </c>
      <c r="L1967" s="12">
        <f>IFERROR(VLOOKUP($A1967,'[2]FINAL (2)'!$A$1:$F$7700,3,FALSE),0)</f>
        <v>0</v>
      </c>
      <c r="M1967" s="12">
        <f>IFERROR(VLOOKUP($A1967,'[2]FINAL (2)'!$A$1:$F$7700,5,FALSE),0)</f>
        <v>0</v>
      </c>
      <c r="N1967" s="12">
        <f>IFERROR(VLOOKUP($A1967,[3]Sheet3!$A$1:$C$4542,3,FALSE),0)</f>
        <v>0</v>
      </c>
      <c r="O1967" s="10">
        <f t="shared" si="31"/>
        <v>0</v>
      </c>
      <c r="P1967"/>
    </row>
    <row r="1968" spans="1:16" x14ac:dyDescent="0.25">
      <c r="A1968" s="3">
        <v>13077459</v>
      </c>
      <c r="B1968" s="3" t="s">
        <v>5962</v>
      </c>
      <c r="C1968" s="4">
        <v>101457</v>
      </c>
      <c r="D1968" s="3" t="s">
        <v>4281</v>
      </c>
      <c r="E1968" s="3" t="s">
        <v>3</v>
      </c>
      <c r="F1968" s="4" t="s">
        <v>12</v>
      </c>
      <c r="G1968" s="3"/>
      <c r="H1968" s="3"/>
      <c r="I1968" s="3"/>
      <c r="J1968" s="8">
        <v>0</v>
      </c>
      <c r="K1968" s="12">
        <f>IFERROR(VLOOKUP($A1968,[1]Piv!$B:$C,2,FALSE),0)</f>
        <v>0</v>
      </c>
      <c r="L1968" s="12">
        <f>IFERROR(VLOOKUP($A1968,'[2]FINAL (2)'!$A$1:$F$7700,3,FALSE),0)</f>
        <v>0</v>
      </c>
      <c r="M1968" s="12">
        <f>IFERROR(VLOOKUP($A1968,'[2]FINAL (2)'!$A$1:$F$7700,5,FALSE),0)</f>
        <v>0</v>
      </c>
      <c r="N1968" s="12">
        <f>IFERROR(VLOOKUP($A1968,[3]Sheet3!$A$1:$C$4542,3,FALSE),0)</f>
        <v>0</v>
      </c>
      <c r="O1968" s="10">
        <f t="shared" si="31"/>
        <v>0</v>
      </c>
      <c r="P1968"/>
    </row>
    <row r="1969" spans="1:16" x14ac:dyDescent="0.25">
      <c r="A1969" s="3">
        <v>10162543</v>
      </c>
      <c r="B1969" s="3" t="s">
        <v>5963</v>
      </c>
      <c r="C1969" s="4">
        <v>101457</v>
      </c>
      <c r="D1969" s="3" t="s">
        <v>4281</v>
      </c>
      <c r="E1969" s="3" t="s">
        <v>3</v>
      </c>
      <c r="F1969" s="4" t="s">
        <v>12</v>
      </c>
      <c r="G1969" s="3"/>
      <c r="H1969" s="3"/>
      <c r="I1969" s="3"/>
      <c r="J1969" s="8">
        <v>0</v>
      </c>
      <c r="K1969" s="12">
        <f>IFERROR(VLOOKUP($A1969,[1]Piv!$B:$C,2,FALSE),0)</f>
        <v>0</v>
      </c>
      <c r="L1969" s="12">
        <f>IFERROR(VLOOKUP($A1969,'[2]FINAL (2)'!$A$1:$F$7700,3,FALSE),0)</f>
        <v>0</v>
      </c>
      <c r="M1969" s="12">
        <f>IFERROR(VLOOKUP($A1969,'[2]FINAL (2)'!$A$1:$F$7700,5,FALSE),0)</f>
        <v>0</v>
      </c>
      <c r="N1969" s="12">
        <f>IFERROR(VLOOKUP($A1969,[3]Sheet3!$A$1:$C$4542,3,FALSE),0)</f>
        <v>0</v>
      </c>
      <c r="O1969" s="10">
        <f t="shared" si="31"/>
        <v>0</v>
      </c>
      <c r="P1969"/>
    </row>
    <row r="1970" spans="1:16" x14ac:dyDescent="0.25">
      <c r="A1970" s="3">
        <v>12905150</v>
      </c>
      <c r="B1970" s="3" t="s">
        <v>5964</v>
      </c>
      <c r="C1970" s="4">
        <v>101457</v>
      </c>
      <c r="D1970" s="3" t="s">
        <v>4281</v>
      </c>
      <c r="E1970" s="3" t="s">
        <v>3</v>
      </c>
      <c r="F1970" s="4" t="s">
        <v>4</v>
      </c>
      <c r="G1970" s="3"/>
      <c r="H1970" s="3"/>
      <c r="I1970" s="3" t="s">
        <v>3999</v>
      </c>
      <c r="J1970" s="8">
        <v>0</v>
      </c>
      <c r="K1970" s="12">
        <f>IFERROR(VLOOKUP($A1970,[1]Piv!$B:$C,2,FALSE),0)</f>
        <v>0</v>
      </c>
      <c r="L1970" s="12">
        <f>IFERROR(VLOOKUP($A1970,'[2]FINAL (2)'!$A$1:$F$7700,3,FALSE),0)</f>
        <v>0</v>
      </c>
      <c r="M1970" s="12">
        <f>IFERROR(VLOOKUP($A1970,'[2]FINAL (2)'!$A$1:$F$7700,5,FALSE),0)</f>
        <v>0</v>
      </c>
      <c r="N1970" s="12">
        <f>IFERROR(VLOOKUP($A1970,[3]Sheet3!$A$1:$C$4542,3,FALSE),0)</f>
        <v>0</v>
      </c>
      <c r="O1970" s="10">
        <f t="shared" si="31"/>
        <v>0</v>
      </c>
      <c r="P1970" s="10">
        <f>O1970-J1970</f>
        <v>0</v>
      </c>
    </row>
    <row r="1971" spans="1:16" x14ac:dyDescent="0.25">
      <c r="A1971" s="3">
        <v>26404157</v>
      </c>
      <c r="B1971" s="3" t="s">
        <v>5965</v>
      </c>
      <c r="C1971" s="4">
        <v>101457</v>
      </c>
      <c r="D1971" s="3" t="s">
        <v>4281</v>
      </c>
      <c r="E1971" s="3" t="s">
        <v>3</v>
      </c>
      <c r="F1971" s="4" t="s">
        <v>12</v>
      </c>
      <c r="G1971" s="3"/>
      <c r="H1971" s="3"/>
      <c r="I1971" s="3"/>
      <c r="J1971" s="8">
        <v>0</v>
      </c>
      <c r="K1971" s="12">
        <f>IFERROR(VLOOKUP($A1971,[1]Piv!$B:$C,2,FALSE),0)</f>
        <v>0</v>
      </c>
      <c r="L1971" s="12">
        <f>IFERROR(VLOOKUP($A1971,'[2]FINAL (2)'!$A$1:$F$7700,3,FALSE),0)</f>
        <v>0</v>
      </c>
      <c r="M1971" s="12">
        <f>IFERROR(VLOOKUP($A1971,'[2]FINAL (2)'!$A$1:$F$7700,5,FALSE),0)</f>
        <v>0</v>
      </c>
      <c r="N1971" s="12">
        <f>IFERROR(VLOOKUP($A1971,[3]Sheet3!$A$1:$C$4542,3,FALSE),0)</f>
        <v>0</v>
      </c>
      <c r="O1971" s="10">
        <f t="shared" si="31"/>
        <v>0</v>
      </c>
      <c r="P1971"/>
    </row>
    <row r="1972" spans="1:16" x14ac:dyDescent="0.25">
      <c r="A1972" s="3">
        <v>25278392</v>
      </c>
      <c r="B1972" s="3" t="s">
        <v>5966</v>
      </c>
      <c r="C1972" s="4">
        <v>101457</v>
      </c>
      <c r="D1972" s="3" t="s">
        <v>4281</v>
      </c>
      <c r="E1972" s="3" t="s">
        <v>3</v>
      </c>
      <c r="F1972" s="4" t="s">
        <v>12</v>
      </c>
      <c r="G1972" s="3"/>
      <c r="H1972" s="3"/>
      <c r="I1972" s="3"/>
      <c r="J1972" s="8">
        <v>0</v>
      </c>
      <c r="K1972" s="12">
        <f>IFERROR(VLOOKUP($A1972,[1]Piv!$B:$C,2,FALSE),0)</f>
        <v>0</v>
      </c>
      <c r="L1972" s="12">
        <f>IFERROR(VLOOKUP($A1972,'[2]FINAL (2)'!$A$1:$F$7700,3,FALSE),0)</f>
        <v>0</v>
      </c>
      <c r="M1972" s="12">
        <f>IFERROR(VLOOKUP($A1972,'[2]FINAL (2)'!$A$1:$F$7700,5,FALSE),0)</f>
        <v>0</v>
      </c>
      <c r="N1972" s="12">
        <f>IFERROR(VLOOKUP($A1972,[3]Sheet3!$A$1:$C$4542,3,FALSE),0)</f>
        <v>0</v>
      </c>
      <c r="O1972" s="10">
        <f t="shared" si="31"/>
        <v>0</v>
      </c>
      <c r="P1972"/>
    </row>
    <row r="1973" spans="1:16" x14ac:dyDescent="0.25">
      <c r="A1973" s="3">
        <v>17822622</v>
      </c>
      <c r="B1973" s="3" t="s">
        <v>5967</v>
      </c>
      <c r="C1973" s="4">
        <v>101458</v>
      </c>
      <c r="D1973" s="3" t="s">
        <v>4282</v>
      </c>
      <c r="E1973" s="3" t="s">
        <v>3</v>
      </c>
      <c r="F1973" s="4" t="s">
        <v>4</v>
      </c>
      <c r="G1973" s="3">
        <v>136690</v>
      </c>
      <c r="H1973" s="3" t="s">
        <v>8835</v>
      </c>
      <c r="I1973" s="3" t="s">
        <v>3999</v>
      </c>
      <c r="J1973" s="8">
        <v>1000000</v>
      </c>
      <c r="K1973" s="12">
        <f>IFERROR(VLOOKUP($A1973,[1]Piv!$B:$C,2,FALSE),0)</f>
        <v>1006440.41</v>
      </c>
      <c r="L1973" s="12">
        <f>IFERROR(VLOOKUP($A1973,'[2]FINAL (2)'!$A$1:$F$7700,3,FALSE),0)</f>
        <v>0</v>
      </c>
      <c r="M1973" s="12">
        <f>IFERROR(VLOOKUP($A1973,'[2]FINAL (2)'!$A$1:$F$7700,5,FALSE),0)</f>
        <v>1701409.03</v>
      </c>
      <c r="N1973" s="12">
        <f>IFERROR(VLOOKUP($A1973,[3]Sheet3!$A$1:$C$4542,3,FALSE),0)</f>
        <v>0</v>
      </c>
      <c r="O1973" s="10">
        <f t="shared" si="31"/>
        <v>2707849.44</v>
      </c>
      <c r="P1973" s="10">
        <f>O1973-J1973</f>
        <v>1707849.44</v>
      </c>
    </row>
    <row r="1974" spans="1:16" x14ac:dyDescent="0.25">
      <c r="A1974" s="3">
        <v>1550655</v>
      </c>
      <c r="B1974" s="3" t="s">
        <v>5968</v>
      </c>
      <c r="C1974" s="4">
        <v>101458</v>
      </c>
      <c r="D1974" s="3" t="s">
        <v>4282</v>
      </c>
      <c r="E1974" s="3" t="s">
        <v>3</v>
      </c>
      <c r="F1974" s="4" t="s">
        <v>12</v>
      </c>
      <c r="G1974" s="3"/>
      <c r="H1974" s="3"/>
      <c r="I1974" s="3"/>
      <c r="J1974" s="8">
        <v>0</v>
      </c>
      <c r="K1974" s="12">
        <f>IFERROR(VLOOKUP($A1974,[1]Piv!$B:$C,2,FALSE),0)</f>
        <v>0</v>
      </c>
      <c r="L1974" s="12">
        <f>IFERROR(VLOOKUP($A1974,'[2]FINAL (2)'!$A$1:$F$7700,3,FALSE),0)</f>
        <v>0</v>
      </c>
      <c r="M1974" s="12">
        <f>IFERROR(VLOOKUP($A1974,'[2]FINAL (2)'!$A$1:$F$7700,5,FALSE),0)</f>
        <v>0</v>
      </c>
      <c r="N1974" s="12">
        <f>IFERROR(VLOOKUP($A1974,[3]Sheet3!$A$1:$C$4542,3,FALSE),0)</f>
        <v>0</v>
      </c>
      <c r="O1974" s="10">
        <f t="shared" si="31"/>
        <v>0</v>
      </c>
      <c r="P1974"/>
    </row>
    <row r="1975" spans="1:16" x14ac:dyDescent="0.25">
      <c r="A1975" s="3">
        <v>7714777</v>
      </c>
      <c r="B1975" s="3" t="s">
        <v>5969</v>
      </c>
      <c r="C1975" s="4">
        <v>101459</v>
      </c>
      <c r="D1975" s="3" t="s">
        <v>4283</v>
      </c>
      <c r="E1975" s="3" t="s">
        <v>3</v>
      </c>
      <c r="F1975" s="4" t="s">
        <v>4</v>
      </c>
      <c r="G1975" s="3">
        <v>138612</v>
      </c>
      <c r="H1975" s="3" t="s">
        <v>3267</v>
      </c>
      <c r="I1975" s="3" t="s">
        <v>3999</v>
      </c>
      <c r="J1975" s="8">
        <v>6282588.8300000001</v>
      </c>
      <c r="K1975" s="12">
        <f>IFERROR(VLOOKUP($A1975,[1]Piv!$B:$C,2,FALSE),0)</f>
        <v>3276133.6</v>
      </c>
      <c r="L1975" s="12">
        <f>IFERROR(VLOOKUP($A1975,'[2]FINAL (2)'!$A$1:$F$7700,3,FALSE),0)</f>
        <v>2908392.56</v>
      </c>
      <c r="M1975" s="12">
        <f>IFERROR(VLOOKUP($A1975,'[2]FINAL (2)'!$A$1:$F$7700,5,FALSE),0)</f>
        <v>0</v>
      </c>
      <c r="N1975" s="12">
        <f>IFERROR(VLOOKUP($A1975,[3]Sheet3!$A$1:$C$4542,3,FALSE),0)</f>
        <v>0</v>
      </c>
      <c r="O1975" s="10">
        <f t="shared" si="31"/>
        <v>6184526.1600000001</v>
      </c>
      <c r="P1975" s="10">
        <f>O1975-J1975</f>
        <v>-98062.669999999925</v>
      </c>
    </row>
    <row r="1976" spans="1:16" x14ac:dyDescent="0.25">
      <c r="A1976" s="3">
        <v>19039386</v>
      </c>
      <c r="B1976" s="3" t="s">
        <v>5970</v>
      </c>
      <c r="C1976" s="4">
        <v>101459</v>
      </c>
      <c r="D1976" s="3" t="s">
        <v>4283</v>
      </c>
      <c r="E1976" s="3" t="s">
        <v>3</v>
      </c>
      <c r="F1976" s="4" t="s">
        <v>4</v>
      </c>
      <c r="G1976" s="3">
        <v>138612</v>
      </c>
      <c r="H1976" s="3" t="s">
        <v>3267</v>
      </c>
      <c r="I1976" s="3" t="s">
        <v>3999</v>
      </c>
      <c r="J1976" s="8">
        <v>3630000</v>
      </c>
      <c r="K1976" s="12">
        <f>IFERROR(VLOOKUP($A1976,[1]Piv!$B:$C,2,FALSE),0)</f>
        <v>3578730.49</v>
      </c>
      <c r="L1976" s="12">
        <f>IFERROR(VLOOKUP($A1976,'[2]FINAL (2)'!$A$1:$F$7700,3,FALSE),0)</f>
        <v>0</v>
      </c>
      <c r="M1976" s="12">
        <f>IFERROR(VLOOKUP($A1976,'[2]FINAL (2)'!$A$1:$F$7700,5,FALSE),0)</f>
        <v>0</v>
      </c>
      <c r="N1976" s="12">
        <f>IFERROR(VLOOKUP($A1976,[3]Sheet3!$A$1:$C$4542,3,FALSE),0)</f>
        <v>0</v>
      </c>
      <c r="O1976" s="10">
        <f t="shared" si="31"/>
        <v>3578730.49</v>
      </c>
      <c r="P1976" s="10">
        <f>O1976-J1976</f>
        <v>-51269.509999999776</v>
      </c>
    </row>
    <row r="1977" spans="1:16" x14ac:dyDescent="0.25">
      <c r="A1977" s="3">
        <v>7417396</v>
      </c>
      <c r="B1977" s="3" t="s">
        <v>2337</v>
      </c>
      <c r="C1977" s="4">
        <v>100370</v>
      </c>
      <c r="D1977" s="3" t="s">
        <v>3697</v>
      </c>
      <c r="E1977" s="3" t="s">
        <v>3</v>
      </c>
      <c r="F1977" s="4" t="s">
        <v>4</v>
      </c>
      <c r="G1977" s="3">
        <v>131072</v>
      </c>
      <c r="H1977" s="3" t="s">
        <v>3245</v>
      </c>
      <c r="I1977" s="3" t="s">
        <v>3999</v>
      </c>
      <c r="J1977" s="8">
        <v>300000</v>
      </c>
      <c r="K1977" s="12">
        <f>IFERROR(VLOOKUP($A1977,[1]Piv!$B:$C,2,FALSE),0)</f>
        <v>0</v>
      </c>
      <c r="L1977" s="12">
        <f>IFERROR(VLOOKUP($A1977,'[2]FINAL (2)'!$A$1:$F$7700,3,FALSE),0)</f>
        <v>0</v>
      </c>
      <c r="M1977" s="12">
        <f>IFERROR(VLOOKUP($A1977,'[2]FINAL (2)'!$A$1:$F$7700,5,FALSE),0)</f>
        <v>0</v>
      </c>
      <c r="N1977" s="12">
        <f>IFERROR(VLOOKUP($A1977,[3]Sheet3!$A$1:$C$4542,3,FALSE),0)</f>
        <v>300000</v>
      </c>
      <c r="O1977" s="10">
        <f t="shared" si="31"/>
        <v>300000</v>
      </c>
      <c r="P1977" s="10">
        <f>O1977-J1977</f>
        <v>0</v>
      </c>
    </row>
    <row r="1978" spans="1:16" x14ac:dyDescent="0.25">
      <c r="A1978" s="3">
        <v>13013288</v>
      </c>
      <c r="B1978" s="3" t="s">
        <v>1218</v>
      </c>
      <c r="C1978" s="4">
        <v>100370</v>
      </c>
      <c r="D1978" s="3" t="s">
        <v>3697</v>
      </c>
      <c r="E1978" s="3" t="s">
        <v>3</v>
      </c>
      <c r="F1978" s="4" t="s">
        <v>4</v>
      </c>
      <c r="G1978" s="3">
        <v>131072</v>
      </c>
      <c r="H1978" s="3" t="s">
        <v>3245</v>
      </c>
      <c r="I1978" s="3" t="s">
        <v>3999</v>
      </c>
      <c r="J1978" s="8">
        <v>1000000</v>
      </c>
      <c r="K1978" s="12">
        <f>IFERROR(VLOOKUP($A1978,[1]Piv!$B:$C,2,FALSE),0)</f>
        <v>0</v>
      </c>
      <c r="L1978" s="12">
        <f>IFERROR(VLOOKUP($A1978,'[2]FINAL (2)'!$A$1:$F$7700,3,FALSE),0)</f>
        <v>0</v>
      </c>
      <c r="M1978" s="12">
        <f>IFERROR(VLOOKUP($A1978,'[2]FINAL (2)'!$A$1:$F$7700,5,FALSE),0)</f>
        <v>0</v>
      </c>
      <c r="N1978" s="12">
        <f>IFERROR(VLOOKUP($A1978,[3]Sheet3!$A$1:$C$4542,3,FALSE),0)</f>
        <v>1000000</v>
      </c>
      <c r="O1978" s="10">
        <f t="shared" si="31"/>
        <v>1000000</v>
      </c>
      <c r="P1978" s="10">
        <f>O1978-J1978</f>
        <v>0</v>
      </c>
    </row>
    <row r="1979" spans="1:16" x14ac:dyDescent="0.25">
      <c r="A1979" s="3">
        <v>23308392</v>
      </c>
      <c r="B1979" s="3" t="s">
        <v>2049</v>
      </c>
      <c r="C1979" s="4">
        <v>100370</v>
      </c>
      <c r="D1979" s="3" t="s">
        <v>3697</v>
      </c>
      <c r="E1979" s="3" t="s">
        <v>3</v>
      </c>
      <c r="F1979" s="4" t="s">
        <v>4</v>
      </c>
      <c r="G1979" s="3">
        <v>131072</v>
      </c>
      <c r="H1979" s="3" t="s">
        <v>3245</v>
      </c>
      <c r="I1979" s="3" t="s">
        <v>3999</v>
      </c>
      <c r="J1979" s="8">
        <v>520270</v>
      </c>
      <c r="K1979" s="12">
        <f>IFERROR(VLOOKUP($A1979,[1]Piv!$B:$C,2,FALSE),0)</f>
        <v>40140.76</v>
      </c>
      <c r="L1979" s="12">
        <f>IFERROR(VLOOKUP($A1979,'[2]FINAL (2)'!$A$1:$F$7700,3,FALSE),0)</f>
        <v>0</v>
      </c>
      <c r="M1979" s="12">
        <f>IFERROR(VLOOKUP($A1979,'[2]FINAL (2)'!$A$1:$F$7700,5,FALSE),0)</f>
        <v>74826</v>
      </c>
      <c r="N1979" s="12">
        <f>IFERROR(VLOOKUP($A1979,[3]Sheet3!$A$1:$C$4542,3,FALSE),0)</f>
        <v>250000</v>
      </c>
      <c r="O1979" s="10">
        <f t="shared" si="31"/>
        <v>364966.76</v>
      </c>
      <c r="P1979" s="10">
        <f>O1979-J1979</f>
        <v>-155303.24</v>
      </c>
    </row>
    <row r="1980" spans="1:16" x14ac:dyDescent="0.25">
      <c r="A1980" s="3">
        <v>15983125</v>
      </c>
      <c r="B1980" s="3" t="s">
        <v>5971</v>
      </c>
      <c r="C1980" s="4">
        <v>101460</v>
      </c>
      <c r="D1980" s="3" t="s">
        <v>4284</v>
      </c>
      <c r="E1980" s="3" t="s">
        <v>3</v>
      </c>
      <c r="F1980" s="4" t="s">
        <v>4</v>
      </c>
      <c r="G1980" s="3">
        <v>27768</v>
      </c>
      <c r="H1980" s="3" t="s">
        <v>3194</v>
      </c>
      <c r="I1980" s="3" t="s">
        <v>3999</v>
      </c>
      <c r="J1980" s="8">
        <v>2624600</v>
      </c>
      <c r="K1980" s="12">
        <f>IFERROR(VLOOKUP($A1980,[1]Piv!$B:$C,2,FALSE),0)</f>
        <v>2624600</v>
      </c>
      <c r="L1980" s="12">
        <f>IFERROR(VLOOKUP($A1980,'[2]FINAL (2)'!$A$1:$F$7700,3,FALSE),0)</f>
        <v>0</v>
      </c>
      <c r="M1980" s="12">
        <f>IFERROR(VLOOKUP($A1980,'[2]FINAL (2)'!$A$1:$F$7700,5,FALSE),0)</f>
        <v>0</v>
      </c>
      <c r="N1980" s="12">
        <f>IFERROR(VLOOKUP($A1980,[3]Sheet3!$A$1:$C$4542,3,FALSE),0)</f>
        <v>0</v>
      </c>
      <c r="O1980" s="10">
        <f t="shared" si="31"/>
        <v>2624600</v>
      </c>
      <c r="P1980" s="10">
        <f>O1980-J1980</f>
        <v>0</v>
      </c>
    </row>
    <row r="1981" spans="1:16" x14ac:dyDescent="0.25">
      <c r="A1981" s="3">
        <v>6640323</v>
      </c>
      <c r="B1981" s="3" t="s">
        <v>5972</v>
      </c>
      <c r="C1981" s="4">
        <v>101460</v>
      </c>
      <c r="D1981" s="3" t="s">
        <v>4284</v>
      </c>
      <c r="E1981" s="3" t="s">
        <v>3</v>
      </c>
      <c r="F1981" s="4" t="s">
        <v>12</v>
      </c>
      <c r="G1981" s="3"/>
      <c r="H1981" s="3"/>
      <c r="I1981" s="3"/>
      <c r="J1981" s="8">
        <v>0</v>
      </c>
      <c r="K1981" s="12">
        <f>IFERROR(VLOOKUP($A1981,[1]Piv!$B:$C,2,FALSE),0)</f>
        <v>0</v>
      </c>
      <c r="L1981" s="12">
        <f>IFERROR(VLOOKUP($A1981,'[2]FINAL (2)'!$A$1:$F$7700,3,FALSE),0)</f>
        <v>0</v>
      </c>
      <c r="M1981" s="12">
        <f>IFERROR(VLOOKUP($A1981,'[2]FINAL (2)'!$A$1:$F$7700,5,FALSE),0)</f>
        <v>0</v>
      </c>
      <c r="N1981" s="12">
        <f>IFERROR(VLOOKUP($A1981,[3]Sheet3!$A$1:$C$4542,3,FALSE),0)</f>
        <v>0</v>
      </c>
      <c r="O1981" s="10">
        <f t="shared" si="31"/>
        <v>0</v>
      </c>
      <c r="P1981"/>
    </row>
    <row r="1982" spans="1:16" x14ac:dyDescent="0.25">
      <c r="A1982" s="3">
        <v>15282922</v>
      </c>
      <c r="B1982" s="3" t="s">
        <v>5973</v>
      </c>
      <c r="C1982" s="4">
        <v>101461</v>
      </c>
      <c r="D1982" s="3" t="s">
        <v>4285</v>
      </c>
      <c r="E1982" s="3" t="s">
        <v>3</v>
      </c>
      <c r="F1982" s="4" t="s">
        <v>4</v>
      </c>
      <c r="G1982" s="3">
        <v>124423</v>
      </c>
      <c r="H1982" s="3" t="s">
        <v>3246</v>
      </c>
      <c r="I1982" s="3" t="s">
        <v>3999</v>
      </c>
      <c r="J1982" s="8">
        <v>300000</v>
      </c>
      <c r="K1982" s="12">
        <f>IFERROR(VLOOKUP($A1982,[1]Piv!$B:$C,2,FALSE),0)</f>
        <v>0</v>
      </c>
      <c r="L1982" s="12">
        <f>IFERROR(VLOOKUP($A1982,'[2]FINAL (2)'!$A$1:$F$7700,3,FALSE),0)</f>
        <v>0</v>
      </c>
      <c r="M1982" s="12">
        <f>IFERROR(VLOOKUP($A1982,'[2]FINAL (2)'!$A$1:$F$7700,5,FALSE),0)</f>
        <v>0</v>
      </c>
      <c r="N1982" s="12">
        <f>IFERROR(VLOOKUP($A1982,[3]Sheet3!$A$1:$C$4542,3,FALSE),0)</f>
        <v>300000</v>
      </c>
      <c r="O1982" s="10">
        <f t="shared" si="31"/>
        <v>300000</v>
      </c>
      <c r="P1982" s="10">
        <f>O1982-J1982</f>
        <v>0</v>
      </c>
    </row>
    <row r="1983" spans="1:16" x14ac:dyDescent="0.25">
      <c r="A1983" s="3">
        <v>9791192</v>
      </c>
      <c r="B1983" s="3" t="s">
        <v>5974</v>
      </c>
      <c r="C1983" s="4">
        <v>101461</v>
      </c>
      <c r="D1983" s="3" t="s">
        <v>4285</v>
      </c>
      <c r="E1983" s="3" t="s">
        <v>3</v>
      </c>
      <c r="F1983" s="4" t="s">
        <v>12</v>
      </c>
      <c r="G1983" s="3"/>
      <c r="H1983" s="3"/>
      <c r="I1983" s="3"/>
      <c r="J1983" s="8">
        <v>0</v>
      </c>
      <c r="K1983" s="12">
        <f>IFERROR(VLOOKUP($A1983,[1]Piv!$B:$C,2,FALSE),0)</f>
        <v>0</v>
      </c>
      <c r="L1983" s="12">
        <f>IFERROR(VLOOKUP($A1983,'[2]FINAL (2)'!$A$1:$F$7700,3,FALSE),0)</f>
        <v>0</v>
      </c>
      <c r="M1983" s="12">
        <f>IFERROR(VLOOKUP($A1983,'[2]FINAL (2)'!$A$1:$F$7700,5,FALSE),0)</f>
        <v>0</v>
      </c>
      <c r="N1983" s="12">
        <f>IFERROR(VLOOKUP($A1983,[3]Sheet3!$A$1:$C$4542,3,FALSE),0)</f>
        <v>0</v>
      </c>
      <c r="O1983" s="10">
        <f t="shared" si="31"/>
        <v>0</v>
      </c>
      <c r="P1983"/>
    </row>
    <row r="1984" spans="1:16" x14ac:dyDescent="0.25">
      <c r="A1984" s="3">
        <v>4282907</v>
      </c>
      <c r="B1984" s="3" t="s">
        <v>2855</v>
      </c>
      <c r="C1984" s="4">
        <v>100372</v>
      </c>
      <c r="D1984" s="3" t="s">
        <v>966</v>
      </c>
      <c r="E1984" s="3" t="s">
        <v>3</v>
      </c>
      <c r="F1984" s="4" t="s">
        <v>4</v>
      </c>
      <c r="G1984" s="3">
        <v>124664</v>
      </c>
      <c r="H1984" s="3" t="s">
        <v>3994</v>
      </c>
      <c r="I1984" s="3" t="s">
        <v>4001</v>
      </c>
      <c r="J1984" s="8">
        <v>3400000</v>
      </c>
      <c r="K1984" s="12">
        <f>IFERROR(VLOOKUP($A1984,[1]Piv!$B:$C,2,FALSE),0)</f>
        <v>3338614.6</v>
      </c>
      <c r="L1984" s="12">
        <f>IFERROR(VLOOKUP($A1984,'[2]FINAL (2)'!$A$1:$F$7700,3,FALSE),0)</f>
        <v>0</v>
      </c>
      <c r="M1984" s="12">
        <f>IFERROR(VLOOKUP($A1984,'[2]FINAL (2)'!$A$1:$F$7700,5,FALSE),0)</f>
        <v>0</v>
      </c>
      <c r="N1984" s="12">
        <f>IFERROR(VLOOKUP($A1984,[3]Sheet3!$A$1:$C$4542,3,FALSE),0)</f>
        <v>0</v>
      </c>
      <c r="O1984" s="10">
        <f t="shared" si="31"/>
        <v>3338614.6</v>
      </c>
      <c r="P1984" s="10">
        <f>O1984-J1984</f>
        <v>-61385.399999999907</v>
      </c>
    </row>
    <row r="1985" spans="1:16" x14ac:dyDescent="0.25">
      <c r="A1985" s="3">
        <v>4382503</v>
      </c>
      <c r="B1985" s="3" t="s">
        <v>2475</v>
      </c>
      <c r="C1985" s="4">
        <v>100372</v>
      </c>
      <c r="D1985" s="3" t="s">
        <v>966</v>
      </c>
      <c r="E1985" s="3" t="s">
        <v>3</v>
      </c>
      <c r="F1985" s="4" t="s">
        <v>4</v>
      </c>
      <c r="G1985" s="3">
        <v>136690</v>
      </c>
      <c r="H1985" s="3" t="s">
        <v>8835</v>
      </c>
      <c r="I1985" s="3" t="s">
        <v>3999</v>
      </c>
      <c r="J1985" s="8">
        <v>2171750</v>
      </c>
      <c r="K1985" s="12">
        <f>IFERROR(VLOOKUP($A1985,[1]Piv!$B:$C,2,FALSE),0)</f>
        <v>1582128.26</v>
      </c>
      <c r="L1985" s="12">
        <f>IFERROR(VLOOKUP($A1985,'[2]FINAL (2)'!$A$1:$F$7700,3,FALSE),0)</f>
        <v>0</v>
      </c>
      <c r="M1985" s="12">
        <f>IFERROR(VLOOKUP($A1985,'[2]FINAL (2)'!$A$1:$F$7700,5,FALSE),0)</f>
        <v>0</v>
      </c>
      <c r="N1985" s="12">
        <f>IFERROR(VLOOKUP($A1985,[3]Sheet3!$A$1:$C$4542,3,FALSE),0)</f>
        <v>0</v>
      </c>
      <c r="O1985" s="10">
        <f t="shared" si="31"/>
        <v>1582128.26</v>
      </c>
      <c r="P1985" s="10">
        <f>O1985-J1985</f>
        <v>-589621.74</v>
      </c>
    </row>
    <row r="1986" spans="1:16" x14ac:dyDescent="0.25">
      <c r="A1986" s="3">
        <v>7561014</v>
      </c>
      <c r="B1986" s="3" t="s">
        <v>965</v>
      </c>
      <c r="C1986" s="4">
        <v>100372</v>
      </c>
      <c r="D1986" s="3" t="s">
        <v>966</v>
      </c>
      <c r="E1986" s="3" t="s">
        <v>3</v>
      </c>
      <c r="F1986" s="4" t="s">
        <v>4</v>
      </c>
      <c r="G1986" s="3"/>
      <c r="H1986" s="3"/>
      <c r="I1986" s="3"/>
      <c r="J1986" s="8">
        <v>0</v>
      </c>
      <c r="K1986" s="12">
        <f>IFERROR(VLOOKUP($A1986,[1]Piv!$B:$C,2,FALSE),0)</f>
        <v>0</v>
      </c>
      <c r="L1986" s="12">
        <f>IFERROR(VLOOKUP($A1986,'[2]FINAL (2)'!$A$1:$F$7700,3,FALSE),0)</f>
        <v>0</v>
      </c>
      <c r="M1986" s="12">
        <f>IFERROR(VLOOKUP($A1986,'[2]FINAL (2)'!$A$1:$F$7700,5,FALSE),0)</f>
        <v>0</v>
      </c>
      <c r="N1986" s="12">
        <f>IFERROR(VLOOKUP($A1986,[3]Sheet3!$A$1:$C$4542,3,FALSE),0)</f>
        <v>0</v>
      </c>
      <c r="O1986" s="10">
        <f t="shared" si="31"/>
        <v>0</v>
      </c>
      <c r="P1986" s="10">
        <f>O1986-J1986</f>
        <v>0</v>
      </c>
    </row>
    <row r="1987" spans="1:16" x14ac:dyDescent="0.25">
      <c r="A1987" s="3">
        <v>19494666</v>
      </c>
      <c r="B1987" s="3" t="s">
        <v>5975</v>
      </c>
      <c r="C1987" s="4">
        <v>100372</v>
      </c>
      <c r="D1987" s="3" t="s">
        <v>966</v>
      </c>
      <c r="E1987" s="3" t="s">
        <v>3</v>
      </c>
      <c r="F1987" s="4" t="s">
        <v>12</v>
      </c>
      <c r="G1987" s="3">
        <v>124664</v>
      </c>
      <c r="H1987" s="3" t="s">
        <v>3994</v>
      </c>
      <c r="I1987" s="3" t="s">
        <v>4001</v>
      </c>
      <c r="J1987" s="8">
        <v>0</v>
      </c>
      <c r="K1987" s="12">
        <f>IFERROR(VLOOKUP($A1987,[1]Piv!$B:$C,2,FALSE),0)</f>
        <v>0</v>
      </c>
      <c r="L1987" s="12">
        <f>IFERROR(VLOOKUP($A1987,'[2]FINAL (2)'!$A$1:$F$7700,3,FALSE),0)</f>
        <v>0</v>
      </c>
      <c r="M1987" s="12">
        <f>IFERROR(VLOOKUP($A1987,'[2]FINAL (2)'!$A$1:$F$7700,5,FALSE),0)</f>
        <v>0</v>
      </c>
      <c r="N1987" s="12">
        <f>IFERROR(VLOOKUP($A1987,[3]Sheet3!$A$1:$C$4542,3,FALSE),0)</f>
        <v>0</v>
      </c>
      <c r="O1987" s="10">
        <f t="shared" ref="O1987:O2050" si="32">IFERROR(SUM(K1987,L1987,M1987,N1987),0)</f>
        <v>0</v>
      </c>
      <c r="P1987"/>
    </row>
    <row r="1988" spans="1:16" x14ac:dyDescent="0.25">
      <c r="A1988" s="3">
        <v>22305486</v>
      </c>
      <c r="B1988" s="3" t="s">
        <v>5976</v>
      </c>
      <c r="C1988" s="4">
        <v>100372</v>
      </c>
      <c r="D1988" s="3" t="s">
        <v>966</v>
      </c>
      <c r="E1988" s="3" t="s">
        <v>3</v>
      </c>
      <c r="F1988" s="4" t="s">
        <v>4</v>
      </c>
      <c r="G1988" s="3">
        <v>124664</v>
      </c>
      <c r="H1988" s="3" t="s">
        <v>3994</v>
      </c>
      <c r="I1988" s="3" t="s">
        <v>4001</v>
      </c>
      <c r="J1988" s="8">
        <v>1000000</v>
      </c>
      <c r="K1988" s="12">
        <f>IFERROR(VLOOKUP($A1988,[1]Piv!$B:$C,2,FALSE),0)</f>
        <v>1019290.56</v>
      </c>
      <c r="L1988" s="12">
        <f>IFERROR(VLOOKUP($A1988,'[2]FINAL (2)'!$A$1:$F$7700,3,FALSE),0)</f>
        <v>0</v>
      </c>
      <c r="M1988" s="12">
        <f>IFERROR(VLOOKUP($A1988,'[2]FINAL (2)'!$A$1:$F$7700,5,FALSE),0)</f>
        <v>0</v>
      </c>
      <c r="N1988" s="12">
        <f>IFERROR(VLOOKUP($A1988,[3]Sheet3!$A$1:$C$4542,3,FALSE),0)</f>
        <v>0</v>
      </c>
      <c r="O1988" s="10">
        <f t="shared" si="32"/>
        <v>1019290.56</v>
      </c>
      <c r="P1988" s="10">
        <f>O1988-J1988</f>
        <v>19290.560000000056</v>
      </c>
    </row>
    <row r="1989" spans="1:16" x14ac:dyDescent="0.25">
      <c r="A1989" s="3">
        <v>24511929</v>
      </c>
      <c r="B1989" s="3" t="s">
        <v>5977</v>
      </c>
      <c r="C1989" s="4">
        <v>100372</v>
      </c>
      <c r="D1989" s="3" t="s">
        <v>966</v>
      </c>
      <c r="E1989" s="3" t="s">
        <v>3</v>
      </c>
      <c r="F1989" s="4" t="s">
        <v>12</v>
      </c>
      <c r="G1989" s="3"/>
      <c r="H1989" s="3"/>
      <c r="I1989" s="3"/>
      <c r="J1989" s="8">
        <v>0</v>
      </c>
      <c r="K1989" s="12">
        <f>IFERROR(VLOOKUP($A1989,[1]Piv!$B:$C,2,FALSE),0)</f>
        <v>0</v>
      </c>
      <c r="L1989" s="12">
        <f>IFERROR(VLOOKUP($A1989,'[2]FINAL (2)'!$A$1:$F$7700,3,FALSE),0)</f>
        <v>0</v>
      </c>
      <c r="M1989" s="12">
        <f>IFERROR(VLOOKUP($A1989,'[2]FINAL (2)'!$A$1:$F$7700,5,FALSE),0)</f>
        <v>0</v>
      </c>
      <c r="N1989" s="12">
        <f>IFERROR(VLOOKUP($A1989,[3]Sheet3!$A$1:$C$4542,3,FALSE),0)</f>
        <v>0</v>
      </c>
      <c r="O1989" s="10">
        <f t="shared" si="32"/>
        <v>0</v>
      </c>
      <c r="P1989"/>
    </row>
    <row r="1990" spans="1:16" x14ac:dyDescent="0.25">
      <c r="A1990" s="3">
        <v>25083306</v>
      </c>
      <c r="B1990" s="3" t="s">
        <v>5978</v>
      </c>
      <c r="C1990" s="4">
        <v>101462</v>
      </c>
      <c r="D1990" s="3" t="s">
        <v>4286</v>
      </c>
      <c r="E1990" s="3" t="s">
        <v>3</v>
      </c>
      <c r="F1990" s="4" t="s">
        <v>4</v>
      </c>
      <c r="G1990" s="3">
        <v>97453</v>
      </c>
      <c r="H1990" s="3" t="s">
        <v>3284</v>
      </c>
      <c r="I1990" s="3" t="s">
        <v>4001</v>
      </c>
      <c r="J1990" s="8">
        <v>1672000</v>
      </c>
      <c r="K1990" s="12">
        <f>IFERROR(VLOOKUP($A1990,[1]Piv!$B:$C,2,FALSE),0)</f>
        <v>1669778.75</v>
      </c>
      <c r="L1990" s="12">
        <f>IFERROR(VLOOKUP($A1990,'[2]FINAL (2)'!$A$1:$F$7700,3,FALSE),0)</f>
        <v>0</v>
      </c>
      <c r="M1990" s="12">
        <f>IFERROR(VLOOKUP($A1990,'[2]FINAL (2)'!$A$1:$F$7700,5,FALSE),0)</f>
        <v>0</v>
      </c>
      <c r="N1990" s="12">
        <f>IFERROR(VLOOKUP($A1990,[3]Sheet3!$A$1:$C$4542,3,FALSE),0)</f>
        <v>0</v>
      </c>
      <c r="O1990" s="10">
        <f t="shared" si="32"/>
        <v>1669778.75</v>
      </c>
      <c r="P1990" s="10">
        <f>O1990-J1990</f>
        <v>-2221.25</v>
      </c>
    </row>
    <row r="1991" spans="1:16" x14ac:dyDescent="0.25">
      <c r="A1991" s="3">
        <v>23279160</v>
      </c>
      <c r="B1991" s="3" t="s">
        <v>5979</v>
      </c>
      <c r="C1991" s="4">
        <v>101462</v>
      </c>
      <c r="D1991" s="3" t="s">
        <v>4286</v>
      </c>
      <c r="E1991" s="3" t="s">
        <v>3</v>
      </c>
      <c r="F1991" s="4" t="s">
        <v>4</v>
      </c>
      <c r="G1991" s="3">
        <v>97453</v>
      </c>
      <c r="H1991" s="3" t="s">
        <v>3284</v>
      </c>
      <c r="I1991" s="3" t="s">
        <v>4001</v>
      </c>
      <c r="J1991" s="8">
        <v>1000000</v>
      </c>
      <c r="K1991" s="12">
        <f>IFERROR(VLOOKUP($A1991,[1]Piv!$B:$C,2,FALSE),0)</f>
        <v>1008639.42</v>
      </c>
      <c r="L1991" s="12">
        <f>IFERROR(VLOOKUP($A1991,'[2]FINAL (2)'!$A$1:$F$7700,3,FALSE),0)</f>
        <v>0</v>
      </c>
      <c r="M1991" s="12">
        <f>IFERROR(VLOOKUP($A1991,'[2]FINAL (2)'!$A$1:$F$7700,5,FALSE),0)</f>
        <v>0</v>
      </c>
      <c r="N1991" s="12">
        <f>IFERROR(VLOOKUP($A1991,[3]Sheet3!$A$1:$C$4542,3,FALSE),0)</f>
        <v>0</v>
      </c>
      <c r="O1991" s="10">
        <f t="shared" si="32"/>
        <v>1008639.42</v>
      </c>
      <c r="P1991" s="10">
        <f>O1991-J1991</f>
        <v>8639.4200000000419</v>
      </c>
    </row>
    <row r="1992" spans="1:16" x14ac:dyDescent="0.25">
      <c r="A1992" s="3">
        <v>25608014</v>
      </c>
      <c r="B1992" s="3" t="s">
        <v>5980</v>
      </c>
      <c r="C1992" s="4">
        <v>101462</v>
      </c>
      <c r="D1992" s="3" t="s">
        <v>4286</v>
      </c>
      <c r="E1992" s="3" t="s">
        <v>3</v>
      </c>
      <c r="F1992" s="4" t="s">
        <v>12</v>
      </c>
      <c r="G1992" s="3"/>
      <c r="H1992" s="3"/>
      <c r="I1992" s="3"/>
      <c r="J1992" s="8">
        <v>0</v>
      </c>
      <c r="K1992" s="12">
        <f>IFERROR(VLOOKUP($A1992,[1]Piv!$B:$C,2,FALSE),0)</f>
        <v>0</v>
      </c>
      <c r="L1992" s="12">
        <f>IFERROR(VLOOKUP($A1992,'[2]FINAL (2)'!$A$1:$F$7700,3,FALSE),0)</f>
        <v>0</v>
      </c>
      <c r="M1992" s="12">
        <f>IFERROR(VLOOKUP($A1992,'[2]FINAL (2)'!$A$1:$F$7700,5,FALSE),0)</f>
        <v>0</v>
      </c>
      <c r="N1992" s="12">
        <f>IFERROR(VLOOKUP($A1992,[3]Sheet3!$A$1:$C$4542,3,FALSE),0)</f>
        <v>0</v>
      </c>
      <c r="O1992" s="10">
        <f t="shared" si="32"/>
        <v>0</v>
      </c>
      <c r="P1992"/>
    </row>
    <row r="1993" spans="1:16" x14ac:dyDescent="0.25">
      <c r="A1993" s="3">
        <v>22330189</v>
      </c>
      <c r="B1993" s="3" t="s">
        <v>5981</v>
      </c>
      <c r="C1993" s="4">
        <v>100373</v>
      </c>
      <c r="D1993" s="3" t="s">
        <v>644</v>
      </c>
      <c r="E1993" s="3" t="s">
        <v>3</v>
      </c>
      <c r="F1993" s="4" t="s">
        <v>12</v>
      </c>
      <c r="G1993" s="3"/>
      <c r="H1993" s="3"/>
      <c r="I1993" s="3"/>
      <c r="J1993" s="8">
        <v>0</v>
      </c>
      <c r="K1993" s="12">
        <f>IFERROR(VLOOKUP($A1993,[1]Piv!$B:$C,2,FALSE),0)</f>
        <v>0</v>
      </c>
      <c r="L1993" s="12">
        <f>IFERROR(VLOOKUP($A1993,'[2]FINAL (2)'!$A$1:$F$7700,3,FALSE),0)</f>
        <v>0</v>
      </c>
      <c r="M1993" s="12">
        <f>IFERROR(VLOOKUP($A1993,'[2]FINAL (2)'!$A$1:$F$7700,5,FALSE),0)</f>
        <v>0</v>
      </c>
      <c r="N1993" s="12">
        <f>IFERROR(VLOOKUP($A1993,[3]Sheet3!$A$1:$C$4542,3,FALSE),0)</f>
        <v>0</v>
      </c>
      <c r="O1993" s="10">
        <f t="shared" si="32"/>
        <v>0</v>
      </c>
      <c r="P1993"/>
    </row>
    <row r="1994" spans="1:16" x14ac:dyDescent="0.25">
      <c r="A1994" s="3">
        <v>25688631</v>
      </c>
      <c r="B1994" s="3" t="s">
        <v>2045</v>
      </c>
      <c r="C1994" s="4">
        <v>100373</v>
      </c>
      <c r="D1994" s="3" t="s">
        <v>644</v>
      </c>
      <c r="E1994" s="3" t="s">
        <v>3</v>
      </c>
      <c r="F1994" s="4" t="s">
        <v>4</v>
      </c>
      <c r="G1994" s="3">
        <v>122648</v>
      </c>
      <c r="H1994" s="3" t="s">
        <v>3206</v>
      </c>
      <c r="I1994" s="3" t="s">
        <v>3999</v>
      </c>
      <c r="J1994" s="8">
        <v>1382455.3900000001</v>
      </c>
      <c r="K1994" s="12">
        <f>IFERROR(VLOOKUP($A1994,[1]Piv!$B:$C,2,FALSE),0)</f>
        <v>1011919.22</v>
      </c>
      <c r="L1994" s="12">
        <f>IFERROR(VLOOKUP($A1994,'[2]FINAL (2)'!$A$1:$F$7700,3,FALSE),0)</f>
        <v>0</v>
      </c>
      <c r="M1994" s="12">
        <f>IFERROR(VLOOKUP($A1994,'[2]FINAL (2)'!$A$1:$F$7700,5,FALSE),0)</f>
        <v>361636.94</v>
      </c>
      <c r="N1994" s="12">
        <f>IFERROR(VLOOKUP($A1994,[3]Sheet3!$A$1:$C$4542,3,FALSE),0)</f>
        <v>0</v>
      </c>
      <c r="O1994" s="10">
        <f t="shared" si="32"/>
        <v>1373556.16</v>
      </c>
      <c r="P1994" s="10">
        <f>O1994-J1994</f>
        <v>-8899.2300000002142</v>
      </c>
    </row>
    <row r="1995" spans="1:16" x14ac:dyDescent="0.25">
      <c r="A1995" s="3">
        <v>9266334</v>
      </c>
      <c r="B1995" s="3" t="s">
        <v>5982</v>
      </c>
      <c r="C1995" s="4">
        <v>101463</v>
      </c>
      <c r="D1995" s="3" t="s">
        <v>4287</v>
      </c>
      <c r="E1995" s="3" t="s">
        <v>3</v>
      </c>
      <c r="F1995" s="4" t="s">
        <v>12</v>
      </c>
      <c r="G1995" s="3"/>
      <c r="H1995" s="3"/>
      <c r="I1995" s="3"/>
      <c r="J1995" s="8">
        <v>0</v>
      </c>
      <c r="K1995" s="12">
        <f>IFERROR(VLOOKUP($A1995,[1]Piv!$B:$C,2,FALSE),0)</f>
        <v>0</v>
      </c>
      <c r="L1995" s="12">
        <f>IFERROR(VLOOKUP($A1995,'[2]FINAL (2)'!$A$1:$F$7700,3,FALSE),0)</f>
        <v>0</v>
      </c>
      <c r="M1995" s="12">
        <f>IFERROR(VLOOKUP($A1995,'[2]FINAL (2)'!$A$1:$F$7700,5,FALSE),0)</f>
        <v>0</v>
      </c>
      <c r="N1995" s="12">
        <f>IFERROR(VLOOKUP($A1995,[3]Sheet3!$A$1:$C$4542,3,FALSE),0)</f>
        <v>0</v>
      </c>
      <c r="O1995" s="10">
        <f t="shared" si="32"/>
        <v>0</v>
      </c>
      <c r="P1995"/>
    </row>
    <row r="1996" spans="1:16" x14ac:dyDescent="0.25">
      <c r="A1996" s="3">
        <v>15771211</v>
      </c>
      <c r="B1996" s="3" t="s">
        <v>5983</v>
      </c>
      <c r="C1996" s="4">
        <v>101463</v>
      </c>
      <c r="D1996" s="3" t="s">
        <v>4287</v>
      </c>
      <c r="E1996" s="3" t="s">
        <v>3</v>
      </c>
      <c r="F1996" s="4" t="s">
        <v>12</v>
      </c>
      <c r="G1996" s="3"/>
      <c r="H1996" s="3"/>
      <c r="I1996" s="3"/>
      <c r="J1996" s="8">
        <v>0</v>
      </c>
      <c r="K1996" s="12">
        <f>IFERROR(VLOOKUP($A1996,[1]Piv!$B:$C,2,FALSE),0)</f>
        <v>0</v>
      </c>
      <c r="L1996" s="12">
        <f>IFERROR(VLOOKUP($A1996,'[2]FINAL (2)'!$A$1:$F$7700,3,FALSE),0)</f>
        <v>0</v>
      </c>
      <c r="M1996" s="12">
        <f>IFERROR(VLOOKUP($A1996,'[2]FINAL (2)'!$A$1:$F$7700,5,FALSE),0)</f>
        <v>0</v>
      </c>
      <c r="N1996" s="12">
        <f>IFERROR(VLOOKUP($A1996,[3]Sheet3!$A$1:$C$4542,3,FALSE),0)</f>
        <v>0</v>
      </c>
      <c r="O1996" s="10">
        <f t="shared" si="32"/>
        <v>0</v>
      </c>
      <c r="P1996"/>
    </row>
    <row r="1997" spans="1:16" x14ac:dyDescent="0.25">
      <c r="A1997" s="3">
        <v>19661035</v>
      </c>
      <c r="B1997" s="3" t="s">
        <v>5984</v>
      </c>
      <c r="C1997" s="4">
        <v>101463</v>
      </c>
      <c r="D1997" s="3" t="s">
        <v>4287</v>
      </c>
      <c r="E1997" s="3" t="s">
        <v>3</v>
      </c>
      <c r="F1997" s="4" t="s">
        <v>4</v>
      </c>
      <c r="G1997" s="3"/>
      <c r="H1997" s="3"/>
      <c r="I1997" s="3"/>
      <c r="J1997" s="8">
        <v>0</v>
      </c>
      <c r="K1997" s="12">
        <f>IFERROR(VLOOKUP($A1997,[1]Piv!$B:$C,2,FALSE),0)</f>
        <v>0</v>
      </c>
      <c r="L1997" s="12">
        <f>IFERROR(VLOOKUP($A1997,'[2]FINAL (2)'!$A$1:$F$7700,3,FALSE),0)</f>
        <v>0</v>
      </c>
      <c r="M1997" s="12">
        <f>IFERROR(VLOOKUP($A1997,'[2]FINAL (2)'!$A$1:$F$7700,5,FALSE),0)</f>
        <v>0</v>
      </c>
      <c r="N1997" s="12">
        <f>IFERROR(VLOOKUP($A1997,[3]Sheet3!$A$1:$C$4542,3,FALSE),0)</f>
        <v>0</v>
      </c>
      <c r="O1997" s="10">
        <f t="shared" si="32"/>
        <v>0</v>
      </c>
      <c r="P1997" s="10">
        <f>O1997-J1997</f>
        <v>0</v>
      </c>
    </row>
    <row r="1998" spans="1:16" x14ac:dyDescent="0.25">
      <c r="A1998" s="3">
        <v>13376941</v>
      </c>
      <c r="B1998" s="3" t="s">
        <v>3025</v>
      </c>
      <c r="C1998" s="4">
        <v>100374</v>
      </c>
      <c r="D1998" s="3" t="s">
        <v>3968</v>
      </c>
      <c r="E1998" s="3" t="s">
        <v>3</v>
      </c>
      <c r="F1998" s="4" t="s">
        <v>4</v>
      </c>
      <c r="G1998" s="3">
        <v>67157</v>
      </c>
      <c r="H1998" s="3" t="s">
        <v>3255</v>
      </c>
      <c r="I1998" s="3" t="s">
        <v>3999</v>
      </c>
      <c r="J1998" s="8">
        <v>1000000</v>
      </c>
      <c r="K1998" s="12">
        <f>IFERROR(VLOOKUP($A1998,[1]Piv!$B:$C,2,FALSE),0)</f>
        <v>1013757.65</v>
      </c>
      <c r="L1998" s="12">
        <f>IFERROR(VLOOKUP($A1998,'[2]FINAL (2)'!$A$1:$F$7700,3,FALSE),0)</f>
        <v>0</v>
      </c>
      <c r="M1998" s="12">
        <f>IFERROR(VLOOKUP($A1998,'[2]FINAL (2)'!$A$1:$F$7700,5,FALSE),0)</f>
        <v>200335.18</v>
      </c>
      <c r="N1998" s="12">
        <f>IFERROR(VLOOKUP($A1998,[3]Sheet3!$A$1:$C$4542,3,FALSE),0)</f>
        <v>0</v>
      </c>
      <c r="O1998" s="10">
        <f t="shared" si="32"/>
        <v>1214092.83</v>
      </c>
      <c r="P1998" s="10">
        <f>O1998-J1998</f>
        <v>214092.83000000007</v>
      </c>
    </row>
    <row r="1999" spans="1:16" x14ac:dyDescent="0.25">
      <c r="A1999" s="3">
        <v>13415141</v>
      </c>
      <c r="B1999" s="3" t="s">
        <v>2851</v>
      </c>
      <c r="C1999" s="4">
        <v>100374</v>
      </c>
      <c r="D1999" s="3" t="s">
        <v>3968</v>
      </c>
      <c r="E1999" s="3" t="s">
        <v>3</v>
      </c>
      <c r="F1999" s="4" t="s">
        <v>4</v>
      </c>
      <c r="G1999" s="3">
        <v>67157</v>
      </c>
      <c r="H1999" s="3" t="s">
        <v>3255</v>
      </c>
      <c r="I1999" s="3" t="s">
        <v>3999</v>
      </c>
      <c r="J1999" s="8">
        <v>18720000</v>
      </c>
      <c r="K1999" s="12">
        <f>IFERROR(VLOOKUP($A1999,[1]Piv!$B:$C,2,FALSE),0)</f>
        <v>1483524.28</v>
      </c>
      <c r="L1999" s="12">
        <f>IFERROR(VLOOKUP($A1999,'[2]FINAL (2)'!$A$1:$F$7700,3,FALSE),0)</f>
        <v>0</v>
      </c>
      <c r="M1999" s="12">
        <f>IFERROR(VLOOKUP($A1999,'[2]FINAL (2)'!$A$1:$F$7700,5,FALSE),0)</f>
        <v>0</v>
      </c>
      <c r="N1999" s="12">
        <f>IFERROR(VLOOKUP($A1999,[3]Sheet3!$A$1:$C$4542,3,FALSE),0)</f>
        <v>16020000</v>
      </c>
      <c r="O1999" s="10">
        <f t="shared" si="32"/>
        <v>17503524.280000001</v>
      </c>
      <c r="P1999" s="10">
        <f>O1999-J1999</f>
        <v>-1216475.7199999988</v>
      </c>
    </row>
    <row r="2000" spans="1:16" x14ac:dyDescent="0.25">
      <c r="A2000" s="3">
        <v>5226853</v>
      </c>
      <c r="B2000" s="3" t="s">
        <v>5985</v>
      </c>
      <c r="C2000" s="4">
        <v>100375</v>
      </c>
      <c r="D2000" s="3" t="s">
        <v>3318</v>
      </c>
      <c r="E2000" s="3" t="s">
        <v>3</v>
      </c>
      <c r="F2000" s="4" t="s">
        <v>4</v>
      </c>
      <c r="G2000" s="3">
        <v>137175</v>
      </c>
      <c r="H2000" s="3" t="s">
        <v>3237</v>
      </c>
      <c r="I2000" s="3" t="s">
        <v>3999</v>
      </c>
      <c r="J2000" s="8">
        <v>162000</v>
      </c>
      <c r="K2000" s="12">
        <f>IFERROR(VLOOKUP($A2000,[1]Piv!$B:$C,2,FALSE),0)</f>
        <v>0</v>
      </c>
      <c r="L2000" s="12">
        <f>IFERROR(VLOOKUP($A2000,'[2]FINAL (2)'!$A$1:$F$7700,3,FALSE),0)</f>
        <v>0</v>
      </c>
      <c r="M2000" s="12">
        <f>IFERROR(VLOOKUP($A2000,'[2]FINAL (2)'!$A$1:$F$7700,5,FALSE),0)</f>
        <v>250546.99</v>
      </c>
      <c r="N2000" s="12">
        <f>IFERROR(VLOOKUP($A2000,[3]Sheet3!$A$1:$C$4542,3,FALSE),0)</f>
        <v>162000</v>
      </c>
      <c r="O2000" s="10">
        <f t="shared" si="32"/>
        <v>412546.99</v>
      </c>
      <c r="P2000" s="10">
        <f>O2000-J2000</f>
        <v>250546.99</v>
      </c>
    </row>
    <row r="2001" spans="1:16" x14ac:dyDescent="0.25">
      <c r="A2001" s="3">
        <v>9688986</v>
      </c>
      <c r="B2001" s="3" t="s">
        <v>5986</v>
      </c>
      <c r="C2001" s="4">
        <v>100375</v>
      </c>
      <c r="D2001" s="3" t="s">
        <v>3318</v>
      </c>
      <c r="E2001" s="3" t="s">
        <v>3</v>
      </c>
      <c r="F2001" s="4" t="s">
        <v>12</v>
      </c>
      <c r="G2001" s="3"/>
      <c r="H2001" s="3"/>
      <c r="I2001" s="3"/>
      <c r="J2001" s="8">
        <v>0</v>
      </c>
      <c r="K2001" s="12">
        <f>IFERROR(VLOOKUP($A2001,[1]Piv!$B:$C,2,FALSE),0)</f>
        <v>0</v>
      </c>
      <c r="L2001" s="12">
        <f>IFERROR(VLOOKUP($A2001,'[2]FINAL (2)'!$A$1:$F$7700,3,FALSE),0)</f>
        <v>0</v>
      </c>
      <c r="M2001" s="12">
        <f>IFERROR(VLOOKUP($A2001,'[2]FINAL (2)'!$A$1:$F$7700,5,FALSE),0)</f>
        <v>0</v>
      </c>
      <c r="N2001" s="12">
        <f>IFERROR(VLOOKUP($A2001,[3]Sheet3!$A$1:$C$4542,3,FALSE),0)</f>
        <v>0</v>
      </c>
      <c r="O2001" s="10">
        <f t="shared" si="32"/>
        <v>0</v>
      </c>
      <c r="P2001"/>
    </row>
    <row r="2002" spans="1:16" x14ac:dyDescent="0.25">
      <c r="A2002" s="3">
        <v>12052308</v>
      </c>
      <c r="B2002" s="3" t="s">
        <v>5987</v>
      </c>
      <c r="C2002" s="4">
        <v>100375</v>
      </c>
      <c r="D2002" s="3" t="s">
        <v>3318</v>
      </c>
      <c r="E2002" s="3" t="s">
        <v>3</v>
      </c>
      <c r="F2002" s="4" t="s">
        <v>12</v>
      </c>
      <c r="G2002" s="3"/>
      <c r="H2002" s="3"/>
      <c r="I2002" s="3"/>
      <c r="J2002" s="8">
        <v>0</v>
      </c>
      <c r="K2002" s="12">
        <f>IFERROR(VLOOKUP($A2002,[1]Piv!$B:$C,2,FALSE),0)</f>
        <v>0</v>
      </c>
      <c r="L2002" s="12">
        <f>IFERROR(VLOOKUP($A2002,'[2]FINAL (2)'!$A$1:$F$7700,3,FALSE),0)</f>
        <v>0</v>
      </c>
      <c r="M2002" s="12">
        <f>IFERROR(VLOOKUP($A2002,'[2]FINAL (2)'!$A$1:$F$7700,5,FALSE),0)</f>
        <v>0</v>
      </c>
      <c r="N2002" s="12">
        <f>IFERROR(VLOOKUP($A2002,[3]Sheet3!$A$1:$C$4542,3,FALSE),0)</f>
        <v>0</v>
      </c>
      <c r="O2002" s="10">
        <f t="shared" si="32"/>
        <v>0</v>
      </c>
      <c r="P2002"/>
    </row>
    <row r="2003" spans="1:16" x14ac:dyDescent="0.25">
      <c r="A2003" s="3">
        <v>15294986</v>
      </c>
      <c r="B2003" s="3" t="s">
        <v>5988</v>
      </c>
      <c r="C2003" s="4">
        <v>100375</v>
      </c>
      <c r="D2003" s="3" t="s">
        <v>3318</v>
      </c>
      <c r="E2003" s="3" t="s">
        <v>3</v>
      </c>
      <c r="F2003" s="4" t="s">
        <v>12</v>
      </c>
      <c r="G2003" s="3"/>
      <c r="H2003" s="3"/>
      <c r="I2003" s="3"/>
      <c r="J2003" s="8">
        <v>0</v>
      </c>
      <c r="K2003" s="12">
        <f>IFERROR(VLOOKUP($A2003,[1]Piv!$B:$C,2,FALSE),0)</f>
        <v>0</v>
      </c>
      <c r="L2003" s="12">
        <f>IFERROR(VLOOKUP($A2003,'[2]FINAL (2)'!$A$1:$F$7700,3,FALSE),0)</f>
        <v>0</v>
      </c>
      <c r="M2003" s="12">
        <f>IFERROR(VLOOKUP($A2003,'[2]FINAL (2)'!$A$1:$F$7700,5,FALSE),0)</f>
        <v>0</v>
      </c>
      <c r="N2003" s="12">
        <f>IFERROR(VLOOKUP($A2003,[3]Sheet3!$A$1:$C$4542,3,FALSE),0)</f>
        <v>0</v>
      </c>
      <c r="O2003" s="10">
        <f t="shared" si="32"/>
        <v>0</v>
      </c>
      <c r="P2003"/>
    </row>
    <row r="2004" spans="1:16" x14ac:dyDescent="0.25">
      <c r="A2004" s="3">
        <v>17299474</v>
      </c>
      <c r="B2004" s="3" t="s">
        <v>5989</v>
      </c>
      <c r="C2004" s="4">
        <v>100375</v>
      </c>
      <c r="D2004" s="3" t="s">
        <v>3318</v>
      </c>
      <c r="E2004" s="3" t="s">
        <v>3</v>
      </c>
      <c r="F2004" s="4" t="s">
        <v>4</v>
      </c>
      <c r="G2004" s="3">
        <v>99910</v>
      </c>
      <c r="H2004" s="3" t="s">
        <v>8831</v>
      </c>
      <c r="I2004" s="3" t="s">
        <v>4000</v>
      </c>
      <c r="J2004" s="8">
        <v>1500000</v>
      </c>
      <c r="K2004" s="12">
        <f>IFERROR(VLOOKUP($A2004,[1]Piv!$B:$C,2,FALSE),0)</f>
        <v>0</v>
      </c>
      <c r="L2004" s="12">
        <f>IFERROR(VLOOKUP($A2004,'[2]FINAL (2)'!$A$1:$F$7700,3,FALSE),0)</f>
        <v>3000979.2</v>
      </c>
      <c r="M2004" s="12">
        <f>IFERROR(VLOOKUP($A2004,'[2]FINAL (2)'!$A$1:$F$7700,5,FALSE),0)</f>
        <v>0</v>
      </c>
      <c r="N2004" s="12">
        <f>IFERROR(VLOOKUP($A2004,[3]Sheet3!$A$1:$C$4542,3,FALSE),0)</f>
        <v>1500000</v>
      </c>
      <c r="O2004" s="10">
        <f t="shared" si="32"/>
        <v>4500979.2</v>
      </c>
      <c r="P2004" s="10">
        <f>O2004-J2004</f>
        <v>3000979.2</v>
      </c>
    </row>
    <row r="2005" spans="1:16" x14ac:dyDescent="0.25">
      <c r="A2005" s="3">
        <v>20444635</v>
      </c>
      <c r="B2005" s="3" t="s">
        <v>1618</v>
      </c>
      <c r="C2005" s="4">
        <v>100375</v>
      </c>
      <c r="D2005" s="3" t="s">
        <v>3318</v>
      </c>
      <c r="E2005" s="3" t="s">
        <v>3</v>
      </c>
      <c r="F2005" s="4" t="s">
        <v>12</v>
      </c>
      <c r="G2005" s="3"/>
      <c r="H2005" s="3"/>
      <c r="I2005" s="3" t="s">
        <v>3999</v>
      </c>
      <c r="J2005" s="8">
        <v>0</v>
      </c>
      <c r="K2005" s="12">
        <f>IFERROR(VLOOKUP($A2005,[1]Piv!$B:$C,2,FALSE),0)</f>
        <v>0</v>
      </c>
      <c r="L2005" s="12">
        <f>IFERROR(VLOOKUP($A2005,'[2]FINAL (2)'!$A$1:$F$7700,3,FALSE),0)</f>
        <v>0</v>
      </c>
      <c r="M2005" s="12">
        <f>IFERROR(VLOOKUP($A2005,'[2]FINAL (2)'!$A$1:$F$7700,5,FALSE),0)</f>
        <v>0</v>
      </c>
      <c r="N2005" s="12">
        <f>IFERROR(VLOOKUP($A2005,[3]Sheet3!$A$1:$C$4542,3,FALSE),0)</f>
        <v>0</v>
      </c>
      <c r="O2005" s="10">
        <f t="shared" si="32"/>
        <v>0</v>
      </c>
      <c r="P2005"/>
    </row>
    <row r="2006" spans="1:16" x14ac:dyDescent="0.25">
      <c r="A2006" s="3">
        <v>20757665</v>
      </c>
      <c r="B2006" s="3" t="s">
        <v>5990</v>
      </c>
      <c r="C2006" s="4">
        <v>100375</v>
      </c>
      <c r="D2006" s="3" t="s">
        <v>3318</v>
      </c>
      <c r="E2006" s="3" t="s">
        <v>3</v>
      </c>
      <c r="F2006" s="4" t="s">
        <v>12</v>
      </c>
      <c r="G2006" s="3"/>
      <c r="H2006" s="3"/>
      <c r="I2006" s="3"/>
      <c r="J2006" s="8">
        <v>0</v>
      </c>
      <c r="K2006" s="12">
        <f>IFERROR(VLOOKUP($A2006,[1]Piv!$B:$C,2,FALSE),0)</f>
        <v>0</v>
      </c>
      <c r="L2006" s="12">
        <f>IFERROR(VLOOKUP($A2006,'[2]FINAL (2)'!$A$1:$F$7700,3,FALSE),0)</f>
        <v>0</v>
      </c>
      <c r="M2006" s="12">
        <f>IFERROR(VLOOKUP($A2006,'[2]FINAL (2)'!$A$1:$F$7700,5,FALSE),0)</f>
        <v>0</v>
      </c>
      <c r="N2006" s="12">
        <f>IFERROR(VLOOKUP($A2006,[3]Sheet3!$A$1:$C$4542,3,FALSE),0)</f>
        <v>0</v>
      </c>
      <c r="O2006" s="10">
        <f t="shared" si="32"/>
        <v>0</v>
      </c>
      <c r="P2006"/>
    </row>
    <row r="2007" spans="1:16" x14ac:dyDescent="0.25">
      <c r="A2007" s="3">
        <v>23384889</v>
      </c>
      <c r="B2007" s="3" t="s">
        <v>5991</v>
      </c>
      <c r="C2007" s="4">
        <v>100375</v>
      </c>
      <c r="D2007" s="3" t="s">
        <v>3318</v>
      </c>
      <c r="E2007" s="3" t="s">
        <v>3</v>
      </c>
      <c r="F2007" s="4" t="s">
        <v>4</v>
      </c>
      <c r="G2007" s="3">
        <v>78911</v>
      </c>
      <c r="H2007" s="3" t="s">
        <v>3247</v>
      </c>
      <c r="I2007" s="3" t="s">
        <v>3999</v>
      </c>
      <c r="J2007" s="8">
        <v>4000000</v>
      </c>
      <c r="K2007" s="12">
        <f>IFERROR(VLOOKUP($A2007,[1]Piv!$B:$C,2,FALSE),0)</f>
        <v>3081402.81</v>
      </c>
      <c r="L2007" s="12">
        <f>IFERROR(VLOOKUP($A2007,'[2]FINAL (2)'!$A$1:$F$7700,3,FALSE),0)</f>
        <v>0</v>
      </c>
      <c r="M2007" s="12">
        <f>IFERROR(VLOOKUP($A2007,'[2]FINAL (2)'!$A$1:$F$7700,5,FALSE),0)</f>
        <v>0</v>
      </c>
      <c r="N2007" s="12">
        <f>IFERROR(VLOOKUP($A2007,[3]Sheet3!$A$1:$C$4542,3,FALSE),0)</f>
        <v>0</v>
      </c>
      <c r="O2007" s="10">
        <f t="shared" si="32"/>
        <v>3081402.81</v>
      </c>
      <c r="P2007" s="10">
        <f>O2007-J2007</f>
        <v>-918597.19</v>
      </c>
    </row>
    <row r="2008" spans="1:16" x14ac:dyDescent="0.25">
      <c r="A2008" s="3">
        <v>18351059</v>
      </c>
      <c r="B2008" s="3" t="s">
        <v>1207</v>
      </c>
      <c r="C2008" s="4">
        <v>100376</v>
      </c>
      <c r="D2008" s="3" t="s">
        <v>3439</v>
      </c>
      <c r="E2008" s="3" t="s">
        <v>3</v>
      </c>
      <c r="F2008" s="4" t="s">
        <v>4</v>
      </c>
      <c r="G2008" s="3">
        <v>135991</v>
      </c>
      <c r="H2008" s="3" t="s">
        <v>3273</v>
      </c>
      <c r="I2008" s="3" t="s">
        <v>3999</v>
      </c>
      <c r="J2008" s="8">
        <v>1440750</v>
      </c>
      <c r="K2008" s="12">
        <f>IFERROR(VLOOKUP($A2008,[1]Piv!$B:$C,2,FALSE),0)</f>
        <v>1364946.26</v>
      </c>
      <c r="L2008" s="12">
        <f>IFERROR(VLOOKUP($A2008,'[2]FINAL (2)'!$A$1:$F$7700,3,FALSE),0)</f>
        <v>0</v>
      </c>
      <c r="M2008" s="12">
        <f>IFERROR(VLOOKUP($A2008,'[2]FINAL (2)'!$A$1:$F$7700,5,FALSE),0)</f>
        <v>0</v>
      </c>
      <c r="N2008" s="12">
        <f>IFERROR(VLOOKUP($A2008,[3]Sheet3!$A$1:$C$4542,3,FALSE),0)</f>
        <v>0</v>
      </c>
      <c r="O2008" s="10">
        <f t="shared" si="32"/>
        <v>1364946.26</v>
      </c>
      <c r="P2008" s="10">
        <f>O2008-J2008</f>
        <v>-75803.739999999991</v>
      </c>
    </row>
    <row r="2009" spans="1:16" x14ac:dyDescent="0.25">
      <c r="A2009" s="3">
        <v>19527423</v>
      </c>
      <c r="B2009" s="3" t="s">
        <v>5992</v>
      </c>
      <c r="C2009" s="4">
        <v>100376</v>
      </c>
      <c r="D2009" s="3" t="s">
        <v>3439</v>
      </c>
      <c r="E2009" s="3" t="s">
        <v>3</v>
      </c>
      <c r="F2009" s="4" t="s">
        <v>12</v>
      </c>
      <c r="G2009" s="3"/>
      <c r="H2009" s="3"/>
      <c r="I2009" s="3"/>
      <c r="J2009" s="8">
        <v>0</v>
      </c>
      <c r="K2009" s="12">
        <f>IFERROR(VLOOKUP($A2009,[1]Piv!$B:$C,2,FALSE),0)</f>
        <v>0</v>
      </c>
      <c r="L2009" s="12">
        <f>IFERROR(VLOOKUP($A2009,'[2]FINAL (2)'!$A$1:$F$7700,3,FALSE),0)</f>
        <v>0</v>
      </c>
      <c r="M2009" s="12">
        <f>IFERROR(VLOOKUP($A2009,'[2]FINAL (2)'!$A$1:$F$7700,5,FALSE),0)</f>
        <v>0</v>
      </c>
      <c r="N2009" s="12">
        <f>IFERROR(VLOOKUP($A2009,[3]Sheet3!$A$1:$C$4542,3,FALSE),0)</f>
        <v>0</v>
      </c>
      <c r="O2009" s="10">
        <f t="shared" si="32"/>
        <v>0</v>
      </c>
      <c r="P2009"/>
    </row>
    <row r="2010" spans="1:16" x14ac:dyDescent="0.25">
      <c r="A2010" s="3">
        <v>20189204</v>
      </c>
      <c r="B2010" s="3" t="s">
        <v>898</v>
      </c>
      <c r="C2010" s="4">
        <v>100376</v>
      </c>
      <c r="D2010" s="3" t="s">
        <v>3439</v>
      </c>
      <c r="E2010" s="3" t="s">
        <v>3</v>
      </c>
      <c r="F2010" s="4" t="s">
        <v>4</v>
      </c>
      <c r="G2010" s="3">
        <v>137472</v>
      </c>
      <c r="H2010" s="3" t="s">
        <v>3264</v>
      </c>
      <c r="I2010" s="3" t="s">
        <v>3999</v>
      </c>
      <c r="J2010" s="8">
        <v>3090000</v>
      </c>
      <c r="K2010" s="12">
        <f>IFERROR(VLOOKUP($A2010,[1]Piv!$B:$C,2,FALSE),0)</f>
        <v>2154740.4</v>
      </c>
      <c r="L2010" s="12">
        <f>IFERROR(VLOOKUP($A2010,'[2]FINAL (2)'!$A$1:$F$7700,3,FALSE),0)</f>
        <v>0</v>
      </c>
      <c r="M2010" s="12">
        <f>IFERROR(VLOOKUP($A2010,'[2]FINAL (2)'!$A$1:$F$7700,5,FALSE),0)</f>
        <v>0</v>
      </c>
      <c r="N2010" s="12">
        <f>IFERROR(VLOOKUP($A2010,[3]Sheet3!$A$1:$C$4542,3,FALSE),0)</f>
        <v>0</v>
      </c>
      <c r="O2010" s="10">
        <f t="shared" si="32"/>
        <v>2154740.4</v>
      </c>
      <c r="P2010" s="10">
        <f>O2010-J2010</f>
        <v>-935259.60000000009</v>
      </c>
    </row>
    <row r="2011" spans="1:16" x14ac:dyDescent="0.25">
      <c r="A2011" s="3">
        <v>20776020</v>
      </c>
      <c r="B2011" s="3" t="s">
        <v>5993</v>
      </c>
      <c r="C2011" s="4">
        <v>100376</v>
      </c>
      <c r="D2011" s="3" t="s">
        <v>3439</v>
      </c>
      <c r="E2011" s="3" t="s">
        <v>3</v>
      </c>
      <c r="F2011" s="4" t="s">
        <v>12</v>
      </c>
      <c r="G2011" s="3"/>
      <c r="H2011" s="3"/>
      <c r="I2011" s="3"/>
      <c r="J2011" s="8">
        <v>0</v>
      </c>
      <c r="K2011" s="12">
        <f>IFERROR(VLOOKUP($A2011,[1]Piv!$B:$C,2,FALSE),0)</f>
        <v>0</v>
      </c>
      <c r="L2011" s="12">
        <f>IFERROR(VLOOKUP($A2011,'[2]FINAL (2)'!$A$1:$F$7700,3,FALSE),0)</f>
        <v>0</v>
      </c>
      <c r="M2011" s="12">
        <f>IFERROR(VLOOKUP($A2011,'[2]FINAL (2)'!$A$1:$F$7700,5,FALSE),0)</f>
        <v>0</v>
      </c>
      <c r="N2011" s="12">
        <f>IFERROR(VLOOKUP($A2011,[3]Sheet3!$A$1:$C$4542,3,FALSE),0)</f>
        <v>0</v>
      </c>
      <c r="O2011" s="10">
        <f t="shared" si="32"/>
        <v>0</v>
      </c>
      <c r="P2011"/>
    </row>
    <row r="2012" spans="1:16" x14ac:dyDescent="0.25">
      <c r="A2012" s="3">
        <v>21185606</v>
      </c>
      <c r="B2012" s="3" t="s">
        <v>585</v>
      </c>
      <c r="C2012" s="4">
        <v>100376</v>
      </c>
      <c r="D2012" s="3" t="s">
        <v>3439</v>
      </c>
      <c r="E2012" s="3" t="s">
        <v>3</v>
      </c>
      <c r="F2012" s="4" t="s">
        <v>4</v>
      </c>
      <c r="G2012" s="3">
        <v>137472</v>
      </c>
      <c r="H2012" s="3" t="s">
        <v>3264</v>
      </c>
      <c r="I2012" s="3" t="s">
        <v>3999</v>
      </c>
      <c r="J2012" s="8">
        <v>2090000</v>
      </c>
      <c r="K2012" s="12">
        <f>IFERROR(VLOOKUP($A2012,[1]Piv!$B:$C,2,FALSE),0)</f>
        <v>1958838.6400000001</v>
      </c>
      <c r="L2012" s="12">
        <f>IFERROR(VLOOKUP($A2012,'[2]FINAL (2)'!$A$1:$F$7700,3,FALSE),0)</f>
        <v>0</v>
      </c>
      <c r="M2012" s="12">
        <f>IFERROR(VLOOKUP($A2012,'[2]FINAL (2)'!$A$1:$F$7700,5,FALSE),0)</f>
        <v>0</v>
      </c>
      <c r="N2012" s="12">
        <f>IFERROR(VLOOKUP($A2012,[3]Sheet3!$A$1:$C$4542,3,FALSE),0)</f>
        <v>0</v>
      </c>
      <c r="O2012" s="10">
        <f t="shared" si="32"/>
        <v>1958838.6400000001</v>
      </c>
      <c r="P2012" s="10">
        <f>O2012-J2012</f>
        <v>-131161.35999999987</v>
      </c>
    </row>
    <row r="2013" spans="1:16" x14ac:dyDescent="0.25">
      <c r="A2013" s="3">
        <v>23346773</v>
      </c>
      <c r="B2013" s="3" t="s">
        <v>1849</v>
      </c>
      <c r="C2013" s="4">
        <v>100376</v>
      </c>
      <c r="D2013" s="3" t="s">
        <v>3439</v>
      </c>
      <c r="E2013" s="3" t="s">
        <v>3</v>
      </c>
      <c r="F2013" s="4" t="s">
        <v>4</v>
      </c>
      <c r="G2013" s="3"/>
      <c r="H2013" s="3"/>
      <c r="I2013" s="3" t="s">
        <v>3999</v>
      </c>
      <c r="J2013" s="8">
        <v>0</v>
      </c>
      <c r="K2013" s="12">
        <f>IFERROR(VLOOKUP($A2013,[1]Piv!$B:$C,2,FALSE),0)</f>
        <v>0</v>
      </c>
      <c r="L2013" s="12">
        <f>IFERROR(VLOOKUP($A2013,'[2]FINAL (2)'!$A$1:$F$7700,3,FALSE),0)</f>
        <v>0</v>
      </c>
      <c r="M2013" s="12">
        <f>IFERROR(VLOOKUP($A2013,'[2]FINAL (2)'!$A$1:$F$7700,5,FALSE),0)</f>
        <v>0</v>
      </c>
      <c r="N2013" s="12">
        <f>IFERROR(VLOOKUP($A2013,[3]Sheet3!$A$1:$C$4542,3,FALSE),0)</f>
        <v>0</v>
      </c>
      <c r="O2013" s="10">
        <f t="shared" si="32"/>
        <v>0</v>
      </c>
      <c r="P2013" s="10">
        <f>O2013-J2013</f>
        <v>0</v>
      </c>
    </row>
    <row r="2014" spans="1:16" x14ac:dyDescent="0.25">
      <c r="A2014" s="3">
        <v>24911870</v>
      </c>
      <c r="B2014" s="3" t="s">
        <v>5994</v>
      </c>
      <c r="C2014" s="4">
        <v>100376</v>
      </c>
      <c r="D2014" s="3" t="s">
        <v>3439</v>
      </c>
      <c r="E2014" s="3" t="s">
        <v>3</v>
      </c>
      <c r="F2014" s="4" t="s">
        <v>12</v>
      </c>
      <c r="G2014" s="3"/>
      <c r="H2014" s="3"/>
      <c r="I2014" s="3"/>
      <c r="J2014" s="8">
        <v>0</v>
      </c>
      <c r="K2014" s="12">
        <f>IFERROR(VLOOKUP($A2014,[1]Piv!$B:$C,2,FALSE),0)</f>
        <v>0</v>
      </c>
      <c r="L2014" s="12">
        <f>IFERROR(VLOOKUP($A2014,'[2]FINAL (2)'!$A$1:$F$7700,3,FALSE),0)</f>
        <v>0</v>
      </c>
      <c r="M2014" s="12">
        <f>IFERROR(VLOOKUP($A2014,'[2]FINAL (2)'!$A$1:$F$7700,5,FALSE),0)</f>
        <v>0</v>
      </c>
      <c r="N2014" s="12">
        <f>IFERROR(VLOOKUP($A2014,[3]Sheet3!$A$1:$C$4542,3,FALSE),0)</f>
        <v>0</v>
      </c>
      <c r="O2014" s="10">
        <f t="shared" si="32"/>
        <v>0</v>
      </c>
      <c r="P2014"/>
    </row>
    <row r="2015" spans="1:16" x14ac:dyDescent="0.25">
      <c r="A2015" s="3">
        <v>25439362</v>
      </c>
      <c r="B2015" s="3" t="s">
        <v>5995</v>
      </c>
      <c r="C2015" s="4">
        <v>100376</v>
      </c>
      <c r="D2015" s="3" t="s">
        <v>3439</v>
      </c>
      <c r="E2015" s="3" t="s">
        <v>3</v>
      </c>
      <c r="F2015" s="4" t="s">
        <v>12</v>
      </c>
      <c r="G2015" s="3"/>
      <c r="H2015" s="3"/>
      <c r="I2015" s="3"/>
      <c r="J2015" s="8">
        <v>0</v>
      </c>
      <c r="K2015" s="12">
        <f>IFERROR(VLOOKUP($A2015,[1]Piv!$B:$C,2,FALSE),0)</f>
        <v>0</v>
      </c>
      <c r="L2015" s="12">
        <f>IFERROR(VLOOKUP($A2015,'[2]FINAL (2)'!$A$1:$F$7700,3,FALSE),0)</f>
        <v>0</v>
      </c>
      <c r="M2015" s="12">
        <f>IFERROR(VLOOKUP($A2015,'[2]FINAL (2)'!$A$1:$F$7700,5,FALSE),0)</f>
        <v>0</v>
      </c>
      <c r="N2015" s="12">
        <f>IFERROR(VLOOKUP($A2015,[3]Sheet3!$A$1:$C$4542,3,FALSE),0)</f>
        <v>0</v>
      </c>
      <c r="O2015" s="10">
        <f t="shared" si="32"/>
        <v>0</v>
      </c>
      <c r="P2015"/>
    </row>
    <row r="2016" spans="1:16" x14ac:dyDescent="0.25">
      <c r="A2016" s="3">
        <v>26133888</v>
      </c>
      <c r="B2016" s="3" t="s">
        <v>5996</v>
      </c>
      <c r="C2016" s="4">
        <v>100376</v>
      </c>
      <c r="D2016" s="3" t="s">
        <v>3439</v>
      </c>
      <c r="E2016" s="3" t="s">
        <v>3</v>
      </c>
      <c r="F2016" s="4" t="s">
        <v>12</v>
      </c>
      <c r="G2016" s="3"/>
      <c r="H2016" s="3"/>
      <c r="I2016" s="3"/>
      <c r="J2016" s="8">
        <v>0</v>
      </c>
      <c r="K2016" s="12">
        <f>IFERROR(VLOOKUP($A2016,[1]Piv!$B:$C,2,FALSE),0)</f>
        <v>0</v>
      </c>
      <c r="L2016" s="12">
        <f>IFERROR(VLOOKUP($A2016,'[2]FINAL (2)'!$A$1:$F$7700,3,FALSE),0)</f>
        <v>0</v>
      </c>
      <c r="M2016" s="12">
        <f>IFERROR(VLOOKUP($A2016,'[2]FINAL (2)'!$A$1:$F$7700,5,FALSE),0)</f>
        <v>0</v>
      </c>
      <c r="N2016" s="12">
        <f>IFERROR(VLOOKUP($A2016,[3]Sheet3!$A$1:$C$4542,3,FALSE),0)</f>
        <v>0</v>
      </c>
      <c r="O2016" s="10">
        <f t="shared" si="32"/>
        <v>0</v>
      </c>
      <c r="P2016"/>
    </row>
    <row r="2017" spans="1:16" x14ac:dyDescent="0.25">
      <c r="A2017" s="3">
        <v>26475730</v>
      </c>
      <c r="B2017" s="3" t="s">
        <v>5997</v>
      </c>
      <c r="C2017" s="4">
        <v>100376</v>
      </c>
      <c r="D2017" s="3" t="s">
        <v>3439</v>
      </c>
      <c r="E2017" s="3" t="s">
        <v>3</v>
      </c>
      <c r="F2017" s="4" t="s">
        <v>4</v>
      </c>
      <c r="G2017" s="3">
        <v>137175</v>
      </c>
      <c r="H2017" s="3" t="s">
        <v>3237</v>
      </c>
      <c r="I2017" s="3" t="s">
        <v>3999</v>
      </c>
      <c r="J2017" s="8">
        <v>9800000</v>
      </c>
      <c r="K2017" s="12">
        <f>IFERROR(VLOOKUP($A2017,[1]Piv!$B:$C,2,FALSE),0)</f>
        <v>7933532.29</v>
      </c>
      <c r="L2017" s="12">
        <f>IFERROR(VLOOKUP($A2017,'[2]FINAL (2)'!$A$1:$F$7700,3,FALSE),0)</f>
        <v>0</v>
      </c>
      <c r="M2017" s="12">
        <f>IFERROR(VLOOKUP($A2017,'[2]FINAL (2)'!$A$1:$F$7700,5,FALSE),0)</f>
        <v>0</v>
      </c>
      <c r="N2017" s="12">
        <f>IFERROR(VLOOKUP($A2017,[3]Sheet3!$A$1:$C$4542,3,FALSE),0)</f>
        <v>0</v>
      </c>
      <c r="O2017" s="10">
        <f t="shared" si="32"/>
        <v>7933532.29</v>
      </c>
      <c r="P2017" s="10">
        <f>O2017-J2017</f>
        <v>-1866467.71</v>
      </c>
    </row>
    <row r="2018" spans="1:16" x14ac:dyDescent="0.25">
      <c r="A2018" s="3">
        <v>10077836</v>
      </c>
      <c r="B2018" s="3" t="s">
        <v>906</v>
      </c>
      <c r="C2018" s="4">
        <v>100377</v>
      </c>
      <c r="D2018" s="3" t="s">
        <v>3440</v>
      </c>
      <c r="E2018" s="3" t="s">
        <v>3</v>
      </c>
      <c r="F2018" s="4" t="s">
        <v>4</v>
      </c>
      <c r="G2018" s="3">
        <v>70925</v>
      </c>
      <c r="H2018" s="3" t="s">
        <v>3227</v>
      </c>
      <c r="I2018" s="3" t="s">
        <v>3999</v>
      </c>
      <c r="J2018" s="8">
        <v>3251524.36</v>
      </c>
      <c r="K2018" s="12">
        <f>IFERROR(VLOOKUP($A2018,[1]Piv!$B:$C,2,FALSE),0)</f>
        <v>0</v>
      </c>
      <c r="L2018" s="12">
        <f>IFERROR(VLOOKUP($A2018,'[2]FINAL (2)'!$A$1:$F$7700,3,FALSE),0)</f>
        <v>3234349.59</v>
      </c>
      <c r="M2018" s="12">
        <f>IFERROR(VLOOKUP($A2018,'[2]FINAL (2)'!$A$1:$F$7700,5,FALSE),0)</f>
        <v>0</v>
      </c>
      <c r="N2018" s="12">
        <f>IFERROR(VLOOKUP($A2018,[3]Sheet3!$A$1:$C$4542,3,FALSE),0)</f>
        <v>0</v>
      </c>
      <c r="O2018" s="10">
        <f t="shared" si="32"/>
        <v>3234349.59</v>
      </c>
      <c r="P2018" s="10">
        <f>O2018-J2018</f>
        <v>-17174.770000000019</v>
      </c>
    </row>
    <row r="2019" spans="1:16" x14ac:dyDescent="0.25">
      <c r="A2019" s="3">
        <v>15194049</v>
      </c>
      <c r="B2019" s="3" t="s">
        <v>1197</v>
      </c>
      <c r="C2019" s="4">
        <v>100377</v>
      </c>
      <c r="D2019" s="3" t="s">
        <v>3440</v>
      </c>
      <c r="E2019" s="3" t="s">
        <v>3</v>
      </c>
      <c r="F2019" s="4" t="s">
        <v>4</v>
      </c>
      <c r="G2019" s="3">
        <v>86311</v>
      </c>
      <c r="H2019" s="3" t="s">
        <v>3235</v>
      </c>
      <c r="I2019" s="3" t="s">
        <v>3999</v>
      </c>
      <c r="J2019" s="8">
        <v>60000</v>
      </c>
      <c r="K2019" s="12">
        <f>IFERROR(VLOOKUP($A2019,[1]Piv!$B:$C,2,FALSE),0)</f>
        <v>0</v>
      </c>
      <c r="L2019" s="12">
        <f>IFERROR(VLOOKUP($A2019,'[2]FINAL (2)'!$A$1:$F$7700,3,FALSE),0)</f>
        <v>0</v>
      </c>
      <c r="M2019" s="12">
        <f>IFERROR(VLOOKUP($A2019,'[2]FINAL (2)'!$A$1:$F$7700,5,FALSE),0)</f>
        <v>0</v>
      </c>
      <c r="N2019" s="12">
        <f>IFERROR(VLOOKUP($A2019,[3]Sheet3!$A$1:$C$4542,3,FALSE),0)</f>
        <v>60000</v>
      </c>
      <c r="O2019" s="10">
        <f t="shared" si="32"/>
        <v>60000</v>
      </c>
      <c r="P2019" s="10">
        <f>O2019-J2019</f>
        <v>0</v>
      </c>
    </row>
    <row r="2020" spans="1:16" x14ac:dyDescent="0.25">
      <c r="A2020" s="3">
        <v>19180639</v>
      </c>
      <c r="B2020" s="3" t="s">
        <v>2392</v>
      </c>
      <c r="C2020" s="4">
        <v>100377</v>
      </c>
      <c r="D2020" s="3" t="s">
        <v>3440</v>
      </c>
      <c r="E2020" s="3" t="s">
        <v>3</v>
      </c>
      <c r="F2020" s="4" t="s">
        <v>4</v>
      </c>
      <c r="G2020" s="3">
        <v>88665</v>
      </c>
      <c r="H2020" s="3" t="s">
        <v>3292</v>
      </c>
      <c r="I2020" s="3" t="s">
        <v>3999</v>
      </c>
      <c r="J2020" s="8">
        <v>5296900</v>
      </c>
      <c r="K2020" s="12">
        <f>IFERROR(VLOOKUP($A2020,[1]Piv!$B:$C,2,FALSE),0)</f>
        <v>2100515.7600000002</v>
      </c>
      <c r="L2020" s="12">
        <f>IFERROR(VLOOKUP($A2020,'[2]FINAL (2)'!$A$1:$F$7700,3,FALSE),0)</f>
        <v>0</v>
      </c>
      <c r="M2020" s="12">
        <f>IFERROR(VLOOKUP($A2020,'[2]FINAL (2)'!$A$1:$F$7700,5,FALSE),0)</f>
        <v>0</v>
      </c>
      <c r="N2020" s="12">
        <f>IFERROR(VLOOKUP($A2020,[3]Sheet3!$A$1:$C$4542,3,FALSE),0)</f>
        <v>0</v>
      </c>
      <c r="O2020" s="10">
        <f t="shared" si="32"/>
        <v>2100515.7600000002</v>
      </c>
      <c r="P2020" s="10">
        <f>O2020-J2020</f>
        <v>-3196384.2399999998</v>
      </c>
    </row>
    <row r="2021" spans="1:16" x14ac:dyDescent="0.25">
      <c r="A2021" s="3">
        <v>16384497</v>
      </c>
      <c r="B2021" s="3" t="s">
        <v>321</v>
      </c>
      <c r="C2021" s="4">
        <v>100378</v>
      </c>
      <c r="D2021" s="3" t="s">
        <v>3441</v>
      </c>
      <c r="E2021" s="3" t="s">
        <v>3</v>
      </c>
      <c r="F2021" s="4" t="s">
        <v>4</v>
      </c>
      <c r="G2021" s="3">
        <v>61742</v>
      </c>
      <c r="H2021" s="3" t="s">
        <v>3223</v>
      </c>
      <c r="I2021" s="3" t="s">
        <v>4001</v>
      </c>
      <c r="J2021" s="8">
        <v>9913429.8300000001</v>
      </c>
      <c r="K2021" s="12">
        <f>IFERROR(VLOOKUP($A2021,[1]Piv!$B:$C,2,FALSE),0)</f>
        <v>1628766.23</v>
      </c>
      <c r="L2021" s="12">
        <f>IFERROR(VLOOKUP($A2021,'[2]FINAL (2)'!$A$1:$F$7700,3,FALSE),0)</f>
        <v>0</v>
      </c>
      <c r="M2021" s="12">
        <f>IFERROR(VLOOKUP($A2021,'[2]FINAL (2)'!$A$1:$F$7700,5,FALSE),0)</f>
        <v>2006134.68</v>
      </c>
      <c r="N2021" s="12">
        <f>IFERROR(VLOOKUP($A2021,[3]Sheet3!$A$1:$C$4542,3,FALSE),0)</f>
        <v>10952009.83</v>
      </c>
      <c r="O2021" s="10">
        <f t="shared" si="32"/>
        <v>14586910.74</v>
      </c>
      <c r="P2021" s="10">
        <f>O2021-J2021</f>
        <v>4673480.91</v>
      </c>
    </row>
    <row r="2022" spans="1:16" x14ac:dyDescent="0.25">
      <c r="A2022" s="3">
        <v>25590761</v>
      </c>
      <c r="B2022" s="3" t="s">
        <v>2529</v>
      </c>
      <c r="C2022" s="4">
        <v>100378</v>
      </c>
      <c r="D2022" s="3" t="s">
        <v>3441</v>
      </c>
      <c r="E2022" s="3" t="s">
        <v>3</v>
      </c>
      <c r="F2022" s="4" t="s">
        <v>4</v>
      </c>
      <c r="G2022" s="3">
        <v>61742</v>
      </c>
      <c r="H2022" s="3" t="s">
        <v>3223</v>
      </c>
      <c r="I2022" s="3" t="s">
        <v>4001</v>
      </c>
      <c r="J2022" s="8">
        <v>2100000</v>
      </c>
      <c r="K2022" s="12">
        <f>IFERROR(VLOOKUP($A2022,[1]Piv!$B:$C,2,FALSE),0)</f>
        <v>1844187.22</v>
      </c>
      <c r="L2022" s="12">
        <f>IFERROR(VLOOKUP($A2022,'[2]FINAL (2)'!$A$1:$F$7700,3,FALSE),0)</f>
        <v>0</v>
      </c>
      <c r="M2022" s="12">
        <f>IFERROR(VLOOKUP($A2022,'[2]FINAL (2)'!$A$1:$F$7700,5,FALSE),0)</f>
        <v>0</v>
      </c>
      <c r="N2022" s="12">
        <f>IFERROR(VLOOKUP($A2022,[3]Sheet3!$A$1:$C$4542,3,FALSE),0)</f>
        <v>0</v>
      </c>
      <c r="O2022" s="10">
        <f t="shared" si="32"/>
        <v>1844187.22</v>
      </c>
      <c r="P2022" s="10">
        <f>O2022-J2022</f>
        <v>-255812.78000000003</v>
      </c>
    </row>
    <row r="2023" spans="1:16" x14ac:dyDescent="0.25">
      <c r="A2023" s="3">
        <v>26991087</v>
      </c>
      <c r="B2023" s="3" t="s">
        <v>5998</v>
      </c>
      <c r="C2023" s="4">
        <v>101464</v>
      </c>
      <c r="D2023" s="3" t="s">
        <v>4288</v>
      </c>
      <c r="E2023" s="3" t="s">
        <v>3</v>
      </c>
      <c r="F2023" s="4" t="s">
        <v>4</v>
      </c>
      <c r="G2023" s="3">
        <v>74805</v>
      </c>
      <c r="H2023" s="3" t="s">
        <v>3220</v>
      </c>
      <c r="I2023" s="3" t="s">
        <v>3999</v>
      </c>
      <c r="J2023" s="8">
        <v>1000000</v>
      </c>
      <c r="K2023" s="12">
        <f>IFERROR(VLOOKUP($A2023,[1]Piv!$B:$C,2,FALSE),0)</f>
        <v>0</v>
      </c>
      <c r="L2023" s="12">
        <f>IFERROR(VLOOKUP($A2023,'[2]FINAL (2)'!$A$1:$F$7700,3,FALSE),0)</f>
        <v>1000000</v>
      </c>
      <c r="M2023" s="12">
        <f>IFERROR(VLOOKUP($A2023,'[2]FINAL (2)'!$A$1:$F$7700,5,FALSE),0)</f>
        <v>0</v>
      </c>
      <c r="N2023" s="12">
        <f>IFERROR(VLOOKUP($A2023,[3]Sheet3!$A$1:$C$4542,3,FALSE),0)</f>
        <v>0</v>
      </c>
      <c r="O2023" s="10">
        <f t="shared" si="32"/>
        <v>1000000</v>
      </c>
      <c r="P2023" s="10">
        <f>O2023-J2023</f>
        <v>0</v>
      </c>
    </row>
    <row r="2024" spans="1:16" x14ac:dyDescent="0.25">
      <c r="A2024" s="3">
        <v>20005043</v>
      </c>
      <c r="B2024" s="3" t="s">
        <v>5999</v>
      </c>
      <c r="C2024" s="4">
        <v>101464</v>
      </c>
      <c r="D2024" s="3" t="s">
        <v>4288</v>
      </c>
      <c r="E2024" s="3" t="s">
        <v>3</v>
      </c>
      <c r="F2024" s="4" t="s">
        <v>4</v>
      </c>
      <c r="G2024" s="3">
        <v>74805</v>
      </c>
      <c r="H2024" s="3" t="s">
        <v>3220</v>
      </c>
      <c r="I2024" s="3" t="s">
        <v>3999</v>
      </c>
      <c r="J2024" s="8">
        <v>500000</v>
      </c>
      <c r="K2024" s="12">
        <f>IFERROR(VLOOKUP($A2024,[1]Piv!$B:$C,2,FALSE),0)</f>
        <v>504594.23</v>
      </c>
      <c r="L2024" s="12">
        <f>IFERROR(VLOOKUP($A2024,'[2]FINAL (2)'!$A$1:$F$7700,3,FALSE),0)</f>
        <v>0</v>
      </c>
      <c r="M2024" s="12">
        <f>IFERROR(VLOOKUP($A2024,'[2]FINAL (2)'!$A$1:$F$7700,5,FALSE),0)</f>
        <v>0</v>
      </c>
      <c r="N2024" s="12">
        <f>IFERROR(VLOOKUP($A2024,[3]Sheet3!$A$1:$C$4542,3,FALSE),0)</f>
        <v>0</v>
      </c>
      <c r="O2024" s="10">
        <f t="shared" si="32"/>
        <v>504594.23</v>
      </c>
      <c r="P2024" s="10">
        <f>O2024-J2024</f>
        <v>4594.2299999999814</v>
      </c>
    </row>
    <row r="2025" spans="1:16" x14ac:dyDescent="0.25">
      <c r="A2025" s="3">
        <v>17869075</v>
      </c>
      <c r="B2025" s="3" t="s">
        <v>6000</v>
      </c>
      <c r="C2025" s="4">
        <v>100379</v>
      </c>
      <c r="D2025" s="3" t="s">
        <v>3442</v>
      </c>
      <c r="E2025" s="3" t="s">
        <v>3</v>
      </c>
      <c r="F2025" s="4" t="s">
        <v>4</v>
      </c>
      <c r="G2025" s="3">
        <v>86696</v>
      </c>
      <c r="H2025" s="3" t="s">
        <v>3249</v>
      </c>
      <c r="I2025" s="3" t="s">
        <v>3999</v>
      </c>
      <c r="J2025" s="8">
        <v>3145879.35</v>
      </c>
      <c r="K2025" s="12">
        <f>IFERROR(VLOOKUP($A2025,[1]Piv!$B:$C,2,FALSE),0)</f>
        <v>1784414.5299999998</v>
      </c>
      <c r="L2025" s="12">
        <f>IFERROR(VLOOKUP($A2025,'[2]FINAL (2)'!$A$1:$F$7700,3,FALSE),0)</f>
        <v>663294.12</v>
      </c>
      <c r="M2025" s="12">
        <f>IFERROR(VLOOKUP($A2025,'[2]FINAL (2)'!$A$1:$F$7700,5,FALSE),0)</f>
        <v>0</v>
      </c>
      <c r="N2025" s="12">
        <f>IFERROR(VLOOKUP($A2025,[3]Sheet3!$A$1:$C$4542,3,FALSE),0)</f>
        <v>0</v>
      </c>
      <c r="O2025" s="10">
        <f t="shared" si="32"/>
        <v>2447708.65</v>
      </c>
      <c r="P2025" s="10">
        <f>O2025-J2025</f>
        <v>-698170.70000000019</v>
      </c>
    </row>
    <row r="2026" spans="1:16" x14ac:dyDescent="0.25">
      <c r="A2026" s="3">
        <v>18019649</v>
      </c>
      <c r="B2026" s="3" t="s">
        <v>6001</v>
      </c>
      <c r="C2026" s="4">
        <v>100379</v>
      </c>
      <c r="D2026" s="3" t="s">
        <v>3442</v>
      </c>
      <c r="E2026" s="3" t="s">
        <v>3</v>
      </c>
      <c r="F2026" s="4" t="s">
        <v>4</v>
      </c>
      <c r="G2026" s="3"/>
      <c r="H2026" s="3"/>
      <c r="I2026" s="3"/>
      <c r="J2026" s="8">
        <v>0</v>
      </c>
      <c r="K2026" s="12">
        <f>IFERROR(VLOOKUP($A2026,[1]Piv!$B:$C,2,FALSE),0)</f>
        <v>0</v>
      </c>
      <c r="L2026" s="12">
        <f>IFERROR(VLOOKUP($A2026,'[2]FINAL (2)'!$A$1:$F$7700,3,FALSE),0)</f>
        <v>0</v>
      </c>
      <c r="M2026" s="12">
        <f>IFERROR(VLOOKUP($A2026,'[2]FINAL (2)'!$A$1:$F$7700,5,FALSE),0)</f>
        <v>5000</v>
      </c>
      <c r="N2026" s="12">
        <f>IFERROR(VLOOKUP($A2026,[3]Sheet3!$A$1:$C$4542,3,FALSE),0)</f>
        <v>0</v>
      </c>
      <c r="O2026" s="10">
        <f t="shared" si="32"/>
        <v>5000</v>
      </c>
      <c r="P2026" s="10">
        <f>O2026-J2026</f>
        <v>5000</v>
      </c>
    </row>
    <row r="2027" spans="1:16" x14ac:dyDescent="0.25">
      <c r="A2027" s="3">
        <v>27092310</v>
      </c>
      <c r="B2027" s="3" t="s">
        <v>6002</v>
      </c>
      <c r="C2027" s="4">
        <v>101465</v>
      </c>
      <c r="D2027" s="3" t="s">
        <v>4289</v>
      </c>
      <c r="E2027" s="3" t="s">
        <v>3</v>
      </c>
      <c r="F2027" s="4" t="s">
        <v>4</v>
      </c>
      <c r="G2027" s="3">
        <v>127614</v>
      </c>
      <c r="H2027" s="3" t="s">
        <v>3297</v>
      </c>
      <c r="I2027" s="3" t="s">
        <v>4001</v>
      </c>
      <c r="J2027" s="8">
        <v>1000000</v>
      </c>
      <c r="K2027" s="12">
        <f>IFERROR(VLOOKUP($A2027,[1]Piv!$B:$C,2,FALSE),0)</f>
        <v>0</v>
      </c>
      <c r="L2027" s="12">
        <f>IFERROR(VLOOKUP($A2027,'[2]FINAL (2)'!$A$1:$F$7700,3,FALSE),0)</f>
        <v>0</v>
      </c>
      <c r="M2027" s="12">
        <f>IFERROR(VLOOKUP($A2027,'[2]FINAL (2)'!$A$1:$F$7700,5,FALSE),0)</f>
        <v>0</v>
      </c>
      <c r="N2027" s="12">
        <f>IFERROR(VLOOKUP($A2027,[3]Sheet3!$A$1:$C$4542,3,FALSE),0)</f>
        <v>1000000</v>
      </c>
      <c r="O2027" s="10">
        <f t="shared" si="32"/>
        <v>1000000</v>
      </c>
      <c r="P2027" s="10">
        <f>O2027-J2027</f>
        <v>0</v>
      </c>
    </row>
    <row r="2028" spans="1:16" x14ac:dyDescent="0.25">
      <c r="A2028" s="3">
        <v>12187618</v>
      </c>
      <c r="B2028" s="3" t="s">
        <v>6003</v>
      </c>
      <c r="C2028" s="4">
        <v>101465</v>
      </c>
      <c r="D2028" s="3" t="s">
        <v>4289</v>
      </c>
      <c r="E2028" s="3" t="s">
        <v>3</v>
      </c>
      <c r="F2028" s="4" t="s">
        <v>12</v>
      </c>
      <c r="G2028" s="3">
        <v>127614</v>
      </c>
      <c r="H2028" s="3" t="s">
        <v>3297</v>
      </c>
      <c r="I2028" s="3" t="s">
        <v>4001</v>
      </c>
      <c r="J2028" s="8">
        <v>0</v>
      </c>
      <c r="K2028" s="12">
        <f>IFERROR(VLOOKUP($A2028,[1]Piv!$B:$C,2,FALSE),0)</f>
        <v>0</v>
      </c>
      <c r="L2028" s="12">
        <f>IFERROR(VLOOKUP($A2028,'[2]FINAL (2)'!$A$1:$F$7700,3,FALSE),0)</f>
        <v>0</v>
      </c>
      <c r="M2028" s="12">
        <f>IFERROR(VLOOKUP($A2028,'[2]FINAL (2)'!$A$1:$F$7700,5,FALSE),0)</f>
        <v>0</v>
      </c>
      <c r="N2028" s="12">
        <f>IFERROR(VLOOKUP($A2028,[3]Sheet3!$A$1:$C$4542,3,FALSE),0)</f>
        <v>33000000</v>
      </c>
      <c r="O2028" s="10">
        <f t="shared" si="32"/>
        <v>33000000</v>
      </c>
      <c r="P2028"/>
    </row>
    <row r="2029" spans="1:16" x14ac:dyDescent="0.25">
      <c r="A2029" s="3">
        <v>15616456</v>
      </c>
      <c r="B2029" s="3" t="s">
        <v>6004</v>
      </c>
      <c r="C2029" s="4">
        <v>100380</v>
      </c>
      <c r="D2029" s="3" t="s">
        <v>3443</v>
      </c>
      <c r="E2029" s="3" t="s">
        <v>3</v>
      </c>
      <c r="F2029" s="4" t="s">
        <v>12</v>
      </c>
      <c r="G2029" s="3">
        <v>138765</v>
      </c>
      <c r="H2029" s="3" t="s">
        <v>3261</v>
      </c>
      <c r="I2029" s="3" t="s">
        <v>3999</v>
      </c>
      <c r="J2029" s="8">
        <v>0</v>
      </c>
      <c r="K2029" s="12">
        <f>IFERROR(VLOOKUP($A2029,[1]Piv!$B:$C,2,FALSE),0)</f>
        <v>0</v>
      </c>
      <c r="L2029" s="12">
        <f>IFERROR(VLOOKUP($A2029,'[2]FINAL (2)'!$A$1:$F$7700,3,FALSE),0)</f>
        <v>0</v>
      </c>
      <c r="M2029" s="12">
        <f>IFERROR(VLOOKUP($A2029,'[2]FINAL (2)'!$A$1:$F$7700,5,FALSE),0)</f>
        <v>0</v>
      </c>
      <c r="N2029" s="12">
        <f>IFERROR(VLOOKUP($A2029,[3]Sheet3!$A$1:$C$4542,3,FALSE),0)</f>
        <v>0</v>
      </c>
      <c r="O2029" s="10">
        <f t="shared" si="32"/>
        <v>0</v>
      </c>
      <c r="P2029"/>
    </row>
    <row r="2030" spans="1:16" x14ac:dyDescent="0.25">
      <c r="A2030" s="3">
        <v>17397175</v>
      </c>
      <c r="B2030" s="3" t="s">
        <v>6005</v>
      </c>
      <c r="C2030" s="4">
        <v>100380</v>
      </c>
      <c r="D2030" s="3" t="s">
        <v>3443</v>
      </c>
      <c r="E2030" s="3" t="s">
        <v>3</v>
      </c>
      <c r="F2030" s="4" t="s">
        <v>4</v>
      </c>
      <c r="G2030" s="3">
        <v>131084</v>
      </c>
      <c r="H2030" s="3" t="s">
        <v>3218</v>
      </c>
      <c r="I2030" s="3" t="s">
        <v>3999</v>
      </c>
      <c r="J2030" s="8">
        <v>6000000</v>
      </c>
      <c r="K2030" s="12">
        <f>IFERROR(VLOOKUP($A2030,[1]Piv!$B:$C,2,FALSE),0)</f>
        <v>0</v>
      </c>
      <c r="L2030" s="12">
        <f>IFERROR(VLOOKUP($A2030,'[2]FINAL (2)'!$A$1:$F$7700,3,FALSE),0)</f>
        <v>0</v>
      </c>
      <c r="M2030" s="12">
        <f>IFERROR(VLOOKUP($A2030,'[2]FINAL (2)'!$A$1:$F$7700,5,FALSE),0)</f>
        <v>1001675.78</v>
      </c>
      <c r="N2030" s="12">
        <f>IFERROR(VLOOKUP($A2030,[3]Sheet3!$A$1:$C$4542,3,FALSE),0)</f>
        <v>6000000</v>
      </c>
      <c r="O2030" s="10">
        <f t="shared" si="32"/>
        <v>7001675.7800000003</v>
      </c>
      <c r="P2030" s="10">
        <f>O2030-J2030</f>
        <v>1001675.7800000003</v>
      </c>
    </row>
    <row r="2031" spans="1:16" x14ac:dyDescent="0.25">
      <c r="A2031" s="3">
        <v>20328774</v>
      </c>
      <c r="B2031" s="3" t="s">
        <v>1591</v>
      </c>
      <c r="C2031" s="4">
        <v>100380</v>
      </c>
      <c r="D2031" s="3" t="s">
        <v>3443</v>
      </c>
      <c r="E2031" s="3" t="s">
        <v>3</v>
      </c>
      <c r="F2031" s="4" t="s">
        <v>4</v>
      </c>
      <c r="G2031" s="3">
        <v>128374</v>
      </c>
      <c r="H2031" s="3" t="s">
        <v>3198</v>
      </c>
      <c r="I2031" s="3" t="s">
        <v>3999</v>
      </c>
      <c r="J2031" s="8">
        <v>2077499.26</v>
      </c>
      <c r="K2031" s="12">
        <f>IFERROR(VLOOKUP($A2031,[1]Piv!$B:$C,2,FALSE),0)</f>
        <v>510668.06</v>
      </c>
      <c r="L2031" s="12">
        <f>IFERROR(VLOOKUP($A2031,'[2]FINAL (2)'!$A$1:$F$7700,3,FALSE),0)</f>
        <v>914999.52</v>
      </c>
      <c r="M2031" s="12">
        <f>IFERROR(VLOOKUP($A2031,'[2]FINAL (2)'!$A$1:$F$7700,5,FALSE),0)</f>
        <v>0</v>
      </c>
      <c r="N2031" s="12">
        <f>IFERROR(VLOOKUP($A2031,[3]Sheet3!$A$1:$C$4542,3,FALSE),0)</f>
        <v>660000</v>
      </c>
      <c r="O2031" s="10">
        <f t="shared" si="32"/>
        <v>2085667.58</v>
      </c>
      <c r="P2031" s="10">
        <f>O2031-J2031</f>
        <v>8168.3200000000652</v>
      </c>
    </row>
    <row r="2032" spans="1:16" x14ac:dyDescent="0.25">
      <c r="A2032" s="3">
        <v>21506018</v>
      </c>
      <c r="B2032" s="3" t="s">
        <v>6006</v>
      </c>
      <c r="C2032" s="4">
        <v>100380</v>
      </c>
      <c r="D2032" s="3" t="s">
        <v>3443</v>
      </c>
      <c r="E2032" s="3" t="s">
        <v>3</v>
      </c>
      <c r="F2032" s="4" t="s">
        <v>12</v>
      </c>
      <c r="G2032" s="3"/>
      <c r="H2032" s="3"/>
      <c r="I2032" s="3"/>
      <c r="J2032" s="8">
        <v>0</v>
      </c>
      <c r="K2032" s="12">
        <f>IFERROR(VLOOKUP($A2032,[1]Piv!$B:$C,2,FALSE),0)</f>
        <v>0</v>
      </c>
      <c r="L2032" s="12">
        <f>IFERROR(VLOOKUP($A2032,'[2]FINAL (2)'!$A$1:$F$7700,3,FALSE),0)</f>
        <v>0</v>
      </c>
      <c r="M2032" s="12">
        <f>IFERROR(VLOOKUP($A2032,'[2]FINAL (2)'!$A$1:$F$7700,5,FALSE),0)</f>
        <v>0</v>
      </c>
      <c r="N2032" s="12">
        <f>IFERROR(VLOOKUP($A2032,[3]Sheet3!$A$1:$C$4542,3,FALSE),0)</f>
        <v>0</v>
      </c>
      <c r="O2032" s="10">
        <f t="shared" si="32"/>
        <v>0</v>
      </c>
      <c r="P2032"/>
    </row>
    <row r="2033" spans="1:16" x14ac:dyDescent="0.25">
      <c r="A2033" s="3">
        <v>23602529</v>
      </c>
      <c r="B2033" s="3" t="s">
        <v>1485</v>
      </c>
      <c r="C2033" s="4">
        <v>100380</v>
      </c>
      <c r="D2033" s="3" t="s">
        <v>3443</v>
      </c>
      <c r="E2033" s="3" t="s">
        <v>3</v>
      </c>
      <c r="F2033" s="4" t="s">
        <v>4</v>
      </c>
      <c r="G2033" s="3">
        <v>129943</v>
      </c>
      <c r="H2033" s="3" t="s">
        <v>3204</v>
      </c>
      <c r="I2033" s="3" t="s">
        <v>3999</v>
      </c>
      <c r="J2033" s="8">
        <v>200000</v>
      </c>
      <c r="K2033" s="12">
        <f>IFERROR(VLOOKUP($A2033,[1]Piv!$B:$C,2,FALSE),0)</f>
        <v>201016.54</v>
      </c>
      <c r="L2033" s="12">
        <f>IFERROR(VLOOKUP($A2033,'[2]FINAL (2)'!$A$1:$F$7700,3,FALSE),0)</f>
        <v>0</v>
      </c>
      <c r="M2033" s="12">
        <f>IFERROR(VLOOKUP($A2033,'[2]FINAL (2)'!$A$1:$F$7700,5,FALSE),0)</f>
        <v>601005.48</v>
      </c>
      <c r="N2033" s="12">
        <f>IFERROR(VLOOKUP($A2033,[3]Sheet3!$A$1:$C$4542,3,FALSE),0)</f>
        <v>0</v>
      </c>
      <c r="O2033" s="10">
        <f t="shared" si="32"/>
        <v>802022.02</v>
      </c>
      <c r="P2033" s="10">
        <f>O2033-J2033</f>
        <v>602022.02</v>
      </c>
    </row>
    <row r="2034" spans="1:16" x14ac:dyDescent="0.25">
      <c r="A2034" s="3">
        <v>24133265</v>
      </c>
      <c r="B2034" s="3" t="s">
        <v>6007</v>
      </c>
      <c r="C2034" s="4">
        <v>100380</v>
      </c>
      <c r="D2034" s="3" t="s">
        <v>3443</v>
      </c>
      <c r="E2034" s="3" t="s">
        <v>3</v>
      </c>
      <c r="F2034" s="4" t="s">
        <v>12</v>
      </c>
      <c r="G2034" s="3"/>
      <c r="H2034" s="3"/>
      <c r="I2034" s="3"/>
      <c r="J2034" s="8">
        <v>0</v>
      </c>
      <c r="K2034" s="12">
        <f>IFERROR(VLOOKUP($A2034,[1]Piv!$B:$C,2,FALSE),0)</f>
        <v>0</v>
      </c>
      <c r="L2034" s="12">
        <f>IFERROR(VLOOKUP($A2034,'[2]FINAL (2)'!$A$1:$F$7700,3,FALSE),0)</f>
        <v>0</v>
      </c>
      <c r="M2034" s="12">
        <f>IFERROR(VLOOKUP($A2034,'[2]FINAL (2)'!$A$1:$F$7700,5,FALSE),0)</f>
        <v>0</v>
      </c>
      <c r="N2034" s="12">
        <f>IFERROR(VLOOKUP($A2034,[3]Sheet3!$A$1:$C$4542,3,FALSE),0)</f>
        <v>0</v>
      </c>
      <c r="O2034" s="10">
        <f t="shared" si="32"/>
        <v>0</v>
      </c>
      <c r="P2034"/>
    </row>
    <row r="2035" spans="1:16" x14ac:dyDescent="0.25">
      <c r="A2035" s="3">
        <v>14539117</v>
      </c>
      <c r="B2035" s="3" t="s">
        <v>6008</v>
      </c>
      <c r="C2035" s="4">
        <v>101466</v>
      </c>
      <c r="D2035" s="3" t="s">
        <v>4290</v>
      </c>
      <c r="E2035" s="3" t="s">
        <v>3</v>
      </c>
      <c r="F2035" s="4" t="s">
        <v>4</v>
      </c>
      <c r="G2035" s="3">
        <v>126482</v>
      </c>
      <c r="H2035" s="3" t="s">
        <v>3293</v>
      </c>
      <c r="I2035" s="3" t="s">
        <v>3999</v>
      </c>
      <c r="J2035" s="8">
        <v>28044000</v>
      </c>
      <c r="K2035" s="12">
        <f>IFERROR(VLOOKUP($A2035,[1]Piv!$B:$C,2,FALSE),0)</f>
        <v>13243085.5</v>
      </c>
      <c r="L2035" s="12">
        <f>IFERROR(VLOOKUP($A2035,'[2]FINAL (2)'!$A$1:$F$7700,3,FALSE),0)</f>
        <v>0</v>
      </c>
      <c r="M2035" s="12">
        <f>IFERROR(VLOOKUP($A2035,'[2]FINAL (2)'!$A$1:$F$7700,5,FALSE),0)</f>
        <v>0</v>
      </c>
      <c r="N2035" s="12">
        <f>IFERROR(VLOOKUP($A2035,[3]Sheet3!$A$1:$C$4542,3,FALSE),0)</f>
        <v>0</v>
      </c>
      <c r="O2035" s="10">
        <f t="shared" si="32"/>
        <v>13243085.5</v>
      </c>
      <c r="P2035" s="10">
        <f>O2035-J2035</f>
        <v>-14800914.5</v>
      </c>
    </row>
    <row r="2036" spans="1:16" x14ac:dyDescent="0.25">
      <c r="A2036" s="3">
        <v>15723425</v>
      </c>
      <c r="B2036" s="3" t="s">
        <v>6009</v>
      </c>
      <c r="C2036" s="4">
        <v>101466</v>
      </c>
      <c r="D2036" s="3" t="s">
        <v>4290</v>
      </c>
      <c r="E2036" s="3" t="s">
        <v>3</v>
      </c>
      <c r="F2036" s="4" t="s">
        <v>12</v>
      </c>
      <c r="G2036" s="3"/>
      <c r="H2036" s="3"/>
      <c r="I2036" s="3"/>
      <c r="J2036" s="8">
        <v>0</v>
      </c>
      <c r="K2036" s="12">
        <f>IFERROR(VLOOKUP($A2036,[1]Piv!$B:$C,2,FALSE),0)</f>
        <v>0</v>
      </c>
      <c r="L2036" s="12">
        <f>IFERROR(VLOOKUP($A2036,'[2]FINAL (2)'!$A$1:$F$7700,3,FALSE),0)</f>
        <v>0</v>
      </c>
      <c r="M2036" s="12">
        <f>IFERROR(VLOOKUP($A2036,'[2]FINAL (2)'!$A$1:$F$7700,5,FALSE),0)</f>
        <v>0</v>
      </c>
      <c r="N2036" s="12">
        <f>IFERROR(VLOOKUP($A2036,[3]Sheet3!$A$1:$C$4542,3,FALSE),0)</f>
        <v>0</v>
      </c>
      <c r="O2036" s="10">
        <f t="shared" si="32"/>
        <v>0</v>
      </c>
      <c r="P2036"/>
    </row>
    <row r="2037" spans="1:16" x14ac:dyDescent="0.25">
      <c r="A2037" s="3">
        <v>26944813</v>
      </c>
      <c r="B2037" s="3" t="s">
        <v>6010</v>
      </c>
      <c r="C2037" s="4">
        <v>101467</v>
      </c>
      <c r="D2037" s="3" t="s">
        <v>4291</v>
      </c>
      <c r="E2037" s="3" t="s">
        <v>3</v>
      </c>
      <c r="F2037" s="4" t="s">
        <v>4</v>
      </c>
      <c r="G2037" s="3">
        <v>131084</v>
      </c>
      <c r="H2037" s="3" t="s">
        <v>3218</v>
      </c>
      <c r="I2037" s="3" t="s">
        <v>3999</v>
      </c>
      <c r="J2037" s="8">
        <v>800000</v>
      </c>
      <c r="K2037" s="12">
        <f>IFERROR(VLOOKUP($A2037,[1]Piv!$B:$C,2,FALSE),0)</f>
        <v>811315.75</v>
      </c>
      <c r="L2037" s="12">
        <f>IFERROR(VLOOKUP($A2037,'[2]FINAL (2)'!$A$1:$F$7700,3,FALSE),0)</f>
        <v>0</v>
      </c>
      <c r="M2037" s="12">
        <f>IFERROR(VLOOKUP($A2037,'[2]FINAL (2)'!$A$1:$F$7700,5,FALSE),0)</f>
        <v>0</v>
      </c>
      <c r="N2037" s="12">
        <f>IFERROR(VLOOKUP($A2037,[3]Sheet3!$A$1:$C$4542,3,FALSE),0)</f>
        <v>0</v>
      </c>
      <c r="O2037" s="10">
        <f t="shared" si="32"/>
        <v>811315.75</v>
      </c>
      <c r="P2037" s="10">
        <f>O2037-J2037</f>
        <v>11315.75</v>
      </c>
    </row>
    <row r="2038" spans="1:16" x14ac:dyDescent="0.25">
      <c r="A2038" s="3">
        <v>17976222</v>
      </c>
      <c r="B2038" s="3" t="s">
        <v>6011</v>
      </c>
      <c r="C2038" s="4">
        <v>101467</v>
      </c>
      <c r="D2038" s="3" t="s">
        <v>4291</v>
      </c>
      <c r="E2038" s="3" t="s">
        <v>3</v>
      </c>
      <c r="F2038" s="4" t="s">
        <v>12</v>
      </c>
      <c r="G2038" s="3">
        <v>131084</v>
      </c>
      <c r="H2038" s="3" t="s">
        <v>3218</v>
      </c>
      <c r="I2038" s="3" t="s">
        <v>3999</v>
      </c>
      <c r="J2038" s="8">
        <v>0</v>
      </c>
      <c r="K2038" s="12">
        <f>IFERROR(VLOOKUP($A2038,[1]Piv!$B:$C,2,FALSE),0)</f>
        <v>0</v>
      </c>
      <c r="L2038" s="12">
        <f>IFERROR(VLOOKUP($A2038,'[2]FINAL (2)'!$A$1:$F$7700,3,FALSE),0)</f>
        <v>0</v>
      </c>
      <c r="M2038" s="12">
        <f>IFERROR(VLOOKUP($A2038,'[2]FINAL (2)'!$A$1:$F$7700,5,FALSE),0)</f>
        <v>0</v>
      </c>
      <c r="N2038" s="12">
        <f>IFERROR(VLOOKUP($A2038,[3]Sheet3!$A$1:$C$4542,3,FALSE),0)</f>
        <v>0</v>
      </c>
      <c r="O2038" s="10">
        <f t="shared" si="32"/>
        <v>0</v>
      </c>
      <c r="P2038"/>
    </row>
    <row r="2039" spans="1:16" x14ac:dyDescent="0.25">
      <c r="A2039" s="3">
        <v>4041735</v>
      </c>
      <c r="B2039" s="3" t="s">
        <v>6012</v>
      </c>
      <c r="C2039" s="4">
        <v>100381</v>
      </c>
      <c r="D2039" s="3" t="s">
        <v>3698</v>
      </c>
      <c r="E2039" s="3" t="s">
        <v>3</v>
      </c>
      <c r="F2039" s="4" t="s">
        <v>12</v>
      </c>
      <c r="G2039" s="3">
        <v>122648</v>
      </c>
      <c r="H2039" s="3" t="s">
        <v>3206</v>
      </c>
      <c r="I2039" s="3" t="s">
        <v>3999</v>
      </c>
      <c r="J2039" s="8">
        <v>0</v>
      </c>
      <c r="K2039" s="12">
        <f>IFERROR(VLOOKUP($A2039,[1]Piv!$B:$C,2,FALSE),0)</f>
        <v>0</v>
      </c>
      <c r="L2039" s="12">
        <f>IFERROR(VLOOKUP($A2039,'[2]FINAL (2)'!$A$1:$F$7700,3,FALSE),0)</f>
        <v>0</v>
      </c>
      <c r="M2039" s="12">
        <f>IFERROR(VLOOKUP($A2039,'[2]FINAL (2)'!$A$1:$F$7700,5,FALSE),0)</f>
        <v>0</v>
      </c>
      <c r="N2039" s="12">
        <f>IFERROR(VLOOKUP($A2039,[3]Sheet3!$A$1:$C$4542,3,FALSE),0)</f>
        <v>0</v>
      </c>
      <c r="O2039" s="10">
        <f t="shared" si="32"/>
        <v>0</v>
      </c>
      <c r="P2039"/>
    </row>
    <row r="2040" spans="1:16" x14ac:dyDescent="0.25">
      <c r="A2040" s="3">
        <v>5302944</v>
      </c>
      <c r="B2040" s="3" t="s">
        <v>1448</v>
      </c>
      <c r="C2040" s="4">
        <v>100381</v>
      </c>
      <c r="D2040" s="3" t="s">
        <v>3698</v>
      </c>
      <c r="E2040" s="3" t="s">
        <v>3</v>
      </c>
      <c r="F2040" s="4" t="s">
        <v>4</v>
      </c>
      <c r="G2040" s="3">
        <v>122648</v>
      </c>
      <c r="H2040" s="3" t="s">
        <v>3206</v>
      </c>
      <c r="I2040" s="3" t="s">
        <v>3999</v>
      </c>
      <c r="J2040" s="8">
        <v>13000000</v>
      </c>
      <c r="K2040" s="12">
        <f>IFERROR(VLOOKUP($A2040,[1]Piv!$B:$C,2,FALSE),0)</f>
        <v>0</v>
      </c>
      <c r="L2040" s="12">
        <f>IFERROR(VLOOKUP($A2040,'[2]FINAL (2)'!$A$1:$F$7700,3,FALSE),0)</f>
        <v>0</v>
      </c>
      <c r="M2040" s="12">
        <f>IFERROR(VLOOKUP($A2040,'[2]FINAL (2)'!$A$1:$F$7700,5,FALSE),0)</f>
        <v>500000</v>
      </c>
      <c r="N2040" s="12">
        <f>IFERROR(VLOOKUP($A2040,[3]Sheet3!$A$1:$C$4542,3,FALSE),0)</f>
        <v>13000000</v>
      </c>
      <c r="O2040" s="10">
        <f t="shared" si="32"/>
        <v>13500000</v>
      </c>
      <c r="P2040" s="10">
        <f>O2040-J2040</f>
        <v>500000</v>
      </c>
    </row>
    <row r="2041" spans="1:16" x14ac:dyDescent="0.25">
      <c r="A2041" s="3">
        <v>1687863</v>
      </c>
      <c r="B2041" s="3" t="s">
        <v>6013</v>
      </c>
      <c r="C2041" s="4">
        <v>100382</v>
      </c>
      <c r="D2041" s="3" t="s">
        <v>3699</v>
      </c>
      <c r="E2041" s="3" t="s">
        <v>3</v>
      </c>
      <c r="F2041" s="4" t="s">
        <v>4</v>
      </c>
      <c r="G2041" s="3">
        <v>86311</v>
      </c>
      <c r="H2041" s="3" t="s">
        <v>3235</v>
      </c>
      <c r="I2041" s="3" t="s">
        <v>3999</v>
      </c>
      <c r="J2041" s="8">
        <v>2700000</v>
      </c>
      <c r="K2041" s="12">
        <f>IFERROR(VLOOKUP($A2041,[1]Piv!$B:$C,2,FALSE),0)</f>
        <v>1914510.81</v>
      </c>
      <c r="L2041" s="12">
        <f>IFERROR(VLOOKUP($A2041,'[2]FINAL (2)'!$A$1:$F$7700,3,FALSE),0)</f>
        <v>0</v>
      </c>
      <c r="M2041" s="12">
        <f>IFERROR(VLOOKUP($A2041,'[2]FINAL (2)'!$A$1:$F$7700,5,FALSE),0)</f>
        <v>0</v>
      </c>
      <c r="N2041" s="12">
        <f>IFERROR(VLOOKUP($A2041,[3]Sheet3!$A$1:$C$4542,3,FALSE),0)</f>
        <v>0</v>
      </c>
      <c r="O2041" s="10">
        <f t="shared" si="32"/>
        <v>1914510.81</v>
      </c>
      <c r="P2041" s="10">
        <f>O2041-J2041</f>
        <v>-785489.19</v>
      </c>
    </row>
    <row r="2042" spans="1:16" x14ac:dyDescent="0.25">
      <c r="A2042" s="3">
        <v>20794766</v>
      </c>
      <c r="B2042" s="3" t="s">
        <v>1927</v>
      </c>
      <c r="C2042" s="4">
        <v>100382</v>
      </c>
      <c r="D2042" s="3" t="s">
        <v>3699</v>
      </c>
      <c r="E2042" s="3" t="s">
        <v>3</v>
      </c>
      <c r="F2042" s="4" t="s">
        <v>4</v>
      </c>
      <c r="G2042" s="3">
        <v>86311</v>
      </c>
      <c r="H2042" s="3" t="s">
        <v>3235</v>
      </c>
      <c r="I2042" s="3" t="s">
        <v>3999</v>
      </c>
      <c r="J2042" s="8">
        <v>1180000</v>
      </c>
      <c r="K2042" s="12">
        <f>IFERROR(VLOOKUP($A2042,[1]Piv!$B:$C,2,FALSE),0)</f>
        <v>918960.61</v>
      </c>
      <c r="L2042" s="12">
        <f>IFERROR(VLOOKUP($A2042,'[2]FINAL (2)'!$A$1:$F$7700,3,FALSE),0)</f>
        <v>0</v>
      </c>
      <c r="M2042" s="12">
        <f>IFERROR(VLOOKUP($A2042,'[2]FINAL (2)'!$A$1:$F$7700,5,FALSE),0)</f>
        <v>0</v>
      </c>
      <c r="N2042" s="12">
        <f>IFERROR(VLOOKUP($A2042,[3]Sheet3!$A$1:$C$4542,3,FALSE),0)</f>
        <v>0</v>
      </c>
      <c r="O2042" s="10">
        <f t="shared" si="32"/>
        <v>918960.61</v>
      </c>
      <c r="P2042" s="10">
        <f>O2042-J2042</f>
        <v>-261039.39</v>
      </c>
    </row>
    <row r="2043" spans="1:16" x14ac:dyDescent="0.25">
      <c r="A2043" s="3">
        <v>26109611</v>
      </c>
      <c r="B2043" s="3" t="s">
        <v>2678</v>
      </c>
      <c r="C2043" s="4">
        <v>100382</v>
      </c>
      <c r="D2043" s="3" t="s">
        <v>3699</v>
      </c>
      <c r="E2043" s="3" t="s">
        <v>3</v>
      </c>
      <c r="F2043" s="4" t="s">
        <v>4</v>
      </c>
      <c r="G2043" s="3">
        <v>129093</v>
      </c>
      <c r="H2043" s="3" t="s">
        <v>3276</v>
      </c>
      <c r="I2043" s="3" t="s">
        <v>3999</v>
      </c>
      <c r="J2043" s="8">
        <v>11370000</v>
      </c>
      <c r="K2043" s="12">
        <f>IFERROR(VLOOKUP($A2043,[1]Piv!$B:$C,2,FALSE),0)</f>
        <v>11354610.32</v>
      </c>
      <c r="L2043" s="12">
        <f>IFERROR(VLOOKUP($A2043,'[2]FINAL (2)'!$A$1:$F$7700,3,FALSE),0)</f>
        <v>0</v>
      </c>
      <c r="M2043" s="12">
        <f>IFERROR(VLOOKUP($A2043,'[2]FINAL (2)'!$A$1:$F$7700,5,FALSE),0)</f>
        <v>0</v>
      </c>
      <c r="N2043" s="12">
        <f>IFERROR(VLOOKUP($A2043,[3]Sheet3!$A$1:$C$4542,3,FALSE),0)</f>
        <v>0</v>
      </c>
      <c r="O2043" s="10">
        <f t="shared" si="32"/>
        <v>11354610.32</v>
      </c>
      <c r="P2043" s="10">
        <f>O2043-J2043</f>
        <v>-15389.679999999702</v>
      </c>
    </row>
    <row r="2044" spans="1:16" x14ac:dyDescent="0.25">
      <c r="A2044" s="3">
        <v>26122822</v>
      </c>
      <c r="B2044" s="3" t="s">
        <v>6014</v>
      </c>
      <c r="C2044" s="4">
        <v>100382</v>
      </c>
      <c r="D2044" s="3" t="s">
        <v>3699</v>
      </c>
      <c r="E2044" s="3" t="s">
        <v>3</v>
      </c>
      <c r="F2044" s="4" t="s">
        <v>4</v>
      </c>
      <c r="G2044" s="3">
        <v>129093</v>
      </c>
      <c r="H2044" s="3" t="s">
        <v>3276</v>
      </c>
      <c r="I2044" s="3" t="s">
        <v>3999</v>
      </c>
      <c r="J2044" s="8">
        <v>2030000</v>
      </c>
      <c r="K2044" s="12">
        <f>IFERROR(VLOOKUP($A2044,[1]Piv!$B:$C,2,FALSE),0)</f>
        <v>2081344.62</v>
      </c>
      <c r="L2044" s="12">
        <f>IFERROR(VLOOKUP($A2044,'[2]FINAL (2)'!$A$1:$F$7700,3,FALSE),0)</f>
        <v>0</v>
      </c>
      <c r="M2044" s="12">
        <f>IFERROR(VLOOKUP($A2044,'[2]FINAL (2)'!$A$1:$F$7700,5,FALSE),0)</f>
        <v>0</v>
      </c>
      <c r="N2044" s="12">
        <f>IFERROR(VLOOKUP($A2044,[3]Sheet3!$A$1:$C$4542,3,FALSE),0)</f>
        <v>0</v>
      </c>
      <c r="O2044" s="10">
        <f t="shared" si="32"/>
        <v>2081344.62</v>
      </c>
      <c r="P2044" s="10">
        <f>O2044-J2044</f>
        <v>51344.620000000112</v>
      </c>
    </row>
    <row r="2045" spans="1:16" x14ac:dyDescent="0.25">
      <c r="A2045" s="3">
        <v>15461430</v>
      </c>
      <c r="B2045" s="3" t="s">
        <v>1131</v>
      </c>
      <c r="C2045" s="4">
        <v>100383</v>
      </c>
      <c r="D2045" s="3" t="s">
        <v>3319</v>
      </c>
      <c r="E2045" s="3" t="s">
        <v>3</v>
      </c>
      <c r="F2045" s="4" t="s">
        <v>4</v>
      </c>
      <c r="G2045" s="3">
        <v>128155</v>
      </c>
      <c r="H2045" s="3" t="s">
        <v>3230</v>
      </c>
      <c r="I2045" s="3" t="s">
        <v>3999</v>
      </c>
      <c r="J2045" s="8">
        <v>882345.14</v>
      </c>
      <c r="K2045" s="12">
        <f>IFERROR(VLOOKUP($A2045,[1]Piv!$B:$C,2,FALSE),0)</f>
        <v>0</v>
      </c>
      <c r="L2045" s="12">
        <f>IFERROR(VLOOKUP($A2045,'[2]FINAL (2)'!$A$1:$F$7700,3,FALSE),0)</f>
        <v>754896.77</v>
      </c>
      <c r="M2045" s="12">
        <f>IFERROR(VLOOKUP($A2045,'[2]FINAL (2)'!$A$1:$F$7700,5,FALSE),0)</f>
        <v>0</v>
      </c>
      <c r="N2045" s="12">
        <f>IFERROR(VLOOKUP($A2045,[3]Sheet3!$A$1:$C$4542,3,FALSE),0)</f>
        <v>0</v>
      </c>
      <c r="O2045" s="10">
        <f t="shared" si="32"/>
        <v>754896.77</v>
      </c>
      <c r="P2045" s="10">
        <f>O2045-J2045</f>
        <v>-127448.37</v>
      </c>
    </row>
    <row r="2046" spans="1:16" x14ac:dyDescent="0.25">
      <c r="A2046" s="3">
        <v>17788718</v>
      </c>
      <c r="B2046" s="3" t="s">
        <v>1501</v>
      </c>
      <c r="C2046" s="4">
        <v>100383</v>
      </c>
      <c r="D2046" s="3" t="s">
        <v>3319</v>
      </c>
      <c r="E2046" s="3" t="s">
        <v>3</v>
      </c>
      <c r="F2046" s="4" t="s">
        <v>4</v>
      </c>
      <c r="G2046" s="3">
        <v>128155</v>
      </c>
      <c r="H2046" s="3" t="s">
        <v>3230</v>
      </c>
      <c r="I2046" s="3" t="s">
        <v>3999</v>
      </c>
      <c r="J2046" s="8">
        <v>1004916.07</v>
      </c>
      <c r="K2046" s="12">
        <f>IFERROR(VLOOKUP($A2046,[1]Piv!$B:$C,2,FALSE),0)</f>
        <v>0</v>
      </c>
      <c r="L2046" s="12">
        <f>IFERROR(VLOOKUP($A2046,'[2]FINAL (2)'!$A$1:$F$7700,3,FALSE),0)</f>
        <v>0</v>
      </c>
      <c r="M2046" s="12">
        <f>IFERROR(VLOOKUP($A2046,'[2]FINAL (2)'!$A$1:$F$7700,5,FALSE),0)</f>
        <v>986577.38</v>
      </c>
      <c r="N2046" s="12">
        <f>IFERROR(VLOOKUP($A2046,[3]Sheet3!$A$1:$C$4542,3,FALSE),0)</f>
        <v>0</v>
      </c>
      <c r="O2046" s="10">
        <f t="shared" si="32"/>
        <v>986577.38</v>
      </c>
      <c r="P2046" s="10">
        <f>O2046-J2046</f>
        <v>-18338.689999999944</v>
      </c>
    </row>
    <row r="2047" spans="1:16" x14ac:dyDescent="0.25">
      <c r="A2047" s="3">
        <v>18272825</v>
      </c>
      <c r="B2047" s="3" t="s">
        <v>1610</v>
      </c>
      <c r="C2047" s="4">
        <v>100383</v>
      </c>
      <c r="D2047" s="3" t="s">
        <v>3319</v>
      </c>
      <c r="E2047" s="3" t="s">
        <v>3</v>
      </c>
      <c r="F2047" s="4" t="s">
        <v>4</v>
      </c>
      <c r="G2047" s="3">
        <v>128155</v>
      </c>
      <c r="H2047" s="3" t="s">
        <v>3230</v>
      </c>
      <c r="I2047" s="3" t="s">
        <v>3999</v>
      </c>
      <c r="J2047" s="8">
        <v>733841.98</v>
      </c>
      <c r="K2047" s="12">
        <f>IFERROR(VLOOKUP($A2047,[1]Piv!$B:$C,2,FALSE),0)</f>
        <v>0</v>
      </c>
      <c r="L2047" s="12">
        <f>IFERROR(VLOOKUP($A2047,'[2]FINAL (2)'!$A$1:$F$7700,3,FALSE),0)</f>
        <v>666561.32999999996</v>
      </c>
      <c r="M2047" s="12">
        <f>IFERROR(VLOOKUP($A2047,'[2]FINAL (2)'!$A$1:$F$7700,5,FALSE),0)</f>
        <v>300502.76</v>
      </c>
      <c r="N2047" s="12">
        <f>IFERROR(VLOOKUP($A2047,[3]Sheet3!$A$1:$C$4542,3,FALSE),0)</f>
        <v>0</v>
      </c>
      <c r="O2047" s="10">
        <f t="shared" si="32"/>
        <v>967064.09</v>
      </c>
      <c r="P2047" s="10">
        <f>O2047-J2047</f>
        <v>233222.11</v>
      </c>
    </row>
    <row r="2048" spans="1:16" x14ac:dyDescent="0.25">
      <c r="A2048" s="3">
        <v>23374089</v>
      </c>
      <c r="B2048" s="3" t="s">
        <v>6015</v>
      </c>
      <c r="C2048" s="4">
        <v>100383</v>
      </c>
      <c r="D2048" s="3" t="s">
        <v>3319</v>
      </c>
      <c r="E2048" s="3" t="s">
        <v>3</v>
      </c>
      <c r="F2048" s="4" t="s">
        <v>4</v>
      </c>
      <c r="G2048" s="3">
        <v>128155</v>
      </c>
      <c r="H2048" s="3" t="s">
        <v>3230</v>
      </c>
      <c r="I2048" s="3" t="s">
        <v>3999</v>
      </c>
      <c r="J2048" s="8">
        <v>1205273.17</v>
      </c>
      <c r="K2048" s="12">
        <f>IFERROR(VLOOKUP($A2048,[1]Piv!$B:$C,2,FALSE),0)</f>
        <v>0</v>
      </c>
      <c r="L2048" s="12">
        <f>IFERROR(VLOOKUP($A2048,'[2]FINAL (2)'!$A$1:$F$7700,3,FALSE),0)</f>
        <v>1128515.45</v>
      </c>
      <c r="M2048" s="12">
        <f>IFERROR(VLOOKUP($A2048,'[2]FINAL (2)'!$A$1:$F$7700,5,FALSE),0)</f>
        <v>0</v>
      </c>
      <c r="N2048" s="12">
        <f>IFERROR(VLOOKUP($A2048,[3]Sheet3!$A$1:$C$4542,3,FALSE),0)</f>
        <v>0</v>
      </c>
      <c r="O2048" s="10">
        <f t="shared" si="32"/>
        <v>1128515.45</v>
      </c>
      <c r="P2048" s="10">
        <f>O2048-J2048</f>
        <v>-76757.719999999972</v>
      </c>
    </row>
    <row r="2049" spans="1:16" x14ac:dyDescent="0.25">
      <c r="A2049" s="3">
        <v>20666471</v>
      </c>
      <c r="B2049" s="3" t="s">
        <v>442</v>
      </c>
      <c r="C2049" s="4">
        <v>100384</v>
      </c>
      <c r="D2049" s="3" t="s">
        <v>3444</v>
      </c>
      <c r="E2049" s="3" t="s">
        <v>3</v>
      </c>
      <c r="F2049" s="4" t="s">
        <v>4</v>
      </c>
      <c r="G2049" s="3">
        <v>61362</v>
      </c>
      <c r="H2049" s="3" t="s">
        <v>8838</v>
      </c>
      <c r="I2049" s="3" t="s">
        <v>3999</v>
      </c>
      <c r="J2049" s="8">
        <v>2234000</v>
      </c>
      <c r="K2049" s="12">
        <f>IFERROR(VLOOKUP($A2049,[1]Piv!$B:$C,2,FALSE),0)</f>
        <v>0</v>
      </c>
      <c r="L2049" s="12">
        <f>IFERROR(VLOOKUP($A2049,'[2]FINAL (2)'!$A$1:$F$7700,3,FALSE),0)</f>
        <v>0</v>
      </c>
      <c r="M2049" s="12">
        <f>IFERROR(VLOOKUP($A2049,'[2]FINAL (2)'!$A$1:$F$7700,5,FALSE),0)</f>
        <v>0</v>
      </c>
      <c r="N2049" s="12">
        <f>IFERROR(VLOOKUP($A2049,[3]Sheet3!$A$1:$C$4542,3,FALSE),0)</f>
        <v>2234000</v>
      </c>
      <c r="O2049" s="10">
        <f t="shared" si="32"/>
        <v>2234000</v>
      </c>
      <c r="P2049" s="10">
        <f>O2049-J2049</f>
        <v>0</v>
      </c>
    </row>
    <row r="2050" spans="1:16" x14ac:dyDescent="0.25">
      <c r="A2050" s="3">
        <v>25425089</v>
      </c>
      <c r="B2050" s="3" t="s">
        <v>1063</v>
      </c>
      <c r="C2050" s="4">
        <v>100384</v>
      </c>
      <c r="D2050" s="3" t="s">
        <v>3444</v>
      </c>
      <c r="E2050" s="3" t="s">
        <v>3</v>
      </c>
      <c r="F2050" s="4" t="s">
        <v>4</v>
      </c>
      <c r="G2050" s="3">
        <v>61362</v>
      </c>
      <c r="H2050" s="3" t="s">
        <v>8838</v>
      </c>
      <c r="I2050" s="3" t="s">
        <v>3999</v>
      </c>
      <c r="J2050" s="8">
        <v>1500000</v>
      </c>
      <c r="K2050" s="12">
        <f>IFERROR(VLOOKUP($A2050,[1]Piv!$B:$C,2,FALSE),0)</f>
        <v>0</v>
      </c>
      <c r="L2050" s="12">
        <f>IFERROR(VLOOKUP($A2050,'[2]FINAL (2)'!$A$1:$F$7700,3,FALSE),0)</f>
        <v>0</v>
      </c>
      <c r="M2050" s="12">
        <f>IFERROR(VLOOKUP($A2050,'[2]FINAL (2)'!$A$1:$F$7700,5,FALSE),0)</f>
        <v>0</v>
      </c>
      <c r="N2050" s="12">
        <f>IFERROR(VLOOKUP($A2050,[3]Sheet3!$A$1:$C$4542,3,FALSE),0)</f>
        <v>0</v>
      </c>
      <c r="O2050" s="10">
        <f t="shared" si="32"/>
        <v>0</v>
      </c>
      <c r="P2050" s="10">
        <f>O2050-J2050</f>
        <v>-1500000</v>
      </c>
    </row>
    <row r="2051" spans="1:16" x14ac:dyDescent="0.25">
      <c r="A2051" s="3">
        <v>1441124</v>
      </c>
      <c r="B2051" s="3" t="s">
        <v>2587</v>
      </c>
      <c r="C2051" s="4">
        <v>100385</v>
      </c>
      <c r="D2051" s="3" t="s">
        <v>3700</v>
      </c>
      <c r="E2051" s="3" t="s">
        <v>3</v>
      </c>
      <c r="F2051" s="4" t="s">
        <v>4</v>
      </c>
      <c r="G2051" s="3">
        <v>137294</v>
      </c>
      <c r="H2051" s="3" t="s">
        <v>3263</v>
      </c>
      <c r="I2051" s="3" t="s">
        <v>3999</v>
      </c>
      <c r="J2051" s="8">
        <v>3913288.41</v>
      </c>
      <c r="K2051" s="12">
        <f>IFERROR(VLOOKUP($A2051,[1]Piv!$B:$C,2,FALSE),0)</f>
        <v>0</v>
      </c>
      <c r="L2051" s="12">
        <f>IFERROR(VLOOKUP($A2051,'[2]FINAL (2)'!$A$1:$F$7700,3,FALSE),0)</f>
        <v>1108858.94</v>
      </c>
      <c r="M2051" s="12">
        <f>IFERROR(VLOOKUP($A2051,'[2]FINAL (2)'!$A$1:$F$7700,5,FALSE),0)</f>
        <v>0</v>
      </c>
      <c r="N2051" s="12">
        <f>IFERROR(VLOOKUP($A2051,[3]Sheet3!$A$1:$C$4542,3,FALSE),0)</f>
        <v>2800000</v>
      </c>
      <c r="O2051" s="10">
        <f t="shared" ref="O2051:O2114" si="33">IFERROR(SUM(K2051,L2051,M2051,N2051),0)</f>
        <v>3908858.94</v>
      </c>
      <c r="P2051" s="10">
        <f>O2051-J2051</f>
        <v>-4429.4700000002049</v>
      </c>
    </row>
    <row r="2052" spans="1:16" x14ac:dyDescent="0.25">
      <c r="A2052" s="3">
        <v>13997560</v>
      </c>
      <c r="B2052" s="3" t="s">
        <v>6016</v>
      </c>
      <c r="C2052" s="4">
        <v>100385</v>
      </c>
      <c r="D2052" s="3" t="s">
        <v>3700</v>
      </c>
      <c r="E2052" s="3" t="s">
        <v>3</v>
      </c>
      <c r="F2052" s="4" t="s">
        <v>12</v>
      </c>
      <c r="G2052" s="3"/>
      <c r="H2052" s="3"/>
      <c r="I2052" s="3"/>
      <c r="J2052" s="8">
        <v>0</v>
      </c>
      <c r="K2052" s="12">
        <f>IFERROR(VLOOKUP($A2052,[1]Piv!$B:$C,2,FALSE),0)</f>
        <v>0</v>
      </c>
      <c r="L2052" s="12">
        <f>IFERROR(VLOOKUP($A2052,'[2]FINAL (2)'!$A$1:$F$7700,3,FALSE),0)</f>
        <v>0</v>
      </c>
      <c r="M2052" s="12">
        <f>IFERROR(VLOOKUP($A2052,'[2]FINAL (2)'!$A$1:$F$7700,5,FALSE),0)</f>
        <v>0</v>
      </c>
      <c r="N2052" s="12">
        <f>IFERROR(VLOOKUP($A2052,[3]Sheet3!$A$1:$C$4542,3,FALSE),0)</f>
        <v>0</v>
      </c>
      <c r="O2052" s="10">
        <f t="shared" si="33"/>
        <v>0</v>
      </c>
      <c r="P2052"/>
    </row>
    <row r="2053" spans="1:16" x14ac:dyDescent="0.25">
      <c r="A2053" s="3">
        <v>15938141</v>
      </c>
      <c r="B2053" s="3" t="s">
        <v>6017</v>
      </c>
      <c r="C2053" s="4">
        <v>100385</v>
      </c>
      <c r="D2053" s="3" t="s">
        <v>3700</v>
      </c>
      <c r="E2053" s="3" t="s">
        <v>3</v>
      </c>
      <c r="F2053" s="4" t="s">
        <v>12</v>
      </c>
      <c r="G2053" s="3">
        <v>137294</v>
      </c>
      <c r="H2053" s="3" t="s">
        <v>3263</v>
      </c>
      <c r="I2053" s="3" t="s">
        <v>3999</v>
      </c>
      <c r="J2053" s="8">
        <v>0</v>
      </c>
      <c r="K2053" s="12">
        <f>IFERROR(VLOOKUP($A2053,[1]Piv!$B:$C,2,FALSE),0)</f>
        <v>0</v>
      </c>
      <c r="L2053" s="12">
        <f>IFERROR(VLOOKUP($A2053,'[2]FINAL (2)'!$A$1:$F$7700,3,FALSE),0)</f>
        <v>0</v>
      </c>
      <c r="M2053" s="12">
        <f>IFERROR(VLOOKUP($A2053,'[2]FINAL (2)'!$A$1:$F$7700,5,FALSE),0)</f>
        <v>0</v>
      </c>
      <c r="N2053" s="12">
        <f>IFERROR(VLOOKUP($A2053,[3]Sheet3!$A$1:$C$4542,3,FALSE),0)</f>
        <v>0</v>
      </c>
      <c r="O2053" s="10">
        <f t="shared" si="33"/>
        <v>0</v>
      </c>
      <c r="P2053"/>
    </row>
    <row r="2054" spans="1:16" x14ac:dyDescent="0.25">
      <c r="A2054" s="3">
        <v>21526500</v>
      </c>
      <c r="B2054" s="3" t="s">
        <v>6018</v>
      </c>
      <c r="C2054" s="4">
        <v>100385</v>
      </c>
      <c r="D2054" s="3" t="s">
        <v>3700</v>
      </c>
      <c r="E2054" s="3" t="s">
        <v>3</v>
      </c>
      <c r="F2054" s="4" t="s">
        <v>12</v>
      </c>
      <c r="G2054" s="3">
        <v>137294</v>
      </c>
      <c r="H2054" s="3" t="s">
        <v>3263</v>
      </c>
      <c r="I2054" s="3" t="s">
        <v>3999</v>
      </c>
      <c r="J2054" s="8">
        <v>0</v>
      </c>
      <c r="K2054" s="12">
        <f>IFERROR(VLOOKUP($A2054,[1]Piv!$B:$C,2,FALSE),0)</f>
        <v>0</v>
      </c>
      <c r="L2054" s="12">
        <f>IFERROR(VLOOKUP($A2054,'[2]FINAL (2)'!$A$1:$F$7700,3,FALSE),0)</f>
        <v>0</v>
      </c>
      <c r="M2054" s="12">
        <f>IFERROR(VLOOKUP($A2054,'[2]FINAL (2)'!$A$1:$F$7700,5,FALSE),0)</f>
        <v>0</v>
      </c>
      <c r="N2054" s="12">
        <f>IFERROR(VLOOKUP($A2054,[3]Sheet3!$A$1:$C$4542,3,FALSE),0)</f>
        <v>0</v>
      </c>
      <c r="O2054" s="10">
        <f t="shared" si="33"/>
        <v>0</v>
      </c>
      <c r="P2054"/>
    </row>
    <row r="2055" spans="1:16" x14ac:dyDescent="0.25">
      <c r="A2055" s="3">
        <v>21729425</v>
      </c>
      <c r="B2055" s="3" t="s">
        <v>1019</v>
      </c>
      <c r="C2055" s="4">
        <v>100385</v>
      </c>
      <c r="D2055" s="3" t="s">
        <v>3700</v>
      </c>
      <c r="E2055" s="3" t="s">
        <v>3</v>
      </c>
      <c r="F2055" s="4" t="s">
        <v>4</v>
      </c>
      <c r="G2055" s="3">
        <v>137294</v>
      </c>
      <c r="H2055" s="3" t="s">
        <v>3263</v>
      </c>
      <c r="I2055" s="3" t="s">
        <v>3999</v>
      </c>
      <c r="J2055" s="8">
        <v>8410000</v>
      </c>
      <c r="K2055" s="12">
        <f>IFERROR(VLOOKUP($A2055,[1]Piv!$B:$C,2,FALSE),0)</f>
        <v>400593.15</v>
      </c>
      <c r="L2055" s="12">
        <f>IFERROR(VLOOKUP($A2055,'[2]FINAL (2)'!$A$1:$F$7700,3,FALSE),0)</f>
        <v>0</v>
      </c>
      <c r="M2055" s="12">
        <f>IFERROR(VLOOKUP($A2055,'[2]FINAL (2)'!$A$1:$F$7700,5,FALSE),0)</f>
        <v>0</v>
      </c>
      <c r="N2055" s="12">
        <f>IFERROR(VLOOKUP($A2055,[3]Sheet3!$A$1:$C$4542,3,FALSE),0)</f>
        <v>500000</v>
      </c>
      <c r="O2055" s="10">
        <f t="shared" si="33"/>
        <v>900593.15</v>
      </c>
      <c r="P2055" s="10">
        <f>O2055-J2055</f>
        <v>-7509406.8499999996</v>
      </c>
    </row>
    <row r="2056" spans="1:16" x14ac:dyDescent="0.25">
      <c r="A2056" s="3">
        <v>20207889</v>
      </c>
      <c r="B2056" s="3" t="s">
        <v>1674</v>
      </c>
      <c r="C2056" s="4">
        <v>100386</v>
      </c>
      <c r="D2056" s="3" t="s">
        <v>3445</v>
      </c>
      <c r="E2056" s="3" t="s">
        <v>3</v>
      </c>
      <c r="F2056" s="4" t="s">
        <v>4</v>
      </c>
      <c r="G2056" s="3">
        <v>20553</v>
      </c>
      <c r="H2056" s="3" t="s">
        <v>3232</v>
      </c>
      <c r="I2056" s="3" t="s">
        <v>3999</v>
      </c>
      <c r="J2056" s="8">
        <v>1650000</v>
      </c>
      <c r="K2056" s="12">
        <f>IFERROR(VLOOKUP($A2056,[1]Piv!$B:$C,2,FALSE),0)</f>
        <v>1300871.54</v>
      </c>
      <c r="L2056" s="12">
        <f>IFERROR(VLOOKUP($A2056,'[2]FINAL (2)'!$A$1:$F$7700,3,FALSE),0)</f>
        <v>0</v>
      </c>
      <c r="M2056" s="12">
        <f>IFERROR(VLOOKUP($A2056,'[2]FINAL (2)'!$A$1:$F$7700,5,FALSE),0)</f>
        <v>0</v>
      </c>
      <c r="N2056" s="12">
        <f>IFERROR(VLOOKUP($A2056,[3]Sheet3!$A$1:$C$4542,3,FALSE),0)</f>
        <v>0</v>
      </c>
      <c r="O2056" s="10">
        <f t="shared" si="33"/>
        <v>1300871.54</v>
      </c>
      <c r="P2056" s="10">
        <f>O2056-J2056</f>
        <v>-349128.45999999996</v>
      </c>
    </row>
    <row r="2057" spans="1:16" x14ac:dyDescent="0.25">
      <c r="A2057" s="3">
        <v>20655397</v>
      </c>
      <c r="B2057" s="3" t="s">
        <v>1405</v>
      </c>
      <c r="C2057" s="4">
        <v>100386</v>
      </c>
      <c r="D2057" s="3" t="s">
        <v>3445</v>
      </c>
      <c r="E2057" s="3" t="s">
        <v>3</v>
      </c>
      <c r="F2057" s="4" t="s">
        <v>4</v>
      </c>
      <c r="G2057" s="3">
        <v>20553</v>
      </c>
      <c r="H2057" s="3" t="s">
        <v>3232</v>
      </c>
      <c r="I2057" s="3" t="s">
        <v>3999</v>
      </c>
      <c r="J2057" s="8">
        <v>1255500</v>
      </c>
      <c r="K2057" s="12">
        <f>IFERROR(VLOOKUP($A2057,[1]Piv!$B:$C,2,FALSE),0)</f>
        <v>1114521.04</v>
      </c>
      <c r="L2057" s="12">
        <f>IFERROR(VLOOKUP($A2057,'[2]FINAL (2)'!$A$1:$F$7700,3,FALSE),0)</f>
        <v>0</v>
      </c>
      <c r="M2057" s="12">
        <f>IFERROR(VLOOKUP($A2057,'[2]FINAL (2)'!$A$1:$F$7700,5,FALSE),0)</f>
        <v>0</v>
      </c>
      <c r="N2057" s="12">
        <f>IFERROR(VLOOKUP($A2057,[3]Sheet3!$A$1:$C$4542,3,FALSE),0)</f>
        <v>0</v>
      </c>
      <c r="O2057" s="10">
        <f t="shared" si="33"/>
        <v>1114521.04</v>
      </c>
      <c r="P2057" s="10">
        <f>O2057-J2057</f>
        <v>-140978.95999999996</v>
      </c>
    </row>
    <row r="2058" spans="1:16" x14ac:dyDescent="0.25">
      <c r="A2058" s="3">
        <v>21944137</v>
      </c>
      <c r="B2058" s="3" t="s">
        <v>931</v>
      </c>
      <c r="C2058" s="4">
        <v>100386</v>
      </c>
      <c r="D2058" s="3" t="s">
        <v>3445</v>
      </c>
      <c r="E2058" s="3" t="s">
        <v>3</v>
      </c>
      <c r="F2058" s="4" t="s">
        <v>4</v>
      </c>
      <c r="G2058" s="3">
        <v>20553</v>
      </c>
      <c r="H2058" s="3" t="s">
        <v>3232</v>
      </c>
      <c r="I2058" s="3" t="s">
        <v>3999</v>
      </c>
      <c r="J2058" s="8">
        <v>2252500</v>
      </c>
      <c r="K2058" s="12">
        <f>IFERROR(VLOOKUP($A2058,[1]Piv!$B:$C,2,FALSE),0)</f>
        <v>2006790.81</v>
      </c>
      <c r="L2058" s="12">
        <f>IFERROR(VLOOKUP($A2058,'[2]FINAL (2)'!$A$1:$F$7700,3,FALSE),0)</f>
        <v>0</v>
      </c>
      <c r="M2058" s="12">
        <f>IFERROR(VLOOKUP($A2058,'[2]FINAL (2)'!$A$1:$F$7700,5,FALSE),0)</f>
        <v>0</v>
      </c>
      <c r="N2058" s="12">
        <f>IFERROR(VLOOKUP($A2058,[3]Sheet3!$A$1:$C$4542,3,FALSE),0)</f>
        <v>0</v>
      </c>
      <c r="O2058" s="10">
        <f t="shared" si="33"/>
        <v>2006790.81</v>
      </c>
      <c r="P2058" s="10">
        <f>O2058-J2058</f>
        <v>-245709.18999999994</v>
      </c>
    </row>
    <row r="2059" spans="1:16" x14ac:dyDescent="0.25">
      <c r="A2059" s="3">
        <v>4877056</v>
      </c>
      <c r="B2059" s="3" t="s">
        <v>6019</v>
      </c>
      <c r="C2059" s="4">
        <v>100387</v>
      </c>
      <c r="D2059" s="3" t="s">
        <v>451</v>
      </c>
      <c r="E2059" s="3" t="s">
        <v>3</v>
      </c>
      <c r="F2059" s="4" t="s">
        <v>4</v>
      </c>
      <c r="G2059" s="3">
        <v>133907</v>
      </c>
      <c r="H2059" s="3" t="s">
        <v>3219</v>
      </c>
      <c r="I2059" s="3" t="s">
        <v>3999</v>
      </c>
      <c r="J2059" s="8">
        <v>4800000</v>
      </c>
      <c r="K2059" s="12">
        <f>IFERROR(VLOOKUP($A2059,[1]Piv!$B:$C,2,FALSE),0)</f>
        <v>1014628.48</v>
      </c>
      <c r="L2059" s="12">
        <f>IFERROR(VLOOKUP($A2059,'[2]FINAL (2)'!$A$1:$F$7700,3,FALSE),0)</f>
        <v>0</v>
      </c>
      <c r="M2059" s="12">
        <f>IFERROR(VLOOKUP($A2059,'[2]FINAL (2)'!$A$1:$F$7700,5,FALSE),0)</f>
        <v>0</v>
      </c>
      <c r="N2059" s="12">
        <f>IFERROR(VLOOKUP($A2059,[3]Sheet3!$A$1:$C$4542,3,FALSE),0)</f>
        <v>3800000</v>
      </c>
      <c r="O2059" s="10">
        <f t="shared" si="33"/>
        <v>4814628.4800000004</v>
      </c>
      <c r="P2059" s="10">
        <f>O2059-J2059</f>
        <v>14628.480000000447</v>
      </c>
    </row>
    <row r="2060" spans="1:16" x14ac:dyDescent="0.25">
      <c r="A2060" s="3">
        <v>12140466</v>
      </c>
      <c r="B2060" s="3" t="s">
        <v>450</v>
      </c>
      <c r="C2060" s="4">
        <v>100387</v>
      </c>
      <c r="D2060" s="3" t="s">
        <v>451</v>
      </c>
      <c r="E2060" s="3" t="s">
        <v>3</v>
      </c>
      <c r="F2060" s="4" t="s">
        <v>4</v>
      </c>
      <c r="G2060" s="3">
        <v>133907</v>
      </c>
      <c r="H2060" s="3" t="s">
        <v>3219</v>
      </c>
      <c r="I2060" s="3" t="s">
        <v>3999</v>
      </c>
      <c r="J2060" s="8">
        <v>15875000</v>
      </c>
      <c r="K2060" s="12">
        <f>IFERROR(VLOOKUP($A2060,[1]Piv!$B:$C,2,FALSE),0)</f>
        <v>15866561.01</v>
      </c>
      <c r="L2060" s="12">
        <f>IFERROR(VLOOKUP($A2060,'[2]FINAL (2)'!$A$1:$F$7700,3,FALSE),0)</f>
        <v>0</v>
      </c>
      <c r="M2060" s="12">
        <f>IFERROR(VLOOKUP($A2060,'[2]FINAL (2)'!$A$1:$F$7700,5,FALSE),0)</f>
        <v>0</v>
      </c>
      <c r="N2060" s="12">
        <f>IFERROR(VLOOKUP($A2060,[3]Sheet3!$A$1:$C$4542,3,FALSE),0)</f>
        <v>0</v>
      </c>
      <c r="O2060" s="10">
        <f t="shared" si="33"/>
        <v>15866561.01</v>
      </c>
      <c r="P2060" s="10">
        <f>O2060-J2060</f>
        <v>-8438.9900000002235</v>
      </c>
    </row>
    <row r="2061" spans="1:16" x14ac:dyDescent="0.25">
      <c r="A2061" s="3">
        <v>22351299</v>
      </c>
      <c r="B2061" s="3" t="s">
        <v>1127</v>
      </c>
      <c r="C2061" s="4">
        <v>100387</v>
      </c>
      <c r="D2061" s="3" t="s">
        <v>451</v>
      </c>
      <c r="E2061" s="3" t="s">
        <v>3</v>
      </c>
      <c r="F2061" s="4" t="s">
        <v>4</v>
      </c>
      <c r="G2061" s="3">
        <v>133907</v>
      </c>
      <c r="H2061" s="3" t="s">
        <v>3219</v>
      </c>
      <c r="I2061" s="3" t="s">
        <v>3999</v>
      </c>
      <c r="J2061" s="8">
        <v>14625000</v>
      </c>
      <c r="K2061" s="12">
        <f>IFERROR(VLOOKUP($A2061,[1]Piv!$B:$C,2,FALSE),0)</f>
        <v>10076622.4</v>
      </c>
      <c r="L2061" s="12">
        <f>IFERROR(VLOOKUP($A2061,'[2]FINAL (2)'!$A$1:$F$7700,3,FALSE),0)</f>
        <v>0</v>
      </c>
      <c r="M2061" s="12">
        <f>IFERROR(VLOOKUP($A2061,'[2]FINAL (2)'!$A$1:$F$7700,5,FALSE),0)</f>
        <v>0</v>
      </c>
      <c r="N2061" s="12">
        <f>IFERROR(VLOOKUP($A2061,[3]Sheet3!$A$1:$C$4542,3,FALSE),0)</f>
        <v>4000000</v>
      </c>
      <c r="O2061" s="10">
        <f t="shared" si="33"/>
        <v>14076622.4</v>
      </c>
      <c r="P2061" s="10">
        <f>O2061-J2061</f>
        <v>-548377.59999999963</v>
      </c>
    </row>
    <row r="2062" spans="1:16" x14ac:dyDescent="0.25">
      <c r="A2062" s="3">
        <v>25575146</v>
      </c>
      <c r="B2062" s="3" t="s">
        <v>1667</v>
      </c>
      <c r="C2062" s="4">
        <v>100387</v>
      </c>
      <c r="D2062" s="3" t="s">
        <v>451</v>
      </c>
      <c r="E2062" s="3" t="s">
        <v>3</v>
      </c>
      <c r="F2062" s="4" t="s">
        <v>4</v>
      </c>
      <c r="G2062" s="3">
        <v>133907</v>
      </c>
      <c r="H2062" s="3" t="s">
        <v>3219</v>
      </c>
      <c r="I2062" s="3" t="s">
        <v>3999</v>
      </c>
      <c r="J2062" s="8">
        <v>3500000</v>
      </c>
      <c r="K2062" s="12">
        <f>IFERROR(VLOOKUP($A2062,[1]Piv!$B:$C,2,FALSE),0)</f>
        <v>1004958.63</v>
      </c>
      <c r="L2062" s="12">
        <f>IFERROR(VLOOKUP($A2062,'[2]FINAL (2)'!$A$1:$F$7700,3,FALSE),0)</f>
        <v>0</v>
      </c>
      <c r="M2062" s="12">
        <f>IFERROR(VLOOKUP($A2062,'[2]FINAL (2)'!$A$1:$F$7700,5,FALSE),0)</f>
        <v>0</v>
      </c>
      <c r="N2062" s="12">
        <f>IFERROR(VLOOKUP($A2062,[3]Sheet3!$A$1:$C$4542,3,FALSE),0)</f>
        <v>2500000</v>
      </c>
      <c r="O2062" s="10">
        <f t="shared" si="33"/>
        <v>3504958.63</v>
      </c>
      <c r="P2062" s="10">
        <f>O2062-J2062</f>
        <v>4958.6299999998882</v>
      </c>
    </row>
    <row r="2063" spans="1:16" x14ac:dyDescent="0.25">
      <c r="A2063" s="3">
        <v>26946187</v>
      </c>
      <c r="B2063" s="3" t="s">
        <v>6020</v>
      </c>
      <c r="C2063" s="4">
        <v>100387</v>
      </c>
      <c r="D2063" s="3" t="s">
        <v>451</v>
      </c>
      <c r="E2063" s="3" t="s">
        <v>3</v>
      </c>
      <c r="F2063" s="4" t="s">
        <v>4</v>
      </c>
      <c r="G2063" s="3">
        <v>136690</v>
      </c>
      <c r="H2063" s="3" t="s">
        <v>8835</v>
      </c>
      <c r="I2063" s="3" t="s">
        <v>3999</v>
      </c>
      <c r="J2063" s="8">
        <v>1000000</v>
      </c>
      <c r="K2063" s="12">
        <f>IFERROR(VLOOKUP($A2063,[1]Piv!$B:$C,2,FALSE),0)</f>
        <v>1013951.17</v>
      </c>
      <c r="L2063" s="12">
        <f>IFERROR(VLOOKUP($A2063,'[2]FINAL (2)'!$A$1:$F$7700,3,FALSE),0)</f>
        <v>0</v>
      </c>
      <c r="M2063" s="12">
        <f>IFERROR(VLOOKUP($A2063,'[2]FINAL (2)'!$A$1:$F$7700,5,FALSE),0)</f>
        <v>0</v>
      </c>
      <c r="N2063" s="12">
        <f>IFERROR(VLOOKUP($A2063,[3]Sheet3!$A$1:$C$4542,3,FALSE),0)</f>
        <v>0</v>
      </c>
      <c r="O2063" s="10">
        <f t="shared" si="33"/>
        <v>1013951.17</v>
      </c>
      <c r="P2063" s="10">
        <f>O2063-J2063</f>
        <v>13951.170000000042</v>
      </c>
    </row>
    <row r="2064" spans="1:16" x14ac:dyDescent="0.25">
      <c r="A2064" s="3">
        <v>4657368</v>
      </c>
      <c r="B2064" s="3" t="s">
        <v>6021</v>
      </c>
      <c r="C2064" s="4">
        <v>101468</v>
      </c>
      <c r="D2064" s="3" t="s">
        <v>4292</v>
      </c>
      <c r="E2064" s="3" t="s">
        <v>3</v>
      </c>
      <c r="F2064" s="4" t="s">
        <v>4</v>
      </c>
      <c r="G2064" s="3">
        <v>123877</v>
      </c>
      <c r="H2064" s="3" t="s">
        <v>3257</v>
      </c>
      <c r="I2064" s="3" t="s">
        <v>3999</v>
      </c>
      <c r="J2064" s="8">
        <v>800000</v>
      </c>
      <c r="K2064" s="12">
        <f>IFERROR(VLOOKUP($A2064,[1]Piv!$B:$C,2,FALSE),0)</f>
        <v>0</v>
      </c>
      <c r="L2064" s="12">
        <f>IFERROR(VLOOKUP($A2064,'[2]FINAL (2)'!$A$1:$F$7700,3,FALSE),0)</f>
        <v>0</v>
      </c>
      <c r="M2064" s="12">
        <f>IFERROR(VLOOKUP($A2064,'[2]FINAL (2)'!$A$1:$F$7700,5,FALSE),0)</f>
        <v>0</v>
      </c>
      <c r="N2064" s="12">
        <f>IFERROR(VLOOKUP($A2064,[3]Sheet3!$A$1:$C$4542,3,FALSE),0)</f>
        <v>800000</v>
      </c>
      <c r="O2064" s="10">
        <f t="shared" si="33"/>
        <v>800000</v>
      </c>
      <c r="P2064" s="10">
        <f>O2064-J2064</f>
        <v>0</v>
      </c>
    </row>
    <row r="2065" spans="1:16" x14ac:dyDescent="0.25">
      <c r="A2065" s="3">
        <v>19743566</v>
      </c>
      <c r="B2065" s="3" t="s">
        <v>6022</v>
      </c>
      <c r="C2065" s="4">
        <v>101468</v>
      </c>
      <c r="D2065" s="3" t="s">
        <v>4292</v>
      </c>
      <c r="E2065" s="3" t="s">
        <v>3</v>
      </c>
      <c r="F2065" s="4" t="s">
        <v>4</v>
      </c>
      <c r="G2065" s="3">
        <v>123877</v>
      </c>
      <c r="H2065" s="3" t="s">
        <v>3257</v>
      </c>
      <c r="I2065" s="3" t="s">
        <v>3999</v>
      </c>
      <c r="J2065" s="8">
        <v>0</v>
      </c>
      <c r="K2065" s="12">
        <f>IFERROR(VLOOKUP($A2065,[1]Piv!$B:$C,2,FALSE),0)</f>
        <v>0</v>
      </c>
      <c r="L2065" s="12">
        <f>IFERROR(VLOOKUP($A2065,'[2]FINAL (2)'!$A$1:$F$7700,3,FALSE),0)</f>
        <v>0</v>
      </c>
      <c r="M2065" s="12">
        <f>IFERROR(VLOOKUP($A2065,'[2]FINAL (2)'!$A$1:$F$7700,5,FALSE),0)</f>
        <v>0</v>
      </c>
      <c r="N2065" s="12">
        <f>IFERROR(VLOOKUP($A2065,[3]Sheet3!$A$1:$C$4542,3,FALSE),0)</f>
        <v>100000</v>
      </c>
      <c r="O2065" s="10">
        <f t="shared" si="33"/>
        <v>100000</v>
      </c>
      <c r="P2065" s="10">
        <f>O2065-J2065</f>
        <v>100000</v>
      </c>
    </row>
    <row r="2066" spans="1:16" x14ac:dyDescent="0.25">
      <c r="A2066" s="3">
        <v>6831483</v>
      </c>
      <c r="B2066" s="3" t="s">
        <v>2008</v>
      </c>
      <c r="C2066" s="4">
        <v>100388</v>
      </c>
      <c r="D2066" s="3" t="s">
        <v>258</v>
      </c>
      <c r="E2066" s="3" t="s">
        <v>3</v>
      </c>
      <c r="F2066" s="4" t="s">
        <v>4</v>
      </c>
      <c r="G2066" s="3">
        <v>88906</v>
      </c>
      <c r="H2066" s="3" t="s">
        <v>3260</v>
      </c>
      <c r="I2066" s="3" t="s">
        <v>3999</v>
      </c>
      <c r="J2066" s="8">
        <v>3299775.16</v>
      </c>
      <c r="K2066" s="12">
        <f>IFERROR(VLOOKUP($A2066,[1]Piv!$B:$C,2,FALSE),0)</f>
        <v>1620093.07</v>
      </c>
      <c r="L2066" s="12">
        <f>IFERROR(VLOOKUP($A2066,'[2]FINAL (2)'!$A$1:$F$7700,3,FALSE),0)</f>
        <v>709743.44</v>
      </c>
      <c r="M2066" s="12">
        <f>IFERROR(VLOOKUP($A2066,'[2]FINAL (2)'!$A$1:$F$7700,5,FALSE),0)</f>
        <v>0</v>
      </c>
      <c r="N2066" s="12">
        <f>IFERROR(VLOOKUP($A2066,[3]Sheet3!$A$1:$C$4542,3,FALSE),0)</f>
        <v>0</v>
      </c>
      <c r="O2066" s="10">
        <f t="shared" si="33"/>
        <v>2329836.5099999998</v>
      </c>
      <c r="P2066" s="10">
        <f>O2066-J2066</f>
        <v>-969938.65000000037</v>
      </c>
    </row>
    <row r="2067" spans="1:16" x14ac:dyDescent="0.25">
      <c r="A2067" s="3">
        <v>15901382</v>
      </c>
      <c r="B2067" s="3" t="s">
        <v>1285</v>
      </c>
      <c r="C2067" s="4">
        <v>100388</v>
      </c>
      <c r="D2067" s="3" t="s">
        <v>258</v>
      </c>
      <c r="E2067" s="3" t="s">
        <v>3</v>
      </c>
      <c r="F2067" s="4" t="s">
        <v>4</v>
      </c>
      <c r="G2067" s="3">
        <v>88906</v>
      </c>
      <c r="H2067" s="3" t="s">
        <v>3260</v>
      </c>
      <c r="I2067" s="3" t="s">
        <v>3999</v>
      </c>
      <c r="J2067" s="8">
        <v>500000</v>
      </c>
      <c r="K2067" s="12">
        <f>IFERROR(VLOOKUP($A2067,[1]Piv!$B:$C,2,FALSE),0)</f>
        <v>0</v>
      </c>
      <c r="L2067" s="12">
        <f>IFERROR(VLOOKUP($A2067,'[2]FINAL (2)'!$A$1:$F$7700,3,FALSE),0)</f>
        <v>0</v>
      </c>
      <c r="M2067" s="12">
        <f>IFERROR(VLOOKUP($A2067,'[2]FINAL (2)'!$A$1:$F$7700,5,FALSE),0)</f>
        <v>0</v>
      </c>
      <c r="N2067" s="12">
        <f>IFERROR(VLOOKUP($A2067,[3]Sheet3!$A$1:$C$4542,3,FALSE),0)</f>
        <v>500000</v>
      </c>
      <c r="O2067" s="10">
        <f t="shared" si="33"/>
        <v>500000</v>
      </c>
      <c r="P2067" s="10">
        <f>O2067-J2067</f>
        <v>0</v>
      </c>
    </row>
    <row r="2068" spans="1:16" x14ac:dyDescent="0.25">
      <c r="A2068" s="3">
        <v>17080733</v>
      </c>
      <c r="B2068" s="3" t="s">
        <v>257</v>
      </c>
      <c r="C2068" s="4">
        <v>100388</v>
      </c>
      <c r="D2068" s="3" t="s">
        <v>258</v>
      </c>
      <c r="E2068" s="3" t="s">
        <v>3</v>
      </c>
      <c r="F2068" s="4" t="s">
        <v>4</v>
      </c>
      <c r="G2068" s="3">
        <v>88906</v>
      </c>
      <c r="H2068" s="3" t="s">
        <v>3260</v>
      </c>
      <c r="I2068" s="3" t="s">
        <v>3999</v>
      </c>
      <c r="J2068" s="8">
        <v>289000</v>
      </c>
      <c r="K2068" s="12">
        <f>IFERROR(VLOOKUP($A2068,[1]Piv!$B:$C,2,FALSE),0)</f>
        <v>222308.66</v>
      </c>
      <c r="L2068" s="12">
        <f>IFERROR(VLOOKUP($A2068,'[2]FINAL (2)'!$A$1:$F$7700,3,FALSE),0)</f>
        <v>0</v>
      </c>
      <c r="M2068" s="12">
        <f>IFERROR(VLOOKUP($A2068,'[2]FINAL (2)'!$A$1:$F$7700,5,FALSE),0)</f>
        <v>0</v>
      </c>
      <c r="N2068" s="12">
        <f>IFERROR(VLOOKUP($A2068,[3]Sheet3!$A$1:$C$4542,3,FALSE),0)</f>
        <v>0</v>
      </c>
      <c r="O2068" s="10">
        <f t="shared" si="33"/>
        <v>222308.66</v>
      </c>
      <c r="P2068" s="10">
        <f>O2068-J2068</f>
        <v>-66691.34</v>
      </c>
    </row>
    <row r="2069" spans="1:16" x14ac:dyDescent="0.25">
      <c r="A2069" s="3">
        <v>10989334</v>
      </c>
      <c r="B2069" s="3" t="s">
        <v>2148</v>
      </c>
      <c r="C2069" s="4">
        <v>100389</v>
      </c>
      <c r="D2069" s="3" t="s">
        <v>2149</v>
      </c>
      <c r="E2069" s="3" t="s">
        <v>3</v>
      </c>
      <c r="F2069" s="4" t="s">
        <v>4</v>
      </c>
      <c r="G2069" s="3"/>
      <c r="H2069" s="3"/>
      <c r="I2069" s="3" t="s">
        <v>3999</v>
      </c>
      <c r="J2069" s="8">
        <v>400000</v>
      </c>
      <c r="K2069" s="12">
        <f>IFERROR(VLOOKUP($A2069,[1]Piv!$B:$C,2,FALSE),0)</f>
        <v>0</v>
      </c>
      <c r="L2069" s="12">
        <f>IFERROR(VLOOKUP($A2069,'[2]FINAL (2)'!$A$1:$F$7700,3,FALSE),0)</f>
        <v>0</v>
      </c>
      <c r="M2069" s="12">
        <f>IFERROR(VLOOKUP($A2069,'[2]FINAL (2)'!$A$1:$F$7700,5,FALSE),0)</f>
        <v>0</v>
      </c>
      <c r="N2069" s="12">
        <f>IFERROR(VLOOKUP($A2069,[3]Sheet3!$A$1:$C$4542,3,FALSE),0)</f>
        <v>0</v>
      </c>
      <c r="O2069" s="10">
        <f t="shared" si="33"/>
        <v>0</v>
      </c>
      <c r="P2069" s="10">
        <f>O2069-J2069</f>
        <v>-400000</v>
      </c>
    </row>
    <row r="2070" spans="1:16" x14ac:dyDescent="0.25">
      <c r="A2070" s="3">
        <v>14912879</v>
      </c>
      <c r="B2070" s="3" t="s">
        <v>6023</v>
      </c>
      <c r="C2070" s="4">
        <v>100389</v>
      </c>
      <c r="D2070" s="3" t="s">
        <v>2149</v>
      </c>
      <c r="E2070" s="3" t="s">
        <v>3</v>
      </c>
      <c r="F2070" s="4" t="s">
        <v>4</v>
      </c>
      <c r="G2070" s="3">
        <v>121381</v>
      </c>
      <c r="H2070" s="3" t="s">
        <v>3270</v>
      </c>
      <c r="I2070" s="3" t="s">
        <v>3999</v>
      </c>
      <c r="J2070" s="8">
        <v>0</v>
      </c>
      <c r="K2070" s="12">
        <f>IFERROR(VLOOKUP($A2070,[1]Piv!$B:$C,2,FALSE),0)</f>
        <v>0</v>
      </c>
      <c r="L2070" s="12">
        <f>IFERROR(VLOOKUP($A2070,'[2]FINAL (2)'!$A$1:$F$7700,3,FALSE),0)</f>
        <v>0</v>
      </c>
      <c r="M2070" s="12">
        <f>IFERROR(VLOOKUP($A2070,'[2]FINAL (2)'!$A$1:$F$7700,5,FALSE),0)</f>
        <v>45000</v>
      </c>
      <c r="N2070" s="12">
        <f>IFERROR(VLOOKUP($A2070,[3]Sheet3!$A$1:$C$4542,3,FALSE),0)</f>
        <v>0</v>
      </c>
      <c r="O2070" s="10">
        <f t="shared" si="33"/>
        <v>45000</v>
      </c>
      <c r="P2070" s="10">
        <f>O2070-J2070</f>
        <v>45000</v>
      </c>
    </row>
    <row r="2071" spans="1:16" x14ac:dyDescent="0.25">
      <c r="A2071" s="3">
        <v>16082471</v>
      </c>
      <c r="B2071" s="3" t="s">
        <v>6024</v>
      </c>
      <c r="C2071" s="4">
        <v>100389</v>
      </c>
      <c r="D2071" s="3" t="s">
        <v>2149</v>
      </c>
      <c r="E2071" s="3" t="s">
        <v>3</v>
      </c>
      <c r="F2071" s="4" t="s">
        <v>4</v>
      </c>
      <c r="G2071" s="3">
        <v>121381</v>
      </c>
      <c r="H2071" s="3" t="s">
        <v>3270</v>
      </c>
      <c r="I2071" s="3" t="s">
        <v>3999</v>
      </c>
      <c r="J2071" s="8">
        <v>0</v>
      </c>
      <c r="K2071" s="12">
        <f>IFERROR(VLOOKUP($A2071,[1]Piv!$B:$C,2,FALSE),0)</f>
        <v>0</v>
      </c>
      <c r="L2071" s="12">
        <f>IFERROR(VLOOKUP($A2071,'[2]FINAL (2)'!$A$1:$F$7700,3,FALSE),0)</f>
        <v>0</v>
      </c>
      <c r="M2071" s="12">
        <f>IFERROR(VLOOKUP($A2071,'[2]FINAL (2)'!$A$1:$F$7700,5,FALSE),0)</f>
        <v>0</v>
      </c>
      <c r="N2071" s="12">
        <f>IFERROR(VLOOKUP($A2071,[3]Sheet3!$A$1:$C$4542,3,FALSE),0)</f>
        <v>6700</v>
      </c>
      <c r="O2071" s="10">
        <f t="shared" si="33"/>
        <v>6700</v>
      </c>
      <c r="P2071" s="10">
        <f>O2071-J2071</f>
        <v>6700</v>
      </c>
    </row>
    <row r="2072" spans="1:16" x14ac:dyDescent="0.25">
      <c r="A2072" s="3">
        <v>13288393</v>
      </c>
      <c r="B2072" s="3" t="s">
        <v>2890</v>
      </c>
      <c r="C2072" s="4">
        <v>100390</v>
      </c>
      <c r="D2072" s="3" t="s">
        <v>3320</v>
      </c>
      <c r="E2072" s="3" t="s">
        <v>3</v>
      </c>
      <c r="F2072" s="4" t="s">
        <v>4</v>
      </c>
      <c r="G2072" s="3">
        <v>96213</v>
      </c>
      <c r="H2072" s="3" t="s">
        <v>3288</v>
      </c>
      <c r="I2072" s="3" t="s">
        <v>4001</v>
      </c>
      <c r="J2072" s="8">
        <v>10540000</v>
      </c>
      <c r="K2072" s="12">
        <f>IFERROR(VLOOKUP($A2072,[1]Piv!$B:$C,2,FALSE),0)</f>
        <v>6549746.6700000009</v>
      </c>
      <c r="L2072" s="12">
        <f>IFERROR(VLOOKUP($A2072,'[2]FINAL (2)'!$A$1:$F$7700,3,FALSE),0)</f>
        <v>0</v>
      </c>
      <c r="M2072" s="12">
        <f>IFERROR(VLOOKUP($A2072,'[2]FINAL (2)'!$A$1:$F$7700,5,FALSE),0)</f>
        <v>0</v>
      </c>
      <c r="N2072" s="12">
        <f>IFERROR(VLOOKUP($A2072,[3]Sheet3!$A$1:$C$4542,3,FALSE),0)</f>
        <v>0</v>
      </c>
      <c r="O2072" s="10">
        <f t="shared" si="33"/>
        <v>6549746.6700000009</v>
      </c>
      <c r="P2072" s="10">
        <f>O2072-J2072</f>
        <v>-3990253.3299999991</v>
      </c>
    </row>
    <row r="2073" spans="1:16" x14ac:dyDescent="0.25">
      <c r="A2073" s="3">
        <v>15367756</v>
      </c>
      <c r="B2073" s="3" t="s">
        <v>817</v>
      </c>
      <c r="C2073" s="4">
        <v>100390</v>
      </c>
      <c r="D2073" s="3" t="s">
        <v>3320</v>
      </c>
      <c r="E2073" s="3" t="s">
        <v>3</v>
      </c>
      <c r="F2073" s="4" t="s">
        <v>4</v>
      </c>
      <c r="G2073" s="3">
        <v>96213</v>
      </c>
      <c r="H2073" s="3" t="s">
        <v>3288</v>
      </c>
      <c r="I2073" s="3" t="s">
        <v>4001</v>
      </c>
      <c r="J2073" s="8">
        <v>29662381</v>
      </c>
      <c r="K2073" s="12">
        <f>IFERROR(VLOOKUP($A2073,[1]Piv!$B:$C,2,FALSE),0)</f>
        <v>16171207.359999999</v>
      </c>
      <c r="L2073" s="12">
        <f>IFERROR(VLOOKUP($A2073,'[2]FINAL (2)'!$A$1:$F$7700,3,FALSE),0)</f>
        <v>0</v>
      </c>
      <c r="M2073" s="12">
        <f>IFERROR(VLOOKUP($A2073,'[2]FINAL (2)'!$A$1:$F$7700,5,FALSE),0)</f>
        <v>0</v>
      </c>
      <c r="N2073" s="12">
        <f>IFERROR(VLOOKUP($A2073,[3]Sheet3!$A$1:$C$4542,3,FALSE),0)</f>
        <v>171000</v>
      </c>
      <c r="O2073" s="10">
        <f t="shared" si="33"/>
        <v>16342207.359999999</v>
      </c>
      <c r="P2073" s="10">
        <f>O2073-J2073</f>
        <v>-13320173.640000001</v>
      </c>
    </row>
    <row r="2074" spans="1:16" x14ac:dyDescent="0.25">
      <c r="A2074" s="3">
        <v>15753578</v>
      </c>
      <c r="B2074" s="3" t="s">
        <v>6025</v>
      </c>
      <c r="C2074" s="4">
        <v>100390</v>
      </c>
      <c r="D2074" s="3" t="s">
        <v>3320</v>
      </c>
      <c r="E2074" s="3" t="s">
        <v>3</v>
      </c>
      <c r="F2074" s="4" t="s">
        <v>12</v>
      </c>
      <c r="G2074" s="3"/>
      <c r="H2074" s="3"/>
      <c r="I2074" s="3"/>
      <c r="J2074" s="8">
        <v>0</v>
      </c>
      <c r="K2074" s="12">
        <f>IFERROR(VLOOKUP($A2074,[1]Piv!$B:$C,2,FALSE),0)</f>
        <v>0</v>
      </c>
      <c r="L2074" s="12">
        <f>IFERROR(VLOOKUP($A2074,'[2]FINAL (2)'!$A$1:$F$7700,3,FALSE),0)</f>
        <v>0</v>
      </c>
      <c r="M2074" s="12">
        <f>IFERROR(VLOOKUP($A2074,'[2]FINAL (2)'!$A$1:$F$7700,5,FALSE),0)</f>
        <v>0</v>
      </c>
      <c r="N2074" s="12">
        <f>IFERROR(VLOOKUP($A2074,[3]Sheet3!$A$1:$C$4542,3,FALSE),0)</f>
        <v>0</v>
      </c>
      <c r="O2074" s="10">
        <f t="shared" si="33"/>
        <v>0</v>
      </c>
      <c r="P2074"/>
    </row>
    <row r="2075" spans="1:16" x14ac:dyDescent="0.25">
      <c r="A2075" s="3">
        <v>19428886</v>
      </c>
      <c r="B2075" s="3" t="s">
        <v>6026</v>
      </c>
      <c r="C2075" s="4">
        <v>100390</v>
      </c>
      <c r="D2075" s="3" t="s">
        <v>3320</v>
      </c>
      <c r="E2075" s="3" t="s">
        <v>3</v>
      </c>
      <c r="F2075" s="4" t="s">
        <v>12</v>
      </c>
      <c r="G2075" s="3"/>
      <c r="H2075" s="3"/>
      <c r="I2075" s="3"/>
      <c r="J2075" s="8">
        <v>0</v>
      </c>
      <c r="K2075" s="12">
        <f>IFERROR(VLOOKUP($A2075,[1]Piv!$B:$C,2,FALSE),0)</f>
        <v>0</v>
      </c>
      <c r="L2075" s="12">
        <f>IFERROR(VLOOKUP($A2075,'[2]FINAL (2)'!$A$1:$F$7700,3,FALSE),0)</f>
        <v>0</v>
      </c>
      <c r="M2075" s="12">
        <f>IFERROR(VLOOKUP($A2075,'[2]FINAL (2)'!$A$1:$F$7700,5,FALSE),0)</f>
        <v>0</v>
      </c>
      <c r="N2075" s="12">
        <f>IFERROR(VLOOKUP($A2075,[3]Sheet3!$A$1:$C$4542,3,FALSE),0)</f>
        <v>0</v>
      </c>
      <c r="O2075" s="10">
        <f t="shared" si="33"/>
        <v>0</v>
      </c>
      <c r="P2075"/>
    </row>
    <row r="2076" spans="1:16" x14ac:dyDescent="0.25">
      <c r="A2076" s="3">
        <v>5559351</v>
      </c>
      <c r="B2076" s="3" t="s">
        <v>6027</v>
      </c>
      <c r="C2076" s="4">
        <v>101469</v>
      </c>
      <c r="D2076" s="3" t="s">
        <v>4293</v>
      </c>
      <c r="E2076" s="3" t="s">
        <v>3</v>
      </c>
      <c r="F2076" s="4" t="s">
        <v>4</v>
      </c>
      <c r="G2076" s="3">
        <v>126349</v>
      </c>
      <c r="H2076" s="3" t="s">
        <v>3266</v>
      </c>
      <c r="I2076" s="3" t="s">
        <v>3999</v>
      </c>
      <c r="J2076" s="8">
        <v>300000</v>
      </c>
      <c r="K2076" s="12">
        <f>IFERROR(VLOOKUP($A2076,[1]Piv!$B:$C,2,FALSE),0)</f>
        <v>0</v>
      </c>
      <c r="L2076" s="12">
        <f>IFERROR(VLOOKUP($A2076,'[2]FINAL (2)'!$A$1:$F$7700,3,FALSE),0)</f>
        <v>0</v>
      </c>
      <c r="M2076" s="12">
        <f>IFERROR(VLOOKUP($A2076,'[2]FINAL (2)'!$A$1:$F$7700,5,FALSE),0)</f>
        <v>0</v>
      </c>
      <c r="N2076" s="12">
        <f>IFERROR(VLOOKUP($A2076,[3]Sheet3!$A$1:$C$4542,3,FALSE),0)</f>
        <v>300000</v>
      </c>
      <c r="O2076" s="10">
        <f t="shared" si="33"/>
        <v>300000</v>
      </c>
      <c r="P2076" s="10">
        <f>O2076-J2076</f>
        <v>0</v>
      </c>
    </row>
    <row r="2077" spans="1:16" x14ac:dyDescent="0.25">
      <c r="A2077" s="3">
        <v>22395232</v>
      </c>
      <c r="B2077" s="3" t="s">
        <v>6028</v>
      </c>
      <c r="C2077" s="4">
        <v>101469</v>
      </c>
      <c r="D2077" s="3" t="s">
        <v>4293</v>
      </c>
      <c r="E2077" s="3" t="s">
        <v>3</v>
      </c>
      <c r="F2077" s="4" t="s">
        <v>12</v>
      </c>
      <c r="G2077" s="3"/>
      <c r="H2077" s="3"/>
      <c r="I2077" s="3"/>
      <c r="J2077" s="8">
        <v>0</v>
      </c>
      <c r="K2077" s="12">
        <f>IFERROR(VLOOKUP($A2077,[1]Piv!$B:$C,2,FALSE),0)</f>
        <v>0</v>
      </c>
      <c r="L2077" s="12">
        <f>IFERROR(VLOOKUP($A2077,'[2]FINAL (2)'!$A$1:$F$7700,3,FALSE),0)</f>
        <v>0</v>
      </c>
      <c r="M2077" s="12">
        <f>IFERROR(VLOOKUP($A2077,'[2]FINAL (2)'!$A$1:$F$7700,5,FALSE),0)</f>
        <v>0</v>
      </c>
      <c r="N2077" s="12">
        <f>IFERROR(VLOOKUP($A2077,[3]Sheet3!$A$1:$C$4542,3,FALSE),0)</f>
        <v>0</v>
      </c>
      <c r="O2077" s="10">
        <f t="shared" si="33"/>
        <v>0</v>
      </c>
      <c r="P2077"/>
    </row>
    <row r="2078" spans="1:16" x14ac:dyDescent="0.25">
      <c r="A2078" s="3">
        <v>4321933</v>
      </c>
      <c r="B2078" s="3" t="s">
        <v>6029</v>
      </c>
      <c r="C2078" s="4">
        <v>101469</v>
      </c>
      <c r="D2078" s="3" t="s">
        <v>4293</v>
      </c>
      <c r="E2078" s="3" t="s">
        <v>3</v>
      </c>
      <c r="F2078" s="4" t="s">
        <v>4</v>
      </c>
      <c r="G2078" s="3">
        <v>136655</v>
      </c>
      <c r="H2078" s="3" t="s">
        <v>8832</v>
      </c>
      <c r="I2078" s="3" t="s">
        <v>3999</v>
      </c>
      <c r="J2078" s="8">
        <v>0</v>
      </c>
      <c r="K2078" s="12">
        <f>IFERROR(VLOOKUP($A2078,[1]Piv!$B:$C,2,FALSE),0)</f>
        <v>0</v>
      </c>
      <c r="L2078" s="12">
        <f>IFERROR(VLOOKUP($A2078,'[2]FINAL (2)'!$A$1:$F$7700,3,FALSE),0)</f>
        <v>0</v>
      </c>
      <c r="M2078" s="12">
        <f>IFERROR(VLOOKUP($A2078,'[2]FINAL (2)'!$A$1:$F$7700,5,FALSE),0)</f>
        <v>0</v>
      </c>
      <c r="N2078" s="12">
        <f>IFERROR(VLOOKUP($A2078,[3]Sheet3!$A$1:$C$4542,3,FALSE),0)</f>
        <v>500000</v>
      </c>
      <c r="O2078" s="10">
        <f t="shared" si="33"/>
        <v>500000</v>
      </c>
      <c r="P2078" s="10">
        <f>O2078-J2078</f>
        <v>500000</v>
      </c>
    </row>
    <row r="2079" spans="1:16" x14ac:dyDescent="0.25">
      <c r="A2079" s="3">
        <v>4880020</v>
      </c>
      <c r="B2079" s="3" t="s">
        <v>6030</v>
      </c>
      <c r="C2079" s="4">
        <v>101469</v>
      </c>
      <c r="D2079" s="3" t="s">
        <v>4293</v>
      </c>
      <c r="E2079" s="3" t="s">
        <v>3</v>
      </c>
      <c r="F2079" s="4" t="s">
        <v>4</v>
      </c>
      <c r="G2079" s="3">
        <v>128143</v>
      </c>
      <c r="H2079" s="3" t="s">
        <v>3197</v>
      </c>
      <c r="I2079" s="3" t="s">
        <v>3999</v>
      </c>
      <c r="J2079" s="8">
        <v>0</v>
      </c>
      <c r="K2079" s="12">
        <f>IFERROR(VLOOKUP($A2079,[1]Piv!$B:$C,2,FALSE),0)</f>
        <v>0</v>
      </c>
      <c r="L2079" s="12">
        <f>IFERROR(VLOOKUP($A2079,'[2]FINAL (2)'!$A$1:$F$7700,3,FALSE),0)</f>
        <v>0</v>
      </c>
      <c r="M2079" s="12">
        <f>IFERROR(VLOOKUP($A2079,'[2]FINAL (2)'!$A$1:$F$7700,5,FALSE),0)</f>
        <v>0</v>
      </c>
      <c r="N2079" s="12">
        <f>IFERROR(VLOOKUP($A2079,[3]Sheet3!$A$1:$C$4542,3,FALSE),0)</f>
        <v>1000000</v>
      </c>
      <c r="O2079" s="10">
        <f t="shared" si="33"/>
        <v>1000000</v>
      </c>
      <c r="P2079" s="10">
        <f>O2079-J2079</f>
        <v>1000000</v>
      </c>
    </row>
    <row r="2080" spans="1:16" x14ac:dyDescent="0.25">
      <c r="A2080" s="3">
        <v>22812756</v>
      </c>
      <c r="B2080" s="3" t="s">
        <v>6031</v>
      </c>
      <c r="C2080" s="4">
        <v>101469</v>
      </c>
      <c r="D2080" s="3" t="s">
        <v>4293</v>
      </c>
      <c r="E2080" s="3" t="s">
        <v>3</v>
      </c>
      <c r="F2080" s="4" t="s">
        <v>12</v>
      </c>
      <c r="G2080" s="3"/>
      <c r="H2080" s="3"/>
      <c r="I2080" s="3"/>
      <c r="J2080" s="8">
        <v>0</v>
      </c>
      <c r="K2080" s="12">
        <f>IFERROR(VLOOKUP($A2080,[1]Piv!$B:$C,2,FALSE),0)</f>
        <v>0</v>
      </c>
      <c r="L2080" s="12">
        <f>IFERROR(VLOOKUP($A2080,'[2]FINAL (2)'!$A$1:$F$7700,3,FALSE),0)</f>
        <v>0</v>
      </c>
      <c r="M2080" s="12">
        <f>IFERROR(VLOOKUP($A2080,'[2]FINAL (2)'!$A$1:$F$7700,5,FALSE),0)</f>
        <v>0</v>
      </c>
      <c r="N2080" s="12">
        <f>IFERROR(VLOOKUP($A2080,[3]Sheet3!$A$1:$C$4542,3,FALSE),0)</f>
        <v>0</v>
      </c>
      <c r="O2080" s="10">
        <f t="shared" si="33"/>
        <v>0</v>
      </c>
      <c r="P2080"/>
    </row>
    <row r="2081" spans="1:16" x14ac:dyDescent="0.25">
      <c r="A2081" s="3">
        <v>19754497</v>
      </c>
      <c r="B2081" s="3" t="s">
        <v>6032</v>
      </c>
      <c r="C2081" s="4">
        <v>101470</v>
      </c>
      <c r="D2081" s="3" t="s">
        <v>4294</v>
      </c>
      <c r="E2081" s="3" t="s">
        <v>3</v>
      </c>
      <c r="F2081" s="4" t="s">
        <v>4</v>
      </c>
      <c r="G2081" s="3">
        <v>86696</v>
      </c>
      <c r="H2081" s="3" t="s">
        <v>3249</v>
      </c>
      <c r="I2081" s="3" t="s">
        <v>3999</v>
      </c>
      <c r="J2081" s="8">
        <v>600000</v>
      </c>
      <c r="K2081" s="12">
        <f>IFERROR(VLOOKUP($A2081,[1]Piv!$B:$C,2,FALSE),0)</f>
        <v>478006.43</v>
      </c>
      <c r="L2081" s="12">
        <f>IFERROR(VLOOKUP($A2081,'[2]FINAL (2)'!$A$1:$F$7700,3,FALSE),0)</f>
        <v>0</v>
      </c>
      <c r="M2081" s="12">
        <f>IFERROR(VLOOKUP($A2081,'[2]FINAL (2)'!$A$1:$F$7700,5,FALSE),0)</f>
        <v>0</v>
      </c>
      <c r="N2081" s="12">
        <f>IFERROR(VLOOKUP($A2081,[3]Sheet3!$A$1:$C$4542,3,FALSE),0)</f>
        <v>0</v>
      </c>
      <c r="O2081" s="10">
        <f t="shared" si="33"/>
        <v>478006.43</v>
      </c>
      <c r="P2081" s="10">
        <f>O2081-J2081</f>
        <v>-121993.57</v>
      </c>
    </row>
    <row r="2082" spans="1:16" x14ac:dyDescent="0.25">
      <c r="A2082" s="3">
        <v>15902930</v>
      </c>
      <c r="B2082" s="3" t="s">
        <v>6033</v>
      </c>
      <c r="C2082" s="4">
        <v>101470</v>
      </c>
      <c r="D2082" s="3" t="s">
        <v>4294</v>
      </c>
      <c r="E2082" s="3" t="s">
        <v>3</v>
      </c>
      <c r="F2082" s="4" t="s">
        <v>12</v>
      </c>
      <c r="G2082" s="3"/>
      <c r="H2082" s="3"/>
      <c r="I2082" s="3"/>
      <c r="J2082" s="8">
        <v>0</v>
      </c>
      <c r="K2082" s="12">
        <f>IFERROR(VLOOKUP($A2082,[1]Piv!$B:$C,2,FALSE),0)</f>
        <v>0</v>
      </c>
      <c r="L2082" s="12">
        <f>IFERROR(VLOOKUP($A2082,'[2]FINAL (2)'!$A$1:$F$7700,3,FALSE),0)</f>
        <v>0</v>
      </c>
      <c r="M2082" s="12">
        <f>IFERROR(VLOOKUP($A2082,'[2]FINAL (2)'!$A$1:$F$7700,5,FALSE),0)</f>
        <v>0</v>
      </c>
      <c r="N2082" s="12">
        <f>IFERROR(VLOOKUP($A2082,[3]Sheet3!$A$1:$C$4542,3,FALSE),0)</f>
        <v>0</v>
      </c>
      <c r="O2082" s="10">
        <f t="shared" si="33"/>
        <v>0</v>
      </c>
      <c r="P2082"/>
    </row>
    <row r="2083" spans="1:16" x14ac:dyDescent="0.25">
      <c r="A2083" s="3">
        <v>16087561</v>
      </c>
      <c r="B2083" s="3" t="s">
        <v>149</v>
      </c>
      <c r="C2083" s="4">
        <v>100391</v>
      </c>
      <c r="D2083" s="3" t="s">
        <v>150</v>
      </c>
      <c r="E2083" s="3" t="s">
        <v>3</v>
      </c>
      <c r="F2083" s="4" t="s">
        <v>4</v>
      </c>
      <c r="G2083" s="3">
        <v>137294</v>
      </c>
      <c r="H2083" s="3" t="s">
        <v>3263</v>
      </c>
      <c r="I2083" s="3" t="s">
        <v>3999</v>
      </c>
      <c r="J2083" s="8">
        <v>8602400</v>
      </c>
      <c r="K2083" s="12">
        <f>IFERROR(VLOOKUP($A2083,[1]Piv!$B:$C,2,FALSE),0)</f>
        <v>5997744.0800000001</v>
      </c>
      <c r="L2083" s="12">
        <f>IFERROR(VLOOKUP($A2083,'[2]FINAL (2)'!$A$1:$F$7700,3,FALSE),0)</f>
        <v>0</v>
      </c>
      <c r="M2083" s="12">
        <f>IFERROR(VLOOKUP($A2083,'[2]FINAL (2)'!$A$1:$F$7700,5,FALSE),0)</f>
        <v>0</v>
      </c>
      <c r="N2083" s="12">
        <f>IFERROR(VLOOKUP($A2083,[3]Sheet3!$A$1:$C$4542,3,FALSE),0)</f>
        <v>2000000</v>
      </c>
      <c r="O2083" s="10">
        <f t="shared" si="33"/>
        <v>7997744.0800000001</v>
      </c>
      <c r="P2083" s="10">
        <f>O2083-J2083</f>
        <v>-604655.91999999993</v>
      </c>
    </row>
    <row r="2084" spans="1:16" x14ac:dyDescent="0.25">
      <c r="A2084" s="3">
        <v>20183723</v>
      </c>
      <c r="B2084" s="3" t="s">
        <v>6034</v>
      </c>
      <c r="C2084" s="4">
        <v>100391</v>
      </c>
      <c r="D2084" s="3" t="s">
        <v>150</v>
      </c>
      <c r="E2084" s="3" t="s">
        <v>3</v>
      </c>
      <c r="F2084" s="4" t="s">
        <v>4</v>
      </c>
      <c r="G2084" s="3">
        <v>137294</v>
      </c>
      <c r="H2084" s="3" t="s">
        <v>3263</v>
      </c>
      <c r="I2084" s="3" t="s">
        <v>3999</v>
      </c>
      <c r="J2084" s="8">
        <v>2600000</v>
      </c>
      <c r="K2084" s="12">
        <f>IFERROR(VLOOKUP($A2084,[1]Piv!$B:$C,2,FALSE),0)</f>
        <v>1016580.41</v>
      </c>
      <c r="L2084" s="12">
        <f>IFERROR(VLOOKUP($A2084,'[2]FINAL (2)'!$A$1:$F$7700,3,FALSE),0)</f>
        <v>0</v>
      </c>
      <c r="M2084" s="12">
        <f>IFERROR(VLOOKUP($A2084,'[2]FINAL (2)'!$A$1:$F$7700,5,FALSE),0)</f>
        <v>800000</v>
      </c>
      <c r="N2084" s="12">
        <f>IFERROR(VLOOKUP($A2084,[3]Sheet3!$A$1:$C$4542,3,FALSE),0)</f>
        <v>500000</v>
      </c>
      <c r="O2084" s="10">
        <f t="shared" si="33"/>
        <v>2316580.41</v>
      </c>
      <c r="P2084" s="10">
        <f>O2084-J2084</f>
        <v>-283419.58999999985</v>
      </c>
    </row>
    <row r="2085" spans="1:16" x14ac:dyDescent="0.25">
      <c r="A2085" s="3">
        <v>20055139</v>
      </c>
      <c r="B2085" s="3" t="s">
        <v>2857</v>
      </c>
      <c r="C2085" s="4">
        <v>100392</v>
      </c>
      <c r="D2085" s="3" t="s">
        <v>3446</v>
      </c>
      <c r="E2085" s="3" t="s">
        <v>3</v>
      </c>
      <c r="F2085" s="4" t="s">
        <v>4</v>
      </c>
      <c r="G2085" s="3">
        <v>980393</v>
      </c>
      <c r="H2085" s="3" t="s">
        <v>8845</v>
      </c>
      <c r="I2085" s="3" t="s">
        <v>4003</v>
      </c>
      <c r="J2085" s="8">
        <v>0</v>
      </c>
      <c r="K2085" s="12">
        <f>IFERROR(VLOOKUP($A2085,[1]Piv!$B:$C,2,FALSE),0)</f>
        <v>0</v>
      </c>
      <c r="L2085" s="12">
        <f>IFERROR(VLOOKUP($A2085,'[2]FINAL (2)'!$A$1:$F$7700,3,FALSE),0)</f>
        <v>0</v>
      </c>
      <c r="M2085" s="12">
        <f>IFERROR(VLOOKUP($A2085,'[2]FINAL (2)'!$A$1:$F$7700,5,FALSE),0)</f>
        <v>0</v>
      </c>
      <c r="N2085" s="12">
        <f>IFERROR(VLOOKUP($A2085,[3]Sheet3!$A$1:$C$4542,3,FALSE),0)</f>
        <v>0</v>
      </c>
      <c r="O2085" s="10">
        <f t="shared" si="33"/>
        <v>0</v>
      </c>
      <c r="P2085" s="10">
        <f>O2085-J2085</f>
        <v>0</v>
      </c>
    </row>
    <row r="2086" spans="1:16" x14ac:dyDescent="0.25">
      <c r="A2086" s="3">
        <v>24857858</v>
      </c>
      <c r="B2086" s="3" t="s">
        <v>2789</v>
      </c>
      <c r="C2086" s="4">
        <v>100392</v>
      </c>
      <c r="D2086" s="3" t="s">
        <v>3446</v>
      </c>
      <c r="E2086" s="3" t="s">
        <v>3</v>
      </c>
      <c r="F2086" s="4" t="s">
        <v>4</v>
      </c>
      <c r="G2086" s="3">
        <v>27417</v>
      </c>
      <c r="H2086" s="3" t="s">
        <v>3248</v>
      </c>
      <c r="I2086" s="3" t="s">
        <v>4001</v>
      </c>
      <c r="J2086" s="8">
        <v>1002000</v>
      </c>
      <c r="K2086" s="12">
        <f>IFERROR(VLOOKUP($A2086,[1]Piv!$B:$C,2,FALSE),0)</f>
        <v>0</v>
      </c>
      <c r="L2086" s="12">
        <f>IFERROR(VLOOKUP($A2086,'[2]FINAL (2)'!$A$1:$F$7700,3,FALSE),0)</f>
        <v>0</v>
      </c>
      <c r="M2086" s="12">
        <f>IFERROR(VLOOKUP($A2086,'[2]FINAL (2)'!$A$1:$F$7700,5,FALSE),0)</f>
        <v>0</v>
      </c>
      <c r="N2086" s="12">
        <f>IFERROR(VLOOKUP($A2086,[3]Sheet3!$A$1:$C$4542,3,FALSE),0)</f>
        <v>1002000</v>
      </c>
      <c r="O2086" s="10">
        <f t="shared" si="33"/>
        <v>1002000</v>
      </c>
      <c r="P2086" s="10">
        <f>O2086-J2086</f>
        <v>0</v>
      </c>
    </row>
    <row r="2087" spans="1:16" x14ac:dyDescent="0.25">
      <c r="A2087" s="3">
        <v>26260437</v>
      </c>
      <c r="B2087" s="3" t="s">
        <v>903</v>
      </c>
      <c r="C2087" s="4">
        <v>100392</v>
      </c>
      <c r="D2087" s="3" t="s">
        <v>3446</v>
      </c>
      <c r="E2087" s="3" t="s">
        <v>3</v>
      </c>
      <c r="F2087" s="4" t="s">
        <v>4</v>
      </c>
      <c r="G2087" s="3">
        <v>980393</v>
      </c>
      <c r="H2087" s="3" t="s">
        <v>8845</v>
      </c>
      <c r="I2087" s="3" t="s">
        <v>4003</v>
      </c>
      <c r="J2087" s="8">
        <v>1000000</v>
      </c>
      <c r="K2087" s="12">
        <f>IFERROR(VLOOKUP($A2087,[1]Piv!$B:$C,2,FALSE),0)</f>
        <v>0</v>
      </c>
      <c r="L2087" s="12">
        <f>IFERROR(VLOOKUP($A2087,'[2]FINAL (2)'!$A$1:$F$7700,3,FALSE),0)</f>
        <v>0</v>
      </c>
      <c r="M2087" s="12">
        <f>IFERROR(VLOOKUP($A2087,'[2]FINAL (2)'!$A$1:$F$7700,5,FALSE),0)</f>
        <v>0</v>
      </c>
      <c r="N2087" s="12">
        <f>IFERROR(VLOOKUP($A2087,[3]Sheet3!$A$1:$C$4542,3,FALSE),0)</f>
        <v>1000000</v>
      </c>
      <c r="O2087" s="10">
        <f t="shared" si="33"/>
        <v>1000000</v>
      </c>
      <c r="P2087" s="10">
        <f>O2087-J2087</f>
        <v>0</v>
      </c>
    </row>
    <row r="2088" spans="1:16" x14ac:dyDescent="0.25">
      <c r="A2088" s="3">
        <v>25032057</v>
      </c>
      <c r="B2088" s="3" t="s">
        <v>6035</v>
      </c>
      <c r="C2088" s="4">
        <v>101471</v>
      </c>
      <c r="D2088" s="3" t="s">
        <v>4295</v>
      </c>
      <c r="E2088" s="3" t="s">
        <v>3</v>
      </c>
      <c r="F2088" s="4" t="s">
        <v>12</v>
      </c>
      <c r="G2088" s="3"/>
      <c r="H2088" s="3"/>
      <c r="I2088" s="3"/>
      <c r="J2088" s="8">
        <v>0</v>
      </c>
      <c r="K2088" s="12">
        <f>IFERROR(VLOOKUP($A2088,[1]Piv!$B:$C,2,FALSE),0)</f>
        <v>0</v>
      </c>
      <c r="L2088" s="12">
        <f>IFERROR(VLOOKUP($A2088,'[2]FINAL (2)'!$A$1:$F$7700,3,FALSE),0)</f>
        <v>0</v>
      </c>
      <c r="M2088" s="12">
        <f>IFERROR(VLOOKUP($A2088,'[2]FINAL (2)'!$A$1:$F$7700,5,FALSE),0)</f>
        <v>0</v>
      </c>
      <c r="N2088" s="12">
        <f>IFERROR(VLOOKUP($A2088,[3]Sheet3!$A$1:$C$4542,3,FALSE),0)</f>
        <v>0</v>
      </c>
      <c r="O2088" s="10">
        <f t="shared" si="33"/>
        <v>0</v>
      </c>
      <c r="P2088"/>
    </row>
    <row r="2089" spans="1:16" x14ac:dyDescent="0.25">
      <c r="A2089" s="3">
        <v>14588648</v>
      </c>
      <c r="B2089" s="3" t="s">
        <v>6036</v>
      </c>
      <c r="C2089" s="4">
        <v>101471</v>
      </c>
      <c r="D2089" s="3" t="s">
        <v>4295</v>
      </c>
      <c r="E2089" s="3" t="s">
        <v>3</v>
      </c>
      <c r="F2089" s="4" t="s">
        <v>4</v>
      </c>
      <c r="G2089" s="3">
        <v>92006</v>
      </c>
      <c r="H2089" s="3" t="s">
        <v>3279</v>
      </c>
      <c r="I2089" s="3" t="s">
        <v>4001</v>
      </c>
      <c r="J2089" s="8">
        <v>0</v>
      </c>
      <c r="K2089" s="12">
        <f>IFERROR(VLOOKUP($A2089,[1]Piv!$B:$C,2,FALSE),0)</f>
        <v>0</v>
      </c>
      <c r="L2089" s="12">
        <f>IFERROR(VLOOKUP($A2089,'[2]FINAL (2)'!$A$1:$F$7700,3,FALSE),0)</f>
        <v>0</v>
      </c>
      <c r="M2089" s="12">
        <f>IFERROR(VLOOKUP($A2089,'[2]FINAL (2)'!$A$1:$F$7700,5,FALSE),0)</f>
        <v>0</v>
      </c>
      <c r="N2089" s="12">
        <f>IFERROR(VLOOKUP($A2089,[3]Sheet3!$A$1:$C$4542,3,FALSE),0)</f>
        <v>20000000</v>
      </c>
      <c r="O2089" s="10">
        <f t="shared" si="33"/>
        <v>20000000</v>
      </c>
      <c r="P2089" s="10">
        <f>O2089-J2089</f>
        <v>20000000</v>
      </c>
    </row>
    <row r="2090" spans="1:16" x14ac:dyDescent="0.25">
      <c r="A2090" s="3">
        <v>16011602</v>
      </c>
      <c r="B2090" s="3" t="s">
        <v>1595</v>
      </c>
      <c r="C2090" s="4">
        <v>100393</v>
      </c>
      <c r="D2090" s="3" t="s">
        <v>650</v>
      </c>
      <c r="E2090" s="3" t="s">
        <v>3</v>
      </c>
      <c r="F2090" s="4" t="s">
        <v>4</v>
      </c>
      <c r="G2090" s="3">
        <v>67157</v>
      </c>
      <c r="H2090" s="3" t="s">
        <v>3255</v>
      </c>
      <c r="I2090" s="3" t="s">
        <v>3999</v>
      </c>
      <c r="J2090" s="8">
        <v>1517211.95</v>
      </c>
      <c r="K2090" s="12">
        <f>IFERROR(VLOOKUP($A2090,[1]Piv!$B:$C,2,FALSE),0)</f>
        <v>0</v>
      </c>
      <c r="L2090" s="12">
        <f>IFERROR(VLOOKUP($A2090,'[2]FINAL (2)'!$A$1:$F$7700,3,FALSE),0)</f>
        <v>1511474.64</v>
      </c>
      <c r="M2090" s="12">
        <f>IFERROR(VLOOKUP($A2090,'[2]FINAL (2)'!$A$1:$F$7700,5,FALSE),0)</f>
        <v>0</v>
      </c>
      <c r="N2090" s="12">
        <f>IFERROR(VLOOKUP($A2090,[3]Sheet3!$A$1:$C$4542,3,FALSE),0)</f>
        <v>0</v>
      </c>
      <c r="O2090" s="10">
        <f t="shared" si="33"/>
        <v>1511474.64</v>
      </c>
      <c r="P2090" s="10">
        <f>O2090-J2090</f>
        <v>-5737.3100000000559</v>
      </c>
    </row>
    <row r="2091" spans="1:16" x14ac:dyDescent="0.25">
      <c r="A2091" s="3">
        <v>20102949</v>
      </c>
      <c r="B2091" s="3" t="s">
        <v>649</v>
      </c>
      <c r="C2091" s="4">
        <v>100393</v>
      </c>
      <c r="D2091" s="3" t="s">
        <v>650</v>
      </c>
      <c r="E2091" s="3" t="s">
        <v>3</v>
      </c>
      <c r="F2091" s="4" t="s">
        <v>4</v>
      </c>
      <c r="G2091" s="3">
        <v>67157</v>
      </c>
      <c r="H2091" s="3" t="s">
        <v>3255</v>
      </c>
      <c r="I2091" s="3" t="s">
        <v>3999</v>
      </c>
      <c r="J2091" s="8">
        <v>1006681.76</v>
      </c>
      <c r="K2091" s="12">
        <f>IFERROR(VLOOKUP($A2091,[1]Piv!$B:$C,2,FALSE),0)</f>
        <v>0</v>
      </c>
      <c r="L2091" s="12">
        <f>IFERROR(VLOOKUP($A2091,'[2]FINAL (2)'!$A$1:$F$7700,3,FALSE),0)</f>
        <v>1004454.52</v>
      </c>
      <c r="M2091" s="12">
        <f>IFERROR(VLOOKUP($A2091,'[2]FINAL (2)'!$A$1:$F$7700,5,FALSE),0)</f>
        <v>0</v>
      </c>
      <c r="N2091" s="12">
        <f>IFERROR(VLOOKUP($A2091,[3]Sheet3!$A$1:$C$4542,3,FALSE),0)</f>
        <v>0</v>
      </c>
      <c r="O2091" s="10">
        <f t="shared" si="33"/>
        <v>1004454.52</v>
      </c>
      <c r="P2091" s="10">
        <f>O2091-J2091</f>
        <v>-2227.2399999999907</v>
      </c>
    </row>
    <row r="2092" spans="1:16" x14ac:dyDescent="0.25">
      <c r="A2092" s="3">
        <v>11016129</v>
      </c>
      <c r="B2092" s="3" t="s">
        <v>1959</v>
      </c>
      <c r="C2092" s="4">
        <v>100394</v>
      </c>
      <c r="D2092" s="3" t="s">
        <v>3701</v>
      </c>
      <c r="E2092" s="3" t="s">
        <v>3</v>
      </c>
      <c r="F2092" s="4" t="s">
        <v>4</v>
      </c>
      <c r="G2092" s="3">
        <v>127389</v>
      </c>
      <c r="H2092" s="3" t="s">
        <v>8839</v>
      </c>
      <c r="I2092" s="3" t="s">
        <v>3999</v>
      </c>
      <c r="J2092" s="8">
        <v>15024000</v>
      </c>
      <c r="K2092" s="12">
        <f>IFERROR(VLOOKUP($A2092,[1]Piv!$B:$C,2,FALSE),0)</f>
        <v>13255193.289999999</v>
      </c>
      <c r="L2092" s="12">
        <f>IFERROR(VLOOKUP($A2092,'[2]FINAL (2)'!$A$1:$F$7700,3,FALSE),0)</f>
        <v>0</v>
      </c>
      <c r="M2092" s="12">
        <f>IFERROR(VLOOKUP($A2092,'[2]FINAL (2)'!$A$1:$F$7700,5,FALSE),0)</f>
        <v>0</v>
      </c>
      <c r="N2092" s="12">
        <f>IFERROR(VLOOKUP($A2092,[3]Sheet3!$A$1:$C$4542,3,FALSE),0)</f>
        <v>0</v>
      </c>
      <c r="O2092" s="10">
        <f t="shared" si="33"/>
        <v>13255193.289999999</v>
      </c>
      <c r="P2092" s="10">
        <f>O2092-J2092</f>
        <v>-1768806.7100000009</v>
      </c>
    </row>
    <row r="2093" spans="1:16" x14ac:dyDescent="0.25">
      <c r="A2093" s="3">
        <v>15357504</v>
      </c>
      <c r="B2093" s="3" t="s">
        <v>1445</v>
      </c>
      <c r="C2093" s="4">
        <v>100394</v>
      </c>
      <c r="D2093" s="3" t="s">
        <v>3701</v>
      </c>
      <c r="E2093" s="3" t="s">
        <v>3</v>
      </c>
      <c r="F2093" s="4" t="s">
        <v>4</v>
      </c>
      <c r="G2093" s="3">
        <v>127389</v>
      </c>
      <c r="H2093" s="3" t="s">
        <v>8839</v>
      </c>
      <c r="I2093" s="3" t="s">
        <v>3999</v>
      </c>
      <c r="J2093" s="8">
        <v>2940000</v>
      </c>
      <c r="K2093" s="12">
        <f>IFERROR(VLOOKUP($A2093,[1]Piv!$B:$C,2,FALSE),0)</f>
        <v>390840.72</v>
      </c>
      <c r="L2093" s="12">
        <f>IFERROR(VLOOKUP($A2093,'[2]FINAL (2)'!$A$1:$F$7700,3,FALSE),0)</f>
        <v>0</v>
      </c>
      <c r="M2093" s="12">
        <f>IFERROR(VLOOKUP($A2093,'[2]FINAL (2)'!$A$1:$F$7700,5,FALSE),0)</f>
        <v>0</v>
      </c>
      <c r="N2093" s="12">
        <f>IFERROR(VLOOKUP($A2093,[3]Sheet3!$A$1:$C$4542,3,FALSE),0)</f>
        <v>0</v>
      </c>
      <c r="O2093" s="10">
        <f t="shared" si="33"/>
        <v>390840.72</v>
      </c>
      <c r="P2093" s="10">
        <f>O2093-J2093</f>
        <v>-2549159.2800000003</v>
      </c>
    </row>
    <row r="2094" spans="1:16" x14ac:dyDescent="0.25">
      <c r="A2094" s="3">
        <v>5518443</v>
      </c>
      <c r="B2094" s="3" t="s">
        <v>1153</v>
      </c>
      <c r="C2094" s="4">
        <v>100395</v>
      </c>
      <c r="D2094" s="3" t="s">
        <v>3980</v>
      </c>
      <c r="E2094" s="3" t="s">
        <v>3</v>
      </c>
      <c r="F2094" s="4" t="s">
        <v>4</v>
      </c>
      <c r="G2094" s="3">
        <v>131072</v>
      </c>
      <c r="H2094" s="3" t="s">
        <v>3245</v>
      </c>
      <c r="I2094" s="3" t="s">
        <v>3999</v>
      </c>
      <c r="J2094" s="8">
        <v>400000</v>
      </c>
      <c r="K2094" s="12">
        <f>IFERROR(VLOOKUP($A2094,[1]Piv!$B:$C,2,FALSE),0)</f>
        <v>0</v>
      </c>
      <c r="L2094" s="12">
        <f>IFERROR(VLOOKUP($A2094,'[2]FINAL (2)'!$A$1:$F$7700,3,FALSE),0)</f>
        <v>0</v>
      </c>
      <c r="M2094" s="12">
        <f>IFERROR(VLOOKUP($A2094,'[2]FINAL (2)'!$A$1:$F$7700,5,FALSE),0)</f>
        <v>0</v>
      </c>
      <c r="N2094" s="12">
        <f>IFERROR(VLOOKUP($A2094,[3]Sheet3!$A$1:$C$4542,3,FALSE),0)</f>
        <v>400000</v>
      </c>
      <c r="O2094" s="10">
        <f t="shared" si="33"/>
        <v>400000</v>
      </c>
      <c r="P2094" s="10">
        <f>O2094-J2094</f>
        <v>0</v>
      </c>
    </row>
    <row r="2095" spans="1:16" x14ac:dyDescent="0.25">
      <c r="A2095" s="3">
        <v>13139814</v>
      </c>
      <c r="B2095" s="3" t="s">
        <v>6037</v>
      </c>
      <c r="C2095" s="4">
        <v>100395</v>
      </c>
      <c r="D2095" s="3" t="s">
        <v>3980</v>
      </c>
      <c r="E2095" s="3" t="s">
        <v>3</v>
      </c>
      <c r="F2095" s="4" t="s">
        <v>12</v>
      </c>
      <c r="G2095" s="3"/>
      <c r="H2095" s="3"/>
      <c r="I2095" s="3"/>
      <c r="J2095" s="8">
        <v>0</v>
      </c>
      <c r="K2095" s="12">
        <f>IFERROR(VLOOKUP($A2095,[1]Piv!$B:$C,2,FALSE),0)</f>
        <v>0</v>
      </c>
      <c r="L2095" s="12">
        <f>IFERROR(VLOOKUP($A2095,'[2]FINAL (2)'!$A$1:$F$7700,3,FALSE),0)</f>
        <v>0</v>
      </c>
      <c r="M2095" s="12">
        <f>IFERROR(VLOOKUP($A2095,'[2]FINAL (2)'!$A$1:$F$7700,5,FALSE),0)</f>
        <v>0</v>
      </c>
      <c r="N2095" s="12">
        <f>IFERROR(VLOOKUP($A2095,[3]Sheet3!$A$1:$C$4542,3,FALSE),0)</f>
        <v>0</v>
      </c>
      <c r="O2095" s="10">
        <f t="shared" si="33"/>
        <v>0</v>
      </c>
      <c r="P2095"/>
    </row>
    <row r="2096" spans="1:16" x14ac:dyDescent="0.25">
      <c r="A2096" s="3">
        <v>5079196</v>
      </c>
      <c r="B2096" s="3" t="s">
        <v>6038</v>
      </c>
      <c r="C2096" s="4">
        <v>101472</v>
      </c>
      <c r="D2096" s="3" t="s">
        <v>4296</v>
      </c>
      <c r="E2096" s="3" t="s">
        <v>3</v>
      </c>
      <c r="F2096" s="4" t="s">
        <v>4</v>
      </c>
      <c r="G2096" s="3">
        <v>133637</v>
      </c>
      <c r="H2096" s="3" t="s">
        <v>3242</v>
      </c>
      <c r="I2096" s="3" t="s">
        <v>3999</v>
      </c>
      <c r="J2096" s="8">
        <v>568308.81000000006</v>
      </c>
      <c r="K2096" s="12">
        <f>IFERROR(VLOOKUP($A2096,[1]Piv!$B:$C,2,FALSE),0)</f>
        <v>0</v>
      </c>
      <c r="L2096" s="12">
        <f>IFERROR(VLOOKUP($A2096,'[2]FINAL (2)'!$A$1:$F$7700,3,FALSE),0)</f>
        <v>565205.88</v>
      </c>
      <c r="M2096" s="12">
        <f>IFERROR(VLOOKUP($A2096,'[2]FINAL (2)'!$A$1:$F$7700,5,FALSE),0)</f>
        <v>0</v>
      </c>
      <c r="N2096" s="12">
        <f>IFERROR(VLOOKUP($A2096,[3]Sheet3!$A$1:$C$4542,3,FALSE),0)</f>
        <v>0</v>
      </c>
      <c r="O2096" s="10">
        <f t="shared" si="33"/>
        <v>565205.88</v>
      </c>
      <c r="P2096" s="10">
        <f>O2096-J2096</f>
        <v>-3102.9300000000512</v>
      </c>
    </row>
    <row r="2097" spans="1:16" x14ac:dyDescent="0.25">
      <c r="A2097" s="3">
        <v>7225970</v>
      </c>
      <c r="B2097" s="3" t="s">
        <v>6039</v>
      </c>
      <c r="C2097" s="4">
        <v>101472</v>
      </c>
      <c r="D2097" s="3" t="s">
        <v>4296</v>
      </c>
      <c r="E2097" s="3" t="s">
        <v>3</v>
      </c>
      <c r="F2097" s="4" t="s">
        <v>12</v>
      </c>
      <c r="G2097" s="3"/>
      <c r="H2097" s="3"/>
      <c r="I2097" s="3"/>
      <c r="J2097" s="8">
        <v>0</v>
      </c>
      <c r="K2097" s="12">
        <f>IFERROR(VLOOKUP($A2097,[1]Piv!$B:$C,2,FALSE),0)</f>
        <v>0</v>
      </c>
      <c r="L2097" s="12">
        <f>IFERROR(VLOOKUP($A2097,'[2]FINAL (2)'!$A$1:$F$7700,3,FALSE),0)</f>
        <v>0</v>
      </c>
      <c r="M2097" s="12">
        <f>IFERROR(VLOOKUP($A2097,'[2]FINAL (2)'!$A$1:$F$7700,5,FALSE),0)</f>
        <v>0</v>
      </c>
      <c r="N2097" s="12">
        <f>IFERROR(VLOOKUP($A2097,[3]Sheet3!$A$1:$C$4542,3,FALSE),0)</f>
        <v>0</v>
      </c>
      <c r="O2097" s="10">
        <f t="shared" si="33"/>
        <v>0</v>
      </c>
      <c r="P2097"/>
    </row>
    <row r="2098" spans="1:16" x14ac:dyDescent="0.25">
      <c r="A2098" s="3">
        <v>8052559</v>
      </c>
      <c r="B2098" s="3" t="s">
        <v>6040</v>
      </c>
      <c r="C2098" s="4">
        <v>101472</v>
      </c>
      <c r="D2098" s="3" t="s">
        <v>4296</v>
      </c>
      <c r="E2098" s="3" t="s">
        <v>3</v>
      </c>
      <c r="F2098" s="4" t="s">
        <v>12</v>
      </c>
      <c r="G2098" s="3"/>
      <c r="H2098" s="3"/>
      <c r="I2098" s="3"/>
      <c r="J2098" s="8">
        <v>0</v>
      </c>
      <c r="K2098" s="12">
        <f>IFERROR(VLOOKUP($A2098,[1]Piv!$B:$C,2,FALSE),0)</f>
        <v>0</v>
      </c>
      <c r="L2098" s="12">
        <f>IFERROR(VLOOKUP($A2098,'[2]FINAL (2)'!$A$1:$F$7700,3,FALSE),0)</f>
        <v>0</v>
      </c>
      <c r="M2098" s="12">
        <f>IFERROR(VLOOKUP($A2098,'[2]FINAL (2)'!$A$1:$F$7700,5,FALSE),0)</f>
        <v>0</v>
      </c>
      <c r="N2098" s="12">
        <f>IFERROR(VLOOKUP($A2098,[3]Sheet3!$A$1:$C$4542,3,FALSE),0)</f>
        <v>0</v>
      </c>
      <c r="O2098" s="10">
        <f t="shared" si="33"/>
        <v>0</v>
      </c>
      <c r="P2098"/>
    </row>
    <row r="2099" spans="1:16" x14ac:dyDescent="0.25">
      <c r="A2099" s="3">
        <v>8038206</v>
      </c>
      <c r="B2099" s="3" t="s">
        <v>6041</v>
      </c>
      <c r="C2099" s="4">
        <v>101473</v>
      </c>
      <c r="D2099" s="3" t="s">
        <v>4297</v>
      </c>
      <c r="E2099" s="3" t="s">
        <v>3</v>
      </c>
      <c r="F2099" s="4" t="s">
        <v>4</v>
      </c>
      <c r="G2099" s="3">
        <v>138765</v>
      </c>
      <c r="H2099" s="3" t="s">
        <v>3261</v>
      </c>
      <c r="I2099" s="3" t="s">
        <v>3999</v>
      </c>
      <c r="J2099" s="8">
        <v>22450000</v>
      </c>
      <c r="K2099" s="12">
        <f>IFERROR(VLOOKUP($A2099,[1]Piv!$B:$C,2,FALSE),0)</f>
        <v>0</v>
      </c>
      <c r="L2099" s="12">
        <f>IFERROR(VLOOKUP($A2099,'[2]FINAL (2)'!$A$1:$F$7700,3,FALSE),0)</f>
        <v>0</v>
      </c>
      <c r="M2099" s="12">
        <f>IFERROR(VLOOKUP($A2099,'[2]FINAL (2)'!$A$1:$F$7700,5,FALSE),0)</f>
        <v>401432.13</v>
      </c>
      <c r="N2099" s="12">
        <f>IFERROR(VLOOKUP($A2099,[3]Sheet3!$A$1:$C$4542,3,FALSE),0)</f>
        <v>22450000</v>
      </c>
      <c r="O2099" s="10">
        <f t="shared" si="33"/>
        <v>22851432.129999999</v>
      </c>
      <c r="P2099" s="10">
        <f>O2099-J2099</f>
        <v>401432.12999999896</v>
      </c>
    </row>
    <row r="2100" spans="1:16" x14ac:dyDescent="0.25">
      <c r="A2100" s="3">
        <v>25277370</v>
      </c>
      <c r="B2100" s="3" t="s">
        <v>6042</v>
      </c>
      <c r="C2100" s="4">
        <v>101473</v>
      </c>
      <c r="D2100" s="3" t="s">
        <v>4297</v>
      </c>
      <c r="E2100" s="3" t="s">
        <v>3</v>
      </c>
      <c r="F2100" s="4" t="s">
        <v>12</v>
      </c>
      <c r="G2100" s="3"/>
      <c r="H2100" s="3"/>
      <c r="I2100" s="3"/>
      <c r="J2100" s="8">
        <v>0</v>
      </c>
      <c r="K2100" s="12">
        <f>IFERROR(VLOOKUP($A2100,[1]Piv!$B:$C,2,FALSE),0)</f>
        <v>0</v>
      </c>
      <c r="L2100" s="12">
        <f>IFERROR(VLOOKUP($A2100,'[2]FINAL (2)'!$A$1:$F$7700,3,FALSE),0)</f>
        <v>0</v>
      </c>
      <c r="M2100" s="12">
        <f>IFERROR(VLOOKUP($A2100,'[2]FINAL (2)'!$A$1:$F$7700,5,FALSE),0)</f>
        <v>0</v>
      </c>
      <c r="N2100" s="12">
        <f>IFERROR(VLOOKUP($A2100,[3]Sheet3!$A$1:$C$4542,3,FALSE),0)</f>
        <v>0</v>
      </c>
      <c r="O2100" s="10">
        <f t="shared" si="33"/>
        <v>0</v>
      </c>
      <c r="P2100"/>
    </row>
    <row r="2101" spans="1:16" x14ac:dyDescent="0.25">
      <c r="A2101" s="3">
        <v>21044601</v>
      </c>
      <c r="B2101" s="3" t="s">
        <v>6043</v>
      </c>
      <c r="C2101" s="4">
        <v>101474</v>
      </c>
      <c r="D2101" s="3" t="s">
        <v>4298</v>
      </c>
      <c r="E2101" s="3" t="s">
        <v>3</v>
      </c>
      <c r="F2101" s="4" t="s">
        <v>4</v>
      </c>
      <c r="G2101" s="3">
        <v>64719</v>
      </c>
      <c r="H2101" s="3" t="s">
        <v>3234</v>
      </c>
      <c r="I2101" s="3" t="s">
        <v>4001</v>
      </c>
      <c r="J2101" s="8">
        <v>2500000</v>
      </c>
      <c r="K2101" s="12">
        <f>IFERROR(VLOOKUP($A2101,[1]Piv!$B:$C,2,FALSE),0)</f>
        <v>1013109.21</v>
      </c>
      <c r="L2101" s="12">
        <f>IFERROR(VLOOKUP($A2101,'[2]FINAL (2)'!$A$1:$F$7700,3,FALSE),0)</f>
        <v>0</v>
      </c>
      <c r="M2101" s="12">
        <f>IFERROR(VLOOKUP($A2101,'[2]FINAL (2)'!$A$1:$F$7700,5,FALSE),0)</f>
        <v>0</v>
      </c>
      <c r="N2101" s="12">
        <f>IFERROR(VLOOKUP($A2101,[3]Sheet3!$A$1:$C$4542,3,FALSE),0)</f>
        <v>1500000</v>
      </c>
      <c r="O2101" s="10">
        <f t="shared" si="33"/>
        <v>2513109.21</v>
      </c>
      <c r="P2101" s="10">
        <f>O2101-J2101</f>
        <v>13109.209999999963</v>
      </c>
    </row>
    <row r="2102" spans="1:16" x14ac:dyDescent="0.25">
      <c r="A2102" s="3">
        <v>9058159</v>
      </c>
      <c r="B2102" s="3" t="s">
        <v>6044</v>
      </c>
      <c r="C2102" s="4">
        <v>101474</v>
      </c>
      <c r="D2102" s="3" t="s">
        <v>4298</v>
      </c>
      <c r="E2102" s="3" t="s">
        <v>3</v>
      </c>
      <c r="F2102" s="4" t="s">
        <v>4</v>
      </c>
      <c r="G2102" s="3">
        <v>64719</v>
      </c>
      <c r="H2102" s="3" t="s">
        <v>3234</v>
      </c>
      <c r="I2102" s="3" t="s">
        <v>4001</v>
      </c>
      <c r="J2102" s="8">
        <v>2000000</v>
      </c>
      <c r="K2102" s="12">
        <f>IFERROR(VLOOKUP($A2102,[1]Piv!$B:$C,2,FALSE),0)</f>
        <v>0</v>
      </c>
      <c r="L2102" s="12">
        <f>IFERROR(VLOOKUP($A2102,'[2]FINAL (2)'!$A$1:$F$7700,3,FALSE),0)</f>
        <v>0</v>
      </c>
      <c r="M2102" s="12">
        <f>IFERROR(VLOOKUP($A2102,'[2]FINAL (2)'!$A$1:$F$7700,5,FALSE),0)</f>
        <v>0</v>
      </c>
      <c r="N2102" s="12">
        <f>IFERROR(VLOOKUP($A2102,[3]Sheet3!$A$1:$C$4542,3,FALSE),0)</f>
        <v>2000000</v>
      </c>
      <c r="O2102" s="10">
        <f t="shared" si="33"/>
        <v>2000000</v>
      </c>
      <c r="P2102" s="10">
        <f>O2102-J2102</f>
        <v>0</v>
      </c>
    </row>
    <row r="2103" spans="1:16" x14ac:dyDescent="0.25">
      <c r="A2103" s="3">
        <v>15759382</v>
      </c>
      <c r="B2103" s="3" t="s">
        <v>6045</v>
      </c>
      <c r="C2103" s="4">
        <v>101475</v>
      </c>
      <c r="D2103" s="3" t="s">
        <v>4299</v>
      </c>
      <c r="E2103" s="3" t="s">
        <v>3</v>
      </c>
      <c r="F2103" s="4" t="s">
        <v>12</v>
      </c>
      <c r="G2103" s="3"/>
      <c r="H2103" s="3"/>
      <c r="I2103" s="3"/>
      <c r="J2103" s="8">
        <v>0</v>
      </c>
      <c r="K2103" s="12">
        <f>IFERROR(VLOOKUP($A2103,[1]Piv!$B:$C,2,FALSE),0)</f>
        <v>0</v>
      </c>
      <c r="L2103" s="12">
        <f>IFERROR(VLOOKUP($A2103,'[2]FINAL (2)'!$A$1:$F$7700,3,FALSE),0)</f>
        <v>0</v>
      </c>
      <c r="M2103" s="12">
        <f>IFERROR(VLOOKUP($A2103,'[2]FINAL (2)'!$A$1:$F$7700,5,FALSE),0)</f>
        <v>0</v>
      </c>
      <c r="N2103" s="12">
        <f>IFERROR(VLOOKUP($A2103,[3]Sheet3!$A$1:$C$4542,3,FALSE),0)</f>
        <v>0</v>
      </c>
      <c r="O2103" s="10">
        <f t="shared" si="33"/>
        <v>0</v>
      </c>
      <c r="P2103"/>
    </row>
    <row r="2104" spans="1:16" x14ac:dyDescent="0.25">
      <c r="A2104" s="3">
        <v>9637844</v>
      </c>
      <c r="B2104" s="3" t="s">
        <v>6046</v>
      </c>
      <c r="C2104" s="4">
        <v>101475</v>
      </c>
      <c r="D2104" s="3" t="s">
        <v>4299</v>
      </c>
      <c r="E2104" s="3" t="s">
        <v>3</v>
      </c>
      <c r="F2104" s="4" t="s">
        <v>12</v>
      </c>
      <c r="G2104" s="3"/>
      <c r="H2104" s="3"/>
      <c r="I2104" s="3"/>
      <c r="J2104" s="8">
        <v>0</v>
      </c>
      <c r="K2104" s="12">
        <f>IFERROR(VLOOKUP($A2104,[1]Piv!$B:$C,2,FALSE),0)</f>
        <v>0</v>
      </c>
      <c r="L2104" s="12">
        <f>IFERROR(VLOOKUP($A2104,'[2]FINAL (2)'!$A$1:$F$7700,3,FALSE),0)</f>
        <v>0</v>
      </c>
      <c r="M2104" s="12">
        <f>IFERROR(VLOOKUP($A2104,'[2]FINAL (2)'!$A$1:$F$7700,5,FALSE),0)</f>
        <v>0</v>
      </c>
      <c r="N2104" s="12">
        <f>IFERROR(VLOOKUP($A2104,[3]Sheet3!$A$1:$C$4542,3,FALSE),0)</f>
        <v>0</v>
      </c>
      <c r="O2104" s="10">
        <f t="shared" si="33"/>
        <v>0</v>
      </c>
      <c r="P2104"/>
    </row>
    <row r="2105" spans="1:16" x14ac:dyDescent="0.25">
      <c r="A2105" s="3">
        <v>13129363</v>
      </c>
      <c r="B2105" s="3" t="s">
        <v>2952</v>
      </c>
      <c r="C2105" s="4">
        <v>100396</v>
      </c>
      <c r="D2105" s="3" t="s">
        <v>3447</v>
      </c>
      <c r="E2105" s="3" t="s">
        <v>3</v>
      </c>
      <c r="F2105" s="4" t="s">
        <v>4</v>
      </c>
      <c r="G2105" s="3">
        <v>135991</v>
      </c>
      <c r="H2105" s="3" t="s">
        <v>3273</v>
      </c>
      <c r="I2105" s="3" t="s">
        <v>3999</v>
      </c>
      <c r="J2105" s="8">
        <v>2605344.9800000004</v>
      </c>
      <c r="K2105" s="12">
        <f>IFERROR(VLOOKUP($A2105,[1]Piv!$B:$C,2,FALSE),0)</f>
        <v>0</v>
      </c>
      <c r="L2105" s="12">
        <f>IFERROR(VLOOKUP($A2105,'[2]FINAL (2)'!$A$1:$F$7700,3,FALSE),0)</f>
        <v>2497392.34</v>
      </c>
      <c r="M2105" s="12">
        <f>IFERROR(VLOOKUP($A2105,'[2]FINAL (2)'!$A$1:$F$7700,5,FALSE),0)</f>
        <v>0</v>
      </c>
      <c r="N2105" s="12">
        <f>IFERROR(VLOOKUP($A2105,[3]Sheet3!$A$1:$C$4542,3,FALSE),0)</f>
        <v>100000</v>
      </c>
      <c r="O2105" s="10">
        <f t="shared" si="33"/>
        <v>2597392.34</v>
      </c>
      <c r="P2105" s="10">
        <f>O2105-J2105</f>
        <v>-7952.640000000596</v>
      </c>
    </row>
    <row r="2106" spans="1:16" x14ac:dyDescent="0.25">
      <c r="A2106" s="3">
        <v>16089533</v>
      </c>
      <c r="B2106" s="3" t="s">
        <v>3182</v>
      </c>
      <c r="C2106" s="4">
        <v>100396</v>
      </c>
      <c r="D2106" s="3" t="s">
        <v>3447</v>
      </c>
      <c r="E2106" s="3" t="s">
        <v>3</v>
      </c>
      <c r="F2106" s="4" t="s">
        <v>4</v>
      </c>
      <c r="G2106" s="3">
        <v>86696</v>
      </c>
      <c r="H2106" s="3" t="s">
        <v>3249</v>
      </c>
      <c r="I2106" s="3" t="s">
        <v>3999</v>
      </c>
      <c r="J2106" s="8">
        <v>14045348.65</v>
      </c>
      <c r="K2106" s="12">
        <f>IFERROR(VLOOKUP($A2106,[1]Piv!$B:$C,2,FALSE),0)</f>
        <v>0</v>
      </c>
      <c r="L2106" s="12">
        <f>IFERROR(VLOOKUP($A2106,'[2]FINAL (2)'!$A$1:$F$7700,3,FALSE),0)</f>
        <v>3945899.11</v>
      </c>
      <c r="M2106" s="12">
        <f>IFERROR(VLOOKUP($A2106,'[2]FINAL (2)'!$A$1:$F$7700,5,FALSE),0)</f>
        <v>0</v>
      </c>
      <c r="N2106" s="12">
        <f>IFERROR(VLOOKUP($A2106,[3]Sheet3!$A$1:$C$4542,3,FALSE),0)</f>
        <v>10076500</v>
      </c>
      <c r="O2106" s="10">
        <f t="shared" si="33"/>
        <v>14022399.109999999</v>
      </c>
      <c r="P2106" s="10">
        <f>O2106-J2106</f>
        <v>-22949.540000000969</v>
      </c>
    </row>
    <row r="2107" spans="1:16" x14ac:dyDescent="0.25">
      <c r="A2107" s="3">
        <v>6197765</v>
      </c>
      <c r="B2107" s="3" t="s">
        <v>2338</v>
      </c>
      <c r="C2107" s="4">
        <v>101476</v>
      </c>
      <c r="D2107" s="3" t="s">
        <v>4300</v>
      </c>
      <c r="E2107" s="3" t="s">
        <v>3</v>
      </c>
      <c r="F2107" s="4" t="s">
        <v>4</v>
      </c>
      <c r="G2107" s="3">
        <v>94591</v>
      </c>
      <c r="H2107" s="3" t="s">
        <v>3228</v>
      </c>
      <c r="I2107" s="3" t="s">
        <v>4001</v>
      </c>
      <c r="J2107" s="8">
        <v>13519756.6</v>
      </c>
      <c r="K2107" s="12">
        <f>IFERROR(VLOOKUP($A2107,[1]Piv!$B:$C,2,FALSE),0)</f>
        <v>1016471.92</v>
      </c>
      <c r="L2107" s="12">
        <f>IFERROR(VLOOKUP($A2107,'[2]FINAL (2)'!$A$1:$F$7700,3,FALSE),0)</f>
        <v>2013171.08</v>
      </c>
      <c r="M2107" s="12">
        <f>IFERROR(VLOOKUP($A2107,'[2]FINAL (2)'!$A$1:$F$7700,5,FALSE),0)</f>
        <v>0</v>
      </c>
      <c r="N2107" s="12">
        <f>IFERROR(VLOOKUP($A2107,[3]Sheet3!$A$1:$C$4542,3,FALSE),0)</f>
        <v>10500000</v>
      </c>
      <c r="O2107" s="10">
        <f t="shared" si="33"/>
        <v>13529643</v>
      </c>
      <c r="P2107" s="10">
        <f>O2107-J2107</f>
        <v>9886.4000000003725</v>
      </c>
    </row>
    <row r="2108" spans="1:16" x14ac:dyDescent="0.25">
      <c r="A2108" s="3">
        <v>16423394</v>
      </c>
      <c r="B2108" s="3" t="s">
        <v>2699</v>
      </c>
      <c r="C2108" s="4">
        <v>101476</v>
      </c>
      <c r="D2108" s="3" t="s">
        <v>4300</v>
      </c>
      <c r="E2108" s="3" t="s">
        <v>3</v>
      </c>
      <c r="F2108" s="4" t="s">
        <v>4</v>
      </c>
      <c r="G2108" s="3">
        <v>94591</v>
      </c>
      <c r="H2108" s="3" t="s">
        <v>3228</v>
      </c>
      <c r="I2108" s="3" t="s">
        <v>4001</v>
      </c>
      <c r="J2108" s="8">
        <v>68833448.909999996</v>
      </c>
      <c r="K2108" s="12">
        <f>IFERROR(VLOOKUP($A2108,[1]Piv!$B:$C,2,FALSE),0)</f>
        <v>1127150.43</v>
      </c>
      <c r="L2108" s="12">
        <f>IFERROR(VLOOKUP($A2108,'[2]FINAL (2)'!$A$1:$F$7700,3,FALSE),0)</f>
        <v>23822299.289999999</v>
      </c>
      <c r="M2108" s="12">
        <f>IFERROR(VLOOKUP($A2108,'[2]FINAL (2)'!$A$1:$F$7700,5,FALSE),0)</f>
        <v>0</v>
      </c>
      <c r="N2108" s="12">
        <f>IFERROR(VLOOKUP($A2108,[3]Sheet3!$A$1:$C$4542,3,FALSE),0)</f>
        <v>40900000</v>
      </c>
      <c r="O2108" s="10">
        <f t="shared" si="33"/>
        <v>65849449.719999999</v>
      </c>
      <c r="P2108" s="10">
        <f>O2108-J2108</f>
        <v>-2983999.1899999976</v>
      </c>
    </row>
    <row r="2109" spans="1:16" x14ac:dyDescent="0.25">
      <c r="A2109" s="3">
        <v>21708224</v>
      </c>
      <c r="B2109" s="3" t="s">
        <v>6047</v>
      </c>
      <c r="C2109" s="4">
        <v>101476</v>
      </c>
      <c r="D2109" s="3" t="s">
        <v>4300</v>
      </c>
      <c r="E2109" s="3" t="s">
        <v>3</v>
      </c>
      <c r="F2109" s="4" t="s">
        <v>12</v>
      </c>
      <c r="G2109" s="3"/>
      <c r="H2109" s="3"/>
      <c r="I2109" s="3"/>
      <c r="J2109" s="8">
        <v>0</v>
      </c>
      <c r="K2109" s="12">
        <f>IFERROR(VLOOKUP($A2109,[1]Piv!$B:$C,2,FALSE),0)</f>
        <v>0</v>
      </c>
      <c r="L2109" s="12">
        <f>IFERROR(VLOOKUP($A2109,'[2]FINAL (2)'!$A$1:$F$7700,3,FALSE),0)</f>
        <v>0</v>
      </c>
      <c r="M2109" s="12">
        <f>IFERROR(VLOOKUP($A2109,'[2]FINAL (2)'!$A$1:$F$7700,5,FALSE),0)</f>
        <v>0</v>
      </c>
      <c r="N2109" s="12">
        <f>IFERROR(VLOOKUP($A2109,[3]Sheet3!$A$1:$C$4542,3,FALSE),0)</f>
        <v>0</v>
      </c>
      <c r="O2109" s="10">
        <f t="shared" si="33"/>
        <v>0</v>
      </c>
      <c r="P2109"/>
    </row>
    <row r="2110" spans="1:16" x14ac:dyDescent="0.25">
      <c r="A2110" s="3">
        <v>12239181</v>
      </c>
      <c r="B2110" s="3" t="s">
        <v>1440</v>
      </c>
      <c r="C2110" s="4">
        <v>100398</v>
      </c>
      <c r="D2110" s="3" t="s">
        <v>3702</v>
      </c>
      <c r="E2110" s="3" t="s">
        <v>3</v>
      </c>
      <c r="F2110" s="4" t="s">
        <v>4</v>
      </c>
      <c r="G2110" s="3">
        <v>126348</v>
      </c>
      <c r="H2110" s="3" t="s">
        <v>3211</v>
      </c>
      <c r="I2110" s="3" t="s">
        <v>3999</v>
      </c>
      <c r="J2110" s="8">
        <v>1000000</v>
      </c>
      <c r="K2110" s="12">
        <f>IFERROR(VLOOKUP($A2110,[1]Piv!$B:$C,2,FALSE),0)</f>
        <v>200958.71</v>
      </c>
      <c r="L2110" s="12">
        <f>IFERROR(VLOOKUP($A2110,'[2]FINAL (2)'!$A$1:$F$7700,3,FALSE),0)</f>
        <v>0</v>
      </c>
      <c r="M2110" s="12">
        <f>IFERROR(VLOOKUP($A2110,'[2]FINAL (2)'!$A$1:$F$7700,5,FALSE),0)</f>
        <v>0</v>
      </c>
      <c r="N2110" s="12">
        <f>IFERROR(VLOOKUP($A2110,[3]Sheet3!$A$1:$C$4542,3,FALSE),0)</f>
        <v>0</v>
      </c>
      <c r="O2110" s="10">
        <f t="shared" si="33"/>
        <v>200958.71</v>
      </c>
      <c r="P2110" s="10">
        <f>O2110-J2110</f>
        <v>-799041.29</v>
      </c>
    </row>
    <row r="2111" spans="1:16" x14ac:dyDescent="0.25">
      <c r="A2111" s="3">
        <v>22988074</v>
      </c>
      <c r="B2111" s="3" t="s">
        <v>2909</v>
      </c>
      <c r="C2111" s="4">
        <v>100398</v>
      </c>
      <c r="D2111" s="3" t="s">
        <v>3702</v>
      </c>
      <c r="E2111" s="3" t="s">
        <v>3</v>
      </c>
      <c r="F2111" s="4" t="s">
        <v>4</v>
      </c>
      <c r="G2111" s="3">
        <v>126348</v>
      </c>
      <c r="H2111" s="3" t="s">
        <v>3211</v>
      </c>
      <c r="I2111" s="3" t="s">
        <v>3999</v>
      </c>
      <c r="J2111" s="8">
        <v>500000</v>
      </c>
      <c r="K2111" s="12">
        <f>IFERROR(VLOOKUP($A2111,[1]Piv!$B:$C,2,FALSE),0)</f>
        <v>93829.63</v>
      </c>
      <c r="L2111" s="12">
        <f>IFERROR(VLOOKUP($A2111,'[2]FINAL (2)'!$A$1:$F$7700,3,FALSE),0)</f>
        <v>0</v>
      </c>
      <c r="M2111" s="12">
        <f>IFERROR(VLOOKUP($A2111,'[2]FINAL (2)'!$A$1:$F$7700,5,FALSE),0)</f>
        <v>0</v>
      </c>
      <c r="N2111" s="12">
        <f>IFERROR(VLOOKUP($A2111,[3]Sheet3!$A$1:$C$4542,3,FALSE),0)</f>
        <v>0</v>
      </c>
      <c r="O2111" s="10">
        <f t="shared" si="33"/>
        <v>93829.63</v>
      </c>
      <c r="P2111" s="10">
        <f>O2111-J2111</f>
        <v>-406170.37</v>
      </c>
    </row>
    <row r="2112" spans="1:16" x14ac:dyDescent="0.25">
      <c r="A2112" s="3">
        <v>16900068</v>
      </c>
      <c r="B2112" s="3" t="s">
        <v>6048</v>
      </c>
      <c r="C2112" s="4">
        <v>101477</v>
      </c>
      <c r="D2112" s="3" t="s">
        <v>4301</v>
      </c>
      <c r="E2112" s="3" t="s">
        <v>3</v>
      </c>
      <c r="F2112" s="4" t="s">
        <v>4</v>
      </c>
      <c r="G2112" s="3">
        <v>138615</v>
      </c>
      <c r="H2112" s="3" t="s">
        <v>3208</v>
      </c>
      <c r="I2112" s="3" t="s">
        <v>3999</v>
      </c>
      <c r="J2112" s="8">
        <v>727600</v>
      </c>
      <c r="K2112" s="12">
        <f>IFERROR(VLOOKUP($A2112,[1]Piv!$B:$C,2,FALSE),0)</f>
        <v>504521.34</v>
      </c>
      <c r="L2112" s="12">
        <f>IFERROR(VLOOKUP($A2112,'[2]FINAL (2)'!$A$1:$F$7700,3,FALSE),0)</f>
        <v>0</v>
      </c>
      <c r="M2112" s="12">
        <f>IFERROR(VLOOKUP($A2112,'[2]FINAL (2)'!$A$1:$F$7700,5,FALSE),0)</f>
        <v>0</v>
      </c>
      <c r="N2112" s="12">
        <f>IFERROR(VLOOKUP($A2112,[3]Sheet3!$A$1:$C$4542,3,FALSE),0)</f>
        <v>0</v>
      </c>
      <c r="O2112" s="10">
        <f t="shared" si="33"/>
        <v>504521.34</v>
      </c>
      <c r="P2112" s="10">
        <f>O2112-J2112</f>
        <v>-223078.65999999997</v>
      </c>
    </row>
    <row r="2113" spans="1:16" x14ac:dyDescent="0.25">
      <c r="A2113" s="3">
        <v>22695528</v>
      </c>
      <c r="B2113" s="3" t="s">
        <v>6049</v>
      </c>
      <c r="C2113" s="4">
        <v>101477</v>
      </c>
      <c r="D2113" s="3" t="s">
        <v>4301</v>
      </c>
      <c r="E2113" s="3" t="s">
        <v>3</v>
      </c>
      <c r="F2113" s="4" t="s">
        <v>12</v>
      </c>
      <c r="G2113" s="3">
        <v>138615</v>
      </c>
      <c r="H2113" s="3" t="s">
        <v>3208</v>
      </c>
      <c r="I2113" s="3" t="s">
        <v>3999</v>
      </c>
      <c r="J2113" s="8">
        <v>0</v>
      </c>
      <c r="K2113" s="12">
        <f>IFERROR(VLOOKUP($A2113,[1]Piv!$B:$C,2,FALSE),0)</f>
        <v>0</v>
      </c>
      <c r="L2113" s="12">
        <f>IFERROR(VLOOKUP($A2113,'[2]FINAL (2)'!$A$1:$F$7700,3,FALSE),0)</f>
        <v>0</v>
      </c>
      <c r="M2113" s="12">
        <f>IFERROR(VLOOKUP($A2113,'[2]FINAL (2)'!$A$1:$F$7700,5,FALSE),0)</f>
        <v>0</v>
      </c>
      <c r="N2113" s="12">
        <f>IFERROR(VLOOKUP($A2113,[3]Sheet3!$A$1:$C$4542,3,FALSE),0)</f>
        <v>0</v>
      </c>
      <c r="O2113" s="10">
        <f t="shared" si="33"/>
        <v>0</v>
      </c>
      <c r="P2113"/>
    </row>
    <row r="2114" spans="1:16" x14ac:dyDescent="0.25">
      <c r="A2114" s="3">
        <v>1391250</v>
      </c>
      <c r="B2114" s="3" t="s">
        <v>489</v>
      </c>
      <c r="C2114" s="4">
        <v>100399</v>
      </c>
      <c r="D2114" s="3" t="s">
        <v>3703</v>
      </c>
      <c r="E2114" s="3" t="s">
        <v>3</v>
      </c>
      <c r="F2114" s="4" t="s">
        <v>4</v>
      </c>
      <c r="G2114" s="3">
        <v>138615</v>
      </c>
      <c r="H2114" s="3" t="s">
        <v>3208</v>
      </c>
      <c r="I2114" s="3" t="s">
        <v>3999</v>
      </c>
      <c r="J2114" s="8">
        <v>500000</v>
      </c>
      <c r="K2114" s="12">
        <f>IFERROR(VLOOKUP($A2114,[1]Piv!$B:$C,2,FALSE),0)</f>
        <v>75447.66</v>
      </c>
      <c r="L2114" s="12">
        <f>IFERROR(VLOOKUP($A2114,'[2]FINAL (2)'!$A$1:$F$7700,3,FALSE),0)</f>
        <v>0</v>
      </c>
      <c r="M2114" s="12">
        <f>IFERROR(VLOOKUP($A2114,'[2]FINAL (2)'!$A$1:$F$7700,5,FALSE),0)</f>
        <v>0</v>
      </c>
      <c r="N2114" s="12">
        <f>IFERROR(VLOOKUP($A2114,[3]Sheet3!$A$1:$C$4542,3,FALSE),0)</f>
        <v>0</v>
      </c>
      <c r="O2114" s="10">
        <f t="shared" si="33"/>
        <v>75447.66</v>
      </c>
      <c r="P2114" s="10">
        <f>O2114-J2114</f>
        <v>-424552.33999999997</v>
      </c>
    </row>
    <row r="2115" spans="1:16" x14ac:dyDescent="0.25">
      <c r="A2115" s="3">
        <v>2024887</v>
      </c>
      <c r="B2115" s="3" t="s">
        <v>6050</v>
      </c>
      <c r="C2115" s="4">
        <v>100399</v>
      </c>
      <c r="D2115" s="3" t="s">
        <v>3703</v>
      </c>
      <c r="E2115" s="3" t="s">
        <v>3</v>
      </c>
      <c r="F2115" s="4" t="s">
        <v>12</v>
      </c>
      <c r="G2115" s="3"/>
      <c r="H2115" s="3"/>
      <c r="I2115" s="3" t="s">
        <v>3999</v>
      </c>
      <c r="J2115" s="8">
        <v>0</v>
      </c>
      <c r="K2115" s="12">
        <f>IFERROR(VLOOKUP($A2115,[1]Piv!$B:$C,2,FALSE),0)</f>
        <v>0</v>
      </c>
      <c r="L2115" s="12">
        <f>IFERROR(VLOOKUP($A2115,'[2]FINAL (2)'!$A$1:$F$7700,3,FALSE),0)</f>
        <v>0</v>
      </c>
      <c r="M2115" s="12">
        <f>IFERROR(VLOOKUP($A2115,'[2]FINAL (2)'!$A$1:$F$7700,5,FALSE),0)</f>
        <v>0</v>
      </c>
      <c r="N2115" s="12">
        <f>IFERROR(VLOOKUP($A2115,[3]Sheet3!$A$1:$C$4542,3,FALSE),0)</f>
        <v>0</v>
      </c>
      <c r="O2115" s="10">
        <f t="shared" ref="O2115:O2178" si="34">IFERROR(SUM(K2115,L2115,M2115,N2115),0)</f>
        <v>0</v>
      </c>
      <c r="P2115"/>
    </row>
    <row r="2116" spans="1:16" x14ac:dyDescent="0.25">
      <c r="A2116" s="3">
        <v>2085236</v>
      </c>
      <c r="B2116" s="3" t="s">
        <v>3026</v>
      </c>
      <c r="C2116" s="4">
        <v>100399</v>
      </c>
      <c r="D2116" s="3" t="s">
        <v>3703</v>
      </c>
      <c r="E2116" s="3" t="s">
        <v>3</v>
      </c>
      <c r="F2116" s="4" t="s">
        <v>12</v>
      </c>
      <c r="G2116" s="3"/>
      <c r="H2116" s="3"/>
      <c r="I2116" s="3"/>
      <c r="J2116" s="8">
        <v>0</v>
      </c>
      <c r="K2116" s="12">
        <f>IFERROR(VLOOKUP($A2116,[1]Piv!$B:$C,2,FALSE),0)</f>
        <v>0</v>
      </c>
      <c r="L2116" s="12">
        <f>IFERROR(VLOOKUP($A2116,'[2]FINAL (2)'!$A$1:$F$7700,3,FALSE),0)</f>
        <v>0</v>
      </c>
      <c r="M2116" s="12">
        <f>IFERROR(VLOOKUP($A2116,'[2]FINAL (2)'!$A$1:$F$7700,5,FALSE),0)</f>
        <v>0</v>
      </c>
      <c r="N2116" s="12">
        <f>IFERROR(VLOOKUP($A2116,[3]Sheet3!$A$1:$C$4542,3,FALSE),0)</f>
        <v>0</v>
      </c>
      <c r="O2116" s="10">
        <f t="shared" si="34"/>
        <v>0</v>
      </c>
      <c r="P2116"/>
    </row>
    <row r="2117" spans="1:16" x14ac:dyDescent="0.25">
      <c r="A2117" s="3">
        <v>5230149</v>
      </c>
      <c r="B2117" s="3" t="s">
        <v>1582</v>
      </c>
      <c r="C2117" s="4">
        <v>100399</v>
      </c>
      <c r="D2117" s="3" t="s">
        <v>3703</v>
      </c>
      <c r="E2117" s="3" t="s">
        <v>3</v>
      </c>
      <c r="F2117" s="4" t="s">
        <v>4</v>
      </c>
      <c r="G2117" s="3">
        <v>122984</v>
      </c>
      <c r="H2117" s="3" t="s">
        <v>3226</v>
      </c>
      <c r="I2117" s="3" t="s">
        <v>3999</v>
      </c>
      <c r="J2117" s="8">
        <v>600000</v>
      </c>
      <c r="K2117" s="12">
        <f>IFERROR(VLOOKUP($A2117,[1]Piv!$B:$C,2,FALSE),0)</f>
        <v>279176.89</v>
      </c>
      <c r="L2117" s="12">
        <f>IFERROR(VLOOKUP($A2117,'[2]FINAL (2)'!$A$1:$F$7700,3,FALSE),0)</f>
        <v>0</v>
      </c>
      <c r="M2117" s="12">
        <f>IFERROR(VLOOKUP($A2117,'[2]FINAL (2)'!$A$1:$F$7700,5,FALSE),0)</f>
        <v>0</v>
      </c>
      <c r="N2117" s="12">
        <f>IFERROR(VLOOKUP($A2117,[3]Sheet3!$A$1:$C$4542,3,FALSE),0)</f>
        <v>0</v>
      </c>
      <c r="O2117" s="10">
        <f t="shared" si="34"/>
        <v>279176.89</v>
      </c>
      <c r="P2117" s="10">
        <f>O2117-J2117</f>
        <v>-320823.11</v>
      </c>
    </row>
    <row r="2118" spans="1:16" x14ac:dyDescent="0.25">
      <c r="A2118" s="3">
        <v>20108365</v>
      </c>
      <c r="B2118" s="3" t="s">
        <v>3085</v>
      </c>
      <c r="C2118" s="4">
        <v>100399</v>
      </c>
      <c r="D2118" s="3" t="s">
        <v>3703</v>
      </c>
      <c r="E2118" s="3" t="s">
        <v>3</v>
      </c>
      <c r="F2118" s="4" t="s">
        <v>4</v>
      </c>
      <c r="G2118" s="3">
        <v>138615</v>
      </c>
      <c r="H2118" s="3" t="s">
        <v>3208</v>
      </c>
      <c r="I2118" s="3" t="s">
        <v>3999</v>
      </c>
      <c r="J2118" s="8">
        <v>1349997.76</v>
      </c>
      <c r="K2118" s="12">
        <f>IFERROR(VLOOKUP($A2118,[1]Piv!$B:$C,2,FALSE),0)</f>
        <v>15248.67</v>
      </c>
      <c r="L2118" s="12">
        <f>IFERROR(VLOOKUP($A2118,'[2]FINAL (2)'!$A$1:$F$7700,3,FALSE),0)</f>
        <v>877775.85</v>
      </c>
      <c r="M2118" s="12">
        <f>IFERROR(VLOOKUP($A2118,'[2]FINAL (2)'!$A$1:$F$7700,5,FALSE),0)</f>
        <v>0</v>
      </c>
      <c r="N2118" s="12">
        <f>IFERROR(VLOOKUP($A2118,[3]Sheet3!$A$1:$C$4542,3,FALSE),0)</f>
        <v>100000</v>
      </c>
      <c r="O2118" s="10">
        <f t="shared" si="34"/>
        <v>993024.52</v>
      </c>
      <c r="P2118" s="10">
        <f>O2118-J2118</f>
        <v>-356973.24</v>
      </c>
    </row>
    <row r="2119" spans="1:16" x14ac:dyDescent="0.25">
      <c r="A2119" s="3">
        <v>21273508</v>
      </c>
      <c r="B2119" s="3" t="s">
        <v>531</v>
      </c>
      <c r="C2119" s="4">
        <v>100400</v>
      </c>
      <c r="D2119" s="3" t="s">
        <v>532</v>
      </c>
      <c r="E2119" s="3" t="s">
        <v>3</v>
      </c>
      <c r="F2119" s="4" t="s">
        <v>4</v>
      </c>
      <c r="G2119" s="3">
        <v>96964</v>
      </c>
      <c r="H2119" s="3" t="s">
        <v>3269</v>
      </c>
      <c r="I2119" s="3" t="s">
        <v>3999</v>
      </c>
      <c r="J2119" s="8">
        <v>1024800</v>
      </c>
      <c r="K2119" s="12">
        <f>IFERROR(VLOOKUP($A2119,[1]Piv!$B:$C,2,FALSE),0)</f>
        <v>1016471.89</v>
      </c>
      <c r="L2119" s="12">
        <f>IFERROR(VLOOKUP($A2119,'[2]FINAL (2)'!$A$1:$F$7700,3,FALSE),0)</f>
        <v>0</v>
      </c>
      <c r="M2119" s="12">
        <f>IFERROR(VLOOKUP($A2119,'[2]FINAL (2)'!$A$1:$F$7700,5,FALSE),0)</f>
        <v>0</v>
      </c>
      <c r="N2119" s="12">
        <f>IFERROR(VLOOKUP($A2119,[3]Sheet3!$A$1:$C$4542,3,FALSE),0)</f>
        <v>24800</v>
      </c>
      <c r="O2119" s="10">
        <f t="shared" si="34"/>
        <v>1041271.89</v>
      </c>
      <c r="P2119" s="10">
        <f>O2119-J2119</f>
        <v>16471.890000000014</v>
      </c>
    </row>
    <row r="2120" spans="1:16" x14ac:dyDescent="0.25">
      <c r="A2120" s="3">
        <v>21273534</v>
      </c>
      <c r="B2120" s="3" t="s">
        <v>2666</v>
      </c>
      <c r="C2120" s="4">
        <v>100400</v>
      </c>
      <c r="D2120" s="3" t="s">
        <v>532</v>
      </c>
      <c r="E2120" s="3" t="s">
        <v>3</v>
      </c>
      <c r="F2120" s="4" t="s">
        <v>4</v>
      </c>
      <c r="G2120" s="3">
        <v>96964</v>
      </c>
      <c r="H2120" s="3" t="s">
        <v>3269</v>
      </c>
      <c r="I2120" s="3" t="s">
        <v>3999</v>
      </c>
      <c r="J2120" s="8">
        <v>1064000</v>
      </c>
      <c r="K2120" s="12">
        <f>IFERROR(VLOOKUP($A2120,[1]Piv!$B:$C,2,FALSE),0)</f>
        <v>1017151.14</v>
      </c>
      <c r="L2120" s="12">
        <f>IFERROR(VLOOKUP($A2120,'[2]FINAL (2)'!$A$1:$F$7700,3,FALSE),0)</f>
        <v>0</v>
      </c>
      <c r="M2120" s="12">
        <f>IFERROR(VLOOKUP($A2120,'[2]FINAL (2)'!$A$1:$F$7700,5,FALSE),0)</f>
        <v>0</v>
      </c>
      <c r="N2120" s="12">
        <f>IFERROR(VLOOKUP($A2120,[3]Sheet3!$A$1:$C$4542,3,FALSE),0)</f>
        <v>64000</v>
      </c>
      <c r="O2120" s="10">
        <f t="shared" si="34"/>
        <v>1081151.1400000001</v>
      </c>
      <c r="P2120" s="10">
        <f>O2120-J2120</f>
        <v>17151.14000000013</v>
      </c>
    </row>
    <row r="2121" spans="1:16" x14ac:dyDescent="0.25">
      <c r="A2121" s="3">
        <v>22428826</v>
      </c>
      <c r="B2121" s="3" t="s">
        <v>2250</v>
      </c>
      <c r="C2121" s="4">
        <v>100400</v>
      </c>
      <c r="D2121" s="3" t="s">
        <v>532</v>
      </c>
      <c r="E2121" s="3" t="s">
        <v>3</v>
      </c>
      <c r="F2121" s="4" t="s">
        <v>4</v>
      </c>
      <c r="G2121" s="3">
        <v>96964</v>
      </c>
      <c r="H2121" s="3" t="s">
        <v>3269</v>
      </c>
      <c r="I2121" s="3" t="s">
        <v>3999</v>
      </c>
      <c r="J2121" s="8">
        <v>7546550</v>
      </c>
      <c r="K2121" s="12">
        <f>IFERROR(VLOOKUP($A2121,[1]Piv!$B:$C,2,FALSE),0)</f>
        <v>7569742.71</v>
      </c>
      <c r="L2121" s="12">
        <f>IFERROR(VLOOKUP($A2121,'[2]FINAL (2)'!$A$1:$F$7700,3,FALSE),0)</f>
        <v>0</v>
      </c>
      <c r="M2121" s="12">
        <f>IFERROR(VLOOKUP($A2121,'[2]FINAL (2)'!$A$1:$F$7700,5,FALSE),0)</f>
        <v>501265.9</v>
      </c>
      <c r="N2121" s="12">
        <f>IFERROR(VLOOKUP($A2121,[3]Sheet3!$A$1:$C$4542,3,FALSE),0)</f>
        <v>0</v>
      </c>
      <c r="O2121" s="10">
        <f t="shared" si="34"/>
        <v>8071008.6100000003</v>
      </c>
      <c r="P2121" s="10">
        <f>O2121-J2121</f>
        <v>524458.61000000034</v>
      </c>
    </row>
    <row r="2122" spans="1:16" x14ac:dyDescent="0.25">
      <c r="A2122" s="3">
        <v>3785163</v>
      </c>
      <c r="B2122" s="3" t="s">
        <v>6051</v>
      </c>
      <c r="C2122" s="4">
        <v>101478</v>
      </c>
      <c r="D2122" s="3" t="s">
        <v>4302</v>
      </c>
      <c r="E2122" s="3" t="s">
        <v>3</v>
      </c>
      <c r="F2122" s="4" t="s">
        <v>4</v>
      </c>
      <c r="G2122" s="3">
        <v>135991</v>
      </c>
      <c r="H2122" s="3" t="s">
        <v>3273</v>
      </c>
      <c r="I2122" s="3" t="s">
        <v>3999</v>
      </c>
      <c r="J2122" s="8">
        <v>1000000</v>
      </c>
      <c r="K2122" s="12">
        <f>IFERROR(VLOOKUP($A2122,[1]Piv!$B:$C,2,FALSE),0)</f>
        <v>0</v>
      </c>
      <c r="L2122" s="12">
        <f>IFERROR(VLOOKUP($A2122,'[2]FINAL (2)'!$A$1:$F$7700,3,FALSE),0)</f>
        <v>0</v>
      </c>
      <c r="M2122" s="12">
        <f>IFERROR(VLOOKUP($A2122,'[2]FINAL (2)'!$A$1:$F$7700,5,FALSE),0)</f>
        <v>0</v>
      </c>
      <c r="N2122" s="12">
        <f>IFERROR(VLOOKUP($A2122,[3]Sheet3!$A$1:$C$4542,3,FALSE),0)</f>
        <v>1000000</v>
      </c>
      <c r="O2122" s="10">
        <f t="shared" si="34"/>
        <v>1000000</v>
      </c>
      <c r="P2122" s="10">
        <f>O2122-J2122</f>
        <v>0</v>
      </c>
    </row>
    <row r="2123" spans="1:16" x14ac:dyDescent="0.25">
      <c r="A2123" s="3">
        <v>15512839</v>
      </c>
      <c r="B2123" s="3" t="s">
        <v>6052</v>
      </c>
      <c r="C2123" s="4">
        <v>101478</v>
      </c>
      <c r="D2123" s="3" t="s">
        <v>4302</v>
      </c>
      <c r="E2123" s="3" t="s">
        <v>3</v>
      </c>
      <c r="F2123" s="4" t="s">
        <v>12</v>
      </c>
      <c r="G2123" s="3"/>
      <c r="H2123" s="3"/>
      <c r="I2123" s="3"/>
      <c r="J2123" s="8">
        <v>0</v>
      </c>
      <c r="K2123" s="12">
        <f>IFERROR(VLOOKUP($A2123,[1]Piv!$B:$C,2,FALSE),0)</f>
        <v>0</v>
      </c>
      <c r="L2123" s="12">
        <f>IFERROR(VLOOKUP($A2123,'[2]FINAL (2)'!$A$1:$F$7700,3,FALSE),0)</f>
        <v>0</v>
      </c>
      <c r="M2123" s="12">
        <f>IFERROR(VLOOKUP($A2123,'[2]FINAL (2)'!$A$1:$F$7700,5,FALSE),0)</f>
        <v>0</v>
      </c>
      <c r="N2123" s="12">
        <f>IFERROR(VLOOKUP($A2123,[3]Sheet3!$A$1:$C$4542,3,FALSE),0)</f>
        <v>0</v>
      </c>
      <c r="O2123" s="10">
        <f t="shared" si="34"/>
        <v>0</v>
      </c>
      <c r="P2123"/>
    </row>
    <row r="2124" spans="1:16" x14ac:dyDescent="0.25">
      <c r="A2124" s="3">
        <v>1754164</v>
      </c>
      <c r="B2124" s="3" t="s">
        <v>6053</v>
      </c>
      <c r="C2124" s="4">
        <v>100401</v>
      </c>
      <c r="D2124" s="3" t="s">
        <v>3704</v>
      </c>
      <c r="E2124" s="3" t="s">
        <v>3</v>
      </c>
      <c r="F2124" s="4" t="s">
        <v>4</v>
      </c>
      <c r="G2124" s="3">
        <v>27353</v>
      </c>
      <c r="H2124" s="3" t="s">
        <v>3216</v>
      </c>
      <c r="I2124" s="3" t="s">
        <v>3999</v>
      </c>
      <c r="J2124" s="8">
        <v>1000</v>
      </c>
      <c r="K2124" s="12">
        <f>IFERROR(VLOOKUP($A2124,[1]Piv!$B:$C,2,FALSE),0)</f>
        <v>0</v>
      </c>
      <c r="L2124" s="12">
        <f>IFERROR(VLOOKUP($A2124,'[2]FINAL (2)'!$A$1:$F$7700,3,FALSE),0)</f>
        <v>0</v>
      </c>
      <c r="M2124" s="12">
        <f>IFERROR(VLOOKUP($A2124,'[2]FINAL (2)'!$A$1:$F$7700,5,FALSE),0)</f>
        <v>10000</v>
      </c>
      <c r="N2124" s="12">
        <f>IFERROR(VLOOKUP($A2124,[3]Sheet3!$A$1:$C$4542,3,FALSE),0)</f>
        <v>1000</v>
      </c>
      <c r="O2124" s="10">
        <f t="shared" si="34"/>
        <v>11000</v>
      </c>
      <c r="P2124" s="10">
        <f>O2124-J2124</f>
        <v>10000</v>
      </c>
    </row>
    <row r="2125" spans="1:16" x14ac:dyDescent="0.25">
      <c r="A2125" s="3">
        <v>9818357</v>
      </c>
      <c r="B2125" s="3" t="s">
        <v>6054</v>
      </c>
      <c r="C2125" s="4">
        <v>100401</v>
      </c>
      <c r="D2125" s="3" t="s">
        <v>3704</v>
      </c>
      <c r="E2125" s="3" t="s">
        <v>3</v>
      </c>
      <c r="F2125" s="4" t="s">
        <v>4</v>
      </c>
      <c r="G2125" s="3">
        <v>27353</v>
      </c>
      <c r="H2125" s="3" t="s">
        <v>3216</v>
      </c>
      <c r="I2125" s="3" t="s">
        <v>3999</v>
      </c>
      <c r="J2125" s="8">
        <v>14847367.35</v>
      </c>
      <c r="K2125" s="12">
        <f>IFERROR(VLOOKUP($A2125,[1]Piv!$B:$C,2,FALSE),0)</f>
        <v>1600891.8399999999</v>
      </c>
      <c r="L2125" s="12">
        <f>IFERROR(VLOOKUP($A2125,'[2]FINAL (2)'!$A$1:$F$7700,3,FALSE),0)</f>
        <v>5331578.25</v>
      </c>
      <c r="M2125" s="12">
        <f>IFERROR(VLOOKUP($A2125,'[2]FINAL (2)'!$A$1:$F$7700,5,FALSE),0)</f>
        <v>0</v>
      </c>
      <c r="N2125" s="12">
        <f>IFERROR(VLOOKUP($A2125,[3]Sheet3!$A$1:$C$4542,3,FALSE),0)</f>
        <v>7500000</v>
      </c>
      <c r="O2125" s="10">
        <f t="shared" si="34"/>
        <v>14432470.09</v>
      </c>
      <c r="P2125" s="10">
        <f>O2125-J2125</f>
        <v>-414897.25999999978</v>
      </c>
    </row>
    <row r="2126" spans="1:16" x14ac:dyDescent="0.25">
      <c r="A2126" s="3">
        <v>22904225</v>
      </c>
      <c r="B2126" s="3" t="s">
        <v>6055</v>
      </c>
      <c r="C2126" s="4">
        <v>100401</v>
      </c>
      <c r="D2126" s="3" t="s">
        <v>3704</v>
      </c>
      <c r="E2126" s="3" t="s">
        <v>3</v>
      </c>
      <c r="F2126" s="4" t="s">
        <v>4</v>
      </c>
      <c r="G2126" s="3">
        <v>27353</v>
      </c>
      <c r="H2126" s="3" t="s">
        <v>3216</v>
      </c>
      <c r="I2126" s="3" t="s">
        <v>3999</v>
      </c>
      <c r="J2126" s="8">
        <v>400000</v>
      </c>
      <c r="K2126" s="12">
        <f>IFERROR(VLOOKUP($A2126,[1]Piv!$B:$C,2,FALSE),0)</f>
        <v>404402.15</v>
      </c>
      <c r="L2126" s="12">
        <f>IFERROR(VLOOKUP($A2126,'[2]FINAL (2)'!$A$1:$F$7700,3,FALSE),0)</f>
        <v>0</v>
      </c>
      <c r="M2126" s="12">
        <f>IFERROR(VLOOKUP($A2126,'[2]FINAL (2)'!$A$1:$F$7700,5,FALSE),0)</f>
        <v>0</v>
      </c>
      <c r="N2126" s="12">
        <f>IFERROR(VLOOKUP($A2126,[3]Sheet3!$A$1:$C$4542,3,FALSE),0)</f>
        <v>0</v>
      </c>
      <c r="O2126" s="10">
        <f t="shared" si="34"/>
        <v>404402.15</v>
      </c>
      <c r="P2126" s="10">
        <f>O2126-J2126</f>
        <v>4402.1500000000233</v>
      </c>
    </row>
    <row r="2127" spans="1:16" x14ac:dyDescent="0.25">
      <c r="A2127" s="3">
        <v>25250422</v>
      </c>
      <c r="B2127" s="3" t="s">
        <v>6056</v>
      </c>
      <c r="C2127" s="4">
        <v>101479</v>
      </c>
      <c r="D2127" s="3" t="s">
        <v>4303</v>
      </c>
      <c r="E2127" s="3" t="s">
        <v>3</v>
      </c>
      <c r="F2127" s="4" t="s">
        <v>4</v>
      </c>
      <c r="G2127" s="3">
        <v>138765</v>
      </c>
      <c r="H2127" s="3" t="s">
        <v>3261</v>
      </c>
      <c r="I2127" s="3" t="s">
        <v>3999</v>
      </c>
      <c r="J2127" s="8">
        <v>6291000</v>
      </c>
      <c r="K2127" s="12">
        <f>IFERROR(VLOOKUP($A2127,[1]Piv!$B:$C,2,FALSE),0)</f>
        <v>5209552.17</v>
      </c>
      <c r="L2127" s="12">
        <f>IFERROR(VLOOKUP($A2127,'[2]FINAL (2)'!$A$1:$F$7700,3,FALSE),0)</f>
        <v>0</v>
      </c>
      <c r="M2127" s="12">
        <f>IFERROR(VLOOKUP($A2127,'[2]FINAL (2)'!$A$1:$F$7700,5,FALSE),0)</f>
        <v>500000</v>
      </c>
      <c r="N2127" s="12">
        <f>IFERROR(VLOOKUP($A2127,[3]Sheet3!$A$1:$C$4542,3,FALSE),0)</f>
        <v>0</v>
      </c>
      <c r="O2127" s="10">
        <f t="shared" si="34"/>
        <v>5709552.1699999999</v>
      </c>
      <c r="P2127" s="10">
        <f>O2127-J2127</f>
        <v>-581447.83000000007</v>
      </c>
    </row>
    <row r="2128" spans="1:16" x14ac:dyDescent="0.25">
      <c r="A2128" s="3">
        <v>25247267</v>
      </c>
      <c r="B2128" s="3" t="s">
        <v>6057</v>
      </c>
      <c r="C2128" s="4">
        <v>101479</v>
      </c>
      <c r="D2128" s="3" t="s">
        <v>4303</v>
      </c>
      <c r="E2128" s="3" t="s">
        <v>3</v>
      </c>
      <c r="F2128" s="4" t="s">
        <v>12</v>
      </c>
      <c r="G2128" s="3"/>
      <c r="H2128" s="3"/>
      <c r="I2128" s="3"/>
      <c r="J2128" s="8">
        <v>0</v>
      </c>
      <c r="K2128" s="12">
        <f>IFERROR(VLOOKUP($A2128,[1]Piv!$B:$C,2,FALSE),0)</f>
        <v>0</v>
      </c>
      <c r="L2128" s="12">
        <f>IFERROR(VLOOKUP($A2128,'[2]FINAL (2)'!$A$1:$F$7700,3,FALSE),0)</f>
        <v>0</v>
      </c>
      <c r="M2128" s="12">
        <f>IFERROR(VLOOKUP($A2128,'[2]FINAL (2)'!$A$1:$F$7700,5,FALSE),0)</f>
        <v>0</v>
      </c>
      <c r="N2128" s="12">
        <f>IFERROR(VLOOKUP($A2128,[3]Sheet3!$A$1:$C$4542,3,FALSE),0)</f>
        <v>0</v>
      </c>
      <c r="O2128" s="10">
        <f t="shared" si="34"/>
        <v>0</v>
      </c>
      <c r="P2128"/>
    </row>
    <row r="2129" spans="1:16" x14ac:dyDescent="0.25">
      <c r="A2129" s="3">
        <v>25250543</v>
      </c>
      <c r="B2129" s="3" t="s">
        <v>6058</v>
      </c>
      <c r="C2129" s="4">
        <v>101479</v>
      </c>
      <c r="D2129" s="3" t="s">
        <v>4303</v>
      </c>
      <c r="E2129" s="3" t="s">
        <v>3</v>
      </c>
      <c r="F2129" s="4" t="s">
        <v>12</v>
      </c>
      <c r="G2129" s="3"/>
      <c r="H2129" s="3"/>
      <c r="I2129" s="3"/>
      <c r="J2129" s="8">
        <v>0</v>
      </c>
      <c r="K2129" s="12">
        <f>IFERROR(VLOOKUP($A2129,[1]Piv!$B:$C,2,FALSE),0)</f>
        <v>0</v>
      </c>
      <c r="L2129" s="12">
        <f>IFERROR(VLOOKUP($A2129,'[2]FINAL (2)'!$A$1:$F$7700,3,FALSE),0)</f>
        <v>0</v>
      </c>
      <c r="M2129" s="12">
        <f>IFERROR(VLOOKUP($A2129,'[2]FINAL (2)'!$A$1:$F$7700,5,FALSE),0)</f>
        <v>0</v>
      </c>
      <c r="N2129" s="12">
        <f>IFERROR(VLOOKUP($A2129,[3]Sheet3!$A$1:$C$4542,3,FALSE),0)</f>
        <v>0</v>
      </c>
      <c r="O2129" s="10">
        <f t="shared" si="34"/>
        <v>0</v>
      </c>
      <c r="P2129"/>
    </row>
    <row r="2130" spans="1:16" x14ac:dyDescent="0.25">
      <c r="A2130" s="3">
        <v>15430184</v>
      </c>
      <c r="B2130" s="3" t="s">
        <v>6059</v>
      </c>
      <c r="C2130" s="4">
        <v>101479</v>
      </c>
      <c r="D2130" s="3" t="s">
        <v>4303</v>
      </c>
      <c r="E2130" s="3" t="s">
        <v>3</v>
      </c>
      <c r="F2130" s="4" t="s">
        <v>12</v>
      </c>
      <c r="G2130" s="3"/>
      <c r="H2130" s="3"/>
      <c r="I2130" s="3"/>
      <c r="J2130" s="8">
        <v>0</v>
      </c>
      <c r="K2130" s="12">
        <f>IFERROR(VLOOKUP($A2130,[1]Piv!$B:$C,2,FALSE),0)</f>
        <v>0</v>
      </c>
      <c r="L2130" s="12">
        <f>IFERROR(VLOOKUP($A2130,'[2]FINAL (2)'!$A$1:$F$7700,3,FALSE),0)</f>
        <v>0</v>
      </c>
      <c r="M2130" s="12">
        <f>IFERROR(VLOOKUP($A2130,'[2]FINAL (2)'!$A$1:$F$7700,5,FALSE),0)</f>
        <v>0</v>
      </c>
      <c r="N2130" s="12">
        <f>IFERROR(VLOOKUP($A2130,[3]Sheet3!$A$1:$C$4542,3,FALSE),0)</f>
        <v>0</v>
      </c>
      <c r="O2130" s="10">
        <f t="shared" si="34"/>
        <v>0</v>
      </c>
      <c r="P2130"/>
    </row>
    <row r="2131" spans="1:16" x14ac:dyDescent="0.25">
      <c r="A2131" s="3">
        <v>14426210</v>
      </c>
      <c r="B2131" s="3" t="s">
        <v>6060</v>
      </c>
      <c r="C2131" s="4">
        <v>101479</v>
      </c>
      <c r="D2131" s="3" t="s">
        <v>4303</v>
      </c>
      <c r="E2131" s="3" t="s">
        <v>3</v>
      </c>
      <c r="F2131" s="4" t="s">
        <v>12</v>
      </c>
      <c r="G2131" s="3"/>
      <c r="H2131" s="3"/>
      <c r="I2131" s="3"/>
      <c r="J2131" s="8">
        <v>0</v>
      </c>
      <c r="K2131" s="12">
        <f>IFERROR(VLOOKUP($A2131,[1]Piv!$B:$C,2,FALSE),0)</f>
        <v>0</v>
      </c>
      <c r="L2131" s="12">
        <f>IFERROR(VLOOKUP($A2131,'[2]FINAL (2)'!$A$1:$F$7700,3,FALSE),0)</f>
        <v>0</v>
      </c>
      <c r="M2131" s="12">
        <f>IFERROR(VLOOKUP($A2131,'[2]FINAL (2)'!$A$1:$F$7700,5,FALSE),0)</f>
        <v>0</v>
      </c>
      <c r="N2131" s="12">
        <f>IFERROR(VLOOKUP($A2131,[3]Sheet3!$A$1:$C$4542,3,FALSE),0)</f>
        <v>0</v>
      </c>
      <c r="O2131" s="10">
        <f t="shared" si="34"/>
        <v>0</v>
      </c>
      <c r="P2131"/>
    </row>
    <row r="2132" spans="1:16" x14ac:dyDescent="0.25">
      <c r="A2132" s="3">
        <v>13953327</v>
      </c>
      <c r="B2132" s="3" t="s">
        <v>6061</v>
      </c>
      <c r="C2132" s="4">
        <v>100402</v>
      </c>
      <c r="D2132" s="3" t="s">
        <v>3448</v>
      </c>
      <c r="E2132" s="3" t="s">
        <v>3</v>
      </c>
      <c r="F2132" s="4" t="s">
        <v>4</v>
      </c>
      <c r="G2132" s="3">
        <v>86696</v>
      </c>
      <c r="H2132" s="3" t="s">
        <v>3249</v>
      </c>
      <c r="I2132" s="3" t="s">
        <v>3999</v>
      </c>
      <c r="J2132" s="8">
        <v>7030519.0800000001</v>
      </c>
      <c r="K2132" s="12">
        <f>IFERROR(VLOOKUP($A2132,[1]Piv!$B:$C,2,FALSE),0)</f>
        <v>553475.77</v>
      </c>
      <c r="L2132" s="12">
        <f>IFERROR(VLOOKUP($A2132,'[2]FINAL (2)'!$A$1:$F$7700,3,FALSE),0)</f>
        <v>2504340.7200000002</v>
      </c>
      <c r="M2132" s="12">
        <f>IFERROR(VLOOKUP($A2132,'[2]FINAL (2)'!$A$1:$F$7700,5,FALSE),0)</f>
        <v>0</v>
      </c>
      <c r="N2132" s="12">
        <f>IFERROR(VLOOKUP($A2132,[3]Sheet3!$A$1:$C$4542,3,FALSE),0)</f>
        <v>3974008</v>
      </c>
      <c r="O2132" s="10">
        <f t="shared" si="34"/>
        <v>7031824.4900000002</v>
      </c>
      <c r="P2132" s="10">
        <f>O2132-J2132</f>
        <v>1305.410000000149</v>
      </c>
    </row>
    <row r="2133" spans="1:16" x14ac:dyDescent="0.25">
      <c r="A2133" s="3">
        <v>15001142</v>
      </c>
      <c r="B2133" s="3" t="s">
        <v>6062</v>
      </c>
      <c r="C2133" s="4">
        <v>100402</v>
      </c>
      <c r="D2133" s="3" t="s">
        <v>3448</v>
      </c>
      <c r="E2133" s="3" t="s">
        <v>3</v>
      </c>
      <c r="F2133" s="4" t="s">
        <v>4</v>
      </c>
      <c r="G2133" s="3">
        <v>137286</v>
      </c>
      <c r="H2133" s="3" t="s">
        <v>3282</v>
      </c>
      <c r="I2133" s="3" t="s">
        <v>4001</v>
      </c>
      <c r="J2133" s="8">
        <v>0</v>
      </c>
      <c r="K2133" s="12">
        <f>IFERROR(VLOOKUP($A2133,[1]Piv!$B:$C,2,FALSE),0)</f>
        <v>5000000</v>
      </c>
      <c r="L2133" s="12">
        <f>IFERROR(VLOOKUP($A2133,'[2]FINAL (2)'!$A$1:$F$7700,3,FALSE),0)</f>
        <v>0</v>
      </c>
      <c r="M2133" s="12">
        <f>IFERROR(VLOOKUP($A2133,'[2]FINAL (2)'!$A$1:$F$7700,5,FALSE),0)</f>
        <v>0</v>
      </c>
      <c r="N2133" s="12">
        <f>IFERROR(VLOOKUP($A2133,[3]Sheet3!$A$1:$C$4542,3,FALSE),0)</f>
        <v>6511767.5899999999</v>
      </c>
      <c r="O2133" s="10">
        <f t="shared" si="34"/>
        <v>11511767.59</v>
      </c>
      <c r="P2133" s="10">
        <f>O2133-J2133</f>
        <v>11511767.59</v>
      </c>
    </row>
    <row r="2134" spans="1:16" x14ac:dyDescent="0.25">
      <c r="A2134" s="3">
        <v>21106357</v>
      </c>
      <c r="B2134" s="3" t="s">
        <v>2265</v>
      </c>
      <c r="C2134" s="4">
        <v>100402</v>
      </c>
      <c r="D2134" s="3" t="s">
        <v>3448</v>
      </c>
      <c r="E2134" s="3" t="s">
        <v>3</v>
      </c>
      <c r="F2134" s="4" t="s">
        <v>4</v>
      </c>
      <c r="G2134" s="3">
        <v>137286</v>
      </c>
      <c r="H2134" s="3" t="s">
        <v>3282</v>
      </c>
      <c r="I2134" s="3" t="s">
        <v>4001</v>
      </c>
      <c r="J2134" s="8">
        <v>1800000</v>
      </c>
      <c r="K2134" s="12">
        <f>IFERROR(VLOOKUP($A2134,[1]Piv!$B:$C,2,FALSE),0)</f>
        <v>910434.52</v>
      </c>
      <c r="L2134" s="12">
        <f>IFERROR(VLOOKUP($A2134,'[2]FINAL (2)'!$A$1:$F$7700,3,FALSE),0)</f>
        <v>0</v>
      </c>
      <c r="M2134" s="12">
        <f>IFERROR(VLOOKUP($A2134,'[2]FINAL (2)'!$A$1:$F$7700,5,FALSE),0)</f>
        <v>0</v>
      </c>
      <c r="N2134" s="12">
        <f>IFERROR(VLOOKUP($A2134,[3]Sheet3!$A$1:$C$4542,3,FALSE),0)</f>
        <v>300000</v>
      </c>
      <c r="O2134" s="10">
        <f t="shared" si="34"/>
        <v>1210434.52</v>
      </c>
      <c r="P2134" s="10">
        <f>O2134-J2134</f>
        <v>-589565.48</v>
      </c>
    </row>
    <row r="2135" spans="1:16" x14ac:dyDescent="0.25">
      <c r="A2135" s="3">
        <v>23745855</v>
      </c>
      <c r="B2135" s="3" t="s">
        <v>6063</v>
      </c>
      <c r="C2135" s="4">
        <v>100402</v>
      </c>
      <c r="D2135" s="3" t="s">
        <v>3448</v>
      </c>
      <c r="E2135" s="3" t="s">
        <v>3</v>
      </c>
      <c r="F2135" s="4" t="s">
        <v>12</v>
      </c>
      <c r="G2135" s="3"/>
      <c r="H2135" s="3"/>
      <c r="I2135" s="3"/>
      <c r="J2135" s="8">
        <v>0</v>
      </c>
      <c r="K2135" s="12">
        <f>IFERROR(VLOOKUP($A2135,[1]Piv!$B:$C,2,FALSE),0)</f>
        <v>0</v>
      </c>
      <c r="L2135" s="12">
        <f>IFERROR(VLOOKUP($A2135,'[2]FINAL (2)'!$A$1:$F$7700,3,FALSE),0)</f>
        <v>0</v>
      </c>
      <c r="M2135" s="12">
        <f>IFERROR(VLOOKUP($A2135,'[2]FINAL (2)'!$A$1:$F$7700,5,FALSE),0)</f>
        <v>0</v>
      </c>
      <c r="N2135" s="12">
        <f>IFERROR(VLOOKUP($A2135,[3]Sheet3!$A$1:$C$4542,3,FALSE),0)</f>
        <v>0</v>
      </c>
      <c r="O2135" s="10">
        <f t="shared" si="34"/>
        <v>0</v>
      </c>
      <c r="P2135"/>
    </row>
    <row r="2136" spans="1:16" x14ac:dyDescent="0.25">
      <c r="A2136" s="3">
        <v>24026041</v>
      </c>
      <c r="B2136" s="3" t="s">
        <v>914</v>
      </c>
      <c r="C2136" s="4">
        <v>100402</v>
      </c>
      <c r="D2136" s="3" t="s">
        <v>3448</v>
      </c>
      <c r="E2136" s="3" t="s">
        <v>3</v>
      </c>
      <c r="F2136" s="4" t="s">
        <v>4</v>
      </c>
      <c r="G2136" s="3">
        <v>137286</v>
      </c>
      <c r="H2136" s="3" t="s">
        <v>3282</v>
      </c>
      <c r="I2136" s="3" t="s">
        <v>4001</v>
      </c>
      <c r="J2136" s="8">
        <v>2400000</v>
      </c>
      <c r="K2136" s="12">
        <f>IFERROR(VLOOKUP($A2136,[1]Piv!$B:$C,2,FALSE),0)</f>
        <v>2471354.4900000002</v>
      </c>
      <c r="L2136" s="12">
        <f>IFERROR(VLOOKUP($A2136,'[2]FINAL (2)'!$A$1:$F$7700,3,FALSE),0)</f>
        <v>0</v>
      </c>
      <c r="M2136" s="12">
        <f>IFERROR(VLOOKUP($A2136,'[2]FINAL (2)'!$A$1:$F$7700,5,FALSE),0)</f>
        <v>0</v>
      </c>
      <c r="N2136" s="12">
        <f>IFERROR(VLOOKUP($A2136,[3]Sheet3!$A$1:$C$4542,3,FALSE),0)</f>
        <v>0</v>
      </c>
      <c r="O2136" s="10">
        <f t="shared" si="34"/>
        <v>2471354.4900000002</v>
      </c>
      <c r="P2136" s="10">
        <f>O2136-J2136</f>
        <v>71354.490000000224</v>
      </c>
    </row>
    <row r="2137" spans="1:16" x14ac:dyDescent="0.25">
      <c r="A2137" s="3">
        <v>14113881</v>
      </c>
      <c r="B2137" s="3" t="s">
        <v>6064</v>
      </c>
      <c r="C2137" s="4">
        <v>101480</v>
      </c>
      <c r="D2137" s="3" t="s">
        <v>4304</v>
      </c>
      <c r="E2137" s="3" t="s">
        <v>3</v>
      </c>
      <c r="F2137" s="4" t="s">
        <v>4</v>
      </c>
      <c r="G2137" s="3">
        <v>86396</v>
      </c>
      <c r="H2137" s="3" t="s">
        <v>3294</v>
      </c>
      <c r="I2137" s="3" t="s">
        <v>3999</v>
      </c>
      <c r="J2137" s="8">
        <v>3015941.28</v>
      </c>
      <c r="K2137" s="12">
        <f>IFERROR(VLOOKUP($A2137,[1]Piv!$B:$C,2,FALSE),0)</f>
        <v>0</v>
      </c>
      <c r="L2137" s="12">
        <f>IFERROR(VLOOKUP($A2137,'[2]FINAL (2)'!$A$1:$F$7700,3,FALSE),0)</f>
        <v>0</v>
      </c>
      <c r="M2137" s="12">
        <f>IFERROR(VLOOKUP($A2137,'[2]FINAL (2)'!$A$1:$F$7700,5,FALSE),0)</f>
        <v>3010627.52</v>
      </c>
      <c r="N2137" s="12">
        <f>IFERROR(VLOOKUP($A2137,[3]Sheet3!$A$1:$C$4542,3,FALSE),0)</f>
        <v>0</v>
      </c>
      <c r="O2137" s="10">
        <f t="shared" si="34"/>
        <v>3010627.52</v>
      </c>
      <c r="P2137" s="10">
        <f>O2137-J2137</f>
        <v>-5313.7599999997765</v>
      </c>
    </row>
    <row r="2138" spans="1:16" x14ac:dyDescent="0.25">
      <c r="A2138" s="3">
        <v>7258800</v>
      </c>
      <c r="B2138" s="3" t="s">
        <v>6065</v>
      </c>
      <c r="C2138" s="4">
        <v>101480</v>
      </c>
      <c r="D2138" s="3" t="s">
        <v>4304</v>
      </c>
      <c r="E2138" s="3" t="s">
        <v>3</v>
      </c>
      <c r="F2138" s="4" t="s">
        <v>12</v>
      </c>
      <c r="G2138" s="3"/>
      <c r="H2138" s="3"/>
      <c r="I2138" s="3"/>
      <c r="J2138" s="8">
        <v>0</v>
      </c>
      <c r="K2138" s="12">
        <f>IFERROR(VLOOKUP($A2138,[1]Piv!$B:$C,2,FALSE),0)</f>
        <v>0</v>
      </c>
      <c r="L2138" s="12">
        <f>IFERROR(VLOOKUP($A2138,'[2]FINAL (2)'!$A$1:$F$7700,3,FALSE),0)</f>
        <v>0</v>
      </c>
      <c r="M2138" s="12">
        <f>IFERROR(VLOOKUP($A2138,'[2]FINAL (2)'!$A$1:$F$7700,5,FALSE),0)</f>
        <v>0</v>
      </c>
      <c r="N2138" s="12">
        <f>IFERROR(VLOOKUP($A2138,[3]Sheet3!$A$1:$C$4542,3,FALSE),0)</f>
        <v>0</v>
      </c>
      <c r="O2138" s="10">
        <f t="shared" si="34"/>
        <v>0</v>
      </c>
      <c r="P2138"/>
    </row>
    <row r="2139" spans="1:16" x14ac:dyDescent="0.25">
      <c r="A2139" s="3">
        <v>17206936</v>
      </c>
      <c r="B2139" s="3" t="s">
        <v>6066</v>
      </c>
      <c r="C2139" s="4">
        <v>101480</v>
      </c>
      <c r="D2139" s="3" t="s">
        <v>4304</v>
      </c>
      <c r="E2139" s="3" t="s">
        <v>3</v>
      </c>
      <c r="F2139" s="4" t="s">
        <v>12</v>
      </c>
      <c r="G2139" s="3"/>
      <c r="H2139" s="3"/>
      <c r="I2139" s="3"/>
      <c r="J2139" s="8">
        <v>0</v>
      </c>
      <c r="K2139" s="12">
        <f>IFERROR(VLOOKUP($A2139,[1]Piv!$B:$C,2,FALSE),0)</f>
        <v>0</v>
      </c>
      <c r="L2139" s="12">
        <f>IFERROR(VLOOKUP($A2139,'[2]FINAL (2)'!$A$1:$F$7700,3,FALSE),0)</f>
        <v>0</v>
      </c>
      <c r="M2139" s="12">
        <f>IFERROR(VLOOKUP($A2139,'[2]FINAL (2)'!$A$1:$F$7700,5,FALSE),0)</f>
        <v>0</v>
      </c>
      <c r="N2139" s="12">
        <f>IFERROR(VLOOKUP($A2139,[3]Sheet3!$A$1:$C$4542,3,FALSE),0)</f>
        <v>0</v>
      </c>
      <c r="O2139" s="10">
        <f t="shared" si="34"/>
        <v>0</v>
      </c>
      <c r="P2139"/>
    </row>
    <row r="2140" spans="1:16" x14ac:dyDescent="0.25">
      <c r="A2140" s="3">
        <v>21462409</v>
      </c>
      <c r="B2140" s="3" t="s">
        <v>2090</v>
      </c>
      <c r="C2140" s="4">
        <v>100403</v>
      </c>
      <c r="D2140" s="3" t="s">
        <v>3705</v>
      </c>
      <c r="E2140" s="3" t="s">
        <v>3</v>
      </c>
      <c r="F2140" s="4" t="s">
        <v>4</v>
      </c>
      <c r="G2140" s="3">
        <v>130810</v>
      </c>
      <c r="H2140" s="3" t="s">
        <v>3203</v>
      </c>
      <c r="I2140" s="3" t="s">
        <v>3999</v>
      </c>
      <c r="J2140" s="8">
        <v>6510000</v>
      </c>
      <c r="K2140" s="12">
        <f>IFERROR(VLOOKUP($A2140,[1]Piv!$B:$C,2,FALSE),0)</f>
        <v>3308047.6799999997</v>
      </c>
      <c r="L2140" s="12">
        <f>IFERROR(VLOOKUP($A2140,'[2]FINAL (2)'!$A$1:$F$7700,3,FALSE),0)</f>
        <v>0</v>
      </c>
      <c r="M2140" s="12">
        <f>IFERROR(VLOOKUP($A2140,'[2]FINAL (2)'!$A$1:$F$7700,5,FALSE),0)</f>
        <v>0</v>
      </c>
      <c r="N2140" s="12">
        <f>IFERROR(VLOOKUP($A2140,[3]Sheet3!$A$1:$C$4542,3,FALSE),0)</f>
        <v>0</v>
      </c>
      <c r="O2140" s="10">
        <f t="shared" si="34"/>
        <v>3308047.6799999997</v>
      </c>
      <c r="P2140" s="10">
        <f>O2140-J2140</f>
        <v>-3201952.3200000003</v>
      </c>
    </row>
    <row r="2141" spans="1:16" x14ac:dyDescent="0.25">
      <c r="A2141" s="3">
        <v>23521911</v>
      </c>
      <c r="B2141" s="3" t="s">
        <v>826</v>
      </c>
      <c r="C2141" s="4">
        <v>100403</v>
      </c>
      <c r="D2141" s="3" t="s">
        <v>3705</v>
      </c>
      <c r="E2141" s="3" t="s">
        <v>3</v>
      </c>
      <c r="F2141" s="4" t="s">
        <v>4</v>
      </c>
      <c r="G2141" s="3">
        <v>74278</v>
      </c>
      <c r="H2141" s="3" t="s">
        <v>3199</v>
      </c>
      <c r="I2141" s="3" t="s">
        <v>3999</v>
      </c>
      <c r="J2141" s="8">
        <v>8274000</v>
      </c>
      <c r="K2141" s="12">
        <f>IFERROR(VLOOKUP($A2141,[1]Piv!$B:$C,2,FALSE),0)</f>
        <v>4358639.12</v>
      </c>
      <c r="L2141" s="12">
        <f>IFERROR(VLOOKUP($A2141,'[2]FINAL (2)'!$A$1:$F$7700,3,FALSE),0)</f>
        <v>0</v>
      </c>
      <c r="M2141" s="12">
        <f>IFERROR(VLOOKUP($A2141,'[2]FINAL (2)'!$A$1:$F$7700,5,FALSE),0)</f>
        <v>0</v>
      </c>
      <c r="N2141" s="12">
        <f>IFERROR(VLOOKUP($A2141,[3]Sheet3!$A$1:$C$4542,3,FALSE),0)</f>
        <v>0</v>
      </c>
      <c r="O2141" s="10">
        <f t="shared" si="34"/>
        <v>4358639.12</v>
      </c>
      <c r="P2141" s="10">
        <f>O2141-J2141</f>
        <v>-3915360.88</v>
      </c>
    </row>
    <row r="2142" spans="1:16" x14ac:dyDescent="0.25">
      <c r="A2142" s="3">
        <v>23584163</v>
      </c>
      <c r="B2142" s="3" t="s">
        <v>1262</v>
      </c>
      <c r="C2142" s="4">
        <v>100403</v>
      </c>
      <c r="D2142" s="3" t="s">
        <v>3705</v>
      </c>
      <c r="E2142" s="3" t="s">
        <v>3</v>
      </c>
      <c r="F2142" s="4" t="s">
        <v>4</v>
      </c>
      <c r="G2142" s="3">
        <v>74278</v>
      </c>
      <c r="H2142" s="3" t="s">
        <v>3199</v>
      </c>
      <c r="I2142" s="3" t="s">
        <v>3999</v>
      </c>
      <c r="J2142" s="8">
        <v>1000000</v>
      </c>
      <c r="K2142" s="12">
        <f>IFERROR(VLOOKUP($A2142,[1]Piv!$B:$C,2,FALSE),0)</f>
        <v>118203.48</v>
      </c>
      <c r="L2142" s="12">
        <f>IFERROR(VLOOKUP($A2142,'[2]FINAL (2)'!$A$1:$F$7700,3,FALSE),0)</f>
        <v>0</v>
      </c>
      <c r="M2142" s="12">
        <f>IFERROR(VLOOKUP($A2142,'[2]FINAL (2)'!$A$1:$F$7700,5,FALSE),0)</f>
        <v>0</v>
      </c>
      <c r="N2142" s="12">
        <f>IFERROR(VLOOKUP($A2142,[3]Sheet3!$A$1:$C$4542,3,FALSE),0)</f>
        <v>0</v>
      </c>
      <c r="O2142" s="10">
        <f t="shared" si="34"/>
        <v>118203.48</v>
      </c>
      <c r="P2142" s="10">
        <f>O2142-J2142</f>
        <v>-881796.52</v>
      </c>
    </row>
    <row r="2143" spans="1:16" x14ac:dyDescent="0.25">
      <c r="A2143" s="3">
        <v>23851569</v>
      </c>
      <c r="B2143" s="3" t="s">
        <v>6067</v>
      </c>
      <c r="C2143" s="4">
        <v>100403</v>
      </c>
      <c r="D2143" s="3" t="s">
        <v>3705</v>
      </c>
      <c r="E2143" s="3" t="s">
        <v>3</v>
      </c>
      <c r="F2143" s="4" t="s">
        <v>12</v>
      </c>
      <c r="G2143" s="3"/>
      <c r="H2143" s="3"/>
      <c r="I2143" s="3"/>
      <c r="J2143" s="8">
        <v>0</v>
      </c>
      <c r="K2143" s="12">
        <f>IFERROR(VLOOKUP($A2143,[1]Piv!$B:$C,2,FALSE),0)</f>
        <v>0</v>
      </c>
      <c r="L2143" s="12">
        <f>IFERROR(VLOOKUP($A2143,'[2]FINAL (2)'!$A$1:$F$7700,3,FALSE),0)</f>
        <v>0</v>
      </c>
      <c r="M2143" s="12">
        <f>IFERROR(VLOOKUP($A2143,'[2]FINAL (2)'!$A$1:$F$7700,5,FALSE),0)</f>
        <v>0</v>
      </c>
      <c r="N2143" s="12">
        <f>IFERROR(VLOOKUP($A2143,[3]Sheet3!$A$1:$C$4542,3,FALSE),0)</f>
        <v>0</v>
      </c>
      <c r="O2143" s="10">
        <f t="shared" si="34"/>
        <v>0</v>
      </c>
      <c r="P2143"/>
    </row>
    <row r="2144" spans="1:16" x14ac:dyDescent="0.25">
      <c r="A2144" s="3">
        <v>20234343</v>
      </c>
      <c r="B2144" s="3" t="s">
        <v>2551</v>
      </c>
      <c r="C2144" s="4">
        <v>100404</v>
      </c>
      <c r="D2144" s="3" t="s">
        <v>3706</v>
      </c>
      <c r="E2144" s="3" t="s">
        <v>3</v>
      </c>
      <c r="F2144" s="4" t="s">
        <v>4</v>
      </c>
      <c r="G2144" s="3">
        <v>128155</v>
      </c>
      <c r="H2144" s="3" t="s">
        <v>3230</v>
      </c>
      <c r="I2144" s="3" t="s">
        <v>3999</v>
      </c>
      <c r="J2144" s="8">
        <v>1123161.96</v>
      </c>
      <c r="K2144" s="12">
        <f>IFERROR(VLOOKUP($A2144,[1]Piv!$B:$C,2,FALSE),0)</f>
        <v>460143.67</v>
      </c>
      <c r="L2144" s="12">
        <f>IFERROR(VLOOKUP($A2144,'[2]FINAL (2)'!$A$1:$F$7700,3,FALSE),0)</f>
        <v>501907.99</v>
      </c>
      <c r="M2144" s="12">
        <f>IFERROR(VLOOKUP($A2144,'[2]FINAL (2)'!$A$1:$F$7700,5,FALSE),0)</f>
        <v>0</v>
      </c>
      <c r="N2144" s="12">
        <f>IFERROR(VLOOKUP($A2144,[3]Sheet3!$A$1:$C$4542,3,FALSE),0)</f>
        <v>0</v>
      </c>
      <c r="O2144" s="10">
        <f t="shared" si="34"/>
        <v>962051.65999999992</v>
      </c>
      <c r="P2144" s="10">
        <f>O2144-J2144</f>
        <v>-161110.30000000005</v>
      </c>
    </row>
    <row r="2145" spans="1:16" x14ac:dyDescent="0.25">
      <c r="A2145" s="3">
        <v>21470479</v>
      </c>
      <c r="B2145" s="3" t="s">
        <v>2673</v>
      </c>
      <c r="C2145" s="4">
        <v>100404</v>
      </c>
      <c r="D2145" s="3" t="s">
        <v>3706</v>
      </c>
      <c r="E2145" s="3" t="s">
        <v>3</v>
      </c>
      <c r="F2145" s="4" t="s">
        <v>4</v>
      </c>
      <c r="G2145" s="3">
        <v>128155</v>
      </c>
      <c r="H2145" s="3" t="s">
        <v>3230</v>
      </c>
      <c r="I2145" s="3" t="s">
        <v>3999</v>
      </c>
      <c r="J2145" s="8">
        <v>11000000</v>
      </c>
      <c r="K2145" s="12">
        <f>IFERROR(VLOOKUP($A2145,[1]Piv!$B:$C,2,FALSE),0)</f>
        <v>9008111.2300000004</v>
      </c>
      <c r="L2145" s="12">
        <f>IFERROR(VLOOKUP($A2145,'[2]FINAL (2)'!$A$1:$F$7700,3,FALSE),0)</f>
        <v>0</v>
      </c>
      <c r="M2145" s="12">
        <f>IFERROR(VLOOKUP($A2145,'[2]FINAL (2)'!$A$1:$F$7700,5,FALSE),0)</f>
        <v>100447.81</v>
      </c>
      <c r="N2145" s="12">
        <f>IFERROR(VLOOKUP($A2145,[3]Sheet3!$A$1:$C$4542,3,FALSE),0)</f>
        <v>0</v>
      </c>
      <c r="O2145" s="10">
        <f t="shared" si="34"/>
        <v>9108559.040000001</v>
      </c>
      <c r="P2145" s="10">
        <f>O2145-J2145</f>
        <v>-1891440.959999999</v>
      </c>
    </row>
    <row r="2146" spans="1:16" x14ac:dyDescent="0.25">
      <c r="A2146" s="3">
        <v>1499053</v>
      </c>
      <c r="B2146" s="3" t="s">
        <v>1673</v>
      </c>
      <c r="C2146" s="4">
        <v>100405</v>
      </c>
      <c r="D2146" s="3" t="s">
        <v>3707</v>
      </c>
      <c r="E2146" s="3" t="s">
        <v>3</v>
      </c>
      <c r="F2146" s="4" t="s">
        <v>4</v>
      </c>
      <c r="G2146" s="3"/>
      <c r="H2146" s="3"/>
      <c r="I2146" s="3" t="s">
        <v>3999</v>
      </c>
      <c r="J2146" s="8">
        <v>0</v>
      </c>
      <c r="K2146" s="12">
        <f>IFERROR(VLOOKUP($A2146,[1]Piv!$B:$C,2,FALSE),0)</f>
        <v>0</v>
      </c>
      <c r="L2146" s="12">
        <f>IFERROR(VLOOKUP($A2146,'[2]FINAL (2)'!$A$1:$F$7700,3,FALSE),0)</f>
        <v>0</v>
      </c>
      <c r="M2146" s="12">
        <f>IFERROR(VLOOKUP($A2146,'[2]FINAL (2)'!$A$1:$F$7700,5,FALSE),0)</f>
        <v>0</v>
      </c>
      <c r="N2146" s="12">
        <f>IFERROR(VLOOKUP($A2146,[3]Sheet3!$A$1:$C$4542,3,FALSE),0)</f>
        <v>0</v>
      </c>
      <c r="O2146" s="10">
        <f t="shared" si="34"/>
        <v>0</v>
      </c>
      <c r="P2146" s="10">
        <f>O2146-J2146</f>
        <v>0</v>
      </c>
    </row>
    <row r="2147" spans="1:16" x14ac:dyDescent="0.25">
      <c r="A2147" s="3">
        <v>5257427</v>
      </c>
      <c r="B2147" s="3" t="s">
        <v>7</v>
      </c>
      <c r="C2147" s="4">
        <v>100405</v>
      </c>
      <c r="D2147" s="3" t="s">
        <v>3707</v>
      </c>
      <c r="E2147" s="3" t="s">
        <v>3</v>
      </c>
      <c r="F2147" s="4" t="s">
        <v>4</v>
      </c>
      <c r="G2147" s="3">
        <v>74278</v>
      </c>
      <c r="H2147" s="3" t="s">
        <v>3199</v>
      </c>
      <c r="I2147" s="3" t="s">
        <v>3999</v>
      </c>
      <c r="J2147" s="8">
        <v>1205748.0899999999</v>
      </c>
      <c r="K2147" s="12">
        <f>IFERROR(VLOOKUP($A2147,[1]Piv!$B:$C,2,FALSE),0)</f>
        <v>0</v>
      </c>
      <c r="L2147" s="12">
        <f>IFERROR(VLOOKUP($A2147,'[2]FINAL (2)'!$A$1:$F$7700,3,FALSE),0)</f>
        <v>960498.74</v>
      </c>
      <c r="M2147" s="12">
        <f>IFERROR(VLOOKUP($A2147,'[2]FINAL (2)'!$A$1:$F$7700,5,FALSE),0)</f>
        <v>0</v>
      </c>
      <c r="N2147" s="12">
        <f>IFERROR(VLOOKUP($A2147,[3]Sheet3!$A$1:$C$4542,3,FALSE),0)</f>
        <v>240000</v>
      </c>
      <c r="O2147" s="10">
        <f t="shared" si="34"/>
        <v>1200498.74</v>
      </c>
      <c r="P2147" s="10">
        <f>O2147-J2147</f>
        <v>-5249.3499999998603</v>
      </c>
    </row>
    <row r="2148" spans="1:16" x14ac:dyDescent="0.25">
      <c r="A2148" s="3">
        <v>5492403</v>
      </c>
      <c r="B2148" s="3" t="s">
        <v>6068</v>
      </c>
      <c r="C2148" s="4">
        <v>101481</v>
      </c>
      <c r="D2148" s="3" t="s">
        <v>4305</v>
      </c>
      <c r="E2148" s="3" t="s">
        <v>3</v>
      </c>
      <c r="F2148" s="4" t="s">
        <v>4</v>
      </c>
      <c r="G2148" s="3">
        <v>86396</v>
      </c>
      <c r="H2148" s="3" t="s">
        <v>3294</v>
      </c>
      <c r="I2148" s="3" t="s">
        <v>3999</v>
      </c>
      <c r="J2148" s="8">
        <v>0</v>
      </c>
      <c r="K2148" s="12">
        <f>IFERROR(VLOOKUP($A2148,[1]Piv!$B:$C,2,FALSE),0)</f>
        <v>0</v>
      </c>
      <c r="L2148" s="12">
        <f>IFERROR(VLOOKUP($A2148,'[2]FINAL (2)'!$A$1:$F$7700,3,FALSE),0)</f>
        <v>0</v>
      </c>
      <c r="M2148" s="12">
        <f>IFERROR(VLOOKUP($A2148,'[2]FINAL (2)'!$A$1:$F$7700,5,FALSE),0)</f>
        <v>0</v>
      </c>
      <c r="N2148" s="12">
        <f>IFERROR(VLOOKUP($A2148,[3]Sheet3!$A$1:$C$4542,3,FALSE),0)</f>
        <v>0</v>
      </c>
      <c r="O2148" s="10">
        <f t="shared" si="34"/>
        <v>0</v>
      </c>
      <c r="P2148" s="10">
        <f>O2148-J2148</f>
        <v>0</v>
      </c>
    </row>
    <row r="2149" spans="1:16" x14ac:dyDescent="0.25">
      <c r="A2149" s="3">
        <v>13756945</v>
      </c>
      <c r="B2149" s="3" t="s">
        <v>6069</v>
      </c>
      <c r="C2149" s="4">
        <v>101481</v>
      </c>
      <c r="D2149" s="3" t="s">
        <v>4305</v>
      </c>
      <c r="E2149" s="3" t="s">
        <v>3</v>
      </c>
      <c r="F2149" s="4" t="s">
        <v>12</v>
      </c>
      <c r="G2149" s="3"/>
      <c r="H2149" s="3"/>
      <c r="I2149" s="3"/>
      <c r="J2149" s="8">
        <v>0</v>
      </c>
      <c r="K2149" s="12">
        <f>IFERROR(VLOOKUP($A2149,[1]Piv!$B:$C,2,FALSE),0)</f>
        <v>0</v>
      </c>
      <c r="L2149" s="12">
        <f>IFERROR(VLOOKUP($A2149,'[2]FINAL (2)'!$A$1:$F$7700,3,FALSE),0)</f>
        <v>0</v>
      </c>
      <c r="M2149" s="12">
        <f>IFERROR(VLOOKUP($A2149,'[2]FINAL (2)'!$A$1:$F$7700,5,FALSE),0)</f>
        <v>0</v>
      </c>
      <c r="N2149" s="12">
        <f>IFERROR(VLOOKUP($A2149,[3]Sheet3!$A$1:$C$4542,3,FALSE),0)</f>
        <v>0</v>
      </c>
      <c r="O2149" s="10">
        <f t="shared" si="34"/>
        <v>0</v>
      </c>
      <c r="P2149"/>
    </row>
    <row r="2150" spans="1:16" x14ac:dyDescent="0.25">
      <c r="A2150" s="3">
        <v>13885590</v>
      </c>
      <c r="B2150" s="3" t="s">
        <v>6070</v>
      </c>
      <c r="C2150" s="4">
        <v>101482</v>
      </c>
      <c r="D2150" s="3" t="s">
        <v>4306</v>
      </c>
      <c r="E2150" s="3" t="s">
        <v>3</v>
      </c>
      <c r="F2150" s="4" t="s">
        <v>4</v>
      </c>
      <c r="G2150" s="3">
        <v>94601</v>
      </c>
      <c r="H2150" s="3" t="s">
        <v>3262</v>
      </c>
      <c r="I2150" s="3" t="s">
        <v>3999</v>
      </c>
      <c r="J2150" s="8">
        <v>1080000</v>
      </c>
      <c r="K2150" s="12">
        <f>IFERROR(VLOOKUP($A2150,[1]Piv!$B:$C,2,FALSE),0)</f>
        <v>798323.43</v>
      </c>
      <c r="L2150" s="12">
        <f>IFERROR(VLOOKUP($A2150,'[2]FINAL (2)'!$A$1:$F$7700,3,FALSE),0)</f>
        <v>0</v>
      </c>
      <c r="M2150" s="12">
        <f>IFERROR(VLOOKUP($A2150,'[2]FINAL (2)'!$A$1:$F$7700,5,FALSE),0)</f>
        <v>0</v>
      </c>
      <c r="N2150" s="12">
        <f>IFERROR(VLOOKUP($A2150,[3]Sheet3!$A$1:$C$4542,3,FALSE),0)</f>
        <v>0</v>
      </c>
      <c r="O2150" s="10">
        <f t="shared" si="34"/>
        <v>798323.43</v>
      </c>
      <c r="P2150" s="10">
        <f>O2150-J2150</f>
        <v>-281676.56999999995</v>
      </c>
    </row>
    <row r="2151" spans="1:16" x14ac:dyDescent="0.25">
      <c r="A2151" s="3">
        <v>23696900</v>
      </c>
      <c r="B2151" s="3" t="s">
        <v>6071</v>
      </c>
      <c r="C2151" s="4">
        <v>101482</v>
      </c>
      <c r="D2151" s="3" t="s">
        <v>4306</v>
      </c>
      <c r="E2151" s="3" t="s">
        <v>3</v>
      </c>
      <c r="F2151" s="4" t="s">
        <v>12</v>
      </c>
      <c r="G2151" s="3"/>
      <c r="H2151" s="3"/>
      <c r="I2151" s="3"/>
      <c r="J2151" s="8">
        <v>0</v>
      </c>
      <c r="K2151" s="12">
        <f>IFERROR(VLOOKUP($A2151,[1]Piv!$B:$C,2,FALSE),0)</f>
        <v>0</v>
      </c>
      <c r="L2151" s="12">
        <f>IFERROR(VLOOKUP($A2151,'[2]FINAL (2)'!$A$1:$F$7700,3,FALSE),0)</f>
        <v>0</v>
      </c>
      <c r="M2151" s="12">
        <f>IFERROR(VLOOKUP($A2151,'[2]FINAL (2)'!$A$1:$F$7700,5,FALSE),0)</f>
        <v>0</v>
      </c>
      <c r="N2151" s="12">
        <f>IFERROR(VLOOKUP($A2151,[3]Sheet3!$A$1:$C$4542,3,FALSE),0)</f>
        <v>0</v>
      </c>
      <c r="O2151" s="10">
        <f t="shared" si="34"/>
        <v>0</v>
      </c>
      <c r="P2151"/>
    </row>
    <row r="2152" spans="1:16" x14ac:dyDescent="0.25">
      <c r="A2152" s="3">
        <v>9414633</v>
      </c>
      <c r="B2152" s="3" t="s">
        <v>6072</v>
      </c>
      <c r="C2152" s="4">
        <v>101483</v>
      </c>
      <c r="D2152" s="3" t="s">
        <v>4307</v>
      </c>
      <c r="E2152" s="3" t="s">
        <v>3</v>
      </c>
      <c r="F2152" s="4" t="s">
        <v>4</v>
      </c>
      <c r="G2152" s="3">
        <v>129093</v>
      </c>
      <c r="H2152" s="3" t="s">
        <v>3276</v>
      </c>
      <c r="I2152" s="3" t="s">
        <v>3999</v>
      </c>
      <c r="J2152" s="8">
        <v>3451000</v>
      </c>
      <c r="K2152" s="12">
        <f>IFERROR(VLOOKUP($A2152,[1]Piv!$B:$C,2,FALSE),0)</f>
        <v>3451000</v>
      </c>
      <c r="L2152" s="12">
        <f>IFERROR(VLOOKUP($A2152,'[2]FINAL (2)'!$A$1:$F$7700,3,FALSE),0)</f>
        <v>0</v>
      </c>
      <c r="M2152" s="12">
        <f>IFERROR(VLOOKUP($A2152,'[2]FINAL (2)'!$A$1:$F$7700,5,FALSE),0)</f>
        <v>0</v>
      </c>
      <c r="N2152" s="12">
        <f>IFERROR(VLOOKUP($A2152,[3]Sheet3!$A$1:$C$4542,3,FALSE),0)</f>
        <v>0</v>
      </c>
      <c r="O2152" s="10">
        <f t="shared" si="34"/>
        <v>3451000</v>
      </c>
      <c r="P2152" s="10">
        <f>O2152-J2152</f>
        <v>0</v>
      </c>
    </row>
    <row r="2153" spans="1:16" x14ac:dyDescent="0.25">
      <c r="A2153" s="3">
        <v>15638048</v>
      </c>
      <c r="B2153" s="3" t="s">
        <v>6073</v>
      </c>
      <c r="C2153" s="4">
        <v>101483</v>
      </c>
      <c r="D2153" s="3" t="s">
        <v>4307</v>
      </c>
      <c r="E2153" s="3" t="s">
        <v>3</v>
      </c>
      <c r="F2153" s="4" t="s">
        <v>4</v>
      </c>
      <c r="G2153" s="3">
        <v>99910</v>
      </c>
      <c r="H2153" s="3" t="s">
        <v>8831</v>
      </c>
      <c r="I2153" s="3" t="s">
        <v>4000</v>
      </c>
      <c r="J2153" s="8">
        <v>0</v>
      </c>
      <c r="K2153" s="12">
        <f>IFERROR(VLOOKUP($A2153,[1]Piv!$B:$C,2,FALSE),0)</f>
        <v>0</v>
      </c>
      <c r="L2153" s="12">
        <f>IFERROR(VLOOKUP($A2153,'[2]FINAL (2)'!$A$1:$F$7700,3,FALSE),0)</f>
        <v>0</v>
      </c>
      <c r="M2153" s="12">
        <f>IFERROR(VLOOKUP($A2153,'[2]FINAL (2)'!$A$1:$F$7700,5,FALSE),0)</f>
        <v>0</v>
      </c>
      <c r="N2153" s="12">
        <f>IFERROR(VLOOKUP($A2153,[3]Sheet3!$A$1:$C$4542,3,FALSE),0)</f>
        <v>0</v>
      </c>
      <c r="O2153" s="10">
        <f t="shared" si="34"/>
        <v>0</v>
      </c>
      <c r="P2153" s="10">
        <f>O2153-J2153</f>
        <v>0</v>
      </c>
    </row>
    <row r="2154" spans="1:16" x14ac:dyDescent="0.25">
      <c r="A2154" s="3">
        <v>3796309</v>
      </c>
      <c r="B2154" s="3" t="s">
        <v>600</v>
      </c>
      <c r="C2154" s="4">
        <v>100407</v>
      </c>
      <c r="D2154" s="3" t="s">
        <v>3449</v>
      </c>
      <c r="E2154" s="3" t="s">
        <v>3</v>
      </c>
      <c r="F2154" s="4" t="s">
        <v>4</v>
      </c>
      <c r="G2154" s="3"/>
      <c r="H2154" s="3"/>
      <c r="I2154" s="3"/>
      <c r="J2154" s="8">
        <v>1000000</v>
      </c>
      <c r="K2154" s="12">
        <f>IFERROR(VLOOKUP($A2154,[1]Piv!$B:$C,2,FALSE),0)</f>
        <v>0</v>
      </c>
      <c r="L2154" s="12">
        <f>IFERROR(VLOOKUP($A2154,'[2]FINAL (2)'!$A$1:$F$7700,3,FALSE),0)</f>
        <v>0</v>
      </c>
      <c r="M2154" s="12">
        <f>IFERROR(VLOOKUP($A2154,'[2]FINAL (2)'!$A$1:$F$7700,5,FALSE),0)</f>
        <v>0</v>
      </c>
      <c r="N2154" s="12">
        <f>IFERROR(VLOOKUP($A2154,[3]Sheet3!$A$1:$C$4542,3,FALSE),0)</f>
        <v>1000000</v>
      </c>
      <c r="O2154" s="10">
        <f t="shared" si="34"/>
        <v>1000000</v>
      </c>
      <c r="P2154" s="10">
        <f>O2154-J2154</f>
        <v>0</v>
      </c>
    </row>
    <row r="2155" spans="1:16" x14ac:dyDescent="0.25">
      <c r="A2155" s="3">
        <v>12935579</v>
      </c>
      <c r="B2155" s="3" t="s">
        <v>6074</v>
      </c>
      <c r="C2155" s="4">
        <v>100407</v>
      </c>
      <c r="D2155" s="3" t="s">
        <v>3449</v>
      </c>
      <c r="E2155" s="3" t="s">
        <v>3</v>
      </c>
      <c r="F2155" s="4" t="s">
        <v>12</v>
      </c>
      <c r="G2155" s="3"/>
      <c r="H2155" s="3"/>
      <c r="I2155" s="3"/>
      <c r="J2155" s="8">
        <v>0</v>
      </c>
      <c r="K2155" s="12">
        <f>IFERROR(VLOOKUP($A2155,[1]Piv!$B:$C,2,FALSE),0)</f>
        <v>0</v>
      </c>
      <c r="L2155" s="12">
        <f>IFERROR(VLOOKUP($A2155,'[2]FINAL (2)'!$A$1:$F$7700,3,FALSE),0)</f>
        <v>0</v>
      </c>
      <c r="M2155" s="12">
        <f>IFERROR(VLOOKUP($A2155,'[2]FINAL (2)'!$A$1:$F$7700,5,FALSE),0)</f>
        <v>0</v>
      </c>
      <c r="N2155" s="12">
        <f>IFERROR(VLOOKUP($A2155,[3]Sheet3!$A$1:$C$4542,3,FALSE),0)</f>
        <v>0</v>
      </c>
      <c r="O2155" s="10">
        <f t="shared" si="34"/>
        <v>0</v>
      </c>
      <c r="P2155"/>
    </row>
    <row r="2156" spans="1:16" x14ac:dyDescent="0.25">
      <c r="A2156" s="3">
        <v>15091496</v>
      </c>
      <c r="B2156" s="3" t="s">
        <v>6075</v>
      </c>
      <c r="C2156" s="4">
        <v>100407</v>
      </c>
      <c r="D2156" s="3" t="s">
        <v>3449</v>
      </c>
      <c r="E2156" s="3" t="s">
        <v>3</v>
      </c>
      <c r="F2156" s="4" t="s">
        <v>4</v>
      </c>
      <c r="G2156" s="3">
        <v>133637</v>
      </c>
      <c r="H2156" s="3" t="s">
        <v>3242</v>
      </c>
      <c r="I2156" s="3" t="s">
        <v>3999</v>
      </c>
      <c r="J2156" s="8">
        <v>1070000</v>
      </c>
      <c r="K2156" s="12">
        <f>IFERROR(VLOOKUP($A2156,[1]Piv!$B:$C,2,FALSE),0)</f>
        <v>1019723.25</v>
      </c>
      <c r="L2156" s="12">
        <f>IFERROR(VLOOKUP($A2156,'[2]FINAL (2)'!$A$1:$F$7700,3,FALSE),0)</f>
        <v>0</v>
      </c>
      <c r="M2156" s="12">
        <f>IFERROR(VLOOKUP($A2156,'[2]FINAL (2)'!$A$1:$F$7700,5,FALSE),0)</f>
        <v>0</v>
      </c>
      <c r="N2156" s="12">
        <f>IFERROR(VLOOKUP($A2156,[3]Sheet3!$A$1:$C$4542,3,FALSE),0)</f>
        <v>70000</v>
      </c>
      <c r="O2156" s="10">
        <f t="shared" si="34"/>
        <v>1089723.25</v>
      </c>
      <c r="P2156" s="10">
        <f>O2156-J2156</f>
        <v>19723.25</v>
      </c>
    </row>
    <row r="2157" spans="1:16" x14ac:dyDescent="0.25">
      <c r="A2157" s="3">
        <v>16270927</v>
      </c>
      <c r="B2157" s="3" t="s">
        <v>6076</v>
      </c>
      <c r="C2157" s="4">
        <v>100407</v>
      </c>
      <c r="D2157" s="3" t="s">
        <v>3449</v>
      </c>
      <c r="E2157" s="3" t="s">
        <v>3</v>
      </c>
      <c r="F2157" s="4" t="s">
        <v>4</v>
      </c>
      <c r="G2157" s="3">
        <v>133637</v>
      </c>
      <c r="H2157" s="3" t="s">
        <v>3242</v>
      </c>
      <c r="I2157" s="3" t="s">
        <v>3999</v>
      </c>
      <c r="J2157" s="8">
        <v>10000000</v>
      </c>
      <c r="K2157" s="12">
        <f>IFERROR(VLOOKUP($A2157,[1]Piv!$B:$C,2,FALSE),0)</f>
        <v>0</v>
      </c>
      <c r="L2157" s="12">
        <f>IFERROR(VLOOKUP($A2157,'[2]FINAL (2)'!$A$1:$F$7700,3,FALSE),0)</f>
        <v>0</v>
      </c>
      <c r="M2157" s="12">
        <f>IFERROR(VLOOKUP($A2157,'[2]FINAL (2)'!$A$1:$F$7700,5,FALSE),0)</f>
        <v>0</v>
      </c>
      <c r="N2157" s="12">
        <f>IFERROR(VLOOKUP($A2157,[3]Sheet3!$A$1:$C$4542,3,FALSE),0)</f>
        <v>10000000</v>
      </c>
      <c r="O2157" s="10">
        <f t="shared" si="34"/>
        <v>10000000</v>
      </c>
      <c r="P2157" s="10">
        <f>O2157-J2157</f>
        <v>0</v>
      </c>
    </row>
    <row r="2158" spans="1:16" x14ac:dyDescent="0.25">
      <c r="A2158" s="3">
        <v>17006349</v>
      </c>
      <c r="B2158" s="3" t="s">
        <v>6077</v>
      </c>
      <c r="C2158" s="4">
        <v>100407</v>
      </c>
      <c r="D2158" s="3" t="s">
        <v>3449</v>
      </c>
      <c r="E2158" s="3" t="s">
        <v>3</v>
      </c>
      <c r="F2158" s="4" t="s">
        <v>12</v>
      </c>
      <c r="G2158" s="3"/>
      <c r="H2158" s="3"/>
      <c r="I2158" s="3"/>
      <c r="J2158" s="8">
        <v>0</v>
      </c>
      <c r="K2158" s="12">
        <f>IFERROR(VLOOKUP($A2158,[1]Piv!$B:$C,2,FALSE),0)</f>
        <v>0</v>
      </c>
      <c r="L2158" s="12">
        <f>IFERROR(VLOOKUP($A2158,'[2]FINAL (2)'!$A$1:$F$7700,3,FALSE),0)</f>
        <v>0</v>
      </c>
      <c r="M2158" s="12">
        <f>IFERROR(VLOOKUP($A2158,'[2]FINAL (2)'!$A$1:$F$7700,5,FALSE),0)</f>
        <v>0</v>
      </c>
      <c r="N2158" s="12">
        <f>IFERROR(VLOOKUP($A2158,[3]Sheet3!$A$1:$C$4542,3,FALSE),0)</f>
        <v>0</v>
      </c>
      <c r="O2158" s="10">
        <f t="shared" si="34"/>
        <v>0</v>
      </c>
      <c r="P2158"/>
    </row>
    <row r="2159" spans="1:16" x14ac:dyDescent="0.25">
      <c r="A2159" s="3">
        <v>20104082</v>
      </c>
      <c r="B2159" s="3" t="s">
        <v>6078</v>
      </c>
      <c r="C2159" s="4">
        <v>100407</v>
      </c>
      <c r="D2159" s="3" t="s">
        <v>3449</v>
      </c>
      <c r="E2159" s="3" t="s">
        <v>3</v>
      </c>
      <c r="F2159" s="4" t="s">
        <v>12</v>
      </c>
      <c r="G2159" s="3"/>
      <c r="H2159" s="3"/>
      <c r="I2159" s="3"/>
      <c r="J2159" s="8">
        <v>0</v>
      </c>
      <c r="K2159" s="12">
        <f>IFERROR(VLOOKUP($A2159,[1]Piv!$B:$C,2,FALSE),0)</f>
        <v>0</v>
      </c>
      <c r="L2159" s="12">
        <f>IFERROR(VLOOKUP($A2159,'[2]FINAL (2)'!$A$1:$F$7700,3,FALSE),0)</f>
        <v>0</v>
      </c>
      <c r="M2159" s="12">
        <f>IFERROR(VLOOKUP($A2159,'[2]FINAL (2)'!$A$1:$F$7700,5,FALSE),0)</f>
        <v>0</v>
      </c>
      <c r="N2159" s="12">
        <f>IFERROR(VLOOKUP($A2159,[3]Sheet3!$A$1:$C$4542,3,FALSE),0)</f>
        <v>0</v>
      </c>
      <c r="O2159" s="10">
        <f t="shared" si="34"/>
        <v>0</v>
      </c>
      <c r="P2159"/>
    </row>
    <row r="2160" spans="1:16" x14ac:dyDescent="0.25">
      <c r="A2160" s="3">
        <v>22087404</v>
      </c>
      <c r="B2160" s="3" t="s">
        <v>6079</v>
      </c>
      <c r="C2160" s="4">
        <v>100407</v>
      </c>
      <c r="D2160" s="3" t="s">
        <v>3449</v>
      </c>
      <c r="E2160" s="3" t="s">
        <v>3</v>
      </c>
      <c r="F2160" s="4" t="s">
        <v>12</v>
      </c>
      <c r="G2160" s="3"/>
      <c r="H2160" s="3"/>
      <c r="I2160" s="3"/>
      <c r="J2160" s="8">
        <v>0</v>
      </c>
      <c r="K2160" s="12">
        <f>IFERROR(VLOOKUP($A2160,[1]Piv!$B:$C,2,FALSE),0)</f>
        <v>0</v>
      </c>
      <c r="L2160" s="12">
        <f>IFERROR(VLOOKUP($A2160,'[2]FINAL (2)'!$A$1:$F$7700,3,FALSE),0)</f>
        <v>0</v>
      </c>
      <c r="M2160" s="12">
        <f>IFERROR(VLOOKUP($A2160,'[2]FINAL (2)'!$A$1:$F$7700,5,FALSE),0)</f>
        <v>0</v>
      </c>
      <c r="N2160" s="12">
        <f>IFERROR(VLOOKUP($A2160,[3]Sheet3!$A$1:$C$4542,3,FALSE),0)</f>
        <v>0</v>
      </c>
      <c r="O2160" s="10">
        <f t="shared" si="34"/>
        <v>0</v>
      </c>
      <c r="P2160"/>
    </row>
    <row r="2161" spans="1:16" x14ac:dyDescent="0.25">
      <c r="A2161" s="3">
        <v>7348298</v>
      </c>
      <c r="B2161" s="3" t="s">
        <v>6080</v>
      </c>
      <c r="C2161" s="4">
        <v>100408</v>
      </c>
      <c r="D2161" s="3" t="s">
        <v>1710</v>
      </c>
      <c r="E2161" s="3" t="s">
        <v>3</v>
      </c>
      <c r="F2161" s="4" t="s">
        <v>4</v>
      </c>
      <c r="G2161" s="3">
        <v>130810</v>
      </c>
      <c r="H2161" s="3" t="s">
        <v>3203</v>
      </c>
      <c r="I2161" s="3" t="s">
        <v>3999</v>
      </c>
      <c r="J2161" s="8">
        <v>6200983.0499999998</v>
      </c>
      <c r="K2161" s="12">
        <f>IFERROR(VLOOKUP($A2161,[1]Piv!$B:$C,2,FALSE),0)</f>
        <v>0</v>
      </c>
      <c r="L2161" s="12">
        <f>IFERROR(VLOOKUP($A2161,'[2]FINAL (2)'!$A$1:$F$7700,3,FALSE),0)</f>
        <v>0</v>
      </c>
      <c r="M2161" s="12">
        <f>IFERROR(VLOOKUP($A2161,'[2]FINAL (2)'!$A$1:$F$7700,5,FALSE),0)</f>
        <v>200655.37</v>
      </c>
      <c r="N2161" s="12">
        <f>IFERROR(VLOOKUP($A2161,[3]Sheet3!$A$1:$C$4542,3,FALSE),0)</f>
        <v>6000000</v>
      </c>
      <c r="O2161" s="10">
        <f t="shared" si="34"/>
        <v>6200655.3700000001</v>
      </c>
      <c r="P2161" s="10">
        <f>O2161-J2161</f>
        <v>-327.67999999970198</v>
      </c>
    </row>
    <row r="2162" spans="1:16" x14ac:dyDescent="0.25">
      <c r="A2162" s="3">
        <v>9902399</v>
      </c>
      <c r="B2162" s="3" t="s">
        <v>6081</v>
      </c>
      <c r="C2162" s="4">
        <v>100408</v>
      </c>
      <c r="D2162" s="3" t="s">
        <v>1710</v>
      </c>
      <c r="E2162" s="3" t="s">
        <v>3</v>
      </c>
      <c r="F2162" s="4" t="s">
        <v>12</v>
      </c>
      <c r="G2162" s="3"/>
      <c r="H2162" s="3"/>
      <c r="I2162" s="3"/>
      <c r="J2162" s="8">
        <v>0</v>
      </c>
      <c r="K2162" s="12">
        <f>IFERROR(VLOOKUP($A2162,[1]Piv!$B:$C,2,FALSE),0)</f>
        <v>0</v>
      </c>
      <c r="L2162" s="12">
        <f>IFERROR(VLOOKUP($A2162,'[2]FINAL (2)'!$A$1:$F$7700,3,FALSE),0)</f>
        <v>0</v>
      </c>
      <c r="M2162" s="12">
        <f>IFERROR(VLOOKUP($A2162,'[2]FINAL (2)'!$A$1:$F$7700,5,FALSE),0)</f>
        <v>0</v>
      </c>
      <c r="N2162" s="12">
        <f>IFERROR(VLOOKUP($A2162,[3]Sheet3!$A$1:$C$4542,3,FALSE),0)</f>
        <v>0</v>
      </c>
      <c r="O2162" s="10">
        <f t="shared" si="34"/>
        <v>0</v>
      </c>
      <c r="P2162"/>
    </row>
    <row r="2163" spans="1:16" x14ac:dyDescent="0.25">
      <c r="A2163" s="3">
        <v>25565459</v>
      </c>
      <c r="B2163" s="3" t="s">
        <v>6082</v>
      </c>
      <c r="C2163" s="4">
        <v>100408</v>
      </c>
      <c r="D2163" s="3" t="s">
        <v>1710</v>
      </c>
      <c r="E2163" s="3" t="s">
        <v>3</v>
      </c>
      <c r="F2163" s="4" t="s">
        <v>4</v>
      </c>
      <c r="G2163" s="3">
        <v>130810</v>
      </c>
      <c r="H2163" s="3" t="s">
        <v>3203</v>
      </c>
      <c r="I2163" s="3" t="s">
        <v>3999</v>
      </c>
      <c r="J2163" s="8">
        <v>1666000</v>
      </c>
      <c r="K2163" s="12">
        <f>IFERROR(VLOOKUP($A2163,[1]Piv!$B:$C,2,FALSE),0)</f>
        <v>0</v>
      </c>
      <c r="L2163" s="12">
        <f>IFERROR(VLOOKUP($A2163,'[2]FINAL (2)'!$A$1:$F$7700,3,FALSE),0)</f>
        <v>0</v>
      </c>
      <c r="M2163" s="12">
        <f>IFERROR(VLOOKUP($A2163,'[2]FINAL (2)'!$A$1:$F$7700,5,FALSE),0)</f>
        <v>0</v>
      </c>
      <c r="N2163" s="12">
        <f>IFERROR(VLOOKUP($A2163,[3]Sheet3!$A$1:$C$4542,3,FALSE),0)</f>
        <v>1499000</v>
      </c>
      <c r="O2163" s="10">
        <f t="shared" si="34"/>
        <v>1499000</v>
      </c>
      <c r="P2163" s="10">
        <f>O2163-J2163</f>
        <v>-167000</v>
      </c>
    </row>
    <row r="2164" spans="1:16" x14ac:dyDescent="0.25">
      <c r="A2164" s="3">
        <v>25894279</v>
      </c>
      <c r="B2164" s="3" t="s">
        <v>6083</v>
      </c>
      <c r="C2164" s="4">
        <v>100408</v>
      </c>
      <c r="D2164" s="3" t="s">
        <v>1710</v>
      </c>
      <c r="E2164" s="3" t="s">
        <v>3</v>
      </c>
      <c r="F2164" s="4" t="s">
        <v>4</v>
      </c>
      <c r="G2164" s="3">
        <v>130810</v>
      </c>
      <c r="H2164" s="3" t="s">
        <v>3203</v>
      </c>
      <c r="I2164" s="3" t="s">
        <v>3999</v>
      </c>
      <c r="J2164" s="8">
        <v>0</v>
      </c>
      <c r="K2164" s="12">
        <f>IFERROR(VLOOKUP($A2164,[1]Piv!$B:$C,2,FALSE),0)</f>
        <v>0</v>
      </c>
      <c r="L2164" s="12">
        <f>IFERROR(VLOOKUP($A2164,'[2]FINAL (2)'!$A$1:$F$7700,3,FALSE),0)</f>
        <v>0</v>
      </c>
      <c r="M2164" s="12">
        <f>IFERROR(VLOOKUP($A2164,'[2]FINAL (2)'!$A$1:$F$7700,5,FALSE),0)</f>
        <v>0</v>
      </c>
      <c r="N2164" s="12">
        <f>IFERROR(VLOOKUP($A2164,[3]Sheet3!$A$1:$C$4542,3,FALSE),0)</f>
        <v>0</v>
      </c>
      <c r="O2164" s="10">
        <f t="shared" si="34"/>
        <v>0</v>
      </c>
      <c r="P2164" s="10">
        <f>O2164-J2164</f>
        <v>0</v>
      </c>
    </row>
    <row r="2165" spans="1:16" x14ac:dyDescent="0.25">
      <c r="A2165" s="3">
        <v>2601437</v>
      </c>
      <c r="B2165" s="3" t="s">
        <v>6084</v>
      </c>
      <c r="C2165" s="4">
        <v>100409</v>
      </c>
      <c r="D2165" s="3" t="s">
        <v>3708</v>
      </c>
      <c r="E2165" s="3" t="s">
        <v>3</v>
      </c>
      <c r="F2165" s="4" t="s">
        <v>12</v>
      </c>
      <c r="G2165" s="3"/>
      <c r="H2165" s="3"/>
      <c r="I2165" s="3"/>
      <c r="J2165" s="8">
        <v>0</v>
      </c>
      <c r="K2165" s="12">
        <f>IFERROR(VLOOKUP($A2165,[1]Piv!$B:$C,2,FALSE),0)</f>
        <v>0</v>
      </c>
      <c r="L2165" s="12">
        <f>IFERROR(VLOOKUP($A2165,'[2]FINAL (2)'!$A$1:$F$7700,3,FALSE),0)</f>
        <v>0</v>
      </c>
      <c r="M2165" s="12">
        <f>IFERROR(VLOOKUP($A2165,'[2]FINAL (2)'!$A$1:$F$7700,5,FALSE),0)</f>
        <v>0</v>
      </c>
      <c r="N2165" s="12">
        <f>IFERROR(VLOOKUP($A2165,[3]Sheet3!$A$1:$C$4542,3,FALSE),0)</f>
        <v>0</v>
      </c>
      <c r="O2165" s="10">
        <f t="shared" si="34"/>
        <v>0</v>
      </c>
      <c r="P2165"/>
    </row>
    <row r="2166" spans="1:16" x14ac:dyDescent="0.25">
      <c r="A2166" s="3">
        <v>19872277</v>
      </c>
      <c r="B2166" s="3" t="s">
        <v>731</v>
      </c>
      <c r="C2166" s="4">
        <v>100409</v>
      </c>
      <c r="D2166" s="3" t="s">
        <v>3708</v>
      </c>
      <c r="E2166" s="3" t="s">
        <v>3</v>
      </c>
      <c r="F2166" s="4" t="s">
        <v>4</v>
      </c>
      <c r="G2166" s="3">
        <v>86311</v>
      </c>
      <c r="H2166" s="3" t="s">
        <v>3235</v>
      </c>
      <c r="I2166" s="3" t="s">
        <v>3999</v>
      </c>
      <c r="J2166" s="8">
        <v>870000</v>
      </c>
      <c r="K2166" s="12">
        <f>IFERROR(VLOOKUP($A2166,[1]Piv!$B:$C,2,FALSE),0)</f>
        <v>565132.1</v>
      </c>
      <c r="L2166" s="12">
        <f>IFERROR(VLOOKUP($A2166,'[2]FINAL (2)'!$A$1:$F$7700,3,FALSE),0)</f>
        <v>0</v>
      </c>
      <c r="M2166" s="12">
        <f>IFERROR(VLOOKUP($A2166,'[2]FINAL (2)'!$A$1:$F$7700,5,FALSE),0)</f>
        <v>0</v>
      </c>
      <c r="N2166" s="12">
        <f>IFERROR(VLOOKUP($A2166,[3]Sheet3!$A$1:$C$4542,3,FALSE),0)</f>
        <v>0</v>
      </c>
      <c r="O2166" s="10">
        <f t="shared" si="34"/>
        <v>565132.1</v>
      </c>
      <c r="P2166" s="10">
        <f>O2166-J2166</f>
        <v>-304867.90000000002</v>
      </c>
    </row>
    <row r="2167" spans="1:16" x14ac:dyDescent="0.25">
      <c r="A2167" s="3">
        <v>20014895</v>
      </c>
      <c r="B2167" s="3" t="s">
        <v>1412</v>
      </c>
      <c r="C2167" s="4">
        <v>100409</v>
      </c>
      <c r="D2167" s="3" t="s">
        <v>3708</v>
      </c>
      <c r="E2167" s="3" t="s">
        <v>3</v>
      </c>
      <c r="F2167" s="4" t="s">
        <v>4</v>
      </c>
      <c r="G2167" s="3">
        <v>86311</v>
      </c>
      <c r="H2167" s="3" t="s">
        <v>3235</v>
      </c>
      <c r="I2167" s="3" t="s">
        <v>3999</v>
      </c>
      <c r="J2167" s="8">
        <v>4576589.1500000004</v>
      </c>
      <c r="K2167" s="12">
        <f>IFERROR(VLOOKUP($A2167,[1]Piv!$B:$C,2,FALSE),0)</f>
        <v>1360491.55</v>
      </c>
      <c r="L2167" s="12">
        <f>IFERROR(VLOOKUP($A2167,'[2]FINAL (2)'!$A$1:$F$7700,3,FALSE),0)</f>
        <v>476059.44</v>
      </c>
      <c r="M2167" s="12">
        <f>IFERROR(VLOOKUP($A2167,'[2]FINAL (2)'!$A$1:$F$7700,5,FALSE),0)</f>
        <v>0</v>
      </c>
      <c r="N2167" s="12">
        <f>IFERROR(VLOOKUP($A2167,[3]Sheet3!$A$1:$C$4542,3,FALSE),0)</f>
        <v>2425000</v>
      </c>
      <c r="O2167" s="10">
        <f t="shared" si="34"/>
        <v>4261550.99</v>
      </c>
      <c r="P2167" s="10">
        <f>O2167-J2167</f>
        <v>-315038.16000000015</v>
      </c>
    </row>
    <row r="2168" spans="1:16" x14ac:dyDescent="0.25">
      <c r="A2168" s="3">
        <v>18783358</v>
      </c>
      <c r="B2168" s="3" t="s">
        <v>6085</v>
      </c>
      <c r="C2168" s="4">
        <v>101484</v>
      </c>
      <c r="D2168" s="3" t="s">
        <v>4308</v>
      </c>
      <c r="E2168" s="3" t="s">
        <v>3</v>
      </c>
      <c r="F2168" s="4" t="s">
        <v>4</v>
      </c>
      <c r="G2168" s="3">
        <v>27353</v>
      </c>
      <c r="H2168" s="3" t="s">
        <v>3216</v>
      </c>
      <c r="I2168" s="3" t="s">
        <v>3999</v>
      </c>
      <c r="J2168" s="8">
        <v>0</v>
      </c>
      <c r="K2168" s="12">
        <f>IFERROR(VLOOKUP($A2168,[1]Piv!$B:$C,2,FALSE),0)</f>
        <v>0</v>
      </c>
      <c r="L2168" s="12">
        <f>IFERROR(VLOOKUP($A2168,'[2]FINAL (2)'!$A$1:$F$7700,3,FALSE),0)</f>
        <v>0</v>
      </c>
      <c r="M2168" s="12">
        <f>IFERROR(VLOOKUP($A2168,'[2]FINAL (2)'!$A$1:$F$7700,5,FALSE),0)</f>
        <v>0</v>
      </c>
      <c r="N2168" s="12">
        <f>IFERROR(VLOOKUP($A2168,[3]Sheet3!$A$1:$C$4542,3,FALSE),0)</f>
        <v>0</v>
      </c>
      <c r="O2168" s="10">
        <f t="shared" si="34"/>
        <v>0</v>
      </c>
      <c r="P2168" s="10">
        <f>O2168-J2168</f>
        <v>0</v>
      </c>
    </row>
    <row r="2169" spans="1:16" x14ac:dyDescent="0.25">
      <c r="A2169" s="3">
        <v>25872633</v>
      </c>
      <c r="B2169" s="3" t="s">
        <v>6086</v>
      </c>
      <c r="C2169" s="4">
        <v>101484</v>
      </c>
      <c r="D2169" s="3" t="s">
        <v>4308</v>
      </c>
      <c r="E2169" s="3" t="s">
        <v>3</v>
      </c>
      <c r="F2169" s="4" t="s">
        <v>12</v>
      </c>
      <c r="G2169" s="3"/>
      <c r="H2169" s="3"/>
      <c r="I2169" s="3" t="s">
        <v>3999</v>
      </c>
      <c r="J2169" s="8">
        <v>0</v>
      </c>
      <c r="K2169" s="12">
        <f>IFERROR(VLOOKUP($A2169,[1]Piv!$B:$C,2,FALSE),0)</f>
        <v>0</v>
      </c>
      <c r="L2169" s="12">
        <f>IFERROR(VLOOKUP($A2169,'[2]FINAL (2)'!$A$1:$F$7700,3,FALSE),0)</f>
        <v>0</v>
      </c>
      <c r="M2169" s="12">
        <f>IFERROR(VLOOKUP($A2169,'[2]FINAL (2)'!$A$1:$F$7700,5,FALSE),0)</f>
        <v>0</v>
      </c>
      <c r="N2169" s="12">
        <f>IFERROR(VLOOKUP($A2169,[3]Sheet3!$A$1:$C$4542,3,FALSE),0)</f>
        <v>0</v>
      </c>
      <c r="O2169" s="10">
        <f t="shared" si="34"/>
        <v>0</v>
      </c>
      <c r="P2169"/>
    </row>
    <row r="2170" spans="1:16" x14ac:dyDescent="0.25">
      <c r="A2170" s="3">
        <v>11674551</v>
      </c>
      <c r="B2170" s="3" t="s">
        <v>1276</v>
      </c>
      <c r="C2170" s="4">
        <v>100410</v>
      </c>
      <c r="D2170" s="3" t="s">
        <v>4309</v>
      </c>
      <c r="E2170" s="3" t="s">
        <v>3</v>
      </c>
      <c r="F2170" s="4" t="s">
        <v>4</v>
      </c>
      <c r="G2170" s="3">
        <v>88684</v>
      </c>
      <c r="H2170" s="3" t="s">
        <v>3238</v>
      </c>
      <c r="I2170" s="3" t="s">
        <v>3999</v>
      </c>
      <c r="J2170" s="8">
        <v>5000000</v>
      </c>
      <c r="K2170" s="12">
        <f>IFERROR(VLOOKUP($A2170,[1]Piv!$B:$C,2,FALSE),0)</f>
        <v>0</v>
      </c>
      <c r="L2170" s="12">
        <f>IFERROR(VLOOKUP($A2170,'[2]FINAL (2)'!$A$1:$F$7700,3,FALSE),0)</f>
        <v>0</v>
      </c>
      <c r="M2170" s="12">
        <f>IFERROR(VLOOKUP($A2170,'[2]FINAL (2)'!$A$1:$F$7700,5,FALSE),0)</f>
        <v>100171.77</v>
      </c>
      <c r="N2170" s="12">
        <f>IFERROR(VLOOKUP($A2170,[3]Sheet3!$A$1:$C$4542,3,FALSE),0)</f>
        <v>5000000</v>
      </c>
      <c r="O2170" s="10">
        <f t="shared" si="34"/>
        <v>5100171.7699999996</v>
      </c>
      <c r="P2170" s="10">
        <f>O2170-J2170</f>
        <v>100171.76999999955</v>
      </c>
    </row>
    <row r="2171" spans="1:16" x14ac:dyDescent="0.25">
      <c r="A2171" s="3">
        <v>1428307</v>
      </c>
      <c r="B2171" s="3" t="s">
        <v>2916</v>
      </c>
      <c r="C2171" s="4">
        <v>100410</v>
      </c>
      <c r="D2171" s="3" t="s">
        <v>4309</v>
      </c>
      <c r="E2171" s="3" t="s">
        <v>3</v>
      </c>
      <c r="F2171" s="4" t="s">
        <v>4</v>
      </c>
      <c r="G2171" s="3">
        <v>86323</v>
      </c>
      <c r="H2171" s="3" t="s">
        <v>3286</v>
      </c>
      <c r="I2171" s="3" t="s">
        <v>3999</v>
      </c>
      <c r="J2171" s="8">
        <v>172781.54</v>
      </c>
      <c r="K2171" s="12">
        <f>IFERROR(VLOOKUP($A2171,[1]Piv!$B:$C,2,FALSE),0)</f>
        <v>0</v>
      </c>
      <c r="L2171" s="12">
        <f>IFERROR(VLOOKUP($A2171,'[2]FINAL (2)'!$A$1:$F$7700,3,FALSE),0)</f>
        <v>151854.35999999999</v>
      </c>
      <c r="M2171" s="12">
        <f>IFERROR(VLOOKUP($A2171,'[2]FINAL (2)'!$A$1:$F$7700,5,FALSE),0)</f>
        <v>0</v>
      </c>
      <c r="N2171" s="12">
        <f>IFERROR(VLOOKUP($A2171,[3]Sheet3!$A$1:$C$4542,3,FALSE),0)</f>
        <v>20000</v>
      </c>
      <c r="O2171" s="10">
        <f t="shared" si="34"/>
        <v>171854.36</v>
      </c>
      <c r="P2171" s="10">
        <f>O2171-J2171</f>
        <v>-927.18000000002212</v>
      </c>
    </row>
    <row r="2172" spans="1:16" x14ac:dyDescent="0.25">
      <c r="A2172" s="3">
        <v>7930460</v>
      </c>
      <c r="B2172" s="3" t="s">
        <v>211</v>
      </c>
      <c r="C2172" s="4">
        <v>100410</v>
      </c>
      <c r="D2172" s="3" t="s">
        <v>4309</v>
      </c>
      <c r="E2172" s="3" t="s">
        <v>3</v>
      </c>
      <c r="F2172" s="4" t="s">
        <v>4</v>
      </c>
      <c r="G2172" s="3">
        <v>86396</v>
      </c>
      <c r="H2172" s="3" t="s">
        <v>3294</v>
      </c>
      <c r="I2172" s="3" t="s">
        <v>3999</v>
      </c>
      <c r="J2172" s="8">
        <v>13494038.42</v>
      </c>
      <c r="K2172" s="12">
        <f>IFERROR(VLOOKUP($A2172,[1]Piv!$B:$C,2,FALSE),0)</f>
        <v>395693.70999999996</v>
      </c>
      <c r="L2172" s="12">
        <f>IFERROR(VLOOKUP($A2172,'[2]FINAL (2)'!$A$1:$F$7700,3,FALSE),0)</f>
        <v>1912691.63</v>
      </c>
      <c r="M2172" s="12">
        <f>IFERROR(VLOOKUP($A2172,'[2]FINAL (2)'!$A$1:$F$7700,5,FALSE),0)</f>
        <v>0</v>
      </c>
      <c r="N2172" s="12">
        <f>IFERROR(VLOOKUP($A2172,[3]Sheet3!$A$1:$C$4542,3,FALSE),0)</f>
        <v>9350001</v>
      </c>
      <c r="O2172" s="10">
        <f t="shared" si="34"/>
        <v>11658386.34</v>
      </c>
      <c r="P2172" s="10">
        <f>O2172-J2172</f>
        <v>-1835652.08</v>
      </c>
    </row>
    <row r="2173" spans="1:16" x14ac:dyDescent="0.25">
      <c r="A2173" s="3">
        <v>9933484</v>
      </c>
      <c r="B2173" s="3" t="s">
        <v>6087</v>
      </c>
      <c r="C2173" s="4">
        <v>100410</v>
      </c>
      <c r="D2173" s="3" t="s">
        <v>4309</v>
      </c>
      <c r="E2173" s="3" t="s">
        <v>3</v>
      </c>
      <c r="F2173" s="4" t="s">
        <v>12</v>
      </c>
      <c r="G2173" s="3"/>
      <c r="H2173" s="3"/>
      <c r="I2173" s="3"/>
      <c r="J2173" s="8">
        <v>0</v>
      </c>
      <c r="K2173" s="12">
        <f>IFERROR(VLOOKUP($A2173,[1]Piv!$B:$C,2,FALSE),0)</f>
        <v>0</v>
      </c>
      <c r="L2173" s="12">
        <f>IFERROR(VLOOKUP($A2173,'[2]FINAL (2)'!$A$1:$F$7700,3,FALSE),0)</f>
        <v>0</v>
      </c>
      <c r="M2173" s="12">
        <f>IFERROR(VLOOKUP($A2173,'[2]FINAL (2)'!$A$1:$F$7700,5,FALSE),0)</f>
        <v>0</v>
      </c>
      <c r="N2173" s="12">
        <f>IFERROR(VLOOKUP($A2173,[3]Sheet3!$A$1:$C$4542,3,FALSE),0)</f>
        <v>0</v>
      </c>
      <c r="O2173" s="10">
        <f t="shared" si="34"/>
        <v>0</v>
      </c>
      <c r="P2173"/>
    </row>
    <row r="2174" spans="1:16" x14ac:dyDescent="0.25">
      <c r="A2174" s="3">
        <v>19390128</v>
      </c>
      <c r="B2174" s="3" t="s">
        <v>6088</v>
      </c>
      <c r="C2174" s="4">
        <v>100410</v>
      </c>
      <c r="D2174" s="3" t="s">
        <v>4309</v>
      </c>
      <c r="E2174" s="3" t="s">
        <v>3</v>
      </c>
      <c r="F2174" s="4" t="s">
        <v>4</v>
      </c>
      <c r="G2174" s="3">
        <v>86396</v>
      </c>
      <c r="H2174" s="3" t="s">
        <v>3294</v>
      </c>
      <c r="I2174" s="3" t="s">
        <v>3999</v>
      </c>
      <c r="J2174" s="8">
        <v>17986639.670000002</v>
      </c>
      <c r="K2174" s="12">
        <f>IFERROR(VLOOKUP($A2174,[1]Piv!$B:$C,2,FALSE),0)</f>
        <v>8971160.2200000007</v>
      </c>
      <c r="L2174" s="12">
        <f>IFERROR(VLOOKUP($A2174,'[2]FINAL (2)'!$A$1:$F$7700,3,FALSE),0)</f>
        <v>0</v>
      </c>
      <c r="M2174" s="12">
        <f>IFERROR(VLOOKUP($A2174,'[2]FINAL (2)'!$A$1:$F$7700,5,FALSE),0)</f>
        <v>2007093.12</v>
      </c>
      <c r="N2174" s="12">
        <f>IFERROR(VLOOKUP($A2174,[3]Sheet3!$A$1:$C$4542,3,FALSE),0)</f>
        <v>5555000</v>
      </c>
      <c r="O2174" s="10">
        <f t="shared" si="34"/>
        <v>16533253.34</v>
      </c>
      <c r="P2174" s="10">
        <f>O2174-J2174</f>
        <v>-1453386.3300000019</v>
      </c>
    </row>
    <row r="2175" spans="1:16" x14ac:dyDescent="0.25">
      <c r="A2175" s="3">
        <v>19654912</v>
      </c>
      <c r="B2175" s="3" t="s">
        <v>6089</v>
      </c>
      <c r="C2175" s="4">
        <v>100410</v>
      </c>
      <c r="D2175" s="3" t="s">
        <v>4309</v>
      </c>
      <c r="E2175" s="3" t="s">
        <v>3</v>
      </c>
      <c r="F2175" s="4" t="s">
        <v>12</v>
      </c>
      <c r="G2175" s="3"/>
      <c r="H2175" s="3"/>
      <c r="I2175" s="3"/>
      <c r="J2175" s="8">
        <v>0</v>
      </c>
      <c r="K2175" s="12">
        <f>IFERROR(VLOOKUP($A2175,[1]Piv!$B:$C,2,FALSE),0)</f>
        <v>0</v>
      </c>
      <c r="L2175" s="12">
        <f>IFERROR(VLOOKUP($A2175,'[2]FINAL (2)'!$A$1:$F$7700,3,FALSE),0)</f>
        <v>0</v>
      </c>
      <c r="M2175" s="12">
        <f>IFERROR(VLOOKUP($A2175,'[2]FINAL (2)'!$A$1:$F$7700,5,FALSE),0)</f>
        <v>0</v>
      </c>
      <c r="N2175" s="12">
        <f>IFERROR(VLOOKUP($A2175,[3]Sheet3!$A$1:$C$4542,3,FALSE),0)</f>
        <v>0</v>
      </c>
      <c r="O2175" s="10">
        <f t="shared" si="34"/>
        <v>0</v>
      </c>
      <c r="P2175"/>
    </row>
    <row r="2176" spans="1:16" x14ac:dyDescent="0.25">
      <c r="A2176" s="3">
        <v>19756007</v>
      </c>
      <c r="B2176" s="3" t="s">
        <v>6090</v>
      </c>
      <c r="C2176" s="4">
        <v>100410</v>
      </c>
      <c r="D2176" s="3" t="s">
        <v>4309</v>
      </c>
      <c r="E2176" s="3" t="s">
        <v>3</v>
      </c>
      <c r="F2176" s="4" t="s">
        <v>4</v>
      </c>
      <c r="G2176" s="3"/>
      <c r="H2176" s="3"/>
      <c r="I2176" s="3"/>
      <c r="J2176" s="8">
        <v>0</v>
      </c>
      <c r="K2176" s="12">
        <f>IFERROR(VLOOKUP($A2176,[1]Piv!$B:$C,2,FALSE),0)</f>
        <v>0</v>
      </c>
      <c r="L2176" s="12">
        <f>IFERROR(VLOOKUP($A2176,'[2]FINAL (2)'!$A$1:$F$7700,3,FALSE),0)</f>
        <v>0</v>
      </c>
      <c r="M2176" s="12">
        <f>IFERROR(VLOOKUP($A2176,'[2]FINAL (2)'!$A$1:$F$7700,5,FALSE),0)</f>
        <v>0</v>
      </c>
      <c r="N2176" s="12">
        <f>IFERROR(VLOOKUP($A2176,[3]Sheet3!$A$1:$C$4542,3,FALSE),0)</f>
        <v>0</v>
      </c>
      <c r="O2176" s="10">
        <f t="shared" si="34"/>
        <v>0</v>
      </c>
      <c r="P2176" s="10">
        <f>O2176-J2176</f>
        <v>0</v>
      </c>
    </row>
    <row r="2177" spans="1:16" x14ac:dyDescent="0.25">
      <c r="A2177" s="3">
        <v>21333982</v>
      </c>
      <c r="B2177" s="3" t="s">
        <v>1623</v>
      </c>
      <c r="C2177" s="4">
        <v>100410</v>
      </c>
      <c r="D2177" s="3" t="s">
        <v>4309</v>
      </c>
      <c r="E2177" s="3" t="s">
        <v>3</v>
      </c>
      <c r="F2177" s="4" t="s">
        <v>4</v>
      </c>
      <c r="G2177" s="3">
        <v>86396</v>
      </c>
      <c r="H2177" s="3" t="s">
        <v>3294</v>
      </c>
      <c r="I2177" s="3" t="s">
        <v>3999</v>
      </c>
      <c r="J2177" s="8">
        <v>3000000</v>
      </c>
      <c r="K2177" s="12">
        <f>IFERROR(VLOOKUP($A2177,[1]Piv!$B:$C,2,FALSE),0)</f>
        <v>1032235.68</v>
      </c>
      <c r="L2177" s="12">
        <f>IFERROR(VLOOKUP($A2177,'[2]FINAL (2)'!$A$1:$F$7700,3,FALSE),0)</f>
        <v>0</v>
      </c>
      <c r="M2177" s="12">
        <f>IFERROR(VLOOKUP($A2177,'[2]FINAL (2)'!$A$1:$F$7700,5,FALSE),0)</f>
        <v>0</v>
      </c>
      <c r="N2177" s="12">
        <f>IFERROR(VLOOKUP($A2177,[3]Sheet3!$A$1:$C$4542,3,FALSE),0)</f>
        <v>0</v>
      </c>
      <c r="O2177" s="10">
        <f t="shared" si="34"/>
        <v>1032235.68</v>
      </c>
      <c r="P2177" s="10">
        <f>O2177-J2177</f>
        <v>-1967764.3199999998</v>
      </c>
    </row>
    <row r="2178" spans="1:16" x14ac:dyDescent="0.25">
      <c r="A2178" s="3">
        <v>21868482</v>
      </c>
      <c r="B2178" s="3" t="s">
        <v>116</v>
      </c>
      <c r="C2178" s="4">
        <v>100410</v>
      </c>
      <c r="D2178" s="3" t="s">
        <v>4309</v>
      </c>
      <c r="E2178" s="3" t="s">
        <v>3</v>
      </c>
      <c r="F2178" s="4" t="s">
        <v>12</v>
      </c>
      <c r="G2178" s="3"/>
      <c r="H2178" s="3"/>
      <c r="I2178" s="3" t="s">
        <v>3999</v>
      </c>
      <c r="J2178" s="8">
        <v>0</v>
      </c>
      <c r="K2178" s="12">
        <f>IFERROR(VLOOKUP($A2178,[1]Piv!$B:$C,2,FALSE),0)</f>
        <v>0</v>
      </c>
      <c r="L2178" s="12">
        <f>IFERROR(VLOOKUP($A2178,'[2]FINAL (2)'!$A$1:$F$7700,3,FALSE),0)</f>
        <v>0</v>
      </c>
      <c r="M2178" s="12">
        <f>IFERROR(VLOOKUP($A2178,'[2]FINAL (2)'!$A$1:$F$7700,5,FALSE),0)</f>
        <v>0</v>
      </c>
      <c r="N2178" s="12">
        <f>IFERROR(VLOOKUP($A2178,[3]Sheet3!$A$1:$C$4542,3,FALSE),0)</f>
        <v>0</v>
      </c>
      <c r="O2178" s="10">
        <f t="shared" si="34"/>
        <v>0</v>
      </c>
      <c r="P2178"/>
    </row>
    <row r="2179" spans="1:16" x14ac:dyDescent="0.25">
      <c r="A2179" s="3">
        <v>23103866</v>
      </c>
      <c r="B2179" s="3" t="s">
        <v>6091</v>
      </c>
      <c r="C2179" s="4">
        <v>100410</v>
      </c>
      <c r="D2179" s="3" t="s">
        <v>4309</v>
      </c>
      <c r="E2179" s="3" t="s">
        <v>3</v>
      </c>
      <c r="F2179" s="4" t="s">
        <v>12</v>
      </c>
      <c r="G2179" s="3"/>
      <c r="H2179" s="3"/>
      <c r="I2179" s="3"/>
      <c r="J2179" s="8">
        <v>0</v>
      </c>
      <c r="K2179" s="12">
        <f>IFERROR(VLOOKUP($A2179,[1]Piv!$B:$C,2,FALSE),0)</f>
        <v>0</v>
      </c>
      <c r="L2179" s="12">
        <f>IFERROR(VLOOKUP($A2179,'[2]FINAL (2)'!$A$1:$F$7700,3,FALSE),0)</f>
        <v>0</v>
      </c>
      <c r="M2179" s="12">
        <f>IFERROR(VLOOKUP($A2179,'[2]FINAL (2)'!$A$1:$F$7700,5,FALSE),0)</f>
        <v>0</v>
      </c>
      <c r="N2179" s="12">
        <f>IFERROR(VLOOKUP($A2179,[3]Sheet3!$A$1:$C$4542,3,FALSE),0)</f>
        <v>0</v>
      </c>
      <c r="O2179" s="10">
        <f t="shared" ref="O2179:O2242" si="35">IFERROR(SUM(K2179,L2179,M2179,N2179),0)</f>
        <v>0</v>
      </c>
      <c r="P2179"/>
    </row>
    <row r="2180" spans="1:16" x14ac:dyDescent="0.25">
      <c r="A2180" s="3">
        <v>24590983</v>
      </c>
      <c r="B2180" s="3" t="s">
        <v>139</v>
      </c>
      <c r="C2180" s="4">
        <v>100410</v>
      </c>
      <c r="D2180" s="3" t="s">
        <v>4309</v>
      </c>
      <c r="E2180" s="3" t="s">
        <v>3</v>
      </c>
      <c r="F2180" s="4" t="s">
        <v>4</v>
      </c>
      <c r="G2180" s="3">
        <v>86396</v>
      </c>
      <c r="H2180" s="3" t="s">
        <v>3294</v>
      </c>
      <c r="I2180" s="3" t="s">
        <v>3999</v>
      </c>
      <c r="J2180" s="8">
        <v>1120000</v>
      </c>
      <c r="K2180" s="12">
        <f>IFERROR(VLOOKUP($A2180,[1]Piv!$B:$C,2,FALSE),0)</f>
        <v>720586.07</v>
      </c>
      <c r="L2180" s="12">
        <f>IFERROR(VLOOKUP($A2180,'[2]FINAL (2)'!$A$1:$F$7700,3,FALSE),0)</f>
        <v>0</v>
      </c>
      <c r="M2180" s="12">
        <f>IFERROR(VLOOKUP($A2180,'[2]FINAL (2)'!$A$1:$F$7700,5,FALSE),0)</f>
        <v>0</v>
      </c>
      <c r="N2180" s="12">
        <f>IFERROR(VLOOKUP($A2180,[3]Sheet3!$A$1:$C$4542,3,FALSE),0)</f>
        <v>0</v>
      </c>
      <c r="O2180" s="10">
        <f t="shared" si="35"/>
        <v>720586.07</v>
      </c>
      <c r="P2180" s="10">
        <f>O2180-J2180</f>
        <v>-399413.93000000005</v>
      </c>
    </row>
    <row r="2181" spans="1:16" x14ac:dyDescent="0.25">
      <c r="A2181" s="3">
        <v>25189612</v>
      </c>
      <c r="B2181" s="3" t="s">
        <v>2412</v>
      </c>
      <c r="C2181" s="4">
        <v>100410</v>
      </c>
      <c r="D2181" s="3" t="s">
        <v>4309</v>
      </c>
      <c r="E2181" s="3" t="s">
        <v>3</v>
      </c>
      <c r="F2181" s="4" t="s">
        <v>4</v>
      </c>
      <c r="G2181" s="3">
        <v>86396</v>
      </c>
      <c r="H2181" s="3" t="s">
        <v>3294</v>
      </c>
      <c r="I2181" s="3" t="s">
        <v>3999</v>
      </c>
      <c r="J2181" s="8">
        <v>364438.69</v>
      </c>
      <c r="K2181" s="12">
        <f>IFERROR(VLOOKUP($A2181,[1]Piv!$B:$C,2,FALSE),0)</f>
        <v>0</v>
      </c>
      <c r="L2181" s="12">
        <f>IFERROR(VLOOKUP($A2181,'[2]FINAL (2)'!$A$1:$F$7700,3,FALSE),0)</f>
        <v>362959.14</v>
      </c>
      <c r="M2181" s="12">
        <f>IFERROR(VLOOKUP($A2181,'[2]FINAL (2)'!$A$1:$F$7700,5,FALSE),0)</f>
        <v>0</v>
      </c>
      <c r="N2181" s="12">
        <f>IFERROR(VLOOKUP($A2181,[3]Sheet3!$A$1:$C$4542,3,FALSE),0)</f>
        <v>0</v>
      </c>
      <c r="O2181" s="10">
        <f t="shared" si="35"/>
        <v>362959.14</v>
      </c>
      <c r="P2181" s="10">
        <f>O2181-J2181</f>
        <v>-1479.5499999999884</v>
      </c>
    </row>
    <row r="2182" spans="1:16" x14ac:dyDescent="0.25">
      <c r="A2182" s="3">
        <v>27061994</v>
      </c>
      <c r="B2182" s="3" t="s">
        <v>6092</v>
      </c>
      <c r="C2182" s="4">
        <v>100410</v>
      </c>
      <c r="D2182" s="3" t="s">
        <v>4309</v>
      </c>
      <c r="E2182" s="3" t="s">
        <v>3</v>
      </c>
      <c r="F2182" s="4" t="s">
        <v>4</v>
      </c>
      <c r="G2182" s="3">
        <v>131072</v>
      </c>
      <c r="H2182" s="3" t="s">
        <v>3245</v>
      </c>
      <c r="I2182" s="3" t="s">
        <v>3999</v>
      </c>
      <c r="J2182" s="8">
        <v>210000</v>
      </c>
      <c r="K2182" s="12">
        <f>IFERROR(VLOOKUP($A2182,[1]Piv!$B:$C,2,FALSE),0)</f>
        <v>208799.76</v>
      </c>
      <c r="L2182" s="12">
        <f>IFERROR(VLOOKUP($A2182,'[2]FINAL (2)'!$A$1:$F$7700,3,FALSE),0)</f>
        <v>0</v>
      </c>
      <c r="M2182" s="12">
        <f>IFERROR(VLOOKUP($A2182,'[2]FINAL (2)'!$A$1:$F$7700,5,FALSE),0)</f>
        <v>0</v>
      </c>
      <c r="N2182" s="12">
        <f>IFERROR(VLOOKUP($A2182,[3]Sheet3!$A$1:$C$4542,3,FALSE),0)</f>
        <v>0</v>
      </c>
      <c r="O2182" s="10">
        <f t="shared" si="35"/>
        <v>208799.76</v>
      </c>
      <c r="P2182" s="10">
        <f>O2182-J2182</f>
        <v>-1200.2399999999907</v>
      </c>
    </row>
    <row r="2183" spans="1:16" x14ac:dyDescent="0.25">
      <c r="A2183" s="3">
        <v>7186193</v>
      </c>
      <c r="B2183" s="3" t="s">
        <v>6093</v>
      </c>
      <c r="C2183" s="4">
        <v>101485</v>
      </c>
      <c r="D2183" s="3" t="s">
        <v>4310</v>
      </c>
      <c r="E2183" s="3" t="s">
        <v>3</v>
      </c>
      <c r="F2183" s="4" t="s">
        <v>12</v>
      </c>
      <c r="G2183" s="3"/>
      <c r="H2183" s="3"/>
      <c r="I2183" s="3"/>
      <c r="J2183" s="8">
        <v>0</v>
      </c>
      <c r="K2183" s="12">
        <f>IFERROR(VLOOKUP($A2183,[1]Piv!$B:$C,2,FALSE),0)</f>
        <v>0</v>
      </c>
      <c r="L2183" s="12">
        <f>IFERROR(VLOOKUP($A2183,'[2]FINAL (2)'!$A$1:$F$7700,3,FALSE),0)</f>
        <v>0</v>
      </c>
      <c r="M2183" s="12">
        <f>IFERROR(VLOOKUP($A2183,'[2]FINAL (2)'!$A$1:$F$7700,5,FALSE),0)</f>
        <v>0</v>
      </c>
      <c r="N2183" s="12">
        <f>IFERROR(VLOOKUP($A2183,[3]Sheet3!$A$1:$C$4542,3,FALSE),0)</f>
        <v>0</v>
      </c>
      <c r="O2183" s="10">
        <f t="shared" si="35"/>
        <v>0</v>
      </c>
      <c r="P2183"/>
    </row>
    <row r="2184" spans="1:16" x14ac:dyDescent="0.25">
      <c r="A2184" s="3">
        <v>16083481</v>
      </c>
      <c r="B2184" s="3" t="s">
        <v>6094</v>
      </c>
      <c r="C2184" s="4">
        <v>101485</v>
      </c>
      <c r="D2184" s="3" t="s">
        <v>4310</v>
      </c>
      <c r="E2184" s="3" t="s">
        <v>3</v>
      </c>
      <c r="F2184" s="4" t="s">
        <v>12</v>
      </c>
      <c r="G2184" s="3"/>
      <c r="H2184" s="3"/>
      <c r="I2184" s="3"/>
      <c r="J2184" s="8">
        <v>0</v>
      </c>
      <c r="K2184" s="12">
        <f>IFERROR(VLOOKUP($A2184,[1]Piv!$B:$C,2,FALSE),0)</f>
        <v>0</v>
      </c>
      <c r="L2184" s="12">
        <f>IFERROR(VLOOKUP($A2184,'[2]FINAL (2)'!$A$1:$F$7700,3,FALSE),0)</f>
        <v>0</v>
      </c>
      <c r="M2184" s="12">
        <f>IFERROR(VLOOKUP($A2184,'[2]FINAL (2)'!$A$1:$F$7700,5,FALSE),0)</f>
        <v>0</v>
      </c>
      <c r="N2184" s="12">
        <f>IFERROR(VLOOKUP($A2184,[3]Sheet3!$A$1:$C$4542,3,FALSE),0)</f>
        <v>0</v>
      </c>
      <c r="O2184" s="10">
        <f t="shared" si="35"/>
        <v>0</v>
      </c>
      <c r="P2184"/>
    </row>
    <row r="2185" spans="1:16" x14ac:dyDescent="0.25">
      <c r="A2185" s="3">
        <v>18685571</v>
      </c>
      <c r="B2185" s="3" t="s">
        <v>6095</v>
      </c>
      <c r="C2185" s="4">
        <v>100412</v>
      </c>
      <c r="D2185" s="3" t="s">
        <v>1048</v>
      </c>
      <c r="E2185" s="3" t="s">
        <v>3</v>
      </c>
      <c r="F2185" s="4" t="s">
        <v>4</v>
      </c>
      <c r="G2185" s="3">
        <v>134257</v>
      </c>
      <c r="H2185" s="3" t="s">
        <v>3283</v>
      </c>
      <c r="I2185" s="3" t="s">
        <v>3999</v>
      </c>
      <c r="J2185" s="8">
        <v>13900090.48</v>
      </c>
      <c r="K2185" s="12">
        <f>IFERROR(VLOOKUP($A2185,[1]Piv!$B:$C,2,FALSE),0)</f>
        <v>5630505.7999999998</v>
      </c>
      <c r="L2185" s="12">
        <f>IFERROR(VLOOKUP($A2185,'[2]FINAL (2)'!$A$1:$F$7700,3,FALSE),0)</f>
        <v>1514926.99</v>
      </c>
      <c r="M2185" s="12">
        <f>IFERROR(VLOOKUP($A2185,'[2]FINAL (2)'!$A$1:$F$7700,5,FALSE),0)</f>
        <v>0</v>
      </c>
      <c r="N2185" s="12">
        <f>IFERROR(VLOOKUP($A2185,[3]Sheet3!$A$1:$C$4542,3,FALSE),0)</f>
        <v>2500000</v>
      </c>
      <c r="O2185" s="10">
        <f t="shared" si="35"/>
        <v>9645432.7899999991</v>
      </c>
      <c r="P2185" s="10">
        <f>O2185-J2185</f>
        <v>-4254657.6900000013</v>
      </c>
    </row>
    <row r="2186" spans="1:16" x14ac:dyDescent="0.25">
      <c r="A2186" s="3">
        <v>19621688</v>
      </c>
      <c r="B2186" s="3" t="s">
        <v>2372</v>
      </c>
      <c r="C2186" s="4">
        <v>100412</v>
      </c>
      <c r="D2186" s="3" t="s">
        <v>1048</v>
      </c>
      <c r="E2186" s="3" t="s">
        <v>3</v>
      </c>
      <c r="F2186" s="4" t="s">
        <v>4</v>
      </c>
      <c r="G2186" s="3">
        <v>134257</v>
      </c>
      <c r="H2186" s="3" t="s">
        <v>3283</v>
      </c>
      <c r="I2186" s="3" t="s">
        <v>3999</v>
      </c>
      <c r="J2186" s="8">
        <v>1935000</v>
      </c>
      <c r="K2186" s="12">
        <f>IFERROR(VLOOKUP($A2186,[1]Piv!$B:$C,2,FALSE),0)</f>
        <v>1457877.28</v>
      </c>
      <c r="L2186" s="12">
        <f>IFERROR(VLOOKUP($A2186,'[2]FINAL (2)'!$A$1:$F$7700,3,FALSE),0)</f>
        <v>0</v>
      </c>
      <c r="M2186" s="12">
        <f>IFERROR(VLOOKUP($A2186,'[2]FINAL (2)'!$A$1:$F$7700,5,FALSE),0)</f>
        <v>0</v>
      </c>
      <c r="N2186" s="12">
        <f>IFERROR(VLOOKUP($A2186,[3]Sheet3!$A$1:$C$4542,3,FALSE),0)</f>
        <v>400000</v>
      </c>
      <c r="O2186" s="10">
        <f t="shared" si="35"/>
        <v>1857877.28</v>
      </c>
      <c r="P2186" s="10">
        <f>O2186-J2186</f>
        <v>-77122.719999999972</v>
      </c>
    </row>
    <row r="2187" spans="1:16" x14ac:dyDescent="0.25">
      <c r="A2187" s="3">
        <v>9377283</v>
      </c>
      <c r="B2187" s="3" t="s">
        <v>2470</v>
      </c>
      <c r="C2187" s="4">
        <v>100413</v>
      </c>
      <c r="D2187" s="3" t="s">
        <v>3709</v>
      </c>
      <c r="E2187" s="3" t="s">
        <v>3</v>
      </c>
      <c r="F2187" s="4" t="s">
        <v>4</v>
      </c>
      <c r="G2187" s="3">
        <v>137294</v>
      </c>
      <c r="H2187" s="3" t="s">
        <v>3263</v>
      </c>
      <c r="I2187" s="3" t="s">
        <v>3999</v>
      </c>
      <c r="J2187" s="8">
        <v>11000000</v>
      </c>
      <c r="K2187" s="12">
        <f>IFERROR(VLOOKUP($A2187,[1]Piv!$B:$C,2,FALSE),0)</f>
        <v>0</v>
      </c>
      <c r="L2187" s="12">
        <f>IFERROR(VLOOKUP($A2187,'[2]FINAL (2)'!$A$1:$F$7700,3,FALSE),0)</f>
        <v>0</v>
      </c>
      <c r="M2187" s="12">
        <f>IFERROR(VLOOKUP($A2187,'[2]FINAL (2)'!$A$1:$F$7700,5,FALSE),0)</f>
        <v>100000</v>
      </c>
      <c r="N2187" s="12">
        <f>IFERROR(VLOOKUP($A2187,[3]Sheet3!$A$1:$C$4542,3,FALSE),0)</f>
        <v>20000000</v>
      </c>
      <c r="O2187" s="10">
        <f t="shared" si="35"/>
        <v>20100000</v>
      </c>
      <c r="P2187" s="10">
        <f>O2187-J2187</f>
        <v>9100000</v>
      </c>
    </row>
    <row r="2188" spans="1:16" x14ac:dyDescent="0.25">
      <c r="A2188" s="3">
        <v>10343473</v>
      </c>
      <c r="B2188" s="3" t="s">
        <v>1592</v>
      </c>
      <c r="C2188" s="4">
        <v>100413</v>
      </c>
      <c r="D2188" s="3" t="s">
        <v>3709</v>
      </c>
      <c r="E2188" s="3" t="s">
        <v>3</v>
      </c>
      <c r="F2188" s="4" t="s">
        <v>4</v>
      </c>
      <c r="G2188" s="3">
        <v>128450</v>
      </c>
      <c r="H2188" s="3" t="s">
        <v>3207</v>
      </c>
      <c r="I2188" s="3" t="s">
        <v>3999</v>
      </c>
      <c r="J2188" s="8">
        <v>2050000</v>
      </c>
      <c r="K2188" s="12">
        <f>IFERROR(VLOOKUP($A2188,[1]Piv!$B:$C,2,FALSE),0)</f>
        <v>1125046.5900000001</v>
      </c>
      <c r="L2188" s="12">
        <f>IFERROR(VLOOKUP($A2188,'[2]FINAL (2)'!$A$1:$F$7700,3,FALSE),0)</f>
        <v>0</v>
      </c>
      <c r="M2188" s="12">
        <f>IFERROR(VLOOKUP($A2188,'[2]FINAL (2)'!$A$1:$F$7700,5,FALSE),0)</f>
        <v>200000</v>
      </c>
      <c r="N2188" s="12">
        <f>IFERROR(VLOOKUP($A2188,[3]Sheet3!$A$1:$C$4542,3,FALSE),0)</f>
        <v>750000</v>
      </c>
      <c r="O2188" s="10">
        <f t="shared" si="35"/>
        <v>2075046.59</v>
      </c>
      <c r="P2188" s="10">
        <f>O2188-J2188</f>
        <v>25046.590000000084</v>
      </c>
    </row>
    <row r="2189" spans="1:16" x14ac:dyDescent="0.25">
      <c r="A2189" s="3">
        <v>16082005</v>
      </c>
      <c r="B2189" s="3" t="s">
        <v>2459</v>
      </c>
      <c r="C2189" s="4">
        <v>100413</v>
      </c>
      <c r="D2189" s="3" t="s">
        <v>3709</v>
      </c>
      <c r="E2189" s="3" t="s">
        <v>3</v>
      </c>
      <c r="F2189" s="4" t="s">
        <v>4</v>
      </c>
      <c r="G2189" s="3">
        <v>97860</v>
      </c>
      <c r="H2189" s="3" t="s">
        <v>3290</v>
      </c>
      <c r="I2189" s="3" t="s">
        <v>3999</v>
      </c>
      <c r="J2189" s="8">
        <v>4000000</v>
      </c>
      <c r="K2189" s="12">
        <f>IFERROR(VLOOKUP($A2189,[1]Piv!$B:$C,2,FALSE),0)</f>
        <v>0</v>
      </c>
      <c r="L2189" s="12">
        <f>IFERROR(VLOOKUP($A2189,'[2]FINAL (2)'!$A$1:$F$7700,3,FALSE),0)</f>
        <v>0</v>
      </c>
      <c r="M2189" s="12">
        <f>IFERROR(VLOOKUP($A2189,'[2]FINAL (2)'!$A$1:$F$7700,5,FALSE),0)</f>
        <v>2003351.56</v>
      </c>
      <c r="N2189" s="12">
        <f>IFERROR(VLOOKUP($A2189,[3]Sheet3!$A$1:$C$4542,3,FALSE),0)</f>
        <v>4000000</v>
      </c>
      <c r="O2189" s="10">
        <f t="shared" si="35"/>
        <v>6003351.5600000005</v>
      </c>
      <c r="P2189" s="10">
        <f>O2189-J2189</f>
        <v>2003351.5600000005</v>
      </c>
    </row>
    <row r="2190" spans="1:16" x14ac:dyDescent="0.25">
      <c r="A2190" s="3">
        <v>20666077</v>
      </c>
      <c r="B2190" s="3" t="s">
        <v>1143</v>
      </c>
      <c r="C2190" s="4">
        <v>100413</v>
      </c>
      <c r="D2190" s="3" t="s">
        <v>3709</v>
      </c>
      <c r="E2190" s="3" t="s">
        <v>3</v>
      </c>
      <c r="F2190" s="4" t="s">
        <v>4</v>
      </c>
      <c r="G2190" s="3">
        <v>137294</v>
      </c>
      <c r="H2190" s="3" t="s">
        <v>3263</v>
      </c>
      <c r="I2190" s="3" t="s">
        <v>3999</v>
      </c>
      <c r="J2190" s="8">
        <v>6500000</v>
      </c>
      <c r="K2190" s="12">
        <f>IFERROR(VLOOKUP($A2190,[1]Piv!$B:$C,2,FALSE),0)</f>
        <v>0</v>
      </c>
      <c r="L2190" s="12">
        <f>IFERROR(VLOOKUP($A2190,'[2]FINAL (2)'!$A$1:$F$7700,3,FALSE),0)</f>
        <v>500000</v>
      </c>
      <c r="M2190" s="12">
        <f>IFERROR(VLOOKUP($A2190,'[2]FINAL (2)'!$A$1:$F$7700,5,FALSE),0)</f>
        <v>0</v>
      </c>
      <c r="N2190" s="12">
        <f>IFERROR(VLOOKUP($A2190,[3]Sheet3!$A$1:$C$4542,3,FALSE),0)</f>
        <v>6000000</v>
      </c>
      <c r="O2190" s="10">
        <f t="shared" si="35"/>
        <v>6500000</v>
      </c>
      <c r="P2190" s="10">
        <f>O2190-J2190</f>
        <v>0</v>
      </c>
    </row>
    <row r="2191" spans="1:16" x14ac:dyDescent="0.25">
      <c r="A2191" s="3">
        <v>1409197</v>
      </c>
      <c r="B2191" s="3" t="s">
        <v>6096</v>
      </c>
      <c r="C2191" s="4">
        <v>101486</v>
      </c>
      <c r="D2191" s="3" t="s">
        <v>4311</v>
      </c>
      <c r="E2191" s="3" t="s">
        <v>3</v>
      </c>
      <c r="F2191" s="4" t="s">
        <v>4</v>
      </c>
      <c r="G2191" s="3">
        <v>73102</v>
      </c>
      <c r="H2191" s="3" t="s">
        <v>3250</v>
      </c>
      <c r="I2191" s="3" t="s">
        <v>3999</v>
      </c>
      <c r="J2191" s="8">
        <v>3300000</v>
      </c>
      <c r="K2191" s="12">
        <f>IFERROR(VLOOKUP($A2191,[1]Piv!$B:$C,2,FALSE),0)</f>
        <v>0</v>
      </c>
      <c r="L2191" s="12">
        <f>IFERROR(VLOOKUP($A2191,'[2]FINAL (2)'!$A$1:$F$7700,3,FALSE),0)</f>
        <v>0</v>
      </c>
      <c r="M2191" s="12">
        <f>IFERROR(VLOOKUP($A2191,'[2]FINAL (2)'!$A$1:$F$7700,5,FALSE),0)</f>
        <v>0</v>
      </c>
      <c r="N2191" s="12">
        <f>IFERROR(VLOOKUP($A2191,[3]Sheet3!$A$1:$C$4542,3,FALSE),0)</f>
        <v>3300000</v>
      </c>
      <c r="O2191" s="10">
        <f t="shared" si="35"/>
        <v>3300000</v>
      </c>
      <c r="P2191" s="10">
        <f>O2191-J2191</f>
        <v>0</v>
      </c>
    </row>
    <row r="2192" spans="1:16" x14ac:dyDescent="0.25">
      <c r="A2192" s="3">
        <v>13864315</v>
      </c>
      <c r="B2192" s="3" t="s">
        <v>6097</v>
      </c>
      <c r="C2192" s="4">
        <v>101486</v>
      </c>
      <c r="D2192" s="3" t="s">
        <v>4311</v>
      </c>
      <c r="E2192" s="3" t="s">
        <v>3</v>
      </c>
      <c r="F2192" s="4" t="s">
        <v>12</v>
      </c>
      <c r="G2192" s="3">
        <v>73102</v>
      </c>
      <c r="H2192" s="3" t="s">
        <v>3250</v>
      </c>
      <c r="I2192" s="3" t="s">
        <v>3999</v>
      </c>
      <c r="J2192" s="8">
        <v>0</v>
      </c>
      <c r="K2192" s="12">
        <f>IFERROR(VLOOKUP($A2192,[1]Piv!$B:$C,2,FALSE),0)</f>
        <v>0</v>
      </c>
      <c r="L2192" s="12">
        <f>IFERROR(VLOOKUP($A2192,'[2]FINAL (2)'!$A$1:$F$7700,3,FALSE),0)</f>
        <v>0</v>
      </c>
      <c r="M2192" s="12">
        <f>IFERROR(VLOOKUP($A2192,'[2]FINAL (2)'!$A$1:$F$7700,5,FALSE),0)</f>
        <v>0</v>
      </c>
      <c r="N2192" s="12">
        <f>IFERROR(VLOOKUP($A2192,[3]Sheet3!$A$1:$C$4542,3,FALSE),0)</f>
        <v>0</v>
      </c>
      <c r="O2192" s="10">
        <f t="shared" si="35"/>
        <v>0</v>
      </c>
      <c r="P2192"/>
    </row>
    <row r="2193" spans="1:16" x14ac:dyDescent="0.25">
      <c r="A2193" s="3">
        <v>25535973</v>
      </c>
      <c r="B2193" s="3" t="s">
        <v>6098</v>
      </c>
      <c r="C2193" s="4">
        <v>101486</v>
      </c>
      <c r="D2193" s="3" t="s">
        <v>4311</v>
      </c>
      <c r="E2193" s="3" t="s">
        <v>3</v>
      </c>
      <c r="F2193" s="4" t="s">
        <v>12</v>
      </c>
      <c r="G2193" s="3"/>
      <c r="H2193" s="3"/>
      <c r="I2193" s="3"/>
      <c r="J2193" s="8">
        <v>0</v>
      </c>
      <c r="K2193" s="12">
        <f>IFERROR(VLOOKUP($A2193,[1]Piv!$B:$C,2,FALSE),0)</f>
        <v>0</v>
      </c>
      <c r="L2193" s="12">
        <f>IFERROR(VLOOKUP($A2193,'[2]FINAL (2)'!$A$1:$F$7700,3,FALSE),0)</f>
        <v>0</v>
      </c>
      <c r="M2193" s="12">
        <f>IFERROR(VLOOKUP($A2193,'[2]FINAL (2)'!$A$1:$F$7700,5,FALSE),0)</f>
        <v>0</v>
      </c>
      <c r="N2193" s="12">
        <f>IFERROR(VLOOKUP($A2193,[3]Sheet3!$A$1:$C$4542,3,FALSE),0)</f>
        <v>0</v>
      </c>
      <c r="O2193" s="10">
        <f t="shared" si="35"/>
        <v>0</v>
      </c>
      <c r="P2193"/>
    </row>
    <row r="2194" spans="1:16" x14ac:dyDescent="0.25">
      <c r="A2194" s="3">
        <v>15100154</v>
      </c>
      <c r="B2194" s="3" t="s">
        <v>6099</v>
      </c>
      <c r="C2194" s="4">
        <v>101487</v>
      </c>
      <c r="D2194" s="3" t="s">
        <v>4312</v>
      </c>
      <c r="E2194" s="3" t="s">
        <v>3</v>
      </c>
      <c r="F2194" s="4" t="s">
        <v>4</v>
      </c>
      <c r="G2194" s="3">
        <v>71750</v>
      </c>
      <c r="H2194" s="3" t="s">
        <v>3271</v>
      </c>
      <c r="I2194" s="3" t="s">
        <v>4001</v>
      </c>
      <c r="J2194" s="8">
        <v>1300000</v>
      </c>
      <c r="K2194" s="12">
        <f>IFERROR(VLOOKUP($A2194,[1]Piv!$B:$C,2,FALSE),0)</f>
        <v>0</v>
      </c>
      <c r="L2194" s="12">
        <f>IFERROR(VLOOKUP($A2194,'[2]FINAL (2)'!$A$1:$F$7700,3,FALSE),0)</f>
        <v>0</v>
      </c>
      <c r="M2194" s="12">
        <f>IFERROR(VLOOKUP($A2194,'[2]FINAL (2)'!$A$1:$F$7700,5,FALSE),0)</f>
        <v>0</v>
      </c>
      <c r="N2194" s="12">
        <f>IFERROR(VLOOKUP($A2194,[3]Sheet3!$A$1:$C$4542,3,FALSE),0)</f>
        <v>1300000</v>
      </c>
      <c r="O2194" s="10">
        <f t="shared" si="35"/>
        <v>1300000</v>
      </c>
      <c r="P2194" s="10">
        <f>O2194-J2194</f>
        <v>0</v>
      </c>
    </row>
    <row r="2195" spans="1:16" x14ac:dyDescent="0.25">
      <c r="A2195" s="3">
        <v>21404616</v>
      </c>
      <c r="B2195" s="3" t="s">
        <v>6100</v>
      </c>
      <c r="C2195" s="4">
        <v>101487</v>
      </c>
      <c r="D2195" s="3" t="s">
        <v>4312</v>
      </c>
      <c r="E2195" s="3" t="s">
        <v>3</v>
      </c>
      <c r="F2195" s="4" t="s">
        <v>4</v>
      </c>
      <c r="G2195" s="3">
        <v>71750</v>
      </c>
      <c r="H2195" s="3" t="s">
        <v>3271</v>
      </c>
      <c r="I2195" s="3" t="s">
        <v>4001</v>
      </c>
      <c r="J2195" s="8">
        <v>400000</v>
      </c>
      <c r="K2195" s="12">
        <f>IFERROR(VLOOKUP($A2195,[1]Piv!$B:$C,2,FALSE),0)</f>
        <v>406085.21</v>
      </c>
      <c r="L2195" s="12">
        <f>IFERROR(VLOOKUP($A2195,'[2]FINAL (2)'!$A$1:$F$7700,3,FALSE),0)</f>
        <v>0</v>
      </c>
      <c r="M2195" s="12">
        <f>IFERROR(VLOOKUP($A2195,'[2]FINAL (2)'!$A$1:$F$7700,5,FALSE),0)</f>
        <v>0</v>
      </c>
      <c r="N2195" s="12">
        <f>IFERROR(VLOOKUP($A2195,[3]Sheet3!$A$1:$C$4542,3,FALSE),0)</f>
        <v>0</v>
      </c>
      <c r="O2195" s="10">
        <f t="shared" si="35"/>
        <v>406085.21</v>
      </c>
      <c r="P2195" s="10">
        <f>O2195-J2195</f>
        <v>6085.210000000021</v>
      </c>
    </row>
    <row r="2196" spans="1:16" x14ac:dyDescent="0.25">
      <c r="A2196" s="3">
        <v>16370927</v>
      </c>
      <c r="B2196" s="3" t="s">
        <v>6101</v>
      </c>
      <c r="C2196" s="4">
        <v>101488</v>
      </c>
      <c r="D2196" s="3" t="s">
        <v>4313</v>
      </c>
      <c r="E2196" s="3" t="s">
        <v>3</v>
      </c>
      <c r="F2196" s="4" t="s">
        <v>12</v>
      </c>
      <c r="G2196" s="3"/>
      <c r="H2196" s="3"/>
      <c r="I2196" s="3"/>
      <c r="J2196" s="8">
        <v>0</v>
      </c>
      <c r="K2196" s="12">
        <f>IFERROR(VLOOKUP($A2196,[1]Piv!$B:$C,2,FALSE),0)</f>
        <v>0</v>
      </c>
      <c r="L2196" s="12">
        <f>IFERROR(VLOOKUP($A2196,'[2]FINAL (2)'!$A$1:$F$7700,3,FALSE),0)</f>
        <v>0</v>
      </c>
      <c r="M2196" s="12">
        <f>IFERROR(VLOOKUP($A2196,'[2]FINAL (2)'!$A$1:$F$7700,5,FALSE),0)</f>
        <v>0</v>
      </c>
      <c r="N2196" s="12">
        <f>IFERROR(VLOOKUP($A2196,[3]Sheet3!$A$1:$C$4542,3,FALSE),0)</f>
        <v>0</v>
      </c>
      <c r="O2196" s="10">
        <f t="shared" si="35"/>
        <v>0</v>
      </c>
      <c r="P2196"/>
    </row>
    <row r="2197" spans="1:16" x14ac:dyDescent="0.25">
      <c r="A2197" s="3">
        <v>9315550</v>
      </c>
      <c r="B2197" s="3" t="s">
        <v>6102</v>
      </c>
      <c r="C2197" s="4">
        <v>101488</v>
      </c>
      <c r="D2197" s="3" t="s">
        <v>4313</v>
      </c>
      <c r="E2197" s="3" t="s">
        <v>3</v>
      </c>
      <c r="F2197" s="4" t="s">
        <v>12</v>
      </c>
      <c r="G2197" s="3"/>
      <c r="H2197" s="3"/>
      <c r="I2197" s="3"/>
      <c r="J2197" s="8">
        <v>0</v>
      </c>
      <c r="K2197" s="12">
        <f>IFERROR(VLOOKUP($A2197,[1]Piv!$B:$C,2,FALSE),0)</f>
        <v>0</v>
      </c>
      <c r="L2197" s="12">
        <f>IFERROR(VLOOKUP($A2197,'[2]FINAL (2)'!$A$1:$F$7700,3,FALSE),0)</f>
        <v>0</v>
      </c>
      <c r="M2197" s="12">
        <f>IFERROR(VLOOKUP($A2197,'[2]FINAL (2)'!$A$1:$F$7700,5,FALSE),0)</f>
        <v>0</v>
      </c>
      <c r="N2197" s="12">
        <f>IFERROR(VLOOKUP($A2197,[3]Sheet3!$A$1:$C$4542,3,FALSE),0)</f>
        <v>0</v>
      </c>
      <c r="O2197" s="10">
        <f t="shared" si="35"/>
        <v>0</v>
      </c>
      <c r="P2197"/>
    </row>
    <row r="2198" spans="1:16" x14ac:dyDescent="0.25">
      <c r="A2198" s="3">
        <v>26384814</v>
      </c>
      <c r="B2198" s="3" t="s">
        <v>6103</v>
      </c>
      <c r="C2198" s="4">
        <v>101488</v>
      </c>
      <c r="D2198" s="3" t="s">
        <v>4313</v>
      </c>
      <c r="E2198" s="3" t="s">
        <v>3</v>
      </c>
      <c r="F2198" s="4" t="s">
        <v>12</v>
      </c>
      <c r="G2198" s="3"/>
      <c r="H2198" s="3"/>
      <c r="I2198" s="3"/>
      <c r="J2198" s="8">
        <v>0</v>
      </c>
      <c r="K2198" s="12">
        <f>IFERROR(VLOOKUP($A2198,[1]Piv!$B:$C,2,FALSE),0)</f>
        <v>0</v>
      </c>
      <c r="L2198" s="12">
        <f>IFERROR(VLOOKUP($A2198,'[2]FINAL (2)'!$A$1:$F$7700,3,FALSE),0)</f>
        <v>0</v>
      </c>
      <c r="M2198" s="12">
        <f>IFERROR(VLOOKUP($A2198,'[2]FINAL (2)'!$A$1:$F$7700,5,FALSE),0)</f>
        <v>0</v>
      </c>
      <c r="N2198" s="12">
        <f>IFERROR(VLOOKUP($A2198,[3]Sheet3!$A$1:$C$4542,3,FALSE),0)</f>
        <v>0</v>
      </c>
      <c r="O2198" s="10">
        <f t="shared" si="35"/>
        <v>0</v>
      </c>
      <c r="P2198"/>
    </row>
    <row r="2199" spans="1:16" x14ac:dyDescent="0.25">
      <c r="A2199" s="3">
        <v>16422295</v>
      </c>
      <c r="B2199" s="3" t="s">
        <v>6104</v>
      </c>
      <c r="C2199" s="4">
        <v>101488</v>
      </c>
      <c r="D2199" s="3" t="s">
        <v>4313</v>
      </c>
      <c r="E2199" s="3" t="s">
        <v>3</v>
      </c>
      <c r="F2199" s="4" t="s">
        <v>12</v>
      </c>
      <c r="G2199" s="3"/>
      <c r="H2199" s="3"/>
      <c r="I2199" s="3"/>
      <c r="J2199" s="8">
        <v>0</v>
      </c>
      <c r="K2199" s="12">
        <f>IFERROR(VLOOKUP($A2199,[1]Piv!$B:$C,2,FALSE),0)</f>
        <v>0</v>
      </c>
      <c r="L2199" s="12">
        <f>IFERROR(VLOOKUP($A2199,'[2]FINAL (2)'!$A$1:$F$7700,3,FALSE),0)</f>
        <v>0</v>
      </c>
      <c r="M2199" s="12">
        <f>IFERROR(VLOOKUP($A2199,'[2]FINAL (2)'!$A$1:$F$7700,5,FALSE),0)</f>
        <v>0</v>
      </c>
      <c r="N2199" s="12">
        <f>IFERROR(VLOOKUP($A2199,[3]Sheet3!$A$1:$C$4542,3,FALSE),0)</f>
        <v>0</v>
      </c>
      <c r="O2199" s="10">
        <f t="shared" si="35"/>
        <v>0</v>
      </c>
      <c r="P2199"/>
    </row>
    <row r="2200" spans="1:16" x14ac:dyDescent="0.25">
      <c r="A2200" s="3">
        <v>12915102</v>
      </c>
      <c r="B2200" s="3" t="s">
        <v>6105</v>
      </c>
      <c r="C2200" s="4">
        <v>101489</v>
      </c>
      <c r="D2200" s="3" t="s">
        <v>4314</v>
      </c>
      <c r="E2200" s="3" t="s">
        <v>3</v>
      </c>
      <c r="F2200" s="4" t="s">
        <v>4</v>
      </c>
      <c r="G2200" s="3">
        <v>134257</v>
      </c>
      <c r="H2200" s="3" t="s">
        <v>3283</v>
      </c>
      <c r="I2200" s="3" t="s">
        <v>3999</v>
      </c>
      <c r="J2200" s="8">
        <v>9000000</v>
      </c>
      <c r="K2200" s="12">
        <f>IFERROR(VLOOKUP($A2200,[1]Piv!$B:$C,2,FALSE),0)</f>
        <v>0</v>
      </c>
      <c r="L2200" s="12">
        <f>IFERROR(VLOOKUP($A2200,'[2]FINAL (2)'!$A$1:$F$7700,3,FALSE),0)</f>
        <v>0</v>
      </c>
      <c r="M2200" s="12">
        <f>IFERROR(VLOOKUP($A2200,'[2]FINAL (2)'!$A$1:$F$7700,5,FALSE),0)</f>
        <v>500910.58</v>
      </c>
      <c r="N2200" s="12">
        <f>IFERROR(VLOOKUP($A2200,[3]Sheet3!$A$1:$C$4542,3,FALSE),0)</f>
        <v>9000000</v>
      </c>
      <c r="O2200" s="10">
        <f t="shared" si="35"/>
        <v>9500910.5800000001</v>
      </c>
      <c r="P2200" s="10">
        <f>O2200-J2200</f>
        <v>500910.58000000007</v>
      </c>
    </row>
    <row r="2201" spans="1:16" x14ac:dyDescent="0.25">
      <c r="A2201" s="3">
        <v>23713031</v>
      </c>
      <c r="B2201" s="3" t="s">
        <v>6106</v>
      </c>
      <c r="C2201" s="4">
        <v>101489</v>
      </c>
      <c r="D2201" s="3" t="s">
        <v>4314</v>
      </c>
      <c r="E2201" s="3" t="s">
        <v>3</v>
      </c>
      <c r="F2201" s="4" t="s">
        <v>12</v>
      </c>
      <c r="G2201" s="3"/>
      <c r="H2201" s="3"/>
      <c r="I2201" s="3"/>
      <c r="J2201" s="8">
        <v>0</v>
      </c>
      <c r="K2201" s="12">
        <f>IFERROR(VLOOKUP($A2201,[1]Piv!$B:$C,2,FALSE),0)</f>
        <v>0</v>
      </c>
      <c r="L2201" s="12">
        <f>IFERROR(VLOOKUP($A2201,'[2]FINAL (2)'!$A$1:$F$7700,3,FALSE),0)</f>
        <v>0</v>
      </c>
      <c r="M2201" s="12">
        <f>IFERROR(VLOOKUP($A2201,'[2]FINAL (2)'!$A$1:$F$7700,5,FALSE),0)</f>
        <v>0</v>
      </c>
      <c r="N2201" s="12">
        <f>IFERROR(VLOOKUP($A2201,[3]Sheet3!$A$1:$C$4542,3,FALSE),0)</f>
        <v>0</v>
      </c>
      <c r="O2201" s="10">
        <f t="shared" si="35"/>
        <v>0</v>
      </c>
      <c r="P2201"/>
    </row>
    <row r="2202" spans="1:16" x14ac:dyDescent="0.25">
      <c r="A2202" s="3">
        <v>18404583</v>
      </c>
      <c r="B2202" s="3" t="s">
        <v>6107</v>
      </c>
      <c r="C2202" s="4">
        <v>101489</v>
      </c>
      <c r="D2202" s="3" t="s">
        <v>4314</v>
      </c>
      <c r="E2202" s="3" t="s">
        <v>3</v>
      </c>
      <c r="F2202" s="4" t="s">
        <v>12</v>
      </c>
      <c r="G2202" s="3"/>
      <c r="H2202" s="3"/>
      <c r="I2202" s="3"/>
      <c r="J2202" s="8">
        <v>0</v>
      </c>
      <c r="K2202" s="12">
        <f>IFERROR(VLOOKUP($A2202,[1]Piv!$B:$C,2,FALSE),0)</f>
        <v>0</v>
      </c>
      <c r="L2202" s="12">
        <f>IFERROR(VLOOKUP($A2202,'[2]FINAL (2)'!$A$1:$F$7700,3,FALSE),0)</f>
        <v>0</v>
      </c>
      <c r="M2202" s="12">
        <f>IFERROR(VLOOKUP($A2202,'[2]FINAL (2)'!$A$1:$F$7700,5,FALSE),0)</f>
        <v>0</v>
      </c>
      <c r="N2202" s="12">
        <f>IFERROR(VLOOKUP($A2202,[3]Sheet3!$A$1:$C$4542,3,FALSE),0)</f>
        <v>0</v>
      </c>
      <c r="O2202" s="10">
        <f t="shared" si="35"/>
        <v>0</v>
      </c>
      <c r="P2202"/>
    </row>
    <row r="2203" spans="1:16" x14ac:dyDescent="0.25">
      <c r="A2203" s="3">
        <v>6502697</v>
      </c>
      <c r="B2203" s="3" t="s">
        <v>2101</v>
      </c>
      <c r="C2203" s="4">
        <v>100414</v>
      </c>
      <c r="D2203" s="3" t="s">
        <v>3710</v>
      </c>
      <c r="E2203" s="3" t="s">
        <v>3</v>
      </c>
      <c r="F2203" s="4" t="s">
        <v>4</v>
      </c>
      <c r="G2203" s="3">
        <v>67164</v>
      </c>
      <c r="H2203" s="3" t="s">
        <v>3281</v>
      </c>
      <c r="I2203" s="3" t="s">
        <v>3999</v>
      </c>
      <c r="J2203" s="8">
        <v>258000</v>
      </c>
      <c r="K2203" s="12">
        <f>IFERROR(VLOOKUP($A2203,[1]Piv!$B:$C,2,FALSE),0)</f>
        <v>0</v>
      </c>
      <c r="L2203" s="12">
        <f>IFERROR(VLOOKUP($A2203,'[2]FINAL (2)'!$A$1:$F$7700,3,FALSE),0)</f>
        <v>0</v>
      </c>
      <c r="M2203" s="12">
        <f>IFERROR(VLOOKUP($A2203,'[2]FINAL (2)'!$A$1:$F$7700,5,FALSE),0)</f>
        <v>0</v>
      </c>
      <c r="N2203" s="12">
        <f>IFERROR(VLOOKUP($A2203,[3]Sheet3!$A$1:$C$4542,3,FALSE),0)</f>
        <v>258000</v>
      </c>
      <c r="O2203" s="10">
        <f t="shared" si="35"/>
        <v>258000</v>
      </c>
      <c r="P2203" s="10">
        <f>O2203-J2203</f>
        <v>0</v>
      </c>
    </row>
    <row r="2204" spans="1:16" x14ac:dyDescent="0.25">
      <c r="A2204" s="3">
        <v>7758819</v>
      </c>
      <c r="B2204" s="3" t="s">
        <v>165</v>
      </c>
      <c r="C2204" s="4">
        <v>100414</v>
      </c>
      <c r="D2204" s="3" t="s">
        <v>3710</v>
      </c>
      <c r="E2204" s="3" t="s">
        <v>3</v>
      </c>
      <c r="F2204" s="4" t="s">
        <v>4</v>
      </c>
      <c r="G2204" s="3">
        <v>138765</v>
      </c>
      <c r="H2204" s="3" t="s">
        <v>3261</v>
      </c>
      <c r="I2204" s="3" t="s">
        <v>3999</v>
      </c>
      <c r="J2204" s="8">
        <v>2675000</v>
      </c>
      <c r="K2204" s="12">
        <f>IFERROR(VLOOKUP($A2204,[1]Piv!$B:$C,2,FALSE),0)</f>
        <v>0</v>
      </c>
      <c r="L2204" s="12">
        <f>IFERROR(VLOOKUP($A2204,'[2]FINAL (2)'!$A$1:$F$7700,3,FALSE),0)</f>
        <v>0</v>
      </c>
      <c r="M2204" s="12">
        <f>IFERROR(VLOOKUP($A2204,'[2]FINAL (2)'!$A$1:$F$7700,5,FALSE),0)</f>
        <v>200647.99</v>
      </c>
      <c r="N2204" s="12">
        <f>IFERROR(VLOOKUP($A2204,[3]Sheet3!$A$1:$C$4542,3,FALSE),0)</f>
        <v>2675000</v>
      </c>
      <c r="O2204" s="10">
        <f t="shared" si="35"/>
        <v>2875647.99</v>
      </c>
      <c r="P2204" s="10">
        <f>O2204-J2204</f>
        <v>200647.99000000022</v>
      </c>
    </row>
    <row r="2205" spans="1:16" x14ac:dyDescent="0.25">
      <c r="A2205" s="3">
        <v>5098500</v>
      </c>
      <c r="B2205" s="3" t="s">
        <v>6108</v>
      </c>
      <c r="C2205" s="4">
        <v>100415</v>
      </c>
      <c r="D2205" s="3" t="s">
        <v>603</v>
      </c>
      <c r="E2205" s="3" t="s">
        <v>3</v>
      </c>
      <c r="F2205" s="4" t="s">
        <v>12</v>
      </c>
      <c r="G2205" s="3"/>
      <c r="H2205" s="3"/>
      <c r="I2205" s="3"/>
      <c r="J2205" s="8">
        <v>0</v>
      </c>
      <c r="K2205" s="12">
        <f>IFERROR(VLOOKUP($A2205,[1]Piv!$B:$C,2,FALSE),0)</f>
        <v>0</v>
      </c>
      <c r="L2205" s="12">
        <f>IFERROR(VLOOKUP($A2205,'[2]FINAL (2)'!$A$1:$F$7700,3,FALSE),0)</f>
        <v>0</v>
      </c>
      <c r="M2205" s="12">
        <f>IFERROR(VLOOKUP($A2205,'[2]FINAL (2)'!$A$1:$F$7700,5,FALSE),0)</f>
        <v>0</v>
      </c>
      <c r="N2205" s="12">
        <f>IFERROR(VLOOKUP($A2205,[3]Sheet3!$A$1:$C$4542,3,FALSE),0)</f>
        <v>0</v>
      </c>
      <c r="O2205" s="10">
        <f t="shared" si="35"/>
        <v>0</v>
      </c>
      <c r="P2205"/>
    </row>
    <row r="2206" spans="1:16" x14ac:dyDescent="0.25">
      <c r="A2206" s="3">
        <v>13984941</v>
      </c>
      <c r="B2206" s="3" t="s">
        <v>2458</v>
      </c>
      <c r="C2206" s="4">
        <v>100415</v>
      </c>
      <c r="D2206" s="3" t="s">
        <v>603</v>
      </c>
      <c r="E2206" s="3" t="s">
        <v>3</v>
      </c>
      <c r="F2206" s="4" t="s">
        <v>4</v>
      </c>
      <c r="G2206" s="3">
        <v>74278</v>
      </c>
      <c r="H2206" s="3" t="s">
        <v>3199</v>
      </c>
      <c r="I2206" s="3" t="s">
        <v>3999</v>
      </c>
      <c r="J2206" s="8">
        <v>3108666.66</v>
      </c>
      <c r="K2206" s="12">
        <f>IFERROR(VLOOKUP($A2206,[1]Piv!$B:$C,2,FALSE),0)</f>
        <v>115084.93</v>
      </c>
      <c r="L2206" s="12">
        <f>IFERROR(VLOOKUP($A2206,'[2]FINAL (2)'!$A$1:$F$7700,3,FALSE),0)</f>
        <v>1229224.46</v>
      </c>
      <c r="M2206" s="12">
        <f>IFERROR(VLOOKUP($A2206,'[2]FINAL (2)'!$A$1:$F$7700,5,FALSE),0)</f>
        <v>0</v>
      </c>
      <c r="N2206" s="12">
        <f>IFERROR(VLOOKUP($A2206,[3]Sheet3!$A$1:$C$4542,3,FALSE),0)</f>
        <v>0</v>
      </c>
      <c r="O2206" s="10">
        <f t="shared" si="35"/>
        <v>1344309.39</v>
      </c>
      <c r="P2206" s="10">
        <f>O2206-J2206</f>
        <v>-1764357.2700000003</v>
      </c>
    </row>
    <row r="2207" spans="1:16" x14ac:dyDescent="0.25">
      <c r="A2207" s="3">
        <v>22962706</v>
      </c>
      <c r="B2207" s="3" t="s">
        <v>602</v>
      </c>
      <c r="C2207" s="4">
        <v>100415</v>
      </c>
      <c r="D2207" s="3" t="s">
        <v>603</v>
      </c>
      <c r="E2207" s="3" t="s">
        <v>3</v>
      </c>
      <c r="F2207" s="4" t="s">
        <v>4</v>
      </c>
      <c r="G2207" s="3">
        <v>74278</v>
      </c>
      <c r="H2207" s="3" t="s">
        <v>3199</v>
      </c>
      <c r="I2207" s="3" t="s">
        <v>3999</v>
      </c>
      <c r="J2207" s="8">
        <v>4006275.9699999997</v>
      </c>
      <c r="K2207" s="12">
        <f>IFERROR(VLOOKUP($A2207,[1]Piv!$B:$C,2,FALSE),0)</f>
        <v>1019133.79</v>
      </c>
      <c r="L2207" s="12">
        <f>IFERROR(VLOOKUP($A2207,'[2]FINAL (2)'!$A$1:$F$7700,3,FALSE),0)</f>
        <v>0</v>
      </c>
      <c r="M2207" s="12">
        <f>IFERROR(VLOOKUP($A2207,'[2]FINAL (2)'!$A$1:$F$7700,5,FALSE),0)</f>
        <v>1504183.98</v>
      </c>
      <c r="N2207" s="12">
        <f>IFERROR(VLOOKUP($A2207,[3]Sheet3!$A$1:$C$4542,3,FALSE),0)</f>
        <v>1500000</v>
      </c>
      <c r="O2207" s="10">
        <f t="shared" si="35"/>
        <v>4023317.77</v>
      </c>
      <c r="P2207" s="10">
        <f>O2207-J2207</f>
        <v>17041.800000000279</v>
      </c>
    </row>
    <row r="2208" spans="1:16" x14ac:dyDescent="0.25">
      <c r="A2208" s="3">
        <v>15926644</v>
      </c>
      <c r="B2208" s="3" t="s">
        <v>6109</v>
      </c>
      <c r="C2208" s="4">
        <v>101490</v>
      </c>
      <c r="D2208" s="3" t="s">
        <v>4315</v>
      </c>
      <c r="E2208" s="3" t="s">
        <v>3</v>
      </c>
      <c r="F2208" s="4" t="s">
        <v>4</v>
      </c>
      <c r="G2208" s="3">
        <v>27353</v>
      </c>
      <c r="H2208" s="3" t="s">
        <v>3216</v>
      </c>
      <c r="I2208" s="3" t="s">
        <v>3999</v>
      </c>
      <c r="J2208" s="8">
        <v>1912000</v>
      </c>
      <c r="K2208" s="12">
        <f>IFERROR(VLOOKUP($A2208,[1]Piv!$B:$C,2,FALSE),0)</f>
        <v>1783858.95</v>
      </c>
      <c r="L2208" s="12">
        <f>IFERROR(VLOOKUP($A2208,'[2]FINAL (2)'!$A$1:$F$7700,3,FALSE),0)</f>
        <v>0</v>
      </c>
      <c r="M2208" s="12">
        <f>IFERROR(VLOOKUP($A2208,'[2]FINAL (2)'!$A$1:$F$7700,5,FALSE),0)</f>
        <v>0</v>
      </c>
      <c r="N2208" s="12">
        <f>IFERROR(VLOOKUP($A2208,[3]Sheet3!$A$1:$C$4542,3,FALSE),0)</f>
        <v>0</v>
      </c>
      <c r="O2208" s="10">
        <f t="shared" si="35"/>
        <v>1783858.95</v>
      </c>
      <c r="P2208" s="10">
        <f>O2208-J2208</f>
        <v>-128141.05000000005</v>
      </c>
    </row>
    <row r="2209" spans="1:16" x14ac:dyDescent="0.25">
      <c r="A2209" s="3">
        <v>21521187</v>
      </c>
      <c r="B2209" s="3" t="s">
        <v>6110</v>
      </c>
      <c r="C2209" s="4">
        <v>101490</v>
      </c>
      <c r="D2209" s="3" t="s">
        <v>4315</v>
      </c>
      <c r="E2209" s="3" t="s">
        <v>3</v>
      </c>
      <c r="F2209" s="4" t="s">
        <v>12</v>
      </c>
      <c r="G2209" s="3"/>
      <c r="H2209" s="3"/>
      <c r="I2209" s="3"/>
      <c r="J2209" s="8">
        <v>0</v>
      </c>
      <c r="K2209" s="12">
        <f>IFERROR(VLOOKUP($A2209,[1]Piv!$B:$C,2,FALSE),0)</f>
        <v>0</v>
      </c>
      <c r="L2209" s="12">
        <f>IFERROR(VLOOKUP($A2209,'[2]FINAL (2)'!$A$1:$F$7700,3,FALSE),0)</f>
        <v>0</v>
      </c>
      <c r="M2209" s="12">
        <f>IFERROR(VLOOKUP($A2209,'[2]FINAL (2)'!$A$1:$F$7700,5,FALSE),0)</f>
        <v>0</v>
      </c>
      <c r="N2209" s="12">
        <f>IFERROR(VLOOKUP($A2209,[3]Sheet3!$A$1:$C$4542,3,FALSE),0)</f>
        <v>0</v>
      </c>
      <c r="O2209" s="10">
        <f t="shared" si="35"/>
        <v>0</v>
      </c>
      <c r="P2209"/>
    </row>
    <row r="2210" spans="1:16" x14ac:dyDescent="0.25">
      <c r="A2210" s="3">
        <v>10112577</v>
      </c>
      <c r="B2210" s="3" t="s">
        <v>544</v>
      </c>
      <c r="C2210" s="4">
        <v>100416</v>
      </c>
      <c r="D2210" s="3" t="s">
        <v>3450</v>
      </c>
      <c r="E2210" s="3" t="s">
        <v>3</v>
      </c>
      <c r="F2210" s="4" t="s">
        <v>4</v>
      </c>
      <c r="G2210" s="3">
        <v>126349</v>
      </c>
      <c r="H2210" s="3" t="s">
        <v>3266</v>
      </c>
      <c r="I2210" s="3" t="s">
        <v>3999</v>
      </c>
      <c r="J2210" s="8">
        <v>7459549.6600000001</v>
      </c>
      <c r="K2210" s="12">
        <f>IFERROR(VLOOKUP($A2210,[1]Piv!$B:$C,2,FALSE),0)</f>
        <v>0</v>
      </c>
      <c r="L2210" s="12">
        <f>IFERROR(VLOOKUP($A2210,'[2]FINAL (2)'!$A$1:$F$7700,3,FALSE),0)</f>
        <v>5039699.79</v>
      </c>
      <c r="M2210" s="12">
        <f>IFERROR(VLOOKUP($A2210,'[2]FINAL (2)'!$A$1:$F$7700,5,FALSE),0)</f>
        <v>0</v>
      </c>
      <c r="N2210" s="12">
        <f>IFERROR(VLOOKUP($A2210,[3]Sheet3!$A$1:$C$4542,3,FALSE),0)</f>
        <v>2400000</v>
      </c>
      <c r="O2210" s="10">
        <f t="shared" si="35"/>
        <v>7439699.79</v>
      </c>
      <c r="P2210" s="10">
        <f>O2210-J2210</f>
        <v>-19849.870000000112</v>
      </c>
    </row>
    <row r="2211" spans="1:16" x14ac:dyDescent="0.25">
      <c r="A2211" s="3">
        <v>12303355</v>
      </c>
      <c r="B2211" s="3" t="s">
        <v>212</v>
      </c>
      <c r="C2211" s="4">
        <v>100416</v>
      </c>
      <c r="D2211" s="3" t="s">
        <v>3450</v>
      </c>
      <c r="E2211" s="3" t="s">
        <v>3</v>
      </c>
      <c r="F2211" s="4" t="s">
        <v>4</v>
      </c>
      <c r="G2211" s="3">
        <v>135991</v>
      </c>
      <c r="H2211" s="3" t="s">
        <v>3273</v>
      </c>
      <c r="I2211" s="3" t="s">
        <v>3999</v>
      </c>
      <c r="J2211" s="8">
        <v>650000</v>
      </c>
      <c r="K2211" s="12">
        <f>IFERROR(VLOOKUP($A2211,[1]Piv!$B:$C,2,FALSE),0)</f>
        <v>68036.31</v>
      </c>
      <c r="L2211" s="12">
        <f>IFERROR(VLOOKUP($A2211,'[2]FINAL (2)'!$A$1:$F$7700,3,FALSE),0)</f>
        <v>0</v>
      </c>
      <c r="M2211" s="12">
        <f>IFERROR(VLOOKUP($A2211,'[2]FINAL (2)'!$A$1:$F$7700,5,FALSE),0)</f>
        <v>0</v>
      </c>
      <c r="N2211" s="12">
        <f>IFERROR(VLOOKUP($A2211,[3]Sheet3!$A$1:$C$4542,3,FALSE),0)</f>
        <v>0</v>
      </c>
      <c r="O2211" s="10">
        <f t="shared" si="35"/>
        <v>68036.31</v>
      </c>
      <c r="P2211" s="10">
        <f>O2211-J2211</f>
        <v>-581963.68999999994</v>
      </c>
    </row>
    <row r="2212" spans="1:16" x14ac:dyDescent="0.25">
      <c r="A2212" s="3">
        <v>14399211</v>
      </c>
      <c r="B2212" s="3" t="s">
        <v>6111</v>
      </c>
      <c r="C2212" s="4">
        <v>100416</v>
      </c>
      <c r="D2212" s="3" t="s">
        <v>3450</v>
      </c>
      <c r="E2212" s="3" t="s">
        <v>3</v>
      </c>
      <c r="F2212" s="4" t="s">
        <v>4</v>
      </c>
      <c r="G2212" s="3">
        <v>136655</v>
      </c>
      <c r="H2212" s="3" t="s">
        <v>8832</v>
      </c>
      <c r="I2212" s="3" t="s">
        <v>3999</v>
      </c>
      <c r="J2212" s="8">
        <v>4000000</v>
      </c>
      <c r="K2212" s="12">
        <f>IFERROR(VLOOKUP($A2212,[1]Piv!$B:$C,2,FALSE),0)</f>
        <v>0</v>
      </c>
      <c r="L2212" s="12">
        <f>IFERROR(VLOOKUP($A2212,'[2]FINAL (2)'!$A$1:$F$7700,3,FALSE),0)</f>
        <v>0</v>
      </c>
      <c r="M2212" s="12">
        <f>IFERROR(VLOOKUP($A2212,'[2]FINAL (2)'!$A$1:$F$7700,5,FALSE),0)</f>
        <v>1000000</v>
      </c>
      <c r="N2212" s="12">
        <f>IFERROR(VLOOKUP($A2212,[3]Sheet3!$A$1:$C$4542,3,FALSE),0)</f>
        <v>4000000</v>
      </c>
      <c r="O2212" s="10">
        <f t="shared" si="35"/>
        <v>5000000</v>
      </c>
      <c r="P2212" s="10">
        <f>O2212-J2212</f>
        <v>1000000</v>
      </c>
    </row>
    <row r="2213" spans="1:16" x14ac:dyDescent="0.25">
      <c r="A2213" s="3">
        <v>18822571</v>
      </c>
      <c r="B2213" s="3" t="s">
        <v>1017</v>
      </c>
      <c r="C2213" s="4">
        <v>100416</v>
      </c>
      <c r="D2213" s="3" t="s">
        <v>3450</v>
      </c>
      <c r="E2213" s="3" t="s">
        <v>3</v>
      </c>
      <c r="F2213" s="4" t="s">
        <v>4</v>
      </c>
      <c r="G2213" s="3">
        <v>129270</v>
      </c>
      <c r="H2213" s="3" t="s">
        <v>3192</v>
      </c>
      <c r="I2213" s="3" t="s">
        <v>3999</v>
      </c>
      <c r="J2213" s="8">
        <v>4050000</v>
      </c>
      <c r="K2213" s="12">
        <f>IFERROR(VLOOKUP($A2213,[1]Piv!$B:$C,2,FALSE),0)</f>
        <v>0</v>
      </c>
      <c r="L2213" s="12">
        <f>IFERROR(VLOOKUP($A2213,'[2]FINAL (2)'!$A$1:$F$7700,3,FALSE),0)</f>
        <v>0</v>
      </c>
      <c r="M2213" s="12">
        <f>IFERROR(VLOOKUP($A2213,'[2]FINAL (2)'!$A$1:$F$7700,5,FALSE),0)</f>
        <v>400400.29</v>
      </c>
      <c r="N2213" s="12">
        <f>IFERROR(VLOOKUP($A2213,[3]Sheet3!$A$1:$C$4542,3,FALSE),0)</f>
        <v>4050000</v>
      </c>
      <c r="O2213" s="10">
        <f t="shared" si="35"/>
        <v>4450400.29</v>
      </c>
      <c r="P2213" s="10">
        <f>O2213-J2213</f>
        <v>400400.29000000004</v>
      </c>
    </row>
    <row r="2214" spans="1:16" x14ac:dyDescent="0.25">
      <c r="A2214" s="3">
        <v>22261691</v>
      </c>
      <c r="B2214" s="3" t="s">
        <v>175</v>
      </c>
      <c r="C2214" s="4">
        <v>100416</v>
      </c>
      <c r="D2214" s="3" t="s">
        <v>3450</v>
      </c>
      <c r="E2214" s="3" t="s">
        <v>3</v>
      </c>
      <c r="F2214" s="4" t="s">
        <v>4</v>
      </c>
      <c r="G2214" s="3">
        <v>134715</v>
      </c>
      <c r="H2214" s="3" t="s">
        <v>3236</v>
      </c>
      <c r="I2214" s="3" t="s">
        <v>3999</v>
      </c>
      <c r="J2214" s="8">
        <v>40875867</v>
      </c>
      <c r="K2214" s="12">
        <f>IFERROR(VLOOKUP($A2214,[1]Piv!$B:$C,2,FALSE),0)</f>
        <v>40875867</v>
      </c>
      <c r="L2214" s="12">
        <f>IFERROR(VLOOKUP($A2214,'[2]FINAL (2)'!$A$1:$F$7700,3,FALSE),0)</f>
        <v>0</v>
      </c>
      <c r="M2214" s="12">
        <f>IFERROR(VLOOKUP($A2214,'[2]FINAL (2)'!$A$1:$F$7700,5,FALSE),0)</f>
        <v>0</v>
      </c>
      <c r="N2214" s="12">
        <f>IFERROR(VLOOKUP($A2214,[3]Sheet3!$A$1:$C$4542,3,FALSE),0)</f>
        <v>0</v>
      </c>
      <c r="O2214" s="10">
        <f t="shared" si="35"/>
        <v>40875867</v>
      </c>
      <c r="P2214" s="10">
        <f>O2214-J2214</f>
        <v>0</v>
      </c>
    </row>
    <row r="2215" spans="1:16" x14ac:dyDescent="0.25">
      <c r="A2215" s="3">
        <v>22265349</v>
      </c>
      <c r="B2215" s="3" t="s">
        <v>1172</v>
      </c>
      <c r="C2215" s="4">
        <v>100416</v>
      </c>
      <c r="D2215" s="3" t="s">
        <v>3450</v>
      </c>
      <c r="E2215" s="3" t="s">
        <v>3</v>
      </c>
      <c r="F2215" s="4" t="s">
        <v>4</v>
      </c>
      <c r="G2215" s="3">
        <v>134715</v>
      </c>
      <c r="H2215" s="3" t="s">
        <v>3236</v>
      </c>
      <c r="I2215" s="3" t="s">
        <v>3999</v>
      </c>
      <c r="J2215" s="8">
        <v>66674133</v>
      </c>
      <c r="K2215" s="12">
        <f>IFERROR(VLOOKUP($A2215,[1]Piv!$B:$C,2,FALSE),0)</f>
        <v>60664550.810000002</v>
      </c>
      <c r="L2215" s="12">
        <f>IFERROR(VLOOKUP($A2215,'[2]FINAL (2)'!$A$1:$F$7700,3,FALSE),0)</f>
        <v>0</v>
      </c>
      <c r="M2215" s="12">
        <f>IFERROR(VLOOKUP($A2215,'[2]FINAL (2)'!$A$1:$F$7700,5,FALSE),0)</f>
        <v>0</v>
      </c>
      <c r="N2215" s="12">
        <f>IFERROR(VLOOKUP($A2215,[3]Sheet3!$A$1:$C$4542,3,FALSE),0)</f>
        <v>0</v>
      </c>
      <c r="O2215" s="10">
        <f t="shared" si="35"/>
        <v>60664550.810000002</v>
      </c>
      <c r="P2215" s="10">
        <f>O2215-J2215</f>
        <v>-6009582.1899999976</v>
      </c>
    </row>
    <row r="2216" spans="1:16" x14ac:dyDescent="0.25">
      <c r="A2216" s="3">
        <v>22337265</v>
      </c>
      <c r="B2216" s="3" t="s">
        <v>6112</v>
      </c>
      <c r="C2216" s="4">
        <v>100416</v>
      </c>
      <c r="D2216" s="3" t="s">
        <v>3450</v>
      </c>
      <c r="E2216" s="3" t="s">
        <v>3</v>
      </c>
      <c r="F2216" s="4" t="s">
        <v>4</v>
      </c>
      <c r="G2216" s="3">
        <v>127360</v>
      </c>
      <c r="H2216" s="3" t="s">
        <v>3201</v>
      </c>
      <c r="I2216" s="3" t="s">
        <v>3999</v>
      </c>
      <c r="J2216" s="8">
        <v>7859800</v>
      </c>
      <c r="K2216" s="12">
        <f>IFERROR(VLOOKUP($A2216,[1]Piv!$B:$C,2,FALSE),0)</f>
        <v>2935118.86</v>
      </c>
      <c r="L2216" s="12">
        <f>IFERROR(VLOOKUP($A2216,'[2]FINAL (2)'!$A$1:$F$7700,3,FALSE),0)</f>
        <v>0</v>
      </c>
      <c r="M2216" s="12">
        <f>IFERROR(VLOOKUP($A2216,'[2]FINAL (2)'!$A$1:$F$7700,5,FALSE),0)</f>
        <v>801354.72</v>
      </c>
      <c r="N2216" s="12">
        <f>IFERROR(VLOOKUP($A2216,[3]Sheet3!$A$1:$C$4542,3,FALSE),0)</f>
        <v>4000000</v>
      </c>
      <c r="O2216" s="10">
        <f t="shared" si="35"/>
        <v>7736473.5800000001</v>
      </c>
      <c r="P2216" s="10">
        <f>O2216-J2216</f>
        <v>-123326.41999999993</v>
      </c>
    </row>
    <row r="2217" spans="1:16" x14ac:dyDescent="0.25">
      <c r="A2217" s="3">
        <v>22824699</v>
      </c>
      <c r="B2217" s="3" t="s">
        <v>6113</v>
      </c>
      <c r="C2217" s="4">
        <v>100416</v>
      </c>
      <c r="D2217" s="3" t="s">
        <v>3450</v>
      </c>
      <c r="E2217" s="3" t="s">
        <v>3</v>
      </c>
      <c r="F2217" s="4" t="s">
        <v>12</v>
      </c>
      <c r="G2217" s="3"/>
      <c r="H2217" s="3"/>
      <c r="I2217" s="3"/>
      <c r="J2217" s="8">
        <v>0</v>
      </c>
      <c r="K2217" s="12">
        <f>IFERROR(VLOOKUP($A2217,[1]Piv!$B:$C,2,FALSE),0)</f>
        <v>0</v>
      </c>
      <c r="L2217" s="12">
        <f>IFERROR(VLOOKUP($A2217,'[2]FINAL (2)'!$A$1:$F$7700,3,FALSE),0)</f>
        <v>0</v>
      </c>
      <c r="M2217" s="12">
        <f>IFERROR(VLOOKUP($A2217,'[2]FINAL (2)'!$A$1:$F$7700,5,FALSE),0)</f>
        <v>0</v>
      </c>
      <c r="N2217" s="12">
        <f>IFERROR(VLOOKUP($A2217,[3]Sheet3!$A$1:$C$4542,3,FALSE),0)</f>
        <v>0</v>
      </c>
      <c r="O2217" s="10">
        <f t="shared" si="35"/>
        <v>0</v>
      </c>
      <c r="P2217"/>
    </row>
    <row r="2218" spans="1:16" x14ac:dyDescent="0.25">
      <c r="A2218" s="3">
        <v>23155388</v>
      </c>
      <c r="B2218" s="3" t="s">
        <v>6114</v>
      </c>
      <c r="C2218" s="4">
        <v>100416</v>
      </c>
      <c r="D2218" s="3" t="s">
        <v>3450</v>
      </c>
      <c r="E2218" s="3" t="s">
        <v>3</v>
      </c>
      <c r="F2218" s="4" t="s">
        <v>4</v>
      </c>
      <c r="G2218" s="3">
        <v>96908</v>
      </c>
      <c r="H2218" s="3" t="s">
        <v>3992</v>
      </c>
      <c r="I2218" s="3" t="s">
        <v>3999</v>
      </c>
      <c r="J2218" s="8">
        <v>5200000</v>
      </c>
      <c r="K2218" s="12">
        <f>IFERROR(VLOOKUP($A2218,[1]Piv!$B:$C,2,FALSE),0)</f>
        <v>2943436.34</v>
      </c>
      <c r="L2218" s="12">
        <f>IFERROR(VLOOKUP($A2218,'[2]FINAL (2)'!$A$1:$F$7700,3,FALSE),0)</f>
        <v>0</v>
      </c>
      <c r="M2218" s="12">
        <f>IFERROR(VLOOKUP($A2218,'[2]FINAL (2)'!$A$1:$F$7700,5,FALSE),0)</f>
        <v>0</v>
      </c>
      <c r="N2218" s="12">
        <f>IFERROR(VLOOKUP($A2218,[3]Sheet3!$A$1:$C$4542,3,FALSE),0)</f>
        <v>0</v>
      </c>
      <c r="O2218" s="10">
        <f t="shared" si="35"/>
        <v>2943436.34</v>
      </c>
      <c r="P2218" s="10">
        <f>O2218-J2218</f>
        <v>-2256563.66</v>
      </c>
    </row>
    <row r="2219" spans="1:16" x14ac:dyDescent="0.25">
      <c r="A2219" s="3">
        <v>24946904</v>
      </c>
      <c r="B2219" s="3" t="s">
        <v>2174</v>
      </c>
      <c r="C2219" s="4">
        <v>100416</v>
      </c>
      <c r="D2219" s="3" t="s">
        <v>3450</v>
      </c>
      <c r="E2219" s="3" t="s">
        <v>3</v>
      </c>
      <c r="F2219" s="4" t="s">
        <v>4</v>
      </c>
      <c r="G2219" s="3">
        <v>133637</v>
      </c>
      <c r="H2219" s="3" t="s">
        <v>3242</v>
      </c>
      <c r="I2219" s="3" t="s">
        <v>3999</v>
      </c>
      <c r="J2219" s="8">
        <v>0</v>
      </c>
      <c r="K2219" s="12">
        <f>IFERROR(VLOOKUP($A2219,[1]Piv!$B:$C,2,FALSE),0)</f>
        <v>0</v>
      </c>
      <c r="L2219" s="12">
        <f>IFERROR(VLOOKUP($A2219,'[2]FINAL (2)'!$A$1:$F$7700,3,FALSE),0)</f>
        <v>0</v>
      </c>
      <c r="M2219" s="12">
        <f>IFERROR(VLOOKUP($A2219,'[2]FINAL (2)'!$A$1:$F$7700,5,FALSE),0)</f>
        <v>0</v>
      </c>
      <c r="N2219" s="12">
        <f>IFERROR(VLOOKUP($A2219,[3]Sheet3!$A$1:$C$4542,3,FALSE),0)</f>
        <v>500000</v>
      </c>
      <c r="O2219" s="10">
        <f t="shared" si="35"/>
        <v>500000</v>
      </c>
      <c r="P2219" s="10">
        <f>O2219-J2219</f>
        <v>500000</v>
      </c>
    </row>
    <row r="2220" spans="1:16" x14ac:dyDescent="0.25">
      <c r="A2220" s="3">
        <v>27142296</v>
      </c>
      <c r="B2220" s="3" t="s">
        <v>6115</v>
      </c>
      <c r="C2220" s="4">
        <v>100416</v>
      </c>
      <c r="D2220" s="3" t="s">
        <v>3450</v>
      </c>
      <c r="E2220" s="3" t="s">
        <v>3</v>
      </c>
      <c r="F2220" s="4" t="s">
        <v>12</v>
      </c>
      <c r="G2220" s="3">
        <v>127360</v>
      </c>
      <c r="H2220" s="3" t="s">
        <v>3201</v>
      </c>
      <c r="I2220" s="3" t="s">
        <v>3999</v>
      </c>
      <c r="J2220" s="8">
        <v>0</v>
      </c>
      <c r="K2220" s="12">
        <f>IFERROR(VLOOKUP($A2220,[1]Piv!$B:$C,2,FALSE),0)</f>
        <v>50016027.399999999</v>
      </c>
      <c r="L2220" s="12">
        <f>IFERROR(VLOOKUP($A2220,'[2]FINAL (2)'!$A$1:$F$7700,3,FALSE),0)</f>
        <v>0</v>
      </c>
      <c r="M2220" s="12">
        <f>IFERROR(VLOOKUP($A2220,'[2]FINAL (2)'!$A$1:$F$7700,5,FALSE),0)</f>
        <v>0</v>
      </c>
      <c r="N2220" s="12">
        <f>IFERROR(VLOOKUP($A2220,[3]Sheet3!$A$1:$C$4542,3,FALSE),0)</f>
        <v>0</v>
      </c>
      <c r="O2220" s="10">
        <f t="shared" si="35"/>
        <v>50016027.399999999</v>
      </c>
      <c r="P2220"/>
    </row>
    <row r="2221" spans="1:16" x14ac:dyDescent="0.25">
      <c r="A2221" s="3">
        <v>19811776</v>
      </c>
      <c r="B2221" s="3" t="s">
        <v>6116</v>
      </c>
      <c r="C2221" s="4">
        <v>101491</v>
      </c>
      <c r="D2221" s="3" t="s">
        <v>4316</v>
      </c>
      <c r="E2221" s="3" t="s">
        <v>3</v>
      </c>
      <c r="F2221" s="4" t="s">
        <v>12</v>
      </c>
      <c r="G2221" s="3">
        <v>138612</v>
      </c>
      <c r="H2221" s="3" t="s">
        <v>3267</v>
      </c>
      <c r="I2221" s="3" t="s">
        <v>3999</v>
      </c>
      <c r="J2221" s="8">
        <v>0</v>
      </c>
      <c r="K2221" s="12">
        <f>IFERROR(VLOOKUP($A2221,[1]Piv!$B:$C,2,FALSE),0)</f>
        <v>0</v>
      </c>
      <c r="L2221" s="12">
        <f>IFERROR(VLOOKUP($A2221,'[2]FINAL (2)'!$A$1:$F$7700,3,FALSE),0)</f>
        <v>0</v>
      </c>
      <c r="M2221" s="12">
        <f>IFERROR(VLOOKUP($A2221,'[2]FINAL (2)'!$A$1:$F$7700,5,FALSE),0)</f>
        <v>0</v>
      </c>
      <c r="N2221" s="12">
        <f>IFERROR(VLOOKUP($A2221,[3]Sheet3!$A$1:$C$4542,3,FALSE),0)</f>
        <v>0</v>
      </c>
      <c r="O2221" s="10">
        <f t="shared" si="35"/>
        <v>0</v>
      </c>
      <c r="P2221"/>
    </row>
    <row r="2222" spans="1:16" x14ac:dyDescent="0.25">
      <c r="A2222" s="3">
        <v>17739232</v>
      </c>
      <c r="B2222" s="3" t="s">
        <v>6117</v>
      </c>
      <c r="C2222" s="4">
        <v>101491</v>
      </c>
      <c r="D2222" s="3" t="s">
        <v>4316</v>
      </c>
      <c r="E2222" s="3" t="s">
        <v>3</v>
      </c>
      <c r="F2222" s="4" t="s">
        <v>4</v>
      </c>
      <c r="G2222" s="3"/>
      <c r="H2222" s="3"/>
      <c r="I2222" s="3" t="s">
        <v>3999</v>
      </c>
      <c r="J2222" s="8">
        <v>0</v>
      </c>
      <c r="K2222" s="12">
        <f>IFERROR(VLOOKUP($A2222,[1]Piv!$B:$C,2,FALSE),0)</f>
        <v>9752896.0600000005</v>
      </c>
      <c r="L2222" s="12">
        <f>IFERROR(VLOOKUP($A2222,'[2]FINAL (2)'!$A$1:$F$7700,3,FALSE),0)</f>
        <v>3500000</v>
      </c>
      <c r="M2222" s="12">
        <f>IFERROR(VLOOKUP($A2222,'[2]FINAL (2)'!$A$1:$F$7700,5,FALSE),0)</f>
        <v>0</v>
      </c>
      <c r="N2222" s="12">
        <f>IFERROR(VLOOKUP($A2222,[3]Sheet3!$A$1:$C$4542,3,FALSE),0)</f>
        <v>0</v>
      </c>
      <c r="O2222" s="10">
        <f t="shared" si="35"/>
        <v>13252896.060000001</v>
      </c>
      <c r="P2222" s="10">
        <f>O2222-J2222</f>
        <v>13252896.060000001</v>
      </c>
    </row>
    <row r="2223" spans="1:16" x14ac:dyDescent="0.25">
      <c r="A2223" s="3">
        <v>16983086</v>
      </c>
      <c r="B2223" s="3" t="s">
        <v>6118</v>
      </c>
      <c r="C2223" s="4">
        <v>101492</v>
      </c>
      <c r="D2223" s="3" t="s">
        <v>4317</v>
      </c>
      <c r="E2223" s="3" t="s">
        <v>3</v>
      </c>
      <c r="F2223" s="4" t="s">
        <v>4</v>
      </c>
      <c r="G2223" s="3">
        <v>86311</v>
      </c>
      <c r="H2223" s="3" t="s">
        <v>3235</v>
      </c>
      <c r="I2223" s="3" t="s">
        <v>3999</v>
      </c>
      <c r="J2223" s="8">
        <v>1224000</v>
      </c>
      <c r="K2223" s="12">
        <f>IFERROR(VLOOKUP($A2223,[1]Piv!$B:$C,2,FALSE),0)</f>
        <v>871804.93</v>
      </c>
      <c r="L2223" s="12">
        <f>IFERROR(VLOOKUP($A2223,'[2]FINAL (2)'!$A$1:$F$7700,3,FALSE),0)</f>
        <v>0</v>
      </c>
      <c r="M2223" s="12">
        <f>IFERROR(VLOOKUP($A2223,'[2]FINAL (2)'!$A$1:$F$7700,5,FALSE),0)</f>
        <v>0</v>
      </c>
      <c r="N2223" s="12">
        <f>IFERROR(VLOOKUP($A2223,[3]Sheet3!$A$1:$C$4542,3,FALSE),0)</f>
        <v>0</v>
      </c>
      <c r="O2223" s="10">
        <f t="shared" si="35"/>
        <v>871804.93</v>
      </c>
      <c r="P2223" s="10">
        <f>O2223-J2223</f>
        <v>-352195.06999999995</v>
      </c>
    </row>
    <row r="2224" spans="1:16" x14ac:dyDescent="0.25">
      <c r="A2224" s="3">
        <v>15906340</v>
      </c>
      <c r="B2224" s="3" t="s">
        <v>6119</v>
      </c>
      <c r="C2224" s="4">
        <v>101492</v>
      </c>
      <c r="D2224" s="3" t="s">
        <v>4317</v>
      </c>
      <c r="E2224" s="3" t="s">
        <v>3</v>
      </c>
      <c r="F2224" s="4" t="s">
        <v>12</v>
      </c>
      <c r="G2224" s="3"/>
      <c r="H2224" s="3"/>
      <c r="I2224" s="3"/>
      <c r="J2224" s="8">
        <v>0</v>
      </c>
      <c r="K2224" s="12">
        <f>IFERROR(VLOOKUP($A2224,[1]Piv!$B:$C,2,FALSE),0)</f>
        <v>0</v>
      </c>
      <c r="L2224" s="12">
        <f>IFERROR(VLOOKUP($A2224,'[2]FINAL (2)'!$A$1:$F$7700,3,FALSE),0)</f>
        <v>0</v>
      </c>
      <c r="M2224" s="12">
        <f>IFERROR(VLOOKUP($A2224,'[2]FINAL (2)'!$A$1:$F$7700,5,FALSE),0)</f>
        <v>0</v>
      </c>
      <c r="N2224" s="12">
        <f>IFERROR(VLOOKUP($A2224,[3]Sheet3!$A$1:$C$4542,3,FALSE),0)</f>
        <v>0</v>
      </c>
      <c r="O2224" s="10">
        <f t="shared" si="35"/>
        <v>0</v>
      </c>
      <c r="P2224"/>
    </row>
    <row r="2225" spans="1:16" x14ac:dyDescent="0.25">
      <c r="A2225" s="3">
        <v>18411724</v>
      </c>
      <c r="B2225" s="3" t="s">
        <v>6120</v>
      </c>
      <c r="C2225" s="4">
        <v>101492</v>
      </c>
      <c r="D2225" s="3" t="s">
        <v>4317</v>
      </c>
      <c r="E2225" s="3" t="s">
        <v>3</v>
      </c>
      <c r="F2225" s="4" t="s">
        <v>12</v>
      </c>
      <c r="G2225" s="3">
        <v>86311</v>
      </c>
      <c r="H2225" s="3" t="s">
        <v>3235</v>
      </c>
      <c r="I2225" s="3" t="s">
        <v>3999</v>
      </c>
      <c r="J2225" s="8">
        <v>0</v>
      </c>
      <c r="K2225" s="12">
        <f>IFERROR(VLOOKUP($A2225,[1]Piv!$B:$C,2,FALSE),0)</f>
        <v>0</v>
      </c>
      <c r="L2225" s="12">
        <f>IFERROR(VLOOKUP($A2225,'[2]FINAL (2)'!$A$1:$F$7700,3,FALSE),0)</f>
        <v>0</v>
      </c>
      <c r="M2225" s="12">
        <f>IFERROR(VLOOKUP($A2225,'[2]FINAL (2)'!$A$1:$F$7700,5,FALSE),0)</f>
        <v>0</v>
      </c>
      <c r="N2225" s="12">
        <f>IFERROR(VLOOKUP($A2225,[3]Sheet3!$A$1:$C$4542,3,FALSE),0)</f>
        <v>0</v>
      </c>
      <c r="O2225" s="10">
        <f t="shared" si="35"/>
        <v>0</v>
      </c>
      <c r="P2225"/>
    </row>
    <row r="2226" spans="1:16" x14ac:dyDescent="0.25">
      <c r="A2226" s="3">
        <v>5408222</v>
      </c>
      <c r="B2226" s="3" t="s">
        <v>6121</v>
      </c>
      <c r="C2226" s="4">
        <v>100417</v>
      </c>
      <c r="D2226" s="3" t="s">
        <v>3451</v>
      </c>
      <c r="E2226" s="3" t="s">
        <v>3</v>
      </c>
      <c r="F2226" s="4" t="s">
        <v>12</v>
      </c>
      <c r="G2226" s="3"/>
      <c r="H2226" s="3"/>
      <c r="I2226" s="3"/>
      <c r="J2226" s="8">
        <v>0</v>
      </c>
      <c r="K2226" s="12">
        <f>IFERROR(VLOOKUP($A2226,[1]Piv!$B:$C,2,FALSE),0)</f>
        <v>0</v>
      </c>
      <c r="L2226" s="12">
        <f>IFERROR(VLOOKUP($A2226,'[2]FINAL (2)'!$A$1:$F$7700,3,FALSE),0)</f>
        <v>0</v>
      </c>
      <c r="M2226" s="12">
        <f>IFERROR(VLOOKUP($A2226,'[2]FINAL (2)'!$A$1:$F$7700,5,FALSE),0)</f>
        <v>0</v>
      </c>
      <c r="N2226" s="12">
        <f>IFERROR(VLOOKUP($A2226,[3]Sheet3!$A$1:$C$4542,3,FALSE),0)</f>
        <v>0</v>
      </c>
      <c r="O2226" s="10">
        <f t="shared" si="35"/>
        <v>0</v>
      </c>
      <c r="P2226"/>
    </row>
    <row r="2227" spans="1:16" x14ac:dyDescent="0.25">
      <c r="A2227" s="3">
        <v>15863194</v>
      </c>
      <c r="B2227" s="3" t="s">
        <v>822</v>
      </c>
      <c r="C2227" s="4">
        <v>100417</v>
      </c>
      <c r="D2227" s="3" t="s">
        <v>3451</v>
      </c>
      <c r="E2227" s="3" t="s">
        <v>3</v>
      </c>
      <c r="F2227" s="4" t="s">
        <v>4</v>
      </c>
      <c r="G2227" s="3">
        <v>130810</v>
      </c>
      <c r="H2227" s="3" t="s">
        <v>3203</v>
      </c>
      <c r="I2227" s="3" t="s">
        <v>3999</v>
      </c>
      <c r="J2227" s="8">
        <v>5018562.63</v>
      </c>
      <c r="K2227" s="12">
        <f>IFERROR(VLOOKUP($A2227,[1]Piv!$B:$C,2,FALSE),0)</f>
        <v>3178238.29</v>
      </c>
      <c r="L2227" s="12">
        <f>IFERROR(VLOOKUP($A2227,'[2]FINAL (2)'!$A$1:$F$7700,3,FALSE),0)</f>
        <v>605708.42000000004</v>
      </c>
      <c r="M2227" s="12">
        <f>IFERROR(VLOOKUP($A2227,'[2]FINAL (2)'!$A$1:$F$7700,5,FALSE),0)</f>
        <v>0</v>
      </c>
      <c r="N2227" s="12">
        <f>IFERROR(VLOOKUP($A2227,[3]Sheet3!$A$1:$C$4542,3,FALSE),0)</f>
        <v>0</v>
      </c>
      <c r="O2227" s="10">
        <f t="shared" si="35"/>
        <v>3783946.71</v>
      </c>
      <c r="P2227" s="10">
        <f>O2227-J2227</f>
        <v>-1234615.92</v>
      </c>
    </row>
    <row r="2228" spans="1:16" x14ac:dyDescent="0.25">
      <c r="A2228" s="3">
        <v>21117751</v>
      </c>
      <c r="B2228" s="3" t="s">
        <v>1593</v>
      </c>
      <c r="C2228" s="4">
        <v>100417</v>
      </c>
      <c r="D2228" s="3" t="s">
        <v>3451</v>
      </c>
      <c r="E2228" s="3" t="s">
        <v>3</v>
      </c>
      <c r="F2228" s="4" t="s">
        <v>4</v>
      </c>
      <c r="G2228" s="3">
        <v>130810</v>
      </c>
      <c r="H2228" s="3" t="s">
        <v>3203</v>
      </c>
      <c r="I2228" s="3" t="s">
        <v>3999</v>
      </c>
      <c r="J2228" s="8">
        <v>1273545.79</v>
      </c>
      <c r="K2228" s="12">
        <f>IFERROR(VLOOKUP($A2228,[1]Piv!$B:$C,2,FALSE),0)</f>
        <v>835834.38</v>
      </c>
      <c r="L2228" s="12">
        <f>IFERROR(VLOOKUP($A2228,'[2]FINAL (2)'!$A$1:$F$7700,3,FALSE),0)</f>
        <v>168030.53</v>
      </c>
      <c r="M2228" s="12">
        <f>IFERROR(VLOOKUP($A2228,'[2]FINAL (2)'!$A$1:$F$7700,5,FALSE),0)</f>
        <v>0</v>
      </c>
      <c r="N2228" s="12">
        <f>IFERROR(VLOOKUP($A2228,[3]Sheet3!$A$1:$C$4542,3,FALSE),0)</f>
        <v>0</v>
      </c>
      <c r="O2228" s="10">
        <f t="shared" si="35"/>
        <v>1003864.91</v>
      </c>
      <c r="P2228" s="10">
        <f>O2228-J2228</f>
        <v>-269680.88</v>
      </c>
    </row>
    <row r="2229" spans="1:16" x14ac:dyDescent="0.25">
      <c r="A2229" s="3">
        <v>24477543</v>
      </c>
      <c r="B2229" s="3" t="s">
        <v>6122</v>
      </c>
      <c r="C2229" s="4">
        <v>100417</v>
      </c>
      <c r="D2229" s="3" t="s">
        <v>3451</v>
      </c>
      <c r="E2229" s="3" t="s">
        <v>3</v>
      </c>
      <c r="F2229" s="4" t="s">
        <v>4</v>
      </c>
      <c r="G2229" s="3">
        <v>130810</v>
      </c>
      <c r="H2229" s="3" t="s">
        <v>3203</v>
      </c>
      <c r="I2229" s="3" t="s">
        <v>3999</v>
      </c>
      <c r="J2229" s="8">
        <v>230000</v>
      </c>
      <c r="K2229" s="12">
        <f>IFERROR(VLOOKUP($A2229,[1]Piv!$B:$C,2,FALSE),0)</f>
        <v>230516.69</v>
      </c>
      <c r="L2229" s="12">
        <f>IFERROR(VLOOKUP($A2229,'[2]FINAL (2)'!$A$1:$F$7700,3,FALSE),0)</f>
        <v>0</v>
      </c>
      <c r="M2229" s="12">
        <f>IFERROR(VLOOKUP($A2229,'[2]FINAL (2)'!$A$1:$F$7700,5,FALSE),0)</f>
        <v>0</v>
      </c>
      <c r="N2229" s="12">
        <f>IFERROR(VLOOKUP($A2229,[3]Sheet3!$A$1:$C$4542,3,FALSE),0)</f>
        <v>0</v>
      </c>
      <c r="O2229" s="10">
        <f t="shared" si="35"/>
        <v>230516.69</v>
      </c>
      <c r="P2229" s="10">
        <f>O2229-J2229</f>
        <v>516.69000000000233</v>
      </c>
    </row>
    <row r="2230" spans="1:16" x14ac:dyDescent="0.25">
      <c r="A2230" s="3">
        <v>6554483</v>
      </c>
      <c r="B2230" s="3" t="s">
        <v>701</v>
      </c>
      <c r="C2230" s="4">
        <v>100371</v>
      </c>
      <c r="D2230" s="3" t="s">
        <v>3946</v>
      </c>
      <c r="E2230" s="3" t="s">
        <v>3</v>
      </c>
      <c r="F2230" s="4" t="s">
        <v>12</v>
      </c>
      <c r="G2230" s="3"/>
      <c r="H2230" s="3"/>
      <c r="I2230" s="3" t="s">
        <v>3999</v>
      </c>
      <c r="J2230" s="8">
        <v>0</v>
      </c>
      <c r="K2230" s="12">
        <f>IFERROR(VLOOKUP($A2230,[1]Piv!$B:$C,2,FALSE),0)</f>
        <v>0</v>
      </c>
      <c r="L2230" s="12">
        <f>IFERROR(VLOOKUP($A2230,'[2]FINAL (2)'!$A$1:$F$7700,3,FALSE),0)</f>
        <v>0</v>
      </c>
      <c r="M2230" s="12">
        <f>IFERROR(VLOOKUP($A2230,'[2]FINAL (2)'!$A$1:$F$7700,5,FALSE),0)</f>
        <v>0</v>
      </c>
      <c r="N2230" s="12">
        <f>IFERROR(VLOOKUP($A2230,[3]Sheet3!$A$1:$C$4542,3,FALSE),0)</f>
        <v>0</v>
      </c>
      <c r="O2230" s="10">
        <f t="shared" si="35"/>
        <v>0</v>
      </c>
      <c r="P2230"/>
    </row>
    <row r="2231" spans="1:16" x14ac:dyDescent="0.25">
      <c r="A2231" s="3">
        <v>12430965</v>
      </c>
      <c r="B2231" s="3" t="s">
        <v>6123</v>
      </c>
      <c r="C2231" s="4">
        <v>100371</v>
      </c>
      <c r="D2231" s="3" t="s">
        <v>3946</v>
      </c>
      <c r="E2231" s="3" t="s">
        <v>3</v>
      </c>
      <c r="F2231" s="4" t="s">
        <v>4</v>
      </c>
      <c r="G2231" s="3">
        <v>74278</v>
      </c>
      <c r="H2231" s="3" t="s">
        <v>3199</v>
      </c>
      <c r="I2231" s="3" t="s">
        <v>3999</v>
      </c>
      <c r="J2231" s="8">
        <v>397298.77</v>
      </c>
      <c r="K2231" s="12">
        <f>IFERROR(VLOOKUP($A2231,[1]Piv!$B:$C,2,FALSE),0)</f>
        <v>0</v>
      </c>
      <c r="L2231" s="12">
        <f>IFERROR(VLOOKUP($A2231,'[2]FINAL (2)'!$A$1:$F$7700,3,FALSE),0)</f>
        <v>374865.85</v>
      </c>
      <c r="M2231" s="12">
        <f>IFERROR(VLOOKUP($A2231,'[2]FINAL (2)'!$A$1:$F$7700,5,FALSE),0)</f>
        <v>0</v>
      </c>
      <c r="N2231" s="12">
        <f>IFERROR(VLOOKUP($A2231,[3]Sheet3!$A$1:$C$4542,3,FALSE),0)</f>
        <v>0</v>
      </c>
      <c r="O2231" s="10">
        <f t="shared" si="35"/>
        <v>374865.85</v>
      </c>
      <c r="P2231" s="10">
        <f>O2231-J2231</f>
        <v>-22432.920000000042</v>
      </c>
    </row>
    <row r="2232" spans="1:16" x14ac:dyDescent="0.25">
      <c r="A2232" s="3">
        <v>14425689</v>
      </c>
      <c r="B2232" s="3" t="s">
        <v>6124</v>
      </c>
      <c r="C2232" s="4">
        <v>100371</v>
      </c>
      <c r="D2232" s="3" t="s">
        <v>3946</v>
      </c>
      <c r="E2232" s="3" t="s">
        <v>3</v>
      </c>
      <c r="F2232" s="4" t="s">
        <v>4</v>
      </c>
      <c r="G2232" s="3">
        <v>74278</v>
      </c>
      <c r="H2232" s="3" t="s">
        <v>3199</v>
      </c>
      <c r="I2232" s="3" t="s">
        <v>3999</v>
      </c>
      <c r="J2232" s="8">
        <v>1459340.73</v>
      </c>
      <c r="K2232" s="12">
        <f>IFERROR(VLOOKUP($A2232,[1]Piv!$B:$C,2,FALSE),0)</f>
        <v>375589.19</v>
      </c>
      <c r="L2232" s="12">
        <f>IFERROR(VLOOKUP($A2232,'[2]FINAL (2)'!$A$1:$F$7700,3,FALSE),0)</f>
        <v>906227.17</v>
      </c>
      <c r="M2232" s="12">
        <f>IFERROR(VLOOKUP($A2232,'[2]FINAL (2)'!$A$1:$F$7700,5,FALSE),0)</f>
        <v>0</v>
      </c>
      <c r="N2232" s="12">
        <f>IFERROR(VLOOKUP($A2232,[3]Sheet3!$A$1:$C$4542,3,FALSE),0)</f>
        <v>50000</v>
      </c>
      <c r="O2232" s="10">
        <f t="shared" si="35"/>
        <v>1331816.3600000001</v>
      </c>
      <c r="P2232" s="10">
        <f>O2232-J2232</f>
        <v>-127524.36999999988</v>
      </c>
    </row>
    <row r="2233" spans="1:16" x14ac:dyDescent="0.25">
      <c r="A2233" s="3">
        <v>15803233</v>
      </c>
      <c r="B2233" s="3" t="s">
        <v>1433</v>
      </c>
      <c r="C2233" s="4">
        <v>100371</v>
      </c>
      <c r="D2233" s="3" t="s">
        <v>3946</v>
      </c>
      <c r="E2233" s="3" t="s">
        <v>3</v>
      </c>
      <c r="F2233" s="4" t="s">
        <v>4</v>
      </c>
      <c r="G2233" s="3">
        <v>74278</v>
      </c>
      <c r="H2233" s="3" t="s">
        <v>3199</v>
      </c>
      <c r="I2233" s="3" t="s">
        <v>3999</v>
      </c>
      <c r="J2233" s="8">
        <v>0</v>
      </c>
      <c r="K2233" s="12">
        <f>IFERROR(VLOOKUP($A2233,[1]Piv!$B:$C,2,FALSE),0)</f>
        <v>0</v>
      </c>
      <c r="L2233" s="12">
        <f>IFERROR(VLOOKUP($A2233,'[2]FINAL (2)'!$A$1:$F$7700,3,FALSE),0)</f>
        <v>0</v>
      </c>
      <c r="M2233" s="12">
        <f>IFERROR(VLOOKUP($A2233,'[2]FINAL (2)'!$A$1:$F$7700,5,FALSE),0)</f>
        <v>0</v>
      </c>
      <c r="N2233" s="12">
        <f>IFERROR(VLOOKUP($A2233,[3]Sheet3!$A$1:$C$4542,3,FALSE),0)</f>
        <v>260000</v>
      </c>
      <c r="O2233" s="10">
        <f t="shared" si="35"/>
        <v>260000</v>
      </c>
      <c r="P2233" s="10">
        <f>O2233-J2233</f>
        <v>260000</v>
      </c>
    </row>
    <row r="2234" spans="1:16" x14ac:dyDescent="0.25">
      <c r="A2234" s="3">
        <v>20764409</v>
      </c>
      <c r="B2234" s="3" t="s">
        <v>2627</v>
      </c>
      <c r="C2234" s="4">
        <v>100371</v>
      </c>
      <c r="D2234" s="3" t="s">
        <v>3946</v>
      </c>
      <c r="E2234" s="3" t="s">
        <v>3</v>
      </c>
      <c r="F2234" s="4" t="s">
        <v>4</v>
      </c>
      <c r="G2234" s="3">
        <v>74278</v>
      </c>
      <c r="H2234" s="3" t="s">
        <v>3199</v>
      </c>
      <c r="I2234" s="3" t="s">
        <v>3999</v>
      </c>
      <c r="J2234" s="8">
        <v>189000</v>
      </c>
      <c r="K2234" s="12">
        <f>IFERROR(VLOOKUP($A2234,[1]Piv!$B:$C,2,FALSE),0)</f>
        <v>0</v>
      </c>
      <c r="L2234" s="12">
        <f>IFERROR(VLOOKUP($A2234,'[2]FINAL (2)'!$A$1:$F$7700,3,FALSE),0)</f>
        <v>0</v>
      </c>
      <c r="M2234" s="12">
        <f>IFERROR(VLOOKUP($A2234,'[2]FINAL (2)'!$A$1:$F$7700,5,FALSE),0)</f>
        <v>0</v>
      </c>
      <c r="N2234" s="12">
        <f>IFERROR(VLOOKUP($A2234,[3]Sheet3!$A$1:$C$4542,3,FALSE),0)</f>
        <v>189000</v>
      </c>
      <c r="O2234" s="10">
        <f t="shared" si="35"/>
        <v>189000</v>
      </c>
      <c r="P2234" s="10">
        <f>O2234-J2234</f>
        <v>0</v>
      </c>
    </row>
    <row r="2235" spans="1:16" x14ac:dyDescent="0.25">
      <c r="A2235" s="3">
        <v>22304812</v>
      </c>
      <c r="B2235" s="3" t="s">
        <v>6125</v>
      </c>
      <c r="C2235" s="4">
        <v>100371</v>
      </c>
      <c r="D2235" s="3" t="s">
        <v>3946</v>
      </c>
      <c r="E2235" s="3" t="s">
        <v>3</v>
      </c>
      <c r="F2235" s="4" t="s">
        <v>12</v>
      </c>
      <c r="G2235" s="3"/>
      <c r="H2235" s="3"/>
      <c r="I2235" s="3"/>
      <c r="J2235" s="8">
        <v>0</v>
      </c>
      <c r="K2235" s="12">
        <f>IFERROR(VLOOKUP($A2235,[1]Piv!$B:$C,2,FALSE),0)</f>
        <v>0</v>
      </c>
      <c r="L2235" s="12">
        <f>IFERROR(VLOOKUP($A2235,'[2]FINAL (2)'!$A$1:$F$7700,3,FALSE),0)</f>
        <v>0</v>
      </c>
      <c r="M2235" s="12">
        <f>IFERROR(VLOOKUP($A2235,'[2]FINAL (2)'!$A$1:$F$7700,5,FALSE),0)</f>
        <v>0</v>
      </c>
      <c r="N2235" s="12">
        <f>IFERROR(VLOOKUP($A2235,[3]Sheet3!$A$1:$C$4542,3,FALSE),0)</f>
        <v>0</v>
      </c>
      <c r="O2235" s="10">
        <f t="shared" si="35"/>
        <v>0</v>
      </c>
      <c r="P2235"/>
    </row>
    <row r="2236" spans="1:16" x14ac:dyDescent="0.25">
      <c r="A2236" s="3">
        <v>6514190</v>
      </c>
      <c r="B2236" s="3" t="s">
        <v>1256</v>
      </c>
      <c r="C2236" s="4">
        <v>100418</v>
      </c>
      <c r="D2236" s="3" t="s">
        <v>3928</v>
      </c>
      <c r="E2236" s="3" t="s">
        <v>3</v>
      </c>
      <c r="F2236" s="4" t="s">
        <v>4</v>
      </c>
      <c r="G2236" s="3">
        <v>94601</v>
      </c>
      <c r="H2236" s="3" t="s">
        <v>3262</v>
      </c>
      <c r="I2236" s="3" t="s">
        <v>3999</v>
      </c>
      <c r="J2236" s="8">
        <v>70936.12</v>
      </c>
      <c r="K2236" s="12">
        <f>IFERROR(VLOOKUP($A2236,[1]Piv!$B:$C,2,FALSE),0)</f>
        <v>0</v>
      </c>
      <c r="L2236" s="12">
        <f>IFERROR(VLOOKUP($A2236,'[2]FINAL (2)'!$A$1:$F$7700,3,FALSE),0)</f>
        <v>70624.08</v>
      </c>
      <c r="M2236" s="12">
        <f>IFERROR(VLOOKUP($A2236,'[2]FINAL (2)'!$A$1:$F$7700,5,FALSE),0)</f>
        <v>0</v>
      </c>
      <c r="N2236" s="12">
        <f>IFERROR(VLOOKUP($A2236,[3]Sheet3!$A$1:$C$4542,3,FALSE),0)</f>
        <v>0</v>
      </c>
      <c r="O2236" s="10">
        <f t="shared" si="35"/>
        <v>70624.08</v>
      </c>
      <c r="P2236" s="10">
        <f>O2236-J2236</f>
        <v>-312.0399999999936</v>
      </c>
    </row>
    <row r="2237" spans="1:16" x14ac:dyDescent="0.25">
      <c r="A2237" s="3">
        <v>8998579</v>
      </c>
      <c r="B2237" s="3" t="s">
        <v>331</v>
      </c>
      <c r="C2237" s="4">
        <v>100418</v>
      </c>
      <c r="D2237" s="3" t="s">
        <v>3928</v>
      </c>
      <c r="E2237" s="3" t="s">
        <v>3</v>
      </c>
      <c r="F2237" s="4" t="s">
        <v>4</v>
      </c>
      <c r="G2237" s="3">
        <v>94601</v>
      </c>
      <c r="H2237" s="3" t="s">
        <v>3262</v>
      </c>
      <c r="I2237" s="3" t="s">
        <v>3999</v>
      </c>
      <c r="J2237" s="8">
        <v>742213.72</v>
      </c>
      <c r="K2237" s="12">
        <f>IFERROR(VLOOKUP($A2237,[1]Piv!$B:$C,2,FALSE),0)</f>
        <v>0</v>
      </c>
      <c r="L2237" s="12">
        <f>IFERROR(VLOOKUP($A2237,'[2]FINAL (2)'!$A$1:$F$7700,3,FALSE),0)</f>
        <v>641475.81999999995</v>
      </c>
      <c r="M2237" s="12">
        <f>IFERROR(VLOOKUP($A2237,'[2]FINAL (2)'!$A$1:$F$7700,5,FALSE),0)</f>
        <v>0</v>
      </c>
      <c r="N2237" s="12">
        <f>IFERROR(VLOOKUP($A2237,[3]Sheet3!$A$1:$C$4542,3,FALSE),0)</f>
        <v>100000</v>
      </c>
      <c r="O2237" s="10">
        <f t="shared" si="35"/>
        <v>741475.82</v>
      </c>
      <c r="P2237" s="10">
        <f>O2237-J2237</f>
        <v>-737.90000000002328</v>
      </c>
    </row>
    <row r="2238" spans="1:16" x14ac:dyDescent="0.25">
      <c r="A2238" s="3">
        <v>9006269</v>
      </c>
      <c r="B2238" s="3" t="s">
        <v>1026</v>
      </c>
      <c r="C2238" s="4">
        <v>100418</v>
      </c>
      <c r="D2238" s="3" t="s">
        <v>3928</v>
      </c>
      <c r="E2238" s="3" t="s">
        <v>3</v>
      </c>
      <c r="F2238" s="4" t="s">
        <v>4</v>
      </c>
      <c r="G2238" s="3">
        <v>94601</v>
      </c>
      <c r="H2238" s="3" t="s">
        <v>3262</v>
      </c>
      <c r="I2238" s="3" t="s">
        <v>3999</v>
      </c>
      <c r="J2238" s="8">
        <v>101355.56</v>
      </c>
      <c r="K2238" s="12">
        <f>IFERROR(VLOOKUP($A2238,[1]Piv!$B:$C,2,FALSE),0)</f>
        <v>0</v>
      </c>
      <c r="L2238" s="12">
        <f>IFERROR(VLOOKUP($A2238,'[2]FINAL (2)'!$A$1:$F$7700,3,FALSE),0)</f>
        <v>100903.71</v>
      </c>
      <c r="M2238" s="12">
        <f>IFERROR(VLOOKUP($A2238,'[2]FINAL (2)'!$A$1:$F$7700,5,FALSE),0)</f>
        <v>0</v>
      </c>
      <c r="N2238" s="12">
        <f>IFERROR(VLOOKUP($A2238,[3]Sheet3!$A$1:$C$4542,3,FALSE),0)</f>
        <v>0</v>
      </c>
      <c r="O2238" s="10">
        <f t="shared" si="35"/>
        <v>100903.71</v>
      </c>
      <c r="P2238" s="10">
        <f>O2238-J2238</f>
        <v>-451.84999999999127</v>
      </c>
    </row>
    <row r="2239" spans="1:16" x14ac:dyDescent="0.25">
      <c r="A2239" s="3">
        <v>9054104</v>
      </c>
      <c r="B2239" s="3" t="s">
        <v>2245</v>
      </c>
      <c r="C2239" s="4">
        <v>100418</v>
      </c>
      <c r="D2239" s="3" t="s">
        <v>3928</v>
      </c>
      <c r="E2239" s="3" t="s">
        <v>3</v>
      </c>
      <c r="F2239" s="4" t="s">
        <v>4</v>
      </c>
      <c r="G2239" s="3">
        <v>94601</v>
      </c>
      <c r="H2239" s="3" t="s">
        <v>3262</v>
      </c>
      <c r="I2239" s="3" t="s">
        <v>3999</v>
      </c>
      <c r="J2239" s="8">
        <v>0</v>
      </c>
      <c r="K2239" s="12">
        <f>IFERROR(VLOOKUP($A2239,[1]Piv!$B:$C,2,FALSE),0)</f>
        <v>0</v>
      </c>
      <c r="L2239" s="12">
        <f>IFERROR(VLOOKUP($A2239,'[2]FINAL (2)'!$A$1:$F$7700,3,FALSE),0)</f>
        <v>400142.71</v>
      </c>
      <c r="M2239" s="12">
        <f>IFERROR(VLOOKUP($A2239,'[2]FINAL (2)'!$A$1:$F$7700,5,FALSE),0)</f>
        <v>0</v>
      </c>
      <c r="N2239" s="12">
        <f>IFERROR(VLOOKUP($A2239,[3]Sheet3!$A$1:$C$4542,3,FALSE),0)</f>
        <v>0</v>
      </c>
      <c r="O2239" s="10">
        <f t="shared" si="35"/>
        <v>400142.71</v>
      </c>
      <c r="P2239" s="10">
        <f>O2239-J2239</f>
        <v>400142.71</v>
      </c>
    </row>
    <row r="2240" spans="1:16" x14ac:dyDescent="0.25">
      <c r="A2240" s="3">
        <v>11291602</v>
      </c>
      <c r="B2240" s="3" t="s">
        <v>569</v>
      </c>
      <c r="C2240" s="4">
        <v>100418</v>
      </c>
      <c r="D2240" s="3" t="s">
        <v>3928</v>
      </c>
      <c r="E2240" s="3" t="s">
        <v>3</v>
      </c>
      <c r="F2240" s="4" t="s">
        <v>12</v>
      </c>
      <c r="G2240" s="3"/>
      <c r="H2240" s="3"/>
      <c r="I2240" s="3"/>
      <c r="J2240" s="8">
        <v>0</v>
      </c>
      <c r="K2240" s="12">
        <f>IFERROR(VLOOKUP($A2240,[1]Piv!$B:$C,2,FALSE),0)</f>
        <v>0</v>
      </c>
      <c r="L2240" s="12">
        <f>IFERROR(VLOOKUP($A2240,'[2]FINAL (2)'!$A$1:$F$7700,3,FALSE),0)</f>
        <v>0</v>
      </c>
      <c r="M2240" s="12">
        <f>IFERROR(VLOOKUP($A2240,'[2]FINAL (2)'!$A$1:$F$7700,5,FALSE),0)</f>
        <v>0</v>
      </c>
      <c r="N2240" s="12">
        <f>IFERROR(VLOOKUP($A2240,[3]Sheet3!$A$1:$C$4542,3,FALSE),0)</f>
        <v>0</v>
      </c>
      <c r="O2240" s="10">
        <f t="shared" si="35"/>
        <v>0</v>
      </c>
      <c r="P2240"/>
    </row>
    <row r="2241" spans="1:16" x14ac:dyDescent="0.25">
      <c r="A2241" s="3">
        <v>16085588</v>
      </c>
      <c r="B2241" s="3" t="s">
        <v>1985</v>
      </c>
      <c r="C2241" s="4">
        <v>100418</v>
      </c>
      <c r="D2241" s="3" t="s">
        <v>3928</v>
      </c>
      <c r="E2241" s="3" t="s">
        <v>3</v>
      </c>
      <c r="F2241" s="4" t="s">
        <v>4</v>
      </c>
      <c r="G2241" s="3">
        <v>94601</v>
      </c>
      <c r="H2241" s="3" t="s">
        <v>3262</v>
      </c>
      <c r="I2241" s="3" t="s">
        <v>3999</v>
      </c>
      <c r="J2241" s="8">
        <v>500000</v>
      </c>
      <c r="K2241" s="12">
        <f>IFERROR(VLOOKUP($A2241,[1]Piv!$B:$C,2,FALSE),0)</f>
        <v>0</v>
      </c>
      <c r="L2241" s="12">
        <f>IFERROR(VLOOKUP($A2241,'[2]FINAL (2)'!$A$1:$F$7700,3,FALSE),0)</f>
        <v>0</v>
      </c>
      <c r="M2241" s="12">
        <f>IFERROR(VLOOKUP($A2241,'[2]FINAL (2)'!$A$1:$F$7700,5,FALSE),0)</f>
        <v>0</v>
      </c>
      <c r="N2241" s="12">
        <f>IFERROR(VLOOKUP($A2241,[3]Sheet3!$A$1:$C$4542,3,FALSE),0)</f>
        <v>500000</v>
      </c>
      <c r="O2241" s="10">
        <f t="shared" si="35"/>
        <v>500000</v>
      </c>
      <c r="P2241" s="10">
        <f>O2241-J2241</f>
        <v>0</v>
      </c>
    </row>
    <row r="2242" spans="1:16" x14ac:dyDescent="0.25">
      <c r="A2242" s="3">
        <v>7192200</v>
      </c>
      <c r="B2242" s="3" t="s">
        <v>1505</v>
      </c>
      <c r="C2242" s="4">
        <v>100419</v>
      </c>
      <c r="D2242" s="3" t="s">
        <v>1247</v>
      </c>
      <c r="E2242" s="3" t="s">
        <v>3</v>
      </c>
      <c r="F2242" s="4" t="s">
        <v>4</v>
      </c>
      <c r="G2242" s="3">
        <v>11111</v>
      </c>
      <c r="H2242" s="3" t="s">
        <v>3298</v>
      </c>
      <c r="I2242" s="3" t="s">
        <v>4000</v>
      </c>
      <c r="J2242" s="8">
        <v>1240000</v>
      </c>
      <c r="K2242" s="12">
        <f>IFERROR(VLOOKUP($A2242,[1]Piv!$B:$C,2,FALSE),0)</f>
        <v>1103351.47</v>
      </c>
      <c r="L2242" s="12">
        <f>IFERROR(VLOOKUP($A2242,'[2]FINAL (2)'!$A$1:$F$7700,3,FALSE),0)</f>
        <v>0</v>
      </c>
      <c r="M2242" s="12">
        <f>IFERROR(VLOOKUP($A2242,'[2]FINAL (2)'!$A$1:$F$7700,5,FALSE),0)</f>
        <v>0</v>
      </c>
      <c r="N2242" s="12">
        <f>IFERROR(VLOOKUP($A2242,[3]Sheet3!$A$1:$C$4542,3,FALSE),0)</f>
        <v>0</v>
      </c>
      <c r="O2242" s="10">
        <f t="shared" si="35"/>
        <v>1103351.47</v>
      </c>
      <c r="P2242" s="10">
        <f>O2242-J2242</f>
        <v>-136648.53000000003</v>
      </c>
    </row>
    <row r="2243" spans="1:16" x14ac:dyDescent="0.25">
      <c r="A2243" s="3">
        <v>10847488</v>
      </c>
      <c r="B2243" s="3" t="s">
        <v>1246</v>
      </c>
      <c r="C2243" s="4">
        <v>100419</v>
      </c>
      <c r="D2243" s="3" t="s">
        <v>1247</v>
      </c>
      <c r="E2243" s="3" t="s">
        <v>3</v>
      </c>
      <c r="F2243" s="4" t="s">
        <v>4</v>
      </c>
      <c r="G2243" s="3">
        <v>11111</v>
      </c>
      <c r="H2243" s="3" t="s">
        <v>3298</v>
      </c>
      <c r="I2243" s="3" t="s">
        <v>4000</v>
      </c>
      <c r="J2243" s="8">
        <v>1170000</v>
      </c>
      <c r="K2243" s="12">
        <f>IFERROR(VLOOKUP($A2243,[1]Piv!$B:$C,2,FALSE),0)</f>
        <v>1045696.96</v>
      </c>
      <c r="L2243" s="12">
        <f>IFERROR(VLOOKUP($A2243,'[2]FINAL (2)'!$A$1:$F$7700,3,FALSE),0)</f>
        <v>0</v>
      </c>
      <c r="M2243" s="12">
        <f>IFERROR(VLOOKUP($A2243,'[2]FINAL (2)'!$A$1:$F$7700,5,FALSE),0)</f>
        <v>0</v>
      </c>
      <c r="N2243" s="12">
        <f>IFERROR(VLOOKUP($A2243,[3]Sheet3!$A$1:$C$4542,3,FALSE),0)</f>
        <v>0</v>
      </c>
      <c r="O2243" s="10">
        <f t="shared" ref="O2243:O2306" si="36">IFERROR(SUM(K2243,L2243,M2243,N2243),0)</f>
        <v>1045696.96</v>
      </c>
      <c r="P2243" s="10">
        <f>O2243-J2243</f>
        <v>-124303.04000000004</v>
      </c>
    </row>
    <row r="2244" spans="1:16" x14ac:dyDescent="0.25">
      <c r="A2244" s="3">
        <v>14412218</v>
      </c>
      <c r="B2244" s="3" t="s">
        <v>6126</v>
      </c>
      <c r="C2244" s="4">
        <v>101493</v>
      </c>
      <c r="D2244" s="3" t="s">
        <v>4318</v>
      </c>
      <c r="E2244" s="3" t="s">
        <v>3</v>
      </c>
      <c r="F2244" s="4" t="s">
        <v>4</v>
      </c>
      <c r="G2244" s="3">
        <v>61362</v>
      </c>
      <c r="H2244" s="3" t="s">
        <v>8838</v>
      </c>
      <c r="I2244" s="3" t="s">
        <v>3999</v>
      </c>
      <c r="J2244" s="8">
        <v>13800000</v>
      </c>
      <c r="K2244" s="12">
        <f>IFERROR(VLOOKUP($A2244,[1]Piv!$B:$C,2,FALSE),0)</f>
        <v>8473135.0199999996</v>
      </c>
      <c r="L2244" s="12">
        <f>IFERROR(VLOOKUP($A2244,'[2]FINAL (2)'!$A$1:$F$7700,3,FALSE),0)</f>
        <v>0</v>
      </c>
      <c r="M2244" s="12">
        <f>IFERROR(VLOOKUP($A2244,'[2]FINAL (2)'!$A$1:$F$7700,5,FALSE),0)</f>
        <v>0</v>
      </c>
      <c r="N2244" s="12">
        <f>IFERROR(VLOOKUP($A2244,[3]Sheet3!$A$1:$C$4542,3,FALSE),0)</f>
        <v>0</v>
      </c>
      <c r="O2244" s="10">
        <f t="shared" si="36"/>
        <v>8473135.0199999996</v>
      </c>
      <c r="P2244" s="10">
        <f>O2244-J2244</f>
        <v>-5326864.9800000004</v>
      </c>
    </row>
    <row r="2245" spans="1:16" x14ac:dyDescent="0.25">
      <c r="A2245" s="3">
        <v>19341542</v>
      </c>
      <c r="B2245" s="3" t="s">
        <v>6127</v>
      </c>
      <c r="C2245" s="4">
        <v>101493</v>
      </c>
      <c r="D2245" s="3" t="s">
        <v>4318</v>
      </c>
      <c r="E2245" s="3" t="s">
        <v>3</v>
      </c>
      <c r="F2245" s="4" t="s">
        <v>12</v>
      </c>
      <c r="G2245" s="3">
        <v>61362</v>
      </c>
      <c r="H2245" s="3" t="s">
        <v>8838</v>
      </c>
      <c r="I2245" s="3" t="s">
        <v>3999</v>
      </c>
      <c r="J2245" s="8">
        <v>0</v>
      </c>
      <c r="K2245" s="12">
        <f>IFERROR(VLOOKUP($A2245,[1]Piv!$B:$C,2,FALSE),0)</f>
        <v>0</v>
      </c>
      <c r="L2245" s="12">
        <f>IFERROR(VLOOKUP($A2245,'[2]FINAL (2)'!$A$1:$F$7700,3,FALSE),0)</f>
        <v>0</v>
      </c>
      <c r="M2245" s="12">
        <f>IFERROR(VLOOKUP($A2245,'[2]FINAL (2)'!$A$1:$F$7700,5,FALSE),0)</f>
        <v>0</v>
      </c>
      <c r="N2245" s="12">
        <f>IFERROR(VLOOKUP($A2245,[3]Sheet3!$A$1:$C$4542,3,FALSE),0)</f>
        <v>0</v>
      </c>
      <c r="O2245" s="10">
        <f t="shared" si="36"/>
        <v>0</v>
      </c>
      <c r="P2245"/>
    </row>
    <row r="2246" spans="1:16" x14ac:dyDescent="0.25">
      <c r="A2246" s="3">
        <v>6750243</v>
      </c>
      <c r="B2246" s="3" t="s">
        <v>613</v>
      </c>
      <c r="C2246" s="4">
        <v>100420</v>
      </c>
      <c r="D2246" s="3" t="s">
        <v>614</v>
      </c>
      <c r="E2246" s="3" t="s">
        <v>3</v>
      </c>
      <c r="F2246" s="4" t="s">
        <v>4</v>
      </c>
      <c r="G2246" s="3">
        <v>73102</v>
      </c>
      <c r="H2246" s="3" t="s">
        <v>3250</v>
      </c>
      <c r="I2246" s="3" t="s">
        <v>3999</v>
      </c>
      <c r="J2246" s="8">
        <v>398000</v>
      </c>
      <c r="K2246" s="12">
        <f>IFERROR(VLOOKUP($A2246,[1]Piv!$B:$C,2,FALSE),0)</f>
        <v>0</v>
      </c>
      <c r="L2246" s="12">
        <f>IFERROR(VLOOKUP($A2246,'[2]FINAL (2)'!$A$1:$F$7700,3,FALSE),0)</f>
        <v>0</v>
      </c>
      <c r="M2246" s="12">
        <f>IFERROR(VLOOKUP($A2246,'[2]FINAL (2)'!$A$1:$F$7700,5,FALSE),0)</f>
        <v>0</v>
      </c>
      <c r="N2246" s="12">
        <f>IFERROR(VLOOKUP($A2246,[3]Sheet3!$A$1:$C$4542,3,FALSE),0)</f>
        <v>398000</v>
      </c>
      <c r="O2246" s="10">
        <f t="shared" si="36"/>
        <v>398000</v>
      </c>
      <c r="P2246" s="10">
        <f>O2246-J2246</f>
        <v>0</v>
      </c>
    </row>
    <row r="2247" spans="1:16" x14ac:dyDescent="0.25">
      <c r="A2247" s="3">
        <v>19443732</v>
      </c>
      <c r="B2247" s="3" t="s">
        <v>2420</v>
      </c>
      <c r="C2247" s="4">
        <v>100420</v>
      </c>
      <c r="D2247" s="3" t="s">
        <v>614</v>
      </c>
      <c r="E2247" s="3" t="s">
        <v>3</v>
      </c>
      <c r="F2247" s="4" t="s">
        <v>4</v>
      </c>
      <c r="G2247" s="3">
        <v>73102</v>
      </c>
      <c r="H2247" s="3" t="s">
        <v>3250</v>
      </c>
      <c r="I2247" s="3" t="s">
        <v>3999</v>
      </c>
      <c r="J2247" s="8">
        <v>1146564.4099999999</v>
      </c>
      <c r="K2247" s="12">
        <f>IFERROR(VLOOKUP($A2247,[1]Piv!$B:$C,2,FALSE),0)</f>
        <v>0</v>
      </c>
      <c r="L2247" s="12">
        <f>IFERROR(VLOOKUP($A2247,'[2]FINAL (2)'!$A$1:$F$7700,3,FALSE),0)</f>
        <v>1144376.29</v>
      </c>
      <c r="M2247" s="12">
        <f>IFERROR(VLOOKUP($A2247,'[2]FINAL (2)'!$A$1:$F$7700,5,FALSE),0)</f>
        <v>0</v>
      </c>
      <c r="N2247" s="12">
        <f>IFERROR(VLOOKUP($A2247,[3]Sheet3!$A$1:$C$4542,3,FALSE),0)</f>
        <v>0</v>
      </c>
      <c r="O2247" s="10">
        <f t="shared" si="36"/>
        <v>1144376.29</v>
      </c>
      <c r="P2247" s="10">
        <f>O2247-J2247</f>
        <v>-2188.1199999998789</v>
      </c>
    </row>
    <row r="2248" spans="1:16" x14ac:dyDescent="0.25">
      <c r="A2248" s="3">
        <v>3991813</v>
      </c>
      <c r="B2248" s="3" t="s">
        <v>1252</v>
      </c>
      <c r="C2248" s="4">
        <v>100422</v>
      </c>
      <c r="D2248" s="3" t="s">
        <v>3711</v>
      </c>
      <c r="E2248" s="3" t="s">
        <v>3</v>
      </c>
      <c r="F2248" s="4" t="s">
        <v>4</v>
      </c>
      <c r="G2248" s="3">
        <v>27353</v>
      </c>
      <c r="H2248" s="3" t="s">
        <v>3216</v>
      </c>
      <c r="I2248" s="3" t="s">
        <v>3999</v>
      </c>
      <c r="J2248" s="8">
        <v>0</v>
      </c>
      <c r="K2248" s="12">
        <f>IFERROR(VLOOKUP($A2248,[1]Piv!$B:$C,2,FALSE),0)</f>
        <v>0</v>
      </c>
      <c r="L2248" s="12">
        <f>IFERROR(VLOOKUP($A2248,'[2]FINAL (2)'!$A$1:$F$7700,3,FALSE),0)</f>
        <v>0</v>
      </c>
      <c r="M2248" s="12">
        <f>IFERROR(VLOOKUP($A2248,'[2]FINAL (2)'!$A$1:$F$7700,5,FALSE),0)</f>
        <v>1000000</v>
      </c>
      <c r="N2248" s="12">
        <f>IFERROR(VLOOKUP($A2248,[3]Sheet3!$A$1:$C$4542,3,FALSE),0)</f>
        <v>0</v>
      </c>
      <c r="O2248" s="10">
        <f t="shared" si="36"/>
        <v>1000000</v>
      </c>
      <c r="P2248" s="10">
        <f>O2248-J2248</f>
        <v>1000000</v>
      </c>
    </row>
    <row r="2249" spans="1:16" x14ac:dyDescent="0.25">
      <c r="A2249" s="3">
        <v>7117313</v>
      </c>
      <c r="B2249" s="3" t="s">
        <v>6128</v>
      </c>
      <c r="C2249" s="4">
        <v>100422</v>
      </c>
      <c r="D2249" s="3" t="s">
        <v>3711</v>
      </c>
      <c r="E2249" s="3" t="s">
        <v>3</v>
      </c>
      <c r="F2249" s="4" t="s">
        <v>4</v>
      </c>
      <c r="G2249" s="3">
        <v>27353</v>
      </c>
      <c r="H2249" s="3" t="s">
        <v>3216</v>
      </c>
      <c r="I2249" s="3" t="s">
        <v>3999</v>
      </c>
      <c r="J2249" s="8">
        <v>11000000</v>
      </c>
      <c r="K2249" s="12">
        <f>IFERROR(VLOOKUP($A2249,[1]Piv!$B:$C,2,FALSE),0)</f>
        <v>1013874.24</v>
      </c>
      <c r="L2249" s="12">
        <f>IFERROR(VLOOKUP($A2249,'[2]FINAL (2)'!$A$1:$F$7700,3,FALSE),0)</f>
        <v>5000000</v>
      </c>
      <c r="M2249" s="12">
        <f>IFERROR(VLOOKUP($A2249,'[2]FINAL (2)'!$A$1:$F$7700,5,FALSE),0)</f>
        <v>0</v>
      </c>
      <c r="N2249" s="12">
        <f>IFERROR(VLOOKUP($A2249,[3]Sheet3!$A$1:$C$4542,3,FALSE),0)</f>
        <v>5000000</v>
      </c>
      <c r="O2249" s="10">
        <f t="shared" si="36"/>
        <v>11013874.24</v>
      </c>
      <c r="P2249" s="10">
        <f>O2249-J2249</f>
        <v>13874.240000000224</v>
      </c>
    </row>
    <row r="2250" spans="1:16" x14ac:dyDescent="0.25">
      <c r="A2250" s="3">
        <v>22079288</v>
      </c>
      <c r="B2250" s="3" t="s">
        <v>3136</v>
      </c>
      <c r="C2250" s="4">
        <v>100422</v>
      </c>
      <c r="D2250" s="3" t="s">
        <v>3711</v>
      </c>
      <c r="E2250" s="3" t="s">
        <v>3</v>
      </c>
      <c r="F2250" s="4" t="s">
        <v>4</v>
      </c>
      <c r="G2250" s="3">
        <v>27353</v>
      </c>
      <c r="H2250" s="3" t="s">
        <v>3216</v>
      </c>
      <c r="I2250" s="3" t="s">
        <v>3999</v>
      </c>
      <c r="J2250" s="8">
        <v>3060000</v>
      </c>
      <c r="K2250" s="12">
        <f>IFERROR(VLOOKUP($A2250,[1]Piv!$B:$C,2,FALSE),0)</f>
        <v>2537859.39</v>
      </c>
      <c r="L2250" s="12">
        <f>IFERROR(VLOOKUP($A2250,'[2]FINAL (2)'!$A$1:$F$7700,3,FALSE),0)</f>
        <v>0</v>
      </c>
      <c r="M2250" s="12">
        <f>IFERROR(VLOOKUP($A2250,'[2]FINAL (2)'!$A$1:$F$7700,5,FALSE),0)</f>
        <v>1000000</v>
      </c>
      <c r="N2250" s="12">
        <f>IFERROR(VLOOKUP($A2250,[3]Sheet3!$A$1:$C$4542,3,FALSE),0)</f>
        <v>0</v>
      </c>
      <c r="O2250" s="10">
        <f t="shared" si="36"/>
        <v>3537859.39</v>
      </c>
      <c r="P2250" s="10">
        <f>O2250-J2250</f>
        <v>477859.39000000013</v>
      </c>
    </row>
    <row r="2251" spans="1:16" x14ac:dyDescent="0.25">
      <c r="A2251" s="3">
        <v>22753950</v>
      </c>
      <c r="B2251" s="3" t="s">
        <v>2221</v>
      </c>
      <c r="C2251" s="4">
        <v>100422</v>
      </c>
      <c r="D2251" s="3" t="s">
        <v>3711</v>
      </c>
      <c r="E2251" s="3" t="s">
        <v>3</v>
      </c>
      <c r="F2251" s="4" t="s">
        <v>4</v>
      </c>
      <c r="G2251" s="3">
        <v>27353</v>
      </c>
      <c r="H2251" s="3" t="s">
        <v>3216</v>
      </c>
      <c r="I2251" s="3" t="s">
        <v>3999</v>
      </c>
      <c r="J2251" s="8">
        <v>584250</v>
      </c>
      <c r="K2251" s="12">
        <f>IFERROR(VLOOKUP($A2251,[1]Piv!$B:$C,2,FALSE),0)</f>
        <v>546936.9</v>
      </c>
      <c r="L2251" s="12">
        <f>IFERROR(VLOOKUP($A2251,'[2]FINAL (2)'!$A$1:$F$7700,3,FALSE),0)</f>
        <v>0</v>
      </c>
      <c r="M2251" s="12">
        <f>IFERROR(VLOOKUP($A2251,'[2]FINAL (2)'!$A$1:$F$7700,5,FALSE),0)</f>
        <v>0</v>
      </c>
      <c r="N2251" s="12">
        <f>IFERROR(VLOOKUP($A2251,[3]Sheet3!$A$1:$C$4542,3,FALSE),0)</f>
        <v>0</v>
      </c>
      <c r="O2251" s="10">
        <f t="shared" si="36"/>
        <v>546936.9</v>
      </c>
      <c r="P2251" s="10">
        <f>O2251-J2251</f>
        <v>-37313.099999999977</v>
      </c>
    </row>
    <row r="2252" spans="1:16" x14ac:dyDescent="0.25">
      <c r="A2252" s="3">
        <v>23203494</v>
      </c>
      <c r="B2252" s="3" t="s">
        <v>121</v>
      </c>
      <c r="C2252" s="4">
        <v>100422</v>
      </c>
      <c r="D2252" s="3" t="s">
        <v>3711</v>
      </c>
      <c r="E2252" s="3" t="s">
        <v>3</v>
      </c>
      <c r="F2252" s="4" t="s">
        <v>4</v>
      </c>
      <c r="G2252" s="3">
        <v>129943</v>
      </c>
      <c r="H2252" s="3" t="s">
        <v>3204</v>
      </c>
      <c r="I2252" s="3" t="s">
        <v>3999</v>
      </c>
      <c r="J2252" s="8">
        <v>497236.57</v>
      </c>
      <c r="K2252" s="12">
        <f>IFERROR(VLOOKUP($A2252,[1]Piv!$B:$C,2,FALSE),0)</f>
        <v>0</v>
      </c>
      <c r="L2252" s="12">
        <f>IFERROR(VLOOKUP($A2252,'[2]FINAL (2)'!$A$1:$F$7700,3,FALSE),0)</f>
        <v>488157.72</v>
      </c>
      <c r="M2252" s="12">
        <f>IFERROR(VLOOKUP($A2252,'[2]FINAL (2)'!$A$1:$F$7700,5,FALSE),0)</f>
        <v>0</v>
      </c>
      <c r="N2252" s="12">
        <f>IFERROR(VLOOKUP($A2252,[3]Sheet3!$A$1:$C$4542,3,FALSE),0)</f>
        <v>0</v>
      </c>
      <c r="O2252" s="10">
        <f t="shared" si="36"/>
        <v>488157.72</v>
      </c>
      <c r="P2252" s="10">
        <f>O2252-J2252</f>
        <v>-9078.8500000000349</v>
      </c>
    </row>
    <row r="2253" spans="1:16" x14ac:dyDescent="0.25">
      <c r="A2253" s="3">
        <v>26134017</v>
      </c>
      <c r="B2253" s="3" t="s">
        <v>2317</v>
      </c>
      <c r="C2253" s="4">
        <v>100422</v>
      </c>
      <c r="D2253" s="3" t="s">
        <v>3711</v>
      </c>
      <c r="E2253" s="3" t="s">
        <v>3</v>
      </c>
      <c r="F2253" s="4" t="s">
        <v>4</v>
      </c>
      <c r="G2253" s="3">
        <v>27353</v>
      </c>
      <c r="H2253" s="3" t="s">
        <v>3216</v>
      </c>
      <c r="I2253" s="3" t="s">
        <v>3999</v>
      </c>
      <c r="J2253" s="8">
        <v>2000000</v>
      </c>
      <c r="K2253" s="12">
        <f>IFERROR(VLOOKUP($A2253,[1]Piv!$B:$C,2,FALSE),0)</f>
        <v>0</v>
      </c>
      <c r="L2253" s="12">
        <f>IFERROR(VLOOKUP($A2253,'[2]FINAL (2)'!$A$1:$F$7700,3,FALSE),0)</f>
        <v>0</v>
      </c>
      <c r="M2253" s="12">
        <f>IFERROR(VLOOKUP($A2253,'[2]FINAL (2)'!$A$1:$F$7700,5,FALSE),0)</f>
        <v>1500000</v>
      </c>
      <c r="N2253" s="12">
        <f>IFERROR(VLOOKUP($A2253,[3]Sheet3!$A$1:$C$4542,3,FALSE),0)</f>
        <v>2000000</v>
      </c>
      <c r="O2253" s="10">
        <f t="shared" si="36"/>
        <v>3500000</v>
      </c>
      <c r="P2253" s="10">
        <f>O2253-J2253</f>
        <v>1500000</v>
      </c>
    </row>
    <row r="2254" spans="1:16" x14ac:dyDescent="0.25">
      <c r="A2254" s="3">
        <v>9734924</v>
      </c>
      <c r="B2254" s="3" t="s">
        <v>6129</v>
      </c>
      <c r="C2254" s="4">
        <v>100423</v>
      </c>
      <c r="D2254" s="3" t="s">
        <v>326</v>
      </c>
      <c r="E2254" s="3" t="s">
        <v>3</v>
      </c>
      <c r="F2254" s="4" t="s">
        <v>12</v>
      </c>
      <c r="G2254" s="3"/>
      <c r="H2254" s="3"/>
      <c r="I2254" s="3"/>
      <c r="J2254" s="8">
        <v>0</v>
      </c>
      <c r="K2254" s="12">
        <f>IFERROR(VLOOKUP($A2254,[1]Piv!$B:$C,2,FALSE),0)</f>
        <v>0</v>
      </c>
      <c r="L2254" s="12">
        <f>IFERROR(VLOOKUP($A2254,'[2]FINAL (2)'!$A$1:$F$7700,3,FALSE),0)</f>
        <v>0</v>
      </c>
      <c r="M2254" s="12">
        <f>IFERROR(VLOOKUP($A2254,'[2]FINAL (2)'!$A$1:$F$7700,5,FALSE),0)</f>
        <v>0</v>
      </c>
      <c r="N2254" s="12">
        <f>IFERROR(VLOOKUP($A2254,[3]Sheet3!$A$1:$C$4542,3,FALSE),0)</f>
        <v>0</v>
      </c>
      <c r="O2254" s="10">
        <f t="shared" si="36"/>
        <v>0</v>
      </c>
      <c r="P2254"/>
    </row>
    <row r="2255" spans="1:16" x14ac:dyDescent="0.25">
      <c r="A2255" s="3">
        <v>16340385</v>
      </c>
      <c r="B2255" s="3" t="s">
        <v>325</v>
      </c>
      <c r="C2255" s="4">
        <v>100423</v>
      </c>
      <c r="D2255" s="3" t="s">
        <v>326</v>
      </c>
      <c r="E2255" s="3" t="s">
        <v>3</v>
      </c>
      <c r="F2255" s="4" t="s">
        <v>4</v>
      </c>
      <c r="G2255" s="3">
        <v>94591</v>
      </c>
      <c r="H2255" s="3" t="s">
        <v>3228</v>
      </c>
      <c r="I2255" s="3" t="s">
        <v>4002</v>
      </c>
      <c r="J2255" s="8">
        <v>7018635.6399999997</v>
      </c>
      <c r="K2255" s="12">
        <f>IFERROR(VLOOKUP($A2255,[1]Piv!$B:$C,2,FALSE),0)</f>
        <v>2780298.64</v>
      </c>
      <c r="L2255" s="12">
        <f>IFERROR(VLOOKUP($A2255,'[2]FINAL (2)'!$A$1:$F$7700,3,FALSE),0)</f>
        <v>2012423.76</v>
      </c>
      <c r="M2255" s="12">
        <f>IFERROR(VLOOKUP($A2255,'[2]FINAL (2)'!$A$1:$F$7700,5,FALSE),0)</f>
        <v>0</v>
      </c>
      <c r="N2255" s="12">
        <f>IFERROR(VLOOKUP($A2255,[3]Sheet3!$A$1:$C$4542,3,FALSE),0)</f>
        <v>0</v>
      </c>
      <c r="O2255" s="10">
        <f t="shared" si="36"/>
        <v>4792722.4000000004</v>
      </c>
      <c r="P2255" s="10">
        <f>O2255-J2255</f>
        <v>-2225913.2399999993</v>
      </c>
    </row>
    <row r="2256" spans="1:16" x14ac:dyDescent="0.25">
      <c r="A2256" s="3">
        <v>19768688</v>
      </c>
      <c r="B2256" s="3" t="s">
        <v>2720</v>
      </c>
      <c r="C2256" s="4">
        <v>100423</v>
      </c>
      <c r="D2256" s="3" t="s">
        <v>326</v>
      </c>
      <c r="E2256" s="3" t="s">
        <v>3</v>
      </c>
      <c r="F2256" s="4" t="s">
        <v>4</v>
      </c>
      <c r="G2256" s="3">
        <v>94591</v>
      </c>
      <c r="H2256" s="3" t="s">
        <v>3228</v>
      </c>
      <c r="I2256" s="3" t="s">
        <v>4002</v>
      </c>
      <c r="J2256" s="8">
        <v>42046420.659999996</v>
      </c>
      <c r="K2256" s="12">
        <f>IFERROR(VLOOKUP($A2256,[1]Piv!$B:$C,2,FALSE),0)</f>
        <v>17215258.420000002</v>
      </c>
      <c r="L2256" s="12">
        <f>IFERROR(VLOOKUP($A2256,'[2]FINAL (2)'!$A$1:$F$7700,3,FALSE),0)</f>
        <v>3030947.11</v>
      </c>
      <c r="M2256" s="12">
        <f>IFERROR(VLOOKUP($A2256,'[2]FINAL (2)'!$A$1:$F$7700,5,FALSE),0)</f>
        <v>0</v>
      </c>
      <c r="N2256" s="12">
        <f>IFERROR(VLOOKUP($A2256,[3]Sheet3!$A$1:$C$4542,3,FALSE),0)</f>
        <v>0</v>
      </c>
      <c r="O2256" s="10">
        <f t="shared" si="36"/>
        <v>20246205.530000001</v>
      </c>
      <c r="P2256" s="10">
        <f>O2256-J2256</f>
        <v>-21800215.129999995</v>
      </c>
    </row>
    <row r="2257" spans="1:16" x14ac:dyDescent="0.25">
      <c r="A2257" s="3">
        <v>20515311</v>
      </c>
      <c r="B2257" s="3" t="s">
        <v>1226</v>
      </c>
      <c r="C2257" s="4">
        <v>100423</v>
      </c>
      <c r="D2257" s="3" t="s">
        <v>326</v>
      </c>
      <c r="E2257" s="3" t="s">
        <v>3</v>
      </c>
      <c r="F2257" s="4" t="s">
        <v>4</v>
      </c>
      <c r="G2257" s="3">
        <v>94591</v>
      </c>
      <c r="H2257" s="3" t="s">
        <v>3228</v>
      </c>
      <c r="I2257" s="3" t="s">
        <v>4001</v>
      </c>
      <c r="J2257" s="8">
        <v>3708750.23</v>
      </c>
      <c r="K2257" s="12">
        <f>IFERROR(VLOOKUP($A2257,[1]Piv!$B:$C,2,FALSE),0)</f>
        <v>2633654.0499999998</v>
      </c>
      <c r="L2257" s="12">
        <f>IFERROR(VLOOKUP($A2257,'[2]FINAL (2)'!$A$1:$F$7700,3,FALSE),0)</f>
        <v>705833.5</v>
      </c>
      <c r="M2257" s="12">
        <f>IFERROR(VLOOKUP($A2257,'[2]FINAL (2)'!$A$1:$F$7700,5,FALSE),0)</f>
        <v>0</v>
      </c>
      <c r="N2257" s="12">
        <f>IFERROR(VLOOKUP($A2257,[3]Sheet3!$A$1:$C$4542,3,FALSE),0)</f>
        <v>0</v>
      </c>
      <c r="O2257" s="10">
        <f t="shared" si="36"/>
        <v>3339487.55</v>
      </c>
      <c r="P2257" s="10">
        <f>O2257-J2257</f>
        <v>-369262.68000000017</v>
      </c>
    </row>
    <row r="2258" spans="1:16" x14ac:dyDescent="0.25">
      <c r="A2258" s="3">
        <v>20515392</v>
      </c>
      <c r="B2258" s="3" t="s">
        <v>433</v>
      </c>
      <c r="C2258" s="4">
        <v>100423</v>
      </c>
      <c r="D2258" s="3" t="s">
        <v>326</v>
      </c>
      <c r="E2258" s="3" t="s">
        <v>3</v>
      </c>
      <c r="F2258" s="4" t="s">
        <v>4</v>
      </c>
      <c r="G2258" s="3">
        <v>94591</v>
      </c>
      <c r="H2258" s="3" t="s">
        <v>3228</v>
      </c>
      <c r="I2258" s="3" t="s">
        <v>4002</v>
      </c>
      <c r="J2258" s="8">
        <v>17000000</v>
      </c>
      <c r="K2258" s="12">
        <f>IFERROR(VLOOKUP($A2258,[1]Piv!$B:$C,2,FALSE),0)</f>
        <v>14324630.6</v>
      </c>
      <c r="L2258" s="12">
        <f>IFERROR(VLOOKUP($A2258,'[2]FINAL (2)'!$A$1:$F$7700,3,FALSE),0)</f>
        <v>0</v>
      </c>
      <c r="M2258" s="12">
        <f>IFERROR(VLOOKUP($A2258,'[2]FINAL (2)'!$A$1:$F$7700,5,FALSE),0)</f>
        <v>0</v>
      </c>
      <c r="N2258" s="12">
        <f>IFERROR(VLOOKUP($A2258,[3]Sheet3!$A$1:$C$4542,3,FALSE),0)</f>
        <v>0</v>
      </c>
      <c r="O2258" s="10">
        <f t="shared" si="36"/>
        <v>14324630.6</v>
      </c>
      <c r="P2258" s="10">
        <f>O2258-J2258</f>
        <v>-2675369.4000000004</v>
      </c>
    </row>
    <row r="2259" spans="1:16" x14ac:dyDescent="0.25">
      <c r="A2259" s="3">
        <v>23249187</v>
      </c>
      <c r="B2259" s="3" t="s">
        <v>1609</v>
      </c>
      <c r="C2259" s="4">
        <v>100423</v>
      </c>
      <c r="D2259" s="3" t="s">
        <v>326</v>
      </c>
      <c r="E2259" s="3" t="s">
        <v>3</v>
      </c>
      <c r="F2259" s="4" t="s">
        <v>4</v>
      </c>
      <c r="G2259" s="3">
        <v>94591</v>
      </c>
      <c r="H2259" s="3" t="s">
        <v>3228</v>
      </c>
      <c r="I2259" s="3" t="s">
        <v>4002</v>
      </c>
      <c r="J2259" s="8">
        <v>20000000</v>
      </c>
      <c r="K2259" s="12">
        <f>IFERROR(VLOOKUP($A2259,[1]Piv!$B:$C,2,FALSE),0)</f>
        <v>17085102.52</v>
      </c>
      <c r="L2259" s="12">
        <f>IFERROR(VLOOKUP($A2259,'[2]FINAL (2)'!$A$1:$F$7700,3,FALSE),0)</f>
        <v>0</v>
      </c>
      <c r="M2259" s="12">
        <f>IFERROR(VLOOKUP($A2259,'[2]FINAL (2)'!$A$1:$F$7700,5,FALSE),0)</f>
        <v>0</v>
      </c>
      <c r="N2259" s="12">
        <f>IFERROR(VLOOKUP($A2259,[3]Sheet3!$A$1:$C$4542,3,FALSE),0)</f>
        <v>0</v>
      </c>
      <c r="O2259" s="10">
        <f t="shared" si="36"/>
        <v>17085102.52</v>
      </c>
      <c r="P2259" s="10">
        <f>O2259-J2259</f>
        <v>-2914897.4800000004</v>
      </c>
    </row>
    <row r="2260" spans="1:16" x14ac:dyDescent="0.25">
      <c r="A2260" s="3">
        <v>2634224</v>
      </c>
      <c r="B2260" s="3" t="s">
        <v>1469</v>
      </c>
      <c r="C2260" s="4">
        <v>100424</v>
      </c>
      <c r="D2260" s="3" t="s">
        <v>3452</v>
      </c>
      <c r="E2260" s="3" t="s">
        <v>3</v>
      </c>
      <c r="F2260" s="4" t="s">
        <v>4</v>
      </c>
      <c r="G2260" s="3">
        <v>131072</v>
      </c>
      <c r="H2260" s="3" t="s">
        <v>3245</v>
      </c>
      <c r="I2260" s="3" t="s">
        <v>3999</v>
      </c>
      <c r="J2260" s="8">
        <v>150000</v>
      </c>
      <c r="K2260" s="12">
        <f>IFERROR(VLOOKUP($A2260,[1]Piv!$B:$C,2,FALSE),0)</f>
        <v>0</v>
      </c>
      <c r="L2260" s="12">
        <f>IFERROR(VLOOKUP($A2260,'[2]FINAL (2)'!$A$1:$F$7700,3,FALSE),0)</f>
        <v>0</v>
      </c>
      <c r="M2260" s="12">
        <f>IFERROR(VLOOKUP($A2260,'[2]FINAL (2)'!$A$1:$F$7700,5,FALSE),0)</f>
        <v>0</v>
      </c>
      <c r="N2260" s="12">
        <f>IFERROR(VLOOKUP($A2260,[3]Sheet3!$A$1:$C$4542,3,FALSE),0)</f>
        <v>150000</v>
      </c>
      <c r="O2260" s="10">
        <f t="shared" si="36"/>
        <v>150000</v>
      </c>
      <c r="P2260" s="10">
        <f>O2260-J2260</f>
        <v>0</v>
      </c>
    </row>
    <row r="2261" spans="1:16" x14ac:dyDescent="0.25">
      <c r="A2261" s="3">
        <v>6695437</v>
      </c>
      <c r="B2261" s="3" t="s">
        <v>6130</v>
      </c>
      <c r="C2261" s="4">
        <v>100424</v>
      </c>
      <c r="D2261" s="3" t="s">
        <v>3452</v>
      </c>
      <c r="E2261" s="3" t="s">
        <v>3</v>
      </c>
      <c r="F2261" s="4" t="s">
        <v>4</v>
      </c>
      <c r="G2261" s="3">
        <v>131072</v>
      </c>
      <c r="H2261" s="3" t="s">
        <v>3245</v>
      </c>
      <c r="I2261" s="3" t="s">
        <v>3999</v>
      </c>
      <c r="J2261" s="8">
        <v>0</v>
      </c>
      <c r="K2261" s="12">
        <f>IFERROR(VLOOKUP($A2261,[1]Piv!$B:$C,2,FALSE),0)</f>
        <v>0</v>
      </c>
      <c r="L2261" s="12">
        <f>IFERROR(VLOOKUP($A2261,'[2]FINAL (2)'!$A$1:$F$7700,3,FALSE),0)</f>
        <v>0</v>
      </c>
      <c r="M2261" s="12">
        <f>IFERROR(VLOOKUP($A2261,'[2]FINAL (2)'!$A$1:$F$7700,5,FALSE),0)</f>
        <v>0</v>
      </c>
      <c r="N2261" s="12">
        <f>IFERROR(VLOOKUP($A2261,[3]Sheet3!$A$1:$C$4542,3,FALSE),0)</f>
        <v>140000</v>
      </c>
      <c r="O2261" s="10">
        <f t="shared" si="36"/>
        <v>140000</v>
      </c>
      <c r="P2261" s="10">
        <f>O2261-J2261</f>
        <v>140000</v>
      </c>
    </row>
    <row r="2262" spans="1:16" x14ac:dyDescent="0.25">
      <c r="A2262" s="3">
        <v>19508175</v>
      </c>
      <c r="B2262" s="3" t="s">
        <v>2835</v>
      </c>
      <c r="C2262" s="4">
        <v>100424</v>
      </c>
      <c r="D2262" s="3" t="s">
        <v>3452</v>
      </c>
      <c r="E2262" s="3" t="s">
        <v>3</v>
      </c>
      <c r="F2262" s="4" t="s">
        <v>4</v>
      </c>
      <c r="G2262" s="3">
        <v>131072</v>
      </c>
      <c r="H2262" s="3" t="s">
        <v>3245</v>
      </c>
      <c r="I2262" s="3" t="s">
        <v>3999</v>
      </c>
      <c r="J2262" s="8">
        <v>41620000</v>
      </c>
      <c r="K2262" s="12">
        <f>IFERROR(VLOOKUP($A2262,[1]Piv!$B:$C,2,FALSE),0)</f>
        <v>37188627.590000004</v>
      </c>
      <c r="L2262" s="12">
        <f>IFERROR(VLOOKUP($A2262,'[2]FINAL (2)'!$A$1:$F$7700,3,FALSE),0)</f>
        <v>0</v>
      </c>
      <c r="M2262" s="12">
        <f>IFERROR(VLOOKUP($A2262,'[2]FINAL (2)'!$A$1:$F$7700,5,FALSE),0)</f>
        <v>0</v>
      </c>
      <c r="N2262" s="12">
        <f>IFERROR(VLOOKUP($A2262,[3]Sheet3!$A$1:$C$4542,3,FALSE),0)</f>
        <v>0</v>
      </c>
      <c r="O2262" s="10">
        <f t="shared" si="36"/>
        <v>37188627.590000004</v>
      </c>
      <c r="P2262" s="10">
        <f>O2262-J2262</f>
        <v>-4431372.4099999964</v>
      </c>
    </row>
    <row r="2263" spans="1:16" x14ac:dyDescent="0.25">
      <c r="A2263" s="3">
        <v>24720224</v>
      </c>
      <c r="B2263" s="3" t="s">
        <v>337</v>
      </c>
      <c r="C2263" s="4">
        <v>100425</v>
      </c>
      <c r="D2263" s="3" t="s">
        <v>3712</v>
      </c>
      <c r="E2263" s="3" t="s">
        <v>3</v>
      </c>
      <c r="F2263" s="4" t="s">
        <v>4</v>
      </c>
      <c r="G2263" s="3">
        <v>99662</v>
      </c>
      <c r="H2263" s="3" t="s">
        <v>3205</v>
      </c>
      <c r="I2263" s="3" t="s">
        <v>4001</v>
      </c>
      <c r="J2263" s="8">
        <v>1777000</v>
      </c>
      <c r="K2263" s="12">
        <f>IFERROR(VLOOKUP($A2263,[1]Piv!$B:$C,2,FALSE),0)</f>
        <v>1771954.52</v>
      </c>
      <c r="L2263" s="12">
        <f>IFERROR(VLOOKUP($A2263,'[2]FINAL (2)'!$A$1:$F$7700,3,FALSE),0)</f>
        <v>0</v>
      </c>
      <c r="M2263" s="12">
        <f>IFERROR(VLOOKUP($A2263,'[2]FINAL (2)'!$A$1:$F$7700,5,FALSE),0)</f>
        <v>0</v>
      </c>
      <c r="N2263" s="12">
        <f>IFERROR(VLOOKUP($A2263,[3]Sheet3!$A$1:$C$4542,3,FALSE),0)</f>
        <v>0</v>
      </c>
      <c r="O2263" s="10">
        <f t="shared" si="36"/>
        <v>1771954.52</v>
      </c>
      <c r="P2263" s="10">
        <f>O2263-J2263</f>
        <v>-5045.4799999999814</v>
      </c>
    </row>
    <row r="2264" spans="1:16" x14ac:dyDescent="0.25">
      <c r="A2264" s="3">
        <v>25104600</v>
      </c>
      <c r="B2264" s="3" t="s">
        <v>2820</v>
      </c>
      <c r="C2264" s="4">
        <v>100425</v>
      </c>
      <c r="D2264" s="3" t="s">
        <v>3712</v>
      </c>
      <c r="E2264" s="3" t="s">
        <v>3</v>
      </c>
      <c r="F2264" s="4" t="s">
        <v>4</v>
      </c>
      <c r="G2264" s="3">
        <v>99662</v>
      </c>
      <c r="H2264" s="3" t="s">
        <v>3205</v>
      </c>
      <c r="I2264" s="3" t="s">
        <v>4001</v>
      </c>
      <c r="J2264" s="8">
        <v>1900000</v>
      </c>
      <c r="K2264" s="12">
        <f>IFERROR(VLOOKUP($A2264,[1]Piv!$B:$C,2,FALSE),0)</f>
        <v>1494921.03</v>
      </c>
      <c r="L2264" s="12">
        <f>IFERROR(VLOOKUP($A2264,'[2]FINAL (2)'!$A$1:$F$7700,3,FALSE),0)</f>
        <v>0</v>
      </c>
      <c r="M2264" s="12">
        <f>IFERROR(VLOOKUP($A2264,'[2]FINAL (2)'!$A$1:$F$7700,5,FALSE),0)</f>
        <v>0</v>
      </c>
      <c r="N2264" s="12">
        <f>IFERROR(VLOOKUP($A2264,[3]Sheet3!$A$1:$C$4542,3,FALSE),0)</f>
        <v>0</v>
      </c>
      <c r="O2264" s="10">
        <f t="shared" si="36"/>
        <v>1494921.03</v>
      </c>
      <c r="P2264" s="10">
        <f>O2264-J2264</f>
        <v>-405078.97</v>
      </c>
    </row>
    <row r="2265" spans="1:16" x14ac:dyDescent="0.25">
      <c r="A2265" s="3">
        <v>14605308</v>
      </c>
      <c r="B2265" s="3" t="s">
        <v>6131</v>
      </c>
      <c r="C2265" s="4">
        <v>101494</v>
      </c>
      <c r="D2265" s="3" t="s">
        <v>4319</v>
      </c>
      <c r="E2265" s="3" t="s">
        <v>3</v>
      </c>
      <c r="F2265" s="4" t="s">
        <v>4</v>
      </c>
      <c r="G2265" s="3">
        <v>130810</v>
      </c>
      <c r="H2265" s="3" t="s">
        <v>3203</v>
      </c>
      <c r="I2265" s="3" t="s">
        <v>3999</v>
      </c>
      <c r="J2265" s="8">
        <v>1610000</v>
      </c>
      <c r="K2265" s="12">
        <f>IFERROR(VLOOKUP($A2265,[1]Piv!$B:$C,2,FALSE),0)</f>
        <v>499834.99</v>
      </c>
      <c r="L2265" s="12">
        <f>IFERROR(VLOOKUP($A2265,'[2]FINAL (2)'!$A$1:$F$7700,3,FALSE),0)</f>
        <v>740000</v>
      </c>
      <c r="M2265" s="12">
        <f>IFERROR(VLOOKUP($A2265,'[2]FINAL (2)'!$A$1:$F$7700,5,FALSE),0)</f>
        <v>0</v>
      </c>
      <c r="N2265" s="12">
        <f>IFERROR(VLOOKUP($A2265,[3]Sheet3!$A$1:$C$4542,3,FALSE),0)</f>
        <v>0</v>
      </c>
      <c r="O2265" s="10">
        <f t="shared" si="36"/>
        <v>1239834.99</v>
      </c>
      <c r="P2265" s="10">
        <f>O2265-J2265</f>
        <v>-370165.01</v>
      </c>
    </row>
    <row r="2266" spans="1:16" x14ac:dyDescent="0.25">
      <c r="A2266" s="3">
        <v>16934697</v>
      </c>
      <c r="B2266" s="3" t="s">
        <v>6132</v>
      </c>
      <c r="C2266" s="4">
        <v>101494</v>
      </c>
      <c r="D2266" s="3" t="s">
        <v>4319</v>
      </c>
      <c r="E2266" s="3" t="s">
        <v>3</v>
      </c>
      <c r="F2266" s="4" t="s">
        <v>12</v>
      </c>
      <c r="G2266" s="3"/>
      <c r="H2266" s="3"/>
      <c r="I2266" s="3"/>
      <c r="J2266" s="8">
        <v>0</v>
      </c>
      <c r="K2266" s="12">
        <f>IFERROR(VLOOKUP($A2266,[1]Piv!$B:$C,2,FALSE),0)</f>
        <v>0</v>
      </c>
      <c r="L2266" s="12">
        <f>IFERROR(VLOOKUP($A2266,'[2]FINAL (2)'!$A$1:$F$7700,3,FALSE),0)</f>
        <v>0</v>
      </c>
      <c r="M2266" s="12">
        <f>IFERROR(VLOOKUP($A2266,'[2]FINAL (2)'!$A$1:$F$7700,5,FALSE),0)</f>
        <v>0</v>
      </c>
      <c r="N2266" s="12">
        <f>IFERROR(VLOOKUP($A2266,[3]Sheet3!$A$1:$C$4542,3,FALSE),0)</f>
        <v>0</v>
      </c>
      <c r="O2266" s="10">
        <f t="shared" si="36"/>
        <v>0</v>
      </c>
      <c r="P2266"/>
    </row>
    <row r="2267" spans="1:16" x14ac:dyDescent="0.25">
      <c r="A2267" s="3">
        <v>25678496</v>
      </c>
      <c r="B2267" s="3" t="s">
        <v>6133</v>
      </c>
      <c r="C2267" s="4">
        <v>101494</v>
      </c>
      <c r="D2267" s="3" t="s">
        <v>4319</v>
      </c>
      <c r="E2267" s="3" t="s">
        <v>3</v>
      </c>
      <c r="F2267" s="4" t="s">
        <v>12</v>
      </c>
      <c r="G2267" s="3"/>
      <c r="H2267" s="3"/>
      <c r="I2267" s="3"/>
      <c r="J2267" s="8">
        <v>0</v>
      </c>
      <c r="K2267" s="12">
        <f>IFERROR(VLOOKUP($A2267,[1]Piv!$B:$C,2,FALSE),0)</f>
        <v>0</v>
      </c>
      <c r="L2267" s="12">
        <f>IFERROR(VLOOKUP($A2267,'[2]FINAL (2)'!$A$1:$F$7700,3,FALSE),0)</f>
        <v>0</v>
      </c>
      <c r="M2267" s="12">
        <f>IFERROR(VLOOKUP($A2267,'[2]FINAL (2)'!$A$1:$F$7700,5,FALSE),0)</f>
        <v>0</v>
      </c>
      <c r="N2267" s="12">
        <f>IFERROR(VLOOKUP($A2267,[3]Sheet3!$A$1:$C$4542,3,FALSE),0)</f>
        <v>0</v>
      </c>
      <c r="O2267" s="10">
        <f t="shared" si="36"/>
        <v>0</v>
      </c>
      <c r="P2267"/>
    </row>
    <row r="2268" spans="1:16" x14ac:dyDescent="0.25">
      <c r="A2268" s="3">
        <v>5595878</v>
      </c>
      <c r="B2268" s="3" t="s">
        <v>2032</v>
      </c>
      <c r="C2268" s="4">
        <v>100426</v>
      </c>
      <c r="D2268" s="3" t="s">
        <v>3713</v>
      </c>
      <c r="E2268" s="3" t="s">
        <v>3</v>
      </c>
      <c r="F2268" s="4" t="s">
        <v>4</v>
      </c>
      <c r="G2268" s="3">
        <v>133356</v>
      </c>
      <c r="H2268" s="3" t="s">
        <v>3241</v>
      </c>
      <c r="I2268" s="3" t="s">
        <v>3999</v>
      </c>
      <c r="J2268" s="8">
        <v>0</v>
      </c>
      <c r="K2268" s="12">
        <f>IFERROR(VLOOKUP($A2268,[1]Piv!$B:$C,2,FALSE),0)</f>
        <v>0</v>
      </c>
      <c r="L2268" s="12">
        <f>IFERROR(VLOOKUP($A2268,'[2]FINAL (2)'!$A$1:$F$7700,3,FALSE),0)</f>
        <v>0</v>
      </c>
      <c r="M2268" s="12">
        <f>IFERROR(VLOOKUP($A2268,'[2]FINAL (2)'!$A$1:$F$7700,5,FALSE),0)</f>
        <v>927494.84</v>
      </c>
      <c r="N2268" s="12">
        <f>IFERROR(VLOOKUP($A2268,[3]Sheet3!$A$1:$C$4542,3,FALSE),0)</f>
        <v>0</v>
      </c>
      <c r="O2268" s="10">
        <f t="shared" si="36"/>
        <v>927494.84</v>
      </c>
      <c r="P2268" s="10">
        <f>O2268-J2268</f>
        <v>927494.84</v>
      </c>
    </row>
    <row r="2269" spans="1:16" x14ac:dyDescent="0.25">
      <c r="A2269" s="3">
        <v>8952470</v>
      </c>
      <c r="B2269" s="3" t="s">
        <v>6134</v>
      </c>
      <c r="C2269" s="4">
        <v>100426</v>
      </c>
      <c r="D2269" s="3" t="s">
        <v>3713</v>
      </c>
      <c r="E2269" s="3" t="s">
        <v>3</v>
      </c>
      <c r="F2269" s="4" t="s">
        <v>4</v>
      </c>
      <c r="G2269" s="3">
        <v>133356</v>
      </c>
      <c r="H2269" s="3" t="s">
        <v>3241</v>
      </c>
      <c r="I2269" s="3" t="s">
        <v>3999</v>
      </c>
      <c r="J2269" s="8">
        <v>0</v>
      </c>
      <c r="K2269" s="12">
        <f>IFERROR(VLOOKUP($A2269,[1]Piv!$B:$C,2,FALSE),0)</f>
        <v>0</v>
      </c>
      <c r="L2269" s="12">
        <f>IFERROR(VLOOKUP($A2269,'[2]FINAL (2)'!$A$1:$F$7700,3,FALSE),0)</f>
        <v>0</v>
      </c>
      <c r="M2269" s="12">
        <f>IFERROR(VLOOKUP($A2269,'[2]FINAL (2)'!$A$1:$F$7700,5,FALSE),0)</f>
        <v>174318.71</v>
      </c>
      <c r="N2269" s="12">
        <f>IFERROR(VLOOKUP($A2269,[3]Sheet3!$A$1:$C$4542,3,FALSE),0)</f>
        <v>0</v>
      </c>
      <c r="O2269" s="10">
        <f t="shared" si="36"/>
        <v>174318.71</v>
      </c>
      <c r="P2269" s="10">
        <f>O2269-J2269</f>
        <v>174318.71</v>
      </c>
    </row>
    <row r="2270" spans="1:16" x14ac:dyDescent="0.25">
      <c r="A2270" s="3">
        <v>18874409</v>
      </c>
      <c r="B2270" s="3" t="s">
        <v>6135</v>
      </c>
      <c r="C2270" s="4">
        <v>100426</v>
      </c>
      <c r="D2270" s="3" t="s">
        <v>3713</v>
      </c>
      <c r="E2270" s="3" t="s">
        <v>3</v>
      </c>
      <c r="F2270" s="4" t="s">
        <v>4</v>
      </c>
      <c r="G2270" s="3">
        <v>133356</v>
      </c>
      <c r="H2270" s="3" t="s">
        <v>3241</v>
      </c>
      <c r="I2270" s="3" t="s">
        <v>3999</v>
      </c>
      <c r="J2270" s="8">
        <v>300000</v>
      </c>
      <c r="K2270" s="12">
        <f>IFERROR(VLOOKUP($A2270,[1]Piv!$B:$C,2,FALSE),0)</f>
        <v>306342.59000000003</v>
      </c>
      <c r="L2270" s="12">
        <f>IFERROR(VLOOKUP($A2270,'[2]FINAL (2)'!$A$1:$F$7700,3,FALSE),0)</f>
        <v>0</v>
      </c>
      <c r="M2270" s="12">
        <f>IFERROR(VLOOKUP($A2270,'[2]FINAL (2)'!$A$1:$F$7700,5,FALSE),0)</f>
        <v>140852.09</v>
      </c>
      <c r="N2270" s="12">
        <f>IFERROR(VLOOKUP($A2270,[3]Sheet3!$A$1:$C$4542,3,FALSE),0)</f>
        <v>0</v>
      </c>
      <c r="O2270" s="10">
        <f t="shared" si="36"/>
        <v>447194.68000000005</v>
      </c>
      <c r="P2270" s="10">
        <f>O2270-J2270</f>
        <v>147194.68000000005</v>
      </c>
    </row>
    <row r="2271" spans="1:16" x14ac:dyDescent="0.25">
      <c r="A2271" s="3">
        <v>24334283</v>
      </c>
      <c r="B2271" s="3" t="s">
        <v>6136</v>
      </c>
      <c r="C2271" s="4">
        <v>100426</v>
      </c>
      <c r="D2271" s="3" t="s">
        <v>3713</v>
      </c>
      <c r="E2271" s="3" t="s">
        <v>3</v>
      </c>
      <c r="F2271" s="4" t="s">
        <v>12</v>
      </c>
      <c r="G2271" s="3"/>
      <c r="H2271" s="3"/>
      <c r="I2271" s="3"/>
      <c r="J2271" s="8">
        <v>0</v>
      </c>
      <c r="K2271" s="12">
        <f>IFERROR(VLOOKUP($A2271,[1]Piv!$B:$C,2,FALSE),0)</f>
        <v>0</v>
      </c>
      <c r="L2271" s="12">
        <f>IFERROR(VLOOKUP($A2271,'[2]FINAL (2)'!$A$1:$F$7700,3,FALSE),0)</f>
        <v>0</v>
      </c>
      <c r="M2271" s="12">
        <f>IFERROR(VLOOKUP($A2271,'[2]FINAL (2)'!$A$1:$F$7700,5,FALSE),0)</f>
        <v>0</v>
      </c>
      <c r="N2271" s="12">
        <f>IFERROR(VLOOKUP($A2271,[3]Sheet3!$A$1:$C$4542,3,FALSE),0)</f>
        <v>0</v>
      </c>
      <c r="O2271" s="10">
        <f t="shared" si="36"/>
        <v>0</v>
      </c>
      <c r="P2271"/>
    </row>
    <row r="2272" spans="1:16" x14ac:dyDescent="0.25">
      <c r="A2272" s="3">
        <v>12097634</v>
      </c>
      <c r="B2272" s="3" t="s">
        <v>6137</v>
      </c>
      <c r="C2272" s="4">
        <v>101495</v>
      </c>
      <c r="D2272" s="3" t="s">
        <v>4320</v>
      </c>
      <c r="E2272" s="3" t="s">
        <v>3</v>
      </c>
      <c r="F2272" s="4" t="s">
        <v>4</v>
      </c>
      <c r="G2272" s="3">
        <v>134257</v>
      </c>
      <c r="H2272" s="3" t="s">
        <v>3283</v>
      </c>
      <c r="I2272" s="3" t="s">
        <v>3999</v>
      </c>
      <c r="J2272" s="8">
        <v>2550000</v>
      </c>
      <c r="K2272" s="12">
        <f>IFERROR(VLOOKUP($A2272,[1]Piv!$B:$C,2,FALSE),0)</f>
        <v>0</v>
      </c>
      <c r="L2272" s="12">
        <f>IFERROR(VLOOKUP($A2272,'[2]FINAL (2)'!$A$1:$F$7700,3,FALSE),0)</f>
        <v>0</v>
      </c>
      <c r="M2272" s="12">
        <f>IFERROR(VLOOKUP($A2272,'[2]FINAL (2)'!$A$1:$F$7700,5,FALSE),0)</f>
        <v>0</v>
      </c>
      <c r="N2272" s="12">
        <f>IFERROR(VLOOKUP($A2272,[3]Sheet3!$A$1:$C$4542,3,FALSE),0)</f>
        <v>2550000</v>
      </c>
      <c r="O2272" s="10">
        <f t="shared" si="36"/>
        <v>2550000</v>
      </c>
      <c r="P2272" s="10">
        <f>O2272-J2272</f>
        <v>0</v>
      </c>
    </row>
    <row r="2273" spans="1:16" x14ac:dyDescent="0.25">
      <c r="A2273" s="3">
        <v>15762387</v>
      </c>
      <c r="B2273" s="3" t="s">
        <v>6138</v>
      </c>
      <c r="C2273" s="4">
        <v>101495</v>
      </c>
      <c r="D2273" s="3" t="s">
        <v>4320</v>
      </c>
      <c r="E2273" s="3" t="s">
        <v>3</v>
      </c>
      <c r="F2273" s="4" t="s">
        <v>12</v>
      </c>
      <c r="G2273" s="3"/>
      <c r="H2273" s="3"/>
      <c r="I2273" s="3"/>
      <c r="J2273" s="8">
        <v>0</v>
      </c>
      <c r="K2273" s="12">
        <f>IFERROR(VLOOKUP($A2273,[1]Piv!$B:$C,2,FALSE),0)</f>
        <v>0</v>
      </c>
      <c r="L2273" s="12">
        <f>IFERROR(VLOOKUP($A2273,'[2]FINAL (2)'!$A$1:$F$7700,3,FALSE),0)</f>
        <v>0</v>
      </c>
      <c r="M2273" s="12">
        <f>IFERROR(VLOOKUP($A2273,'[2]FINAL (2)'!$A$1:$F$7700,5,FALSE),0)</f>
        <v>0</v>
      </c>
      <c r="N2273" s="12">
        <f>IFERROR(VLOOKUP($A2273,[3]Sheet3!$A$1:$C$4542,3,FALSE),0)</f>
        <v>0</v>
      </c>
      <c r="O2273" s="10">
        <f t="shared" si="36"/>
        <v>0</v>
      </c>
      <c r="P2273"/>
    </row>
    <row r="2274" spans="1:16" x14ac:dyDescent="0.25">
      <c r="A2274" s="3">
        <v>16355562</v>
      </c>
      <c r="B2274" s="3" t="s">
        <v>2525</v>
      </c>
      <c r="C2274" s="4">
        <v>100427</v>
      </c>
      <c r="D2274" s="3" t="s">
        <v>3714</v>
      </c>
      <c r="E2274" s="3" t="s">
        <v>3</v>
      </c>
      <c r="F2274" s="4" t="s">
        <v>4</v>
      </c>
      <c r="G2274" s="3">
        <v>73102</v>
      </c>
      <c r="H2274" s="3" t="s">
        <v>3250</v>
      </c>
      <c r="I2274" s="3" t="s">
        <v>3999</v>
      </c>
      <c r="J2274" s="8">
        <v>5000000</v>
      </c>
      <c r="K2274" s="12">
        <f>IFERROR(VLOOKUP($A2274,[1]Piv!$B:$C,2,FALSE),0)</f>
        <v>0</v>
      </c>
      <c r="L2274" s="12">
        <f>IFERROR(VLOOKUP($A2274,'[2]FINAL (2)'!$A$1:$F$7700,3,FALSE),0)</f>
        <v>0</v>
      </c>
      <c r="M2274" s="12">
        <f>IFERROR(VLOOKUP($A2274,'[2]FINAL (2)'!$A$1:$F$7700,5,FALSE),0)</f>
        <v>0</v>
      </c>
      <c r="N2274" s="12">
        <f>IFERROR(VLOOKUP($A2274,[3]Sheet3!$A$1:$C$4542,3,FALSE),0)</f>
        <v>5000000</v>
      </c>
      <c r="O2274" s="10">
        <f t="shared" si="36"/>
        <v>5000000</v>
      </c>
      <c r="P2274" s="10">
        <f>O2274-J2274</f>
        <v>0</v>
      </c>
    </row>
    <row r="2275" spans="1:16" x14ac:dyDescent="0.25">
      <c r="A2275" s="3">
        <v>16355729</v>
      </c>
      <c r="B2275" s="3" t="s">
        <v>3001</v>
      </c>
      <c r="C2275" s="4">
        <v>100427</v>
      </c>
      <c r="D2275" s="3" t="s">
        <v>3714</v>
      </c>
      <c r="E2275" s="3" t="s">
        <v>3</v>
      </c>
      <c r="F2275" s="4" t="s">
        <v>4</v>
      </c>
      <c r="G2275" s="3">
        <v>73102</v>
      </c>
      <c r="H2275" s="3" t="s">
        <v>3250</v>
      </c>
      <c r="I2275" s="3" t="s">
        <v>3999</v>
      </c>
      <c r="J2275" s="8">
        <v>8000000</v>
      </c>
      <c r="K2275" s="12">
        <f>IFERROR(VLOOKUP($A2275,[1]Piv!$B:$C,2,FALSE),0)</f>
        <v>0</v>
      </c>
      <c r="L2275" s="12">
        <f>IFERROR(VLOOKUP($A2275,'[2]FINAL (2)'!$A$1:$F$7700,3,FALSE),0)</f>
        <v>0</v>
      </c>
      <c r="M2275" s="12">
        <f>IFERROR(VLOOKUP($A2275,'[2]FINAL (2)'!$A$1:$F$7700,5,FALSE),0)</f>
        <v>0</v>
      </c>
      <c r="N2275" s="12">
        <f>IFERROR(VLOOKUP($A2275,[3]Sheet3!$A$1:$C$4542,3,FALSE),0)</f>
        <v>8000000</v>
      </c>
      <c r="O2275" s="10">
        <f t="shared" si="36"/>
        <v>8000000</v>
      </c>
      <c r="P2275" s="10">
        <f>O2275-J2275</f>
        <v>0</v>
      </c>
    </row>
    <row r="2276" spans="1:16" x14ac:dyDescent="0.25">
      <c r="A2276" s="3">
        <v>16420590</v>
      </c>
      <c r="B2276" s="3" t="s">
        <v>6139</v>
      </c>
      <c r="C2276" s="4">
        <v>100427</v>
      </c>
      <c r="D2276" s="3" t="s">
        <v>3714</v>
      </c>
      <c r="E2276" s="3" t="s">
        <v>3</v>
      </c>
      <c r="F2276" s="4" t="s">
        <v>12</v>
      </c>
      <c r="G2276" s="3"/>
      <c r="H2276" s="3"/>
      <c r="I2276" s="3"/>
      <c r="J2276" s="8">
        <v>0</v>
      </c>
      <c r="K2276" s="12">
        <f>IFERROR(VLOOKUP($A2276,[1]Piv!$B:$C,2,FALSE),0)</f>
        <v>0</v>
      </c>
      <c r="L2276" s="12">
        <f>IFERROR(VLOOKUP($A2276,'[2]FINAL (2)'!$A$1:$F$7700,3,FALSE),0)</f>
        <v>0</v>
      </c>
      <c r="M2276" s="12">
        <f>IFERROR(VLOOKUP($A2276,'[2]FINAL (2)'!$A$1:$F$7700,5,FALSE),0)</f>
        <v>0</v>
      </c>
      <c r="N2276" s="12">
        <f>IFERROR(VLOOKUP($A2276,[3]Sheet3!$A$1:$C$4542,3,FALSE),0)</f>
        <v>0</v>
      </c>
      <c r="O2276" s="10">
        <f t="shared" si="36"/>
        <v>0</v>
      </c>
      <c r="P2276"/>
    </row>
    <row r="2277" spans="1:16" x14ac:dyDescent="0.25">
      <c r="A2277" s="3">
        <v>23527270</v>
      </c>
      <c r="B2277" s="3" t="s">
        <v>1509</v>
      </c>
      <c r="C2277" s="4">
        <v>100427</v>
      </c>
      <c r="D2277" s="3" t="s">
        <v>3714</v>
      </c>
      <c r="E2277" s="3" t="s">
        <v>3</v>
      </c>
      <c r="F2277" s="4" t="s">
        <v>4</v>
      </c>
      <c r="G2277" s="3">
        <v>73102</v>
      </c>
      <c r="H2277" s="3" t="s">
        <v>3250</v>
      </c>
      <c r="I2277" s="3" t="s">
        <v>3999</v>
      </c>
      <c r="J2277" s="8">
        <v>3500000</v>
      </c>
      <c r="K2277" s="12">
        <f>IFERROR(VLOOKUP($A2277,[1]Piv!$B:$C,2,FALSE),0)</f>
        <v>311537.07</v>
      </c>
      <c r="L2277" s="12">
        <f>IFERROR(VLOOKUP($A2277,'[2]FINAL (2)'!$A$1:$F$7700,3,FALSE),0)</f>
        <v>0</v>
      </c>
      <c r="M2277" s="12">
        <f>IFERROR(VLOOKUP($A2277,'[2]FINAL (2)'!$A$1:$F$7700,5,FALSE),0)</f>
        <v>0</v>
      </c>
      <c r="N2277" s="12">
        <f>IFERROR(VLOOKUP($A2277,[3]Sheet3!$A$1:$C$4542,3,FALSE),0)</f>
        <v>3000000</v>
      </c>
      <c r="O2277" s="10">
        <f t="shared" si="36"/>
        <v>3311537.07</v>
      </c>
      <c r="P2277" s="10">
        <f>O2277-J2277</f>
        <v>-188462.93000000017</v>
      </c>
    </row>
    <row r="2278" spans="1:16" x14ac:dyDescent="0.25">
      <c r="A2278" s="3">
        <v>13874424</v>
      </c>
      <c r="B2278" s="3" t="s">
        <v>6140</v>
      </c>
      <c r="C2278" s="4">
        <v>101496</v>
      </c>
      <c r="D2278" s="3" t="s">
        <v>4321</v>
      </c>
      <c r="E2278" s="3" t="s">
        <v>3</v>
      </c>
      <c r="F2278" s="4" t="s">
        <v>4</v>
      </c>
      <c r="G2278" s="3">
        <v>124664</v>
      </c>
      <c r="H2278" s="3" t="s">
        <v>3994</v>
      </c>
      <c r="I2278" s="3" t="s">
        <v>4001</v>
      </c>
      <c r="J2278" s="8">
        <v>4702414.08</v>
      </c>
      <c r="K2278" s="12">
        <f>IFERROR(VLOOKUP($A2278,[1]Piv!$B:$C,2,FALSE),0)</f>
        <v>0</v>
      </c>
      <c r="L2278" s="12">
        <f>IFERROR(VLOOKUP($A2278,'[2]FINAL (2)'!$A$1:$F$7700,3,FALSE),0)</f>
        <v>0</v>
      </c>
      <c r="M2278" s="12">
        <f>IFERROR(VLOOKUP($A2278,'[2]FINAL (2)'!$A$1:$F$7700,5,FALSE),0)</f>
        <v>501609.4</v>
      </c>
      <c r="N2278" s="12">
        <f>IFERROR(VLOOKUP($A2278,[3]Sheet3!$A$1:$C$4542,3,FALSE),0)</f>
        <v>4200000</v>
      </c>
      <c r="O2278" s="10">
        <f t="shared" si="36"/>
        <v>4701609.4000000004</v>
      </c>
      <c r="P2278" s="10">
        <f>O2278-J2278</f>
        <v>-804.67999999970198</v>
      </c>
    </row>
    <row r="2279" spans="1:16" x14ac:dyDescent="0.25">
      <c r="A2279" s="3">
        <v>16494272</v>
      </c>
      <c r="B2279" s="3" t="s">
        <v>6141</v>
      </c>
      <c r="C2279" s="4">
        <v>101496</v>
      </c>
      <c r="D2279" s="3" t="s">
        <v>4321</v>
      </c>
      <c r="E2279" s="3" t="s">
        <v>3</v>
      </c>
      <c r="F2279" s="4" t="s">
        <v>12</v>
      </c>
      <c r="G2279" s="3"/>
      <c r="H2279" s="3"/>
      <c r="I2279" s="3"/>
      <c r="J2279" s="8">
        <v>0</v>
      </c>
      <c r="K2279" s="12">
        <f>IFERROR(VLOOKUP($A2279,[1]Piv!$B:$C,2,FALSE),0)</f>
        <v>0</v>
      </c>
      <c r="L2279" s="12">
        <f>IFERROR(VLOOKUP($A2279,'[2]FINAL (2)'!$A$1:$F$7700,3,FALSE),0)</f>
        <v>0</v>
      </c>
      <c r="M2279" s="12">
        <f>IFERROR(VLOOKUP($A2279,'[2]FINAL (2)'!$A$1:$F$7700,5,FALSE),0)</f>
        <v>0</v>
      </c>
      <c r="N2279" s="12">
        <f>IFERROR(VLOOKUP($A2279,[3]Sheet3!$A$1:$C$4542,3,FALSE),0)</f>
        <v>0</v>
      </c>
      <c r="O2279" s="10">
        <f t="shared" si="36"/>
        <v>0</v>
      </c>
      <c r="P2279"/>
    </row>
    <row r="2280" spans="1:16" x14ac:dyDescent="0.25">
      <c r="A2280" s="3">
        <v>24350423</v>
      </c>
      <c r="B2280" s="3" t="s">
        <v>900</v>
      </c>
      <c r="C2280" s="4">
        <v>100428</v>
      </c>
      <c r="D2280" s="3" t="s">
        <v>3453</v>
      </c>
      <c r="E2280" s="3" t="s">
        <v>3</v>
      </c>
      <c r="F2280" s="4" t="s">
        <v>4</v>
      </c>
      <c r="G2280" s="3">
        <v>133095</v>
      </c>
      <c r="H2280" s="3" t="s">
        <v>3233</v>
      </c>
      <c r="I2280" s="3" t="s">
        <v>3999</v>
      </c>
      <c r="J2280" s="8">
        <v>1860000</v>
      </c>
      <c r="K2280" s="12">
        <f>IFERROR(VLOOKUP($A2280,[1]Piv!$B:$C,2,FALSE),0)</f>
        <v>1301025.0899999999</v>
      </c>
      <c r="L2280" s="12">
        <f>IFERROR(VLOOKUP($A2280,'[2]FINAL (2)'!$A$1:$F$7700,3,FALSE),0)</f>
        <v>0</v>
      </c>
      <c r="M2280" s="12">
        <f>IFERROR(VLOOKUP($A2280,'[2]FINAL (2)'!$A$1:$F$7700,5,FALSE),0)</f>
        <v>0</v>
      </c>
      <c r="N2280" s="12">
        <f>IFERROR(VLOOKUP($A2280,[3]Sheet3!$A$1:$C$4542,3,FALSE),0)</f>
        <v>0</v>
      </c>
      <c r="O2280" s="10">
        <f t="shared" si="36"/>
        <v>1301025.0899999999</v>
      </c>
      <c r="P2280" s="10">
        <f>O2280-J2280</f>
        <v>-558974.91000000015</v>
      </c>
    </row>
    <row r="2281" spans="1:16" x14ac:dyDescent="0.25">
      <c r="A2281" s="3">
        <v>24770401</v>
      </c>
      <c r="B2281" s="3" t="s">
        <v>1223</v>
      </c>
      <c r="C2281" s="4">
        <v>100428</v>
      </c>
      <c r="D2281" s="3" t="s">
        <v>3453</v>
      </c>
      <c r="E2281" s="3" t="s">
        <v>3</v>
      </c>
      <c r="F2281" s="4" t="s">
        <v>4</v>
      </c>
      <c r="G2281" s="3">
        <v>133095</v>
      </c>
      <c r="H2281" s="3" t="s">
        <v>3233</v>
      </c>
      <c r="I2281" s="3" t="s">
        <v>3999</v>
      </c>
      <c r="J2281" s="8">
        <v>5494300</v>
      </c>
      <c r="K2281" s="12">
        <f>IFERROR(VLOOKUP($A2281,[1]Piv!$B:$C,2,FALSE),0)</f>
        <v>5301939.88</v>
      </c>
      <c r="L2281" s="12">
        <f>IFERROR(VLOOKUP($A2281,'[2]FINAL (2)'!$A$1:$F$7700,3,FALSE),0)</f>
        <v>0</v>
      </c>
      <c r="M2281" s="12">
        <f>IFERROR(VLOOKUP($A2281,'[2]FINAL (2)'!$A$1:$F$7700,5,FALSE),0)</f>
        <v>0</v>
      </c>
      <c r="N2281" s="12">
        <f>IFERROR(VLOOKUP($A2281,[3]Sheet3!$A$1:$C$4542,3,FALSE),0)</f>
        <v>0</v>
      </c>
      <c r="O2281" s="10">
        <f t="shared" si="36"/>
        <v>5301939.88</v>
      </c>
      <c r="P2281" s="10">
        <f>O2281-J2281</f>
        <v>-192360.12000000011</v>
      </c>
    </row>
    <row r="2282" spans="1:16" x14ac:dyDescent="0.25">
      <c r="A2282" s="3">
        <v>25433358</v>
      </c>
      <c r="B2282" s="3" t="s">
        <v>2024</v>
      </c>
      <c r="C2282" s="4">
        <v>100428</v>
      </c>
      <c r="D2282" s="3" t="s">
        <v>3453</v>
      </c>
      <c r="E2282" s="3" t="s">
        <v>3</v>
      </c>
      <c r="F2282" s="4" t="s">
        <v>4</v>
      </c>
      <c r="G2282" s="3">
        <v>127360</v>
      </c>
      <c r="H2282" s="3" t="s">
        <v>3201</v>
      </c>
      <c r="I2282" s="3" t="s">
        <v>3999</v>
      </c>
      <c r="J2282" s="8">
        <v>6000000</v>
      </c>
      <c r="K2282" s="12">
        <f>IFERROR(VLOOKUP($A2282,[1]Piv!$B:$C,2,FALSE),0)</f>
        <v>5665229.21</v>
      </c>
      <c r="L2282" s="12">
        <f>IFERROR(VLOOKUP($A2282,'[2]FINAL (2)'!$A$1:$F$7700,3,FALSE),0)</f>
        <v>0</v>
      </c>
      <c r="M2282" s="12">
        <f>IFERROR(VLOOKUP($A2282,'[2]FINAL (2)'!$A$1:$F$7700,5,FALSE),0)</f>
        <v>0</v>
      </c>
      <c r="N2282" s="12">
        <f>IFERROR(VLOOKUP($A2282,[3]Sheet3!$A$1:$C$4542,3,FALSE),0)</f>
        <v>0</v>
      </c>
      <c r="O2282" s="10">
        <f t="shared" si="36"/>
        <v>5665229.21</v>
      </c>
      <c r="P2282" s="10">
        <f>O2282-J2282</f>
        <v>-334770.79000000004</v>
      </c>
    </row>
    <row r="2283" spans="1:16" x14ac:dyDescent="0.25">
      <c r="A2283" s="3">
        <v>25574605</v>
      </c>
      <c r="B2283" s="3" t="s">
        <v>2054</v>
      </c>
      <c r="C2283" s="4">
        <v>100428</v>
      </c>
      <c r="D2283" s="3" t="s">
        <v>3453</v>
      </c>
      <c r="E2283" s="3" t="s">
        <v>3</v>
      </c>
      <c r="F2283" s="4" t="s">
        <v>4</v>
      </c>
      <c r="G2283" s="3">
        <v>127360</v>
      </c>
      <c r="H2283" s="3" t="s">
        <v>3201</v>
      </c>
      <c r="I2283" s="3" t="s">
        <v>3999</v>
      </c>
      <c r="J2283" s="8">
        <v>2100000</v>
      </c>
      <c r="K2283" s="12">
        <f>IFERROR(VLOOKUP($A2283,[1]Piv!$B:$C,2,FALSE),0)</f>
        <v>1936856.57</v>
      </c>
      <c r="L2283" s="12">
        <f>IFERROR(VLOOKUP($A2283,'[2]FINAL (2)'!$A$1:$F$7700,3,FALSE),0)</f>
        <v>0</v>
      </c>
      <c r="M2283" s="12">
        <f>IFERROR(VLOOKUP($A2283,'[2]FINAL (2)'!$A$1:$F$7700,5,FALSE),0)</f>
        <v>0</v>
      </c>
      <c r="N2283" s="12">
        <f>IFERROR(VLOOKUP($A2283,[3]Sheet3!$A$1:$C$4542,3,FALSE),0)</f>
        <v>0</v>
      </c>
      <c r="O2283" s="10">
        <f t="shared" si="36"/>
        <v>1936856.57</v>
      </c>
      <c r="P2283" s="10">
        <f>O2283-J2283</f>
        <v>-163143.42999999993</v>
      </c>
    </row>
    <row r="2284" spans="1:16" x14ac:dyDescent="0.25">
      <c r="A2284" s="3">
        <v>25785603</v>
      </c>
      <c r="B2284" s="3" t="s">
        <v>2559</v>
      </c>
      <c r="C2284" s="4">
        <v>100428</v>
      </c>
      <c r="D2284" s="3" t="s">
        <v>3453</v>
      </c>
      <c r="E2284" s="3" t="s">
        <v>3</v>
      </c>
      <c r="F2284" s="4" t="s">
        <v>4</v>
      </c>
      <c r="G2284" s="3">
        <v>86289</v>
      </c>
      <c r="H2284" s="3" t="s">
        <v>3224</v>
      </c>
      <c r="I2284" s="3" t="s">
        <v>4001</v>
      </c>
      <c r="J2284" s="8">
        <v>30000000</v>
      </c>
      <c r="K2284" s="12">
        <f>IFERROR(VLOOKUP($A2284,[1]Piv!$B:$C,2,FALSE),0)</f>
        <v>30416333.91</v>
      </c>
      <c r="L2284" s="12">
        <f>IFERROR(VLOOKUP($A2284,'[2]FINAL (2)'!$A$1:$F$7700,3,FALSE),0)</f>
        <v>0</v>
      </c>
      <c r="M2284" s="12">
        <f>IFERROR(VLOOKUP($A2284,'[2]FINAL (2)'!$A$1:$F$7700,5,FALSE),0)</f>
        <v>0</v>
      </c>
      <c r="N2284" s="12">
        <f>IFERROR(VLOOKUP($A2284,[3]Sheet3!$A$1:$C$4542,3,FALSE),0)</f>
        <v>0</v>
      </c>
      <c r="O2284" s="10">
        <f t="shared" si="36"/>
        <v>30416333.91</v>
      </c>
      <c r="P2284" s="10">
        <f>O2284-J2284</f>
        <v>416333.91000000015</v>
      </c>
    </row>
    <row r="2285" spans="1:16" x14ac:dyDescent="0.25">
      <c r="A2285" s="3">
        <v>1379013</v>
      </c>
      <c r="B2285" s="3" t="s">
        <v>6142</v>
      </c>
      <c r="C2285" s="4">
        <v>101497</v>
      </c>
      <c r="D2285" s="3" t="s">
        <v>4322</v>
      </c>
      <c r="E2285" s="3" t="s">
        <v>3</v>
      </c>
      <c r="F2285" s="4" t="s">
        <v>4</v>
      </c>
      <c r="G2285" s="3">
        <v>128155</v>
      </c>
      <c r="H2285" s="3" t="s">
        <v>3230</v>
      </c>
      <c r="I2285" s="3" t="s">
        <v>3999</v>
      </c>
      <c r="J2285" s="8">
        <v>8890907.7899999991</v>
      </c>
      <c r="K2285" s="12">
        <f>IFERROR(VLOOKUP($A2285,[1]Piv!$B:$C,2,FALSE),0)</f>
        <v>0</v>
      </c>
      <c r="L2285" s="12">
        <f>IFERROR(VLOOKUP($A2285,'[2]FINAL (2)'!$A$1:$F$7700,3,FALSE),0)</f>
        <v>1507271.86</v>
      </c>
      <c r="M2285" s="12">
        <f>IFERROR(VLOOKUP($A2285,'[2]FINAL (2)'!$A$1:$F$7700,5,FALSE),0)</f>
        <v>0</v>
      </c>
      <c r="N2285" s="12">
        <f>IFERROR(VLOOKUP($A2285,[3]Sheet3!$A$1:$C$4542,3,FALSE),0)</f>
        <v>9880000</v>
      </c>
      <c r="O2285" s="10">
        <f t="shared" si="36"/>
        <v>11387271.859999999</v>
      </c>
      <c r="P2285" s="10">
        <f>O2285-J2285</f>
        <v>2496364.0700000003</v>
      </c>
    </row>
    <row r="2286" spans="1:16" x14ac:dyDescent="0.25">
      <c r="A2286" s="3">
        <v>23752879</v>
      </c>
      <c r="B2286" s="3" t="s">
        <v>6143</v>
      </c>
      <c r="C2286" s="4">
        <v>101497</v>
      </c>
      <c r="D2286" s="3" t="s">
        <v>4322</v>
      </c>
      <c r="E2286" s="3" t="s">
        <v>3</v>
      </c>
      <c r="F2286" s="4" t="s">
        <v>12</v>
      </c>
      <c r="G2286" s="3"/>
      <c r="H2286" s="3"/>
      <c r="I2286" s="3" t="s">
        <v>3999</v>
      </c>
      <c r="J2286" s="8">
        <v>0</v>
      </c>
      <c r="K2286" s="12">
        <f>IFERROR(VLOOKUP($A2286,[1]Piv!$B:$C,2,FALSE),0)</f>
        <v>0</v>
      </c>
      <c r="L2286" s="12">
        <f>IFERROR(VLOOKUP($A2286,'[2]FINAL (2)'!$A$1:$F$7700,3,FALSE),0)</f>
        <v>0</v>
      </c>
      <c r="M2286" s="12">
        <f>IFERROR(VLOOKUP($A2286,'[2]FINAL (2)'!$A$1:$F$7700,5,FALSE),0)</f>
        <v>0</v>
      </c>
      <c r="N2286" s="12">
        <f>IFERROR(VLOOKUP($A2286,[3]Sheet3!$A$1:$C$4542,3,FALSE),0)</f>
        <v>0</v>
      </c>
      <c r="O2286" s="10">
        <f t="shared" si="36"/>
        <v>0</v>
      </c>
      <c r="P2286"/>
    </row>
    <row r="2287" spans="1:16" x14ac:dyDescent="0.25">
      <c r="A2287" s="3">
        <v>19891992</v>
      </c>
      <c r="B2287" s="3" t="s">
        <v>1786</v>
      </c>
      <c r="C2287" s="4">
        <v>100429</v>
      </c>
      <c r="D2287" s="3" t="s">
        <v>527</v>
      </c>
      <c r="E2287" s="3" t="s">
        <v>3</v>
      </c>
      <c r="F2287" s="4" t="s">
        <v>4</v>
      </c>
      <c r="G2287" s="3">
        <v>129269</v>
      </c>
      <c r="H2287" s="3" t="s">
        <v>3986</v>
      </c>
      <c r="I2287" s="3" t="s">
        <v>3999</v>
      </c>
      <c r="J2287" s="8">
        <v>20488000</v>
      </c>
      <c r="K2287" s="12">
        <f>IFERROR(VLOOKUP($A2287,[1]Piv!$B:$C,2,FALSE),0)</f>
        <v>13764202.59</v>
      </c>
      <c r="L2287" s="12">
        <f>IFERROR(VLOOKUP($A2287,'[2]FINAL (2)'!$A$1:$F$7700,3,FALSE),0)</f>
        <v>0</v>
      </c>
      <c r="M2287" s="12">
        <f>IFERROR(VLOOKUP($A2287,'[2]FINAL (2)'!$A$1:$F$7700,5,FALSE),0)</f>
        <v>0</v>
      </c>
      <c r="N2287" s="12">
        <f>IFERROR(VLOOKUP($A2287,[3]Sheet3!$A$1:$C$4542,3,FALSE),0)</f>
        <v>5000000</v>
      </c>
      <c r="O2287" s="10">
        <f t="shared" si="36"/>
        <v>18764202.59</v>
      </c>
      <c r="P2287" s="10">
        <f>O2287-J2287</f>
        <v>-1723797.4100000001</v>
      </c>
    </row>
    <row r="2288" spans="1:16" x14ac:dyDescent="0.25">
      <c r="A2288" s="3">
        <v>21296318</v>
      </c>
      <c r="B2288" s="3" t="s">
        <v>6144</v>
      </c>
      <c r="C2288" s="4">
        <v>100429</v>
      </c>
      <c r="D2288" s="3" t="s">
        <v>527</v>
      </c>
      <c r="E2288" s="3" t="s">
        <v>3</v>
      </c>
      <c r="F2288" s="4" t="s">
        <v>12</v>
      </c>
      <c r="G2288" s="3"/>
      <c r="H2288" s="3"/>
      <c r="I2288" s="3"/>
      <c r="J2288" s="8">
        <v>0</v>
      </c>
      <c r="K2288" s="12">
        <f>IFERROR(VLOOKUP($A2288,[1]Piv!$B:$C,2,FALSE),0)</f>
        <v>0</v>
      </c>
      <c r="L2288" s="12">
        <f>IFERROR(VLOOKUP($A2288,'[2]FINAL (2)'!$A$1:$F$7700,3,FALSE),0)</f>
        <v>0</v>
      </c>
      <c r="M2288" s="12">
        <f>IFERROR(VLOOKUP($A2288,'[2]FINAL (2)'!$A$1:$F$7700,5,FALSE),0)</f>
        <v>0</v>
      </c>
      <c r="N2288" s="12">
        <f>IFERROR(VLOOKUP($A2288,[3]Sheet3!$A$1:$C$4542,3,FALSE),0)</f>
        <v>0</v>
      </c>
      <c r="O2288" s="10">
        <f t="shared" si="36"/>
        <v>0</v>
      </c>
      <c r="P2288"/>
    </row>
    <row r="2289" spans="1:16" x14ac:dyDescent="0.25">
      <c r="A2289" s="3">
        <v>21383765</v>
      </c>
      <c r="B2289" s="3" t="s">
        <v>1181</v>
      </c>
      <c r="C2289" s="4">
        <v>100429</v>
      </c>
      <c r="D2289" s="3" t="s">
        <v>527</v>
      </c>
      <c r="E2289" s="3" t="s">
        <v>3</v>
      </c>
      <c r="F2289" s="4" t="s">
        <v>4</v>
      </c>
      <c r="G2289" s="3">
        <v>129269</v>
      </c>
      <c r="H2289" s="3" t="s">
        <v>3986</v>
      </c>
      <c r="I2289" s="3" t="s">
        <v>3999</v>
      </c>
      <c r="J2289" s="8">
        <v>2250000</v>
      </c>
      <c r="K2289" s="12">
        <f>IFERROR(VLOOKUP($A2289,[1]Piv!$B:$C,2,FALSE),0)</f>
        <v>1500384.47</v>
      </c>
      <c r="L2289" s="12">
        <f>IFERROR(VLOOKUP($A2289,'[2]FINAL (2)'!$A$1:$F$7700,3,FALSE),0)</f>
        <v>0</v>
      </c>
      <c r="M2289" s="12">
        <f>IFERROR(VLOOKUP($A2289,'[2]FINAL (2)'!$A$1:$F$7700,5,FALSE),0)</f>
        <v>0</v>
      </c>
      <c r="N2289" s="12">
        <f>IFERROR(VLOOKUP($A2289,[3]Sheet3!$A$1:$C$4542,3,FALSE),0)</f>
        <v>0</v>
      </c>
      <c r="O2289" s="10">
        <f t="shared" si="36"/>
        <v>1500384.47</v>
      </c>
      <c r="P2289" s="10">
        <f>O2289-J2289</f>
        <v>-749615.53</v>
      </c>
    </row>
    <row r="2290" spans="1:16" x14ac:dyDescent="0.25">
      <c r="A2290" s="3">
        <v>22293853</v>
      </c>
      <c r="B2290" s="3" t="s">
        <v>526</v>
      </c>
      <c r="C2290" s="4">
        <v>100429</v>
      </c>
      <c r="D2290" s="3" t="s">
        <v>527</v>
      </c>
      <c r="E2290" s="3" t="s">
        <v>3</v>
      </c>
      <c r="F2290" s="4" t="s">
        <v>4</v>
      </c>
      <c r="G2290" s="3">
        <v>129269</v>
      </c>
      <c r="H2290" s="3" t="s">
        <v>3986</v>
      </c>
      <c r="I2290" s="3" t="s">
        <v>3999</v>
      </c>
      <c r="J2290" s="8">
        <v>10500000</v>
      </c>
      <c r="K2290" s="12">
        <f>IFERROR(VLOOKUP($A2290,[1]Piv!$B:$C,2,FALSE),0)</f>
        <v>8514819.370000001</v>
      </c>
      <c r="L2290" s="12">
        <f>IFERROR(VLOOKUP($A2290,'[2]FINAL (2)'!$A$1:$F$7700,3,FALSE),0)</f>
        <v>0</v>
      </c>
      <c r="M2290" s="12">
        <f>IFERROR(VLOOKUP($A2290,'[2]FINAL (2)'!$A$1:$F$7700,5,FALSE),0)</f>
        <v>0</v>
      </c>
      <c r="N2290" s="12">
        <f>IFERROR(VLOOKUP($A2290,[3]Sheet3!$A$1:$C$4542,3,FALSE),0)</f>
        <v>700000</v>
      </c>
      <c r="O2290" s="10">
        <f t="shared" si="36"/>
        <v>9214819.370000001</v>
      </c>
      <c r="P2290" s="10">
        <f>O2290-J2290</f>
        <v>-1285180.629999999</v>
      </c>
    </row>
    <row r="2291" spans="1:16" x14ac:dyDescent="0.25">
      <c r="A2291" s="3">
        <v>22468261</v>
      </c>
      <c r="B2291" s="3" t="s">
        <v>791</v>
      </c>
      <c r="C2291" s="4">
        <v>100429</v>
      </c>
      <c r="D2291" s="3" t="s">
        <v>527</v>
      </c>
      <c r="E2291" s="3" t="s">
        <v>3</v>
      </c>
      <c r="F2291" s="4" t="s">
        <v>4</v>
      </c>
      <c r="G2291" s="3">
        <v>129269</v>
      </c>
      <c r="H2291" s="3" t="s">
        <v>3986</v>
      </c>
      <c r="I2291" s="3" t="s">
        <v>3999</v>
      </c>
      <c r="J2291" s="8">
        <v>3380000</v>
      </c>
      <c r="K2291" s="12">
        <f>IFERROR(VLOOKUP($A2291,[1]Piv!$B:$C,2,FALSE),0)</f>
        <v>3075641.88</v>
      </c>
      <c r="L2291" s="12">
        <f>IFERROR(VLOOKUP($A2291,'[2]FINAL (2)'!$A$1:$F$7700,3,FALSE),0)</f>
        <v>0</v>
      </c>
      <c r="M2291" s="12">
        <f>IFERROR(VLOOKUP($A2291,'[2]FINAL (2)'!$A$1:$F$7700,5,FALSE),0)</f>
        <v>0</v>
      </c>
      <c r="N2291" s="12">
        <f>IFERROR(VLOOKUP($A2291,[3]Sheet3!$A$1:$C$4542,3,FALSE),0)</f>
        <v>0</v>
      </c>
      <c r="O2291" s="10">
        <f t="shared" si="36"/>
        <v>3075641.88</v>
      </c>
      <c r="P2291" s="10">
        <f>O2291-J2291</f>
        <v>-304358.12000000011</v>
      </c>
    </row>
    <row r="2292" spans="1:16" x14ac:dyDescent="0.25">
      <c r="A2292" s="3">
        <v>23573555</v>
      </c>
      <c r="B2292" s="3" t="s">
        <v>6145</v>
      </c>
      <c r="C2292" s="4">
        <v>100429</v>
      </c>
      <c r="D2292" s="3" t="s">
        <v>527</v>
      </c>
      <c r="E2292" s="3" t="s">
        <v>3</v>
      </c>
      <c r="F2292" s="4" t="s">
        <v>12</v>
      </c>
      <c r="G2292" s="3"/>
      <c r="H2292" s="3"/>
      <c r="I2292" s="3"/>
      <c r="J2292" s="8">
        <v>0</v>
      </c>
      <c r="K2292" s="12">
        <f>IFERROR(VLOOKUP($A2292,[1]Piv!$B:$C,2,FALSE),0)</f>
        <v>0</v>
      </c>
      <c r="L2292" s="12">
        <f>IFERROR(VLOOKUP($A2292,'[2]FINAL (2)'!$A$1:$F$7700,3,FALSE),0)</f>
        <v>0</v>
      </c>
      <c r="M2292" s="12">
        <f>IFERROR(VLOOKUP($A2292,'[2]FINAL (2)'!$A$1:$F$7700,5,FALSE),0)</f>
        <v>0</v>
      </c>
      <c r="N2292" s="12">
        <f>IFERROR(VLOOKUP($A2292,[3]Sheet3!$A$1:$C$4542,3,FALSE),0)</f>
        <v>0</v>
      </c>
      <c r="O2292" s="10">
        <f t="shared" si="36"/>
        <v>0</v>
      </c>
      <c r="P2292"/>
    </row>
    <row r="2293" spans="1:16" x14ac:dyDescent="0.25">
      <c r="A2293" s="3">
        <v>8007841</v>
      </c>
      <c r="B2293" s="3" t="s">
        <v>6146</v>
      </c>
      <c r="C2293" s="4">
        <v>100430</v>
      </c>
      <c r="D2293" s="3" t="s">
        <v>3454</v>
      </c>
      <c r="E2293" s="3" t="s">
        <v>3</v>
      </c>
      <c r="F2293" s="4" t="s">
        <v>4</v>
      </c>
      <c r="G2293" s="3">
        <v>67164</v>
      </c>
      <c r="H2293" s="3" t="s">
        <v>3281</v>
      </c>
      <c r="I2293" s="3" t="s">
        <v>3999</v>
      </c>
      <c r="J2293" s="8">
        <v>180000</v>
      </c>
      <c r="K2293" s="12">
        <f>IFERROR(VLOOKUP($A2293,[1]Piv!$B:$C,2,FALSE),0)</f>
        <v>0</v>
      </c>
      <c r="L2293" s="12">
        <f>IFERROR(VLOOKUP($A2293,'[2]FINAL (2)'!$A$1:$F$7700,3,FALSE),0)</f>
        <v>0</v>
      </c>
      <c r="M2293" s="12">
        <f>IFERROR(VLOOKUP($A2293,'[2]FINAL (2)'!$A$1:$F$7700,5,FALSE),0)</f>
        <v>0</v>
      </c>
      <c r="N2293" s="12">
        <f>IFERROR(VLOOKUP($A2293,[3]Sheet3!$A$1:$C$4542,3,FALSE),0)</f>
        <v>180000</v>
      </c>
      <c r="O2293" s="10">
        <f t="shared" si="36"/>
        <v>180000</v>
      </c>
      <c r="P2293" s="10">
        <f>O2293-J2293</f>
        <v>0</v>
      </c>
    </row>
    <row r="2294" spans="1:16" x14ac:dyDescent="0.25">
      <c r="A2294" s="3">
        <v>10269097</v>
      </c>
      <c r="B2294" s="3" t="s">
        <v>674</v>
      </c>
      <c r="C2294" s="4">
        <v>100430</v>
      </c>
      <c r="D2294" s="3" t="s">
        <v>3454</v>
      </c>
      <c r="E2294" s="3" t="s">
        <v>3</v>
      </c>
      <c r="F2294" s="4" t="s">
        <v>4</v>
      </c>
      <c r="G2294" s="3"/>
      <c r="H2294" s="3"/>
      <c r="I2294" s="3"/>
      <c r="J2294" s="8">
        <v>80000</v>
      </c>
      <c r="K2294" s="12">
        <f>IFERROR(VLOOKUP($A2294,[1]Piv!$B:$C,2,FALSE),0)</f>
        <v>0</v>
      </c>
      <c r="L2294" s="12">
        <f>IFERROR(VLOOKUP($A2294,'[2]FINAL (2)'!$A$1:$F$7700,3,FALSE),0)</f>
        <v>0</v>
      </c>
      <c r="M2294" s="12">
        <f>IFERROR(VLOOKUP($A2294,'[2]FINAL (2)'!$A$1:$F$7700,5,FALSE),0)</f>
        <v>0</v>
      </c>
      <c r="N2294" s="12">
        <f>IFERROR(VLOOKUP($A2294,[3]Sheet3!$A$1:$C$4542,3,FALSE),0)</f>
        <v>80000</v>
      </c>
      <c r="O2294" s="10">
        <f t="shared" si="36"/>
        <v>80000</v>
      </c>
      <c r="P2294" s="10">
        <f>O2294-J2294</f>
        <v>0</v>
      </c>
    </row>
    <row r="2295" spans="1:16" x14ac:dyDescent="0.25">
      <c r="A2295" s="3">
        <v>7780862</v>
      </c>
      <c r="B2295" s="3" t="s">
        <v>2670</v>
      </c>
      <c r="C2295" s="4">
        <v>100431</v>
      </c>
      <c r="D2295" s="3" t="s">
        <v>1122</v>
      </c>
      <c r="E2295" s="3" t="s">
        <v>3</v>
      </c>
      <c r="F2295" s="4" t="s">
        <v>4</v>
      </c>
      <c r="G2295" s="3">
        <v>95485</v>
      </c>
      <c r="H2295" s="3" t="s">
        <v>3229</v>
      </c>
      <c r="I2295" s="3" t="s">
        <v>3999</v>
      </c>
      <c r="J2295" s="8">
        <v>2007897.11</v>
      </c>
      <c r="K2295" s="12">
        <f>IFERROR(VLOOKUP($A2295,[1]Piv!$B:$C,2,FALSE),0)</f>
        <v>0</v>
      </c>
      <c r="L2295" s="12">
        <f>IFERROR(VLOOKUP($A2295,'[2]FINAL (2)'!$A$1:$F$7700,3,FALSE),0)</f>
        <v>1755264.75</v>
      </c>
      <c r="M2295" s="12">
        <f>IFERROR(VLOOKUP($A2295,'[2]FINAL (2)'!$A$1:$F$7700,5,FALSE),0)</f>
        <v>0</v>
      </c>
      <c r="N2295" s="12">
        <f>IFERROR(VLOOKUP($A2295,[3]Sheet3!$A$1:$C$4542,3,FALSE),0)</f>
        <v>0</v>
      </c>
      <c r="O2295" s="10">
        <f t="shared" si="36"/>
        <v>1755264.75</v>
      </c>
      <c r="P2295" s="10">
        <f>O2295-J2295</f>
        <v>-252632.3600000001</v>
      </c>
    </row>
    <row r="2296" spans="1:16" x14ac:dyDescent="0.25">
      <c r="A2296" s="3">
        <v>16614292</v>
      </c>
      <c r="B2296" s="3" t="s">
        <v>1121</v>
      </c>
      <c r="C2296" s="4">
        <v>100431</v>
      </c>
      <c r="D2296" s="3" t="s">
        <v>1122</v>
      </c>
      <c r="E2296" s="3" t="s">
        <v>3</v>
      </c>
      <c r="F2296" s="4" t="s">
        <v>4</v>
      </c>
      <c r="G2296" s="3">
        <v>129478</v>
      </c>
      <c r="H2296" s="3" t="s">
        <v>3231</v>
      </c>
      <c r="I2296" s="3" t="s">
        <v>3999</v>
      </c>
      <c r="J2296" s="8">
        <v>1009522.7</v>
      </c>
      <c r="K2296" s="12">
        <f>IFERROR(VLOOKUP($A2296,[1]Piv!$B:$C,2,FALSE),0)</f>
        <v>0</v>
      </c>
      <c r="L2296" s="12">
        <f>IFERROR(VLOOKUP($A2296,'[2]FINAL (2)'!$A$1:$F$7700,3,FALSE),0)</f>
        <v>1006348.47</v>
      </c>
      <c r="M2296" s="12">
        <f>IFERROR(VLOOKUP($A2296,'[2]FINAL (2)'!$A$1:$F$7700,5,FALSE),0)</f>
        <v>0</v>
      </c>
      <c r="N2296" s="12">
        <f>IFERROR(VLOOKUP($A2296,[3]Sheet3!$A$1:$C$4542,3,FALSE),0)</f>
        <v>0</v>
      </c>
      <c r="O2296" s="10">
        <f t="shared" si="36"/>
        <v>1006348.47</v>
      </c>
      <c r="P2296" s="10">
        <f>O2296-J2296</f>
        <v>-3174.2299999999814</v>
      </c>
    </row>
    <row r="2297" spans="1:16" x14ac:dyDescent="0.25">
      <c r="A2297" s="3">
        <v>9610478</v>
      </c>
      <c r="B2297" s="3" t="s">
        <v>6147</v>
      </c>
      <c r="C2297" s="4">
        <v>101498</v>
      </c>
      <c r="D2297" s="3" t="s">
        <v>4323</v>
      </c>
      <c r="E2297" s="3" t="s">
        <v>3</v>
      </c>
      <c r="F2297" s="4" t="s">
        <v>4</v>
      </c>
      <c r="G2297" s="3">
        <v>130292</v>
      </c>
      <c r="H2297" s="3" t="s">
        <v>3287</v>
      </c>
      <c r="I2297" s="3" t="s">
        <v>3999</v>
      </c>
      <c r="J2297" s="8">
        <v>5000000</v>
      </c>
      <c r="K2297" s="12">
        <f>IFERROR(VLOOKUP($A2297,[1]Piv!$B:$C,2,FALSE),0)</f>
        <v>4489919.0600000005</v>
      </c>
      <c r="L2297" s="12">
        <f>IFERROR(VLOOKUP($A2297,'[2]FINAL (2)'!$A$1:$F$7700,3,FALSE),0)</f>
        <v>0</v>
      </c>
      <c r="M2297" s="12">
        <f>IFERROR(VLOOKUP($A2297,'[2]FINAL (2)'!$A$1:$F$7700,5,FALSE),0)</f>
        <v>0</v>
      </c>
      <c r="N2297" s="12">
        <f>IFERROR(VLOOKUP($A2297,[3]Sheet3!$A$1:$C$4542,3,FALSE),0)</f>
        <v>0</v>
      </c>
      <c r="O2297" s="10">
        <f t="shared" si="36"/>
        <v>4489919.0600000005</v>
      </c>
      <c r="P2297" s="10">
        <f>O2297-J2297</f>
        <v>-510080.93999999948</v>
      </c>
    </row>
    <row r="2298" spans="1:16" x14ac:dyDescent="0.25">
      <c r="A2298" s="3">
        <v>20675131</v>
      </c>
      <c r="B2298" s="3" t="s">
        <v>6148</v>
      </c>
      <c r="C2298" s="4">
        <v>101498</v>
      </c>
      <c r="D2298" s="3" t="s">
        <v>4323</v>
      </c>
      <c r="E2298" s="3" t="s">
        <v>3</v>
      </c>
      <c r="F2298" s="4" t="s">
        <v>12</v>
      </c>
      <c r="G2298" s="3"/>
      <c r="H2298" s="3"/>
      <c r="I2298" s="3"/>
      <c r="J2298" s="8">
        <v>0</v>
      </c>
      <c r="K2298" s="12">
        <f>IFERROR(VLOOKUP($A2298,[1]Piv!$B:$C,2,FALSE),0)</f>
        <v>0</v>
      </c>
      <c r="L2298" s="12">
        <f>IFERROR(VLOOKUP($A2298,'[2]FINAL (2)'!$A$1:$F$7700,3,FALSE),0)</f>
        <v>0</v>
      </c>
      <c r="M2298" s="12">
        <f>IFERROR(VLOOKUP($A2298,'[2]FINAL (2)'!$A$1:$F$7700,5,FALSE),0)</f>
        <v>5000000</v>
      </c>
      <c r="N2298" s="12">
        <f>IFERROR(VLOOKUP($A2298,[3]Sheet3!$A$1:$C$4542,3,FALSE),0)</f>
        <v>0</v>
      </c>
      <c r="O2298" s="10">
        <f t="shared" si="36"/>
        <v>5000000</v>
      </c>
      <c r="P2298"/>
    </row>
    <row r="2299" spans="1:16" x14ac:dyDescent="0.25">
      <c r="A2299" s="3">
        <v>9718761</v>
      </c>
      <c r="B2299" s="3" t="s">
        <v>745</v>
      </c>
      <c r="C2299" s="4">
        <v>101499</v>
      </c>
      <c r="D2299" s="3" t="s">
        <v>4324</v>
      </c>
      <c r="E2299" s="3" t="s">
        <v>3</v>
      </c>
      <c r="F2299" s="4" t="s">
        <v>4</v>
      </c>
      <c r="G2299" s="3">
        <v>123877</v>
      </c>
      <c r="H2299" s="3" t="s">
        <v>3257</v>
      </c>
      <c r="I2299" s="3" t="s">
        <v>3999</v>
      </c>
      <c r="J2299" s="8">
        <v>12405000</v>
      </c>
      <c r="K2299" s="12">
        <f>IFERROR(VLOOKUP($A2299,[1]Piv!$B:$C,2,FALSE),0)</f>
        <v>4204270.43</v>
      </c>
      <c r="L2299" s="12">
        <f>IFERROR(VLOOKUP($A2299,'[2]FINAL (2)'!$A$1:$F$7700,3,FALSE),0)</f>
        <v>500863.25</v>
      </c>
      <c r="M2299" s="12">
        <f>IFERROR(VLOOKUP($A2299,'[2]FINAL (2)'!$A$1:$F$7700,5,FALSE),0)</f>
        <v>0</v>
      </c>
      <c r="N2299" s="12">
        <f>IFERROR(VLOOKUP($A2299,[3]Sheet3!$A$1:$C$4542,3,FALSE),0)</f>
        <v>6750000</v>
      </c>
      <c r="O2299" s="10">
        <f t="shared" si="36"/>
        <v>11455133.68</v>
      </c>
      <c r="P2299" s="10">
        <f>O2299-J2299</f>
        <v>-949866.3200000003</v>
      </c>
    </row>
    <row r="2300" spans="1:16" x14ac:dyDescent="0.25">
      <c r="A2300" s="3">
        <v>10237143</v>
      </c>
      <c r="B2300" s="3" t="s">
        <v>2969</v>
      </c>
      <c r="C2300" s="4">
        <v>101499</v>
      </c>
      <c r="D2300" s="3" t="s">
        <v>4324</v>
      </c>
      <c r="E2300" s="3" t="s">
        <v>3</v>
      </c>
      <c r="F2300" s="4" t="s">
        <v>4</v>
      </c>
      <c r="G2300" s="3">
        <v>133637</v>
      </c>
      <c r="H2300" s="3" t="s">
        <v>3242</v>
      </c>
      <c r="I2300" s="3" t="s">
        <v>3999</v>
      </c>
      <c r="J2300" s="8">
        <v>900000</v>
      </c>
      <c r="K2300" s="12">
        <f>IFERROR(VLOOKUP($A2300,[1]Piv!$B:$C,2,FALSE),0)</f>
        <v>0</v>
      </c>
      <c r="L2300" s="12">
        <f>IFERROR(VLOOKUP($A2300,'[2]FINAL (2)'!$A$1:$F$7700,3,FALSE),0)</f>
        <v>0</v>
      </c>
      <c r="M2300" s="12">
        <f>IFERROR(VLOOKUP($A2300,'[2]FINAL (2)'!$A$1:$F$7700,5,FALSE),0)</f>
        <v>0</v>
      </c>
      <c r="N2300" s="12">
        <f>IFERROR(VLOOKUP($A2300,[3]Sheet3!$A$1:$C$4542,3,FALSE),0)</f>
        <v>900000</v>
      </c>
      <c r="O2300" s="10">
        <f t="shared" si="36"/>
        <v>900000</v>
      </c>
      <c r="P2300" s="10">
        <f>O2300-J2300</f>
        <v>0</v>
      </c>
    </row>
    <row r="2301" spans="1:16" x14ac:dyDescent="0.25">
      <c r="A2301" s="3">
        <v>22671588</v>
      </c>
      <c r="B2301" s="3" t="s">
        <v>964</v>
      </c>
      <c r="C2301" s="4">
        <v>101499</v>
      </c>
      <c r="D2301" s="3" t="s">
        <v>4324</v>
      </c>
      <c r="E2301" s="3" t="s">
        <v>3</v>
      </c>
      <c r="F2301" s="4" t="s">
        <v>4</v>
      </c>
      <c r="G2301" s="3">
        <v>94261</v>
      </c>
      <c r="H2301" s="3" t="s">
        <v>3259</v>
      </c>
      <c r="I2301" s="3" t="s">
        <v>4001</v>
      </c>
      <c r="J2301" s="8">
        <v>100000000</v>
      </c>
      <c r="K2301" s="12">
        <f>IFERROR(VLOOKUP($A2301,[1]Piv!$B:$C,2,FALSE),0)</f>
        <v>100000000</v>
      </c>
      <c r="L2301" s="12">
        <f>IFERROR(VLOOKUP($A2301,'[2]FINAL (2)'!$A$1:$F$7700,3,FALSE),0)</f>
        <v>0</v>
      </c>
      <c r="M2301" s="12">
        <f>IFERROR(VLOOKUP($A2301,'[2]FINAL (2)'!$A$1:$F$7700,5,FALSE),0)</f>
        <v>0</v>
      </c>
      <c r="N2301" s="12">
        <f>IFERROR(VLOOKUP($A2301,[3]Sheet3!$A$1:$C$4542,3,FALSE),0)</f>
        <v>0</v>
      </c>
      <c r="O2301" s="10">
        <f t="shared" si="36"/>
        <v>100000000</v>
      </c>
      <c r="P2301" s="10">
        <f>O2301-J2301</f>
        <v>0</v>
      </c>
    </row>
    <row r="2302" spans="1:16" x14ac:dyDescent="0.25">
      <c r="A2302" s="3">
        <v>25966509</v>
      </c>
      <c r="B2302" s="3" t="s">
        <v>378</v>
      </c>
      <c r="C2302" s="4">
        <v>101499</v>
      </c>
      <c r="D2302" s="3" t="s">
        <v>4324</v>
      </c>
      <c r="E2302" s="3" t="s">
        <v>3</v>
      </c>
      <c r="F2302" s="4" t="s">
        <v>4</v>
      </c>
      <c r="G2302" s="3">
        <v>82668</v>
      </c>
      <c r="H2302" s="3" t="s">
        <v>3995</v>
      </c>
      <c r="I2302" s="3" t="s">
        <v>4001</v>
      </c>
      <c r="J2302" s="8">
        <v>13100000</v>
      </c>
      <c r="K2302" s="12">
        <f>IFERROR(VLOOKUP($A2302,[1]Piv!$B:$C,2,FALSE),0)</f>
        <v>12218970.49</v>
      </c>
      <c r="L2302" s="12">
        <f>IFERROR(VLOOKUP($A2302,'[2]FINAL (2)'!$A$1:$F$7700,3,FALSE),0)</f>
        <v>0</v>
      </c>
      <c r="M2302" s="12">
        <f>IFERROR(VLOOKUP($A2302,'[2]FINAL (2)'!$A$1:$F$7700,5,FALSE),0)</f>
        <v>0</v>
      </c>
      <c r="N2302" s="12">
        <f>IFERROR(VLOOKUP($A2302,[3]Sheet3!$A$1:$C$4542,3,FALSE),0)</f>
        <v>1100000</v>
      </c>
      <c r="O2302" s="10">
        <f t="shared" si="36"/>
        <v>13318970.49</v>
      </c>
      <c r="P2302" s="10">
        <f>O2302-J2302</f>
        <v>218970.49000000022</v>
      </c>
    </row>
    <row r="2303" spans="1:16" x14ac:dyDescent="0.25">
      <c r="A2303" s="3">
        <v>14523909</v>
      </c>
      <c r="B2303" s="3" t="s">
        <v>492</v>
      </c>
      <c r="C2303" s="4">
        <v>101499</v>
      </c>
      <c r="D2303" s="3" t="s">
        <v>4324</v>
      </c>
      <c r="E2303" s="3" t="s">
        <v>3</v>
      </c>
      <c r="F2303" s="4" t="s">
        <v>4</v>
      </c>
      <c r="G2303" s="3">
        <v>84046</v>
      </c>
      <c r="H2303" s="3" t="s">
        <v>3988</v>
      </c>
      <c r="I2303" s="3" t="s">
        <v>4001</v>
      </c>
      <c r="J2303" s="8">
        <v>7052332.2699999996</v>
      </c>
      <c r="K2303" s="12">
        <f>IFERROR(VLOOKUP($A2303,[1]Piv!$B:$C,2,FALSE),0)</f>
        <v>2634773.29</v>
      </c>
      <c r="L2303" s="12">
        <f>IFERROR(VLOOKUP($A2303,'[2]FINAL (2)'!$A$1:$F$7700,3,FALSE),0)</f>
        <v>1944621.53</v>
      </c>
      <c r="M2303" s="12">
        <f>IFERROR(VLOOKUP($A2303,'[2]FINAL (2)'!$A$1:$F$7700,5,FALSE),0)</f>
        <v>0</v>
      </c>
      <c r="N2303" s="12">
        <f>IFERROR(VLOOKUP($A2303,[3]Sheet3!$A$1:$C$4542,3,FALSE),0)</f>
        <v>1700000</v>
      </c>
      <c r="O2303" s="10">
        <f t="shared" si="36"/>
        <v>6279394.8200000003</v>
      </c>
      <c r="P2303" s="10">
        <f>O2303-J2303</f>
        <v>-772937.44999999925</v>
      </c>
    </row>
    <row r="2304" spans="1:16" x14ac:dyDescent="0.25">
      <c r="A2304" s="3">
        <v>14833344</v>
      </c>
      <c r="B2304" s="3" t="s">
        <v>1032</v>
      </c>
      <c r="C2304" s="4">
        <v>101499</v>
      </c>
      <c r="D2304" s="3" t="s">
        <v>4324</v>
      </c>
      <c r="E2304" s="3" t="s">
        <v>3</v>
      </c>
      <c r="F2304" s="4" t="s">
        <v>4</v>
      </c>
      <c r="G2304" s="3">
        <v>84046</v>
      </c>
      <c r="H2304" s="3" t="s">
        <v>3988</v>
      </c>
      <c r="I2304" s="3" t="s">
        <v>4001</v>
      </c>
      <c r="J2304" s="8">
        <v>8200000</v>
      </c>
      <c r="K2304" s="12">
        <f>IFERROR(VLOOKUP($A2304,[1]Piv!$B:$C,2,FALSE),0)</f>
        <v>1799765.81</v>
      </c>
      <c r="L2304" s="12">
        <f>IFERROR(VLOOKUP($A2304,'[2]FINAL (2)'!$A$1:$F$7700,3,FALSE),0)</f>
        <v>0</v>
      </c>
      <c r="M2304" s="12">
        <f>IFERROR(VLOOKUP($A2304,'[2]FINAL (2)'!$A$1:$F$7700,5,FALSE),0)</f>
        <v>0</v>
      </c>
      <c r="N2304" s="12">
        <f>IFERROR(VLOOKUP($A2304,[3]Sheet3!$A$1:$C$4542,3,FALSE),0)</f>
        <v>6300000</v>
      </c>
      <c r="O2304" s="10">
        <f t="shared" si="36"/>
        <v>8099765.8100000005</v>
      </c>
      <c r="P2304" s="10">
        <f>O2304-J2304</f>
        <v>-100234.18999999948</v>
      </c>
    </row>
    <row r="2305" spans="1:16" x14ac:dyDescent="0.25">
      <c r="A2305" s="3">
        <v>15344373</v>
      </c>
      <c r="B2305" s="3" t="s">
        <v>1166</v>
      </c>
      <c r="C2305" s="4">
        <v>101499</v>
      </c>
      <c r="D2305" s="3" t="s">
        <v>4324</v>
      </c>
      <c r="E2305" s="3" t="s">
        <v>3</v>
      </c>
      <c r="F2305" s="4" t="s">
        <v>4</v>
      </c>
      <c r="G2305" s="3">
        <v>84046</v>
      </c>
      <c r="H2305" s="3" t="s">
        <v>3988</v>
      </c>
      <c r="I2305" s="3" t="s">
        <v>4001</v>
      </c>
      <c r="J2305" s="8">
        <v>960000</v>
      </c>
      <c r="K2305" s="12">
        <f>IFERROR(VLOOKUP($A2305,[1]Piv!$B:$C,2,FALSE),0)</f>
        <v>918141.08</v>
      </c>
      <c r="L2305" s="12">
        <f>IFERROR(VLOOKUP($A2305,'[2]FINAL (2)'!$A$1:$F$7700,3,FALSE),0)</f>
        <v>0</v>
      </c>
      <c r="M2305" s="12">
        <f>IFERROR(VLOOKUP($A2305,'[2]FINAL (2)'!$A$1:$F$7700,5,FALSE),0)</f>
        <v>0</v>
      </c>
      <c r="N2305" s="12">
        <f>IFERROR(VLOOKUP($A2305,[3]Sheet3!$A$1:$C$4542,3,FALSE),0)</f>
        <v>0</v>
      </c>
      <c r="O2305" s="10">
        <f t="shared" si="36"/>
        <v>918141.08</v>
      </c>
      <c r="P2305" s="10">
        <f>O2305-J2305</f>
        <v>-41858.920000000042</v>
      </c>
    </row>
    <row r="2306" spans="1:16" x14ac:dyDescent="0.25">
      <c r="A2306" s="3">
        <v>16427555</v>
      </c>
      <c r="B2306" s="3" t="s">
        <v>6149</v>
      </c>
      <c r="C2306" s="4">
        <v>101499</v>
      </c>
      <c r="D2306" s="3" t="s">
        <v>4324</v>
      </c>
      <c r="E2306" s="3" t="s">
        <v>3</v>
      </c>
      <c r="F2306" s="4" t="s">
        <v>12</v>
      </c>
      <c r="G2306" s="3"/>
      <c r="H2306" s="3"/>
      <c r="I2306" s="3"/>
      <c r="J2306" s="8">
        <v>0</v>
      </c>
      <c r="K2306" s="12">
        <f>IFERROR(VLOOKUP($A2306,[1]Piv!$B:$C,2,FALSE),0)</f>
        <v>0</v>
      </c>
      <c r="L2306" s="12">
        <f>IFERROR(VLOOKUP($A2306,'[2]FINAL (2)'!$A$1:$F$7700,3,FALSE),0)</f>
        <v>0</v>
      </c>
      <c r="M2306" s="12">
        <f>IFERROR(VLOOKUP($A2306,'[2]FINAL (2)'!$A$1:$F$7700,5,FALSE),0)</f>
        <v>0</v>
      </c>
      <c r="N2306" s="12">
        <f>IFERROR(VLOOKUP($A2306,[3]Sheet3!$A$1:$C$4542,3,FALSE),0)</f>
        <v>0</v>
      </c>
      <c r="O2306" s="10">
        <f t="shared" si="36"/>
        <v>0</v>
      </c>
      <c r="P2306"/>
    </row>
    <row r="2307" spans="1:16" x14ac:dyDescent="0.25">
      <c r="A2307" s="3">
        <v>16546858</v>
      </c>
      <c r="B2307" s="3" t="s">
        <v>2516</v>
      </c>
      <c r="C2307" s="4">
        <v>101499</v>
      </c>
      <c r="D2307" s="3" t="s">
        <v>4324</v>
      </c>
      <c r="E2307" s="3" t="s">
        <v>3</v>
      </c>
      <c r="F2307" s="4" t="s">
        <v>4</v>
      </c>
      <c r="G2307" s="3">
        <v>84046</v>
      </c>
      <c r="H2307" s="3" t="s">
        <v>3988</v>
      </c>
      <c r="I2307" s="3" t="s">
        <v>4001</v>
      </c>
      <c r="J2307" s="8">
        <v>2500000</v>
      </c>
      <c r="K2307" s="12">
        <f>IFERROR(VLOOKUP($A2307,[1]Piv!$B:$C,2,FALSE),0)</f>
        <v>2500000</v>
      </c>
      <c r="L2307" s="12">
        <f>IFERROR(VLOOKUP($A2307,'[2]FINAL (2)'!$A$1:$F$7700,3,FALSE),0)</f>
        <v>0</v>
      </c>
      <c r="M2307" s="12">
        <f>IFERROR(VLOOKUP($A2307,'[2]FINAL (2)'!$A$1:$F$7700,5,FALSE),0)</f>
        <v>0</v>
      </c>
      <c r="N2307" s="12">
        <f>IFERROR(VLOOKUP($A2307,[3]Sheet3!$A$1:$C$4542,3,FALSE),0)</f>
        <v>0</v>
      </c>
      <c r="O2307" s="10">
        <f t="shared" ref="O2307:O2370" si="37">IFERROR(SUM(K2307,L2307,M2307,N2307),0)</f>
        <v>2500000</v>
      </c>
      <c r="P2307" s="10">
        <f>O2307-J2307</f>
        <v>0</v>
      </c>
    </row>
    <row r="2308" spans="1:16" x14ac:dyDescent="0.25">
      <c r="A2308" s="3">
        <v>16580985</v>
      </c>
      <c r="B2308" s="3" t="s">
        <v>6150</v>
      </c>
      <c r="C2308" s="4">
        <v>101499</v>
      </c>
      <c r="D2308" s="3" t="s">
        <v>4324</v>
      </c>
      <c r="E2308" s="3" t="s">
        <v>3</v>
      </c>
      <c r="F2308" s="4" t="s">
        <v>4</v>
      </c>
      <c r="G2308" s="3">
        <v>84046</v>
      </c>
      <c r="H2308" s="3" t="s">
        <v>3988</v>
      </c>
      <c r="I2308" s="3" t="s">
        <v>4001</v>
      </c>
      <c r="J2308" s="8">
        <v>10000000</v>
      </c>
      <c r="K2308" s="12">
        <f>IFERROR(VLOOKUP($A2308,[1]Piv!$B:$C,2,FALSE),0)</f>
        <v>2780749.89</v>
      </c>
      <c r="L2308" s="12">
        <f>IFERROR(VLOOKUP($A2308,'[2]FINAL (2)'!$A$1:$F$7700,3,FALSE),0)</f>
        <v>2000000</v>
      </c>
      <c r="M2308" s="12">
        <f>IFERROR(VLOOKUP($A2308,'[2]FINAL (2)'!$A$1:$F$7700,5,FALSE),0)</f>
        <v>0</v>
      </c>
      <c r="N2308" s="12">
        <f>IFERROR(VLOOKUP($A2308,[3]Sheet3!$A$1:$C$4542,3,FALSE),0)</f>
        <v>5000000</v>
      </c>
      <c r="O2308" s="10">
        <f t="shared" si="37"/>
        <v>9780749.8900000006</v>
      </c>
      <c r="P2308" s="10">
        <f>O2308-J2308</f>
        <v>-219250.1099999994</v>
      </c>
    </row>
    <row r="2309" spans="1:16" x14ac:dyDescent="0.25">
      <c r="A2309" s="3">
        <v>19047320</v>
      </c>
      <c r="B2309" s="3" t="s">
        <v>6151</v>
      </c>
      <c r="C2309" s="4">
        <v>101499</v>
      </c>
      <c r="D2309" s="3" t="s">
        <v>4324</v>
      </c>
      <c r="E2309" s="3" t="s">
        <v>3</v>
      </c>
      <c r="F2309" s="4" t="s">
        <v>12</v>
      </c>
      <c r="G2309" s="3"/>
      <c r="H2309" s="3"/>
      <c r="I2309" s="3"/>
      <c r="J2309" s="8">
        <v>0</v>
      </c>
      <c r="K2309" s="12">
        <f>IFERROR(VLOOKUP($A2309,[1]Piv!$B:$C,2,FALSE),0)</f>
        <v>0</v>
      </c>
      <c r="L2309" s="12">
        <f>IFERROR(VLOOKUP($A2309,'[2]FINAL (2)'!$A$1:$F$7700,3,FALSE),0)</f>
        <v>0</v>
      </c>
      <c r="M2309" s="12">
        <f>IFERROR(VLOOKUP($A2309,'[2]FINAL (2)'!$A$1:$F$7700,5,FALSE),0)</f>
        <v>0</v>
      </c>
      <c r="N2309" s="12">
        <f>IFERROR(VLOOKUP($A2309,[3]Sheet3!$A$1:$C$4542,3,FALSE),0)</f>
        <v>0</v>
      </c>
      <c r="O2309" s="10">
        <f t="shared" si="37"/>
        <v>0</v>
      </c>
      <c r="P2309"/>
    </row>
    <row r="2310" spans="1:16" x14ac:dyDescent="0.25">
      <c r="A2310" s="3">
        <v>19451549</v>
      </c>
      <c r="B2310" s="3" t="s">
        <v>6152</v>
      </c>
      <c r="C2310" s="4">
        <v>101499</v>
      </c>
      <c r="D2310" s="3" t="s">
        <v>4324</v>
      </c>
      <c r="E2310" s="3" t="s">
        <v>3</v>
      </c>
      <c r="F2310" s="4" t="s">
        <v>12</v>
      </c>
      <c r="G2310" s="3"/>
      <c r="H2310" s="3"/>
      <c r="I2310" s="3"/>
      <c r="J2310" s="8">
        <v>0</v>
      </c>
      <c r="K2310" s="12">
        <f>IFERROR(VLOOKUP($A2310,[1]Piv!$B:$C,2,FALSE),0)</f>
        <v>0</v>
      </c>
      <c r="L2310" s="12">
        <f>IFERROR(VLOOKUP($A2310,'[2]FINAL (2)'!$A$1:$F$7700,3,FALSE),0)</f>
        <v>0</v>
      </c>
      <c r="M2310" s="12">
        <f>IFERROR(VLOOKUP($A2310,'[2]FINAL (2)'!$A$1:$F$7700,5,FALSE),0)</f>
        <v>0</v>
      </c>
      <c r="N2310" s="12">
        <f>IFERROR(VLOOKUP($A2310,[3]Sheet3!$A$1:$C$4542,3,FALSE),0)</f>
        <v>0</v>
      </c>
      <c r="O2310" s="10">
        <f t="shared" si="37"/>
        <v>0</v>
      </c>
      <c r="P2310"/>
    </row>
    <row r="2311" spans="1:16" x14ac:dyDescent="0.25">
      <c r="A2311" s="3">
        <v>19672164</v>
      </c>
      <c r="B2311" s="3" t="s">
        <v>3042</v>
      </c>
      <c r="C2311" s="4">
        <v>101499</v>
      </c>
      <c r="D2311" s="3" t="s">
        <v>4324</v>
      </c>
      <c r="E2311" s="3" t="s">
        <v>3</v>
      </c>
      <c r="F2311" s="4" t="s">
        <v>4</v>
      </c>
      <c r="G2311" s="3">
        <v>84046</v>
      </c>
      <c r="H2311" s="3" t="s">
        <v>3988</v>
      </c>
      <c r="I2311" s="3" t="s">
        <v>4001</v>
      </c>
      <c r="J2311" s="8">
        <v>685849.59</v>
      </c>
      <c r="K2311" s="12">
        <f>IFERROR(VLOOKUP($A2311,[1]Piv!$B:$C,2,FALSE),0)</f>
        <v>564122.41</v>
      </c>
      <c r="L2311" s="12">
        <f>IFERROR(VLOOKUP($A2311,'[2]FINAL (2)'!$A$1:$F$7700,3,FALSE),0)</f>
        <v>100566.41</v>
      </c>
      <c r="M2311" s="12">
        <f>IFERROR(VLOOKUP($A2311,'[2]FINAL (2)'!$A$1:$F$7700,5,FALSE),0)</f>
        <v>0</v>
      </c>
      <c r="N2311" s="12">
        <f>IFERROR(VLOOKUP($A2311,[3]Sheet3!$A$1:$C$4542,3,FALSE),0)</f>
        <v>0</v>
      </c>
      <c r="O2311" s="10">
        <f t="shared" si="37"/>
        <v>664688.82000000007</v>
      </c>
      <c r="P2311" s="10">
        <f>O2311-J2311</f>
        <v>-21160.769999999902</v>
      </c>
    </row>
    <row r="2312" spans="1:16" x14ac:dyDescent="0.25">
      <c r="A2312" s="3">
        <v>24908335</v>
      </c>
      <c r="B2312" s="3" t="s">
        <v>2838</v>
      </c>
      <c r="C2312" s="4">
        <v>101499</v>
      </c>
      <c r="D2312" s="3" t="s">
        <v>4324</v>
      </c>
      <c r="E2312" s="3" t="s">
        <v>3</v>
      </c>
      <c r="F2312" s="4" t="s">
        <v>4</v>
      </c>
      <c r="G2312" s="3">
        <v>84046</v>
      </c>
      <c r="H2312" s="3" t="s">
        <v>3988</v>
      </c>
      <c r="I2312" s="3" t="s">
        <v>4001</v>
      </c>
      <c r="J2312" s="8">
        <v>2000000</v>
      </c>
      <c r="K2312" s="12">
        <f>IFERROR(VLOOKUP($A2312,[1]Piv!$B:$C,2,FALSE),0)</f>
        <v>1999085.3</v>
      </c>
      <c r="L2312" s="12">
        <f>IFERROR(VLOOKUP($A2312,'[2]FINAL (2)'!$A$1:$F$7700,3,FALSE),0)</f>
        <v>0</v>
      </c>
      <c r="M2312" s="12">
        <f>IFERROR(VLOOKUP($A2312,'[2]FINAL (2)'!$A$1:$F$7700,5,FALSE),0)</f>
        <v>0</v>
      </c>
      <c r="N2312" s="12">
        <f>IFERROR(VLOOKUP($A2312,[3]Sheet3!$A$1:$C$4542,3,FALSE),0)</f>
        <v>0</v>
      </c>
      <c r="O2312" s="10">
        <f t="shared" si="37"/>
        <v>1999085.3</v>
      </c>
      <c r="P2312" s="10">
        <f>O2312-J2312</f>
        <v>-914.69999999995343</v>
      </c>
    </row>
    <row r="2313" spans="1:16" x14ac:dyDescent="0.25">
      <c r="A2313" s="3">
        <v>27043236</v>
      </c>
      <c r="B2313" s="3" t="s">
        <v>6153</v>
      </c>
      <c r="C2313" s="4">
        <v>101499</v>
      </c>
      <c r="D2313" s="3" t="s">
        <v>4324</v>
      </c>
      <c r="E2313" s="3" t="s">
        <v>3</v>
      </c>
      <c r="F2313" s="4" t="s">
        <v>4</v>
      </c>
      <c r="G2313" s="3">
        <v>70925</v>
      </c>
      <c r="H2313" s="3" t="s">
        <v>3227</v>
      </c>
      <c r="I2313" s="3" t="s">
        <v>3999</v>
      </c>
      <c r="J2313" s="8">
        <v>2295000</v>
      </c>
      <c r="K2313" s="12">
        <f>IFERROR(VLOOKUP($A2313,[1]Piv!$B:$C,2,FALSE),0)</f>
        <v>2301909.2000000002</v>
      </c>
      <c r="L2313" s="12">
        <f>IFERROR(VLOOKUP($A2313,'[2]FINAL (2)'!$A$1:$F$7700,3,FALSE),0)</f>
        <v>0</v>
      </c>
      <c r="M2313" s="12">
        <f>IFERROR(VLOOKUP($A2313,'[2]FINAL (2)'!$A$1:$F$7700,5,FALSE),0)</f>
        <v>0</v>
      </c>
      <c r="N2313" s="12">
        <f>IFERROR(VLOOKUP($A2313,[3]Sheet3!$A$1:$C$4542,3,FALSE),0)</f>
        <v>0</v>
      </c>
      <c r="O2313" s="10">
        <f t="shared" si="37"/>
        <v>2301909.2000000002</v>
      </c>
      <c r="P2313" s="10">
        <f>O2313-J2313</f>
        <v>6909.2000000001863</v>
      </c>
    </row>
    <row r="2314" spans="1:16" x14ac:dyDescent="0.25">
      <c r="A2314" s="3">
        <v>5967087</v>
      </c>
      <c r="B2314" s="3" t="s">
        <v>612</v>
      </c>
      <c r="C2314" s="4">
        <v>101499</v>
      </c>
      <c r="D2314" s="3" t="s">
        <v>4324</v>
      </c>
      <c r="E2314" s="3" t="s">
        <v>3</v>
      </c>
      <c r="F2314" s="4" t="s">
        <v>4</v>
      </c>
      <c r="G2314" s="3">
        <v>94261</v>
      </c>
      <c r="H2314" s="3" t="s">
        <v>3259</v>
      </c>
      <c r="I2314" s="3" t="s">
        <v>4001</v>
      </c>
      <c r="J2314" s="8">
        <v>3000000</v>
      </c>
      <c r="K2314" s="12">
        <f>IFERROR(VLOOKUP($A2314,[1]Piv!$B:$C,2,FALSE),0)</f>
        <v>2500815.58</v>
      </c>
      <c r="L2314" s="12">
        <f>IFERROR(VLOOKUP($A2314,'[2]FINAL (2)'!$A$1:$F$7700,3,FALSE),0)</f>
        <v>0</v>
      </c>
      <c r="M2314" s="12">
        <f>IFERROR(VLOOKUP($A2314,'[2]FINAL (2)'!$A$1:$F$7700,5,FALSE),0)</f>
        <v>0</v>
      </c>
      <c r="N2314" s="12">
        <f>IFERROR(VLOOKUP($A2314,[3]Sheet3!$A$1:$C$4542,3,FALSE),0)</f>
        <v>0</v>
      </c>
      <c r="O2314" s="10">
        <f t="shared" si="37"/>
        <v>2500815.58</v>
      </c>
      <c r="P2314" s="10">
        <f>O2314-J2314</f>
        <v>-499184.41999999993</v>
      </c>
    </row>
    <row r="2315" spans="1:16" x14ac:dyDescent="0.25">
      <c r="A2315" s="3">
        <v>19820860</v>
      </c>
      <c r="B2315" s="3" t="s">
        <v>935</v>
      </c>
      <c r="C2315" s="4">
        <v>101499</v>
      </c>
      <c r="D2315" s="3" t="s">
        <v>4324</v>
      </c>
      <c r="E2315" s="3" t="s">
        <v>3</v>
      </c>
      <c r="F2315" s="4" t="s">
        <v>4</v>
      </c>
      <c r="G2315" s="3">
        <v>94261</v>
      </c>
      <c r="H2315" s="3" t="s">
        <v>3259</v>
      </c>
      <c r="I2315" s="3" t="s">
        <v>4001</v>
      </c>
      <c r="J2315" s="8">
        <v>5100000</v>
      </c>
      <c r="K2315" s="12">
        <f>IFERROR(VLOOKUP($A2315,[1]Piv!$B:$C,2,FALSE),0)</f>
        <v>4516734.13</v>
      </c>
      <c r="L2315" s="12">
        <f>IFERROR(VLOOKUP($A2315,'[2]FINAL (2)'!$A$1:$F$7700,3,FALSE),0)</f>
        <v>0</v>
      </c>
      <c r="M2315" s="12">
        <f>IFERROR(VLOOKUP($A2315,'[2]FINAL (2)'!$A$1:$F$7700,5,FALSE),0)</f>
        <v>0</v>
      </c>
      <c r="N2315" s="12">
        <f>IFERROR(VLOOKUP($A2315,[3]Sheet3!$A$1:$C$4542,3,FALSE),0)</f>
        <v>0</v>
      </c>
      <c r="O2315" s="10">
        <f t="shared" si="37"/>
        <v>4516734.13</v>
      </c>
      <c r="P2315" s="10">
        <f>O2315-J2315</f>
        <v>-583265.87000000011</v>
      </c>
    </row>
    <row r="2316" spans="1:16" x14ac:dyDescent="0.25">
      <c r="A2316" s="3">
        <v>19969195</v>
      </c>
      <c r="B2316" s="3" t="s">
        <v>786</v>
      </c>
      <c r="C2316" s="4">
        <v>101499</v>
      </c>
      <c r="D2316" s="3" t="s">
        <v>4324</v>
      </c>
      <c r="E2316" s="3" t="s">
        <v>3</v>
      </c>
      <c r="F2316" s="4" t="s">
        <v>4</v>
      </c>
      <c r="G2316" s="3">
        <v>94261</v>
      </c>
      <c r="H2316" s="3" t="s">
        <v>3259</v>
      </c>
      <c r="I2316" s="3" t="s">
        <v>4001</v>
      </c>
      <c r="J2316" s="8">
        <v>7238000</v>
      </c>
      <c r="K2316" s="12">
        <f>IFERROR(VLOOKUP($A2316,[1]Piv!$B:$C,2,FALSE),0)</f>
        <v>7113066.5499999998</v>
      </c>
      <c r="L2316" s="12">
        <f>IFERROR(VLOOKUP($A2316,'[2]FINAL (2)'!$A$1:$F$7700,3,FALSE),0)</f>
        <v>0</v>
      </c>
      <c r="M2316" s="12">
        <f>IFERROR(VLOOKUP($A2316,'[2]FINAL (2)'!$A$1:$F$7700,5,FALSE),0)</f>
        <v>0</v>
      </c>
      <c r="N2316" s="12">
        <f>IFERROR(VLOOKUP($A2316,[3]Sheet3!$A$1:$C$4542,3,FALSE),0)</f>
        <v>0</v>
      </c>
      <c r="O2316" s="10">
        <f t="shared" si="37"/>
        <v>7113066.5499999998</v>
      </c>
      <c r="P2316" s="10">
        <f>O2316-J2316</f>
        <v>-124933.45000000019</v>
      </c>
    </row>
    <row r="2317" spans="1:16" x14ac:dyDescent="0.25">
      <c r="A2317" s="3">
        <v>20365972</v>
      </c>
      <c r="B2317" s="3" t="s">
        <v>1783</v>
      </c>
      <c r="C2317" s="4">
        <v>101499</v>
      </c>
      <c r="D2317" s="3" t="s">
        <v>4324</v>
      </c>
      <c r="E2317" s="3" t="s">
        <v>3</v>
      </c>
      <c r="F2317" s="4" t="s">
        <v>12</v>
      </c>
      <c r="G2317" s="3"/>
      <c r="H2317" s="3"/>
      <c r="I2317" s="3" t="s">
        <v>3999</v>
      </c>
      <c r="J2317" s="8">
        <v>0</v>
      </c>
      <c r="K2317" s="12">
        <f>IFERROR(VLOOKUP($A2317,[1]Piv!$B:$C,2,FALSE),0)</f>
        <v>0</v>
      </c>
      <c r="L2317" s="12">
        <f>IFERROR(VLOOKUP($A2317,'[2]FINAL (2)'!$A$1:$F$7700,3,FALSE),0)</f>
        <v>0</v>
      </c>
      <c r="M2317" s="12">
        <f>IFERROR(VLOOKUP($A2317,'[2]FINAL (2)'!$A$1:$F$7700,5,FALSE),0)</f>
        <v>0</v>
      </c>
      <c r="N2317" s="12">
        <f>IFERROR(VLOOKUP($A2317,[3]Sheet3!$A$1:$C$4542,3,FALSE),0)</f>
        <v>0</v>
      </c>
      <c r="O2317" s="10">
        <f t="shared" si="37"/>
        <v>0</v>
      </c>
      <c r="P2317"/>
    </row>
    <row r="2318" spans="1:16" x14ac:dyDescent="0.25">
      <c r="A2318" s="3">
        <v>20850315</v>
      </c>
      <c r="B2318" s="3" t="s">
        <v>6154</v>
      </c>
      <c r="C2318" s="4">
        <v>101499</v>
      </c>
      <c r="D2318" s="3" t="s">
        <v>4324</v>
      </c>
      <c r="E2318" s="3" t="s">
        <v>3</v>
      </c>
      <c r="F2318" s="4" t="s">
        <v>4</v>
      </c>
      <c r="G2318" s="3"/>
      <c r="H2318" s="3"/>
      <c r="I2318" s="3"/>
      <c r="J2318" s="8">
        <v>0</v>
      </c>
      <c r="K2318" s="12">
        <f>IFERROR(VLOOKUP($A2318,[1]Piv!$B:$C,2,FALSE),0)</f>
        <v>0</v>
      </c>
      <c r="L2318" s="12">
        <f>IFERROR(VLOOKUP($A2318,'[2]FINAL (2)'!$A$1:$F$7700,3,FALSE),0)</f>
        <v>0</v>
      </c>
      <c r="M2318" s="12">
        <f>IFERROR(VLOOKUP($A2318,'[2]FINAL (2)'!$A$1:$F$7700,5,FALSE),0)</f>
        <v>0</v>
      </c>
      <c r="N2318" s="12">
        <f>IFERROR(VLOOKUP($A2318,[3]Sheet3!$A$1:$C$4542,3,FALSE),0)</f>
        <v>400000</v>
      </c>
      <c r="O2318" s="10">
        <f t="shared" si="37"/>
        <v>400000</v>
      </c>
      <c r="P2318" s="10">
        <f>O2318-J2318</f>
        <v>400000</v>
      </c>
    </row>
    <row r="2319" spans="1:16" x14ac:dyDescent="0.25">
      <c r="A2319" s="3">
        <v>20930771</v>
      </c>
      <c r="B2319" s="3" t="s">
        <v>2188</v>
      </c>
      <c r="C2319" s="4">
        <v>101499</v>
      </c>
      <c r="D2319" s="3" t="s">
        <v>4324</v>
      </c>
      <c r="E2319" s="3" t="s">
        <v>3</v>
      </c>
      <c r="F2319" s="4" t="s">
        <v>4</v>
      </c>
      <c r="G2319" s="3">
        <v>94261</v>
      </c>
      <c r="H2319" s="3" t="s">
        <v>3259</v>
      </c>
      <c r="I2319" s="3" t="s">
        <v>4001</v>
      </c>
      <c r="J2319" s="8">
        <v>8710000</v>
      </c>
      <c r="K2319" s="12">
        <f>IFERROR(VLOOKUP($A2319,[1]Piv!$B:$C,2,FALSE),0)</f>
        <v>6897722.9699999997</v>
      </c>
      <c r="L2319" s="12">
        <f>IFERROR(VLOOKUP($A2319,'[2]FINAL (2)'!$A$1:$F$7700,3,FALSE),0)</f>
        <v>0</v>
      </c>
      <c r="M2319" s="12">
        <f>IFERROR(VLOOKUP($A2319,'[2]FINAL (2)'!$A$1:$F$7700,5,FALSE),0)</f>
        <v>0</v>
      </c>
      <c r="N2319" s="12">
        <f>IFERROR(VLOOKUP($A2319,[3]Sheet3!$A$1:$C$4542,3,FALSE),0)</f>
        <v>0</v>
      </c>
      <c r="O2319" s="10">
        <f t="shared" si="37"/>
        <v>6897722.9699999997</v>
      </c>
      <c r="P2319" s="10">
        <f>O2319-J2319</f>
        <v>-1812277.0300000003</v>
      </c>
    </row>
    <row r="2320" spans="1:16" x14ac:dyDescent="0.25">
      <c r="A2320" s="3">
        <v>22434732</v>
      </c>
      <c r="B2320" s="3" t="s">
        <v>1984</v>
      </c>
      <c r="C2320" s="4">
        <v>101499</v>
      </c>
      <c r="D2320" s="3" t="s">
        <v>4324</v>
      </c>
      <c r="E2320" s="3" t="s">
        <v>3</v>
      </c>
      <c r="F2320" s="4" t="s">
        <v>4</v>
      </c>
      <c r="G2320" s="3">
        <v>94261</v>
      </c>
      <c r="H2320" s="3" t="s">
        <v>3259</v>
      </c>
      <c r="I2320" s="3" t="s">
        <v>4001</v>
      </c>
      <c r="J2320" s="8">
        <v>9148822.5999999996</v>
      </c>
      <c r="K2320" s="12">
        <f>IFERROR(VLOOKUP($A2320,[1]Piv!$B:$C,2,FALSE),0)</f>
        <v>6066516.8300000001</v>
      </c>
      <c r="L2320" s="12">
        <f>IFERROR(VLOOKUP($A2320,'[2]FINAL (2)'!$A$1:$F$7700,3,FALSE),0)</f>
        <v>1887811.08</v>
      </c>
      <c r="M2320" s="12">
        <f>IFERROR(VLOOKUP($A2320,'[2]FINAL (2)'!$A$1:$F$7700,5,FALSE),0)</f>
        <v>0</v>
      </c>
      <c r="N2320" s="12">
        <f>IFERROR(VLOOKUP($A2320,[3]Sheet3!$A$1:$C$4542,3,FALSE),0)</f>
        <v>0</v>
      </c>
      <c r="O2320" s="10">
        <f t="shared" si="37"/>
        <v>7954327.9100000001</v>
      </c>
      <c r="P2320" s="10">
        <f>O2320-J2320</f>
        <v>-1194494.6899999995</v>
      </c>
    </row>
    <row r="2321" spans="1:16" x14ac:dyDescent="0.25">
      <c r="A2321" s="3">
        <v>22719029</v>
      </c>
      <c r="B2321" s="3" t="s">
        <v>1000</v>
      </c>
      <c r="C2321" s="4">
        <v>101499</v>
      </c>
      <c r="D2321" s="3" t="s">
        <v>4324</v>
      </c>
      <c r="E2321" s="3" t="s">
        <v>3</v>
      </c>
      <c r="F2321" s="4" t="s">
        <v>4</v>
      </c>
      <c r="G2321" s="3">
        <v>94261</v>
      </c>
      <c r="H2321" s="3" t="s">
        <v>3259</v>
      </c>
      <c r="I2321" s="3" t="s">
        <v>4001</v>
      </c>
      <c r="J2321" s="8">
        <v>37500000</v>
      </c>
      <c r="K2321" s="12">
        <f>IFERROR(VLOOKUP($A2321,[1]Piv!$B:$C,2,FALSE),0)</f>
        <v>14520706.190000001</v>
      </c>
      <c r="L2321" s="12">
        <f>IFERROR(VLOOKUP($A2321,'[2]FINAL (2)'!$A$1:$F$7700,3,FALSE),0)</f>
        <v>0</v>
      </c>
      <c r="M2321" s="12">
        <f>IFERROR(VLOOKUP($A2321,'[2]FINAL (2)'!$A$1:$F$7700,5,FALSE),0)</f>
        <v>0</v>
      </c>
      <c r="N2321" s="12">
        <f>IFERROR(VLOOKUP($A2321,[3]Sheet3!$A$1:$C$4542,3,FALSE),0)</f>
        <v>10000000</v>
      </c>
      <c r="O2321" s="10">
        <f t="shared" si="37"/>
        <v>24520706.190000001</v>
      </c>
      <c r="P2321" s="10">
        <f>O2321-J2321</f>
        <v>-12979293.809999999</v>
      </c>
    </row>
    <row r="2322" spans="1:16" x14ac:dyDescent="0.25">
      <c r="A2322" s="3">
        <v>23926588</v>
      </c>
      <c r="B2322" s="3" t="s">
        <v>1087</v>
      </c>
      <c r="C2322" s="4">
        <v>101499</v>
      </c>
      <c r="D2322" s="3" t="s">
        <v>4324</v>
      </c>
      <c r="E2322" s="3" t="s">
        <v>3</v>
      </c>
      <c r="F2322" s="4" t="s">
        <v>4</v>
      </c>
      <c r="G2322" s="3">
        <v>94261</v>
      </c>
      <c r="H2322" s="3" t="s">
        <v>3259</v>
      </c>
      <c r="I2322" s="3" t="s">
        <v>4001</v>
      </c>
      <c r="J2322" s="8">
        <v>8780700</v>
      </c>
      <c r="K2322" s="12">
        <f>IFERROR(VLOOKUP($A2322,[1]Piv!$B:$C,2,FALSE),0)</f>
        <v>8558766.7599999998</v>
      </c>
      <c r="L2322" s="12">
        <f>IFERROR(VLOOKUP($A2322,'[2]FINAL (2)'!$A$1:$F$7700,3,FALSE),0)</f>
        <v>0</v>
      </c>
      <c r="M2322" s="12">
        <f>IFERROR(VLOOKUP($A2322,'[2]FINAL (2)'!$A$1:$F$7700,5,FALSE),0)</f>
        <v>0</v>
      </c>
      <c r="N2322" s="12">
        <f>IFERROR(VLOOKUP($A2322,[3]Sheet3!$A$1:$C$4542,3,FALSE),0)</f>
        <v>0</v>
      </c>
      <c r="O2322" s="10">
        <f t="shared" si="37"/>
        <v>8558766.7599999998</v>
      </c>
      <c r="P2322" s="10">
        <f>O2322-J2322</f>
        <v>-221933.24000000022</v>
      </c>
    </row>
    <row r="2323" spans="1:16" x14ac:dyDescent="0.25">
      <c r="A2323" s="3">
        <v>24688471</v>
      </c>
      <c r="B2323" s="3" t="s">
        <v>353</v>
      </c>
      <c r="C2323" s="4">
        <v>101499</v>
      </c>
      <c r="D2323" s="3" t="s">
        <v>4324</v>
      </c>
      <c r="E2323" s="3" t="s">
        <v>3</v>
      </c>
      <c r="F2323" s="4" t="s">
        <v>4</v>
      </c>
      <c r="G2323" s="3">
        <v>94261</v>
      </c>
      <c r="H2323" s="3" t="s">
        <v>3259</v>
      </c>
      <c r="I2323" s="3" t="s">
        <v>4001</v>
      </c>
      <c r="J2323" s="8">
        <v>3300000</v>
      </c>
      <c r="K2323" s="12">
        <f>IFERROR(VLOOKUP($A2323,[1]Piv!$B:$C,2,FALSE),0)</f>
        <v>0</v>
      </c>
      <c r="L2323" s="12">
        <f>IFERROR(VLOOKUP($A2323,'[2]FINAL (2)'!$A$1:$F$7700,3,FALSE),0)</f>
        <v>0</v>
      </c>
      <c r="M2323" s="12">
        <f>IFERROR(VLOOKUP($A2323,'[2]FINAL (2)'!$A$1:$F$7700,5,FALSE),0)</f>
        <v>0</v>
      </c>
      <c r="N2323" s="12">
        <f>IFERROR(VLOOKUP($A2323,[3]Sheet3!$A$1:$C$4542,3,FALSE),0)</f>
        <v>3300000</v>
      </c>
      <c r="O2323" s="10">
        <f t="shared" si="37"/>
        <v>3300000</v>
      </c>
      <c r="P2323" s="10">
        <f>O2323-J2323</f>
        <v>0</v>
      </c>
    </row>
    <row r="2324" spans="1:16" x14ac:dyDescent="0.25">
      <c r="A2324" s="3">
        <v>25062522</v>
      </c>
      <c r="B2324" s="3" t="s">
        <v>1935</v>
      </c>
      <c r="C2324" s="4">
        <v>101499</v>
      </c>
      <c r="D2324" s="3" t="s">
        <v>4324</v>
      </c>
      <c r="E2324" s="3" t="s">
        <v>3</v>
      </c>
      <c r="F2324" s="4" t="s">
        <v>4</v>
      </c>
      <c r="G2324" s="3">
        <v>94261</v>
      </c>
      <c r="H2324" s="3" t="s">
        <v>3259</v>
      </c>
      <c r="I2324" s="3" t="s">
        <v>4001</v>
      </c>
      <c r="J2324" s="8">
        <v>3600000</v>
      </c>
      <c r="K2324" s="12">
        <f>IFERROR(VLOOKUP($A2324,[1]Piv!$B:$C,2,FALSE),0)</f>
        <v>3426818.17</v>
      </c>
      <c r="L2324" s="12">
        <f>IFERROR(VLOOKUP($A2324,'[2]FINAL (2)'!$A$1:$F$7700,3,FALSE),0)</f>
        <v>0</v>
      </c>
      <c r="M2324" s="12">
        <f>IFERROR(VLOOKUP($A2324,'[2]FINAL (2)'!$A$1:$F$7700,5,FALSE),0)</f>
        <v>0</v>
      </c>
      <c r="N2324" s="12">
        <f>IFERROR(VLOOKUP($A2324,[3]Sheet3!$A$1:$C$4542,3,FALSE),0)</f>
        <v>0</v>
      </c>
      <c r="O2324" s="10">
        <f t="shared" si="37"/>
        <v>3426818.17</v>
      </c>
      <c r="P2324" s="10">
        <f>O2324-J2324</f>
        <v>-173181.83000000007</v>
      </c>
    </row>
    <row r="2325" spans="1:16" x14ac:dyDescent="0.25">
      <c r="A2325" s="3">
        <v>25457520</v>
      </c>
      <c r="B2325" s="3" t="s">
        <v>355</v>
      </c>
      <c r="C2325" s="4">
        <v>101499</v>
      </c>
      <c r="D2325" s="3" t="s">
        <v>4324</v>
      </c>
      <c r="E2325" s="3" t="s">
        <v>3</v>
      </c>
      <c r="F2325" s="4" t="s">
        <v>4</v>
      </c>
      <c r="G2325" s="3">
        <v>94261</v>
      </c>
      <c r="H2325" s="3" t="s">
        <v>3259</v>
      </c>
      <c r="I2325" s="3" t="s">
        <v>4001</v>
      </c>
      <c r="J2325" s="8">
        <v>56800000</v>
      </c>
      <c r="K2325" s="12">
        <f>IFERROR(VLOOKUP($A2325,[1]Piv!$B:$C,2,FALSE),0)</f>
        <v>56942150.590000004</v>
      </c>
      <c r="L2325" s="12">
        <f>IFERROR(VLOOKUP($A2325,'[2]FINAL (2)'!$A$1:$F$7700,3,FALSE),0)</f>
        <v>0</v>
      </c>
      <c r="M2325" s="12">
        <f>IFERROR(VLOOKUP($A2325,'[2]FINAL (2)'!$A$1:$F$7700,5,FALSE),0)</f>
        <v>0</v>
      </c>
      <c r="N2325" s="12">
        <f>IFERROR(VLOOKUP($A2325,[3]Sheet3!$A$1:$C$4542,3,FALSE),0)</f>
        <v>0</v>
      </c>
      <c r="O2325" s="10">
        <f t="shared" si="37"/>
        <v>56942150.590000004</v>
      </c>
      <c r="P2325" s="10">
        <f>O2325-J2325</f>
        <v>142150.59000000358</v>
      </c>
    </row>
    <row r="2326" spans="1:16" x14ac:dyDescent="0.25">
      <c r="A2326" s="3">
        <v>19044838</v>
      </c>
      <c r="B2326" s="3" t="s">
        <v>2752</v>
      </c>
      <c r="C2326" s="4">
        <v>101499</v>
      </c>
      <c r="D2326" s="3" t="s">
        <v>4324</v>
      </c>
      <c r="E2326" s="3" t="s">
        <v>3</v>
      </c>
      <c r="F2326" s="4" t="s">
        <v>4</v>
      </c>
      <c r="G2326" s="3">
        <v>82668</v>
      </c>
      <c r="H2326" s="3" t="s">
        <v>3995</v>
      </c>
      <c r="I2326" s="3" t="s">
        <v>4001</v>
      </c>
      <c r="J2326" s="8">
        <v>18012126.199999999</v>
      </c>
      <c r="K2326" s="12">
        <f>IFERROR(VLOOKUP($A2326,[1]Piv!$B:$C,2,FALSE),0)</f>
        <v>0</v>
      </c>
      <c r="L2326" s="12">
        <f>IFERROR(VLOOKUP($A2326,'[2]FINAL (2)'!$A$1:$F$7700,3,FALSE),0)</f>
        <v>15151417.470000001</v>
      </c>
      <c r="M2326" s="12">
        <f>IFERROR(VLOOKUP($A2326,'[2]FINAL (2)'!$A$1:$F$7700,5,FALSE),0)</f>
        <v>0</v>
      </c>
      <c r="N2326" s="12">
        <f>IFERROR(VLOOKUP($A2326,[3]Sheet3!$A$1:$C$4542,3,FALSE),0)</f>
        <v>2785000</v>
      </c>
      <c r="O2326" s="10">
        <f t="shared" si="37"/>
        <v>17936417.469999999</v>
      </c>
      <c r="P2326" s="10">
        <f>O2326-J2326</f>
        <v>-75708.730000000447</v>
      </c>
    </row>
    <row r="2327" spans="1:16" x14ac:dyDescent="0.25">
      <c r="A2327" s="3">
        <v>21039321</v>
      </c>
      <c r="B2327" s="3" t="s">
        <v>885</v>
      </c>
      <c r="C2327" s="4">
        <v>101499</v>
      </c>
      <c r="D2327" s="3" t="s">
        <v>4324</v>
      </c>
      <c r="E2327" s="3" t="s">
        <v>3</v>
      </c>
      <c r="F2327" s="4" t="s">
        <v>4</v>
      </c>
      <c r="G2327" s="3">
        <v>82668</v>
      </c>
      <c r="H2327" s="3" t="s">
        <v>3995</v>
      </c>
      <c r="I2327" s="3" t="s">
        <v>4001</v>
      </c>
      <c r="J2327" s="8">
        <v>56700000</v>
      </c>
      <c r="K2327" s="12">
        <f>IFERROR(VLOOKUP($A2327,[1]Piv!$B:$C,2,FALSE),0)</f>
        <v>0</v>
      </c>
      <c r="L2327" s="12">
        <f>IFERROR(VLOOKUP($A2327,'[2]FINAL (2)'!$A$1:$F$7700,3,FALSE),0)</f>
        <v>0</v>
      </c>
      <c r="M2327" s="12">
        <f>IFERROR(VLOOKUP($A2327,'[2]FINAL (2)'!$A$1:$F$7700,5,FALSE),0)</f>
        <v>0</v>
      </c>
      <c r="N2327" s="12">
        <f>IFERROR(VLOOKUP($A2327,[3]Sheet3!$A$1:$C$4542,3,FALSE),0)</f>
        <v>56700000</v>
      </c>
      <c r="O2327" s="10">
        <f t="shared" si="37"/>
        <v>56700000</v>
      </c>
      <c r="P2327" s="10">
        <f>O2327-J2327</f>
        <v>0</v>
      </c>
    </row>
    <row r="2328" spans="1:16" x14ac:dyDescent="0.25">
      <c r="A2328" s="3">
        <v>21411273</v>
      </c>
      <c r="B2328" s="3" t="s">
        <v>2329</v>
      </c>
      <c r="C2328" s="4">
        <v>101499</v>
      </c>
      <c r="D2328" s="3" t="s">
        <v>4324</v>
      </c>
      <c r="E2328" s="3" t="s">
        <v>3</v>
      </c>
      <c r="F2328" s="4" t="s">
        <v>4</v>
      </c>
      <c r="G2328" s="3">
        <v>82668</v>
      </c>
      <c r="H2328" s="3" t="s">
        <v>3995</v>
      </c>
      <c r="I2328" s="3" t="s">
        <v>4001</v>
      </c>
      <c r="J2328" s="8">
        <v>14650000</v>
      </c>
      <c r="K2328" s="12">
        <f>IFERROR(VLOOKUP($A2328,[1]Piv!$B:$C,2,FALSE),0)</f>
        <v>10943435.039999999</v>
      </c>
      <c r="L2328" s="12">
        <f>IFERROR(VLOOKUP($A2328,'[2]FINAL (2)'!$A$1:$F$7700,3,FALSE),0)</f>
        <v>0</v>
      </c>
      <c r="M2328" s="12">
        <f>IFERROR(VLOOKUP($A2328,'[2]FINAL (2)'!$A$1:$F$7700,5,FALSE),0)</f>
        <v>0</v>
      </c>
      <c r="N2328" s="12">
        <f>IFERROR(VLOOKUP($A2328,[3]Sheet3!$A$1:$C$4542,3,FALSE),0)</f>
        <v>0</v>
      </c>
      <c r="O2328" s="10">
        <f t="shared" si="37"/>
        <v>10943435.039999999</v>
      </c>
      <c r="P2328" s="10">
        <f>O2328-J2328</f>
        <v>-3706564.9600000009</v>
      </c>
    </row>
    <row r="2329" spans="1:16" x14ac:dyDescent="0.25">
      <c r="A2329" s="3">
        <v>21496734</v>
      </c>
      <c r="B2329" s="3" t="s">
        <v>210</v>
      </c>
      <c r="C2329" s="4">
        <v>101499</v>
      </c>
      <c r="D2329" s="3" t="s">
        <v>4324</v>
      </c>
      <c r="E2329" s="3" t="s">
        <v>3</v>
      </c>
      <c r="F2329" s="4" t="s">
        <v>4</v>
      </c>
      <c r="G2329" s="3">
        <v>82668</v>
      </c>
      <c r="H2329" s="3" t="s">
        <v>3995</v>
      </c>
      <c r="I2329" s="3" t="s">
        <v>4001</v>
      </c>
      <c r="J2329" s="8">
        <v>7500000</v>
      </c>
      <c r="K2329" s="12">
        <f>IFERROR(VLOOKUP($A2329,[1]Piv!$B:$C,2,FALSE),0)</f>
        <v>0</v>
      </c>
      <c r="L2329" s="12">
        <f>IFERROR(VLOOKUP($A2329,'[2]FINAL (2)'!$A$1:$F$7700,3,FALSE),0)</f>
        <v>0</v>
      </c>
      <c r="M2329" s="12">
        <f>IFERROR(VLOOKUP($A2329,'[2]FINAL (2)'!$A$1:$F$7700,5,FALSE),0)</f>
        <v>0</v>
      </c>
      <c r="N2329" s="12">
        <f>IFERROR(VLOOKUP($A2329,[3]Sheet3!$A$1:$C$4542,3,FALSE),0)</f>
        <v>7500000</v>
      </c>
      <c r="O2329" s="10">
        <f t="shared" si="37"/>
        <v>7500000</v>
      </c>
      <c r="P2329" s="10">
        <f>O2329-J2329</f>
        <v>0</v>
      </c>
    </row>
    <row r="2330" spans="1:16" x14ac:dyDescent="0.25">
      <c r="A2330" s="3">
        <v>21601583</v>
      </c>
      <c r="B2330" s="3" t="s">
        <v>2398</v>
      </c>
      <c r="C2330" s="4">
        <v>101499</v>
      </c>
      <c r="D2330" s="3" t="s">
        <v>4324</v>
      </c>
      <c r="E2330" s="3" t="s">
        <v>3</v>
      </c>
      <c r="F2330" s="4" t="s">
        <v>4</v>
      </c>
      <c r="G2330" s="3">
        <v>82668</v>
      </c>
      <c r="H2330" s="3" t="s">
        <v>3995</v>
      </c>
      <c r="I2330" s="3" t="s">
        <v>4001</v>
      </c>
      <c r="J2330" s="8">
        <v>4400000</v>
      </c>
      <c r="K2330" s="12">
        <f>IFERROR(VLOOKUP($A2330,[1]Piv!$B:$C,2,FALSE),0)</f>
        <v>0</v>
      </c>
      <c r="L2330" s="12">
        <f>IFERROR(VLOOKUP($A2330,'[2]FINAL (2)'!$A$1:$F$7700,3,FALSE),0)</f>
        <v>0</v>
      </c>
      <c r="M2330" s="12">
        <f>IFERROR(VLOOKUP($A2330,'[2]FINAL (2)'!$A$1:$F$7700,5,FALSE),0)</f>
        <v>0</v>
      </c>
      <c r="N2330" s="12">
        <f>IFERROR(VLOOKUP($A2330,[3]Sheet3!$A$1:$C$4542,3,FALSE),0)</f>
        <v>4400000</v>
      </c>
      <c r="O2330" s="10">
        <f t="shared" si="37"/>
        <v>4400000</v>
      </c>
      <c r="P2330" s="10">
        <f>O2330-J2330</f>
        <v>0</v>
      </c>
    </row>
    <row r="2331" spans="1:16" x14ac:dyDescent="0.25">
      <c r="A2331" s="3">
        <v>22251264</v>
      </c>
      <c r="B2331" s="3" t="s">
        <v>1817</v>
      </c>
      <c r="C2331" s="4">
        <v>101499</v>
      </c>
      <c r="D2331" s="3" t="s">
        <v>4324</v>
      </c>
      <c r="E2331" s="3" t="s">
        <v>3</v>
      </c>
      <c r="F2331" s="4" t="s">
        <v>4</v>
      </c>
      <c r="G2331" s="3">
        <v>82668</v>
      </c>
      <c r="H2331" s="3" t="s">
        <v>3995</v>
      </c>
      <c r="I2331" s="3" t="s">
        <v>4001</v>
      </c>
      <c r="J2331" s="8">
        <v>27500</v>
      </c>
      <c r="K2331" s="12">
        <f>IFERROR(VLOOKUP($A2331,[1]Piv!$B:$C,2,FALSE),0)</f>
        <v>0</v>
      </c>
      <c r="L2331" s="12">
        <f>IFERROR(VLOOKUP($A2331,'[2]FINAL (2)'!$A$1:$F$7700,3,FALSE),0)</f>
        <v>0</v>
      </c>
      <c r="M2331" s="12">
        <f>IFERROR(VLOOKUP($A2331,'[2]FINAL (2)'!$A$1:$F$7700,5,FALSE),0)</f>
        <v>0</v>
      </c>
      <c r="N2331" s="12">
        <f>IFERROR(VLOOKUP($A2331,[3]Sheet3!$A$1:$C$4542,3,FALSE),0)</f>
        <v>27500</v>
      </c>
      <c r="O2331" s="10">
        <f t="shared" si="37"/>
        <v>27500</v>
      </c>
      <c r="P2331" s="10">
        <f>O2331-J2331</f>
        <v>0</v>
      </c>
    </row>
    <row r="2332" spans="1:16" x14ac:dyDescent="0.25">
      <c r="A2332" s="3">
        <v>22726800</v>
      </c>
      <c r="B2332" s="3" t="s">
        <v>2437</v>
      </c>
      <c r="C2332" s="4">
        <v>101499</v>
      </c>
      <c r="D2332" s="3" t="s">
        <v>4324</v>
      </c>
      <c r="E2332" s="3" t="s">
        <v>3</v>
      </c>
      <c r="F2332" s="4" t="s">
        <v>4</v>
      </c>
      <c r="G2332" s="3">
        <v>82668</v>
      </c>
      <c r="H2332" s="3" t="s">
        <v>3995</v>
      </c>
      <c r="I2332" s="3" t="s">
        <v>4001</v>
      </c>
      <c r="J2332" s="8">
        <v>53780000</v>
      </c>
      <c r="K2332" s="12">
        <f>IFERROR(VLOOKUP($A2332,[1]Piv!$B:$C,2,FALSE),0)</f>
        <v>0</v>
      </c>
      <c r="L2332" s="12">
        <f>IFERROR(VLOOKUP($A2332,'[2]FINAL (2)'!$A$1:$F$7700,3,FALSE),0)</f>
        <v>0</v>
      </c>
      <c r="M2332" s="12">
        <f>IFERROR(VLOOKUP($A2332,'[2]FINAL (2)'!$A$1:$F$7700,5,FALSE),0)</f>
        <v>0</v>
      </c>
      <c r="N2332" s="12">
        <f>IFERROR(VLOOKUP($A2332,[3]Sheet3!$A$1:$C$4542,3,FALSE),0)</f>
        <v>13780000</v>
      </c>
      <c r="O2332" s="10">
        <f t="shared" si="37"/>
        <v>13780000</v>
      </c>
      <c r="P2332" s="10">
        <f>O2332-J2332</f>
        <v>-40000000</v>
      </c>
    </row>
    <row r="2333" spans="1:16" x14ac:dyDescent="0.25">
      <c r="A2333" s="3">
        <v>26520625</v>
      </c>
      <c r="B2333" s="3" t="s">
        <v>6155</v>
      </c>
      <c r="C2333" s="4">
        <v>101499</v>
      </c>
      <c r="D2333" s="3" t="s">
        <v>4324</v>
      </c>
      <c r="E2333" s="3" t="s">
        <v>3</v>
      </c>
      <c r="F2333" s="4" t="s">
        <v>12</v>
      </c>
      <c r="G2333" s="3">
        <v>82668</v>
      </c>
      <c r="H2333" s="3" t="s">
        <v>3995</v>
      </c>
      <c r="I2333" s="3" t="s">
        <v>4001</v>
      </c>
      <c r="J2333" s="8">
        <v>0</v>
      </c>
      <c r="K2333" s="12">
        <f>IFERROR(VLOOKUP($A2333,[1]Piv!$B:$C,2,FALSE),0)</f>
        <v>0</v>
      </c>
      <c r="L2333" s="12">
        <f>IFERROR(VLOOKUP($A2333,'[2]FINAL (2)'!$A$1:$F$7700,3,FALSE),0)</f>
        <v>0</v>
      </c>
      <c r="M2333" s="12">
        <f>IFERROR(VLOOKUP($A2333,'[2]FINAL (2)'!$A$1:$F$7700,5,FALSE),0)</f>
        <v>0</v>
      </c>
      <c r="N2333" s="12">
        <f>IFERROR(VLOOKUP($A2333,[3]Sheet3!$A$1:$C$4542,3,FALSE),0)</f>
        <v>0</v>
      </c>
      <c r="O2333" s="10">
        <f t="shared" si="37"/>
        <v>0</v>
      </c>
      <c r="P2333"/>
    </row>
    <row r="2334" spans="1:16" x14ac:dyDescent="0.25">
      <c r="A2334" s="3">
        <v>26559256</v>
      </c>
      <c r="B2334" s="3" t="s">
        <v>6156</v>
      </c>
      <c r="C2334" s="4">
        <v>101499</v>
      </c>
      <c r="D2334" s="3" t="s">
        <v>4324</v>
      </c>
      <c r="E2334" s="3" t="s">
        <v>3</v>
      </c>
      <c r="F2334" s="4" t="s">
        <v>4</v>
      </c>
      <c r="G2334" s="3">
        <v>121277</v>
      </c>
      <c r="H2334" s="3" t="s">
        <v>3265</v>
      </c>
      <c r="I2334" s="3" t="s">
        <v>4001</v>
      </c>
      <c r="J2334" s="8">
        <v>101750000</v>
      </c>
      <c r="K2334" s="12">
        <f>IFERROR(VLOOKUP($A2334,[1]Piv!$B:$C,2,FALSE),0)</f>
        <v>101012230.08</v>
      </c>
      <c r="L2334" s="12">
        <f>IFERROR(VLOOKUP($A2334,'[2]FINAL (2)'!$A$1:$F$7700,3,FALSE),0)</f>
        <v>0</v>
      </c>
      <c r="M2334" s="12">
        <f>IFERROR(VLOOKUP($A2334,'[2]FINAL (2)'!$A$1:$F$7700,5,FALSE),0)</f>
        <v>0</v>
      </c>
      <c r="N2334" s="12">
        <f>IFERROR(VLOOKUP($A2334,[3]Sheet3!$A$1:$C$4542,3,FALSE),0)</f>
        <v>2300000</v>
      </c>
      <c r="O2334" s="10">
        <f t="shared" si="37"/>
        <v>103312230.08</v>
      </c>
      <c r="P2334" s="10">
        <f>O2334-J2334</f>
        <v>1562230.0799999982</v>
      </c>
    </row>
    <row r="2335" spans="1:16" x14ac:dyDescent="0.25">
      <c r="A2335" s="3">
        <v>16339942</v>
      </c>
      <c r="B2335" s="3" t="s">
        <v>6157</v>
      </c>
      <c r="C2335" s="4">
        <v>101499</v>
      </c>
      <c r="D2335" s="3" t="s">
        <v>4324</v>
      </c>
      <c r="E2335" s="3" t="s">
        <v>3</v>
      </c>
      <c r="F2335" s="4" t="s">
        <v>12</v>
      </c>
      <c r="G2335" s="3"/>
      <c r="H2335" s="3"/>
      <c r="I2335" s="3"/>
      <c r="J2335" s="8">
        <v>0</v>
      </c>
      <c r="K2335" s="12">
        <f>IFERROR(VLOOKUP($A2335,[1]Piv!$B:$C,2,FALSE),0)</f>
        <v>0</v>
      </c>
      <c r="L2335" s="12">
        <f>IFERROR(VLOOKUP($A2335,'[2]FINAL (2)'!$A$1:$F$7700,3,FALSE),0)</f>
        <v>0</v>
      </c>
      <c r="M2335" s="12">
        <f>IFERROR(VLOOKUP($A2335,'[2]FINAL (2)'!$A$1:$F$7700,5,FALSE),0)</f>
        <v>0</v>
      </c>
      <c r="N2335" s="12">
        <f>IFERROR(VLOOKUP($A2335,[3]Sheet3!$A$1:$C$4542,3,FALSE),0)</f>
        <v>0</v>
      </c>
      <c r="O2335" s="10">
        <f t="shared" si="37"/>
        <v>0</v>
      </c>
      <c r="P2335"/>
    </row>
    <row r="2336" spans="1:16" x14ac:dyDescent="0.25">
      <c r="A2336" s="3">
        <v>23941273</v>
      </c>
      <c r="B2336" s="3" t="s">
        <v>1570</v>
      </c>
      <c r="C2336" s="4">
        <v>101499</v>
      </c>
      <c r="D2336" s="3" t="s">
        <v>4324</v>
      </c>
      <c r="E2336" s="3" t="s">
        <v>3</v>
      </c>
      <c r="F2336" s="4" t="s">
        <v>4</v>
      </c>
      <c r="G2336" s="3">
        <v>82323</v>
      </c>
      <c r="H2336" s="3" t="s">
        <v>8836</v>
      </c>
      <c r="I2336" s="3" t="s">
        <v>4003</v>
      </c>
      <c r="J2336" s="8">
        <v>0</v>
      </c>
      <c r="K2336" s="12">
        <f>IFERROR(VLOOKUP($A2336,[1]Piv!$B:$C,2,FALSE),0)</f>
        <v>0</v>
      </c>
      <c r="L2336" s="12">
        <f>IFERROR(VLOOKUP($A2336,'[2]FINAL (2)'!$A$1:$F$7700,3,FALSE),0)</f>
        <v>0</v>
      </c>
      <c r="M2336" s="12">
        <f>IFERROR(VLOOKUP($A2336,'[2]FINAL (2)'!$A$1:$F$7700,5,FALSE),0)</f>
        <v>0</v>
      </c>
      <c r="N2336" s="12">
        <f>IFERROR(VLOOKUP($A2336,[3]Sheet3!$A$1:$C$4542,3,FALSE),0)</f>
        <v>0</v>
      </c>
      <c r="O2336" s="10">
        <f t="shared" si="37"/>
        <v>0</v>
      </c>
      <c r="P2336" s="10">
        <f>O2336-J2336</f>
        <v>0</v>
      </c>
    </row>
    <row r="2337" spans="1:16" x14ac:dyDescent="0.25">
      <c r="A2337" s="3">
        <v>24791282</v>
      </c>
      <c r="B2337" s="3" t="s">
        <v>1344</v>
      </c>
      <c r="C2337" s="4">
        <v>101499</v>
      </c>
      <c r="D2337" s="3" t="s">
        <v>4324</v>
      </c>
      <c r="E2337" s="3" t="s">
        <v>3</v>
      </c>
      <c r="F2337" s="4" t="s">
        <v>4</v>
      </c>
      <c r="G2337" s="3">
        <v>82323</v>
      </c>
      <c r="H2337" s="3" t="s">
        <v>8836</v>
      </c>
      <c r="I2337" s="3" t="s">
        <v>4003</v>
      </c>
      <c r="J2337" s="8">
        <v>43500000</v>
      </c>
      <c r="K2337" s="12">
        <f>IFERROR(VLOOKUP($A2337,[1]Piv!$B:$C,2,FALSE),0)</f>
        <v>0</v>
      </c>
      <c r="L2337" s="12">
        <f>IFERROR(VLOOKUP($A2337,'[2]FINAL (2)'!$A$1:$F$7700,3,FALSE),0)</f>
        <v>0</v>
      </c>
      <c r="M2337" s="12">
        <f>IFERROR(VLOOKUP($A2337,'[2]FINAL (2)'!$A$1:$F$7700,5,FALSE),0)</f>
        <v>0</v>
      </c>
      <c r="N2337" s="12">
        <f>IFERROR(VLOOKUP($A2337,[3]Sheet3!$A$1:$C$4542,3,FALSE),0)</f>
        <v>43500000</v>
      </c>
      <c r="O2337" s="10">
        <f t="shared" si="37"/>
        <v>43500000</v>
      </c>
      <c r="P2337" s="10">
        <f>O2337-J2337</f>
        <v>0</v>
      </c>
    </row>
    <row r="2338" spans="1:16" x14ac:dyDescent="0.25">
      <c r="A2338" s="3">
        <v>783156</v>
      </c>
      <c r="B2338" s="3" t="s">
        <v>6158</v>
      </c>
      <c r="C2338" s="4">
        <v>101499</v>
      </c>
      <c r="D2338" s="3" t="s">
        <v>4324</v>
      </c>
      <c r="E2338" s="3" t="s">
        <v>3</v>
      </c>
      <c r="F2338" s="4" t="s">
        <v>4</v>
      </c>
      <c r="G2338" s="3"/>
      <c r="H2338" s="3"/>
      <c r="I2338" s="3" t="s">
        <v>3999</v>
      </c>
      <c r="J2338" s="8">
        <v>0</v>
      </c>
      <c r="K2338" s="12">
        <f>IFERROR(VLOOKUP($A2338,[1]Piv!$B:$C,2,FALSE),0)</f>
        <v>0</v>
      </c>
      <c r="L2338" s="12">
        <f>IFERROR(VLOOKUP($A2338,'[2]FINAL (2)'!$A$1:$F$7700,3,FALSE),0)</f>
        <v>148809</v>
      </c>
      <c r="M2338" s="12">
        <f>IFERROR(VLOOKUP($A2338,'[2]FINAL (2)'!$A$1:$F$7700,5,FALSE),0)</f>
        <v>0</v>
      </c>
      <c r="N2338" s="12">
        <f>IFERROR(VLOOKUP($A2338,[3]Sheet3!$A$1:$C$4542,3,FALSE),0)</f>
        <v>0</v>
      </c>
      <c r="O2338" s="10">
        <f t="shared" si="37"/>
        <v>148809</v>
      </c>
      <c r="P2338" s="10">
        <f>O2338-J2338</f>
        <v>148809</v>
      </c>
    </row>
    <row r="2339" spans="1:16" x14ac:dyDescent="0.25">
      <c r="A2339" s="3">
        <v>4436837</v>
      </c>
      <c r="B2339" s="3" t="s">
        <v>2747</v>
      </c>
      <c r="C2339" s="4">
        <v>101499</v>
      </c>
      <c r="D2339" s="3" t="s">
        <v>4324</v>
      </c>
      <c r="E2339" s="3" t="s">
        <v>3</v>
      </c>
      <c r="F2339" s="4" t="s">
        <v>4</v>
      </c>
      <c r="G2339" s="3">
        <v>61742</v>
      </c>
      <c r="H2339" s="3" t="s">
        <v>3223</v>
      </c>
      <c r="I2339" s="3" t="s">
        <v>4001</v>
      </c>
      <c r="J2339" s="8">
        <v>26050000</v>
      </c>
      <c r="K2339" s="12">
        <f>IFERROR(VLOOKUP($A2339,[1]Piv!$B:$C,2,FALSE),0)</f>
        <v>0</v>
      </c>
      <c r="L2339" s="12">
        <f>IFERROR(VLOOKUP($A2339,'[2]FINAL (2)'!$A$1:$F$7700,3,FALSE),0)</f>
        <v>12950000</v>
      </c>
      <c r="M2339" s="12">
        <f>IFERROR(VLOOKUP($A2339,'[2]FINAL (2)'!$A$1:$F$7700,5,FALSE),0)</f>
        <v>0</v>
      </c>
      <c r="N2339" s="12">
        <f>IFERROR(VLOOKUP($A2339,[3]Sheet3!$A$1:$C$4542,3,FALSE),0)</f>
        <v>13100000</v>
      </c>
      <c r="O2339" s="10">
        <f t="shared" si="37"/>
        <v>26050000</v>
      </c>
      <c r="P2339" s="10">
        <f>O2339-J2339</f>
        <v>0</v>
      </c>
    </row>
    <row r="2340" spans="1:16" x14ac:dyDescent="0.25">
      <c r="A2340" s="3">
        <v>10013574</v>
      </c>
      <c r="B2340" s="3" t="s">
        <v>58</v>
      </c>
      <c r="C2340" s="4">
        <v>101499</v>
      </c>
      <c r="D2340" s="3" t="s">
        <v>4324</v>
      </c>
      <c r="E2340" s="3" t="s">
        <v>3</v>
      </c>
      <c r="F2340" s="4" t="s">
        <v>4</v>
      </c>
      <c r="G2340" s="3">
        <v>61742</v>
      </c>
      <c r="H2340" s="3" t="s">
        <v>3223</v>
      </c>
      <c r="I2340" s="3" t="s">
        <v>4001</v>
      </c>
      <c r="J2340" s="8">
        <v>0</v>
      </c>
      <c r="K2340" s="12">
        <f>IFERROR(VLOOKUP($A2340,[1]Piv!$B:$C,2,FALSE),0)</f>
        <v>360103.56</v>
      </c>
      <c r="L2340" s="12">
        <f>IFERROR(VLOOKUP($A2340,'[2]FINAL (2)'!$A$1:$F$7700,3,FALSE),0)</f>
        <v>0</v>
      </c>
      <c r="M2340" s="12">
        <f>IFERROR(VLOOKUP($A2340,'[2]FINAL (2)'!$A$1:$F$7700,5,FALSE),0)</f>
        <v>59098.879999999997</v>
      </c>
      <c r="N2340" s="12">
        <f>IFERROR(VLOOKUP($A2340,[3]Sheet3!$A$1:$C$4542,3,FALSE),0)</f>
        <v>0</v>
      </c>
      <c r="O2340" s="10">
        <f t="shared" si="37"/>
        <v>419202.44</v>
      </c>
      <c r="P2340" s="10">
        <f>O2340-J2340</f>
        <v>419202.44</v>
      </c>
    </row>
    <row r="2341" spans="1:16" x14ac:dyDescent="0.25">
      <c r="A2341" s="3">
        <v>10884350</v>
      </c>
      <c r="B2341" s="3" t="s">
        <v>6159</v>
      </c>
      <c r="C2341" s="4">
        <v>101499</v>
      </c>
      <c r="D2341" s="3" t="s">
        <v>4324</v>
      </c>
      <c r="E2341" s="3" t="s">
        <v>3</v>
      </c>
      <c r="F2341" s="4" t="s">
        <v>12</v>
      </c>
      <c r="G2341" s="3">
        <v>82668</v>
      </c>
      <c r="H2341" s="3" t="s">
        <v>3995</v>
      </c>
      <c r="I2341" s="3" t="s">
        <v>4001</v>
      </c>
      <c r="J2341" s="8">
        <v>0</v>
      </c>
      <c r="K2341" s="12">
        <f>IFERROR(VLOOKUP($A2341,[1]Piv!$B:$C,2,FALSE),0)</f>
        <v>0</v>
      </c>
      <c r="L2341" s="12">
        <f>IFERROR(VLOOKUP($A2341,'[2]FINAL (2)'!$A$1:$F$7700,3,FALSE),0)</f>
        <v>0</v>
      </c>
      <c r="M2341" s="12">
        <f>IFERROR(VLOOKUP($A2341,'[2]FINAL (2)'!$A$1:$F$7700,5,FALSE),0)</f>
        <v>0</v>
      </c>
      <c r="N2341" s="12">
        <f>IFERROR(VLOOKUP($A2341,[3]Sheet3!$A$1:$C$4542,3,FALSE),0)</f>
        <v>0</v>
      </c>
      <c r="O2341" s="10">
        <f t="shared" si="37"/>
        <v>0</v>
      </c>
      <c r="P2341"/>
    </row>
    <row r="2342" spans="1:16" x14ac:dyDescent="0.25">
      <c r="A2342" s="3">
        <v>11742609</v>
      </c>
      <c r="B2342" s="3" t="s">
        <v>2822</v>
      </c>
      <c r="C2342" s="4">
        <v>101499</v>
      </c>
      <c r="D2342" s="3" t="s">
        <v>4324</v>
      </c>
      <c r="E2342" s="3" t="s">
        <v>3</v>
      </c>
      <c r="F2342" s="4" t="s">
        <v>4</v>
      </c>
      <c r="G2342" s="3">
        <v>61742</v>
      </c>
      <c r="H2342" s="3" t="s">
        <v>3223</v>
      </c>
      <c r="I2342" s="3" t="s">
        <v>4001</v>
      </c>
      <c r="J2342" s="8">
        <v>0</v>
      </c>
      <c r="K2342" s="12">
        <f>IFERROR(VLOOKUP($A2342,[1]Piv!$B:$C,2,FALSE),0)</f>
        <v>0</v>
      </c>
      <c r="L2342" s="12">
        <f>IFERROR(VLOOKUP($A2342,'[2]FINAL (2)'!$A$1:$F$7700,3,FALSE),0)</f>
        <v>0</v>
      </c>
      <c r="M2342" s="12">
        <f>IFERROR(VLOOKUP($A2342,'[2]FINAL (2)'!$A$1:$F$7700,5,FALSE),0)</f>
        <v>50083.8</v>
      </c>
      <c r="N2342" s="12">
        <f>IFERROR(VLOOKUP($A2342,[3]Sheet3!$A$1:$C$4542,3,FALSE),0)</f>
        <v>0</v>
      </c>
      <c r="O2342" s="10">
        <f t="shared" si="37"/>
        <v>50083.8</v>
      </c>
      <c r="P2342" s="10">
        <f>O2342-J2342</f>
        <v>50083.8</v>
      </c>
    </row>
    <row r="2343" spans="1:16" x14ac:dyDescent="0.25">
      <c r="A2343" s="3">
        <v>18204046</v>
      </c>
      <c r="B2343" s="3" t="s">
        <v>2936</v>
      </c>
      <c r="C2343" s="4">
        <v>101499</v>
      </c>
      <c r="D2343" s="3" t="s">
        <v>4324</v>
      </c>
      <c r="E2343" s="3" t="s">
        <v>3</v>
      </c>
      <c r="F2343" s="4" t="s">
        <v>4</v>
      </c>
      <c r="G2343" s="3">
        <v>61742</v>
      </c>
      <c r="H2343" s="3" t="s">
        <v>3223</v>
      </c>
      <c r="I2343" s="3" t="s">
        <v>4001</v>
      </c>
      <c r="J2343" s="8">
        <v>2004103.08</v>
      </c>
      <c r="K2343" s="12">
        <f>IFERROR(VLOOKUP($A2343,[1]Piv!$B:$C,2,FALSE),0)</f>
        <v>0</v>
      </c>
      <c r="L2343" s="12">
        <f>IFERROR(VLOOKUP($A2343,'[2]FINAL (2)'!$A$1:$F$7700,3,FALSE),0)</f>
        <v>1002735.4</v>
      </c>
      <c r="M2343" s="12">
        <f>IFERROR(VLOOKUP($A2343,'[2]FINAL (2)'!$A$1:$F$7700,5,FALSE),0)</f>
        <v>0</v>
      </c>
      <c r="N2343" s="12">
        <f>IFERROR(VLOOKUP($A2343,[3]Sheet3!$A$1:$C$4542,3,FALSE),0)</f>
        <v>1000000</v>
      </c>
      <c r="O2343" s="10">
        <f t="shared" si="37"/>
        <v>2002735.4</v>
      </c>
      <c r="P2343" s="10">
        <f>O2343-J2343</f>
        <v>-1367.6800000001676</v>
      </c>
    </row>
    <row r="2344" spans="1:16" x14ac:dyDescent="0.25">
      <c r="A2344" s="3">
        <v>19803572</v>
      </c>
      <c r="B2344" s="3" t="s">
        <v>6160</v>
      </c>
      <c r="C2344" s="4">
        <v>101499</v>
      </c>
      <c r="D2344" s="3" t="s">
        <v>4324</v>
      </c>
      <c r="E2344" s="3" t="s">
        <v>3</v>
      </c>
      <c r="F2344" s="4" t="s">
        <v>12</v>
      </c>
      <c r="G2344" s="3"/>
      <c r="H2344" s="3"/>
      <c r="I2344" s="3"/>
      <c r="J2344" s="8">
        <v>0</v>
      </c>
      <c r="K2344" s="12">
        <f>IFERROR(VLOOKUP($A2344,[1]Piv!$B:$C,2,FALSE),0)</f>
        <v>0</v>
      </c>
      <c r="L2344" s="12">
        <f>IFERROR(VLOOKUP($A2344,'[2]FINAL (2)'!$A$1:$F$7700,3,FALSE),0)</f>
        <v>0</v>
      </c>
      <c r="M2344" s="12">
        <f>IFERROR(VLOOKUP($A2344,'[2]FINAL (2)'!$A$1:$F$7700,5,FALSE),0)</f>
        <v>0</v>
      </c>
      <c r="N2344" s="12">
        <f>IFERROR(VLOOKUP($A2344,[3]Sheet3!$A$1:$C$4542,3,FALSE),0)</f>
        <v>0</v>
      </c>
      <c r="O2344" s="10">
        <f t="shared" si="37"/>
        <v>0</v>
      </c>
      <c r="P2344"/>
    </row>
    <row r="2345" spans="1:16" x14ac:dyDescent="0.25">
      <c r="A2345" s="3">
        <v>20232685</v>
      </c>
      <c r="B2345" s="3" t="s">
        <v>6161</v>
      </c>
      <c r="C2345" s="4">
        <v>101499</v>
      </c>
      <c r="D2345" s="3" t="s">
        <v>4324</v>
      </c>
      <c r="E2345" s="3" t="s">
        <v>3</v>
      </c>
      <c r="F2345" s="4" t="s">
        <v>12</v>
      </c>
      <c r="G2345" s="3"/>
      <c r="H2345" s="3"/>
      <c r="I2345" s="3"/>
      <c r="J2345" s="8">
        <v>0</v>
      </c>
      <c r="K2345" s="12">
        <f>IFERROR(VLOOKUP($A2345,[1]Piv!$B:$C,2,FALSE),0)</f>
        <v>0</v>
      </c>
      <c r="L2345" s="12">
        <f>IFERROR(VLOOKUP($A2345,'[2]FINAL (2)'!$A$1:$F$7700,3,FALSE),0)</f>
        <v>0</v>
      </c>
      <c r="M2345" s="12">
        <f>IFERROR(VLOOKUP($A2345,'[2]FINAL (2)'!$A$1:$F$7700,5,FALSE),0)</f>
        <v>0</v>
      </c>
      <c r="N2345" s="12">
        <f>IFERROR(VLOOKUP($A2345,[3]Sheet3!$A$1:$C$4542,3,FALSE),0)</f>
        <v>0</v>
      </c>
      <c r="O2345" s="10">
        <f t="shared" si="37"/>
        <v>0</v>
      </c>
      <c r="P2345"/>
    </row>
    <row r="2346" spans="1:16" x14ac:dyDescent="0.25">
      <c r="A2346" s="3">
        <v>21546776</v>
      </c>
      <c r="B2346" s="3" t="s">
        <v>523</v>
      </c>
      <c r="C2346" s="4">
        <v>101499</v>
      </c>
      <c r="D2346" s="3" t="s">
        <v>4324</v>
      </c>
      <c r="E2346" s="3" t="s">
        <v>3</v>
      </c>
      <c r="F2346" s="4" t="s">
        <v>4</v>
      </c>
      <c r="G2346" s="3">
        <v>27596</v>
      </c>
      <c r="H2346" s="3" t="s">
        <v>3195</v>
      </c>
      <c r="I2346" s="3" t="s">
        <v>3999</v>
      </c>
      <c r="J2346" s="8">
        <v>0</v>
      </c>
      <c r="K2346" s="12">
        <f>IFERROR(VLOOKUP($A2346,[1]Piv!$B:$C,2,FALSE),0)</f>
        <v>0</v>
      </c>
      <c r="L2346" s="12">
        <f>IFERROR(VLOOKUP($A2346,'[2]FINAL (2)'!$A$1:$F$7700,3,FALSE),0)</f>
        <v>0</v>
      </c>
      <c r="M2346" s="12">
        <f>IFERROR(VLOOKUP($A2346,'[2]FINAL (2)'!$A$1:$F$7700,5,FALSE),0)</f>
        <v>0</v>
      </c>
      <c r="N2346" s="12">
        <f>IFERROR(VLOOKUP($A2346,[3]Sheet3!$A$1:$C$4542,3,FALSE),0)</f>
        <v>200000</v>
      </c>
      <c r="O2346" s="10">
        <f t="shared" si="37"/>
        <v>200000</v>
      </c>
      <c r="P2346" s="10">
        <f>O2346-J2346</f>
        <v>200000</v>
      </c>
    </row>
    <row r="2347" spans="1:16" x14ac:dyDescent="0.25">
      <c r="A2347" s="3">
        <v>21666503</v>
      </c>
      <c r="B2347" s="3" t="s">
        <v>1621</v>
      </c>
      <c r="C2347" s="4">
        <v>101499</v>
      </c>
      <c r="D2347" s="3" t="s">
        <v>4324</v>
      </c>
      <c r="E2347" s="3" t="s">
        <v>3</v>
      </c>
      <c r="F2347" s="4" t="s">
        <v>4</v>
      </c>
      <c r="G2347" s="3">
        <v>61742</v>
      </c>
      <c r="H2347" s="3" t="s">
        <v>3223</v>
      </c>
      <c r="I2347" s="3" t="s">
        <v>4001</v>
      </c>
      <c r="J2347" s="8">
        <v>14480000</v>
      </c>
      <c r="K2347" s="12">
        <f>IFERROR(VLOOKUP($A2347,[1]Piv!$B:$C,2,FALSE),0)</f>
        <v>0</v>
      </c>
      <c r="L2347" s="12">
        <f>IFERROR(VLOOKUP($A2347,'[2]FINAL (2)'!$A$1:$F$7700,3,FALSE),0)</f>
        <v>0</v>
      </c>
      <c r="M2347" s="12">
        <f>IFERROR(VLOOKUP($A2347,'[2]FINAL (2)'!$A$1:$F$7700,5,FALSE),0)</f>
        <v>0</v>
      </c>
      <c r="N2347" s="12">
        <f>IFERROR(VLOOKUP($A2347,[3]Sheet3!$A$1:$C$4542,3,FALSE),0)</f>
        <v>0</v>
      </c>
      <c r="O2347" s="10">
        <f t="shared" si="37"/>
        <v>0</v>
      </c>
      <c r="P2347" s="10">
        <f>O2347-J2347</f>
        <v>-14480000</v>
      </c>
    </row>
    <row r="2348" spans="1:16" x14ac:dyDescent="0.25">
      <c r="A2348" s="3">
        <v>22210176</v>
      </c>
      <c r="B2348" s="3" t="s">
        <v>6162</v>
      </c>
      <c r="C2348" s="4">
        <v>101499</v>
      </c>
      <c r="D2348" s="3" t="s">
        <v>4324</v>
      </c>
      <c r="E2348" s="3" t="s">
        <v>3</v>
      </c>
      <c r="F2348" s="4" t="s">
        <v>12</v>
      </c>
      <c r="G2348" s="3">
        <v>61742</v>
      </c>
      <c r="H2348" s="3" t="s">
        <v>3223</v>
      </c>
      <c r="I2348" s="3" t="s">
        <v>4001</v>
      </c>
      <c r="J2348" s="8">
        <v>0</v>
      </c>
      <c r="K2348" s="12">
        <f>IFERROR(VLOOKUP($A2348,[1]Piv!$B:$C,2,FALSE),0)</f>
        <v>0</v>
      </c>
      <c r="L2348" s="12">
        <f>IFERROR(VLOOKUP($A2348,'[2]FINAL (2)'!$A$1:$F$7700,3,FALSE),0)</f>
        <v>0</v>
      </c>
      <c r="M2348" s="12">
        <f>IFERROR(VLOOKUP($A2348,'[2]FINAL (2)'!$A$1:$F$7700,5,FALSE),0)</f>
        <v>0</v>
      </c>
      <c r="N2348" s="12">
        <f>IFERROR(VLOOKUP($A2348,[3]Sheet3!$A$1:$C$4542,3,FALSE),0)</f>
        <v>0</v>
      </c>
      <c r="O2348" s="10">
        <f t="shared" si="37"/>
        <v>0</v>
      </c>
      <c r="P2348"/>
    </row>
    <row r="2349" spans="1:16" x14ac:dyDescent="0.25">
      <c r="A2349" s="3">
        <v>22740704</v>
      </c>
      <c r="B2349" s="3" t="s">
        <v>6163</v>
      </c>
      <c r="C2349" s="4">
        <v>101499</v>
      </c>
      <c r="D2349" s="3" t="s">
        <v>4324</v>
      </c>
      <c r="E2349" s="3" t="s">
        <v>3</v>
      </c>
      <c r="F2349" s="4" t="s">
        <v>12</v>
      </c>
      <c r="G2349" s="3"/>
      <c r="H2349" s="3"/>
      <c r="I2349" s="3"/>
      <c r="J2349" s="8">
        <v>0</v>
      </c>
      <c r="K2349" s="12">
        <f>IFERROR(VLOOKUP($A2349,[1]Piv!$B:$C,2,FALSE),0)</f>
        <v>0</v>
      </c>
      <c r="L2349" s="12">
        <f>IFERROR(VLOOKUP($A2349,'[2]FINAL (2)'!$A$1:$F$7700,3,FALSE),0)</f>
        <v>0</v>
      </c>
      <c r="M2349" s="12">
        <f>IFERROR(VLOOKUP($A2349,'[2]FINAL (2)'!$A$1:$F$7700,5,FALSE),0)</f>
        <v>0</v>
      </c>
      <c r="N2349" s="12">
        <f>IFERROR(VLOOKUP($A2349,[3]Sheet3!$A$1:$C$4542,3,FALSE),0)</f>
        <v>0</v>
      </c>
      <c r="O2349" s="10">
        <f t="shared" si="37"/>
        <v>0</v>
      </c>
      <c r="P2349"/>
    </row>
    <row r="2350" spans="1:16" x14ac:dyDescent="0.25">
      <c r="A2350" s="3">
        <v>23177856</v>
      </c>
      <c r="B2350" s="3" t="s">
        <v>6164</v>
      </c>
      <c r="C2350" s="4">
        <v>101499</v>
      </c>
      <c r="D2350" s="3" t="s">
        <v>4324</v>
      </c>
      <c r="E2350" s="3" t="s">
        <v>3</v>
      </c>
      <c r="F2350" s="4" t="s">
        <v>12</v>
      </c>
      <c r="G2350" s="3"/>
      <c r="H2350" s="3"/>
      <c r="I2350" s="3"/>
      <c r="J2350" s="8">
        <v>0</v>
      </c>
      <c r="K2350" s="12">
        <f>IFERROR(VLOOKUP($A2350,[1]Piv!$B:$C,2,FALSE),0)</f>
        <v>0</v>
      </c>
      <c r="L2350" s="12">
        <f>IFERROR(VLOOKUP($A2350,'[2]FINAL (2)'!$A$1:$F$7700,3,FALSE),0)</f>
        <v>0</v>
      </c>
      <c r="M2350" s="12">
        <f>IFERROR(VLOOKUP($A2350,'[2]FINAL (2)'!$A$1:$F$7700,5,FALSE),0)</f>
        <v>0</v>
      </c>
      <c r="N2350" s="12">
        <f>IFERROR(VLOOKUP($A2350,[3]Sheet3!$A$1:$C$4542,3,FALSE),0)</f>
        <v>0</v>
      </c>
      <c r="O2350" s="10">
        <f t="shared" si="37"/>
        <v>0</v>
      </c>
      <c r="P2350"/>
    </row>
    <row r="2351" spans="1:16" x14ac:dyDescent="0.25">
      <c r="A2351" s="3">
        <v>23639451</v>
      </c>
      <c r="B2351" s="3" t="s">
        <v>6165</v>
      </c>
      <c r="C2351" s="4">
        <v>101499</v>
      </c>
      <c r="D2351" s="3" t="s">
        <v>4324</v>
      </c>
      <c r="E2351" s="3" t="s">
        <v>3</v>
      </c>
      <c r="F2351" s="4" t="s">
        <v>12</v>
      </c>
      <c r="G2351" s="3"/>
      <c r="H2351" s="3"/>
      <c r="I2351" s="3"/>
      <c r="J2351" s="8">
        <v>0</v>
      </c>
      <c r="K2351" s="12">
        <f>IFERROR(VLOOKUP($A2351,[1]Piv!$B:$C,2,FALSE),0)</f>
        <v>0</v>
      </c>
      <c r="L2351" s="12">
        <f>IFERROR(VLOOKUP($A2351,'[2]FINAL (2)'!$A$1:$F$7700,3,FALSE),0)</f>
        <v>0</v>
      </c>
      <c r="M2351" s="12">
        <f>IFERROR(VLOOKUP($A2351,'[2]FINAL (2)'!$A$1:$F$7700,5,FALSE),0)</f>
        <v>0</v>
      </c>
      <c r="N2351" s="12">
        <f>IFERROR(VLOOKUP($A2351,[3]Sheet3!$A$1:$C$4542,3,FALSE),0)</f>
        <v>0</v>
      </c>
      <c r="O2351" s="10">
        <f t="shared" si="37"/>
        <v>0</v>
      </c>
      <c r="P2351"/>
    </row>
    <row r="2352" spans="1:16" x14ac:dyDescent="0.25">
      <c r="A2352" s="3">
        <v>25113893</v>
      </c>
      <c r="B2352" s="3" t="s">
        <v>1109</v>
      </c>
      <c r="C2352" s="4">
        <v>101499</v>
      </c>
      <c r="D2352" s="3" t="s">
        <v>4324</v>
      </c>
      <c r="E2352" s="3" t="s">
        <v>3</v>
      </c>
      <c r="F2352" s="4" t="s">
        <v>4</v>
      </c>
      <c r="G2352" s="3">
        <v>61742</v>
      </c>
      <c r="H2352" s="3" t="s">
        <v>3223</v>
      </c>
      <c r="I2352" s="3" t="s">
        <v>4001</v>
      </c>
      <c r="J2352" s="8">
        <v>1000000</v>
      </c>
      <c r="K2352" s="12">
        <f>IFERROR(VLOOKUP($A2352,[1]Piv!$B:$C,2,FALSE),0)</f>
        <v>0</v>
      </c>
      <c r="L2352" s="12">
        <f>IFERROR(VLOOKUP($A2352,'[2]FINAL (2)'!$A$1:$F$7700,3,FALSE),0)</f>
        <v>0</v>
      </c>
      <c r="M2352" s="12">
        <f>IFERROR(VLOOKUP($A2352,'[2]FINAL (2)'!$A$1:$F$7700,5,FALSE),0)</f>
        <v>1000000</v>
      </c>
      <c r="N2352" s="12">
        <f>IFERROR(VLOOKUP($A2352,[3]Sheet3!$A$1:$C$4542,3,FALSE),0)</f>
        <v>1000000</v>
      </c>
      <c r="O2352" s="10">
        <f t="shared" si="37"/>
        <v>2000000</v>
      </c>
      <c r="P2352" s="10">
        <f>O2352-J2352</f>
        <v>1000000</v>
      </c>
    </row>
    <row r="2353" spans="1:16" x14ac:dyDescent="0.25">
      <c r="A2353" s="3">
        <v>26769260</v>
      </c>
      <c r="B2353" s="3" t="s">
        <v>6166</v>
      </c>
      <c r="C2353" s="4">
        <v>101499</v>
      </c>
      <c r="D2353" s="3" t="s">
        <v>4324</v>
      </c>
      <c r="E2353" s="3" t="s">
        <v>3</v>
      </c>
      <c r="F2353" s="4" t="s">
        <v>12</v>
      </c>
      <c r="G2353" s="3">
        <v>82668</v>
      </c>
      <c r="H2353" s="3" t="s">
        <v>3995</v>
      </c>
      <c r="I2353" s="3" t="s">
        <v>4001</v>
      </c>
      <c r="J2353" s="8">
        <v>0</v>
      </c>
      <c r="K2353" s="12">
        <f>IFERROR(VLOOKUP($A2353,[1]Piv!$B:$C,2,FALSE),0)</f>
        <v>0</v>
      </c>
      <c r="L2353" s="12">
        <f>IFERROR(VLOOKUP($A2353,'[2]FINAL (2)'!$A$1:$F$7700,3,FALSE),0)</f>
        <v>0</v>
      </c>
      <c r="M2353" s="12">
        <f>IFERROR(VLOOKUP($A2353,'[2]FINAL (2)'!$A$1:$F$7700,5,FALSE),0)</f>
        <v>0</v>
      </c>
      <c r="N2353" s="12">
        <f>IFERROR(VLOOKUP($A2353,[3]Sheet3!$A$1:$C$4542,3,FALSE),0)</f>
        <v>0</v>
      </c>
      <c r="O2353" s="10">
        <f t="shared" si="37"/>
        <v>0</v>
      </c>
      <c r="P2353"/>
    </row>
    <row r="2354" spans="1:16" x14ac:dyDescent="0.25">
      <c r="A2354" s="3">
        <v>21156879</v>
      </c>
      <c r="B2354" s="3" t="s">
        <v>6167</v>
      </c>
      <c r="C2354" s="4">
        <v>101499</v>
      </c>
      <c r="D2354" s="3" t="s">
        <v>4324</v>
      </c>
      <c r="E2354" s="3" t="s">
        <v>3</v>
      </c>
      <c r="F2354" s="4" t="s">
        <v>12</v>
      </c>
      <c r="G2354" s="3"/>
      <c r="H2354" s="3"/>
      <c r="I2354" s="3"/>
      <c r="J2354" s="8">
        <v>0</v>
      </c>
      <c r="K2354" s="12">
        <f>IFERROR(VLOOKUP($A2354,[1]Piv!$B:$C,2,FALSE),0)</f>
        <v>0</v>
      </c>
      <c r="L2354" s="12">
        <f>IFERROR(VLOOKUP($A2354,'[2]FINAL (2)'!$A$1:$F$7700,3,FALSE),0)</f>
        <v>0</v>
      </c>
      <c r="M2354" s="12">
        <f>IFERROR(VLOOKUP($A2354,'[2]FINAL (2)'!$A$1:$F$7700,5,FALSE),0)</f>
        <v>0</v>
      </c>
      <c r="N2354" s="12">
        <f>IFERROR(VLOOKUP($A2354,[3]Sheet3!$A$1:$C$4542,3,FALSE),0)</f>
        <v>0</v>
      </c>
      <c r="O2354" s="10">
        <f t="shared" si="37"/>
        <v>0</v>
      </c>
      <c r="P2354"/>
    </row>
    <row r="2355" spans="1:16" x14ac:dyDescent="0.25">
      <c r="A2355" s="3">
        <v>25576499</v>
      </c>
      <c r="B2355" s="3" t="s">
        <v>6168</v>
      </c>
      <c r="C2355" s="4">
        <v>101499</v>
      </c>
      <c r="D2355" s="3" t="s">
        <v>4324</v>
      </c>
      <c r="E2355" s="3" t="s">
        <v>3</v>
      </c>
      <c r="F2355" s="4" t="s">
        <v>12</v>
      </c>
      <c r="G2355" s="3"/>
      <c r="H2355" s="3"/>
      <c r="I2355" s="3"/>
      <c r="J2355" s="8">
        <v>0</v>
      </c>
      <c r="K2355" s="12">
        <f>IFERROR(VLOOKUP($A2355,[1]Piv!$B:$C,2,FALSE),0)</f>
        <v>0</v>
      </c>
      <c r="L2355" s="12">
        <f>IFERROR(VLOOKUP($A2355,'[2]FINAL (2)'!$A$1:$F$7700,3,FALSE),0)</f>
        <v>0</v>
      </c>
      <c r="M2355" s="12">
        <f>IFERROR(VLOOKUP($A2355,'[2]FINAL (2)'!$A$1:$F$7700,5,FALSE),0)</f>
        <v>0</v>
      </c>
      <c r="N2355" s="12">
        <f>IFERROR(VLOOKUP($A2355,[3]Sheet3!$A$1:$C$4542,3,FALSE),0)</f>
        <v>0</v>
      </c>
      <c r="O2355" s="10">
        <f t="shared" si="37"/>
        <v>0</v>
      </c>
      <c r="P2355"/>
    </row>
    <row r="2356" spans="1:16" x14ac:dyDescent="0.25">
      <c r="A2356" s="3">
        <v>23367693</v>
      </c>
      <c r="B2356" s="3" t="s">
        <v>6169</v>
      </c>
      <c r="C2356" s="4">
        <v>101499</v>
      </c>
      <c r="D2356" s="3" t="s">
        <v>4324</v>
      </c>
      <c r="E2356" s="3" t="s">
        <v>3</v>
      </c>
      <c r="F2356" s="4" t="s">
        <v>12</v>
      </c>
      <c r="G2356" s="3"/>
      <c r="H2356" s="3"/>
      <c r="I2356" s="3"/>
      <c r="J2356" s="8">
        <v>0</v>
      </c>
      <c r="K2356" s="12">
        <f>IFERROR(VLOOKUP($A2356,[1]Piv!$B:$C,2,FALSE),0)</f>
        <v>0</v>
      </c>
      <c r="L2356" s="12">
        <f>IFERROR(VLOOKUP($A2356,'[2]FINAL (2)'!$A$1:$F$7700,3,FALSE),0)</f>
        <v>0</v>
      </c>
      <c r="M2356" s="12">
        <f>IFERROR(VLOOKUP($A2356,'[2]FINAL (2)'!$A$1:$F$7700,5,FALSE),0)</f>
        <v>0</v>
      </c>
      <c r="N2356" s="12">
        <f>IFERROR(VLOOKUP($A2356,[3]Sheet3!$A$1:$C$4542,3,FALSE),0)</f>
        <v>0</v>
      </c>
      <c r="O2356" s="10">
        <f t="shared" si="37"/>
        <v>0</v>
      </c>
      <c r="P2356"/>
    </row>
    <row r="2357" spans="1:16" x14ac:dyDescent="0.25">
      <c r="A2357" s="3">
        <v>19934810</v>
      </c>
      <c r="B2357" s="3" t="s">
        <v>6170</v>
      </c>
      <c r="C2357" s="4">
        <v>101499</v>
      </c>
      <c r="D2357" s="3" t="s">
        <v>4324</v>
      </c>
      <c r="E2357" s="3" t="s">
        <v>3</v>
      </c>
      <c r="F2357" s="4" t="s">
        <v>12</v>
      </c>
      <c r="G2357" s="3"/>
      <c r="H2357" s="3"/>
      <c r="I2357" s="3"/>
      <c r="J2357" s="8">
        <v>0</v>
      </c>
      <c r="K2357" s="12">
        <f>IFERROR(VLOOKUP($A2357,[1]Piv!$B:$C,2,FALSE),0)</f>
        <v>0</v>
      </c>
      <c r="L2357" s="12">
        <f>IFERROR(VLOOKUP($A2357,'[2]FINAL (2)'!$A$1:$F$7700,3,FALSE),0)</f>
        <v>0</v>
      </c>
      <c r="M2357" s="12">
        <f>IFERROR(VLOOKUP($A2357,'[2]FINAL (2)'!$A$1:$F$7700,5,FALSE),0)</f>
        <v>0</v>
      </c>
      <c r="N2357" s="12">
        <f>IFERROR(VLOOKUP($A2357,[3]Sheet3!$A$1:$C$4542,3,FALSE),0)</f>
        <v>0</v>
      </c>
      <c r="O2357" s="10">
        <f t="shared" si="37"/>
        <v>0</v>
      </c>
      <c r="P2357"/>
    </row>
    <row r="2358" spans="1:16" x14ac:dyDescent="0.25">
      <c r="A2358" s="3">
        <v>20970040</v>
      </c>
      <c r="B2358" s="3" t="s">
        <v>6171</v>
      </c>
      <c r="C2358" s="4">
        <v>101499</v>
      </c>
      <c r="D2358" s="3" t="s">
        <v>4324</v>
      </c>
      <c r="E2358" s="3" t="s">
        <v>3</v>
      </c>
      <c r="F2358" s="4" t="s">
        <v>12</v>
      </c>
      <c r="G2358" s="3"/>
      <c r="H2358" s="3"/>
      <c r="I2358" s="3"/>
      <c r="J2358" s="8">
        <v>0</v>
      </c>
      <c r="K2358" s="12">
        <f>IFERROR(VLOOKUP($A2358,[1]Piv!$B:$C,2,FALSE),0)</f>
        <v>0</v>
      </c>
      <c r="L2358" s="12">
        <f>IFERROR(VLOOKUP($A2358,'[2]FINAL (2)'!$A$1:$F$7700,3,FALSE),0)</f>
        <v>0</v>
      </c>
      <c r="M2358" s="12">
        <f>IFERROR(VLOOKUP($A2358,'[2]FINAL (2)'!$A$1:$F$7700,5,FALSE),0)</f>
        <v>0</v>
      </c>
      <c r="N2358" s="12">
        <f>IFERROR(VLOOKUP($A2358,[3]Sheet3!$A$1:$C$4542,3,FALSE),0)</f>
        <v>0</v>
      </c>
      <c r="O2358" s="10">
        <f t="shared" si="37"/>
        <v>0</v>
      </c>
      <c r="P2358"/>
    </row>
    <row r="2359" spans="1:16" x14ac:dyDescent="0.25">
      <c r="A2359" s="3">
        <v>15083690</v>
      </c>
      <c r="B2359" s="3" t="s">
        <v>6172</v>
      </c>
      <c r="C2359" s="4">
        <v>101499</v>
      </c>
      <c r="D2359" s="3" t="s">
        <v>4324</v>
      </c>
      <c r="E2359" s="3" t="s">
        <v>3</v>
      </c>
      <c r="F2359" s="4" t="s">
        <v>4</v>
      </c>
      <c r="G2359" s="3"/>
      <c r="H2359" s="3"/>
      <c r="I2359" s="3"/>
      <c r="J2359" s="8">
        <v>0</v>
      </c>
      <c r="K2359" s="12">
        <f>IFERROR(VLOOKUP($A2359,[1]Piv!$B:$C,2,FALSE),0)</f>
        <v>0</v>
      </c>
      <c r="L2359" s="12">
        <f>IFERROR(VLOOKUP($A2359,'[2]FINAL (2)'!$A$1:$F$7700,3,FALSE),0)</f>
        <v>0</v>
      </c>
      <c r="M2359" s="12">
        <f>IFERROR(VLOOKUP($A2359,'[2]FINAL (2)'!$A$1:$F$7700,5,FALSE),0)</f>
        <v>0</v>
      </c>
      <c r="N2359" s="12">
        <f>IFERROR(VLOOKUP($A2359,[3]Sheet3!$A$1:$C$4542,3,FALSE),0)</f>
        <v>750000</v>
      </c>
      <c r="O2359" s="10">
        <f t="shared" si="37"/>
        <v>750000</v>
      </c>
      <c r="P2359" s="10">
        <f>O2359-J2359</f>
        <v>750000</v>
      </c>
    </row>
    <row r="2360" spans="1:16" x14ac:dyDescent="0.25">
      <c r="A2360" s="3">
        <v>21700035</v>
      </c>
      <c r="B2360" s="3" t="s">
        <v>6173</v>
      </c>
      <c r="C2360" s="4">
        <v>101499</v>
      </c>
      <c r="D2360" s="3" t="s">
        <v>4324</v>
      </c>
      <c r="E2360" s="3" t="s">
        <v>3</v>
      </c>
      <c r="F2360" s="4" t="s">
        <v>12</v>
      </c>
      <c r="G2360" s="3"/>
      <c r="H2360" s="3"/>
      <c r="I2360" s="3"/>
      <c r="J2360" s="8">
        <v>0</v>
      </c>
      <c r="K2360" s="12">
        <f>IFERROR(VLOOKUP($A2360,[1]Piv!$B:$C,2,FALSE),0)</f>
        <v>0</v>
      </c>
      <c r="L2360" s="12">
        <f>IFERROR(VLOOKUP($A2360,'[2]FINAL (2)'!$A$1:$F$7700,3,FALSE),0)</f>
        <v>0</v>
      </c>
      <c r="M2360" s="12">
        <f>IFERROR(VLOOKUP($A2360,'[2]FINAL (2)'!$A$1:$F$7700,5,FALSE),0)</f>
        <v>0</v>
      </c>
      <c r="N2360" s="12">
        <f>IFERROR(VLOOKUP($A2360,[3]Sheet3!$A$1:$C$4542,3,FALSE),0)</f>
        <v>0</v>
      </c>
      <c r="O2360" s="10">
        <f t="shared" si="37"/>
        <v>0</v>
      </c>
      <c r="P2360"/>
    </row>
    <row r="2361" spans="1:16" x14ac:dyDescent="0.25">
      <c r="A2361" s="3">
        <v>19815728</v>
      </c>
      <c r="B2361" s="3" t="s">
        <v>6174</v>
      </c>
      <c r="C2361" s="4">
        <v>101499</v>
      </c>
      <c r="D2361" s="3" t="s">
        <v>4324</v>
      </c>
      <c r="E2361" s="3" t="s">
        <v>3</v>
      </c>
      <c r="F2361" s="4" t="s">
        <v>4</v>
      </c>
      <c r="G2361" s="3">
        <v>94261</v>
      </c>
      <c r="H2361" s="3" t="s">
        <v>3259</v>
      </c>
      <c r="I2361" s="3" t="s">
        <v>4001</v>
      </c>
      <c r="J2361" s="8">
        <v>0</v>
      </c>
      <c r="K2361" s="12">
        <f>IFERROR(VLOOKUP($A2361,[1]Piv!$B:$C,2,FALSE),0)</f>
        <v>0</v>
      </c>
      <c r="L2361" s="12">
        <f>IFERROR(VLOOKUP($A2361,'[2]FINAL (2)'!$A$1:$F$7700,3,FALSE),0)</f>
        <v>0</v>
      </c>
      <c r="M2361" s="12">
        <f>IFERROR(VLOOKUP($A2361,'[2]FINAL (2)'!$A$1:$F$7700,5,FALSE),0)</f>
        <v>0</v>
      </c>
      <c r="N2361" s="12">
        <f>IFERROR(VLOOKUP($A2361,[3]Sheet3!$A$1:$C$4542,3,FALSE),0)</f>
        <v>9176000</v>
      </c>
      <c r="O2361" s="10">
        <f t="shared" si="37"/>
        <v>9176000</v>
      </c>
      <c r="P2361" s="10">
        <f>O2361-J2361</f>
        <v>9176000</v>
      </c>
    </row>
    <row r="2362" spans="1:16" x14ac:dyDescent="0.25">
      <c r="A2362" s="3">
        <v>19595597</v>
      </c>
      <c r="B2362" s="3" t="s">
        <v>6175</v>
      </c>
      <c r="C2362" s="4">
        <v>101499</v>
      </c>
      <c r="D2362" s="3" t="s">
        <v>4324</v>
      </c>
      <c r="E2362" s="3" t="s">
        <v>3</v>
      </c>
      <c r="F2362" s="4" t="s">
        <v>4</v>
      </c>
      <c r="G2362" s="3">
        <v>88661</v>
      </c>
      <c r="H2362" s="3" t="s">
        <v>3200</v>
      </c>
      <c r="I2362" s="3" t="s">
        <v>3999</v>
      </c>
      <c r="J2362" s="8">
        <v>0</v>
      </c>
      <c r="K2362" s="12">
        <f>IFERROR(VLOOKUP($A2362,[1]Piv!$B:$C,2,FALSE),0)</f>
        <v>0</v>
      </c>
      <c r="L2362" s="12">
        <f>IFERROR(VLOOKUP($A2362,'[2]FINAL (2)'!$A$1:$F$7700,3,FALSE),0)</f>
        <v>0</v>
      </c>
      <c r="M2362" s="12">
        <f>IFERROR(VLOOKUP($A2362,'[2]FINAL (2)'!$A$1:$F$7700,5,FALSE),0)</f>
        <v>0</v>
      </c>
      <c r="N2362" s="12">
        <f>IFERROR(VLOOKUP($A2362,[3]Sheet3!$A$1:$C$4542,3,FALSE),0)</f>
        <v>750000</v>
      </c>
      <c r="O2362" s="10">
        <f t="shared" si="37"/>
        <v>750000</v>
      </c>
      <c r="P2362" s="10">
        <f>O2362-J2362</f>
        <v>750000</v>
      </c>
    </row>
    <row r="2363" spans="1:16" x14ac:dyDescent="0.25">
      <c r="A2363" s="3">
        <v>23270259</v>
      </c>
      <c r="B2363" s="3" t="s">
        <v>6176</v>
      </c>
      <c r="C2363" s="4">
        <v>101499</v>
      </c>
      <c r="D2363" s="3" t="s">
        <v>4324</v>
      </c>
      <c r="E2363" s="3" t="s">
        <v>3</v>
      </c>
      <c r="F2363" s="4" t="s">
        <v>12</v>
      </c>
      <c r="G2363" s="3"/>
      <c r="H2363" s="3"/>
      <c r="I2363" s="3"/>
      <c r="J2363" s="8">
        <v>0</v>
      </c>
      <c r="K2363" s="12">
        <f>IFERROR(VLOOKUP($A2363,[1]Piv!$B:$C,2,FALSE),0)</f>
        <v>0</v>
      </c>
      <c r="L2363" s="12">
        <f>IFERROR(VLOOKUP($A2363,'[2]FINAL (2)'!$A$1:$F$7700,3,FALSE),0)</f>
        <v>0</v>
      </c>
      <c r="M2363" s="12">
        <f>IFERROR(VLOOKUP($A2363,'[2]FINAL (2)'!$A$1:$F$7700,5,FALSE),0)</f>
        <v>0</v>
      </c>
      <c r="N2363" s="12">
        <f>IFERROR(VLOOKUP($A2363,[3]Sheet3!$A$1:$C$4542,3,FALSE),0)</f>
        <v>0</v>
      </c>
      <c r="O2363" s="10">
        <f t="shared" si="37"/>
        <v>0</v>
      </c>
      <c r="P2363"/>
    </row>
    <row r="2364" spans="1:16" x14ac:dyDescent="0.25">
      <c r="A2364" s="3">
        <v>23790669</v>
      </c>
      <c r="B2364" s="3" t="s">
        <v>6177</v>
      </c>
      <c r="C2364" s="4">
        <v>100432</v>
      </c>
      <c r="D2364" s="3" t="s">
        <v>4325</v>
      </c>
      <c r="E2364" s="3" t="s">
        <v>3</v>
      </c>
      <c r="F2364" s="4" t="s">
        <v>4</v>
      </c>
      <c r="G2364" s="3">
        <v>88906</v>
      </c>
      <c r="H2364" s="3" t="s">
        <v>3260</v>
      </c>
      <c r="I2364" s="3" t="s">
        <v>3999</v>
      </c>
      <c r="J2364" s="8">
        <v>18272000</v>
      </c>
      <c r="K2364" s="12">
        <f>IFERROR(VLOOKUP($A2364,[1]Piv!$B:$C,2,FALSE),0)</f>
        <v>10791546.58</v>
      </c>
      <c r="L2364" s="12">
        <f>IFERROR(VLOOKUP($A2364,'[2]FINAL (2)'!$A$1:$F$7700,3,FALSE),0)</f>
        <v>0</v>
      </c>
      <c r="M2364" s="12">
        <f>IFERROR(VLOOKUP($A2364,'[2]FINAL (2)'!$A$1:$F$7700,5,FALSE),0)</f>
        <v>1000000</v>
      </c>
      <c r="N2364" s="12">
        <f>IFERROR(VLOOKUP($A2364,[3]Sheet3!$A$1:$C$4542,3,FALSE),0)</f>
        <v>5000000</v>
      </c>
      <c r="O2364" s="10">
        <f t="shared" si="37"/>
        <v>16791546.579999998</v>
      </c>
      <c r="P2364" s="10">
        <f>O2364-J2364</f>
        <v>-1480453.4200000018</v>
      </c>
    </row>
    <row r="2365" spans="1:16" x14ac:dyDescent="0.25">
      <c r="A2365" s="3">
        <v>20918345</v>
      </c>
      <c r="B2365" s="3" t="s">
        <v>6178</v>
      </c>
      <c r="C2365" s="4">
        <v>101500</v>
      </c>
      <c r="D2365" s="3" t="s">
        <v>4326</v>
      </c>
      <c r="E2365" s="3" t="s">
        <v>3</v>
      </c>
      <c r="F2365" s="4" t="s">
        <v>12</v>
      </c>
      <c r="G2365" s="3"/>
      <c r="H2365" s="3"/>
      <c r="I2365" s="3"/>
      <c r="J2365" s="8">
        <v>0</v>
      </c>
      <c r="K2365" s="12">
        <f>IFERROR(VLOOKUP($A2365,[1]Piv!$B:$C,2,FALSE),0)</f>
        <v>0</v>
      </c>
      <c r="L2365" s="12">
        <f>IFERROR(VLOOKUP($A2365,'[2]FINAL (2)'!$A$1:$F$7700,3,FALSE),0)</f>
        <v>0</v>
      </c>
      <c r="M2365" s="12">
        <f>IFERROR(VLOOKUP($A2365,'[2]FINAL (2)'!$A$1:$F$7700,5,FALSE),0)</f>
        <v>0</v>
      </c>
      <c r="N2365" s="12">
        <f>IFERROR(VLOOKUP($A2365,[3]Sheet3!$A$1:$C$4542,3,FALSE),0)</f>
        <v>0</v>
      </c>
      <c r="O2365" s="10">
        <f t="shared" si="37"/>
        <v>0</v>
      </c>
      <c r="P2365"/>
    </row>
    <row r="2366" spans="1:16" x14ac:dyDescent="0.25">
      <c r="A2366" s="3">
        <v>15709058</v>
      </c>
      <c r="B2366" s="3" t="s">
        <v>6179</v>
      </c>
      <c r="C2366" s="4">
        <v>101500</v>
      </c>
      <c r="D2366" s="3" t="s">
        <v>4326</v>
      </c>
      <c r="E2366" s="3" t="s">
        <v>3</v>
      </c>
      <c r="F2366" s="4" t="s">
        <v>12</v>
      </c>
      <c r="G2366" s="3"/>
      <c r="H2366" s="3"/>
      <c r="I2366" s="3"/>
      <c r="J2366" s="8">
        <v>0</v>
      </c>
      <c r="K2366" s="12">
        <f>IFERROR(VLOOKUP($A2366,[1]Piv!$B:$C,2,FALSE),0)</f>
        <v>0</v>
      </c>
      <c r="L2366" s="12">
        <f>IFERROR(VLOOKUP($A2366,'[2]FINAL (2)'!$A$1:$F$7700,3,FALSE),0)</f>
        <v>0</v>
      </c>
      <c r="M2366" s="12">
        <f>IFERROR(VLOOKUP($A2366,'[2]FINAL (2)'!$A$1:$F$7700,5,FALSE),0)</f>
        <v>0</v>
      </c>
      <c r="N2366" s="12">
        <f>IFERROR(VLOOKUP($A2366,[3]Sheet3!$A$1:$C$4542,3,FALSE),0)</f>
        <v>0</v>
      </c>
      <c r="O2366" s="10">
        <f t="shared" si="37"/>
        <v>0</v>
      </c>
      <c r="P2366"/>
    </row>
    <row r="2367" spans="1:16" x14ac:dyDescent="0.25">
      <c r="A2367" s="3">
        <v>9829690</v>
      </c>
      <c r="B2367" s="3" t="s">
        <v>6180</v>
      </c>
      <c r="C2367" s="4">
        <v>101500</v>
      </c>
      <c r="D2367" s="3" t="s">
        <v>4326</v>
      </c>
      <c r="E2367" s="3" t="s">
        <v>3</v>
      </c>
      <c r="F2367" s="4" t="s">
        <v>4</v>
      </c>
      <c r="G2367" s="3">
        <v>78911</v>
      </c>
      <c r="H2367" s="3" t="s">
        <v>3247</v>
      </c>
      <c r="I2367" s="3" t="s">
        <v>3999</v>
      </c>
      <c r="J2367" s="8">
        <v>0</v>
      </c>
      <c r="K2367" s="12">
        <f>IFERROR(VLOOKUP($A2367,[1]Piv!$B:$C,2,FALSE),0)</f>
        <v>0</v>
      </c>
      <c r="L2367" s="12">
        <f>IFERROR(VLOOKUP($A2367,'[2]FINAL (2)'!$A$1:$F$7700,3,FALSE),0)</f>
        <v>0</v>
      </c>
      <c r="M2367" s="12">
        <f>IFERROR(VLOOKUP($A2367,'[2]FINAL (2)'!$A$1:$F$7700,5,FALSE),0)</f>
        <v>0</v>
      </c>
      <c r="N2367" s="12">
        <f>IFERROR(VLOOKUP($A2367,[3]Sheet3!$A$1:$C$4542,3,FALSE),0)</f>
        <v>200000</v>
      </c>
      <c r="O2367" s="10">
        <f t="shared" si="37"/>
        <v>200000</v>
      </c>
      <c r="P2367" s="10">
        <f>O2367-J2367</f>
        <v>200000</v>
      </c>
    </row>
    <row r="2368" spans="1:16" x14ac:dyDescent="0.25">
      <c r="A2368" s="3">
        <v>12731705</v>
      </c>
      <c r="B2368" s="3" t="s">
        <v>974</v>
      </c>
      <c r="C2368" s="4">
        <v>100434</v>
      </c>
      <c r="D2368" s="3" t="s">
        <v>3715</v>
      </c>
      <c r="E2368" s="3" t="s">
        <v>3</v>
      </c>
      <c r="F2368" s="4" t="s">
        <v>4</v>
      </c>
      <c r="G2368" s="3">
        <v>86311</v>
      </c>
      <c r="H2368" s="3" t="s">
        <v>3235</v>
      </c>
      <c r="I2368" s="3" t="s">
        <v>3999</v>
      </c>
      <c r="J2368" s="8">
        <v>2000000</v>
      </c>
      <c r="K2368" s="12">
        <f>IFERROR(VLOOKUP($A2368,[1]Piv!$B:$C,2,FALSE),0)</f>
        <v>1299320.8899999999</v>
      </c>
      <c r="L2368" s="12">
        <f>IFERROR(VLOOKUP($A2368,'[2]FINAL (2)'!$A$1:$F$7700,3,FALSE),0)</f>
        <v>0</v>
      </c>
      <c r="M2368" s="12">
        <f>IFERROR(VLOOKUP($A2368,'[2]FINAL (2)'!$A$1:$F$7700,5,FALSE),0)</f>
        <v>0</v>
      </c>
      <c r="N2368" s="12">
        <f>IFERROR(VLOOKUP($A2368,[3]Sheet3!$A$1:$C$4542,3,FALSE),0)</f>
        <v>0</v>
      </c>
      <c r="O2368" s="10">
        <f t="shared" si="37"/>
        <v>1299320.8899999999</v>
      </c>
      <c r="P2368" s="10">
        <f>O2368-J2368</f>
        <v>-700679.1100000001</v>
      </c>
    </row>
    <row r="2369" spans="1:16" x14ac:dyDescent="0.25">
      <c r="A2369" s="3">
        <v>20063868</v>
      </c>
      <c r="B2369" s="3" t="s">
        <v>55</v>
      </c>
      <c r="C2369" s="4">
        <v>100434</v>
      </c>
      <c r="D2369" s="3" t="s">
        <v>3715</v>
      </c>
      <c r="E2369" s="3" t="s">
        <v>3</v>
      </c>
      <c r="F2369" s="4" t="s">
        <v>4</v>
      </c>
      <c r="G2369" s="3">
        <v>86311</v>
      </c>
      <c r="H2369" s="3" t="s">
        <v>3235</v>
      </c>
      <c r="I2369" s="3" t="s">
        <v>3999</v>
      </c>
      <c r="J2369" s="8">
        <v>1954000</v>
      </c>
      <c r="K2369" s="12">
        <f>IFERROR(VLOOKUP($A2369,[1]Piv!$B:$C,2,FALSE),0)</f>
        <v>844238.21</v>
      </c>
      <c r="L2369" s="12">
        <f>IFERROR(VLOOKUP($A2369,'[2]FINAL (2)'!$A$1:$F$7700,3,FALSE),0)</f>
        <v>0</v>
      </c>
      <c r="M2369" s="12">
        <f>IFERROR(VLOOKUP($A2369,'[2]FINAL (2)'!$A$1:$F$7700,5,FALSE),0)</f>
        <v>0</v>
      </c>
      <c r="N2369" s="12">
        <f>IFERROR(VLOOKUP($A2369,[3]Sheet3!$A$1:$C$4542,3,FALSE),0)</f>
        <v>0</v>
      </c>
      <c r="O2369" s="10">
        <f t="shared" si="37"/>
        <v>844238.21</v>
      </c>
      <c r="P2369" s="10">
        <f>O2369-J2369</f>
        <v>-1109761.79</v>
      </c>
    </row>
    <row r="2370" spans="1:16" x14ac:dyDescent="0.25">
      <c r="A2370" s="3">
        <v>21338968</v>
      </c>
      <c r="B2370" s="3" t="s">
        <v>182</v>
      </c>
      <c r="C2370" s="4">
        <v>100434</v>
      </c>
      <c r="D2370" s="3" t="s">
        <v>3715</v>
      </c>
      <c r="E2370" s="3" t="s">
        <v>3</v>
      </c>
      <c r="F2370" s="4" t="s">
        <v>4</v>
      </c>
      <c r="G2370" s="3">
        <v>86311</v>
      </c>
      <c r="H2370" s="3" t="s">
        <v>3235</v>
      </c>
      <c r="I2370" s="3" t="s">
        <v>3999</v>
      </c>
      <c r="J2370" s="8">
        <v>746747.24</v>
      </c>
      <c r="K2370" s="12">
        <f>IFERROR(VLOOKUP($A2370,[1]Piv!$B:$C,2,FALSE),0)</f>
        <v>0</v>
      </c>
      <c r="L2370" s="12">
        <f>IFERROR(VLOOKUP($A2370,'[2]FINAL (2)'!$A$1:$F$7700,3,FALSE),0)</f>
        <v>674831.5</v>
      </c>
      <c r="M2370" s="12">
        <f>IFERROR(VLOOKUP($A2370,'[2]FINAL (2)'!$A$1:$F$7700,5,FALSE),0)</f>
        <v>0</v>
      </c>
      <c r="N2370" s="12">
        <f>IFERROR(VLOOKUP($A2370,[3]Sheet3!$A$1:$C$4542,3,FALSE),0)</f>
        <v>0</v>
      </c>
      <c r="O2370" s="10">
        <f t="shared" si="37"/>
        <v>674831.5</v>
      </c>
      <c r="P2370" s="10">
        <f>O2370-J2370</f>
        <v>-71915.739999999991</v>
      </c>
    </row>
    <row r="2371" spans="1:16" x14ac:dyDescent="0.25">
      <c r="A2371" s="3">
        <v>21389403</v>
      </c>
      <c r="B2371" s="3" t="s">
        <v>6181</v>
      </c>
      <c r="C2371" s="4">
        <v>100434</v>
      </c>
      <c r="D2371" s="3" t="s">
        <v>3715</v>
      </c>
      <c r="E2371" s="3" t="s">
        <v>3</v>
      </c>
      <c r="F2371" s="4" t="s">
        <v>12</v>
      </c>
      <c r="G2371" s="3"/>
      <c r="H2371" s="3"/>
      <c r="I2371" s="3"/>
      <c r="J2371" s="8">
        <v>0</v>
      </c>
      <c r="K2371" s="12">
        <f>IFERROR(VLOOKUP($A2371,[1]Piv!$B:$C,2,FALSE),0)</f>
        <v>0</v>
      </c>
      <c r="L2371" s="12">
        <f>IFERROR(VLOOKUP($A2371,'[2]FINAL (2)'!$A$1:$F$7700,3,FALSE),0)</f>
        <v>0</v>
      </c>
      <c r="M2371" s="12">
        <f>IFERROR(VLOOKUP($A2371,'[2]FINAL (2)'!$A$1:$F$7700,5,FALSE),0)</f>
        <v>0</v>
      </c>
      <c r="N2371" s="12">
        <f>IFERROR(VLOOKUP($A2371,[3]Sheet3!$A$1:$C$4542,3,FALSE),0)</f>
        <v>0</v>
      </c>
      <c r="O2371" s="10">
        <f t="shared" ref="O2371:O2434" si="38">IFERROR(SUM(K2371,L2371,M2371,N2371),0)</f>
        <v>0</v>
      </c>
      <c r="P2371"/>
    </row>
    <row r="2372" spans="1:16" x14ac:dyDescent="0.25">
      <c r="A2372" s="3">
        <v>22395491</v>
      </c>
      <c r="B2372" s="3" t="s">
        <v>499</v>
      </c>
      <c r="C2372" s="4">
        <v>100434</v>
      </c>
      <c r="D2372" s="3" t="s">
        <v>3715</v>
      </c>
      <c r="E2372" s="3" t="s">
        <v>3</v>
      </c>
      <c r="F2372" s="4" t="s">
        <v>4</v>
      </c>
      <c r="G2372" s="3">
        <v>86311</v>
      </c>
      <c r="H2372" s="3" t="s">
        <v>3235</v>
      </c>
      <c r="I2372" s="3" t="s">
        <v>3999</v>
      </c>
      <c r="J2372" s="8">
        <v>7444327.6200000001</v>
      </c>
      <c r="K2372" s="12">
        <f>IFERROR(VLOOKUP($A2372,[1]Piv!$B:$C,2,FALSE),0)</f>
        <v>537314.25</v>
      </c>
      <c r="L2372" s="12">
        <f>IFERROR(VLOOKUP($A2372,'[2]FINAL (2)'!$A$1:$F$7700,3,FALSE),0)</f>
        <v>3445218.44</v>
      </c>
      <c r="M2372" s="12">
        <f>IFERROR(VLOOKUP($A2372,'[2]FINAL (2)'!$A$1:$F$7700,5,FALSE),0)</f>
        <v>0</v>
      </c>
      <c r="N2372" s="12">
        <f>IFERROR(VLOOKUP($A2372,[3]Sheet3!$A$1:$C$4542,3,FALSE),0)</f>
        <v>2000000</v>
      </c>
      <c r="O2372" s="10">
        <f t="shared" si="38"/>
        <v>5982532.6899999995</v>
      </c>
      <c r="P2372" s="10">
        <f>O2372-J2372</f>
        <v>-1461794.9300000006</v>
      </c>
    </row>
    <row r="2373" spans="1:16" x14ac:dyDescent="0.25">
      <c r="A2373" s="3">
        <v>22557476</v>
      </c>
      <c r="B2373" s="3" t="s">
        <v>6182</v>
      </c>
      <c r="C2373" s="4">
        <v>100434</v>
      </c>
      <c r="D2373" s="3" t="s">
        <v>3715</v>
      </c>
      <c r="E2373" s="3" t="s">
        <v>3</v>
      </c>
      <c r="F2373" s="4" t="s">
        <v>4</v>
      </c>
      <c r="G2373" s="3">
        <v>86311</v>
      </c>
      <c r="H2373" s="3" t="s">
        <v>3235</v>
      </c>
      <c r="I2373" s="3" t="s">
        <v>3999</v>
      </c>
      <c r="J2373" s="8">
        <v>492992.53</v>
      </c>
      <c r="K2373" s="12">
        <f>IFERROR(VLOOKUP($A2373,[1]Piv!$B:$C,2,FALSE),0)</f>
        <v>0</v>
      </c>
      <c r="L2373" s="12">
        <f>IFERROR(VLOOKUP($A2373,'[2]FINAL (2)'!$A$1:$F$7700,3,FALSE),0)</f>
        <v>440328.36</v>
      </c>
      <c r="M2373" s="12">
        <f>IFERROR(VLOOKUP($A2373,'[2]FINAL (2)'!$A$1:$F$7700,5,FALSE),0)</f>
        <v>0</v>
      </c>
      <c r="N2373" s="12">
        <f>IFERROR(VLOOKUP($A2373,[3]Sheet3!$A$1:$C$4542,3,FALSE),0)</f>
        <v>0</v>
      </c>
      <c r="O2373" s="10">
        <f t="shared" si="38"/>
        <v>440328.36</v>
      </c>
      <c r="P2373" s="10">
        <f>O2373-J2373</f>
        <v>-52664.170000000042</v>
      </c>
    </row>
    <row r="2374" spans="1:16" x14ac:dyDescent="0.25">
      <c r="A2374" s="3">
        <v>23380463</v>
      </c>
      <c r="B2374" s="3" t="s">
        <v>385</v>
      </c>
      <c r="C2374" s="4">
        <v>100434</v>
      </c>
      <c r="D2374" s="3" t="s">
        <v>3715</v>
      </c>
      <c r="E2374" s="3" t="s">
        <v>3</v>
      </c>
      <c r="F2374" s="4" t="s">
        <v>4</v>
      </c>
      <c r="G2374" s="3">
        <v>86311</v>
      </c>
      <c r="H2374" s="3" t="s">
        <v>3235</v>
      </c>
      <c r="I2374" s="3" t="s">
        <v>3999</v>
      </c>
      <c r="J2374" s="8">
        <v>324599.46000000002</v>
      </c>
      <c r="K2374" s="12">
        <f>IFERROR(VLOOKUP($A2374,[1]Piv!$B:$C,2,FALSE),0)</f>
        <v>0</v>
      </c>
      <c r="L2374" s="12">
        <f>IFERROR(VLOOKUP($A2374,'[2]FINAL (2)'!$A$1:$F$7700,3,FALSE),0)</f>
        <v>323066.31</v>
      </c>
      <c r="M2374" s="12">
        <f>IFERROR(VLOOKUP($A2374,'[2]FINAL (2)'!$A$1:$F$7700,5,FALSE),0)</f>
        <v>0</v>
      </c>
      <c r="N2374" s="12">
        <f>IFERROR(VLOOKUP($A2374,[3]Sheet3!$A$1:$C$4542,3,FALSE),0)</f>
        <v>0</v>
      </c>
      <c r="O2374" s="10">
        <f t="shared" si="38"/>
        <v>323066.31</v>
      </c>
      <c r="P2374" s="10">
        <f>O2374-J2374</f>
        <v>-1533.1500000000233</v>
      </c>
    </row>
    <row r="2375" spans="1:16" x14ac:dyDescent="0.25">
      <c r="A2375" s="3">
        <v>19306933</v>
      </c>
      <c r="B2375" s="3" t="s">
        <v>2987</v>
      </c>
      <c r="C2375" s="4">
        <v>100435</v>
      </c>
      <c r="D2375" s="3" t="s">
        <v>3455</v>
      </c>
      <c r="E2375" s="3" t="s">
        <v>3</v>
      </c>
      <c r="F2375" s="4" t="s">
        <v>4</v>
      </c>
      <c r="G2375" s="3">
        <v>88640</v>
      </c>
      <c r="H2375" s="3" t="s">
        <v>3987</v>
      </c>
      <c r="I2375" s="3" t="s">
        <v>4002</v>
      </c>
      <c r="J2375" s="8">
        <v>1301008.81</v>
      </c>
      <c r="K2375" s="12">
        <f>IFERROR(VLOOKUP($A2375,[1]Piv!$B:$C,2,FALSE),0)</f>
        <v>32018.46</v>
      </c>
      <c r="L2375" s="12">
        <f>IFERROR(VLOOKUP($A2375,'[2]FINAL (2)'!$A$1:$F$7700,3,FALSE),0)</f>
        <v>1096672.55</v>
      </c>
      <c r="M2375" s="12">
        <f>IFERROR(VLOOKUP($A2375,'[2]FINAL (2)'!$A$1:$F$7700,5,FALSE),0)</f>
        <v>0</v>
      </c>
      <c r="N2375" s="12">
        <f>IFERROR(VLOOKUP($A2375,[3]Sheet3!$A$1:$C$4542,3,FALSE),0)</f>
        <v>0</v>
      </c>
      <c r="O2375" s="10">
        <f t="shared" si="38"/>
        <v>1128691.01</v>
      </c>
      <c r="P2375" s="10">
        <f>O2375-J2375</f>
        <v>-172317.80000000005</v>
      </c>
    </row>
    <row r="2376" spans="1:16" x14ac:dyDescent="0.25">
      <c r="A2376" s="3">
        <v>20360952</v>
      </c>
      <c r="B2376" s="3" t="s">
        <v>6183</v>
      </c>
      <c r="C2376" s="4">
        <v>100435</v>
      </c>
      <c r="D2376" s="3" t="s">
        <v>3455</v>
      </c>
      <c r="E2376" s="3" t="s">
        <v>3</v>
      </c>
      <c r="F2376" s="4" t="s">
        <v>12</v>
      </c>
      <c r="G2376" s="3">
        <v>88640</v>
      </c>
      <c r="H2376" s="3" t="s">
        <v>3987</v>
      </c>
      <c r="I2376" s="3" t="s">
        <v>4002</v>
      </c>
      <c r="J2376" s="8">
        <v>0</v>
      </c>
      <c r="K2376" s="12">
        <f>IFERROR(VLOOKUP($A2376,[1]Piv!$B:$C,2,FALSE),0)</f>
        <v>0</v>
      </c>
      <c r="L2376" s="12">
        <f>IFERROR(VLOOKUP($A2376,'[2]FINAL (2)'!$A$1:$F$7700,3,FALSE),0)</f>
        <v>0</v>
      </c>
      <c r="M2376" s="12">
        <f>IFERROR(VLOOKUP($A2376,'[2]FINAL (2)'!$A$1:$F$7700,5,FALSE),0)</f>
        <v>0</v>
      </c>
      <c r="N2376" s="12">
        <f>IFERROR(VLOOKUP($A2376,[3]Sheet3!$A$1:$C$4542,3,FALSE),0)</f>
        <v>0</v>
      </c>
      <c r="O2376" s="10">
        <f t="shared" si="38"/>
        <v>0</v>
      </c>
      <c r="P2376"/>
    </row>
    <row r="2377" spans="1:16" x14ac:dyDescent="0.25">
      <c r="A2377" s="3">
        <v>21157131</v>
      </c>
      <c r="B2377" s="3" t="s">
        <v>6184</v>
      </c>
      <c r="C2377" s="4">
        <v>100435</v>
      </c>
      <c r="D2377" s="3" t="s">
        <v>3455</v>
      </c>
      <c r="E2377" s="3" t="s">
        <v>3</v>
      </c>
      <c r="F2377" s="4" t="s">
        <v>4</v>
      </c>
      <c r="G2377" s="3">
        <v>94591</v>
      </c>
      <c r="H2377" s="3" t="s">
        <v>3228</v>
      </c>
      <c r="I2377" s="3" t="s">
        <v>4002</v>
      </c>
      <c r="J2377" s="8">
        <v>0</v>
      </c>
      <c r="K2377" s="12">
        <f>IFERROR(VLOOKUP($A2377,[1]Piv!$B:$C,2,FALSE),0)</f>
        <v>0</v>
      </c>
      <c r="L2377" s="12">
        <f>IFERROR(VLOOKUP($A2377,'[2]FINAL (2)'!$A$1:$F$7700,3,FALSE),0)</f>
        <v>0</v>
      </c>
      <c r="M2377" s="12">
        <f>IFERROR(VLOOKUP($A2377,'[2]FINAL (2)'!$A$1:$F$7700,5,FALSE),0)</f>
        <v>0</v>
      </c>
      <c r="N2377" s="12">
        <f>IFERROR(VLOOKUP($A2377,[3]Sheet3!$A$1:$C$4542,3,FALSE),0)</f>
        <v>100000</v>
      </c>
      <c r="O2377" s="10">
        <f t="shared" si="38"/>
        <v>100000</v>
      </c>
      <c r="P2377" s="10">
        <f>O2377-J2377</f>
        <v>100000</v>
      </c>
    </row>
    <row r="2378" spans="1:16" x14ac:dyDescent="0.25">
      <c r="A2378" s="3">
        <v>21741668</v>
      </c>
      <c r="B2378" s="3" t="s">
        <v>1921</v>
      </c>
      <c r="C2378" s="4">
        <v>100435</v>
      </c>
      <c r="D2378" s="3" t="s">
        <v>3455</v>
      </c>
      <c r="E2378" s="3" t="s">
        <v>3</v>
      </c>
      <c r="F2378" s="4" t="s">
        <v>4</v>
      </c>
      <c r="G2378" s="3">
        <v>88640</v>
      </c>
      <c r="H2378" s="3" t="s">
        <v>3987</v>
      </c>
      <c r="I2378" s="3" t="s">
        <v>4001</v>
      </c>
      <c r="J2378" s="8">
        <v>2550000</v>
      </c>
      <c r="K2378" s="12">
        <f>IFERROR(VLOOKUP($A2378,[1]Piv!$B:$C,2,FALSE),0)</f>
        <v>2211081.92</v>
      </c>
      <c r="L2378" s="12">
        <f>IFERROR(VLOOKUP($A2378,'[2]FINAL (2)'!$A$1:$F$7700,3,FALSE),0)</f>
        <v>0</v>
      </c>
      <c r="M2378" s="12">
        <f>IFERROR(VLOOKUP($A2378,'[2]FINAL (2)'!$A$1:$F$7700,5,FALSE),0)</f>
        <v>0</v>
      </c>
      <c r="N2378" s="12">
        <f>IFERROR(VLOOKUP($A2378,[3]Sheet3!$A$1:$C$4542,3,FALSE),0)</f>
        <v>0</v>
      </c>
      <c r="O2378" s="10">
        <f t="shared" si="38"/>
        <v>2211081.92</v>
      </c>
      <c r="P2378" s="10">
        <f>O2378-J2378</f>
        <v>-338918.08000000007</v>
      </c>
    </row>
    <row r="2379" spans="1:16" x14ac:dyDescent="0.25">
      <c r="A2379" s="3">
        <v>21856438</v>
      </c>
      <c r="B2379" s="3" t="s">
        <v>6185</v>
      </c>
      <c r="C2379" s="4">
        <v>100435</v>
      </c>
      <c r="D2379" s="3" t="s">
        <v>3455</v>
      </c>
      <c r="E2379" s="3" t="s">
        <v>3</v>
      </c>
      <c r="F2379" s="4" t="s">
        <v>12</v>
      </c>
      <c r="G2379" s="3"/>
      <c r="H2379" s="3"/>
      <c r="I2379" s="3"/>
      <c r="J2379" s="8">
        <v>0</v>
      </c>
      <c r="K2379" s="12">
        <f>IFERROR(VLOOKUP($A2379,[1]Piv!$B:$C,2,FALSE),0)</f>
        <v>0</v>
      </c>
      <c r="L2379" s="12">
        <f>IFERROR(VLOOKUP($A2379,'[2]FINAL (2)'!$A$1:$F$7700,3,FALSE),0)</f>
        <v>0</v>
      </c>
      <c r="M2379" s="12">
        <f>IFERROR(VLOOKUP($A2379,'[2]FINAL (2)'!$A$1:$F$7700,5,FALSE),0)</f>
        <v>0</v>
      </c>
      <c r="N2379" s="12">
        <f>IFERROR(VLOOKUP($A2379,[3]Sheet3!$A$1:$C$4542,3,FALSE),0)</f>
        <v>0</v>
      </c>
      <c r="O2379" s="10">
        <f t="shared" si="38"/>
        <v>0</v>
      </c>
      <c r="P2379"/>
    </row>
    <row r="2380" spans="1:16" x14ac:dyDescent="0.25">
      <c r="A2380" s="3">
        <v>24486761</v>
      </c>
      <c r="B2380" s="3" t="s">
        <v>6186</v>
      </c>
      <c r="C2380" s="4">
        <v>100435</v>
      </c>
      <c r="D2380" s="3" t="s">
        <v>3455</v>
      </c>
      <c r="E2380" s="3" t="s">
        <v>3</v>
      </c>
      <c r="F2380" s="4" t="s">
        <v>12</v>
      </c>
      <c r="G2380" s="3"/>
      <c r="H2380" s="3"/>
      <c r="I2380" s="3"/>
      <c r="J2380" s="8">
        <v>0</v>
      </c>
      <c r="K2380" s="12">
        <f>IFERROR(VLOOKUP($A2380,[1]Piv!$B:$C,2,FALSE),0)</f>
        <v>0</v>
      </c>
      <c r="L2380" s="12">
        <f>IFERROR(VLOOKUP($A2380,'[2]FINAL (2)'!$A$1:$F$7700,3,FALSE),0)</f>
        <v>0</v>
      </c>
      <c r="M2380" s="12">
        <f>IFERROR(VLOOKUP($A2380,'[2]FINAL (2)'!$A$1:$F$7700,5,FALSE),0)</f>
        <v>0</v>
      </c>
      <c r="N2380" s="12">
        <f>IFERROR(VLOOKUP($A2380,[3]Sheet3!$A$1:$C$4542,3,FALSE),0)</f>
        <v>0</v>
      </c>
      <c r="O2380" s="10">
        <f t="shared" si="38"/>
        <v>0</v>
      </c>
      <c r="P2380"/>
    </row>
    <row r="2381" spans="1:16" x14ac:dyDescent="0.25">
      <c r="A2381" s="3">
        <v>26846607</v>
      </c>
      <c r="B2381" s="3" t="s">
        <v>6187</v>
      </c>
      <c r="C2381" s="4">
        <v>101501</v>
      </c>
      <c r="D2381" s="3" t="s">
        <v>4327</v>
      </c>
      <c r="E2381" s="3" t="s">
        <v>3</v>
      </c>
      <c r="F2381" s="4" t="s">
        <v>4</v>
      </c>
      <c r="G2381" s="3">
        <v>70925</v>
      </c>
      <c r="H2381" s="3" t="s">
        <v>3227</v>
      </c>
      <c r="I2381" s="3" t="s">
        <v>3999</v>
      </c>
      <c r="J2381" s="8">
        <v>1260000</v>
      </c>
      <c r="K2381" s="12">
        <f>IFERROR(VLOOKUP($A2381,[1]Piv!$B:$C,2,FALSE),0)</f>
        <v>4247189.95</v>
      </c>
      <c r="L2381" s="12">
        <f>IFERROR(VLOOKUP($A2381,'[2]FINAL (2)'!$A$1:$F$7700,3,FALSE),0)</f>
        <v>0</v>
      </c>
      <c r="M2381" s="12">
        <f>IFERROR(VLOOKUP($A2381,'[2]FINAL (2)'!$A$1:$F$7700,5,FALSE),0)</f>
        <v>1000000</v>
      </c>
      <c r="N2381" s="12">
        <f>IFERROR(VLOOKUP($A2381,[3]Sheet3!$A$1:$C$4542,3,FALSE),0)</f>
        <v>0</v>
      </c>
      <c r="O2381" s="10">
        <f t="shared" si="38"/>
        <v>5247189.95</v>
      </c>
      <c r="P2381" s="10">
        <f>O2381-J2381</f>
        <v>3987189.95</v>
      </c>
    </row>
    <row r="2382" spans="1:16" x14ac:dyDescent="0.25">
      <c r="A2382" s="3">
        <v>21556350</v>
      </c>
      <c r="B2382" s="3" t="s">
        <v>6188</v>
      </c>
      <c r="C2382" s="4">
        <v>101501</v>
      </c>
      <c r="D2382" s="3" t="s">
        <v>4327</v>
      </c>
      <c r="E2382" s="3" t="s">
        <v>3</v>
      </c>
      <c r="F2382" s="4" t="s">
        <v>4</v>
      </c>
      <c r="G2382" s="3">
        <v>70925</v>
      </c>
      <c r="H2382" s="3" t="s">
        <v>3227</v>
      </c>
      <c r="I2382" s="3" t="s">
        <v>3999</v>
      </c>
      <c r="J2382" s="8">
        <v>1000000</v>
      </c>
      <c r="K2382" s="12">
        <f>IFERROR(VLOOKUP($A2382,[1]Piv!$B:$C,2,FALSE),0)</f>
        <v>1014448.01</v>
      </c>
      <c r="L2382" s="12">
        <f>IFERROR(VLOOKUP($A2382,'[2]FINAL (2)'!$A$1:$F$7700,3,FALSE),0)</f>
        <v>0</v>
      </c>
      <c r="M2382" s="12">
        <f>IFERROR(VLOOKUP($A2382,'[2]FINAL (2)'!$A$1:$F$7700,5,FALSE),0)</f>
        <v>0</v>
      </c>
      <c r="N2382" s="12">
        <f>IFERROR(VLOOKUP($A2382,[3]Sheet3!$A$1:$C$4542,3,FALSE),0)</f>
        <v>0</v>
      </c>
      <c r="O2382" s="10">
        <f t="shared" si="38"/>
        <v>1014448.01</v>
      </c>
      <c r="P2382" s="10">
        <f>O2382-J2382</f>
        <v>14448.010000000009</v>
      </c>
    </row>
    <row r="2383" spans="1:16" x14ac:dyDescent="0.25">
      <c r="A2383" s="3">
        <v>22517149</v>
      </c>
      <c r="B2383" s="3" t="s">
        <v>6189</v>
      </c>
      <c r="C2383" s="4">
        <v>101501</v>
      </c>
      <c r="D2383" s="3" t="s">
        <v>4327</v>
      </c>
      <c r="E2383" s="3" t="s">
        <v>3</v>
      </c>
      <c r="F2383" s="4" t="s">
        <v>12</v>
      </c>
      <c r="G2383" s="3"/>
      <c r="H2383" s="3"/>
      <c r="I2383" s="3"/>
      <c r="J2383" s="8">
        <v>0</v>
      </c>
      <c r="K2383" s="12">
        <f>IFERROR(VLOOKUP($A2383,[1]Piv!$B:$C,2,FALSE),0)</f>
        <v>0</v>
      </c>
      <c r="L2383" s="12">
        <f>IFERROR(VLOOKUP($A2383,'[2]FINAL (2)'!$A$1:$F$7700,3,FALSE),0)</f>
        <v>0</v>
      </c>
      <c r="M2383" s="12">
        <f>IFERROR(VLOOKUP($A2383,'[2]FINAL (2)'!$A$1:$F$7700,5,FALSE),0)</f>
        <v>0</v>
      </c>
      <c r="N2383" s="12">
        <f>IFERROR(VLOOKUP($A2383,[3]Sheet3!$A$1:$C$4542,3,FALSE),0)</f>
        <v>0</v>
      </c>
      <c r="O2383" s="10">
        <f t="shared" si="38"/>
        <v>0</v>
      </c>
      <c r="P2383"/>
    </row>
    <row r="2384" spans="1:16" x14ac:dyDescent="0.25">
      <c r="A2384" s="3">
        <v>24979759</v>
      </c>
      <c r="B2384" s="3" t="s">
        <v>6190</v>
      </c>
      <c r="C2384" s="4">
        <v>101502</v>
      </c>
      <c r="D2384" s="3" t="s">
        <v>4328</v>
      </c>
      <c r="E2384" s="3" t="s">
        <v>3</v>
      </c>
      <c r="F2384" s="4" t="s">
        <v>4</v>
      </c>
      <c r="G2384" s="3">
        <v>74278</v>
      </c>
      <c r="H2384" s="3" t="s">
        <v>3199</v>
      </c>
      <c r="I2384" s="3" t="s">
        <v>3999</v>
      </c>
      <c r="J2384" s="8">
        <v>48000000</v>
      </c>
      <c r="K2384" s="12">
        <f>IFERROR(VLOOKUP($A2384,[1]Piv!$B:$C,2,FALSE),0)</f>
        <v>48000000</v>
      </c>
      <c r="L2384" s="12">
        <f>IFERROR(VLOOKUP($A2384,'[2]FINAL (2)'!$A$1:$F$7700,3,FALSE),0)</f>
        <v>0</v>
      </c>
      <c r="M2384" s="12">
        <f>IFERROR(VLOOKUP($A2384,'[2]FINAL (2)'!$A$1:$F$7700,5,FALSE),0)</f>
        <v>0</v>
      </c>
      <c r="N2384" s="12">
        <f>IFERROR(VLOOKUP($A2384,[3]Sheet3!$A$1:$C$4542,3,FALSE),0)</f>
        <v>0</v>
      </c>
      <c r="O2384" s="10">
        <f t="shared" si="38"/>
        <v>48000000</v>
      </c>
      <c r="P2384" s="10">
        <f>O2384-J2384</f>
        <v>0</v>
      </c>
    </row>
    <row r="2385" spans="1:16" x14ac:dyDescent="0.25">
      <c r="A2385" s="3">
        <v>19940433</v>
      </c>
      <c r="B2385" s="3" t="s">
        <v>6191</v>
      </c>
      <c r="C2385" s="4">
        <v>101502</v>
      </c>
      <c r="D2385" s="3" t="s">
        <v>4328</v>
      </c>
      <c r="E2385" s="3" t="s">
        <v>3</v>
      </c>
      <c r="F2385" s="4" t="s">
        <v>4</v>
      </c>
      <c r="G2385" s="3">
        <v>74278</v>
      </c>
      <c r="H2385" s="3" t="s">
        <v>3199</v>
      </c>
      <c r="I2385" s="3" t="s">
        <v>3999</v>
      </c>
      <c r="J2385" s="8">
        <v>3209985.62</v>
      </c>
      <c r="K2385" s="12">
        <f>IFERROR(VLOOKUP($A2385,[1]Piv!$B:$C,2,FALSE),0)</f>
        <v>0</v>
      </c>
      <c r="L2385" s="12">
        <f>IFERROR(VLOOKUP($A2385,'[2]FINAL (2)'!$A$1:$F$7700,3,FALSE),0)</f>
        <v>3198897.7</v>
      </c>
      <c r="M2385" s="12">
        <f>IFERROR(VLOOKUP($A2385,'[2]FINAL (2)'!$A$1:$F$7700,5,FALSE),0)</f>
        <v>0</v>
      </c>
      <c r="N2385" s="12">
        <f>IFERROR(VLOOKUP($A2385,[3]Sheet3!$A$1:$C$4542,3,FALSE),0)</f>
        <v>0</v>
      </c>
      <c r="O2385" s="10">
        <f t="shared" si="38"/>
        <v>3198897.7</v>
      </c>
      <c r="P2385" s="10">
        <f>O2385-J2385</f>
        <v>-11087.919999999925</v>
      </c>
    </row>
    <row r="2386" spans="1:16" x14ac:dyDescent="0.25">
      <c r="A2386" s="3">
        <v>16525236</v>
      </c>
      <c r="B2386" s="3" t="s">
        <v>6192</v>
      </c>
      <c r="C2386" s="4">
        <v>101503</v>
      </c>
      <c r="D2386" s="3" t="s">
        <v>4329</v>
      </c>
      <c r="E2386" s="3" t="s">
        <v>3</v>
      </c>
      <c r="F2386" s="4" t="s">
        <v>12</v>
      </c>
      <c r="G2386" s="3"/>
      <c r="H2386" s="3"/>
      <c r="I2386" s="3"/>
      <c r="J2386" s="8">
        <v>0</v>
      </c>
      <c r="K2386" s="12">
        <f>IFERROR(VLOOKUP($A2386,[1]Piv!$B:$C,2,FALSE),0)</f>
        <v>0</v>
      </c>
      <c r="L2386" s="12">
        <f>IFERROR(VLOOKUP($A2386,'[2]FINAL (2)'!$A$1:$F$7700,3,FALSE),0)</f>
        <v>0</v>
      </c>
      <c r="M2386" s="12">
        <f>IFERROR(VLOOKUP($A2386,'[2]FINAL (2)'!$A$1:$F$7700,5,FALSE),0)</f>
        <v>0</v>
      </c>
      <c r="N2386" s="12">
        <f>IFERROR(VLOOKUP($A2386,[3]Sheet3!$A$1:$C$4542,3,FALSE),0)</f>
        <v>0</v>
      </c>
      <c r="O2386" s="10">
        <f t="shared" si="38"/>
        <v>0</v>
      </c>
      <c r="P2386"/>
    </row>
    <row r="2387" spans="1:16" x14ac:dyDescent="0.25">
      <c r="A2387" s="3">
        <v>1321175</v>
      </c>
      <c r="B2387" s="3" t="s">
        <v>6193</v>
      </c>
      <c r="C2387" s="4">
        <v>101503</v>
      </c>
      <c r="D2387" s="3" t="s">
        <v>4329</v>
      </c>
      <c r="E2387" s="3" t="s">
        <v>3</v>
      </c>
      <c r="F2387" s="4" t="s">
        <v>12</v>
      </c>
      <c r="G2387" s="3"/>
      <c r="H2387" s="3"/>
      <c r="I2387" s="3"/>
      <c r="J2387" s="8">
        <v>0</v>
      </c>
      <c r="K2387" s="12">
        <f>IFERROR(VLOOKUP($A2387,[1]Piv!$B:$C,2,FALSE),0)</f>
        <v>0</v>
      </c>
      <c r="L2387" s="12">
        <f>IFERROR(VLOOKUP($A2387,'[2]FINAL (2)'!$A$1:$F$7700,3,FALSE),0)</f>
        <v>0</v>
      </c>
      <c r="M2387" s="12">
        <f>IFERROR(VLOOKUP($A2387,'[2]FINAL (2)'!$A$1:$F$7700,5,FALSE),0)</f>
        <v>0</v>
      </c>
      <c r="N2387" s="12">
        <f>IFERROR(VLOOKUP($A2387,[3]Sheet3!$A$1:$C$4542,3,FALSE),0)</f>
        <v>0</v>
      </c>
      <c r="O2387" s="10">
        <f t="shared" si="38"/>
        <v>0</v>
      </c>
      <c r="P2387"/>
    </row>
    <row r="2388" spans="1:16" x14ac:dyDescent="0.25">
      <c r="A2388" s="3">
        <v>3638166</v>
      </c>
      <c r="B2388" s="3" t="s">
        <v>327</v>
      </c>
      <c r="C2388" s="4">
        <v>100436</v>
      </c>
      <c r="D2388" s="3" t="s">
        <v>328</v>
      </c>
      <c r="E2388" s="3" t="s">
        <v>3</v>
      </c>
      <c r="F2388" s="4" t="s">
        <v>4</v>
      </c>
      <c r="G2388" s="3">
        <v>57446</v>
      </c>
      <c r="H2388" s="3" t="s">
        <v>8840</v>
      </c>
      <c r="I2388" s="3" t="s">
        <v>8841</v>
      </c>
      <c r="J2388" s="8">
        <v>7157799.9299999997</v>
      </c>
      <c r="K2388" s="12">
        <f>IFERROR(VLOOKUP($A2388,[1]Piv!$B:$C,2,FALSE),0)</f>
        <v>1996909.21</v>
      </c>
      <c r="L2388" s="12">
        <f>IFERROR(VLOOKUP($A2388,'[2]FINAL (2)'!$A$1:$F$7700,3,FALSE),0)</f>
        <v>1418233.3</v>
      </c>
      <c r="M2388" s="12">
        <f>IFERROR(VLOOKUP($A2388,'[2]FINAL (2)'!$A$1:$F$7700,5,FALSE),0)</f>
        <v>0</v>
      </c>
      <c r="N2388" s="12">
        <f>IFERROR(VLOOKUP($A2388,[3]Sheet3!$A$1:$C$4542,3,FALSE),0)</f>
        <v>1970450</v>
      </c>
      <c r="O2388" s="10">
        <f t="shared" si="38"/>
        <v>5385592.5099999998</v>
      </c>
      <c r="P2388" s="10">
        <f>O2388-J2388</f>
        <v>-1772207.42</v>
      </c>
    </row>
    <row r="2389" spans="1:16" x14ac:dyDescent="0.25">
      <c r="A2389" s="3">
        <v>5507943</v>
      </c>
      <c r="B2389" s="3" t="s">
        <v>1646</v>
      </c>
      <c r="C2389" s="4">
        <v>100436</v>
      </c>
      <c r="D2389" s="3" t="s">
        <v>328</v>
      </c>
      <c r="E2389" s="3" t="s">
        <v>3</v>
      </c>
      <c r="F2389" s="4" t="s">
        <v>4</v>
      </c>
      <c r="G2389" s="3">
        <v>57446</v>
      </c>
      <c r="H2389" s="3" t="s">
        <v>8840</v>
      </c>
      <c r="I2389" s="3" t="s">
        <v>8841</v>
      </c>
      <c r="J2389" s="8">
        <v>892000</v>
      </c>
      <c r="K2389" s="12">
        <f>IFERROR(VLOOKUP($A2389,[1]Piv!$B:$C,2,FALSE),0)</f>
        <v>725838.47</v>
      </c>
      <c r="L2389" s="12">
        <f>IFERROR(VLOOKUP($A2389,'[2]FINAL (2)'!$A$1:$F$7700,3,FALSE),0)</f>
        <v>0</v>
      </c>
      <c r="M2389" s="12">
        <f>IFERROR(VLOOKUP($A2389,'[2]FINAL (2)'!$A$1:$F$7700,5,FALSE),0)</f>
        <v>0</v>
      </c>
      <c r="N2389" s="12">
        <f>IFERROR(VLOOKUP($A2389,[3]Sheet3!$A$1:$C$4542,3,FALSE),0)</f>
        <v>0</v>
      </c>
      <c r="O2389" s="10">
        <f t="shared" si="38"/>
        <v>725838.47</v>
      </c>
      <c r="P2389" s="10">
        <f>O2389-J2389</f>
        <v>-166161.53000000003</v>
      </c>
    </row>
    <row r="2390" spans="1:16" x14ac:dyDescent="0.25">
      <c r="A2390" s="3">
        <v>13254037</v>
      </c>
      <c r="B2390" s="3" t="s">
        <v>6194</v>
      </c>
      <c r="C2390" s="4">
        <v>101504</v>
      </c>
      <c r="D2390" s="3" t="s">
        <v>4330</v>
      </c>
      <c r="E2390" s="3" t="s">
        <v>3</v>
      </c>
      <c r="F2390" s="4" t="s">
        <v>4</v>
      </c>
      <c r="G2390" s="3">
        <v>128143</v>
      </c>
      <c r="H2390" s="3" t="s">
        <v>3197</v>
      </c>
      <c r="I2390" s="3" t="s">
        <v>3999</v>
      </c>
      <c r="J2390" s="8">
        <v>7150000</v>
      </c>
      <c r="K2390" s="12">
        <f>IFERROR(VLOOKUP($A2390,[1]Piv!$B:$C,2,FALSE),0)</f>
        <v>0</v>
      </c>
      <c r="L2390" s="12">
        <f>IFERROR(VLOOKUP($A2390,'[2]FINAL (2)'!$A$1:$F$7700,3,FALSE),0)</f>
        <v>0</v>
      </c>
      <c r="M2390" s="12">
        <f>IFERROR(VLOOKUP($A2390,'[2]FINAL (2)'!$A$1:$F$7700,5,FALSE),0)</f>
        <v>0</v>
      </c>
      <c r="N2390" s="12">
        <f>IFERROR(VLOOKUP($A2390,[3]Sheet3!$A$1:$C$4542,3,FALSE),0)</f>
        <v>0</v>
      </c>
      <c r="O2390" s="10">
        <f t="shared" si="38"/>
        <v>0</v>
      </c>
      <c r="P2390" s="10">
        <f>O2390-J2390</f>
        <v>-7150000</v>
      </c>
    </row>
    <row r="2391" spans="1:16" x14ac:dyDescent="0.25">
      <c r="A2391" s="3">
        <v>19900619</v>
      </c>
      <c r="B2391" s="3" t="s">
        <v>6195</v>
      </c>
      <c r="C2391" s="4">
        <v>101504</v>
      </c>
      <c r="D2391" s="3" t="s">
        <v>4330</v>
      </c>
      <c r="E2391" s="3" t="s">
        <v>3</v>
      </c>
      <c r="F2391" s="4" t="s">
        <v>12</v>
      </c>
      <c r="G2391" s="3">
        <v>124361</v>
      </c>
      <c r="H2391" s="3" t="s">
        <v>8829</v>
      </c>
      <c r="I2391" s="3" t="s">
        <v>3999</v>
      </c>
      <c r="J2391" s="8">
        <v>0</v>
      </c>
      <c r="K2391" s="12">
        <f>IFERROR(VLOOKUP($A2391,[1]Piv!$B:$C,2,FALSE),0)</f>
        <v>0</v>
      </c>
      <c r="L2391" s="12">
        <f>IFERROR(VLOOKUP($A2391,'[2]FINAL (2)'!$A$1:$F$7700,3,FALSE),0)</f>
        <v>0</v>
      </c>
      <c r="M2391" s="12">
        <f>IFERROR(VLOOKUP($A2391,'[2]FINAL (2)'!$A$1:$F$7700,5,FALSE),0)</f>
        <v>0</v>
      </c>
      <c r="N2391" s="12">
        <f>IFERROR(VLOOKUP($A2391,[3]Sheet3!$A$1:$C$4542,3,FALSE),0)</f>
        <v>0</v>
      </c>
      <c r="O2391" s="10">
        <f t="shared" si="38"/>
        <v>0</v>
      </c>
      <c r="P2391"/>
    </row>
    <row r="2392" spans="1:16" x14ac:dyDescent="0.25">
      <c r="A2392" s="3">
        <v>15402530</v>
      </c>
      <c r="B2392" s="3" t="s">
        <v>703</v>
      </c>
      <c r="C2392" s="4">
        <v>100437</v>
      </c>
      <c r="D2392" s="3" t="s">
        <v>3969</v>
      </c>
      <c r="E2392" s="3" t="s">
        <v>3</v>
      </c>
      <c r="F2392" s="4" t="s">
        <v>4</v>
      </c>
      <c r="G2392" s="3">
        <v>86691</v>
      </c>
      <c r="H2392" s="3" t="s">
        <v>3225</v>
      </c>
      <c r="I2392" s="3" t="s">
        <v>4001</v>
      </c>
      <c r="J2392" s="8">
        <v>8000000</v>
      </c>
      <c r="K2392" s="12">
        <f>IFERROR(VLOOKUP($A2392,[1]Piv!$B:$C,2,FALSE),0)</f>
        <v>7313964.6699999999</v>
      </c>
      <c r="L2392" s="12">
        <f>IFERROR(VLOOKUP($A2392,'[2]FINAL (2)'!$A$1:$F$7700,3,FALSE),0)</f>
        <v>0</v>
      </c>
      <c r="M2392" s="12">
        <f>IFERROR(VLOOKUP($A2392,'[2]FINAL (2)'!$A$1:$F$7700,5,FALSE),0)</f>
        <v>0</v>
      </c>
      <c r="N2392" s="12">
        <f>IFERROR(VLOOKUP($A2392,[3]Sheet3!$A$1:$C$4542,3,FALSE),0)</f>
        <v>1000000</v>
      </c>
      <c r="O2392" s="10">
        <f t="shared" si="38"/>
        <v>8313964.6699999999</v>
      </c>
      <c r="P2392" s="10">
        <f>O2392-J2392</f>
        <v>313964.66999999993</v>
      </c>
    </row>
    <row r="2393" spans="1:16" x14ac:dyDescent="0.25">
      <c r="A2393" s="3">
        <v>22927475</v>
      </c>
      <c r="B2393" s="3" t="s">
        <v>725</v>
      </c>
      <c r="C2393" s="4">
        <v>100437</v>
      </c>
      <c r="D2393" s="3" t="s">
        <v>3969</v>
      </c>
      <c r="E2393" s="3" t="s">
        <v>3</v>
      </c>
      <c r="F2393" s="4" t="s">
        <v>4</v>
      </c>
      <c r="G2393" s="3">
        <v>86691</v>
      </c>
      <c r="H2393" s="3" t="s">
        <v>3225</v>
      </c>
      <c r="I2393" s="3" t="s">
        <v>4001</v>
      </c>
      <c r="J2393" s="8">
        <v>1017448.66</v>
      </c>
      <c r="K2393" s="12">
        <f>IFERROR(VLOOKUP($A2393,[1]Piv!$B:$C,2,FALSE),0)</f>
        <v>0</v>
      </c>
      <c r="L2393" s="12">
        <f>IFERROR(VLOOKUP($A2393,'[2]FINAL (2)'!$A$1:$F$7700,3,FALSE),0)</f>
        <v>886632.44</v>
      </c>
      <c r="M2393" s="12">
        <f>IFERROR(VLOOKUP($A2393,'[2]FINAL (2)'!$A$1:$F$7700,5,FALSE),0)</f>
        <v>0</v>
      </c>
      <c r="N2393" s="12">
        <f>IFERROR(VLOOKUP($A2393,[3]Sheet3!$A$1:$C$4542,3,FALSE),0)</f>
        <v>0</v>
      </c>
      <c r="O2393" s="10">
        <f t="shared" si="38"/>
        <v>886632.44</v>
      </c>
      <c r="P2393" s="10">
        <f>O2393-J2393</f>
        <v>-130816.22000000009</v>
      </c>
    </row>
    <row r="2394" spans="1:16" x14ac:dyDescent="0.25">
      <c r="A2394" s="3">
        <v>22390436</v>
      </c>
      <c r="B2394" s="3" t="s">
        <v>6196</v>
      </c>
      <c r="C2394" s="4">
        <v>101505</v>
      </c>
      <c r="D2394" s="3" t="s">
        <v>4331</v>
      </c>
      <c r="E2394" s="3" t="s">
        <v>3</v>
      </c>
      <c r="F2394" s="4" t="s">
        <v>12</v>
      </c>
      <c r="G2394" s="3"/>
      <c r="H2394" s="3"/>
      <c r="I2394" s="3"/>
      <c r="J2394" s="8">
        <v>0</v>
      </c>
      <c r="K2394" s="12">
        <f>IFERROR(VLOOKUP($A2394,[1]Piv!$B:$C,2,FALSE),0)</f>
        <v>0</v>
      </c>
      <c r="L2394" s="12">
        <f>IFERROR(VLOOKUP($A2394,'[2]FINAL (2)'!$A$1:$F$7700,3,FALSE),0)</f>
        <v>0</v>
      </c>
      <c r="M2394" s="12">
        <f>IFERROR(VLOOKUP($A2394,'[2]FINAL (2)'!$A$1:$F$7700,5,FALSE),0)</f>
        <v>0</v>
      </c>
      <c r="N2394" s="12">
        <f>IFERROR(VLOOKUP($A2394,[3]Sheet3!$A$1:$C$4542,3,FALSE),0)</f>
        <v>0</v>
      </c>
      <c r="O2394" s="10">
        <f t="shared" si="38"/>
        <v>0</v>
      </c>
      <c r="P2394"/>
    </row>
    <row r="2395" spans="1:16" x14ac:dyDescent="0.25">
      <c r="A2395" s="3">
        <v>14460897</v>
      </c>
      <c r="B2395" s="3" t="s">
        <v>6197</v>
      </c>
      <c r="C2395" s="4">
        <v>101505</v>
      </c>
      <c r="D2395" s="3" t="s">
        <v>4331</v>
      </c>
      <c r="E2395" s="3" t="s">
        <v>3</v>
      </c>
      <c r="F2395" s="4" t="s">
        <v>12</v>
      </c>
      <c r="G2395" s="3"/>
      <c r="H2395" s="3"/>
      <c r="I2395" s="3"/>
      <c r="J2395" s="8">
        <v>0</v>
      </c>
      <c r="K2395" s="12">
        <f>IFERROR(VLOOKUP($A2395,[1]Piv!$B:$C,2,FALSE),0)</f>
        <v>0</v>
      </c>
      <c r="L2395" s="12">
        <f>IFERROR(VLOOKUP($A2395,'[2]FINAL (2)'!$A$1:$F$7700,3,FALSE),0)</f>
        <v>0</v>
      </c>
      <c r="M2395" s="12">
        <f>IFERROR(VLOOKUP($A2395,'[2]FINAL (2)'!$A$1:$F$7700,5,FALSE),0)</f>
        <v>0</v>
      </c>
      <c r="N2395" s="12">
        <f>IFERROR(VLOOKUP($A2395,[3]Sheet3!$A$1:$C$4542,3,FALSE),0)</f>
        <v>0</v>
      </c>
      <c r="O2395" s="10">
        <f t="shared" si="38"/>
        <v>0</v>
      </c>
      <c r="P2395"/>
    </row>
    <row r="2396" spans="1:16" x14ac:dyDescent="0.25">
      <c r="A2396" s="3">
        <v>15343971</v>
      </c>
      <c r="B2396" s="3" t="s">
        <v>6198</v>
      </c>
      <c r="C2396" s="4">
        <v>101506</v>
      </c>
      <c r="D2396" s="3" t="s">
        <v>4332</v>
      </c>
      <c r="E2396" s="3" t="s">
        <v>3</v>
      </c>
      <c r="F2396" s="4" t="s">
        <v>4</v>
      </c>
      <c r="G2396" s="3">
        <v>96964</v>
      </c>
      <c r="H2396" s="3" t="s">
        <v>3269</v>
      </c>
      <c r="I2396" s="3" t="s">
        <v>3999</v>
      </c>
      <c r="J2396" s="8">
        <v>9000000</v>
      </c>
      <c r="K2396" s="12">
        <f>IFERROR(VLOOKUP($A2396,[1]Piv!$B:$C,2,FALSE),0)</f>
        <v>0</v>
      </c>
      <c r="L2396" s="12">
        <f>IFERROR(VLOOKUP($A2396,'[2]FINAL (2)'!$A$1:$F$7700,3,FALSE),0)</f>
        <v>0</v>
      </c>
      <c r="M2396" s="12">
        <f>IFERROR(VLOOKUP($A2396,'[2]FINAL (2)'!$A$1:$F$7700,5,FALSE),0)</f>
        <v>500000</v>
      </c>
      <c r="N2396" s="12">
        <f>IFERROR(VLOOKUP($A2396,[3]Sheet3!$A$1:$C$4542,3,FALSE),0)</f>
        <v>9000000</v>
      </c>
      <c r="O2396" s="10">
        <f t="shared" si="38"/>
        <v>9500000</v>
      </c>
      <c r="P2396" s="10">
        <f>O2396-J2396</f>
        <v>500000</v>
      </c>
    </row>
    <row r="2397" spans="1:16" x14ac:dyDescent="0.25">
      <c r="A2397" s="3">
        <v>17486989</v>
      </c>
      <c r="B2397" s="3" t="s">
        <v>6199</v>
      </c>
      <c r="C2397" s="4">
        <v>101506</v>
      </c>
      <c r="D2397" s="3" t="s">
        <v>4332</v>
      </c>
      <c r="E2397" s="3" t="s">
        <v>3</v>
      </c>
      <c r="F2397" s="4" t="s">
        <v>4</v>
      </c>
      <c r="G2397" s="3">
        <v>88665</v>
      </c>
      <c r="H2397" s="3" t="s">
        <v>3292</v>
      </c>
      <c r="I2397" s="3" t="s">
        <v>3999</v>
      </c>
      <c r="J2397" s="8">
        <v>6380000</v>
      </c>
      <c r="K2397" s="12">
        <f>IFERROR(VLOOKUP($A2397,[1]Piv!$B:$C,2,FALSE),0)</f>
        <v>5216122.07</v>
      </c>
      <c r="L2397" s="12">
        <f>IFERROR(VLOOKUP($A2397,'[2]FINAL (2)'!$A$1:$F$7700,3,FALSE),0)</f>
        <v>0</v>
      </c>
      <c r="M2397" s="12">
        <f>IFERROR(VLOOKUP($A2397,'[2]FINAL (2)'!$A$1:$F$7700,5,FALSE),0)</f>
        <v>0</v>
      </c>
      <c r="N2397" s="12">
        <f>IFERROR(VLOOKUP($A2397,[3]Sheet3!$A$1:$C$4542,3,FALSE),0)</f>
        <v>0</v>
      </c>
      <c r="O2397" s="10">
        <f t="shared" si="38"/>
        <v>5216122.07</v>
      </c>
      <c r="P2397" s="10">
        <f>O2397-J2397</f>
        <v>-1163877.9299999997</v>
      </c>
    </row>
    <row r="2398" spans="1:16" x14ac:dyDescent="0.25">
      <c r="A2398" s="3">
        <v>24771300</v>
      </c>
      <c r="B2398" s="3" t="s">
        <v>6200</v>
      </c>
      <c r="C2398" s="4">
        <v>101506</v>
      </c>
      <c r="D2398" s="3" t="s">
        <v>4332</v>
      </c>
      <c r="E2398" s="3" t="s">
        <v>3</v>
      </c>
      <c r="F2398" s="4" t="s">
        <v>4</v>
      </c>
      <c r="G2398" s="3">
        <v>88665</v>
      </c>
      <c r="H2398" s="3" t="s">
        <v>3292</v>
      </c>
      <c r="I2398" s="3" t="s">
        <v>3999</v>
      </c>
      <c r="J2398" s="8">
        <v>500000</v>
      </c>
      <c r="K2398" s="12">
        <f>IFERROR(VLOOKUP($A2398,[1]Piv!$B:$C,2,FALSE),0)</f>
        <v>508036.85</v>
      </c>
      <c r="L2398" s="12">
        <f>IFERROR(VLOOKUP($A2398,'[2]FINAL (2)'!$A$1:$F$7700,3,FALSE),0)</f>
        <v>0</v>
      </c>
      <c r="M2398" s="12">
        <f>IFERROR(VLOOKUP($A2398,'[2]FINAL (2)'!$A$1:$F$7700,5,FALSE),0)</f>
        <v>0</v>
      </c>
      <c r="N2398" s="12">
        <f>IFERROR(VLOOKUP($A2398,[3]Sheet3!$A$1:$C$4542,3,FALSE),0)</f>
        <v>0</v>
      </c>
      <c r="O2398" s="10">
        <f t="shared" si="38"/>
        <v>508036.85</v>
      </c>
      <c r="P2398" s="10">
        <f>O2398-J2398</f>
        <v>8036.8499999999767</v>
      </c>
    </row>
    <row r="2399" spans="1:16" x14ac:dyDescent="0.25">
      <c r="A2399" s="3">
        <v>26723863</v>
      </c>
      <c r="B2399" s="3" t="s">
        <v>6201</v>
      </c>
      <c r="C2399" s="4">
        <v>101506</v>
      </c>
      <c r="D2399" s="3" t="s">
        <v>4332</v>
      </c>
      <c r="E2399" s="3" t="s">
        <v>3</v>
      </c>
      <c r="F2399" s="4" t="s">
        <v>12</v>
      </c>
      <c r="G2399" s="3"/>
      <c r="H2399" s="3"/>
      <c r="I2399" s="3"/>
      <c r="J2399" s="8">
        <v>0</v>
      </c>
      <c r="K2399" s="12">
        <f>IFERROR(VLOOKUP($A2399,[1]Piv!$B:$C,2,FALSE),0)</f>
        <v>0</v>
      </c>
      <c r="L2399" s="12">
        <f>IFERROR(VLOOKUP($A2399,'[2]FINAL (2)'!$A$1:$F$7700,3,FALSE),0)</f>
        <v>0</v>
      </c>
      <c r="M2399" s="12">
        <f>IFERROR(VLOOKUP($A2399,'[2]FINAL (2)'!$A$1:$F$7700,5,FALSE),0)</f>
        <v>0</v>
      </c>
      <c r="N2399" s="12">
        <f>IFERROR(VLOOKUP($A2399,[3]Sheet3!$A$1:$C$4542,3,FALSE),0)</f>
        <v>0</v>
      </c>
      <c r="O2399" s="10">
        <f t="shared" si="38"/>
        <v>0</v>
      </c>
      <c r="P2399"/>
    </row>
    <row r="2400" spans="1:16" x14ac:dyDescent="0.25">
      <c r="A2400" s="3">
        <v>20859216</v>
      </c>
      <c r="B2400" s="3" t="s">
        <v>6202</v>
      </c>
      <c r="C2400" s="4">
        <v>101507</v>
      </c>
      <c r="D2400" s="3" t="s">
        <v>4333</v>
      </c>
      <c r="E2400" s="3" t="s">
        <v>3</v>
      </c>
      <c r="F2400" s="4" t="s">
        <v>4</v>
      </c>
      <c r="G2400" s="3">
        <v>121277</v>
      </c>
      <c r="H2400" s="3" t="s">
        <v>3265</v>
      </c>
      <c r="I2400" s="3" t="s">
        <v>4001</v>
      </c>
      <c r="J2400" s="8">
        <v>9460000</v>
      </c>
      <c r="K2400" s="12">
        <f>IFERROR(VLOOKUP($A2400,[1]Piv!$B:$C,2,FALSE),0)</f>
        <v>7684047.6600000001</v>
      </c>
      <c r="L2400" s="12">
        <f>IFERROR(VLOOKUP($A2400,'[2]FINAL (2)'!$A$1:$F$7700,3,FALSE),0)</f>
        <v>0</v>
      </c>
      <c r="M2400" s="12">
        <f>IFERROR(VLOOKUP($A2400,'[2]FINAL (2)'!$A$1:$F$7700,5,FALSE),0)</f>
        <v>0</v>
      </c>
      <c r="N2400" s="12">
        <f>IFERROR(VLOOKUP($A2400,[3]Sheet3!$A$1:$C$4542,3,FALSE),0)</f>
        <v>1460000</v>
      </c>
      <c r="O2400" s="10">
        <f t="shared" si="38"/>
        <v>9144047.6600000001</v>
      </c>
      <c r="P2400" s="10">
        <f>O2400-J2400</f>
        <v>-315952.33999999985</v>
      </c>
    </row>
    <row r="2401" spans="1:16" x14ac:dyDescent="0.25">
      <c r="A2401" s="3">
        <v>22364109</v>
      </c>
      <c r="B2401" s="3" t="s">
        <v>6203</v>
      </c>
      <c r="C2401" s="4">
        <v>101507</v>
      </c>
      <c r="D2401" s="3" t="s">
        <v>4333</v>
      </c>
      <c r="E2401" s="3" t="s">
        <v>3</v>
      </c>
      <c r="F2401" s="4" t="s">
        <v>4</v>
      </c>
      <c r="G2401" s="3">
        <v>129955</v>
      </c>
      <c r="H2401" s="3" t="s">
        <v>3253</v>
      </c>
      <c r="I2401" s="3" t="s">
        <v>4001</v>
      </c>
      <c r="J2401" s="8">
        <v>0</v>
      </c>
      <c r="K2401" s="12">
        <f>IFERROR(VLOOKUP($A2401,[1]Piv!$B:$C,2,FALSE),0)</f>
        <v>0</v>
      </c>
      <c r="L2401" s="12">
        <f>IFERROR(VLOOKUP($A2401,'[2]FINAL (2)'!$A$1:$F$7700,3,FALSE),0)</f>
        <v>0</v>
      </c>
      <c r="M2401" s="12">
        <f>IFERROR(VLOOKUP($A2401,'[2]FINAL (2)'!$A$1:$F$7700,5,FALSE),0)</f>
        <v>0</v>
      </c>
      <c r="N2401" s="12">
        <f>IFERROR(VLOOKUP($A2401,[3]Sheet3!$A$1:$C$4542,3,FALSE),0)</f>
        <v>40000</v>
      </c>
      <c r="O2401" s="10">
        <f t="shared" si="38"/>
        <v>40000</v>
      </c>
      <c r="P2401" s="10">
        <f>O2401-J2401</f>
        <v>40000</v>
      </c>
    </row>
    <row r="2402" spans="1:16" x14ac:dyDescent="0.25">
      <c r="A2402" s="3">
        <v>18135159</v>
      </c>
      <c r="B2402" s="3" t="s">
        <v>6204</v>
      </c>
      <c r="C2402" s="4">
        <v>101508</v>
      </c>
      <c r="D2402" s="3" t="s">
        <v>4334</v>
      </c>
      <c r="E2402" s="3" t="s">
        <v>3</v>
      </c>
      <c r="F2402" s="4" t="s">
        <v>4</v>
      </c>
      <c r="G2402" s="3">
        <v>129413</v>
      </c>
      <c r="H2402" s="3" t="s">
        <v>3215</v>
      </c>
      <c r="I2402" s="3" t="s">
        <v>3999</v>
      </c>
      <c r="J2402" s="8">
        <v>300000</v>
      </c>
      <c r="K2402" s="12">
        <f>IFERROR(VLOOKUP($A2402,[1]Piv!$B:$C,2,FALSE),0)</f>
        <v>0</v>
      </c>
      <c r="L2402" s="12">
        <f>IFERROR(VLOOKUP($A2402,'[2]FINAL (2)'!$A$1:$F$7700,3,FALSE),0)</f>
        <v>0</v>
      </c>
      <c r="M2402" s="12">
        <f>IFERROR(VLOOKUP($A2402,'[2]FINAL (2)'!$A$1:$F$7700,5,FALSE),0)</f>
        <v>0</v>
      </c>
      <c r="N2402" s="12">
        <f>IFERROR(VLOOKUP($A2402,[3]Sheet3!$A$1:$C$4542,3,FALSE),0)</f>
        <v>300000</v>
      </c>
      <c r="O2402" s="10">
        <f t="shared" si="38"/>
        <v>300000</v>
      </c>
      <c r="P2402" s="10">
        <f>O2402-J2402</f>
        <v>0</v>
      </c>
    </row>
    <row r="2403" spans="1:16" x14ac:dyDescent="0.25">
      <c r="A2403" s="3">
        <v>16132724</v>
      </c>
      <c r="B2403" s="3" t="s">
        <v>6205</v>
      </c>
      <c r="C2403" s="4">
        <v>101508</v>
      </c>
      <c r="D2403" s="3" t="s">
        <v>4334</v>
      </c>
      <c r="E2403" s="3" t="s">
        <v>3</v>
      </c>
      <c r="F2403" s="4" t="s">
        <v>12</v>
      </c>
      <c r="G2403" s="3"/>
      <c r="H2403" s="3"/>
      <c r="I2403" s="3"/>
      <c r="J2403" s="8">
        <v>0</v>
      </c>
      <c r="K2403" s="12">
        <f>IFERROR(VLOOKUP($A2403,[1]Piv!$B:$C,2,FALSE),0)</f>
        <v>0</v>
      </c>
      <c r="L2403" s="12">
        <f>IFERROR(VLOOKUP($A2403,'[2]FINAL (2)'!$A$1:$F$7700,3,FALSE),0)</f>
        <v>0</v>
      </c>
      <c r="M2403" s="12">
        <f>IFERROR(VLOOKUP($A2403,'[2]FINAL (2)'!$A$1:$F$7700,5,FALSE),0)</f>
        <v>0</v>
      </c>
      <c r="N2403" s="12">
        <f>IFERROR(VLOOKUP($A2403,[3]Sheet3!$A$1:$C$4542,3,FALSE),0)</f>
        <v>0</v>
      </c>
      <c r="O2403" s="10">
        <f t="shared" si="38"/>
        <v>0</v>
      </c>
      <c r="P2403"/>
    </row>
    <row r="2404" spans="1:16" x14ac:dyDescent="0.25">
      <c r="A2404" s="3">
        <v>25492024</v>
      </c>
      <c r="B2404" s="3" t="s">
        <v>6206</v>
      </c>
      <c r="C2404" s="4">
        <v>101508</v>
      </c>
      <c r="D2404" s="3" t="s">
        <v>4334</v>
      </c>
      <c r="E2404" s="3" t="s">
        <v>3</v>
      </c>
      <c r="F2404" s="4" t="s">
        <v>12</v>
      </c>
      <c r="G2404" s="3"/>
      <c r="H2404" s="3"/>
      <c r="I2404" s="3"/>
      <c r="J2404" s="8">
        <v>0</v>
      </c>
      <c r="K2404" s="12">
        <f>IFERROR(VLOOKUP($A2404,[1]Piv!$B:$C,2,FALSE),0)</f>
        <v>0</v>
      </c>
      <c r="L2404" s="12">
        <f>IFERROR(VLOOKUP($A2404,'[2]FINAL (2)'!$A$1:$F$7700,3,FALSE),0)</f>
        <v>0</v>
      </c>
      <c r="M2404" s="12">
        <f>IFERROR(VLOOKUP($A2404,'[2]FINAL (2)'!$A$1:$F$7700,5,FALSE),0)</f>
        <v>0</v>
      </c>
      <c r="N2404" s="12">
        <f>IFERROR(VLOOKUP($A2404,[3]Sheet3!$A$1:$C$4542,3,FALSE),0)</f>
        <v>0</v>
      </c>
      <c r="O2404" s="10">
        <f t="shared" si="38"/>
        <v>0</v>
      </c>
      <c r="P2404"/>
    </row>
    <row r="2405" spans="1:16" x14ac:dyDescent="0.25">
      <c r="A2405" s="3">
        <v>23883226</v>
      </c>
      <c r="B2405" s="3" t="s">
        <v>6207</v>
      </c>
      <c r="C2405" s="4">
        <v>101509</v>
      </c>
      <c r="D2405" s="3" t="s">
        <v>4335</v>
      </c>
      <c r="E2405" s="3" t="s">
        <v>3</v>
      </c>
      <c r="F2405" s="4" t="s">
        <v>4</v>
      </c>
      <c r="G2405" s="3">
        <v>74129</v>
      </c>
      <c r="H2405" s="3" t="s">
        <v>3202</v>
      </c>
      <c r="I2405" s="3" t="s">
        <v>3999</v>
      </c>
      <c r="J2405" s="8">
        <v>2700000</v>
      </c>
      <c r="K2405" s="12">
        <f>IFERROR(VLOOKUP($A2405,[1]Piv!$B:$C,2,FALSE),0)</f>
        <v>3037086.5599999996</v>
      </c>
      <c r="L2405" s="12">
        <f>IFERROR(VLOOKUP($A2405,'[2]FINAL (2)'!$A$1:$F$7700,3,FALSE),0)</f>
        <v>201252.48000000001</v>
      </c>
      <c r="M2405" s="12">
        <f>IFERROR(VLOOKUP($A2405,'[2]FINAL (2)'!$A$1:$F$7700,5,FALSE),0)</f>
        <v>0</v>
      </c>
      <c r="N2405" s="12">
        <f>IFERROR(VLOOKUP($A2405,[3]Sheet3!$A$1:$C$4542,3,FALSE),0)</f>
        <v>200000</v>
      </c>
      <c r="O2405" s="10">
        <f t="shared" si="38"/>
        <v>3438339.0399999996</v>
      </c>
      <c r="P2405" s="10">
        <f>O2405-J2405</f>
        <v>738339.03999999957</v>
      </c>
    </row>
    <row r="2406" spans="1:16" x14ac:dyDescent="0.25">
      <c r="A2406" s="3">
        <v>24079000</v>
      </c>
      <c r="B2406" s="3" t="s">
        <v>6208</v>
      </c>
      <c r="C2406" s="4">
        <v>101509</v>
      </c>
      <c r="D2406" s="3" t="s">
        <v>4335</v>
      </c>
      <c r="E2406" s="3" t="s">
        <v>3</v>
      </c>
      <c r="F2406" s="4" t="s">
        <v>12</v>
      </c>
      <c r="G2406" s="3"/>
      <c r="H2406" s="3"/>
      <c r="I2406" s="3"/>
      <c r="J2406" s="8">
        <v>0</v>
      </c>
      <c r="K2406" s="12">
        <f>IFERROR(VLOOKUP($A2406,[1]Piv!$B:$C,2,FALSE),0)</f>
        <v>0</v>
      </c>
      <c r="L2406" s="12">
        <f>IFERROR(VLOOKUP($A2406,'[2]FINAL (2)'!$A$1:$F$7700,3,FALSE),0)</f>
        <v>0</v>
      </c>
      <c r="M2406" s="12">
        <f>IFERROR(VLOOKUP($A2406,'[2]FINAL (2)'!$A$1:$F$7700,5,FALSE),0)</f>
        <v>0</v>
      </c>
      <c r="N2406" s="12">
        <f>IFERROR(VLOOKUP($A2406,[3]Sheet3!$A$1:$C$4542,3,FALSE),0)</f>
        <v>0</v>
      </c>
      <c r="O2406" s="10">
        <f t="shared" si="38"/>
        <v>0</v>
      </c>
      <c r="P2406"/>
    </row>
    <row r="2407" spans="1:16" x14ac:dyDescent="0.25">
      <c r="A2407" s="3">
        <v>20941651</v>
      </c>
      <c r="B2407" s="3" t="s">
        <v>6209</v>
      </c>
      <c r="C2407" s="4">
        <v>100438</v>
      </c>
      <c r="D2407" s="3" t="s">
        <v>3456</v>
      </c>
      <c r="E2407" s="3" t="s">
        <v>3</v>
      </c>
      <c r="F2407" s="4" t="s">
        <v>4</v>
      </c>
      <c r="G2407" s="3">
        <v>129270</v>
      </c>
      <c r="H2407" s="3" t="s">
        <v>3192</v>
      </c>
      <c r="I2407" s="3" t="s">
        <v>3999</v>
      </c>
      <c r="J2407" s="8">
        <v>29976610.23</v>
      </c>
      <c r="K2407" s="12">
        <f>IFERROR(VLOOKUP($A2407,[1]Piv!$B:$C,2,FALSE),0)</f>
        <v>15064919.32</v>
      </c>
      <c r="L2407" s="12">
        <f>IFERROR(VLOOKUP($A2407,'[2]FINAL (2)'!$A$1:$F$7700,3,FALSE),0)</f>
        <v>9507740.1699999999</v>
      </c>
      <c r="M2407" s="12">
        <f>IFERROR(VLOOKUP($A2407,'[2]FINAL (2)'!$A$1:$F$7700,5,FALSE),0)</f>
        <v>0</v>
      </c>
      <c r="N2407" s="12">
        <f>IFERROR(VLOOKUP($A2407,[3]Sheet3!$A$1:$C$4542,3,FALSE),0)</f>
        <v>0</v>
      </c>
      <c r="O2407" s="10">
        <f t="shared" si="38"/>
        <v>24572659.490000002</v>
      </c>
      <c r="P2407" s="10">
        <f>O2407-J2407</f>
        <v>-5403950.7399999984</v>
      </c>
    </row>
    <row r="2408" spans="1:16" x14ac:dyDescent="0.25">
      <c r="A2408" s="3">
        <v>26131607</v>
      </c>
      <c r="B2408" s="3" t="s">
        <v>1347</v>
      </c>
      <c r="C2408" s="4">
        <v>100438</v>
      </c>
      <c r="D2408" s="3" t="s">
        <v>3456</v>
      </c>
      <c r="E2408" s="3" t="s">
        <v>3</v>
      </c>
      <c r="F2408" s="4" t="s">
        <v>4</v>
      </c>
      <c r="G2408" s="3">
        <v>129270</v>
      </c>
      <c r="H2408" s="3" t="s">
        <v>3192</v>
      </c>
      <c r="I2408" s="3" t="s">
        <v>3999</v>
      </c>
      <c r="J2408" s="8">
        <v>46900000</v>
      </c>
      <c r="K2408" s="12">
        <f>IFERROR(VLOOKUP($A2408,[1]Piv!$B:$C,2,FALSE),0)</f>
        <v>47016421.060000002</v>
      </c>
      <c r="L2408" s="12">
        <f>IFERROR(VLOOKUP($A2408,'[2]FINAL (2)'!$A$1:$F$7700,3,FALSE),0)</f>
        <v>0</v>
      </c>
      <c r="M2408" s="12">
        <f>IFERROR(VLOOKUP($A2408,'[2]FINAL (2)'!$A$1:$F$7700,5,FALSE),0)</f>
        <v>3100000</v>
      </c>
      <c r="N2408" s="12">
        <f>IFERROR(VLOOKUP($A2408,[3]Sheet3!$A$1:$C$4542,3,FALSE),0)</f>
        <v>0</v>
      </c>
      <c r="O2408" s="10">
        <f t="shared" si="38"/>
        <v>50116421.060000002</v>
      </c>
      <c r="P2408" s="10">
        <f>O2408-J2408</f>
        <v>3216421.0600000024</v>
      </c>
    </row>
    <row r="2409" spans="1:16" x14ac:dyDescent="0.25">
      <c r="A2409" s="3">
        <v>5681563</v>
      </c>
      <c r="B2409" s="3" t="s">
        <v>6210</v>
      </c>
      <c r="C2409" s="4">
        <v>100439</v>
      </c>
      <c r="D2409" s="3" t="s">
        <v>3457</v>
      </c>
      <c r="E2409" s="3" t="s">
        <v>3</v>
      </c>
      <c r="F2409" s="4" t="s">
        <v>4</v>
      </c>
      <c r="G2409" s="3"/>
      <c r="H2409" s="3"/>
      <c r="I2409" s="3" t="s">
        <v>3999</v>
      </c>
      <c r="J2409" s="8">
        <v>0</v>
      </c>
      <c r="K2409" s="12">
        <f>IFERROR(VLOOKUP($A2409,[1]Piv!$B:$C,2,FALSE),0)</f>
        <v>10063340</v>
      </c>
      <c r="L2409" s="12">
        <f>IFERROR(VLOOKUP($A2409,'[2]FINAL (2)'!$A$1:$F$7700,3,FALSE),0)</f>
        <v>2000000</v>
      </c>
      <c r="M2409" s="12">
        <f>IFERROR(VLOOKUP($A2409,'[2]FINAL (2)'!$A$1:$F$7700,5,FALSE),0)</f>
        <v>0</v>
      </c>
      <c r="N2409" s="12">
        <f>IFERROR(VLOOKUP($A2409,[3]Sheet3!$A$1:$C$4542,3,FALSE),0)</f>
        <v>40416511.109999999</v>
      </c>
      <c r="O2409" s="10">
        <f t="shared" si="38"/>
        <v>52479851.109999999</v>
      </c>
      <c r="P2409" s="10">
        <f>O2409-J2409</f>
        <v>52479851.109999999</v>
      </c>
    </row>
    <row r="2410" spans="1:16" x14ac:dyDescent="0.25">
      <c r="A2410" s="3">
        <v>13110034</v>
      </c>
      <c r="B2410" s="3" t="s">
        <v>6211</v>
      </c>
      <c r="C2410" s="4">
        <v>100439</v>
      </c>
      <c r="D2410" s="3" t="s">
        <v>3457</v>
      </c>
      <c r="E2410" s="3" t="s">
        <v>3</v>
      </c>
      <c r="F2410" s="4" t="s">
        <v>4</v>
      </c>
      <c r="G2410" s="3"/>
      <c r="H2410" s="3"/>
      <c r="I2410" s="3" t="s">
        <v>3999</v>
      </c>
      <c r="J2410" s="8">
        <v>0</v>
      </c>
      <c r="K2410" s="12">
        <f>IFERROR(VLOOKUP($A2410,[1]Piv!$B:$C,2,FALSE),0)</f>
        <v>0</v>
      </c>
      <c r="L2410" s="12">
        <f>IFERROR(VLOOKUP($A2410,'[2]FINAL (2)'!$A$1:$F$7700,3,FALSE),0)</f>
        <v>0</v>
      </c>
      <c r="M2410" s="12">
        <f>IFERROR(VLOOKUP($A2410,'[2]FINAL (2)'!$A$1:$F$7700,5,FALSE),0)</f>
        <v>0</v>
      </c>
      <c r="N2410" s="12">
        <f>IFERROR(VLOOKUP($A2410,[3]Sheet3!$A$1:$C$4542,3,FALSE),0)</f>
        <v>0</v>
      </c>
      <c r="O2410" s="10">
        <f t="shared" si="38"/>
        <v>0</v>
      </c>
      <c r="P2410" s="10">
        <f>O2410-J2410</f>
        <v>0</v>
      </c>
    </row>
    <row r="2411" spans="1:16" x14ac:dyDescent="0.25">
      <c r="A2411" s="3">
        <v>18550644</v>
      </c>
      <c r="B2411" s="3" t="s">
        <v>6212</v>
      </c>
      <c r="C2411" s="4">
        <v>100439</v>
      </c>
      <c r="D2411" s="3" t="s">
        <v>3457</v>
      </c>
      <c r="E2411" s="3" t="s">
        <v>3</v>
      </c>
      <c r="F2411" s="4" t="s">
        <v>4</v>
      </c>
      <c r="G2411" s="3"/>
      <c r="H2411" s="3"/>
      <c r="I2411" s="3" t="s">
        <v>3999</v>
      </c>
      <c r="J2411" s="8">
        <v>0</v>
      </c>
      <c r="K2411" s="12">
        <f>IFERROR(VLOOKUP($A2411,[1]Piv!$B:$C,2,FALSE),0)</f>
        <v>461747088</v>
      </c>
      <c r="L2411" s="12">
        <f>IFERROR(VLOOKUP($A2411,'[2]FINAL (2)'!$A$1:$F$7700,3,FALSE),0)</f>
        <v>0</v>
      </c>
      <c r="M2411" s="12">
        <f>IFERROR(VLOOKUP($A2411,'[2]FINAL (2)'!$A$1:$F$7700,5,FALSE),0)</f>
        <v>0</v>
      </c>
      <c r="N2411" s="12">
        <f>IFERROR(VLOOKUP($A2411,[3]Sheet3!$A$1:$C$4542,3,FALSE),0)</f>
        <v>0</v>
      </c>
      <c r="O2411" s="10">
        <f t="shared" si="38"/>
        <v>461747088</v>
      </c>
      <c r="P2411" s="10">
        <f>O2411-J2411</f>
        <v>461747088</v>
      </c>
    </row>
    <row r="2412" spans="1:16" x14ac:dyDescent="0.25">
      <c r="A2412" s="3">
        <v>21823662</v>
      </c>
      <c r="B2412" s="3" t="s">
        <v>6213</v>
      </c>
      <c r="C2412" s="4">
        <v>101510</v>
      </c>
      <c r="D2412" s="3" t="s">
        <v>4336</v>
      </c>
      <c r="E2412" s="3" t="s">
        <v>3</v>
      </c>
      <c r="F2412" s="4" t="s">
        <v>4</v>
      </c>
      <c r="G2412" s="3">
        <v>129955</v>
      </c>
      <c r="H2412" s="3" t="s">
        <v>3253</v>
      </c>
      <c r="I2412" s="3" t="s">
        <v>4001</v>
      </c>
      <c r="J2412" s="8">
        <v>5615500</v>
      </c>
      <c r="K2412" s="12">
        <f>IFERROR(VLOOKUP($A2412,[1]Piv!$B:$C,2,FALSE),0)</f>
        <v>4589403.17</v>
      </c>
      <c r="L2412" s="12">
        <f>IFERROR(VLOOKUP($A2412,'[2]FINAL (2)'!$A$1:$F$7700,3,FALSE),0)</f>
        <v>0</v>
      </c>
      <c r="M2412" s="12">
        <f>IFERROR(VLOOKUP($A2412,'[2]FINAL (2)'!$A$1:$F$7700,5,FALSE),0)</f>
        <v>0</v>
      </c>
      <c r="N2412" s="12">
        <f>IFERROR(VLOOKUP($A2412,[3]Sheet3!$A$1:$C$4542,3,FALSE),0)</f>
        <v>0</v>
      </c>
      <c r="O2412" s="10">
        <f t="shared" si="38"/>
        <v>4589403.17</v>
      </c>
      <c r="P2412" s="10">
        <f>O2412-J2412</f>
        <v>-1026096.8300000001</v>
      </c>
    </row>
    <row r="2413" spans="1:16" x14ac:dyDescent="0.25">
      <c r="A2413" s="3">
        <v>25249566</v>
      </c>
      <c r="B2413" s="3" t="s">
        <v>6214</v>
      </c>
      <c r="C2413" s="4">
        <v>101510</v>
      </c>
      <c r="D2413" s="3" t="s">
        <v>4336</v>
      </c>
      <c r="E2413" s="3" t="s">
        <v>3</v>
      </c>
      <c r="F2413" s="4" t="s">
        <v>12</v>
      </c>
      <c r="G2413" s="3"/>
      <c r="H2413" s="3"/>
      <c r="I2413" s="3"/>
      <c r="J2413" s="8">
        <v>0</v>
      </c>
      <c r="K2413" s="12">
        <f>IFERROR(VLOOKUP($A2413,[1]Piv!$B:$C,2,FALSE),0)</f>
        <v>0</v>
      </c>
      <c r="L2413" s="12">
        <f>IFERROR(VLOOKUP($A2413,'[2]FINAL (2)'!$A$1:$F$7700,3,FALSE),0)</f>
        <v>0</v>
      </c>
      <c r="M2413" s="12">
        <f>IFERROR(VLOOKUP($A2413,'[2]FINAL (2)'!$A$1:$F$7700,5,FALSE),0)</f>
        <v>0</v>
      </c>
      <c r="N2413" s="12">
        <f>IFERROR(VLOOKUP($A2413,[3]Sheet3!$A$1:$C$4542,3,FALSE),0)</f>
        <v>0</v>
      </c>
      <c r="O2413" s="10">
        <f t="shared" si="38"/>
        <v>0</v>
      </c>
      <c r="P2413"/>
    </row>
    <row r="2414" spans="1:16" x14ac:dyDescent="0.25">
      <c r="A2414" s="3">
        <v>7560055</v>
      </c>
      <c r="B2414" s="3" t="s">
        <v>6215</v>
      </c>
      <c r="C2414" s="4">
        <v>101510</v>
      </c>
      <c r="D2414" s="3" t="s">
        <v>4336</v>
      </c>
      <c r="E2414" s="3" t="s">
        <v>3</v>
      </c>
      <c r="F2414" s="4" t="s">
        <v>12</v>
      </c>
      <c r="G2414" s="3"/>
      <c r="H2414" s="3"/>
      <c r="I2414" s="3"/>
      <c r="J2414" s="8">
        <v>0</v>
      </c>
      <c r="K2414" s="12">
        <f>IFERROR(VLOOKUP($A2414,[1]Piv!$B:$C,2,FALSE),0)</f>
        <v>0</v>
      </c>
      <c r="L2414" s="12">
        <f>IFERROR(VLOOKUP($A2414,'[2]FINAL (2)'!$A$1:$F$7700,3,FALSE),0)</f>
        <v>0</v>
      </c>
      <c r="M2414" s="12">
        <f>IFERROR(VLOOKUP($A2414,'[2]FINAL (2)'!$A$1:$F$7700,5,FALSE),0)</f>
        <v>0</v>
      </c>
      <c r="N2414" s="12">
        <f>IFERROR(VLOOKUP($A2414,[3]Sheet3!$A$1:$C$4542,3,FALSE),0)</f>
        <v>0</v>
      </c>
      <c r="O2414" s="10">
        <f t="shared" si="38"/>
        <v>0</v>
      </c>
      <c r="P2414"/>
    </row>
    <row r="2415" spans="1:16" x14ac:dyDescent="0.25">
      <c r="A2415" s="3">
        <v>7569176</v>
      </c>
      <c r="B2415" s="3" t="s">
        <v>6216</v>
      </c>
      <c r="C2415" s="4">
        <v>101510</v>
      </c>
      <c r="D2415" s="3" t="s">
        <v>4336</v>
      </c>
      <c r="E2415" s="3" t="s">
        <v>3</v>
      </c>
      <c r="F2415" s="4" t="s">
        <v>12</v>
      </c>
      <c r="G2415" s="3"/>
      <c r="H2415" s="3"/>
      <c r="I2415" s="3" t="s">
        <v>4001</v>
      </c>
      <c r="J2415" s="8">
        <v>0</v>
      </c>
      <c r="K2415" s="12">
        <f>IFERROR(VLOOKUP($A2415,[1]Piv!$B:$C,2,FALSE),0)</f>
        <v>0</v>
      </c>
      <c r="L2415" s="12">
        <f>IFERROR(VLOOKUP($A2415,'[2]FINAL (2)'!$A$1:$F$7700,3,FALSE),0)</f>
        <v>0</v>
      </c>
      <c r="M2415" s="12">
        <f>IFERROR(VLOOKUP($A2415,'[2]FINAL (2)'!$A$1:$F$7700,5,FALSE),0)</f>
        <v>0</v>
      </c>
      <c r="N2415" s="12">
        <f>IFERROR(VLOOKUP($A2415,[3]Sheet3!$A$1:$C$4542,3,FALSE),0)</f>
        <v>0</v>
      </c>
      <c r="O2415" s="10">
        <f t="shared" si="38"/>
        <v>0</v>
      </c>
      <c r="P2415"/>
    </row>
    <row r="2416" spans="1:16" x14ac:dyDescent="0.25">
      <c r="A2416" s="3">
        <v>3106771</v>
      </c>
      <c r="B2416" s="3" t="s">
        <v>2888</v>
      </c>
      <c r="C2416" s="4">
        <v>100440</v>
      </c>
      <c r="D2416" s="3" t="s">
        <v>3716</v>
      </c>
      <c r="E2416" s="3" t="s">
        <v>3</v>
      </c>
      <c r="F2416" s="4" t="s">
        <v>4</v>
      </c>
      <c r="G2416" s="3">
        <v>27353</v>
      </c>
      <c r="H2416" s="3" t="s">
        <v>3216</v>
      </c>
      <c r="I2416" s="3" t="s">
        <v>3999</v>
      </c>
      <c r="J2416" s="8">
        <v>2720000</v>
      </c>
      <c r="K2416" s="12">
        <f>IFERROR(VLOOKUP($A2416,[1]Piv!$B:$C,2,FALSE),0)</f>
        <v>945308.82</v>
      </c>
      <c r="L2416" s="12">
        <f>IFERROR(VLOOKUP($A2416,'[2]FINAL (2)'!$A$1:$F$7700,3,FALSE),0)</f>
        <v>0</v>
      </c>
      <c r="M2416" s="12">
        <f>IFERROR(VLOOKUP($A2416,'[2]FINAL (2)'!$A$1:$F$7700,5,FALSE),0)</f>
        <v>500838.43</v>
      </c>
      <c r="N2416" s="12">
        <f>IFERROR(VLOOKUP($A2416,[3]Sheet3!$A$1:$C$4542,3,FALSE),0)</f>
        <v>220000</v>
      </c>
      <c r="O2416" s="10">
        <f t="shared" si="38"/>
        <v>1666147.25</v>
      </c>
      <c r="P2416" s="10">
        <f>O2416-J2416</f>
        <v>-1053852.75</v>
      </c>
    </row>
    <row r="2417" spans="1:16" x14ac:dyDescent="0.25">
      <c r="A2417" s="3">
        <v>19421054</v>
      </c>
      <c r="B2417" s="3" t="s">
        <v>1504</v>
      </c>
      <c r="C2417" s="4">
        <v>100440</v>
      </c>
      <c r="D2417" s="3" t="s">
        <v>3716</v>
      </c>
      <c r="E2417" s="3" t="s">
        <v>3</v>
      </c>
      <c r="F2417" s="4" t="s">
        <v>4</v>
      </c>
      <c r="G2417" s="3">
        <v>27353</v>
      </c>
      <c r="H2417" s="3" t="s">
        <v>3216</v>
      </c>
      <c r="I2417" s="3" t="s">
        <v>3999</v>
      </c>
      <c r="J2417" s="8">
        <v>2927054.1</v>
      </c>
      <c r="K2417" s="12">
        <f>IFERROR(VLOOKUP($A2417,[1]Piv!$B:$C,2,FALSE),0)</f>
        <v>1840854.59</v>
      </c>
      <c r="L2417" s="12">
        <f>IFERROR(VLOOKUP($A2417,'[2]FINAL (2)'!$A$1:$F$7700,3,FALSE),0)</f>
        <v>560036.06999999995</v>
      </c>
      <c r="M2417" s="12">
        <f>IFERROR(VLOOKUP($A2417,'[2]FINAL (2)'!$A$1:$F$7700,5,FALSE),0)</f>
        <v>150281.32</v>
      </c>
      <c r="N2417" s="12">
        <f>IFERROR(VLOOKUP($A2417,[3]Sheet3!$A$1:$C$4542,3,FALSE),0)</f>
        <v>0</v>
      </c>
      <c r="O2417" s="10">
        <f t="shared" si="38"/>
        <v>2551171.98</v>
      </c>
      <c r="P2417" s="10">
        <f>O2417-J2417</f>
        <v>-375882.12000000011</v>
      </c>
    </row>
    <row r="2418" spans="1:16" x14ac:dyDescent="0.25">
      <c r="A2418" s="3">
        <v>24678917</v>
      </c>
      <c r="B2418" s="3" t="s">
        <v>6217</v>
      </c>
      <c r="C2418" s="4">
        <v>100440</v>
      </c>
      <c r="D2418" s="3" t="s">
        <v>3716</v>
      </c>
      <c r="E2418" s="3" t="s">
        <v>3</v>
      </c>
      <c r="F2418" s="4" t="s">
        <v>12</v>
      </c>
      <c r="G2418" s="3"/>
      <c r="H2418" s="3"/>
      <c r="I2418" s="3"/>
      <c r="J2418" s="8">
        <v>0</v>
      </c>
      <c r="K2418" s="12">
        <f>IFERROR(VLOOKUP($A2418,[1]Piv!$B:$C,2,FALSE),0)</f>
        <v>0</v>
      </c>
      <c r="L2418" s="12">
        <f>IFERROR(VLOOKUP($A2418,'[2]FINAL (2)'!$A$1:$F$7700,3,FALSE),0)</f>
        <v>0</v>
      </c>
      <c r="M2418" s="12">
        <f>IFERROR(VLOOKUP($A2418,'[2]FINAL (2)'!$A$1:$F$7700,5,FALSE),0)</f>
        <v>0</v>
      </c>
      <c r="N2418" s="12">
        <f>IFERROR(VLOOKUP($A2418,[3]Sheet3!$A$1:$C$4542,3,FALSE),0)</f>
        <v>0</v>
      </c>
      <c r="O2418" s="10">
        <f t="shared" si="38"/>
        <v>0</v>
      </c>
      <c r="P2418"/>
    </row>
    <row r="2419" spans="1:16" x14ac:dyDescent="0.25">
      <c r="A2419" s="3">
        <v>24696132</v>
      </c>
      <c r="B2419" s="3" t="s">
        <v>6218</v>
      </c>
      <c r="C2419" s="4">
        <v>100440</v>
      </c>
      <c r="D2419" s="3" t="s">
        <v>3716</v>
      </c>
      <c r="E2419" s="3" t="s">
        <v>3</v>
      </c>
      <c r="F2419" s="4" t="s">
        <v>12</v>
      </c>
      <c r="G2419" s="3"/>
      <c r="H2419" s="3"/>
      <c r="I2419" s="3"/>
      <c r="J2419" s="8">
        <v>0</v>
      </c>
      <c r="K2419" s="12">
        <f>IFERROR(VLOOKUP($A2419,[1]Piv!$B:$C,2,FALSE),0)</f>
        <v>0</v>
      </c>
      <c r="L2419" s="12">
        <f>IFERROR(VLOOKUP($A2419,'[2]FINAL (2)'!$A$1:$F$7700,3,FALSE),0)</f>
        <v>0</v>
      </c>
      <c r="M2419" s="12">
        <f>IFERROR(VLOOKUP($A2419,'[2]FINAL (2)'!$A$1:$F$7700,5,FALSE),0)</f>
        <v>0</v>
      </c>
      <c r="N2419" s="12">
        <f>IFERROR(VLOOKUP($A2419,[3]Sheet3!$A$1:$C$4542,3,FALSE),0)</f>
        <v>0</v>
      </c>
      <c r="O2419" s="10">
        <f t="shared" si="38"/>
        <v>0</v>
      </c>
      <c r="P2419"/>
    </row>
    <row r="2420" spans="1:16" x14ac:dyDescent="0.25">
      <c r="A2420" s="3">
        <v>23378579</v>
      </c>
      <c r="B2420" s="3" t="s">
        <v>3076</v>
      </c>
      <c r="C2420" s="4">
        <v>100442</v>
      </c>
      <c r="D2420" s="3" t="s">
        <v>2430</v>
      </c>
      <c r="E2420" s="3" t="s">
        <v>3</v>
      </c>
      <c r="F2420" s="4" t="s">
        <v>4</v>
      </c>
      <c r="G2420" s="3">
        <v>137472</v>
      </c>
      <c r="H2420" s="3" t="s">
        <v>3264</v>
      </c>
      <c r="I2420" s="3" t="s">
        <v>3999</v>
      </c>
      <c r="J2420" s="8">
        <v>7500000</v>
      </c>
      <c r="K2420" s="12">
        <f>IFERROR(VLOOKUP($A2420,[1]Piv!$B:$C,2,FALSE),0)</f>
        <v>6619110.4900000002</v>
      </c>
      <c r="L2420" s="12">
        <f>IFERROR(VLOOKUP($A2420,'[2]FINAL (2)'!$A$1:$F$7700,3,FALSE),0)</f>
        <v>0</v>
      </c>
      <c r="M2420" s="12">
        <f>IFERROR(VLOOKUP($A2420,'[2]FINAL (2)'!$A$1:$F$7700,5,FALSE),0)</f>
        <v>0</v>
      </c>
      <c r="N2420" s="12">
        <f>IFERROR(VLOOKUP($A2420,[3]Sheet3!$A$1:$C$4542,3,FALSE),0)</f>
        <v>0</v>
      </c>
      <c r="O2420" s="10">
        <f t="shared" si="38"/>
        <v>6619110.4900000002</v>
      </c>
      <c r="P2420" s="10">
        <f>O2420-J2420</f>
        <v>-880889.50999999978</v>
      </c>
    </row>
    <row r="2421" spans="1:16" x14ac:dyDescent="0.25">
      <c r="A2421" s="3">
        <v>25480501</v>
      </c>
      <c r="B2421" s="3" t="s">
        <v>2429</v>
      </c>
      <c r="C2421" s="4">
        <v>100442</v>
      </c>
      <c r="D2421" s="3" t="s">
        <v>2430</v>
      </c>
      <c r="E2421" s="3" t="s">
        <v>3</v>
      </c>
      <c r="F2421" s="4" t="s">
        <v>4</v>
      </c>
      <c r="G2421" s="3">
        <v>137472</v>
      </c>
      <c r="H2421" s="3" t="s">
        <v>3264</v>
      </c>
      <c r="I2421" s="3" t="s">
        <v>3999</v>
      </c>
      <c r="J2421" s="8">
        <v>2100000</v>
      </c>
      <c r="K2421" s="12">
        <f>IFERROR(VLOOKUP($A2421,[1]Piv!$B:$C,2,FALSE),0)</f>
        <v>1929053.97</v>
      </c>
      <c r="L2421" s="12">
        <f>IFERROR(VLOOKUP($A2421,'[2]FINAL (2)'!$A$1:$F$7700,3,FALSE),0)</f>
        <v>0</v>
      </c>
      <c r="M2421" s="12">
        <f>IFERROR(VLOOKUP($A2421,'[2]FINAL (2)'!$A$1:$F$7700,5,FALSE),0)</f>
        <v>0</v>
      </c>
      <c r="N2421" s="12">
        <f>IFERROR(VLOOKUP($A2421,[3]Sheet3!$A$1:$C$4542,3,FALSE),0)</f>
        <v>0</v>
      </c>
      <c r="O2421" s="10">
        <f t="shared" si="38"/>
        <v>1929053.97</v>
      </c>
      <c r="P2421" s="10">
        <f>O2421-J2421</f>
        <v>-170946.03000000003</v>
      </c>
    </row>
    <row r="2422" spans="1:16" x14ac:dyDescent="0.25">
      <c r="A2422" s="3">
        <v>25654259</v>
      </c>
      <c r="B2422" s="3" t="s">
        <v>6219</v>
      </c>
      <c r="C2422" s="4">
        <v>100442</v>
      </c>
      <c r="D2422" s="3" t="s">
        <v>2430</v>
      </c>
      <c r="E2422" s="3" t="s">
        <v>3</v>
      </c>
      <c r="F2422" s="4" t="s">
        <v>12</v>
      </c>
      <c r="G2422" s="3"/>
      <c r="H2422" s="3"/>
      <c r="I2422" s="3"/>
      <c r="J2422" s="8">
        <v>0</v>
      </c>
      <c r="K2422" s="12">
        <f>IFERROR(VLOOKUP($A2422,[1]Piv!$B:$C,2,FALSE),0)</f>
        <v>0</v>
      </c>
      <c r="L2422" s="12">
        <f>IFERROR(VLOOKUP($A2422,'[2]FINAL (2)'!$A$1:$F$7700,3,FALSE),0)</f>
        <v>0</v>
      </c>
      <c r="M2422" s="12">
        <f>IFERROR(VLOOKUP($A2422,'[2]FINAL (2)'!$A$1:$F$7700,5,FALSE),0)</f>
        <v>0</v>
      </c>
      <c r="N2422" s="12">
        <f>IFERROR(VLOOKUP($A2422,[3]Sheet3!$A$1:$C$4542,3,FALSE),0)</f>
        <v>0</v>
      </c>
      <c r="O2422" s="10">
        <f t="shared" si="38"/>
        <v>0</v>
      </c>
      <c r="P2422"/>
    </row>
    <row r="2423" spans="1:16" x14ac:dyDescent="0.25">
      <c r="A2423" s="3">
        <v>12073634</v>
      </c>
      <c r="B2423" s="3" t="s">
        <v>1944</v>
      </c>
      <c r="C2423" s="4">
        <v>101511</v>
      </c>
      <c r="D2423" s="3" t="s">
        <v>4337</v>
      </c>
      <c r="E2423" s="3" t="s">
        <v>3</v>
      </c>
      <c r="F2423" s="4" t="s">
        <v>4</v>
      </c>
      <c r="G2423" s="3">
        <v>126344</v>
      </c>
      <c r="H2423" s="3" t="s">
        <v>3272</v>
      </c>
      <c r="I2423" s="3" t="s">
        <v>3999</v>
      </c>
      <c r="J2423" s="8">
        <v>23660265.82</v>
      </c>
      <c r="K2423" s="12">
        <f>IFERROR(VLOOKUP($A2423,[1]Piv!$B:$C,2,FALSE),0)</f>
        <v>2352755.9</v>
      </c>
      <c r="L2423" s="12">
        <f>IFERROR(VLOOKUP($A2423,'[2]FINAL (2)'!$A$1:$F$7700,3,FALSE),0)</f>
        <v>0</v>
      </c>
      <c r="M2423" s="12">
        <f>IFERROR(VLOOKUP($A2423,'[2]FINAL (2)'!$A$1:$F$7700,5,FALSE),0)</f>
        <v>15000177.23</v>
      </c>
      <c r="N2423" s="12">
        <f>IFERROR(VLOOKUP($A2423,[3]Sheet3!$A$1:$C$4542,3,FALSE),0)</f>
        <v>6000000</v>
      </c>
      <c r="O2423" s="10">
        <f t="shared" si="38"/>
        <v>23352933.129999999</v>
      </c>
      <c r="P2423" s="10">
        <f>O2423-J2423</f>
        <v>-307332.69000000134</v>
      </c>
    </row>
    <row r="2424" spans="1:16" x14ac:dyDescent="0.25">
      <c r="A2424" s="3">
        <v>14007274</v>
      </c>
      <c r="B2424" s="3" t="s">
        <v>2996</v>
      </c>
      <c r="C2424" s="4">
        <v>101511</v>
      </c>
      <c r="D2424" s="3" t="s">
        <v>4337</v>
      </c>
      <c r="E2424" s="3" t="s">
        <v>3</v>
      </c>
      <c r="F2424" s="4" t="s">
        <v>4</v>
      </c>
      <c r="G2424" s="3"/>
      <c r="H2424" s="3"/>
      <c r="I2424" s="3"/>
      <c r="J2424" s="8">
        <v>0</v>
      </c>
      <c r="K2424" s="12">
        <f>IFERROR(VLOOKUP($A2424,[1]Piv!$B:$C,2,FALSE),0)</f>
        <v>0</v>
      </c>
      <c r="L2424" s="12">
        <f>IFERROR(VLOOKUP($A2424,'[2]FINAL (2)'!$A$1:$F$7700,3,FALSE),0)</f>
        <v>0</v>
      </c>
      <c r="M2424" s="12">
        <f>IFERROR(VLOOKUP($A2424,'[2]FINAL (2)'!$A$1:$F$7700,5,FALSE),0)</f>
        <v>0</v>
      </c>
      <c r="N2424" s="12">
        <f>IFERROR(VLOOKUP($A2424,[3]Sheet3!$A$1:$C$4542,3,FALSE),0)</f>
        <v>0</v>
      </c>
      <c r="O2424" s="10">
        <f t="shared" si="38"/>
        <v>0</v>
      </c>
      <c r="P2424" s="10">
        <f>O2424-J2424</f>
        <v>0</v>
      </c>
    </row>
    <row r="2425" spans="1:16" x14ac:dyDescent="0.25">
      <c r="A2425" s="3">
        <v>7900862</v>
      </c>
      <c r="B2425" s="3" t="s">
        <v>1869</v>
      </c>
      <c r="C2425" s="4">
        <v>100444</v>
      </c>
      <c r="D2425" s="3" t="s">
        <v>3322</v>
      </c>
      <c r="E2425" s="3" t="s">
        <v>3</v>
      </c>
      <c r="F2425" s="4" t="s">
        <v>4</v>
      </c>
      <c r="G2425" s="3">
        <v>129093</v>
      </c>
      <c r="H2425" s="3" t="s">
        <v>3276</v>
      </c>
      <c r="I2425" s="3" t="s">
        <v>3999</v>
      </c>
      <c r="J2425" s="8">
        <v>4000000</v>
      </c>
      <c r="K2425" s="12">
        <f>IFERROR(VLOOKUP($A2425,[1]Piv!$B:$C,2,FALSE),0)</f>
        <v>0</v>
      </c>
      <c r="L2425" s="12">
        <f>IFERROR(VLOOKUP($A2425,'[2]FINAL (2)'!$A$1:$F$7700,3,FALSE),0)</f>
        <v>0</v>
      </c>
      <c r="M2425" s="12">
        <f>IFERROR(VLOOKUP($A2425,'[2]FINAL (2)'!$A$1:$F$7700,5,FALSE),0)</f>
        <v>0</v>
      </c>
      <c r="N2425" s="12">
        <f>IFERROR(VLOOKUP($A2425,[3]Sheet3!$A$1:$C$4542,3,FALSE),0)</f>
        <v>4000000</v>
      </c>
      <c r="O2425" s="10">
        <f t="shared" si="38"/>
        <v>4000000</v>
      </c>
      <c r="P2425" s="10">
        <f>O2425-J2425</f>
        <v>0</v>
      </c>
    </row>
    <row r="2426" spans="1:16" x14ac:dyDescent="0.25">
      <c r="A2426" s="3">
        <v>9738182</v>
      </c>
      <c r="B2426" s="3" t="s">
        <v>2526</v>
      </c>
      <c r="C2426" s="4">
        <v>100444</v>
      </c>
      <c r="D2426" s="3" t="s">
        <v>3322</v>
      </c>
      <c r="E2426" s="3" t="s">
        <v>3</v>
      </c>
      <c r="F2426" s="4" t="s">
        <v>4</v>
      </c>
      <c r="G2426" s="3">
        <v>129093</v>
      </c>
      <c r="H2426" s="3" t="s">
        <v>3276</v>
      </c>
      <c r="I2426" s="3" t="s">
        <v>3999</v>
      </c>
      <c r="J2426" s="8">
        <v>11475000</v>
      </c>
      <c r="K2426" s="12">
        <f>IFERROR(VLOOKUP($A2426,[1]Piv!$B:$C,2,FALSE),0)</f>
        <v>8527985.8499999996</v>
      </c>
      <c r="L2426" s="12">
        <f>IFERROR(VLOOKUP($A2426,'[2]FINAL (2)'!$A$1:$F$7700,3,FALSE),0)</f>
        <v>0</v>
      </c>
      <c r="M2426" s="12">
        <f>IFERROR(VLOOKUP($A2426,'[2]FINAL (2)'!$A$1:$F$7700,5,FALSE),0)</f>
        <v>0</v>
      </c>
      <c r="N2426" s="12">
        <f>IFERROR(VLOOKUP($A2426,[3]Sheet3!$A$1:$C$4542,3,FALSE),0)</f>
        <v>0</v>
      </c>
      <c r="O2426" s="10">
        <f t="shared" si="38"/>
        <v>8527985.8499999996</v>
      </c>
      <c r="P2426" s="10">
        <f>O2426-J2426</f>
        <v>-2947014.1500000004</v>
      </c>
    </row>
    <row r="2427" spans="1:16" x14ac:dyDescent="0.25">
      <c r="A2427" s="3">
        <v>14073828</v>
      </c>
      <c r="B2427" s="3" t="s">
        <v>2709</v>
      </c>
      <c r="C2427" s="4">
        <v>100445</v>
      </c>
      <c r="D2427" s="3" t="s">
        <v>38</v>
      </c>
      <c r="E2427" s="3" t="s">
        <v>3</v>
      </c>
      <c r="F2427" s="4" t="s">
        <v>4</v>
      </c>
      <c r="G2427" s="3">
        <v>137175</v>
      </c>
      <c r="H2427" s="3" t="s">
        <v>3237</v>
      </c>
      <c r="I2427" s="3" t="s">
        <v>3999</v>
      </c>
      <c r="J2427" s="8">
        <v>6500000</v>
      </c>
      <c r="K2427" s="12">
        <f>IFERROR(VLOOKUP($A2427,[1]Piv!$B:$C,2,FALSE),0)</f>
        <v>1016647.46</v>
      </c>
      <c r="L2427" s="12">
        <f>IFERROR(VLOOKUP($A2427,'[2]FINAL (2)'!$A$1:$F$7700,3,FALSE),0)</f>
        <v>0</v>
      </c>
      <c r="M2427" s="12">
        <f>IFERROR(VLOOKUP($A2427,'[2]FINAL (2)'!$A$1:$F$7700,5,FALSE),0)</f>
        <v>451531.46</v>
      </c>
      <c r="N2427" s="12">
        <f>IFERROR(VLOOKUP($A2427,[3]Sheet3!$A$1:$C$4542,3,FALSE),0)</f>
        <v>5500000</v>
      </c>
      <c r="O2427" s="10">
        <f t="shared" si="38"/>
        <v>6968178.9199999999</v>
      </c>
      <c r="P2427" s="10">
        <f>O2427-J2427</f>
        <v>468178.91999999993</v>
      </c>
    </row>
    <row r="2428" spans="1:16" x14ac:dyDescent="0.25">
      <c r="A2428" s="3">
        <v>18603414</v>
      </c>
      <c r="B2428" s="3" t="s">
        <v>101</v>
      </c>
      <c r="C2428" s="4">
        <v>100445</v>
      </c>
      <c r="D2428" s="3" t="s">
        <v>38</v>
      </c>
      <c r="E2428" s="3" t="s">
        <v>3</v>
      </c>
      <c r="F2428" s="4" t="s">
        <v>4</v>
      </c>
      <c r="G2428" s="3">
        <v>74805</v>
      </c>
      <c r="H2428" s="3" t="s">
        <v>3220</v>
      </c>
      <c r="I2428" s="3" t="s">
        <v>3999</v>
      </c>
      <c r="J2428" s="8">
        <v>2508157</v>
      </c>
      <c r="K2428" s="12">
        <f>IFERROR(VLOOKUP($A2428,[1]Piv!$B:$C,2,FALSE),0)</f>
        <v>2469214.0299999998</v>
      </c>
      <c r="L2428" s="12">
        <f>IFERROR(VLOOKUP($A2428,'[2]FINAL (2)'!$A$1:$F$7700,3,FALSE),0)</f>
        <v>0</v>
      </c>
      <c r="M2428" s="12">
        <f>IFERROR(VLOOKUP($A2428,'[2]FINAL (2)'!$A$1:$F$7700,5,FALSE),0)</f>
        <v>0</v>
      </c>
      <c r="N2428" s="12">
        <f>IFERROR(VLOOKUP($A2428,[3]Sheet3!$A$1:$C$4542,3,FALSE),0)</f>
        <v>0</v>
      </c>
      <c r="O2428" s="10">
        <f t="shared" si="38"/>
        <v>2469214.0299999998</v>
      </c>
      <c r="P2428" s="10">
        <f>O2428-J2428</f>
        <v>-38942.970000000205</v>
      </c>
    </row>
    <row r="2429" spans="1:16" x14ac:dyDescent="0.25">
      <c r="A2429" s="3">
        <v>21601061</v>
      </c>
      <c r="B2429" s="3" t="s">
        <v>37</v>
      </c>
      <c r="C2429" s="4">
        <v>100445</v>
      </c>
      <c r="D2429" s="3" t="s">
        <v>38</v>
      </c>
      <c r="E2429" s="3" t="s">
        <v>3</v>
      </c>
      <c r="F2429" s="4" t="s">
        <v>4</v>
      </c>
      <c r="G2429" s="3">
        <v>129270</v>
      </c>
      <c r="H2429" s="3" t="s">
        <v>3192</v>
      </c>
      <c r="I2429" s="3" t="s">
        <v>3999</v>
      </c>
      <c r="J2429" s="8">
        <v>1407600</v>
      </c>
      <c r="K2429" s="12">
        <f>IFERROR(VLOOKUP($A2429,[1]Piv!$B:$C,2,FALSE),0)</f>
        <v>1123363.3</v>
      </c>
      <c r="L2429" s="12">
        <f>IFERROR(VLOOKUP($A2429,'[2]FINAL (2)'!$A$1:$F$7700,3,FALSE),0)</f>
        <v>0</v>
      </c>
      <c r="M2429" s="12">
        <f>IFERROR(VLOOKUP($A2429,'[2]FINAL (2)'!$A$1:$F$7700,5,FALSE),0)</f>
        <v>0</v>
      </c>
      <c r="N2429" s="12">
        <f>IFERROR(VLOOKUP($A2429,[3]Sheet3!$A$1:$C$4542,3,FALSE),0)</f>
        <v>0</v>
      </c>
      <c r="O2429" s="10">
        <f t="shared" si="38"/>
        <v>1123363.3</v>
      </c>
      <c r="P2429" s="10">
        <f>O2429-J2429</f>
        <v>-284236.69999999995</v>
      </c>
    </row>
    <row r="2430" spans="1:16" x14ac:dyDescent="0.25">
      <c r="A2430" s="3">
        <v>19492358</v>
      </c>
      <c r="B2430" s="3" t="s">
        <v>1343</v>
      </c>
      <c r="C2430" s="4">
        <v>100446</v>
      </c>
      <c r="D2430" s="3" t="s">
        <v>3458</v>
      </c>
      <c r="E2430" s="3" t="s">
        <v>3</v>
      </c>
      <c r="F2430" s="4" t="s">
        <v>4</v>
      </c>
      <c r="G2430" s="3">
        <v>121277</v>
      </c>
      <c r="H2430" s="3" t="s">
        <v>3265</v>
      </c>
      <c r="I2430" s="3" t="s">
        <v>4001</v>
      </c>
      <c r="J2430" s="8">
        <v>5005000</v>
      </c>
      <c r="K2430" s="12">
        <f>IFERROR(VLOOKUP($A2430,[1]Piv!$B:$C,2,FALSE),0)</f>
        <v>0</v>
      </c>
      <c r="L2430" s="12">
        <f>IFERROR(VLOOKUP($A2430,'[2]FINAL (2)'!$A$1:$F$7700,3,FALSE),0)</f>
        <v>0</v>
      </c>
      <c r="M2430" s="12">
        <f>IFERROR(VLOOKUP($A2430,'[2]FINAL (2)'!$A$1:$F$7700,5,FALSE),0)</f>
        <v>0</v>
      </c>
      <c r="N2430" s="12">
        <f>IFERROR(VLOOKUP($A2430,[3]Sheet3!$A$1:$C$4542,3,FALSE),0)</f>
        <v>5000</v>
      </c>
      <c r="O2430" s="10">
        <f t="shared" si="38"/>
        <v>5000</v>
      </c>
      <c r="P2430" s="10">
        <f>O2430-J2430</f>
        <v>-5000000</v>
      </c>
    </row>
    <row r="2431" spans="1:16" x14ac:dyDescent="0.25">
      <c r="A2431" s="3">
        <v>23474644</v>
      </c>
      <c r="B2431" s="3" t="s">
        <v>298</v>
      </c>
      <c r="C2431" s="4">
        <v>100446</v>
      </c>
      <c r="D2431" s="3" t="s">
        <v>3458</v>
      </c>
      <c r="E2431" s="3" t="s">
        <v>3</v>
      </c>
      <c r="F2431" s="4" t="s">
        <v>4</v>
      </c>
      <c r="G2431" s="3">
        <v>134257</v>
      </c>
      <c r="H2431" s="3" t="s">
        <v>3283</v>
      </c>
      <c r="I2431" s="3" t="s">
        <v>3999</v>
      </c>
      <c r="J2431" s="8">
        <v>694750</v>
      </c>
      <c r="K2431" s="12">
        <f>IFERROR(VLOOKUP($A2431,[1]Piv!$B:$C,2,FALSE),0)</f>
        <v>470630.49</v>
      </c>
      <c r="L2431" s="12">
        <f>IFERROR(VLOOKUP($A2431,'[2]FINAL (2)'!$A$1:$F$7700,3,FALSE),0)</f>
        <v>0</v>
      </c>
      <c r="M2431" s="12">
        <f>IFERROR(VLOOKUP($A2431,'[2]FINAL (2)'!$A$1:$F$7700,5,FALSE),0)</f>
        <v>0</v>
      </c>
      <c r="N2431" s="12">
        <f>IFERROR(VLOOKUP($A2431,[3]Sheet3!$A$1:$C$4542,3,FALSE),0)</f>
        <v>0</v>
      </c>
      <c r="O2431" s="10">
        <f t="shared" si="38"/>
        <v>470630.49</v>
      </c>
      <c r="P2431" s="10">
        <f>O2431-J2431</f>
        <v>-224119.51</v>
      </c>
    </row>
    <row r="2432" spans="1:16" x14ac:dyDescent="0.25">
      <c r="A2432" s="3">
        <v>16088460</v>
      </c>
      <c r="B2432" s="3" t="s">
        <v>6220</v>
      </c>
      <c r="C2432" s="4">
        <v>100447</v>
      </c>
      <c r="D2432" s="3" t="s">
        <v>237</v>
      </c>
      <c r="E2432" s="3" t="s">
        <v>3</v>
      </c>
      <c r="F2432" s="4" t="s">
        <v>4</v>
      </c>
      <c r="G2432" s="3">
        <v>92006</v>
      </c>
      <c r="H2432" s="3" t="s">
        <v>3279</v>
      </c>
      <c r="I2432" s="3" t="s">
        <v>4001</v>
      </c>
      <c r="J2432" s="8">
        <v>26021300</v>
      </c>
      <c r="K2432" s="12">
        <f>IFERROR(VLOOKUP($A2432,[1]Piv!$B:$C,2,FALSE),0)</f>
        <v>0</v>
      </c>
      <c r="L2432" s="12">
        <f>IFERROR(VLOOKUP($A2432,'[2]FINAL (2)'!$A$1:$F$7700,3,FALSE),0)</f>
        <v>0</v>
      </c>
      <c r="M2432" s="12">
        <f>IFERROR(VLOOKUP($A2432,'[2]FINAL (2)'!$A$1:$F$7700,5,FALSE),0)</f>
        <v>501348.64</v>
      </c>
      <c r="N2432" s="12">
        <f>IFERROR(VLOOKUP($A2432,[3]Sheet3!$A$1:$C$4542,3,FALSE),0)</f>
        <v>26021300</v>
      </c>
      <c r="O2432" s="10">
        <f t="shared" si="38"/>
        <v>26522648.640000001</v>
      </c>
      <c r="P2432" s="10">
        <f>O2432-J2432</f>
        <v>501348.6400000006</v>
      </c>
    </row>
    <row r="2433" spans="1:16" x14ac:dyDescent="0.25">
      <c r="A2433" s="3">
        <v>21765640</v>
      </c>
      <c r="B2433" s="3" t="s">
        <v>6221</v>
      </c>
      <c r="C2433" s="4">
        <v>100447</v>
      </c>
      <c r="D2433" s="3" t="s">
        <v>237</v>
      </c>
      <c r="E2433" s="3" t="s">
        <v>3</v>
      </c>
      <c r="F2433" s="4" t="s">
        <v>12</v>
      </c>
      <c r="G2433" s="3"/>
      <c r="H2433" s="3"/>
      <c r="I2433" s="3"/>
      <c r="J2433" s="8">
        <v>0</v>
      </c>
      <c r="K2433" s="12">
        <f>IFERROR(VLOOKUP($A2433,[1]Piv!$B:$C,2,FALSE),0)</f>
        <v>0</v>
      </c>
      <c r="L2433" s="12">
        <f>IFERROR(VLOOKUP($A2433,'[2]FINAL (2)'!$A$1:$F$7700,3,FALSE),0)</f>
        <v>0</v>
      </c>
      <c r="M2433" s="12">
        <f>IFERROR(VLOOKUP($A2433,'[2]FINAL (2)'!$A$1:$F$7700,5,FALSE),0)</f>
        <v>0</v>
      </c>
      <c r="N2433" s="12">
        <f>IFERROR(VLOOKUP($A2433,[3]Sheet3!$A$1:$C$4542,3,FALSE),0)</f>
        <v>0</v>
      </c>
      <c r="O2433" s="10">
        <f t="shared" si="38"/>
        <v>0</v>
      </c>
      <c r="P2433"/>
    </row>
    <row r="2434" spans="1:16" x14ac:dyDescent="0.25">
      <c r="A2434" s="3">
        <v>21768769</v>
      </c>
      <c r="B2434" s="3" t="s">
        <v>6222</v>
      </c>
      <c r="C2434" s="4">
        <v>100447</v>
      </c>
      <c r="D2434" s="3" t="s">
        <v>237</v>
      </c>
      <c r="E2434" s="3" t="s">
        <v>3</v>
      </c>
      <c r="F2434" s="4" t="s">
        <v>12</v>
      </c>
      <c r="G2434" s="3"/>
      <c r="H2434" s="3"/>
      <c r="I2434" s="3"/>
      <c r="J2434" s="8">
        <v>0</v>
      </c>
      <c r="K2434" s="12">
        <f>IFERROR(VLOOKUP($A2434,[1]Piv!$B:$C,2,FALSE),0)</f>
        <v>0</v>
      </c>
      <c r="L2434" s="12">
        <f>IFERROR(VLOOKUP($A2434,'[2]FINAL (2)'!$A$1:$F$7700,3,FALSE),0)</f>
        <v>0</v>
      </c>
      <c r="M2434" s="12">
        <f>IFERROR(VLOOKUP($A2434,'[2]FINAL (2)'!$A$1:$F$7700,5,FALSE),0)</f>
        <v>0</v>
      </c>
      <c r="N2434" s="12">
        <f>IFERROR(VLOOKUP($A2434,[3]Sheet3!$A$1:$C$4542,3,FALSE),0)</f>
        <v>0</v>
      </c>
      <c r="O2434" s="10">
        <f t="shared" si="38"/>
        <v>0</v>
      </c>
      <c r="P2434"/>
    </row>
    <row r="2435" spans="1:16" x14ac:dyDescent="0.25">
      <c r="A2435" s="3">
        <v>16088417</v>
      </c>
      <c r="B2435" s="3" t="s">
        <v>6223</v>
      </c>
      <c r="C2435" s="4">
        <v>101512</v>
      </c>
      <c r="D2435" s="3" t="s">
        <v>4338</v>
      </c>
      <c r="E2435" s="3" t="s">
        <v>3</v>
      </c>
      <c r="F2435" s="4" t="s">
        <v>4</v>
      </c>
      <c r="G2435" s="3"/>
      <c r="H2435" s="3"/>
      <c r="I2435" s="3" t="s">
        <v>3999</v>
      </c>
      <c r="J2435" s="8">
        <v>0</v>
      </c>
      <c r="K2435" s="12">
        <f>IFERROR(VLOOKUP($A2435,[1]Piv!$B:$C,2,FALSE),0)</f>
        <v>0</v>
      </c>
      <c r="L2435" s="12">
        <f>IFERROR(VLOOKUP($A2435,'[2]FINAL (2)'!$A$1:$F$7700,3,FALSE),0)</f>
        <v>0</v>
      </c>
      <c r="M2435" s="12">
        <f>IFERROR(VLOOKUP($A2435,'[2]FINAL (2)'!$A$1:$F$7700,5,FALSE),0)</f>
        <v>0</v>
      </c>
      <c r="N2435" s="12">
        <f>IFERROR(VLOOKUP($A2435,[3]Sheet3!$A$1:$C$4542,3,FALSE),0)</f>
        <v>0</v>
      </c>
      <c r="O2435" s="10">
        <f t="shared" ref="O2435:O2498" si="39">IFERROR(SUM(K2435,L2435,M2435,N2435),0)</f>
        <v>0</v>
      </c>
      <c r="P2435" s="10">
        <f>O2435-J2435</f>
        <v>0</v>
      </c>
    </row>
    <row r="2436" spans="1:16" x14ac:dyDescent="0.25">
      <c r="A2436" s="3">
        <v>17857472</v>
      </c>
      <c r="B2436" s="3" t="s">
        <v>6224</v>
      </c>
      <c r="C2436" s="4">
        <v>101512</v>
      </c>
      <c r="D2436" s="3" t="s">
        <v>4338</v>
      </c>
      <c r="E2436" s="3" t="s">
        <v>3</v>
      </c>
      <c r="F2436" s="4" t="s">
        <v>12</v>
      </c>
      <c r="G2436" s="3"/>
      <c r="H2436" s="3"/>
      <c r="I2436" s="3" t="s">
        <v>3999</v>
      </c>
      <c r="J2436" s="8">
        <v>0</v>
      </c>
      <c r="K2436" s="12">
        <f>IFERROR(VLOOKUP($A2436,[1]Piv!$B:$C,2,FALSE),0)</f>
        <v>0</v>
      </c>
      <c r="L2436" s="12">
        <f>IFERROR(VLOOKUP($A2436,'[2]FINAL (2)'!$A$1:$F$7700,3,FALSE),0)</f>
        <v>0</v>
      </c>
      <c r="M2436" s="12">
        <f>IFERROR(VLOOKUP($A2436,'[2]FINAL (2)'!$A$1:$F$7700,5,FALSE),0)</f>
        <v>0</v>
      </c>
      <c r="N2436" s="12">
        <f>IFERROR(VLOOKUP($A2436,[3]Sheet3!$A$1:$C$4542,3,FALSE),0)</f>
        <v>0</v>
      </c>
      <c r="O2436" s="10">
        <f t="shared" si="39"/>
        <v>0</v>
      </c>
      <c r="P2436"/>
    </row>
    <row r="2437" spans="1:16" x14ac:dyDescent="0.25">
      <c r="A2437" s="3">
        <v>9343131</v>
      </c>
      <c r="B2437" s="3" t="s">
        <v>2441</v>
      </c>
      <c r="C2437" s="4">
        <v>100448</v>
      </c>
      <c r="D2437" s="3" t="s">
        <v>3717</v>
      </c>
      <c r="E2437" s="3" t="s">
        <v>3</v>
      </c>
      <c r="F2437" s="4" t="s">
        <v>4</v>
      </c>
      <c r="G2437" s="3">
        <v>129093</v>
      </c>
      <c r="H2437" s="3" t="s">
        <v>3276</v>
      </c>
      <c r="I2437" s="3" t="s">
        <v>3999</v>
      </c>
      <c r="J2437" s="8">
        <v>6515124.2300000004</v>
      </c>
      <c r="K2437" s="12">
        <f>IFERROR(VLOOKUP($A2437,[1]Piv!$B:$C,2,FALSE),0)</f>
        <v>0</v>
      </c>
      <c r="L2437" s="12">
        <f>IFERROR(VLOOKUP($A2437,'[2]FINAL (2)'!$A$1:$F$7700,3,FALSE),0)</f>
        <v>0</v>
      </c>
      <c r="M2437" s="12">
        <f>IFERROR(VLOOKUP($A2437,'[2]FINAL (2)'!$A$1:$F$7700,5,FALSE),0)</f>
        <v>1510082.83</v>
      </c>
      <c r="N2437" s="12">
        <f>IFERROR(VLOOKUP($A2437,[3]Sheet3!$A$1:$C$4542,3,FALSE),0)</f>
        <v>5000000</v>
      </c>
      <c r="O2437" s="10">
        <f t="shared" si="39"/>
        <v>6510082.8300000001</v>
      </c>
      <c r="P2437" s="10">
        <f>O2437-J2437</f>
        <v>-5041.4000000003725</v>
      </c>
    </row>
    <row r="2438" spans="1:16" x14ac:dyDescent="0.25">
      <c r="A2438" s="3">
        <v>12943286</v>
      </c>
      <c r="B2438" s="3" t="s">
        <v>220</v>
      </c>
      <c r="C2438" s="4">
        <v>100448</v>
      </c>
      <c r="D2438" s="3" t="s">
        <v>3717</v>
      </c>
      <c r="E2438" s="3" t="s">
        <v>3</v>
      </c>
      <c r="F2438" s="4" t="s">
        <v>4</v>
      </c>
      <c r="G2438" s="3">
        <v>129093</v>
      </c>
      <c r="H2438" s="3" t="s">
        <v>3276</v>
      </c>
      <c r="I2438" s="3" t="s">
        <v>3999</v>
      </c>
      <c r="J2438" s="8">
        <v>10207993.77</v>
      </c>
      <c r="K2438" s="12">
        <f>IFERROR(VLOOKUP($A2438,[1]Piv!$B:$C,2,FALSE),0)</f>
        <v>324056.17000000004</v>
      </c>
      <c r="L2438" s="12">
        <f>IFERROR(VLOOKUP($A2438,'[2]FINAL (2)'!$A$1:$F$7700,3,FALSE),0)</f>
        <v>4015995.85</v>
      </c>
      <c r="M2438" s="12">
        <f>IFERROR(VLOOKUP($A2438,'[2]FINAL (2)'!$A$1:$F$7700,5,FALSE),0)</f>
        <v>0</v>
      </c>
      <c r="N2438" s="12">
        <f>IFERROR(VLOOKUP($A2438,[3]Sheet3!$A$1:$C$4542,3,FALSE),0)</f>
        <v>4000000</v>
      </c>
      <c r="O2438" s="10">
        <f t="shared" si="39"/>
        <v>8340052.0200000005</v>
      </c>
      <c r="P2438" s="10">
        <f>O2438-J2438</f>
        <v>-1867941.7499999991</v>
      </c>
    </row>
    <row r="2439" spans="1:16" x14ac:dyDescent="0.25">
      <c r="A2439" s="3">
        <v>22001821</v>
      </c>
      <c r="B2439" s="3" t="s">
        <v>2244</v>
      </c>
      <c r="C2439" s="4">
        <v>100448</v>
      </c>
      <c r="D2439" s="3" t="s">
        <v>3717</v>
      </c>
      <c r="E2439" s="3" t="s">
        <v>3</v>
      </c>
      <c r="F2439" s="4" t="s">
        <v>4</v>
      </c>
      <c r="G2439" s="3">
        <v>129093</v>
      </c>
      <c r="H2439" s="3" t="s">
        <v>3276</v>
      </c>
      <c r="I2439" s="3" t="s">
        <v>3999</v>
      </c>
      <c r="J2439" s="8">
        <v>929168.35</v>
      </c>
      <c r="K2439" s="12">
        <f>IFERROR(VLOOKUP($A2439,[1]Piv!$B:$C,2,FALSE),0)</f>
        <v>0</v>
      </c>
      <c r="L2439" s="12">
        <f>IFERROR(VLOOKUP($A2439,'[2]FINAL (2)'!$A$1:$F$7700,3,FALSE),0)</f>
        <v>927778.9</v>
      </c>
      <c r="M2439" s="12">
        <f>IFERROR(VLOOKUP($A2439,'[2]FINAL (2)'!$A$1:$F$7700,5,FALSE),0)</f>
        <v>0</v>
      </c>
      <c r="N2439" s="12">
        <f>IFERROR(VLOOKUP($A2439,[3]Sheet3!$A$1:$C$4542,3,FALSE),0)</f>
        <v>0</v>
      </c>
      <c r="O2439" s="10">
        <f t="shared" si="39"/>
        <v>927778.9</v>
      </c>
      <c r="P2439" s="10">
        <f>O2439-J2439</f>
        <v>-1389.4499999999534</v>
      </c>
    </row>
    <row r="2440" spans="1:16" x14ac:dyDescent="0.25">
      <c r="A2440" s="3">
        <v>23269581</v>
      </c>
      <c r="B2440" s="3" t="s">
        <v>6225</v>
      </c>
      <c r="C2440" s="4">
        <v>100448</v>
      </c>
      <c r="D2440" s="3" t="s">
        <v>3717</v>
      </c>
      <c r="E2440" s="3" t="s">
        <v>3</v>
      </c>
      <c r="F2440" s="4" t="s">
        <v>4</v>
      </c>
      <c r="G2440" s="3">
        <v>129093</v>
      </c>
      <c r="H2440" s="3" t="s">
        <v>3276</v>
      </c>
      <c r="I2440" s="3" t="s">
        <v>3999</v>
      </c>
      <c r="J2440" s="8">
        <v>0</v>
      </c>
      <c r="K2440" s="12">
        <f>IFERROR(VLOOKUP($A2440,[1]Piv!$B:$C,2,FALSE),0)</f>
        <v>0</v>
      </c>
      <c r="L2440" s="12">
        <f>IFERROR(VLOOKUP($A2440,'[2]FINAL (2)'!$A$1:$F$7700,3,FALSE),0)</f>
        <v>0</v>
      </c>
      <c r="M2440" s="12">
        <f>IFERROR(VLOOKUP($A2440,'[2]FINAL (2)'!$A$1:$F$7700,5,FALSE),0)</f>
        <v>0</v>
      </c>
      <c r="N2440" s="12">
        <f>IFERROR(VLOOKUP($A2440,[3]Sheet3!$A$1:$C$4542,3,FALSE),0)</f>
        <v>1000000</v>
      </c>
      <c r="O2440" s="10">
        <f t="shared" si="39"/>
        <v>1000000</v>
      </c>
      <c r="P2440" s="10">
        <f>O2440-J2440</f>
        <v>1000000</v>
      </c>
    </row>
    <row r="2441" spans="1:16" x14ac:dyDescent="0.25">
      <c r="A2441" s="3">
        <v>10002888</v>
      </c>
      <c r="B2441" s="3" t="s">
        <v>2832</v>
      </c>
      <c r="C2441" s="4">
        <v>100449</v>
      </c>
      <c r="D2441" s="3" t="s">
        <v>1577</v>
      </c>
      <c r="E2441" s="3" t="s">
        <v>3</v>
      </c>
      <c r="F2441" s="4" t="s">
        <v>4</v>
      </c>
      <c r="G2441" s="3">
        <v>126482</v>
      </c>
      <c r="H2441" s="3" t="s">
        <v>3293</v>
      </c>
      <c r="I2441" s="3" t="s">
        <v>3999</v>
      </c>
      <c r="J2441" s="8">
        <v>8499065.379999999</v>
      </c>
      <c r="K2441" s="12">
        <f>IFERROR(VLOOKUP($A2441,[1]Piv!$B:$C,2,FALSE),0)</f>
        <v>0</v>
      </c>
      <c r="L2441" s="12">
        <f>IFERROR(VLOOKUP($A2441,'[2]FINAL (2)'!$A$1:$F$7700,3,FALSE),0)</f>
        <v>2982710.26</v>
      </c>
      <c r="M2441" s="12">
        <f>IFERROR(VLOOKUP($A2441,'[2]FINAL (2)'!$A$1:$F$7700,5,FALSE),0)</f>
        <v>3211181.46</v>
      </c>
      <c r="N2441" s="12">
        <f>IFERROR(VLOOKUP($A2441,[3]Sheet3!$A$1:$C$4542,3,FALSE),0)</f>
        <v>5500000</v>
      </c>
      <c r="O2441" s="10">
        <f t="shared" si="39"/>
        <v>11693891.719999999</v>
      </c>
      <c r="P2441" s="10">
        <f>O2441-J2441</f>
        <v>3194826.34</v>
      </c>
    </row>
    <row r="2442" spans="1:16" x14ac:dyDescent="0.25">
      <c r="A2442" s="3">
        <v>19970346</v>
      </c>
      <c r="B2442" s="3" t="s">
        <v>1755</v>
      </c>
      <c r="C2442" s="4">
        <v>100449</v>
      </c>
      <c r="D2442" s="3" t="s">
        <v>1577</v>
      </c>
      <c r="E2442" s="3" t="s">
        <v>3</v>
      </c>
      <c r="F2442" s="4" t="s">
        <v>4</v>
      </c>
      <c r="G2442" s="3">
        <v>126482</v>
      </c>
      <c r="H2442" s="3" t="s">
        <v>3293</v>
      </c>
      <c r="I2442" s="3" t="s">
        <v>3999</v>
      </c>
      <c r="J2442" s="8">
        <v>3300187.04</v>
      </c>
      <c r="K2442" s="12">
        <f>IFERROR(VLOOKUP($A2442,[1]Piv!$B:$C,2,FALSE),0)</f>
        <v>1015308.66</v>
      </c>
      <c r="L2442" s="12">
        <f>IFERROR(VLOOKUP($A2442,'[2]FINAL (2)'!$A$1:$F$7700,3,FALSE),0)</f>
        <v>2000124.7</v>
      </c>
      <c r="M2442" s="12">
        <f>IFERROR(VLOOKUP($A2442,'[2]FINAL (2)'!$A$1:$F$7700,5,FALSE),0)</f>
        <v>0</v>
      </c>
      <c r="N2442" s="12">
        <f>IFERROR(VLOOKUP($A2442,[3]Sheet3!$A$1:$C$4542,3,FALSE),0)</f>
        <v>300000</v>
      </c>
      <c r="O2442" s="10">
        <f t="shared" si="39"/>
        <v>3315433.36</v>
      </c>
      <c r="P2442" s="10">
        <f>O2442-J2442</f>
        <v>15246.319999999832</v>
      </c>
    </row>
    <row r="2443" spans="1:16" x14ac:dyDescent="0.25">
      <c r="A2443" s="3">
        <v>3171215</v>
      </c>
      <c r="B2443" s="3" t="s">
        <v>6226</v>
      </c>
      <c r="C2443" s="4">
        <v>101513</v>
      </c>
      <c r="D2443" s="3" t="s">
        <v>4339</v>
      </c>
      <c r="E2443" s="3" t="s">
        <v>3</v>
      </c>
      <c r="F2443" s="4" t="s">
        <v>4</v>
      </c>
      <c r="G2443" s="3">
        <v>133637</v>
      </c>
      <c r="H2443" s="3" t="s">
        <v>3242</v>
      </c>
      <c r="I2443" s="3" t="s">
        <v>3999</v>
      </c>
      <c r="J2443" s="8">
        <v>6455000</v>
      </c>
      <c r="K2443" s="12">
        <f>IFERROR(VLOOKUP($A2443,[1]Piv!$B:$C,2,FALSE),0)</f>
        <v>4366329.74</v>
      </c>
      <c r="L2443" s="12">
        <f>IFERROR(VLOOKUP($A2443,'[2]FINAL (2)'!$A$1:$F$7700,3,FALSE),0)</f>
        <v>0</v>
      </c>
      <c r="M2443" s="12">
        <f>IFERROR(VLOOKUP($A2443,'[2]FINAL (2)'!$A$1:$F$7700,5,FALSE),0)</f>
        <v>1900000</v>
      </c>
      <c r="N2443" s="12">
        <f>IFERROR(VLOOKUP($A2443,[3]Sheet3!$A$1:$C$4542,3,FALSE),0)</f>
        <v>2100000</v>
      </c>
      <c r="O2443" s="10">
        <f t="shared" si="39"/>
        <v>8366329.7400000002</v>
      </c>
      <c r="P2443" s="10">
        <f>O2443-J2443</f>
        <v>1911329.7400000002</v>
      </c>
    </row>
    <row r="2444" spans="1:16" x14ac:dyDescent="0.25">
      <c r="A2444" s="3">
        <v>1656602</v>
      </c>
      <c r="B2444" s="3" t="s">
        <v>6227</v>
      </c>
      <c r="C2444" s="4">
        <v>101513</v>
      </c>
      <c r="D2444" s="3" t="s">
        <v>4339</v>
      </c>
      <c r="E2444" s="3" t="s">
        <v>3</v>
      </c>
      <c r="F2444" s="4" t="s">
        <v>12</v>
      </c>
      <c r="G2444" s="3"/>
      <c r="H2444" s="3"/>
      <c r="I2444" s="3"/>
      <c r="J2444" s="8">
        <v>0</v>
      </c>
      <c r="K2444" s="12">
        <f>IFERROR(VLOOKUP($A2444,[1]Piv!$B:$C,2,FALSE),0)</f>
        <v>0</v>
      </c>
      <c r="L2444" s="12">
        <f>IFERROR(VLOOKUP($A2444,'[2]FINAL (2)'!$A$1:$F$7700,3,FALSE),0)</f>
        <v>0</v>
      </c>
      <c r="M2444" s="12">
        <f>IFERROR(VLOOKUP($A2444,'[2]FINAL (2)'!$A$1:$F$7700,5,FALSE),0)</f>
        <v>0</v>
      </c>
      <c r="N2444" s="12">
        <f>IFERROR(VLOOKUP($A2444,[3]Sheet3!$A$1:$C$4542,3,FALSE),0)</f>
        <v>0</v>
      </c>
      <c r="O2444" s="10">
        <f t="shared" si="39"/>
        <v>0</v>
      </c>
      <c r="P2444"/>
    </row>
    <row r="2445" spans="1:16" x14ac:dyDescent="0.25">
      <c r="A2445" s="3">
        <v>16934904</v>
      </c>
      <c r="B2445" s="3" t="s">
        <v>6228</v>
      </c>
      <c r="C2445" s="4">
        <v>101513</v>
      </c>
      <c r="D2445" s="3" t="s">
        <v>4339</v>
      </c>
      <c r="E2445" s="3" t="s">
        <v>3</v>
      </c>
      <c r="F2445" s="4" t="s">
        <v>12</v>
      </c>
      <c r="G2445" s="3">
        <v>129270</v>
      </c>
      <c r="H2445" s="3" t="s">
        <v>3192</v>
      </c>
      <c r="I2445" s="3" t="s">
        <v>3999</v>
      </c>
      <c r="J2445" s="8">
        <v>0</v>
      </c>
      <c r="K2445" s="12">
        <f>IFERROR(VLOOKUP($A2445,[1]Piv!$B:$C,2,FALSE),0)</f>
        <v>0</v>
      </c>
      <c r="L2445" s="12">
        <f>IFERROR(VLOOKUP($A2445,'[2]FINAL (2)'!$A$1:$F$7700,3,FALSE),0)</f>
        <v>0</v>
      </c>
      <c r="M2445" s="12">
        <f>IFERROR(VLOOKUP($A2445,'[2]FINAL (2)'!$A$1:$F$7700,5,FALSE),0)</f>
        <v>0</v>
      </c>
      <c r="N2445" s="12">
        <f>IFERROR(VLOOKUP($A2445,[3]Sheet3!$A$1:$C$4542,3,FALSE),0)</f>
        <v>0</v>
      </c>
      <c r="O2445" s="10">
        <f t="shared" si="39"/>
        <v>0</v>
      </c>
      <c r="P2445"/>
    </row>
    <row r="2446" spans="1:16" x14ac:dyDescent="0.25">
      <c r="A2446" s="3">
        <v>3305573</v>
      </c>
      <c r="B2446" s="3" t="s">
        <v>411</v>
      </c>
      <c r="C2446" s="4">
        <v>100450</v>
      </c>
      <c r="D2446" s="3" t="s">
        <v>3459</v>
      </c>
      <c r="E2446" s="3" t="s">
        <v>3</v>
      </c>
      <c r="F2446" s="4" t="s">
        <v>4</v>
      </c>
      <c r="G2446" s="3">
        <v>124883</v>
      </c>
      <c r="H2446" s="3" t="s">
        <v>3285</v>
      </c>
      <c r="I2446" s="3" t="s">
        <v>4001</v>
      </c>
      <c r="J2446" s="8">
        <v>4480440</v>
      </c>
      <c r="K2446" s="12">
        <f>IFERROR(VLOOKUP($A2446,[1]Piv!$B:$C,2,FALSE),0)</f>
        <v>2600000</v>
      </c>
      <c r="L2446" s="12">
        <f>IFERROR(VLOOKUP($A2446,'[2]FINAL (2)'!$A$1:$F$7700,3,FALSE),0)</f>
        <v>0</v>
      </c>
      <c r="M2446" s="12">
        <f>IFERROR(VLOOKUP($A2446,'[2]FINAL (2)'!$A$1:$F$7700,5,FALSE),0)</f>
        <v>0</v>
      </c>
      <c r="N2446" s="12">
        <f>IFERROR(VLOOKUP($A2446,[3]Sheet3!$A$1:$C$4542,3,FALSE),0)</f>
        <v>1880440</v>
      </c>
      <c r="O2446" s="10">
        <f t="shared" si="39"/>
        <v>4480440</v>
      </c>
      <c r="P2446" s="10">
        <f>O2446-J2446</f>
        <v>0</v>
      </c>
    </row>
    <row r="2447" spans="1:16" x14ac:dyDescent="0.25">
      <c r="A2447" s="3">
        <v>6213882</v>
      </c>
      <c r="B2447" s="3" t="s">
        <v>221</v>
      </c>
      <c r="C2447" s="4">
        <v>100450</v>
      </c>
      <c r="D2447" s="3" t="s">
        <v>3459</v>
      </c>
      <c r="E2447" s="3" t="s">
        <v>3</v>
      </c>
      <c r="F2447" s="4" t="s">
        <v>4</v>
      </c>
      <c r="G2447" s="3">
        <v>97453</v>
      </c>
      <c r="H2447" s="3" t="s">
        <v>3284</v>
      </c>
      <c r="I2447" s="3" t="s">
        <v>4001</v>
      </c>
      <c r="J2447" s="8">
        <v>4120036.51</v>
      </c>
      <c r="K2447" s="12">
        <f>IFERROR(VLOOKUP($A2447,[1]Piv!$B:$C,2,FALSE),0)</f>
        <v>854827.77</v>
      </c>
      <c r="L2447" s="12">
        <f>IFERROR(VLOOKUP($A2447,'[2]FINAL (2)'!$A$1:$F$7700,3,FALSE),0)</f>
        <v>1461691.01</v>
      </c>
      <c r="M2447" s="12">
        <f>IFERROR(VLOOKUP($A2447,'[2]FINAL (2)'!$A$1:$F$7700,5,FALSE),0)</f>
        <v>0</v>
      </c>
      <c r="N2447" s="12">
        <f>IFERROR(VLOOKUP($A2447,[3]Sheet3!$A$1:$C$4542,3,FALSE),0)</f>
        <v>650000</v>
      </c>
      <c r="O2447" s="10">
        <f t="shared" si="39"/>
        <v>2966518.7800000003</v>
      </c>
      <c r="P2447" s="10">
        <f>O2447-J2447</f>
        <v>-1153517.7299999995</v>
      </c>
    </row>
    <row r="2448" spans="1:16" x14ac:dyDescent="0.25">
      <c r="A2448" s="3">
        <v>6697259</v>
      </c>
      <c r="B2448" s="3" t="s">
        <v>6229</v>
      </c>
      <c r="C2448" s="4">
        <v>100450</v>
      </c>
      <c r="D2448" s="3" t="s">
        <v>3459</v>
      </c>
      <c r="E2448" s="3" t="s">
        <v>3</v>
      </c>
      <c r="F2448" s="4" t="s">
        <v>12</v>
      </c>
      <c r="G2448" s="3"/>
      <c r="H2448" s="3"/>
      <c r="I2448" s="3"/>
      <c r="J2448" s="8">
        <v>0</v>
      </c>
      <c r="K2448" s="12">
        <f>IFERROR(VLOOKUP($A2448,[1]Piv!$B:$C,2,FALSE),0)</f>
        <v>0</v>
      </c>
      <c r="L2448" s="12">
        <f>IFERROR(VLOOKUP($A2448,'[2]FINAL (2)'!$A$1:$F$7700,3,FALSE),0)</f>
        <v>0</v>
      </c>
      <c r="M2448" s="12">
        <f>IFERROR(VLOOKUP($A2448,'[2]FINAL (2)'!$A$1:$F$7700,5,FALSE),0)</f>
        <v>0</v>
      </c>
      <c r="N2448" s="12">
        <f>IFERROR(VLOOKUP($A2448,[3]Sheet3!$A$1:$C$4542,3,FALSE),0)</f>
        <v>0</v>
      </c>
      <c r="O2448" s="10">
        <f t="shared" si="39"/>
        <v>0</v>
      </c>
      <c r="P2448"/>
    </row>
    <row r="2449" spans="1:16" x14ac:dyDescent="0.25">
      <c r="A2449" s="3">
        <v>9281225</v>
      </c>
      <c r="B2449" s="3" t="s">
        <v>158</v>
      </c>
      <c r="C2449" s="4">
        <v>100450</v>
      </c>
      <c r="D2449" s="3" t="s">
        <v>3459</v>
      </c>
      <c r="E2449" s="3" t="s">
        <v>3</v>
      </c>
      <c r="F2449" s="4" t="s">
        <v>4</v>
      </c>
      <c r="G2449" s="3">
        <v>124883</v>
      </c>
      <c r="H2449" s="3" t="s">
        <v>3285</v>
      </c>
      <c r="I2449" s="3" t="s">
        <v>4001</v>
      </c>
      <c r="J2449" s="8">
        <v>632000</v>
      </c>
      <c r="K2449" s="12">
        <f>IFERROR(VLOOKUP($A2449,[1]Piv!$B:$C,2,FALSE),0)</f>
        <v>530705.89</v>
      </c>
      <c r="L2449" s="12">
        <f>IFERROR(VLOOKUP($A2449,'[2]FINAL (2)'!$A$1:$F$7700,3,FALSE),0)</f>
        <v>0</v>
      </c>
      <c r="M2449" s="12">
        <f>IFERROR(VLOOKUP($A2449,'[2]FINAL (2)'!$A$1:$F$7700,5,FALSE),0)</f>
        <v>0</v>
      </c>
      <c r="N2449" s="12">
        <f>IFERROR(VLOOKUP($A2449,[3]Sheet3!$A$1:$C$4542,3,FALSE),0)</f>
        <v>0</v>
      </c>
      <c r="O2449" s="10">
        <f t="shared" si="39"/>
        <v>530705.89</v>
      </c>
      <c r="P2449" s="10">
        <f>O2449-J2449</f>
        <v>-101294.10999999999</v>
      </c>
    </row>
    <row r="2450" spans="1:16" x14ac:dyDescent="0.25">
      <c r="A2450" s="3">
        <v>9726035</v>
      </c>
      <c r="B2450" s="3" t="s">
        <v>2479</v>
      </c>
      <c r="C2450" s="4">
        <v>100450</v>
      </c>
      <c r="D2450" s="3" t="s">
        <v>3459</v>
      </c>
      <c r="E2450" s="3" t="s">
        <v>3</v>
      </c>
      <c r="F2450" s="4" t="s">
        <v>4</v>
      </c>
      <c r="G2450" s="3">
        <v>97453</v>
      </c>
      <c r="H2450" s="3" t="s">
        <v>3284</v>
      </c>
      <c r="I2450" s="3" t="s">
        <v>4001</v>
      </c>
      <c r="J2450" s="8">
        <v>1300000</v>
      </c>
      <c r="K2450" s="12">
        <f>IFERROR(VLOOKUP($A2450,[1]Piv!$B:$C,2,FALSE),0)</f>
        <v>599340.17999999993</v>
      </c>
      <c r="L2450" s="12">
        <f>IFERROR(VLOOKUP($A2450,'[2]FINAL (2)'!$A$1:$F$7700,3,FALSE),0)</f>
        <v>0</v>
      </c>
      <c r="M2450" s="12">
        <f>IFERROR(VLOOKUP($A2450,'[2]FINAL (2)'!$A$1:$F$7700,5,FALSE),0)</f>
        <v>0</v>
      </c>
      <c r="N2450" s="12">
        <f>IFERROR(VLOOKUP($A2450,[3]Sheet3!$A$1:$C$4542,3,FALSE),0)</f>
        <v>0</v>
      </c>
      <c r="O2450" s="10">
        <f t="shared" si="39"/>
        <v>599340.17999999993</v>
      </c>
      <c r="P2450" s="10">
        <f>O2450-J2450</f>
        <v>-700659.82000000007</v>
      </c>
    </row>
    <row r="2451" spans="1:16" x14ac:dyDescent="0.25">
      <c r="A2451" s="3">
        <v>11655300</v>
      </c>
      <c r="B2451" s="3" t="s">
        <v>6230</v>
      </c>
      <c r="C2451" s="4">
        <v>100450</v>
      </c>
      <c r="D2451" s="3" t="s">
        <v>3459</v>
      </c>
      <c r="E2451" s="3" t="s">
        <v>3</v>
      </c>
      <c r="F2451" s="4" t="s">
        <v>12</v>
      </c>
      <c r="G2451" s="3"/>
      <c r="H2451" s="3"/>
      <c r="I2451" s="3" t="s">
        <v>4001</v>
      </c>
      <c r="J2451" s="8">
        <v>0</v>
      </c>
      <c r="K2451" s="12">
        <f>IFERROR(VLOOKUP($A2451,[1]Piv!$B:$C,2,FALSE),0)</f>
        <v>0</v>
      </c>
      <c r="L2451" s="12">
        <f>IFERROR(VLOOKUP($A2451,'[2]FINAL (2)'!$A$1:$F$7700,3,FALSE),0)</f>
        <v>0</v>
      </c>
      <c r="M2451" s="12">
        <f>IFERROR(VLOOKUP($A2451,'[2]FINAL (2)'!$A$1:$F$7700,5,FALSE),0)</f>
        <v>0</v>
      </c>
      <c r="N2451" s="12">
        <f>IFERROR(VLOOKUP($A2451,[3]Sheet3!$A$1:$C$4542,3,FALSE),0)</f>
        <v>0</v>
      </c>
      <c r="O2451" s="10">
        <f t="shared" si="39"/>
        <v>0</v>
      </c>
      <c r="P2451"/>
    </row>
    <row r="2452" spans="1:16" x14ac:dyDescent="0.25">
      <c r="A2452" s="3">
        <v>13070976</v>
      </c>
      <c r="B2452" s="3" t="s">
        <v>2803</v>
      </c>
      <c r="C2452" s="4">
        <v>100450</v>
      </c>
      <c r="D2452" s="3" t="s">
        <v>3459</v>
      </c>
      <c r="E2452" s="3" t="s">
        <v>3</v>
      </c>
      <c r="F2452" s="4" t="s">
        <v>4</v>
      </c>
      <c r="G2452" s="3">
        <v>124883</v>
      </c>
      <c r="H2452" s="3" t="s">
        <v>3285</v>
      </c>
      <c r="I2452" s="3" t="s">
        <v>4001</v>
      </c>
      <c r="J2452" s="8">
        <v>3000000</v>
      </c>
      <c r="K2452" s="12">
        <f>IFERROR(VLOOKUP($A2452,[1]Piv!$B:$C,2,FALSE),0)</f>
        <v>2500000</v>
      </c>
      <c r="L2452" s="12">
        <f>IFERROR(VLOOKUP($A2452,'[2]FINAL (2)'!$A$1:$F$7700,3,FALSE),0)</f>
        <v>0</v>
      </c>
      <c r="M2452" s="12">
        <f>IFERROR(VLOOKUP($A2452,'[2]FINAL (2)'!$A$1:$F$7700,5,FALSE),0)</f>
        <v>0</v>
      </c>
      <c r="N2452" s="12">
        <f>IFERROR(VLOOKUP($A2452,[3]Sheet3!$A$1:$C$4542,3,FALSE),0)</f>
        <v>500000</v>
      </c>
      <c r="O2452" s="10">
        <f t="shared" si="39"/>
        <v>3000000</v>
      </c>
      <c r="P2452" s="10">
        <f>O2452-J2452</f>
        <v>0</v>
      </c>
    </row>
    <row r="2453" spans="1:16" x14ac:dyDescent="0.25">
      <c r="A2453" s="3">
        <v>18362424</v>
      </c>
      <c r="B2453" s="3" t="s">
        <v>977</v>
      </c>
      <c r="C2453" s="4">
        <v>100450</v>
      </c>
      <c r="D2453" s="3" t="s">
        <v>3459</v>
      </c>
      <c r="E2453" s="3" t="s">
        <v>3</v>
      </c>
      <c r="F2453" s="4" t="s">
        <v>4</v>
      </c>
      <c r="G2453" s="3">
        <v>124883</v>
      </c>
      <c r="H2453" s="3" t="s">
        <v>3285</v>
      </c>
      <c r="I2453" s="3" t="s">
        <v>4001</v>
      </c>
      <c r="J2453" s="8">
        <v>2903280</v>
      </c>
      <c r="K2453" s="12">
        <f>IFERROR(VLOOKUP($A2453,[1]Piv!$B:$C,2,FALSE),0)</f>
        <v>0</v>
      </c>
      <c r="L2453" s="12">
        <f>IFERROR(VLOOKUP($A2453,'[2]FINAL (2)'!$A$1:$F$7700,3,FALSE),0)</f>
        <v>0</v>
      </c>
      <c r="M2453" s="12">
        <f>IFERROR(VLOOKUP($A2453,'[2]FINAL (2)'!$A$1:$F$7700,5,FALSE),0)</f>
        <v>0</v>
      </c>
      <c r="N2453" s="12">
        <f>IFERROR(VLOOKUP($A2453,[3]Sheet3!$A$1:$C$4542,3,FALSE),0)</f>
        <v>903280</v>
      </c>
      <c r="O2453" s="10">
        <f t="shared" si="39"/>
        <v>903280</v>
      </c>
      <c r="P2453" s="10">
        <f>O2453-J2453</f>
        <v>-2000000</v>
      </c>
    </row>
    <row r="2454" spans="1:16" x14ac:dyDescent="0.25">
      <c r="A2454" s="3">
        <v>4929477</v>
      </c>
      <c r="B2454" s="3" t="s">
        <v>1655</v>
      </c>
      <c r="C2454" s="4">
        <v>100451</v>
      </c>
      <c r="D2454" s="3" t="s">
        <v>3460</v>
      </c>
      <c r="E2454" s="3" t="s">
        <v>3</v>
      </c>
      <c r="F2454" s="4" t="s">
        <v>4</v>
      </c>
      <c r="G2454" s="3">
        <v>139866</v>
      </c>
      <c r="H2454" s="3" t="s">
        <v>3291</v>
      </c>
      <c r="I2454" s="3" t="s">
        <v>4001</v>
      </c>
      <c r="J2454" s="8">
        <v>0</v>
      </c>
      <c r="K2454" s="12">
        <f>IFERROR(VLOOKUP($A2454,[1]Piv!$B:$C,2,FALSE),0)</f>
        <v>0</v>
      </c>
      <c r="L2454" s="12">
        <f>IFERROR(VLOOKUP($A2454,'[2]FINAL (2)'!$A$1:$F$7700,3,FALSE),0)</f>
        <v>0</v>
      </c>
      <c r="M2454" s="12">
        <f>IFERROR(VLOOKUP($A2454,'[2]FINAL (2)'!$A$1:$F$7700,5,FALSE),0)</f>
        <v>100218.89</v>
      </c>
      <c r="N2454" s="12">
        <f>IFERROR(VLOOKUP($A2454,[3]Sheet3!$A$1:$C$4542,3,FALSE),0)</f>
        <v>0</v>
      </c>
      <c r="O2454" s="10">
        <f t="shared" si="39"/>
        <v>100218.89</v>
      </c>
      <c r="P2454" s="10">
        <f>O2454-J2454</f>
        <v>100218.89</v>
      </c>
    </row>
    <row r="2455" spans="1:16" x14ac:dyDescent="0.25">
      <c r="A2455" s="3">
        <v>18631134</v>
      </c>
      <c r="B2455" s="3" t="s">
        <v>6231</v>
      </c>
      <c r="C2455" s="4">
        <v>101514</v>
      </c>
      <c r="D2455" s="3" t="s">
        <v>4340</v>
      </c>
      <c r="E2455" s="3" t="s">
        <v>3</v>
      </c>
      <c r="F2455" s="4" t="s">
        <v>4</v>
      </c>
      <c r="G2455" s="3">
        <v>97860</v>
      </c>
      <c r="H2455" s="3" t="s">
        <v>3290</v>
      </c>
      <c r="I2455" s="3" t="s">
        <v>3999</v>
      </c>
      <c r="J2455" s="8">
        <v>7650000</v>
      </c>
      <c r="K2455" s="12">
        <f>IFERROR(VLOOKUP($A2455,[1]Piv!$B:$C,2,FALSE),0)</f>
        <v>7623566.8300000001</v>
      </c>
      <c r="L2455" s="12">
        <f>IFERROR(VLOOKUP($A2455,'[2]FINAL (2)'!$A$1:$F$7700,3,FALSE),0)</f>
        <v>0</v>
      </c>
      <c r="M2455" s="12">
        <f>IFERROR(VLOOKUP($A2455,'[2]FINAL (2)'!$A$1:$F$7700,5,FALSE),0)</f>
        <v>0</v>
      </c>
      <c r="N2455" s="12">
        <f>IFERROR(VLOOKUP($A2455,[3]Sheet3!$A$1:$C$4542,3,FALSE),0)</f>
        <v>0</v>
      </c>
      <c r="O2455" s="10">
        <f t="shared" si="39"/>
        <v>7623566.8300000001</v>
      </c>
      <c r="P2455" s="10">
        <f>O2455-J2455</f>
        <v>-26433.169999999925</v>
      </c>
    </row>
    <row r="2456" spans="1:16" x14ac:dyDescent="0.25">
      <c r="A2456" s="3">
        <v>23580698</v>
      </c>
      <c r="B2456" s="3" t="s">
        <v>6232</v>
      </c>
      <c r="C2456" s="4">
        <v>101514</v>
      </c>
      <c r="D2456" s="3" t="s">
        <v>4340</v>
      </c>
      <c r="E2456" s="3" t="s">
        <v>3</v>
      </c>
      <c r="F2456" s="4" t="s">
        <v>4</v>
      </c>
      <c r="G2456" s="3">
        <v>97860</v>
      </c>
      <c r="H2456" s="3" t="s">
        <v>3290</v>
      </c>
      <c r="I2456" s="3" t="s">
        <v>3999</v>
      </c>
      <c r="J2456" s="8">
        <v>1000000</v>
      </c>
      <c r="K2456" s="12">
        <f>IFERROR(VLOOKUP($A2456,[1]Piv!$B:$C,2,FALSE),0)</f>
        <v>1013396.09</v>
      </c>
      <c r="L2456" s="12">
        <f>IFERROR(VLOOKUP($A2456,'[2]FINAL (2)'!$A$1:$F$7700,3,FALSE),0)</f>
        <v>0</v>
      </c>
      <c r="M2456" s="12">
        <f>IFERROR(VLOOKUP($A2456,'[2]FINAL (2)'!$A$1:$F$7700,5,FALSE),0)</f>
        <v>0</v>
      </c>
      <c r="N2456" s="12">
        <f>IFERROR(VLOOKUP($A2456,[3]Sheet3!$A$1:$C$4542,3,FALSE),0)</f>
        <v>0</v>
      </c>
      <c r="O2456" s="10">
        <f t="shared" si="39"/>
        <v>1013396.09</v>
      </c>
      <c r="P2456" s="10">
        <f>O2456-J2456</f>
        <v>13396.089999999967</v>
      </c>
    </row>
    <row r="2457" spans="1:16" x14ac:dyDescent="0.25">
      <c r="A2457" s="3">
        <v>9416714</v>
      </c>
      <c r="B2457" s="3" t="s">
        <v>6233</v>
      </c>
      <c r="C2457" s="4">
        <v>101515</v>
      </c>
      <c r="D2457" s="3" t="s">
        <v>4341</v>
      </c>
      <c r="E2457" s="3" t="s">
        <v>3</v>
      </c>
      <c r="F2457" s="4" t="s">
        <v>4</v>
      </c>
      <c r="G2457" s="3">
        <v>126344</v>
      </c>
      <c r="H2457" s="3" t="s">
        <v>3272</v>
      </c>
      <c r="I2457" s="3" t="s">
        <v>3999</v>
      </c>
      <c r="J2457" s="8">
        <v>6816902.4800000004</v>
      </c>
      <c r="K2457" s="12">
        <f>IFERROR(VLOOKUP($A2457,[1]Piv!$B:$C,2,FALSE),0)</f>
        <v>557819.43999999994</v>
      </c>
      <c r="L2457" s="12">
        <f>IFERROR(VLOOKUP($A2457,'[2]FINAL (2)'!$A$1:$F$7700,3,FALSE),0)</f>
        <v>1011268.33</v>
      </c>
      <c r="M2457" s="12">
        <f>IFERROR(VLOOKUP($A2457,'[2]FINAL (2)'!$A$1:$F$7700,5,FALSE),0)</f>
        <v>0.01</v>
      </c>
      <c r="N2457" s="12">
        <f>IFERROR(VLOOKUP($A2457,[3]Sheet3!$A$1:$C$4542,3,FALSE),0)</f>
        <v>4800000</v>
      </c>
      <c r="O2457" s="10">
        <f t="shared" si="39"/>
        <v>6369087.7800000003</v>
      </c>
      <c r="P2457" s="10">
        <f>O2457-J2457</f>
        <v>-447814.70000000019</v>
      </c>
    </row>
    <row r="2458" spans="1:16" x14ac:dyDescent="0.25">
      <c r="A2458" s="3">
        <v>24293197</v>
      </c>
      <c r="B2458" s="3" t="s">
        <v>6234</v>
      </c>
      <c r="C2458" s="4">
        <v>101515</v>
      </c>
      <c r="D2458" s="3" t="s">
        <v>4341</v>
      </c>
      <c r="E2458" s="3" t="s">
        <v>3</v>
      </c>
      <c r="F2458" s="4" t="s">
        <v>12</v>
      </c>
      <c r="G2458" s="3"/>
      <c r="H2458" s="3"/>
      <c r="I2458" s="3"/>
      <c r="J2458" s="8">
        <v>0</v>
      </c>
      <c r="K2458" s="12">
        <f>IFERROR(VLOOKUP($A2458,[1]Piv!$B:$C,2,FALSE),0)</f>
        <v>0</v>
      </c>
      <c r="L2458" s="12">
        <f>IFERROR(VLOOKUP($A2458,'[2]FINAL (2)'!$A$1:$F$7700,3,FALSE),0)</f>
        <v>0</v>
      </c>
      <c r="M2458" s="12">
        <f>IFERROR(VLOOKUP($A2458,'[2]FINAL (2)'!$A$1:$F$7700,5,FALSE),0)</f>
        <v>0</v>
      </c>
      <c r="N2458" s="12">
        <f>IFERROR(VLOOKUP($A2458,[3]Sheet3!$A$1:$C$4542,3,FALSE),0)</f>
        <v>0</v>
      </c>
      <c r="O2458" s="10">
        <f t="shared" si="39"/>
        <v>0</v>
      </c>
      <c r="P2458"/>
    </row>
    <row r="2459" spans="1:16" x14ac:dyDescent="0.25">
      <c r="A2459" s="3">
        <v>8064522</v>
      </c>
      <c r="B2459" s="3" t="s">
        <v>1718</v>
      </c>
      <c r="C2459" s="4">
        <v>100456</v>
      </c>
      <c r="D2459" s="3" t="s">
        <v>713</v>
      </c>
      <c r="E2459" s="3" t="s">
        <v>3</v>
      </c>
      <c r="F2459" s="4" t="s">
        <v>4</v>
      </c>
      <c r="G2459" s="3">
        <v>121381</v>
      </c>
      <c r="H2459" s="3" t="s">
        <v>3270</v>
      </c>
      <c r="I2459" s="3" t="s">
        <v>3999</v>
      </c>
      <c r="J2459" s="8">
        <v>0</v>
      </c>
      <c r="K2459" s="12">
        <f>IFERROR(VLOOKUP($A2459,[1]Piv!$B:$C,2,FALSE),0)</f>
        <v>0</v>
      </c>
      <c r="L2459" s="12">
        <f>IFERROR(VLOOKUP($A2459,'[2]FINAL (2)'!$A$1:$F$7700,3,FALSE),0)</f>
        <v>0</v>
      </c>
      <c r="M2459" s="12">
        <f>IFERROR(VLOOKUP($A2459,'[2]FINAL (2)'!$A$1:$F$7700,5,FALSE),0)</f>
        <v>500837.92</v>
      </c>
      <c r="N2459" s="12">
        <f>IFERROR(VLOOKUP($A2459,[3]Sheet3!$A$1:$C$4542,3,FALSE),0)</f>
        <v>0</v>
      </c>
      <c r="O2459" s="10">
        <f t="shared" si="39"/>
        <v>500837.92</v>
      </c>
      <c r="P2459" s="10">
        <f>O2459-J2459</f>
        <v>500837.92</v>
      </c>
    </row>
    <row r="2460" spans="1:16" x14ac:dyDescent="0.25">
      <c r="A2460" s="3">
        <v>11552170</v>
      </c>
      <c r="B2460" s="3" t="s">
        <v>712</v>
      </c>
      <c r="C2460" s="4">
        <v>100456</v>
      </c>
      <c r="D2460" s="3" t="s">
        <v>713</v>
      </c>
      <c r="E2460" s="3" t="s">
        <v>3</v>
      </c>
      <c r="F2460" s="4" t="s">
        <v>4</v>
      </c>
      <c r="G2460" s="3">
        <v>133637</v>
      </c>
      <c r="H2460" s="3" t="s">
        <v>3242</v>
      </c>
      <c r="I2460" s="3" t="s">
        <v>3999</v>
      </c>
      <c r="J2460" s="8">
        <v>6800000</v>
      </c>
      <c r="K2460" s="12">
        <f>IFERROR(VLOOKUP($A2460,[1]Piv!$B:$C,2,FALSE),0)</f>
        <v>6321019.8700000001</v>
      </c>
      <c r="L2460" s="12">
        <f>IFERROR(VLOOKUP($A2460,'[2]FINAL (2)'!$A$1:$F$7700,3,FALSE),0)</f>
        <v>0</v>
      </c>
      <c r="M2460" s="12">
        <f>IFERROR(VLOOKUP($A2460,'[2]FINAL (2)'!$A$1:$F$7700,5,FALSE),0)</f>
        <v>0</v>
      </c>
      <c r="N2460" s="12">
        <f>IFERROR(VLOOKUP($A2460,[3]Sheet3!$A$1:$C$4542,3,FALSE),0)</f>
        <v>0</v>
      </c>
      <c r="O2460" s="10">
        <f t="shared" si="39"/>
        <v>6321019.8700000001</v>
      </c>
      <c r="P2460" s="10">
        <f>O2460-J2460</f>
        <v>-478980.12999999989</v>
      </c>
    </row>
    <row r="2461" spans="1:16" x14ac:dyDescent="0.25">
      <c r="A2461" s="3">
        <v>7488867</v>
      </c>
      <c r="B2461" s="3" t="s">
        <v>6235</v>
      </c>
      <c r="C2461" s="4">
        <v>100453</v>
      </c>
      <c r="D2461" s="3" t="s">
        <v>3461</v>
      </c>
      <c r="E2461" s="3" t="s">
        <v>3</v>
      </c>
      <c r="F2461" s="4" t="s">
        <v>12</v>
      </c>
      <c r="G2461" s="3"/>
      <c r="H2461" s="3"/>
      <c r="I2461" s="3"/>
      <c r="J2461" s="8">
        <v>0</v>
      </c>
      <c r="K2461" s="12">
        <f>IFERROR(VLOOKUP($A2461,[1]Piv!$B:$C,2,FALSE),0)</f>
        <v>0</v>
      </c>
      <c r="L2461" s="12">
        <f>IFERROR(VLOOKUP($A2461,'[2]FINAL (2)'!$A$1:$F$7700,3,FALSE),0)</f>
        <v>0</v>
      </c>
      <c r="M2461" s="12">
        <f>IFERROR(VLOOKUP($A2461,'[2]FINAL (2)'!$A$1:$F$7700,5,FALSE),0)</f>
        <v>0</v>
      </c>
      <c r="N2461" s="12">
        <f>IFERROR(VLOOKUP($A2461,[3]Sheet3!$A$1:$C$4542,3,FALSE),0)</f>
        <v>0</v>
      </c>
      <c r="O2461" s="10">
        <f t="shared" si="39"/>
        <v>0</v>
      </c>
      <c r="P2461"/>
    </row>
    <row r="2462" spans="1:16" x14ac:dyDescent="0.25">
      <c r="A2462" s="3">
        <v>20017712</v>
      </c>
      <c r="B2462" s="3" t="s">
        <v>2073</v>
      </c>
      <c r="C2462" s="4">
        <v>100453</v>
      </c>
      <c r="D2462" s="3" t="s">
        <v>3461</v>
      </c>
      <c r="E2462" s="3" t="s">
        <v>3</v>
      </c>
      <c r="F2462" s="4" t="s">
        <v>4</v>
      </c>
      <c r="G2462" s="3">
        <v>129478</v>
      </c>
      <c r="H2462" s="3" t="s">
        <v>3231</v>
      </c>
      <c r="I2462" s="3" t="s">
        <v>3999</v>
      </c>
      <c r="J2462" s="8">
        <v>875500</v>
      </c>
      <c r="K2462" s="12">
        <f>IFERROR(VLOOKUP($A2462,[1]Piv!$B:$C,2,FALSE),0)</f>
        <v>620948.79</v>
      </c>
      <c r="L2462" s="12">
        <f>IFERROR(VLOOKUP($A2462,'[2]FINAL (2)'!$A$1:$F$7700,3,FALSE),0)</f>
        <v>0</v>
      </c>
      <c r="M2462" s="12">
        <f>IFERROR(VLOOKUP($A2462,'[2]FINAL (2)'!$A$1:$F$7700,5,FALSE),0)</f>
        <v>0</v>
      </c>
      <c r="N2462" s="12">
        <f>IFERROR(VLOOKUP($A2462,[3]Sheet3!$A$1:$C$4542,3,FALSE),0)</f>
        <v>0</v>
      </c>
      <c r="O2462" s="10">
        <f t="shared" si="39"/>
        <v>620948.79</v>
      </c>
      <c r="P2462" s="10">
        <f>O2462-J2462</f>
        <v>-254551.20999999996</v>
      </c>
    </row>
    <row r="2463" spans="1:16" x14ac:dyDescent="0.25">
      <c r="A2463" s="3">
        <v>6385205</v>
      </c>
      <c r="B2463" s="3" t="s">
        <v>6236</v>
      </c>
      <c r="C2463" s="4">
        <v>101516</v>
      </c>
      <c r="D2463" s="3" t="s">
        <v>4342</v>
      </c>
      <c r="E2463" s="3" t="s">
        <v>3</v>
      </c>
      <c r="F2463" s="4" t="s">
        <v>12</v>
      </c>
      <c r="G2463" s="3"/>
      <c r="H2463" s="3"/>
      <c r="I2463" s="3"/>
      <c r="J2463" s="8">
        <v>0</v>
      </c>
      <c r="K2463" s="12">
        <f>IFERROR(VLOOKUP($A2463,[1]Piv!$B:$C,2,FALSE),0)</f>
        <v>0</v>
      </c>
      <c r="L2463" s="12">
        <f>IFERROR(VLOOKUP($A2463,'[2]FINAL (2)'!$A$1:$F$7700,3,FALSE),0)</f>
        <v>0</v>
      </c>
      <c r="M2463" s="12">
        <f>IFERROR(VLOOKUP($A2463,'[2]FINAL (2)'!$A$1:$F$7700,5,FALSE),0)</f>
        <v>0</v>
      </c>
      <c r="N2463" s="12">
        <f>IFERROR(VLOOKUP($A2463,[3]Sheet3!$A$1:$C$4542,3,FALSE),0)</f>
        <v>0</v>
      </c>
      <c r="O2463" s="10">
        <f t="shared" si="39"/>
        <v>0</v>
      </c>
      <c r="P2463"/>
    </row>
    <row r="2464" spans="1:16" x14ac:dyDescent="0.25">
      <c r="A2464" s="3">
        <v>20082752</v>
      </c>
      <c r="B2464" s="3" t="s">
        <v>6237</v>
      </c>
      <c r="C2464" s="4">
        <v>101516</v>
      </c>
      <c r="D2464" s="3" t="s">
        <v>4342</v>
      </c>
      <c r="E2464" s="3" t="s">
        <v>3</v>
      </c>
      <c r="F2464" s="4" t="s">
        <v>12</v>
      </c>
      <c r="G2464" s="3"/>
      <c r="H2464" s="3"/>
      <c r="I2464" s="3"/>
      <c r="J2464" s="8">
        <v>0</v>
      </c>
      <c r="K2464" s="12">
        <f>IFERROR(VLOOKUP($A2464,[1]Piv!$B:$C,2,FALSE),0)</f>
        <v>0</v>
      </c>
      <c r="L2464" s="12">
        <f>IFERROR(VLOOKUP($A2464,'[2]FINAL (2)'!$A$1:$F$7700,3,FALSE),0)</f>
        <v>0</v>
      </c>
      <c r="M2464" s="12">
        <f>IFERROR(VLOOKUP($A2464,'[2]FINAL (2)'!$A$1:$F$7700,5,FALSE),0)</f>
        <v>0</v>
      </c>
      <c r="N2464" s="12">
        <f>IFERROR(VLOOKUP($A2464,[3]Sheet3!$A$1:$C$4542,3,FALSE),0)</f>
        <v>0</v>
      </c>
      <c r="O2464" s="10">
        <f t="shared" si="39"/>
        <v>0</v>
      </c>
      <c r="P2464"/>
    </row>
    <row r="2465" spans="1:16" x14ac:dyDescent="0.25">
      <c r="A2465" s="3">
        <v>8200796</v>
      </c>
      <c r="B2465" s="3" t="s">
        <v>6238</v>
      </c>
      <c r="C2465" s="4">
        <v>101517</v>
      </c>
      <c r="D2465" s="3" t="s">
        <v>4343</v>
      </c>
      <c r="E2465" s="3" t="s">
        <v>3</v>
      </c>
      <c r="F2465" s="4" t="s">
        <v>4</v>
      </c>
      <c r="G2465" s="3">
        <v>124423</v>
      </c>
      <c r="H2465" s="3" t="s">
        <v>3246</v>
      </c>
      <c r="I2465" s="3" t="s">
        <v>3999</v>
      </c>
      <c r="J2465" s="8">
        <v>1445000</v>
      </c>
      <c r="K2465" s="12">
        <f>IFERROR(VLOOKUP($A2465,[1]Piv!$B:$C,2,FALSE),0)</f>
        <v>708797.38</v>
      </c>
      <c r="L2465" s="12">
        <f>IFERROR(VLOOKUP($A2465,'[2]FINAL (2)'!$A$1:$F$7700,3,FALSE),0)</f>
        <v>0</v>
      </c>
      <c r="M2465" s="12">
        <f>IFERROR(VLOOKUP($A2465,'[2]FINAL (2)'!$A$1:$F$7700,5,FALSE),0)</f>
        <v>0</v>
      </c>
      <c r="N2465" s="12">
        <f>IFERROR(VLOOKUP($A2465,[3]Sheet3!$A$1:$C$4542,3,FALSE),0)</f>
        <v>0</v>
      </c>
      <c r="O2465" s="10">
        <f t="shared" si="39"/>
        <v>708797.38</v>
      </c>
      <c r="P2465" s="10">
        <f>O2465-J2465</f>
        <v>-736202.62</v>
      </c>
    </row>
    <row r="2466" spans="1:16" x14ac:dyDescent="0.25">
      <c r="A2466" s="3">
        <v>21641238</v>
      </c>
      <c r="B2466" s="3" t="s">
        <v>6239</v>
      </c>
      <c r="C2466" s="4">
        <v>101517</v>
      </c>
      <c r="D2466" s="3" t="s">
        <v>4343</v>
      </c>
      <c r="E2466" s="3" t="s">
        <v>3</v>
      </c>
      <c r="F2466" s="4" t="s">
        <v>4</v>
      </c>
      <c r="G2466" s="3">
        <v>124423</v>
      </c>
      <c r="H2466" s="3" t="s">
        <v>3246</v>
      </c>
      <c r="I2466" s="3" t="s">
        <v>3999</v>
      </c>
      <c r="J2466" s="8">
        <v>467500</v>
      </c>
      <c r="K2466" s="12">
        <f>IFERROR(VLOOKUP($A2466,[1]Piv!$B:$C,2,FALSE),0)</f>
        <v>455953.3</v>
      </c>
      <c r="L2466" s="12">
        <f>IFERROR(VLOOKUP($A2466,'[2]FINAL (2)'!$A$1:$F$7700,3,FALSE),0)</f>
        <v>0</v>
      </c>
      <c r="M2466" s="12">
        <f>IFERROR(VLOOKUP($A2466,'[2]FINAL (2)'!$A$1:$F$7700,5,FALSE),0)</f>
        <v>0</v>
      </c>
      <c r="N2466" s="12">
        <f>IFERROR(VLOOKUP($A2466,[3]Sheet3!$A$1:$C$4542,3,FALSE),0)</f>
        <v>0</v>
      </c>
      <c r="O2466" s="10">
        <f t="shared" si="39"/>
        <v>455953.3</v>
      </c>
      <c r="P2466" s="10">
        <f>O2466-J2466</f>
        <v>-11546.700000000012</v>
      </c>
    </row>
    <row r="2467" spans="1:16" x14ac:dyDescent="0.25">
      <c r="A2467" s="3">
        <v>5784479</v>
      </c>
      <c r="B2467" s="3" t="s">
        <v>6240</v>
      </c>
      <c r="C2467" s="4">
        <v>101517</v>
      </c>
      <c r="D2467" s="3" t="s">
        <v>4343</v>
      </c>
      <c r="E2467" s="3" t="s">
        <v>3</v>
      </c>
      <c r="F2467" s="4" t="s">
        <v>12</v>
      </c>
      <c r="G2467" s="3"/>
      <c r="H2467" s="3"/>
      <c r="I2467" s="3"/>
      <c r="J2467" s="8">
        <v>0</v>
      </c>
      <c r="K2467" s="12">
        <f>IFERROR(VLOOKUP($A2467,[1]Piv!$B:$C,2,FALSE),0)</f>
        <v>0</v>
      </c>
      <c r="L2467" s="12">
        <f>IFERROR(VLOOKUP($A2467,'[2]FINAL (2)'!$A$1:$F$7700,3,FALSE),0)</f>
        <v>0</v>
      </c>
      <c r="M2467" s="12">
        <f>IFERROR(VLOOKUP($A2467,'[2]FINAL (2)'!$A$1:$F$7700,5,FALSE),0)</f>
        <v>0</v>
      </c>
      <c r="N2467" s="12">
        <f>IFERROR(VLOOKUP($A2467,[3]Sheet3!$A$1:$C$4542,3,FALSE),0)</f>
        <v>0</v>
      </c>
      <c r="O2467" s="10">
        <f t="shared" si="39"/>
        <v>0</v>
      </c>
      <c r="P2467"/>
    </row>
    <row r="2468" spans="1:16" x14ac:dyDescent="0.25">
      <c r="A2468" s="3">
        <v>18177140</v>
      </c>
      <c r="B2468" s="3" t="s">
        <v>40</v>
      </c>
      <c r="C2468" s="4">
        <v>100457</v>
      </c>
      <c r="D2468" s="3" t="s">
        <v>3718</v>
      </c>
      <c r="E2468" s="3" t="s">
        <v>3</v>
      </c>
      <c r="F2468" s="4" t="s">
        <v>4</v>
      </c>
      <c r="G2468" s="3">
        <v>99910</v>
      </c>
      <c r="H2468" s="3" t="s">
        <v>8831</v>
      </c>
      <c r="I2468" s="3" t="s">
        <v>4000</v>
      </c>
      <c r="J2468" s="8">
        <v>550000</v>
      </c>
      <c r="K2468" s="12">
        <f>IFERROR(VLOOKUP($A2468,[1]Piv!$B:$C,2,FALSE),0)</f>
        <v>0</v>
      </c>
      <c r="L2468" s="12">
        <f>IFERROR(VLOOKUP($A2468,'[2]FINAL (2)'!$A$1:$F$7700,3,FALSE),0)</f>
        <v>0</v>
      </c>
      <c r="M2468" s="12">
        <f>IFERROR(VLOOKUP($A2468,'[2]FINAL (2)'!$A$1:$F$7700,5,FALSE),0)</f>
        <v>465045.02</v>
      </c>
      <c r="N2468" s="12">
        <f>IFERROR(VLOOKUP($A2468,[3]Sheet3!$A$1:$C$4542,3,FALSE),0)</f>
        <v>550000</v>
      </c>
      <c r="O2468" s="10">
        <f t="shared" si="39"/>
        <v>1015045.02</v>
      </c>
      <c r="P2468" s="10">
        <f>O2468-J2468</f>
        <v>465045.02</v>
      </c>
    </row>
    <row r="2469" spans="1:16" x14ac:dyDescent="0.25">
      <c r="A2469" s="3">
        <v>22767323</v>
      </c>
      <c r="B2469" s="3" t="s">
        <v>1290</v>
      </c>
      <c r="C2469" s="4">
        <v>100457</v>
      </c>
      <c r="D2469" s="3" t="s">
        <v>3718</v>
      </c>
      <c r="E2469" s="3" t="s">
        <v>3</v>
      </c>
      <c r="F2469" s="4" t="s">
        <v>4</v>
      </c>
      <c r="G2469" s="3">
        <v>99910</v>
      </c>
      <c r="H2469" s="3" t="s">
        <v>8831</v>
      </c>
      <c r="I2469" s="3" t="s">
        <v>4000</v>
      </c>
      <c r="J2469" s="8">
        <v>1511065.54</v>
      </c>
      <c r="K2469" s="12">
        <f>IFERROR(VLOOKUP($A2469,[1]Piv!$B:$C,2,FALSE),0)</f>
        <v>548201.9</v>
      </c>
      <c r="L2469" s="12">
        <f>IFERROR(VLOOKUP($A2469,'[2]FINAL (2)'!$A$1:$F$7700,3,FALSE),0)</f>
        <v>0</v>
      </c>
      <c r="M2469" s="12">
        <f>IFERROR(VLOOKUP($A2469,'[2]FINAL (2)'!$A$1:$F$7700,5,FALSE),0)</f>
        <v>440710.36</v>
      </c>
      <c r="N2469" s="12">
        <f>IFERROR(VLOOKUP($A2469,[3]Sheet3!$A$1:$C$4542,3,FALSE),0)</f>
        <v>500000</v>
      </c>
      <c r="O2469" s="10">
        <f t="shared" si="39"/>
        <v>1488912.26</v>
      </c>
      <c r="P2469" s="10">
        <f>O2469-J2469</f>
        <v>-22153.280000000028</v>
      </c>
    </row>
    <row r="2470" spans="1:16" x14ac:dyDescent="0.25">
      <c r="A2470" s="3">
        <v>5476286</v>
      </c>
      <c r="B2470" s="3" t="s">
        <v>6241</v>
      </c>
      <c r="C2470" s="4">
        <v>101518</v>
      </c>
      <c r="D2470" s="3" t="s">
        <v>4344</v>
      </c>
      <c r="E2470" s="3" t="s">
        <v>3</v>
      </c>
      <c r="F2470" s="4" t="s">
        <v>4</v>
      </c>
      <c r="G2470" s="3">
        <v>96213</v>
      </c>
      <c r="H2470" s="3" t="s">
        <v>3288</v>
      </c>
      <c r="I2470" s="3" t="s">
        <v>4001</v>
      </c>
      <c r="J2470" s="8">
        <v>4000000</v>
      </c>
      <c r="K2470" s="12">
        <f>IFERROR(VLOOKUP($A2470,[1]Piv!$B:$C,2,FALSE),0)</f>
        <v>0</v>
      </c>
      <c r="L2470" s="12">
        <f>IFERROR(VLOOKUP($A2470,'[2]FINAL (2)'!$A$1:$F$7700,3,FALSE),0)</f>
        <v>0</v>
      </c>
      <c r="M2470" s="12">
        <f>IFERROR(VLOOKUP($A2470,'[2]FINAL (2)'!$A$1:$F$7700,5,FALSE),0)</f>
        <v>0</v>
      </c>
      <c r="N2470" s="12">
        <f>IFERROR(VLOOKUP($A2470,[3]Sheet3!$A$1:$C$4542,3,FALSE),0)</f>
        <v>4000000</v>
      </c>
      <c r="O2470" s="10">
        <f t="shared" si="39"/>
        <v>4000000</v>
      </c>
      <c r="P2470" s="10">
        <f>O2470-J2470</f>
        <v>0</v>
      </c>
    </row>
    <row r="2471" spans="1:16" x14ac:dyDescent="0.25">
      <c r="A2471" s="3">
        <v>13433124</v>
      </c>
      <c r="B2471" s="3" t="s">
        <v>6242</v>
      </c>
      <c r="C2471" s="4">
        <v>101518</v>
      </c>
      <c r="D2471" s="3" t="s">
        <v>4344</v>
      </c>
      <c r="E2471" s="3" t="s">
        <v>3</v>
      </c>
      <c r="F2471" s="4" t="s">
        <v>12</v>
      </c>
      <c r="G2471" s="3"/>
      <c r="H2471" s="3"/>
      <c r="I2471" s="3"/>
      <c r="J2471" s="8">
        <v>0</v>
      </c>
      <c r="K2471" s="12">
        <f>IFERROR(VLOOKUP($A2471,[1]Piv!$B:$C,2,FALSE),0)</f>
        <v>0</v>
      </c>
      <c r="L2471" s="12">
        <f>IFERROR(VLOOKUP($A2471,'[2]FINAL (2)'!$A$1:$F$7700,3,FALSE),0)</f>
        <v>0</v>
      </c>
      <c r="M2471" s="12">
        <f>IFERROR(VLOOKUP($A2471,'[2]FINAL (2)'!$A$1:$F$7700,5,FALSE),0)</f>
        <v>0</v>
      </c>
      <c r="N2471" s="12">
        <f>IFERROR(VLOOKUP($A2471,[3]Sheet3!$A$1:$C$4542,3,FALSE),0)</f>
        <v>0</v>
      </c>
      <c r="O2471" s="10">
        <f t="shared" si="39"/>
        <v>0</v>
      </c>
      <c r="P2471"/>
    </row>
    <row r="2472" spans="1:16" x14ac:dyDescent="0.25">
      <c r="A2472" s="3">
        <v>7213290</v>
      </c>
      <c r="B2472" s="3" t="s">
        <v>809</v>
      </c>
      <c r="C2472" s="4">
        <v>100458</v>
      </c>
      <c r="D2472" s="3" t="s">
        <v>3719</v>
      </c>
      <c r="E2472" s="3" t="s">
        <v>3</v>
      </c>
      <c r="F2472" s="4" t="s">
        <v>4</v>
      </c>
      <c r="G2472" s="3">
        <v>133637</v>
      </c>
      <c r="H2472" s="3" t="s">
        <v>3242</v>
      </c>
      <c r="I2472" s="3" t="s">
        <v>3999</v>
      </c>
      <c r="J2472" s="8">
        <v>3234692</v>
      </c>
      <c r="K2472" s="12">
        <f>IFERROR(VLOOKUP($A2472,[1]Piv!$B:$C,2,FALSE),0)</f>
        <v>3081217.48</v>
      </c>
      <c r="L2472" s="12">
        <f>IFERROR(VLOOKUP($A2472,'[2]FINAL (2)'!$A$1:$F$7700,3,FALSE),0)</f>
        <v>0</v>
      </c>
      <c r="M2472" s="12">
        <f>IFERROR(VLOOKUP($A2472,'[2]FINAL (2)'!$A$1:$F$7700,5,FALSE),0)</f>
        <v>0</v>
      </c>
      <c r="N2472" s="12">
        <f>IFERROR(VLOOKUP($A2472,[3]Sheet3!$A$1:$C$4542,3,FALSE),0)</f>
        <v>0</v>
      </c>
      <c r="O2472" s="10">
        <f t="shared" si="39"/>
        <v>3081217.48</v>
      </c>
      <c r="P2472" s="10">
        <f>O2472-J2472</f>
        <v>-153474.52000000002</v>
      </c>
    </row>
    <row r="2473" spans="1:16" x14ac:dyDescent="0.25">
      <c r="A2473" s="3">
        <v>19158864</v>
      </c>
      <c r="B2473" s="3" t="s">
        <v>2144</v>
      </c>
      <c r="C2473" s="4">
        <v>100458</v>
      </c>
      <c r="D2473" s="3" t="s">
        <v>3719</v>
      </c>
      <c r="E2473" s="3" t="s">
        <v>3</v>
      </c>
      <c r="F2473" s="4" t="s">
        <v>4</v>
      </c>
      <c r="G2473" s="3">
        <v>133637</v>
      </c>
      <c r="H2473" s="3" t="s">
        <v>3242</v>
      </c>
      <c r="I2473" s="3" t="s">
        <v>3999</v>
      </c>
      <c r="J2473" s="8">
        <v>5268606</v>
      </c>
      <c r="K2473" s="12">
        <f>IFERROR(VLOOKUP($A2473,[1]Piv!$B:$C,2,FALSE),0)</f>
        <v>4715069.0600000005</v>
      </c>
      <c r="L2473" s="12">
        <f>IFERROR(VLOOKUP($A2473,'[2]FINAL (2)'!$A$1:$F$7700,3,FALSE),0)</f>
        <v>0</v>
      </c>
      <c r="M2473" s="12">
        <f>IFERROR(VLOOKUP($A2473,'[2]FINAL (2)'!$A$1:$F$7700,5,FALSE),0)</f>
        <v>0</v>
      </c>
      <c r="N2473" s="12">
        <f>IFERROR(VLOOKUP($A2473,[3]Sheet3!$A$1:$C$4542,3,FALSE),0)</f>
        <v>0</v>
      </c>
      <c r="O2473" s="10">
        <f t="shared" si="39"/>
        <v>4715069.0600000005</v>
      </c>
      <c r="P2473" s="10">
        <f>O2473-J2473</f>
        <v>-553536.93999999948</v>
      </c>
    </row>
    <row r="2474" spans="1:16" x14ac:dyDescent="0.25">
      <c r="A2474" s="3">
        <v>24770375</v>
      </c>
      <c r="B2474" s="3" t="s">
        <v>6243</v>
      </c>
      <c r="C2474" s="4">
        <v>101519</v>
      </c>
      <c r="D2474" s="3" t="s">
        <v>4345</v>
      </c>
      <c r="E2474" s="3" t="s">
        <v>3</v>
      </c>
      <c r="F2474" s="4" t="s">
        <v>4</v>
      </c>
      <c r="G2474" s="3">
        <v>121381</v>
      </c>
      <c r="H2474" s="3" t="s">
        <v>3270</v>
      </c>
      <c r="I2474" s="3" t="s">
        <v>3999</v>
      </c>
      <c r="J2474" s="8">
        <v>4000000</v>
      </c>
      <c r="K2474" s="12">
        <f>IFERROR(VLOOKUP($A2474,[1]Piv!$B:$C,2,FALSE),0)</f>
        <v>0</v>
      </c>
      <c r="L2474" s="12">
        <f>IFERROR(VLOOKUP($A2474,'[2]FINAL (2)'!$A$1:$F$7700,3,FALSE),0)</f>
        <v>0</v>
      </c>
      <c r="M2474" s="12">
        <f>IFERROR(VLOOKUP($A2474,'[2]FINAL (2)'!$A$1:$F$7700,5,FALSE),0)</f>
        <v>0</v>
      </c>
      <c r="N2474" s="12">
        <f>IFERROR(VLOOKUP($A2474,[3]Sheet3!$A$1:$C$4542,3,FALSE),0)</f>
        <v>4000000</v>
      </c>
      <c r="O2474" s="10">
        <f t="shared" si="39"/>
        <v>4000000</v>
      </c>
      <c r="P2474" s="10">
        <f>O2474-J2474</f>
        <v>0</v>
      </c>
    </row>
    <row r="2475" spans="1:16" x14ac:dyDescent="0.25">
      <c r="A2475" s="3">
        <v>17620270</v>
      </c>
      <c r="B2475" s="3" t="s">
        <v>6244</v>
      </c>
      <c r="C2475" s="4">
        <v>101519</v>
      </c>
      <c r="D2475" s="3" t="s">
        <v>4345</v>
      </c>
      <c r="E2475" s="3" t="s">
        <v>3</v>
      </c>
      <c r="F2475" s="4" t="s">
        <v>12</v>
      </c>
      <c r="G2475" s="3">
        <v>121381</v>
      </c>
      <c r="H2475" s="3" t="s">
        <v>3270</v>
      </c>
      <c r="I2475" s="3" t="s">
        <v>3999</v>
      </c>
      <c r="J2475" s="8">
        <v>0</v>
      </c>
      <c r="K2475" s="12">
        <f>IFERROR(VLOOKUP($A2475,[1]Piv!$B:$C,2,FALSE),0)</f>
        <v>0</v>
      </c>
      <c r="L2475" s="12">
        <f>IFERROR(VLOOKUP($A2475,'[2]FINAL (2)'!$A$1:$F$7700,3,FALSE),0)</f>
        <v>0</v>
      </c>
      <c r="M2475" s="12">
        <f>IFERROR(VLOOKUP($A2475,'[2]FINAL (2)'!$A$1:$F$7700,5,FALSE),0)</f>
        <v>0</v>
      </c>
      <c r="N2475" s="12">
        <f>IFERROR(VLOOKUP($A2475,[3]Sheet3!$A$1:$C$4542,3,FALSE),0)</f>
        <v>3000000</v>
      </c>
      <c r="O2475" s="10">
        <f t="shared" si="39"/>
        <v>3000000</v>
      </c>
      <c r="P2475"/>
    </row>
    <row r="2476" spans="1:16" x14ac:dyDescent="0.25">
      <c r="A2476" s="3">
        <v>1379322</v>
      </c>
      <c r="B2476" s="3" t="s">
        <v>1242</v>
      </c>
      <c r="C2476" s="4">
        <v>100459</v>
      </c>
      <c r="D2476" s="3" t="s">
        <v>3462</v>
      </c>
      <c r="E2476" s="3" t="s">
        <v>3</v>
      </c>
      <c r="F2476" s="4" t="s">
        <v>4</v>
      </c>
      <c r="G2476" s="3">
        <v>88906</v>
      </c>
      <c r="H2476" s="3" t="s">
        <v>3260</v>
      </c>
      <c r="I2476" s="3" t="s">
        <v>3999</v>
      </c>
      <c r="J2476" s="8">
        <v>90000</v>
      </c>
      <c r="K2476" s="12">
        <f>IFERROR(VLOOKUP($A2476,[1]Piv!$B:$C,2,FALSE),0)</f>
        <v>0</v>
      </c>
      <c r="L2476" s="12">
        <f>IFERROR(VLOOKUP($A2476,'[2]FINAL (2)'!$A$1:$F$7700,3,FALSE),0)</f>
        <v>0</v>
      </c>
      <c r="M2476" s="12">
        <f>IFERROR(VLOOKUP($A2476,'[2]FINAL (2)'!$A$1:$F$7700,5,FALSE),0)</f>
        <v>0</v>
      </c>
      <c r="N2476" s="12">
        <f>IFERROR(VLOOKUP($A2476,[3]Sheet3!$A$1:$C$4542,3,FALSE),0)</f>
        <v>90000</v>
      </c>
      <c r="O2476" s="10">
        <f t="shared" si="39"/>
        <v>90000</v>
      </c>
      <c r="P2476" s="10">
        <f>O2476-J2476</f>
        <v>0</v>
      </c>
    </row>
    <row r="2477" spans="1:16" x14ac:dyDescent="0.25">
      <c r="A2477" s="3">
        <v>9986053</v>
      </c>
      <c r="B2477" s="3" t="s">
        <v>6245</v>
      </c>
      <c r="C2477" s="4">
        <v>100459</v>
      </c>
      <c r="D2477" s="3" t="s">
        <v>3462</v>
      </c>
      <c r="E2477" s="3" t="s">
        <v>3</v>
      </c>
      <c r="F2477" s="4" t="s">
        <v>12</v>
      </c>
      <c r="G2477" s="3">
        <v>88906</v>
      </c>
      <c r="H2477" s="3" t="s">
        <v>3260</v>
      </c>
      <c r="I2477" s="3" t="s">
        <v>3999</v>
      </c>
      <c r="J2477" s="8">
        <v>0</v>
      </c>
      <c r="K2477" s="12">
        <f>IFERROR(VLOOKUP($A2477,[1]Piv!$B:$C,2,FALSE),0)</f>
        <v>0</v>
      </c>
      <c r="L2477" s="12">
        <f>IFERROR(VLOOKUP($A2477,'[2]FINAL (2)'!$A$1:$F$7700,3,FALSE),0)</f>
        <v>0</v>
      </c>
      <c r="M2477" s="12">
        <f>IFERROR(VLOOKUP($A2477,'[2]FINAL (2)'!$A$1:$F$7700,5,FALSE),0)</f>
        <v>0</v>
      </c>
      <c r="N2477" s="12">
        <f>IFERROR(VLOOKUP($A2477,[3]Sheet3!$A$1:$C$4542,3,FALSE),0)</f>
        <v>0</v>
      </c>
      <c r="O2477" s="10">
        <f t="shared" si="39"/>
        <v>0</v>
      </c>
      <c r="P2477"/>
    </row>
    <row r="2478" spans="1:16" x14ac:dyDescent="0.25">
      <c r="A2478" s="3">
        <v>20310830</v>
      </c>
      <c r="B2478" s="3" t="s">
        <v>2051</v>
      </c>
      <c r="C2478" s="4">
        <v>100459</v>
      </c>
      <c r="D2478" s="3" t="s">
        <v>3462</v>
      </c>
      <c r="E2478" s="3" t="s">
        <v>3</v>
      </c>
      <c r="F2478" s="4" t="s">
        <v>4</v>
      </c>
      <c r="G2478" s="3">
        <v>88906</v>
      </c>
      <c r="H2478" s="3" t="s">
        <v>3260</v>
      </c>
      <c r="I2478" s="3" t="s">
        <v>3999</v>
      </c>
      <c r="J2478" s="8">
        <v>0</v>
      </c>
      <c r="K2478" s="12">
        <f>IFERROR(VLOOKUP($A2478,[1]Piv!$B:$C,2,FALSE),0)</f>
        <v>551002.05000000005</v>
      </c>
      <c r="L2478" s="12">
        <f>IFERROR(VLOOKUP($A2478,'[2]FINAL (2)'!$A$1:$F$7700,3,FALSE),0)</f>
        <v>0</v>
      </c>
      <c r="M2478" s="12">
        <f>IFERROR(VLOOKUP($A2478,'[2]FINAL (2)'!$A$1:$F$7700,5,FALSE),0)</f>
        <v>3521897.06</v>
      </c>
      <c r="N2478" s="12">
        <f>IFERROR(VLOOKUP($A2478,[3]Sheet3!$A$1:$C$4542,3,FALSE),0)</f>
        <v>0</v>
      </c>
      <c r="O2478" s="10">
        <f t="shared" si="39"/>
        <v>4072899.1100000003</v>
      </c>
      <c r="P2478" s="10">
        <f>O2478-J2478</f>
        <v>4072899.1100000003</v>
      </c>
    </row>
    <row r="2479" spans="1:16" x14ac:dyDescent="0.25">
      <c r="A2479" s="3">
        <v>20794575</v>
      </c>
      <c r="B2479" s="3" t="s">
        <v>6246</v>
      </c>
      <c r="C2479" s="4">
        <v>100459</v>
      </c>
      <c r="D2479" s="3" t="s">
        <v>3462</v>
      </c>
      <c r="E2479" s="3" t="s">
        <v>3</v>
      </c>
      <c r="F2479" s="4" t="s">
        <v>4</v>
      </c>
      <c r="G2479" s="3">
        <v>88906</v>
      </c>
      <c r="H2479" s="3" t="s">
        <v>3260</v>
      </c>
      <c r="I2479" s="3" t="s">
        <v>3999</v>
      </c>
      <c r="J2479" s="8">
        <v>500000</v>
      </c>
      <c r="K2479" s="12">
        <f>IFERROR(VLOOKUP($A2479,[1]Piv!$B:$C,2,FALSE),0)</f>
        <v>0</v>
      </c>
      <c r="L2479" s="12">
        <f>IFERROR(VLOOKUP($A2479,'[2]FINAL (2)'!$A$1:$F$7700,3,FALSE),0)</f>
        <v>0</v>
      </c>
      <c r="M2479" s="12">
        <f>IFERROR(VLOOKUP($A2479,'[2]FINAL (2)'!$A$1:$F$7700,5,FALSE),0)</f>
        <v>3005191.67</v>
      </c>
      <c r="N2479" s="12">
        <f>IFERROR(VLOOKUP($A2479,[3]Sheet3!$A$1:$C$4542,3,FALSE),0)</f>
        <v>500000</v>
      </c>
      <c r="O2479" s="10">
        <f t="shared" si="39"/>
        <v>3505191.67</v>
      </c>
      <c r="P2479" s="10">
        <f>O2479-J2479</f>
        <v>3005191.67</v>
      </c>
    </row>
    <row r="2480" spans="1:16" x14ac:dyDescent="0.25">
      <c r="A2480" s="3">
        <v>20938576</v>
      </c>
      <c r="B2480" s="3" t="s">
        <v>6247</v>
      </c>
      <c r="C2480" s="4">
        <v>100459</v>
      </c>
      <c r="D2480" s="3" t="s">
        <v>3462</v>
      </c>
      <c r="E2480" s="3" t="s">
        <v>3</v>
      </c>
      <c r="F2480" s="4" t="s">
        <v>12</v>
      </c>
      <c r="G2480" s="3"/>
      <c r="H2480" s="3"/>
      <c r="I2480" s="3"/>
      <c r="J2480" s="8">
        <v>0</v>
      </c>
      <c r="K2480" s="12">
        <f>IFERROR(VLOOKUP($A2480,[1]Piv!$B:$C,2,FALSE),0)</f>
        <v>0</v>
      </c>
      <c r="L2480" s="12">
        <f>IFERROR(VLOOKUP($A2480,'[2]FINAL (2)'!$A$1:$F$7700,3,FALSE),0)</f>
        <v>0</v>
      </c>
      <c r="M2480" s="12">
        <f>IFERROR(VLOOKUP($A2480,'[2]FINAL (2)'!$A$1:$F$7700,5,FALSE),0)</f>
        <v>0</v>
      </c>
      <c r="N2480" s="12">
        <f>IFERROR(VLOOKUP($A2480,[3]Sheet3!$A$1:$C$4542,3,FALSE),0)</f>
        <v>0</v>
      </c>
      <c r="O2480" s="10">
        <f t="shared" si="39"/>
        <v>0</v>
      </c>
      <c r="P2480"/>
    </row>
    <row r="2481" spans="1:16" x14ac:dyDescent="0.25">
      <c r="A2481" s="3">
        <v>21418143</v>
      </c>
      <c r="B2481" s="3" t="s">
        <v>6248</v>
      </c>
      <c r="C2481" s="4">
        <v>100459</v>
      </c>
      <c r="D2481" s="3" t="s">
        <v>3462</v>
      </c>
      <c r="E2481" s="3" t="s">
        <v>3</v>
      </c>
      <c r="F2481" s="4" t="s">
        <v>12</v>
      </c>
      <c r="G2481" s="3"/>
      <c r="H2481" s="3"/>
      <c r="I2481" s="3"/>
      <c r="J2481" s="8">
        <v>0</v>
      </c>
      <c r="K2481" s="12">
        <f>IFERROR(VLOOKUP($A2481,[1]Piv!$B:$C,2,FALSE),0)</f>
        <v>0</v>
      </c>
      <c r="L2481" s="12">
        <f>IFERROR(VLOOKUP($A2481,'[2]FINAL (2)'!$A$1:$F$7700,3,FALSE),0)</f>
        <v>0</v>
      </c>
      <c r="M2481" s="12">
        <f>IFERROR(VLOOKUP($A2481,'[2]FINAL (2)'!$A$1:$F$7700,5,FALSE),0)</f>
        <v>0</v>
      </c>
      <c r="N2481" s="12">
        <f>IFERROR(VLOOKUP($A2481,[3]Sheet3!$A$1:$C$4542,3,FALSE),0)</f>
        <v>0</v>
      </c>
      <c r="O2481" s="10">
        <f t="shared" si="39"/>
        <v>0</v>
      </c>
      <c r="P2481"/>
    </row>
    <row r="2482" spans="1:16" x14ac:dyDescent="0.25">
      <c r="A2482" s="3">
        <v>23299901</v>
      </c>
      <c r="B2482" s="3" t="s">
        <v>6249</v>
      </c>
      <c r="C2482" s="4">
        <v>100459</v>
      </c>
      <c r="D2482" s="3" t="s">
        <v>3462</v>
      </c>
      <c r="E2482" s="3" t="s">
        <v>3</v>
      </c>
      <c r="F2482" s="4" t="s">
        <v>12</v>
      </c>
      <c r="G2482" s="3"/>
      <c r="H2482" s="3"/>
      <c r="I2482" s="3"/>
      <c r="J2482" s="8">
        <v>0</v>
      </c>
      <c r="K2482" s="12">
        <f>IFERROR(VLOOKUP($A2482,[1]Piv!$B:$C,2,FALSE),0)</f>
        <v>0</v>
      </c>
      <c r="L2482" s="12">
        <f>IFERROR(VLOOKUP($A2482,'[2]FINAL (2)'!$A$1:$F$7700,3,FALSE),0)</f>
        <v>0</v>
      </c>
      <c r="M2482" s="12">
        <f>IFERROR(VLOOKUP($A2482,'[2]FINAL (2)'!$A$1:$F$7700,5,FALSE),0)</f>
        <v>0</v>
      </c>
      <c r="N2482" s="12">
        <f>IFERROR(VLOOKUP($A2482,[3]Sheet3!$A$1:$C$4542,3,FALSE),0)</f>
        <v>0</v>
      </c>
      <c r="O2482" s="10">
        <f t="shared" si="39"/>
        <v>0</v>
      </c>
      <c r="P2482"/>
    </row>
    <row r="2483" spans="1:16" x14ac:dyDescent="0.25">
      <c r="A2483" s="3">
        <v>23439990</v>
      </c>
      <c r="B2483" s="3" t="s">
        <v>1350</v>
      </c>
      <c r="C2483" s="4">
        <v>100459</v>
      </c>
      <c r="D2483" s="3" t="s">
        <v>3462</v>
      </c>
      <c r="E2483" s="3" t="s">
        <v>3</v>
      </c>
      <c r="F2483" s="4" t="s">
        <v>4</v>
      </c>
      <c r="G2483" s="3">
        <v>67157</v>
      </c>
      <c r="H2483" s="3" t="s">
        <v>3255</v>
      </c>
      <c r="I2483" s="3" t="s">
        <v>3999</v>
      </c>
      <c r="J2483" s="8">
        <v>3792000</v>
      </c>
      <c r="K2483" s="12">
        <f>IFERROR(VLOOKUP($A2483,[1]Piv!$B:$C,2,FALSE),0)</f>
        <v>1967374.37</v>
      </c>
      <c r="L2483" s="12">
        <f>IFERROR(VLOOKUP($A2483,'[2]FINAL (2)'!$A$1:$F$7700,3,FALSE),0)</f>
        <v>0</v>
      </c>
      <c r="M2483" s="12">
        <f>IFERROR(VLOOKUP($A2483,'[2]FINAL (2)'!$A$1:$F$7700,5,FALSE),0)</f>
        <v>0</v>
      </c>
      <c r="N2483" s="12">
        <f>IFERROR(VLOOKUP($A2483,[3]Sheet3!$A$1:$C$4542,3,FALSE),0)</f>
        <v>1000000</v>
      </c>
      <c r="O2483" s="10">
        <f t="shared" si="39"/>
        <v>2967374.37</v>
      </c>
      <c r="P2483" s="10">
        <f>O2483-J2483</f>
        <v>-824625.62999999989</v>
      </c>
    </row>
    <row r="2484" spans="1:16" x14ac:dyDescent="0.25">
      <c r="A2484" s="3">
        <v>25526960</v>
      </c>
      <c r="B2484" s="3" t="s">
        <v>6250</v>
      </c>
      <c r="C2484" s="4">
        <v>100459</v>
      </c>
      <c r="D2484" s="3" t="s">
        <v>3462</v>
      </c>
      <c r="E2484" s="3" t="s">
        <v>3</v>
      </c>
      <c r="F2484" s="4" t="s">
        <v>12</v>
      </c>
      <c r="G2484" s="3"/>
      <c r="H2484" s="3"/>
      <c r="I2484" s="3"/>
      <c r="J2484" s="8">
        <v>0</v>
      </c>
      <c r="K2484" s="12">
        <f>IFERROR(VLOOKUP($A2484,[1]Piv!$B:$C,2,FALSE),0)</f>
        <v>0</v>
      </c>
      <c r="L2484" s="12">
        <f>IFERROR(VLOOKUP($A2484,'[2]FINAL (2)'!$A$1:$F$7700,3,FALSE),0)</f>
        <v>0</v>
      </c>
      <c r="M2484" s="12">
        <f>IFERROR(VLOOKUP($A2484,'[2]FINAL (2)'!$A$1:$F$7700,5,FALSE),0)</f>
        <v>0</v>
      </c>
      <c r="N2484" s="12">
        <f>IFERROR(VLOOKUP($A2484,[3]Sheet3!$A$1:$C$4542,3,FALSE),0)</f>
        <v>0</v>
      </c>
      <c r="O2484" s="10">
        <f t="shared" si="39"/>
        <v>0</v>
      </c>
      <c r="P2484"/>
    </row>
    <row r="2485" spans="1:16" x14ac:dyDescent="0.25">
      <c r="A2485" s="3">
        <v>26137833</v>
      </c>
      <c r="B2485" s="3" t="s">
        <v>6251</v>
      </c>
      <c r="C2485" s="4">
        <v>100459</v>
      </c>
      <c r="D2485" s="3" t="s">
        <v>3462</v>
      </c>
      <c r="E2485" s="3" t="s">
        <v>3</v>
      </c>
      <c r="F2485" s="4" t="s">
        <v>4</v>
      </c>
      <c r="G2485" s="3">
        <v>74129</v>
      </c>
      <c r="H2485" s="3" t="s">
        <v>3202</v>
      </c>
      <c r="I2485" s="3" t="s">
        <v>3999</v>
      </c>
      <c r="J2485" s="8">
        <v>1350000</v>
      </c>
      <c r="K2485" s="12">
        <f>IFERROR(VLOOKUP($A2485,[1]Piv!$B:$C,2,FALSE),0)</f>
        <v>1357338.08</v>
      </c>
      <c r="L2485" s="12">
        <f>IFERROR(VLOOKUP($A2485,'[2]FINAL (2)'!$A$1:$F$7700,3,FALSE),0)</f>
        <v>0</v>
      </c>
      <c r="M2485" s="12">
        <f>IFERROR(VLOOKUP($A2485,'[2]FINAL (2)'!$A$1:$F$7700,5,FALSE),0)</f>
        <v>0</v>
      </c>
      <c r="N2485" s="12">
        <f>IFERROR(VLOOKUP($A2485,[3]Sheet3!$A$1:$C$4542,3,FALSE),0)</f>
        <v>0</v>
      </c>
      <c r="O2485" s="10">
        <f t="shared" si="39"/>
        <v>1357338.08</v>
      </c>
      <c r="P2485" s="10">
        <f>O2485-J2485</f>
        <v>7338.0800000000745</v>
      </c>
    </row>
    <row r="2486" spans="1:16" x14ac:dyDescent="0.25">
      <c r="A2486" s="3">
        <v>18924329</v>
      </c>
      <c r="B2486" s="3" t="s">
        <v>687</v>
      </c>
      <c r="C2486" s="4">
        <v>100460</v>
      </c>
      <c r="D2486" s="3" t="s">
        <v>383</v>
      </c>
      <c r="E2486" s="3" t="s">
        <v>3</v>
      </c>
      <c r="F2486" s="4" t="s">
        <v>4</v>
      </c>
      <c r="G2486" s="3">
        <v>131356</v>
      </c>
      <c r="H2486" s="3" t="s">
        <v>8834</v>
      </c>
      <c r="I2486" s="3" t="s">
        <v>3999</v>
      </c>
      <c r="J2486" s="8">
        <v>1144593.76</v>
      </c>
      <c r="K2486" s="12">
        <f>IFERROR(VLOOKUP($A2486,[1]Piv!$B:$C,2,FALSE),0)</f>
        <v>661193.81000000006</v>
      </c>
      <c r="L2486" s="12">
        <f>IFERROR(VLOOKUP($A2486,'[2]FINAL (2)'!$A$1:$F$7700,3,FALSE),0)</f>
        <v>493603.44</v>
      </c>
      <c r="M2486" s="12">
        <f>IFERROR(VLOOKUP($A2486,'[2]FINAL (2)'!$A$1:$F$7700,5,FALSE),0)</f>
        <v>0</v>
      </c>
      <c r="N2486" s="12">
        <f>IFERROR(VLOOKUP($A2486,[3]Sheet3!$A$1:$C$4542,3,FALSE),0)</f>
        <v>0</v>
      </c>
      <c r="O2486" s="10">
        <f t="shared" si="39"/>
        <v>1154797.25</v>
      </c>
      <c r="P2486" s="10">
        <f>O2486-J2486</f>
        <v>10203.489999999991</v>
      </c>
    </row>
    <row r="2487" spans="1:16" x14ac:dyDescent="0.25">
      <c r="A2487" s="3">
        <v>24473812</v>
      </c>
      <c r="B2487" s="3" t="s">
        <v>382</v>
      </c>
      <c r="C2487" s="4">
        <v>100460</v>
      </c>
      <c r="D2487" s="3" t="s">
        <v>383</v>
      </c>
      <c r="E2487" s="3" t="s">
        <v>3</v>
      </c>
      <c r="F2487" s="4" t="s">
        <v>4</v>
      </c>
      <c r="G2487" s="3">
        <v>129478</v>
      </c>
      <c r="H2487" s="3" t="s">
        <v>3231</v>
      </c>
      <c r="I2487" s="3" t="s">
        <v>3999</v>
      </c>
      <c r="J2487" s="8">
        <v>150453.64000000001</v>
      </c>
      <c r="K2487" s="12">
        <f>IFERROR(VLOOKUP($A2487,[1]Piv!$B:$C,2,FALSE),0)</f>
        <v>0</v>
      </c>
      <c r="L2487" s="12">
        <f>IFERROR(VLOOKUP($A2487,'[2]FINAL (2)'!$A$1:$F$7700,3,FALSE),0)</f>
        <v>150302.43</v>
      </c>
      <c r="M2487" s="12">
        <f>IFERROR(VLOOKUP($A2487,'[2]FINAL (2)'!$A$1:$F$7700,5,FALSE),0)</f>
        <v>0</v>
      </c>
      <c r="N2487" s="12">
        <f>IFERROR(VLOOKUP($A2487,[3]Sheet3!$A$1:$C$4542,3,FALSE),0)</f>
        <v>0</v>
      </c>
      <c r="O2487" s="10">
        <f t="shared" si="39"/>
        <v>150302.43</v>
      </c>
      <c r="P2487" s="10">
        <f>O2487-J2487</f>
        <v>-151.21000000002095</v>
      </c>
    </row>
    <row r="2488" spans="1:16" x14ac:dyDescent="0.25">
      <c r="A2488" s="3">
        <v>19375133</v>
      </c>
      <c r="B2488" s="3" t="s">
        <v>6252</v>
      </c>
      <c r="C2488" s="4">
        <v>101520</v>
      </c>
      <c r="D2488" s="3" t="s">
        <v>4346</v>
      </c>
      <c r="E2488" s="3" t="s">
        <v>3</v>
      </c>
      <c r="F2488" s="4" t="s">
        <v>4</v>
      </c>
      <c r="G2488" s="3">
        <v>126348</v>
      </c>
      <c r="H2488" s="3" t="s">
        <v>3211</v>
      </c>
      <c r="I2488" s="3" t="s">
        <v>3999</v>
      </c>
      <c r="J2488" s="8">
        <v>12474800</v>
      </c>
      <c r="K2488" s="12">
        <f>IFERROR(VLOOKUP($A2488,[1]Piv!$B:$C,2,FALSE),0)</f>
        <v>8603923.0199999996</v>
      </c>
      <c r="L2488" s="12">
        <f>IFERROR(VLOOKUP($A2488,'[2]FINAL (2)'!$A$1:$F$7700,3,FALSE),0)</f>
        <v>0</v>
      </c>
      <c r="M2488" s="12">
        <f>IFERROR(VLOOKUP($A2488,'[2]FINAL (2)'!$A$1:$F$7700,5,FALSE),0)</f>
        <v>0</v>
      </c>
      <c r="N2488" s="12">
        <f>IFERROR(VLOOKUP($A2488,[3]Sheet3!$A$1:$C$4542,3,FALSE),0)</f>
        <v>0</v>
      </c>
      <c r="O2488" s="10">
        <f t="shared" si="39"/>
        <v>8603923.0199999996</v>
      </c>
      <c r="P2488" s="10">
        <f>O2488-J2488</f>
        <v>-3870876.9800000004</v>
      </c>
    </row>
    <row r="2489" spans="1:16" x14ac:dyDescent="0.25">
      <c r="A2489" s="3">
        <v>23982496</v>
      </c>
      <c r="B2489" s="3" t="s">
        <v>6253</v>
      </c>
      <c r="C2489" s="4">
        <v>101520</v>
      </c>
      <c r="D2489" s="3" t="s">
        <v>4346</v>
      </c>
      <c r="E2489" s="3" t="s">
        <v>3</v>
      </c>
      <c r="F2489" s="4" t="s">
        <v>12</v>
      </c>
      <c r="G2489" s="3"/>
      <c r="H2489" s="3"/>
      <c r="I2489" s="3"/>
      <c r="J2489" s="8">
        <v>0</v>
      </c>
      <c r="K2489" s="12">
        <f>IFERROR(VLOOKUP($A2489,[1]Piv!$B:$C,2,FALSE),0)</f>
        <v>0</v>
      </c>
      <c r="L2489" s="12">
        <f>IFERROR(VLOOKUP($A2489,'[2]FINAL (2)'!$A$1:$F$7700,3,FALSE),0)</f>
        <v>0</v>
      </c>
      <c r="M2489" s="12">
        <f>IFERROR(VLOOKUP($A2489,'[2]FINAL (2)'!$A$1:$F$7700,5,FALSE),0)</f>
        <v>0</v>
      </c>
      <c r="N2489" s="12">
        <f>IFERROR(VLOOKUP($A2489,[3]Sheet3!$A$1:$C$4542,3,FALSE),0)</f>
        <v>0</v>
      </c>
      <c r="O2489" s="10">
        <f t="shared" si="39"/>
        <v>0</v>
      </c>
      <c r="P2489"/>
    </row>
    <row r="2490" spans="1:16" x14ac:dyDescent="0.25">
      <c r="A2490" s="3">
        <v>15885565</v>
      </c>
      <c r="B2490" s="3" t="s">
        <v>6254</v>
      </c>
      <c r="C2490" s="4">
        <v>101521</v>
      </c>
      <c r="D2490" s="3" t="s">
        <v>4347</v>
      </c>
      <c r="E2490" s="3" t="s">
        <v>3</v>
      </c>
      <c r="F2490" s="4" t="s">
        <v>4</v>
      </c>
      <c r="G2490" s="3">
        <v>73102</v>
      </c>
      <c r="H2490" s="3" t="s">
        <v>3250</v>
      </c>
      <c r="I2490" s="3" t="s">
        <v>3999</v>
      </c>
      <c r="J2490" s="8">
        <v>776428.6</v>
      </c>
      <c r="K2490" s="12">
        <f>IFERROR(VLOOKUP($A2490,[1]Piv!$B:$C,2,FALSE),0)</f>
        <v>0</v>
      </c>
      <c r="L2490" s="12">
        <f>IFERROR(VLOOKUP($A2490,'[2]FINAL (2)'!$A$1:$F$7700,3,FALSE),0)</f>
        <v>764345.97</v>
      </c>
      <c r="M2490" s="12">
        <f>IFERROR(VLOOKUP($A2490,'[2]FINAL (2)'!$A$1:$F$7700,5,FALSE),0)</f>
        <v>0</v>
      </c>
      <c r="N2490" s="12">
        <f>IFERROR(VLOOKUP($A2490,[3]Sheet3!$A$1:$C$4542,3,FALSE),0)</f>
        <v>0</v>
      </c>
      <c r="O2490" s="10">
        <f t="shared" si="39"/>
        <v>764345.97</v>
      </c>
      <c r="P2490" s="10">
        <f>O2490-J2490</f>
        <v>-12082.630000000005</v>
      </c>
    </row>
    <row r="2491" spans="1:16" x14ac:dyDescent="0.25">
      <c r="A2491" s="3">
        <v>24111185</v>
      </c>
      <c r="B2491" s="3" t="s">
        <v>6255</v>
      </c>
      <c r="C2491" s="4">
        <v>101521</v>
      </c>
      <c r="D2491" s="3" t="s">
        <v>4347</v>
      </c>
      <c r="E2491" s="3" t="s">
        <v>3</v>
      </c>
      <c r="F2491" s="4" t="s">
        <v>12</v>
      </c>
      <c r="G2491" s="3"/>
      <c r="H2491" s="3"/>
      <c r="I2491" s="3"/>
      <c r="J2491" s="8">
        <v>0</v>
      </c>
      <c r="K2491" s="12">
        <f>IFERROR(VLOOKUP($A2491,[1]Piv!$B:$C,2,FALSE),0)</f>
        <v>0</v>
      </c>
      <c r="L2491" s="12">
        <f>IFERROR(VLOOKUP($A2491,'[2]FINAL (2)'!$A$1:$F$7700,3,FALSE),0)</f>
        <v>0</v>
      </c>
      <c r="M2491" s="12">
        <f>IFERROR(VLOOKUP($A2491,'[2]FINAL (2)'!$A$1:$F$7700,5,FALSE),0)</f>
        <v>0</v>
      </c>
      <c r="N2491" s="12">
        <f>IFERROR(VLOOKUP($A2491,[3]Sheet3!$A$1:$C$4542,3,FALSE),0)</f>
        <v>0</v>
      </c>
      <c r="O2491" s="10">
        <f t="shared" si="39"/>
        <v>0</v>
      </c>
      <c r="P2491"/>
    </row>
    <row r="2492" spans="1:16" x14ac:dyDescent="0.25">
      <c r="A2492" s="3">
        <v>18164577</v>
      </c>
      <c r="B2492" s="3" t="s">
        <v>6256</v>
      </c>
      <c r="C2492" s="4">
        <v>101521</v>
      </c>
      <c r="D2492" s="3" t="s">
        <v>4347</v>
      </c>
      <c r="E2492" s="3" t="s">
        <v>3</v>
      </c>
      <c r="F2492" s="4" t="s">
        <v>12</v>
      </c>
      <c r="G2492" s="3"/>
      <c r="H2492" s="3"/>
      <c r="I2492" s="3"/>
      <c r="J2492" s="8">
        <v>0</v>
      </c>
      <c r="K2492" s="12">
        <f>IFERROR(VLOOKUP($A2492,[1]Piv!$B:$C,2,FALSE),0)</f>
        <v>0</v>
      </c>
      <c r="L2492" s="12">
        <f>IFERROR(VLOOKUP($A2492,'[2]FINAL (2)'!$A$1:$F$7700,3,FALSE),0)</f>
        <v>0</v>
      </c>
      <c r="M2492" s="12">
        <f>IFERROR(VLOOKUP($A2492,'[2]FINAL (2)'!$A$1:$F$7700,5,FALSE),0)</f>
        <v>0</v>
      </c>
      <c r="N2492" s="12">
        <f>IFERROR(VLOOKUP($A2492,[3]Sheet3!$A$1:$C$4542,3,FALSE),0)</f>
        <v>0</v>
      </c>
      <c r="O2492" s="10">
        <f t="shared" si="39"/>
        <v>0</v>
      </c>
      <c r="P2492"/>
    </row>
    <row r="2493" spans="1:16" x14ac:dyDescent="0.25">
      <c r="A2493" s="3">
        <v>21415442</v>
      </c>
      <c r="B2493" s="3" t="s">
        <v>6257</v>
      </c>
      <c r="C2493" s="4">
        <v>101522</v>
      </c>
      <c r="D2493" s="3" t="s">
        <v>4348</v>
      </c>
      <c r="E2493" s="3" t="s">
        <v>3</v>
      </c>
      <c r="F2493" s="4" t="s">
        <v>12</v>
      </c>
      <c r="G2493" s="3"/>
      <c r="H2493" s="3"/>
      <c r="I2493" s="3"/>
      <c r="J2493" s="8">
        <v>0</v>
      </c>
      <c r="K2493" s="12">
        <f>IFERROR(VLOOKUP($A2493,[1]Piv!$B:$C,2,FALSE),0)</f>
        <v>0</v>
      </c>
      <c r="L2493" s="12">
        <f>IFERROR(VLOOKUP($A2493,'[2]FINAL (2)'!$A$1:$F$7700,3,FALSE),0)</f>
        <v>0</v>
      </c>
      <c r="M2493" s="12">
        <f>IFERROR(VLOOKUP($A2493,'[2]FINAL (2)'!$A$1:$F$7700,5,FALSE),0)</f>
        <v>0</v>
      </c>
      <c r="N2493" s="12">
        <f>IFERROR(VLOOKUP($A2493,[3]Sheet3!$A$1:$C$4542,3,FALSE),0)</f>
        <v>0</v>
      </c>
      <c r="O2493" s="10">
        <f t="shared" si="39"/>
        <v>0</v>
      </c>
      <c r="P2493"/>
    </row>
    <row r="2494" spans="1:16" x14ac:dyDescent="0.25">
      <c r="A2494" s="3">
        <v>26715693</v>
      </c>
      <c r="B2494" s="3" t="s">
        <v>6258</v>
      </c>
      <c r="C2494" s="4">
        <v>101522</v>
      </c>
      <c r="D2494" s="3" t="s">
        <v>4348</v>
      </c>
      <c r="E2494" s="3" t="s">
        <v>3</v>
      </c>
      <c r="F2494" s="4" t="s">
        <v>12</v>
      </c>
      <c r="G2494" s="3"/>
      <c r="H2494" s="3"/>
      <c r="I2494" s="3"/>
      <c r="J2494" s="8">
        <v>0</v>
      </c>
      <c r="K2494" s="12">
        <f>IFERROR(VLOOKUP($A2494,[1]Piv!$B:$C,2,FALSE),0)</f>
        <v>0</v>
      </c>
      <c r="L2494" s="12">
        <f>IFERROR(VLOOKUP($A2494,'[2]FINAL (2)'!$A$1:$F$7700,3,FALSE),0)</f>
        <v>0</v>
      </c>
      <c r="M2494" s="12">
        <f>IFERROR(VLOOKUP($A2494,'[2]FINAL (2)'!$A$1:$F$7700,5,FALSE),0)</f>
        <v>0</v>
      </c>
      <c r="N2494" s="12">
        <f>IFERROR(VLOOKUP($A2494,[3]Sheet3!$A$1:$C$4542,3,FALSE),0)</f>
        <v>0</v>
      </c>
      <c r="O2494" s="10">
        <f t="shared" si="39"/>
        <v>0</v>
      </c>
      <c r="P2494"/>
    </row>
    <row r="2495" spans="1:16" x14ac:dyDescent="0.25">
      <c r="A2495" s="3">
        <v>1477193</v>
      </c>
      <c r="B2495" s="3" t="s">
        <v>6259</v>
      </c>
      <c r="C2495" s="4">
        <v>100461</v>
      </c>
      <c r="D2495" s="3" t="s">
        <v>3463</v>
      </c>
      <c r="E2495" s="3" t="s">
        <v>3</v>
      </c>
      <c r="F2495" s="4" t="s">
        <v>4</v>
      </c>
      <c r="G2495" s="3">
        <v>134714</v>
      </c>
      <c r="H2495" s="3" t="s">
        <v>3254</v>
      </c>
      <c r="I2495" s="3" t="s">
        <v>3999</v>
      </c>
      <c r="J2495" s="8">
        <v>2471146.23</v>
      </c>
      <c r="K2495" s="12">
        <f>IFERROR(VLOOKUP($A2495,[1]Piv!$B:$C,2,FALSE),0)</f>
        <v>0</v>
      </c>
      <c r="L2495" s="12">
        <f>IFERROR(VLOOKUP($A2495,'[2]FINAL (2)'!$A$1:$F$7700,3,FALSE),0)</f>
        <v>1464097.5</v>
      </c>
      <c r="M2495" s="12">
        <f>IFERROR(VLOOKUP($A2495,'[2]FINAL (2)'!$A$1:$F$7700,5,FALSE),0)</f>
        <v>0</v>
      </c>
      <c r="N2495" s="12">
        <f>IFERROR(VLOOKUP($A2495,[3]Sheet3!$A$1:$C$4542,3,FALSE),0)</f>
        <v>1000000</v>
      </c>
      <c r="O2495" s="10">
        <f t="shared" si="39"/>
        <v>2464097.5</v>
      </c>
      <c r="P2495" s="10">
        <f>O2495-J2495</f>
        <v>-7048.7299999999814</v>
      </c>
    </row>
    <row r="2496" spans="1:16" x14ac:dyDescent="0.25">
      <c r="A2496" s="3">
        <v>7190530</v>
      </c>
      <c r="B2496" s="3" t="s">
        <v>6260</v>
      </c>
      <c r="C2496" s="4">
        <v>100461</v>
      </c>
      <c r="D2496" s="3" t="s">
        <v>3463</v>
      </c>
      <c r="E2496" s="3" t="s">
        <v>3</v>
      </c>
      <c r="F2496" s="4" t="s">
        <v>4</v>
      </c>
      <c r="G2496" s="3">
        <v>134714</v>
      </c>
      <c r="H2496" s="3" t="s">
        <v>3254</v>
      </c>
      <c r="I2496" s="3" t="s">
        <v>3999</v>
      </c>
      <c r="J2496" s="8">
        <v>0</v>
      </c>
      <c r="K2496" s="12">
        <f>IFERROR(VLOOKUP($A2496,[1]Piv!$B:$C,2,FALSE),0)</f>
        <v>0</v>
      </c>
      <c r="L2496" s="12">
        <f>IFERROR(VLOOKUP($A2496,'[2]FINAL (2)'!$A$1:$F$7700,3,FALSE),0)</f>
        <v>905706.77</v>
      </c>
      <c r="M2496" s="12">
        <f>IFERROR(VLOOKUP($A2496,'[2]FINAL (2)'!$A$1:$F$7700,5,FALSE),0)</f>
        <v>0</v>
      </c>
      <c r="N2496" s="12">
        <f>IFERROR(VLOOKUP($A2496,[3]Sheet3!$A$1:$C$4542,3,FALSE),0)</f>
        <v>0</v>
      </c>
      <c r="O2496" s="10">
        <f t="shared" si="39"/>
        <v>905706.77</v>
      </c>
      <c r="P2496" s="10">
        <f>O2496-J2496</f>
        <v>905706.77</v>
      </c>
    </row>
    <row r="2497" spans="1:16" x14ac:dyDescent="0.25">
      <c r="A2497" s="3">
        <v>22669380</v>
      </c>
      <c r="B2497" s="3" t="s">
        <v>6261</v>
      </c>
      <c r="C2497" s="4">
        <v>101523</v>
      </c>
      <c r="D2497" s="3" t="s">
        <v>4349</v>
      </c>
      <c r="E2497" s="3" t="s">
        <v>3</v>
      </c>
      <c r="F2497" s="4" t="s">
        <v>4</v>
      </c>
      <c r="G2497" s="3">
        <v>67164</v>
      </c>
      <c r="H2497" s="3" t="s">
        <v>3281</v>
      </c>
      <c r="I2497" s="3" t="s">
        <v>3999</v>
      </c>
      <c r="J2497" s="8">
        <v>3000000</v>
      </c>
      <c r="K2497" s="12">
        <f>IFERROR(VLOOKUP($A2497,[1]Piv!$B:$C,2,FALSE),0)</f>
        <v>0</v>
      </c>
      <c r="L2497" s="12">
        <f>IFERROR(VLOOKUP($A2497,'[2]FINAL (2)'!$A$1:$F$7700,3,FALSE),0)</f>
        <v>0</v>
      </c>
      <c r="M2497" s="12">
        <f>IFERROR(VLOOKUP($A2497,'[2]FINAL (2)'!$A$1:$F$7700,5,FALSE),0)</f>
        <v>0</v>
      </c>
      <c r="N2497" s="12">
        <f>IFERROR(VLOOKUP($A2497,[3]Sheet3!$A$1:$C$4542,3,FALSE),0)</f>
        <v>3000000</v>
      </c>
      <c r="O2497" s="10">
        <f t="shared" si="39"/>
        <v>3000000</v>
      </c>
      <c r="P2497" s="10">
        <f>O2497-J2497</f>
        <v>0</v>
      </c>
    </row>
    <row r="2498" spans="1:16" x14ac:dyDescent="0.25">
      <c r="A2498" s="3">
        <v>11196028</v>
      </c>
      <c r="B2498" s="3" t="s">
        <v>6262</v>
      </c>
      <c r="C2498" s="4">
        <v>101523</v>
      </c>
      <c r="D2498" s="3" t="s">
        <v>4349</v>
      </c>
      <c r="E2498" s="3" t="s">
        <v>3</v>
      </c>
      <c r="F2498" s="4" t="s">
        <v>4</v>
      </c>
      <c r="G2498" s="3">
        <v>138765</v>
      </c>
      <c r="H2498" s="3" t="s">
        <v>3261</v>
      </c>
      <c r="I2498" s="3" t="s">
        <v>3999</v>
      </c>
      <c r="J2498" s="8">
        <v>1598000</v>
      </c>
      <c r="K2498" s="12">
        <f>IFERROR(VLOOKUP($A2498,[1]Piv!$B:$C,2,FALSE),0)</f>
        <v>954313.98</v>
      </c>
      <c r="L2498" s="12">
        <f>IFERROR(VLOOKUP($A2498,'[2]FINAL (2)'!$A$1:$F$7700,3,FALSE),0)</f>
        <v>0</v>
      </c>
      <c r="M2498" s="12">
        <f>IFERROR(VLOOKUP($A2498,'[2]FINAL (2)'!$A$1:$F$7700,5,FALSE),0)</f>
        <v>0</v>
      </c>
      <c r="N2498" s="12">
        <f>IFERROR(VLOOKUP($A2498,[3]Sheet3!$A$1:$C$4542,3,FALSE),0)</f>
        <v>0</v>
      </c>
      <c r="O2498" s="10">
        <f t="shared" si="39"/>
        <v>954313.98</v>
      </c>
      <c r="P2498" s="10">
        <f>O2498-J2498</f>
        <v>-643686.02</v>
      </c>
    </row>
    <row r="2499" spans="1:16" x14ac:dyDescent="0.25">
      <c r="A2499" s="3">
        <v>18512130</v>
      </c>
      <c r="B2499" s="3" t="s">
        <v>6263</v>
      </c>
      <c r="C2499" s="4">
        <v>101524</v>
      </c>
      <c r="D2499" s="3" t="s">
        <v>4350</v>
      </c>
      <c r="E2499" s="3" t="s">
        <v>3</v>
      </c>
      <c r="F2499" s="4" t="s">
        <v>12</v>
      </c>
      <c r="G2499" s="3"/>
      <c r="H2499" s="3"/>
      <c r="I2499" s="3"/>
      <c r="J2499" s="8">
        <v>0</v>
      </c>
      <c r="K2499" s="12">
        <f>IFERROR(VLOOKUP($A2499,[1]Piv!$B:$C,2,FALSE),0)</f>
        <v>0</v>
      </c>
      <c r="L2499" s="12">
        <f>IFERROR(VLOOKUP($A2499,'[2]FINAL (2)'!$A$1:$F$7700,3,FALSE),0)</f>
        <v>0</v>
      </c>
      <c r="M2499" s="12">
        <f>IFERROR(VLOOKUP($A2499,'[2]FINAL (2)'!$A$1:$F$7700,5,FALSE),0)</f>
        <v>0</v>
      </c>
      <c r="N2499" s="12">
        <f>IFERROR(VLOOKUP($A2499,[3]Sheet3!$A$1:$C$4542,3,FALSE),0)</f>
        <v>0</v>
      </c>
      <c r="O2499" s="10">
        <f t="shared" ref="O2499:O2562" si="40">IFERROR(SUM(K2499,L2499,M2499,N2499),0)</f>
        <v>0</v>
      </c>
      <c r="P2499"/>
    </row>
    <row r="2500" spans="1:16" x14ac:dyDescent="0.25">
      <c r="A2500" s="3">
        <v>22502585</v>
      </c>
      <c r="B2500" s="3" t="s">
        <v>6264</v>
      </c>
      <c r="C2500" s="4">
        <v>101524</v>
      </c>
      <c r="D2500" s="3" t="s">
        <v>4350</v>
      </c>
      <c r="E2500" s="3" t="s">
        <v>3</v>
      </c>
      <c r="F2500" s="4" t="s">
        <v>12</v>
      </c>
      <c r="G2500" s="3"/>
      <c r="H2500" s="3"/>
      <c r="I2500" s="3" t="s">
        <v>3999</v>
      </c>
      <c r="J2500" s="8">
        <v>0</v>
      </c>
      <c r="K2500" s="12">
        <f>IFERROR(VLOOKUP($A2500,[1]Piv!$B:$C,2,FALSE),0)</f>
        <v>0</v>
      </c>
      <c r="L2500" s="12">
        <f>IFERROR(VLOOKUP($A2500,'[2]FINAL (2)'!$A$1:$F$7700,3,FALSE),0)</f>
        <v>0</v>
      </c>
      <c r="M2500" s="12">
        <f>IFERROR(VLOOKUP($A2500,'[2]FINAL (2)'!$A$1:$F$7700,5,FALSE),0)</f>
        <v>0</v>
      </c>
      <c r="N2500" s="12">
        <f>IFERROR(VLOOKUP($A2500,[3]Sheet3!$A$1:$C$4542,3,FALSE),0)</f>
        <v>0</v>
      </c>
      <c r="O2500" s="10">
        <f t="shared" si="40"/>
        <v>0</v>
      </c>
      <c r="P2500"/>
    </row>
    <row r="2501" spans="1:16" x14ac:dyDescent="0.25">
      <c r="A2501" s="3">
        <v>25835640</v>
      </c>
      <c r="B2501" s="3" t="s">
        <v>472</v>
      </c>
      <c r="C2501" s="4">
        <v>100462</v>
      </c>
      <c r="D2501" s="3" t="s">
        <v>473</v>
      </c>
      <c r="E2501" s="3" t="s">
        <v>3</v>
      </c>
      <c r="F2501" s="4" t="s">
        <v>4</v>
      </c>
      <c r="G2501" s="3">
        <v>123877</v>
      </c>
      <c r="H2501" s="3" t="s">
        <v>3257</v>
      </c>
      <c r="I2501" s="3" t="s">
        <v>3999</v>
      </c>
      <c r="J2501" s="8">
        <v>8970000</v>
      </c>
      <c r="K2501" s="12">
        <f>IFERROR(VLOOKUP($A2501,[1]Piv!$B:$C,2,FALSE),0)</f>
        <v>9032307.2699999996</v>
      </c>
      <c r="L2501" s="12">
        <f>IFERROR(VLOOKUP($A2501,'[2]FINAL (2)'!$A$1:$F$7700,3,FALSE),0)</f>
        <v>0</v>
      </c>
      <c r="M2501" s="12">
        <f>IFERROR(VLOOKUP($A2501,'[2]FINAL (2)'!$A$1:$F$7700,5,FALSE),0)</f>
        <v>0</v>
      </c>
      <c r="N2501" s="12">
        <f>IFERROR(VLOOKUP($A2501,[3]Sheet3!$A$1:$C$4542,3,FALSE),0)</f>
        <v>0</v>
      </c>
      <c r="O2501" s="10">
        <f t="shared" si="40"/>
        <v>9032307.2699999996</v>
      </c>
      <c r="P2501" s="10">
        <f>O2501-J2501</f>
        <v>62307.269999999553</v>
      </c>
    </row>
    <row r="2502" spans="1:16" x14ac:dyDescent="0.25">
      <c r="A2502" s="3">
        <v>25835807</v>
      </c>
      <c r="B2502" s="3" t="s">
        <v>1426</v>
      </c>
      <c r="C2502" s="4">
        <v>100462</v>
      </c>
      <c r="D2502" s="3" t="s">
        <v>473</v>
      </c>
      <c r="E2502" s="3" t="s">
        <v>3</v>
      </c>
      <c r="F2502" s="4" t="s">
        <v>4</v>
      </c>
      <c r="G2502" s="3">
        <v>123877</v>
      </c>
      <c r="H2502" s="3" t="s">
        <v>3257</v>
      </c>
      <c r="I2502" s="3" t="s">
        <v>3999</v>
      </c>
      <c r="J2502" s="8">
        <v>2303760.1</v>
      </c>
      <c r="K2502" s="12">
        <f>IFERROR(VLOOKUP($A2502,[1]Piv!$B:$C,2,FALSE),0)</f>
        <v>0</v>
      </c>
      <c r="L2502" s="12">
        <f>IFERROR(VLOOKUP($A2502,'[2]FINAL (2)'!$A$1:$F$7700,3,FALSE),0)</f>
        <v>502506.75</v>
      </c>
      <c r="M2502" s="12">
        <f>IFERROR(VLOOKUP($A2502,'[2]FINAL (2)'!$A$1:$F$7700,5,FALSE),0)</f>
        <v>0</v>
      </c>
      <c r="N2502" s="12">
        <f>IFERROR(VLOOKUP($A2502,[3]Sheet3!$A$1:$C$4542,3,FALSE),0)</f>
        <v>1800000</v>
      </c>
      <c r="O2502" s="10">
        <f t="shared" si="40"/>
        <v>2302506.75</v>
      </c>
      <c r="P2502" s="10">
        <f>O2502-J2502</f>
        <v>-1253.3500000000931</v>
      </c>
    </row>
    <row r="2503" spans="1:16" x14ac:dyDescent="0.25">
      <c r="A2503" s="3">
        <v>9685827</v>
      </c>
      <c r="B2503" s="3" t="s">
        <v>1520</v>
      </c>
      <c r="C2503" s="4">
        <v>100463</v>
      </c>
      <c r="D2503" s="3" t="s">
        <v>3323</v>
      </c>
      <c r="E2503" s="3" t="s">
        <v>3</v>
      </c>
      <c r="F2503" s="4" t="s">
        <v>4</v>
      </c>
      <c r="G2503" s="3">
        <v>133637</v>
      </c>
      <c r="H2503" s="3" t="s">
        <v>3242</v>
      </c>
      <c r="I2503" s="3" t="s">
        <v>3999</v>
      </c>
      <c r="J2503" s="8">
        <v>1000000</v>
      </c>
      <c r="K2503" s="12">
        <f>IFERROR(VLOOKUP($A2503,[1]Piv!$B:$C,2,FALSE),0)</f>
        <v>0</v>
      </c>
      <c r="L2503" s="12">
        <f>IFERROR(VLOOKUP($A2503,'[2]FINAL (2)'!$A$1:$F$7700,3,FALSE),0)</f>
        <v>0</v>
      </c>
      <c r="M2503" s="12">
        <f>IFERROR(VLOOKUP($A2503,'[2]FINAL (2)'!$A$1:$F$7700,5,FALSE),0)</f>
        <v>0</v>
      </c>
      <c r="N2503" s="12">
        <f>IFERROR(VLOOKUP($A2503,[3]Sheet3!$A$1:$C$4542,3,FALSE),0)</f>
        <v>1000000</v>
      </c>
      <c r="O2503" s="10">
        <f t="shared" si="40"/>
        <v>1000000</v>
      </c>
      <c r="P2503" s="10">
        <f>O2503-J2503</f>
        <v>0</v>
      </c>
    </row>
    <row r="2504" spans="1:16" x14ac:dyDescent="0.25">
      <c r="A2504" s="3">
        <v>15980900</v>
      </c>
      <c r="B2504" s="3" t="s">
        <v>1906</v>
      </c>
      <c r="C2504" s="4">
        <v>100463</v>
      </c>
      <c r="D2504" s="3" t="s">
        <v>3323</v>
      </c>
      <c r="E2504" s="3" t="s">
        <v>3</v>
      </c>
      <c r="F2504" s="4" t="s">
        <v>4</v>
      </c>
      <c r="G2504" s="3">
        <v>133637</v>
      </c>
      <c r="H2504" s="3" t="s">
        <v>3242</v>
      </c>
      <c r="I2504" s="3" t="s">
        <v>3999</v>
      </c>
      <c r="J2504" s="8">
        <v>1500000</v>
      </c>
      <c r="K2504" s="12">
        <f>IFERROR(VLOOKUP($A2504,[1]Piv!$B:$C,2,FALSE),0)</f>
        <v>0</v>
      </c>
      <c r="L2504" s="12">
        <f>IFERROR(VLOOKUP($A2504,'[2]FINAL (2)'!$A$1:$F$7700,3,FALSE),0)</f>
        <v>0</v>
      </c>
      <c r="M2504" s="12">
        <f>IFERROR(VLOOKUP($A2504,'[2]FINAL (2)'!$A$1:$F$7700,5,FALSE),0)</f>
        <v>0</v>
      </c>
      <c r="N2504" s="12">
        <f>IFERROR(VLOOKUP($A2504,[3]Sheet3!$A$1:$C$4542,3,FALSE),0)</f>
        <v>1500000</v>
      </c>
      <c r="O2504" s="10">
        <f t="shared" si="40"/>
        <v>1500000</v>
      </c>
      <c r="P2504" s="10">
        <f>O2504-J2504</f>
        <v>0</v>
      </c>
    </row>
    <row r="2505" spans="1:16" x14ac:dyDescent="0.25">
      <c r="A2505" s="3">
        <v>16454728</v>
      </c>
      <c r="B2505" s="3" t="s">
        <v>1292</v>
      </c>
      <c r="C2505" s="4">
        <v>100463</v>
      </c>
      <c r="D2505" s="3" t="s">
        <v>3323</v>
      </c>
      <c r="E2505" s="3" t="s">
        <v>3</v>
      </c>
      <c r="F2505" s="4" t="s">
        <v>4</v>
      </c>
      <c r="G2505" s="3">
        <v>133637</v>
      </c>
      <c r="H2505" s="3" t="s">
        <v>3242</v>
      </c>
      <c r="I2505" s="3" t="s">
        <v>3999</v>
      </c>
      <c r="J2505" s="8">
        <v>0</v>
      </c>
      <c r="K2505" s="12">
        <f>IFERROR(VLOOKUP($A2505,[1]Piv!$B:$C,2,FALSE),0)</f>
        <v>0</v>
      </c>
      <c r="L2505" s="12">
        <f>IFERROR(VLOOKUP($A2505,'[2]FINAL (2)'!$A$1:$F$7700,3,FALSE),0)</f>
        <v>0</v>
      </c>
      <c r="M2505" s="12">
        <f>IFERROR(VLOOKUP($A2505,'[2]FINAL (2)'!$A$1:$F$7700,5,FALSE),0)</f>
        <v>0</v>
      </c>
      <c r="N2505" s="12">
        <f>IFERROR(VLOOKUP($A2505,[3]Sheet3!$A$1:$C$4542,3,FALSE),0)</f>
        <v>0</v>
      </c>
      <c r="O2505" s="10">
        <f t="shared" si="40"/>
        <v>0</v>
      </c>
      <c r="P2505" s="10">
        <f>O2505-J2505</f>
        <v>0</v>
      </c>
    </row>
    <row r="2506" spans="1:16" x14ac:dyDescent="0.25">
      <c r="A2506" s="3">
        <v>7234478</v>
      </c>
      <c r="B2506" s="3" t="s">
        <v>1314</v>
      </c>
      <c r="C2506" s="4">
        <v>100466</v>
      </c>
      <c r="D2506" s="3" t="s">
        <v>3720</v>
      </c>
      <c r="E2506" s="3" t="s">
        <v>3</v>
      </c>
      <c r="F2506" s="4" t="s">
        <v>4</v>
      </c>
      <c r="G2506" s="3">
        <v>74129</v>
      </c>
      <c r="H2506" s="3" t="s">
        <v>3202</v>
      </c>
      <c r="I2506" s="3" t="s">
        <v>3999</v>
      </c>
      <c r="J2506" s="8">
        <v>14900000</v>
      </c>
      <c r="K2506" s="12">
        <f>IFERROR(VLOOKUP($A2506,[1]Piv!$B:$C,2,FALSE),0)</f>
        <v>0</v>
      </c>
      <c r="L2506" s="12">
        <f>IFERROR(VLOOKUP($A2506,'[2]FINAL (2)'!$A$1:$F$7700,3,FALSE),0)</f>
        <v>3900000</v>
      </c>
      <c r="M2506" s="12">
        <f>IFERROR(VLOOKUP($A2506,'[2]FINAL (2)'!$A$1:$F$7700,5,FALSE),0)</f>
        <v>0</v>
      </c>
      <c r="N2506" s="12">
        <f>IFERROR(VLOOKUP($A2506,[3]Sheet3!$A$1:$C$4542,3,FALSE),0)</f>
        <v>11000000</v>
      </c>
      <c r="O2506" s="10">
        <f t="shared" si="40"/>
        <v>14900000</v>
      </c>
      <c r="P2506" s="10">
        <f>O2506-J2506</f>
        <v>0</v>
      </c>
    </row>
    <row r="2507" spans="1:16" x14ac:dyDescent="0.25">
      <c r="A2507" s="3">
        <v>18732514</v>
      </c>
      <c r="B2507" s="3" t="s">
        <v>2493</v>
      </c>
      <c r="C2507" s="4">
        <v>100466</v>
      </c>
      <c r="D2507" s="3" t="s">
        <v>3720</v>
      </c>
      <c r="E2507" s="3" t="s">
        <v>3</v>
      </c>
      <c r="F2507" s="4" t="s">
        <v>4</v>
      </c>
      <c r="G2507" s="3">
        <v>74129</v>
      </c>
      <c r="H2507" s="3" t="s">
        <v>3202</v>
      </c>
      <c r="I2507" s="3" t="s">
        <v>3999</v>
      </c>
      <c r="J2507" s="8">
        <v>1205628.27</v>
      </c>
      <c r="K2507" s="12">
        <f>IFERROR(VLOOKUP($A2507,[1]Piv!$B:$C,2,FALSE),0)</f>
        <v>0</v>
      </c>
      <c r="L2507" s="12">
        <f>IFERROR(VLOOKUP($A2507,'[2]FINAL (2)'!$A$1:$F$7700,3,FALSE),0)</f>
        <v>1198752.19</v>
      </c>
      <c r="M2507" s="12">
        <f>IFERROR(VLOOKUP($A2507,'[2]FINAL (2)'!$A$1:$F$7700,5,FALSE),0)</f>
        <v>0</v>
      </c>
      <c r="N2507" s="12">
        <f>IFERROR(VLOOKUP($A2507,[3]Sheet3!$A$1:$C$4542,3,FALSE),0)</f>
        <v>0</v>
      </c>
      <c r="O2507" s="10">
        <f t="shared" si="40"/>
        <v>1198752.19</v>
      </c>
      <c r="P2507" s="10">
        <f>O2507-J2507</f>
        <v>-6876.0800000000745</v>
      </c>
    </row>
    <row r="2508" spans="1:16" x14ac:dyDescent="0.25">
      <c r="A2508" s="3">
        <v>19728715</v>
      </c>
      <c r="B2508" s="3" t="s">
        <v>6265</v>
      </c>
      <c r="C2508" s="4">
        <v>100466</v>
      </c>
      <c r="D2508" s="3" t="s">
        <v>3720</v>
      </c>
      <c r="E2508" s="3" t="s">
        <v>3</v>
      </c>
      <c r="F2508" s="4" t="s">
        <v>12</v>
      </c>
      <c r="G2508" s="3"/>
      <c r="H2508" s="3"/>
      <c r="I2508" s="3"/>
      <c r="J2508" s="8">
        <v>0</v>
      </c>
      <c r="K2508" s="12">
        <f>IFERROR(VLOOKUP($A2508,[1]Piv!$B:$C,2,FALSE),0)</f>
        <v>0</v>
      </c>
      <c r="L2508" s="12">
        <f>IFERROR(VLOOKUP($A2508,'[2]FINAL (2)'!$A$1:$F$7700,3,FALSE),0)</f>
        <v>0</v>
      </c>
      <c r="M2508" s="12">
        <f>IFERROR(VLOOKUP($A2508,'[2]FINAL (2)'!$A$1:$F$7700,5,FALSE),0)</f>
        <v>0</v>
      </c>
      <c r="N2508" s="12">
        <f>IFERROR(VLOOKUP($A2508,[3]Sheet3!$A$1:$C$4542,3,FALSE),0)</f>
        <v>0</v>
      </c>
      <c r="O2508" s="10">
        <f t="shared" si="40"/>
        <v>0</v>
      </c>
      <c r="P2508"/>
    </row>
    <row r="2509" spans="1:16" x14ac:dyDescent="0.25">
      <c r="A2509" s="3">
        <v>19931274</v>
      </c>
      <c r="B2509" s="3" t="s">
        <v>2290</v>
      </c>
      <c r="C2509" s="4">
        <v>100466</v>
      </c>
      <c r="D2509" s="3" t="s">
        <v>3720</v>
      </c>
      <c r="E2509" s="3" t="s">
        <v>3</v>
      </c>
      <c r="F2509" s="4" t="s">
        <v>4</v>
      </c>
      <c r="G2509" s="3">
        <v>74129</v>
      </c>
      <c r="H2509" s="3" t="s">
        <v>3202</v>
      </c>
      <c r="I2509" s="3" t="s">
        <v>3999</v>
      </c>
      <c r="J2509" s="8">
        <v>366278.24</v>
      </c>
      <c r="K2509" s="12">
        <f>IFERROR(VLOOKUP($A2509,[1]Piv!$B:$C,2,FALSE),0)</f>
        <v>0</v>
      </c>
      <c r="L2509" s="12">
        <f>IFERROR(VLOOKUP($A2509,'[2]FINAL (2)'!$A$1:$F$7700,3,FALSE),0)</f>
        <v>344185.51</v>
      </c>
      <c r="M2509" s="12">
        <f>IFERROR(VLOOKUP($A2509,'[2]FINAL (2)'!$A$1:$F$7700,5,FALSE),0)</f>
        <v>0</v>
      </c>
      <c r="N2509" s="12">
        <f>IFERROR(VLOOKUP($A2509,[3]Sheet3!$A$1:$C$4542,3,FALSE),0)</f>
        <v>0</v>
      </c>
      <c r="O2509" s="10">
        <f t="shared" si="40"/>
        <v>344185.51</v>
      </c>
      <c r="P2509" s="10">
        <f>O2509-J2509</f>
        <v>-22092.729999999981</v>
      </c>
    </row>
    <row r="2510" spans="1:16" x14ac:dyDescent="0.25">
      <c r="A2510" s="3">
        <v>15983639</v>
      </c>
      <c r="B2510" s="3" t="s">
        <v>6266</v>
      </c>
      <c r="C2510" s="4">
        <v>101525</v>
      </c>
      <c r="D2510" s="3" t="s">
        <v>4351</v>
      </c>
      <c r="E2510" s="3" t="s">
        <v>3</v>
      </c>
      <c r="F2510" s="4" t="s">
        <v>4</v>
      </c>
      <c r="G2510" s="3">
        <v>133095</v>
      </c>
      <c r="H2510" s="3" t="s">
        <v>3233</v>
      </c>
      <c r="I2510" s="3" t="s">
        <v>3999</v>
      </c>
      <c r="J2510" s="8">
        <v>4012533.79</v>
      </c>
      <c r="K2510" s="12">
        <f>IFERROR(VLOOKUP($A2510,[1]Piv!$B:$C,2,FALSE),0)</f>
        <v>0</v>
      </c>
      <c r="L2510" s="12">
        <f>IFERROR(VLOOKUP($A2510,'[2]FINAL (2)'!$A$1:$F$7700,3,FALSE),0)</f>
        <v>1008355.86</v>
      </c>
      <c r="M2510" s="12">
        <f>IFERROR(VLOOKUP($A2510,'[2]FINAL (2)'!$A$1:$F$7700,5,FALSE),0)</f>
        <v>0</v>
      </c>
      <c r="N2510" s="12">
        <f>IFERROR(VLOOKUP($A2510,[3]Sheet3!$A$1:$C$4542,3,FALSE),0)</f>
        <v>3000000</v>
      </c>
      <c r="O2510" s="10">
        <f t="shared" si="40"/>
        <v>4008355.86</v>
      </c>
      <c r="P2510" s="10">
        <f>O2510-J2510</f>
        <v>-4177.9300000001676</v>
      </c>
    </row>
    <row r="2511" spans="1:16" x14ac:dyDescent="0.25">
      <c r="A2511" s="3">
        <v>16007292</v>
      </c>
      <c r="B2511" s="3" t="s">
        <v>6267</v>
      </c>
      <c r="C2511" s="4">
        <v>101525</v>
      </c>
      <c r="D2511" s="3" t="s">
        <v>4351</v>
      </c>
      <c r="E2511" s="3" t="s">
        <v>3</v>
      </c>
      <c r="F2511" s="4" t="s">
        <v>12</v>
      </c>
      <c r="G2511" s="3"/>
      <c r="H2511" s="3"/>
      <c r="I2511" s="3"/>
      <c r="J2511" s="8">
        <v>0</v>
      </c>
      <c r="K2511" s="12">
        <f>IFERROR(VLOOKUP($A2511,[1]Piv!$B:$C,2,FALSE),0)</f>
        <v>0</v>
      </c>
      <c r="L2511" s="12">
        <f>IFERROR(VLOOKUP($A2511,'[2]FINAL (2)'!$A$1:$F$7700,3,FALSE),0)</f>
        <v>0</v>
      </c>
      <c r="M2511" s="12">
        <f>IFERROR(VLOOKUP($A2511,'[2]FINAL (2)'!$A$1:$F$7700,5,FALSE),0)</f>
        <v>0</v>
      </c>
      <c r="N2511" s="12">
        <f>IFERROR(VLOOKUP($A2511,[3]Sheet3!$A$1:$C$4542,3,FALSE),0)</f>
        <v>0</v>
      </c>
      <c r="O2511" s="10">
        <f t="shared" si="40"/>
        <v>0</v>
      </c>
      <c r="P2511"/>
    </row>
    <row r="2512" spans="1:16" x14ac:dyDescent="0.25">
      <c r="A2512" s="3">
        <v>17121561</v>
      </c>
      <c r="B2512" s="3" t="s">
        <v>6268</v>
      </c>
      <c r="C2512" s="4">
        <v>100467</v>
      </c>
      <c r="D2512" s="3" t="s">
        <v>3087</v>
      </c>
      <c r="E2512" s="3" t="s">
        <v>3</v>
      </c>
      <c r="F2512" s="4" t="s">
        <v>12</v>
      </c>
      <c r="G2512" s="3">
        <v>133637</v>
      </c>
      <c r="H2512" s="3" t="s">
        <v>3242</v>
      </c>
      <c r="I2512" s="3" t="s">
        <v>3999</v>
      </c>
      <c r="J2512" s="8">
        <v>0</v>
      </c>
      <c r="K2512" s="12">
        <f>IFERROR(VLOOKUP($A2512,[1]Piv!$B:$C,2,FALSE),0)</f>
        <v>0</v>
      </c>
      <c r="L2512" s="12">
        <f>IFERROR(VLOOKUP($A2512,'[2]FINAL (2)'!$A$1:$F$7700,3,FALSE),0)</f>
        <v>0</v>
      </c>
      <c r="M2512" s="12">
        <f>IFERROR(VLOOKUP($A2512,'[2]FINAL (2)'!$A$1:$F$7700,5,FALSE),0)</f>
        <v>0</v>
      </c>
      <c r="N2512" s="12">
        <f>IFERROR(VLOOKUP($A2512,[3]Sheet3!$A$1:$C$4542,3,FALSE),0)</f>
        <v>0</v>
      </c>
      <c r="O2512" s="10">
        <f t="shared" si="40"/>
        <v>0</v>
      </c>
      <c r="P2512"/>
    </row>
    <row r="2513" spans="1:16" x14ac:dyDescent="0.25">
      <c r="A2513" s="3">
        <v>21984757</v>
      </c>
      <c r="B2513" s="3" t="s">
        <v>3138</v>
      </c>
      <c r="C2513" s="4">
        <v>100467</v>
      </c>
      <c r="D2513" s="3" t="s">
        <v>3087</v>
      </c>
      <c r="E2513" s="3" t="s">
        <v>3</v>
      </c>
      <c r="F2513" s="4" t="s">
        <v>4</v>
      </c>
      <c r="G2513" s="3">
        <v>137929</v>
      </c>
      <c r="H2513" s="3" t="s">
        <v>3214</v>
      </c>
      <c r="I2513" s="3" t="s">
        <v>3999</v>
      </c>
      <c r="J2513" s="8">
        <v>0</v>
      </c>
      <c r="K2513" s="12">
        <f>IFERROR(VLOOKUP($A2513,[1]Piv!$B:$C,2,FALSE),0)</f>
        <v>0</v>
      </c>
      <c r="L2513" s="12">
        <f>IFERROR(VLOOKUP($A2513,'[2]FINAL (2)'!$A$1:$F$7700,3,FALSE),0)</f>
        <v>0</v>
      </c>
      <c r="M2513" s="12">
        <f>IFERROR(VLOOKUP($A2513,'[2]FINAL (2)'!$A$1:$F$7700,5,FALSE),0)</f>
        <v>0</v>
      </c>
      <c r="N2513" s="12">
        <f>IFERROR(VLOOKUP($A2513,[3]Sheet3!$A$1:$C$4542,3,FALSE),0)</f>
        <v>0</v>
      </c>
      <c r="O2513" s="10">
        <f t="shared" si="40"/>
        <v>0</v>
      </c>
      <c r="P2513" s="10">
        <f>O2513-J2513</f>
        <v>0</v>
      </c>
    </row>
    <row r="2514" spans="1:16" x14ac:dyDescent="0.25">
      <c r="A2514" s="3">
        <v>24150688</v>
      </c>
      <c r="B2514" s="3" t="s">
        <v>3181</v>
      </c>
      <c r="C2514" s="4">
        <v>100467</v>
      </c>
      <c r="D2514" s="3" t="s">
        <v>3087</v>
      </c>
      <c r="E2514" s="3" t="s">
        <v>3</v>
      </c>
      <c r="F2514" s="4" t="s">
        <v>4</v>
      </c>
      <c r="G2514" s="3">
        <v>133321</v>
      </c>
      <c r="H2514" s="3" t="s">
        <v>3296</v>
      </c>
      <c r="I2514" s="3" t="s">
        <v>4001</v>
      </c>
      <c r="J2514" s="8">
        <v>4581000</v>
      </c>
      <c r="K2514" s="12">
        <f>IFERROR(VLOOKUP($A2514,[1]Piv!$B:$C,2,FALSE),0)</f>
        <v>4036317.19</v>
      </c>
      <c r="L2514" s="12">
        <f>IFERROR(VLOOKUP($A2514,'[2]FINAL (2)'!$A$1:$F$7700,3,FALSE),0)</f>
        <v>0</v>
      </c>
      <c r="M2514" s="12">
        <f>IFERROR(VLOOKUP($A2514,'[2]FINAL (2)'!$A$1:$F$7700,5,FALSE),0)</f>
        <v>0</v>
      </c>
      <c r="N2514" s="12">
        <f>IFERROR(VLOOKUP($A2514,[3]Sheet3!$A$1:$C$4542,3,FALSE),0)</f>
        <v>0</v>
      </c>
      <c r="O2514" s="10">
        <f t="shared" si="40"/>
        <v>4036317.19</v>
      </c>
      <c r="P2514" s="10">
        <f>O2514-J2514</f>
        <v>-544682.81000000006</v>
      </c>
    </row>
    <row r="2515" spans="1:16" x14ac:dyDescent="0.25">
      <c r="A2515" s="3">
        <v>24414988</v>
      </c>
      <c r="B2515" s="3" t="s">
        <v>3086</v>
      </c>
      <c r="C2515" s="4">
        <v>100467</v>
      </c>
      <c r="D2515" s="3" t="s">
        <v>3087</v>
      </c>
      <c r="E2515" s="3" t="s">
        <v>3</v>
      </c>
      <c r="F2515" s="4" t="s">
        <v>4</v>
      </c>
      <c r="G2515" s="3">
        <v>133321</v>
      </c>
      <c r="H2515" s="3" t="s">
        <v>3296</v>
      </c>
      <c r="I2515" s="3" t="s">
        <v>4001</v>
      </c>
      <c r="J2515" s="8">
        <v>6725000</v>
      </c>
      <c r="K2515" s="12">
        <f>IFERROR(VLOOKUP($A2515,[1]Piv!$B:$C,2,FALSE),0)</f>
        <v>3603436.0500000003</v>
      </c>
      <c r="L2515" s="12">
        <f>IFERROR(VLOOKUP($A2515,'[2]FINAL (2)'!$A$1:$F$7700,3,FALSE),0)</f>
        <v>0</v>
      </c>
      <c r="M2515" s="12">
        <f>IFERROR(VLOOKUP($A2515,'[2]FINAL (2)'!$A$1:$F$7700,5,FALSE),0)</f>
        <v>0</v>
      </c>
      <c r="N2515" s="12">
        <f>IFERROR(VLOOKUP($A2515,[3]Sheet3!$A$1:$C$4542,3,FALSE),0)</f>
        <v>700000</v>
      </c>
      <c r="O2515" s="10">
        <f t="shared" si="40"/>
        <v>4303436.0500000007</v>
      </c>
      <c r="P2515" s="10">
        <f>O2515-J2515</f>
        <v>-2421563.9499999993</v>
      </c>
    </row>
    <row r="2516" spans="1:16" x14ac:dyDescent="0.25">
      <c r="A2516" s="3">
        <v>27116961</v>
      </c>
      <c r="B2516" s="3" t="s">
        <v>6269</v>
      </c>
      <c r="C2516" s="4">
        <v>100467</v>
      </c>
      <c r="D2516" s="3" t="s">
        <v>3087</v>
      </c>
      <c r="E2516" s="3" t="s">
        <v>3</v>
      </c>
      <c r="F2516" s="4" t="s">
        <v>12</v>
      </c>
      <c r="G2516" s="3">
        <v>133637</v>
      </c>
      <c r="H2516" s="3" t="s">
        <v>3242</v>
      </c>
      <c r="I2516" s="3" t="s">
        <v>3999</v>
      </c>
      <c r="J2516" s="8">
        <v>0</v>
      </c>
      <c r="K2516" s="12">
        <f>IFERROR(VLOOKUP($A2516,[1]Piv!$B:$C,2,FALSE),0)</f>
        <v>0</v>
      </c>
      <c r="L2516" s="12">
        <f>IFERROR(VLOOKUP($A2516,'[2]FINAL (2)'!$A$1:$F$7700,3,FALSE),0)</f>
        <v>0</v>
      </c>
      <c r="M2516" s="12">
        <f>IFERROR(VLOOKUP($A2516,'[2]FINAL (2)'!$A$1:$F$7700,5,FALSE),0)</f>
        <v>0</v>
      </c>
      <c r="N2516" s="12">
        <f>IFERROR(VLOOKUP($A2516,[3]Sheet3!$A$1:$C$4542,3,FALSE),0)</f>
        <v>0</v>
      </c>
      <c r="O2516" s="10">
        <f t="shared" si="40"/>
        <v>0</v>
      </c>
      <c r="P2516"/>
    </row>
    <row r="2517" spans="1:16" x14ac:dyDescent="0.25">
      <c r="A2517" s="3">
        <v>13103023</v>
      </c>
      <c r="B2517" s="3" t="s">
        <v>6270</v>
      </c>
      <c r="C2517" s="4">
        <v>101526</v>
      </c>
      <c r="D2517" s="3" t="s">
        <v>4352</v>
      </c>
      <c r="E2517" s="3" t="s">
        <v>3</v>
      </c>
      <c r="F2517" s="4" t="s">
        <v>12</v>
      </c>
      <c r="G2517" s="3"/>
      <c r="H2517" s="3"/>
      <c r="I2517" s="3"/>
      <c r="J2517" s="8">
        <v>0</v>
      </c>
      <c r="K2517" s="12">
        <f>IFERROR(VLOOKUP($A2517,[1]Piv!$B:$C,2,FALSE),0)</f>
        <v>0</v>
      </c>
      <c r="L2517" s="12">
        <f>IFERROR(VLOOKUP($A2517,'[2]FINAL (2)'!$A$1:$F$7700,3,FALSE),0)</f>
        <v>0</v>
      </c>
      <c r="M2517" s="12">
        <f>IFERROR(VLOOKUP($A2517,'[2]FINAL (2)'!$A$1:$F$7700,5,FALSE),0)</f>
        <v>0</v>
      </c>
      <c r="N2517" s="12">
        <f>IFERROR(VLOOKUP($A2517,[3]Sheet3!$A$1:$C$4542,3,FALSE),0)</f>
        <v>0</v>
      </c>
      <c r="O2517" s="10">
        <f t="shared" si="40"/>
        <v>0</v>
      </c>
      <c r="P2517"/>
    </row>
    <row r="2518" spans="1:16" x14ac:dyDescent="0.25">
      <c r="A2518" s="3">
        <v>11749086</v>
      </c>
      <c r="B2518" s="3" t="s">
        <v>6271</v>
      </c>
      <c r="C2518" s="4">
        <v>101526</v>
      </c>
      <c r="D2518" s="3" t="s">
        <v>4352</v>
      </c>
      <c r="E2518" s="3" t="s">
        <v>3</v>
      </c>
      <c r="F2518" s="4" t="s">
        <v>4</v>
      </c>
      <c r="G2518" s="3">
        <v>134715</v>
      </c>
      <c r="H2518" s="3" t="s">
        <v>3236</v>
      </c>
      <c r="I2518" s="3" t="s">
        <v>3999</v>
      </c>
      <c r="J2518" s="8">
        <v>0</v>
      </c>
      <c r="K2518" s="12">
        <f>IFERROR(VLOOKUP($A2518,[1]Piv!$B:$C,2,FALSE),0)</f>
        <v>0</v>
      </c>
      <c r="L2518" s="12">
        <f>IFERROR(VLOOKUP($A2518,'[2]FINAL (2)'!$A$1:$F$7700,3,FALSE),0)</f>
        <v>0</v>
      </c>
      <c r="M2518" s="12">
        <f>IFERROR(VLOOKUP($A2518,'[2]FINAL (2)'!$A$1:$F$7700,5,FALSE),0)</f>
        <v>0</v>
      </c>
      <c r="N2518" s="12">
        <f>IFERROR(VLOOKUP($A2518,[3]Sheet3!$A$1:$C$4542,3,FALSE),0)</f>
        <v>2000000</v>
      </c>
      <c r="O2518" s="10">
        <f t="shared" si="40"/>
        <v>2000000</v>
      </c>
      <c r="P2518" s="10">
        <f>O2518-J2518</f>
        <v>2000000</v>
      </c>
    </row>
    <row r="2519" spans="1:16" x14ac:dyDescent="0.25">
      <c r="A2519" s="3">
        <v>1445467</v>
      </c>
      <c r="B2519" s="3" t="s">
        <v>1703</v>
      </c>
      <c r="C2519" s="4">
        <v>100468</v>
      </c>
      <c r="D2519" s="3" t="s">
        <v>3721</v>
      </c>
      <c r="E2519" s="3" t="s">
        <v>3</v>
      </c>
      <c r="F2519" s="4" t="s">
        <v>4</v>
      </c>
      <c r="G2519" s="3">
        <v>74805</v>
      </c>
      <c r="H2519" s="3" t="s">
        <v>3220</v>
      </c>
      <c r="I2519" s="3" t="s">
        <v>3999</v>
      </c>
      <c r="J2519" s="8">
        <v>800000</v>
      </c>
      <c r="K2519" s="12">
        <f>IFERROR(VLOOKUP($A2519,[1]Piv!$B:$C,2,FALSE),0)</f>
        <v>0</v>
      </c>
      <c r="L2519" s="12">
        <f>IFERROR(VLOOKUP($A2519,'[2]FINAL (2)'!$A$1:$F$7700,3,FALSE),0)</f>
        <v>0</v>
      </c>
      <c r="M2519" s="12">
        <f>IFERROR(VLOOKUP($A2519,'[2]FINAL (2)'!$A$1:$F$7700,5,FALSE),0)</f>
        <v>500000</v>
      </c>
      <c r="N2519" s="12">
        <f>IFERROR(VLOOKUP($A2519,[3]Sheet3!$A$1:$C$4542,3,FALSE),0)</f>
        <v>800000</v>
      </c>
      <c r="O2519" s="10">
        <f t="shared" si="40"/>
        <v>1300000</v>
      </c>
      <c r="P2519" s="10">
        <f>O2519-J2519</f>
        <v>500000</v>
      </c>
    </row>
    <row r="2520" spans="1:16" x14ac:dyDescent="0.25">
      <c r="A2520" s="3">
        <v>4857847</v>
      </c>
      <c r="B2520" s="3" t="s">
        <v>1922</v>
      </c>
      <c r="C2520" s="4">
        <v>100468</v>
      </c>
      <c r="D2520" s="3" t="s">
        <v>3721</v>
      </c>
      <c r="E2520" s="3" t="s">
        <v>3</v>
      </c>
      <c r="F2520" s="4" t="s">
        <v>4</v>
      </c>
      <c r="G2520" s="3">
        <v>74805</v>
      </c>
      <c r="H2520" s="3" t="s">
        <v>3220</v>
      </c>
      <c r="I2520" s="3" t="s">
        <v>3999</v>
      </c>
      <c r="J2520" s="8">
        <v>10000720.24</v>
      </c>
      <c r="K2520" s="12">
        <f>IFERROR(VLOOKUP($A2520,[1]Piv!$B:$C,2,FALSE),0)</f>
        <v>0</v>
      </c>
      <c r="L2520" s="12">
        <f>IFERROR(VLOOKUP($A2520,'[2]FINAL (2)'!$A$1:$F$7700,3,FALSE),0)</f>
        <v>0</v>
      </c>
      <c r="M2520" s="12">
        <f>IFERROR(VLOOKUP($A2520,'[2]FINAL (2)'!$A$1:$F$7700,5,FALSE),0)</f>
        <v>5000480.17</v>
      </c>
      <c r="N2520" s="12">
        <f>IFERROR(VLOOKUP($A2520,[3]Sheet3!$A$1:$C$4542,3,FALSE),0)</f>
        <v>5000000</v>
      </c>
      <c r="O2520" s="10">
        <f t="shared" si="40"/>
        <v>10000480.17</v>
      </c>
      <c r="P2520" s="10">
        <f>O2520-J2520</f>
        <v>-240.07000000029802</v>
      </c>
    </row>
    <row r="2521" spans="1:16" x14ac:dyDescent="0.25">
      <c r="A2521" s="3">
        <v>5659534</v>
      </c>
      <c r="B2521" s="3" t="s">
        <v>6272</v>
      </c>
      <c r="C2521" s="4">
        <v>100468</v>
      </c>
      <c r="D2521" s="3" t="s">
        <v>3721</v>
      </c>
      <c r="E2521" s="3" t="s">
        <v>3</v>
      </c>
      <c r="F2521" s="4" t="s">
        <v>12</v>
      </c>
      <c r="G2521" s="3"/>
      <c r="H2521" s="3"/>
      <c r="I2521" s="3"/>
      <c r="J2521" s="8">
        <v>0</v>
      </c>
      <c r="K2521" s="12">
        <f>IFERROR(VLOOKUP($A2521,[1]Piv!$B:$C,2,FALSE),0)</f>
        <v>0</v>
      </c>
      <c r="L2521" s="12">
        <f>IFERROR(VLOOKUP($A2521,'[2]FINAL (2)'!$A$1:$F$7700,3,FALSE),0)</f>
        <v>0</v>
      </c>
      <c r="M2521" s="12">
        <f>IFERROR(VLOOKUP($A2521,'[2]FINAL (2)'!$A$1:$F$7700,5,FALSE),0)</f>
        <v>0</v>
      </c>
      <c r="N2521" s="12">
        <f>IFERROR(VLOOKUP($A2521,[3]Sheet3!$A$1:$C$4542,3,FALSE),0)</f>
        <v>0</v>
      </c>
      <c r="O2521" s="10">
        <f t="shared" si="40"/>
        <v>0</v>
      </c>
      <c r="P2521"/>
    </row>
    <row r="2522" spans="1:16" x14ac:dyDescent="0.25">
      <c r="A2522" s="3">
        <v>5847211</v>
      </c>
      <c r="B2522" s="3" t="s">
        <v>6273</v>
      </c>
      <c r="C2522" s="4">
        <v>100468</v>
      </c>
      <c r="D2522" s="3" t="s">
        <v>3721</v>
      </c>
      <c r="E2522" s="3" t="s">
        <v>3</v>
      </c>
      <c r="F2522" s="4" t="s">
        <v>12</v>
      </c>
      <c r="G2522" s="3"/>
      <c r="H2522" s="3"/>
      <c r="I2522" s="3"/>
      <c r="J2522" s="8">
        <v>0</v>
      </c>
      <c r="K2522" s="12">
        <f>IFERROR(VLOOKUP($A2522,[1]Piv!$B:$C,2,FALSE),0)</f>
        <v>0</v>
      </c>
      <c r="L2522" s="12">
        <f>IFERROR(VLOOKUP($A2522,'[2]FINAL (2)'!$A$1:$F$7700,3,FALSE),0)</f>
        <v>0</v>
      </c>
      <c r="M2522" s="12">
        <f>IFERROR(VLOOKUP($A2522,'[2]FINAL (2)'!$A$1:$F$7700,5,FALSE),0)</f>
        <v>0</v>
      </c>
      <c r="N2522" s="12">
        <f>IFERROR(VLOOKUP($A2522,[3]Sheet3!$A$1:$C$4542,3,FALSE),0)</f>
        <v>0</v>
      </c>
      <c r="O2522" s="10">
        <f t="shared" si="40"/>
        <v>0</v>
      </c>
      <c r="P2522"/>
    </row>
    <row r="2523" spans="1:16" x14ac:dyDescent="0.25">
      <c r="A2523" s="3">
        <v>11615613</v>
      </c>
      <c r="B2523" s="3" t="s">
        <v>3063</v>
      </c>
      <c r="C2523" s="4">
        <v>100468</v>
      </c>
      <c r="D2523" s="3" t="s">
        <v>3721</v>
      </c>
      <c r="E2523" s="3" t="s">
        <v>3</v>
      </c>
      <c r="F2523" s="4" t="s">
        <v>4</v>
      </c>
      <c r="G2523" s="3">
        <v>74805</v>
      </c>
      <c r="H2523" s="3" t="s">
        <v>3220</v>
      </c>
      <c r="I2523" s="3" t="s">
        <v>3999</v>
      </c>
      <c r="J2523" s="8">
        <v>3500000</v>
      </c>
      <c r="K2523" s="12">
        <f>IFERROR(VLOOKUP($A2523,[1]Piv!$B:$C,2,FALSE),0)</f>
        <v>0</v>
      </c>
      <c r="L2523" s="12">
        <f>IFERROR(VLOOKUP($A2523,'[2]FINAL (2)'!$A$1:$F$7700,3,FALSE),0)</f>
        <v>0</v>
      </c>
      <c r="M2523" s="12">
        <f>IFERROR(VLOOKUP($A2523,'[2]FINAL (2)'!$A$1:$F$7700,5,FALSE),0)</f>
        <v>1001675.78</v>
      </c>
      <c r="N2523" s="12">
        <f>IFERROR(VLOOKUP($A2523,[3]Sheet3!$A$1:$C$4542,3,FALSE),0)</f>
        <v>3500000</v>
      </c>
      <c r="O2523" s="10">
        <f t="shared" si="40"/>
        <v>4501675.78</v>
      </c>
      <c r="P2523" s="10">
        <f>O2523-J2523</f>
        <v>1001675.7800000003</v>
      </c>
    </row>
    <row r="2524" spans="1:16" x14ac:dyDescent="0.25">
      <c r="A2524" s="3">
        <v>12153220</v>
      </c>
      <c r="B2524" s="3" t="s">
        <v>599</v>
      </c>
      <c r="C2524" s="4">
        <v>100468</v>
      </c>
      <c r="D2524" s="3" t="s">
        <v>3721</v>
      </c>
      <c r="E2524" s="3" t="s">
        <v>3</v>
      </c>
      <c r="F2524" s="4" t="s">
        <v>4</v>
      </c>
      <c r="G2524" s="3">
        <v>131084</v>
      </c>
      <c r="H2524" s="3" t="s">
        <v>3218</v>
      </c>
      <c r="I2524" s="3" t="s">
        <v>3999</v>
      </c>
      <c r="J2524" s="8">
        <v>8000000</v>
      </c>
      <c r="K2524" s="12">
        <f>IFERROR(VLOOKUP($A2524,[1]Piv!$B:$C,2,FALSE),0)</f>
        <v>0</v>
      </c>
      <c r="L2524" s="12">
        <f>IFERROR(VLOOKUP($A2524,'[2]FINAL (2)'!$A$1:$F$7700,3,FALSE),0)</f>
        <v>0</v>
      </c>
      <c r="M2524" s="12">
        <f>IFERROR(VLOOKUP($A2524,'[2]FINAL (2)'!$A$1:$F$7700,5,FALSE),0)</f>
        <v>300277.07</v>
      </c>
      <c r="N2524" s="12">
        <f>IFERROR(VLOOKUP($A2524,[3]Sheet3!$A$1:$C$4542,3,FALSE),0)</f>
        <v>8000000</v>
      </c>
      <c r="O2524" s="10">
        <f t="shared" si="40"/>
        <v>8300277.0700000003</v>
      </c>
      <c r="P2524" s="10">
        <f>O2524-J2524</f>
        <v>300277.0700000003</v>
      </c>
    </row>
    <row r="2525" spans="1:16" x14ac:dyDescent="0.25">
      <c r="A2525" s="3">
        <v>12284012</v>
      </c>
      <c r="B2525" s="3" t="s">
        <v>6274</v>
      </c>
      <c r="C2525" s="4">
        <v>100468</v>
      </c>
      <c r="D2525" s="3" t="s">
        <v>3721</v>
      </c>
      <c r="E2525" s="3" t="s">
        <v>3</v>
      </c>
      <c r="F2525" s="4" t="s">
        <v>4</v>
      </c>
      <c r="G2525" s="3">
        <v>86696</v>
      </c>
      <c r="H2525" s="3" t="s">
        <v>3249</v>
      </c>
      <c r="I2525" s="3" t="s">
        <v>3999</v>
      </c>
      <c r="J2525" s="8">
        <v>3100000</v>
      </c>
      <c r="K2525" s="12">
        <f>IFERROR(VLOOKUP($A2525,[1]Piv!$B:$C,2,FALSE),0)</f>
        <v>1224461.42</v>
      </c>
      <c r="L2525" s="12">
        <f>IFERROR(VLOOKUP($A2525,'[2]FINAL (2)'!$A$1:$F$7700,3,FALSE),0)</f>
        <v>0</v>
      </c>
      <c r="M2525" s="12">
        <f>IFERROR(VLOOKUP($A2525,'[2]FINAL (2)'!$A$1:$F$7700,5,FALSE),0)</f>
        <v>0</v>
      </c>
      <c r="N2525" s="12">
        <f>IFERROR(VLOOKUP($A2525,[3]Sheet3!$A$1:$C$4542,3,FALSE),0)</f>
        <v>1500000</v>
      </c>
      <c r="O2525" s="10">
        <f t="shared" si="40"/>
        <v>2724461.42</v>
      </c>
      <c r="P2525" s="10">
        <f>O2525-J2525</f>
        <v>-375538.58000000007</v>
      </c>
    </row>
    <row r="2526" spans="1:16" x14ac:dyDescent="0.25">
      <c r="A2526" s="3">
        <v>16076200</v>
      </c>
      <c r="B2526" s="3" t="s">
        <v>6275</v>
      </c>
      <c r="C2526" s="4">
        <v>100468</v>
      </c>
      <c r="D2526" s="3" t="s">
        <v>3721</v>
      </c>
      <c r="E2526" s="3" t="s">
        <v>3</v>
      </c>
      <c r="F2526" s="4" t="s">
        <v>12</v>
      </c>
      <c r="G2526" s="3"/>
      <c r="H2526" s="3"/>
      <c r="I2526" s="3"/>
      <c r="J2526" s="8">
        <v>0</v>
      </c>
      <c r="K2526" s="12">
        <f>IFERROR(VLOOKUP($A2526,[1]Piv!$B:$C,2,FALSE),0)</f>
        <v>0</v>
      </c>
      <c r="L2526" s="12">
        <f>IFERROR(VLOOKUP($A2526,'[2]FINAL (2)'!$A$1:$F$7700,3,FALSE),0)</f>
        <v>0</v>
      </c>
      <c r="M2526" s="12">
        <f>IFERROR(VLOOKUP($A2526,'[2]FINAL (2)'!$A$1:$F$7700,5,FALSE),0)</f>
        <v>0</v>
      </c>
      <c r="N2526" s="12">
        <f>IFERROR(VLOOKUP($A2526,[3]Sheet3!$A$1:$C$4542,3,FALSE),0)</f>
        <v>0</v>
      </c>
      <c r="O2526" s="10">
        <f t="shared" si="40"/>
        <v>0</v>
      </c>
      <c r="P2526"/>
    </row>
    <row r="2527" spans="1:16" x14ac:dyDescent="0.25">
      <c r="A2527" s="3">
        <v>16083088</v>
      </c>
      <c r="B2527" s="3" t="s">
        <v>1006</v>
      </c>
      <c r="C2527" s="4">
        <v>100468</v>
      </c>
      <c r="D2527" s="3" t="s">
        <v>3721</v>
      </c>
      <c r="E2527" s="3" t="s">
        <v>3</v>
      </c>
      <c r="F2527" s="4" t="s">
        <v>4</v>
      </c>
      <c r="G2527" s="3">
        <v>84046</v>
      </c>
      <c r="H2527" s="3" t="s">
        <v>3988</v>
      </c>
      <c r="I2527" s="3" t="s">
        <v>4001</v>
      </c>
      <c r="J2527" s="8">
        <v>284132000</v>
      </c>
      <c r="K2527" s="12">
        <f>IFERROR(VLOOKUP($A2527,[1]Piv!$B:$C,2,FALSE),0)</f>
        <v>215919299.46000001</v>
      </c>
      <c r="L2527" s="12">
        <f>IFERROR(VLOOKUP($A2527,'[2]FINAL (2)'!$A$1:$F$7700,3,FALSE),0)</f>
        <v>0</v>
      </c>
      <c r="M2527" s="12">
        <f>IFERROR(VLOOKUP($A2527,'[2]FINAL (2)'!$A$1:$F$7700,5,FALSE),0)</f>
        <v>0</v>
      </c>
      <c r="N2527" s="12">
        <f>IFERROR(VLOOKUP($A2527,[3]Sheet3!$A$1:$C$4542,3,FALSE),0)</f>
        <v>2000000</v>
      </c>
      <c r="O2527" s="10">
        <f t="shared" si="40"/>
        <v>217919299.46000001</v>
      </c>
      <c r="P2527" s="10">
        <f>O2527-J2527</f>
        <v>-66212700.539999992</v>
      </c>
    </row>
    <row r="2528" spans="1:16" x14ac:dyDescent="0.25">
      <c r="A2528" s="3">
        <v>17310524</v>
      </c>
      <c r="B2528" s="3" t="s">
        <v>1578</v>
      </c>
      <c r="C2528" s="4">
        <v>100468</v>
      </c>
      <c r="D2528" s="3" t="s">
        <v>3721</v>
      </c>
      <c r="E2528" s="3" t="s">
        <v>3</v>
      </c>
      <c r="F2528" s="4" t="s">
        <v>4</v>
      </c>
      <c r="G2528" s="3">
        <v>131084</v>
      </c>
      <c r="H2528" s="3" t="s">
        <v>3218</v>
      </c>
      <c r="I2528" s="3" t="s">
        <v>3999</v>
      </c>
      <c r="J2528" s="8">
        <v>5680000</v>
      </c>
      <c r="K2528" s="12">
        <f>IFERROR(VLOOKUP($A2528,[1]Piv!$B:$C,2,FALSE),0)</f>
        <v>4307572.42</v>
      </c>
      <c r="L2528" s="12">
        <f>IFERROR(VLOOKUP($A2528,'[2]FINAL (2)'!$A$1:$F$7700,3,FALSE),0)</f>
        <v>0</v>
      </c>
      <c r="M2528" s="12">
        <f>IFERROR(VLOOKUP($A2528,'[2]FINAL (2)'!$A$1:$F$7700,5,FALSE),0)</f>
        <v>0</v>
      </c>
      <c r="N2528" s="12">
        <f>IFERROR(VLOOKUP($A2528,[3]Sheet3!$A$1:$C$4542,3,FALSE),0)</f>
        <v>0</v>
      </c>
      <c r="O2528" s="10">
        <f t="shared" si="40"/>
        <v>4307572.42</v>
      </c>
      <c r="P2528" s="10">
        <f>O2528-J2528</f>
        <v>-1372427.58</v>
      </c>
    </row>
    <row r="2529" spans="1:16" x14ac:dyDescent="0.25">
      <c r="A2529" s="3">
        <v>17628539</v>
      </c>
      <c r="B2529" s="3" t="s">
        <v>6276</v>
      </c>
      <c r="C2529" s="4">
        <v>100468</v>
      </c>
      <c r="D2529" s="3" t="s">
        <v>3721</v>
      </c>
      <c r="E2529" s="3" t="s">
        <v>3</v>
      </c>
      <c r="F2529" s="4" t="s">
        <v>12</v>
      </c>
      <c r="G2529" s="3"/>
      <c r="H2529" s="3"/>
      <c r="I2529" s="3"/>
      <c r="J2529" s="8">
        <v>0</v>
      </c>
      <c r="K2529" s="12">
        <f>IFERROR(VLOOKUP($A2529,[1]Piv!$B:$C,2,FALSE),0)</f>
        <v>0</v>
      </c>
      <c r="L2529" s="12">
        <f>IFERROR(VLOOKUP($A2529,'[2]FINAL (2)'!$A$1:$F$7700,3,FALSE),0)</f>
        <v>0</v>
      </c>
      <c r="M2529" s="12">
        <f>IFERROR(VLOOKUP($A2529,'[2]FINAL (2)'!$A$1:$F$7700,5,FALSE),0)</f>
        <v>0</v>
      </c>
      <c r="N2529" s="12">
        <f>IFERROR(VLOOKUP($A2529,[3]Sheet3!$A$1:$C$4542,3,FALSE),0)</f>
        <v>0</v>
      </c>
      <c r="O2529" s="10">
        <f t="shared" si="40"/>
        <v>0</v>
      </c>
      <c r="P2529"/>
    </row>
    <row r="2530" spans="1:16" x14ac:dyDescent="0.25">
      <c r="A2530" s="3">
        <v>18692161</v>
      </c>
      <c r="B2530" s="3" t="s">
        <v>6277</v>
      </c>
      <c r="C2530" s="4">
        <v>100468</v>
      </c>
      <c r="D2530" s="3" t="s">
        <v>3721</v>
      </c>
      <c r="E2530" s="3" t="s">
        <v>3</v>
      </c>
      <c r="F2530" s="4" t="s">
        <v>12</v>
      </c>
      <c r="G2530" s="3"/>
      <c r="H2530" s="3"/>
      <c r="I2530" s="3"/>
      <c r="J2530" s="8">
        <v>0</v>
      </c>
      <c r="K2530" s="12">
        <f>IFERROR(VLOOKUP($A2530,[1]Piv!$B:$C,2,FALSE),0)</f>
        <v>0</v>
      </c>
      <c r="L2530" s="12">
        <f>IFERROR(VLOOKUP($A2530,'[2]FINAL (2)'!$A$1:$F$7700,3,FALSE),0)</f>
        <v>0</v>
      </c>
      <c r="M2530" s="12">
        <f>IFERROR(VLOOKUP($A2530,'[2]FINAL (2)'!$A$1:$F$7700,5,FALSE),0)</f>
        <v>0</v>
      </c>
      <c r="N2530" s="12">
        <f>IFERROR(VLOOKUP($A2530,[3]Sheet3!$A$1:$C$4542,3,FALSE),0)</f>
        <v>0</v>
      </c>
      <c r="O2530" s="10">
        <f t="shared" si="40"/>
        <v>0</v>
      </c>
      <c r="P2530"/>
    </row>
    <row r="2531" spans="1:16" x14ac:dyDescent="0.25">
      <c r="A2531" s="3">
        <v>18749624</v>
      </c>
      <c r="B2531" s="3" t="s">
        <v>243</v>
      </c>
      <c r="C2531" s="4">
        <v>100468</v>
      </c>
      <c r="D2531" s="3" t="s">
        <v>3721</v>
      </c>
      <c r="E2531" s="3" t="s">
        <v>3</v>
      </c>
      <c r="F2531" s="4" t="s">
        <v>4</v>
      </c>
      <c r="G2531" s="3">
        <v>74805</v>
      </c>
      <c r="H2531" s="3" t="s">
        <v>3220</v>
      </c>
      <c r="I2531" s="3" t="s">
        <v>3999</v>
      </c>
      <c r="J2531" s="8">
        <v>6052634.2199999997</v>
      </c>
      <c r="K2531" s="12">
        <f>IFERROR(VLOOKUP($A2531,[1]Piv!$B:$C,2,FALSE),0)</f>
        <v>0</v>
      </c>
      <c r="L2531" s="12">
        <f>IFERROR(VLOOKUP($A2531,'[2]FINAL (2)'!$A$1:$F$7700,3,FALSE),0)</f>
        <v>5035089.49</v>
      </c>
      <c r="M2531" s="12">
        <f>IFERROR(VLOOKUP($A2531,'[2]FINAL (2)'!$A$1:$F$7700,5,FALSE),0)</f>
        <v>0</v>
      </c>
      <c r="N2531" s="12">
        <f>IFERROR(VLOOKUP($A2531,[3]Sheet3!$A$1:$C$4542,3,FALSE),0)</f>
        <v>1000000</v>
      </c>
      <c r="O2531" s="10">
        <f t="shared" si="40"/>
        <v>6035089.4900000002</v>
      </c>
      <c r="P2531" s="10">
        <f>O2531-J2531</f>
        <v>-17544.729999999516</v>
      </c>
    </row>
    <row r="2532" spans="1:16" x14ac:dyDescent="0.25">
      <c r="A2532" s="3">
        <v>21937434</v>
      </c>
      <c r="B2532" s="3" t="s">
        <v>1174</v>
      </c>
      <c r="C2532" s="4">
        <v>100468</v>
      </c>
      <c r="D2532" s="3" t="s">
        <v>3721</v>
      </c>
      <c r="E2532" s="3" t="s">
        <v>3</v>
      </c>
      <c r="F2532" s="4" t="s">
        <v>12</v>
      </c>
      <c r="G2532" s="3"/>
      <c r="H2532" s="3"/>
      <c r="I2532" s="3"/>
      <c r="J2532" s="8">
        <v>0</v>
      </c>
      <c r="K2532" s="12">
        <f>IFERROR(VLOOKUP($A2532,[1]Piv!$B:$C,2,FALSE),0)</f>
        <v>0</v>
      </c>
      <c r="L2532" s="12">
        <f>IFERROR(VLOOKUP($A2532,'[2]FINAL (2)'!$A$1:$F$7700,3,FALSE),0)</f>
        <v>0</v>
      </c>
      <c r="M2532" s="12">
        <f>IFERROR(VLOOKUP($A2532,'[2]FINAL (2)'!$A$1:$F$7700,5,FALSE),0)</f>
        <v>0</v>
      </c>
      <c r="N2532" s="12">
        <f>IFERROR(VLOOKUP($A2532,[3]Sheet3!$A$1:$C$4542,3,FALSE),0)</f>
        <v>0</v>
      </c>
      <c r="O2532" s="10">
        <f t="shared" si="40"/>
        <v>0</v>
      </c>
      <c r="P2532"/>
    </row>
    <row r="2533" spans="1:16" x14ac:dyDescent="0.25">
      <c r="A2533" s="3">
        <v>23780613</v>
      </c>
      <c r="B2533" s="3" t="s">
        <v>6278</v>
      </c>
      <c r="C2533" s="4">
        <v>100468</v>
      </c>
      <c r="D2533" s="3" t="s">
        <v>3721</v>
      </c>
      <c r="E2533" s="3" t="s">
        <v>3</v>
      </c>
      <c r="F2533" s="4" t="s">
        <v>12</v>
      </c>
      <c r="G2533" s="3"/>
      <c r="H2533" s="3"/>
      <c r="I2533" s="3"/>
      <c r="J2533" s="8">
        <v>0</v>
      </c>
      <c r="K2533" s="12">
        <f>IFERROR(VLOOKUP($A2533,[1]Piv!$B:$C,2,FALSE),0)</f>
        <v>0</v>
      </c>
      <c r="L2533" s="12">
        <f>IFERROR(VLOOKUP($A2533,'[2]FINAL (2)'!$A$1:$F$7700,3,FALSE),0)</f>
        <v>0</v>
      </c>
      <c r="M2533" s="12">
        <f>IFERROR(VLOOKUP($A2533,'[2]FINAL (2)'!$A$1:$F$7700,5,FALSE),0)</f>
        <v>0</v>
      </c>
      <c r="N2533" s="12">
        <f>IFERROR(VLOOKUP($A2533,[3]Sheet3!$A$1:$C$4542,3,FALSE),0)</f>
        <v>0</v>
      </c>
      <c r="O2533" s="10">
        <f t="shared" si="40"/>
        <v>0</v>
      </c>
      <c r="P2533"/>
    </row>
    <row r="2534" spans="1:16" x14ac:dyDescent="0.25">
      <c r="A2534" s="3">
        <v>25027595</v>
      </c>
      <c r="B2534" s="3" t="s">
        <v>6279</v>
      </c>
      <c r="C2534" s="4">
        <v>100468</v>
      </c>
      <c r="D2534" s="3" t="s">
        <v>3721</v>
      </c>
      <c r="E2534" s="3" t="s">
        <v>3</v>
      </c>
      <c r="F2534" s="4" t="s">
        <v>12</v>
      </c>
      <c r="G2534" s="3">
        <v>127360</v>
      </c>
      <c r="H2534" s="3" t="s">
        <v>3201</v>
      </c>
      <c r="I2534" s="3" t="s">
        <v>3999</v>
      </c>
      <c r="J2534" s="8">
        <v>0</v>
      </c>
      <c r="K2534" s="12">
        <f>IFERROR(VLOOKUP($A2534,[1]Piv!$B:$C,2,FALSE),0)</f>
        <v>0</v>
      </c>
      <c r="L2534" s="12">
        <f>IFERROR(VLOOKUP($A2534,'[2]FINAL (2)'!$A$1:$F$7700,3,FALSE),0)</f>
        <v>0</v>
      </c>
      <c r="M2534" s="12">
        <f>IFERROR(VLOOKUP($A2534,'[2]FINAL (2)'!$A$1:$F$7700,5,FALSE),0)</f>
        <v>0</v>
      </c>
      <c r="N2534" s="12">
        <f>IFERROR(VLOOKUP($A2534,[3]Sheet3!$A$1:$C$4542,3,FALSE),0)</f>
        <v>0</v>
      </c>
      <c r="O2534" s="10">
        <f t="shared" si="40"/>
        <v>0</v>
      </c>
      <c r="P2534"/>
    </row>
    <row r="2535" spans="1:16" x14ac:dyDescent="0.25">
      <c r="A2535" s="3">
        <v>26212773</v>
      </c>
      <c r="B2535" s="3" t="s">
        <v>6280</v>
      </c>
      <c r="C2535" s="4">
        <v>100468</v>
      </c>
      <c r="D2535" s="3" t="s">
        <v>3721</v>
      </c>
      <c r="E2535" s="3" t="s">
        <v>3</v>
      </c>
      <c r="F2535" s="4" t="s">
        <v>12</v>
      </c>
      <c r="G2535" s="3"/>
      <c r="H2535" s="3"/>
      <c r="I2535" s="3"/>
      <c r="J2535" s="8">
        <v>0</v>
      </c>
      <c r="K2535" s="12">
        <f>IFERROR(VLOOKUP($A2535,[1]Piv!$B:$C,2,FALSE),0)</f>
        <v>0</v>
      </c>
      <c r="L2535" s="12">
        <f>IFERROR(VLOOKUP($A2535,'[2]FINAL (2)'!$A$1:$F$7700,3,FALSE),0)</f>
        <v>0</v>
      </c>
      <c r="M2535" s="12">
        <f>IFERROR(VLOOKUP($A2535,'[2]FINAL (2)'!$A$1:$F$7700,5,FALSE),0)</f>
        <v>0</v>
      </c>
      <c r="N2535" s="12">
        <f>IFERROR(VLOOKUP($A2535,[3]Sheet3!$A$1:$C$4542,3,FALSE),0)</f>
        <v>0</v>
      </c>
      <c r="O2535" s="10">
        <f t="shared" si="40"/>
        <v>0</v>
      </c>
      <c r="P2535"/>
    </row>
    <row r="2536" spans="1:16" x14ac:dyDescent="0.25">
      <c r="A2536" s="3">
        <v>27223997</v>
      </c>
      <c r="B2536" s="3" t="s">
        <v>6281</v>
      </c>
      <c r="C2536" s="4">
        <v>100468</v>
      </c>
      <c r="D2536" s="3" t="s">
        <v>3721</v>
      </c>
      <c r="E2536" s="3" t="s">
        <v>3</v>
      </c>
      <c r="F2536" s="4" t="s">
        <v>12</v>
      </c>
      <c r="G2536" s="3"/>
      <c r="H2536" s="3"/>
      <c r="I2536" s="3"/>
      <c r="J2536" s="8">
        <v>0</v>
      </c>
      <c r="K2536" s="12">
        <f>IFERROR(VLOOKUP($A2536,[1]Piv!$B:$C,2,FALSE),0)</f>
        <v>0</v>
      </c>
      <c r="L2536" s="12">
        <f>IFERROR(VLOOKUP($A2536,'[2]FINAL (2)'!$A$1:$F$7700,3,FALSE),0)</f>
        <v>0</v>
      </c>
      <c r="M2536" s="12">
        <f>IFERROR(VLOOKUP($A2536,'[2]FINAL (2)'!$A$1:$F$7700,5,FALSE),0)</f>
        <v>0</v>
      </c>
      <c r="N2536" s="12">
        <f>IFERROR(VLOOKUP($A2536,[3]Sheet3!$A$1:$C$4542,3,FALSE),0)</f>
        <v>0</v>
      </c>
      <c r="O2536" s="10">
        <f t="shared" si="40"/>
        <v>0</v>
      </c>
      <c r="P2536"/>
    </row>
    <row r="2537" spans="1:16" x14ac:dyDescent="0.25">
      <c r="A2537" s="3">
        <v>7550002</v>
      </c>
      <c r="B2537" s="3" t="s">
        <v>2059</v>
      </c>
      <c r="C2537" s="4">
        <v>100469</v>
      </c>
      <c r="D2537" s="3" t="s">
        <v>3722</v>
      </c>
      <c r="E2537" s="3" t="s">
        <v>3</v>
      </c>
      <c r="F2537" s="4" t="s">
        <v>4</v>
      </c>
      <c r="G2537" s="3">
        <v>137294</v>
      </c>
      <c r="H2537" s="3" t="s">
        <v>3990</v>
      </c>
      <c r="I2537" s="3" t="s">
        <v>4000</v>
      </c>
      <c r="J2537" s="8">
        <v>50242.06</v>
      </c>
      <c r="K2537" s="12">
        <f>IFERROR(VLOOKUP($A2537,[1]Piv!$B:$C,2,FALSE),0)</f>
        <v>0</v>
      </c>
      <c r="L2537" s="12">
        <f>IFERROR(VLOOKUP($A2537,'[2]FINAL (2)'!$A$1:$F$7700,3,FALSE),0)</f>
        <v>0</v>
      </c>
      <c r="M2537" s="12">
        <f>IFERROR(VLOOKUP($A2537,'[2]FINAL (2)'!$A$1:$F$7700,5,FALSE),0)</f>
        <v>50161.38</v>
      </c>
      <c r="N2537" s="12">
        <f>IFERROR(VLOOKUP($A2537,[3]Sheet3!$A$1:$C$4542,3,FALSE),0)</f>
        <v>0</v>
      </c>
      <c r="O2537" s="10">
        <f t="shared" si="40"/>
        <v>50161.38</v>
      </c>
      <c r="P2537" s="10">
        <f>O2537-J2537</f>
        <v>-80.680000000000291</v>
      </c>
    </row>
    <row r="2538" spans="1:16" x14ac:dyDescent="0.25">
      <c r="A2538" s="3">
        <v>25103872</v>
      </c>
      <c r="B2538" s="3" t="s">
        <v>1771</v>
      </c>
      <c r="C2538" s="4">
        <v>100469</v>
      </c>
      <c r="D2538" s="3" t="s">
        <v>3722</v>
      </c>
      <c r="E2538" s="3" t="s">
        <v>3</v>
      </c>
      <c r="F2538" s="4" t="s">
        <v>4</v>
      </c>
      <c r="G2538" s="3">
        <v>76941</v>
      </c>
      <c r="H2538" s="3" t="s">
        <v>3990</v>
      </c>
      <c r="I2538" s="3" t="s">
        <v>4000</v>
      </c>
      <c r="J2538" s="8">
        <v>505723.16000000003</v>
      </c>
      <c r="K2538" s="12">
        <f>IFERROR(VLOOKUP($A2538,[1]Piv!$B:$C,2,FALSE),0)</f>
        <v>0</v>
      </c>
      <c r="L2538" s="12">
        <f>IFERROR(VLOOKUP($A2538,'[2]FINAL (2)'!$A$1:$F$7700,3,FALSE),0)</f>
        <v>503815.44</v>
      </c>
      <c r="M2538" s="12">
        <f>IFERROR(VLOOKUP($A2538,'[2]FINAL (2)'!$A$1:$F$7700,5,FALSE),0)</f>
        <v>0</v>
      </c>
      <c r="N2538" s="12">
        <f>IFERROR(VLOOKUP($A2538,[3]Sheet3!$A$1:$C$4542,3,FALSE),0)</f>
        <v>0</v>
      </c>
      <c r="O2538" s="10">
        <f t="shared" si="40"/>
        <v>503815.44</v>
      </c>
      <c r="P2538" s="10">
        <f>O2538-J2538</f>
        <v>-1907.7200000000303</v>
      </c>
    </row>
    <row r="2539" spans="1:16" x14ac:dyDescent="0.25">
      <c r="A2539" s="3">
        <v>20064000</v>
      </c>
      <c r="B2539" s="3" t="s">
        <v>2648</v>
      </c>
      <c r="C2539" s="4">
        <v>100470</v>
      </c>
      <c r="D2539" s="3" t="s">
        <v>1512</v>
      </c>
      <c r="E2539" s="3" t="s">
        <v>3</v>
      </c>
      <c r="F2539" s="4" t="s">
        <v>4</v>
      </c>
      <c r="G2539" s="3">
        <v>74129</v>
      </c>
      <c r="H2539" s="3" t="s">
        <v>3202</v>
      </c>
      <c r="I2539" s="3" t="s">
        <v>3999</v>
      </c>
      <c r="J2539" s="8">
        <v>3847000</v>
      </c>
      <c r="K2539" s="12">
        <f>IFERROR(VLOOKUP($A2539,[1]Piv!$B:$C,2,FALSE),0)</f>
        <v>3782793.26</v>
      </c>
      <c r="L2539" s="12">
        <f>IFERROR(VLOOKUP($A2539,'[2]FINAL (2)'!$A$1:$F$7700,3,FALSE),0)</f>
        <v>0</v>
      </c>
      <c r="M2539" s="12">
        <f>IFERROR(VLOOKUP($A2539,'[2]FINAL (2)'!$A$1:$F$7700,5,FALSE),0)</f>
        <v>0</v>
      </c>
      <c r="N2539" s="12">
        <f>IFERROR(VLOOKUP($A2539,[3]Sheet3!$A$1:$C$4542,3,FALSE),0)</f>
        <v>0</v>
      </c>
      <c r="O2539" s="10">
        <f t="shared" si="40"/>
        <v>3782793.26</v>
      </c>
      <c r="P2539" s="10">
        <f>O2539-J2539</f>
        <v>-64206.740000000224</v>
      </c>
    </row>
    <row r="2540" spans="1:16" x14ac:dyDescent="0.25">
      <c r="A2540" s="3">
        <v>22677252</v>
      </c>
      <c r="B2540" s="3" t="s">
        <v>1511</v>
      </c>
      <c r="C2540" s="4">
        <v>100470</v>
      </c>
      <c r="D2540" s="3" t="s">
        <v>1512</v>
      </c>
      <c r="E2540" s="3" t="s">
        <v>3</v>
      </c>
      <c r="F2540" s="4" t="s">
        <v>4</v>
      </c>
      <c r="G2540" s="3">
        <v>74129</v>
      </c>
      <c r="H2540" s="3" t="s">
        <v>3202</v>
      </c>
      <c r="I2540" s="3" t="s">
        <v>3999</v>
      </c>
      <c r="J2540" s="8">
        <v>7648000</v>
      </c>
      <c r="K2540" s="12">
        <f>IFERROR(VLOOKUP($A2540,[1]Piv!$B:$C,2,FALSE),0)</f>
        <v>4885339.22</v>
      </c>
      <c r="L2540" s="12">
        <f>IFERROR(VLOOKUP($A2540,'[2]FINAL (2)'!$A$1:$F$7700,3,FALSE),0)</f>
        <v>0</v>
      </c>
      <c r="M2540" s="12">
        <f>IFERROR(VLOOKUP($A2540,'[2]FINAL (2)'!$A$1:$F$7700,5,FALSE),0)</f>
        <v>2004540.16</v>
      </c>
      <c r="N2540" s="12">
        <f>IFERROR(VLOOKUP($A2540,[3]Sheet3!$A$1:$C$4542,3,FALSE),0)</f>
        <v>2300000</v>
      </c>
      <c r="O2540" s="10">
        <f t="shared" si="40"/>
        <v>9189879.379999999</v>
      </c>
      <c r="P2540" s="10">
        <f>O2540-J2540</f>
        <v>1541879.379999999</v>
      </c>
    </row>
    <row r="2541" spans="1:16" x14ac:dyDescent="0.25">
      <c r="A2541" s="3">
        <v>19819268</v>
      </c>
      <c r="B2541" s="3" t="s">
        <v>736</v>
      </c>
      <c r="C2541" s="4">
        <v>100471</v>
      </c>
      <c r="D2541" s="3" t="s">
        <v>3723</v>
      </c>
      <c r="E2541" s="3" t="s">
        <v>3</v>
      </c>
      <c r="F2541" s="4" t="s">
        <v>4</v>
      </c>
      <c r="G2541" s="3">
        <v>138765</v>
      </c>
      <c r="H2541" s="3" t="s">
        <v>3261</v>
      </c>
      <c r="I2541" s="3" t="s">
        <v>3999</v>
      </c>
      <c r="J2541" s="8">
        <v>7821000</v>
      </c>
      <c r="K2541" s="12">
        <f>IFERROR(VLOOKUP($A2541,[1]Piv!$B:$C,2,FALSE),0)</f>
        <v>5162505.8499999996</v>
      </c>
      <c r="L2541" s="12">
        <f>IFERROR(VLOOKUP($A2541,'[2]FINAL (2)'!$A$1:$F$7700,3,FALSE),0)</f>
        <v>0</v>
      </c>
      <c r="M2541" s="12">
        <f>IFERROR(VLOOKUP($A2541,'[2]FINAL (2)'!$A$1:$F$7700,5,FALSE),0)</f>
        <v>0</v>
      </c>
      <c r="N2541" s="12">
        <f>IFERROR(VLOOKUP($A2541,[3]Sheet3!$A$1:$C$4542,3,FALSE),0)</f>
        <v>0</v>
      </c>
      <c r="O2541" s="10">
        <f t="shared" si="40"/>
        <v>5162505.8499999996</v>
      </c>
      <c r="P2541" s="10">
        <f>O2541-J2541</f>
        <v>-2658494.1500000004</v>
      </c>
    </row>
    <row r="2542" spans="1:16" x14ac:dyDescent="0.25">
      <c r="A2542" s="3">
        <v>22759932</v>
      </c>
      <c r="B2542" s="3" t="s">
        <v>1480</v>
      </c>
      <c r="C2542" s="4">
        <v>100471</v>
      </c>
      <c r="D2542" s="3" t="s">
        <v>3723</v>
      </c>
      <c r="E2542" s="3" t="s">
        <v>3</v>
      </c>
      <c r="F2542" s="4" t="s">
        <v>4</v>
      </c>
      <c r="G2542" s="3">
        <v>127614</v>
      </c>
      <c r="H2542" s="3" t="s">
        <v>3297</v>
      </c>
      <c r="I2542" s="3" t="s">
        <v>4001</v>
      </c>
      <c r="J2542" s="8">
        <v>1000000</v>
      </c>
      <c r="K2542" s="12">
        <f>IFERROR(VLOOKUP($A2542,[1]Piv!$B:$C,2,FALSE),0)</f>
        <v>0</v>
      </c>
      <c r="L2542" s="12">
        <f>IFERROR(VLOOKUP($A2542,'[2]FINAL (2)'!$A$1:$F$7700,3,FALSE),0)</f>
        <v>0</v>
      </c>
      <c r="M2542" s="12">
        <f>IFERROR(VLOOKUP($A2542,'[2]FINAL (2)'!$A$1:$F$7700,5,FALSE),0)</f>
        <v>0</v>
      </c>
      <c r="N2542" s="12">
        <f>IFERROR(VLOOKUP($A2542,[3]Sheet3!$A$1:$C$4542,3,FALSE),0)</f>
        <v>1000000</v>
      </c>
      <c r="O2542" s="10">
        <f t="shared" si="40"/>
        <v>1000000</v>
      </c>
      <c r="P2542" s="10">
        <f>O2542-J2542</f>
        <v>0</v>
      </c>
    </row>
    <row r="2543" spans="1:16" x14ac:dyDescent="0.25">
      <c r="A2543" s="3">
        <v>24987961</v>
      </c>
      <c r="B2543" s="3" t="s">
        <v>6282</v>
      </c>
      <c r="C2543" s="4">
        <v>101527</v>
      </c>
      <c r="D2543" s="3" t="s">
        <v>4353</v>
      </c>
      <c r="E2543" s="3" t="s">
        <v>3</v>
      </c>
      <c r="F2543" s="4" t="s">
        <v>12</v>
      </c>
      <c r="G2543" s="3"/>
      <c r="H2543" s="3"/>
      <c r="I2543" s="3"/>
      <c r="J2543" s="8">
        <v>0</v>
      </c>
      <c r="K2543" s="12">
        <f>IFERROR(VLOOKUP($A2543,[1]Piv!$B:$C,2,FALSE),0)</f>
        <v>0</v>
      </c>
      <c r="L2543" s="12">
        <f>IFERROR(VLOOKUP($A2543,'[2]FINAL (2)'!$A$1:$F$7700,3,FALSE),0)</f>
        <v>0</v>
      </c>
      <c r="M2543" s="12">
        <f>IFERROR(VLOOKUP($A2543,'[2]FINAL (2)'!$A$1:$F$7700,5,FALSE),0)</f>
        <v>0</v>
      </c>
      <c r="N2543" s="12">
        <f>IFERROR(VLOOKUP($A2543,[3]Sheet3!$A$1:$C$4542,3,FALSE),0)</f>
        <v>0</v>
      </c>
      <c r="O2543" s="10">
        <f t="shared" si="40"/>
        <v>0</v>
      </c>
      <c r="P2543"/>
    </row>
    <row r="2544" spans="1:16" x14ac:dyDescent="0.25">
      <c r="A2544" s="3">
        <v>24811621</v>
      </c>
      <c r="B2544" s="3" t="s">
        <v>6283</v>
      </c>
      <c r="C2544" s="4">
        <v>101527</v>
      </c>
      <c r="D2544" s="3" t="s">
        <v>4353</v>
      </c>
      <c r="E2544" s="3" t="s">
        <v>3</v>
      </c>
      <c r="F2544" s="4" t="s">
        <v>4</v>
      </c>
      <c r="G2544" s="3">
        <v>92006</v>
      </c>
      <c r="H2544" s="3" t="s">
        <v>3279</v>
      </c>
      <c r="I2544" s="3" t="s">
        <v>4001</v>
      </c>
      <c r="J2544" s="8">
        <v>0</v>
      </c>
      <c r="K2544" s="12">
        <f>IFERROR(VLOOKUP($A2544,[1]Piv!$B:$C,2,FALSE),0)</f>
        <v>0</v>
      </c>
      <c r="L2544" s="12">
        <f>IFERROR(VLOOKUP($A2544,'[2]FINAL (2)'!$A$1:$F$7700,3,FALSE),0)</f>
        <v>0</v>
      </c>
      <c r="M2544" s="12">
        <f>IFERROR(VLOOKUP($A2544,'[2]FINAL (2)'!$A$1:$F$7700,5,FALSE),0)</f>
        <v>0</v>
      </c>
      <c r="N2544" s="12">
        <f>IFERROR(VLOOKUP($A2544,[3]Sheet3!$A$1:$C$4542,3,FALSE),0)</f>
        <v>0</v>
      </c>
      <c r="O2544" s="10">
        <f t="shared" si="40"/>
        <v>0</v>
      </c>
      <c r="P2544" s="10">
        <f>O2544-J2544</f>
        <v>0</v>
      </c>
    </row>
    <row r="2545" spans="1:16" x14ac:dyDescent="0.25">
      <c r="A2545" s="3">
        <v>5940030</v>
      </c>
      <c r="B2545" s="3" t="s">
        <v>6284</v>
      </c>
      <c r="C2545" s="4">
        <v>100472</v>
      </c>
      <c r="D2545" s="3" t="s">
        <v>3724</v>
      </c>
      <c r="E2545" s="3" t="s">
        <v>3</v>
      </c>
      <c r="F2545" s="4" t="s">
        <v>4</v>
      </c>
      <c r="G2545" s="3">
        <v>124356</v>
      </c>
      <c r="H2545" s="3" t="s">
        <v>3217</v>
      </c>
      <c r="I2545" s="3" t="s">
        <v>3999</v>
      </c>
      <c r="J2545" s="8">
        <v>0</v>
      </c>
      <c r="K2545" s="12">
        <f>IFERROR(VLOOKUP($A2545,[1]Piv!$B:$C,2,FALSE),0)</f>
        <v>29277392.940000001</v>
      </c>
      <c r="L2545" s="12">
        <f>IFERROR(VLOOKUP($A2545,'[2]FINAL (2)'!$A$1:$F$7700,3,FALSE),0)</f>
        <v>0</v>
      </c>
      <c r="M2545" s="12">
        <f>IFERROR(VLOOKUP($A2545,'[2]FINAL (2)'!$A$1:$F$7700,5,FALSE),0)</f>
        <v>0</v>
      </c>
      <c r="N2545" s="12">
        <f>IFERROR(VLOOKUP($A2545,[3]Sheet3!$A$1:$C$4542,3,FALSE),0)</f>
        <v>0</v>
      </c>
      <c r="O2545" s="10">
        <f t="shared" si="40"/>
        <v>29277392.940000001</v>
      </c>
      <c r="P2545" s="10">
        <f>O2545-J2545</f>
        <v>29277392.940000001</v>
      </c>
    </row>
    <row r="2546" spans="1:16" x14ac:dyDescent="0.25">
      <c r="A2546" s="3">
        <v>19942093</v>
      </c>
      <c r="B2546" s="3" t="s">
        <v>6285</v>
      </c>
      <c r="C2546" s="4">
        <v>100472</v>
      </c>
      <c r="D2546" s="3" t="s">
        <v>3724</v>
      </c>
      <c r="E2546" s="3" t="s">
        <v>3</v>
      </c>
      <c r="F2546" s="4" t="s">
        <v>4</v>
      </c>
      <c r="G2546" s="3">
        <v>124356</v>
      </c>
      <c r="H2546" s="3" t="s">
        <v>3217</v>
      </c>
      <c r="I2546" s="3" t="s">
        <v>3999</v>
      </c>
      <c r="J2546" s="8">
        <v>0</v>
      </c>
      <c r="K2546" s="12">
        <f>IFERROR(VLOOKUP($A2546,[1]Piv!$B:$C,2,FALSE),0)</f>
        <v>0</v>
      </c>
      <c r="L2546" s="12">
        <f>IFERROR(VLOOKUP($A2546,'[2]FINAL (2)'!$A$1:$F$7700,3,FALSE),0)</f>
        <v>0</v>
      </c>
      <c r="M2546" s="12">
        <f>IFERROR(VLOOKUP($A2546,'[2]FINAL (2)'!$A$1:$F$7700,5,FALSE),0)</f>
        <v>3000000</v>
      </c>
      <c r="N2546" s="12">
        <f>IFERROR(VLOOKUP($A2546,[3]Sheet3!$A$1:$C$4542,3,FALSE),0)</f>
        <v>0</v>
      </c>
      <c r="O2546" s="10">
        <f t="shared" si="40"/>
        <v>3000000</v>
      </c>
      <c r="P2546" s="10">
        <f>O2546-J2546</f>
        <v>3000000</v>
      </c>
    </row>
    <row r="2547" spans="1:16" x14ac:dyDescent="0.25">
      <c r="A2547" s="3">
        <v>13265346</v>
      </c>
      <c r="B2547" s="3" t="s">
        <v>1991</v>
      </c>
      <c r="C2547" s="4">
        <v>100473</v>
      </c>
      <c r="D2547" s="3" t="s">
        <v>3464</v>
      </c>
      <c r="E2547" s="3" t="s">
        <v>3</v>
      </c>
      <c r="F2547" s="4" t="s">
        <v>4</v>
      </c>
      <c r="G2547" s="3">
        <v>27353</v>
      </c>
      <c r="H2547" s="3" t="s">
        <v>3216</v>
      </c>
      <c r="I2547" s="3" t="s">
        <v>3999</v>
      </c>
      <c r="J2547" s="8">
        <v>2490048.0099999998</v>
      </c>
      <c r="K2547" s="12">
        <f>IFERROR(VLOOKUP($A2547,[1]Piv!$B:$C,2,FALSE),0)</f>
        <v>2040879.39</v>
      </c>
      <c r="L2547" s="12">
        <f>IFERROR(VLOOKUP($A2547,'[2]FINAL (2)'!$A$1:$F$7700,3,FALSE),0)</f>
        <v>160965.34</v>
      </c>
      <c r="M2547" s="12">
        <f>IFERROR(VLOOKUP($A2547,'[2]FINAL (2)'!$A$1:$F$7700,5,FALSE),0)</f>
        <v>0</v>
      </c>
      <c r="N2547" s="12">
        <f>IFERROR(VLOOKUP($A2547,[3]Sheet3!$A$1:$C$4542,3,FALSE),0)</f>
        <v>0</v>
      </c>
      <c r="O2547" s="10">
        <f t="shared" si="40"/>
        <v>2201844.73</v>
      </c>
      <c r="P2547" s="10">
        <f>O2547-J2547</f>
        <v>-288203.2799999998</v>
      </c>
    </row>
    <row r="2548" spans="1:16" x14ac:dyDescent="0.25">
      <c r="A2548" s="3">
        <v>19306300</v>
      </c>
      <c r="B2548" s="3" t="s">
        <v>1649</v>
      </c>
      <c r="C2548" s="4">
        <v>100473</v>
      </c>
      <c r="D2548" s="3" t="s">
        <v>3464</v>
      </c>
      <c r="E2548" s="3" t="s">
        <v>3</v>
      </c>
      <c r="F2548" s="4" t="s">
        <v>4</v>
      </c>
      <c r="G2548" s="3">
        <v>27353</v>
      </c>
      <c r="H2548" s="3" t="s">
        <v>3216</v>
      </c>
      <c r="I2548" s="3" t="s">
        <v>3999</v>
      </c>
      <c r="J2548" s="8">
        <v>510000</v>
      </c>
      <c r="K2548" s="12">
        <f>IFERROR(VLOOKUP($A2548,[1]Piv!$B:$C,2,FALSE),0)</f>
        <v>421856.38</v>
      </c>
      <c r="L2548" s="12">
        <f>IFERROR(VLOOKUP($A2548,'[2]FINAL (2)'!$A$1:$F$7700,3,FALSE),0)</f>
        <v>0</v>
      </c>
      <c r="M2548" s="12">
        <f>IFERROR(VLOOKUP($A2548,'[2]FINAL (2)'!$A$1:$F$7700,5,FALSE),0)</f>
        <v>0</v>
      </c>
      <c r="N2548" s="12">
        <f>IFERROR(VLOOKUP($A2548,[3]Sheet3!$A$1:$C$4542,3,FALSE),0)</f>
        <v>0</v>
      </c>
      <c r="O2548" s="10">
        <f t="shared" si="40"/>
        <v>421856.38</v>
      </c>
      <c r="P2548" s="10">
        <f>O2548-J2548</f>
        <v>-88143.62</v>
      </c>
    </row>
    <row r="2549" spans="1:16" x14ac:dyDescent="0.25">
      <c r="A2549" s="3">
        <v>1470545</v>
      </c>
      <c r="B2549" s="3" t="s">
        <v>2325</v>
      </c>
      <c r="C2549" s="4">
        <v>100474</v>
      </c>
      <c r="D2549" s="3" t="s">
        <v>3465</v>
      </c>
      <c r="E2549" s="3" t="s">
        <v>3</v>
      </c>
      <c r="F2549" s="4" t="s">
        <v>4</v>
      </c>
      <c r="G2549" s="3">
        <v>67157</v>
      </c>
      <c r="H2549" s="3" t="s">
        <v>3255</v>
      </c>
      <c r="I2549" s="3" t="s">
        <v>3999</v>
      </c>
      <c r="J2549" s="8">
        <v>500000</v>
      </c>
      <c r="K2549" s="12">
        <f>IFERROR(VLOOKUP($A2549,[1]Piv!$B:$C,2,FALSE),0)</f>
        <v>0</v>
      </c>
      <c r="L2549" s="12">
        <f>IFERROR(VLOOKUP($A2549,'[2]FINAL (2)'!$A$1:$F$7700,3,FALSE),0)</f>
        <v>0</v>
      </c>
      <c r="M2549" s="12">
        <f>IFERROR(VLOOKUP($A2549,'[2]FINAL (2)'!$A$1:$F$7700,5,FALSE),0)</f>
        <v>0</v>
      </c>
      <c r="N2549" s="12">
        <f>IFERROR(VLOOKUP($A2549,[3]Sheet3!$A$1:$C$4542,3,FALSE),0)</f>
        <v>500000</v>
      </c>
      <c r="O2549" s="10">
        <f t="shared" si="40"/>
        <v>500000</v>
      </c>
      <c r="P2549" s="10">
        <f>O2549-J2549</f>
        <v>0</v>
      </c>
    </row>
    <row r="2550" spans="1:16" x14ac:dyDescent="0.25">
      <c r="A2550" s="3">
        <v>19514399</v>
      </c>
      <c r="B2550" s="3" t="s">
        <v>2323</v>
      </c>
      <c r="C2550" s="4">
        <v>100474</v>
      </c>
      <c r="D2550" s="3" t="s">
        <v>3465</v>
      </c>
      <c r="E2550" s="3" t="s">
        <v>3</v>
      </c>
      <c r="F2550" s="4" t="s">
        <v>4</v>
      </c>
      <c r="G2550" s="3">
        <v>67157</v>
      </c>
      <c r="H2550" s="3" t="s">
        <v>3255</v>
      </c>
      <c r="I2550" s="3" t="s">
        <v>3999</v>
      </c>
      <c r="J2550" s="8">
        <v>4500000</v>
      </c>
      <c r="K2550" s="12">
        <f>IFERROR(VLOOKUP($A2550,[1]Piv!$B:$C,2,FALSE),0)</f>
        <v>0</v>
      </c>
      <c r="L2550" s="12">
        <f>IFERROR(VLOOKUP($A2550,'[2]FINAL (2)'!$A$1:$F$7700,3,FALSE),0)</f>
        <v>500156.6</v>
      </c>
      <c r="M2550" s="12">
        <f>IFERROR(VLOOKUP($A2550,'[2]FINAL (2)'!$A$1:$F$7700,5,FALSE),0)</f>
        <v>0</v>
      </c>
      <c r="N2550" s="12">
        <f>IFERROR(VLOOKUP($A2550,[3]Sheet3!$A$1:$C$4542,3,FALSE),0)</f>
        <v>4500000</v>
      </c>
      <c r="O2550" s="10">
        <f t="shared" si="40"/>
        <v>5000156.5999999996</v>
      </c>
      <c r="P2550" s="10">
        <f>O2550-J2550</f>
        <v>500156.59999999963</v>
      </c>
    </row>
    <row r="2551" spans="1:16" x14ac:dyDescent="0.25">
      <c r="A2551" s="3">
        <v>18614888</v>
      </c>
      <c r="B2551" s="3" t="s">
        <v>6286</v>
      </c>
      <c r="C2551" s="4">
        <v>101528</v>
      </c>
      <c r="D2551" s="3" t="s">
        <v>4354</v>
      </c>
      <c r="E2551" s="3" t="s">
        <v>3</v>
      </c>
      <c r="F2551" s="4" t="s">
        <v>4</v>
      </c>
      <c r="G2551" s="3">
        <v>88684</v>
      </c>
      <c r="H2551" s="3" t="s">
        <v>3238</v>
      </c>
      <c r="I2551" s="3" t="s">
        <v>3999</v>
      </c>
      <c r="J2551" s="8">
        <v>614400</v>
      </c>
      <c r="K2551" s="12">
        <f>IFERROR(VLOOKUP($A2551,[1]Piv!$B:$C,2,FALSE),0)</f>
        <v>393825.07</v>
      </c>
      <c r="L2551" s="12">
        <f>IFERROR(VLOOKUP($A2551,'[2]FINAL (2)'!$A$1:$F$7700,3,FALSE),0)</f>
        <v>0</v>
      </c>
      <c r="M2551" s="12">
        <f>IFERROR(VLOOKUP($A2551,'[2]FINAL (2)'!$A$1:$F$7700,5,FALSE),0)</f>
        <v>0</v>
      </c>
      <c r="N2551" s="12">
        <f>IFERROR(VLOOKUP($A2551,[3]Sheet3!$A$1:$C$4542,3,FALSE),0)</f>
        <v>0</v>
      </c>
      <c r="O2551" s="10">
        <f t="shared" si="40"/>
        <v>393825.07</v>
      </c>
      <c r="P2551" s="10">
        <f>O2551-J2551</f>
        <v>-220574.93</v>
      </c>
    </row>
    <row r="2552" spans="1:16" x14ac:dyDescent="0.25">
      <c r="A2552" s="3">
        <v>20000023</v>
      </c>
      <c r="B2552" s="3" t="s">
        <v>6287</v>
      </c>
      <c r="C2552" s="4">
        <v>101528</v>
      </c>
      <c r="D2552" s="3" t="s">
        <v>4354</v>
      </c>
      <c r="E2552" s="3" t="s">
        <v>3</v>
      </c>
      <c r="F2552" s="4" t="s">
        <v>12</v>
      </c>
      <c r="G2552" s="3"/>
      <c r="H2552" s="3"/>
      <c r="I2552" s="3"/>
      <c r="J2552" s="8">
        <v>0</v>
      </c>
      <c r="K2552" s="12">
        <f>IFERROR(VLOOKUP($A2552,[1]Piv!$B:$C,2,FALSE),0)</f>
        <v>0</v>
      </c>
      <c r="L2552" s="12">
        <f>IFERROR(VLOOKUP($A2552,'[2]FINAL (2)'!$A$1:$F$7700,3,FALSE),0)</f>
        <v>0</v>
      </c>
      <c r="M2552" s="12">
        <f>IFERROR(VLOOKUP($A2552,'[2]FINAL (2)'!$A$1:$F$7700,5,FALSE),0)</f>
        <v>0</v>
      </c>
      <c r="N2552" s="12">
        <f>IFERROR(VLOOKUP($A2552,[3]Sheet3!$A$1:$C$4542,3,FALSE),0)</f>
        <v>0</v>
      </c>
      <c r="O2552" s="10">
        <f t="shared" si="40"/>
        <v>0</v>
      </c>
      <c r="P2552"/>
    </row>
    <row r="2553" spans="1:16" x14ac:dyDescent="0.25">
      <c r="A2553" s="3">
        <v>22444812</v>
      </c>
      <c r="B2553" s="3" t="s">
        <v>6288</v>
      </c>
      <c r="C2553" s="4">
        <v>100475</v>
      </c>
      <c r="D2553" s="3" t="s">
        <v>4355</v>
      </c>
      <c r="E2553" s="3" t="s">
        <v>3</v>
      </c>
      <c r="F2553" s="4" t="s">
        <v>4</v>
      </c>
      <c r="G2553" s="3">
        <v>20558</v>
      </c>
      <c r="H2553" s="3" t="s">
        <v>3278</v>
      </c>
      <c r="I2553" s="3" t="s">
        <v>4001</v>
      </c>
      <c r="J2553" s="8">
        <v>154345000</v>
      </c>
      <c r="K2553" s="12">
        <f>IFERROR(VLOOKUP($A2553,[1]Piv!$B:$C,2,FALSE),0)</f>
        <v>114955493.48999999</v>
      </c>
      <c r="L2553" s="12">
        <f>IFERROR(VLOOKUP($A2553,'[2]FINAL (2)'!$A$1:$F$7700,3,FALSE),0)</f>
        <v>0</v>
      </c>
      <c r="M2553" s="12">
        <f>IFERROR(VLOOKUP($A2553,'[2]FINAL (2)'!$A$1:$F$7700,5,FALSE),0)</f>
        <v>0</v>
      </c>
      <c r="N2553" s="12">
        <f>IFERROR(VLOOKUP($A2553,[3]Sheet3!$A$1:$C$4542,3,FALSE),0)</f>
        <v>34345000</v>
      </c>
      <c r="O2553" s="10">
        <f t="shared" si="40"/>
        <v>149300493.49000001</v>
      </c>
      <c r="P2553" s="10">
        <f>O2553-J2553</f>
        <v>-5044506.5099999905</v>
      </c>
    </row>
    <row r="2554" spans="1:16" x14ac:dyDescent="0.25">
      <c r="A2554" s="3">
        <v>10183062</v>
      </c>
      <c r="B2554" s="3" t="s">
        <v>6289</v>
      </c>
      <c r="C2554" s="4">
        <v>100475</v>
      </c>
      <c r="D2554" s="3" t="s">
        <v>4355</v>
      </c>
      <c r="E2554" s="3" t="s">
        <v>3</v>
      </c>
      <c r="F2554" s="4" t="s">
        <v>12</v>
      </c>
      <c r="G2554" s="3"/>
      <c r="H2554" s="3"/>
      <c r="I2554" s="3"/>
      <c r="J2554" s="8">
        <v>0</v>
      </c>
      <c r="K2554" s="12">
        <f>IFERROR(VLOOKUP($A2554,[1]Piv!$B:$C,2,FALSE),0)</f>
        <v>0</v>
      </c>
      <c r="L2554" s="12">
        <f>IFERROR(VLOOKUP($A2554,'[2]FINAL (2)'!$A$1:$F$7700,3,FALSE),0)</f>
        <v>0</v>
      </c>
      <c r="M2554" s="12">
        <f>IFERROR(VLOOKUP($A2554,'[2]FINAL (2)'!$A$1:$F$7700,5,FALSE),0)</f>
        <v>0</v>
      </c>
      <c r="N2554" s="12">
        <f>IFERROR(VLOOKUP($A2554,[3]Sheet3!$A$1:$C$4542,3,FALSE),0)</f>
        <v>0</v>
      </c>
      <c r="O2554" s="10">
        <f t="shared" si="40"/>
        <v>0</v>
      </c>
      <c r="P2554"/>
    </row>
    <row r="2555" spans="1:16" x14ac:dyDescent="0.25">
      <c r="A2555" s="3">
        <v>10411250</v>
      </c>
      <c r="B2555" s="3" t="s">
        <v>6290</v>
      </c>
      <c r="C2555" s="4">
        <v>100476</v>
      </c>
      <c r="D2555" s="3" t="s">
        <v>3466</v>
      </c>
      <c r="E2555" s="3" t="s">
        <v>3</v>
      </c>
      <c r="F2555" s="4" t="s">
        <v>12</v>
      </c>
      <c r="G2555" s="3">
        <v>82323</v>
      </c>
      <c r="H2555" s="3" t="s">
        <v>8836</v>
      </c>
      <c r="I2555" s="3" t="s">
        <v>4003</v>
      </c>
      <c r="J2555" s="8">
        <v>0</v>
      </c>
      <c r="K2555" s="12">
        <f>IFERROR(VLOOKUP($A2555,[1]Piv!$B:$C,2,FALSE),0)</f>
        <v>0</v>
      </c>
      <c r="L2555" s="12">
        <f>IFERROR(VLOOKUP($A2555,'[2]FINAL (2)'!$A$1:$F$7700,3,FALSE),0)</f>
        <v>0</v>
      </c>
      <c r="M2555" s="12">
        <f>IFERROR(VLOOKUP($A2555,'[2]FINAL (2)'!$A$1:$F$7700,5,FALSE),0)</f>
        <v>0</v>
      </c>
      <c r="N2555" s="12">
        <f>IFERROR(VLOOKUP($A2555,[3]Sheet3!$A$1:$C$4542,3,FALSE),0)</f>
        <v>0</v>
      </c>
      <c r="O2555" s="10">
        <f t="shared" si="40"/>
        <v>0</v>
      </c>
      <c r="P2555"/>
    </row>
    <row r="2556" spans="1:16" x14ac:dyDescent="0.25">
      <c r="A2556" s="3">
        <v>10411252</v>
      </c>
      <c r="B2556" s="3" t="s">
        <v>1114</v>
      </c>
      <c r="C2556" s="4">
        <v>100476</v>
      </c>
      <c r="D2556" s="3" t="s">
        <v>3466</v>
      </c>
      <c r="E2556" s="3" t="s">
        <v>3</v>
      </c>
      <c r="F2556" s="4" t="s">
        <v>4</v>
      </c>
      <c r="G2556" s="3">
        <v>135702</v>
      </c>
      <c r="H2556" s="3" t="s">
        <v>3222</v>
      </c>
      <c r="I2556" s="3" t="s">
        <v>4001</v>
      </c>
      <c r="J2556" s="8">
        <v>1500000</v>
      </c>
      <c r="K2556" s="12">
        <f>IFERROR(VLOOKUP($A2556,[1]Piv!$B:$C,2,FALSE),0)</f>
        <v>0</v>
      </c>
      <c r="L2556" s="12">
        <f>IFERROR(VLOOKUP($A2556,'[2]FINAL (2)'!$A$1:$F$7700,3,FALSE),0)</f>
        <v>0</v>
      </c>
      <c r="M2556" s="12">
        <f>IFERROR(VLOOKUP($A2556,'[2]FINAL (2)'!$A$1:$F$7700,5,FALSE),0)</f>
        <v>100534.61</v>
      </c>
      <c r="N2556" s="12">
        <f>IFERROR(VLOOKUP($A2556,[3]Sheet3!$A$1:$C$4542,3,FALSE),0)</f>
        <v>1500000</v>
      </c>
      <c r="O2556" s="10">
        <f t="shared" si="40"/>
        <v>1600534.61</v>
      </c>
      <c r="P2556" s="10">
        <f>O2556-J2556</f>
        <v>100534.6100000001</v>
      </c>
    </row>
    <row r="2557" spans="1:16" x14ac:dyDescent="0.25">
      <c r="A2557" s="3">
        <v>13491912</v>
      </c>
      <c r="B2557" s="3" t="s">
        <v>6291</v>
      </c>
      <c r="C2557" s="4">
        <v>100476</v>
      </c>
      <c r="D2557" s="3" t="s">
        <v>3466</v>
      </c>
      <c r="E2557" s="3" t="s">
        <v>3</v>
      </c>
      <c r="F2557" s="4" t="s">
        <v>4</v>
      </c>
      <c r="G2557" s="3"/>
      <c r="H2557" s="3"/>
      <c r="I2557" s="3"/>
      <c r="J2557" s="8">
        <v>0</v>
      </c>
      <c r="K2557" s="12">
        <f>IFERROR(VLOOKUP($A2557,[1]Piv!$B:$C,2,FALSE),0)</f>
        <v>0</v>
      </c>
      <c r="L2557" s="12">
        <f>IFERROR(VLOOKUP($A2557,'[2]FINAL (2)'!$A$1:$F$7700,3,FALSE),0)</f>
        <v>0</v>
      </c>
      <c r="M2557" s="12">
        <f>IFERROR(VLOOKUP($A2557,'[2]FINAL (2)'!$A$1:$F$7700,5,FALSE),0)</f>
        <v>0</v>
      </c>
      <c r="N2557" s="12">
        <f>IFERROR(VLOOKUP($A2557,[3]Sheet3!$A$1:$C$4542,3,FALSE),0)</f>
        <v>0</v>
      </c>
      <c r="O2557" s="10">
        <f t="shared" si="40"/>
        <v>0</v>
      </c>
      <c r="P2557" s="10">
        <f>O2557-J2557</f>
        <v>0</v>
      </c>
    </row>
    <row r="2558" spans="1:16" x14ac:dyDescent="0.25">
      <c r="A2558" s="3">
        <v>16082025</v>
      </c>
      <c r="B2558" s="3" t="s">
        <v>565</v>
      </c>
      <c r="C2558" s="4">
        <v>100476</v>
      </c>
      <c r="D2558" s="3" t="s">
        <v>3466</v>
      </c>
      <c r="E2558" s="3" t="s">
        <v>3</v>
      </c>
      <c r="F2558" s="4" t="s">
        <v>4</v>
      </c>
      <c r="G2558" s="3">
        <v>135702</v>
      </c>
      <c r="H2558" s="3" t="s">
        <v>3222</v>
      </c>
      <c r="I2558" s="3" t="s">
        <v>4001</v>
      </c>
      <c r="J2558" s="8">
        <v>4507956.66</v>
      </c>
      <c r="K2558" s="12">
        <f>IFERROR(VLOOKUP($A2558,[1]Piv!$B:$C,2,FALSE),0)</f>
        <v>0</v>
      </c>
      <c r="L2558" s="12">
        <f>IFERROR(VLOOKUP($A2558,'[2]FINAL (2)'!$A$1:$F$7700,3,FALSE),0)</f>
        <v>503707.58</v>
      </c>
      <c r="M2558" s="12">
        <f>IFERROR(VLOOKUP($A2558,'[2]FINAL (2)'!$A$1:$F$7700,5,FALSE),0)</f>
        <v>501596.86</v>
      </c>
      <c r="N2558" s="12">
        <f>IFERROR(VLOOKUP($A2558,[3]Sheet3!$A$1:$C$4542,3,FALSE),0)</f>
        <v>3500000</v>
      </c>
      <c r="O2558" s="10">
        <f t="shared" si="40"/>
        <v>4505304.4399999995</v>
      </c>
      <c r="P2558" s="10">
        <f>O2558-J2558</f>
        <v>-2652.2200000006706</v>
      </c>
    </row>
    <row r="2559" spans="1:16" x14ac:dyDescent="0.25">
      <c r="A2559" s="3">
        <v>19993750</v>
      </c>
      <c r="B2559" s="3" t="s">
        <v>1980</v>
      </c>
      <c r="C2559" s="4">
        <v>100476</v>
      </c>
      <c r="D2559" s="3" t="s">
        <v>3466</v>
      </c>
      <c r="E2559" s="3" t="s">
        <v>3</v>
      </c>
      <c r="F2559" s="4" t="s">
        <v>4</v>
      </c>
      <c r="G2559" s="3">
        <v>135702</v>
      </c>
      <c r="H2559" s="3" t="s">
        <v>3222</v>
      </c>
      <c r="I2559" s="3" t="s">
        <v>4001</v>
      </c>
      <c r="J2559" s="8">
        <v>20825000</v>
      </c>
      <c r="K2559" s="12">
        <f>IFERROR(VLOOKUP($A2559,[1]Piv!$B:$C,2,FALSE),0)</f>
        <v>10839986.699999999</v>
      </c>
      <c r="L2559" s="12">
        <f>IFERROR(VLOOKUP($A2559,'[2]FINAL (2)'!$A$1:$F$7700,3,FALSE),0)</f>
        <v>0</v>
      </c>
      <c r="M2559" s="12">
        <f>IFERROR(VLOOKUP($A2559,'[2]FINAL (2)'!$A$1:$F$7700,5,FALSE),0)</f>
        <v>0</v>
      </c>
      <c r="N2559" s="12">
        <f>IFERROR(VLOOKUP($A2559,[3]Sheet3!$A$1:$C$4542,3,FALSE),0)</f>
        <v>0</v>
      </c>
      <c r="O2559" s="10">
        <f t="shared" si="40"/>
        <v>10839986.699999999</v>
      </c>
      <c r="P2559" s="10">
        <f>O2559-J2559</f>
        <v>-9985013.3000000007</v>
      </c>
    </row>
    <row r="2560" spans="1:16" x14ac:dyDescent="0.25">
      <c r="A2560" s="3">
        <v>20878126</v>
      </c>
      <c r="B2560" s="3" t="s">
        <v>2676</v>
      </c>
      <c r="C2560" s="4">
        <v>100476</v>
      </c>
      <c r="D2560" s="3" t="s">
        <v>3466</v>
      </c>
      <c r="E2560" s="3" t="s">
        <v>3</v>
      </c>
      <c r="F2560" s="4" t="s">
        <v>4</v>
      </c>
      <c r="G2560" s="3">
        <v>135702</v>
      </c>
      <c r="H2560" s="3" t="s">
        <v>3222</v>
      </c>
      <c r="I2560" s="3" t="s">
        <v>4001</v>
      </c>
      <c r="J2560" s="8">
        <v>12615534.98</v>
      </c>
      <c r="K2560" s="12">
        <f>IFERROR(VLOOKUP($A2560,[1]Piv!$B:$C,2,FALSE),0)</f>
        <v>2590015.31</v>
      </c>
      <c r="L2560" s="12">
        <f>IFERROR(VLOOKUP($A2560,'[2]FINAL (2)'!$A$1:$F$7700,3,FALSE),0)</f>
        <v>474748.12</v>
      </c>
      <c r="M2560" s="12">
        <f>IFERROR(VLOOKUP($A2560,'[2]FINAL (2)'!$A$1:$F$7700,5,FALSE),0)</f>
        <v>0</v>
      </c>
      <c r="N2560" s="12">
        <f>IFERROR(VLOOKUP($A2560,[3]Sheet3!$A$1:$C$4542,3,FALSE),0)</f>
        <v>1000000</v>
      </c>
      <c r="O2560" s="10">
        <f t="shared" si="40"/>
        <v>4064763.43</v>
      </c>
      <c r="P2560" s="10">
        <f>O2560-J2560</f>
        <v>-8550771.5500000007</v>
      </c>
    </row>
    <row r="2561" spans="1:16" x14ac:dyDescent="0.25">
      <c r="A2561" s="3">
        <v>12730626</v>
      </c>
      <c r="B2561" s="3" t="s">
        <v>6292</v>
      </c>
      <c r="C2561" s="4">
        <v>101529</v>
      </c>
      <c r="D2561" s="3" t="s">
        <v>4356</v>
      </c>
      <c r="E2561" s="3" t="s">
        <v>3</v>
      </c>
      <c r="F2561" s="4" t="s">
        <v>4</v>
      </c>
      <c r="G2561" s="3">
        <v>61742</v>
      </c>
      <c r="H2561" s="3" t="s">
        <v>3223</v>
      </c>
      <c r="I2561" s="3" t="s">
        <v>4001</v>
      </c>
      <c r="J2561" s="8">
        <v>1240977.5900000001</v>
      </c>
      <c r="K2561" s="12">
        <f>IFERROR(VLOOKUP($A2561,[1]Piv!$B:$C,2,FALSE),0)</f>
        <v>0</v>
      </c>
      <c r="L2561" s="12">
        <f>IFERROR(VLOOKUP($A2561,'[2]FINAL (2)'!$A$1:$F$7700,3,FALSE),0)</f>
        <v>3061962.9</v>
      </c>
      <c r="M2561" s="12">
        <f>IFERROR(VLOOKUP($A2561,'[2]FINAL (2)'!$A$1:$F$7700,5,FALSE),0)</f>
        <v>0</v>
      </c>
      <c r="N2561" s="12">
        <f>IFERROR(VLOOKUP($A2561,[3]Sheet3!$A$1:$C$4542,3,FALSE),0)</f>
        <v>0</v>
      </c>
      <c r="O2561" s="10">
        <f t="shared" si="40"/>
        <v>3061962.9</v>
      </c>
      <c r="P2561" s="10">
        <f>O2561-J2561</f>
        <v>1820985.3099999998</v>
      </c>
    </row>
    <row r="2562" spans="1:16" x14ac:dyDescent="0.25">
      <c r="A2562" s="3">
        <v>22781452</v>
      </c>
      <c r="B2562" s="3" t="s">
        <v>6293</v>
      </c>
      <c r="C2562" s="4">
        <v>101529</v>
      </c>
      <c r="D2562" s="3" t="s">
        <v>4356</v>
      </c>
      <c r="E2562" s="3" t="s">
        <v>3</v>
      </c>
      <c r="F2562" s="4" t="s">
        <v>12</v>
      </c>
      <c r="G2562" s="3"/>
      <c r="H2562" s="3"/>
      <c r="I2562" s="3"/>
      <c r="J2562" s="8">
        <v>0</v>
      </c>
      <c r="K2562" s="12">
        <f>IFERROR(VLOOKUP($A2562,[1]Piv!$B:$C,2,FALSE),0)</f>
        <v>0</v>
      </c>
      <c r="L2562" s="12">
        <f>IFERROR(VLOOKUP($A2562,'[2]FINAL (2)'!$A$1:$F$7700,3,FALSE),0)</f>
        <v>0</v>
      </c>
      <c r="M2562" s="12">
        <f>IFERROR(VLOOKUP($A2562,'[2]FINAL (2)'!$A$1:$F$7700,5,FALSE),0)</f>
        <v>0</v>
      </c>
      <c r="N2562" s="12">
        <f>IFERROR(VLOOKUP($A2562,[3]Sheet3!$A$1:$C$4542,3,FALSE),0)</f>
        <v>0</v>
      </c>
      <c r="O2562" s="10">
        <f t="shared" si="40"/>
        <v>0</v>
      </c>
      <c r="P2562"/>
    </row>
    <row r="2563" spans="1:16" x14ac:dyDescent="0.25">
      <c r="A2563" s="3">
        <v>4274699</v>
      </c>
      <c r="B2563" s="3" t="s">
        <v>976</v>
      </c>
      <c r="C2563" s="4">
        <v>100478</v>
      </c>
      <c r="D2563" s="3" t="s">
        <v>3467</v>
      </c>
      <c r="E2563" s="3" t="s">
        <v>3</v>
      </c>
      <c r="F2563" s="4" t="s">
        <v>4</v>
      </c>
      <c r="G2563" s="3">
        <v>129478</v>
      </c>
      <c r="H2563" s="3" t="s">
        <v>3231</v>
      </c>
      <c r="I2563" s="3" t="s">
        <v>3999</v>
      </c>
      <c r="J2563" s="8">
        <v>5000000</v>
      </c>
      <c r="K2563" s="12">
        <f>IFERROR(VLOOKUP($A2563,[1]Piv!$B:$C,2,FALSE),0)</f>
        <v>0</v>
      </c>
      <c r="L2563" s="12">
        <f>IFERROR(VLOOKUP($A2563,'[2]FINAL (2)'!$A$1:$F$7700,3,FALSE),0)</f>
        <v>0</v>
      </c>
      <c r="M2563" s="12">
        <f>IFERROR(VLOOKUP($A2563,'[2]FINAL (2)'!$A$1:$F$7700,5,FALSE),0)</f>
        <v>0</v>
      </c>
      <c r="N2563" s="12">
        <f>IFERROR(VLOOKUP($A2563,[3]Sheet3!$A$1:$C$4542,3,FALSE),0)</f>
        <v>5000000</v>
      </c>
      <c r="O2563" s="10">
        <f t="shared" ref="O2563:O2626" si="41">IFERROR(SUM(K2563,L2563,M2563,N2563),0)</f>
        <v>5000000</v>
      </c>
      <c r="P2563" s="10">
        <f>O2563-J2563</f>
        <v>0</v>
      </c>
    </row>
    <row r="2564" spans="1:16" x14ac:dyDescent="0.25">
      <c r="A2564" s="3">
        <v>5825799</v>
      </c>
      <c r="B2564" s="3" t="s">
        <v>2104</v>
      </c>
      <c r="C2564" s="4">
        <v>100478</v>
      </c>
      <c r="D2564" s="3" t="s">
        <v>3467</v>
      </c>
      <c r="E2564" s="3" t="s">
        <v>3</v>
      </c>
      <c r="F2564" s="4" t="s">
        <v>4</v>
      </c>
      <c r="G2564" s="3">
        <v>131356</v>
      </c>
      <c r="H2564" s="3" t="s">
        <v>8834</v>
      </c>
      <c r="I2564" s="3" t="s">
        <v>3999</v>
      </c>
      <c r="J2564" s="8">
        <v>7200000</v>
      </c>
      <c r="K2564" s="12">
        <f>IFERROR(VLOOKUP($A2564,[1]Piv!$B:$C,2,FALSE),0)</f>
        <v>0</v>
      </c>
      <c r="L2564" s="12">
        <f>IFERROR(VLOOKUP($A2564,'[2]FINAL (2)'!$A$1:$F$7700,3,FALSE),0)</f>
        <v>0</v>
      </c>
      <c r="M2564" s="12">
        <f>IFERROR(VLOOKUP($A2564,'[2]FINAL (2)'!$A$1:$F$7700,5,FALSE),0)</f>
        <v>200346.94</v>
      </c>
      <c r="N2564" s="12">
        <f>IFERROR(VLOOKUP($A2564,[3]Sheet3!$A$1:$C$4542,3,FALSE),0)</f>
        <v>7200000</v>
      </c>
      <c r="O2564" s="10">
        <f t="shared" si="41"/>
        <v>7400346.9400000004</v>
      </c>
      <c r="P2564" s="10">
        <f>O2564-J2564</f>
        <v>200346.94000000041</v>
      </c>
    </row>
    <row r="2565" spans="1:16" x14ac:dyDescent="0.25">
      <c r="A2565" s="3">
        <v>6560370</v>
      </c>
      <c r="B2565" s="3" t="s">
        <v>6294</v>
      </c>
      <c r="C2565" s="4">
        <v>100478</v>
      </c>
      <c r="D2565" s="3" t="s">
        <v>3467</v>
      </c>
      <c r="E2565" s="3" t="s">
        <v>3</v>
      </c>
      <c r="F2565" s="4" t="s">
        <v>12</v>
      </c>
      <c r="G2565" s="3"/>
      <c r="H2565" s="3"/>
      <c r="I2565" s="3"/>
      <c r="J2565" s="8">
        <v>0</v>
      </c>
      <c r="K2565" s="12">
        <f>IFERROR(VLOOKUP($A2565,[1]Piv!$B:$C,2,FALSE),0)</f>
        <v>0</v>
      </c>
      <c r="L2565" s="12">
        <f>IFERROR(VLOOKUP($A2565,'[2]FINAL (2)'!$A$1:$F$7700,3,FALSE),0)</f>
        <v>0</v>
      </c>
      <c r="M2565" s="12">
        <f>IFERROR(VLOOKUP($A2565,'[2]FINAL (2)'!$A$1:$F$7700,5,FALSE),0)</f>
        <v>0</v>
      </c>
      <c r="N2565" s="12">
        <f>IFERROR(VLOOKUP($A2565,[3]Sheet3!$A$1:$C$4542,3,FALSE),0)</f>
        <v>0</v>
      </c>
      <c r="O2565" s="10">
        <f t="shared" si="41"/>
        <v>0</v>
      </c>
      <c r="P2565"/>
    </row>
    <row r="2566" spans="1:16" x14ac:dyDescent="0.25">
      <c r="A2566" s="3">
        <v>15688517</v>
      </c>
      <c r="B2566" s="3" t="s">
        <v>6295</v>
      </c>
      <c r="C2566" s="4">
        <v>100478</v>
      </c>
      <c r="D2566" s="3" t="s">
        <v>3467</v>
      </c>
      <c r="E2566" s="3" t="s">
        <v>3</v>
      </c>
      <c r="F2566" s="4" t="s">
        <v>12</v>
      </c>
      <c r="G2566" s="3"/>
      <c r="H2566" s="3"/>
      <c r="I2566" s="3"/>
      <c r="J2566" s="8">
        <v>0</v>
      </c>
      <c r="K2566" s="12">
        <f>IFERROR(VLOOKUP($A2566,[1]Piv!$B:$C,2,FALSE),0)</f>
        <v>0</v>
      </c>
      <c r="L2566" s="12">
        <f>IFERROR(VLOOKUP($A2566,'[2]FINAL (2)'!$A$1:$F$7700,3,FALSE),0)</f>
        <v>0</v>
      </c>
      <c r="M2566" s="12">
        <f>IFERROR(VLOOKUP($A2566,'[2]FINAL (2)'!$A$1:$F$7700,5,FALSE),0)</f>
        <v>0</v>
      </c>
      <c r="N2566" s="12">
        <f>IFERROR(VLOOKUP($A2566,[3]Sheet3!$A$1:$C$4542,3,FALSE),0)</f>
        <v>0</v>
      </c>
      <c r="O2566" s="10">
        <f t="shared" si="41"/>
        <v>0</v>
      </c>
      <c r="P2566"/>
    </row>
    <row r="2567" spans="1:16" x14ac:dyDescent="0.25">
      <c r="A2567" s="3">
        <v>17021289</v>
      </c>
      <c r="B2567" s="3" t="s">
        <v>6296</v>
      </c>
      <c r="C2567" s="4">
        <v>100478</v>
      </c>
      <c r="D2567" s="3" t="s">
        <v>3467</v>
      </c>
      <c r="E2567" s="3" t="s">
        <v>3</v>
      </c>
      <c r="F2567" s="4" t="s">
        <v>12</v>
      </c>
      <c r="G2567" s="3"/>
      <c r="H2567" s="3"/>
      <c r="I2567" s="3"/>
      <c r="J2567" s="8">
        <v>0</v>
      </c>
      <c r="K2567" s="12">
        <f>IFERROR(VLOOKUP($A2567,[1]Piv!$B:$C,2,FALSE),0)</f>
        <v>0</v>
      </c>
      <c r="L2567" s="12">
        <f>IFERROR(VLOOKUP($A2567,'[2]FINAL (2)'!$A$1:$F$7700,3,FALSE),0)</f>
        <v>0</v>
      </c>
      <c r="M2567" s="12">
        <f>IFERROR(VLOOKUP($A2567,'[2]FINAL (2)'!$A$1:$F$7700,5,FALSE),0)</f>
        <v>0</v>
      </c>
      <c r="N2567" s="12">
        <f>IFERROR(VLOOKUP($A2567,[3]Sheet3!$A$1:$C$4542,3,FALSE),0)</f>
        <v>0</v>
      </c>
      <c r="O2567" s="10">
        <f t="shared" si="41"/>
        <v>0</v>
      </c>
      <c r="P2567"/>
    </row>
    <row r="2568" spans="1:16" x14ac:dyDescent="0.25">
      <c r="A2568" s="3">
        <v>17239955</v>
      </c>
      <c r="B2568" s="3" t="s">
        <v>6297</v>
      </c>
      <c r="C2568" s="4">
        <v>100478</v>
      </c>
      <c r="D2568" s="3" t="s">
        <v>3467</v>
      </c>
      <c r="E2568" s="3" t="s">
        <v>3</v>
      </c>
      <c r="F2568" s="4" t="s">
        <v>12</v>
      </c>
      <c r="G2568" s="3"/>
      <c r="H2568" s="3"/>
      <c r="I2568" s="3"/>
      <c r="J2568" s="8">
        <v>0</v>
      </c>
      <c r="K2568" s="12">
        <f>IFERROR(VLOOKUP($A2568,[1]Piv!$B:$C,2,FALSE),0)</f>
        <v>0</v>
      </c>
      <c r="L2568" s="12">
        <f>IFERROR(VLOOKUP($A2568,'[2]FINAL (2)'!$A$1:$F$7700,3,FALSE),0)</f>
        <v>0</v>
      </c>
      <c r="M2568" s="12">
        <f>IFERROR(VLOOKUP($A2568,'[2]FINAL (2)'!$A$1:$F$7700,5,FALSE),0)</f>
        <v>0</v>
      </c>
      <c r="N2568" s="12">
        <f>IFERROR(VLOOKUP($A2568,[3]Sheet3!$A$1:$C$4542,3,FALSE),0)</f>
        <v>0</v>
      </c>
      <c r="O2568" s="10">
        <f t="shared" si="41"/>
        <v>0</v>
      </c>
      <c r="P2568"/>
    </row>
    <row r="2569" spans="1:16" x14ac:dyDescent="0.25">
      <c r="A2569" s="3">
        <v>20172753</v>
      </c>
      <c r="B2569" s="3" t="s">
        <v>6298</v>
      </c>
      <c r="C2569" s="4">
        <v>100478</v>
      </c>
      <c r="D2569" s="3" t="s">
        <v>3467</v>
      </c>
      <c r="E2569" s="3" t="s">
        <v>3</v>
      </c>
      <c r="F2569" s="4" t="s">
        <v>12</v>
      </c>
      <c r="G2569" s="3"/>
      <c r="H2569" s="3"/>
      <c r="I2569" s="3"/>
      <c r="J2569" s="8">
        <v>0</v>
      </c>
      <c r="K2569" s="12">
        <f>IFERROR(VLOOKUP($A2569,[1]Piv!$B:$C,2,FALSE),0)</f>
        <v>0</v>
      </c>
      <c r="L2569" s="12">
        <f>IFERROR(VLOOKUP($A2569,'[2]FINAL (2)'!$A$1:$F$7700,3,FALSE),0)</f>
        <v>0</v>
      </c>
      <c r="M2569" s="12">
        <f>IFERROR(VLOOKUP($A2569,'[2]FINAL (2)'!$A$1:$F$7700,5,FALSE),0)</f>
        <v>0</v>
      </c>
      <c r="N2569" s="12">
        <f>IFERROR(VLOOKUP($A2569,[3]Sheet3!$A$1:$C$4542,3,FALSE),0)</f>
        <v>0</v>
      </c>
      <c r="O2569" s="10">
        <f t="shared" si="41"/>
        <v>0</v>
      </c>
      <c r="P2569"/>
    </row>
    <row r="2570" spans="1:16" x14ac:dyDescent="0.25">
      <c r="A2570" s="3">
        <v>21777808</v>
      </c>
      <c r="B2570" s="3" t="s">
        <v>6299</v>
      </c>
      <c r="C2570" s="4">
        <v>100478</v>
      </c>
      <c r="D2570" s="3" t="s">
        <v>3467</v>
      </c>
      <c r="E2570" s="3" t="s">
        <v>3</v>
      </c>
      <c r="F2570" s="4" t="s">
        <v>12</v>
      </c>
      <c r="G2570" s="3"/>
      <c r="H2570" s="3"/>
      <c r="I2570" s="3"/>
      <c r="J2570" s="8">
        <v>0</v>
      </c>
      <c r="K2570" s="12">
        <f>IFERROR(VLOOKUP($A2570,[1]Piv!$B:$C,2,FALSE),0)</f>
        <v>0</v>
      </c>
      <c r="L2570" s="12">
        <f>IFERROR(VLOOKUP($A2570,'[2]FINAL (2)'!$A$1:$F$7700,3,FALSE),0)</f>
        <v>0</v>
      </c>
      <c r="M2570" s="12">
        <f>IFERROR(VLOOKUP($A2570,'[2]FINAL (2)'!$A$1:$F$7700,5,FALSE),0)</f>
        <v>0</v>
      </c>
      <c r="N2570" s="12">
        <f>IFERROR(VLOOKUP($A2570,[3]Sheet3!$A$1:$C$4542,3,FALSE),0)</f>
        <v>0</v>
      </c>
      <c r="O2570" s="10">
        <f t="shared" si="41"/>
        <v>0</v>
      </c>
      <c r="P2570"/>
    </row>
    <row r="2571" spans="1:16" x14ac:dyDescent="0.25">
      <c r="A2571" s="3">
        <v>22258013</v>
      </c>
      <c r="B2571" s="3" t="s">
        <v>6300</v>
      </c>
      <c r="C2571" s="4">
        <v>100478</v>
      </c>
      <c r="D2571" s="3" t="s">
        <v>3467</v>
      </c>
      <c r="E2571" s="3" t="s">
        <v>3</v>
      </c>
      <c r="F2571" s="4" t="s">
        <v>12</v>
      </c>
      <c r="G2571" s="3">
        <v>131356</v>
      </c>
      <c r="H2571" s="3" t="s">
        <v>8834</v>
      </c>
      <c r="I2571" s="3" t="s">
        <v>3999</v>
      </c>
      <c r="J2571" s="8">
        <v>0</v>
      </c>
      <c r="K2571" s="12">
        <f>IFERROR(VLOOKUP($A2571,[1]Piv!$B:$C,2,FALSE),0)</f>
        <v>0</v>
      </c>
      <c r="L2571" s="12">
        <f>IFERROR(VLOOKUP($A2571,'[2]FINAL (2)'!$A$1:$F$7700,3,FALSE),0)</f>
        <v>0</v>
      </c>
      <c r="M2571" s="12">
        <f>IFERROR(VLOOKUP($A2571,'[2]FINAL (2)'!$A$1:$F$7700,5,FALSE),0)</f>
        <v>0</v>
      </c>
      <c r="N2571" s="12">
        <f>IFERROR(VLOOKUP($A2571,[3]Sheet3!$A$1:$C$4542,3,FALSE),0)</f>
        <v>0</v>
      </c>
      <c r="O2571" s="10">
        <f t="shared" si="41"/>
        <v>0</v>
      </c>
      <c r="P2571"/>
    </row>
    <row r="2572" spans="1:16" x14ac:dyDescent="0.25">
      <c r="A2572" s="3">
        <v>13006770</v>
      </c>
      <c r="B2572" s="3" t="s">
        <v>6301</v>
      </c>
      <c r="C2572" s="4">
        <v>101530</v>
      </c>
      <c r="D2572" s="3" t="s">
        <v>4357</v>
      </c>
      <c r="E2572" s="3" t="s">
        <v>3</v>
      </c>
      <c r="F2572" s="4" t="s">
        <v>4</v>
      </c>
      <c r="G2572" s="3">
        <v>96964</v>
      </c>
      <c r="H2572" s="3" t="s">
        <v>3269</v>
      </c>
      <c r="I2572" s="3" t="s">
        <v>3999</v>
      </c>
      <c r="J2572" s="8">
        <v>960700</v>
      </c>
      <c r="K2572" s="12">
        <f>IFERROR(VLOOKUP($A2572,[1]Piv!$B:$C,2,FALSE),0)</f>
        <v>416367.91</v>
      </c>
      <c r="L2572" s="12">
        <f>IFERROR(VLOOKUP($A2572,'[2]FINAL (2)'!$A$1:$F$7700,3,FALSE),0)</f>
        <v>0</v>
      </c>
      <c r="M2572" s="12">
        <f>IFERROR(VLOOKUP($A2572,'[2]FINAL (2)'!$A$1:$F$7700,5,FALSE),0)</f>
        <v>0</v>
      </c>
      <c r="N2572" s="12">
        <f>IFERROR(VLOOKUP($A2572,[3]Sheet3!$A$1:$C$4542,3,FALSE),0)</f>
        <v>0</v>
      </c>
      <c r="O2572" s="10">
        <f t="shared" si="41"/>
        <v>416367.91</v>
      </c>
      <c r="P2572" s="10">
        <f>O2572-J2572</f>
        <v>-544332.09000000008</v>
      </c>
    </row>
    <row r="2573" spans="1:16" x14ac:dyDescent="0.25">
      <c r="A2573" s="3">
        <v>12031803</v>
      </c>
      <c r="B2573" s="3" t="s">
        <v>6302</v>
      </c>
      <c r="C2573" s="4">
        <v>101530</v>
      </c>
      <c r="D2573" s="3" t="s">
        <v>4357</v>
      </c>
      <c r="E2573" s="3" t="s">
        <v>3</v>
      </c>
      <c r="F2573" s="4" t="s">
        <v>12</v>
      </c>
      <c r="G2573" s="3"/>
      <c r="H2573" s="3"/>
      <c r="I2573" s="3"/>
      <c r="J2573" s="8">
        <v>0</v>
      </c>
      <c r="K2573" s="12">
        <f>IFERROR(VLOOKUP($A2573,[1]Piv!$B:$C,2,FALSE),0)</f>
        <v>0</v>
      </c>
      <c r="L2573" s="12">
        <f>IFERROR(VLOOKUP($A2573,'[2]FINAL (2)'!$A$1:$F$7700,3,FALSE),0)</f>
        <v>0</v>
      </c>
      <c r="M2573" s="12">
        <f>IFERROR(VLOOKUP($A2573,'[2]FINAL (2)'!$A$1:$F$7700,5,FALSE),0)</f>
        <v>0</v>
      </c>
      <c r="N2573" s="12">
        <f>IFERROR(VLOOKUP($A2573,[3]Sheet3!$A$1:$C$4542,3,FALSE),0)</f>
        <v>0</v>
      </c>
      <c r="O2573" s="10">
        <f t="shared" si="41"/>
        <v>0</v>
      </c>
      <c r="P2573"/>
    </row>
    <row r="2574" spans="1:16" x14ac:dyDescent="0.25">
      <c r="A2574" s="3">
        <v>9074137</v>
      </c>
      <c r="B2574" s="3" t="s">
        <v>6303</v>
      </c>
      <c r="C2574" s="4">
        <v>101531</v>
      </c>
      <c r="D2574" s="3" t="s">
        <v>4358</v>
      </c>
      <c r="E2574" s="3" t="s">
        <v>3</v>
      </c>
      <c r="F2574" s="4" t="s">
        <v>4</v>
      </c>
      <c r="G2574" s="3">
        <v>27596</v>
      </c>
      <c r="H2574" s="3" t="s">
        <v>3195</v>
      </c>
      <c r="I2574" s="3" t="s">
        <v>3999</v>
      </c>
      <c r="J2574" s="8">
        <v>538795.54</v>
      </c>
      <c r="K2574" s="12">
        <f>IFERROR(VLOOKUP($A2574,[1]Piv!$B:$C,2,FALSE),0)</f>
        <v>0</v>
      </c>
      <c r="L2574" s="12">
        <f>IFERROR(VLOOKUP($A2574,'[2]FINAL (2)'!$A$1:$F$7700,3,FALSE),0)</f>
        <v>155863.71</v>
      </c>
      <c r="M2574" s="12">
        <f>IFERROR(VLOOKUP($A2574,'[2]FINAL (2)'!$A$1:$F$7700,5,FALSE),0)</f>
        <v>0</v>
      </c>
      <c r="N2574" s="12">
        <f>IFERROR(VLOOKUP($A2574,[3]Sheet3!$A$1:$C$4542,3,FALSE),0)</f>
        <v>380000</v>
      </c>
      <c r="O2574" s="10">
        <f t="shared" si="41"/>
        <v>535863.71</v>
      </c>
      <c r="P2574" s="10">
        <f>O2574-J2574</f>
        <v>-2931.8300000000745</v>
      </c>
    </row>
    <row r="2575" spans="1:16" x14ac:dyDescent="0.25">
      <c r="A2575" s="3">
        <v>15795587</v>
      </c>
      <c r="B2575" s="3" t="s">
        <v>6304</v>
      </c>
      <c r="C2575" s="4">
        <v>101531</v>
      </c>
      <c r="D2575" s="3" t="s">
        <v>4358</v>
      </c>
      <c r="E2575" s="3" t="s">
        <v>3</v>
      </c>
      <c r="F2575" s="4" t="s">
        <v>4</v>
      </c>
      <c r="G2575" s="3">
        <v>27596</v>
      </c>
      <c r="H2575" s="3" t="s">
        <v>3195</v>
      </c>
      <c r="I2575" s="3" t="s">
        <v>3999</v>
      </c>
      <c r="J2575" s="8">
        <v>0</v>
      </c>
      <c r="K2575" s="12">
        <f>IFERROR(VLOOKUP($A2575,[1]Piv!$B:$C,2,FALSE),0)</f>
        <v>0</v>
      </c>
      <c r="L2575" s="12">
        <f>IFERROR(VLOOKUP($A2575,'[2]FINAL (2)'!$A$1:$F$7700,3,FALSE),0)</f>
        <v>0</v>
      </c>
      <c r="M2575" s="12">
        <f>IFERROR(VLOOKUP($A2575,'[2]FINAL (2)'!$A$1:$F$7700,5,FALSE),0)</f>
        <v>0</v>
      </c>
      <c r="N2575" s="12">
        <f>IFERROR(VLOOKUP($A2575,[3]Sheet3!$A$1:$C$4542,3,FALSE),0)</f>
        <v>0</v>
      </c>
      <c r="O2575" s="10">
        <f t="shared" si="41"/>
        <v>0</v>
      </c>
      <c r="P2575" s="10">
        <f>O2575-J2575</f>
        <v>0</v>
      </c>
    </row>
    <row r="2576" spans="1:16" x14ac:dyDescent="0.25">
      <c r="A2576" s="3">
        <v>19800480</v>
      </c>
      <c r="B2576" s="3" t="s">
        <v>6305</v>
      </c>
      <c r="C2576" s="4">
        <v>101531</v>
      </c>
      <c r="D2576" s="3" t="s">
        <v>4358</v>
      </c>
      <c r="E2576" s="3" t="s">
        <v>3</v>
      </c>
      <c r="F2576" s="4" t="s">
        <v>12</v>
      </c>
      <c r="G2576" s="3"/>
      <c r="H2576" s="3"/>
      <c r="I2576" s="3"/>
      <c r="J2576" s="8">
        <v>0</v>
      </c>
      <c r="K2576" s="12">
        <f>IFERROR(VLOOKUP($A2576,[1]Piv!$B:$C,2,FALSE),0)</f>
        <v>0</v>
      </c>
      <c r="L2576" s="12">
        <f>IFERROR(VLOOKUP($A2576,'[2]FINAL (2)'!$A$1:$F$7700,3,FALSE),0)</f>
        <v>0</v>
      </c>
      <c r="M2576" s="12">
        <f>IFERROR(VLOOKUP($A2576,'[2]FINAL (2)'!$A$1:$F$7700,5,FALSE),0)</f>
        <v>0</v>
      </c>
      <c r="N2576" s="12">
        <f>IFERROR(VLOOKUP($A2576,[3]Sheet3!$A$1:$C$4542,3,FALSE),0)</f>
        <v>0</v>
      </c>
      <c r="O2576" s="10">
        <f t="shared" si="41"/>
        <v>0</v>
      </c>
      <c r="P2576"/>
    </row>
    <row r="2577" spans="1:16" x14ac:dyDescent="0.25">
      <c r="A2577" s="3">
        <v>9102739</v>
      </c>
      <c r="B2577" s="3" t="s">
        <v>6306</v>
      </c>
      <c r="C2577" s="4">
        <v>101531</v>
      </c>
      <c r="D2577" s="3" t="s">
        <v>4358</v>
      </c>
      <c r="E2577" s="3" t="s">
        <v>3</v>
      </c>
      <c r="F2577" s="4" t="s">
        <v>12</v>
      </c>
      <c r="G2577" s="3"/>
      <c r="H2577" s="3"/>
      <c r="I2577" s="3"/>
      <c r="J2577" s="8">
        <v>0</v>
      </c>
      <c r="K2577" s="12">
        <f>IFERROR(VLOOKUP($A2577,[1]Piv!$B:$C,2,FALSE),0)</f>
        <v>0</v>
      </c>
      <c r="L2577" s="12">
        <f>IFERROR(VLOOKUP($A2577,'[2]FINAL (2)'!$A$1:$F$7700,3,FALSE),0)</f>
        <v>0</v>
      </c>
      <c r="M2577" s="12">
        <f>IFERROR(VLOOKUP($A2577,'[2]FINAL (2)'!$A$1:$F$7700,5,FALSE),0)</f>
        <v>0</v>
      </c>
      <c r="N2577" s="12">
        <f>IFERROR(VLOOKUP($A2577,[3]Sheet3!$A$1:$C$4542,3,FALSE),0)</f>
        <v>0</v>
      </c>
      <c r="O2577" s="10">
        <f t="shared" si="41"/>
        <v>0</v>
      </c>
      <c r="P2577"/>
    </row>
    <row r="2578" spans="1:16" x14ac:dyDescent="0.25">
      <c r="A2578" s="3">
        <v>13322890</v>
      </c>
      <c r="B2578" s="3" t="s">
        <v>6307</v>
      </c>
      <c r="C2578" s="4">
        <v>101531</v>
      </c>
      <c r="D2578" s="3" t="s">
        <v>4358</v>
      </c>
      <c r="E2578" s="3" t="s">
        <v>3</v>
      </c>
      <c r="F2578" s="4" t="s">
        <v>12</v>
      </c>
      <c r="G2578" s="3"/>
      <c r="H2578" s="3"/>
      <c r="I2578" s="3"/>
      <c r="J2578" s="8">
        <v>0</v>
      </c>
      <c r="K2578" s="12">
        <f>IFERROR(VLOOKUP($A2578,[1]Piv!$B:$C,2,FALSE),0)</f>
        <v>0</v>
      </c>
      <c r="L2578" s="12">
        <f>IFERROR(VLOOKUP($A2578,'[2]FINAL (2)'!$A$1:$F$7700,3,FALSE),0)</f>
        <v>0</v>
      </c>
      <c r="M2578" s="12">
        <f>IFERROR(VLOOKUP($A2578,'[2]FINAL (2)'!$A$1:$F$7700,5,FALSE),0)</f>
        <v>0</v>
      </c>
      <c r="N2578" s="12">
        <f>IFERROR(VLOOKUP($A2578,[3]Sheet3!$A$1:$C$4542,3,FALSE),0)</f>
        <v>0</v>
      </c>
      <c r="O2578" s="10">
        <f t="shared" si="41"/>
        <v>0</v>
      </c>
      <c r="P2578"/>
    </row>
    <row r="2579" spans="1:16" x14ac:dyDescent="0.25">
      <c r="A2579" s="3">
        <v>10196895</v>
      </c>
      <c r="B2579" s="3" t="s">
        <v>1385</v>
      </c>
      <c r="C2579" s="4">
        <v>100479</v>
      </c>
      <c r="D2579" s="3" t="s">
        <v>3725</v>
      </c>
      <c r="E2579" s="3" t="s">
        <v>3</v>
      </c>
      <c r="F2579" s="4" t="s">
        <v>12</v>
      </c>
      <c r="G2579" s="3"/>
      <c r="H2579" s="3"/>
      <c r="I2579" s="3" t="s">
        <v>3999</v>
      </c>
      <c r="J2579" s="8">
        <v>0</v>
      </c>
      <c r="K2579" s="12">
        <f>IFERROR(VLOOKUP($A2579,[1]Piv!$B:$C,2,FALSE),0)</f>
        <v>0</v>
      </c>
      <c r="L2579" s="12">
        <f>IFERROR(VLOOKUP($A2579,'[2]FINAL (2)'!$A$1:$F$7700,3,FALSE),0)</f>
        <v>0</v>
      </c>
      <c r="M2579" s="12">
        <f>IFERROR(VLOOKUP($A2579,'[2]FINAL (2)'!$A$1:$F$7700,5,FALSE),0)</f>
        <v>0</v>
      </c>
      <c r="N2579" s="12">
        <f>IFERROR(VLOOKUP($A2579,[3]Sheet3!$A$1:$C$4542,3,FALSE),0)</f>
        <v>0</v>
      </c>
      <c r="O2579" s="10">
        <f t="shared" si="41"/>
        <v>0</v>
      </c>
      <c r="P2579"/>
    </row>
    <row r="2580" spans="1:16" x14ac:dyDescent="0.25">
      <c r="A2580" s="3">
        <v>16889710</v>
      </c>
      <c r="B2580" s="3" t="s">
        <v>94</v>
      </c>
      <c r="C2580" s="4">
        <v>100479</v>
      </c>
      <c r="D2580" s="3" t="s">
        <v>3725</v>
      </c>
      <c r="E2580" s="3" t="s">
        <v>3</v>
      </c>
      <c r="F2580" s="4" t="s">
        <v>4</v>
      </c>
      <c r="G2580" s="3">
        <v>136964</v>
      </c>
      <c r="H2580" s="3" t="s">
        <v>3213</v>
      </c>
      <c r="I2580" s="3" t="s">
        <v>3999</v>
      </c>
      <c r="J2580" s="8">
        <v>1118437.31</v>
      </c>
      <c r="K2580" s="12">
        <f>IFERROR(VLOOKUP($A2580,[1]Piv!$B:$C,2,FALSE),0)</f>
        <v>0</v>
      </c>
      <c r="L2580" s="12">
        <f>IFERROR(VLOOKUP($A2580,'[2]FINAL (2)'!$A$1:$F$7700,3,FALSE),0)</f>
        <v>1002291.54</v>
      </c>
      <c r="M2580" s="12">
        <f>IFERROR(VLOOKUP($A2580,'[2]FINAL (2)'!$A$1:$F$7700,5,FALSE),0)</f>
        <v>0</v>
      </c>
      <c r="N2580" s="12">
        <f>IFERROR(VLOOKUP($A2580,[3]Sheet3!$A$1:$C$4542,3,FALSE),0)</f>
        <v>115000</v>
      </c>
      <c r="O2580" s="10">
        <f t="shared" si="41"/>
        <v>1117291.54</v>
      </c>
      <c r="P2580" s="10">
        <f>O2580-J2580</f>
        <v>-1145.7700000000186</v>
      </c>
    </row>
    <row r="2581" spans="1:16" x14ac:dyDescent="0.25">
      <c r="A2581" s="3">
        <v>19528866</v>
      </c>
      <c r="B2581" s="3" t="s">
        <v>3133</v>
      </c>
      <c r="C2581" s="4">
        <v>100479</v>
      </c>
      <c r="D2581" s="3" t="s">
        <v>3725</v>
      </c>
      <c r="E2581" s="3" t="s">
        <v>3</v>
      </c>
      <c r="F2581" s="4" t="s">
        <v>4</v>
      </c>
      <c r="G2581" s="3">
        <v>136964</v>
      </c>
      <c r="H2581" s="3" t="s">
        <v>3213</v>
      </c>
      <c r="I2581" s="3" t="s">
        <v>3999</v>
      </c>
      <c r="J2581" s="8">
        <v>150000</v>
      </c>
      <c r="K2581" s="12">
        <f>IFERROR(VLOOKUP($A2581,[1]Piv!$B:$C,2,FALSE),0)</f>
        <v>0</v>
      </c>
      <c r="L2581" s="12">
        <f>IFERROR(VLOOKUP($A2581,'[2]FINAL (2)'!$A$1:$F$7700,3,FALSE),0)</f>
        <v>0</v>
      </c>
      <c r="M2581" s="12">
        <f>IFERROR(VLOOKUP($A2581,'[2]FINAL (2)'!$A$1:$F$7700,5,FALSE),0)</f>
        <v>0</v>
      </c>
      <c r="N2581" s="12">
        <f>IFERROR(VLOOKUP($A2581,[3]Sheet3!$A$1:$C$4542,3,FALSE),0)</f>
        <v>150000</v>
      </c>
      <c r="O2581" s="10">
        <f t="shared" si="41"/>
        <v>150000</v>
      </c>
      <c r="P2581" s="10">
        <f>O2581-J2581</f>
        <v>0</v>
      </c>
    </row>
    <row r="2582" spans="1:16" x14ac:dyDescent="0.25">
      <c r="A2582" s="3">
        <v>16371092</v>
      </c>
      <c r="B2582" s="3" t="s">
        <v>6308</v>
      </c>
      <c r="C2582" s="4">
        <v>101532</v>
      </c>
      <c r="D2582" s="3" t="s">
        <v>4359</v>
      </c>
      <c r="E2582" s="3" t="s">
        <v>3</v>
      </c>
      <c r="F2582" s="4" t="s">
        <v>4</v>
      </c>
      <c r="G2582" s="3">
        <v>126349</v>
      </c>
      <c r="H2582" s="3" t="s">
        <v>3266</v>
      </c>
      <c r="I2582" s="3" t="s">
        <v>3999</v>
      </c>
      <c r="J2582" s="8">
        <v>451928.09</v>
      </c>
      <c r="K2582" s="12">
        <f>IFERROR(VLOOKUP($A2582,[1]Piv!$B:$C,2,FALSE),0)</f>
        <v>0</v>
      </c>
      <c r="L2582" s="12">
        <f>IFERROR(VLOOKUP($A2582,'[2]FINAL (2)'!$A$1:$F$7700,3,FALSE),0)</f>
        <v>447285.41</v>
      </c>
      <c r="M2582" s="12">
        <f>IFERROR(VLOOKUP($A2582,'[2]FINAL (2)'!$A$1:$F$7700,5,FALSE),0)</f>
        <v>0</v>
      </c>
      <c r="N2582" s="12">
        <f>IFERROR(VLOOKUP($A2582,[3]Sheet3!$A$1:$C$4542,3,FALSE),0)</f>
        <v>0</v>
      </c>
      <c r="O2582" s="10">
        <f t="shared" si="41"/>
        <v>447285.41</v>
      </c>
      <c r="P2582" s="10">
        <f>O2582-J2582</f>
        <v>-4642.6800000000512</v>
      </c>
    </row>
    <row r="2583" spans="1:16" x14ac:dyDescent="0.25">
      <c r="A2583" s="3">
        <v>5909009</v>
      </c>
      <c r="B2583" s="3" t="s">
        <v>6309</v>
      </c>
      <c r="C2583" s="4">
        <v>101532</v>
      </c>
      <c r="D2583" s="3" t="s">
        <v>4359</v>
      </c>
      <c r="E2583" s="3" t="s">
        <v>3</v>
      </c>
      <c r="F2583" s="4" t="s">
        <v>12</v>
      </c>
      <c r="G2583" s="3">
        <v>87000</v>
      </c>
      <c r="H2583" s="3" t="s">
        <v>3196</v>
      </c>
      <c r="I2583" s="3" t="s">
        <v>3999</v>
      </c>
      <c r="J2583" s="8">
        <v>0</v>
      </c>
      <c r="K2583" s="12">
        <f>IFERROR(VLOOKUP($A2583,[1]Piv!$B:$C,2,FALSE),0)</f>
        <v>0</v>
      </c>
      <c r="L2583" s="12">
        <f>IFERROR(VLOOKUP($A2583,'[2]FINAL (2)'!$A$1:$F$7700,3,FALSE),0)</f>
        <v>0</v>
      </c>
      <c r="M2583" s="12">
        <f>IFERROR(VLOOKUP($A2583,'[2]FINAL (2)'!$A$1:$F$7700,5,FALSE),0)</f>
        <v>0</v>
      </c>
      <c r="N2583" s="12">
        <f>IFERROR(VLOOKUP($A2583,[3]Sheet3!$A$1:$C$4542,3,FALSE),0)</f>
        <v>0</v>
      </c>
      <c r="O2583" s="10">
        <f t="shared" si="41"/>
        <v>0</v>
      </c>
      <c r="P2583"/>
    </row>
    <row r="2584" spans="1:16" x14ac:dyDescent="0.25">
      <c r="A2584" s="3">
        <v>13852173</v>
      </c>
      <c r="B2584" s="3" t="s">
        <v>6310</v>
      </c>
      <c r="C2584" s="4">
        <v>101532</v>
      </c>
      <c r="D2584" s="3" t="s">
        <v>4359</v>
      </c>
      <c r="E2584" s="3" t="s">
        <v>3</v>
      </c>
      <c r="F2584" s="4" t="s">
        <v>12</v>
      </c>
      <c r="G2584" s="3">
        <v>129270</v>
      </c>
      <c r="H2584" s="3" t="s">
        <v>3192</v>
      </c>
      <c r="I2584" s="3" t="s">
        <v>3999</v>
      </c>
      <c r="J2584" s="8">
        <v>0</v>
      </c>
      <c r="K2584" s="12">
        <f>IFERROR(VLOOKUP($A2584,[1]Piv!$B:$C,2,FALSE),0)</f>
        <v>0</v>
      </c>
      <c r="L2584" s="12">
        <f>IFERROR(VLOOKUP($A2584,'[2]FINAL (2)'!$A$1:$F$7700,3,FALSE),0)</f>
        <v>0</v>
      </c>
      <c r="M2584" s="12">
        <f>IFERROR(VLOOKUP($A2584,'[2]FINAL (2)'!$A$1:$F$7700,5,FALSE),0)</f>
        <v>0</v>
      </c>
      <c r="N2584" s="12">
        <f>IFERROR(VLOOKUP($A2584,[3]Sheet3!$A$1:$C$4542,3,FALSE),0)</f>
        <v>0</v>
      </c>
      <c r="O2584" s="10">
        <f t="shared" si="41"/>
        <v>0</v>
      </c>
      <c r="P2584"/>
    </row>
    <row r="2585" spans="1:16" x14ac:dyDescent="0.25">
      <c r="A2585" s="3">
        <v>10172580</v>
      </c>
      <c r="B2585" s="3" t="s">
        <v>6311</v>
      </c>
      <c r="C2585" s="4">
        <v>100480</v>
      </c>
      <c r="D2585" s="3" t="s">
        <v>3468</v>
      </c>
      <c r="E2585" s="3" t="s">
        <v>3</v>
      </c>
      <c r="F2585" s="4" t="s">
        <v>12</v>
      </c>
      <c r="G2585" s="3"/>
      <c r="H2585" s="3"/>
      <c r="I2585" s="3"/>
      <c r="J2585" s="8">
        <v>0</v>
      </c>
      <c r="K2585" s="12">
        <f>IFERROR(VLOOKUP($A2585,[1]Piv!$B:$C,2,FALSE),0)</f>
        <v>0</v>
      </c>
      <c r="L2585" s="12">
        <f>IFERROR(VLOOKUP($A2585,'[2]FINAL (2)'!$A$1:$F$7700,3,FALSE),0)</f>
        <v>0</v>
      </c>
      <c r="M2585" s="12">
        <f>IFERROR(VLOOKUP($A2585,'[2]FINAL (2)'!$A$1:$F$7700,5,FALSE),0)</f>
        <v>0</v>
      </c>
      <c r="N2585" s="12">
        <f>IFERROR(VLOOKUP($A2585,[3]Sheet3!$A$1:$C$4542,3,FALSE),0)</f>
        <v>0</v>
      </c>
      <c r="O2585" s="10">
        <f t="shared" si="41"/>
        <v>0</v>
      </c>
      <c r="P2585"/>
    </row>
    <row r="2586" spans="1:16" x14ac:dyDescent="0.25">
      <c r="A2586" s="3">
        <v>24051422</v>
      </c>
      <c r="B2586" s="3" t="s">
        <v>2366</v>
      </c>
      <c r="C2586" s="4">
        <v>100480</v>
      </c>
      <c r="D2586" s="3" t="s">
        <v>3468</v>
      </c>
      <c r="E2586" s="3" t="s">
        <v>3</v>
      </c>
      <c r="F2586" s="4" t="s">
        <v>4</v>
      </c>
      <c r="G2586" s="3">
        <v>96213</v>
      </c>
      <c r="H2586" s="3" t="s">
        <v>3288</v>
      </c>
      <c r="I2586" s="3" t="s">
        <v>4001</v>
      </c>
      <c r="J2586" s="8">
        <v>53630000</v>
      </c>
      <c r="K2586" s="12">
        <f>IFERROR(VLOOKUP($A2586,[1]Piv!$B:$C,2,FALSE),0)</f>
        <v>0</v>
      </c>
      <c r="L2586" s="12">
        <f>IFERROR(VLOOKUP($A2586,'[2]FINAL (2)'!$A$1:$F$7700,3,FALSE),0)</f>
        <v>0</v>
      </c>
      <c r="M2586" s="12">
        <f>IFERROR(VLOOKUP($A2586,'[2]FINAL (2)'!$A$1:$F$7700,5,FALSE),0)</f>
        <v>0</v>
      </c>
      <c r="N2586" s="12">
        <f>IFERROR(VLOOKUP($A2586,[3]Sheet3!$A$1:$C$4542,3,FALSE),0)</f>
        <v>3830000</v>
      </c>
      <c r="O2586" s="10">
        <f t="shared" si="41"/>
        <v>3830000</v>
      </c>
      <c r="P2586" s="10">
        <f>O2586-J2586</f>
        <v>-49800000</v>
      </c>
    </row>
    <row r="2587" spans="1:16" x14ac:dyDescent="0.25">
      <c r="A2587" s="3">
        <v>25063669</v>
      </c>
      <c r="B2587" s="3" t="s">
        <v>6312</v>
      </c>
      <c r="C2587" s="4">
        <v>100480</v>
      </c>
      <c r="D2587" s="3" t="s">
        <v>3468</v>
      </c>
      <c r="E2587" s="3" t="s">
        <v>3</v>
      </c>
      <c r="F2587" s="4" t="s">
        <v>12</v>
      </c>
      <c r="G2587" s="3"/>
      <c r="H2587" s="3"/>
      <c r="I2587" s="3"/>
      <c r="J2587" s="8">
        <v>0</v>
      </c>
      <c r="K2587" s="12">
        <f>IFERROR(VLOOKUP($A2587,[1]Piv!$B:$C,2,FALSE),0)</f>
        <v>0</v>
      </c>
      <c r="L2587" s="12">
        <f>IFERROR(VLOOKUP($A2587,'[2]FINAL (2)'!$A$1:$F$7700,3,FALSE),0)</f>
        <v>0</v>
      </c>
      <c r="M2587" s="12">
        <f>IFERROR(VLOOKUP($A2587,'[2]FINAL (2)'!$A$1:$F$7700,5,FALSE),0)</f>
        <v>0</v>
      </c>
      <c r="N2587" s="12">
        <f>IFERROR(VLOOKUP($A2587,[3]Sheet3!$A$1:$C$4542,3,FALSE),0)</f>
        <v>0</v>
      </c>
      <c r="O2587" s="10">
        <f t="shared" si="41"/>
        <v>0</v>
      </c>
      <c r="P2587"/>
    </row>
    <row r="2588" spans="1:16" x14ac:dyDescent="0.25">
      <c r="A2588" s="3">
        <v>25500072</v>
      </c>
      <c r="B2588" s="3" t="s">
        <v>6313</v>
      </c>
      <c r="C2588" s="4">
        <v>101533</v>
      </c>
      <c r="D2588" s="3" t="s">
        <v>4360</v>
      </c>
      <c r="E2588" s="3" t="s">
        <v>3</v>
      </c>
      <c r="F2588" s="4" t="s">
        <v>4</v>
      </c>
      <c r="G2588" s="3">
        <v>64719</v>
      </c>
      <c r="H2588" s="3" t="s">
        <v>3234</v>
      </c>
      <c r="I2588" s="3" t="s">
        <v>4001</v>
      </c>
      <c r="J2588" s="8">
        <v>40000000</v>
      </c>
      <c r="K2588" s="12">
        <f>IFERROR(VLOOKUP($A2588,[1]Piv!$B:$C,2,FALSE),0)</f>
        <v>0</v>
      </c>
      <c r="L2588" s="12">
        <f>IFERROR(VLOOKUP($A2588,'[2]FINAL (2)'!$A$1:$F$7700,3,FALSE),0)</f>
        <v>0</v>
      </c>
      <c r="M2588" s="12">
        <f>IFERROR(VLOOKUP($A2588,'[2]FINAL (2)'!$A$1:$F$7700,5,FALSE),0)</f>
        <v>0</v>
      </c>
      <c r="N2588" s="12">
        <f>IFERROR(VLOOKUP($A2588,[3]Sheet3!$A$1:$C$4542,3,FALSE),0)</f>
        <v>40000000</v>
      </c>
      <c r="O2588" s="10">
        <f t="shared" si="41"/>
        <v>40000000</v>
      </c>
      <c r="P2588" s="10">
        <f>O2588-J2588</f>
        <v>0</v>
      </c>
    </row>
    <row r="2589" spans="1:16" x14ac:dyDescent="0.25">
      <c r="A2589" s="3">
        <v>24354757</v>
      </c>
      <c r="B2589" s="3" t="s">
        <v>6314</v>
      </c>
      <c r="C2589" s="4">
        <v>101533</v>
      </c>
      <c r="D2589" s="3" t="s">
        <v>4360</v>
      </c>
      <c r="E2589" s="3" t="s">
        <v>3</v>
      </c>
      <c r="F2589" s="4" t="s">
        <v>12</v>
      </c>
      <c r="G2589" s="3"/>
      <c r="H2589" s="3"/>
      <c r="I2589" s="3"/>
      <c r="J2589" s="8">
        <v>0</v>
      </c>
      <c r="K2589" s="12">
        <f>IFERROR(VLOOKUP($A2589,[1]Piv!$B:$C,2,FALSE),0)</f>
        <v>0</v>
      </c>
      <c r="L2589" s="12">
        <f>IFERROR(VLOOKUP($A2589,'[2]FINAL (2)'!$A$1:$F$7700,3,FALSE),0)</f>
        <v>0</v>
      </c>
      <c r="M2589" s="12">
        <f>IFERROR(VLOOKUP($A2589,'[2]FINAL (2)'!$A$1:$F$7700,5,FALSE),0)</f>
        <v>0</v>
      </c>
      <c r="N2589" s="12">
        <f>IFERROR(VLOOKUP($A2589,[3]Sheet3!$A$1:$C$4542,3,FALSE),0)</f>
        <v>0</v>
      </c>
      <c r="O2589" s="10">
        <f t="shared" si="41"/>
        <v>0</v>
      </c>
      <c r="P2589"/>
    </row>
    <row r="2590" spans="1:16" x14ac:dyDescent="0.25">
      <c r="A2590" s="3">
        <v>16299280</v>
      </c>
      <c r="B2590" s="3" t="s">
        <v>6315</v>
      </c>
      <c r="C2590" s="4">
        <v>101533</v>
      </c>
      <c r="D2590" s="3" t="s">
        <v>4360</v>
      </c>
      <c r="E2590" s="3" t="s">
        <v>3</v>
      </c>
      <c r="F2590" s="4" t="s">
        <v>12</v>
      </c>
      <c r="G2590" s="3"/>
      <c r="H2590" s="3"/>
      <c r="I2590" s="3"/>
      <c r="J2590" s="8">
        <v>0</v>
      </c>
      <c r="K2590" s="12">
        <f>IFERROR(VLOOKUP($A2590,[1]Piv!$B:$C,2,FALSE),0)</f>
        <v>0</v>
      </c>
      <c r="L2590" s="12">
        <f>IFERROR(VLOOKUP($A2590,'[2]FINAL (2)'!$A$1:$F$7700,3,FALSE),0)</f>
        <v>0</v>
      </c>
      <c r="M2590" s="12">
        <f>IFERROR(VLOOKUP($A2590,'[2]FINAL (2)'!$A$1:$F$7700,5,FALSE),0)</f>
        <v>0</v>
      </c>
      <c r="N2590" s="12">
        <f>IFERROR(VLOOKUP($A2590,[3]Sheet3!$A$1:$C$4542,3,FALSE),0)</f>
        <v>0</v>
      </c>
      <c r="O2590" s="10">
        <f t="shared" si="41"/>
        <v>0</v>
      </c>
      <c r="P2590"/>
    </row>
    <row r="2591" spans="1:16" x14ac:dyDescent="0.25">
      <c r="A2591" s="3">
        <v>16279072</v>
      </c>
      <c r="B2591" s="3" t="s">
        <v>6316</v>
      </c>
      <c r="C2591" s="4">
        <v>101533</v>
      </c>
      <c r="D2591" s="3" t="s">
        <v>4360</v>
      </c>
      <c r="E2591" s="3" t="s">
        <v>3</v>
      </c>
      <c r="F2591" s="4" t="s">
        <v>12</v>
      </c>
      <c r="G2591" s="3"/>
      <c r="H2591" s="3"/>
      <c r="I2591" s="3"/>
      <c r="J2591" s="8">
        <v>0</v>
      </c>
      <c r="K2591" s="12">
        <f>IFERROR(VLOOKUP($A2591,[1]Piv!$B:$C,2,FALSE),0)</f>
        <v>0</v>
      </c>
      <c r="L2591" s="12">
        <f>IFERROR(VLOOKUP($A2591,'[2]FINAL (2)'!$A$1:$F$7700,3,FALSE),0)</f>
        <v>0</v>
      </c>
      <c r="M2591" s="12">
        <f>IFERROR(VLOOKUP($A2591,'[2]FINAL (2)'!$A$1:$F$7700,5,FALSE),0)</f>
        <v>0</v>
      </c>
      <c r="N2591" s="12">
        <f>IFERROR(VLOOKUP($A2591,[3]Sheet3!$A$1:$C$4542,3,FALSE),0)</f>
        <v>0</v>
      </c>
      <c r="O2591" s="10">
        <f t="shared" si="41"/>
        <v>0</v>
      </c>
      <c r="P2591"/>
    </row>
    <row r="2592" spans="1:16" x14ac:dyDescent="0.25">
      <c r="A2592" s="3">
        <v>22974088</v>
      </c>
      <c r="B2592" s="3" t="s">
        <v>2452</v>
      </c>
      <c r="C2592" s="4">
        <v>100481</v>
      </c>
      <c r="D2592" s="3" t="s">
        <v>1774</v>
      </c>
      <c r="E2592" s="3" t="s">
        <v>3</v>
      </c>
      <c r="F2592" s="4" t="s">
        <v>4</v>
      </c>
      <c r="G2592" s="3">
        <v>132063</v>
      </c>
      <c r="H2592" s="3" t="s">
        <v>3209</v>
      </c>
      <c r="I2592" s="3" t="s">
        <v>3999</v>
      </c>
      <c r="J2592" s="8">
        <v>150000</v>
      </c>
      <c r="K2592" s="12">
        <f>IFERROR(VLOOKUP($A2592,[1]Piv!$B:$C,2,FALSE),0)</f>
        <v>0</v>
      </c>
      <c r="L2592" s="12">
        <f>IFERROR(VLOOKUP($A2592,'[2]FINAL (2)'!$A$1:$F$7700,3,FALSE),0)</f>
        <v>0</v>
      </c>
      <c r="M2592" s="12">
        <f>IFERROR(VLOOKUP($A2592,'[2]FINAL (2)'!$A$1:$F$7700,5,FALSE),0)</f>
        <v>0</v>
      </c>
      <c r="N2592" s="12">
        <f>IFERROR(VLOOKUP($A2592,[3]Sheet3!$A$1:$C$4542,3,FALSE),0)</f>
        <v>150000</v>
      </c>
      <c r="O2592" s="10">
        <f t="shared" si="41"/>
        <v>150000</v>
      </c>
      <c r="P2592" s="10">
        <f>O2592-J2592</f>
        <v>0</v>
      </c>
    </row>
    <row r="2593" spans="1:16" x14ac:dyDescent="0.25">
      <c r="A2593" s="3">
        <v>23793766</v>
      </c>
      <c r="B2593" s="3" t="s">
        <v>2830</v>
      </c>
      <c r="C2593" s="4">
        <v>100481</v>
      </c>
      <c r="D2593" s="3" t="s">
        <v>1774</v>
      </c>
      <c r="E2593" s="3" t="s">
        <v>3</v>
      </c>
      <c r="F2593" s="4" t="s">
        <v>4</v>
      </c>
      <c r="G2593" s="3">
        <v>132063</v>
      </c>
      <c r="H2593" s="3" t="s">
        <v>3209</v>
      </c>
      <c r="I2593" s="3" t="s">
        <v>3999</v>
      </c>
      <c r="J2593" s="8">
        <v>100000</v>
      </c>
      <c r="K2593" s="12">
        <f>IFERROR(VLOOKUP($A2593,[1]Piv!$B:$C,2,FALSE),0)</f>
        <v>0</v>
      </c>
      <c r="L2593" s="12">
        <f>IFERROR(VLOOKUP($A2593,'[2]FINAL (2)'!$A$1:$F$7700,3,FALSE),0)</f>
        <v>0</v>
      </c>
      <c r="M2593" s="12">
        <f>IFERROR(VLOOKUP($A2593,'[2]FINAL (2)'!$A$1:$F$7700,5,FALSE),0)</f>
        <v>450000</v>
      </c>
      <c r="N2593" s="12">
        <f>IFERROR(VLOOKUP($A2593,[3]Sheet3!$A$1:$C$4542,3,FALSE),0)</f>
        <v>100000</v>
      </c>
      <c r="O2593" s="10">
        <f t="shared" si="41"/>
        <v>550000</v>
      </c>
      <c r="P2593" s="10">
        <f>O2593-J2593</f>
        <v>450000</v>
      </c>
    </row>
    <row r="2594" spans="1:16" x14ac:dyDescent="0.25">
      <c r="A2594" s="3">
        <v>23263414</v>
      </c>
      <c r="B2594" s="3" t="s">
        <v>2523</v>
      </c>
      <c r="C2594" s="4">
        <v>100482</v>
      </c>
      <c r="D2594" s="3" t="s">
        <v>3726</v>
      </c>
      <c r="E2594" s="3" t="s">
        <v>3</v>
      </c>
      <c r="F2594" s="4" t="s">
        <v>4</v>
      </c>
      <c r="G2594" s="3">
        <v>84025</v>
      </c>
      <c r="H2594" s="3" t="s">
        <v>3193</v>
      </c>
      <c r="I2594" s="3" t="s">
        <v>3999</v>
      </c>
      <c r="J2594" s="8">
        <v>1080000</v>
      </c>
      <c r="K2594" s="12">
        <f>IFERROR(VLOOKUP($A2594,[1]Piv!$B:$C,2,FALSE),0)</f>
        <v>862465.7</v>
      </c>
      <c r="L2594" s="12">
        <f>IFERROR(VLOOKUP($A2594,'[2]FINAL (2)'!$A$1:$F$7700,3,FALSE),0)</f>
        <v>0</v>
      </c>
      <c r="M2594" s="12">
        <f>IFERROR(VLOOKUP($A2594,'[2]FINAL (2)'!$A$1:$F$7700,5,FALSE),0)</f>
        <v>0</v>
      </c>
      <c r="N2594" s="12">
        <f>IFERROR(VLOOKUP($A2594,[3]Sheet3!$A$1:$C$4542,3,FALSE),0)</f>
        <v>0</v>
      </c>
      <c r="O2594" s="10">
        <f t="shared" si="41"/>
        <v>862465.7</v>
      </c>
      <c r="P2594" s="10">
        <f>O2594-J2594</f>
        <v>-217534.30000000005</v>
      </c>
    </row>
    <row r="2595" spans="1:16" x14ac:dyDescent="0.25">
      <c r="A2595" s="3">
        <v>24347161</v>
      </c>
      <c r="B2595" s="3" t="s">
        <v>1841</v>
      </c>
      <c r="C2595" s="4">
        <v>100482</v>
      </c>
      <c r="D2595" s="3" t="s">
        <v>3726</v>
      </c>
      <c r="E2595" s="3" t="s">
        <v>3</v>
      </c>
      <c r="F2595" s="4" t="s">
        <v>4</v>
      </c>
      <c r="G2595" s="3">
        <v>84025</v>
      </c>
      <c r="H2595" s="3" t="s">
        <v>3193</v>
      </c>
      <c r="I2595" s="3" t="s">
        <v>3999</v>
      </c>
      <c r="J2595" s="8">
        <v>18490000</v>
      </c>
      <c r="K2595" s="12">
        <f>IFERROR(VLOOKUP($A2595,[1]Piv!$B:$C,2,FALSE),0)</f>
        <v>4464419.32</v>
      </c>
      <c r="L2595" s="12">
        <f>IFERROR(VLOOKUP($A2595,'[2]FINAL (2)'!$A$1:$F$7700,3,FALSE),0)</f>
        <v>0</v>
      </c>
      <c r="M2595" s="12">
        <f>IFERROR(VLOOKUP($A2595,'[2]FINAL (2)'!$A$1:$F$7700,5,FALSE),0)</f>
        <v>0</v>
      </c>
      <c r="N2595" s="12">
        <f>IFERROR(VLOOKUP($A2595,[3]Sheet3!$A$1:$C$4542,3,FALSE),0)</f>
        <v>0</v>
      </c>
      <c r="O2595" s="10">
        <f t="shared" si="41"/>
        <v>4464419.32</v>
      </c>
      <c r="P2595" s="10">
        <f>O2595-J2595</f>
        <v>-14025580.68</v>
      </c>
    </row>
    <row r="2596" spans="1:16" x14ac:dyDescent="0.25">
      <c r="A2596" s="3">
        <v>8105577</v>
      </c>
      <c r="B2596" s="3" t="s">
        <v>6317</v>
      </c>
      <c r="C2596" s="4">
        <v>100483</v>
      </c>
      <c r="D2596" s="3" t="s">
        <v>3469</v>
      </c>
      <c r="E2596" s="3" t="s">
        <v>3</v>
      </c>
      <c r="F2596" s="4" t="s">
        <v>4</v>
      </c>
      <c r="G2596" s="3">
        <v>96908</v>
      </c>
      <c r="H2596" s="3" t="s">
        <v>3992</v>
      </c>
      <c r="I2596" s="3" t="s">
        <v>3999</v>
      </c>
      <c r="J2596" s="8">
        <v>3950502.75</v>
      </c>
      <c r="K2596" s="12">
        <f>IFERROR(VLOOKUP($A2596,[1]Piv!$B:$C,2,FALSE),0)</f>
        <v>0</v>
      </c>
      <c r="L2596" s="12">
        <f>IFERROR(VLOOKUP($A2596,'[2]FINAL (2)'!$A$1:$F$7700,3,FALSE),0)</f>
        <v>2501005.7000000002</v>
      </c>
      <c r="M2596" s="12">
        <f>IFERROR(VLOOKUP($A2596,'[2]FINAL (2)'!$A$1:$F$7700,5,FALSE),0)</f>
        <v>400000</v>
      </c>
      <c r="N2596" s="12">
        <f>IFERROR(VLOOKUP($A2596,[3]Sheet3!$A$1:$C$4542,3,FALSE),0)</f>
        <v>1300000</v>
      </c>
      <c r="O2596" s="10">
        <f t="shared" si="41"/>
        <v>4201005.7</v>
      </c>
      <c r="P2596" s="10">
        <f>O2596-J2596</f>
        <v>250502.95000000019</v>
      </c>
    </row>
    <row r="2597" spans="1:16" x14ac:dyDescent="0.25">
      <c r="A2597" s="3">
        <v>21117077</v>
      </c>
      <c r="B2597" s="3" t="s">
        <v>2427</v>
      </c>
      <c r="C2597" s="4">
        <v>100483</v>
      </c>
      <c r="D2597" s="3" t="s">
        <v>3469</v>
      </c>
      <c r="E2597" s="3" t="s">
        <v>3</v>
      </c>
      <c r="F2597" s="4" t="s">
        <v>4</v>
      </c>
      <c r="G2597" s="3">
        <v>96908</v>
      </c>
      <c r="H2597" s="3" t="s">
        <v>3992</v>
      </c>
      <c r="I2597" s="3" t="s">
        <v>3999</v>
      </c>
      <c r="J2597" s="8">
        <v>2400000</v>
      </c>
      <c r="K2597" s="12">
        <f>IFERROR(VLOOKUP($A2597,[1]Piv!$B:$C,2,FALSE),0)</f>
        <v>1926320.62</v>
      </c>
      <c r="L2597" s="12">
        <f>IFERROR(VLOOKUP($A2597,'[2]FINAL (2)'!$A$1:$F$7700,3,FALSE),0)</f>
        <v>0</v>
      </c>
      <c r="M2597" s="12">
        <f>IFERROR(VLOOKUP($A2597,'[2]FINAL (2)'!$A$1:$F$7700,5,FALSE),0)</f>
        <v>0</v>
      </c>
      <c r="N2597" s="12">
        <f>IFERROR(VLOOKUP($A2597,[3]Sheet3!$A$1:$C$4542,3,FALSE),0)</f>
        <v>0</v>
      </c>
      <c r="O2597" s="10">
        <f t="shared" si="41"/>
        <v>1926320.62</v>
      </c>
      <c r="P2597" s="10">
        <f>O2597-J2597</f>
        <v>-473679.37999999989</v>
      </c>
    </row>
    <row r="2598" spans="1:16" x14ac:dyDescent="0.25">
      <c r="A2598" s="3">
        <v>14114810</v>
      </c>
      <c r="B2598" s="3" t="s">
        <v>6318</v>
      </c>
      <c r="C2598" s="4">
        <v>101534</v>
      </c>
      <c r="D2598" s="3" t="s">
        <v>4361</v>
      </c>
      <c r="E2598" s="3" t="s">
        <v>3</v>
      </c>
      <c r="F2598" s="4" t="s">
        <v>4</v>
      </c>
      <c r="G2598" s="3">
        <v>127614</v>
      </c>
      <c r="H2598" s="3" t="s">
        <v>3297</v>
      </c>
      <c r="I2598" s="3" t="s">
        <v>4001</v>
      </c>
      <c r="J2598" s="8">
        <v>1000000</v>
      </c>
      <c r="K2598" s="12">
        <f>IFERROR(VLOOKUP($A2598,[1]Piv!$B:$C,2,FALSE),0)</f>
        <v>1012403.02</v>
      </c>
      <c r="L2598" s="12">
        <f>IFERROR(VLOOKUP($A2598,'[2]FINAL (2)'!$A$1:$F$7700,3,FALSE),0)</f>
        <v>0</v>
      </c>
      <c r="M2598" s="12">
        <f>IFERROR(VLOOKUP($A2598,'[2]FINAL (2)'!$A$1:$F$7700,5,FALSE),0)</f>
        <v>0</v>
      </c>
      <c r="N2598" s="12">
        <f>IFERROR(VLOOKUP($A2598,[3]Sheet3!$A$1:$C$4542,3,FALSE),0)</f>
        <v>0</v>
      </c>
      <c r="O2598" s="10">
        <f t="shared" si="41"/>
        <v>1012403.02</v>
      </c>
      <c r="P2598" s="10">
        <f>O2598-J2598</f>
        <v>12403.020000000019</v>
      </c>
    </row>
    <row r="2599" spans="1:16" x14ac:dyDescent="0.25">
      <c r="A2599" s="3">
        <v>24740208</v>
      </c>
      <c r="B2599" s="3" t="s">
        <v>6319</v>
      </c>
      <c r="C2599" s="4">
        <v>101534</v>
      </c>
      <c r="D2599" s="3" t="s">
        <v>4361</v>
      </c>
      <c r="E2599" s="3" t="s">
        <v>3</v>
      </c>
      <c r="F2599" s="4" t="s">
        <v>12</v>
      </c>
      <c r="G2599" s="3"/>
      <c r="H2599" s="3"/>
      <c r="I2599" s="3"/>
      <c r="J2599" s="8">
        <v>0</v>
      </c>
      <c r="K2599" s="12">
        <f>IFERROR(VLOOKUP($A2599,[1]Piv!$B:$C,2,FALSE),0)</f>
        <v>0</v>
      </c>
      <c r="L2599" s="12">
        <f>IFERROR(VLOOKUP($A2599,'[2]FINAL (2)'!$A$1:$F$7700,3,FALSE),0)</f>
        <v>0</v>
      </c>
      <c r="M2599" s="12">
        <f>IFERROR(VLOOKUP($A2599,'[2]FINAL (2)'!$A$1:$F$7700,5,FALSE),0)</f>
        <v>0</v>
      </c>
      <c r="N2599" s="12">
        <f>IFERROR(VLOOKUP($A2599,[3]Sheet3!$A$1:$C$4542,3,FALSE),0)</f>
        <v>0</v>
      </c>
      <c r="O2599" s="10">
        <f t="shared" si="41"/>
        <v>0</v>
      </c>
      <c r="P2599"/>
    </row>
    <row r="2600" spans="1:16" x14ac:dyDescent="0.25">
      <c r="A2600" s="3">
        <v>7560196</v>
      </c>
      <c r="B2600" s="3" t="s">
        <v>3009</v>
      </c>
      <c r="C2600" s="4">
        <v>100484</v>
      </c>
      <c r="D2600" s="3" t="s">
        <v>3929</v>
      </c>
      <c r="E2600" s="3" t="s">
        <v>3</v>
      </c>
      <c r="F2600" s="4" t="s">
        <v>4</v>
      </c>
      <c r="G2600" s="3">
        <v>97392</v>
      </c>
      <c r="H2600" s="3" t="s">
        <v>3240</v>
      </c>
      <c r="I2600" s="3" t="s">
        <v>3999</v>
      </c>
      <c r="J2600" s="8">
        <v>7943026</v>
      </c>
      <c r="K2600" s="12">
        <f>IFERROR(VLOOKUP($A2600,[1]Piv!$B:$C,2,FALSE),0)</f>
        <v>1570674.9500000002</v>
      </c>
      <c r="L2600" s="12">
        <f>IFERROR(VLOOKUP($A2600,'[2]FINAL (2)'!$A$1:$F$7700,3,FALSE),0)</f>
        <v>0</v>
      </c>
      <c r="M2600" s="12">
        <f>IFERROR(VLOOKUP($A2600,'[2]FINAL (2)'!$A$1:$F$7700,5,FALSE),0)</f>
        <v>0</v>
      </c>
      <c r="N2600" s="12">
        <f>IFERROR(VLOOKUP($A2600,[3]Sheet3!$A$1:$C$4542,3,FALSE),0)</f>
        <v>6075526</v>
      </c>
      <c r="O2600" s="10">
        <f t="shared" si="41"/>
        <v>7646200.9500000002</v>
      </c>
      <c r="P2600" s="10">
        <f>O2600-J2600</f>
        <v>-296825.04999999981</v>
      </c>
    </row>
    <row r="2601" spans="1:16" x14ac:dyDescent="0.25">
      <c r="A2601" s="3">
        <v>21785441</v>
      </c>
      <c r="B2601" s="3" t="s">
        <v>6320</v>
      </c>
      <c r="C2601" s="4">
        <v>100484</v>
      </c>
      <c r="D2601" s="3" t="s">
        <v>3929</v>
      </c>
      <c r="E2601" s="3" t="s">
        <v>3</v>
      </c>
      <c r="F2601" s="4" t="s">
        <v>4</v>
      </c>
      <c r="G2601" s="3">
        <v>97392</v>
      </c>
      <c r="H2601" s="3" t="s">
        <v>3240</v>
      </c>
      <c r="I2601" s="3" t="s">
        <v>3999</v>
      </c>
      <c r="J2601" s="8">
        <v>1325000</v>
      </c>
      <c r="K2601" s="12">
        <f>IFERROR(VLOOKUP($A2601,[1]Piv!$B:$C,2,FALSE),0)</f>
        <v>0</v>
      </c>
      <c r="L2601" s="12">
        <f>IFERROR(VLOOKUP($A2601,'[2]FINAL (2)'!$A$1:$F$7700,3,FALSE),0)</f>
        <v>0</v>
      </c>
      <c r="M2601" s="12">
        <f>IFERROR(VLOOKUP($A2601,'[2]FINAL (2)'!$A$1:$F$7700,5,FALSE),0)</f>
        <v>0</v>
      </c>
      <c r="N2601" s="12">
        <f>IFERROR(VLOOKUP($A2601,[3]Sheet3!$A$1:$C$4542,3,FALSE),0)</f>
        <v>1325000</v>
      </c>
      <c r="O2601" s="10">
        <f t="shared" si="41"/>
        <v>1325000</v>
      </c>
      <c r="P2601" s="10">
        <f>O2601-J2601</f>
        <v>0</v>
      </c>
    </row>
    <row r="2602" spans="1:16" x14ac:dyDescent="0.25">
      <c r="A2602" s="3">
        <v>24367428</v>
      </c>
      <c r="B2602" s="3" t="s">
        <v>6321</v>
      </c>
      <c r="C2602" s="4">
        <v>100484</v>
      </c>
      <c r="D2602" s="3" t="s">
        <v>3929</v>
      </c>
      <c r="E2602" s="3" t="s">
        <v>3</v>
      </c>
      <c r="F2602" s="4" t="s">
        <v>4</v>
      </c>
      <c r="G2602" s="3">
        <v>97392</v>
      </c>
      <c r="H2602" s="3" t="s">
        <v>3240</v>
      </c>
      <c r="I2602" s="3" t="s">
        <v>3999</v>
      </c>
      <c r="J2602" s="8">
        <v>0</v>
      </c>
      <c r="K2602" s="12">
        <f>IFERROR(VLOOKUP($A2602,[1]Piv!$B:$C,2,FALSE),0)</f>
        <v>0</v>
      </c>
      <c r="L2602" s="12">
        <f>IFERROR(VLOOKUP($A2602,'[2]FINAL (2)'!$A$1:$F$7700,3,FALSE),0)</f>
        <v>0</v>
      </c>
      <c r="M2602" s="12">
        <f>IFERROR(VLOOKUP($A2602,'[2]FINAL (2)'!$A$1:$F$7700,5,FALSE),0)</f>
        <v>0</v>
      </c>
      <c r="N2602" s="12">
        <f>IFERROR(VLOOKUP($A2602,[3]Sheet3!$A$1:$C$4542,3,FALSE),0)</f>
        <v>200000</v>
      </c>
      <c r="O2602" s="10">
        <f t="shared" si="41"/>
        <v>200000</v>
      </c>
      <c r="P2602" s="10">
        <f>O2602-J2602</f>
        <v>200000</v>
      </c>
    </row>
    <row r="2603" spans="1:16" x14ac:dyDescent="0.25">
      <c r="A2603" s="3">
        <v>26469744</v>
      </c>
      <c r="B2603" s="3" t="s">
        <v>6322</v>
      </c>
      <c r="C2603" s="4">
        <v>100484</v>
      </c>
      <c r="D2603" s="3" t="s">
        <v>3929</v>
      </c>
      <c r="E2603" s="3" t="s">
        <v>3</v>
      </c>
      <c r="F2603" s="4" t="s">
        <v>12</v>
      </c>
      <c r="G2603" s="3">
        <v>97392</v>
      </c>
      <c r="H2603" s="3" t="s">
        <v>3240</v>
      </c>
      <c r="I2603" s="3" t="s">
        <v>3999</v>
      </c>
      <c r="J2603" s="8">
        <v>0</v>
      </c>
      <c r="K2603" s="12">
        <f>IFERROR(VLOOKUP($A2603,[1]Piv!$B:$C,2,FALSE),0)</f>
        <v>0</v>
      </c>
      <c r="L2603" s="12">
        <f>IFERROR(VLOOKUP($A2603,'[2]FINAL (2)'!$A$1:$F$7700,3,FALSE),0)</f>
        <v>0</v>
      </c>
      <c r="M2603" s="12">
        <f>IFERROR(VLOOKUP($A2603,'[2]FINAL (2)'!$A$1:$F$7700,5,FALSE),0)</f>
        <v>0</v>
      </c>
      <c r="N2603" s="12">
        <f>IFERROR(VLOOKUP($A2603,[3]Sheet3!$A$1:$C$4542,3,FALSE),0)</f>
        <v>0</v>
      </c>
      <c r="O2603" s="10">
        <f t="shared" si="41"/>
        <v>0</v>
      </c>
      <c r="P2603"/>
    </row>
    <row r="2604" spans="1:16" x14ac:dyDescent="0.25">
      <c r="A2604" s="3">
        <v>8024546</v>
      </c>
      <c r="B2604" s="3" t="s">
        <v>2660</v>
      </c>
      <c r="C2604" s="4">
        <v>100485</v>
      </c>
      <c r="D2604" s="3" t="s">
        <v>3727</v>
      </c>
      <c r="E2604" s="3" t="s">
        <v>3</v>
      </c>
      <c r="F2604" s="4" t="s">
        <v>4</v>
      </c>
      <c r="G2604" s="3">
        <v>87000</v>
      </c>
      <c r="H2604" s="3" t="s">
        <v>3196</v>
      </c>
      <c r="I2604" s="3" t="s">
        <v>3999</v>
      </c>
      <c r="J2604" s="8">
        <v>4000000</v>
      </c>
      <c r="K2604" s="12">
        <f>IFERROR(VLOOKUP($A2604,[1]Piv!$B:$C,2,FALSE),0)</f>
        <v>0</v>
      </c>
      <c r="L2604" s="12">
        <f>IFERROR(VLOOKUP($A2604,'[2]FINAL (2)'!$A$1:$F$7700,3,FALSE),0)</f>
        <v>0</v>
      </c>
      <c r="M2604" s="12">
        <f>IFERROR(VLOOKUP($A2604,'[2]FINAL (2)'!$A$1:$F$7700,5,FALSE),0)</f>
        <v>0</v>
      </c>
      <c r="N2604" s="12">
        <f>IFERROR(VLOOKUP($A2604,[3]Sheet3!$A$1:$C$4542,3,FALSE),0)</f>
        <v>4000000</v>
      </c>
      <c r="O2604" s="10">
        <f t="shared" si="41"/>
        <v>4000000</v>
      </c>
      <c r="P2604" s="10">
        <f>O2604-J2604</f>
        <v>0</v>
      </c>
    </row>
    <row r="2605" spans="1:16" x14ac:dyDescent="0.25">
      <c r="A2605" s="3">
        <v>10049047</v>
      </c>
      <c r="B2605" s="3" t="s">
        <v>6323</v>
      </c>
      <c r="C2605" s="4">
        <v>100485</v>
      </c>
      <c r="D2605" s="3" t="s">
        <v>3727</v>
      </c>
      <c r="E2605" s="3" t="s">
        <v>3</v>
      </c>
      <c r="F2605" s="4" t="s">
        <v>12</v>
      </c>
      <c r="G2605" s="3"/>
      <c r="H2605" s="3"/>
      <c r="I2605" s="3"/>
      <c r="J2605" s="8">
        <v>0</v>
      </c>
      <c r="K2605" s="12">
        <f>IFERROR(VLOOKUP($A2605,[1]Piv!$B:$C,2,FALSE),0)</f>
        <v>0</v>
      </c>
      <c r="L2605" s="12">
        <f>IFERROR(VLOOKUP($A2605,'[2]FINAL (2)'!$A$1:$F$7700,3,FALSE),0)</f>
        <v>0</v>
      </c>
      <c r="M2605" s="12">
        <f>IFERROR(VLOOKUP($A2605,'[2]FINAL (2)'!$A$1:$F$7700,5,FALSE),0)</f>
        <v>0</v>
      </c>
      <c r="N2605" s="12">
        <f>IFERROR(VLOOKUP($A2605,[3]Sheet3!$A$1:$C$4542,3,FALSE),0)</f>
        <v>0</v>
      </c>
      <c r="O2605" s="10">
        <f t="shared" si="41"/>
        <v>0</v>
      </c>
      <c r="P2605"/>
    </row>
    <row r="2606" spans="1:16" x14ac:dyDescent="0.25">
      <c r="A2606" s="3">
        <v>14991187</v>
      </c>
      <c r="B2606" s="3" t="s">
        <v>1579</v>
      </c>
      <c r="C2606" s="4">
        <v>100485</v>
      </c>
      <c r="D2606" s="3" t="s">
        <v>3727</v>
      </c>
      <c r="E2606" s="3" t="s">
        <v>3</v>
      </c>
      <c r="F2606" s="4" t="s">
        <v>4</v>
      </c>
      <c r="G2606" s="3">
        <v>126482</v>
      </c>
      <c r="H2606" s="3" t="s">
        <v>3293</v>
      </c>
      <c r="I2606" s="3" t="s">
        <v>3999</v>
      </c>
      <c r="J2606" s="8">
        <v>805596.16999999993</v>
      </c>
      <c r="K2606" s="12">
        <f>IFERROR(VLOOKUP($A2606,[1]Piv!$B:$C,2,FALSE),0)</f>
        <v>0</v>
      </c>
      <c r="L2606" s="12">
        <f>IFERROR(VLOOKUP($A2606,'[2]FINAL (2)'!$A$1:$F$7700,3,FALSE),0)</f>
        <v>303730.78000000003</v>
      </c>
      <c r="M2606" s="12">
        <f>IFERROR(VLOOKUP($A2606,'[2]FINAL (2)'!$A$1:$F$7700,5,FALSE),0)</f>
        <v>0</v>
      </c>
      <c r="N2606" s="12">
        <f>IFERROR(VLOOKUP($A2606,[3]Sheet3!$A$1:$C$4542,3,FALSE),0)</f>
        <v>500000</v>
      </c>
      <c r="O2606" s="10">
        <f t="shared" si="41"/>
        <v>803730.78</v>
      </c>
      <c r="P2606" s="10">
        <f>O2606-J2606</f>
        <v>-1865.3899999998976</v>
      </c>
    </row>
    <row r="2607" spans="1:16" x14ac:dyDescent="0.25">
      <c r="A2607" s="3">
        <v>16847906</v>
      </c>
      <c r="B2607" s="3" t="s">
        <v>6324</v>
      </c>
      <c r="C2607" s="4">
        <v>100485</v>
      </c>
      <c r="D2607" s="3" t="s">
        <v>3727</v>
      </c>
      <c r="E2607" s="3" t="s">
        <v>3</v>
      </c>
      <c r="F2607" s="4" t="s">
        <v>4</v>
      </c>
      <c r="G2607" s="3"/>
      <c r="H2607" s="3"/>
      <c r="I2607" s="3"/>
      <c r="J2607" s="8">
        <v>0</v>
      </c>
      <c r="K2607" s="12">
        <f>IFERROR(VLOOKUP($A2607,[1]Piv!$B:$C,2,FALSE),0)</f>
        <v>0</v>
      </c>
      <c r="L2607" s="12">
        <f>IFERROR(VLOOKUP($A2607,'[2]FINAL (2)'!$A$1:$F$7700,3,FALSE),0)</f>
        <v>0</v>
      </c>
      <c r="M2607" s="12">
        <f>IFERROR(VLOOKUP($A2607,'[2]FINAL (2)'!$A$1:$F$7700,5,FALSE),0)</f>
        <v>0</v>
      </c>
      <c r="N2607" s="12">
        <f>IFERROR(VLOOKUP($A2607,[3]Sheet3!$A$1:$C$4542,3,FALSE),0)</f>
        <v>1000000</v>
      </c>
      <c r="O2607" s="10">
        <f t="shared" si="41"/>
        <v>1000000</v>
      </c>
      <c r="P2607" s="10">
        <f>O2607-J2607</f>
        <v>1000000</v>
      </c>
    </row>
    <row r="2608" spans="1:16" x14ac:dyDescent="0.25">
      <c r="A2608" s="3">
        <v>7959386</v>
      </c>
      <c r="B2608" s="3" t="s">
        <v>6325</v>
      </c>
      <c r="C2608" s="4">
        <v>101535</v>
      </c>
      <c r="D2608" s="3" t="s">
        <v>4362</v>
      </c>
      <c r="E2608" s="3" t="s">
        <v>3</v>
      </c>
      <c r="F2608" s="4" t="s">
        <v>4</v>
      </c>
      <c r="G2608" s="3">
        <v>72942</v>
      </c>
      <c r="H2608" s="3" t="s">
        <v>3258</v>
      </c>
      <c r="I2608" s="3" t="s">
        <v>3999</v>
      </c>
      <c r="J2608" s="8">
        <v>2691811.34</v>
      </c>
      <c r="K2608" s="12">
        <f>IFERROR(VLOOKUP($A2608,[1]Piv!$B:$C,2,FALSE),0)</f>
        <v>0</v>
      </c>
      <c r="L2608" s="12">
        <f>IFERROR(VLOOKUP($A2608,'[2]FINAL (2)'!$A$1:$F$7700,3,FALSE),0)</f>
        <v>691207.56</v>
      </c>
      <c r="M2608" s="12">
        <f>IFERROR(VLOOKUP($A2608,'[2]FINAL (2)'!$A$1:$F$7700,5,FALSE),0)</f>
        <v>1001988.92</v>
      </c>
      <c r="N2608" s="12">
        <f>IFERROR(VLOOKUP($A2608,[3]Sheet3!$A$1:$C$4542,3,FALSE),0)</f>
        <v>2000000</v>
      </c>
      <c r="O2608" s="10">
        <f t="shared" si="41"/>
        <v>3693196.48</v>
      </c>
      <c r="P2608" s="10">
        <f>O2608-J2608</f>
        <v>1001385.1400000001</v>
      </c>
    </row>
    <row r="2609" spans="1:16" x14ac:dyDescent="0.25">
      <c r="A2609" s="3">
        <v>24757622</v>
      </c>
      <c r="B2609" s="3" t="s">
        <v>6326</v>
      </c>
      <c r="C2609" s="4">
        <v>101535</v>
      </c>
      <c r="D2609" s="3" t="s">
        <v>4362</v>
      </c>
      <c r="E2609" s="3" t="s">
        <v>3</v>
      </c>
      <c r="F2609" s="4" t="s">
        <v>12</v>
      </c>
      <c r="G2609" s="3"/>
      <c r="H2609" s="3"/>
      <c r="I2609" s="3"/>
      <c r="J2609" s="8">
        <v>0</v>
      </c>
      <c r="K2609" s="12">
        <f>IFERROR(VLOOKUP($A2609,[1]Piv!$B:$C,2,FALSE),0)</f>
        <v>0</v>
      </c>
      <c r="L2609" s="12">
        <f>IFERROR(VLOOKUP($A2609,'[2]FINAL (2)'!$A$1:$F$7700,3,FALSE),0)</f>
        <v>0</v>
      </c>
      <c r="M2609" s="12">
        <f>IFERROR(VLOOKUP($A2609,'[2]FINAL (2)'!$A$1:$F$7700,5,FALSE),0)</f>
        <v>0</v>
      </c>
      <c r="N2609" s="12">
        <f>IFERROR(VLOOKUP($A2609,[3]Sheet3!$A$1:$C$4542,3,FALSE),0)</f>
        <v>0</v>
      </c>
      <c r="O2609" s="10">
        <f t="shared" si="41"/>
        <v>0</v>
      </c>
      <c r="P2609"/>
    </row>
    <row r="2610" spans="1:16" x14ac:dyDescent="0.25">
      <c r="A2610" s="3">
        <v>1504490</v>
      </c>
      <c r="B2610" s="3" t="s">
        <v>6327</v>
      </c>
      <c r="C2610" s="4">
        <v>101536</v>
      </c>
      <c r="D2610" s="3" t="s">
        <v>4363</v>
      </c>
      <c r="E2610" s="3" t="s">
        <v>3</v>
      </c>
      <c r="F2610" s="4" t="s">
        <v>4</v>
      </c>
      <c r="G2610" s="3">
        <v>126348</v>
      </c>
      <c r="H2610" s="3" t="s">
        <v>3211</v>
      </c>
      <c r="I2610" s="3" t="s">
        <v>3999</v>
      </c>
      <c r="J2610" s="8">
        <v>550000</v>
      </c>
      <c r="K2610" s="12">
        <f>IFERROR(VLOOKUP($A2610,[1]Piv!$B:$C,2,FALSE),0)</f>
        <v>552848.23</v>
      </c>
      <c r="L2610" s="12">
        <f>IFERROR(VLOOKUP($A2610,'[2]FINAL (2)'!$A$1:$F$7700,3,FALSE),0)</f>
        <v>0</v>
      </c>
      <c r="M2610" s="12">
        <f>IFERROR(VLOOKUP($A2610,'[2]FINAL (2)'!$A$1:$F$7700,5,FALSE),0)</f>
        <v>0</v>
      </c>
      <c r="N2610" s="12">
        <f>IFERROR(VLOOKUP($A2610,[3]Sheet3!$A$1:$C$4542,3,FALSE),0)</f>
        <v>0</v>
      </c>
      <c r="O2610" s="10">
        <f t="shared" si="41"/>
        <v>552848.23</v>
      </c>
      <c r="P2610" s="10">
        <f>O2610-J2610</f>
        <v>2848.2299999999814</v>
      </c>
    </row>
    <row r="2611" spans="1:16" x14ac:dyDescent="0.25">
      <c r="A2611" s="3">
        <v>20633455</v>
      </c>
      <c r="B2611" s="3" t="s">
        <v>6328</v>
      </c>
      <c r="C2611" s="4">
        <v>101536</v>
      </c>
      <c r="D2611" s="3" t="s">
        <v>4363</v>
      </c>
      <c r="E2611" s="3" t="s">
        <v>3</v>
      </c>
      <c r="F2611" s="4" t="s">
        <v>12</v>
      </c>
      <c r="G2611" s="3"/>
      <c r="H2611" s="3"/>
      <c r="I2611" s="3"/>
      <c r="J2611" s="8">
        <v>0</v>
      </c>
      <c r="K2611" s="12">
        <f>IFERROR(VLOOKUP($A2611,[1]Piv!$B:$C,2,FALSE),0)</f>
        <v>0</v>
      </c>
      <c r="L2611" s="12">
        <f>IFERROR(VLOOKUP($A2611,'[2]FINAL (2)'!$A$1:$F$7700,3,FALSE),0)</f>
        <v>0</v>
      </c>
      <c r="M2611" s="12">
        <f>IFERROR(VLOOKUP($A2611,'[2]FINAL (2)'!$A$1:$F$7700,5,FALSE),0)</f>
        <v>0</v>
      </c>
      <c r="N2611" s="12">
        <f>IFERROR(VLOOKUP($A2611,[3]Sheet3!$A$1:$C$4542,3,FALSE),0)</f>
        <v>0</v>
      </c>
      <c r="O2611" s="10">
        <f t="shared" si="41"/>
        <v>0</v>
      </c>
      <c r="P2611"/>
    </row>
    <row r="2612" spans="1:16" x14ac:dyDescent="0.25">
      <c r="A2612" s="3">
        <v>14933474</v>
      </c>
      <c r="B2612" s="3" t="s">
        <v>2482</v>
      </c>
      <c r="C2612" s="4">
        <v>100487</v>
      </c>
      <c r="D2612" s="3" t="s">
        <v>3728</v>
      </c>
      <c r="E2612" s="3" t="s">
        <v>3</v>
      </c>
      <c r="F2612" s="4" t="s">
        <v>4</v>
      </c>
      <c r="G2612" s="3">
        <v>124423</v>
      </c>
      <c r="H2612" s="3" t="s">
        <v>3246</v>
      </c>
      <c r="I2612" s="3" t="s">
        <v>3999</v>
      </c>
      <c r="J2612" s="8">
        <v>15287000</v>
      </c>
      <c r="K2612" s="12">
        <f>IFERROR(VLOOKUP($A2612,[1]Piv!$B:$C,2,FALSE),0)</f>
        <v>1295358.4499999997</v>
      </c>
      <c r="L2612" s="12">
        <f>IFERROR(VLOOKUP($A2612,'[2]FINAL (2)'!$A$1:$F$7700,3,FALSE),0)</f>
        <v>0</v>
      </c>
      <c r="M2612" s="12">
        <f>IFERROR(VLOOKUP($A2612,'[2]FINAL (2)'!$A$1:$F$7700,5,FALSE),0)</f>
        <v>175293.28</v>
      </c>
      <c r="N2612" s="12">
        <f>IFERROR(VLOOKUP($A2612,[3]Sheet3!$A$1:$C$4542,3,FALSE),0)</f>
        <v>10000000</v>
      </c>
      <c r="O2612" s="10">
        <f t="shared" si="41"/>
        <v>11470651.73</v>
      </c>
      <c r="P2612" s="10">
        <f>O2612-J2612</f>
        <v>-3816348.2699999996</v>
      </c>
    </row>
    <row r="2613" spans="1:16" x14ac:dyDescent="0.25">
      <c r="A2613" s="3">
        <v>19538204</v>
      </c>
      <c r="B2613" s="3" t="s">
        <v>361</v>
      </c>
      <c r="C2613" s="4">
        <v>100487</v>
      </c>
      <c r="D2613" s="3" t="s">
        <v>3728</v>
      </c>
      <c r="E2613" s="3" t="s">
        <v>3</v>
      </c>
      <c r="F2613" s="4" t="s">
        <v>4</v>
      </c>
      <c r="G2613" s="3">
        <v>124423</v>
      </c>
      <c r="H2613" s="3" t="s">
        <v>3246</v>
      </c>
      <c r="I2613" s="3" t="s">
        <v>3999</v>
      </c>
      <c r="J2613" s="8">
        <v>3543100</v>
      </c>
      <c r="K2613" s="12">
        <f>IFERROR(VLOOKUP($A2613,[1]Piv!$B:$C,2,FALSE),0)</f>
        <v>1694052.87</v>
      </c>
      <c r="L2613" s="12">
        <f>IFERROR(VLOOKUP($A2613,'[2]FINAL (2)'!$A$1:$F$7700,3,FALSE),0)</f>
        <v>250000</v>
      </c>
      <c r="M2613" s="12">
        <f>IFERROR(VLOOKUP($A2613,'[2]FINAL (2)'!$A$1:$F$7700,5,FALSE),0)</f>
        <v>0</v>
      </c>
      <c r="N2613" s="12">
        <f>IFERROR(VLOOKUP($A2613,[3]Sheet3!$A$1:$C$4542,3,FALSE),0)</f>
        <v>1350000</v>
      </c>
      <c r="O2613" s="10">
        <f t="shared" si="41"/>
        <v>3294052.87</v>
      </c>
      <c r="P2613" s="10">
        <f>O2613-J2613</f>
        <v>-249047.12999999989</v>
      </c>
    </row>
    <row r="2614" spans="1:16" x14ac:dyDescent="0.25">
      <c r="A2614" s="3">
        <v>3882799</v>
      </c>
      <c r="B2614" s="3" t="s">
        <v>6329</v>
      </c>
      <c r="C2614" s="4">
        <v>101537</v>
      </c>
      <c r="D2614" s="3" t="s">
        <v>4364</v>
      </c>
      <c r="E2614" s="3" t="s">
        <v>3</v>
      </c>
      <c r="F2614" s="4" t="s">
        <v>4</v>
      </c>
      <c r="G2614" s="3">
        <v>139866</v>
      </c>
      <c r="H2614" s="3" t="s">
        <v>3291</v>
      </c>
      <c r="I2614" s="3" t="s">
        <v>4001</v>
      </c>
      <c r="J2614" s="8">
        <v>5300000</v>
      </c>
      <c r="K2614" s="12">
        <f>IFERROR(VLOOKUP($A2614,[1]Piv!$B:$C,2,FALSE),0)</f>
        <v>0</v>
      </c>
      <c r="L2614" s="12">
        <f>IFERROR(VLOOKUP($A2614,'[2]FINAL (2)'!$A$1:$F$7700,3,FALSE),0)</f>
        <v>0</v>
      </c>
      <c r="M2614" s="12">
        <f>IFERROR(VLOOKUP($A2614,'[2]FINAL (2)'!$A$1:$F$7700,5,FALSE),0)</f>
        <v>0</v>
      </c>
      <c r="N2614" s="12">
        <f>IFERROR(VLOOKUP($A2614,[3]Sheet3!$A$1:$C$4542,3,FALSE),0)</f>
        <v>5300000</v>
      </c>
      <c r="O2614" s="10">
        <f t="shared" si="41"/>
        <v>5300000</v>
      </c>
      <c r="P2614" s="10">
        <f>O2614-J2614</f>
        <v>0</v>
      </c>
    </row>
    <row r="2615" spans="1:16" x14ac:dyDescent="0.25">
      <c r="A2615" s="3">
        <v>19182481</v>
      </c>
      <c r="B2615" s="3" t="s">
        <v>6330</v>
      </c>
      <c r="C2615" s="4">
        <v>101537</v>
      </c>
      <c r="D2615" s="3" t="s">
        <v>4364</v>
      </c>
      <c r="E2615" s="3" t="s">
        <v>3</v>
      </c>
      <c r="F2615" s="4" t="s">
        <v>12</v>
      </c>
      <c r="G2615" s="3"/>
      <c r="H2615" s="3"/>
      <c r="I2615" s="3"/>
      <c r="J2615" s="8">
        <v>0</v>
      </c>
      <c r="K2615" s="12">
        <f>IFERROR(VLOOKUP($A2615,[1]Piv!$B:$C,2,FALSE),0)</f>
        <v>0</v>
      </c>
      <c r="L2615" s="12">
        <f>IFERROR(VLOOKUP($A2615,'[2]FINAL (2)'!$A$1:$F$7700,3,FALSE),0)</f>
        <v>0</v>
      </c>
      <c r="M2615" s="12">
        <f>IFERROR(VLOOKUP($A2615,'[2]FINAL (2)'!$A$1:$F$7700,5,FALSE),0)</f>
        <v>0</v>
      </c>
      <c r="N2615" s="12">
        <f>IFERROR(VLOOKUP($A2615,[3]Sheet3!$A$1:$C$4542,3,FALSE),0)</f>
        <v>0</v>
      </c>
      <c r="O2615" s="10">
        <f t="shared" si="41"/>
        <v>0</v>
      </c>
      <c r="P2615"/>
    </row>
    <row r="2616" spans="1:16" x14ac:dyDescent="0.25">
      <c r="A2616" s="3">
        <v>9012415</v>
      </c>
      <c r="B2616" s="3" t="s">
        <v>6331</v>
      </c>
      <c r="C2616" s="4">
        <v>101538</v>
      </c>
      <c r="D2616" s="3" t="s">
        <v>4365</v>
      </c>
      <c r="E2616" s="3" t="s">
        <v>3</v>
      </c>
      <c r="F2616" s="4" t="s">
        <v>4</v>
      </c>
      <c r="G2616" s="3">
        <v>128143</v>
      </c>
      <c r="H2616" s="3" t="s">
        <v>3197</v>
      </c>
      <c r="I2616" s="3" t="s">
        <v>3999</v>
      </c>
      <c r="J2616" s="8">
        <v>0</v>
      </c>
      <c r="K2616" s="12">
        <f>IFERROR(VLOOKUP($A2616,[1]Piv!$B:$C,2,FALSE),0)</f>
        <v>0</v>
      </c>
      <c r="L2616" s="12">
        <f>IFERROR(VLOOKUP($A2616,'[2]FINAL (2)'!$A$1:$F$7700,3,FALSE),0)</f>
        <v>0</v>
      </c>
      <c r="M2616" s="12">
        <f>IFERROR(VLOOKUP($A2616,'[2]FINAL (2)'!$A$1:$F$7700,5,FALSE),0)</f>
        <v>0</v>
      </c>
      <c r="N2616" s="12">
        <f>IFERROR(VLOOKUP($A2616,[3]Sheet3!$A$1:$C$4542,3,FALSE),0)</f>
        <v>680000</v>
      </c>
      <c r="O2616" s="10">
        <f t="shared" si="41"/>
        <v>680000</v>
      </c>
      <c r="P2616" s="10">
        <f>O2616-J2616</f>
        <v>680000</v>
      </c>
    </row>
    <row r="2617" spans="1:16" x14ac:dyDescent="0.25">
      <c r="A2617" s="3">
        <v>9142041</v>
      </c>
      <c r="B2617" s="3" t="s">
        <v>6332</v>
      </c>
      <c r="C2617" s="4">
        <v>101538</v>
      </c>
      <c r="D2617" s="3" t="s">
        <v>4365</v>
      </c>
      <c r="E2617" s="3" t="s">
        <v>3</v>
      </c>
      <c r="F2617" s="4" t="s">
        <v>4</v>
      </c>
      <c r="G2617" s="3">
        <v>128143</v>
      </c>
      <c r="H2617" s="3" t="s">
        <v>3197</v>
      </c>
      <c r="I2617" s="3" t="s">
        <v>3999</v>
      </c>
      <c r="J2617" s="8">
        <v>0</v>
      </c>
      <c r="K2617" s="12">
        <f>IFERROR(VLOOKUP($A2617,[1]Piv!$B:$C,2,FALSE),0)</f>
        <v>0</v>
      </c>
      <c r="L2617" s="12">
        <f>IFERROR(VLOOKUP($A2617,'[2]FINAL (2)'!$A$1:$F$7700,3,FALSE),0)</f>
        <v>0</v>
      </c>
      <c r="M2617" s="12">
        <f>IFERROR(VLOOKUP($A2617,'[2]FINAL (2)'!$A$1:$F$7700,5,FALSE),0)</f>
        <v>0</v>
      </c>
      <c r="N2617" s="12">
        <f>IFERROR(VLOOKUP($A2617,[3]Sheet3!$A$1:$C$4542,3,FALSE),0)</f>
        <v>1000000</v>
      </c>
      <c r="O2617" s="10">
        <f t="shared" si="41"/>
        <v>1000000</v>
      </c>
      <c r="P2617" s="10">
        <f>O2617-J2617</f>
        <v>1000000</v>
      </c>
    </row>
    <row r="2618" spans="1:16" x14ac:dyDescent="0.25">
      <c r="A2618" s="3">
        <v>7569292</v>
      </c>
      <c r="B2618" s="3" t="s">
        <v>3131</v>
      </c>
      <c r="C2618" s="4">
        <v>100488</v>
      </c>
      <c r="D2618" s="3" t="s">
        <v>4366</v>
      </c>
      <c r="E2618" s="3" t="s">
        <v>3</v>
      </c>
      <c r="F2618" s="4" t="s">
        <v>4</v>
      </c>
      <c r="G2618" s="3">
        <v>138503</v>
      </c>
      <c r="H2618" s="3" t="s">
        <v>8848</v>
      </c>
      <c r="I2618" s="3" t="s">
        <v>3999</v>
      </c>
      <c r="J2618" s="8">
        <v>2154269.84</v>
      </c>
      <c r="K2618" s="12">
        <f>IFERROR(VLOOKUP($A2618,[1]Piv!$B:$C,2,FALSE),0)</f>
        <v>0</v>
      </c>
      <c r="L2618" s="12">
        <f>IFERROR(VLOOKUP($A2618,'[2]FINAL (2)'!$A$1:$F$7700,3,FALSE),0)</f>
        <v>2107179.91</v>
      </c>
      <c r="M2618" s="12">
        <f>IFERROR(VLOOKUP($A2618,'[2]FINAL (2)'!$A$1:$F$7700,5,FALSE),0)</f>
        <v>0</v>
      </c>
      <c r="N2618" s="12">
        <f>IFERROR(VLOOKUP($A2618,[3]Sheet3!$A$1:$C$4542,3,FALSE),0)</f>
        <v>0</v>
      </c>
      <c r="O2618" s="10">
        <f t="shared" si="41"/>
        <v>2107179.91</v>
      </c>
      <c r="P2618" s="10">
        <f>O2618-J2618</f>
        <v>-47089.929999999702</v>
      </c>
    </row>
    <row r="2619" spans="1:16" x14ac:dyDescent="0.25">
      <c r="A2619" s="3">
        <v>14432104</v>
      </c>
      <c r="B2619" s="3" t="s">
        <v>54</v>
      </c>
      <c r="C2619" s="4">
        <v>100488</v>
      </c>
      <c r="D2619" s="3" t="s">
        <v>4366</v>
      </c>
      <c r="E2619" s="3" t="s">
        <v>3</v>
      </c>
      <c r="F2619" s="4" t="s">
        <v>4</v>
      </c>
      <c r="G2619" s="3">
        <v>138503</v>
      </c>
      <c r="H2619" s="3" t="s">
        <v>8848</v>
      </c>
      <c r="I2619" s="3" t="s">
        <v>3999</v>
      </c>
      <c r="J2619" s="8">
        <v>11003208.220000001</v>
      </c>
      <c r="K2619" s="12">
        <f>IFERROR(VLOOKUP($A2619,[1]Piv!$B:$C,2,FALSE),0)</f>
        <v>10010802.65</v>
      </c>
      <c r="L2619" s="12">
        <f>IFERROR(VLOOKUP($A2619,'[2]FINAL (2)'!$A$1:$F$7700,3,FALSE),0)</f>
        <v>1002138.83</v>
      </c>
      <c r="M2619" s="12">
        <f>IFERROR(VLOOKUP($A2619,'[2]FINAL (2)'!$A$1:$F$7700,5,FALSE),0)</f>
        <v>0</v>
      </c>
      <c r="N2619" s="12">
        <f>IFERROR(VLOOKUP($A2619,[3]Sheet3!$A$1:$C$4542,3,FALSE),0)</f>
        <v>0</v>
      </c>
      <c r="O2619" s="10">
        <f t="shared" si="41"/>
        <v>11012941.48</v>
      </c>
      <c r="P2619" s="10">
        <f>O2619-J2619</f>
        <v>9733.2599999997765</v>
      </c>
    </row>
    <row r="2620" spans="1:16" x14ac:dyDescent="0.25">
      <c r="A2620" s="3">
        <v>17816043</v>
      </c>
      <c r="B2620" s="3" t="s">
        <v>6333</v>
      </c>
      <c r="C2620" s="4">
        <v>100488</v>
      </c>
      <c r="D2620" s="3" t="s">
        <v>4366</v>
      </c>
      <c r="E2620" s="3" t="s">
        <v>3</v>
      </c>
      <c r="F2620" s="4" t="s">
        <v>12</v>
      </c>
      <c r="G2620" s="3"/>
      <c r="H2620" s="3"/>
      <c r="I2620" s="3"/>
      <c r="J2620" s="8">
        <v>0</v>
      </c>
      <c r="K2620" s="12">
        <f>IFERROR(VLOOKUP($A2620,[1]Piv!$B:$C,2,FALSE),0)</f>
        <v>0</v>
      </c>
      <c r="L2620" s="12">
        <f>IFERROR(VLOOKUP($A2620,'[2]FINAL (2)'!$A$1:$F$7700,3,FALSE),0)</f>
        <v>0</v>
      </c>
      <c r="M2620" s="12">
        <f>IFERROR(VLOOKUP($A2620,'[2]FINAL (2)'!$A$1:$F$7700,5,FALSE),0)</f>
        <v>0</v>
      </c>
      <c r="N2620" s="12">
        <f>IFERROR(VLOOKUP($A2620,[3]Sheet3!$A$1:$C$4542,3,FALSE),0)</f>
        <v>0</v>
      </c>
      <c r="O2620" s="10">
        <f t="shared" si="41"/>
        <v>0</v>
      </c>
      <c r="P2620"/>
    </row>
    <row r="2621" spans="1:16" x14ac:dyDescent="0.25">
      <c r="A2621" s="3">
        <v>18699901</v>
      </c>
      <c r="B2621" s="3" t="s">
        <v>3130</v>
      </c>
      <c r="C2621" s="4">
        <v>100488</v>
      </c>
      <c r="D2621" s="3" t="s">
        <v>4366</v>
      </c>
      <c r="E2621" s="3" t="s">
        <v>3</v>
      </c>
      <c r="F2621" s="4" t="s">
        <v>12</v>
      </c>
      <c r="G2621" s="3"/>
      <c r="H2621" s="3"/>
      <c r="I2621" s="3"/>
      <c r="J2621" s="8">
        <v>0</v>
      </c>
      <c r="K2621" s="12">
        <f>IFERROR(VLOOKUP($A2621,[1]Piv!$B:$C,2,FALSE),0)</f>
        <v>0</v>
      </c>
      <c r="L2621" s="12">
        <f>IFERROR(VLOOKUP($A2621,'[2]FINAL (2)'!$A$1:$F$7700,3,FALSE),0)</f>
        <v>0</v>
      </c>
      <c r="M2621" s="12">
        <f>IFERROR(VLOOKUP($A2621,'[2]FINAL (2)'!$A$1:$F$7700,5,FALSE),0)</f>
        <v>0</v>
      </c>
      <c r="N2621" s="12">
        <f>IFERROR(VLOOKUP($A2621,[3]Sheet3!$A$1:$C$4542,3,FALSE),0)</f>
        <v>0</v>
      </c>
      <c r="O2621" s="10">
        <f t="shared" si="41"/>
        <v>0</v>
      </c>
      <c r="P2621"/>
    </row>
    <row r="2622" spans="1:16" x14ac:dyDescent="0.25">
      <c r="A2622" s="3">
        <v>20418969</v>
      </c>
      <c r="B2622" s="3" t="s">
        <v>2868</v>
      </c>
      <c r="C2622" s="4">
        <v>100488</v>
      </c>
      <c r="D2622" s="3" t="s">
        <v>4366</v>
      </c>
      <c r="E2622" s="3" t="s">
        <v>3</v>
      </c>
      <c r="F2622" s="4" t="s">
        <v>12</v>
      </c>
      <c r="G2622" s="3">
        <v>57446</v>
      </c>
      <c r="H2622" s="3" t="s">
        <v>8840</v>
      </c>
      <c r="I2622" s="3" t="s">
        <v>4000</v>
      </c>
      <c r="J2622" s="8">
        <v>0</v>
      </c>
      <c r="K2622" s="12">
        <f>IFERROR(VLOOKUP($A2622,[1]Piv!$B:$C,2,FALSE),0)</f>
        <v>0</v>
      </c>
      <c r="L2622" s="12">
        <f>IFERROR(VLOOKUP($A2622,'[2]FINAL (2)'!$A$1:$F$7700,3,FALSE),0)</f>
        <v>0</v>
      </c>
      <c r="M2622" s="12">
        <f>IFERROR(VLOOKUP($A2622,'[2]FINAL (2)'!$A$1:$F$7700,5,FALSE),0)</f>
        <v>0</v>
      </c>
      <c r="N2622" s="12">
        <f>IFERROR(VLOOKUP($A2622,[3]Sheet3!$A$1:$C$4542,3,FALSE),0)</f>
        <v>0</v>
      </c>
      <c r="O2622" s="10">
        <f t="shared" si="41"/>
        <v>0</v>
      </c>
      <c r="P2622"/>
    </row>
    <row r="2623" spans="1:16" x14ac:dyDescent="0.25">
      <c r="A2623" s="3">
        <v>22665864</v>
      </c>
      <c r="B2623" s="3" t="s">
        <v>6334</v>
      </c>
      <c r="C2623" s="4">
        <v>100488</v>
      </c>
      <c r="D2623" s="3" t="s">
        <v>4366</v>
      </c>
      <c r="E2623" s="3" t="s">
        <v>3</v>
      </c>
      <c r="F2623" s="4" t="s">
        <v>4</v>
      </c>
      <c r="G2623" s="3">
        <v>138503</v>
      </c>
      <c r="H2623" s="3" t="s">
        <v>8848</v>
      </c>
      <c r="I2623" s="3" t="s">
        <v>3999</v>
      </c>
      <c r="J2623" s="8">
        <v>0</v>
      </c>
      <c r="K2623" s="12">
        <f>IFERROR(VLOOKUP($A2623,[1]Piv!$B:$C,2,FALSE),0)</f>
        <v>0</v>
      </c>
      <c r="L2623" s="12">
        <f>IFERROR(VLOOKUP($A2623,'[2]FINAL (2)'!$A$1:$F$7700,3,FALSE),0)</f>
        <v>0</v>
      </c>
      <c r="M2623" s="12">
        <f>IFERROR(VLOOKUP($A2623,'[2]FINAL (2)'!$A$1:$F$7700,5,FALSE),0)</f>
        <v>0</v>
      </c>
      <c r="N2623" s="12">
        <f>IFERROR(VLOOKUP($A2623,[3]Sheet3!$A$1:$C$4542,3,FALSE),0)</f>
        <v>24176250</v>
      </c>
      <c r="O2623" s="10">
        <f t="shared" si="41"/>
        <v>24176250</v>
      </c>
      <c r="P2623" s="10">
        <f>O2623-J2623</f>
        <v>24176250</v>
      </c>
    </row>
    <row r="2624" spans="1:16" x14ac:dyDescent="0.25">
      <c r="A2624" s="3">
        <v>23067152</v>
      </c>
      <c r="B2624" s="3" t="s">
        <v>6335</v>
      </c>
      <c r="C2624" s="4">
        <v>100488</v>
      </c>
      <c r="D2624" s="3" t="s">
        <v>4366</v>
      </c>
      <c r="E2624" s="3" t="s">
        <v>3</v>
      </c>
      <c r="F2624" s="4" t="s">
        <v>12</v>
      </c>
      <c r="G2624" s="3"/>
      <c r="H2624" s="3"/>
      <c r="I2624" s="3"/>
      <c r="J2624" s="8">
        <v>0</v>
      </c>
      <c r="K2624" s="12">
        <f>IFERROR(VLOOKUP($A2624,[1]Piv!$B:$C,2,FALSE),0)</f>
        <v>0</v>
      </c>
      <c r="L2624" s="12">
        <f>IFERROR(VLOOKUP($A2624,'[2]FINAL (2)'!$A$1:$F$7700,3,FALSE),0)</f>
        <v>0</v>
      </c>
      <c r="M2624" s="12">
        <f>IFERROR(VLOOKUP($A2624,'[2]FINAL (2)'!$A$1:$F$7700,5,FALSE),0)</f>
        <v>0</v>
      </c>
      <c r="N2624" s="12">
        <f>IFERROR(VLOOKUP($A2624,[3]Sheet3!$A$1:$C$4542,3,FALSE),0)</f>
        <v>0</v>
      </c>
      <c r="O2624" s="10">
        <f t="shared" si="41"/>
        <v>0</v>
      </c>
      <c r="P2624"/>
    </row>
    <row r="2625" spans="1:16" x14ac:dyDescent="0.25">
      <c r="A2625" s="3">
        <v>10329105</v>
      </c>
      <c r="B2625" s="3" t="s">
        <v>6336</v>
      </c>
      <c r="C2625" s="4">
        <v>100489</v>
      </c>
      <c r="D2625" s="3" t="s">
        <v>3470</v>
      </c>
      <c r="E2625" s="3" t="s">
        <v>3</v>
      </c>
      <c r="F2625" s="4" t="s">
        <v>12</v>
      </c>
      <c r="G2625" s="3"/>
      <c r="H2625" s="3"/>
      <c r="I2625" s="3"/>
      <c r="J2625" s="8">
        <v>0</v>
      </c>
      <c r="K2625" s="12">
        <f>IFERROR(VLOOKUP($A2625,[1]Piv!$B:$C,2,FALSE),0)</f>
        <v>0</v>
      </c>
      <c r="L2625" s="12">
        <f>IFERROR(VLOOKUP($A2625,'[2]FINAL (2)'!$A$1:$F$7700,3,FALSE),0)</f>
        <v>0</v>
      </c>
      <c r="M2625" s="12">
        <f>IFERROR(VLOOKUP($A2625,'[2]FINAL (2)'!$A$1:$F$7700,5,FALSE),0)</f>
        <v>0</v>
      </c>
      <c r="N2625" s="12">
        <f>IFERROR(VLOOKUP($A2625,[3]Sheet3!$A$1:$C$4542,3,FALSE),0)</f>
        <v>0</v>
      </c>
      <c r="O2625" s="10">
        <f t="shared" si="41"/>
        <v>0</v>
      </c>
      <c r="P2625"/>
    </row>
    <row r="2626" spans="1:16" x14ac:dyDescent="0.25">
      <c r="A2626" s="3">
        <v>12145423</v>
      </c>
      <c r="B2626" s="3" t="s">
        <v>1239</v>
      </c>
      <c r="C2626" s="4">
        <v>100489</v>
      </c>
      <c r="D2626" s="3" t="s">
        <v>3470</v>
      </c>
      <c r="E2626" s="3" t="s">
        <v>3</v>
      </c>
      <c r="F2626" s="4" t="s">
        <v>4</v>
      </c>
      <c r="G2626" s="3">
        <v>137294</v>
      </c>
      <c r="H2626" s="3" t="s">
        <v>3263</v>
      </c>
      <c r="I2626" s="3" t="s">
        <v>3999</v>
      </c>
      <c r="J2626" s="8">
        <v>0</v>
      </c>
      <c r="K2626" s="12">
        <f>IFERROR(VLOOKUP($A2626,[1]Piv!$B:$C,2,FALSE),0)</f>
        <v>0</v>
      </c>
      <c r="L2626" s="12">
        <f>IFERROR(VLOOKUP($A2626,'[2]FINAL (2)'!$A$1:$F$7700,3,FALSE),0)</f>
        <v>0</v>
      </c>
      <c r="M2626" s="12">
        <f>IFERROR(VLOOKUP($A2626,'[2]FINAL (2)'!$A$1:$F$7700,5,FALSE),0)</f>
        <v>0</v>
      </c>
      <c r="N2626" s="12">
        <f>IFERROR(VLOOKUP($A2626,[3]Sheet3!$A$1:$C$4542,3,FALSE),0)</f>
        <v>0</v>
      </c>
      <c r="O2626" s="10">
        <f t="shared" si="41"/>
        <v>0</v>
      </c>
      <c r="P2626" s="10">
        <f>O2626-J2626</f>
        <v>0</v>
      </c>
    </row>
    <row r="2627" spans="1:16" x14ac:dyDescent="0.25">
      <c r="A2627" s="3">
        <v>21695856</v>
      </c>
      <c r="B2627" s="3" t="s">
        <v>6337</v>
      </c>
      <c r="C2627" s="4">
        <v>100489</v>
      </c>
      <c r="D2627" s="3" t="s">
        <v>3470</v>
      </c>
      <c r="E2627" s="3" t="s">
        <v>3</v>
      </c>
      <c r="F2627" s="4" t="s">
        <v>12</v>
      </c>
      <c r="G2627" s="3">
        <v>137294</v>
      </c>
      <c r="H2627" s="3" t="s">
        <v>3263</v>
      </c>
      <c r="I2627" s="3" t="s">
        <v>3999</v>
      </c>
      <c r="J2627" s="8">
        <v>0</v>
      </c>
      <c r="K2627" s="12">
        <f>IFERROR(VLOOKUP($A2627,[1]Piv!$B:$C,2,FALSE),0)</f>
        <v>0</v>
      </c>
      <c r="L2627" s="12">
        <f>IFERROR(VLOOKUP($A2627,'[2]FINAL (2)'!$A$1:$F$7700,3,FALSE),0)</f>
        <v>0</v>
      </c>
      <c r="M2627" s="12">
        <f>IFERROR(VLOOKUP($A2627,'[2]FINAL (2)'!$A$1:$F$7700,5,FALSE),0)</f>
        <v>0</v>
      </c>
      <c r="N2627" s="12">
        <f>IFERROR(VLOOKUP($A2627,[3]Sheet3!$A$1:$C$4542,3,FALSE),0)</f>
        <v>0</v>
      </c>
      <c r="O2627" s="10">
        <f t="shared" ref="O2627:O2690" si="42">IFERROR(SUM(K2627,L2627,M2627,N2627),0)</f>
        <v>0</v>
      </c>
      <c r="P2627"/>
    </row>
    <row r="2628" spans="1:16" x14ac:dyDescent="0.25">
      <c r="A2628" s="3">
        <v>24116327</v>
      </c>
      <c r="B2628" s="3" t="s">
        <v>388</v>
      </c>
      <c r="C2628" s="4">
        <v>100489</v>
      </c>
      <c r="D2628" s="3" t="s">
        <v>3470</v>
      </c>
      <c r="E2628" s="3" t="s">
        <v>3</v>
      </c>
      <c r="F2628" s="4" t="s">
        <v>4</v>
      </c>
      <c r="G2628" s="3">
        <v>137294</v>
      </c>
      <c r="H2628" s="3" t="s">
        <v>3263</v>
      </c>
      <c r="I2628" s="3" t="s">
        <v>3999</v>
      </c>
      <c r="J2628" s="8">
        <v>2570000</v>
      </c>
      <c r="K2628" s="12">
        <f>IFERROR(VLOOKUP($A2628,[1]Piv!$B:$C,2,FALSE),0)</f>
        <v>2389439.66</v>
      </c>
      <c r="L2628" s="12">
        <f>IFERROR(VLOOKUP($A2628,'[2]FINAL (2)'!$A$1:$F$7700,3,FALSE),0)</f>
        <v>0</v>
      </c>
      <c r="M2628" s="12">
        <f>IFERROR(VLOOKUP($A2628,'[2]FINAL (2)'!$A$1:$F$7700,5,FALSE),0)</f>
        <v>200000</v>
      </c>
      <c r="N2628" s="12">
        <f>IFERROR(VLOOKUP($A2628,[3]Sheet3!$A$1:$C$4542,3,FALSE),0)</f>
        <v>0</v>
      </c>
      <c r="O2628" s="10">
        <f t="shared" si="42"/>
        <v>2589439.66</v>
      </c>
      <c r="P2628" s="10">
        <f>O2628-J2628</f>
        <v>19439.660000000149</v>
      </c>
    </row>
    <row r="2629" spans="1:16" x14ac:dyDescent="0.25">
      <c r="A2629" s="3">
        <v>19967332</v>
      </c>
      <c r="B2629" s="3" t="s">
        <v>6338</v>
      </c>
      <c r="C2629" s="4">
        <v>101539</v>
      </c>
      <c r="D2629" s="3" t="s">
        <v>4367</v>
      </c>
      <c r="E2629" s="3" t="s">
        <v>3</v>
      </c>
      <c r="F2629" s="4" t="s">
        <v>4</v>
      </c>
      <c r="G2629" s="3">
        <v>129478</v>
      </c>
      <c r="H2629" s="3" t="s">
        <v>3231</v>
      </c>
      <c r="I2629" s="3" t="s">
        <v>3999</v>
      </c>
      <c r="J2629" s="8">
        <v>500000</v>
      </c>
      <c r="K2629" s="12">
        <f>IFERROR(VLOOKUP($A2629,[1]Piv!$B:$C,2,FALSE),0)</f>
        <v>0</v>
      </c>
      <c r="L2629" s="12">
        <f>IFERROR(VLOOKUP($A2629,'[2]FINAL (2)'!$A$1:$F$7700,3,FALSE),0)</f>
        <v>0</v>
      </c>
      <c r="M2629" s="12">
        <f>IFERROR(VLOOKUP($A2629,'[2]FINAL (2)'!$A$1:$F$7700,5,FALSE),0)</f>
        <v>1649390.33</v>
      </c>
      <c r="N2629" s="12">
        <f>IFERROR(VLOOKUP($A2629,[3]Sheet3!$A$1:$C$4542,3,FALSE),0)</f>
        <v>500000</v>
      </c>
      <c r="O2629" s="10">
        <f t="shared" si="42"/>
        <v>2149390.33</v>
      </c>
      <c r="P2629" s="10">
        <f>O2629-J2629</f>
        <v>1649390.33</v>
      </c>
    </row>
    <row r="2630" spans="1:16" x14ac:dyDescent="0.25">
      <c r="A2630" s="3">
        <v>24072703</v>
      </c>
      <c r="B2630" s="3" t="s">
        <v>6339</v>
      </c>
      <c r="C2630" s="4">
        <v>101539</v>
      </c>
      <c r="D2630" s="3" t="s">
        <v>4367</v>
      </c>
      <c r="E2630" s="3" t="s">
        <v>3</v>
      </c>
      <c r="F2630" s="4" t="s">
        <v>12</v>
      </c>
      <c r="G2630" s="3"/>
      <c r="H2630" s="3"/>
      <c r="I2630" s="3"/>
      <c r="J2630" s="8">
        <v>0</v>
      </c>
      <c r="K2630" s="12">
        <f>IFERROR(VLOOKUP($A2630,[1]Piv!$B:$C,2,FALSE),0)</f>
        <v>0</v>
      </c>
      <c r="L2630" s="12">
        <f>IFERROR(VLOOKUP($A2630,'[2]FINAL (2)'!$A$1:$F$7700,3,FALSE),0)</f>
        <v>0</v>
      </c>
      <c r="M2630" s="12">
        <f>IFERROR(VLOOKUP($A2630,'[2]FINAL (2)'!$A$1:$F$7700,5,FALSE),0)</f>
        <v>0</v>
      </c>
      <c r="N2630" s="12">
        <f>IFERROR(VLOOKUP($A2630,[3]Sheet3!$A$1:$C$4542,3,FALSE),0)</f>
        <v>0</v>
      </c>
      <c r="O2630" s="10">
        <f t="shared" si="42"/>
        <v>0</v>
      </c>
      <c r="P2630"/>
    </row>
    <row r="2631" spans="1:16" x14ac:dyDescent="0.25">
      <c r="A2631" s="3">
        <v>15135761</v>
      </c>
      <c r="B2631" s="3" t="s">
        <v>6340</v>
      </c>
      <c r="C2631" s="4">
        <v>100490</v>
      </c>
      <c r="D2631" s="3" t="s">
        <v>3729</v>
      </c>
      <c r="E2631" s="3" t="s">
        <v>3</v>
      </c>
      <c r="F2631" s="4" t="s">
        <v>12</v>
      </c>
      <c r="G2631" s="3"/>
      <c r="H2631" s="3"/>
      <c r="I2631" s="3"/>
      <c r="J2631" s="8">
        <v>0</v>
      </c>
      <c r="K2631" s="12">
        <f>IFERROR(VLOOKUP($A2631,[1]Piv!$B:$C,2,FALSE),0)</f>
        <v>0</v>
      </c>
      <c r="L2631" s="12">
        <f>IFERROR(VLOOKUP($A2631,'[2]FINAL (2)'!$A$1:$F$7700,3,FALSE),0)</f>
        <v>0</v>
      </c>
      <c r="M2631" s="12">
        <f>IFERROR(VLOOKUP($A2631,'[2]FINAL (2)'!$A$1:$F$7700,5,FALSE),0)</f>
        <v>0</v>
      </c>
      <c r="N2631" s="12">
        <f>IFERROR(VLOOKUP($A2631,[3]Sheet3!$A$1:$C$4542,3,FALSE),0)</f>
        <v>0</v>
      </c>
      <c r="O2631" s="10">
        <f t="shared" si="42"/>
        <v>0</v>
      </c>
      <c r="P2631"/>
    </row>
    <row r="2632" spans="1:16" x14ac:dyDescent="0.25">
      <c r="A2632" s="3">
        <v>16651844</v>
      </c>
      <c r="B2632" s="3" t="s">
        <v>398</v>
      </c>
      <c r="C2632" s="4">
        <v>100490</v>
      </c>
      <c r="D2632" s="3" t="s">
        <v>3729</v>
      </c>
      <c r="E2632" s="3" t="s">
        <v>3</v>
      </c>
      <c r="F2632" s="4" t="s">
        <v>4</v>
      </c>
      <c r="G2632" s="3">
        <v>134714</v>
      </c>
      <c r="H2632" s="3" t="s">
        <v>3254</v>
      </c>
      <c r="I2632" s="3" t="s">
        <v>3999</v>
      </c>
      <c r="J2632" s="8">
        <v>0</v>
      </c>
      <c r="K2632" s="12">
        <f>IFERROR(VLOOKUP($A2632,[1]Piv!$B:$C,2,FALSE),0)</f>
        <v>0</v>
      </c>
      <c r="L2632" s="12">
        <f>IFERROR(VLOOKUP($A2632,'[2]FINAL (2)'!$A$1:$F$7700,3,FALSE),0)</f>
        <v>0</v>
      </c>
      <c r="M2632" s="12">
        <f>IFERROR(VLOOKUP($A2632,'[2]FINAL (2)'!$A$1:$F$7700,5,FALSE),0)</f>
        <v>651355.6</v>
      </c>
      <c r="N2632" s="12">
        <f>IFERROR(VLOOKUP($A2632,[3]Sheet3!$A$1:$C$4542,3,FALSE),0)</f>
        <v>0</v>
      </c>
      <c r="O2632" s="10">
        <f t="shared" si="42"/>
        <v>651355.6</v>
      </c>
      <c r="P2632" s="10">
        <f>O2632-J2632</f>
        <v>651355.6</v>
      </c>
    </row>
    <row r="2633" spans="1:16" x14ac:dyDescent="0.25">
      <c r="A2633" s="3">
        <v>7060473</v>
      </c>
      <c r="B2633" s="3" t="s">
        <v>2776</v>
      </c>
      <c r="C2633" s="4">
        <v>100491</v>
      </c>
      <c r="D2633" s="3" t="s">
        <v>3730</v>
      </c>
      <c r="E2633" s="3" t="s">
        <v>3</v>
      </c>
      <c r="F2633" s="4" t="s">
        <v>4</v>
      </c>
      <c r="G2633" s="3">
        <v>129478</v>
      </c>
      <c r="H2633" s="3" t="s">
        <v>3231</v>
      </c>
      <c r="I2633" s="3" t="s">
        <v>3999</v>
      </c>
      <c r="J2633" s="8">
        <v>403000</v>
      </c>
      <c r="K2633" s="12">
        <f>IFERROR(VLOOKUP($A2633,[1]Piv!$B:$C,2,FALSE),0)</f>
        <v>305592.90999999997</v>
      </c>
      <c r="L2633" s="12">
        <f>IFERROR(VLOOKUP($A2633,'[2]FINAL (2)'!$A$1:$F$7700,3,FALSE),0)</f>
        <v>0</v>
      </c>
      <c r="M2633" s="12">
        <f>IFERROR(VLOOKUP($A2633,'[2]FINAL (2)'!$A$1:$F$7700,5,FALSE),0)</f>
        <v>50083.8</v>
      </c>
      <c r="N2633" s="12">
        <f>IFERROR(VLOOKUP($A2633,[3]Sheet3!$A$1:$C$4542,3,FALSE),0)</f>
        <v>103000</v>
      </c>
      <c r="O2633" s="10">
        <f t="shared" si="42"/>
        <v>458676.70999999996</v>
      </c>
      <c r="P2633" s="10">
        <f>O2633-J2633</f>
        <v>55676.709999999963</v>
      </c>
    </row>
    <row r="2634" spans="1:16" x14ac:dyDescent="0.25">
      <c r="A2634" s="3">
        <v>20156333</v>
      </c>
      <c r="B2634" s="3" t="s">
        <v>2889</v>
      </c>
      <c r="C2634" s="4">
        <v>100491</v>
      </c>
      <c r="D2634" s="3" t="s">
        <v>3730</v>
      </c>
      <c r="E2634" s="3" t="s">
        <v>3</v>
      </c>
      <c r="F2634" s="4" t="s">
        <v>4</v>
      </c>
      <c r="G2634" s="3">
        <v>129478</v>
      </c>
      <c r="H2634" s="3" t="s">
        <v>3231</v>
      </c>
      <c r="I2634" s="3" t="s">
        <v>3999</v>
      </c>
      <c r="J2634" s="8">
        <v>700000</v>
      </c>
      <c r="K2634" s="12">
        <f>IFERROR(VLOOKUP($A2634,[1]Piv!$B:$C,2,FALSE),0)</f>
        <v>711987.94000000006</v>
      </c>
      <c r="L2634" s="12">
        <f>IFERROR(VLOOKUP($A2634,'[2]FINAL (2)'!$A$1:$F$7700,3,FALSE),0)</f>
        <v>0</v>
      </c>
      <c r="M2634" s="12">
        <f>IFERROR(VLOOKUP($A2634,'[2]FINAL (2)'!$A$1:$F$7700,5,FALSE),0)</f>
        <v>301306.39</v>
      </c>
      <c r="N2634" s="12">
        <f>IFERROR(VLOOKUP($A2634,[3]Sheet3!$A$1:$C$4542,3,FALSE),0)</f>
        <v>0</v>
      </c>
      <c r="O2634" s="10">
        <f t="shared" si="42"/>
        <v>1013294.3300000001</v>
      </c>
      <c r="P2634" s="10">
        <f>O2634-J2634</f>
        <v>313294.33000000007</v>
      </c>
    </row>
    <row r="2635" spans="1:16" x14ac:dyDescent="0.25">
      <c r="A2635" s="3">
        <v>5489970</v>
      </c>
      <c r="B2635" s="3" t="s">
        <v>6341</v>
      </c>
      <c r="C2635" s="4">
        <v>100492</v>
      </c>
      <c r="D2635" s="3" t="s">
        <v>410</v>
      </c>
      <c r="E2635" s="3" t="s">
        <v>3</v>
      </c>
      <c r="F2635" s="4" t="s">
        <v>12</v>
      </c>
      <c r="G2635" s="3"/>
      <c r="H2635" s="3"/>
      <c r="I2635" s="3"/>
      <c r="J2635" s="8">
        <v>0</v>
      </c>
      <c r="K2635" s="12">
        <f>IFERROR(VLOOKUP($A2635,[1]Piv!$B:$C,2,FALSE),0)</f>
        <v>0</v>
      </c>
      <c r="L2635" s="12">
        <f>IFERROR(VLOOKUP($A2635,'[2]FINAL (2)'!$A$1:$F$7700,3,FALSE),0)</f>
        <v>0</v>
      </c>
      <c r="M2635" s="12">
        <f>IFERROR(VLOOKUP($A2635,'[2]FINAL (2)'!$A$1:$F$7700,5,FALSE),0)</f>
        <v>0</v>
      </c>
      <c r="N2635" s="12">
        <f>IFERROR(VLOOKUP($A2635,[3]Sheet3!$A$1:$C$4542,3,FALSE),0)</f>
        <v>0</v>
      </c>
      <c r="O2635" s="10">
        <f t="shared" si="42"/>
        <v>0</v>
      </c>
      <c r="P2635"/>
    </row>
    <row r="2636" spans="1:16" x14ac:dyDescent="0.25">
      <c r="A2636" s="3">
        <v>9151980</v>
      </c>
      <c r="B2636" s="3" t="s">
        <v>1937</v>
      </c>
      <c r="C2636" s="4">
        <v>100492</v>
      </c>
      <c r="D2636" s="3" t="s">
        <v>410</v>
      </c>
      <c r="E2636" s="3" t="s">
        <v>3</v>
      </c>
      <c r="F2636" s="4" t="s">
        <v>4</v>
      </c>
      <c r="G2636" s="3">
        <v>128143</v>
      </c>
      <c r="H2636" s="3" t="s">
        <v>3197</v>
      </c>
      <c r="I2636" s="3" t="s">
        <v>3999</v>
      </c>
      <c r="J2636" s="8">
        <v>4473301.3499999996</v>
      </c>
      <c r="K2636" s="12">
        <f>IFERROR(VLOOKUP($A2636,[1]Piv!$B:$C,2,FALSE),0)</f>
        <v>1266329.6600000001</v>
      </c>
      <c r="L2636" s="12">
        <f>IFERROR(VLOOKUP($A2636,'[2]FINAL (2)'!$A$1:$F$7700,3,FALSE),0)</f>
        <v>1222200.8999999999</v>
      </c>
      <c r="M2636" s="12">
        <f>IFERROR(VLOOKUP($A2636,'[2]FINAL (2)'!$A$1:$F$7700,5,FALSE),0)</f>
        <v>0</v>
      </c>
      <c r="N2636" s="12">
        <f>IFERROR(VLOOKUP($A2636,[3]Sheet3!$A$1:$C$4542,3,FALSE),0)</f>
        <v>0</v>
      </c>
      <c r="O2636" s="10">
        <f t="shared" si="42"/>
        <v>2488530.56</v>
      </c>
      <c r="P2636" s="10">
        <f>O2636-J2636</f>
        <v>-1984770.7899999996</v>
      </c>
    </row>
    <row r="2637" spans="1:16" x14ac:dyDescent="0.25">
      <c r="A2637" s="3">
        <v>16496928</v>
      </c>
      <c r="B2637" s="3" t="s">
        <v>6342</v>
      </c>
      <c r="C2637" s="4">
        <v>100492</v>
      </c>
      <c r="D2637" s="3" t="s">
        <v>410</v>
      </c>
      <c r="E2637" s="3" t="s">
        <v>3</v>
      </c>
      <c r="F2637" s="4" t="s">
        <v>12</v>
      </c>
      <c r="G2637" s="3"/>
      <c r="H2637" s="3"/>
      <c r="I2637" s="3"/>
      <c r="J2637" s="8">
        <v>0</v>
      </c>
      <c r="K2637" s="12">
        <f>IFERROR(VLOOKUP($A2637,[1]Piv!$B:$C,2,FALSE),0)</f>
        <v>0</v>
      </c>
      <c r="L2637" s="12">
        <f>IFERROR(VLOOKUP($A2637,'[2]FINAL (2)'!$A$1:$F$7700,3,FALSE),0)</f>
        <v>0</v>
      </c>
      <c r="M2637" s="12">
        <f>IFERROR(VLOOKUP($A2637,'[2]FINAL (2)'!$A$1:$F$7700,5,FALSE),0)</f>
        <v>0</v>
      </c>
      <c r="N2637" s="12">
        <f>IFERROR(VLOOKUP($A2637,[3]Sheet3!$A$1:$C$4542,3,FALSE),0)</f>
        <v>0</v>
      </c>
      <c r="O2637" s="10">
        <f t="shared" si="42"/>
        <v>0</v>
      </c>
      <c r="P2637"/>
    </row>
    <row r="2638" spans="1:16" x14ac:dyDescent="0.25">
      <c r="A2638" s="3">
        <v>20519817</v>
      </c>
      <c r="B2638" s="3" t="s">
        <v>6343</v>
      </c>
      <c r="C2638" s="4">
        <v>100492</v>
      </c>
      <c r="D2638" s="3" t="s">
        <v>410</v>
      </c>
      <c r="E2638" s="3" t="s">
        <v>3</v>
      </c>
      <c r="F2638" s="4" t="s">
        <v>12</v>
      </c>
      <c r="G2638" s="3">
        <v>72942</v>
      </c>
      <c r="H2638" s="3" t="s">
        <v>3258</v>
      </c>
      <c r="I2638" s="3" t="s">
        <v>3999</v>
      </c>
      <c r="J2638" s="8">
        <v>0</v>
      </c>
      <c r="K2638" s="12">
        <f>IFERROR(VLOOKUP($A2638,[1]Piv!$B:$C,2,FALSE),0)</f>
        <v>0</v>
      </c>
      <c r="L2638" s="12">
        <f>IFERROR(VLOOKUP($A2638,'[2]FINAL (2)'!$A$1:$F$7700,3,FALSE),0)</f>
        <v>0</v>
      </c>
      <c r="M2638" s="12">
        <f>IFERROR(VLOOKUP($A2638,'[2]FINAL (2)'!$A$1:$F$7700,5,FALSE),0)</f>
        <v>0</v>
      </c>
      <c r="N2638" s="12">
        <f>IFERROR(VLOOKUP($A2638,[3]Sheet3!$A$1:$C$4542,3,FALSE),0)</f>
        <v>0</v>
      </c>
      <c r="O2638" s="10">
        <f t="shared" si="42"/>
        <v>0</v>
      </c>
      <c r="P2638"/>
    </row>
    <row r="2639" spans="1:16" x14ac:dyDescent="0.25">
      <c r="A2639" s="3">
        <v>22397855</v>
      </c>
      <c r="B2639" s="3" t="s">
        <v>409</v>
      </c>
      <c r="C2639" s="4">
        <v>100492</v>
      </c>
      <c r="D2639" s="3" t="s">
        <v>410</v>
      </c>
      <c r="E2639" s="3" t="s">
        <v>3</v>
      </c>
      <c r="F2639" s="4" t="s">
        <v>4</v>
      </c>
      <c r="G2639" s="3">
        <v>128143</v>
      </c>
      <c r="H2639" s="3" t="s">
        <v>3197</v>
      </c>
      <c r="I2639" s="3" t="s">
        <v>3999</v>
      </c>
      <c r="J2639" s="8">
        <v>0</v>
      </c>
      <c r="K2639" s="12">
        <f>IFERROR(VLOOKUP($A2639,[1]Piv!$B:$C,2,FALSE),0)</f>
        <v>0</v>
      </c>
      <c r="L2639" s="12">
        <f>IFERROR(VLOOKUP($A2639,'[2]FINAL (2)'!$A$1:$F$7700,3,FALSE),0)</f>
        <v>0</v>
      </c>
      <c r="M2639" s="12">
        <f>IFERROR(VLOOKUP($A2639,'[2]FINAL (2)'!$A$1:$F$7700,5,FALSE),0)</f>
        <v>1000194.17</v>
      </c>
      <c r="N2639" s="12">
        <f>IFERROR(VLOOKUP($A2639,[3]Sheet3!$A$1:$C$4542,3,FALSE),0)</f>
        <v>0</v>
      </c>
      <c r="O2639" s="10">
        <f t="shared" si="42"/>
        <v>1000194.17</v>
      </c>
      <c r="P2639" s="10">
        <f>O2639-J2639</f>
        <v>1000194.17</v>
      </c>
    </row>
    <row r="2640" spans="1:16" x14ac:dyDescent="0.25">
      <c r="A2640" s="3">
        <v>23784898</v>
      </c>
      <c r="B2640" s="3" t="s">
        <v>6344</v>
      </c>
      <c r="C2640" s="4">
        <v>100492</v>
      </c>
      <c r="D2640" s="3" t="s">
        <v>410</v>
      </c>
      <c r="E2640" s="3" t="s">
        <v>3</v>
      </c>
      <c r="F2640" s="4" t="s">
        <v>12</v>
      </c>
      <c r="G2640" s="3"/>
      <c r="H2640" s="3"/>
      <c r="I2640" s="3"/>
      <c r="J2640" s="8">
        <v>0</v>
      </c>
      <c r="K2640" s="12">
        <f>IFERROR(VLOOKUP($A2640,[1]Piv!$B:$C,2,FALSE),0)</f>
        <v>0</v>
      </c>
      <c r="L2640" s="12">
        <f>IFERROR(VLOOKUP($A2640,'[2]FINAL (2)'!$A$1:$F$7700,3,FALSE),0)</f>
        <v>0</v>
      </c>
      <c r="M2640" s="12">
        <f>IFERROR(VLOOKUP($A2640,'[2]FINAL (2)'!$A$1:$F$7700,5,FALSE),0)</f>
        <v>0</v>
      </c>
      <c r="N2640" s="12">
        <f>IFERROR(VLOOKUP($A2640,[3]Sheet3!$A$1:$C$4542,3,FALSE),0)</f>
        <v>0</v>
      </c>
      <c r="O2640" s="10">
        <f t="shared" si="42"/>
        <v>0</v>
      </c>
      <c r="P2640"/>
    </row>
    <row r="2641" spans="1:16" x14ac:dyDescent="0.25">
      <c r="A2641" s="3">
        <v>20898483</v>
      </c>
      <c r="B2641" s="3" t="s">
        <v>1999</v>
      </c>
      <c r="C2641" s="4">
        <v>100465</v>
      </c>
      <c r="D2641" s="3" t="s">
        <v>3953</v>
      </c>
      <c r="E2641" s="3" t="s">
        <v>3</v>
      </c>
      <c r="F2641" s="4" t="s">
        <v>4</v>
      </c>
      <c r="G2641" s="3">
        <v>88906</v>
      </c>
      <c r="H2641" s="3" t="s">
        <v>3260</v>
      </c>
      <c r="I2641" s="3" t="s">
        <v>3999</v>
      </c>
      <c r="J2641" s="8">
        <v>1741000</v>
      </c>
      <c r="K2641" s="12">
        <f>IFERROR(VLOOKUP($A2641,[1]Piv!$B:$C,2,FALSE),0)</f>
        <v>1241002.19</v>
      </c>
      <c r="L2641" s="12">
        <f>IFERROR(VLOOKUP($A2641,'[2]FINAL (2)'!$A$1:$F$7700,3,FALSE),0)</f>
        <v>2018090.95</v>
      </c>
      <c r="M2641" s="12">
        <f>IFERROR(VLOOKUP($A2641,'[2]FINAL (2)'!$A$1:$F$7700,5,FALSE),0)</f>
        <v>0</v>
      </c>
      <c r="N2641" s="12">
        <f>IFERROR(VLOOKUP($A2641,[3]Sheet3!$A$1:$C$4542,3,FALSE),0)</f>
        <v>0</v>
      </c>
      <c r="O2641" s="10">
        <f t="shared" si="42"/>
        <v>3259093.1399999997</v>
      </c>
      <c r="P2641" s="10">
        <f>O2641-J2641</f>
        <v>1518093.1399999997</v>
      </c>
    </row>
    <row r="2642" spans="1:16" x14ac:dyDescent="0.25">
      <c r="A2642" s="3">
        <v>22970589</v>
      </c>
      <c r="B2642" s="3" t="s">
        <v>2582</v>
      </c>
      <c r="C2642" s="4">
        <v>100465</v>
      </c>
      <c r="D2642" s="3" t="s">
        <v>3953</v>
      </c>
      <c r="E2642" s="3" t="s">
        <v>3</v>
      </c>
      <c r="F2642" s="4" t="s">
        <v>12</v>
      </c>
      <c r="G2642" s="3">
        <v>88906</v>
      </c>
      <c r="H2642" s="3" t="s">
        <v>3260</v>
      </c>
      <c r="I2642" s="3" t="s">
        <v>3999</v>
      </c>
      <c r="J2642" s="8">
        <v>0</v>
      </c>
      <c r="K2642" s="12">
        <f>IFERROR(VLOOKUP($A2642,[1]Piv!$B:$C,2,FALSE),0)</f>
        <v>0</v>
      </c>
      <c r="L2642" s="12">
        <f>IFERROR(VLOOKUP($A2642,'[2]FINAL (2)'!$A$1:$F$7700,3,FALSE),0)</f>
        <v>0</v>
      </c>
      <c r="M2642" s="12">
        <f>IFERROR(VLOOKUP($A2642,'[2]FINAL (2)'!$A$1:$F$7700,5,FALSE),0)</f>
        <v>0</v>
      </c>
      <c r="N2642" s="12">
        <f>IFERROR(VLOOKUP($A2642,[3]Sheet3!$A$1:$C$4542,3,FALSE),0)</f>
        <v>0</v>
      </c>
      <c r="O2642" s="10">
        <f t="shared" si="42"/>
        <v>0</v>
      </c>
      <c r="P2642"/>
    </row>
    <row r="2643" spans="1:16" x14ac:dyDescent="0.25">
      <c r="A2643" s="3">
        <v>20071786</v>
      </c>
      <c r="B2643" s="3" t="s">
        <v>6345</v>
      </c>
      <c r="C2643" s="4">
        <v>100493</v>
      </c>
      <c r="D2643" s="3" t="s">
        <v>3471</v>
      </c>
      <c r="E2643" s="3" t="s">
        <v>3</v>
      </c>
      <c r="F2643" s="4" t="s">
        <v>12</v>
      </c>
      <c r="G2643" s="3"/>
      <c r="H2643" s="3"/>
      <c r="I2643" s="3"/>
      <c r="J2643" s="8">
        <v>0</v>
      </c>
      <c r="K2643" s="12">
        <f>IFERROR(VLOOKUP($A2643,[1]Piv!$B:$C,2,FALSE),0)</f>
        <v>0</v>
      </c>
      <c r="L2643" s="12">
        <f>IFERROR(VLOOKUP($A2643,'[2]FINAL (2)'!$A$1:$F$7700,3,FALSE),0)</f>
        <v>0</v>
      </c>
      <c r="M2643" s="12">
        <f>IFERROR(VLOOKUP($A2643,'[2]FINAL (2)'!$A$1:$F$7700,5,FALSE),0)</f>
        <v>0</v>
      </c>
      <c r="N2643" s="12">
        <f>IFERROR(VLOOKUP($A2643,[3]Sheet3!$A$1:$C$4542,3,FALSE),0)</f>
        <v>0</v>
      </c>
      <c r="O2643" s="10">
        <f t="shared" si="42"/>
        <v>0</v>
      </c>
      <c r="P2643"/>
    </row>
    <row r="2644" spans="1:16" x14ac:dyDescent="0.25">
      <c r="A2644" s="3">
        <v>21715697</v>
      </c>
      <c r="B2644" s="3" t="s">
        <v>448</v>
      </c>
      <c r="C2644" s="4">
        <v>100493</v>
      </c>
      <c r="D2644" s="3" t="s">
        <v>3471</v>
      </c>
      <c r="E2644" s="3" t="s">
        <v>3</v>
      </c>
      <c r="F2644" s="4" t="s">
        <v>12</v>
      </c>
      <c r="G2644" s="3"/>
      <c r="H2644" s="3"/>
      <c r="I2644" s="3"/>
      <c r="J2644" s="8">
        <v>0</v>
      </c>
      <c r="K2644" s="12">
        <f>IFERROR(VLOOKUP($A2644,[1]Piv!$B:$C,2,FALSE),0)</f>
        <v>0</v>
      </c>
      <c r="L2644" s="12">
        <f>IFERROR(VLOOKUP($A2644,'[2]FINAL (2)'!$A$1:$F$7700,3,FALSE),0)</f>
        <v>0</v>
      </c>
      <c r="M2644" s="12">
        <f>IFERROR(VLOOKUP($A2644,'[2]FINAL (2)'!$A$1:$F$7700,5,FALSE),0)</f>
        <v>0</v>
      </c>
      <c r="N2644" s="12">
        <f>IFERROR(VLOOKUP($A2644,[3]Sheet3!$A$1:$C$4542,3,FALSE),0)</f>
        <v>0</v>
      </c>
      <c r="O2644" s="10">
        <f t="shared" si="42"/>
        <v>0</v>
      </c>
      <c r="P2644"/>
    </row>
    <row r="2645" spans="1:16" x14ac:dyDescent="0.25">
      <c r="A2645" s="3">
        <v>22782535</v>
      </c>
      <c r="B2645" s="3" t="s">
        <v>6346</v>
      </c>
      <c r="C2645" s="4">
        <v>100493</v>
      </c>
      <c r="D2645" s="3" t="s">
        <v>3471</v>
      </c>
      <c r="E2645" s="3" t="s">
        <v>3</v>
      </c>
      <c r="F2645" s="4" t="s">
        <v>12</v>
      </c>
      <c r="G2645" s="3"/>
      <c r="H2645" s="3"/>
      <c r="I2645" s="3"/>
      <c r="J2645" s="8">
        <v>0</v>
      </c>
      <c r="K2645" s="12">
        <f>IFERROR(VLOOKUP($A2645,[1]Piv!$B:$C,2,FALSE),0)</f>
        <v>0</v>
      </c>
      <c r="L2645" s="12">
        <f>IFERROR(VLOOKUP($A2645,'[2]FINAL (2)'!$A$1:$F$7700,3,FALSE),0)</f>
        <v>0</v>
      </c>
      <c r="M2645" s="12">
        <f>IFERROR(VLOOKUP($A2645,'[2]FINAL (2)'!$A$1:$F$7700,5,FALSE),0)</f>
        <v>0</v>
      </c>
      <c r="N2645" s="12">
        <f>IFERROR(VLOOKUP($A2645,[3]Sheet3!$A$1:$C$4542,3,FALSE),0)</f>
        <v>0</v>
      </c>
      <c r="O2645" s="10">
        <f t="shared" si="42"/>
        <v>0</v>
      </c>
      <c r="P2645"/>
    </row>
    <row r="2646" spans="1:16" x14ac:dyDescent="0.25">
      <c r="A2646" s="3">
        <v>24534306</v>
      </c>
      <c r="B2646" s="3" t="s">
        <v>681</v>
      </c>
      <c r="C2646" s="4">
        <v>100493</v>
      </c>
      <c r="D2646" s="3" t="s">
        <v>3471</v>
      </c>
      <c r="E2646" s="3" t="s">
        <v>3</v>
      </c>
      <c r="F2646" s="4" t="s">
        <v>4</v>
      </c>
      <c r="G2646" s="3">
        <v>134388</v>
      </c>
      <c r="H2646" s="3" t="s">
        <v>3210</v>
      </c>
      <c r="I2646" s="3" t="s">
        <v>3999</v>
      </c>
      <c r="J2646" s="8">
        <v>1003039.52</v>
      </c>
      <c r="K2646" s="12">
        <f>IFERROR(VLOOKUP($A2646,[1]Piv!$B:$C,2,FALSE),0)</f>
        <v>0</v>
      </c>
      <c r="L2646" s="12">
        <f>IFERROR(VLOOKUP($A2646,'[2]FINAL (2)'!$A$1:$F$7700,3,FALSE),0)</f>
        <v>252026.35</v>
      </c>
      <c r="M2646" s="12">
        <f>IFERROR(VLOOKUP($A2646,'[2]FINAL (2)'!$A$1:$F$7700,5,FALSE),0)</f>
        <v>0</v>
      </c>
      <c r="N2646" s="12">
        <f>IFERROR(VLOOKUP($A2646,[3]Sheet3!$A$1:$C$4542,3,FALSE),0)</f>
        <v>750000</v>
      </c>
      <c r="O2646" s="10">
        <f t="shared" si="42"/>
        <v>1002026.35</v>
      </c>
      <c r="P2646" s="10">
        <f>O2646-J2646</f>
        <v>-1013.1700000000419</v>
      </c>
    </row>
    <row r="2647" spans="1:16" x14ac:dyDescent="0.25">
      <c r="A2647" s="3">
        <v>25134846</v>
      </c>
      <c r="B2647" s="3" t="s">
        <v>3132</v>
      </c>
      <c r="C2647" s="4">
        <v>100493</v>
      </c>
      <c r="D2647" s="3" t="s">
        <v>3471</v>
      </c>
      <c r="E2647" s="3" t="s">
        <v>3</v>
      </c>
      <c r="F2647" s="4" t="s">
        <v>4</v>
      </c>
      <c r="G2647" s="3">
        <v>134388</v>
      </c>
      <c r="H2647" s="3" t="s">
        <v>3210</v>
      </c>
      <c r="I2647" s="3" t="s">
        <v>3999</v>
      </c>
      <c r="J2647" s="8">
        <v>2414947.96</v>
      </c>
      <c r="K2647" s="12">
        <f>IFERROR(VLOOKUP($A2647,[1]Piv!$B:$C,2,FALSE),0)</f>
        <v>510284.12</v>
      </c>
      <c r="L2647" s="12">
        <f>IFERROR(VLOOKUP($A2647,'[2]FINAL (2)'!$A$1:$F$7700,3,FALSE),0)</f>
        <v>589298.65</v>
      </c>
      <c r="M2647" s="12">
        <f>IFERROR(VLOOKUP($A2647,'[2]FINAL (2)'!$A$1:$F$7700,5,FALSE),0)</f>
        <v>903966.99</v>
      </c>
      <c r="N2647" s="12">
        <f>IFERROR(VLOOKUP($A2647,[3]Sheet3!$A$1:$C$4542,3,FALSE),0)</f>
        <v>1200000</v>
      </c>
      <c r="O2647" s="10">
        <f t="shared" si="42"/>
        <v>3203549.76</v>
      </c>
      <c r="P2647" s="10">
        <f>O2647-J2647</f>
        <v>788601.79999999981</v>
      </c>
    </row>
    <row r="2648" spans="1:16" x14ac:dyDescent="0.25">
      <c r="A2648" s="3">
        <v>5914386</v>
      </c>
      <c r="B2648" s="3" t="s">
        <v>322</v>
      </c>
      <c r="C2648" s="4">
        <v>101540</v>
      </c>
      <c r="D2648" s="3" t="s">
        <v>4368</v>
      </c>
      <c r="E2648" s="3" t="s">
        <v>3</v>
      </c>
      <c r="F2648" s="4" t="s">
        <v>4</v>
      </c>
      <c r="G2648" s="3">
        <v>139866</v>
      </c>
      <c r="H2648" s="3" t="s">
        <v>3291</v>
      </c>
      <c r="I2648" s="3" t="s">
        <v>4001</v>
      </c>
      <c r="J2648" s="8">
        <v>2002938.3599999999</v>
      </c>
      <c r="K2648" s="12">
        <f>IFERROR(VLOOKUP($A2648,[1]Piv!$B:$C,2,FALSE),0)</f>
        <v>1015882.43</v>
      </c>
      <c r="L2648" s="12">
        <f>IFERROR(VLOOKUP($A2648,'[2]FINAL (2)'!$A$1:$F$7700,3,FALSE),0)</f>
        <v>0</v>
      </c>
      <c r="M2648" s="12">
        <f>IFERROR(VLOOKUP($A2648,'[2]FINAL (2)'!$A$1:$F$7700,5,FALSE),0)</f>
        <v>1001958.91</v>
      </c>
      <c r="N2648" s="12">
        <f>IFERROR(VLOOKUP($A2648,[3]Sheet3!$A$1:$C$4542,3,FALSE),0)</f>
        <v>0</v>
      </c>
      <c r="O2648" s="10">
        <f t="shared" si="42"/>
        <v>2017841.34</v>
      </c>
      <c r="P2648" s="10">
        <f>O2648-J2648</f>
        <v>14902.980000000214</v>
      </c>
    </row>
    <row r="2649" spans="1:16" x14ac:dyDescent="0.25">
      <c r="A2649" s="3">
        <v>15220018</v>
      </c>
      <c r="B2649" s="3" t="s">
        <v>6347</v>
      </c>
      <c r="C2649" s="4">
        <v>101540</v>
      </c>
      <c r="D2649" s="3" t="s">
        <v>4368</v>
      </c>
      <c r="E2649" s="3" t="s">
        <v>3</v>
      </c>
      <c r="F2649" s="4" t="s">
        <v>12</v>
      </c>
      <c r="G2649" s="3"/>
      <c r="H2649" s="3"/>
      <c r="I2649" s="3"/>
      <c r="J2649" s="8">
        <v>0</v>
      </c>
      <c r="K2649" s="12">
        <f>IFERROR(VLOOKUP($A2649,[1]Piv!$B:$C,2,FALSE),0)</f>
        <v>0</v>
      </c>
      <c r="L2649" s="12">
        <f>IFERROR(VLOOKUP($A2649,'[2]FINAL (2)'!$A$1:$F$7700,3,FALSE),0)</f>
        <v>0</v>
      </c>
      <c r="M2649" s="12">
        <f>IFERROR(VLOOKUP($A2649,'[2]FINAL (2)'!$A$1:$F$7700,5,FALSE),0)</f>
        <v>0</v>
      </c>
      <c r="N2649" s="12">
        <f>IFERROR(VLOOKUP($A2649,[3]Sheet3!$A$1:$C$4542,3,FALSE),0)</f>
        <v>0</v>
      </c>
      <c r="O2649" s="10">
        <f t="shared" si="42"/>
        <v>0</v>
      </c>
      <c r="P2649"/>
    </row>
    <row r="2650" spans="1:16" x14ac:dyDescent="0.25">
      <c r="A2650" s="3">
        <v>19977656</v>
      </c>
      <c r="B2650" s="3" t="s">
        <v>6348</v>
      </c>
      <c r="C2650" s="4">
        <v>101540</v>
      </c>
      <c r="D2650" s="3" t="s">
        <v>4368</v>
      </c>
      <c r="E2650" s="3" t="s">
        <v>3</v>
      </c>
      <c r="F2650" s="4" t="s">
        <v>4</v>
      </c>
      <c r="G2650" s="3">
        <v>138615</v>
      </c>
      <c r="H2650" s="3" t="s">
        <v>3208</v>
      </c>
      <c r="I2650" s="3" t="s">
        <v>3999</v>
      </c>
      <c r="J2650" s="8">
        <v>14726168.060000001</v>
      </c>
      <c r="K2650" s="12">
        <f>IFERROR(VLOOKUP($A2650,[1]Piv!$B:$C,2,FALSE),0)</f>
        <v>1889082.8199999998</v>
      </c>
      <c r="L2650" s="12">
        <f>IFERROR(VLOOKUP($A2650,'[2]FINAL (2)'!$A$1:$F$7700,3,FALSE),0)</f>
        <v>1004112.05</v>
      </c>
      <c r="M2650" s="12">
        <f>IFERROR(VLOOKUP($A2650,'[2]FINAL (2)'!$A$1:$F$7700,5,FALSE),0)</f>
        <v>0</v>
      </c>
      <c r="N2650" s="12">
        <f>IFERROR(VLOOKUP($A2650,[3]Sheet3!$A$1:$C$4542,3,FALSE),0)</f>
        <v>0</v>
      </c>
      <c r="O2650" s="10">
        <f t="shared" si="42"/>
        <v>2893194.87</v>
      </c>
      <c r="P2650" s="10">
        <f>O2650-J2650</f>
        <v>-11832973.190000001</v>
      </c>
    </row>
    <row r="2651" spans="1:16" x14ac:dyDescent="0.25">
      <c r="A2651" s="3">
        <v>1488363</v>
      </c>
      <c r="B2651" s="3" t="s">
        <v>899</v>
      </c>
      <c r="C2651" s="4">
        <v>101540</v>
      </c>
      <c r="D2651" s="3" t="s">
        <v>4368</v>
      </c>
      <c r="E2651" s="3" t="s">
        <v>3</v>
      </c>
      <c r="F2651" s="4" t="s">
        <v>4</v>
      </c>
      <c r="G2651" s="3">
        <v>139866</v>
      </c>
      <c r="H2651" s="3" t="s">
        <v>3291</v>
      </c>
      <c r="I2651" s="3" t="s">
        <v>4001</v>
      </c>
      <c r="J2651" s="8">
        <v>200000</v>
      </c>
      <c r="K2651" s="12">
        <f>IFERROR(VLOOKUP($A2651,[1]Piv!$B:$C,2,FALSE),0)</f>
        <v>0</v>
      </c>
      <c r="L2651" s="12">
        <f>IFERROR(VLOOKUP($A2651,'[2]FINAL (2)'!$A$1:$F$7700,3,FALSE),0)</f>
        <v>0</v>
      </c>
      <c r="M2651" s="12">
        <f>IFERROR(VLOOKUP($A2651,'[2]FINAL (2)'!$A$1:$F$7700,5,FALSE),0)</f>
        <v>0</v>
      </c>
      <c r="N2651" s="12">
        <f>IFERROR(VLOOKUP($A2651,[3]Sheet3!$A$1:$C$4542,3,FALSE),0)</f>
        <v>200000</v>
      </c>
      <c r="O2651" s="10">
        <f t="shared" si="42"/>
        <v>200000</v>
      </c>
      <c r="P2651" s="10">
        <f>O2651-J2651</f>
        <v>0</v>
      </c>
    </row>
    <row r="2652" spans="1:16" x14ac:dyDescent="0.25">
      <c r="A2652" s="3">
        <v>7553821</v>
      </c>
      <c r="B2652" s="3" t="s">
        <v>972</v>
      </c>
      <c r="C2652" s="4">
        <v>101540</v>
      </c>
      <c r="D2652" s="3" t="s">
        <v>4368</v>
      </c>
      <c r="E2652" s="3" t="s">
        <v>3</v>
      </c>
      <c r="F2652" s="4" t="s">
        <v>4</v>
      </c>
      <c r="G2652" s="3">
        <v>139866</v>
      </c>
      <c r="H2652" s="3" t="s">
        <v>3291</v>
      </c>
      <c r="I2652" s="3" t="s">
        <v>4001</v>
      </c>
      <c r="J2652" s="8">
        <v>3000000</v>
      </c>
      <c r="K2652" s="12">
        <f>IFERROR(VLOOKUP($A2652,[1]Piv!$B:$C,2,FALSE),0)</f>
        <v>0</v>
      </c>
      <c r="L2652" s="12">
        <f>IFERROR(VLOOKUP($A2652,'[2]FINAL (2)'!$A$1:$F$7700,3,FALSE),0)</f>
        <v>0</v>
      </c>
      <c r="M2652" s="12">
        <f>IFERROR(VLOOKUP($A2652,'[2]FINAL (2)'!$A$1:$F$7700,5,FALSE),0)</f>
        <v>0</v>
      </c>
      <c r="N2652" s="12">
        <f>IFERROR(VLOOKUP($A2652,[3]Sheet3!$A$1:$C$4542,3,FALSE),0)</f>
        <v>3000000</v>
      </c>
      <c r="O2652" s="10">
        <f t="shared" si="42"/>
        <v>3000000</v>
      </c>
      <c r="P2652" s="10">
        <f>O2652-J2652</f>
        <v>0</v>
      </c>
    </row>
    <row r="2653" spans="1:16" x14ac:dyDescent="0.25">
      <c r="A2653" s="3">
        <v>13961251</v>
      </c>
      <c r="B2653" s="3" t="s">
        <v>128</v>
      </c>
      <c r="C2653" s="4">
        <v>101540</v>
      </c>
      <c r="D2653" s="3" t="s">
        <v>4368</v>
      </c>
      <c r="E2653" s="3" t="s">
        <v>3</v>
      </c>
      <c r="F2653" s="4" t="s">
        <v>4</v>
      </c>
      <c r="G2653" s="3">
        <v>139866</v>
      </c>
      <c r="H2653" s="3" t="s">
        <v>3291</v>
      </c>
      <c r="I2653" s="3" t="s">
        <v>4001</v>
      </c>
      <c r="J2653" s="8">
        <v>240851366.98000002</v>
      </c>
      <c r="K2653" s="12">
        <f>IFERROR(VLOOKUP($A2653,[1]Piv!$B:$C,2,FALSE),0)</f>
        <v>144007984.67000002</v>
      </c>
      <c r="L2653" s="12">
        <f>IFERROR(VLOOKUP($A2653,'[2]FINAL (2)'!$A$1:$F$7700,3,FALSE),0)</f>
        <v>65244244.68</v>
      </c>
      <c r="M2653" s="12">
        <f>IFERROR(VLOOKUP($A2653,'[2]FINAL (2)'!$A$1:$F$7700,5,FALSE),0)</f>
        <v>0</v>
      </c>
      <c r="N2653" s="12">
        <f>IFERROR(VLOOKUP($A2653,[3]Sheet3!$A$1:$C$4542,3,FALSE),0)</f>
        <v>0</v>
      </c>
      <c r="O2653" s="10">
        <f t="shared" si="42"/>
        <v>209252229.35000002</v>
      </c>
      <c r="P2653" s="10">
        <f>O2653-J2653</f>
        <v>-31599137.629999995</v>
      </c>
    </row>
    <row r="2654" spans="1:16" x14ac:dyDescent="0.25">
      <c r="A2654" s="3">
        <v>17306851</v>
      </c>
      <c r="B2654" s="3" t="s">
        <v>6349</v>
      </c>
      <c r="C2654" s="4">
        <v>101541</v>
      </c>
      <c r="D2654" s="3" t="s">
        <v>4369</v>
      </c>
      <c r="E2654" s="3" t="s">
        <v>3</v>
      </c>
      <c r="F2654" s="4" t="s">
        <v>4</v>
      </c>
      <c r="G2654" s="3">
        <v>11111</v>
      </c>
      <c r="H2654" s="3" t="s">
        <v>3298</v>
      </c>
      <c r="I2654" s="3" t="s">
        <v>4000</v>
      </c>
      <c r="J2654" s="8">
        <v>10000000</v>
      </c>
      <c r="K2654" s="12">
        <f>IFERROR(VLOOKUP($A2654,[1]Piv!$B:$C,2,FALSE),0)</f>
        <v>4053795.79</v>
      </c>
      <c r="L2654" s="12">
        <f>IFERROR(VLOOKUP($A2654,'[2]FINAL (2)'!$A$1:$F$7700,3,FALSE),0)</f>
        <v>0</v>
      </c>
      <c r="M2654" s="12">
        <f>IFERROR(VLOOKUP($A2654,'[2]FINAL (2)'!$A$1:$F$7700,5,FALSE),0)</f>
        <v>0</v>
      </c>
      <c r="N2654" s="12">
        <f>IFERROR(VLOOKUP($A2654,[3]Sheet3!$A$1:$C$4542,3,FALSE),0)</f>
        <v>0</v>
      </c>
      <c r="O2654" s="10">
        <f t="shared" si="42"/>
        <v>4053795.79</v>
      </c>
      <c r="P2654" s="10">
        <f>O2654-J2654</f>
        <v>-5946204.21</v>
      </c>
    </row>
    <row r="2655" spans="1:16" x14ac:dyDescent="0.25">
      <c r="A2655" s="3">
        <v>18493776</v>
      </c>
      <c r="B2655" s="3" t="s">
        <v>6350</v>
      </c>
      <c r="C2655" s="4">
        <v>101541</v>
      </c>
      <c r="D2655" s="3" t="s">
        <v>4369</v>
      </c>
      <c r="E2655" s="3" t="s">
        <v>3</v>
      </c>
      <c r="F2655" s="4" t="s">
        <v>12</v>
      </c>
      <c r="G2655" s="3"/>
      <c r="H2655" s="3"/>
      <c r="I2655" s="3"/>
      <c r="J2655" s="8">
        <v>0</v>
      </c>
      <c r="K2655" s="12">
        <f>IFERROR(VLOOKUP($A2655,[1]Piv!$B:$C,2,FALSE),0)</f>
        <v>0</v>
      </c>
      <c r="L2655" s="12">
        <f>IFERROR(VLOOKUP($A2655,'[2]FINAL (2)'!$A$1:$F$7700,3,FALSE),0)</f>
        <v>0</v>
      </c>
      <c r="M2655" s="12">
        <f>IFERROR(VLOOKUP($A2655,'[2]FINAL (2)'!$A$1:$F$7700,5,FALSE),0)</f>
        <v>0</v>
      </c>
      <c r="N2655" s="12">
        <f>IFERROR(VLOOKUP($A2655,[3]Sheet3!$A$1:$C$4542,3,FALSE),0)</f>
        <v>0</v>
      </c>
      <c r="O2655" s="10">
        <f t="shared" si="42"/>
        <v>0</v>
      </c>
      <c r="P2655"/>
    </row>
    <row r="2656" spans="1:16" x14ac:dyDescent="0.25">
      <c r="A2656" s="3">
        <v>8122112</v>
      </c>
      <c r="B2656" s="3" t="s">
        <v>6351</v>
      </c>
      <c r="C2656" s="4">
        <v>101542</v>
      </c>
      <c r="D2656" s="3" t="s">
        <v>4370</v>
      </c>
      <c r="E2656" s="3" t="s">
        <v>3</v>
      </c>
      <c r="F2656" s="4" t="s">
        <v>12</v>
      </c>
      <c r="G2656" s="3"/>
      <c r="H2656" s="3"/>
      <c r="I2656" s="3"/>
      <c r="J2656" s="8">
        <v>0</v>
      </c>
      <c r="K2656" s="12">
        <f>IFERROR(VLOOKUP($A2656,[1]Piv!$B:$C,2,FALSE),0)</f>
        <v>0</v>
      </c>
      <c r="L2656" s="12">
        <f>IFERROR(VLOOKUP($A2656,'[2]FINAL (2)'!$A$1:$F$7700,3,FALSE),0)</f>
        <v>0</v>
      </c>
      <c r="M2656" s="12">
        <f>IFERROR(VLOOKUP($A2656,'[2]FINAL (2)'!$A$1:$F$7700,5,FALSE),0)</f>
        <v>0</v>
      </c>
      <c r="N2656" s="12">
        <f>IFERROR(VLOOKUP($A2656,[3]Sheet3!$A$1:$C$4542,3,FALSE),0)</f>
        <v>0</v>
      </c>
      <c r="O2656" s="10">
        <f t="shared" si="42"/>
        <v>0</v>
      </c>
      <c r="P2656"/>
    </row>
    <row r="2657" spans="1:16" x14ac:dyDescent="0.25">
      <c r="A2657" s="3">
        <v>2342143</v>
      </c>
      <c r="B2657" s="3" t="s">
        <v>6352</v>
      </c>
      <c r="C2657" s="4">
        <v>101542</v>
      </c>
      <c r="D2657" s="3" t="s">
        <v>4370</v>
      </c>
      <c r="E2657" s="3" t="s">
        <v>3</v>
      </c>
      <c r="F2657" s="4" t="s">
        <v>12</v>
      </c>
      <c r="G2657" s="3"/>
      <c r="H2657" s="3"/>
      <c r="I2657" s="3"/>
      <c r="J2657" s="8">
        <v>0</v>
      </c>
      <c r="K2657" s="12">
        <f>IFERROR(VLOOKUP($A2657,[1]Piv!$B:$C,2,FALSE),0)</f>
        <v>0</v>
      </c>
      <c r="L2657" s="12">
        <f>IFERROR(VLOOKUP($A2657,'[2]FINAL (2)'!$A$1:$F$7700,3,FALSE),0)</f>
        <v>0</v>
      </c>
      <c r="M2657" s="12">
        <f>IFERROR(VLOOKUP($A2657,'[2]FINAL (2)'!$A$1:$F$7700,5,FALSE),0)</f>
        <v>0</v>
      </c>
      <c r="N2657" s="12">
        <f>IFERROR(VLOOKUP($A2657,[3]Sheet3!$A$1:$C$4542,3,FALSE),0)</f>
        <v>0</v>
      </c>
      <c r="O2657" s="10">
        <f t="shared" si="42"/>
        <v>0</v>
      </c>
      <c r="P2657"/>
    </row>
    <row r="2658" spans="1:16" x14ac:dyDescent="0.25">
      <c r="A2658" s="3">
        <v>6247139</v>
      </c>
      <c r="B2658" s="3" t="s">
        <v>6353</v>
      </c>
      <c r="C2658" s="4">
        <v>101543</v>
      </c>
      <c r="D2658" s="3" t="s">
        <v>4371</v>
      </c>
      <c r="E2658" s="3" t="s">
        <v>3</v>
      </c>
      <c r="F2658" s="4" t="s">
        <v>4</v>
      </c>
      <c r="G2658" s="3">
        <v>128374</v>
      </c>
      <c r="H2658" s="3" t="s">
        <v>3198</v>
      </c>
      <c r="I2658" s="3" t="s">
        <v>3999</v>
      </c>
      <c r="J2658" s="8">
        <v>3500000</v>
      </c>
      <c r="K2658" s="12">
        <f>IFERROR(VLOOKUP($A2658,[1]Piv!$B:$C,2,FALSE),0)</f>
        <v>0</v>
      </c>
      <c r="L2658" s="12">
        <f>IFERROR(VLOOKUP($A2658,'[2]FINAL (2)'!$A$1:$F$7700,3,FALSE),0)</f>
        <v>0</v>
      </c>
      <c r="M2658" s="12">
        <f>IFERROR(VLOOKUP($A2658,'[2]FINAL (2)'!$A$1:$F$7700,5,FALSE),0)</f>
        <v>0</v>
      </c>
      <c r="N2658" s="12">
        <f>IFERROR(VLOOKUP($A2658,[3]Sheet3!$A$1:$C$4542,3,FALSE),0)</f>
        <v>3500000</v>
      </c>
      <c r="O2658" s="10">
        <f t="shared" si="42"/>
        <v>3500000</v>
      </c>
      <c r="P2658" s="10">
        <f>O2658-J2658</f>
        <v>0</v>
      </c>
    </row>
    <row r="2659" spans="1:16" x14ac:dyDescent="0.25">
      <c r="A2659" s="3">
        <v>20820297</v>
      </c>
      <c r="B2659" s="3" t="s">
        <v>6354</v>
      </c>
      <c r="C2659" s="4">
        <v>101543</v>
      </c>
      <c r="D2659" s="3" t="s">
        <v>4371</v>
      </c>
      <c r="E2659" s="3" t="s">
        <v>3</v>
      </c>
      <c r="F2659" s="4" t="s">
        <v>12</v>
      </c>
      <c r="G2659" s="3"/>
      <c r="H2659" s="3"/>
      <c r="I2659" s="3"/>
      <c r="J2659" s="8">
        <v>0</v>
      </c>
      <c r="K2659" s="12">
        <f>IFERROR(VLOOKUP($A2659,[1]Piv!$B:$C,2,FALSE),0)</f>
        <v>0</v>
      </c>
      <c r="L2659" s="12">
        <f>IFERROR(VLOOKUP($A2659,'[2]FINAL (2)'!$A$1:$F$7700,3,FALSE),0)</f>
        <v>0</v>
      </c>
      <c r="M2659" s="12">
        <f>IFERROR(VLOOKUP($A2659,'[2]FINAL (2)'!$A$1:$F$7700,5,FALSE),0)</f>
        <v>0</v>
      </c>
      <c r="N2659" s="12">
        <f>IFERROR(VLOOKUP($A2659,[3]Sheet3!$A$1:$C$4542,3,FALSE),0)</f>
        <v>0</v>
      </c>
      <c r="O2659" s="10">
        <f t="shared" si="42"/>
        <v>0</v>
      </c>
      <c r="P2659"/>
    </row>
    <row r="2660" spans="1:16" x14ac:dyDescent="0.25">
      <c r="A2660" s="3">
        <v>1401530</v>
      </c>
      <c r="B2660" s="3" t="s">
        <v>59</v>
      </c>
      <c r="C2660" s="4">
        <v>100498</v>
      </c>
      <c r="D2660" s="3" t="s">
        <v>51</v>
      </c>
      <c r="E2660" s="3" t="s">
        <v>3</v>
      </c>
      <c r="F2660" s="4" t="s">
        <v>4</v>
      </c>
      <c r="G2660" s="3">
        <v>129270</v>
      </c>
      <c r="H2660" s="3" t="s">
        <v>3192</v>
      </c>
      <c r="I2660" s="3" t="s">
        <v>3999</v>
      </c>
      <c r="J2660" s="8">
        <v>22647431.280000001</v>
      </c>
      <c r="K2660" s="12">
        <f>IFERROR(VLOOKUP($A2660,[1]Piv!$B:$C,2,FALSE),0)</f>
        <v>0</v>
      </c>
      <c r="L2660" s="12">
        <f>IFERROR(VLOOKUP($A2660,'[2]FINAL (2)'!$A$1:$F$7700,3,FALSE),0)</f>
        <v>4031620.87</v>
      </c>
      <c r="M2660" s="12">
        <f>IFERROR(VLOOKUP($A2660,'[2]FINAL (2)'!$A$1:$F$7700,5,FALSE),0)</f>
        <v>0</v>
      </c>
      <c r="N2660" s="12">
        <f>IFERROR(VLOOKUP($A2660,[3]Sheet3!$A$1:$C$4542,3,FALSE),0)</f>
        <v>18600000</v>
      </c>
      <c r="O2660" s="10">
        <f t="shared" si="42"/>
        <v>22631620.870000001</v>
      </c>
      <c r="P2660" s="10">
        <f>O2660-J2660</f>
        <v>-15810.410000000149</v>
      </c>
    </row>
    <row r="2661" spans="1:16" x14ac:dyDescent="0.25">
      <c r="A2661" s="3">
        <v>1795878</v>
      </c>
      <c r="B2661" s="3" t="s">
        <v>1734</v>
      </c>
      <c r="C2661" s="4">
        <v>100498</v>
      </c>
      <c r="D2661" s="3" t="s">
        <v>51</v>
      </c>
      <c r="E2661" s="3" t="s">
        <v>3</v>
      </c>
      <c r="F2661" s="4" t="s">
        <v>4</v>
      </c>
      <c r="G2661" s="3">
        <v>129270</v>
      </c>
      <c r="H2661" s="3" t="s">
        <v>3192</v>
      </c>
      <c r="I2661" s="3" t="s">
        <v>3999</v>
      </c>
      <c r="J2661" s="8">
        <v>6501720.54</v>
      </c>
      <c r="K2661" s="12">
        <f>IFERROR(VLOOKUP($A2661,[1]Piv!$B:$C,2,FALSE),0)</f>
        <v>0</v>
      </c>
      <c r="L2661" s="12">
        <f>IFERROR(VLOOKUP($A2661,'[2]FINAL (2)'!$A$1:$F$7700,3,FALSE),0)</f>
        <v>0</v>
      </c>
      <c r="M2661" s="12">
        <f>IFERROR(VLOOKUP($A2661,'[2]FINAL (2)'!$A$1:$F$7700,5,FALSE),0)</f>
        <v>401147.03</v>
      </c>
      <c r="N2661" s="12">
        <f>IFERROR(VLOOKUP($A2661,[3]Sheet3!$A$1:$C$4542,3,FALSE),0)</f>
        <v>6100000</v>
      </c>
      <c r="O2661" s="10">
        <f t="shared" si="42"/>
        <v>6501147.0300000003</v>
      </c>
      <c r="P2661" s="10">
        <f>O2661-J2661</f>
        <v>-573.50999999977648</v>
      </c>
    </row>
    <row r="2662" spans="1:16" x14ac:dyDescent="0.25">
      <c r="A2662" s="3">
        <v>13020299</v>
      </c>
      <c r="B2662" s="3" t="s">
        <v>50</v>
      </c>
      <c r="C2662" s="4">
        <v>100498</v>
      </c>
      <c r="D2662" s="3" t="s">
        <v>51</v>
      </c>
      <c r="E2662" s="3" t="s">
        <v>3</v>
      </c>
      <c r="F2662" s="4" t="s">
        <v>4</v>
      </c>
      <c r="G2662" s="3">
        <v>129270</v>
      </c>
      <c r="H2662" s="3" t="s">
        <v>3192</v>
      </c>
      <c r="I2662" s="3" t="s">
        <v>3999</v>
      </c>
      <c r="J2662" s="8">
        <v>746418.88</v>
      </c>
      <c r="K2662" s="12">
        <f>IFERROR(VLOOKUP($A2662,[1]Piv!$B:$C,2,FALSE),0)</f>
        <v>0</v>
      </c>
      <c r="L2662" s="12">
        <f>IFERROR(VLOOKUP($A2662,'[2]FINAL (2)'!$A$1:$F$7700,3,FALSE),0)</f>
        <v>484279.27</v>
      </c>
      <c r="M2662" s="12">
        <f>IFERROR(VLOOKUP($A2662,'[2]FINAL (2)'!$A$1:$F$7700,5,FALSE),0)</f>
        <v>0</v>
      </c>
      <c r="N2662" s="12">
        <f>IFERROR(VLOOKUP($A2662,[3]Sheet3!$A$1:$C$4542,3,FALSE),0)</f>
        <v>250000</v>
      </c>
      <c r="O2662" s="10">
        <f t="shared" si="42"/>
        <v>734279.27</v>
      </c>
      <c r="P2662" s="10">
        <f>O2662-J2662</f>
        <v>-12139.609999999986</v>
      </c>
    </row>
    <row r="2663" spans="1:16" x14ac:dyDescent="0.25">
      <c r="A2663" s="3">
        <v>5464080</v>
      </c>
      <c r="B2663" s="3" t="s">
        <v>6355</v>
      </c>
      <c r="C2663" s="4">
        <v>100499</v>
      </c>
      <c r="D2663" s="3" t="s">
        <v>3731</v>
      </c>
      <c r="E2663" s="3" t="s">
        <v>3</v>
      </c>
      <c r="F2663" s="4" t="s">
        <v>12</v>
      </c>
      <c r="G2663" s="3"/>
      <c r="H2663" s="3"/>
      <c r="I2663" s="3"/>
      <c r="J2663" s="8">
        <v>0</v>
      </c>
      <c r="K2663" s="12">
        <f>IFERROR(VLOOKUP($A2663,[1]Piv!$B:$C,2,FALSE),0)</f>
        <v>0</v>
      </c>
      <c r="L2663" s="12">
        <f>IFERROR(VLOOKUP($A2663,'[2]FINAL (2)'!$A$1:$F$7700,3,FALSE),0)</f>
        <v>0</v>
      </c>
      <c r="M2663" s="12">
        <f>IFERROR(VLOOKUP($A2663,'[2]FINAL (2)'!$A$1:$F$7700,5,FALSE),0)</f>
        <v>0</v>
      </c>
      <c r="N2663" s="12">
        <f>IFERROR(VLOOKUP($A2663,[3]Sheet3!$A$1:$C$4542,3,FALSE),0)</f>
        <v>0</v>
      </c>
      <c r="O2663" s="10">
        <f t="shared" si="42"/>
        <v>0</v>
      </c>
      <c r="P2663"/>
    </row>
    <row r="2664" spans="1:16" x14ac:dyDescent="0.25">
      <c r="A2664" s="3">
        <v>7576500</v>
      </c>
      <c r="B2664" s="3" t="s">
        <v>6356</v>
      </c>
      <c r="C2664" s="4">
        <v>100499</v>
      </c>
      <c r="D2664" s="3" t="s">
        <v>3731</v>
      </c>
      <c r="E2664" s="3" t="s">
        <v>3</v>
      </c>
      <c r="F2664" s="4" t="s">
        <v>4</v>
      </c>
      <c r="G2664" s="3">
        <v>134715</v>
      </c>
      <c r="H2664" s="3" t="s">
        <v>3236</v>
      </c>
      <c r="I2664" s="3" t="s">
        <v>3999</v>
      </c>
      <c r="J2664" s="8">
        <v>3350000</v>
      </c>
      <c r="K2664" s="12">
        <f>IFERROR(VLOOKUP($A2664,[1]Piv!$B:$C,2,FALSE),0)</f>
        <v>0</v>
      </c>
      <c r="L2664" s="12">
        <f>IFERROR(VLOOKUP($A2664,'[2]FINAL (2)'!$A$1:$F$7700,3,FALSE),0)</f>
        <v>0</v>
      </c>
      <c r="M2664" s="12">
        <f>IFERROR(VLOOKUP($A2664,'[2]FINAL (2)'!$A$1:$F$7700,5,FALSE),0)</f>
        <v>0</v>
      </c>
      <c r="N2664" s="12">
        <f>IFERROR(VLOOKUP($A2664,[3]Sheet3!$A$1:$C$4542,3,FALSE),0)</f>
        <v>3350000</v>
      </c>
      <c r="O2664" s="10">
        <f t="shared" si="42"/>
        <v>3350000</v>
      </c>
      <c r="P2664" s="10">
        <f>O2664-J2664</f>
        <v>0</v>
      </c>
    </row>
    <row r="2665" spans="1:16" x14ac:dyDescent="0.25">
      <c r="A2665" s="3">
        <v>14116737</v>
      </c>
      <c r="B2665" s="3" t="s">
        <v>517</v>
      </c>
      <c r="C2665" s="4">
        <v>100499</v>
      </c>
      <c r="D2665" s="3" t="s">
        <v>3731</v>
      </c>
      <c r="E2665" s="3" t="s">
        <v>3</v>
      </c>
      <c r="F2665" s="4" t="s">
        <v>4</v>
      </c>
      <c r="G2665" s="3">
        <v>134715</v>
      </c>
      <c r="H2665" s="3" t="s">
        <v>3236</v>
      </c>
      <c r="I2665" s="3" t="s">
        <v>3999</v>
      </c>
      <c r="J2665" s="8">
        <v>1150000</v>
      </c>
      <c r="K2665" s="12">
        <f>IFERROR(VLOOKUP($A2665,[1]Piv!$B:$C,2,FALSE),0)</f>
        <v>0</v>
      </c>
      <c r="L2665" s="12">
        <f>IFERROR(VLOOKUP($A2665,'[2]FINAL (2)'!$A$1:$F$7700,3,FALSE),0)</f>
        <v>0</v>
      </c>
      <c r="M2665" s="12">
        <f>IFERROR(VLOOKUP($A2665,'[2]FINAL (2)'!$A$1:$F$7700,5,FALSE),0)</f>
        <v>150000</v>
      </c>
      <c r="N2665" s="12">
        <f>IFERROR(VLOOKUP($A2665,[3]Sheet3!$A$1:$C$4542,3,FALSE),0)</f>
        <v>1150000</v>
      </c>
      <c r="O2665" s="10">
        <f t="shared" si="42"/>
        <v>1300000</v>
      </c>
      <c r="P2665" s="10">
        <f>O2665-J2665</f>
        <v>150000</v>
      </c>
    </row>
    <row r="2666" spans="1:16" x14ac:dyDescent="0.25">
      <c r="A2666" s="3">
        <v>15130682</v>
      </c>
      <c r="B2666" s="3" t="s">
        <v>6357</v>
      </c>
      <c r="C2666" s="4">
        <v>100499</v>
      </c>
      <c r="D2666" s="3" t="s">
        <v>3731</v>
      </c>
      <c r="E2666" s="3" t="s">
        <v>3</v>
      </c>
      <c r="F2666" s="4" t="s">
        <v>12</v>
      </c>
      <c r="G2666" s="3"/>
      <c r="H2666" s="3"/>
      <c r="I2666" s="3"/>
      <c r="J2666" s="8">
        <v>0</v>
      </c>
      <c r="K2666" s="12">
        <f>IFERROR(VLOOKUP($A2666,[1]Piv!$B:$C,2,FALSE),0)</f>
        <v>0</v>
      </c>
      <c r="L2666" s="12">
        <f>IFERROR(VLOOKUP($A2666,'[2]FINAL (2)'!$A$1:$F$7700,3,FALSE),0)</f>
        <v>0</v>
      </c>
      <c r="M2666" s="12">
        <f>IFERROR(VLOOKUP($A2666,'[2]FINAL (2)'!$A$1:$F$7700,5,FALSE),0)</f>
        <v>0</v>
      </c>
      <c r="N2666" s="12">
        <f>IFERROR(VLOOKUP($A2666,[3]Sheet3!$A$1:$C$4542,3,FALSE),0)</f>
        <v>0</v>
      </c>
      <c r="O2666" s="10">
        <f t="shared" si="42"/>
        <v>0</v>
      </c>
      <c r="P2666"/>
    </row>
    <row r="2667" spans="1:16" x14ac:dyDescent="0.25">
      <c r="A2667" s="3">
        <v>19116592</v>
      </c>
      <c r="B2667" s="3" t="s">
        <v>933</v>
      </c>
      <c r="C2667" s="4">
        <v>100500</v>
      </c>
      <c r="D2667" s="3" t="s">
        <v>3732</v>
      </c>
      <c r="E2667" s="3" t="s">
        <v>3</v>
      </c>
      <c r="F2667" s="4" t="s">
        <v>4</v>
      </c>
      <c r="G2667" s="3">
        <v>96896</v>
      </c>
      <c r="H2667" s="3" t="s">
        <v>3244</v>
      </c>
      <c r="I2667" s="3" t="s">
        <v>4001</v>
      </c>
      <c r="J2667" s="8">
        <v>340000</v>
      </c>
      <c r="K2667" s="12">
        <f>IFERROR(VLOOKUP($A2667,[1]Piv!$B:$C,2,FALSE),0)</f>
        <v>0</v>
      </c>
      <c r="L2667" s="12">
        <f>IFERROR(VLOOKUP($A2667,'[2]FINAL (2)'!$A$1:$F$7700,3,FALSE),0)</f>
        <v>0</v>
      </c>
      <c r="M2667" s="12">
        <f>IFERROR(VLOOKUP($A2667,'[2]FINAL (2)'!$A$1:$F$7700,5,FALSE),0)</f>
        <v>0</v>
      </c>
      <c r="N2667" s="12">
        <f>IFERROR(VLOOKUP($A2667,[3]Sheet3!$A$1:$C$4542,3,FALSE),0)</f>
        <v>340000</v>
      </c>
      <c r="O2667" s="10">
        <f t="shared" si="42"/>
        <v>340000</v>
      </c>
      <c r="P2667" s="10">
        <f>O2667-J2667</f>
        <v>0</v>
      </c>
    </row>
    <row r="2668" spans="1:16" x14ac:dyDescent="0.25">
      <c r="A2668" s="3">
        <v>21994340</v>
      </c>
      <c r="B2668" s="3" t="s">
        <v>937</v>
      </c>
      <c r="C2668" s="4">
        <v>100500</v>
      </c>
      <c r="D2668" s="3" t="s">
        <v>3732</v>
      </c>
      <c r="E2668" s="3" t="s">
        <v>3</v>
      </c>
      <c r="F2668" s="4" t="s">
        <v>4</v>
      </c>
      <c r="G2668" s="3">
        <v>96896</v>
      </c>
      <c r="H2668" s="3" t="s">
        <v>3244</v>
      </c>
      <c r="I2668" s="3" t="s">
        <v>4001</v>
      </c>
      <c r="J2668" s="8">
        <v>2692927.4</v>
      </c>
      <c r="K2668" s="12">
        <f>IFERROR(VLOOKUP($A2668,[1]Piv!$B:$C,2,FALSE),0)</f>
        <v>1292416.24</v>
      </c>
      <c r="L2668" s="12">
        <f>IFERROR(VLOOKUP($A2668,'[2]FINAL (2)'!$A$1:$F$7700,3,FALSE),0)</f>
        <v>233284.95</v>
      </c>
      <c r="M2668" s="12">
        <f>IFERROR(VLOOKUP($A2668,'[2]FINAL (2)'!$A$1:$F$7700,5,FALSE),0)</f>
        <v>0</v>
      </c>
      <c r="N2668" s="12">
        <f>IFERROR(VLOOKUP($A2668,[3]Sheet3!$A$1:$C$4542,3,FALSE),0)</f>
        <v>250000</v>
      </c>
      <c r="O2668" s="10">
        <f t="shared" si="42"/>
        <v>1775701.19</v>
      </c>
      <c r="P2668" s="10">
        <f>O2668-J2668</f>
        <v>-917226.21</v>
      </c>
    </row>
    <row r="2669" spans="1:16" x14ac:dyDescent="0.25">
      <c r="A2669" s="3">
        <v>21999556</v>
      </c>
      <c r="B2669" s="3" t="s">
        <v>1797</v>
      </c>
      <c r="C2669" s="4">
        <v>100500</v>
      </c>
      <c r="D2669" s="3" t="s">
        <v>3732</v>
      </c>
      <c r="E2669" s="3" t="s">
        <v>3</v>
      </c>
      <c r="F2669" s="4" t="s">
        <v>4</v>
      </c>
      <c r="G2669" s="3">
        <v>96896</v>
      </c>
      <c r="H2669" s="3" t="s">
        <v>3244</v>
      </c>
      <c r="I2669" s="3" t="s">
        <v>4001</v>
      </c>
      <c r="J2669" s="8">
        <v>1900000</v>
      </c>
      <c r="K2669" s="12">
        <f>IFERROR(VLOOKUP($A2669,[1]Piv!$B:$C,2,FALSE),0)</f>
        <v>566088.41</v>
      </c>
      <c r="L2669" s="12">
        <f>IFERROR(VLOOKUP($A2669,'[2]FINAL (2)'!$A$1:$F$7700,3,FALSE),0)</f>
        <v>0</v>
      </c>
      <c r="M2669" s="12">
        <f>IFERROR(VLOOKUP($A2669,'[2]FINAL (2)'!$A$1:$F$7700,5,FALSE),0)</f>
        <v>0</v>
      </c>
      <c r="N2669" s="12">
        <f>IFERROR(VLOOKUP($A2669,[3]Sheet3!$A$1:$C$4542,3,FALSE),0)</f>
        <v>0</v>
      </c>
      <c r="O2669" s="10">
        <f t="shared" si="42"/>
        <v>566088.41</v>
      </c>
      <c r="P2669" s="10">
        <f>O2669-J2669</f>
        <v>-1333911.5899999999</v>
      </c>
    </row>
    <row r="2670" spans="1:16" x14ac:dyDescent="0.25">
      <c r="A2670" s="3">
        <v>8940653</v>
      </c>
      <c r="B2670" s="3" t="s">
        <v>6358</v>
      </c>
      <c r="C2670" s="4">
        <v>101544</v>
      </c>
      <c r="D2670" s="3" t="s">
        <v>4372</v>
      </c>
      <c r="E2670" s="3" t="s">
        <v>3</v>
      </c>
      <c r="F2670" s="4" t="s">
        <v>4</v>
      </c>
      <c r="G2670" s="3">
        <v>137294</v>
      </c>
      <c r="H2670" s="3" t="s">
        <v>3263</v>
      </c>
      <c r="I2670" s="3" t="s">
        <v>3999</v>
      </c>
      <c r="J2670" s="8">
        <v>1500000</v>
      </c>
      <c r="K2670" s="12">
        <f>IFERROR(VLOOKUP($A2670,[1]Piv!$B:$C,2,FALSE),0)</f>
        <v>0</v>
      </c>
      <c r="L2670" s="12">
        <f>IFERROR(VLOOKUP($A2670,'[2]FINAL (2)'!$A$1:$F$7700,3,FALSE),0)</f>
        <v>0</v>
      </c>
      <c r="M2670" s="12">
        <f>IFERROR(VLOOKUP($A2670,'[2]FINAL (2)'!$A$1:$F$7700,5,FALSE),0)</f>
        <v>0</v>
      </c>
      <c r="N2670" s="12">
        <f>IFERROR(VLOOKUP($A2670,[3]Sheet3!$A$1:$C$4542,3,FALSE),0)</f>
        <v>1500000</v>
      </c>
      <c r="O2670" s="10">
        <f t="shared" si="42"/>
        <v>1500000</v>
      </c>
      <c r="P2670" s="10">
        <f>O2670-J2670</f>
        <v>0</v>
      </c>
    </row>
    <row r="2671" spans="1:16" x14ac:dyDescent="0.25">
      <c r="A2671" s="3">
        <v>3995410</v>
      </c>
      <c r="B2671" s="3" t="s">
        <v>6359</v>
      </c>
      <c r="C2671" s="4">
        <v>101544</v>
      </c>
      <c r="D2671" s="3" t="s">
        <v>4372</v>
      </c>
      <c r="E2671" s="3" t="s">
        <v>3</v>
      </c>
      <c r="F2671" s="4" t="s">
        <v>12</v>
      </c>
      <c r="G2671" s="3"/>
      <c r="H2671" s="3"/>
      <c r="I2671" s="3"/>
      <c r="J2671" s="8">
        <v>0</v>
      </c>
      <c r="K2671" s="12">
        <f>IFERROR(VLOOKUP($A2671,[1]Piv!$B:$C,2,FALSE),0)</f>
        <v>0</v>
      </c>
      <c r="L2671" s="12">
        <f>IFERROR(VLOOKUP($A2671,'[2]FINAL (2)'!$A$1:$F$7700,3,FALSE),0)</f>
        <v>0</v>
      </c>
      <c r="M2671" s="12">
        <f>IFERROR(VLOOKUP($A2671,'[2]FINAL (2)'!$A$1:$F$7700,5,FALSE),0)</f>
        <v>0</v>
      </c>
      <c r="N2671" s="12">
        <f>IFERROR(VLOOKUP($A2671,[3]Sheet3!$A$1:$C$4542,3,FALSE),0)</f>
        <v>0</v>
      </c>
      <c r="O2671" s="10">
        <f t="shared" si="42"/>
        <v>0</v>
      </c>
      <c r="P2671"/>
    </row>
    <row r="2672" spans="1:16" x14ac:dyDescent="0.25">
      <c r="A2672" s="3">
        <v>15777099</v>
      </c>
      <c r="B2672" s="3" t="s">
        <v>6360</v>
      </c>
      <c r="C2672" s="4">
        <v>101545</v>
      </c>
      <c r="D2672" s="3" t="s">
        <v>4373</v>
      </c>
      <c r="E2672" s="3" t="s">
        <v>3</v>
      </c>
      <c r="F2672" s="4" t="s">
        <v>12</v>
      </c>
      <c r="G2672" s="3"/>
      <c r="H2672" s="3"/>
      <c r="I2672" s="3"/>
      <c r="J2672" s="8">
        <v>0</v>
      </c>
      <c r="K2672" s="12">
        <f>IFERROR(VLOOKUP($A2672,[1]Piv!$B:$C,2,FALSE),0)</f>
        <v>0</v>
      </c>
      <c r="L2672" s="12">
        <f>IFERROR(VLOOKUP($A2672,'[2]FINAL (2)'!$A$1:$F$7700,3,FALSE),0)</f>
        <v>0</v>
      </c>
      <c r="M2672" s="12">
        <f>IFERROR(VLOOKUP($A2672,'[2]FINAL (2)'!$A$1:$F$7700,5,FALSE),0)</f>
        <v>0</v>
      </c>
      <c r="N2672" s="12">
        <f>IFERROR(VLOOKUP($A2672,[3]Sheet3!$A$1:$C$4542,3,FALSE),0)</f>
        <v>0</v>
      </c>
      <c r="O2672" s="10">
        <f t="shared" si="42"/>
        <v>0</v>
      </c>
      <c r="P2672"/>
    </row>
    <row r="2673" spans="1:16" x14ac:dyDescent="0.25">
      <c r="A2673" s="3">
        <v>14225330</v>
      </c>
      <c r="B2673" s="3" t="s">
        <v>6361</v>
      </c>
      <c r="C2673" s="4">
        <v>101545</v>
      </c>
      <c r="D2673" s="3" t="s">
        <v>4373</v>
      </c>
      <c r="E2673" s="3" t="s">
        <v>3</v>
      </c>
      <c r="F2673" s="4" t="s">
        <v>12</v>
      </c>
      <c r="G2673" s="3"/>
      <c r="H2673" s="3"/>
      <c r="I2673" s="3"/>
      <c r="J2673" s="8">
        <v>0</v>
      </c>
      <c r="K2673" s="12">
        <f>IFERROR(VLOOKUP($A2673,[1]Piv!$B:$C,2,FALSE),0)</f>
        <v>0</v>
      </c>
      <c r="L2673" s="12">
        <f>IFERROR(VLOOKUP($A2673,'[2]FINAL (2)'!$A$1:$F$7700,3,FALSE),0)</f>
        <v>0</v>
      </c>
      <c r="M2673" s="12">
        <f>IFERROR(VLOOKUP($A2673,'[2]FINAL (2)'!$A$1:$F$7700,5,FALSE),0)</f>
        <v>0</v>
      </c>
      <c r="N2673" s="12">
        <f>IFERROR(VLOOKUP($A2673,[3]Sheet3!$A$1:$C$4542,3,FALSE),0)</f>
        <v>0</v>
      </c>
      <c r="O2673" s="10">
        <f t="shared" si="42"/>
        <v>0</v>
      </c>
      <c r="P2673"/>
    </row>
    <row r="2674" spans="1:16" x14ac:dyDescent="0.25">
      <c r="A2674" s="3">
        <v>19368514</v>
      </c>
      <c r="B2674" s="3" t="s">
        <v>6362</v>
      </c>
      <c r="C2674" s="4">
        <v>101545</v>
      </c>
      <c r="D2674" s="3" t="s">
        <v>4373</v>
      </c>
      <c r="E2674" s="3" t="s">
        <v>3</v>
      </c>
      <c r="F2674" s="4" t="s">
        <v>12</v>
      </c>
      <c r="G2674" s="3"/>
      <c r="H2674" s="3"/>
      <c r="I2674" s="3"/>
      <c r="J2674" s="8">
        <v>0</v>
      </c>
      <c r="K2674" s="12">
        <f>IFERROR(VLOOKUP($A2674,[1]Piv!$B:$C,2,FALSE),0)</f>
        <v>0</v>
      </c>
      <c r="L2674" s="12">
        <f>IFERROR(VLOOKUP($A2674,'[2]FINAL (2)'!$A$1:$F$7700,3,FALSE),0)</f>
        <v>0</v>
      </c>
      <c r="M2674" s="12">
        <f>IFERROR(VLOOKUP($A2674,'[2]FINAL (2)'!$A$1:$F$7700,5,FALSE),0)</f>
        <v>0</v>
      </c>
      <c r="N2674" s="12">
        <f>IFERROR(VLOOKUP($A2674,[3]Sheet3!$A$1:$C$4542,3,FALSE),0)</f>
        <v>0</v>
      </c>
      <c r="O2674" s="10">
        <f t="shared" si="42"/>
        <v>0</v>
      </c>
      <c r="P2674"/>
    </row>
    <row r="2675" spans="1:16" x14ac:dyDescent="0.25">
      <c r="A2675" s="3">
        <v>10645887</v>
      </c>
      <c r="B2675" s="3" t="s">
        <v>3081</v>
      </c>
      <c r="C2675" s="4">
        <v>100501</v>
      </c>
      <c r="D2675" s="3" t="s">
        <v>3733</v>
      </c>
      <c r="E2675" s="3" t="s">
        <v>3</v>
      </c>
      <c r="F2675" s="4" t="s">
        <v>4</v>
      </c>
      <c r="G2675" s="3">
        <v>124423</v>
      </c>
      <c r="H2675" s="3" t="s">
        <v>3246</v>
      </c>
      <c r="I2675" s="3" t="s">
        <v>3999</v>
      </c>
      <c r="J2675" s="8">
        <v>1257723.93</v>
      </c>
      <c r="K2675" s="12">
        <f>IFERROR(VLOOKUP($A2675,[1]Piv!$B:$C,2,FALSE),0)</f>
        <v>911992.85</v>
      </c>
      <c r="L2675" s="12">
        <f>IFERROR(VLOOKUP($A2675,'[2]FINAL (2)'!$A$1:$F$7700,3,FALSE),0)</f>
        <v>151815.96</v>
      </c>
      <c r="M2675" s="12">
        <f>IFERROR(VLOOKUP($A2675,'[2]FINAL (2)'!$A$1:$F$7700,5,FALSE),0)</f>
        <v>0</v>
      </c>
      <c r="N2675" s="12">
        <f>IFERROR(VLOOKUP($A2675,[3]Sheet3!$A$1:$C$4542,3,FALSE),0)</f>
        <v>0</v>
      </c>
      <c r="O2675" s="10">
        <f t="shared" si="42"/>
        <v>1063808.81</v>
      </c>
      <c r="P2675" s="10">
        <f>O2675-J2675</f>
        <v>-193915.11999999988</v>
      </c>
    </row>
    <row r="2676" spans="1:16" x14ac:dyDescent="0.25">
      <c r="A2676" s="3">
        <v>10669627</v>
      </c>
      <c r="B2676" s="3" t="s">
        <v>2219</v>
      </c>
      <c r="C2676" s="4">
        <v>100501</v>
      </c>
      <c r="D2676" s="3" t="s">
        <v>3733</v>
      </c>
      <c r="E2676" s="3" t="s">
        <v>3</v>
      </c>
      <c r="F2676" s="4" t="s">
        <v>4</v>
      </c>
      <c r="G2676" s="3">
        <v>124423</v>
      </c>
      <c r="H2676" s="3" t="s">
        <v>3246</v>
      </c>
      <c r="I2676" s="3" t="s">
        <v>3999</v>
      </c>
      <c r="J2676" s="8">
        <v>1020000</v>
      </c>
      <c r="K2676" s="12">
        <f>IFERROR(VLOOKUP($A2676,[1]Piv!$B:$C,2,FALSE),0)</f>
        <v>932889.45</v>
      </c>
      <c r="L2676" s="12">
        <f>IFERROR(VLOOKUP($A2676,'[2]FINAL (2)'!$A$1:$F$7700,3,FALSE),0)</f>
        <v>0</v>
      </c>
      <c r="M2676" s="12">
        <f>IFERROR(VLOOKUP($A2676,'[2]FINAL (2)'!$A$1:$F$7700,5,FALSE),0)</f>
        <v>0</v>
      </c>
      <c r="N2676" s="12">
        <f>IFERROR(VLOOKUP($A2676,[3]Sheet3!$A$1:$C$4542,3,FALSE),0)</f>
        <v>0</v>
      </c>
      <c r="O2676" s="10">
        <f t="shared" si="42"/>
        <v>932889.45</v>
      </c>
      <c r="P2676" s="10">
        <f>O2676-J2676</f>
        <v>-87110.550000000047</v>
      </c>
    </row>
    <row r="2677" spans="1:16" x14ac:dyDescent="0.25">
      <c r="A2677" s="3">
        <v>17376514</v>
      </c>
      <c r="B2677" s="3" t="s">
        <v>6363</v>
      </c>
      <c r="C2677" s="4">
        <v>100501</v>
      </c>
      <c r="D2677" s="3" t="s">
        <v>3733</v>
      </c>
      <c r="E2677" s="3" t="s">
        <v>3</v>
      </c>
      <c r="F2677" s="4" t="s">
        <v>4</v>
      </c>
      <c r="G2677" s="3">
        <v>124423</v>
      </c>
      <c r="H2677" s="3" t="s">
        <v>3246</v>
      </c>
      <c r="I2677" s="3" t="s">
        <v>3999</v>
      </c>
      <c r="J2677" s="8">
        <v>841194.72</v>
      </c>
      <c r="K2677" s="12">
        <f>IFERROR(VLOOKUP($A2677,[1]Piv!$B:$C,2,FALSE),0)</f>
        <v>285457.18</v>
      </c>
      <c r="L2677" s="12">
        <f>IFERROR(VLOOKUP($A2677,'[2]FINAL (2)'!$A$1:$F$7700,3,FALSE),0)</f>
        <v>265796.47999999998</v>
      </c>
      <c r="M2677" s="12">
        <f>IFERROR(VLOOKUP($A2677,'[2]FINAL (2)'!$A$1:$F$7700,5,FALSE),0)</f>
        <v>0</v>
      </c>
      <c r="N2677" s="12">
        <f>IFERROR(VLOOKUP($A2677,[3]Sheet3!$A$1:$C$4542,3,FALSE),0)</f>
        <v>0</v>
      </c>
      <c r="O2677" s="10">
        <f t="shared" si="42"/>
        <v>551253.65999999992</v>
      </c>
      <c r="P2677" s="10">
        <f>O2677-J2677</f>
        <v>-289941.06000000006</v>
      </c>
    </row>
    <row r="2678" spans="1:16" x14ac:dyDescent="0.25">
      <c r="A2678" s="3">
        <v>22400918</v>
      </c>
      <c r="B2678" s="3" t="s">
        <v>6364</v>
      </c>
      <c r="C2678" s="4">
        <v>100501</v>
      </c>
      <c r="D2678" s="3" t="s">
        <v>3733</v>
      </c>
      <c r="E2678" s="3" t="s">
        <v>3</v>
      </c>
      <c r="F2678" s="4" t="s">
        <v>12</v>
      </c>
      <c r="G2678" s="3"/>
      <c r="H2678" s="3"/>
      <c r="I2678" s="3"/>
      <c r="J2678" s="8">
        <v>0</v>
      </c>
      <c r="K2678" s="12">
        <f>IFERROR(VLOOKUP($A2678,[1]Piv!$B:$C,2,FALSE),0)</f>
        <v>0</v>
      </c>
      <c r="L2678" s="12">
        <f>IFERROR(VLOOKUP($A2678,'[2]FINAL (2)'!$A$1:$F$7700,3,FALSE),0)</f>
        <v>0</v>
      </c>
      <c r="M2678" s="12">
        <f>IFERROR(VLOOKUP($A2678,'[2]FINAL (2)'!$A$1:$F$7700,5,FALSE),0)</f>
        <v>0</v>
      </c>
      <c r="N2678" s="12">
        <f>IFERROR(VLOOKUP($A2678,[3]Sheet3!$A$1:$C$4542,3,FALSE),0)</f>
        <v>0</v>
      </c>
      <c r="O2678" s="10">
        <f t="shared" si="42"/>
        <v>0</v>
      </c>
      <c r="P2678"/>
    </row>
    <row r="2679" spans="1:16" x14ac:dyDescent="0.25">
      <c r="A2679" s="3">
        <v>10907529</v>
      </c>
      <c r="B2679" s="3" t="s">
        <v>6365</v>
      </c>
      <c r="C2679" s="4">
        <v>101546</v>
      </c>
      <c r="D2679" s="3" t="s">
        <v>4374</v>
      </c>
      <c r="E2679" s="3" t="s">
        <v>3</v>
      </c>
      <c r="F2679" s="4" t="s">
        <v>4</v>
      </c>
      <c r="G2679" s="3">
        <v>125824</v>
      </c>
      <c r="H2679" s="3" t="s">
        <v>3295</v>
      </c>
      <c r="I2679" s="3" t="s">
        <v>4001</v>
      </c>
      <c r="J2679" s="8">
        <v>34957667.270000003</v>
      </c>
      <c r="K2679" s="12">
        <f>IFERROR(VLOOKUP($A2679,[1]Piv!$B:$C,2,FALSE),0)</f>
        <v>2165329.38</v>
      </c>
      <c r="L2679" s="12">
        <f>IFERROR(VLOOKUP($A2679,'[2]FINAL (2)'!$A$1:$F$7700,3,FALSE),0)</f>
        <v>1518444.86</v>
      </c>
      <c r="M2679" s="12">
        <f>IFERROR(VLOOKUP($A2679,'[2]FINAL (2)'!$A$1:$F$7700,5,FALSE),0)</f>
        <v>0</v>
      </c>
      <c r="N2679" s="12">
        <f>IFERROR(VLOOKUP($A2679,[3]Sheet3!$A$1:$C$4542,3,FALSE),0)</f>
        <v>31130000</v>
      </c>
      <c r="O2679" s="10">
        <f t="shared" si="42"/>
        <v>34813774.240000002</v>
      </c>
      <c r="P2679" s="10">
        <f>O2679-J2679</f>
        <v>-143893.03000000119</v>
      </c>
    </row>
    <row r="2680" spans="1:16" x14ac:dyDescent="0.25">
      <c r="A2680" s="3">
        <v>1671795</v>
      </c>
      <c r="B2680" s="3" t="s">
        <v>2576</v>
      </c>
      <c r="C2680" s="4">
        <v>100504</v>
      </c>
      <c r="D2680" s="3" t="s">
        <v>3473</v>
      </c>
      <c r="E2680" s="3" t="s">
        <v>3</v>
      </c>
      <c r="F2680" s="4" t="s">
        <v>4</v>
      </c>
      <c r="G2680" s="3">
        <v>129413</v>
      </c>
      <c r="H2680" s="3" t="s">
        <v>3215</v>
      </c>
      <c r="I2680" s="3" t="s">
        <v>3999</v>
      </c>
      <c r="J2680" s="8">
        <v>85000</v>
      </c>
      <c r="K2680" s="12">
        <f>IFERROR(VLOOKUP($A2680,[1]Piv!$B:$C,2,FALSE),0)</f>
        <v>0</v>
      </c>
      <c r="L2680" s="12">
        <f>IFERROR(VLOOKUP($A2680,'[2]FINAL (2)'!$A$1:$F$7700,3,FALSE),0)</f>
        <v>0</v>
      </c>
      <c r="M2680" s="12">
        <f>IFERROR(VLOOKUP($A2680,'[2]FINAL (2)'!$A$1:$F$7700,5,FALSE),0)</f>
        <v>0</v>
      </c>
      <c r="N2680" s="12">
        <f>IFERROR(VLOOKUP($A2680,[3]Sheet3!$A$1:$C$4542,3,FALSE),0)</f>
        <v>85000</v>
      </c>
      <c r="O2680" s="10">
        <f t="shared" si="42"/>
        <v>85000</v>
      </c>
      <c r="P2680" s="10">
        <f>O2680-J2680</f>
        <v>0</v>
      </c>
    </row>
    <row r="2681" spans="1:16" x14ac:dyDescent="0.25">
      <c r="A2681" s="3">
        <v>4666897</v>
      </c>
      <c r="B2681" s="3" t="s">
        <v>6366</v>
      </c>
      <c r="C2681" s="4">
        <v>100504</v>
      </c>
      <c r="D2681" s="3" t="s">
        <v>3473</v>
      </c>
      <c r="E2681" s="3" t="s">
        <v>3</v>
      </c>
      <c r="F2681" s="4" t="s">
        <v>12</v>
      </c>
      <c r="G2681" s="3"/>
      <c r="H2681" s="3"/>
      <c r="I2681" s="3"/>
      <c r="J2681" s="8">
        <v>0</v>
      </c>
      <c r="K2681" s="12">
        <f>IFERROR(VLOOKUP($A2681,[1]Piv!$B:$C,2,FALSE),0)</f>
        <v>0</v>
      </c>
      <c r="L2681" s="12">
        <f>IFERROR(VLOOKUP($A2681,'[2]FINAL (2)'!$A$1:$F$7700,3,FALSE),0)</f>
        <v>0</v>
      </c>
      <c r="M2681" s="12">
        <f>IFERROR(VLOOKUP($A2681,'[2]FINAL (2)'!$A$1:$F$7700,5,FALSE),0)</f>
        <v>0</v>
      </c>
      <c r="N2681" s="12">
        <f>IFERROR(VLOOKUP($A2681,[3]Sheet3!$A$1:$C$4542,3,FALSE),0)</f>
        <v>0</v>
      </c>
      <c r="O2681" s="10">
        <f t="shared" si="42"/>
        <v>0</v>
      </c>
      <c r="P2681"/>
    </row>
    <row r="2682" spans="1:16" x14ac:dyDescent="0.25">
      <c r="A2682" s="3">
        <v>5072711</v>
      </c>
      <c r="B2682" s="3" t="s">
        <v>6367</v>
      </c>
      <c r="C2682" s="4">
        <v>100504</v>
      </c>
      <c r="D2682" s="3" t="s">
        <v>3473</v>
      </c>
      <c r="E2682" s="3" t="s">
        <v>3</v>
      </c>
      <c r="F2682" s="4" t="s">
        <v>12</v>
      </c>
      <c r="G2682" s="3"/>
      <c r="H2682" s="3"/>
      <c r="I2682" s="3"/>
      <c r="J2682" s="8">
        <v>0</v>
      </c>
      <c r="K2682" s="12">
        <f>IFERROR(VLOOKUP($A2682,[1]Piv!$B:$C,2,FALSE),0)</f>
        <v>0</v>
      </c>
      <c r="L2682" s="12">
        <f>IFERROR(VLOOKUP($A2682,'[2]FINAL (2)'!$A$1:$F$7700,3,FALSE),0)</f>
        <v>0</v>
      </c>
      <c r="M2682" s="12">
        <f>IFERROR(VLOOKUP($A2682,'[2]FINAL (2)'!$A$1:$F$7700,5,FALSE),0)</f>
        <v>0</v>
      </c>
      <c r="N2682" s="12">
        <f>IFERROR(VLOOKUP($A2682,[3]Sheet3!$A$1:$C$4542,3,FALSE),0)</f>
        <v>0</v>
      </c>
      <c r="O2682" s="10">
        <f t="shared" si="42"/>
        <v>0</v>
      </c>
      <c r="P2682"/>
    </row>
    <row r="2683" spans="1:16" x14ac:dyDescent="0.25">
      <c r="A2683" s="3">
        <v>5187437</v>
      </c>
      <c r="B2683" s="3" t="s">
        <v>6368</v>
      </c>
      <c r="C2683" s="4">
        <v>100504</v>
      </c>
      <c r="D2683" s="3" t="s">
        <v>3473</v>
      </c>
      <c r="E2683" s="3" t="s">
        <v>3</v>
      </c>
      <c r="F2683" s="4" t="s">
        <v>4</v>
      </c>
      <c r="G2683" s="3">
        <v>94601</v>
      </c>
      <c r="H2683" s="3" t="s">
        <v>3262</v>
      </c>
      <c r="I2683" s="3" t="s">
        <v>3999</v>
      </c>
      <c r="J2683" s="8">
        <v>1300000</v>
      </c>
      <c r="K2683" s="12">
        <f>IFERROR(VLOOKUP($A2683,[1]Piv!$B:$C,2,FALSE),0)</f>
        <v>494082.43</v>
      </c>
      <c r="L2683" s="12">
        <f>IFERROR(VLOOKUP($A2683,'[2]FINAL (2)'!$A$1:$F$7700,3,FALSE),0)</f>
        <v>0</v>
      </c>
      <c r="M2683" s="12">
        <f>IFERROR(VLOOKUP($A2683,'[2]FINAL (2)'!$A$1:$F$7700,5,FALSE),0)</f>
        <v>0</v>
      </c>
      <c r="N2683" s="12">
        <f>IFERROR(VLOOKUP($A2683,[3]Sheet3!$A$1:$C$4542,3,FALSE),0)</f>
        <v>0</v>
      </c>
      <c r="O2683" s="10">
        <f t="shared" si="42"/>
        <v>494082.43</v>
      </c>
      <c r="P2683" s="10">
        <f>O2683-J2683</f>
        <v>-805917.57000000007</v>
      </c>
    </row>
    <row r="2684" spans="1:16" x14ac:dyDescent="0.25">
      <c r="A2684" s="3">
        <v>6656127</v>
      </c>
      <c r="B2684" s="3" t="s">
        <v>2558</v>
      </c>
      <c r="C2684" s="4">
        <v>100504</v>
      </c>
      <c r="D2684" s="3" t="s">
        <v>3473</v>
      </c>
      <c r="E2684" s="3" t="s">
        <v>3</v>
      </c>
      <c r="F2684" s="4" t="s">
        <v>4</v>
      </c>
      <c r="G2684" s="3">
        <v>135991</v>
      </c>
      <c r="H2684" s="3" t="s">
        <v>3273</v>
      </c>
      <c r="I2684" s="3" t="s">
        <v>3999</v>
      </c>
      <c r="J2684" s="8">
        <v>3752865.73</v>
      </c>
      <c r="K2684" s="12">
        <f>IFERROR(VLOOKUP($A2684,[1]Piv!$B:$C,2,FALSE),0)</f>
        <v>0</v>
      </c>
      <c r="L2684" s="12">
        <f>IFERROR(VLOOKUP($A2684,'[2]FINAL (2)'!$A$1:$F$7700,3,FALSE),0)</f>
        <v>0</v>
      </c>
      <c r="M2684" s="12">
        <f>IFERROR(VLOOKUP($A2684,'[2]FINAL (2)'!$A$1:$F$7700,5,FALSE),0)</f>
        <v>501910.49</v>
      </c>
      <c r="N2684" s="12">
        <f>IFERROR(VLOOKUP($A2684,[3]Sheet3!$A$1:$C$4542,3,FALSE),0)</f>
        <v>3250000</v>
      </c>
      <c r="O2684" s="10">
        <f t="shared" si="42"/>
        <v>3751910.49</v>
      </c>
      <c r="P2684" s="10">
        <f>O2684-J2684</f>
        <v>-955.23999999975786</v>
      </c>
    </row>
    <row r="2685" spans="1:16" x14ac:dyDescent="0.25">
      <c r="A2685" s="3">
        <v>7678985</v>
      </c>
      <c r="B2685" s="3" t="s">
        <v>1852</v>
      </c>
      <c r="C2685" s="4">
        <v>100504</v>
      </c>
      <c r="D2685" s="3" t="s">
        <v>3473</v>
      </c>
      <c r="E2685" s="3" t="s">
        <v>3</v>
      </c>
      <c r="F2685" s="4" t="s">
        <v>4</v>
      </c>
      <c r="G2685" s="3">
        <v>86323</v>
      </c>
      <c r="H2685" s="3" t="s">
        <v>3286</v>
      </c>
      <c r="I2685" s="3" t="s">
        <v>3999</v>
      </c>
      <c r="J2685" s="8">
        <v>41000</v>
      </c>
      <c r="K2685" s="12">
        <f>IFERROR(VLOOKUP($A2685,[1]Piv!$B:$C,2,FALSE),0)</f>
        <v>0</v>
      </c>
      <c r="L2685" s="12">
        <f>IFERROR(VLOOKUP($A2685,'[2]FINAL (2)'!$A$1:$F$7700,3,FALSE),0)</f>
        <v>0</v>
      </c>
      <c r="M2685" s="12">
        <f>IFERROR(VLOOKUP($A2685,'[2]FINAL (2)'!$A$1:$F$7700,5,FALSE),0)</f>
        <v>0</v>
      </c>
      <c r="N2685" s="12">
        <f>IFERROR(VLOOKUP($A2685,[3]Sheet3!$A$1:$C$4542,3,FALSE),0)</f>
        <v>41000</v>
      </c>
      <c r="O2685" s="10">
        <f t="shared" si="42"/>
        <v>41000</v>
      </c>
      <c r="P2685" s="10">
        <f>O2685-J2685</f>
        <v>0</v>
      </c>
    </row>
    <row r="2686" spans="1:16" x14ac:dyDescent="0.25">
      <c r="A2686" s="3">
        <v>7793726</v>
      </c>
      <c r="B2686" s="3" t="s">
        <v>2938</v>
      </c>
      <c r="C2686" s="4">
        <v>100504</v>
      </c>
      <c r="D2686" s="3" t="s">
        <v>3473</v>
      </c>
      <c r="E2686" s="3" t="s">
        <v>3</v>
      </c>
      <c r="F2686" s="4" t="s">
        <v>4</v>
      </c>
      <c r="G2686" s="3">
        <v>123900</v>
      </c>
      <c r="H2686" s="3" t="s">
        <v>3239</v>
      </c>
      <c r="I2686" s="3" t="s">
        <v>4001</v>
      </c>
      <c r="J2686" s="8">
        <v>39300000</v>
      </c>
      <c r="K2686" s="12">
        <f>IFERROR(VLOOKUP($A2686,[1]Piv!$B:$C,2,FALSE),0)</f>
        <v>0</v>
      </c>
      <c r="L2686" s="12">
        <f>IFERROR(VLOOKUP($A2686,'[2]FINAL (2)'!$A$1:$F$7700,3,FALSE),0)</f>
        <v>0</v>
      </c>
      <c r="M2686" s="12">
        <f>IFERROR(VLOOKUP($A2686,'[2]FINAL (2)'!$A$1:$F$7700,5,FALSE),0)</f>
        <v>0</v>
      </c>
      <c r="N2686" s="12">
        <f>IFERROR(VLOOKUP($A2686,[3]Sheet3!$A$1:$C$4542,3,FALSE),0)</f>
        <v>39300000</v>
      </c>
      <c r="O2686" s="10">
        <f t="shared" si="42"/>
        <v>39300000</v>
      </c>
      <c r="P2686" s="10">
        <f>O2686-J2686</f>
        <v>0</v>
      </c>
    </row>
    <row r="2687" spans="1:16" x14ac:dyDescent="0.25">
      <c r="A2687" s="3">
        <v>9814523</v>
      </c>
      <c r="B2687" s="3" t="s">
        <v>6369</v>
      </c>
      <c r="C2687" s="4">
        <v>100504</v>
      </c>
      <c r="D2687" s="3" t="s">
        <v>3473</v>
      </c>
      <c r="E2687" s="3" t="s">
        <v>3</v>
      </c>
      <c r="F2687" s="4" t="s">
        <v>4</v>
      </c>
      <c r="G2687" s="3">
        <v>124883</v>
      </c>
      <c r="H2687" s="3" t="s">
        <v>3285</v>
      </c>
      <c r="I2687" s="3" t="s">
        <v>4001</v>
      </c>
      <c r="J2687" s="8">
        <v>2500000</v>
      </c>
      <c r="K2687" s="12">
        <f>IFERROR(VLOOKUP($A2687,[1]Piv!$B:$C,2,FALSE),0)</f>
        <v>0</v>
      </c>
      <c r="L2687" s="12">
        <f>IFERROR(VLOOKUP($A2687,'[2]FINAL (2)'!$A$1:$F$7700,3,FALSE),0)</f>
        <v>0</v>
      </c>
      <c r="M2687" s="12">
        <f>IFERROR(VLOOKUP($A2687,'[2]FINAL (2)'!$A$1:$F$7700,5,FALSE),0)</f>
        <v>0</v>
      </c>
      <c r="N2687" s="12">
        <f>IFERROR(VLOOKUP($A2687,[3]Sheet3!$A$1:$C$4542,3,FALSE),0)</f>
        <v>2500000</v>
      </c>
      <c r="O2687" s="10">
        <f t="shared" si="42"/>
        <v>2500000</v>
      </c>
      <c r="P2687" s="10">
        <f>O2687-J2687</f>
        <v>0</v>
      </c>
    </row>
    <row r="2688" spans="1:16" x14ac:dyDescent="0.25">
      <c r="A2688" s="3">
        <v>10159541</v>
      </c>
      <c r="B2688" s="3" t="s">
        <v>6370</v>
      </c>
      <c r="C2688" s="4">
        <v>100504</v>
      </c>
      <c r="D2688" s="3" t="s">
        <v>3473</v>
      </c>
      <c r="E2688" s="3" t="s">
        <v>3</v>
      </c>
      <c r="F2688" s="4" t="s">
        <v>12</v>
      </c>
      <c r="G2688" s="3"/>
      <c r="H2688" s="3"/>
      <c r="I2688" s="3"/>
      <c r="J2688" s="8">
        <v>0</v>
      </c>
      <c r="K2688" s="12">
        <f>IFERROR(VLOOKUP($A2688,[1]Piv!$B:$C,2,FALSE),0)</f>
        <v>0</v>
      </c>
      <c r="L2688" s="12">
        <f>IFERROR(VLOOKUP($A2688,'[2]FINAL (2)'!$A$1:$F$7700,3,FALSE),0)</f>
        <v>0</v>
      </c>
      <c r="M2688" s="12">
        <f>IFERROR(VLOOKUP($A2688,'[2]FINAL (2)'!$A$1:$F$7700,5,FALSE),0)</f>
        <v>0</v>
      </c>
      <c r="N2688" s="12">
        <f>IFERROR(VLOOKUP($A2688,[3]Sheet3!$A$1:$C$4542,3,FALSE),0)</f>
        <v>0</v>
      </c>
      <c r="O2688" s="10">
        <f t="shared" si="42"/>
        <v>0</v>
      </c>
      <c r="P2688"/>
    </row>
    <row r="2689" spans="1:16" x14ac:dyDescent="0.25">
      <c r="A2689" s="3">
        <v>14535293</v>
      </c>
      <c r="B2689" s="3" t="s">
        <v>6371</v>
      </c>
      <c r="C2689" s="4">
        <v>100504</v>
      </c>
      <c r="D2689" s="3" t="s">
        <v>3473</v>
      </c>
      <c r="E2689" s="3" t="s">
        <v>3</v>
      </c>
      <c r="F2689" s="4" t="s">
        <v>4</v>
      </c>
      <c r="G2689" s="3">
        <v>86311</v>
      </c>
      <c r="H2689" s="3" t="s">
        <v>3235</v>
      </c>
      <c r="I2689" s="3" t="s">
        <v>3999</v>
      </c>
      <c r="J2689" s="8">
        <v>5032899.12</v>
      </c>
      <c r="K2689" s="12">
        <f>IFERROR(VLOOKUP($A2689,[1]Piv!$B:$C,2,FALSE),0)</f>
        <v>2786640.48</v>
      </c>
      <c r="L2689" s="12">
        <f>IFERROR(VLOOKUP($A2689,'[2]FINAL (2)'!$A$1:$F$7700,3,FALSE),0)</f>
        <v>701932.75</v>
      </c>
      <c r="M2689" s="12">
        <f>IFERROR(VLOOKUP($A2689,'[2]FINAL (2)'!$A$1:$F$7700,5,FALSE),0)</f>
        <v>0</v>
      </c>
      <c r="N2689" s="12">
        <f>IFERROR(VLOOKUP($A2689,[3]Sheet3!$A$1:$C$4542,3,FALSE),0)</f>
        <v>0</v>
      </c>
      <c r="O2689" s="10">
        <f t="shared" si="42"/>
        <v>3488573.23</v>
      </c>
      <c r="P2689" s="10">
        <f>O2689-J2689</f>
        <v>-1544325.8900000001</v>
      </c>
    </row>
    <row r="2690" spans="1:16" x14ac:dyDescent="0.25">
      <c r="A2690" s="3">
        <v>15229665</v>
      </c>
      <c r="B2690" s="3" t="s">
        <v>6372</v>
      </c>
      <c r="C2690" s="4">
        <v>100504</v>
      </c>
      <c r="D2690" s="3" t="s">
        <v>3473</v>
      </c>
      <c r="E2690" s="3" t="s">
        <v>3</v>
      </c>
      <c r="F2690" s="4" t="s">
        <v>12</v>
      </c>
      <c r="G2690" s="3"/>
      <c r="H2690" s="3"/>
      <c r="I2690" s="3"/>
      <c r="J2690" s="8">
        <v>0</v>
      </c>
      <c r="K2690" s="12">
        <f>IFERROR(VLOOKUP($A2690,[1]Piv!$B:$C,2,FALSE),0)</f>
        <v>0</v>
      </c>
      <c r="L2690" s="12">
        <f>IFERROR(VLOOKUP($A2690,'[2]FINAL (2)'!$A$1:$F$7700,3,FALSE),0)</f>
        <v>0</v>
      </c>
      <c r="M2690" s="12">
        <f>IFERROR(VLOOKUP($A2690,'[2]FINAL (2)'!$A$1:$F$7700,5,FALSE),0)</f>
        <v>0</v>
      </c>
      <c r="N2690" s="12">
        <f>IFERROR(VLOOKUP($A2690,[3]Sheet3!$A$1:$C$4542,3,FALSE),0)</f>
        <v>0</v>
      </c>
      <c r="O2690" s="10">
        <f t="shared" si="42"/>
        <v>0</v>
      </c>
      <c r="P2690"/>
    </row>
    <row r="2691" spans="1:16" x14ac:dyDescent="0.25">
      <c r="A2691" s="3">
        <v>17154785</v>
      </c>
      <c r="B2691" s="3" t="s">
        <v>2583</v>
      </c>
      <c r="C2691" s="4">
        <v>100504</v>
      </c>
      <c r="D2691" s="3" t="s">
        <v>3473</v>
      </c>
      <c r="E2691" s="3" t="s">
        <v>3</v>
      </c>
      <c r="F2691" s="4" t="s">
        <v>4</v>
      </c>
      <c r="G2691" s="3">
        <v>138615</v>
      </c>
      <c r="H2691" s="3" t="s">
        <v>3208</v>
      </c>
      <c r="I2691" s="3" t="s">
        <v>3999</v>
      </c>
      <c r="J2691" s="8">
        <v>0</v>
      </c>
      <c r="K2691" s="12">
        <f>IFERROR(VLOOKUP($A2691,[1]Piv!$B:$C,2,FALSE),0)</f>
        <v>0</v>
      </c>
      <c r="L2691" s="12">
        <f>IFERROR(VLOOKUP($A2691,'[2]FINAL (2)'!$A$1:$F$7700,3,FALSE),0)</f>
        <v>0</v>
      </c>
      <c r="M2691" s="12">
        <f>IFERROR(VLOOKUP($A2691,'[2]FINAL (2)'!$A$1:$F$7700,5,FALSE),0)</f>
        <v>387656.92</v>
      </c>
      <c r="N2691" s="12">
        <f>IFERROR(VLOOKUP($A2691,[3]Sheet3!$A$1:$C$4542,3,FALSE),0)</f>
        <v>0</v>
      </c>
      <c r="O2691" s="10">
        <f t="shared" ref="O2691:O2754" si="43">IFERROR(SUM(K2691,L2691,M2691,N2691),0)</f>
        <v>387656.92</v>
      </c>
      <c r="P2691" s="10">
        <f>O2691-J2691</f>
        <v>387656.92</v>
      </c>
    </row>
    <row r="2692" spans="1:16" x14ac:dyDescent="0.25">
      <c r="A2692" s="3">
        <v>17267192</v>
      </c>
      <c r="B2692" s="3" t="s">
        <v>6373</v>
      </c>
      <c r="C2692" s="4">
        <v>100504</v>
      </c>
      <c r="D2692" s="3" t="s">
        <v>3473</v>
      </c>
      <c r="E2692" s="3" t="s">
        <v>3</v>
      </c>
      <c r="F2692" s="4" t="s">
        <v>12</v>
      </c>
      <c r="G2692" s="3"/>
      <c r="H2692" s="3"/>
      <c r="I2692" s="3"/>
      <c r="J2692" s="8">
        <v>0</v>
      </c>
      <c r="K2692" s="12">
        <f>IFERROR(VLOOKUP($A2692,[1]Piv!$B:$C,2,FALSE),0)</f>
        <v>0</v>
      </c>
      <c r="L2692" s="12">
        <f>IFERROR(VLOOKUP($A2692,'[2]FINAL (2)'!$A$1:$F$7700,3,FALSE),0)</f>
        <v>0</v>
      </c>
      <c r="M2692" s="12">
        <f>IFERROR(VLOOKUP($A2692,'[2]FINAL (2)'!$A$1:$F$7700,5,FALSE),0)</f>
        <v>0</v>
      </c>
      <c r="N2692" s="12">
        <f>IFERROR(VLOOKUP($A2692,[3]Sheet3!$A$1:$C$4542,3,FALSE),0)</f>
        <v>0</v>
      </c>
      <c r="O2692" s="10">
        <f t="shared" si="43"/>
        <v>0</v>
      </c>
      <c r="P2692"/>
    </row>
    <row r="2693" spans="1:16" x14ac:dyDescent="0.25">
      <c r="A2693" s="3">
        <v>18560763</v>
      </c>
      <c r="B2693" s="3" t="s">
        <v>1854</v>
      </c>
      <c r="C2693" s="4">
        <v>100504</v>
      </c>
      <c r="D2693" s="3" t="s">
        <v>3473</v>
      </c>
      <c r="E2693" s="3" t="s">
        <v>3</v>
      </c>
      <c r="F2693" s="4" t="s">
        <v>4</v>
      </c>
      <c r="G2693" s="3">
        <v>128374</v>
      </c>
      <c r="H2693" s="3" t="s">
        <v>3198</v>
      </c>
      <c r="I2693" s="3" t="s">
        <v>3999</v>
      </c>
      <c r="J2693" s="8">
        <v>3900000</v>
      </c>
      <c r="K2693" s="12">
        <f>IFERROR(VLOOKUP($A2693,[1]Piv!$B:$C,2,FALSE),0)</f>
        <v>991083.76</v>
      </c>
      <c r="L2693" s="12">
        <f>IFERROR(VLOOKUP($A2693,'[2]FINAL (2)'!$A$1:$F$7700,3,FALSE),0)</f>
        <v>0</v>
      </c>
      <c r="M2693" s="12">
        <f>IFERROR(VLOOKUP($A2693,'[2]FINAL (2)'!$A$1:$F$7700,5,FALSE),0)</f>
        <v>0</v>
      </c>
      <c r="N2693" s="12">
        <f>IFERROR(VLOOKUP($A2693,[3]Sheet3!$A$1:$C$4542,3,FALSE),0)</f>
        <v>2900000</v>
      </c>
      <c r="O2693" s="10">
        <f t="shared" si="43"/>
        <v>3891083.76</v>
      </c>
      <c r="P2693" s="10">
        <f>O2693-J2693</f>
        <v>-8916.2400000002235</v>
      </c>
    </row>
    <row r="2694" spans="1:16" x14ac:dyDescent="0.25">
      <c r="A2694" s="3">
        <v>18927870</v>
      </c>
      <c r="B2694" s="3" t="s">
        <v>6374</v>
      </c>
      <c r="C2694" s="4">
        <v>100504</v>
      </c>
      <c r="D2694" s="3" t="s">
        <v>3473</v>
      </c>
      <c r="E2694" s="3" t="s">
        <v>3</v>
      </c>
      <c r="F2694" s="4" t="s">
        <v>12</v>
      </c>
      <c r="G2694" s="3"/>
      <c r="H2694" s="3"/>
      <c r="I2694" s="3"/>
      <c r="J2694" s="8">
        <v>0</v>
      </c>
      <c r="K2694" s="12">
        <f>IFERROR(VLOOKUP($A2694,[1]Piv!$B:$C,2,FALSE),0)</f>
        <v>0</v>
      </c>
      <c r="L2694" s="12">
        <f>IFERROR(VLOOKUP($A2694,'[2]FINAL (2)'!$A$1:$F$7700,3,FALSE),0)</f>
        <v>0</v>
      </c>
      <c r="M2694" s="12">
        <f>IFERROR(VLOOKUP($A2694,'[2]FINAL (2)'!$A$1:$F$7700,5,FALSE),0)</f>
        <v>0</v>
      </c>
      <c r="N2694" s="12">
        <f>IFERROR(VLOOKUP($A2694,[3]Sheet3!$A$1:$C$4542,3,FALSE),0)</f>
        <v>0</v>
      </c>
      <c r="O2694" s="10">
        <f t="shared" si="43"/>
        <v>0</v>
      </c>
      <c r="P2694"/>
    </row>
    <row r="2695" spans="1:16" x14ac:dyDescent="0.25">
      <c r="A2695" s="3">
        <v>19562094</v>
      </c>
      <c r="B2695" s="3" t="s">
        <v>6375</v>
      </c>
      <c r="C2695" s="4">
        <v>100504</v>
      </c>
      <c r="D2695" s="3" t="s">
        <v>3473</v>
      </c>
      <c r="E2695" s="3" t="s">
        <v>3</v>
      </c>
      <c r="F2695" s="4" t="s">
        <v>12</v>
      </c>
      <c r="G2695" s="3"/>
      <c r="H2695" s="3"/>
      <c r="I2695" s="3"/>
      <c r="J2695" s="8">
        <v>0</v>
      </c>
      <c r="K2695" s="12">
        <f>IFERROR(VLOOKUP($A2695,[1]Piv!$B:$C,2,FALSE),0)</f>
        <v>0</v>
      </c>
      <c r="L2695" s="12">
        <f>IFERROR(VLOOKUP($A2695,'[2]FINAL (2)'!$A$1:$F$7700,3,FALSE),0)</f>
        <v>0</v>
      </c>
      <c r="M2695" s="12">
        <f>IFERROR(VLOOKUP($A2695,'[2]FINAL (2)'!$A$1:$F$7700,5,FALSE),0)</f>
        <v>0</v>
      </c>
      <c r="N2695" s="12">
        <f>IFERROR(VLOOKUP($A2695,[3]Sheet3!$A$1:$C$4542,3,FALSE),0)</f>
        <v>0</v>
      </c>
      <c r="O2695" s="10">
        <f t="shared" si="43"/>
        <v>0</v>
      </c>
      <c r="P2695"/>
    </row>
    <row r="2696" spans="1:16" x14ac:dyDescent="0.25">
      <c r="A2696" s="3">
        <v>19822410</v>
      </c>
      <c r="B2696" s="3" t="s">
        <v>6376</v>
      </c>
      <c r="C2696" s="4">
        <v>100504</v>
      </c>
      <c r="D2696" s="3" t="s">
        <v>3473</v>
      </c>
      <c r="E2696" s="3" t="s">
        <v>3</v>
      </c>
      <c r="F2696" s="4" t="s">
        <v>12</v>
      </c>
      <c r="G2696" s="3"/>
      <c r="H2696" s="3"/>
      <c r="I2696" s="3"/>
      <c r="J2696" s="8">
        <v>0</v>
      </c>
      <c r="K2696" s="12">
        <f>IFERROR(VLOOKUP($A2696,[1]Piv!$B:$C,2,FALSE),0)</f>
        <v>0</v>
      </c>
      <c r="L2696" s="12">
        <f>IFERROR(VLOOKUP($A2696,'[2]FINAL (2)'!$A$1:$F$7700,3,FALSE),0)</f>
        <v>0</v>
      </c>
      <c r="M2696" s="12">
        <f>IFERROR(VLOOKUP($A2696,'[2]FINAL (2)'!$A$1:$F$7700,5,FALSE),0)</f>
        <v>0</v>
      </c>
      <c r="N2696" s="12">
        <f>IFERROR(VLOOKUP($A2696,[3]Sheet3!$A$1:$C$4542,3,FALSE),0)</f>
        <v>0</v>
      </c>
      <c r="O2696" s="10">
        <f t="shared" si="43"/>
        <v>0</v>
      </c>
      <c r="P2696"/>
    </row>
    <row r="2697" spans="1:16" x14ac:dyDescent="0.25">
      <c r="A2697" s="3">
        <v>19874131</v>
      </c>
      <c r="B2697" s="3" t="s">
        <v>1641</v>
      </c>
      <c r="C2697" s="4">
        <v>100504</v>
      </c>
      <c r="D2697" s="3" t="s">
        <v>3473</v>
      </c>
      <c r="E2697" s="3" t="s">
        <v>3</v>
      </c>
      <c r="F2697" s="4" t="s">
        <v>4</v>
      </c>
      <c r="G2697" s="3">
        <v>86311</v>
      </c>
      <c r="H2697" s="3" t="s">
        <v>3235</v>
      </c>
      <c r="I2697" s="3" t="s">
        <v>3999</v>
      </c>
      <c r="J2697" s="8">
        <v>2034724.87</v>
      </c>
      <c r="K2697" s="12">
        <f>IFERROR(VLOOKUP($A2697,[1]Piv!$B:$C,2,FALSE),0)</f>
        <v>0</v>
      </c>
      <c r="L2697" s="12">
        <f>IFERROR(VLOOKUP($A2697,'[2]FINAL (2)'!$A$1:$F$7700,3,FALSE),0)</f>
        <v>2023149.92</v>
      </c>
      <c r="M2697" s="12">
        <f>IFERROR(VLOOKUP($A2697,'[2]FINAL (2)'!$A$1:$F$7700,5,FALSE),0)</f>
        <v>0</v>
      </c>
      <c r="N2697" s="12">
        <f>IFERROR(VLOOKUP($A2697,[3]Sheet3!$A$1:$C$4542,3,FALSE),0)</f>
        <v>0</v>
      </c>
      <c r="O2697" s="10">
        <f t="shared" si="43"/>
        <v>2023149.92</v>
      </c>
      <c r="P2697" s="10">
        <f>O2697-J2697</f>
        <v>-11574.950000000186</v>
      </c>
    </row>
    <row r="2698" spans="1:16" x14ac:dyDescent="0.25">
      <c r="A2698" s="3">
        <v>20992855</v>
      </c>
      <c r="B2698" s="3" t="s">
        <v>1222</v>
      </c>
      <c r="C2698" s="4">
        <v>100504</v>
      </c>
      <c r="D2698" s="3" t="s">
        <v>3473</v>
      </c>
      <c r="E2698" s="3" t="s">
        <v>3</v>
      </c>
      <c r="F2698" s="4" t="s">
        <v>4</v>
      </c>
      <c r="G2698" s="3">
        <v>128374</v>
      </c>
      <c r="H2698" s="3" t="s">
        <v>3198</v>
      </c>
      <c r="I2698" s="3" t="s">
        <v>3999</v>
      </c>
      <c r="J2698" s="8">
        <v>2402108.86</v>
      </c>
      <c r="K2698" s="12">
        <f>IFERROR(VLOOKUP($A2698,[1]Piv!$B:$C,2,FALSE),0)</f>
        <v>0</v>
      </c>
      <c r="L2698" s="12">
        <f>IFERROR(VLOOKUP($A2698,'[2]FINAL (2)'!$A$1:$F$7700,3,FALSE),0)</f>
        <v>701943.2</v>
      </c>
      <c r="M2698" s="12">
        <f>IFERROR(VLOOKUP($A2698,'[2]FINAL (2)'!$A$1:$F$7700,5,FALSE),0)</f>
        <v>0</v>
      </c>
      <c r="N2698" s="12">
        <f>IFERROR(VLOOKUP($A2698,[3]Sheet3!$A$1:$C$4542,3,FALSE),0)</f>
        <v>1900000</v>
      </c>
      <c r="O2698" s="10">
        <f t="shared" si="43"/>
        <v>2601943.2000000002</v>
      </c>
      <c r="P2698" s="10">
        <f>O2698-J2698</f>
        <v>199834.34000000032</v>
      </c>
    </row>
    <row r="2699" spans="1:16" x14ac:dyDescent="0.25">
      <c r="A2699" s="3">
        <v>21849481</v>
      </c>
      <c r="B2699" s="3" t="s">
        <v>1513</v>
      </c>
      <c r="C2699" s="4">
        <v>100504</v>
      </c>
      <c r="D2699" s="3" t="s">
        <v>3473</v>
      </c>
      <c r="E2699" s="3" t="s">
        <v>3</v>
      </c>
      <c r="F2699" s="4" t="s">
        <v>4</v>
      </c>
      <c r="G2699" s="3">
        <v>129413</v>
      </c>
      <c r="H2699" s="3" t="s">
        <v>3215</v>
      </c>
      <c r="I2699" s="3" t="s">
        <v>3999</v>
      </c>
      <c r="J2699" s="8">
        <v>2321430.5300000003</v>
      </c>
      <c r="K2699" s="12">
        <f>IFERROR(VLOOKUP($A2699,[1]Piv!$B:$C,2,FALSE),0)</f>
        <v>0</v>
      </c>
      <c r="L2699" s="12">
        <f>IFERROR(VLOOKUP($A2699,'[2]FINAL (2)'!$A$1:$F$7700,3,FALSE),0)</f>
        <v>1004287.03</v>
      </c>
      <c r="M2699" s="12">
        <f>IFERROR(VLOOKUP($A2699,'[2]FINAL (2)'!$A$1:$F$7700,5,FALSE),0)</f>
        <v>0</v>
      </c>
      <c r="N2699" s="12">
        <f>IFERROR(VLOOKUP($A2699,[3]Sheet3!$A$1:$C$4542,3,FALSE),0)</f>
        <v>1130000</v>
      </c>
      <c r="O2699" s="10">
        <f t="shared" si="43"/>
        <v>2134287.0300000003</v>
      </c>
      <c r="P2699" s="10">
        <f>O2699-J2699</f>
        <v>-187143.5</v>
      </c>
    </row>
    <row r="2700" spans="1:16" x14ac:dyDescent="0.25">
      <c r="A2700" s="3">
        <v>22706302</v>
      </c>
      <c r="B2700" s="3" t="s">
        <v>6377</v>
      </c>
      <c r="C2700" s="4">
        <v>100504</v>
      </c>
      <c r="D2700" s="3" t="s">
        <v>3473</v>
      </c>
      <c r="E2700" s="3" t="s">
        <v>3</v>
      </c>
      <c r="F2700" s="4" t="s">
        <v>4</v>
      </c>
      <c r="G2700" s="3">
        <v>131072</v>
      </c>
      <c r="H2700" s="3" t="s">
        <v>3245</v>
      </c>
      <c r="I2700" s="3" t="s">
        <v>3999</v>
      </c>
      <c r="J2700" s="8">
        <v>1290000</v>
      </c>
      <c r="K2700" s="12">
        <f>IFERROR(VLOOKUP($A2700,[1]Piv!$B:$C,2,FALSE),0)</f>
        <v>728282.57</v>
      </c>
      <c r="L2700" s="12">
        <f>IFERROR(VLOOKUP($A2700,'[2]FINAL (2)'!$A$1:$F$7700,3,FALSE),0)</f>
        <v>0</v>
      </c>
      <c r="M2700" s="12">
        <f>IFERROR(VLOOKUP($A2700,'[2]FINAL (2)'!$A$1:$F$7700,5,FALSE),0)</f>
        <v>424336.92</v>
      </c>
      <c r="N2700" s="12">
        <f>IFERROR(VLOOKUP($A2700,[3]Sheet3!$A$1:$C$4542,3,FALSE),0)</f>
        <v>0</v>
      </c>
      <c r="O2700" s="10">
        <f t="shared" si="43"/>
        <v>1152619.49</v>
      </c>
      <c r="P2700" s="10">
        <f>O2700-J2700</f>
        <v>-137380.51</v>
      </c>
    </row>
    <row r="2701" spans="1:16" x14ac:dyDescent="0.25">
      <c r="A2701" s="3">
        <v>23191796</v>
      </c>
      <c r="B2701" s="3" t="s">
        <v>588</v>
      </c>
      <c r="C2701" s="4">
        <v>100504</v>
      </c>
      <c r="D2701" s="3" t="s">
        <v>3473</v>
      </c>
      <c r="E2701" s="3" t="s">
        <v>3</v>
      </c>
      <c r="F2701" s="4" t="s">
        <v>4</v>
      </c>
      <c r="G2701" s="3">
        <v>129413</v>
      </c>
      <c r="H2701" s="3" t="s">
        <v>3215</v>
      </c>
      <c r="I2701" s="3" t="s">
        <v>3999</v>
      </c>
      <c r="J2701" s="8">
        <v>896731.45</v>
      </c>
      <c r="K2701" s="12">
        <f>IFERROR(VLOOKUP($A2701,[1]Piv!$B:$C,2,FALSE),0)</f>
        <v>312840.44</v>
      </c>
      <c r="L2701" s="12">
        <f>IFERROR(VLOOKUP($A2701,'[2]FINAL (2)'!$A$1:$F$7700,3,FALSE),0)</f>
        <v>165820.97</v>
      </c>
      <c r="M2701" s="12">
        <f>IFERROR(VLOOKUP($A2701,'[2]FINAL (2)'!$A$1:$F$7700,5,FALSE),0)</f>
        <v>0</v>
      </c>
      <c r="N2701" s="12">
        <f>IFERROR(VLOOKUP($A2701,[3]Sheet3!$A$1:$C$4542,3,FALSE),0)</f>
        <v>0</v>
      </c>
      <c r="O2701" s="10">
        <f t="shared" si="43"/>
        <v>478661.41000000003</v>
      </c>
      <c r="P2701" s="10">
        <f>O2701-J2701</f>
        <v>-418070.03999999992</v>
      </c>
    </row>
    <row r="2702" spans="1:16" x14ac:dyDescent="0.25">
      <c r="A2702" s="3">
        <v>23261738</v>
      </c>
      <c r="B2702" s="3" t="s">
        <v>6378</v>
      </c>
      <c r="C2702" s="4">
        <v>100504</v>
      </c>
      <c r="D2702" s="3" t="s">
        <v>3473</v>
      </c>
      <c r="E2702" s="3" t="s">
        <v>3</v>
      </c>
      <c r="F2702" s="4" t="s">
        <v>12</v>
      </c>
      <c r="G2702" s="3"/>
      <c r="H2702" s="3"/>
      <c r="I2702" s="3"/>
      <c r="J2702" s="8">
        <v>0</v>
      </c>
      <c r="K2702" s="12">
        <f>IFERROR(VLOOKUP($A2702,[1]Piv!$B:$C,2,FALSE),0)</f>
        <v>0</v>
      </c>
      <c r="L2702" s="12">
        <f>IFERROR(VLOOKUP($A2702,'[2]FINAL (2)'!$A$1:$F$7700,3,FALSE),0)</f>
        <v>0</v>
      </c>
      <c r="M2702" s="12">
        <f>IFERROR(VLOOKUP($A2702,'[2]FINAL (2)'!$A$1:$F$7700,5,FALSE),0)</f>
        <v>0</v>
      </c>
      <c r="N2702" s="12">
        <f>IFERROR(VLOOKUP($A2702,[3]Sheet3!$A$1:$C$4542,3,FALSE),0)</f>
        <v>0</v>
      </c>
      <c r="O2702" s="10">
        <f t="shared" si="43"/>
        <v>0</v>
      </c>
      <c r="P2702"/>
    </row>
    <row r="2703" spans="1:16" x14ac:dyDescent="0.25">
      <c r="A2703" s="3">
        <v>23262980</v>
      </c>
      <c r="B2703" s="3" t="s">
        <v>6379</v>
      </c>
      <c r="C2703" s="4">
        <v>100504</v>
      </c>
      <c r="D2703" s="3" t="s">
        <v>3473</v>
      </c>
      <c r="E2703" s="3" t="s">
        <v>3</v>
      </c>
      <c r="F2703" s="4" t="s">
        <v>12</v>
      </c>
      <c r="G2703" s="3"/>
      <c r="H2703" s="3"/>
      <c r="I2703" s="3"/>
      <c r="J2703" s="8">
        <v>0</v>
      </c>
      <c r="K2703" s="12">
        <f>IFERROR(VLOOKUP($A2703,[1]Piv!$B:$C,2,FALSE),0)</f>
        <v>0</v>
      </c>
      <c r="L2703" s="12">
        <f>IFERROR(VLOOKUP($A2703,'[2]FINAL (2)'!$A$1:$F$7700,3,FALSE),0)</f>
        <v>0</v>
      </c>
      <c r="M2703" s="12">
        <f>IFERROR(VLOOKUP($A2703,'[2]FINAL (2)'!$A$1:$F$7700,5,FALSE),0)</f>
        <v>0</v>
      </c>
      <c r="N2703" s="12">
        <f>IFERROR(VLOOKUP($A2703,[3]Sheet3!$A$1:$C$4542,3,FALSE),0)</f>
        <v>0</v>
      </c>
      <c r="O2703" s="10">
        <f t="shared" si="43"/>
        <v>0</v>
      </c>
      <c r="P2703"/>
    </row>
    <row r="2704" spans="1:16" x14ac:dyDescent="0.25">
      <c r="A2704" s="3">
        <v>24456261</v>
      </c>
      <c r="B2704" s="3" t="s">
        <v>6380</v>
      </c>
      <c r="C2704" s="4">
        <v>100504</v>
      </c>
      <c r="D2704" s="3" t="s">
        <v>3473</v>
      </c>
      <c r="E2704" s="3" t="s">
        <v>3</v>
      </c>
      <c r="F2704" s="4" t="s">
        <v>12</v>
      </c>
      <c r="G2704" s="3"/>
      <c r="H2704" s="3"/>
      <c r="I2704" s="3"/>
      <c r="J2704" s="8">
        <v>0</v>
      </c>
      <c r="K2704" s="12">
        <f>IFERROR(VLOOKUP($A2704,[1]Piv!$B:$C,2,FALSE),0)</f>
        <v>0</v>
      </c>
      <c r="L2704" s="12">
        <f>IFERROR(VLOOKUP($A2704,'[2]FINAL (2)'!$A$1:$F$7700,3,FALSE),0)</f>
        <v>0</v>
      </c>
      <c r="M2704" s="12">
        <f>IFERROR(VLOOKUP($A2704,'[2]FINAL (2)'!$A$1:$F$7700,5,FALSE),0)</f>
        <v>0</v>
      </c>
      <c r="N2704" s="12">
        <f>IFERROR(VLOOKUP($A2704,[3]Sheet3!$A$1:$C$4542,3,FALSE),0)</f>
        <v>0</v>
      </c>
      <c r="O2704" s="10">
        <f t="shared" si="43"/>
        <v>0</v>
      </c>
      <c r="P2704"/>
    </row>
    <row r="2705" spans="1:16" x14ac:dyDescent="0.25">
      <c r="A2705" s="3">
        <v>25856746</v>
      </c>
      <c r="B2705" s="3" t="s">
        <v>2528</v>
      </c>
      <c r="C2705" s="4">
        <v>100504</v>
      </c>
      <c r="D2705" s="3" t="s">
        <v>3473</v>
      </c>
      <c r="E2705" s="3" t="s">
        <v>3</v>
      </c>
      <c r="F2705" s="4" t="s">
        <v>4</v>
      </c>
      <c r="G2705" s="3">
        <v>86311</v>
      </c>
      <c r="H2705" s="3" t="s">
        <v>3235</v>
      </c>
      <c r="I2705" s="3" t="s">
        <v>3999</v>
      </c>
      <c r="J2705" s="8">
        <v>1503321.92</v>
      </c>
      <c r="K2705" s="12">
        <f>IFERROR(VLOOKUP($A2705,[1]Piv!$B:$C,2,FALSE),0)</f>
        <v>1015308.66</v>
      </c>
      <c r="L2705" s="12">
        <f>IFERROR(VLOOKUP($A2705,'[2]FINAL (2)'!$A$1:$F$7700,3,FALSE),0)</f>
        <v>502214.63</v>
      </c>
      <c r="M2705" s="12">
        <f>IFERROR(VLOOKUP($A2705,'[2]FINAL (2)'!$A$1:$F$7700,5,FALSE),0)</f>
        <v>0</v>
      </c>
      <c r="N2705" s="12">
        <f>IFERROR(VLOOKUP($A2705,[3]Sheet3!$A$1:$C$4542,3,FALSE),0)</f>
        <v>0</v>
      </c>
      <c r="O2705" s="10">
        <f t="shared" si="43"/>
        <v>1517523.29</v>
      </c>
      <c r="P2705" s="10">
        <f>O2705-J2705</f>
        <v>14201.370000000112</v>
      </c>
    </row>
    <row r="2706" spans="1:16" x14ac:dyDescent="0.25">
      <c r="A2706" s="3">
        <v>26277909</v>
      </c>
      <c r="B2706" s="3" t="s">
        <v>6381</v>
      </c>
      <c r="C2706" s="4">
        <v>100504</v>
      </c>
      <c r="D2706" s="3" t="s">
        <v>3473</v>
      </c>
      <c r="E2706" s="3" t="s">
        <v>3</v>
      </c>
      <c r="F2706" s="4" t="s">
        <v>4</v>
      </c>
      <c r="G2706" s="3">
        <v>86311</v>
      </c>
      <c r="H2706" s="3" t="s">
        <v>3235</v>
      </c>
      <c r="I2706" s="3" t="s">
        <v>3999</v>
      </c>
      <c r="J2706" s="8">
        <v>291802.42</v>
      </c>
      <c r="K2706" s="12">
        <f>IFERROR(VLOOKUP($A2706,[1]Piv!$B:$C,2,FALSE),0)</f>
        <v>0</v>
      </c>
      <c r="L2706" s="12">
        <f>IFERROR(VLOOKUP($A2706,'[2]FINAL (2)'!$A$1:$F$7700,3,FALSE),0)</f>
        <v>289868.28999999998</v>
      </c>
      <c r="M2706" s="12">
        <f>IFERROR(VLOOKUP($A2706,'[2]FINAL (2)'!$A$1:$F$7700,5,FALSE),0)</f>
        <v>0</v>
      </c>
      <c r="N2706" s="12">
        <f>IFERROR(VLOOKUP($A2706,[3]Sheet3!$A$1:$C$4542,3,FALSE),0)</f>
        <v>0</v>
      </c>
      <c r="O2706" s="10">
        <f t="shared" si="43"/>
        <v>289868.28999999998</v>
      </c>
      <c r="P2706" s="10">
        <f>O2706-J2706</f>
        <v>-1934.1300000000047</v>
      </c>
    </row>
    <row r="2707" spans="1:16" x14ac:dyDescent="0.25">
      <c r="A2707" s="3">
        <v>26500423</v>
      </c>
      <c r="B2707" s="3" t="s">
        <v>738</v>
      </c>
      <c r="C2707" s="4">
        <v>100504</v>
      </c>
      <c r="D2707" s="3" t="s">
        <v>3473</v>
      </c>
      <c r="E2707" s="3" t="s">
        <v>3</v>
      </c>
      <c r="F2707" s="4" t="s">
        <v>4</v>
      </c>
      <c r="G2707" s="3">
        <v>86311</v>
      </c>
      <c r="H2707" s="3" t="s">
        <v>3235</v>
      </c>
      <c r="I2707" s="3" t="s">
        <v>3999</v>
      </c>
      <c r="J2707" s="8">
        <v>3006564.7199999997</v>
      </c>
      <c r="K2707" s="12">
        <f>IFERROR(VLOOKUP($A2707,[1]Piv!$B:$C,2,FALSE),0)</f>
        <v>0</v>
      </c>
      <c r="L2707" s="12">
        <f>IFERROR(VLOOKUP($A2707,'[2]FINAL (2)'!$A$1:$F$7700,3,FALSE),0)</f>
        <v>1004376.48</v>
      </c>
      <c r="M2707" s="12">
        <f>IFERROR(VLOOKUP($A2707,'[2]FINAL (2)'!$A$1:$F$7700,5,FALSE),0)</f>
        <v>0</v>
      </c>
      <c r="N2707" s="12">
        <f>IFERROR(VLOOKUP($A2707,[3]Sheet3!$A$1:$C$4542,3,FALSE),0)</f>
        <v>2000000</v>
      </c>
      <c r="O2707" s="10">
        <f t="shared" si="43"/>
        <v>3004376.48</v>
      </c>
      <c r="P2707" s="10">
        <f>O2707-J2707</f>
        <v>-2188.2399999997579</v>
      </c>
    </row>
    <row r="2708" spans="1:16" x14ac:dyDescent="0.25">
      <c r="A2708" s="3">
        <v>21848756</v>
      </c>
      <c r="B2708" s="3" t="s">
        <v>6382</v>
      </c>
      <c r="C2708" s="4">
        <v>101547</v>
      </c>
      <c r="D2708" s="3" t="s">
        <v>4375</v>
      </c>
      <c r="E2708" s="3" t="s">
        <v>3</v>
      </c>
      <c r="F2708" s="4" t="s">
        <v>12</v>
      </c>
      <c r="G2708" s="3"/>
      <c r="H2708" s="3"/>
      <c r="I2708" s="3"/>
      <c r="J2708" s="8">
        <v>0</v>
      </c>
      <c r="K2708" s="12">
        <f>IFERROR(VLOOKUP($A2708,[1]Piv!$B:$C,2,FALSE),0)</f>
        <v>0</v>
      </c>
      <c r="L2708" s="12">
        <f>IFERROR(VLOOKUP($A2708,'[2]FINAL (2)'!$A$1:$F$7700,3,FALSE),0)</f>
        <v>0</v>
      </c>
      <c r="M2708" s="12">
        <f>IFERROR(VLOOKUP($A2708,'[2]FINAL (2)'!$A$1:$F$7700,5,FALSE),0)</f>
        <v>0</v>
      </c>
      <c r="N2708" s="12">
        <f>IFERROR(VLOOKUP($A2708,[3]Sheet3!$A$1:$C$4542,3,FALSE),0)</f>
        <v>0</v>
      </c>
      <c r="O2708" s="10">
        <f t="shared" si="43"/>
        <v>0</v>
      </c>
      <c r="P2708"/>
    </row>
    <row r="2709" spans="1:16" x14ac:dyDescent="0.25">
      <c r="A2709" s="3">
        <v>24874654</v>
      </c>
      <c r="B2709" s="3" t="s">
        <v>6383</v>
      </c>
      <c r="C2709" s="4">
        <v>101547</v>
      </c>
      <c r="D2709" s="3" t="s">
        <v>4375</v>
      </c>
      <c r="E2709" s="3" t="s">
        <v>3</v>
      </c>
      <c r="F2709" s="4" t="s">
        <v>12</v>
      </c>
      <c r="G2709" s="3"/>
      <c r="H2709" s="3"/>
      <c r="I2709" s="3"/>
      <c r="J2709" s="8">
        <v>0</v>
      </c>
      <c r="K2709" s="12">
        <f>IFERROR(VLOOKUP($A2709,[1]Piv!$B:$C,2,FALSE),0)</f>
        <v>0</v>
      </c>
      <c r="L2709" s="12">
        <f>IFERROR(VLOOKUP($A2709,'[2]FINAL (2)'!$A$1:$F$7700,3,FALSE),0)</f>
        <v>0</v>
      </c>
      <c r="M2709" s="12">
        <f>IFERROR(VLOOKUP($A2709,'[2]FINAL (2)'!$A$1:$F$7700,5,FALSE),0)</f>
        <v>0</v>
      </c>
      <c r="N2709" s="12">
        <f>IFERROR(VLOOKUP($A2709,[3]Sheet3!$A$1:$C$4542,3,FALSE),0)</f>
        <v>0</v>
      </c>
      <c r="O2709" s="10">
        <f t="shared" si="43"/>
        <v>0</v>
      </c>
      <c r="P2709"/>
    </row>
    <row r="2710" spans="1:16" x14ac:dyDescent="0.25">
      <c r="A2710" s="3">
        <v>25890553</v>
      </c>
      <c r="B2710" s="3" t="s">
        <v>6384</v>
      </c>
      <c r="C2710" s="4">
        <v>101547</v>
      </c>
      <c r="D2710" s="3" t="s">
        <v>4375</v>
      </c>
      <c r="E2710" s="3" t="s">
        <v>3</v>
      </c>
      <c r="F2710" s="4" t="s">
        <v>12</v>
      </c>
      <c r="G2710" s="3"/>
      <c r="H2710" s="3"/>
      <c r="I2710" s="3"/>
      <c r="J2710" s="8">
        <v>0</v>
      </c>
      <c r="K2710" s="12">
        <f>IFERROR(VLOOKUP($A2710,[1]Piv!$B:$C,2,FALSE),0)</f>
        <v>0</v>
      </c>
      <c r="L2710" s="12">
        <f>IFERROR(VLOOKUP($A2710,'[2]FINAL (2)'!$A$1:$F$7700,3,FALSE),0)</f>
        <v>0</v>
      </c>
      <c r="M2710" s="12">
        <f>IFERROR(VLOOKUP($A2710,'[2]FINAL (2)'!$A$1:$F$7700,5,FALSE),0)</f>
        <v>0</v>
      </c>
      <c r="N2710" s="12">
        <f>IFERROR(VLOOKUP($A2710,[3]Sheet3!$A$1:$C$4542,3,FALSE),0)</f>
        <v>0</v>
      </c>
      <c r="O2710" s="10">
        <f t="shared" si="43"/>
        <v>0</v>
      </c>
      <c r="P2710"/>
    </row>
    <row r="2711" spans="1:16" x14ac:dyDescent="0.25">
      <c r="A2711" s="3">
        <v>13518736</v>
      </c>
      <c r="B2711" s="3" t="s">
        <v>6385</v>
      </c>
      <c r="C2711" s="4">
        <v>101548</v>
      </c>
      <c r="D2711" s="3" t="s">
        <v>4376</v>
      </c>
      <c r="E2711" s="3" t="s">
        <v>3</v>
      </c>
      <c r="F2711" s="4" t="s">
        <v>4</v>
      </c>
      <c r="G2711" s="3">
        <v>88906</v>
      </c>
      <c r="H2711" s="3" t="s">
        <v>3260</v>
      </c>
      <c r="I2711" s="3" t="s">
        <v>3999</v>
      </c>
      <c r="J2711" s="8">
        <v>1849089.7</v>
      </c>
      <c r="K2711" s="12">
        <f>IFERROR(VLOOKUP($A2711,[1]Piv!$B:$C,2,FALSE),0)</f>
        <v>439560.4</v>
      </c>
      <c r="L2711" s="12">
        <f>IFERROR(VLOOKUP($A2711,'[2]FINAL (2)'!$A$1:$F$7700,3,FALSE),0)</f>
        <v>456059.8</v>
      </c>
      <c r="M2711" s="12">
        <f>IFERROR(VLOOKUP($A2711,'[2]FINAL (2)'!$A$1:$F$7700,5,FALSE),0)</f>
        <v>0</v>
      </c>
      <c r="N2711" s="12">
        <f>IFERROR(VLOOKUP($A2711,[3]Sheet3!$A$1:$C$4542,3,FALSE),0)</f>
        <v>0</v>
      </c>
      <c r="O2711" s="10">
        <f t="shared" si="43"/>
        <v>895620.2</v>
      </c>
      <c r="P2711" s="10">
        <f>O2711-J2711</f>
        <v>-953469.5</v>
      </c>
    </row>
    <row r="2712" spans="1:16" x14ac:dyDescent="0.25">
      <c r="A2712" s="3">
        <v>17143910</v>
      </c>
      <c r="B2712" s="3" t="s">
        <v>6386</v>
      </c>
      <c r="C2712" s="4">
        <v>101548</v>
      </c>
      <c r="D2712" s="3" t="s">
        <v>4376</v>
      </c>
      <c r="E2712" s="3" t="s">
        <v>3</v>
      </c>
      <c r="F2712" s="4" t="s">
        <v>12</v>
      </c>
      <c r="G2712" s="3"/>
      <c r="H2712" s="3"/>
      <c r="I2712" s="3"/>
      <c r="J2712" s="8">
        <v>0</v>
      </c>
      <c r="K2712" s="12">
        <f>IFERROR(VLOOKUP($A2712,[1]Piv!$B:$C,2,FALSE),0)</f>
        <v>0</v>
      </c>
      <c r="L2712" s="12">
        <f>IFERROR(VLOOKUP($A2712,'[2]FINAL (2)'!$A$1:$F$7700,3,FALSE),0)</f>
        <v>0</v>
      </c>
      <c r="M2712" s="12">
        <f>IFERROR(VLOOKUP($A2712,'[2]FINAL (2)'!$A$1:$F$7700,5,FALSE),0)</f>
        <v>0</v>
      </c>
      <c r="N2712" s="12">
        <f>IFERROR(VLOOKUP($A2712,[3]Sheet3!$A$1:$C$4542,3,FALSE),0)</f>
        <v>0</v>
      </c>
      <c r="O2712" s="10">
        <f t="shared" si="43"/>
        <v>0</v>
      </c>
      <c r="P2712"/>
    </row>
    <row r="2713" spans="1:16" x14ac:dyDescent="0.25">
      <c r="A2713" s="3">
        <v>6041423</v>
      </c>
      <c r="B2713" s="3" t="s">
        <v>2084</v>
      </c>
      <c r="C2713" s="4">
        <v>100505</v>
      </c>
      <c r="D2713" s="3" t="s">
        <v>3734</v>
      </c>
      <c r="E2713" s="3" t="s">
        <v>3</v>
      </c>
      <c r="F2713" s="4" t="s">
        <v>4</v>
      </c>
      <c r="G2713" s="3">
        <v>88906</v>
      </c>
      <c r="H2713" s="3" t="s">
        <v>3260</v>
      </c>
      <c r="I2713" s="3" t="s">
        <v>3999</v>
      </c>
      <c r="J2713" s="8">
        <v>5159000</v>
      </c>
      <c r="K2713" s="12">
        <f>IFERROR(VLOOKUP($A2713,[1]Piv!$B:$C,2,FALSE),0)</f>
        <v>4814030.58</v>
      </c>
      <c r="L2713" s="12">
        <f>IFERROR(VLOOKUP($A2713,'[2]FINAL (2)'!$A$1:$F$7700,3,FALSE),0)</f>
        <v>0</v>
      </c>
      <c r="M2713" s="12">
        <f>IFERROR(VLOOKUP($A2713,'[2]FINAL (2)'!$A$1:$F$7700,5,FALSE),0)</f>
        <v>0</v>
      </c>
      <c r="N2713" s="12">
        <f>IFERROR(VLOOKUP($A2713,[3]Sheet3!$A$1:$C$4542,3,FALSE),0)</f>
        <v>0</v>
      </c>
      <c r="O2713" s="10">
        <f t="shared" si="43"/>
        <v>4814030.58</v>
      </c>
      <c r="P2713" s="10">
        <f>O2713-J2713</f>
        <v>-344969.41999999993</v>
      </c>
    </row>
    <row r="2714" spans="1:16" x14ac:dyDescent="0.25">
      <c r="A2714" s="3">
        <v>17279985</v>
      </c>
      <c r="B2714" s="3" t="s">
        <v>871</v>
      </c>
      <c r="C2714" s="4">
        <v>100505</v>
      </c>
      <c r="D2714" s="3" t="s">
        <v>3734</v>
      </c>
      <c r="E2714" s="3" t="s">
        <v>3</v>
      </c>
      <c r="F2714" s="4" t="s">
        <v>4</v>
      </c>
      <c r="G2714" s="3">
        <v>88906</v>
      </c>
      <c r="H2714" s="3" t="s">
        <v>3260</v>
      </c>
      <c r="I2714" s="3" t="s">
        <v>3999</v>
      </c>
      <c r="J2714" s="8">
        <v>3436000</v>
      </c>
      <c r="K2714" s="12">
        <f>IFERROR(VLOOKUP($A2714,[1]Piv!$B:$C,2,FALSE),0)</f>
        <v>3053824.35</v>
      </c>
      <c r="L2714" s="12">
        <f>IFERROR(VLOOKUP($A2714,'[2]FINAL (2)'!$A$1:$F$7700,3,FALSE),0)</f>
        <v>0</v>
      </c>
      <c r="M2714" s="12">
        <f>IFERROR(VLOOKUP($A2714,'[2]FINAL (2)'!$A$1:$F$7700,5,FALSE),0)</f>
        <v>0</v>
      </c>
      <c r="N2714" s="12">
        <f>IFERROR(VLOOKUP($A2714,[3]Sheet3!$A$1:$C$4542,3,FALSE),0)</f>
        <v>0</v>
      </c>
      <c r="O2714" s="10">
        <f t="shared" si="43"/>
        <v>3053824.35</v>
      </c>
      <c r="P2714" s="10">
        <f>O2714-J2714</f>
        <v>-382175.64999999991</v>
      </c>
    </row>
    <row r="2715" spans="1:16" x14ac:dyDescent="0.25">
      <c r="A2715" s="3">
        <v>9534740</v>
      </c>
      <c r="B2715" s="3" t="s">
        <v>1803</v>
      </c>
      <c r="C2715" s="4">
        <v>100506</v>
      </c>
      <c r="D2715" s="3" t="s">
        <v>1804</v>
      </c>
      <c r="E2715" s="3" t="s">
        <v>3</v>
      </c>
      <c r="F2715" s="4" t="s">
        <v>4</v>
      </c>
      <c r="G2715" s="3">
        <v>134388</v>
      </c>
      <c r="H2715" s="3" t="s">
        <v>3210</v>
      </c>
      <c r="I2715" s="3" t="s">
        <v>3999</v>
      </c>
      <c r="J2715" s="8">
        <v>3300000</v>
      </c>
      <c r="K2715" s="12">
        <f>IFERROR(VLOOKUP($A2715,[1]Piv!$B:$C,2,FALSE),0)</f>
        <v>0</v>
      </c>
      <c r="L2715" s="12">
        <f>IFERROR(VLOOKUP($A2715,'[2]FINAL (2)'!$A$1:$F$7700,3,FALSE),0)</f>
        <v>0</v>
      </c>
      <c r="M2715" s="12">
        <f>IFERROR(VLOOKUP($A2715,'[2]FINAL (2)'!$A$1:$F$7700,5,FALSE),0)</f>
        <v>2804692.16</v>
      </c>
      <c r="N2715" s="12">
        <f>IFERROR(VLOOKUP($A2715,[3]Sheet3!$A$1:$C$4542,3,FALSE),0)</f>
        <v>3300000</v>
      </c>
      <c r="O2715" s="10">
        <f t="shared" si="43"/>
        <v>6104692.1600000001</v>
      </c>
      <c r="P2715" s="10">
        <f>O2715-J2715</f>
        <v>2804692.16</v>
      </c>
    </row>
    <row r="2716" spans="1:16" x14ac:dyDescent="0.25">
      <c r="A2716" s="3">
        <v>21912259</v>
      </c>
      <c r="B2716" s="3" t="s">
        <v>2999</v>
      </c>
      <c r="C2716" s="4">
        <v>100506</v>
      </c>
      <c r="D2716" s="3" t="s">
        <v>1804</v>
      </c>
      <c r="E2716" s="3" t="s">
        <v>3</v>
      </c>
      <c r="F2716" s="4" t="s">
        <v>4</v>
      </c>
      <c r="G2716" s="3">
        <v>134388</v>
      </c>
      <c r="H2716" s="3" t="s">
        <v>3210</v>
      </c>
      <c r="I2716" s="3" t="s">
        <v>3999</v>
      </c>
      <c r="J2716" s="8">
        <v>5118000</v>
      </c>
      <c r="K2716" s="12">
        <f>IFERROR(VLOOKUP($A2716,[1]Piv!$B:$C,2,FALSE),0)</f>
        <v>4601651.75</v>
      </c>
      <c r="L2716" s="12">
        <f>IFERROR(VLOOKUP($A2716,'[2]FINAL (2)'!$A$1:$F$7700,3,FALSE),0)</f>
        <v>0</v>
      </c>
      <c r="M2716" s="12">
        <f>IFERROR(VLOOKUP($A2716,'[2]FINAL (2)'!$A$1:$F$7700,5,FALSE),0)</f>
        <v>0</v>
      </c>
      <c r="N2716" s="12">
        <f>IFERROR(VLOOKUP($A2716,[3]Sheet3!$A$1:$C$4542,3,FALSE),0)</f>
        <v>120000</v>
      </c>
      <c r="O2716" s="10">
        <f t="shared" si="43"/>
        <v>4721651.75</v>
      </c>
      <c r="P2716" s="10">
        <f>O2716-J2716</f>
        <v>-396348.25</v>
      </c>
    </row>
    <row r="2717" spans="1:16" x14ac:dyDescent="0.25">
      <c r="A2717" s="3">
        <v>7554399</v>
      </c>
      <c r="B2717" s="3" t="s">
        <v>877</v>
      </c>
      <c r="C2717" s="4">
        <v>100507</v>
      </c>
      <c r="D2717" s="3" t="s">
        <v>3474</v>
      </c>
      <c r="E2717" s="3" t="s">
        <v>3</v>
      </c>
      <c r="F2717" s="4" t="s">
        <v>4</v>
      </c>
      <c r="G2717" s="3">
        <v>121277</v>
      </c>
      <c r="H2717" s="3" t="s">
        <v>3265</v>
      </c>
      <c r="I2717" s="3" t="s">
        <v>4001</v>
      </c>
      <c r="J2717" s="8">
        <v>462000</v>
      </c>
      <c r="K2717" s="12">
        <f>IFERROR(VLOOKUP($A2717,[1]Piv!$B:$C,2,FALSE),0)</f>
        <v>288965.15000000002</v>
      </c>
      <c r="L2717" s="12">
        <f>IFERROR(VLOOKUP($A2717,'[2]FINAL (2)'!$A$1:$F$7700,3,FALSE),0)</f>
        <v>0</v>
      </c>
      <c r="M2717" s="12">
        <f>IFERROR(VLOOKUP($A2717,'[2]FINAL (2)'!$A$1:$F$7700,5,FALSE),0)</f>
        <v>0</v>
      </c>
      <c r="N2717" s="12">
        <f>IFERROR(VLOOKUP($A2717,[3]Sheet3!$A$1:$C$4542,3,FALSE),0)</f>
        <v>0</v>
      </c>
      <c r="O2717" s="10">
        <f t="shared" si="43"/>
        <v>288965.15000000002</v>
      </c>
      <c r="P2717" s="10">
        <f>O2717-J2717</f>
        <v>-173034.84999999998</v>
      </c>
    </row>
    <row r="2718" spans="1:16" x14ac:dyDescent="0.25">
      <c r="A2718" s="3">
        <v>22384347</v>
      </c>
      <c r="B2718" s="3" t="s">
        <v>6387</v>
      </c>
      <c r="C2718" s="4">
        <v>100507</v>
      </c>
      <c r="D2718" s="3" t="s">
        <v>3474</v>
      </c>
      <c r="E2718" s="3" t="s">
        <v>3</v>
      </c>
      <c r="F2718" s="4" t="s">
        <v>12</v>
      </c>
      <c r="G2718" s="3"/>
      <c r="H2718" s="3"/>
      <c r="I2718" s="3"/>
      <c r="J2718" s="8">
        <v>0</v>
      </c>
      <c r="K2718" s="12">
        <f>IFERROR(VLOOKUP($A2718,[1]Piv!$B:$C,2,FALSE),0)</f>
        <v>0</v>
      </c>
      <c r="L2718" s="12">
        <f>IFERROR(VLOOKUP($A2718,'[2]FINAL (2)'!$A$1:$F$7700,3,FALSE),0)</f>
        <v>0</v>
      </c>
      <c r="M2718" s="12">
        <f>IFERROR(VLOOKUP($A2718,'[2]FINAL (2)'!$A$1:$F$7700,5,FALSE),0)</f>
        <v>0</v>
      </c>
      <c r="N2718" s="12">
        <f>IFERROR(VLOOKUP($A2718,[3]Sheet3!$A$1:$C$4542,3,FALSE),0)</f>
        <v>0</v>
      </c>
      <c r="O2718" s="10">
        <f t="shared" si="43"/>
        <v>0</v>
      </c>
      <c r="P2718"/>
    </row>
    <row r="2719" spans="1:16" x14ac:dyDescent="0.25">
      <c r="A2719" s="3">
        <v>22862411</v>
      </c>
      <c r="B2719" s="3" t="s">
        <v>2759</v>
      </c>
      <c r="C2719" s="4">
        <v>100507</v>
      </c>
      <c r="D2719" s="3" t="s">
        <v>3474</v>
      </c>
      <c r="E2719" s="3" t="s">
        <v>3</v>
      </c>
      <c r="F2719" s="4" t="s">
        <v>4</v>
      </c>
      <c r="G2719" s="3">
        <v>82668</v>
      </c>
      <c r="H2719" s="3" t="s">
        <v>3995</v>
      </c>
      <c r="I2719" s="3" t="s">
        <v>4001</v>
      </c>
      <c r="J2719" s="8">
        <v>250000</v>
      </c>
      <c r="K2719" s="12">
        <f>IFERROR(VLOOKUP($A2719,[1]Piv!$B:$C,2,FALSE),0)</f>
        <v>0</v>
      </c>
      <c r="L2719" s="12">
        <f>IFERROR(VLOOKUP($A2719,'[2]FINAL (2)'!$A$1:$F$7700,3,FALSE),0)</f>
        <v>0</v>
      </c>
      <c r="M2719" s="12">
        <f>IFERROR(VLOOKUP($A2719,'[2]FINAL (2)'!$A$1:$F$7700,5,FALSE),0)</f>
        <v>0</v>
      </c>
      <c r="N2719" s="12">
        <f>IFERROR(VLOOKUP($A2719,[3]Sheet3!$A$1:$C$4542,3,FALSE),0)</f>
        <v>250000</v>
      </c>
      <c r="O2719" s="10">
        <f t="shared" si="43"/>
        <v>250000</v>
      </c>
      <c r="P2719" s="10">
        <f>O2719-J2719</f>
        <v>0</v>
      </c>
    </row>
    <row r="2720" spans="1:16" x14ac:dyDescent="0.25">
      <c r="A2720" s="3">
        <v>23806441</v>
      </c>
      <c r="B2720" s="3" t="s">
        <v>6388</v>
      </c>
      <c r="C2720" s="4">
        <v>100508</v>
      </c>
      <c r="D2720" s="3" t="s">
        <v>4377</v>
      </c>
      <c r="E2720" s="3" t="s">
        <v>3</v>
      </c>
      <c r="F2720" s="4" t="s">
        <v>12</v>
      </c>
      <c r="G2720" s="3">
        <v>86323</v>
      </c>
      <c r="H2720" s="3" t="s">
        <v>3286</v>
      </c>
      <c r="I2720" s="3" t="s">
        <v>3999</v>
      </c>
      <c r="J2720" s="8">
        <v>0</v>
      </c>
      <c r="K2720" s="12">
        <f>IFERROR(VLOOKUP($A2720,[1]Piv!$B:$C,2,FALSE),0)</f>
        <v>0</v>
      </c>
      <c r="L2720" s="12">
        <f>IFERROR(VLOOKUP($A2720,'[2]FINAL (2)'!$A$1:$F$7700,3,FALSE),0)</f>
        <v>0</v>
      </c>
      <c r="M2720" s="12">
        <f>IFERROR(VLOOKUP($A2720,'[2]FINAL (2)'!$A$1:$F$7700,5,FALSE),0)</f>
        <v>0</v>
      </c>
      <c r="N2720" s="12">
        <f>IFERROR(VLOOKUP($A2720,[3]Sheet3!$A$1:$C$4542,3,FALSE),0)</f>
        <v>0</v>
      </c>
      <c r="O2720" s="10">
        <f t="shared" si="43"/>
        <v>0</v>
      </c>
      <c r="P2720"/>
    </row>
    <row r="2721" spans="1:16" x14ac:dyDescent="0.25">
      <c r="A2721" s="3">
        <v>25722727</v>
      </c>
      <c r="B2721" s="3" t="s">
        <v>6389</v>
      </c>
      <c r="C2721" s="4">
        <v>100508</v>
      </c>
      <c r="D2721" s="3" t="s">
        <v>4377</v>
      </c>
      <c r="E2721" s="3" t="s">
        <v>3</v>
      </c>
      <c r="F2721" s="4" t="s">
        <v>4</v>
      </c>
      <c r="G2721" s="3">
        <v>86323</v>
      </c>
      <c r="H2721" s="3" t="s">
        <v>3286</v>
      </c>
      <c r="I2721" s="3" t="s">
        <v>3999</v>
      </c>
      <c r="J2721" s="8">
        <v>1330000</v>
      </c>
      <c r="K2721" s="12">
        <f>IFERROR(VLOOKUP($A2721,[1]Piv!$B:$C,2,FALSE),0)</f>
        <v>1277535.8600000001</v>
      </c>
      <c r="L2721" s="12">
        <f>IFERROR(VLOOKUP($A2721,'[2]FINAL (2)'!$A$1:$F$7700,3,FALSE),0)</f>
        <v>0</v>
      </c>
      <c r="M2721" s="12">
        <f>IFERROR(VLOOKUP($A2721,'[2]FINAL (2)'!$A$1:$F$7700,5,FALSE),0)</f>
        <v>0</v>
      </c>
      <c r="N2721" s="12">
        <f>IFERROR(VLOOKUP($A2721,[3]Sheet3!$A$1:$C$4542,3,FALSE),0)</f>
        <v>0</v>
      </c>
      <c r="O2721" s="10">
        <f t="shared" si="43"/>
        <v>1277535.8600000001</v>
      </c>
      <c r="P2721" s="10">
        <f>O2721-J2721</f>
        <v>-52464.139999999898</v>
      </c>
    </row>
    <row r="2722" spans="1:16" x14ac:dyDescent="0.25">
      <c r="A2722" s="3">
        <v>1598904</v>
      </c>
      <c r="B2722" s="3" t="s">
        <v>6390</v>
      </c>
      <c r="C2722" s="4">
        <v>101549</v>
      </c>
      <c r="D2722" s="3" t="s">
        <v>4378</v>
      </c>
      <c r="E2722" s="3" t="s">
        <v>3</v>
      </c>
      <c r="F2722" s="4" t="s">
        <v>4</v>
      </c>
      <c r="G2722" s="3">
        <v>98222</v>
      </c>
      <c r="H2722" s="3" t="s">
        <v>3256</v>
      </c>
      <c r="I2722" s="3" t="s">
        <v>3999</v>
      </c>
      <c r="J2722" s="8">
        <v>0</v>
      </c>
      <c r="K2722" s="12">
        <f>IFERROR(VLOOKUP($A2722,[1]Piv!$B:$C,2,FALSE),0)</f>
        <v>0</v>
      </c>
      <c r="L2722" s="12">
        <f>IFERROR(VLOOKUP($A2722,'[2]FINAL (2)'!$A$1:$F$7700,3,FALSE),0)</f>
        <v>0</v>
      </c>
      <c r="M2722" s="12">
        <f>IFERROR(VLOOKUP($A2722,'[2]FINAL (2)'!$A$1:$F$7700,5,FALSE),0)</f>
        <v>1001850.18</v>
      </c>
      <c r="N2722" s="12">
        <f>IFERROR(VLOOKUP($A2722,[3]Sheet3!$A$1:$C$4542,3,FALSE),0)</f>
        <v>0</v>
      </c>
      <c r="O2722" s="10">
        <f t="shared" si="43"/>
        <v>1001850.18</v>
      </c>
      <c r="P2722" s="10">
        <f>O2722-J2722</f>
        <v>1001850.18</v>
      </c>
    </row>
    <row r="2723" spans="1:16" x14ac:dyDescent="0.25">
      <c r="A2723" s="3">
        <v>6118768</v>
      </c>
      <c r="B2723" s="3" t="s">
        <v>6391</v>
      </c>
      <c r="C2723" s="4">
        <v>101549</v>
      </c>
      <c r="D2723" s="3" t="s">
        <v>4378</v>
      </c>
      <c r="E2723" s="3" t="s">
        <v>3</v>
      </c>
      <c r="F2723" s="4" t="s">
        <v>12</v>
      </c>
      <c r="G2723" s="3"/>
      <c r="H2723" s="3"/>
      <c r="I2723" s="3"/>
      <c r="J2723" s="8">
        <v>0</v>
      </c>
      <c r="K2723" s="12">
        <f>IFERROR(VLOOKUP($A2723,[1]Piv!$B:$C,2,FALSE),0)</f>
        <v>0</v>
      </c>
      <c r="L2723" s="12">
        <f>IFERROR(VLOOKUP($A2723,'[2]FINAL (2)'!$A$1:$F$7700,3,FALSE),0)</f>
        <v>0</v>
      </c>
      <c r="M2723" s="12">
        <f>IFERROR(VLOOKUP($A2723,'[2]FINAL (2)'!$A$1:$F$7700,5,FALSE),0)</f>
        <v>0</v>
      </c>
      <c r="N2723" s="12">
        <f>IFERROR(VLOOKUP($A2723,[3]Sheet3!$A$1:$C$4542,3,FALSE),0)</f>
        <v>0</v>
      </c>
      <c r="O2723" s="10">
        <f t="shared" si="43"/>
        <v>0</v>
      </c>
      <c r="P2723"/>
    </row>
    <row r="2724" spans="1:16" x14ac:dyDescent="0.25">
      <c r="A2724" s="3">
        <v>17395126</v>
      </c>
      <c r="B2724" s="3" t="s">
        <v>6392</v>
      </c>
      <c r="C2724" s="4">
        <v>100509</v>
      </c>
      <c r="D2724" s="3" t="s">
        <v>3970</v>
      </c>
      <c r="E2724" s="3" t="s">
        <v>3</v>
      </c>
      <c r="F2724" s="4" t="s">
        <v>4</v>
      </c>
      <c r="G2724" s="3">
        <v>135991</v>
      </c>
      <c r="H2724" s="3" t="s">
        <v>3273</v>
      </c>
      <c r="I2724" s="3" t="s">
        <v>3999</v>
      </c>
      <c r="J2724" s="8">
        <v>3573000</v>
      </c>
      <c r="K2724" s="12">
        <f>IFERROR(VLOOKUP($A2724,[1]Piv!$B:$C,2,FALSE),0)</f>
        <v>1782713.8199999998</v>
      </c>
      <c r="L2724" s="12">
        <f>IFERROR(VLOOKUP($A2724,'[2]FINAL (2)'!$A$1:$F$7700,3,FALSE),0)</f>
        <v>0</v>
      </c>
      <c r="M2724" s="12">
        <f>IFERROR(VLOOKUP($A2724,'[2]FINAL (2)'!$A$1:$F$7700,5,FALSE),0)</f>
        <v>200264.8</v>
      </c>
      <c r="N2724" s="12">
        <f>IFERROR(VLOOKUP($A2724,[3]Sheet3!$A$1:$C$4542,3,FALSE),0)</f>
        <v>1800000</v>
      </c>
      <c r="O2724" s="10">
        <f t="shared" si="43"/>
        <v>3782978.62</v>
      </c>
      <c r="P2724" s="10">
        <f>O2724-J2724</f>
        <v>209978.62000000011</v>
      </c>
    </row>
    <row r="2725" spans="1:16" x14ac:dyDescent="0.25">
      <c r="A2725" s="3">
        <v>20057060</v>
      </c>
      <c r="B2725" s="3" t="s">
        <v>6393</v>
      </c>
      <c r="C2725" s="4">
        <v>100509</v>
      </c>
      <c r="D2725" s="3" t="s">
        <v>3970</v>
      </c>
      <c r="E2725" s="3" t="s">
        <v>3</v>
      </c>
      <c r="F2725" s="4" t="s">
        <v>4</v>
      </c>
      <c r="G2725" s="3">
        <v>127360</v>
      </c>
      <c r="H2725" s="3" t="s">
        <v>3201</v>
      </c>
      <c r="I2725" s="3" t="s">
        <v>3999</v>
      </c>
      <c r="J2725" s="8">
        <v>1500828.1800000002</v>
      </c>
      <c r="K2725" s="12">
        <f>IFERROR(VLOOKUP($A2725,[1]Piv!$B:$C,2,FALSE),0)</f>
        <v>0</v>
      </c>
      <c r="L2725" s="12">
        <f>IFERROR(VLOOKUP($A2725,'[2]FINAL (2)'!$A$1:$F$7700,3,FALSE),0)</f>
        <v>994952.12</v>
      </c>
      <c r="M2725" s="12">
        <f>IFERROR(VLOOKUP($A2725,'[2]FINAL (2)'!$A$1:$F$7700,5,FALSE),0)</f>
        <v>0</v>
      </c>
      <c r="N2725" s="12">
        <f>IFERROR(VLOOKUP($A2725,[3]Sheet3!$A$1:$C$4542,3,FALSE),0)</f>
        <v>500000</v>
      </c>
      <c r="O2725" s="10">
        <f t="shared" si="43"/>
        <v>1494952.12</v>
      </c>
      <c r="P2725" s="10">
        <f>O2725-J2725</f>
        <v>-5876.0600000000559</v>
      </c>
    </row>
    <row r="2726" spans="1:16" x14ac:dyDescent="0.25">
      <c r="A2726" s="3">
        <v>12112227</v>
      </c>
      <c r="B2726" s="3" t="s">
        <v>6394</v>
      </c>
      <c r="C2726" s="4">
        <v>101550</v>
      </c>
      <c r="D2726" s="3" t="s">
        <v>4379</v>
      </c>
      <c r="E2726" s="3" t="s">
        <v>3</v>
      </c>
      <c r="F2726" s="4" t="s">
        <v>4</v>
      </c>
      <c r="G2726" s="3">
        <v>131117</v>
      </c>
      <c r="H2726" s="3" t="s">
        <v>3277</v>
      </c>
      <c r="I2726" s="3" t="s">
        <v>3999</v>
      </c>
      <c r="J2726" s="8">
        <v>350000</v>
      </c>
      <c r="K2726" s="12">
        <f>IFERROR(VLOOKUP($A2726,[1]Piv!$B:$C,2,FALSE),0)</f>
        <v>0</v>
      </c>
      <c r="L2726" s="12">
        <f>IFERROR(VLOOKUP($A2726,'[2]FINAL (2)'!$A$1:$F$7700,3,FALSE),0)</f>
        <v>0</v>
      </c>
      <c r="M2726" s="12">
        <f>IFERROR(VLOOKUP($A2726,'[2]FINAL (2)'!$A$1:$F$7700,5,FALSE),0)</f>
        <v>260953.89</v>
      </c>
      <c r="N2726" s="12">
        <f>IFERROR(VLOOKUP($A2726,[3]Sheet3!$A$1:$C$4542,3,FALSE),0)</f>
        <v>350000</v>
      </c>
      <c r="O2726" s="10">
        <f t="shared" si="43"/>
        <v>610953.89</v>
      </c>
      <c r="P2726" s="10">
        <f>O2726-J2726</f>
        <v>260953.89</v>
      </c>
    </row>
    <row r="2727" spans="1:16" x14ac:dyDescent="0.25">
      <c r="A2727" s="3">
        <v>9000936</v>
      </c>
      <c r="B2727" s="3" t="s">
        <v>6395</v>
      </c>
      <c r="C2727" s="4">
        <v>101550</v>
      </c>
      <c r="D2727" s="3" t="s">
        <v>4379</v>
      </c>
      <c r="E2727" s="3" t="s">
        <v>3</v>
      </c>
      <c r="F2727" s="4" t="s">
        <v>4</v>
      </c>
      <c r="G2727" s="3">
        <v>137929</v>
      </c>
      <c r="H2727" s="3" t="s">
        <v>3214</v>
      </c>
      <c r="I2727" s="3" t="s">
        <v>3999</v>
      </c>
      <c r="J2727" s="8">
        <v>0</v>
      </c>
      <c r="K2727" s="12">
        <f>IFERROR(VLOOKUP($A2727,[1]Piv!$B:$C,2,FALSE),0)</f>
        <v>0</v>
      </c>
      <c r="L2727" s="12">
        <f>IFERROR(VLOOKUP($A2727,'[2]FINAL (2)'!$A$1:$F$7700,3,FALSE),0)</f>
        <v>0</v>
      </c>
      <c r="M2727" s="12">
        <f>IFERROR(VLOOKUP($A2727,'[2]FINAL (2)'!$A$1:$F$7700,5,FALSE),0)</f>
        <v>0</v>
      </c>
      <c r="N2727" s="12">
        <f>IFERROR(VLOOKUP($A2727,[3]Sheet3!$A$1:$C$4542,3,FALSE),0)</f>
        <v>100000</v>
      </c>
      <c r="O2727" s="10">
        <f t="shared" si="43"/>
        <v>100000</v>
      </c>
      <c r="P2727" s="10">
        <f>O2727-J2727</f>
        <v>100000</v>
      </c>
    </row>
    <row r="2728" spans="1:16" x14ac:dyDescent="0.25">
      <c r="A2728" s="3">
        <v>15485114</v>
      </c>
      <c r="B2728" s="3" t="s">
        <v>1966</v>
      </c>
      <c r="C2728" s="4">
        <v>100510</v>
      </c>
      <c r="D2728" s="3" t="s">
        <v>3735</v>
      </c>
      <c r="E2728" s="3" t="s">
        <v>3</v>
      </c>
      <c r="F2728" s="4" t="s">
        <v>4</v>
      </c>
      <c r="G2728" s="3">
        <v>72942</v>
      </c>
      <c r="H2728" s="3" t="s">
        <v>3258</v>
      </c>
      <c r="I2728" s="3" t="s">
        <v>3999</v>
      </c>
      <c r="J2728" s="8">
        <v>1000000</v>
      </c>
      <c r="K2728" s="12">
        <f>IFERROR(VLOOKUP($A2728,[1]Piv!$B:$C,2,FALSE),0)</f>
        <v>1013109.21</v>
      </c>
      <c r="L2728" s="12">
        <f>IFERROR(VLOOKUP($A2728,'[2]FINAL (2)'!$A$1:$F$7700,3,FALSE),0)</f>
        <v>2810803.58</v>
      </c>
      <c r="M2728" s="12">
        <f>IFERROR(VLOOKUP($A2728,'[2]FINAL (2)'!$A$1:$F$7700,5,FALSE),0)</f>
        <v>0</v>
      </c>
      <c r="N2728" s="12">
        <f>IFERROR(VLOOKUP($A2728,[3]Sheet3!$A$1:$C$4542,3,FALSE),0)</f>
        <v>0</v>
      </c>
      <c r="O2728" s="10">
        <f t="shared" si="43"/>
        <v>3823912.79</v>
      </c>
      <c r="P2728" s="10">
        <f>O2728-J2728</f>
        <v>2823912.79</v>
      </c>
    </row>
    <row r="2729" spans="1:16" x14ac:dyDescent="0.25">
      <c r="A2729" s="3">
        <v>16762173</v>
      </c>
      <c r="B2729" s="3" t="s">
        <v>623</v>
      </c>
      <c r="C2729" s="4">
        <v>100510</v>
      </c>
      <c r="D2729" s="3" t="s">
        <v>3735</v>
      </c>
      <c r="E2729" s="3" t="s">
        <v>3</v>
      </c>
      <c r="F2729" s="4" t="s">
        <v>4</v>
      </c>
      <c r="G2729" s="3">
        <v>72942</v>
      </c>
      <c r="H2729" s="3" t="s">
        <v>3258</v>
      </c>
      <c r="I2729" s="3" t="s">
        <v>3999</v>
      </c>
      <c r="J2729" s="8">
        <v>4803599.28</v>
      </c>
      <c r="K2729" s="12">
        <f>IFERROR(VLOOKUP($A2729,[1]Piv!$B:$C,2,FALSE),0)</f>
        <v>0</v>
      </c>
      <c r="L2729" s="12">
        <f>IFERROR(VLOOKUP($A2729,'[2]FINAL (2)'!$A$1:$F$7700,3,FALSE),0)</f>
        <v>0</v>
      </c>
      <c r="M2729" s="12">
        <f>IFERROR(VLOOKUP($A2729,'[2]FINAL (2)'!$A$1:$F$7700,5,FALSE),0)</f>
        <v>1802399.53</v>
      </c>
      <c r="N2729" s="12">
        <f>IFERROR(VLOOKUP($A2729,[3]Sheet3!$A$1:$C$4542,3,FALSE),0)</f>
        <v>3000000</v>
      </c>
      <c r="O2729" s="10">
        <f t="shared" si="43"/>
        <v>4802399.53</v>
      </c>
      <c r="P2729" s="10">
        <f>O2729-J2729</f>
        <v>-1199.75</v>
      </c>
    </row>
    <row r="2730" spans="1:16" x14ac:dyDescent="0.25">
      <c r="A2730" s="3">
        <v>20520464</v>
      </c>
      <c r="B2730" s="3" t="s">
        <v>6396</v>
      </c>
      <c r="C2730" s="4">
        <v>100510</v>
      </c>
      <c r="D2730" s="3" t="s">
        <v>3735</v>
      </c>
      <c r="E2730" s="3" t="s">
        <v>3</v>
      </c>
      <c r="F2730" s="4" t="s">
        <v>12</v>
      </c>
      <c r="G2730" s="3"/>
      <c r="H2730" s="3"/>
      <c r="I2730" s="3"/>
      <c r="J2730" s="8">
        <v>0</v>
      </c>
      <c r="K2730" s="12">
        <f>IFERROR(VLOOKUP($A2730,[1]Piv!$B:$C,2,FALSE),0)</f>
        <v>0</v>
      </c>
      <c r="L2730" s="12">
        <f>IFERROR(VLOOKUP($A2730,'[2]FINAL (2)'!$A$1:$F$7700,3,FALSE),0)</f>
        <v>0</v>
      </c>
      <c r="M2730" s="12">
        <f>IFERROR(VLOOKUP($A2730,'[2]FINAL (2)'!$A$1:$F$7700,5,FALSE),0)</f>
        <v>0</v>
      </c>
      <c r="N2730" s="12">
        <f>IFERROR(VLOOKUP($A2730,[3]Sheet3!$A$1:$C$4542,3,FALSE),0)</f>
        <v>0</v>
      </c>
      <c r="O2730" s="10">
        <f t="shared" si="43"/>
        <v>0</v>
      </c>
      <c r="P2730"/>
    </row>
    <row r="2731" spans="1:16" x14ac:dyDescent="0.25">
      <c r="A2731" s="3">
        <v>9613940</v>
      </c>
      <c r="B2731" s="3" t="s">
        <v>1776</v>
      </c>
      <c r="C2731" s="4">
        <v>100511</v>
      </c>
      <c r="D2731" s="3" t="s">
        <v>147</v>
      </c>
      <c r="E2731" s="3" t="s">
        <v>3</v>
      </c>
      <c r="F2731" s="4" t="s">
        <v>4</v>
      </c>
      <c r="G2731" s="3">
        <v>71750</v>
      </c>
      <c r="H2731" s="3" t="s">
        <v>3271</v>
      </c>
      <c r="I2731" s="3" t="s">
        <v>4001</v>
      </c>
      <c r="J2731" s="8">
        <v>5000000</v>
      </c>
      <c r="K2731" s="12">
        <f>IFERROR(VLOOKUP($A2731,[1]Piv!$B:$C,2,FALSE),0)</f>
        <v>0</v>
      </c>
      <c r="L2731" s="12">
        <f>IFERROR(VLOOKUP($A2731,'[2]FINAL (2)'!$A$1:$F$7700,3,FALSE),0)</f>
        <v>0</v>
      </c>
      <c r="M2731" s="12">
        <f>IFERROR(VLOOKUP($A2731,'[2]FINAL (2)'!$A$1:$F$7700,5,FALSE),0)</f>
        <v>0</v>
      </c>
      <c r="N2731" s="12">
        <f>IFERROR(VLOOKUP($A2731,[3]Sheet3!$A$1:$C$4542,3,FALSE),0)</f>
        <v>5000000</v>
      </c>
      <c r="O2731" s="10">
        <f t="shared" si="43"/>
        <v>5000000</v>
      </c>
      <c r="P2731" s="10">
        <f>O2731-J2731</f>
        <v>0</v>
      </c>
    </row>
    <row r="2732" spans="1:16" x14ac:dyDescent="0.25">
      <c r="A2732" s="3">
        <v>17250854</v>
      </c>
      <c r="B2732" s="3" t="s">
        <v>146</v>
      </c>
      <c r="C2732" s="4">
        <v>100511</v>
      </c>
      <c r="D2732" s="3" t="s">
        <v>147</v>
      </c>
      <c r="E2732" s="3" t="s">
        <v>3</v>
      </c>
      <c r="F2732" s="4" t="s">
        <v>4</v>
      </c>
      <c r="G2732" s="3">
        <v>71750</v>
      </c>
      <c r="H2732" s="3" t="s">
        <v>3271</v>
      </c>
      <c r="I2732" s="3" t="s">
        <v>4001</v>
      </c>
      <c r="J2732" s="8">
        <v>1193000</v>
      </c>
      <c r="K2732" s="12">
        <f>IFERROR(VLOOKUP($A2732,[1]Piv!$B:$C,2,FALSE),0)</f>
        <v>294595.96000000002</v>
      </c>
      <c r="L2732" s="12">
        <f>IFERROR(VLOOKUP($A2732,'[2]FINAL (2)'!$A$1:$F$7700,3,FALSE),0)</f>
        <v>0</v>
      </c>
      <c r="M2732" s="12">
        <f>IFERROR(VLOOKUP($A2732,'[2]FINAL (2)'!$A$1:$F$7700,5,FALSE),0)</f>
        <v>100553.73</v>
      </c>
      <c r="N2732" s="12">
        <f>IFERROR(VLOOKUP($A2732,[3]Sheet3!$A$1:$C$4542,3,FALSE),0)</f>
        <v>700000</v>
      </c>
      <c r="O2732" s="10">
        <f t="shared" si="43"/>
        <v>1095149.69</v>
      </c>
      <c r="P2732" s="10">
        <f>O2732-J2732</f>
        <v>-97850.310000000056</v>
      </c>
    </row>
    <row r="2733" spans="1:16" x14ac:dyDescent="0.25">
      <c r="A2733" s="3">
        <v>22384036</v>
      </c>
      <c r="B2733" s="3" t="s">
        <v>1831</v>
      </c>
      <c r="C2733" s="4">
        <v>100511</v>
      </c>
      <c r="D2733" s="3" t="s">
        <v>147</v>
      </c>
      <c r="E2733" s="3" t="s">
        <v>3</v>
      </c>
      <c r="F2733" s="4" t="s">
        <v>4</v>
      </c>
      <c r="G2733" s="3">
        <v>92006</v>
      </c>
      <c r="H2733" s="3" t="s">
        <v>3279</v>
      </c>
      <c r="I2733" s="3" t="s">
        <v>4001</v>
      </c>
      <c r="J2733" s="8">
        <v>450000</v>
      </c>
      <c r="K2733" s="12">
        <f>IFERROR(VLOOKUP($A2733,[1]Piv!$B:$C,2,FALSE),0)</f>
        <v>284449.51</v>
      </c>
      <c r="L2733" s="12">
        <f>IFERROR(VLOOKUP($A2733,'[2]FINAL (2)'!$A$1:$F$7700,3,FALSE),0)</f>
        <v>0</v>
      </c>
      <c r="M2733" s="12">
        <f>IFERROR(VLOOKUP($A2733,'[2]FINAL (2)'!$A$1:$F$7700,5,FALSE),0)</f>
        <v>0</v>
      </c>
      <c r="N2733" s="12">
        <f>IFERROR(VLOOKUP($A2733,[3]Sheet3!$A$1:$C$4542,3,FALSE),0)</f>
        <v>0</v>
      </c>
      <c r="O2733" s="10">
        <f t="shared" si="43"/>
        <v>284449.51</v>
      </c>
      <c r="P2733" s="10">
        <f>O2733-J2733</f>
        <v>-165550.49</v>
      </c>
    </row>
    <row r="2734" spans="1:16" x14ac:dyDescent="0.25">
      <c r="A2734" s="3">
        <v>5936073</v>
      </c>
      <c r="B2734" s="3" t="s">
        <v>6397</v>
      </c>
      <c r="C2734" s="4">
        <v>101551</v>
      </c>
      <c r="D2734" s="3" t="s">
        <v>4380</v>
      </c>
      <c r="E2734" s="3" t="s">
        <v>3</v>
      </c>
      <c r="F2734" s="4" t="s">
        <v>12</v>
      </c>
      <c r="G2734" s="3"/>
      <c r="H2734" s="3"/>
      <c r="I2734" s="3"/>
      <c r="J2734" s="8">
        <v>0</v>
      </c>
      <c r="K2734" s="12">
        <f>IFERROR(VLOOKUP($A2734,[1]Piv!$B:$C,2,FALSE),0)</f>
        <v>0</v>
      </c>
      <c r="L2734" s="12">
        <f>IFERROR(VLOOKUP($A2734,'[2]FINAL (2)'!$A$1:$F$7700,3,FALSE),0)</f>
        <v>0</v>
      </c>
      <c r="M2734" s="12">
        <f>IFERROR(VLOOKUP($A2734,'[2]FINAL (2)'!$A$1:$F$7700,5,FALSE),0)</f>
        <v>0</v>
      </c>
      <c r="N2734" s="12">
        <f>IFERROR(VLOOKUP($A2734,[3]Sheet3!$A$1:$C$4542,3,FALSE),0)</f>
        <v>0</v>
      </c>
      <c r="O2734" s="10">
        <f t="shared" si="43"/>
        <v>0</v>
      </c>
      <c r="P2734"/>
    </row>
    <row r="2735" spans="1:16" x14ac:dyDescent="0.25">
      <c r="A2735" s="3">
        <v>7556383</v>
      </c>
      <c r="B2735" s="3" t="s">
        <v>6398</v>
      </c>
      <c r="C2735" s="4">
        <v>101551</v>
      </c>
      <c r="D2735" s="3" t="s">
        <v>4380</v>
      </c>
      <c r="E2735" s="3" t="s">
        <v>3</v>
      </c>
      <c r="F2735" s="4" t="s">
        <v>4</v>
      </c>
      <c r="G2735" s="3">
        <v>135991</v>
      </c>
      <c r="H2735" s="3" t="s">
        <v>3273</v>
      </c>
      <c r="I2735" s="3" t="s">
        <v>3999</v>
      </c>
      <c r="J2735" s="8">
        <v>0</v>
      </c>
      <c r="K2735" s="12">
        <f>IFERROR(VLOOKUP($A2735,[1]Piv!$B:$C,2,FALSE),0)</f>
        <v>0</v>
      </c>
      <c r="L2735" s="12">
        <f>IFERROR(VLOOKUP($A2735,'[2]FINAL (2)'!$A$1:$F$7700,3,FALSE),0)</f>
        <v>0</v>
      </c>
      <c r="M2735" s="12">
        <f>IFERROR(VLOOKUP($A2735,'[2]FINAL (2)'!$A$1:$F$7700,5,FALSE),0)</f>
        <v>347066.06</v>
      </c>
      <c r="N2735" s="12">
        <f>IFERROR(VLOOKUP($A2735,[3]Sheet3!$A$1:$C$4542,3,FALSE),0)</f>
        <v>0</v>
      </c>
      <c r="O2735" s="10">
        <f t="shared" si="43"/>
        <v>347066.06</v>
      </c>
      <c r="P2735" s="10">
        <f>O2735-J2735</f>
        <v>347066.06</v>
      </c>
    </row>
    <row r="2736" spans="1:16" x14ac:dyDescent="0.25">
      <c r="A2736" s="3">
        <v>16084171</v>
      </c>
      <c r="B2736" s="3" t="s">
        <v>6399</v>
      </c>
      <c r="C2736" s="4">
        <v>101552</v>
      </c>
      <c r="D2736" s="3" t="s">
        <v>4381</v>
      </c>
      <c r="E2736" s="3" t="s">
        <v>3</v>
      </c>
      <c r="F2736" s="4" t="s">
        <v>12</v>
      </c>
      <c r="G2736" s="3"/>
      <c r="H2736" s="3"/>
      <c r="I2736" s="3"/>
      <c r="J2736" s="8">
        <v>0</v>
      </c>
      <c r="K2736" s="12">
        <f>IFERROR(VLOOKUP($A2736,[1]Piv!$B:$C,2,FALSE),0)</f>
        <v>0</v>
      </c>
      <c r="L2736" s="12">
        <f>IFERROR(VLOOKUP($A2736,'[2]FINAL (2)'!$A$1:$F$7700,3,FALSE),0)</f>
        <v>0</v>
      </c>
      <c r="M2736" s="12">
        <f>IFERROR(VLOOKUP($A2736,'[2]FINAL (2)'!$A$1:$F$7700,5,FALSE),0)</f>
        <v>0</v>
      </c>
      <c r="N2736" s="12">
        <f>IFERROR(VLOOKUP($A2736,[3]Sheet3!$A$1:$C$4542,3,FALSE),0)</f>
        <v>0</v>
      </c>
      <c r="O2736" s="10">
        <f t="shared" si="43"/>
        <v>0</v>
      </c>
      <c r="P2736"/>
    </row>
    <row r="2737" spans="1:16" x14ac:dyDescent="0.25">
      <c r="A2737" s="3">
        <v>5555578</v>
      </c>
      <c r="B2737" s="3" t="s">
        <v>6400</v>
      </c>
      <c r="C2737" s="4">
        <v>101552</v>
      </c>
      <c r="D2737" s="3" t="s">
        <v>4381</v>
      </c>
      <c r="E2737" s="3" t="s">
        <v>3</v>
      </c>
      <c r="F2737" s="4" t="s">
        <v>12</v>
      </c>
      <c r="G2737" s="3"/>
      <c r="H2737" s="3"/>
      <c r="I2737" s="3"/>
      <c r="J2737" s="8">
        <v>0</v>
      </c>
      <c r="K2737" s="12">
        <f>IFERROR(VLOOKUP($A2737,[1]Piv!$B:$C,2,FALSE),0)</f>
        <v>0</v>
      </c>
      <c r="L2737" s="12">
        <f>IFERROR(VLOOKUP($A2737,'[2]FINAL (2)'!$A$1:$F$7700,3,FALSE),0)</f>
        <v>0</v>
      </c>
      <c r="M2737" s="12">
        <f>IFERROR(VLOOKUP($A2737,'[2]FINAL (2)'!$A$1:$F$7700,5,FALSE),0)</f>
        <v>0</v>
      </c>
      <c r="N2737" s="12">
        <f>IFERROR(VLOOKUP($A2737,[3]Sheet3!$A$1:$C$4542,3,FALSE),0)</f>
        <v>0</v>
      </c>
      <c r="O2737" s="10">
        <f t="shared" si="43"/>
        <v>0</v>
      </c>
      <c r="P2737"/>
    </row>
    <row r="2738" spans="1:16" x14ac:dyDescent="0.25">
      <c r="A2738" s="3">
        <v>3072360</v>
      </c>
      <c r="B2738" s="3" t="s">
        <v>2417</v>
      </c>
      <c r="C2738" s="4">
        <v>100512</v>
      </c>
      <c r="D2738" s="3" t="s">
        <v>4382</v>
      </c>
      <c r="E2738" s="3" t="s">
        <v>3</v>
      </c>
      <c r="F2738" s="4" t="s">
        <v>4</v>
      </c>
      <c r="G2738" s="3">
        <v>122648</v>
      </c>
      <c r="H2738" s="3" t="s">
        <v>3206</v>
      </c>
      <c r="I2738" s="3" t="s">
        <v>3999</v>
      </c>
      <c r="J2738" s="8">
        <v>4694100</v>
      </c>
      <c r="K2738" s="12">
        <f>IFERROR(VLOOKUP($A2738,[1]Piv!$B:$C,2,FALSE),0)</f>
        <v>3381719.28</v>
      </c>
      <c r="L2738" s="12">
        <f>IFERROR(VLOOKUP($A2738,'[2]FINAL (2)'!$A$1:$F$7700,3,FALSE),0)</f>
        <v>0</v>
      </c>
      <c r="M2738" s="12">
        <f>IFERROR(VLOOKUP($A2738,'[2]FINAL (2)'!$A$1:$F$7700,5,FALSE),0)</f>
        <v>0</v>
      </c>
      <c r="N2738" s="12">
        <f>IFERROR(VLOOKUP($A2738,[3]Sheet3!$A$1:$C$4542,3,FALSE),0)</f>
        <v>1000000</v>
      </c>
      <c r="O2738" s="10">
        <f t="shared" si="43"/>
        <v>4381719.2799999993</v>
      </c>
      <c r="P2738" s="10">
        <f>O2738-J2738</f>
        <v>-312380.72000000067</v>
      </c>
    </row>
    <row r="2739" spans="1:16" x14ac:dyDescent="0.25">
      <c r="A2739" s="3">
        <v>4095780</v>
      </c>
      <c r="B2739" s="3" t="s">
        <v>177</v>
      </c>
      <c r="C2739" s="4">
        <v>100512</v>
      </c>
      <c r="D2739" s="3" t="s">
        <v>4382</v>
      </c>
      <c r="E2739" s="3" t="s">
        <v>3</v>
      </c>
      <c r="F2739" s="4" t="s">
        <v>4</v>
      </c>
      <c r="G2739" s="3">
        <v>122648</v>
      </c>
      <c r="H2739" s="3" t="s">
        <v>3206</v>
      </c>
      <c r="I2739" s="3" t="s">
        <v>3999</v>
      </c>
      <c r="J2739" s="8">
        <v>150000</v>
      </c>
      <c r="K2739" s="12">
        <f>IFERROR(VLOOKUP($A2739,[1]Piv!$B:$C,2,FALSE),0)</f>
        <v>0</v>
      </c>
      <c r="L2739" s="12">
        <f>IFERROR(VLOOKUP($A2739,'[2]FINAL (2)'!$A$1:$F$7700,3,FALSE),0)</f>
        <v>0</v>
      </c>
      <c r="M2739" s="12">
        <f>IFERROR(VLOOKUP($A2739,'[2]FINAL (2)'!$A$1:$F$7700,5,FALSE),0)</f>
        <v>0</v>
      </c>
      <c r="N2739" s="12">
        <f>IFERROR(VLOOKUP($A2739,[3]Sheet3!$A$1:$C$4542,3,FALSE),0)</f>
        <v>150000</v>
      </c>
      <c r="O2739" s="10">
        <f t="shared" si="43"/>
        <v>150000</v>
      </c>
      <c r="P2739" s="10">
        <f>O2739-J2739</f>
        <v>0</v>
      </c>
    </row>
    <row r="2740" spans="1:16" x14ac:dyDescent="0.25">
      <c r="A2740" s="3">
        <v>4139427</v>
      </c>
      <c r="B2740" s="3" t="s">
        <v>6401</v>
      </c>
      <c r="C2740" s="4">
        <v>100512</v>
      </c>
      <c r="D2740" s="3" t="s">
        <v>4382</v>
      </c>
      <c r="E2740" s="3" t="s">
        <v>3</v>
      </c>
      <c r="F2740" s="4" t="s">
        <v>12</v>
      </c>
      <c r="G2740" s="3"/>
      <c r="H2740" s="3"/>
      <c r="I2740" s="3"/>
      <c r="J2740" s="8">
        <v>0</v>
      </c>
      <c r="K2740" s="12">
        <f>IFERROR(VLOOKUP($A2740,[1]Piv!$B:$C,2,FALSE),0)</f>
        <v>0</v>
      </c>
      <c r="L2740" s="12">
        <f>IFERROR(VLOOKUP($A2740,'[2]FINAL (2)'!$A$1:$F$7700,3,FALSE),0)</f>
        <v>0</v>
      </c>
      <c r="M2740" s="12">
        <f>IFERROR(VLOOKUP($A2740,'[2]FINAL (2)'!$A$1:$F$7700,5,FALSE),0)</f>
        <v>0</v>
      </c>
      <c r="N2740" s="12">
        <f>IFERROR(VLOOKUP($A2740,[3]Sheet3!$A$1:$C$4542,3,FALSE),0)</f>
        <v>0</v>
      </c>
      <c r="O2740" s="10">
        <f t="shared" si="43"/>
        <v>0</v>
      </c>
      <c r="P2740"/>
    </row>
    <row r="2741" spans="1:16" x14ac:dyDescent="0.25">
      <c r="A2741" s="3">
        <v>4642836</v>
      </c>
      <c r="B2741" s="3" t="s">
        <v>1551</v>
      </c>
      <c r="C2741" s="4">
        <v>100512</v>
      </c>
      <c r="D2741" s="3" t="s">
        <v>4382</v>
      </c>
      <c r="E2741" s="3" t="s">
        <v>3</v>
      </c>
      <c r="F2741" s="4" t="s">
        <v>4</v>
      </c>
      <c r="G2741" s="3">
        <v>122648</v>
      </c>
      <c r="H2741" s="3" t="s">
        <v>3206</v>
      </c>
      <c r="I2741" s="3" t="s">
        <v>3999</v>
      </c>
      <c r="J2741" s="8">
        <v>7955000</v>
      </c>
      <c r="K2741" s="12">
        <f>IFERROR(VLOOKUP($A2741,[1]Piv!$B:$C,2,FALSE),0)</f>
        <v>2217731</v>
      </c>
      <c r="L2741" s="12">
        <f>IFERROR(VLOOKUP($A2741,'[2]FINAL (2)'!$A$1:$F$7700,3,FALSE),0)</f>
        <v>0</v>
      </c>
      <c r="M2741" s="12">
        <f>IFERROR(VLOOKUP($A2741,'[2]FINAL (2)'!$A$1:$F$7700,5,FALSE),0)</f>
        <v>1400000</v>
      </c>
      <c r="N2741" s="12">
        <f>IFERROR(VLOOKUP($A2741,[3]Sheet3!$A$1:$C$4542,3,FALSE),0)</f>
        <v>55000</v>
      </c>
      <c r="O2741" s="10">
        <f t="shared" si="43"/>
        <v>3672731</v>
      </c>
      <c r="P2741" s="10">
        <f>O2741-J2741</f>
        <v>-4282269</v>
      </c>
    </row>
    <row r="2742" spans="1:16" x14ac:dyDescent="0.25">
      <c r="A2742" s="3">
        <v>6182176</v>
      </c>
      <c r="B2742" s="3" t="s">
        <v>2865</v>
      </c>
      <c r="C2742" s="4">
        <v>100512</v>
      </c>
      <c r="D2742" s="3" t="s">
        <v>4382</v>
      </c>
      <c r="E2742" s="3" t="s">
        <v>3</v>
      </c>
      <c r="F2742" s="4" t="s">
        <v>4</v>
      </c>
      <c r="G2742" s="3">
        <v>137472</v>
      </c>
      <c r="H2742" s="3" t="s">
        <v>3264</v>
      </c>
      <c r="I2742" s="3" t="s">
        <v>3999</v>
      </c>
      <c r="J2742" s="8">
        <v>25000000</v>
      </c>
      <c r="K2742" s="12">
        <f>IFERROR(VLOOKUP($A2742,[1]Piv!$B:$C,2,FALSE),0)</f>
        <v>0</v>
      </c>
      <c r="L2742" s="12">
        <f>IFERROR(VLOOKUP($A2742,'[2]FINAL (2)'!$A$1:$F$7700,3,FALSE),0)</f>
        <v>0</v>
      </c>
      <c r="M2742" s="12">
        <f>IFERROR(VLOOKUP($A2742,'[2]FINAL (2)'!$A$1:$F$7700,5,FALSE),0)</f>
        <v>0</v>
      </c>
      <c r="N2742" s="12">
        <f>IFERROR(VLOOKUP($A2742,[3]Sheet3!$A$1:$C$4542,3,FALSE),0)</f>
        <v>3000000</v>
      </c>
      <c r="O2742" s="10">
        <f t="shared" si="43"/>
        <v>3000000</v>
      </c>
      <c r="P2742" s="10">
        <f>O2742-J2742</f>
        <v>-22000000</v>
      </c>
    </row>
    <row r="2743" spans="1:16" x14ac:dyDescent="0.25">
      <c r="A2743" s="3">
        <v>4798385</v>
      </c>
      <c r="B2743" s="3" t="s">
        <v>1472</v>
      </c>
      <c r="C2743" s="4">
        <v>100514</v>
      </c>
      <c r="D2743" s="3" t="s">
        <v>3475</v>
      </c>
      <c r="E2743" s="3" t="s">
        <v>3</v>
      </c>
      <c r="F2743" s="4" t="s">
        <v>12</v>
      </c>
      <c r="G2743" s="3"/>
      <c r="H2743" s="3"/>
      <c r="I2743" s="3" t="s">
        <v>3999</v>
      </c>
      <c r="J2743" s="8">
        <v>0</v>
      </c>
      <c r="K2743" s="12">
        <f>IFERROR(VLOOKUP($A2743,[1]Piv!$B:$C,2,FALSE),0)</f>
        <v>0</v>
      </c>
      <c r="L2743" s="12">
        <f>IFERROR(VLOOKUP($A2743,'[2]FINAL (2)'!$A$1:$F$7700,3,FALSE),0)</f>
        <v>0</v>
      </c>
      <c r="M2743" s="12">
        <f>IFERROR(VLOOKUP($A2743,'[2]FINAL (2)'!$A$1:$F$7700,5,FALSE),0)</f>
        <v>0</v>
      </c>
      <c r="N2743" s="12">
        <f>IFERROR(VLOOKUP($A2743,[3]Sheet3!$A$1:$C$4542,3,FALSE),0)</f>
        <v>0</v>
      </c>
      <c r="O2743" s="10">
        <f t="shared" si="43"/>
        <v>0</v>
      </c>
      <c r="P2743"/>
    </row>
    <row r="2744" spans="1:16" x14ac:dyDescent="0.25">
      <c r="A2744" s="3">
        <v>5284469</v>
      </c>
      <c r="B2744" s="3" t="s">
        <v>6402</v>
      </c>
      <c r="C2744" s="4">
        <v>100514</v>
      </c>
      <c r="D2744" s="3" t="s">
        <v>3475</v>
      </c>
      <c r="E2744" s="3" t="s">
        <v>3</v>
      </c>
      <c r="F2744" s="4" t="s">
        <v>12</v>
      </c>
      <c r="G2744" s="3"/>
      <c r="H2744" s="3"/>
      <c r="I2744" s="3"/>
      <c r="J2744" s="8">
        <v>0</v>
      </c>
      <c r="K2744" s="12">
        <f>IFERROR(VLOOKUP($A2744,[1]Piv!$B:$C,2,FALSE),0)</f>
        <v>0</v>
      </c>
      <c r="L2744" s="12">
        <f>IFERROR(VLOOKUP($A2744,'[2]FINAL (2)'!$A$1:$F$7700,3,FALSE),0)</f>
        <v>0</v>
      </c>
      <c r="M2744" s="12">
        <f>IFERROR(VLOOKUP($A2744,'[2]FINAL (2)'!$A$1:$F$7700,5,FALSE),0)</f>
        <v>0</v>
      </c>
      <c r="N2744" s="12">
        <f>IFERROR(VLOOKUP($A2744,[3]Sheet3!$A$1:$C$4542,3,FALSE),0)</f>
        <v>0</v>
      </c>
      <c r="O2744" s="10">
        <f t="shared" si="43"/>
        <v>0</v>
      </c>
      <c r="P2744"/>
    </row>
    <row r="2745" spans="1:16" x14ac:dyDescent="0.25">
      <c r="A2745" s="3">
        <v>6808203</v>
      </c>
      <c r="B2745" s="3" t="s">
        <v>2150</v>
      </c>
      <c r="C2745" s="4">
        <v>100514</v>
      </c>
      <c r="D2745" s="3" t="s">
        <v>3475</v>
      </c>
      <c r="E2745" s="3" t="s">
        <v>3</v>
      </c>
      <c r="F2745" s="4" t="s">
        <v>4</v>
      </c>
      <c r="G2745" s="3">
        <v>88661</v>
      </c>
      <c r="H2745" s="3" t="s">
        <v>3200</v>
      </c>
      <c r="I2745" s="3" t="s">
        <v>3999</v>
      </c>
      <c r="J2745" s="8">
        <v>2314702.83</v>
      </c>
      <c r="K2745" s="12">
        <f>IFERROR(VLOOKUP($A2745,[1]Piv!$B:$C,2,FALSE),0)</f>
        <v>0</v>
      </c>
      <c r="L2745" s="12">
        <f>IFERROR(VLOOKUP($A2745,'[2]FINAL (2)'!$A$1:$F$7700,3,FALSE),0)</f>
        <v>809801.9</v>
      </c>
      <c r="M2745" s="12">
        <f>IFERROR(VLOOKUP($A2745,'[2]FINAL (2)'!$A$1:$F$7700,5,FALSE),0)</f>
        <v>0</v>
      </c>
      <c r="N2745" s="12">
        <f>IFERROR(VLOOKUP($A2745,[3]Sheet3!$A$1:$C$4542,3,FALSE),0)</f>
        <v>1500000</v>
      </c>
      <c r="O2745" s="10">
        <f t="shared" si="43"/>
        <v>2309801.9</v>
      </c>
      <c r="P2745" s="10">
        <f>O2745-J2745</f>
        <v>-4900.9300000001676</v>
      </c>
    </row>
    <row r="2746" spans="1:16" x14ac:dyDescent="0.25">
      <c r="A2746" s="3">
        <v>14394251</v>
      </c>
      <c r="B2746" s="3" t="s">
        <v>6403</v>
      </c>
      <c r="C2746" s="4">
        <v>100514</v>
      </c>
      <c r="D2746" s="3" t="s">
        <v>3475</v>
      </c>
      <c r="E2746" s="3" t="s">
        <v>3</v>
      </c>
      <c r="F2746" s="4" t="s">
        <v>12</v>
      </c>
      <c r="G2746" s="3"/>
      <c r="H2746" s="3"/>
      <c r="I2746" s="3"/>
      <c r="J2746" s="8">
        <v>0</v>
      </c>
      <c r="K2746" s="12">
        <f>IFERROR(VLOOKUP($A2746,[1]Piv!$B:$C,2,FALSE),0)</f>
        <v>0</v>
      </c>
      <c r="L2746" s="12">
        <f>IFERROR(VLOOKUP($A2746,'[2]FINAL (2)'!$A$1:$F$7700,3,FALSE),0)</f>
        <v>0</v>
      </c>
      <c r="M2746" s="12">
        <f>IFERROR(VLOOKUP($A2746,'[2]FINAL (2)'!$A$1:$F$7700,5,FALSE),0)</f>
        <v>0</v>
      </c>
      <c r="N2746" s="12">
        <f>IFERROR(VLOOKUP($A2746,[3]Sheet3!$A$1:$C$4542,3,FALSE),0)</f>
        <v>0</v>
      </c>
      <c r="O2746" s="10">
        <f t="shared" si="43"/>
        <v>0</v>
      </c>
      <c r="P2746"/>
    </row>
    <row r="2747" spans="1:16" x14ac:dyDescent="0.25">
      <c r="A2747" s="3">
        <v>1384803</v>
      </c>
      <c r="B2747" s="3" t="s">
        <v>397</v>
      </c>
      <c r="C2747" s="4">
        <v>100515</v>
      </c>
      <c r="D2747" s="3" t="s">
        <v>4383</v>
      </c>
      <c r="E2747" s="3" t="s">
        <v>3</v>
      </c>
      <c r="F2747" s="4" t="s">
        <v>4</v>
      </c>
      <c r="G2747" s="3">
        <v>136964</v>
      </c>
      <c r="H2747" s="3" t="s">
        <v>3213</v>
      </c>
      <c r="I2747" s="3" t="s">
        <v>3999</v>
      </c>
      <c r="J2747" s="8">
        <v>36518344.420000002</v>
      </c>
      <c r="K2747" s="12">
        <f>IFERROR(VLOOKUP($A2747,[1]Piv!$B:$C,2,FALSE),0)</f>
        <v>1211135.6599999999</v>
      </c>
      <c r="L2747" s="12">
        <f>IFERROR(VLOOKUP($A2747,'[2]FINAL (2)'!$A$1:$F$7700,3,FALSE),0)</f>
        <v>4223134.41</v>
      </c>
      <c r="M2747" s="12">
        <f>IFERROR(VLOOKUP($A2747,'[2]FINAL (2)'!$A$1:$F$7700,5,FALSE),0)</f>
        <v>351095.23</v>
      </c>
      <c r="N2747" s="12">
        <f>IFERROR(VLOOKUP($A2747,[3]Sheet3!$A$1:$C$4542,3,FALSE),0)</f>
        <v>30080000</v>
      </c>
      <c r="O2747" s="10">
        <f t="shared" si="43"/>
        <v>35865365.299999997</v>
      </c>
      <c r="P2747" s="10">
        <f>O2747-J2747</f>
        <v>-652979.12000000477</v>
      </c>
    </row>
    <row r="2748" spans="1:16" x14ac:dyDescent="0.25">
      <c r="A2748" s="3">
        <v>5806965</v>
      </c>
      <c r="B2748" s="3" t="s">
        <v>33</v>
      </c>
      <c r="C2748" s="4">
        <v>100515</v>
      </c>
      <c r="D2748" s="3" t="s">
        <v>4383</v>
      </c>
      <c r="E2748" s="3" t="s">
        <v>3</v>
      </c>
      <c r="F2748" s="4" t="s">
        <v>4</v>
      </c>
      <c r="G2748" s="3">
        <v>136964</v>
      </c>
      <c r="H2748" s="3" t="s">
        <v>3213</v>
      </c>
      <c r="I2748" s="3" t="s">
        <v>3999</v>
      </c>
      <c r="J2748" s="8">
        <v>5111725.7</v>
      </c>
      <c r="K2748" s="12">
        <f>IFERROR(VLOOKUP($A2748,[1]Piv!$B:$C,2,FALSE),0)</f>
        <v>0</v>
      </c>
      <c r="L2748" s="12">
        <f>IFERROR(VLOOKUP($A2748,'[2]FINAL (2)'!$A$1:$F$7700,3,FALSE),0)</f>
        <v>1107817.1399999999</v>
      </c>
      <c r="M2748" s="12">
        <f>IFERROR(VLOOKUP($A2748,'[2]FINAL (2)'!$A$1:$F$7700,5,FALSE),0)</f>
        <v>0</v>
      </c>
      <c r="N2748" s="12">
        <f>IFERROR(VLOOKUP($A2748,[3]Sheet3!$A$1:$C$4542,3,FALSE),0)</f>
        <v>4000000</v>
      </c>
      <c r="O2748" s="10">
        <f t="shared" si="43"/>
        <v>5107817.1399999997</v>
      </c>
      <c r="P2748" s="10">
        <f>O2748-J2748</f>
        <v>-3908.5600000005215</v>
      </c>
    </row>
    <row r="2749" spans="1:16" x14ac:dyDescent="0.25">
      <c r="A2749" s="3">
        <v>7752851</v>
      </c>
      <c r="B2749" s="3" t="s">
        <v>584</v>
      </c>
      <c r="C2749" s="4">
        <v>100515</v>
      </c>
      <c r="D2749" s="3" t="s">
        <v>4383</v>
      </c>
      <c r="E2749" s="3" t="s">
        <v>3</v>
      </c>
      <c r="F2749" s="4" t="s">
        <v>4</v>
      </c>
      <c r="G2749" s="3"/>
      <c r="H2749" s="3"/>
      <c r="I2749" s="3"/>
      <c r="J2749" s="8">
        <v>1000000</v>
      </c>
      <c r="K2749" s="12">
        <f>IFERROR(VLOOKUP($A2749,[1]Piv!$B:$C,2,FALSE),0)</f>
        <v>1015117.42</v>
      </c>
      <c r="L2749" s="12">
        <f>IFERROR(VLOOKUP($A2749,'[2]FINAL (2)'!$A$1:$F$7700,3,FALSE),0)</f>
        <v>0</v>
      </c>
      <c r="M2749" s="12">
        <f>IFERROR(VLOOKUP($A2749,'[2]FINAL (2)'!$A$1:$F$7700,5,FALSE),0)</f>
        <v>0</v>
      </c>
      <c r="N2749" s="12">
        <f>IFERROR(VLOOKUP($A2749,[3]Sheet3!$A$1:$C$4542,3,FALSE),0)</f>
        <v>0</v>
      </c>
      <c r="O2749" s="10">
        <f t="shared" si="43"/>
        <v>1015117.42</v>
      </c>
      <c r="P2749" s="10">
        <f>O2749-J2749</f>
        <v>15117.420000000042</v>
      </c>
    </row>
    <row r="2750" spans="1:16" x14ac:dyDescent="0.25">
      <c r="A2750" s="3">
        <v>15030165</v>
      </c>
      <c r="B2750" s="3" t="s">
        <v>1364</v>
      </c>
      <c r="C2750" s="4">
        <v>100515</v>
      </c>
      <c r="D2750" s="3" t="s">
        <v>4383</v>
      </c>
      <c r="E2750" s="3" t="s">
        <v>3</v>
      </c>
      <c r="F2750" s="4" t="s">
        <v>12</v>
      </c>
      <c r="G2750" s="3">
        <v>136964</v>
      </c>
      <c r="H2750" s="3" t="s">
        <v>3213</v>
      </c>
      <c r="I2750" s="3" t="s">
        <v>3999</v>
      </c>
      <c r="J2750" s="8">
        <v>0</v>
      </c>
      <c r="K2750" s="12">
        <f>IFERROR(VLOOKUP($A2750,[1]Piv!$B:$C,2,FALSE),0)</f>
        <v>500910.96</v>
      </c>
      <c r="L2750" s="12">
        <f>IFERROR(VLOOKUP($A2750,'[2]FINAL (2)'!$A$1:$F$7700,3,FALSE),0)</f>
        <v>0</v>
      </c>
      <c r="M2750" s="12">
        <f>IFERROR(VLOOKUP($A2750,'[2]FINAL (2)'!$A$1:$F$7700,5,FALSE),0)</f>
        <v>0</v>
      </c>
      <c r="N2750" s="12">
        <f>IFERROR(VLOOKUP($A2750,[3]Sheet3!$A$1:$C$4542,3,FALSE),0)</f>
        <v>0</v>
      </c>
      <c r="O2750" s="10">
        <f t="shared" si="43"/>
        <v>500910.96</v>
      </c>
      <c r="P2750"/>
    </row>
    <row r="2751" spans="1:16" x14ac:dyDescent="0.25">
      <c r="A2751" s="3">
        <v>17464149</v>
      </c>
      <c r="B2751" s="3" t="s">
        <v>88</v>
      </c>
      <c r="C2751" s="4">
        <v>100515</v>
      </c>
      <c r="D2751" s="3" t="s">
        <v>4383</v>
      </c>
      <c r="E2751" s="3" t="s">
        <v>3</v>
      </c>
      <c r="F2751" s="4" t="s">
        <v>4</v>
      </c>
      <c r="G2751" s="3">
        <v>136964</v>
      </c>
      <c r="H2751" s="3" t="s">
        <v>3213</v>
      </c>
      <c r="I2751" s="3" t="s">
        <v>3999</v>
      </c>
      <c r="J2751" s="8">
        <v>1870000</v>
      </c>
      <c r="K2751" s="12">
        <f>IFERROR(VLOOKUP($A2751,[1]Piv!$B:$C,2,FALSE),0)</f>
        <v>1433246.9</v>
      </c>
      <c r="L2751" s="12">
        <f>IFERROR(VLOOKUP($A2751,'[2]FINAL (2)'!$A$1:$F$7700,3,FALSE),0)</f>
        <v>0</v>
      </c>
      <c r="M2751" s="12">
        <f>IFERROR(VLOOKUP($A2751,'[2]FINAL (2)'!$A$1:$F$7700,5,FALSE),0)</f>
        <v>0</v>
      </c>
      <c r="N2751" s="12">
        <f>IFERROR(VLOOKUP($A2751,[3]Sheet3!$A$1:$C$4542,3,FALSE),0)</f>
        <v>0</v>
      </c>
      <c r="O2751" s="10">
        <f t="shared" si="43"/>
        <v>1433246.9</v>
      </c>
      <c r="P2751" s="10">
        <f>O2751-J2751</f>
        <v>-436753.10000000009</v>
      </c>
    </row>
    <row r="2752" spans="1:16" x14ac:dyDescent="0.25">
      <c r="A2752" s="3">
        <v>18476938</v>
      </c>
      <c r="B2752" s="3" t="s">
        <v>803</v>
      </c>
      <c r="C2752" s="4">
        <v>100515</v>
      </c>
      <c r="D2752" s="3" t="s">
        <v>4383</v>
      </c>
      <c r="E2752" s="3" t="s">
        <v>3</v>
      </c>
      <c r="F2752" s="4" t="s">
        <v>12</v>
      </c>
      <c r="G2752" s="3">
        <v>136964</v>
      </c>
      <c r="H2752" s="3" t="s">
        <v>3213</v>
      </c>
      <c r="I2752" s="3" t="s">
        <v>3999</v>
      </c>
      <c r="J2752" s="8">
        <v>0</v>
      </c>
      <c r="K2752" s="12">
        <f>IFERROR(VLOOKUP($A2752,[1]Piv!$B:$C,2,FALSE),0)</f>
        <v>0</v>
      </c>
      <c r="L2752" s="12">
        <f>IFERROR(VLOOKUP($A2752,'[2]FINAL (2)'!$A$1:$F$7700,3,FALSE),0)</f>
        <v>0</v>
      </c>
      <c r="M2752" s="12">
        <f>IFERROR(VLOOKUP($A2752,'[2]FINAL (2)'!$A$1:$F$7700,5,FALSE),0)</f>
        <v>0</v>
      </c>
      <c r="N2752" s="12">
        <f>IFERROR(VLOOKUP($A2752,[3]Sheet3!$A$1:$C$4542,3,FALSE),0)</f>
        <v>0</v>
      </c>
      <c r="O2752" s="10">
        <f t="shared" si="43"/>
        <v>0</v>
      </c>
      <c r="P2752"/>
    </row>
    <row r="2753" spans="1:16" x14ac:dyDescent="0.25">
      <c r="A2753" s="3">
        <v>18651420</v>
      </c>
      <c r="B2753" s="3" t="s">
        <v>6404</v>
      </c>
      <c r="C2753" s="4">
        <v>100515</v>
      </c>
      <c r="D2753" s="3" t="s">
        <v>4383</v>
      </c>
      <c r="E2753" s="3" t="s">
        <v>3</v>
      </c>
      <c r="F2753" s="4" t="s">
        <v>4</v>
      </c>
      <c r="G2753" s="3">
        <v>136964</v>
      </c>
      <c r="H2753" s="3" t="s">
        <v>3213</v>
      </c>
      <c r="I2753" s="3" t="s">
        <v>3999</v>
      </c>
      <c r="J2753" s="8">
        <v>100000</v>
      </c>
      <c r="K2753" s="12">
        <f>IFERROR(VLOOKUP($A2753,[1]Piv!$B:$C,2,FALSE),0)</f>
        <v>0</v>
      </c>
      <c r="L2753" s="12">
        <f>IFERROR(VLOOKUP($A2753,'[2]FINAL (2)'!$A$1:$F$7700,3,FALSE),0)</f>
        <v>0</v>
      </c>
      <c r="M2753" s="12">
        <f>IFERROR(VLOOKUP($A2753,'[2]FINAL (2)'!$A$1:$F$7700,5,FALSE),0)</f>
        <v>0</v>
      </c>
      <c r="N2753" s="12">
        <f>IFERROR(VLOOKUP($A2753,[3]Sheet3!$A$1:$C$4542,3,FALSE),0)</f>
        <v>0</v>
      </c>
      <c r="O2753" s="10">
        <f t="shared" si="43"/>
        <v>0</v>
      </c>
      <c r="P2753" s="10">
        <f>O2753-J2753</f>
        <v>-100000</v>
      </c>
    </row>
    <row r="2754" spans="1:16" x14ac:dyDescent="0.25">
      <c r="A2754" s="3">
        <v>23016868</v>
      </c>
      <c r="B2754" s="3" t="s">
        <v>82</v>
      </c>
      <c r="C2754" s="4">
        <v>100515</v>
      </c>
      <c r="D2754" s="3" t="s">
        <v>4383</v>
      </c>
      <c r="E2754" s="3" t="s">
        <v>3</v>
      </c>
      <c r="F2754" s="4" t="s">
        <v>12</v>
      </c>
      <c r="G2754" s="3"/>
      <c r="H2754" s="3"/>
      <c r="I2754" s="3"/>
      <c r="J2754" s="8">
        <v>0</v>
      </c>
      <c r="K2754" s="12">
        <f>IFERROR(VLOOKUP($A2754,[1]Piv!$B:$C,2,FALSE),0)</f>
        <v>0</v>
      </c>
      <c r="L2754" s="12">
        <f>IFERROR(VLOOKUP($A2754,'[2]FINAL (2)'!$A$1:$F$7700,3,FALSE),0)</f>
        <v>0</v>
      </c>
      <c r="M2754" s="12">
        <f>IFERROR(VLOOKUP($A2754,'[2]FINAL (2)'!$A$1:$F$7700,5,FALSE),0)</f>
        <v>0</v>
      </c>
      <c r="N2754" s="12">
        <f>IFERROR(VLOOKUP($A2754,[3]Sheet3!$A$1:$C$4542,3,FALSE),0)</f>
        <v>0</v>
      </c>
      <c r="O2754" s="10">
        <f t="shared" si="43"/>
        <v>0</v>
      </c>
      <c r="P2754"/>
    </row>
    <row r="2755" spans="1:16" x14ac:dyDescent="0.25">
      <c r="A2755" s="3">
        <v>24574812</v>
      </c>
      <c r="B2755" s="3" t="s">
        <v>6405</v>
      </c>
      <c r="C2755" s="4">
        <v>100515</v>
      </c>
      <c r="D2755" s="3" t="s">
        <v>4383</v>
      </c>
      <c r="E2755" s="3" t="s">
        <v>3</v>
      </c>
      <c r="F2755" s="4" t="s">
        <v>4</v>
      </c>
      <c r="G2755" s="3">
        <v>136964</v>
      </c>
      <c r="H2755" s="3" t="s">
        <v>3213</v>
      </c>
      <c r="I2755" s="3" t="s">
        <v>3999</v>
      </c>
      <c r="J2755" s="8">
        <v>1000000</v>
      </c>
      <c r="K2755" s="12">
        <f>IFERROR(VLOOKUP($A2755,[1]Piv!$B:$C,2,FALSE),0)</f>
        <v>1014543.64</v>
      </c>
      <c r="L2755" s="12">
        <f>IFERROR(VLOOKUP($A2755,'[2]FINAL (2)'!$A$1:$F$7700,3,FALSE),0)</f>
        <v>0</v>
      </c>
      <c r="M2755" s="12">
        <f>IFERROR(VLOOKUP($A2755,'[2]FINAL (2)'!$A$1:$F$7700,5,FALSE),0)</f>
        <v>0</v>
      </c>
      <c r="N2755" s="12">
        <f>IFERROR(VLOOKUP($A2755,[3]Sheet3!$A$1:$C$4542,3,FALSE),0)</f>
        <v>0</v>
      </c>
      <c r="O2755" s="10">
        <f t="shared" ref="O2755:O2818" si="44">IFERROR(SUM(K2755,L2755,M2755,N2755),0)</f>
        <v>1014543.64</v>
      </c>
      <c r="P2755" s="10">
        <f>O2755-J2755</f>
        <v>14543.640000000014</v>
      </c>
    </row>
    <row r="2756" spans="1:16" x14ac:dyDescent="0.25">
      <c r="A2756" s="3">
        <v>20589279</v>
      </c>
      <c r="B2756" s="3" t="s">
        <v>6406</v>
      </c>
      <c r="C2756" s="4">
        <v>100516</v>
      </c>
      <c r="D2756" s="3" t="s">
        <v>2757</v>
      </c>
      <c r="E2756" s="3" t="s">
        <v>3</v>
      </c>
      <c r="F2756" s="4" t="s">
        <v>4</v>
      </c>
      <c r="G2756" s="3"/>
      <c r="H2756" s="3"/>
      <c r="I2756" s="3"/>
      <c r="J2756" s="8">
        <v>3200000</v>
      </c>
      <c r="K2756" s="12">
        <f>IFERROR(VLOOKUP($A2756,[1]Piv!$B:$C,2,FALSE),0)</f>
        <v>3200000</v>
      </c>
      <c r="L2756" s="12">
        <f>IFERROR(VLOOKUP($A2756,'[2]FINAL (2)'!$A$1:$F$7700,3,FALSE),0)</f>
        <v>0</v>
      </c>
      <c r="M2756" s="12">
        <f>IFERROR(VLOOKUP($A2756,'[2]FINAL (2)'!$A$1:$F$7700,5,FALSE),0)</f>
        <v>0</v>
      </c>
      <c r="N2756" s="12">
        <f>IFERROR(VLOOKUP($A2756,[3]Sheet3!$A$1:$C$4542,3,FALSE),0)</f>
        <v>0</v>
      </c>
      <c r="O2756" s="10">
        <f t="shared" si="44"/>
        <v>3200000</v>
      </c>
      <c r="P2756" s="10">
        <f>O2756-J2756</f>
        <v>0</v>
      </c>
    </row>
    <row r="2757" spans="1:16" x14ac:dyDescent="0.25">
      <c r="A2757" s="3">
        <v>22600485</v>
      </c>
      <c r="B2757" s="3" t="s">
        <v>2756</v>
      </c>
      <c r="C2757" s="4">
        <v>100516</v>
      </c>
      <c r="D2757" s="3" t="s">
        <v>2757</v>
      </c>
      <c r="E2757" s="3" t="s">
        <v>3</v>
      </c>
      <c r="F2757" s="4" t="s">
        <v>4</v>
      </c>
      <c r="G2757" s="3">
        <v>74805</v>
      </c>
      <c r="H2757" s="3" t="s">
        <v>3220</v>
      </c>
      <c r="I2757" s="3" t="s">
        <v>3999</v>
      </c>
      <c r="J2757" s="8">
        <v>825000</v>
      </c>
      <c r="K2757" s="12">
        <f>IFERROR(VLOOKUP($A2757,[1]Piv!$B:$C,2,FALSE),0)</f>
        <v>0</v>
      </c>
      <c r="L2757" s="12">
        <f>IFERROR(VLOOKUP($A2757,'[2]FINAL (2)'!$A$1:$F$7700,3,FALSE),0)</f>
        <v>0</v>
      </c>
      <c r="M2757" s="12">
        <f>IFERROR(VLOOKUP($A2757,'[2]FINAL (2)'!$A$1:$F$7700,5,FALSE),0)</f>
        <v>0</v>
      </c>
      <c r="N2757" s="12">
        <f>IFERROR(VLOOKUP($A2757,[3]Sheet3!$A$1:$C$4542,3,FALSE),0)</f>
        <v>825000</v>
      </c>
      <c r="O2757" s="10">
        <f t="shared" si="44"/>
        <v>825000</v>
      </c>
      <c r="P2757" s="10">
        <f>O2757-J2757</f>
        <v>0</v>
      </c>
    </row>
    <row r="2758" spans="1:16" x14ac:dyDescent="0.25">
      <c r="A2758" s="3">
        <v>17313295</v>
      </c>
      <c r="B2758" s="3" t="s">
        <v>859</v>
      </c>
      <c r="C2758" s="4">
        <v>100517</v>
      </c>
      <c r="D2758" s="3" t="s">
        <v>860</v>
      </c>
      <c r="E2758" s="3" t="s">
        <v>3</v>
      </c>
      <c r="F2758" s="4" t="s">
        <v>4</v>
      </c>
      <c r="G2758" s="3">
        <v>94591</v>
      </c>
      <c r="H2758" s="3" t="s">
        <v>3228</v>
      </c>
      <c r="I2758" s="3" t="s">
        <v>4001</v>
      </c>
      <c r="J2758" s="8">
        <v>43316342.990000002</v>
      </c>
      <c r="K2758" s="12">
        <f>IFERROR(VLOOKUP($A2758,[1]Piv!$B:$C,2,FALSE),0)</f>
        <v>7927429.7800000003</v>
      </c>
      <c r="L2758" s="12">
        <f>IFERROR(VLOOKUP($A2758,'[2]FINAL (2)'!$A$1:$F$7700,3,FALSE),0)</f>
        <v>23210895.359999999</v>
      </c>
      <c r="M2758" s="12">
        <f>IFERROR(VLOOKUP($A2758,'[2]FINAL (2)'!$A$1:$F$7700,5,FALSE),0)</f>
        <v>0</v>
      </c>
      <c r="N2758" s="12">
        <f>IFERROR(VLOOKUP($A2758,[3]Sheet3!$A$1:$C$4542,3,FALSE),0)</f>
        <v>0</v>
      </c>
      <c r="O2758" s="10">
        <f t="shared" si="44"/>
        <v>31138325.140000001</v>
      </c>
      <c r="P2758" s="10">
        <f>O2758-J2758</f>
        <v>-12178017.850000001</v>
      </c>
    </row>
    <row r="2759" spans="1:16" x14ac:dyDescent="0.25">
      <c r="A2759" s="3">
        <v>20347624</v>
      </c>
      <c r="B2759" s="3" t="s">
        <v>2913</v>
      </c>
      <c r="C2759" s="4">
        <v>100517</v>
      </c>
      <c r="D2759" s="3" t="s">
        <v>860</v>
      </c>
      <c r="E2759" s="3" t="s">
        <v>3</v>
      </c>
      <c r="F2759" s="4" t="s">
        <v>4</v>
      </c>
      <c r="G2759" s="3">
        <v>94591</v>
      </c>
      <c r="H2759" s="3" t="s">
        <v>3228</v>
      </c>
      <c r="I2759" s="3" t="s">
        <v>4001</v>
      </c>
      <c r="J2759" s="8">
        <v>11193311.460000001</v>
      </c>
      <c r="K2759" s="12">
        <f>IFERROR(VLOOKUP($A2759,[1]Piv!$B:$C,2,FALSE),0)</f>
        <v>0</v>
      </c>
      <c r="L2759" s="12">
        <f>IFERROR(VLOOKUP($A2759,'[2]FINAL (2)'!$A$1:$F$7700,3,FALSE),0)</f>
        <v>10579610.83</v>
      </c>
      <c r="M2759" s="12">
        <f>IFERROR(VLOOKUP($A2759,'[2]FINAL (2)'!$A$1:$F$7700,5,FALSE),0)</f>
        <v>0</v>
      </c>
      <c r="N2759" s="12">
        <f>IFERROR(VLOOKUP($A2759,[3]Sheet3!$A$1:$C$4542,3,FALSE),0)</f>
        <v>500000</v>
      </c>
      <c r="O2759" s="10">
        <f t="shared" si="44"/>
        <v>11079610.83</v>
      </c>
      <c r="P2759" s="10">
        <f>O2759-J2759</f>
        <v>-113700.63000000082</v>
      </c>
    </row>
    <row r="2760" spans="1:16" x14ac:dyDescent="0.25">
      <c r="A2760" s="3">
        <v>3373208</v>
      </c>
      <c r="B2760" s="3" t="s">
        <v>992</v>
      </c>
      <c r="C2760" s="4">
        <v>100518</v>
      </c>
      <c r="D2760" s="3" t="s">
        <v>3736</v>
      </c>
      <c r="E2760" s="3" t="s">
        <v>3</v>
      </c>
      <c r="F2760" s="4" t="s">
        <v>4</v>
      </c>
      <c r="G2760" s="3">
        <v>131084</v>
      </c>
      <c r="H2760" s="3" t="s">
        <v>3218</v>
      </c>
      <c r="I2760" s="3" t="s">
        <v>3999</v>
      </c>
      <c r="J2760" s="8">
        <v>4300000</v>
      </c>
      <c r="K2760" s="12">
        <f>IFERROR(VLOOKUP($A2760,[1]Piv!$B:$C,2,FALSE),0)</f>
        <v>3589631.7800000003</v>
      </c>
      <c r="L2760" s="12">
        <f>IFERROR(VLOOKUP($A2760,'[2]FINAL (2)'!$A$1:$F$7700,3,FALSE),0)</f>
        <v>0</v>
      </c>
      <c r="M2760" s="12">
        <f>IFERROR(VLOOKUP($A2760,'[2]FINAL (2)'!$A$1:$F$7700,5,FALSE),0)</f>
        <v>0</v>
      </c>
      <c r="N2760" s="12">
        <f>IFERROR(VLOOKUP($A2760,[3]Sheet3!$A$1:$C$4542,3,FALSE),0)</f>
        <v>0</v>
      </c>
      <c r="O2760" s="10">
        <f t="shared" si="44"/>
        <v>3589631.7800000003</v>
      </c>
      <c r="P2760" s="10">
        <f>O2760-J2760</f>
        <v>-710368.21999999974</v>
      </c>
    </row>
    <row r="2761" spans="1:16" x14ac:dyDescent="0.25">
      <c r="A2761" s="3">
        <v>16082451</v>
      </c>
      <c r="B2761" s="3" t="s">
        <v>6407</v>
      </c>
      <c r="C2761" s="4">
        <v>100518</v>
      </c>
      <c r="D2761" s="3" t="s">
        <v>3736</v>
      </c>
      <c r="E2761" s="3" t="s">
        <v>3</v>
      </c>
      <c r="F2761" s="4" t="s">
        <v>4</v>
      </c>
      <c r="G2761" s="3">
        <v>131084</v>
      </c>
      <c r="H2761" s="3" t="s">
        <v>3218</v>
      </c>
      <c r="I2761" s="3" t="s">
        <v>3999</v>
      </c>
      <c r="J2761" s="8">
        <v>4100000</v>
      </c>
      <c r="K2761" s="12">
        <f>IFERROR(VLOOKUP($A2761,[1]Piv!$B:$C,2,FALSE),0)</f>
        <v>0</v>
      </c>
      <c r="L2761" s="12">
        <f>IFERROR(VLOOKUP($A2761,'[2]FINAL (2)'!$A$1:$F$7700,3,FALSE),0)</f>
        <v>0</v>
      </c>
      <c r="M2761" s="12">
        <f>IFERROR(VLOOKUP($A2761,'[2]FINAL (2)'!$A$1:$F$7700,5,FALSE),0)</f>
        <v>0</v>
      </c>
      <c r="N2761" s="12">
        <f>IFERROR(VLOOKUP($A2761,[3]Sheet3!$A$1:$C$4542,3,FALSE),0)</f>
        <v>4100000</v>
      </c>
      <c r="O2761" s="10">
        <f t="shared" si="44"/>
        <v>4100000</v>
      </c>
      <c r="P2761" s="10">
        <f>O2761-J2761</f>
        <v>0</v>
      </c>
    </row>
    <row r="2762" spans="1:16" x14ac:dyDescent="0.25">
      <c r="A2762" s="3">
        <v>24983661</v>
      </c>
      <c r="B2762" s="3" t="s">
        <v>593</v>
      </c>
      <c r="C2762" s="4">
        <v>100518</v>
      </c>
      <c r="D2762" s="3" t="s">
        <v>3736</v>
      </c>
      <c r="E2762" s="3" t="s">
        <v>3</v>
      </c>
      <c r="F2762" s="4" t="s">
        <v>4</v>
      </c>
      <c r="G2762" s="3">
        <v>131084</v>
      </c>
      <c r="H2762" s="3" t="s">
        <v>3218</v>
      </c>
      <c r="I2762" s="3" t="s">
        <v>3999</v>
      </c>
      <c r="J2762" s="8">
        <v>100000</v>
      </c>
      <c r="K2762" s="12">
        <f>IFERROR(VLOOKUP($A2762,[1]Piv!$B:$C,2,FALSE),0)</f>
        <v>0</v>
      </c>
      <c r="L2762" s="12">
        <f>IFERROR(VLOOKUP($A2762,'[2]FINAL (2)'!$A$1:$F$7700,3,FALSE),0)</f>
        <v>0</v>
      </c>
      <c r="M2762" s="12">
        <f>IFERROR(VLOOKUP($A2762,'[2]FINAL (2)'!$A$1:$F$7700,5,FALSE),0)</f>
        <v>0</v>
      </c>
      <c r="N2762" s="12">
        <f>IFERROR(VLOOKUP($A2762,[3]Sheet3!$A$1:$C$4542,3,FALSE),0)</f>
        <v>100000</v>
      </c>
      <c r="O2762" s="10">
        <f t="shared" si="44"/>
        <v>100000</v>
      </c>
      <c r="P2762" s="10">
        <f>O2762-J2762</f>
        <v>0</v>
      </c>
    </row>
    <row r="2763" spans="1:16" x14ac:dyDescent="0.25">
      <c r="A2763" s="3">
        <v>19910858</v>
      </c>
      <c r="B2763" s="3" t="s">
        <v>13</v>
      </c>
      <c r="C2763" s="4">
        <v>100519</v>
      </c>
      <c r="D2763" s="3" t="s">
        <v>3476</v>
      </c>
      <c r="E2763" s="3" t="s">
        <v>3</v>
      </c>
      <c r="F2763" s="4" t="s">
        <v>4</v>
      </c>
      <c r="G2763" s="3">
        <v>133356</v>
      </c>
      <c r="H2763" s="3" t="s">
        <v>3241</v>
      </c>
      <c r="I2763" s="3" t="s">
        <v>3999</v>
      </c>
      <c r="J2763" s="8">
        <v>4303232</v>
      </c>
      <c r="K2763" s="12">
        <f>IFERROR(VLOOKUP($A2763,[1]Piv!$B:$C,2,FALSE),0)</f>
        <v>1016940.91</v>
      </c>
      <c r="L2763" s="12">
        <f>IFERROR(VLOOKUP($A2763,'[2]FINAL (2)'!$A$1:$F$7700,3,FALSE),0)</f>
        <v>637812</v>
      </c>
      <c r="M2763" s="12">
        <f>IFERROR(VLOOKUP($A2763,'[2]FINAL (2)'!$A$1:$F$7700,5,FALSE),0)</f>
        <v>504000</v>
      </c>
      <c r="N2763" s="12">
        <f>IFERROR(VLOOKUP($A2763,[3]Sheet3!$A$1:$C$4542,3,FALSE),0)</f>
        <v>0</v>
      </c>
      <c r="O2763" s="10">
        <f t="shared" si="44"/>
        <v>2158752.91</v>
      </c>
      <c r="P2763" s="10">
        <f>O2763-J2763</f>
        <v>-2144479.09</v>
      </c>
    </row>
    <row r="2764" spans="1:16" x14ac:dyDescent="0.25">
      <c r="A2764" s="3">
        <v>20113531</v>
      </c>
      <c r="B2764" s="3" t="s">
        <v>2948</v>
      </c>
      <c r="C2764" s="4">
        <v>100519</v>
      </c>
      <c r="D2764" s="3" t="s">
        <v>3476</v>
      </c>
      <c r="E2764" s="3" t="s">
        <v>3</v>
      </c>
      <c r="F2764" s="4" t="s">
        <v>4</v>
      </c>
      <c r="G2764" s="3">
        <v>132521</v>
      </c>
      <c r="H2764" s="3" t="s">
        <v>3243</v>
      </c>
      <c r="I2764" s="3" t="s">
        <v>3999</v>
      </c>
      <c r="J2764" s="8">
        <v>7600000</v>
      </c>
      <c r="K2764" s="12">
        <f>IFERROR(VLOOKUP($A2764,[1]Piv!$B:$C,2,FALSE),0)</f>
        <v>3601247.12</v>
      </c>
      <c r="L2764" s="12">
        <f>IFERROR(VLOOKUP($A2764,'[2]FINAL (2)'!$A$1:$F$7700,3,FALSE),0)</f>
        <v>1002709.74</v>
      </c>
      <c r="M2764" s="12">
        <f>IFERROR(VLOOKUP($A2764,'[2]FINAL (2)'!$A$1:$F$7700,5,FALSE),0)</f>
        <v>0</v>
      </c>
      <c r="N2764" s="12">
        <f>IFERROR(VLOOKUP($A2764,[3]Sheet3!$A$1:$C$4542,3,FALSE),0)</f>
        <v>4000000</v>
      </c>
      <c r="O2764" s="10">
        <f t="shared" si="44"/>
        <v>8603956.8599999994</v>
      </c>
      <c r="P2764" s="10">
        <f>O2764-J2764</f>
        <v>1003956.8599999994</v>
      </c>
    </row>
    <row r="2765" spans="1:16" x14ac:dyDescent="0.25">
      <c r="A2765" s="3">
        <v>23185256</v>
      </c>
      <c r="B2765" s="3" t="s">
        <v>2197</v>
      </c>
      <c r="C2765" s="4">
        <v>100519</v>
      </c>
      <c r="D2765" s="3" t="s">
        <v>3476</v>
      </c>
      <c r="E2765" s="3" t="s">
        <v>3</v>
      </c>
      <c r="F2765" s="4" t="s">
        <v>4</v>
      </c>
      <c r="G2765" s="3">
        <v>97453</v>
      </c>
      <c r="H2765" s="3" t="s">
        <v>3284</v>
      </c>
      <c r="I2765" s="3" t="s">
        <v>4001</v>
      </c>
      <c r="J2765" s="8">
        <v>5600000</v>
      </c>
      <c r="K2765" s="12">
        <f>IFERROR(VLOOKUP($A2765,[1]Piv!$B:$C,2,FALSE),0)</f>
        <v>5280387.45</v>
      </c>
      <c r="L2765" s="12">
        <f>IFERROR(VLOOKUP($A2765,'[2]FINAL (2)'!$A$1:$F$7700,3,FALSE),0)</f>
        <v>0</v>
      </c>
      <c r="M2765" s="12">
        <f>IFERROR(VLOOKUP($A2765,'[2]FINAL (2)'!$A$1:$F$7700,5,FALSE),0)</f>
        <v>0</v>
      </c>
      <c r="N2765" s="12">
        <f>IFERROR(VLOOKUP($A2765,[3]Sheet3!$A$1:$C$4542,3,FALSE),0)</f>
        <v>0</v>
      </c>
      <c r="O2765" s="10">
        <f t="shared" si="44"/>
        <v>5280387.45</v>
      </c>
      <c r="P2765" s="10">
        <f>O2765-J2765</f>
        <v>-319612.54999999981</v>
      </c>
    </row>
    <row r="2766" spans="1:16" x14ac:dyDescent="0.25">
      <c r="A2766" s="3">
        <v>13939021</v>
      </c>
      <c r="B2766" s="3" t="s">
        <v>2328</v>
      </c>
      <c r="C2766" s="4">
        <v>100494</v>
      </c>
      <c r="D2766" s="3" t="s">
        <v>3472</v>
      </c>
      <c r="E2766" s="3" t="s">
        <v>3</v>
      </c>
      <c r="F2766" s="4" t="s">
        <v>4</v>
      </c>
      <c r="G2766" s="3">
        <v>96908</v>
      </c>
      <c r="H2766" s="3" t="s">
        <v>3992</v>
      </c>
      <c r="I2766" s="3" t="s">
        <v>3999</v>
      </c>
      <c r="J2766" s="8">
        <v>1682000</v>
      </c>
      <c r="K2766" s="12">
        <f>IFERROR(VLOOKUP($A2766,[1]Piv!$B:$C,2,FALSE),0)</f>
        <v>1411968.13</v>
      </c>
      <c r="L2766" s="12">
        <f>IFERROR(VLOOKUP($A2766,'[2]FINAL (2)'!$A$1:$F$7700,3,FALSE),0)</f>
        <v>0</v>
      </c>
      <c r="M2766" s="12">
        <f>IFERROR(VLOOKUP($A2766,'[2]FINAL (2)'!$A$1:$F$7700,5,FALSE),0)</f>
        <v>200687</v>
      </c>
      <c r="N2766" s="12">
        <f>IFERROR(VLOOKUP($A2766,[3]Sheet3!$A$1:$C$4542,3,FALSE),0)</f>
        <v>0</v>
      </c>
      <c r="O2766" s="10">
        <f t="shared" si="44"/>
        <v>1612655.13</v>
      </c>
      <c r="P2766" s="10">
        <f>O2766-J2766</f>
        <v>-69344.870000000112</v>
      </c>
    </row>
    <row r="2767" spans="1:16" x14ac:dyDescent="0.25">
      <c r="A2767" s="3">
        <v>15992259</v>
      </c>
      <c r="B2767" s="3" t="s">
        <v>2564</v>
      </c>
      <c r="C2767" s="4">
        <v>100494</v>
      </c>
      <c r="D2767" s="3" t="s">
        <v>3472</v>
      </c>
      <c r="E2767" s="3" t="s">
        <v>3</v>
      </c>
      <c r="F2767" s="4" t="s">
        <v>4</v>
      </c>
      <c r="G2767" s="3">
        <v>96908</v>
      </c>
      <c r="H2767" s="3" t="s">
        <v>3992</v>
      </c>
      <c r="I2767" s="3" t="s">
        <v>3999</v>
      </c>
      <c r="J2767" s="8">
        <v>450000</v>
      </c>
      <c r="K2767" s="12">
        <f>IFERROR(VLOOKUP($A2767,[1]Piv!$B:$C,2,FALSE),0)</f>
        <v>0</v>
      </c>
      <c r="L2767" s="12">
        <f>IFERROR(VLOOKUP($A2767,'[2]FINAL (2)'!$A$1:$F$7700,3,FALSE),0)</f>
        <v>0</v>
      </c>
      <c r="M2767" s="12">
        <f>IFERROR(VLOOKUP($A2767,'[2]FINAL (2)'!$A$1:$F$7700,5,FALSE),0)</f>
        <v>0</v>
      </c>
      <c r="N2767" s="12">
        <f>IFERROR(VLOOKUP($A2767,[3]Sheet3!$A$1:$C$4542,3,FALSE),0)</f>
        <v>450000</v>
      </c>
      <c r="O2767" s="10">
        <f t="shared" si="44"/>
        <v>450000</v>
      </c>
      <c r="P2767" s="10">
        <f>O2767-J2767</f>
        <v>0</v>
      </c>
    </row>
    <row r="2768" spans="1:16" x14ac:dyDescent="0.25">
      <c r="A2768" s="3">
        <v>16106986</v>
      </c>
      <c r="B2768" s="3" t="s">
        <v>6408</v>
      </c>
      <c r="C2768" s="4">
        <v>100494</v>
      </c>
      <c r="D2768" s="3" t="s">
        <v>3472</v>
      </c>
      <c r="E2768" s="3" t="s">
        <v>3</v>
      </c>
      <c r="F2768" s="4" t="s">
        <v>12</v>
      </c>
      <c r="G2768" s="3"/>
      <c r="H2768" s="3"/>
      <c r="I2768" s="3"/>
      <c r="J2768" s="8">
        <v>0</v>
      </c>
      <c r="K2768" s="12">
        <f>IFERROR(VLOOKUP($A2768,[1]Piv!$B:$C,2,FALSE),0)</f>
        <v>0</v>
      </c>
      <c r="L2768" s="12">
        <f>IFERROR(VLOOKUP($A2768,'[2]FINAL (2)'!$A$1:$F$7700,3,FALSE),0)</f>
        <v>0</v>
      </c>
      <c r="M2768" s="12">
        <f>IFERROR(VLOOKUP($A2768,'[2]FINAL (2)'!$A$1:$F$7700,5,FALSE),0)</f>
        <v>0</v>
      </c>
      <c r="N2768" s="12">
        <f>IFERROR(VLOOKUP($A2768,[3]Sheet3!$A$1:$C$4542,3,FALSE),0)</f>
        <v>0</v>
      </c>
      <c r="O2768" s="10">
        <f t="shared" si="44"/>
        <v>0</v>
      </c>
      <c r="P2768"/>
    </row>
    <row r="2769" spans="1:16" x14ac:dyDescent="0.25">
      <c r="A2769" s="3">
        <v>17306369</v>
      </c>
      <c r="B2769" s="3" t="s">
        <v>2406</v>
      </c>
      <c r="C2769" s="4">
        <v>100494</v>
      </c>
      <c r="D2769" s="3" t="s">
        <v>3472</v>
      </c>
      <c r="E2769" s="3" t="s">
        <v>3</v>
      </c>
      <c r="F2769" s="4" t="s">
        <v>4</v>
      </c>
      <c r="G2769" s="3">
        <v>96908</v>
      </c>
      <c r="H2769" s="3" t="s">
        <v>3992</v>
      </c>
      <c r="I2769" s="3" t="s">
        <v>3999</v>
      </c>
      <c r="J2769" s="8">
        <v>650000</v>
      </c>
      <c r="K2769" s="12">
        <f>IFERROR(VLOOKUP($A2769,[1]Piv!$B:$C,2,FALSE),0)</f>
        <v>0</v>
      </c>
      <c r="L2769" s="12">
        <f>IFERROR(VLOOKUP($A2769,'[2]FINAL (2)'!$A$1:$F$7700,3,FALSE),0)</f>
        <v>0</v>
      </c>
      <c r="M2769" s="12">
        <f>IFERROR(VLOOKUP($A2769,'[2]FINAL (2)'!$A$1:$F$7700,5,FALSE),0)</f>
        <v>0</v>
      </c>
      <c r="N2769" s="12">
        <f>IFERROR(VLOOKUP($A2769,[3]Sheet3!$A$1:$C$4542,3,FALSE),0)</f>
        <v>650000</v>
      </c>
      <c r="O2769" s="10">
        <f t="shared" si="44"/>
        <v>650000</v>
      </c>
      <c r="P2769" s="10">
        <f>O2769-J2769</f>
        <v>0</v>
      </c>
    </row>
    <row r="2770" spans="1:16" x14ac:dyDescent="0.25">
      <c r="A2770" s="3">
        <v>18359684</v>
      </c>
      <c r="B2770" s="3" t="s">
        <v>440</v>
      </c>
      <c r="C2770" s="4">
        <v>100494</v>
      </c>
      <c r="D2770" s="3" t="s">
        <v>3472</v>
      </c>
      <c r="E2770" s="3" t="s">
        <v>3</v>
      </c>
      <c r="F2770" s="4" t="s">
        <v>4</v>
      </c>
      <c r="G2770" s="3">
        <v>96908</v>
      </c>
      <c r="H2770" s="3" t="s">
        <v>3992</v>
      </c>
      <c r="I2770" s="3" t="s">
        <v>3999</v>
      </c>
      <c r="J2770" s="8">
        <v>4342000</v>
      </c>
      <c r="K2770" s="12">
        <f>IFERROR(VLOOKUP($A2770,[1]Piv!$B:$C,2,FALSE),0)</f>
        <v>2826803.9899999998</v>
      </c>
      <c r="L2770" s="12">
        <f>IFERROR(VLOOKUP($A2770,'[2]FINAL (2)'!$A$1:$F$7700,3,FALSE),0)</f>
        <v>0</v>
      </c>
      <c r="M2770" s="12">
        <f>IFERROR(VLOOKUP($A2770,'[2]FINAL (2)'!$A$1:$F$7700,5,FALSE),0)</f>
        <v>460853.47</v>
      </c>
      <c r="N2770" s="12">
        <f>IFERROR(VLOOKUP($A2770,[3]Sheet3!$A$1:$C$4542,3,FALSE),0)</f>
        <v>132000</v>
      </c>
      <c r="O2770" s="10">
        <f t="shared" si="44"/>
        <v>3419657.46</v>
      </c>
      <c r="P2770" s="10">
        <f>O2770-J2770</f>
        <v>-922342.54</v>
      </c>
    </row>
    <row r="2771" spans="1:16" x14ac:dyDescent="0.25">
      <c r="A2771" s="3">
        <v>18437836</v>
      </c>
      <c r="B2771" s="3" t="s">
        <v>6409</v>
      </c>
      <c r="C2771" s="4">
        <v>100494</v>
      </c>
      <c r="D2771" s="3" t="s">
        <v>3472</v>
      </c>
      <c r="E2771" s="3" t="s">
        <v>3</v>
      </c>
      <c r="F2771" s="4" t="s">
        <v>12</v>
      </c>
      <c r="G2771" s="3"/>
      <c r="H2771" s="3"/>
      <c r="I2771" s="3"/>
      <c r="J2771" s="8">
        <v>0</v>
      </c>
      <c r="K2771" s="12">
        <f>IFERROR(VLOOKUP($A2771,[1]Piv!$B:$C,2,FALSE),0)</f>
        <v>0</v>
      </c>
      <c r="L2771" s="12">
        <f>IFERROR(VLOOKUP($A2771,'[2]FINAL (2)'!$A$1:$F$7700,3,FALSE),0)</f>
        <v>0</v>
      </c>
      <c r="M2771" s="12">
        <f>IFERROR(VLOOKUP($A2771,'[2]FINAL (2)'!$A$1:$F$7700,5,FALSE),0)</f>
        <v>0</v>
      </c>
      <c r="N2771" s="12">
        <f>IFERROR(VLOOKUP($A2771,[3]Sheet3!$A$1:$C$4542,3,FALSE),0)</f>
        <v>0</v>
      </c>
      <c r="O2771" s="10">
        <f t="shared" si="44"/>
        <v>0</v>
      </c>
      <c r="P2771"/>
    </row>
    <row r="2772" spans="1:16" x14ac:dyDescent="0.25">
      <c r="A2772" s="3">
        <v>24357298</v>
      </c>
      <c r="B2772" s="3" t="s">
        <v>6410</v>
      </c>
      <c r="C2772" s="4">
        <v>101553</v>
      </c>
      <c r="D2772" s="3" t="s">
        <v>4384</v>
      </c>
      <c r="E2772" s="3" t="s">
        <v>3</v>
      </c>
      <c r="F2772" s="4" t="s">
        <v>4</v>
      </c>
      <c r="G2772" s="3">
        <v>86289</v>
      </c>
      <c r="H2772" s="3" t="s">
        <v>3224</v>
      </c>
      <c r="I2772" s="3" t="s">
        <v>4001</v>
      </c>
      <c r="J2772" s="8">
        <v>3000000</v>
      </c>
      <c r="K2772" s="12">
        <f>IFERROR(VLOOKUP($A2772,[1]Piv!$B:$C,2,FALSE),0)</f>
        <v>0</v>
      </c>
      <c r="L2772" s="12">
        <f>IFERROR(VLOOKUP($A2772,'[2]FINAL (2)'!$A$1:$F$7700,3,FALSE),0)</f>
        <v>0</v>
      </c>
      <c r="M2772" s="12">
        <f>IFERROR(VLOOKUP($A2772,'[2]FINAL (2)'!$A$1:$F$7700,5,FALSE),0)</f>
        <v>0</v>
      </c>
      <c r="N2772" s="12">
        <f>IFERROR(VLOOKUP($A2772,[3]Sheet3!$A$1:$C$4542,3,FALSE),0)</f>
        <v>3000000</v>
      </c>
      <c r="O2772" s="10">
        <f t="shared" si="44"/>
        <v>3000000</v>
      </c>
      <c r="P2772" s="10">
        <f>O2772-J2772</f>
        <v>0</v>
      </c>
    </row>
    <row r="2773" spans="1:16" x14ac:dyDescent="0.25">
      <c r="A2773" s="3">
        <v>25665041</v>
      </c>
      <c r="B2773" s="3" t="s">
        <v>6411</v>
      </c>
      <c r="C2773" s="4">
        <v>101553</v>
      </c>
      <c r="D2773" s="3" t="s">
        <v>4384</v>
      </c>
      <c r="E2773" s="3" t="s">
        <v>3</v>
      </c>
      <c r="F2773" s="4" t="s">
        <v>12</v>
      </c>
      <c r="G2773" s="3"/>
      <c r="H2773" s="3"/>
      <c r="I2773" s="3"/>
      <c r="J2773" s="8">
        <v>0</v>
      </c>
      <c r="K2773" s="12">
        <f>IFERROR(VLOOKUP($A2773,[1]Piv!$B:$C,2,FALSE),0)</f>
        <v>0</v>
      </c>
      <c r="L2773" s="12">
        <f>IFERROR(VLOOKUP($A2773,'[2]FINAL (2)'!$A$1:$F$7700,3,FALSE),0)</f>
        <v>0</v>
      </c>
      <c r="M2773" s="12">
        <f>IFERROR(VLOOKUP($A2773,'[2]FINAL (2)'!$A$1:$F$7700,5,FALSE),0)</f>
        <v>0</v>
      </c>
      <c r="N2773" s="12">
        <f>IFERROR(VLOOKUP($A2773,[3]Sheet3!$A$1:$C$4542,3,FALSE),0)</f>
        <v>0</v>
      </c>
      <c r="O2773" s="10">
        <f t="shared" si="44"/>
        <v>0</v>
      </c>
      <c r="P2773"/>
    </row>
    <row r="2774" spans="1:16" x14ac:dyDescent="0.25">
      <c r="A2774" s="3">
        <v>15245562</v>
      </c>
      <c r="B2774" s="3" t="s">
        <v>6412</v>
      </c>
      <c r="C2774" s="4">
        <v>101553</v>
      </c>
      <c r="D2774" s="3" t="s">
        <v>4384</v>
      </c>
      <c r="E2774" s="3" t="s">
        <v>3</v>
      </c>
      <c r="F2774" s="4" t="s">
        <v>4</v>
      </c>
      <c r="G2774" s="3">
        <v>86289</v>
      </c>
      <c r="H2774" s="3" t="s">
        <v>3224</v>
      </c>
      <c r="I2774" s="3" t="s">
        <v>4001</v>
      </c>
      <c r="J2774" s="8">
        <v>0</v>
      </c>
      <c r="K2774" s="12">
        <f>IFERROR(VLOOKUP($A2774,[1]Piv!$B:$C,2,FALSE),0)</f>
        <v>0</v>
      </c>
      <c r="L2774" s="12">
        <f>IFERROR(VLOOKUP($A2774,'[2]FINAL (2)'!$A$1:$F$7700,3,FALSE),0)</f>
        <v>0</v>
      </c>
      <c r="M2774" s="12">
        <f>IFERROR(VLOOKUP($A2774,'[2]FINAL (2)'!$A$1:$F$7700,5,FALSE),0)</f>
        <v>0</v>
      </c>
      <c r="N2774" s="12">
        <f>IFERROR(VLOOKUP($A2774,[3]Sheet3!$A$1:$C$4542,3,FALSE),0)</f>
        <v>0</v>
      </c>
      <c r="O2774" s="10">
        <f t="shared" si="44"/>
        <v>0</v>
      </c>
      <c r="P2774" s="10">
        <f>O2774-J2774</f>
        <v>0</v>
      </c>
    </row>
    <row r="2775" spans="1:16" x14ac:dyDescent="0.25">
      <c r="A2775" s="3">
        <v>19524683</v>
      </c>
      <c r="B2775" s="3" t="s">
        <v>3162</v>
      </c>
      <c r="C2775" s="4">
        <v>101554</v>
      </c>
      <c r="D2775" s="3" t="s">
        <v>4385</v>
      </c>
      <c r="E2775" s="3" t="s">
        <v>3</v>
      </c>
      <c r="F2775" s="4" t="s">
        <v>4</v>
      </c>
      <c r="G2775" s="3">
        <v>135702</v>
      </c>
      <c r="H2775" s="3" t="s">
        <v>3222</v>
      </c>
      <c r="I2775" s="3" t="s">
        <v>4001</v>
      </c>
      <c r="J2775" s="8">
        <v>27497610.969999999</v>
      </c>
      <c r="K2775" s="12">
        <f>IFERROR(VLOOKUP($A2775,[1]Piv!$B:$C,2,FALSE),0)</f>
        <v>14623917.050000001</v>
      </c>
      <c r="L2775" s="12">
        <f>IFERROR(VLOOKUP($A2775,'[2]FINAL (2)'!$A$1:$F$7700,3,FALSE),0)</f>
        <v>6167357.3200000003</v>
      </c>
      <c r="M2775" s="12">
        <f>IFERROR(VLOOKUP($A2775,'[2]FINAL (2)'!$A$1:$F$7700,5,FALSE),0)</f>
        <v>0</v>
      </c>
      <c r="N2775" s="12">
        <f>IFERROR(VLOOKUP($A2775,[3]Sheet3!$A$1:$C$4542,3,FALSE),0)</f>
        <v>0</v>
      </c>
      <c r="O2775" s="10">
        <f t="shared" si="44"/>
        <v>20791274.370000001</v>
      </c>
      <c r="P2775" s="10">
        <f>O2775-J2775</f>
        <v>-6706336.5999999978</v>
      </c>
    </row>
    <row r="2776" spans="1:16" x14ac:dyDescent="0.25">
      <c r="A2776" s="3">
        <v>19940353</v>
      </c>
      <c r="B2776" s="3" t="s">
        <v>2556</v>
      </c>
      <c r="C2776" s="4">
        <v>101554</v>
      </c>
      <c r="D2776" s="3" t="s">
        <v>4385</v>
      </c>
      <c r="E2776" s="3" t="s">
        <v>3</v>
      </c>
      <c r="F2776" s="4" t="s">
        <v>4</v>
      </c>
      <c r="G2776" s="3">
        <v>135702</v>
      </c>
      <c r="H2776" s="3" t="s">
        <v>3222</v>
      </c>
      <c r="I2776" s="3" t="s">
        <v>4001</v>
      </c>
      <c r="J2776" s="8">
        <v>98740000</v>
      </c>
      <c r="K2776" s="12">
        <f>IFERROR(VLOOKUP($A2776,[1]Piv!$B:$C,2,FALSE),0)</f>
        <v>56873802.990000002</v>
      </c>
      <c r="L2776" s="12">
        <f>IFERROR(VLOOKUP($A2776,'[2]FINAL (2)'!$A$1:$F$7700,3,FALSE),0)</f>
        <v>0</v>
      </c>
      <c r="M2776" s="12">
        <f>IFERROR(VLOOKUP($A2776,'[2]FINAL (2)'!$A$1:$F$7700,5,FALSE),0)</f>
        <v>0</v>
      </c>
      <c r="N2776" s="12">
        <f>IFERROR(VLOOKUP($A2776,[3]Sheet3!$A$1:$C$4542,3,FALSE),0)</f>
        <v>10000000</v>
      </c>
      <c r="O2776" s="10">
        <f t="shared" si="44"/>
        <v>66873802.990000002</v>
      </c>
      <c r="P2776" s="10">
        <f>O2776-J2776</f>
        <v>-31866197.009999998</v>
      </c>
    </row>
    <row r="2777" spans="1:16" x14ac:dyDescent="0.25">
      <c r="A2777" s="3">
        <v>24527653</v>
      </c>
      <c r="B2777" s="3" t="s">
        <v>1920</v>
      </c>
      <c r="C2777" s="4">
        <v>101554</v>
      </c>
      <c r="D2777" s="3" t="s">
        <v>4385</v>
      </c>
      <c r="E2777" s="3" t="s">
        <v>3</v>
      </c>
      <c r="F2777" s="4" t="s">
        <v>4</v>
      </c>
      <c r="G2777" s="3">
        <v>135702</v>
      </c>
      <c r="H2777" s="3" t="s">
        <v>3222</v>
      </c>
      <c r="I2777" s="3" t="s">
        <v>4001</v>
      </c>
      <c r="J2777" s="8">
        <v>33400000</v>
      </c>
      <c r="K2777" s="12">
        <f>IFERROR(VLOOKUP($A2777,[1]Piv!$B:$C,2,FALSE),0)</f>
        <v>0</v>
      </c>
      <c r="L2777" s="12">
        <f>IFERROR(VLOOKUP($A2777,'[2]FINAL (2)'!$A$1:$F$7700,3,FALSE),0)</f>
        <v>0</v>
      </c>
      <c r="M2777" s="12">
        <f>IFERROR(VLOOKUP($A2777,'[2]FINAL (2)'!$A$1:$F$7700,5,FALSE),0)</f>
        <v>0</v>
      </c>
      <c r="N2777" s="12">
        <f>IFERROR(VLOOKUP($A2777,[3]Sheet3!$A$1:$C$4542,3,FALSE),0)</f>
        <v>10000000</v>
      </c>
      <c r="O2777" s="10">
        <f t="shared" si="44"/>
        <v>10000000</v>
      </c>
      <c r="P2777" s="10">
        <f>O2777-J2777</f>
        <v>-23400000</v>
      </c>
    </row>
    <row r="2778" spans="1:16" x14ac:dyDescent="0.25">
      <c r="A2778" s="3">
        <v>20162788</v>
      </c>
      <c r="B2778" s="3" t="s">
        <v>6413</v>
      </c>
      <c r="C2778" s="4">
        <v>101554</v>
      </c>
      <c r="D2778" s="3" t="s">
        <v>4385</v>
      </c>
      <c r="E2778" s="3" t="s">
        <v>3</v>
      </c>
      <c r="F2778" s="4" t="s">
        <v>12</v>
      </c>
      <c r="G2778" s="3"/>
      <c r="H2778" s="3"/>
      <c r="I2778" s="3"/>
      <c r="J2778" s="8">
        <v>0</v>
      </c>
      <c r="K2778" s="12">
        <f>IFERROR(VLOOKUP($A2778,[1]Piv!$B:$C,2,FALSE),0)</f>
        <v>0</v>
      </c>
      <c r="L2778" s="12">
        <f>IFERROR(VLOOKUP($A2778,'[2]FINAL (2)'!$A$1:$F$7700,3,FALSE),0)</f>
        <v>0</v>
      </c>
      <c r="M2778" s="12">
        <f>IFERROR(VLOOKUP($A2778,'[2]FINAL (2)'!$A$1:$F$7700,5,FALSE),0)</f>
        <v>0</v>
      </c>
      <c r="N2778" s="12">
        <f>IFERROR(VLOOKUP($A2778,[3]Sheet3!$A$1:$C$4542,3,FALSE),0)</f>
        <v>0</v>
      </c>
      <c r="O2778" s="10">
        <f t="shared" si="44"/>
        <v>0</v>
      </c>
      <c r="P2778"/>
    </row>
    <row r="2779" spans="1:16" x14ac:dyDescent="0.25">
      <c r="A2779" s="3">
        <v>21387424</v>
      </c>
      <c r="B2779" s="3" t="s">
        <v>6414</v>
      </c>
      <c r="C2779" s="4">
        <v>101554</v>
      </c>
      <c r="D2779" s="3" t="s">
        <v>4385</v>
      </c>
      <c r="E2779" s="3" t="s">
        <v>3</v>
      </c>
      <c r="F2779" s="4" t="s">
        <v>12</v>
      </c>
      <c r="G2779" s="3"/>
      <c r="H2779" s="3"/>
      <c r="I2779" s="3"/>
      <c r="J2779" s="8">
        <v>0</v>
      </c>
      <c r="K2779" s="12">
        <f>IFERROR(VLOOKUP($A2779,[1]Piv!$B:$C,2,FALSE),0)</f>
        <v>0</v>
      </c>
      <c r="L2779" s="12">
        <f>IFERROR(VLOOKUP($A2779,'[2]FINAL (2)'!$A$1:$F$7700,3,FALSE),0)</f>
        <v>0</v>
      </c>
      <c r="M2779" s="12">
        <f>IFERROR(VLOOKUP($A2779,'[2]FINAL (2)'!$A$1:$F$7700,5,FALSE),0)</f>
        <v>0</v>
      </c>
      <c r="N2779" s="12">
        <f>IFERROR(VLOOKUP($A2779,[3]Sheet3!$A$1:$C$4542,3,FALSE),0)</f>
        <v>0</v>
      </c>
      <c r="O2779" s="10">
        <f t="shared" si="44"/>
        <v>0</v>
      </c>
      <c r="P2779"/>
    </row>
    <row r="2780" spans="1:16" x14ac:dyDescent="0.25">
      <c r="A2780" s="3">
        <v>23882565</v>
      </c>
      <c r="B2780" s="3" t="s">
        <v>6415</v>
      </c>
      <c r="C2780" s="4">
        <v>101554</v>
      </c>
      <c r="D2780" s="3" t="s">
        <v>4385</v>
      </c>
      <c r="E2780" s="3" t="s">
        <v>3</v>
      </c>
      <c r="F2780" s="4" t="s">
        <v>12</v>
      </c>
      <c r="G2780" s="3"/>
      <c r="H2780" s="3"/>
      <c r="I2780" s="3"/>
      <c r="J2780" s="8">
        <v>0</v>
      </c>
      <c r="K2780" s="12">
        <f>IFERROR(VLOOKUP($A2780,[1]Piv!$B:$C,2,FALSE),0)</f>
        <v>0</v>
      </c>
      <c r="L2780" s="12">
        <f>IFERROR(VLOOKUP($A2780,'[2]FINAL (2)'!$A$1:$F$7700,3,FALSE),0)</f>
        <v>0</v>
      </c>
      <c r="M2780" s="12">
        <f>IFERROR(VLOOKUP($A2780,'[2]FINAL (2)'!$A$1:$F$7700,5,FALSE),0)</f>
        <v>0</v>
      </c>
      <c r="N2780" s="12">
        <f>IFERROR(VLOOKUP($A2780,[3]Sheet3!$A$1:$C$4542,3,FALSE),0)</f>
        <v>0</v>
      </c>
      <c r="O2780" s="10">
        <f t="shared" si="44"/>
        <v>0</v>
      </c>
      <c r="P2780"/>
    </row>
    <row r="2781" spans="1:16" x14ac:dyDescent="0.25">
      <c r="A2781" s="3">
        <v>20985972</v>
      </c>
      <c r="B2781" s="3" t="s">
        <v>6416</v>
      </c>
      <c r="C2781" s="4">
        <v>101554</v>
      </c>
      <c r="D2781" s="3" t="s">
        <v>4385</v>
      </c>
      <c r="E2781" s="3" t="s">
        <v>3</v>
      </c>
      <c r="F2781" s="4" t="s">
        <v>12</v>
      </c>
      <c r="G2781" s="3"/>
      <c r="H2781" s="3"/>
      <c r="I2781" s="3"/>
      <c r="J2781" s="8">
        <v>0</v>
      </c>
      <c r="K2781" s="12">
        <f>IFERROR(VLOOKUP($A2781,[1]Piv!$B:$C,2,FALSE),0)</f>
        <v>0</v>
      </c>
      <c r="L2781" s="12">
        <f>IFERROR(VLOOKUP($A2781,'[2]FINAL (2)'!$A$1:$F$7700,3,FALSE),0)</f>
        <v>0</v>
      </c>
      <c r="M2781" s="12">
        <f>IFERROR(VLOOKUP($A2781,'[2]FINAL (2)'!$A$1:$F$7700,5,FALSE),0)</f>
        <v>0</v>
      </c>
      <c r="N2781" s="12">
        <f>IFERROR(VLOOKUP($A2781,[3]Sheet3!$A$1:$C$4542,3,FALSE),0)</f>
        <v>0</v>
      </c>
      <c r="O2781" s="10">
        <f t="shared" si="44"/>
        <v>0</v>
      </c>
      <c r="P2781"/>
    </row>
    <row r="2782" spans="1:16" x14ac:dyDescent="0.25">
      <c r="A2782" s="3">
        <v>3358541</v>
      </c>
      <c r="B2782" s="3" t="s">
        <v>2293</v>
      </c>
      <c r="C2782" s="4">
        <v>100521</v>
      </c>
      <c r="D2782" s="3" t="s">
        <v>3477</v>
      </c>
      <c r="E2782" s="3" t="s">
        <v>3</v>
      </c>
      <c r="F2782" s="4" t="s">
        <v>4</v>
      </c>
      <c r="G2782" s="3">
        <v>88661</v>
      </c>
      <c r="H2782" s="3" t="s">
        <v>3200</v>
      </c>
      <c r="I2782" s="3" t="s">
        <v>3999</v>
      </c>
      <c r="J2782" s="8">
        <v>20000000</v>
      </c>
      <c r="K2782" s="12">
        <f>IFERROR(VLOOKUP($A2782,[1]Piv!$B:$C,2,FALSE),0)</f>
        <v>0</v>
      </c>
      <c r="L2782" s="12">
        <f>IFERROR(VLOOKUP($A2782,'[2]FINAL (2)'!$A$1:$F$7700,3,FALSE),0)</f>
        <v>0</v>
      </c>
      <c r="M2782" s="12">
        <f>IFERROR(VLOOKUP($A2782,'[2]FINAL (2)'!$A$1:$F$7700,5,FALSE),0)</f>
        <v>4858170.8600000003</v>
      </c>
      <c r="N2782" s="12">
        <f>IFERROR(VLOOKUP($A2782,[3]Sheet3!$A$1:$C$4542,3,FALSE),0)</f>
        <v>20000000</v>
      </c>
      <c r="O2782" s="10">
        <f t="shared" si="44"/>
        <v>24858170.859999999</v>
      </c>
      <c r="P2782" s="10">
        <f>O2782-J2782</f>
        <v>4858170.8599999994</v>
      </c>
    </row>
    <row r="2783" spans="1:16" x14ac:dyDescent="0.25">
      <c r="A2783" s="3">
        <v>6814050</v>
      </c>
      <c r="B2783" s="3" t="s">
        <v>6417</v>
      </c>
      <c r="C2783" s="4">
        <v>100521</v>
      </c>
      <c r="D2783" s="3" t="s">
        <v>3477</v>
      </c>
      <c r="E2783" s="3" t="s">
        <v>3</v>
      </c>
      <c r="F2783" s="4" t="s">
        <v>4</v>
      </c>
      <c r="G2783" s="3">
        <v>88661</v>
      </c>
      <c r="H2783" s="3" t="s">
        <v>3200</v>
      </c>
      <c r="I2783" s="3" t="s">
        <v>3999</v>
      </c>
      <c r="J2783" s="8">
        <v>2054000</v>
      </c>
      <c r="K2783" s="12">
        <f>IFERROR(VLOOKUP($A2783,[1]Piv!$B:$C,2,FALSE),0)</f>
        <v>1707520.38</v>
      </c>
      <c r="L2783" s="12">
        <f>IFERROR(VLOOKUP($A2783,'[2]FINAL (2)'!$A$1:$F$7700,3,FALSE),0)</f>
        <v>0</v>
      </c>
      <c r="M2783" s="12">
        <f>IFERROR(VLOOKUP($A2783,'[2]FINAL (2)'!$A$1:$F$7700,5,FALSE),0)</f>
        <v>0</v>
      </c>
      <c r="N2783" s="12">
        <f>IFERROR(VLOOKUP($A2783,[3]Sheet3!$A$1:$C$4542,3,FALSE),0)</f>
        <v>0</v>
      </c>
      <c r="O2783" s="10">
        <f t="shared" si="44"/>
        <v>1707520.38</v>
      </c>
      <c r="P2783" s="10">
        <f>O2783-J2783</f>
        <v>-346479.62000000011</v>
      </c>
    </row>
    <row r="2784" spans="1:16" x14ac:dyDescent="0.25">
      <c r="A2784" s="3">
        <v>20041798</v>
      </c>
      <c r="B2784" s="3" t="s">
        <v>2992</v>
      </c>
      <c r="C2784" s="4">
        <v>100521</v>
      </c>
      <c r="D2784" s="3" t="s">
        <v>3477</v>
      </c>
      <c r="E2784" s="3" t="s">
        <v>3</v>
      </c>
      <c r="F2784" s="4" t="s">
        <v>4</v>
      </c>
      <c r="G2784" s="3">
        <v>88661</v>
      </c>
      <c r="H2784" s="3" t="s">
        <v>3200</v>
      </c>
      <c r="I2784" s="3" t="s">
        <v>3999</v>
      </c>
      <c r="J2784" s="8">
        <v>843079.67</v>
      </c>
      <c r="K2784" s="12">
        <f>IFERROR(VLOOKUP($A2784,[1]Piv!$B:$C,2,FALSE),0)</f>
        <v>0</v>
      </c>
      <c r="L2784" s="12">
        <f>IFERROR(VLOOKUP($A2784,'[2]FINAL (2)'!$A$1:$F$7700,3,FALSE),0)</f>
        <v>838719.78</v>
      </c>
      <c r="M2784" s="12">
        <f>IFERROR(VLOOKUP($A2784,'[2]FINAL (2)'!$A$1:$F$7700,5,FALSE),0)</f>
        <v>0</v>
      </c>
      <c r="N2784" s="12">
        <f>IFERROR(VLOOKUP($A2784,[3]Sheet3!$A$1:$C$4542,3,FALSE),0)</f>
        <v>0</v>
      </c>
      <c r="O2784" s="10">
        <f t="shared" si="44"/>
        <v>838719.78</v>
      </c>
      <c r="P2784" s="10">
        <f>O2784-J2784</f>
        <v>-4359.890000000014</v>
      </c>
    </row>
    <row r="2785" spans="1:16" x14ac:dyDescent="0.25">
      <c r="A2785" s="3">
        <v>15565854</v>
      </c>
      <c r="B2785" s="3" t="s">
        <v>6418</v>
      </c>
      <c r="C2785" s="4">
        <v>101556</v>
      </c>
      <c r="D2785" s="3" t="s">
        <v>4386</v>
      </c>
      <c r="E2785" s="3" t="s">
        <v>3</v>
      </c>
      <c r="F2785" s="4" t="s">
        <v>4</v>
      </c>
      <c r="G2785" s="3">
        <v>94601</v>
      </c>
      <c r="H2785" s="3" t="s">
        <v>3262</v>
      </c>
      <c r="I2785" s="3" t="s">
        <v>3999</v>
      </c>
      <c r="J2785" s="8">
        <v>5500000</v>
      </c>
      <c r="K2785" s="12">
        <f>IFERROR(VLOOKUP($A2785,[1]Piv!$B:$C,2,FALSE),0)</f>
        <v>0</v>
      </c>
      <c r="L2785" s="12">
        <f>IFERROR(VLOOKUP($A2785,'[2]FINAL (2)'!$A$1:$F$7700,3,FALSE),0)</f>
        <v>0</v>
      </c>
      <c r="M2785" s="12">
        <f>IFERROR(VLOOKUP($A2785,'[2]FINAL (2)'!$A$1:$F$7700,5,FALSE),0)</f>
        <v>500846.64</v>
      </c>
      <c r="N2785" s="12">
        <f>IFERROR(VLOOKUP($A2785,[3]Sheet3!$A$1:$C$4542,3,FALSE),0)</f>
        <v>5500000</v>
      </c>
      <c r="O2785" s="10">
        <f t="shared" si="44"/>
        <v>6000846.6399999997</v>
      </c>
      <c r="P2785" s="10">
        <f>O2785-J2785</f>
        <v>500846.63999999966</v>
      </c>
    </row>
    <row r="2786" spans="1:16" x14ac:dyDescent="0.25">
      <c r="A2786" s="3">
        <v>26247463</v>
      </c>
      <c r="B2786" s="3" t="s">
        <v>6419</v>
      </c>
      <c r="C2786" s="4">
        <v>101556</v>
      </c>
      <c r="D2786" s="3" t="s">
        <v>4386</v>
      </c>
      <c r="E2786" s="3" t="s">
        <v>3</v>
      </c>
      <c r="F2786" s="4" t="s">
        <v>12</v>
      </c>
      <c r="G2786" s="3"/>
      <c r="H2786" s="3"/>
      <c r="I2786" s="3"/>
      <c r="J2786" s="8">
        <v>0</v>
      </c>
      <c r="K2786" s="12">
        <f>IFERROR(VLOOKUP($A2786,[1]Piv!$B:$C,2,FALSE),0)</f>
        <v>0</v>
      </c>
      <c r="L2786" s="12">
        <f>IFERROR(VLOOKUP($A2786,'[2]FINAL (2)'!$A$1:$F$7700,3,FALSE),0)</f>
        <v>0</v>
      </c>
      <c r="M2786" s="12">
        <f>IFERROR(VLOOKUP($A2786,'[2]FINAL (2)'!$A$1:$F$7700,5,FALSE),0)</f>
        <v>0</v>
      </c>
      <c r="N2786" s="12">
        <f>IFERROR(VLOOKUP($A2786,[3]Sheet3!$A$1:$C$4542,3,FALSE),0)</f>
        <v>0</v>
      </c>
      <c r="O2786" s="10">
        <f t="shared" si="44"/>
        <v>0</v>
      </c>
      <c r="P2786"/>
    </row>
    <row r="2787" spans="1:16" x14ac:dyDescent="0.25">
      <c r="A2787" s="3">
        <v>25047321</v>
      </c>
      <c r="B2787" s="3" t="s">
        <v>6420</v>
      </c>
      <c r="C2787" s="4">
        <v>101557</v>
      </c>
      <c r="D2787" s="3" t="s">
        <v>4387</v>
      </c>
      <c r="E2787" s="3" t="s">
        <v>3</v>
      </c>
      <c r="F2787" s="4" t="s">
        <v>12</v>
      </c>
      <c r="G2787" s="3">
        <v>80927</v>
      </c>
      <c r="H2787" s="3" t="s">
        <v>8851</v>
      </c>
      <c r="I2787" s="3" t="s">
        <v>8842</v>
      </c>
      <c r="J2787" s="8">
        <v>0</v>
      </c>
      <c r="K2787" s="12">
        <f>IFERROR(VLOOKUP($A2787,[1]Piv!$B:$C,2,FALSE),0)</f>
        <v>0</v>
      </c>
      <c r="L2787" s="12">
        <f>IFERROR(VLOOKUP($A2787,'[2]FINAL (2)'!$A$1:$F$7700,3,FALSE),0)</f>
        <v>0</v>
      </c>
      <c r="M2787" s="12">
        <f>IFERROR(VLOOKUP($A2787,'[2]FINAL (2)'!$A$1:$F$7700,5,FALSE),0)</f>
        <v>0</v>
      </c>
      <c r="N2787" s="12">
        <f>IFERROR(VLOOKUP($A2787,[3]Sheet3!$A$1:$C$4542,3,FALSE),0)</f>
        <v>0</v>
      </c>
      <c r="O2787" s="10">
        <f t="shared" si="44"/>
        <v>0</v>
      </c>
      <c r="P2787"/>
    </row>
    <row r="2788" spans="1:16" x14ac:dyDescent="0.25">
      <c r="A2788" s="3">
        <v>27286452</v>
      </c>
      <c r="B2788" s="3" t="s">
        <v>6421</v>
      </c>
      <c r="C2788" s="4">
        <v>101557</v>
      </c>
      <c r="D2788" s="3" t="s">
        <v>4387</v>
      </c>
      <c r="E2788" s="3" t="s">
        <v>3</v>
      </c>
      <c r="F2788" s="4" t="s">
        <v>12</v>
      </c>
      <c r="G2788" s="3">
        <v>80927</v>
      </c>
      <c r="H2788" s="3" t="s">
        <v>8851</v>
      </c>
      <c r="I2788" s="3" t="s">
        <v>8842</v>
      </c>
      <c r="J2788" s="8">
        <v>0</v>
      </c>
      <c r="K2788" s="12">
        <f>IFERROR(VLOOKUP($A2788,[1]Piv!$B:$C,2,FALSE),0)</f>
        <v>501246.58</v>
      </c>
      <c r="L2788" s="12">
        <f>IFERROR(VLOOKUP($A2788,'[2]FINAL (2)'!$A$1:$F$7700,3,FALSE),0)</f>
        <v>0</v>
      </c>
      <c r="M2788" s="12">
        <f>IFERROR(VLOOKUP($A2788,'[2]FINAL (2)'!$A$1:$F$7700,5,FALSE),0)</f>
        <v>0</v>
      </c>
      <c r="N2788" s="12">
        <f>IFERROR(VLOOKUP($A2788,[3]Sheet3!$A$1:$C$4542,3,FALSE),0)</f>
        <v>0</v>
      </c>
      <c r="O2788" s="10">
        <f t="shared" si="44"/>
        <v>501246.58</v>
      </c>
      <c r="P2788"/>
    </row>
    <row r="2789" spans="1:16" x14ac:dyDescent="0.25">
      <c r="A2789" s="3">
        <v>20163123</v>
      </c>
      <c r="B2789" s="3" t="s">
        <v>6422</v>
      </c>
      <c r="C2789" s="4">
        <v>101558</v>
      </c>
      <c r="D2789" s="3" t="s">
        <v>4388</v>
      </c>
      <c r="E2789" s="3" t="s">
        <v>3</v>
      </c>
      <c r="F2789" s="4" t="s">
        <v>4</v>
      </c>
      <c r="G2789" s="3">
        <v>130292</v>
      </c>
      <c r="H2789" s="3" t="s">
        <v>3287</v>
      </c>
      <c r="I2789" s="3" t="s">
        <v>3999</v>
      </c>
      <c r="J2789" s="8">
        <v>2125000</v>
      </c>
      <c r="K2789" s="12">
        <f>IFERROR(VLOOKUP($A2789,[1]Piv!$B:$C,2,FALSE),0)</f>
        <v>333311.78000000003</v>
      </c>
      <c r="L2789" s="12">
        <f>IFERROR(VLOOKUP($A2789,'[2]FINAL (2)'!$A$1:$F$7700,3,FALSE),0)</f>
        <v>0</v>
      </c>
      <c r="M2789" s="12">
        <f>IFERROR(VLOOKUP($A2789,'[2]FINAL (2)'!$A$1:$F$7700,5,FALSE),0)</f>
        <v>0</v>
      </c>
      <c r="N2789" s="12">
        <f>IFERROR(VLOOKUP($A2789,[3]Sheet3!$A$1:$C$4542,3,FALSE),0)</f>
        <v>0</v>
      </c>
      <c r="O2789" s="10">
        <f t="shared" si="44"/>
        <v>333311.78000000003</v>
      </c>
      <c r="P2789" s="10">
        <f>O2789-J2789</f>
        <v>-1791688.22</v>
      </c>
    </row>
    <row r="2790" spans="1:16" x14ac:dyDescent="0.25">
      <c r="A2790" s="3">
        <v>18592291</v>
      </c>
      <c r="B2790" s="3" t="s">
        <v>6423</v>
      </c>
      <c r="C2790" s="4">
        <v>101558</v>
      </c>
      <c r="D2790" s="3" t="s">
        <v>4388</v>
      </c>
      <c r="E2790" s="3" t="s">
        <v>3</v>
      </c>
      <c r="F2790" s="4" t="s">
        <v>4</v>
      </c>
      <c r="G2790" s="3">
        <v>136690</v>
      </c>
      <c r="H2790" s="3" t="s">
        <v>8835</v>
      </c>
      <c r="I2790" s="3" t="s">
        <v>3999</v>
      </c>
      <c r="J2790" s="8">
        <v>0</v>
      </c>
      <c r="K2790" s="12">
        <f>IFERROR(VLOOKUP($A2790,[1]Piv!$B:$C,2,FALSE),0)</f>
        <v>0</v>
      </c>
      <c r="L2790" s="12">
        <f>IFERROR(VLOOKUP($A2790,'[2]FINAL (2)'!$A$1:$F$7700,3,FALSE),0)</f>
        <v>0</v>
      </c>
      <c r="M2790" s="12">
        <f>IFERROR(VLOOKUP($A2790,'[2]FINAL (2)'!$A$1:$F$7700,5,FALSE),0)</f>
        <v>0</v>
      </c>
      <c r="N2790" s="12">
        <f>IFERROR(VLOOKUP($A2790,[3]Sheet3!$A$1:$C$4542,3,FALSE),0)</f>
        <v>1000000</v>
      </c>
      <c r="O2790" s="10">
        <f t="shared" si="44"/>
        <v>1000000</v>
      </c>
      <c r="P2790" s="10">
        <f>O2790-J2790</f>
        <v>1000000</v>
      </c>
    </row>
    <row r="2791" spans="1:16" x14ac:dyDescent="0.25">
      <c r="A2791" s="3">
        <v>9678720</v>
      </c>
      <c r="B2791" s="3" t="s">
        <v>6424</v>
      </c>
      <c r="C2791" s="4">
        <v>101558</v>
      </c>
      <c r="D2791" s="3" t="s">
        <v>4388</v>
      </c>
      <c r="E2791" s="3" t="s">
        <v>3</v>
      </c>
      <c r="F2791" s="4" t="s">
        <v>4</v>
      </c>
      <c r="G2791" s="3">
        <v>136690</v>
      </c>
      <c r="H2791" s="3" t="s">
        <v>8835</v>
      </c>
      <c r="I2791" s="3" t="s">
        <v>3999</v>
      </c>
      <c r="J2791" s="8">
        <v>0</v>
      </c>
      <c r="K2791" s="12">
        <f>IFERROR(VLOOKUP($A2791,[1]Piv!$B:$C,2,FALSE),0)</f>
        <v>0</v>
      </c>
      <c r="L2791" s="12">
        <f>IFERROR(VLOOKUP($A2791,'[2]FINAL (2)'!$A$1:$F$7700,3,FALSE),0)</f>
        <v>0</v>
      </c>
      <c r="M2791" s="12">
        <f>IFERROR(VLOOKUP($A2791,'[2]FINAL (2)'!$A$1:$F$7700,5,FALSE),0)</f>
        <v>0</v>
      </c>
      <c r="N2791" s="12">
        <f>IFERROR(VLOOKUP($A2791,[3]Sheet3!$A$1:$C$4542,3,FALSE),0)</f>
        <v>1000000</v>
      </c>
      <c r="O2791" s="10">
        <f t="shared" si="44"/>
        <v>1000000</v>
      </c>
      <c r="P2791" s="10">
        <f>O2791-J2791</f>
        <v>1000000</v>
      </c>
    </row>
    <row r="2792" spans="1:16" x14ac:dyDescent="0.25">
      <c r="A2792" s="3">
        <v>19835117</v>
      </c>
      <c r="B2792" s="3" t="s">
        <v>6425</v>
      </c>
      <c r="C2792" s="4">
        <v>101558</v>
      </c>
      <c r="D2792" s="3" t="s">
        <v>4388</v>
      </c>
      <c r="E2792" s="3" t="s">
        <v>3</v>
      </c>
      <c r="F2792" s="4" t="s">
        <v>12</v>
      </c>
      <c r="G2792" s="3"/>
      <c r="H2792" s="3"/>
      <c r="I2792" s="3"/>
      <c r="J2792" s="8">
        <v>0</v>
      </c>
      <c r="K2792" s="12">
        <f>IFERROR(VLOOKUP($A2792,[1]Piv!$B:$C,2,FALSE),0)</f>
        <v>0</v>
      </c>
      <c r="L2792" s="12">
        <f>IFERROR(VLOOKUP($A2792,'[2]FINAL (2)'!$A$1:$F$7700,3,FALSE),0)</f>
        <v>0</v>
      </c>
      <c r="M2792" s="12">
        <f>IFERROR(VLOOKUP($A2792,'[2]FINAL (2)'!$A$1:$F$7700,5,FALSE),0)</f>
        <v>0</v>
      </c>
      <c r="N2792" s="12">
        <f>IFERROR(VLOOKUP($A2792,[3]Sheet3!$A$1:$C$4542,3,FALSE),0)</f>
        <v>0</v>
      </c>
      <c r="O2792" s="10">
        <f t="shared" si="44"/>
        <v>0</v>
      </c>
      <c r="P2792"/>
    </row>
    <row r="2793" spans="1:16" x14ac:dyDescent="0.25">
      <c r="A2793" s="3">
        <v>9834937</v>
      </c>
      <c r="B2793" s="3" t="s">
        <v>6426</v>
      </c>
      <c r="C2793" s="4">
        <v>101558</v>
      </c>
      <c r="D2793" s="3" t="s">
        <v>4388</v>
      </c>
      <c r="E2793" s="3" t="s">
        <v>3</v>
      </c>
      <c r="F2793" s="4" t="s">
        <v>4</v>
      </c>
      <c r="G2793" s="3">
        <v>137175</v>
      </c>
      <c r="H2793" s="3" t="s">
        <v>3237</v>
      </c>
      <c r="I2793" s="3" t="s">
        <v>3999</v>
      </c>
      <c r="J2793" s="8">
        <v>0</v>
      </c>
      <c r="K2793" s="12">
        <f>IFERROR(VLOOKUP($A2793,[1]Piv!$B:$C,2,FALSE),0)</f>
        <v>0</v>
      </c>
      <c r="L2793" s="12">
        <f>IFERROR(VLOOKUP($A2793,'[2]FINAL (2)'!$A$1:$F$7700,3,FALSE),0)</f>
        <v>0</v>
      </c>
      <c r="M2793" s="12">
        <f>IFERROR(VLOOKUP($A2793,'[2]FINAL (2)'!$A$1:$F$7700,5,FALSE),0)</f>
        <v>0</v>
      </c>
      <c r="N2793" s="12">
        <f>IFERROR(VLOOKUP($A2793,[3]Sheet3!$A$1:$C$4542,3,FALSE),0)</f>
        <v>3000000</v>
      </c>
      <c r="O2793" s="10">
        <f t="shared" si="44"/>
        <v>3000000</v>
      </c>
      <c r="P2793" s="10">
        <f>O2793-J2793</f>
        <v>3000000</v>
      </c>
    </row>
    <row r="2794" spans="1:16" x14ac:dyDescent="0.25">
      <c r="A2794" s="3">
        <v>26146516</v>
      </c>
      <c r="B2794" s="3" t="s">
        <v>6427</v>
      </c>
      <c r="C2794" s="4">
        <v>101558</v>
      </c>
      <c r="D2794" s="3" t="s">
        <v>4388</v>
      </c>
      <c r="E2794" s="3" t="s">
        <v>3</v>
      </c>
      <c r="F2794" s="4" t="s">
        <v>12</v>
      </c>
      <c r="G2794" s="3"/>
      <c r="H2794" s="3"/>
      <c r="I2794" s="3"/>
      <c r="J2794" s="8">
        <v>0</v>
      </c>
      <c r="K2794" s="12">
        <f>IFERROR(VLOOKUP($A2794,[1]Piv!$B:$C,2,FALSE),0)</f>
        <v>0</v>
      </c>
      <c r="L2794" s="12">
        <f>IFERROR(VLOOKUP($A2794,'[2]FINAL (2)'!$A$1:$F$7700,3,FALSE),0)</f>
        <v>0</v>
      </c>
      <c r="M2794" s="12">
        <f>IFERROR(VLOOKUP($A2794,'[2]FINAL (2)'!$A$1:$F$7700,5,FALSE),0)</f>
        <v>0</v>
      </c>
      <c r="N2794" s="12">
        <f>IFERROR(VLOOKUP($A2794,[3]Sheet3!$A$1:$C$4542,3,FALSE),0)</f>
        <v>0</v>
      </c>
      <c r="O2794" s="10">
        <f t="shared" si="44"/>
        <v>0</v>
      </c>
      <c r="P2794"/>
    </row>
    <row r="2795" spans="1:16" x14ac:dyDescent="0.25">
      <c r="A2795" s="3">
        <v>16951887</v>
      </c>
      <c r="B2795" s="3" t="s">
        <v>6428</v>
      </c>
      <c r="C2795" s="4">
        <v>101559</v>
      </c>
      <c r="D2795" s="3" t="s">
        <v>4389</v>
      </c>
      <c r="E2795" s="3" t="s">
        <v>3</v>
      </c>
      <c r="F2795" s="4" t="s">
        <v>4</v>
      </c>
      <c r="G2795" s="3">
        <v>99910</v>
      </c>
      <c r="H2795" s="3" t="s">
        <v>8831</v>
      </c>
      <c r="I2795" s="3" t="s">
        <v>4000</v>
      </c>
      <c r="J2795" s="8">
        <v>1001168.19</v>
      </c>
      <c r="K2795" s="12">
        <f>IFERROR(VLOOKUP($A2795,[1]Piv!$B:$C,2,FALSE),0)</f>
        <v>0</v>
      </c>
      <c r="L2795" s="12">
        <f>IFERROR(VLOOKUP($A2795,'[2]FINAL (2)'!$A$1:$F$7700,3,FALSE),0)</f>
        <v>1000778.81</v>
      </c>
      <c r="M2795" s="12">
        <f>IFERROR(VLOOKUP($A2795,'[2]FINAL (2)'!$A$1:$F$7700,5,FALSE),0)</f>
        <v>0</v>
      </c>
      <c r="N2795" s="12">
        <f>IFERROR(VLOOKUP($A2795,[3]Sheet3!$A$1:$C$4542,3,FALSE),0)</f>
        <v>0</v>
      </c>
      <c r="O2795" s="10">
        <f t="shared" si="44"/>
        <v>1000778.81</v>
      </c>
      <c r="P2795" s="10">
        <f>O2795-J2795</f>
        <v>-389.37999999988824</v>
      </c>
    </row>
    <row r="2796" spans="1:16" x14ac:dyDescent="0.25">
      <c r="A2796" s="3">
        <v>22784332</v>
      </c>
      <c r="B2796" s="3" t="s">
        <v>6429</v>
      </c>
      <c r="C2796" s="4">
        <v>101559</v>
      </c>
      <c r="D2796" s="3" t="s">
        <v>4389</v>
      </c>
      <c r="E2796" s="3" t="s">
        <v>3</v>
      </c>
      <c r="F2796" s="4" t="s">
        <v>12</v>
      </c>
      <c r="G2796" s="3"/>
      <c r="H2796" s="3"/>
      <c r="I2796" s="3"/>
      <c r="J2796" s="8">
        <v>0</v>
      </c>
      <c r="K2796" s="12">
        <f>IFERROR(VLOOKUP($A2796,[1]Piv!$B:$C,2,FALSE),0)</f>
        <v>0</v>
      </c>
      <c r="L2796" s="12">
        <f>IFERROR(VLOOKUP($A2796,'[2]FINAL (2)'!$A$1:$F$7700,3,FALSE),0)</f>
        <v>0</v>
      </c>
      <c r="M2796" s="12">
        <f>IFERROR(VLOOKUP($A2796,'[2]FINAL (2)'!$A$1:$F$7700,5,FALSE),0)</f>
        <v>0</v>
      </c>
      <c r="N2796" s="12">
        <f>IFERROR(VLOOKUP($A2796,[3]Sheet3!$A$1:$C$4542,3,FALSE),0)</f>
        <v>0</v>
      </c>
      <c r="O2796" s="10">
        <f t="shared" si="44"/>
        <v>0</v>
      </c>
      <c r="P2796"/>
    </row>
    <row r="2797" spans="1:16" x14ac:dyDescent="0.25">
      <c r="A2797" s="3">
        <v>24399969</v>
      </c>
      <c r="B2797" s="3" t="s">
        <v>1243</v>
      </c>
      <c r="C2797" s="4">
        <v>100522</v>
      </c>
      <c r="D2797" s="3" t="s">
        <v>1096</v>
      </c>
      <c r="E2797" s="3" t="s">
        <v>3</v>
      </c>
      <c r="F2797" s="4" t="s">
        <v>4</v>
      </c>
      <c r="G2797" s="3">
        <v>11111</v>
      </c>
      <c r="H2797" s="3" t="s">
        <v>3298</v>
      </c>
      <c r="I2797" s="3" t="s">
        <v>4000</v>
      </c>
      <c r="J2797" s="8">
        <v>2211000</v>
      </c>
      <c r="K2797" s="12">
        <f>IFERROR(VLOOKUP($A2797,[1]Piv!$B:$C,2,FALSE),0)</f>
        <v>543311.17999999993</v>
      </c>
      <c r="L2797" s="12">
        <f>IFERROR(VLOOKUP($A2797,'[2]FINAL (2)'!$A$1:$F$7700,3,FALSE),0)</f>
        <v>701868.46</v>
      </c>
      <c r="M2797" s="12">
        <f>IFERROR(VLOOKUP($A2797,'[2]FINAL (2)'!$A$1:$F$7700,5,FALSE),0)</f>
        <v>0</v>
      </c>
      <c r="N2797" s="12">
        <f>IFERROR(VLOOKUP($A2797,[3]Sheet3!$A$1:$C$4542,3,FALSE),0)</f>
        <v>1461000</v>
      </c>
      <c r="O2797" s="10">
        <f t="shared" si="44"/>
        <v>2706179.6399999997</v>
      </c>
      <c r="P2797" s="10">
        <f>O2797-J2797</f>
        <v>495179.63999999966</v>
      </c>
    </row>
    <row r="2798" spans="1:16" x14ac:dyDescent="0.25">
      <c r="A2798" s="3">
        <v>24973691</v>
      </c>
      <c r="B2798" s="3" t="s">
        <v>1095</v>
      </c>
      <c r="C2798" s="4">
        <v>100522</v>
      </c>
      <c r="D2798" s="3" t="s">
        <v>1096</v>
      </c>
      <c r="E2798" s="3" t="s">
        <v>3</v>
      </c>
      <c r="F2798" s="4" t="s">
        <v>4</v>
      </c>
      <c r="G2798" s="3">
        <v>11111</v>
      </c>
      <c r="H2798" s="3" t="s">
        <v>3298</v>
      </c>
      <c r="I2798" s="3" t="s">
        <v>4000</v>
      </c>
      <c r="J2798" s="8">
        <v>7000000</v>
      </c>
      <c r="K2798" s="12">
        <f>IFERROR(VLOOKUP($A2798,[1]Piv!$B:$C,2,FALSE),0)</f>
        <v>0</v>
      </c>
      <c r="L2798" s="12">
        <f>IFERROR(VLOOKUP($A2798,'[2]FINAL (2)'!$A$1:$F$7700,3,FALSE),0)</f>
        <v>0</v>
      </c>
      <c r="M2798" s="12">
        <f>IFERROR(VLOOKUP($A2798,'[2]FINAL (2)'!$A$1:$F$7700,5,FALSE),0)</f>
        <v>0</v>
      </c>
      <c r="N2798" s="12">
        <f>IFERROR(VLOOKUP($A2798,[3]Sheet3!$A$1:$C$4542,3,FALSE),0)</f>
        <v>7000000</v>
      </c>
      <c r="O2798" s="10">
        <f t="shared" si="44"/>
        <v>7000000</v>
      </c>
      <c r="P2798" s="10">
        <f>O2798-J2798</f>
        <v>0</v>
      </c>
    </row>
    <row r="2799" spans="1:16" x14ac:dyDescent="0.25">
      <c r="A2799" s="3">
        <v>4014649</v>
      </c>
      <c r="B2799" s="3" t="s">
        <v>6430</v>
      </c>
      <c r="C2799" s="4">
        <v>101560</v>
      </c>
      <c r="D2799" s="3" t="s">
        <v>4390</v>
      </c>
      <c r="E2799" s="3" t="s">
        <v>3</v>
      </c>
      <c r="F2799" s="4" t="s">
        <v>4</v>
      </c>
      <c r="G2799" s="3">
        <v>133907</v>
      </c>
      <c r="H2799" s="3" t="s">
        <v>3219</v>
      </c>
      <c r="I2799" s="3" t="s">
        <v>3999</v>
      </c>
      <c r="J2799" s="8">
        <v>5250000</v>
      </c>
      <c r="K2799" s="12">
        <f>IFERROR(VLOOKUP($A2799,[1]Piv!$B:$C,2,FALSE),0)</f>
        <v>4857067.09</v>
      </c>
      <c r="L2799" s="12">
        <f>IFERROR(VLOOKUP($A2799,'[2]FINAL (2)'!$A$1:$F$7700,3,FALSE),0)</f>
        <v>0</v>
      </c>
      <c r="M2799" s="12">
        <f>IFERROR(VLOOKUP($A2799,'[2]FINAL (2)'!$A$1:$F$7700,5,FALSE),0)</f>
        <v>0</v>
      </c>
      <c r="N2799" s="12">
        <f>IFERROR(VLOOKUP($A2799,[3]Sheet3!$A$1:$C$4542,3,FALSE),0)</f>
        <v>0</v>
      </c>
      <c r="O2799" s="10">
        <f t="shared" si="44"/>
        <v>4857067.09</v>
      </c>
      <c r="P2799" s="10">
        <f>O2799-J2799</f>
        <v>-392932.91000000015</v>
      </c>
    </row>
    <row r="2800" spans="1:16" x14ac:dyDescent="0.25">
      <c r="A2800" s="3">
        <v>4631799</v>
      </c>
      <c r="B2800" s="3" t="s">
        <v>6431</v>
      </c>
      <c r="C2800" s="4">
        <v>101560</v>
      </c>
      <c r="D2800" s="3" t="s">
        <v>4390</v>
      </c>
      <c r="E2800" s="3" t="s">
        <v>3</v>
      </c>
      <c r="F2800" s="4" t="s">
        <v>12</v>
      </c>
      <c r="G2800" s="3"/>
      <c r="H2800" s="3"/>
      <c r="I2800" s="3"/>
      <c r="J2800" s="8">
        <v>0</v>
      </c>
      <c r="K2800" s="12">
        <f>IFERROR(VLOOKUP($A2800,[1]Piv!$B:$C,2,FALSE),0)</f>
        <v>0</v>
      </c>
      <c r="L2800" s="12">
        <f>IFERROR(VLOOKUP($A2800,'[2]FINAL (2)'!$A$1:$F$7700,3,FALSE),0)</f>
        <v>0</v>
      </c>
      <c r="M2800" s="12">
        <f>IFERROR(VLOOKUP($A2800,'[2]FINAL (2)'!$A$1:$F$7700,5,FALSE),0)</f>
        <v>0</v>
      </c>
      <c r="N2800" s="12">
        <f>IFERROR(VLOOKUP($A2800,[3]Sheet3!$A$1:$C$4542,3,FALSE),0)</f>
        <v>0</v>
      </c>
      <c r="O2800" s="10">
        <f t="shared" si="44"/>
        <v>0</v>
      </c>
      <c r="P2800"/>
    </row>
    <row r="2801" spans="1:16" x14ac:dyDescent="0.25">
      <c r="A2801" s="3">
        <v>3955943</v>
      </c>
      <c r="B2801" s="3" t="s">
        <v>2743</v>
      </c>
      <c r="C2801" s="4">
        <v>100523</v>
      </c>
      <c r="D2801" s="3" t="s">
        <v>3737</v>
      </c>
      <c r="E2801" s="3" t="s">
        <v>3</v>
      </c>
      <c r="F2801" s="4" t="s">
        <v>4</v>
      </c>
      <c r="G2801" s="3">
        <v>137294</v>
      </c>
      <c r="H2801" s="3" t="s">
        <v>3263</v>
      </c>
      <c r="I2801" s="3" t="s">
        <v>3999</v>
      </c>
      <c r="J2801" s="8">
        <v>0</v>
      </c>
      <c r="K2801" s="12">
        <f>IFERROR(VLOOKUP($A2801,[1]Piv!$B:$C,2,FALSE),0)</f>
        <v>0</v>
      </c>
      <c r="L2801" s="12">
        <f>IFERROR(VLOOKUP($A2801,'[2]FINAL (2)'!$A$1:$F$7700,3,FALSE),0)</f>
        <v>0</v>
      </c>
      <c r="M2801" s="12">
        <f>IFERROR(VLOOKUP($A2801,'[2]FINAL (2)'!$A$1:$F$7700,5,FALSE),0)</f>
        <v>175335.18</v>
      </c>
      <c r="N2801" s="12">
        <f>IFERROR(VLOOKUP($A2801,[3]Sheet3!$A$1:$C$4542,3,FALSE),0)</f>
        <v>0</v>
      </c>
      <c r="O2801" s="10">
        <f t="shared" si="44"/>
        <v>175335.18</v>
      </c>
      <c r="P2801" s="10">
        <f>O2801-J2801</f>
        <v>175335.18</v>
      </c>
    </row>
    <row r="2802" spans="1:16" x14ac:dyDescent="0.25">
      <c r="A2802" s="3">
        <v>7370962</v>
      </c>
      <c r="B2802" s="3" t="s">
        <v>6432</v>
      </c>
      <c r="C2802" s="4">
        <v>100523</v>
      </c>
      <c r="D2802" s="3" t="s">
        <v>3737</v>
      </c>
      <c r="E2802" s="3" t="s">
        <v>3</v>
      </c>
      <c r="F2802" s="4" t="s">
        <v>12</v>
      </c>
      <c r="G2802" s="3"/>
      <c r="H2802" s="3"/>
      <c r="I2802" s="3" t="s">
        <v>4001</v>
      </c>
      <c r="J2802" s="8">
        <v>0</v>
      </c>
      <c r="K2802" s="12">
        <f>IFERROR(VLOOKUP($A2802,[1]Piv!$B:$C,2,FALSE),0)</f>
        <v>0</v>
      </c>
      <c r="L2802" s="12">
        <f>IFERROR(VLOOKUP($A2802,'[2]FINAL (2)'!$A$1:$F$7700,3,FALSE),0)</f>
        <v>0</v>
      </c>
      <c r="M2802" s="12">
        <f>IFERROR(VLOOKUP($A2802,'[2]FINAL (2)'!$A$1:$F$7700,5,FALSE),0)</f>
        <v>0</v>
      </c>
      <c r="N2802" s="12">
        <f>IFERROR(VLOOKUP($A2802,[3]Sheet3!$A$1:$C$4542,3,FALSE),0)</f>
        <v>0</v>
      </c>
      <c r="O2802" s="10">
        <f t="shared" si="44"/>
        <v>0</v>
      </c>
      <c r="P2802"/>
    </row>
    <row r="2803" spans="1:16" x14ac:dyDescent="0.25">
      <c r="A2803" s="3">
        <v>9084084</v>
      </c>
      <c r="B2803" s="3" t="s">
        <v>386</v>
      </c>
      <c r="C2803" s="4">
        <v>100523</v>
      </c>
      <c r="D2803" s="3" t="s">
        <v>3737</v>
      </c>
      <c r="E2803" s="3" t="s">
        <v>3</v>
      </c>
      <c r="F2803" s="4" t="s">
        <v>4</v>
      </c>
      <c r="G2803" s="3">
        <v>137294</v>
      </c>
      <c r="H2803" s="3" t="s">
        <v>3263</v>
      </c>
      <c r="I2803" s="3" t="s">
        <v>3999</v>
      </c>
      <c r="J2803" s="8">
        <v>350000</v>
      </c>
      <c r="K2803" s="12">
        <f>IFERROR(VLOOKUP($A2803,[1]Piv!$B:$C,2,FALSE),0)</f>
        <v>0</v>
      </c>
      <c r="L2803" s="12">
        <f>IFERROR(VLOOKUP($A2803,'[2]FINAL (2)'!$A$1:$F$7700,3,FALSE),0)</f>
        <v>0</v>
      </c>
      <c r="M2803" s="12">
        <f>IFERROR(VLOOKUP($A2803,'[2]FINAL (2)'!$A$1:$F$7700,5,FALSE),0)</f>
        <v>100169.87</v>
      </c>
      <c r="N2803" s="12">
        <f>IFERROR(VLOOKUP($A2803,[3]Sheet3!$A$1:$C$4542,3,FALSE),0)</f>
        <v>300000</v>
      </c>
      <c r="O2803" s="10">
        <f t="shared" si="44"/>
        <v>400169.87</v>
      </c>
      <c r="P2803" s="10">
        <f>O2803-J2803</f>
        <v>50169.869999999995</v>
      </c>
    </row>
    <row r="2804" spans="1:16" x14ac:dyDescent="0.25">
      <c r="A2804" s="3">
        <v>2142115</v>
      </c>
      <c r="B2804" s="3" t="s">
        <v>504</v>
      </c>
      <c r="C2804" s="4">
        <v>100524</v>
      </c>
      <c r="D2804" s="3" t="s">
        <v>3738</v>
      </c>
      <c r="E2804" s="3" t="s">
        <v>3</v>
      </c>
      <c r="F2804" s="4" t="s">
        <v>4</v>
      </c>
      <c r="G2804" s="3">
        <v>131084</v>
      </c>
      <c r="H2804" s="3" t="s">
        <v>3218</v>
      </c>
      <c r="I2804" s="3" t="s">
        <v>3999</v>
      </c>
      <c r="J2804" s="8">
        <v>3557000</v>
      </c>
      <c r="K2804" s="12">
        <f>IFERROR(VLOOKUP($A2804,[1]Piv!$B:$C,2,FALSE),0)</f>
        <v>3270796.44</v>
      </c>
      <c r="L2804" s="12">
        <f>IFERROR(VLOOKUP($A2804,'[2]FINAL (2)'!$A$1:$F$7700,3,FALSE),0)</f>
        <v>0</v>
      </c>
      <c r="M2804" s="12">
        <f>IFERROR(VLOOKUP($A2804,'[2]FINAL (2)'!$A$1:$F$7700,5,FALSE),0)</f>
        <v>0</v>
      </c>
      <c r="N2804" s="12">
        <f>IFERROR(VLOOKUP($A2804,[3]Sheet3!$A$1:$C$4542,3,FALSE),0)</f>
        <v>0</v>
      </c>
      <c r="O2804" s="10">
        <f t="shared" si="44"/>
        <v>3270796.44</v>
      </c>
      <c r="P2804" s="10">
        <f>O2804-J2804</f>
        <v>-286203.56000000006</v>
      </c>
    </row>
    <row r="2805" spans="1:16" x14ac:dyDescent="0.25">
      <c r="A2805" s="3">
        <v>21661801</v>
      </c>
      <c r="B2805" s="3" t="s">
        <v>3142</v>
      </c>
      <c r="C2805" s="4">
        <v>100524</v>
      </c>
      <c r="D2805" s="3" t="s">
        <v>3738</v>
      </c>
      <c r="E2805" s="3" t="s">
        <v>3</v>
      </c>
      <c r="F2805" s="4" t="s">
        <v>4</v>
      </c>
      <c r="G2805" s="3">
        <v>131084</v>
      </c>
      <c r="H2805" s="3" t="s">
        <v>3218</v>
      </c>
      <c r="I2805" s="3" t="s">
        <v>3999</v>
      </c>
      <c r="J2805" s="8">
        <v>2480000</v>
      </c>
      <c r="K2805" s="12">
        <f>IFERROR(VLOOKUP($A2805,[1]Piv!$B:$C,2,FALSE),0)</f>
        <v>2231619.73</v>
      </c>
      <c r="L2805" s="12">
        <f>IFERROR(VLOOKUP($A2805,'[2]FINAL (2)'!$A$1:$F$7700,3,FALSE),0)</f>
        <v>0</v>
      </c>
      <c r="M2805" s="12">
        <f>IFERROR(VLOOKUP($A2805,'[2]FINAL (2)'!$A$1:$F$7700,5,FALSE),0)</f>
        <v>0</v>
      </c>
      <c r="N2805" s="12">
        <f>IFERROR(VLOOKUP($A2805,[3]Sheet3!$A$1:$C$4542,3,FALSE),0)</f>
        <v>0</v>
      </c>
      <c r="O2805" s="10">
        <f t="shared" si="44"/>
        <v>2231619.73</v>
      </c>
      <c r="P2805" s="10">
        <f>O2805-J2805</f>
        <v>-248380.27000000002</v>
      </c>
    </row>
    <row r="2806" spans="1:16" x14ac:dyDescent="0.25">
      <c r="A2806" s="3">
        <v>8966216</v>
      </c>
      <c r="B2806" s="3" t="s">
        <v>6433</v>
      </c>
      <c r="C2806" s="4">
        <v>101561</v>
      </c>
      <c r="D2806" s="3" t="s">
        <v>4391</v>
      </c>
      <c r="E2806" s="3" t="s">
        <v>3</v>
      </c>
      <c r="F2806" s="4" t="s">
        <v>4</v>
      </c>
      <c r="G2806" s="3">
        <v>134714</v>
      </c>
      <c r="H2806" s="3" t="s">
        <v>3254</v>
      </c>
      <c r="I2806" s="3" t="s">
        <v>3999</v>
      </c>
      <c r="J2806" s="8">
        <v>948000</v>
      </c>
      <c r="K2806" s="12">
        <f>IFERROR(VLOOKUP($A2806,[1]Piv!$B:$C,2,FALSE),0)</f>
        <v>835567.73</v>
      </c>
      <c r="L2806" s="12">
        <f>IFERROR(VLOOKUP($A2806,'[2]FINAL (2)'!$A$1:$F$7700,3,FALSE),0)</f>
        <v>0</v>
      </c>
      <c r="M2806" s="12">
        <f>IFERROR(VLOOKUP($A2806,'[2]FINAL (2)'!$A$1:$F$7700,5,FALSE),0)</f>
        <v>0</v>
      </c>
      <c r="N2806" s="12">
        <f>IFERROR(VLOOKUP($A2806,[3]Sheet3!$A$1:$C$4542,3,FALSE),0)</f>
        <v>0</v>
      </c>
      <c r="O2806" s="10">
        <f t="shared" si="44"/>
        <v>835567.73</v>
      </c>
      <c r="P2806" s="10">
        <f>O2806-J2806</f>
        <v>-112432.27000000002</v>
      </c>
    </row>
    <row r="2807" spans="1:16" x14ac:dyDescent="0.25">
      <c r="A2807" s="3">
        <v>7373772</v>
      </c>
      <c r="B2807" s="3" t="s">
        <v>6434</v>
      </c>
      <c r="C2807" s="4">
        <v>101561</v>
      </c>
      <c r="D2807" s="3" t="s">
        <v>4391</v>
      </c>
      <c r="E2807" s="3" t="s">
        <v>3</v>
      </c>
      <c r="F2807" s="4" t="s">
        <v>12</v>
      </c>
      <c r="G2807" s="3"/>
      <c r="H2807" s="3"/>
      <c r="I2807" s="3"/>
      <c r="J2807" s="8">
        <v>0</v>
      </c>
      <c r="K2807" s="12">
        <f>IFERROR(VLOOKUP($A2807,[1]Piv!$B:$C,2,FALSE),0)</f>
        <v>0</v>
      </c>
      <c r="L2807" s="12">
        <f>IFERROR(VLOOKUP($A2807,'[2]FINAL (2)'!$A$1:$F$7700,3,FALSE),0)</f>
        <v>0</v>
      </c>
      <c r="M2807" s="12">
        <f>IFERROR(VLOOKUP($A2807,'[2]FINAL (2)'!$A$1:$F$7700,5,FALSE),0)</f>
        <v>0</v>
      </c>
      <c r="N2807" s="12">
        <f>IFERROR(VLOOKUP($A2807,[3]Sheet3!$A$1:$C$4542,3,FALSE),0)</f>
        <v>0</v>
      </c>
      <c r="O2807" s="10">
        <f t="shared" si="44"/>
        <v>0</v>
      </c>
      <c r="P2807"/>
    </row>
    <row r="2808" spans="1:16" x14ac:dyDescent="0.25">
      <c r="A2808" s="3">
        <v>20229402</v>
      </c>
      <c r="B2808" s="3" t="s">
        <v>6435</v>
      </c>
      <c r="C2808" s="4">
        <v>101561</v>
      </c>
      <c r="D2808" s="3" t="s">
        <v>4391</v>
      </c>
      <c r="E2808" s="3" t="s">
        <v>3</v>
      </c>
      <c r="F2808" s="4" t="s">
        <v>12</v>
      </c>
      <c r="G2808" s="3"/>
      <c r="H2808" s="3"/>
      <c r="I2808" s="3"/>
      <c r="J2808" s="8">
        <v>0</v>
      </c>
      <c r="K2808" s="12">
        <f>IFERROR(VLOOKUP($A2808,[1]Piv!$B:$C,2,FALSE),0)</f>
        <v>0</v>
      </c>
      <c r="L2808" s="12">
        <f>IFERROR(VLOOKUP($A2808,'[2]FINAL (2)'!$A$1:$F$7700,3,FALSE),0)</f>
        <v>0</v>
      </c>
      <c r="M2808" s="12">
        <f>IFERROR(VLOOKUP($A2808,'[2]FINAL (2)'!$A$1:$F$7700,5,FALSE),0)</f>
        <v>0</v>
      </c>
      <c r="N2808" s="12">
        <f>IFERROR(VLOOKUP($A2808,[3]Sheet3!$A$1:$C$4542,3,FALSE),0)</f>
        <v>0</v>
      </c>
      <c r="O2808" s="10">
        <f t="shared" si="44"/>
        <v>0</v>
      </c>
      <c r="P2808"/>
    </row>
    <row r="2809" spans="1:16" x14ac:dyDescent="0.25">
      <c r="A2809" s="3">
        <v>21682760</v>
      </c>
      <c r="B2809" s="3" t="s">
        <v>6436</v>
      </c>
      <c r="C2809" s="4">
        <v>101561</v>
      </c>
      <c r="D2809" s="3" t="s">
        <v>4391</v>
      </c>
      <c r="E2809" s="3" t="s">
        <v>3</v>
      </c>
      <c r="F2809" s="4" t="s">
        <v>12</v>
      </c>
      <c r="G2809" s="3"/>
      <c r="H2809" s="3"/>
      <c r="I2809" s="3" t="s">
        <v>3999</v>
      </c>
      <c r="J2809" s="8">
        <v>0</v>
      </c>
      <c r="K2809" s="12">
        <f>IFERROR(VLOOKUP($A2809,[1]Piv!$B:$C,2,FALSE),0)</f>
        <v>0</v>
      </c>
      <c r="L2809" s="12">
        <f>IFERROR(VLOOKUP($A2809,'[2]FINAL (2)'!$A$1:$F$7700,3,FALSE),0)</f>
        <v>0</v>
      </c>
      <c r="M2809" s="12">
        <f>IFERROR(VLOOKUP($A2809,'[2]FINAL (2)'!$A$1:$F$7700,5,FALSE),0)</f>
        <v>0</v>
      </c>
      <c r="N2809" s="12">
        <f>IFERROR(VLOOKUP($A2809,[3]Sheet3!$A$1:$C$4542,3,FALSE),0)</f>
        <v>0</v>
      </c>
      <c r="O2809" s="10">
        <f t="shared" si="44"/>
        <v>0</v>
      </c>
      <c r="P2809"/>
    </row>
    <row r="2810" spans="1:16" x14ac:dyDescent="0.25">
      <c r="A2810" s="3">
        <v>21863735</v>
      </c>
      <c r="B2810" s="3" t="s">
        <v>6437</v>
      </c>
      <c r="C2810" s="4">
        <v>101561</v>
      </c>
      <c r="D2810" s="3" t="s">
        <v>4391</v>
      </c>
      <c r="E2810" s="3" t="s">
        <v>3</v>
      </c>
      <c r="F2810" s="4" t="s">
        <v>12</v>
      </c>
      <c r="G2810" s="3"/>
      <c r="H2810" s="3"/>
      <c r="I2810" s="3"/>
      <c r="J2810" s="8">
        <v>0</v>
      </c>
      <c r="K2810" s="12">
        <f>IFERROR(VLOOKUP($A2810,[1]Piv!$B:$C,2,FALSE),0)</f>
        <v>0</v>
      </c>
      <c r="L2810" s="12">
        <f>IFERROR(VLOOKUP($A2810,'[2]FINAL (2)'!$A$1:$F$7700,3,FALSE),0)</f>
        <v>0</v>
      </c>
      <c r="M2810" s="12">
        <f>IFERROR(VLOOKUP($A2810,'[2]FINAL (2)'!$A$1:$F$7700,5,FALSE),0)</f>
        <v>0</v>
      </c>
      <c r="N2810" s="12">
        <f>IFERROR(VLOOKUP($A2810,[3]Sheet3!$A$1:$C$4542,3,FALSE),0)</f>
        <v>0</v>
      </c>
      <c r="O2810" s="10">
        <f t="shared" si="44"/>
        <v>0</v>
      </c>
      <c r="P2810"/>
    </row>
    <row r="2811" spans="1:16" x14ac:dyDescent="0.25">
      <c r="A2811" s="3">
        <v>14109220</v>
      </c>
      <c r="B2811" s="3" t="s">
        <v>748</v>
      </c>
      <c r="C2811" s="4">
        <v>100525</v>
      </c>
      <c r="D2811" s="3" t="s">
        <v>749</v>
      </c>
      <c r="E2811" s="3" t="s">
        <v>3</v>
      </c>
      <c r="F2811" s="4" t="s">
        <v>4</v>
      </c>
      <c r="G2811" s="3">
        <v>74278</v>
      </c>
      <c r="H2811" s="3" t="s">
        <v>3199</v>
      </c>
      <c r="I2811" s="3" t="s">
        <v>3999</v>
      </c>
      <c r="J2811" s="8">
        <v>3746400</v>
      </c>
      <c r="K2811" s="12">
        <f>IFERROR(VLOOKUP($A2811,[1]Piv!$B:$C,2,FALSE),0)</f>
        <v>2202750.6399999997</v>
      </c>
      <c r="L2811" s="12">
        <f>IFERROR(VLOOKUP($A2811,'[2]FINAL (2)'!$A$1:$F$7700,3,FALSE),0)</f>
        <v>0</v>
      </c>
      <c r="M2811" s="12">
        <f>IFERROR(VLOOKUP($A2811,'[2]FINAL (2)'!$A$1:$F$7700,5,FALSE),0)</f>
        <v>0</v>
      </c>
      <c r="N2811" s="12">
        <f>IFERROR(VLOOKUP($A2811,[3]Sheet3!$A$1:$C$4542,3,FALSE),0)</f>
        <v>750000</v>
      </c>
      <c r="O2811" s="10">
        <f t="shared" si="44"/>
        <v>2952750.6399999997</v>
      </c>
      <c r="P2811" s="10">
        <f>O2811-J2811</f>
        <v>-793649.36000000034</v>
      </c>
    </row>
    <row r="2812" spans="1:16" x14ac:dyDescent="0.25">
      <c r="A2812" s="3">
        <v>21990492</v>
      </c>
      <c r="B2812" s="3" t="s">
        <v>1125</v>
      </c>
      <c r="C2812" s="4">
        <v>100525</v>
      </c>
      <c r="D2812" s="3" t="s">
        <v>749</v>
      </c>
      <c r="E2812" s="3" t="s">
        <v>3</v>
      </c>
      <c r="F2812" s="4" t="s">
        <v>4</v>
      </c>
      <c r="G2812" s="3">
        <v>74278</v>
      </c>
      <c r="H2812" s="3" t="s">
        <v>3199</v>
      </c>
      <c r="I2812" s="3" t="s">
        <v>3999</v>
      </c>
      <c r="J2812" s="8">
        <v>4169783.83</v>
      </c>
      <c r="K2812" s="12">
        <f>IFERROR(VLOOKUP($A2812,[1]Piv!$B:$C,2,FALSE),0)</f>
        <v>424219.22</v>
      </c>
      <c r="L2812" s="12">
        <f>IFERROR(VLOOKUP($A2812,'[2]FINAL (2)'!$A$1:$F$7700,3,FALSE),0)</f>
        <v>1394855.92</v>
      </c>
      <c r="M2812" s="12">
        <f>IFERROR(VLOOKUP($A2812,'[2]FINAL (2)'!$A$1:$F$7700,5,FALSE),0)</f>
        <v>0</v>
      </c>
      <c r="N2812" s="12">
        <f>IFERROR(VLOOKUP($A2812,[3]Sheet3!$A$1:$C$4542,3,FALSE),0)</f>
        <v>1840000</v>
      </c>
      <c r="O2812" s="10">
        <f t="shared" si="44"/>
        <v>3659075.1399999997</v>
      </c>
      <c r="P2812" s="10">
        <f>O2812-J2812</f>
        <v>-510708.69000000041</v>
      </c>
    </row>
    <row r="2813" spans="1:16" x14ac:dyDescent="0.25">
      <c r="A2813" s="3">
        <v>13907511</v>
      </c>
      <c r="B2813" s="3" t="s">
        <v>3002</v>
      </c>
      <c r="C2813" s="4">
        <v>100526</v>
      </c>
      <c r="D2813" s="3" t="s">
        <v>3954</v>
      </c>
      <c r="E2813" s="3" t="s">
        <v>3</v>
      </c>
      <c r="F2813" s="4" t="s">
        <v>4</v>
      </c>
      <c r="G2813" s="3">
        <v>132522</v>
      </c>
      <c r="H2813" s="3" t="s">
        <v>3275</v>
      </c>
      <c r="I2813" s="3" t="s">
        <v>4001</v>
      </c>
      <c r="J2813" s="8">
        <v>15558157.73</v>
      </c>
      <c r="K2813" s="12">
        <f>IFERROR(VLOOKUP($A2813,[1]Piv!$B:$C,2,FALSE),0)</f>
        <v>0</v>
      </c>
      <c r="L2813" s="12">
        <f>IFERROR(VLOOKUP($A2813,'[2]FINAL (2)'!$A$1:$F$7700,3,FALSE),0)</f>
        <v>5038771.83</v>
      </c>
      <c r="M2813" s="12">
        <f>IFERROR(VLOOKUP($A2813,'[2]FINAL (2)'!$A$1:$F$7700,5,FALSE),0)</f>
        <v>0</v>
      </c>
      <c r="N2813" s="12">
        <f>IFERROR(VLOOKUP($A2813,[3]Sheet3!$A$1:$C$4542,3,FALSE),0)</f>
        <v>10451852.1</v>
      </c>
      <c r="O2813" s="10">
        <f t="shared" si="44"/>
        <v>15490623.93</v>
      </c>
      <c r="P2813" s="10">
        <f>O2813-J2813</f>
        <v>-67533.800000000745</v>
      </c>
    </row>
    <row r="2814" spans="1:16" x14ac:dyDescent="0.25">
      <c r="A2814" s="3">
        <v>21168206</v>
      </c>
      <c r="B2814" s="3" t="s">
        <v>99</v>
      </c>
      <c r="C2814" s="4">
        <v>100526</v>
      </c>
      <c r="D2814" s="3" t="s">
        <v>3954</v>
      </c>
      <c r="E2814" s="3" t="s">
        <v>3</v>
      </c>
      <c r="F2814" s="4" t="s">
        <v>4</v>
      </c>
      <c r="G2814" s="3">
        <v>132522</v>
      </c>
      <c r="H2814" s="3" t="s">
        <v>3275</v>
      </c>
      <c r="I2814" s="3" t="s">
        <v>4001</v>
      </c>
      <c r="J2814" s="8">
        <v>4042748.74</v>
      </c>
      <c r="K2814" s="12">
        <f>IFERROR(VLOOKUP($A2814,[1]Piv!$B:$C,2,FALSE),0)</f>
        <v>0</v>
      </c>
      <c r="L2814" s="12">
        <f>IFERROR(VLOOKUP($A2814,'[2]FINAL (2)'!$A$1:$F$7700,3,FALSE),0)</f>
        <v>4028499.17</v>
      </c>
      <c r="M2814" s="12">
        <f>IFERROR(VLOOKUP($A2814,'[2]FINAL (2)'!$A$1:$F$7700,5,FALSE),0)</f>
        <v>0</v>
      </c>
      <c r="N2814" s="12">
        <f>IFERROR(VLOOKUP($A2814,[3]Sheet3!$A$1:$C$4542,3,FALSE),0)</f>
        <v>0</v>
      </c>
      <c r="O2814" s="10">
        <f t="shared" si="44"/>
        <v>4028499.17</v>
      </c>
      <c r="P2814" s="10">
        <f>O2814-J2814</f>
        <v>-14249.570000000298</v>
      </c>
    </row>
    <row r="2815" spans="1:16" x14ac:dyDescent="0.25">
      <c r="A2815" s="3">
        <v>2434569</v>
      </c>
      <c r="B2815" s="3" t="s">
        <v>6438</v>
      </c>
      <c r="C2815" s="4">
        <v>100527</v>
      </c>
      <c r="D2815" s="3" t="s">
        <v>3739</v>
      </c>
      <c r="E2815" s="3" t="s">
        <v>3</v>
      </c>
      <c r="F2815" s="4" t="s">
        <v>12</v>
      </c>
      <c r="G2815" s="3"/>
      <c r="H2815" s="3"/>
      <c r="I2815" s="3"/>
      <c r="J2815" s="8">
        <v>0</v>
      </c>
      <c r="K2815" s="12">
        <f>IFERROR(VLOOKUP($A2815,[1]Piv!$B:$C,2,FALSE),0)</f>
        <v>0</v>
      </c>
      <c r="L2815" s="12">
        <f>IFERROR(VLOOKUP($A2815,'[2]FINAL (2)'!$A$1:$F$7700,3,FALSE),0)</f>
        <v>0</v>
      </c>
      <c r="M2815" s="12">
        <f>IFERROR(VLOOKUP($A2815,'[2]FINAL (2)'!$A$1:$F$7700,5,FALSE),0)</f>
        <v>0</v>
      </c>
      <c r="N2815" s="12">
        <f>IFERROR(VLOOKUP($A2815,[3]Sheet3!$A$1:$C$4542,3,FALSE),0)</f>
        <v>0</v>
      </c>
      <c r="O2815" s="10">
        <f t="shared" si="44"/>
        <v>0</v>
      </c>
      <c r="P2815"/>
    </row>
    <row r="2816" spans="1:16" x14ac:dyDescent="0.25">
      <c r="A2816" s="3">
        <v>16649970</v>
      </c>
      <c r="B2816" s="3" t="s">
        <v>2807</v>
      </c>
      <c r="C2816" s="4">
        <v>100527</v>
      </c>
      <c r="D2816" s="3" t="s">
        <v>3739</v>
      </c>
      <c r="E2816" s="3" t="s">
        <v>3</v>
      </c>
      <c r="F2816" s="4" t="s">
        <v>4</v>
      </c>
      <c r="G2816" s="3">
        <v>86311</v>
      </c>
      <c r="H2816" s="3" t="s">
        <v>3235</v>
      </c>
      <c r="I2816" s="3" t="s">
        <v>3999</v>
      </c>
      <c r="J2816" s="8">
        <v>500000</v>
      </c>
      <c r="K2816" s="12">
        <f>IFERROR(VLOOKUP($A2816,[1]Piv!$B:$C,2,FALSE),0)</f>
        <v>38997.129999999997</v>
      </c>
      <c r="L2816" s="12">
        <f>IFERROR(VLOOKUP($A2816,'[2]FINAL (2)'!$A$1:$F$7700,3,FALSE),0)</f>
        <v>0</v>
      </c>
      <c r="M2816" s="12">
        <f>IFERROR(VLOOKUP($A2816,'[2]FINAL (2)'!$A$1:$F$7700,5,FALSE),0)</f>
        <v>0</v>
      </c>
      <c r="N2816" s="12">
        <f>IFERROR(VLOOKUP($A2816,[3]Sheet3!$A$1:$C$4542,3,FALSE),0)</f>
        <v>0</v>
      </c>
      <c r="O2816" s="10">
        <f t="shared" si="44"/>
        <v>38997.129999999997</v>
      </c>
      <c r="P2816" s="10">
        <f>O2816-J2816</f>
        <v>-461002.87</v>
      </c>
    </row>
    <row r="2817" spans="1:16" x14ac:dyDescent="0.25">
      <c r="A2817" s="3">
        <v>20257492</v>
      </c>
      <c r="B2817" s="3" t="s">
        <v>6439</v>
      </c>
      <c r="C2817" s="4">
        <v>100527</v>
      </c>
      <c r="D2817" s="3" t="s">
        <v>3739</v>
      </c>
      <c r="E2817" s="3" t="s">
        <v>3</v>
      </c>
      <c r="F2817" s="4" t="s">
        <v>4</v>
      </c>
      <c r="G2817" s="3">
        <v>86311</v>
      </c>
      <c r="H2817" s="3" t="s">
        <v>3235</v>
      </c>
      <c r="I2817" s="3" t="s">
        <v>3999</v>
      </c>
      <c r="J2817" s="8">
        <v>2568457.4</v>
      </c>
      <c r="K2817" s="12">
        <f>IFERROR(VLOOKUP($A2817,[1]Piv!$B:$C,2,FALSE),0)</f>
        <v>0</v>
      </c>
      <c r="L2817" s="12">
        <f>IFERROR(VLOOKUP($A2817,'[2]FINAL (2)'!$A$1:$F$7700,3,FALSE),0)</f>
        <v>2565638.2799999998</v>
      </c>
      <c r="M2817" s="12">
        <f>IFERROR(VLOOKUP($A2817,'[2]FINAL (2)'!$A$1:$F$7700,5,FALSE),0)</f>
        <v>0</v>
      </c>
      <c r="N2817" s="12">
        <f>IFERROR(VLOOKUP($A2817,[3]Sheet3!$A$1:$C$4542,3,FALSE),0)</f>
        <v>0</v>
      </c>
      <c r="O2817" s="10">
        <f t="shared" si="44"/>
        <v>2565638.2799999998</v>
      </c>
      <c r="P2817" s="10">
        <f>O2817-J2817</f>
        <v>-2819.1200000001118</v>
      </c>
    </row>
    <row r="2818" spans="1:16" x14ac:dyDescent="0.25">
      <c r="A2818" s="3">
        <v>4277851</v>
      </c>
      <c r="B2818" s="3" t="s">
        <v>6440</v>
      </c>
      <c r="C2818" s="4">
        <v>100528</v>
      </c>
      <c r="D2818" s="3" t="s">
        <v>3478</v>
      </c>
      <c r="E2818" s="3" t="s">
        <v>3</v>
      </c>
      <c r="F2818" s="4" t="s">
        <v>12</v>
      </c>
      <c r="G2818" s="3"/>
      <c r="H2818" s="3"/>
      <c r="I2818" s="3"/>
      <c r="J2818" s="8">
        <v>0</v>
      </c>
      <c r="K2818" s="12">
        <f>IFERROR(VLOOKUP($A2818,[1]Piv!$B:$C,2,FALSE),0)</f>
        <v>0</v>
      </c>
      <c r="L2818" s="12">
        <f>IFERROR(VLOOKUP($A2818,'[2]FINAL (2)'!$A$1:$F$7700,3,FALSE),0)</f>
        <v>0</v>
      </c>
      <c r="M2818" s="12">
        <f>IFERROR(VLOOKUP($A2818,'[2]FINAL (2)'!$A$1:$F$7700,5,FALSE),0)</f>
        <v>0</v>
      </c>
      <c r="N2818" s="12">
        <f>IFERROR(VLOOKUP($A2818,[3]Sheet3!$A$1:$C$4542,3,FALSE),0)</f>
        <v>0</v>
      </c>
      <c r="O2818" s="10">
        <f t="shared" si="44"/>
        <v>0</v>
      </c>
      <c r="P2818"/>
    </row>
    <row r="2819" spans="1:16" x14ac:dyDescent="0.25">
      <c r="A2819" s="3">
        <v>18068395</v>
      </c>
      <c r="B2819" s="3" t="s">
        <v>2638</v>
      </c>
      <c r="C2819" s="4">
        <v>100528</v>
      </c>
      <c r="D2819" s="3" t="s">
        <v>3478</v>
      </c>
      <c r="E2819" s="3" t="s">
        <v>3</v>
      </c>
      <c r="F2819" s="4" t="s">
        <v>4</v>
      </c>
      <c r="G2819" s="3">
        <v>124883</v>
      </c>
      <c r="H2819" s="3" t="s">
        <v>3285</v>
      </c>
      <c r="I2819" s="3" t="s">
        <v>4001</v>
      </c>
      <c r="J2819" s="8">
        <v>13070488.939999999</v>
      </c>
      <c r="K2819" s="12">
        <f>IFERROR(VLOOKUP($A2819,[1]Piv!$B:$C,2,FALSE),0)</f>
        <v>0</v>
      </c>
      <c r="L2819" s="12">
        <f>IFERROR(VLOOKUP($A2819,'[2]FINAL (2)'!$A$1:$F$7700,3,FALSE),0)</f>
        <v>4046992.64</v>
      </c>
      <c r="M2819" s="12">
        <f>IFERROR(VLOOKUP($A2819,'[2]FINAL (2)'!$A$1:$F$7700,5,FALSE),0)</f>
        <v>0</v>
      </c>
      <c r="N2819" s="12">
        <f>IFERROR(VLOOKUP($A2819,[3]Sheet3!$A$1:$C$4542,3,FALSE),0)</f>
        <v>9000000</v>
      </c>
      <c r="O2819" s="10">
        <f t="shared" ref="O2819:O2882" si="45">IFERROR(SUM(K2819,L2819,M2819,N2819),0)</f>
        <v>13046992.640000001</v>
      </c>
      <c r="P2819" s="10">
        <f>O2819-J2819</f>
        <v>-23496.299999998882</v>
      </c>
    </row>
    <row r="2820" spans="1:16" x14ac:dyDescent="0.25">
      <c r="A2820" s="3">
        <v>18651634</v>
      </c>
      <c r="B2820" s="3" t="s">
        <v>1103</v>
      </c>
      <c r="C2820" s="4">
        <v>100528</v>
      </c>
      <c r="D2820" s="3" t="s">
        <v>3478</v>
      </c>
      <c r="E2820" s="3" t="s">
        <v>3</v>
      </c>
      <c r="F2820" s="4" t="s">
        <v>4</v>
      </c>
      <c r="G2820" s="3">
        <v>133356</v>
      </c>
      <c r="H2820" s="3" t="s">
        <v>3241</v>
      </c>
      <c r="I2820" s="3" t="s">
        <v>3999</v>
      </c>
      <c r="J2820" s="8">
        <v>200000</v>
      </c>
      <c r="K2820" s="12">
        <f>IFERROR(VLOOKUP($A2820,[1]Piv!$B:$C,2,FALSE),0)</f>
        <v>0</v>
      </c>
      <c r="L2820" s="12">
        <f>IFERROR(VLOOKUP($A2820,'[2]FINAL (2)'!$A$1:$F$7700,3,FALSE),0)</f>
        <v>0</v>
      </c>
      <c r="M2820" s="12">
        <f>IFERROR(VLOOKUP($A2820,'[2]FINAL (2)'!$A$1:$F$7700,5,FALSE),0)</f>
        <v>0</v>
      </c>
      <c r="N2820" s="12">
        <f>IFERROR(VLOOKUP($A2820,[3]Sheet3!$A$1:$C$4542,3,FALSE),0)</f>
        <v>200000</v>
      </c>
      <c r="O2820" s="10">
        <f t="shared" si="45"/>
        <v>200000</v>
      </c>
      <c r="P2820" s="10">
        <f>O2820-J2820</f>
        <v>0</v>
      </c>
    </row>
    <row r="2821" spans="1:16" x14ac:dyDescent="0.25">
      <c r="A2821" s="3">
        <v>19407647</v>
      </c>
      <c r="B2821" s="3" t="s">
        <v>2515</v>
      </c>
      <c r="C2821" s="4">
        <v>100528</v>
      </c>
      <c r="D2821" s="3" t="s">
        <v>3478</v>
      </c>
      <c r="E2821" s="3" t="s">
        <v>3</v>
      </c>
      <c r="F2821" s="4" t="s">
        <v>4</v>
      </c>
      <c r="G2821" s="3">
        <v>97453</v>
      </c>
      <c r="H2821" s="3" t="s">
        <v>3284</v>
      </c>
      <c r="I2821" s="3" t="s">
        <v>4001</v>
      </c>
      <c r="J2821" s="8">
        <v>12589485.15</v>
      </c>
      <c r="K2821" s="12">
        <f>IFERROR(VLOOKUP($A2821,[1]Piv!$B:$C,2,FALSE),0)</f>
        <v>12929617.25</v>
      </c>
      <c r="L2821" s="12">
        <f>IFERROR(VLOOKUP($A2821,'[2]FINAL (2)'!$A$1:$F$7700,3,FALSE),0)</f>
        <v>0</v>
      </c>
      <c r="M2821" s="12">
        <f>IFERROR(VLOOKUP($A2821,'[2]FINAL (2)'!$A$1:$F$7700,5,FALSE),0)</f>
        <v>0</v>
      </c>
      <c r="N2821" s="12">
        <f>IFERROR(VLOOKUP($A2821,[3]Sheet3!$A$1:$C$4542,3,FALSE),0)</f>
        <v>0</v>
      </c>
      <c r="O2821" s="10">
        <f t="shared" si="45"/>
        <v>12929617.25</v>
      </c>
      <c r="P2821" s="10">
        <f>O2821-J2821</f>
        <v>340132.09999999963</v>
      </c>
    </row>
    <row r="2822" spans="1:16" x14ac:dyDescent="0.25">
      <c r="A2822" s="3">
        <v>23095807</v>
      </c>
      <c r="B2822" s="3" t="s">
        <v>6441</v>
      </c>
      <c r="C2822" s="4">
        <v>100528</v>
      </c>
      <c r="D2822" s="3" t="s">
        <v>3478</v>
      </c>
      <c r="E2822" s="3" t="s">
        <v>3</v>
      </c>
      <c r="F2822" s="4" t="s">
        <v>12</v>
      </c>
      <c r="G2822" s="3"/>
      <c r="H2822" s="3"/>
      <c r="I2822" s="3"/>
      <c r="J2822" s="8">
        <v>0</v>
      </c>
      <c r="K2822" s="12">
        <f>IFERROR(VLOOKUP($A2822,[1]Piv!$B:$C,2,FALSE),0)</f>
        <v>0</v>
      </c>
      <c r="L2822" s="12">
        <f>IFERROR(VLOOKUP($A2822,'[2]FINAL (2)'!$A$1:$F$7700,3,FALSE),0)</f>
        <v>0</v>
      </c>
      <c r="M2822" s="12">
        <f>IFERROR(VLOOKUP($A2822,'[2]FINAL (2)'!$A$1:$F$7700,5,FALSE),0)</f>
        <v>0</v>
      </c>
      <c r="N2822" s="12">
        <f>IFERROR(VLOOKUP($A2822,[3]Sheet3!$A$1:$C$4542,3,FALSE),0)</f>
        <v>0</v>
      </c>
      <c r="O2822" s="10">
        <f t="shared" si="45"/>
        <v>0</v>
      </c>
      <c r="P2822"/>
    </row>
    <row r="2823" spans="1:16" x14ac:dyDescent="0.25">
      <c r="A2823" s="3">
        <v>23943415</v>
      </c>
      <c r="B2823" s="3" t="s">
        <v>2056</v>
      </c>
      <c r="C2823" s="4">
        <v>100528</v>
      </c>
      <c r="D2823" s="3" t="s">
        <v>3478</v>
      </c>
      <c r="E2823" s="3" t="s">
        <v>3</v>
      </c>
      <c r="F2823" s="4" t="s">
        <v>4</v>
      </c>
      <c r="G2823" s="3">
        <v>96896</v>
      </c>
      <c r="H2823" s="3" t="s">
        <v>3244</v>
      </c>
      <c r="I2823" s="3" t="s">
        <v>4001</v>
      </c>
      <c r="J2823" s="8">
        <v>444000</v>
      </c>
      <c r="K2823" s="12">
        <f>IFERROR(VLOOKUP($A2823,[1]Piv!$B:$C,2,FALSE),0)</f>
        <v>332396.51</v>
      </c>
      <c r="L2823" s="12">
        <f>IFERROR(VLOOKUP($A2823,'[2]FINAL (2)'!$A$1:$F$7700,3,FALSE),0)</f>
        <v>0</v>
      </c>
      <c r="M2823" s="12">
        <f>IFERROR(VLOOKUP($A2823,'[2]FINAL (2)'!$A$1:$F$7700,5,FALSE),0)</f>
        <v>0</v>
      </c>
      <c r="N2823" s="12">
        <f>IFERROR(VLOOKUP($A2823,[3]Sheet3!$A$1:$C$4542,3,FALSE),0)</f>
        <v>0</v>
      </c>
      <c r="O2823" s="10">
        <f t="shared" si="45"/>
        <v>332396.51</v>
      </c>
      <c r="P2823" s="10">
        <f>O2823-J2823</f>
        <v>-111603.48999999999</v>
      </c>
    </row>
    <row r="2824" spans="1:16" x14ac:dyDescent="0.25">
      <c r="A2824" s="3">
        <v>24005176</v>
      </c>
      <c r="B2824" s="3" t="s">
        <v>2982</v>
      </c>
      <c r="C2824" s="4">
        <v>100528</v>
      </c>
      <c r="D2824" s="3" t="s">
        <v>3478</v>
      </c>
      <c r="E2824" s="3" t="s">
        <v>3</v>
      </c>
      <c r="F2824" s="4" t="s">
        <v>4</v>
      </c>
      <c r="G2824" s="3">
        <v>96896</v>
      </c>
      <c r="H2824" s="3" t="s">
        <v>3244</v>
      </c>
      <c r="I2824" s="3" t="s">
        <v>4001</v>
      </c>
      <c r="J2824" s="8">
        <v>20900000</v>
      </c>
      <c r="K2824" s="12">
        <f>IFERROR(VLOOKUP($A2824,[1]Piv!$B:$C,2,FALSE),0)</f>
        <v>15896908.989999998</v>
      </c>
      <c r="L2824" s="12">
        <f>IFERROR(VLOOKUP($A2824,'[2]FINAL (2)'!$A$1:$F$7700,3,FALSE),0)</f>
        <v>0</v>
      </c>
      <c r="M2824" s="12">
        <f>IFERROR(VLOOKUP($A2824,'[2]FINAL (2)'!$A$1:$F$7700,5,FALSE),0)</f>
        <v>0</v>
      </c>
      <c r="N2824" s="12">
        <f>IFERROR(VLOOKUP($A2824,[3]Sheet3!$A$1:$C$4542,3,FALSE),0)</f>
        <v>0</v>
      </c>
      <c r="O2824" s="10">
        <f t="shared" si="45"/>
        <v>15896908.989999998</v>
      </c>
      <c r="P2824" s="10">
        <f>O2824-J2824</f>
        <v>-5003091.0100000016</v>
      </c>
    </row>
    <row r="2825" spans="1:16" x14ac:dyDescent="0.25">
      <c r="A2825" s="3">
        <v>24347171</v>
      </c>
      <c r="B2825" s="3" t="s">
        <v>6442</v>
      </c>
      <c r="C2825" s="4">
        <v>100528</v>
      </c>
      <c r="D2825" s="3" t="s">
        <v>3478</v>
      </c>
      <c r="E2825" s="3" t="s">
        <v>3</v>
      </c>
      <c r="F2825" s="4" t="s">
        <v>4</v>
      </c>
      <c r="G2825" s="3">
        <v>133356</v>
      </c>
      <c r="H2825" s="3" t="s">
        <v>3241</v>
      </c>
      <c r="I2825" s="3" t="s">
        <v>3999</v>
      </c>
      <c r="J2825" s="8">
        <v>11550000</v>
      </c>
      <c r="K2825" s="12">
        <f>IFERROR(VLOOKUP($A2825,[1]Piv!$B:$C,2,FALSE),0)</f>
        <v>9302580.5399999991</v>
      </c>
      <c r="L2825" s="12">
        <f>IFERROR(VLOOKUP($A2825,'[2]FINAL (2)'!$A$1:$F$7700,3,FALSE),0)</f>
        <v>0</v>
      </c>
      <c r="M2825" s="12">
        <f>IFERROR(VLOOKUP($A2825,'[2]FINAL (2)'!$A$1:$F$7700,5,FALSE),0)</f>
        <v>0</v>
      </c>
      <c r="N2825" s="12">
        <f>IFERROR(VLOOKUP($A2825,[3]Sheet3!$A$1:$C$4542,3,FALSE),0)</f>
        <v>0</v>
      </c>
      <c r="O2825" s="10">
        <f t="shared" si="45"/>
        <v>9302580.5399999991</v>
      </c>
      <c r="P2825" s="10">
        <f>O2825-J2825</f>
        <v>-2247419.4600000009</v>
      </c>
    </row>
    <row r="2826" spans="1:16" x14ac:dyDescent="0.25">
      <c r="A2826" s="3">
        <v>24467909</v>
      </c>
      <c r="B2826" s="3" t="s">
        <v>6443</v>
      </c>
      <c r="C2826" s="4">
        <v>100528</v>
      </c>
      <c r="D2826" s="3" t="s">
        <v>3478</v>
      </c>
      <c r="E2826" s="3" t="s">
        <v>3</v>
      </c>
      <c r="F2826" s="4" t="s">
        <v>12</v>
      </c>
      <c r="G2826" s="3"/>
      <c r="H2826" s="3"/>
      <c r="I2826" s="3"/>
      <c r="J2826" s="8">
        <v>0</v>
      </c>
      <c r="K2826" s="12">
        <f>IFERROR(VLOOKUP($A2826,[1]Piv!$B:$C,2,FALSE),0)</f>
        <v>0</v>
      </c>
      <c r="L2826" s="12">
        <f>IFERROR(VLOOKUP($A2826,'[2]FINAL (2)'!$A$1:$F$7700,3,FALSE),0)</f>
        <v>0</v>
      </c>
      <c r="M2826" s="12">
        <f>IFERROR(VLOOKUP($A2826,'[2]FINAL (2)'!$A$1:$F$7700,5,FALSE),0)</f>
        <v>0</v>
      </c>
      <c r="N2826" s="12">
        <f>IFERROR(VLOOKUP($A2826,[3]Sheet3!$A$1:$C$4542,3,FALSE),0)</f>
        <v>0</v>
      </c>
      <c r="O2826" s="10">
        <f t="shared" si="45"/>
        <v>0</v>
      </c>
      <c r="P2826"/>
    </row>
    <row r="2827" spans="1:16" x14ac:dyDescent="0.25">
      <c r="A2827" s="3">
        <v>24553727</v>
      </c>
      <c r="B2827" s="3" t="s">
        <v>6444</v>
      </c>
      <c r="C2827" s="4">
        <v>100528</v>
      </c>
      <c r="D2827" s="3" t="s">
        <v>3478</v>
      </c>
      <c r="E2827" s="3" t="s">
        <v>3</v>
      </c>
      <c r="F2827" s="4" t="s">
        <v>12</v>
      </c>
      <c r="G2827" s="3"/>
      <c r="H2827" s="3"/>
      <c r="I2827" s="3"/>
      <c r="J2827" s="8">
        <v>0</v>
      </c>
      <c r="K2827" s="12">
        <f>IFERROR(VLOOKUP($A2827,[1]Piv!$B:$C,2,FALSE),0)</f>
        <v>0</v>
      </c>
      <c r="L2827" s="12">
        <f>IFERROR(VLOOKUP($A2827,'[2]FINAL (2)'!$A$1:$F$7700,3,FALSE),0)</f>
        <v>0</v>
      </c>
      <c r="M2827" s="12">
        <f>IFERROR(VLOOKUP($A2827,'[2]FINAL (2)'!$A$1:$F$7700,5,FALSE),0)</f>
        <v>0</v>
      </c>
      <c r="N2827" s="12">
        <f>IFERROR(VLOOKUP($A2827,[3]Sheet3!$A$1:$C$4542,3,FALSE),0)</f>
        <v>0</v>
      </c>
      <c r="O2827" s="10">
        <f t="shared" si="45"/>
        <v>0</v>
      </c>
      <c r="P2827"/>
    </row>
    <row r="2828" spans="1:16" x14ac:dyDescent="0.25">
      <c r="A2828" s="3">
        <v>25420862</v>
      </c>
      <c r="B2828" s="3" t="s">
        <v>49</v>
      </c>
      <c r="C2828" s="4">
        <v>100528</v>
      </c>
      <c r="D2828" s="3" t="s">
        <v>3478</v>
      </c>
      <c r="E2828" s="3" t="s">
        <v>3</v>
      </c>
      <c r="F2828" s="4" t="s">
        <v>4</v>
      </c>
      <c r="G2828" s="3">
        <v>96896</v>
      </c>
      <c r="H2828" s="3" t="s">
        <v>3244</v>
      </c>
      <c r="I2828" s="3" t="s">
        <v>4001</v>
      </c>
      <c r="J2828" s="8">
        <v>6300000</v>
      </c>
      <c r="K2828" s="12">
        <f>IFERROR(VLOOKUP($A2828,[1]Piv!$B:$C,2,FALSE),0)</f>
        <v>5665679.5</v>
      </c>
      <c r="L2828" s="12">
        <f>IFERROR(VLOOKUP($A2828,'[2]FINAL (2)'!$A$1:$F$7700,3,FALSE),0)</f>
        <v>0</v>
      </c>
      <c r="M2828" s="12">
        <f>IFERROR(VLOOKUP($A2828,'[2]FINAL (2)'!$A$1:$F$7700,5,FALSE),0)</f>
        <v>0</v>
      </c>
      <c r="N2828" s="12">
        <f>IFERROR(VLOOKUP($A2828,[3]Sheet3!$A$1:$C$4542,3,FALSE),0)</f>
        <v>0</v>
      </c>
      <c r="O2828" s="10">
        <f t="shared" si="45"/>
        <v>5665679.5</v>
      </c>
      <c r="P2828" s="10">
        <f>O2828-J2828</f>
        <v>-634320.5</v>
      </c>
    </row>
    <row r="2829" spans="1:16" x14ac:dyDescent="0.25">
      <c r="A2829" s="3">
        <v>25864999</v>
      </c>
      <c r="B2829" s="3" t="s">
        <v>6445</v>
      </c>
      <c r="C2829" s="4">
        <v>100528</v>
      </c>
      <c r="D2829" s="3" t="s">
        <v>3478</v>
      </c>
      <c r="E2829" s="3" t="s">
        <v>3</v>
      </c>
      <c r="F2829" s="4" t="s">
        <v>12</v>
      </c>
      <c r="G2829" s="3"/>
      <c r="H2829" s="3"/>
      <c r="I2829" s="3"/>
      <c r="J2829" s="8">
        <v>0</v>
      </c>
      <c r="K2829" s="12">
        <f>IFERROR(VLOOKUP($A2829,[1]Piv!$B:$C,2,FALSE),0)</f>
        <v>0</v>
      </c>
      <c r="L2829" s="12">
        <f>IFERROR(VLOOKUP($A2829,'[2]FINAL (2)'!$A$1:$F$7700,3,FALSE),0)</f>
        <v>0</v>
      </c>
      <c r="M2829" s="12">
        <f>IFERROR(VLOOKUP($A2829,'[2]FINAL (2)'!$A$1:$F$7700,5,FALSE),0)</f>
        <v>0</v>
      </c>
      <c r="N2829" s="12">
        <f>IFERROR(VLOOKUP($A2829,[3]Sheet3!$A$1:$C$4542,3,FALSE),0)</f>
        <v>0</v>
      </c>
      <c r="O2829" s="10">
        <f t="shared" si="45"/>
        <v>0</v>
      </c>
      <c r="P2829"/>
    </row>
    <row r="2830" spans="1:16" x14ac:dyDescent="0.25">
      <c r="A2830" s="3">
        <v>21914409</v>
      </c>
      <c r="B2830" s="3" t="s">
        <v>6446</v>
      </c>
      <c r="C2830" s="4">
        <v>101562</v>
      </c>
      <c r="D2830" s="3" t="s">
        <v>4392</v>
      </c>
      <c r="E2830" s="3" t="s">
        <v>3</v>
      </c>
      <c r="F2830" s="4" t="s">
        <v>4</v>
      </c>
      <c r="G2830" s="3">
        <v>124361</v>
      </c>
      <c r="H2830" s="3" t="s">
        <v>8829</v>
      </c>
      <c r="I2830" s="3" t="s">
        <v>3999</v>
      </c>
      <c r="J2830" s="8">
        <v>25010000</v>
      </c>
      <c r="K2830" s="12">
        <f>IFERROR(VLOOKUP($A2830,[1]Piv!$B:$C,2,FALSE),0)</f>
        <v>8418659.3599999994</v>
      </c>
      <c r="L2830" s="12">
        <f>IFERROR(VLOOKUP($A2830,'[2]FINAL (2)'!$A$1:$F$7700,3,FALSE),0)</f>
        <v>0</v>
      </c>
      <c r="M2830" s="12">
        <f>IFERROR(VLOOKUP($A2830,'[2]FINAL (2)'!$A$1:$F$7700,5,FALSE),0)</f>
        <v>0</v>
      </c>
      <c r="N2830" s="12">
        <f>IFERROR(VLOOKUP($A2830,[3]Sheet3!$A$1:$C$4542,3,FALSE),0)</f>
        <v>0</v>
      </c>
      <c r="O2830" s="10">
        <f t="shared" si="45"/>
        <v>8418659.3599999994</v>
      </c>
      <c r="P2830" s="10">
        <f>O2830-J2830</f>
        <v>-16591340.640000001</v>
      </c>
    </row>
    <row r="2831" spans="1:16" x14ac:dyDescent="0.25">
      <c r="A2831" s="3">
        <v>24841332</v>
      </c>
      <c r="B2831" s="3" t="s">
        <v>6447</v>
      </c>
      <c r="C2831" s="4">
        <v>101562</v>
      </c>
      <c r="D2831" s="3" t="s">
        <v>4392</v>
      </c>
      <c r="E2831" s="3" t="s">
        <v>3</v>
      </c>
      <c r="F2831" s="4" t="s">
        <v>12</v>
      </c>
      <c r="G2831" s="3"/>
      <c r="H2831" s="3"/>
      <c r="I2831" s="3"/>
      <c r="J2831" s="8">
        <v>0</v>
      </c>
      <c r="K2831" s="12">
        <f>IFERROR(VLOOKUP($A2831,[1]Piv!$B:$C,2,FALSE),0)</f>
        <v>0</v>
      </c>
      <c r="L2831" s="12">
        <f>IFERROR(VLOOKUP($A2831,'[2]FINAL (2)'!$A$1:$F$7700,3,FALSE),0)</f>
        <v>0</v>
      </c>
      <c r="M2831" s="12">
        <f>IFERROR(VLOOKUP($A2831,'[2]FINAL (2)'!$A$1:$F$7700,5,FALSE),0)</f>
        <v>0</v>
      </c>
      <c r="N2831" s="12">
        <f>IFERROR(VLOOKUP($A2831,[3]Sheet3!$A$1:$C$4542,3,FALSE),0)</f>
        <v>0</v>
      </c>
      <c r="O2831" s="10">
        <f t="shared" si="45"/>
        <v>0</v>
      </c>
      <c r="P2831"/>
    </row>
    <row r="2832" spans="1:16" x14ac:dyDescent="0.25">
      <c r="A2832" s="3">
        <v>20955495</v>
      </c>
      <c r="B2832" s="3" t="s">
        <v>6448</v>
      </c>
      <c r="C2832" s="4">
        <v>101562</v>
      </c>
      <c r="D2832" s="3" t="s">
        <v>4392</v>
      </c>
      <c r="E2832" s="3" t="s">
        <v>3</v>
      </c>
      <c r="F2832" s="4" t="s">
        <v>12</v>
      </c>
      <c r="G2832" s="3"/>
      <c r="H2832" s="3"/>
      <c r="I2832" s="3"/>
      <c r="J2832" s="8">
        <v>0</v>
      </c>
      <c r="K2832" s="12">
        <f>IFERROR(VLOOKUP($A2832,[1]Piv!$B:$C,2,FALSE),0)</f>
        <v>0</v>
      </c>
      <c r="L2832" s="12">
        <f>IFERROR(VLOOKUP($A2832,'[2]FINAL (2)'!$A$1:$F$7700,3,FALSE),0)</f>
        <v>0</v>
      </c>
      <c r="M2832" s="12">
        <f>IFERROR(VLOOKUP($A2832,'[2]FINAL (2)'!$A$1:$F$7700,5,FALSE),0)</f>
        <v>0</v>
      </c>
      <c r="N2832" s="12">
        <f>IFERROR(VLOOKUP($A2832,[3]Sheet3!$A$1:$C$4542,3,FALSE),0)</f>
        <v>0</v>
      </c>
      <c r="O2832" s="10">
        <f t="shared" si="45"/>
        <v>0</v>
      </c>
      <c r="P2832"/>
    </row>
    <row r="2833" spans="1:16" x14ac:dyDescent="0.25">
      <c r="A2833" s="3">
        <v>23426649</v>
      </c>
      <c r="B2833" s="3" t="s">
        <v>6449</v>
      </c>
      <c r="C2833" s="4">
        <v>101563</v>
      </c>
      <c r="D2833" s="3" t="s">
        <v>4393</v>
      </c>
      <c r="E2833" s="3" t="s">
        <v>3</v>
      </c>
      <c r="F2833" s="4" t="s">
        <v>4</v>
      </c>
      <c r="G2833" s="3">
        <v>67157</v>
      </c>
      <c r="H2833" s="3" t="s">
        <v>3255</v>
      </c>
      <c r="I2833" s="3" t="s">
        <v>3999</v>
      </c>
      <c r="J2833" s="8">
        <v>14110670.609999999</v>
      </c>
      <c r="K2833" s="12">
        <f>IFERROR(VLOOKUP($A2833,[1]Piv!$B:$C,2,FALSE),0)</f>
        <v>1771619.28</v>
      </c>
      <c r="L2833" s="12">
        <f>IFERROR(VLOOKUP($A2833,'[2]FINAL (2)'!$A$1:$F$7700,3,FALSE),0)</f>
        <v>4705240.42</v>
      </c>
      <c r="M2833" s="12">
        <f>IFERROR(VLOOKUP($A2833,'[2]FINAL (2)'!$A$1:$F$7700,5,FALSE),0)</f>
        <v>0</v>
      </c>
      <c r="N2833" s="12">
        <f>IFERROR(VLOOKUP($A2833,[3]Sheet3!$A$1:$C$4542,3,FALSE),0)</f>
        <v>7602810</v>
      </c>
      <c r="O2833" s="10">
        <f t="shared" si="45"/>
        <v>14079669.699999999</v>
      </c>
      <c r="P2833" s="10">
        <f>O2833-J2833</f>
        <v>-31000.910000000149</v>
      </c>
    </row>
    <row r="2834" spans="1:16" x14ac:dyDescent="0.25">
      <c r="A2834" s="3">
        <v>25458946</v>
      </c>
      <c r="B2834" s="3" t="s">
        <v>6450</v>
      </c>
      <c r="C2834" s="4">
        <v>101563</v>
      </c>
      <c r="D2834" s="3" t="s">
        <v>4393</v>
      </c>
      <c r="E2834" s="3" t="s">
        <v>3</v>
      </c>
      <c r="F2834" s="4" t="s">
        <v>4</v>
      </c>
      <c r="G2834" s="3">
        <v>67157</v>
      </c>
      <c r="H2834" s="3" t="s">
        <v>3255</v>
      </c>
      <c r="I2834" s="3" t="s">
        <v>3999</v>
      </c>
      <c r="J2834" s="8">
        <v>0</v>
      </c>
      <c r="K2834" s="12">
        <f>IFERROR(VLOOKUP($A2834,[1]Piv!$B:$C,2,FALSE),0)</f>
        <v>0</v>
      </c>
      <c r="L2834" s="12">
        <f>IFERROR(VLOOKUP($A2834,'[2]FINAL (2)'!$A$1:$F$7700,3,FALSE),0)</f>
        <v>0</v>
      </c>
      <c r="M2834" s="12">
        <f>IFERROR(VLOOKUP($A2834,'[2]FINAL (2)'!$A$1:$F$7700,5,FALSE),0)</f>
        <v>0</v>
      </c>
      <c r="N2834" s="12">
        <f>IFERROR(VLOOKUP($A2834,[3]Sheet3!$A$1:$C$4542,3,FALSE),0)</f>
        <v>0</v>
      </c>
      <c r="O2834" s="10">
        <f t="shared" si="45"/>
        <v>0</v>
      </c>
      <c r="P2834" s="10">
        <f>O2834-J2834</f>
        <v>0</v>
      </c>
    </row>
    <row r="2835" spans="1:16" x14ac:dyDescent="0.25">
      <c r="A2835" s="3">
        <v>4540220</v>
      </c>
      <c r="B2835" s="3" t="s">
        <v>6451</v>
      </c>
      <c r="C2835" s="4">
        <v>101563</v>
      </c>
      <c r="D2835" s="3" t="s">
        <v>4393</v>
      </c>
      <c r="E2835" s="3" t="s">
        <v>3</v>
      </c>
      <c r="F2835" s="4" t="s">
        <v>12</v>
      </c>
      <c r="G2835" s="3"/>
      <c r="H2835" s="3"/>
      <c r="I2835" s="3"/>
      <c r="J2835" s="8">
        <v>0</v>
      </c>
      <c r="K2835" s="12">
        <f>IFERROR(VLOOKUP($A2835,[1]Piv!$B:$C,2,FALSE),0)</f>
        <v>0</v>
      </c>
      <c r="L2835" s="12">
        <f>IFERROR(VLOOKUP($A2835,'[2]FINAL (2)'!$A$1:$F$7700,3,FALSE),0)</f>
        <v>0</v>
      </c>
      <c r="M2835" s="12">
        <f>IFERROR(VLOOKUP($A2835,'[2]FINAL (2)'!$A$1:$F$7700,5,FALSE),0)</f>
        <v>0</v>
      </c>
      <c r="N2835" s="12">
        <f>IFERROR(VLOOKUP($A2835,[3]Sheet3!$A$1:$C$4542,3,FALSE),0)</f>
        <v>0</v>
      </c>
      <c r="O2835" s="10">
        <f t="shared" si="45"/>
        <v>0</v>
      </c>
      <c r="P2835"/>
    </row>
    <row r="2836" spans="1:16" x14ac:dyDescent="0.25">
      <c r="A2836" s="3">
        <v>17560934</v>
      </c>
      <c r="B2836" s="3" t="s">
        <v>1875</v>
      </c>
      <c r="C2836" s="4">
        <v>100529</v>
      </c>
      <c r="D2836" s="3" t="s">
        <v>1876</v>
      </c>
      <c r="E2836" s="3" t="s">
        <v>3</v>
      </c>
      <c r="F2836" s="4" t="s">
        <v>4</v>
      </c>
      <c r="G2836" s="3">
        <v>126344</v>
      </c>
      <c r="H2836" s="3" t="s">
        <v>3272</v>
      </c>
      <c r="I2836" s="3" t="s">
        <v>3999</v>
      </c>
      <c r="J2836" s="8">
        <v>1020000</v>
      </c>
      <c r="K2836" s="12">
        <f>IFERROR(VLOOKUP($A2836,[1]Piv!$B:$C,2,FALSE),0)</f>
        <v>990804.53</v>
      </c>
      <c r="L2836" s="12">
        <f>IFERROR(VLOOKUP($A2836,'[2]FINAL (2)'!$A$1:$F$7700,3,FALSE),0)</f>
        <v>0</v>
      </c>
      <c r="M2836" s="12">
        <f>IFERROR(VLOOKUP($A2836,'[2]FINAL (2)'!$A$1:$F$7700,5,FALSE),0)</f>
        <v>0</v>
      </c>
      <c r="N2836" s="12">
        <f>IFERROR(VLOOKUP($A2836,[3]Sheet3!$A$1:$C$4542,3,FALSE),0)</f>
        <v>0</v>
      </c>
      <c r="O2836" s="10">
        <f t="shared" si="45"/>
        <v>990804.53</v>
      </c>
      <c r="P2836" s="10">
        <f>O2836-J2836</f>
        <v>-29195.469999999972</v>
      </c>
    </row>
    <row r="2837" spans="1:16" x14ac:dyDescent="0.25">
      <c r="A2837" s="3">
        <v>18906602</v>
      </c>
      <c r="B2837" s="3" t="s">
        <v>3137</v>
      </c>
      <c r="C2837" s="4">
        <v>100529</v>
      </c>
      <c r="D2837" s="3" t="s">
        <v>1876</v>
      </c>
      <c r="E2837" s="3" t="s">
        <v>3</v>
      </c>
      <c r="F2837" s="4" t="s">
        <v>4</v>
      </c>
      <c r="G2837" s="3">
        <v>126344</v>
      </c>
      <c r="H2837" s="3" t="s">
        <v>3272</v>
      </c>
      <c r="I2837" s="3" t="s">
        <v>3999</v>
      </c>
      <c r="J2837" s="8">
        <v>18212046.699999999</v>
      </c>
      <c r="K2837" s="12">
        <f>IFERROR(VLOOKUP($A2837,[1]Piv!$B:$C,2,FALSE),0)</f>
        <v>2932343.64</v>
      </c>
      <c r="L2837" s="12">
        <f>IFERROR(VLOOKUP($A2837,'[2]FINAL (2)'!$A$1:$F$7700,3,FALSE),0)</f>
        <v>658031.15</v>
      </c>
      <c r="M2837" s="12">
        <f>IFERROR(VLOOKUP($A2837,'[2]FINAL (2)'!$A$1:$F$7700,5,FALSE),0)</f>
        <v>0</v>
      </c>
      <c r="N2837" s="12">
        <f>IFERROR(VLOOKUP($A2837,[3]Sheet3!$A$1:$C$4542,3,FALSE),0)</f>
        <v>11300000</v>
      </c>
      <c r="O2837" s="10">
        <f t="shared" si="45"/>
        <v>14890374.789999999</v>
      </c>
      <c r="P2837" s="10">
        <f>O2837-J2837</f>
        <v>-3321671.91</v>
      </c>
    </row>
    <row r="2838" spans="1:16" x14ac:dyDescent="0.25">
      <c r="A2838" s="3">
        <v>5197128</v>
      </c>
      <c r="B2838" s="3" t="s">
        <v>6452</v>
      </c>
      <c r="C2838" s="4">
        <v>100530</v>
      </c>
      <c r="D2838" s="3" t="s">
        <v>3740</v>
      </c>
      <c r="E2838" s="3" t="s">
        <v>3</v>
      </c>
      <c r="F2838" s="4" t="s">
        <v>4</v>
      </c>
      <c r="G2838" s="3">
        <v>67157</v>
      </c>
      <c r="H2838" s="3" t="s">
        <v>3255</v>
      </c>
      <c r="I2838" s="3" t="s">
        <v>3999</v>
      </c>
      <c r="J2838" s="8">
        <v>0</v>
      </c>
      <c r="K2838" s="12">
        <f>IFERROR(VLOOKUP($A2838,[1]Piv!$B:$C,2,FALSE),0)</f>
        <v>0</v>
      </c>
      <c r="L2838" s="12">
        <f>IFERROR(VLOOKUP($A2838,'[2]FINAL (2)'!$A$1:$F$7700,3,FALSE),0)</f>
        <v>4500000</v>
      </c>
      <c r="M2838" s="12">
        <f>IFERROR(VLOOKUP($A2838,'[2]FINAL (2)'!$A$1:$F$7700,5,FALSE),0)</f>
        <v>0</v>
      </c>
      <c r="N2838" s="12">
        <f>IFERROR(VLOOKUP($A2838,[3]Sheet3!$A$1:$C$4542,3,FALSE),0)</f>
        <v>0</v>
      </c>
      <c r="O2838" s="10">
        <f t="shared" si="45"/>
        <v>4500000</v>
      </c>
      <c r="P2838" s="10">
        <f>O2838-J2838</f>
        <v>4500000</v>
      </c>
    </row>
    <row r="2839" spans="1:16" x14ac:dyDescent="0.25">
      <c r="A2839" s="3">
        <v>15034343</v>
      </c>
      <c r="B2839" s="3" t="s">
        <v>6453</v>
      </c>
      <c r="C2839" s="4">
        <v>100530</v>
      </c>
      <c r="D2839" s="3" t="s">
        <v>3740</v>
      </c>
      <c r="E2839" s="3" t="s">
        <v>3</v>
      </c>
      <c r="F2839" s="4" t="s">
        <v>4</v>
      </c>
      <c r="G2839" s="3">
        <v>67157</v>
      </c>
      <c r="H2839" s="3" t="s">
        <v>3255</v>
      </c>
      <c r="I2839" s="3" t="s">
        <v>3999</v>
      </c>
      <c r="J2839" s="8">
        <v>0</v>
      </c>
      <c r="K2839" s="12">
        <f>IFERROR(VLOOKUP($A2839,[1]Piv!$B:$C,2,FALSE),0)</f>
        <v>0</v>
      </c>
      <c r="L2839" s="12">
        <f>IFERROR(VLOOKUP($A2839,'[2]FINAL (2)'!$A$1:$F$7700,3,FALSE),0)</f>
        <v>3360000</v>
      </c>
      <c r="M2839" s="12">
        <f>IFERROR(VLOOKUP($A2839,'[2]FINAL (2)'!$A$1:$F$7700,5,FALSE),0)</f>
        <v>0</v>
      </c>
      <c r="N2839" s="12">
        <f>IFERROR(VLOOKUP($A2839,[3]Sheet3!$A$1:$C$4542,3,FALSE),0)</f>
        <v>0</v>
      </c>
      <c r="O2839" s="10">
        <f t="shared" si="45"/>
        <v>3360000</v>
      </c>
      <c r="P2839" s="10">
        <f>O2839-J2839</f>
        <v>3360000</v>
      </c>
    </row>
    <row r="2840" spans="1:16" x14ac:dyDescent="0.25">
      <c r="A2840" s="3">
        <v>5597176</v>
      </c>
      <c r="B2840" s="3" t="s">
        <v>2000</v>
      </c>
      <c r="C2840" s="4">
        <v>100531</v>
      </c>
      <c r="D2840" s="3" t="s">
        <v>3741</v>
      </c>
      <c r="E2840" s="3" t="s">
        <v>3</v>
      </c>
      <c r="F2840" s="4" t="s">
        <v>4</v>
      </c>
      <c r="G2840" s="3">
        <v>131072</v>
      </c>
      <c r="H2840" s="3" t="s">
        <v>3245</v>
      </c>
      <c r="I2840" s="3" t="s">
        <v>3999</v>
      </c>
      <c r="J2840" s="8">
        <v>50000</v>
      </c>
      <c r="K2840" s="12">
        <f>IFERROR(VLOOKUP($A2840,[1]Piv!$B:$C,2,FALSE),0)</f>
        <v>0</v>
      </c>
      <c r="L2840" s="12">
        <f>IFERROR(VLOOKUP($A2840,'[2]FINAL (2)'!$A$1:$F$7700,3,FALSE),0)</f>
        <v>0</v>
      </c>
      <c r="M2840" s="12">
        <f>IFERROR(VLOOKUP($A2840,'[2]FINAL (2)'!$A$1:$F$7700,5,FALSE),0)</f>
        <v>0</v>
      </c>
      <c r="N2840" s="12">
        <f>IFERROR(VLOOKUP($A2840,[3]Sheet3!$A$1:$C$4542,3,FALSE),0)</f>
        <v>50000</v>
      </c>
      <c r="O2840" s="10">
        <f t="shared" si="45"/>
        <v>50000</v>
      </c>
      <c r="P2840" s="10">
        <f>O2840-J2840</f>
        <v>0</v>
      </c>
    </row>
    <row r="2841" spans="1:16" x14ac:dyDescent="0.25">
      <c r="A2841" s="3">
        <v>6046032</v>
      </c>
      <c r="B2841" s="3" t="s">
        <v>1821</v>
      </c>
      <c r="C2841" s="4">
        <v>100531</v>
      </c>
      <c r="D2841" s="3" t="s">
        <v>3741</v>
      </c>
      <c r="E2841" s="3" t="s">
        <v>3</v>
      </c>
      <c r="F2841" s="4" t="s">
        <v>4</v>
      </c>
      <c r="G2841" s="3">
        <v>131072</v>
      </c>
      <c r="H2841" s="3" t="s">
        <v>3245</v>
      </c>
      <c r="I2841" s="3" t="s">
        <v>3999</v>
      </c>
      <c r="J2841" s="8">
        <v>2850421.38</v>
      </c>
      <c r="K2841" s="12">
        <f>IFERROR(VLOOKUP($A2841,[1]Piv!$B:$C,2,FALSE),0)</f>
        <v>1289701.1800000002</v>
      </c>
      <c r="L2841" s="12">
        <f>IFERROR(VLOOKUP($A2841,'[2]FINAL (2)'!$A$1:$F$7700,3,FALSE),0)</f>
        <v>328614.26</v>
      </c>
      <c r="M2841" s="12">
        <f>IFERROR(VLOOKUP($A2841,'[2]FINAL (2)'!$A$1:$F$7700,5,FALSE),0)</f>
        <v>0</v>
      </c>
      <c r="N2841" s="12">
        <f>IFERROR(VLOOKUP($A2841,[3]Sheet3!$A$1:$C$4542,3,FALSE),0)</f>
        <v>0</v>
      </c>
      <c r="O2841" s="10">
        <f t="shared" si="45"/>
        <v>1618315.4400000002</v>
      </c>
      <c r="P2841" s="10">
        <f>O2841-J2841</f>
        <v>-1232105.9399999997</v>
      </c>
    </row>
    <row r="2842" spans="1:16" x14ac:dyDescent="0.25">
      <c r="A2842" s="3">
        <v>9025201</v>
      </c>
      <c r="B2842" s="3" t="s">
        <v>6454</v>
      </c>
      <c r="C2842" s="4">
        <v>101564</v>
      </c>
      <c r="D2842" s="3" t="s">
        <v>4394</v>
      </c>
      <c r="E2842" s="3" t="s">
        <v>3</v>
      </c>
      <c r="F2842" s="4" t="s">
        <v>12</v>
      </c>
      <c r="G2842" s="3"/>
      <c r="H2842" s="3"/>
      <c r="I2842" s="3"/>
      <c r="J2842" s="8">
        <v>0</v>
      </c>
      <c r="K2842" s="12">
        <f>IFERROR(VLOOKUP($A2842,[1]Piv!$B:$C,2,FALSE),0)</f>
        <v>0</v>
      </c>
      <c r="L2842" s="12">
        <f>IFERROR(VLOOKUP($A2842,'[2]FINAL (2)'!$A$1:$F$7700,3,FALSE),0)</f>
        <v>0</v>
      </c>
      <c r="M2842" s="12">
        <f>IFERROR(VLOOKUP($A2842,'[2]FINAL (2)'!$A$1:$F$7700,5,FALSE),0)</f>
        <v>0</v>
      </c>
      <c r="N2842" s="12">
        <f>IFERROR(VLOOKUP($A2842,[3]Sheet3!$A$1:$C$4542,3,FALSE),0)</f>
        <v>0</v>
      </c>
      <c r="O2842" s="10">
        <f t="shared" si="45"/>
        <v>0</v>
      </c>
      <c r="P2842"/>
    </row>
    <row r="2843" spans="1:16" x14ac:dyDescent="0.25">
      <c r="A2843" s="3">
        <v>4320504</v>
      </c>
      <c r="B2843" s="3" t="s">
        <v>6455</v>
      </c>
      <c r="C2843" s="4">
        <v>101564</v>
      </c>
      <c r="D2843" s="3" t="s">
        <v>4394</v>
      </c>
      <c r="E2843" s="3" t="s">
        <v>3</v>
      </c>
      <c r="F2843" s="4" t="s">
        <v>4</v>
      </c>
      <c r="G2843" s="3">
        <v>126349</v>
      </c>
      <c r="H2843" s="3" t="s">
        <v>3266</v>
      </c>
      <c r="I2843" s="3" t="s">
        <v>3999</v>
      </c>
      <c r="J2843" s="8">
        <v>0</v>
      </c>
      <c r="K2843" s="12">
        <f>IFERROR(VLOOKUP($A2843,[1]Piv!$B:$C,2,FALSE),0)</f>
        <v>0</v>
      </c>
      <c r="L2843" s="12">
        <f>IFERROR(VLOOKUP($A2843,'[2]FINAL (2)'!$A$1:$F$7700,3,FALSE),0)</f>
        <v>0</v>
      </c>
      <c r="M2843" s="12">
        <f>IFERROR(VLOOKUP($A2843,'[2]FINAL (2)'!$A$1:$F$7700,5,FALSE),0)</f>
        <v>0</v>
      </c>
      <c r="N2843" s="12">
        <f>IFERROR(VLOOKUP($A2843,[3]Sheet3!$A$1:$C$4542,3,FALSE),0)</f>
        <v>1000000</v>
      </c>
      <c r="O2843" s="10">
        <f t="shared" si="45"/>
        <v>1000000</v>
      </c>
      <c r="P2843" s="10">
        <f>O2843-J2843</f>
        <v>1000000</v>
      </c>
    </row>
    <row r="2844" spans="1:16" x14ac:dyDescent="0.25">
      <c r="A2844" s="3">
        <v>8143376</v>
      </c>
      <c r="B2844" s="3" t="s">
        <v>6456</v>
      </c>
      <c r="C2844" s="4">
        <v>101564</v>
      </c>
      <c r="D2844" s="3" t="s">
        <v>4394</v>
      </c>
      <c r="E2844" s="3" t="s">
        <v>3</v>
      </c>
      <c r="F2844" s="4" t="s">
        <v>12</v>
      </c>
      <c r="G2844" s="3"/>
      <c r="H2844" s="3"/>
      <c r="I2844" s="3"/>
      <c r="J2844" s="8">
        <v>0</v>
      </c>
      <c r="K2844" s="12">
        <f>IFERROR(VLOOKUP($A2844,[1]Piv!$B:$C,2,FALSE),0)</f>
        <v>0</v>
      </c>
      <c r="L2844" s="12">
        <f>IFERROR(VLOOKUP($A2844,'[2]FINAL (2)'!$A$1:$F$7700,3,FALSE),0)</f>
        <v>0</v>
      </c>
      <c r="M2844" s="12">
        <f>IFERROR(VLOOKUP($A2844,'[2]FINAL (2)'!$A$1:$F$7700,5,FALSE),0)</f>
        <v>0</v>
      </c>
      <c r="N2844" s="12">
        <f>IFERROR(VLOOKUP($A2844,[3]Sheet3!$A$1:$C$4542,3,FALSE),0)</f>
        <v>0</v>
      </c>
      <c r="O2844" s="10">
        <f t="shared" si="45"/>
        <v>0</v>
      </c>
      <c r="P2844"/>
    </row>
    <row r="2845" spans="1:16" x14ac:dyDescent="0.25">
      <c r="A2845" s="3">
        <v>6477224</v>
      </c>
      <c r="B2845" s="3" t="s">
        <v>2926</v>
      </c>
      <c r="C2845" s="4">
        <v>100532</v>
      </c>
      <c r="D2845" s="3" t="s">
        <v>3742</v>
      </c>
      <c r="E2845" s="3" t="s">
        <v>3</v>
      </c>
      <c r="F2845" s="4" t="s">
        <v>4</v>
      </c>
      <c r="G2845" s="3">
        <v>64719</v>
      </c>
      <c r="H2845" s="3" t="s">
        <v>3234</v>
      </c>
      <c r="I2845" s="3" t="s">
        <v>4001</v>
      </c>
      <c r="J2845" s="8">
        <v>675000</v>
      </c>
      <c r="K2845" s="12">
        <f>IFERROR(VLOOKUP($A2845,[1]Piv!$B:$C,2,FALSE),0)</f>
        <v>528963.81999999995</v>
      </c>
      <c r="L2845" s="12">
        <f>IFERROR(VLOOKUP($A2845,'[2]FINAL (2)'!$A$1:$F$7700,3,FALSE),0)</f>
        <v>0</v>
      </c>
      <c r="M2845" s="12">
        <f>IFERROR(VLOOKUP($A2845,'[2]FINAL (2)'!$A$1:$F$7700,5,FALSE),0)</f>
        <v>0</v>
      </c>
      <c r="N2845" s="12">
        <f>IFERROR(VLOOKUP($A2845,[3]Sheet3!$A$1:$C$4542,3,FALSE),0)</f>
        <v>0</v>
      </c>
      <c r="O2845" s="10">
        <f t="shared" si="45"/>
        <v>528963.81999999995</v>
      </c>
      <c r="P2845" s="10">
        <f>O2845-J2845</f>
        <v>-146036.18000000005</v>
      </c>
    </row>
    <row r="2846" spans="1:16" x14ac:dyDescent="0.25">
      <c r="A2846" s="3">
        <v>7976270</v>
      </c>
      <c r="B2846" s="3" t="s">
        <v>1263</v>
      </c>
      <c r="C2846" s="4">
        <v>100532</v>
      </c>
      <c r="D2846" s="3" t="s">
        <v>3742</v>
      </c>
      <c r="E2846" s="3" t="s">
        <v>3</v>
      </c>
      <c r="F2846" s="4" t="s">
        <v>4</v>
      </c>
      <c r="G2846" s="3">
        <v>86311</v>
      </c>
      <c r="H2846" s="3" t="s">
        <v>3235</v>
      </c>
      <c r="I2846" s="3" t="s">
        <v>3999</v>
      </c>
      <c r="J2846" s="8">
        <v>10000000</v>
      </c>
      <c r="K2846" s="12">
        <f>IFERROR(VLOOKUP($A2846,[1]Piv!$B:$C,2,FALSE),0)</f>
        <v>0</v>
      </c>
      <c r="L2846" s="12">
        <f>IFERROR(VLOOKUP($A2846,'[2]FINAL (2)'!$A$1:$F$7700,3,FALSE),0)</f>
        <v>0</v>
      </c>
      <c r="M2846" s="12">
        <f>IFERROR(VLOOKUP($A2846,'[2]FINAL (2)'!$A$1:$F$7700,5,FALSE),0)</f>
        <v>0</v>
      </c>
      <c r="N2846" s="12">
        <f>IFERROR(VLOOKUP($A2846,[3]Sheet3!$A$1:$C$4542,3,FALSE),0)</f>
        <v>10000000</v>
      </c>
      <c r="O2846" s="10">
        <f t="shared" si="45"/>
        <v>10000000</v>
      </c>
      <c r="P2846" s="10">
        <f>O2846-J2846</f>
        <v>0</v>
      </c>
    </row>
    <row r="2847" spans="1:16" x14ac:dyDescent="0.25">
      <c r="A2847" s="3">
        <v>13799552</v>
      </c>
      <c r="B2847" s="3" t="s">
        <v>1287</v>
      </c>
      <c r="C2847" s="4">
        <v>100532</v>
      </c>
      <c r="D2847" s="3" t="s">
        <v>3742</v>
      </c>
      <c r="E2847" s="3" t="s">
        <v>3</v>
      </c>
      <c r="F2847" s="4" t="s">
        <v>4</v>
      </c>
      <c r="G2847" s="3">
        <v>86311</v>
      </c>
      <c r="H2847" s="3" t="s">
        <v>3235</v>
      </c>
      <c r="I2847" s="3" t="s">
        <v>3999</v>
      </c>
      <c r="J2847" s="8">
        <v>7700000</v>
      </c>
      <c r="K2847" s="12">
        <f>IFERROR(VLOOKUP($A2847,[1]Piv!$B:$C,2,FALSE),0)</f>
        <v>0</v>
      </c>
      <c r="L2847" s="12">
        <f>IFERROR(VLOOKUP($A2847,'[2]FINAL (2)'!$A$1:$F$7700,3,FALSE),0)</f>
        <v>0</v>
      </c>
      <c r="M2847" s="12">
        <f>IFERROR(VLOOKUP($A2847,'[2]FINAL (2)'!$A$1:$F$7700,5,FALSE),0)</f>
        <v>0</v>
      </c>
      <c r="N2847" s="12">
        <f>IFERROR(VLOOKUP($A2847,[3]Sheet3!$A$1:$C$4542,3,FALSE),0)</f>
        <v>7700000</v>
      </c>
      <c r="O2847" s="10">
        <f t="shared" si="45"/>
        <v>7700000</v>
      </c>
      <c r="P2847" s="10">
        <f>O2847-J2847</f>
        <v>0</v>
      </c>
    </row>
    <row r="2848" spans="1:16" x14ac:dyDescent="0.25">
      <c r="A2848" s="3">
        <v>14038828</v>
      </c>
      <c r="B2848" s="3" t="s">
        <v>1996</v>
      </c>
      <c r="C2848" s="4">
        <v>100532</v>
      </c>
      <c r="D2848" s="3" t="s">
        <v>3742</v>
      </c>
      <c r="E2848" s="3" t="s">
        <v>3</v>
      </c>
      <c r="F2848" s="4" t="s">
        <v>4</v>
      </c>
      <c r="G2848" s="3">
        <v>86311</v>
      </c>
      <c r="H2848" s="3" t="s">
        <v>3235</v>
      </c>
      <c r="I2848" s="3" t="s">
        <v>3999</v>
      </c>
      <c r="J2848" s="8">
        <v>286700.99</v>
      </c>
      <c r="K2848" s="12">
        <f>IFERROR(VLOOKUP($A2848,[1]Piv!$B:$C,2,FALSE),0)</f>
        <v>0</v>
      </c>
      <c r="L2848" s="12">
        <f>IFERROR(VLOOKUP($A2848,'[2]FINAL (2)'!$A$1:$F$7700,3,FALSE),0)</f>
        <v>281134</v>
      </c>
      <c r="M2848" s="12">
        <f>IFERROR(VLOOKUP($A2848,'[2]FINAL (2)'!$A$1:$F$7700,5,FALSE),0)</f>
        <v>137500</v>
      </c>
      <c r="N2848" s="12">
        <f>IFERROR(VLOOKUP($A2848,[3]Sheet3!$A$1:$C$4542,3,FALSE),0)</f>
        <v>0</v>
      </c>
      <c r="O2848" s="10">
        <f t="shared" si="45"/>
        <v>418634</v>
      </c>
      <c r="P2848" s="10">
        <f>O2848-J2848</f>
        <v>131933.01</v>
      </c>
    </row>
    <row r="2849" spans="1:16" x14ac:dyDescent="0.25">
      <c r="A2849" s="3">
        <v>14104707</v>
      </c>
      <c r="B2849" s="3" t="s">
        <v>993</v>
      </c>
      <c r="C2849" s="4">
        <v>100532</v>
      </c>
      <c r="D2849" s="3" t="s">
        <v>3742</v>
      </c>
      <c r="E2849" s="3" t="s">
        <v>3</v>
      </c>
      <c r="F2849" s="4" t="s">
        <v>4</v>
      </c>
      <c r="G2849" s="3">
        <v>86311</v>
      </c>
      <c r="H2849" s="3" t="s">
        <v>3235</v>
      </c>
      <c r="I2849" s="3" t="s">
        <v>3999</v>
      </c>
      <c r="J2849" s="8">
        <v>4929487.67</v>
      </c>
      <c r="K2849" s="12">
        <f>IFERROR(VLOOKUP($A2849,[1]Piv!$B:$C,2,FALSE),0)</f>
        <v>0</v>
      </c>
      <c r="L2849" s="12">
        <f>IFERROR(VLOOKUP($A2849,'[2]FINAL (2)'!$A$1:$F$7700,3,FALSE),0)</f>
        <v>927991.79</v>
      </c>
      <c r="M2849" s="12">
        <f>IFERROR(VLOOKUP($A2849,'[2]FINAL (2)'!$A$1:$F$7700,5,FALSE),0)</f>
        <v>0</v>
      </c>
      <c r="N2849" s="12">
        <f>IFERROR(VLOOKUP($A2849,[3]Sheet3!$A$1:$C$4542,3,FALSE),0)</f>
        <v>4000000</v>
      </c>
      <c r="O2849" s="10">
        <f t="shared" si="45"/>
        <v>4927991.79</v>
      </c>
      <c r="P2849" s="10">
        <f>O2849-J2849</f>
        <v>-1495.8799999998882</v>
      </c>
    </row>
    <row r="2850" spans="1:16" x14ac:dyDescent="0.25">
      <c r="A2850" s="3">
        <v>14909850</v>
      </c>
      <c r="B2850" s="3" t="s">
        <v>2246</v>
      </c>
      <c r="C2850" s="4">
        <v>100532</v>
      </c>
      <c r="D2850" s="3" t="s">
        <v>3742</v>
      </c>
      <c r="E2850" s="3" t="s">
        <v>3</v>
      </c>
      <c r="F2850" s="4" t="s">
        <v>4</v>
      </c>
      <c r="G2850" s="3">
        <v>92006</v>
      </c>
      <c r="H2850" s="3" t="s">
        <v>3279</v>
      </c>
      <c r="I2850" s="3" t="s">
        <v>4001</v>
      </c>
      <c r="J2850" s="8">
        <v>71000000</v>
      </c>
      <c r="K2850" s="12">
        <f>IFERROR(VLOOKUP($A2850,[1]Piv!$B:$C,2,FALSE),0)</f>
        <v>0</v>
      </c>
      <c r="L2850" s="12">
        <f>IFERROR(VLOOKUP($A2850,'[2]FINAL (2)'!$A$1:$F$7700,3,FALSE),0)</f>
        <v>0</v>
      </c>
      <c r="M2850" s="12">
        <f>IFERROR(VLOOKUP($A2850,'[2]FINAL (2)'!$A$1:$F$7700,5,FALSE),0)</f>
        <v>4007510.59</v>
      </c>
      <c r="N2850" s="12">
        <f>IFERROR(VLOOKUP($A2850,[3]Sheet3!$A$1:$C$4542,3,FALSE),0)</f>
        <v>71000000</v>
      </c>
      <c r="O2850" s="10">
        <f t="shared" si="45"/>
        <v>75007510.590000004</v>
      </c>
      <c r="P2850" s="10">
        <f>O2850-J2850</f>
        <v>4007510.5900000036</v>
      </c>
    </row>
    <row r="2851" spans="1:16" x14ac:dyDescent="0.25">
      <c r="A2851" s="3">
        <v>16510814</v>
      </c>
      <c r="B2851" s="3" t="s">
        <v>6457</v>
      </c>
      <c r="C2851" s="4">
        <v>100532</v>
      </c>
      <c r="D2851" s="3" t="s">
        <v>3742</v>
      </c>
      <c r="E2851" s="3" t="s">
        <v>3</v>
      </c>
      <c r="F2851" s="4" t="s">
        <v>12</v>
      </c>
      <c r="G2851" s="3"/>
      <c r="H2851" s="3"/>
      <c r="I2851" s="3"/>
      <c r="J2851" s="8">
        <v>0</v>
      </c>
      <c r="K2851" s="12">
        <f>IFERROR(VLOOKUP($A2851,[1]Piv!$B:$C,2,FALSE),0)</f>
        <v>0</v>
      </c>
      <c r="L2851" s="12">
        <f>IFERROR(VLOOKUP($A2851,'[2]FINAL (2)'!$A$1:$F$7700,3,FALSE),0)</f>
        <v>0</v>
      </c>
      <c r="M2851" s="12">
        <f>IFERROR(VLOOKUP($A2851,'[2]FINAL (2)'!$A$1:$F$7700,5,FALSE),0)</f>
        <v>0</v>
      </c>
      <c r="N2851" s="12">
        <f>IFERROR(VLOOKUP($A2851,[3]Sheet3!$A$1:$C$4542,3,FALSE),0)</f>
        <v>0</v>
      </c>
      <c r="O2851" s="10">
        <f t="shared" si="45"/>
        <v>0</v>
      </c>
      <c r="P2851"/>
    </row>
    <row r="2852" spans="1:16" x14ac:dyDescent="0.25">
      <c r="A2852" s="3">
        <v>17285953</v>
      </c>
      <c r="B2852" s="3" t="s">
        <v>1872</v>
      </c>
      <c r="C2852" s="4">
        <v>100532</v>
      </c>
      <c r="D2852" s="3" t="s">
        <v>3742</v>
      </c>
      <c r="E2852" s="3" t="s">
        <v>3</v>
      </c>
      <c r="F2852" s="4" t="s">
        <v>4</v>
      </c>
      <c r="G2852" s="3">
        <v>86311</v>
      </c>
      <c r="H2852" s="3" t="s">
        <v>3235</v>
      </c>
      <c r="I2852" s="3" t="s">
        <v>3999</v>
      </c>
      <c r="J2852" s="8">
        <v>1008035.63</v>
      </c>
      <c r="K2852" s="12">
        <f>IFERROR(VLOOKUP($A2852,[1]Piv!$B:$C,2,FALSE),0)</f>
        <v>0</v>
      </c>
      <c r="L2852" s="12">
        <f>IFERROR(VLOOKUP($A2852,'[2]FINAL (2)'!$A$1:$F$7700,3,FALSE),0)</f>
        <v>1005357.09</v>
      </c>
      <c r="M2852" s="12">
        <f>IFERROR(VLOOKUP($A2852,'[2]FINAL (2)'!$A$1:$F$7700,5,FALSE),0)</f>
        <v>0</v>
      </c>
      <c r="N2852" s="12">
        <f>IFERROR(VLOOKUP($A2852,[3]Sheet3!$A$1:$C$4542,3,FALSE),0)</f>
        <v>0</v>
      </c>
      <c r="O2852" s="10">
        <f t="shared" si="45"/>
        <v>1005357.09</v>
      </c>
      <c r="P2852" s="10">
        <f>O2852-J2852</f>
        <v>-2678.5400000000373</v>
      </c>
    </row>
    <row r="2853" spans="1:16" x14ac:dyDescent="0.25">
      <c r="A2853" s="3">
        <v>17316933</v>
      </c>
      <c r="B2853" s="3" t="s">
        <v>6458</v>
      </c>
      <c r="C2853" s="4">
        <v>100532</v>
      </c>
      <c r="D2853" s="3" t="s">
        <v>3742</v>
      </c>
      <c r="E2853" s="3" t="s">
        <v>3</v>
      </c>
      <c r="F2853" s="4" t="s">
        <v>12</v>
      </c>
      <c r="G2853" s="3"/>
      <c r="H2853" s="3"/>
      <c r="I2853" s="3"/>
      <c r="J2853" s="8">
        <v>0</v>
      </c>
      <c r="K2853" s="12">
        <f>IFERROR(VLOOKUP($A2853,[1]Piv!$B:$C,2,FALSE),0)</f>
        <v>0</v>
      </c>
      <c r="L2853" s="12">
        <f>IFERROR(VLOOKUP($A2853,'[2]FINAL (2)'!$A$1:$F$7700,3,FALSE),0)</f>
        <v>0</v>
      </c>
      <c r="M2853" s="12">
        <f>IFERROR(VLOOKUP($A2853,'[2]FINAL (2)'!$A$1:$F$7700,5,FALSE),0)</f>
        <v>0</v>
      </c>
      <c r="N2853" s="12">
        <f>IFERROR(VLOOKUP($A2853,[3]Sheet3!$A$1:$C$4542,3,FALSE),0)</f>
        <v>0</v>
      </c>
      <c r="O2853" s="10">
        <f t="shared" si="45"/>
        <v>0</v>
      </c>
      <c r="P2853"/>
    </row>
    <row r="2854" spans="1:16" x14ac:dyDescent="0.25">
      <c r="A2854" s="3">
        <v>19113116</v>
      </c>
      <c r="B2854" s="3" t="s">
        <v>2989</v>
      </c>
      <c r="C2854" s="4">
        <v>100532</v>
      </c>
      <c r="D2854" s="3" t="s">
        <v>3742</v>
      </c>
      <c r="E2854" s="3" t="s">
        <v>3</v>
      </c>
      <c r="F2854" s="4" t="s">
        <v>4</v>
      </c>
      <c r="G2854" s="3">
        <v>86311</v>
      </c>
      <c r="H2854" s="3" t="s">
        <v>3235</v>
      </c>
      <c r="I2854" s="3" t="s">
        <v>3999</v>
      </c>
      <c r="J2854" s="8">
        <v>4890791.83</v>
      </c>
      <c r="K2854" s="12">
        <f>IFERROR(VLOOKUP($A2854,[1]Piv!$B:$C,2,FALSE),0)</f>
        <v>0</v>
      </c>
      <c r="L2854" s="12">
        <f>IFERROR(VLOOKUP($A2854,'[2]FINAL (2)'!$A$1:$F$7700,3,FALSE),0)</f>
        <v>2817194.58</v>
      </c>
      <c r="M2854" s="12">
        <f>IFERROR(VLOOKUP($A2854,'[2]FINAL (2)'!$A$1:$F$7700,5,FALSE),0)</f>
        <v>0</v>
      </c>
      <c r="N2854" s="12">
        <f>IFERROR(VLOOKUP($A2854,[3]Sheet3!$A$1:$C$4542,3,FALSE),0)</f>
        <v>2000000</v>
      </c>
      <c r="O2854" s="10">
        <f t="shared" si="45"/>
        <v>4817194.58</v>
      </c>
      <c r="P2854" s="10">
        <f>O2854-J2854</f>
        <v>-73597.25</v>
      </c>
    </row>
    <row r="2855" spans="1:16" x14ac:dyDescent="0.25">
      <c r="A2855" s="3">
        <v>19259667</v>
      </c>
      <c r="B2855" s="3" t="s">
        <v>6459</v>
      </c>
      <c r="C2855" s="4">
        <v>100532</v>
      </c>
      <c r="D2855" s="3" t="s">
        <v>3742</v>
      </c>
      <c r="E2855" s="3" t="s">
        <v>3</v>
      </c>
      <c r="F2855" s="4" t="s">
        <v>12</v>
      </c>
      <c r="G2855" s="3"/>
      <c r="H2855" s="3"/>
      <c r="I2855" s="3"/>
      <c r="J2855" s="8">
        <v>0</v>
      </c>
      <c r="K2855" s="12">
        <f>IFERROR(VLOOKUP($A2855,[1]Piv!$B:$C,2,FALSE),0)</f>
        <v>0</v>
      </c>
      <c r="L2855" s="12">
        <f>IFERROR(VLOOKUP($A2855,'[2]FINAL (2)'!$A$1:$F$7700,3,FALSE),0)</f>
        <v>0</v>
      </c>
      <c r="M2855" s="12">
        <f>IFERROR(VLOOKUP($A2855,'[2]FINAL (2)'!$A$1:$F$7700,5,FALSE),0)</f>
        <v>0</v>
      </c>
      <c r="N2855" s="12">
        <f>IFERROR(VLOOKUP($A2855,[3]Sheet3!$A$1:$C$4542,3,FALSE),0)</f>
        <v>0</v>
      </c>
      <c r="O2855" s="10">
        <f t="shared" si="45"/>
        <v>0</v>
      </c>
      <c r="P2855"/>
    </row>
    <row r="2856" spans="1:16" x14ac:dyDescent="0.25">
      <c r="A2856" s="3">
        <v>19383204</v>
      </c>
      <c r="B2856" s="3" t="s">
        <v>845</v>
      </c>
      <c r="C2856" s="4">
        <v>100532</v>
      </c>
      <c r="D2856" s="3" t="s">
        <v>3742</v>
      </c>
      <c r="E2856" s="3" t="s">
        <v>3</v>
      </c>
      <c r="F2856" s="4" t="s">
        <v>4</v>
      </c>
      <c r="G2856" s="3">
        <v>86311</v>
      </c>
      <c r="H2856" s="3" t="s">
        <v>3235</v>
      </c>
      <c r="I2856" s="3" t="s">
        <v>3999</v>
      </c>
      <c r="J2856" s="8">
        <v>10500000</v>
      </c>
      <c r="K2856" s="12">
        <f>IFERROR(VLOOKUP($A2856,[1]Piv!$B:$C,2,FALSE),0)</f>
        <v>5410505.4299999997</v>
      </c>
      <c r="L2856" s="12">
        <f>IFERROR(VLOOKUP($A2856,'[2]FINAL (2)'!$A$1:$F$7700,3,FALSE),0)</f>
        <v>0</v>
      </c>
      <c r="M2856" s="12">
        <f>IFERROR(VLOOKUP($A2856,'[2]FINAL (2)'!$A$1:$F$7700,5,FALSE),0)</f>
        <v>0</v>
      </c>
      <c r="N2856" s="12">
        <f>IFERROR(VLOOKUP($A2856,[3]Sheet3!$A$1:$C$4542,3,FALSE),0)</f>
        <v>0</v>
      </c>
      <c r="O2856" s="10">
        <f t="shared" si="45"/>
        <v>5410505.4299999997</v>
      </c>
      <c r="P2856" s="10">
        <f>O2856-J2856</f>
        <v>-5089494.57</v>
      </c>
    </row>
    <row r="2857" spans="1:16" x14ac:dyDescent="0.25">
      <c r="A2857" s="3">
        <v>21912497</v>
      </c>
      <c r="B2857" s="3" t="s">
        <v>6460</v>
      </c>
      <c r="C2857" s="4">
        <v>100532</v>
      </c>
      <c r="D2857" s="3" t="s">
        <v>3742</v>
      </c>
      <c r="E2857" s="3" t="s">
        <v>3</v>
      </c>
      <c r="F2857" s="4" t="s">
        <v>12</v>
      </c>
      <c r="G2857" s="3"/>
      <c r="H2857" s="3"/>
      <c r="I2857" s="3"/>
      <c r="J2857" s="8">
        <v>0</v>
      </c>
      <c r="K2857" s="12">
        <f>IFERROR(VLOOKUP($A2857,[1]Piv!$B:$C,2,FALSE),0)</f>
        <v>0</v>
      </c>
      <c r="L2857" s="12">
        <f>IFERROR(VLOOKUP($A2857,'[2]FINAL (2)'!$A$1:$F$7700,3,FALSE),0)</f>
        <v>0</v>
      </c>
      <c r="M2857" s="12">
        <f>IFERROR(VLOOKUP($A2857,'[2]FINAL (2)'!$A$1:$F$7700,5,FALSE),0)</f>
        <v>0</v>
      </c>
      <c r="N2857" s="12">
        <f>IFERROR(VLOOKUP($A2857,[3]Sheet3!$A$1:$C$4542,3,FALSE),0)</f>
        <v>0</v>
      </c>
      <c r="O2857" s="10">
        <f t="shared" si="45"/>
        <v>0</v>
      </c>
      <c r="P2857"/>
    </row>
    <row r="2858" spans="1:16" x14ac:dyDescent="0.25">
      <c r="A2858" s="3">
        <v>23969380</v>
      </c>
      <c r="B2858" s="3" t="s">
        <v>2004</v>
      </c>
      <c r="C2858" s="4">
        <v>100532</v>
      </c>
      <c r="D2858" s="3" t="s">
        <v>3742</v>
      </c>
      <c r="E2858" s="3" t="s">
        <v>3</v>
      </c>
      <c r="F2858" s="4" t="s">
        <v>4</v>
      </c>
      <c r="G2858" s="3">
        <v>86311</v>
      </c>
      <c r="H2858" s="3" t="s">
        <v>3235</v>
      </c>
      <c r="I2858" s="3" t="s">
        <v>3999</v>
      </c>
      <c r="J2858" s="8">
        <v>0</v>
      </c>
      <c r="K2858" s="12">
        <f>IFERROR(VLOOKUP($A2858,[1]Piv!$B:$C,2,FALSE),0)</f>
        <v>0</v>
      </c>
      <c r="L2858" s="12">
        <f>IFERROR(VLOOKUP($A2858,'[2]FINAL (2)'!$A$1:$F$7700,3,FALSE),0)</f>
        <v>500772.33</v>
      </c>
      <c r="M2858" s="12">
        <f>IFERROR(VLOOKUP($A2858,'[2]FINAL (2)'!$A$1:$F$7700,5,FALSE),0)</f>
        <v>0</v>
      </c>
      <c r="N2858" s="12">
        <f>IFERROR(VLOOKUP($A2858,[3]Sheet3!$A$1:$C$4542,3,FALSE),0)</f>
        <v>0</v>
      </c>
      <c r="O2858" s="10">
        <f t="shared" si="45"/>
        <v>500772.33</v>
      </c>
      <c r="P2858" s="10">
        <f>O2858-J2858</f>
        <v>500772.33</v>
      </c>
    </row>
    <row r="2859" spans="1:16" x14ac:dyDescent="0.25">
      <c r="A2859" s="3">
        <v>24471367</v>
      </c>
      <c r="B2859" s="3" t="s">
        <v>6461</v>
      </c>
      <c r="C2859" s="4">
        <v>100532</v>
      </c>
      <c r="D2859" s="3" t="s">
        <v>3742</v>
      </c>
      <c r="E2859" s="3" t="s">
        <v>3</v>
      </c>
      <c r="F2859" s="4" t="s">
        <v>12</v>
      </c>
      <c r="G2859" s="3"/>
      <c r="H2859" s="3"/>
      <c r="I2859" s="3"/>
      <c r="J2859" s="8">
        <v>0</v>
      </c>
      <c r="K2859" s="12">
        <f>IFERROR(VLOOKUP($A2859,[1]Piv!$B:$C,2,FALSE),0)</f>
        <v>0</v>
      </c>
      <c r="L2859" s="12">
        <f>IFERROR(VLOOKUP($A2859,'[2]FINAL (2)'!$A$1:$F$7700,3,FALSE),0)</f>
        <v>0</v>
      </c>
      <c r="M2859" s="12">
        <f>IFERROR(VLOOKUP($A2859,'[2]FINAL (2)'!$A$1:$F$7700,5,FALSE),0)</f>
        <v>0</v>
      </c>
      <c r="N2859" s="12">
        <f>IFERROR(VLOOKUP($A2859,[3]Sheet3!$A$1:$C$4542,3,FALSE),0)</f>
        <v>0</v>
      </c>
      <c r="O2859" s="10">
        <f t="shared" si="45"/>
        <v>0</v>
      </c>
      <c r="P2859"/>
    </row>
    <row r="2860" spans="1:16" x14ac:dyDescent="0.25">
      <c r="A2860" s="3">
        <v>25572187</v>
      </c>
      <c r="B2860" s="3" t="s">
        <v>6462</v>
      </c>
      <c r="C2860" s="4">
        <v>100532</v>
      </c>
      <c r="D2860" s="3" t="s">
        <v>3742</v>
      </c>
      <c r="E2860" s="3" t="s">
        <v>3</v>
      </c>
      <c r="F2860" s="4" t="s">
        <v>12</v>
      </c>
      <c r="G2860" s="3"/>
      <c r="H2860" s="3"/>
      <c r="I2860" s="3"/>
      <c r="J2860" s="8">
        <v>0</v>
      </c>
      <c r="K2860" s="12">
        <f>IFERROR(VLOOKUP($A2860,[1]Piv!$B:$C,2,FALSE),0)</f>
        <v>0</v>
      </c>
      <c r="L2860" s="12">
        <f>IFERROR(VLOOKUP($A2860,'[2]FINAL (2)'!$A$1:$F$7700,3,FALSE),0)</f>
        <v>0</v>
      </c>
      <c r="M2860" s="12">
        <f>IFERROR(VLOOKUP($A2860,'[2]FINAL (2)'!$A$1:$F$7700,5,FALSE),0)</f>
        <v>0</v>
      </c>
      <c r="N2860" s="12">
        <f>IFERROR(VLOOKUP($A2860,[3]Sheet3!$A$1:$C$4542,3,FALSE),0)</f>
        <v>0</v>
      </c>
      <c r="O2860" s="10">
        <f t="shared" si="45"/>
        <v>0</v>
      </c>
      <c r="P2860"/>
    </row>
    <row r="2861" spans="1:16" x14ac:dyDescent="0.25">
      <c r="A2861" s="3">
        <v>14004354</v>
      </c>
      <c r="B2861" s="3" t="s">
        <v>2755</v>
      </c>
      <c r="C2861" s="4">
        <v>100533</v>
      </c>
      <c r="D2861" s="3" t="s">
        <v>1721</v>
      </c>
      <c r="E2861" s="3" t="s">
        <v>3</v>
      </c>
      <c r="F2861" s="4" t="s">
        <v>4</v>
      </c>
      <c r="G2861" s="3">
        <v>20553</v>
      </c>
      <c r="H2861" s="3" t="s">
        <v>3232</v>
      </c>
      <c r="I2861" s="3" t="s">
        <v>3999</v>
      </c>
      <c r="J2861" s="8">
        <v>10000000</v>
      </c>
      <c r="K2861" s="12">
        <f>IFERROR(VLOOKUP($A2861,[1]Piv!$B:$C,2,FALSE),0)</f>
        <v>0</v>
      </c>
      <c r="L2861" s="12">
        <f>IFERROR(VLOOKUP($A2861,'[2]FINAL (2)'!$A$1:$F$7700,3,FALSE),0)</f>
        <v>0</v>
      </c>
      <c r="M2861" s="12">
        <f>IFERROR(VLOOKUP($A2861,'[2]FINAL (2)'!$A$1:$F$7700,5,FALSE),0)</f>
        <v>0</v>
      </c>
      <c r="N2861" s="12">
        <f>IFERROR(VLOOKUP($A2861,[3]Sheet3!$A$1:$C$4542,3,FALSE),0)</f>
        <v>10000000</v>
      </c>
      <c r="O2861" s="10">
        <f t="shared" si="45"/>
        <v>10000000</v>
      </c>
      <c r="P2861" s="10">
        <f>O2861-J2861</f>
        <v>0</v>
      </c>
    </row>
    <row r="2862" spans="1:16" x14ac:dyDescent="0.25">
      <c r="A2862" s="3">
        <v>16089630</v>
      </c>
      <c r="B2862" s="3" t="s">
        <v>6463</v>
      </c>
      <c r="C2862" s="4">
        <v>100533</v>
      </c>
      <c r="D2862" s="3" t="s">
        <v>1721</v>
      </c>
      <c r="E2862" s="3" t="s">
        <v>3</v>
      </c>
      <c r="F2862" s="4" t="s">
        <v>4</v>
      </c>
      <c r="G2862" s="3">
        <v>20553</v>
      </c>
      <c r="H2862" s="3" t="s">
        <v>3232</v>
      </c>
      <c r="I2862" s="3" t="s">
        <v>3999</v>
      </c>
      <c r="J2862" s="8">
        <v>9000000</v>
      </c>
      <c r="K2862" s="12">
        <f>IFERROR(VLOOKUP($A2862,[1]Piv!$B:$C,2,FALSE),0)</f>
        <v>0</v>
      </c>
      <c r="L2862" s="12">
        <f>IFERROR(VLOOKUP($A2862,'[2]FINAL (2)'!$A$1:$F$7700,3,FALSE),0)</f>
        <v>0</v>
      </c>
      <c r="M2862" s="12">
        <f>IFERROR(VLOOKUP($A2862,'[2]FINAL (2)'!$A$1:$F$7700,5,FALSE),0)</f>
        <v>1003187.05</v>
      </c>
      <c r="N2862" s="12">
        <f>IFERROR(VLOOKUP($A2862,[3]Sheet3!$A$1:$C$4542,3,FALSE),0)</f>
        <v>9000000</v>
      </c>
      <c r="O2862" s="10">
        <f t="shared" si="45"/>
        <v>10003187.050000001</v>
      </c>
      <c r="P2862" s="10">
        <f>O2862-J2862</f>
        <v>1003187.0500000007</v>
      </c>
    </row>
    <row r="2863" spans="1:16" x14ac:dyDescent="0.25">
      <c r="A2863" s="3">
        <v>18320897</v>
      </c>
      <c r="B2863" s="3" t="s">
        <v>430</v>
      </c>
      <c r="C2863" s="4">
        <v>101565</v>
      </c>
      <c r="D2863" s="3" t="s">
        <v>4395</v>
      </c>
      <c r="E2863" s="3" t="s">
        <v>3</v>
      </c>
      <c r="F2863" s="4" t="s">
        <v>4</v>
      </c>
      <c r="G2863" s="3">
        <v>96896</v>
      </c>
      <c r="H2863" s="3" t="s">
        <v>3244</v>
      </c>
      <c r="I2863" s="3" t="s">
        <v>4001</v>
      </c>
      <c r="J2863" s="8">
        <v>3865539.67</v>
      </c>
      <c r="K2863" s="12">
        <f>IFERROR(VLOOKUP($A2863,[1]Piv!$B:$C,2,FALSE),0)</f>
        <v>1910966.69</v>
      </c>
      <c r="L2863" s="12">
        <f>IFERROR(VLOOKUP($A2863,'[2]FINAL (2)'!$A$1:$F$7700,3,FALSE),0)</f>
        <v>329359.78999999998</v>
      </c>
      <c r="M2863" s="12">
        <f>IFERROR(VLOOKUP($A2863,'[2]FINAL (2)'!$A$1:$F$7700,5,FALSE),0)</f>
        <v>0</v>
      </c>
      <c r="N2863" s="12">
        <f>IFERROR(VLOOKUP($A2863,[3]Sheet3!$A$1:$C$4542,3,FALSE),0)</f>
        <v>734000</v>
      </c>
      <c r="O2863" s="10">
        <f t="shared" si="45"/>
        <v>2974326.48</v>
      </c>
      <c r="P2863" s="10">
        <f>O2863-J2863</f>
        <v>-891213.19</v>
      </c>
    </row>
    <row r="2864" spans="1:16" x14ac:dyDescent="0.25">
      <c r="A2864" s="3">
        <v>19456884</v>
      </c>
      <c r="B2864" s="3" t="s">
        <v>6464</v>
      </c>
      <c r="C2864" s="4">
        <v>101565</v>
      </c>
      <c r="D2864" s="3" t="s">
        <v>4395</v>
      </c>
      <c r="E2864" s="3" t="s">
        <v>3</v>
      </c>
      <c r="F2864" s="4" t="s">
        <v>12</v>
      </c>
      <c r="G2864" s="3"/>
      <c r="H2864" s="3"/>
      <c r="I2864" s="3"/>
      <c r="J2864" s="8">
        <v>0</v>
      </c>
      <c r="K2864" s="12">
        <f>IFERROR(VLOOKUP($A2864,[1]Piv!$B:$C,2,FALSE),0)</f>
        <v>0</v>
      </c>
      <c r="L2864" s="12">
        <f>IFERROR(VLOOKUP($A2864,'[2]FINAL (2)'!$A$1:$F$7700,3,FALSE),0)</f>
        <v>0</v>
      </c>
      <c r="M2864" s="12">
        <f>IFERROR(VLOOKUP($A2864,'[2]FINAL (2)'!$A$1:$F$7700,5,FALSE),0)</f>
        <v>0</v>
      </c>
      <c r="N2864" s="12">
        <f>IFERROR(VLOOKUP($A2864,[3]Sheet3!$A$1:$C$4542,3,FALSE),0)</f>
        <v>0</v>
      </c>
      <c r="O2864" s="10">
        <f t="shared" si="45"/>
        <v>0</v>
      </c>
      <c r="P2864"/>
    </row>
    <row r="2865" spans="1:16" x14ac:dyDescent="0.25">
      <c r="A2865" s="3">
        <v>22664257</v>
      </c>
      <c r="B2865" s="3" t="s">
        <v>6465</v>
      </c>
      <c r="C2865" s="4">
        <v>101565</v>
      </c>
      <c r="D2865" s="3" t="s">
        <v>4395</v>
      </c>
      <c r="E2865" s="3" t="s">
        <v>3</v>
      </c>
      <c r="F2865" s="4" t="s">
        <v>12</v>
      </c>
      <c r="G2865" s="3"/>
      <c r="H2865" s="3"/>
      <c r="I2865" s="3"/>
      <c r="J2865" s="8">
        <v>0</v>
      </c>
      <c r="K2865" s="12">
        <f>IFERROR(VLOOKUP($A2865,[1]Piv!$B:$C,2,FALSE),0)</f>
        <v>0</v>
      </c>
      <c r="L2865" s="12">
        <f>IFERROR(VLOOKUP($A2865,'[2]FINAL (2)'!$A$1:$F$7700,3,FALSE),0)</f>
        <v>0</v>
      </c>
      <c r="M2865" s="12">
        <f>IFERROR(VLOOKUP($A2865,'[2]FINAL (2)'!$A$1:$F$7700,5,FALSE),0)</f>
        <v>0</v>
      </c>
      <c r="N2865" s="12">
        <f>IFERROR(VLOOKUP($A2865,[3]Sheet3!$A$1:$C$4542,3,FALSE),0)</f>
        <v>0</v>
      </c>
      <c r="O2865" s="10">
        <f t="shared" si="45"/>
        <v>0</v>
      </c>
      <c r="P2865"/>
    </row>
    <row r="2866" spans="1:16" x14ac:dyDescent="0.25">
      <c r="A2866" s="3">
        <v>5042913</v>
      </c>
      <c r="B2866" s="3" t="s">
        <v>708</v>
      </c>
      <c r="C2866" s="4">
        <v>101565</v>
      </c>
      <c r="D2866" s="3" t="s">
        <v>4395</v>
      </c>
      <c r="E2866" s="3" t="s">
        <v>3</v>
      </c>
      <c r="F2866" s="4" t="s">
        <v>4</v>
      </c>
      <c r="G2866" s="3">
        <v>96896</v>
      </c>
      <c r="H2866" s="3" t="s">
        <v>3244</v>
      </c>
      <c r="I2866" s="3" t="s">
        <v>4001</v>
      </c>
      <c r="J2866" s="8">
        <v>24504094.170000002</v>
      </c>
      <c r="K2866" s="12">
        <f>IFERROR(VLOOKUP($A2866,[1]Piv!$B:$C,2,FALSE),0)</f>
        <v>3563395.84</v>
      </c>
      <c r="L2866" s="12">
        <f>IFERROR(VLOOKUP($A2866,'[2]FINAL (2)'!$A$1:$F$7700,3,FALSE),0)</f>
        <v>0</v>
      </c>
      <c r="M2866" s="12">
        <f>IFERROR(VLOOKUP($A2866,'[2]FINAL (2)'!$A$1:$F$7700,5,FALSE),0)</f>
        <v>0</v>
      </c>
      <c r="N2866" s="12">
        <f>IFERROR(VLOOKUP($A2866,[3]Sheet3!$A$1:$C$4542,3,FALSE),0)</f>
        <v>7004094.1699999999</v>
      </c>
      <c r="O2866" s="10">
        <f t="shared" si="45"/>
        <v>10567490.01</v>
      </c>
      <c r="P2866" s="10">
        <f>O2866-J2866</f>
        <v>-13936604.160000002</v>
      </c>
    </row>
    <row r="2867" spans="1:16" x14ac:dyDescent="0.25">
      <c r="A2867" s="3">
        <v>16823071</v>
      </c>
      <c r="B2867" s="3" t="s">
        <v>2457</v>
      </c>
      <c r="C2867" s="4">
        <v>101565</v>
      </c>
      <c r="D2867" s="3" t="s">
        <v>4395</v>
      </c>
      <c r="E2867" s="3" t="s">
        <v>3</v>
      </c>
      <c r="F2867" s="4" t="s">
        <v>4</v>
      </c>
      <c r="G2867" s="3">
        <v>96896</v>
      </c>
      <c r="H2867" s="3" t="s">
        <v>3244</v>
      </c>
      <c r="I2867" s="3" t="s">
        <v>4001</v>
      </c>
      <c r="J2867" s="8">
        <v>3000000</v>
      </c>
      <c r="K2867" s="12">
        <f>IFERROR(VLOOKUP($A2867,[1]Piv!$B:$C,2,FALSE),0)</f>
        <v>287946.61</v>
      </c>
      <c r="L2867" s="12">
        <f>IFERROR(VLOOKUP($A2867,'[2]FINAL (2)'!$A$1:$F$7700,3,FALSE),0)</f>
        <v>0</v>
      </c>
      <c r="M2867" s="12">
        <f>IFERROR(VLOOKUP($A2867,'[2]FINAL (2)'!$A$1:$F$7700,5,FALSE),0)</f>
        <v>1700000</v>
      </c>
      <c r="N2867" s="12">
        <f>IFERROR(VLOOKUP($A2867,[3]Sheet3!$A$1:$C$4542,3,FALSE),0)</f>
        <v>7000000</v>
      </c>
      <c r="O2867" s="10">
        <f t="shared" si="45"/>
        <v>8987946.6099999994</v>
      </c>
      <c r="P2867" s="10">
        <f>O2867-J2867</f>
        <v>5987946.6099999994</v>
      </c>
    </row>
    <row r="2868" spans="1:16" x14ac:dyDescent="0.25">
      <c r="A2868" s="3">
        <v>21821403</v>
      </c>
      <c r="B2868" s="3" t="s">
        <v>1234</v>
      </c>
      <c r="C2868" s="4">
        <v>101565</v>
      </c>
      <c r="D2868" s="3" t="s">
        <v>4395</v>
      </c>
      <c r="E2868" s="3" t="s">
        <v>3</v>
      </c>
      <c r="F2868" s="4" t="s">
        <v>4</v>
      </c>
      <c r="G2868" s="3">
        <v>96896</v>
      </c>
      <c r="H2868" s="3" t="s">
        <v>3244</v>
      </c>
      <c r="I2868" s="3" t="s">
        <v>4001</v>
      </c>
      <c r="J2868" s="8">
        <v>3732000</v>
      </c>
      <c r="K2868" s="12">
        <f>IFERROR(VLOOKUP($A2868,[1]Piv!$B:$C,2,FALSE),0)</f>
        <v>3303273.32</v>
      </c>
      <c r="L2868" s="12">
        <f>IFERROR(VLOOKUP($A2868,'[2]FINAL (2)'!$A$1:$F$7700,3,FALSE),0)</f>
        <v>0</v>
      </c>
      <c r="M2868" s="12">
        <f>IFERROR(VLOOKUP($A2868,'[2]FINAL (2)'!$A$1:$F$7700,5,FALSE),0)</f>
        <v>0</v>
      </c>
      <c r="N2868" s="12">
        <f>IFERROR(VLOOKUP($A2868,[3]Sheet3!$A$1:$C$4542,3,FALSE),0)</f>
        <v>0</v>
      </c>
      <c r="O2868" s="10">
        <f t="shared" si="45"/>
        <v>3303273.32</v>
      </c>
      <c r="P2868" s="10">
        <f>O2868-J2868</f>
        <v>-428726.68000000017</v>
      </c>
    </row>
    <row r="2869" spans="1:16" x14ac:dyDescent="0.25">
      <c r="A2869" s="3">
        <v>25641827</v>
      </c>
      <c r="B2869" s="3" t="s">
        <v>2659</v>
      </c>
      <c r="C2869" s="4">
        <v>101565</v>
      </c>
      <c r="D2869" s="3" t="s">
        <v>4395</v>
      </c>
      <c r="E2869" s="3" t="s">
        <v>3</v>
      </c>
      <c r="F2869" s="4" t="s">
        <v>4</v>
      </c>
      <c r="G2869" s="3">
        <v>96896</v>
      </c>
      <c r="H2869" s="3" t="s">
        <v>3244</v>
      </c>
      <c r="I2869" s="3" t="s">
        <v>4001</v>
      </c>
      <c r="J2869" s="8">
        <v>469000</v>
      </c>
      <c r="K2869" s="12">
        <f>IFERROR(VLOOKUP($A2869,[1]Piv!$B:$C,2,FALSE),0)</f>
        <v>424116.64</v>
      </c>
      <c r="L2869" s="12">
        <f>IFERROR(VLOOKUP($A2869,'[2]FINAL (2)'!$A$1:$F$7700,3,FALSE),0)</f>
        <v>0</v>
      </c>
      <c r="M2869" s="12">
        <f>IFERROR(VLOOKUP($A2869,'[2]FINAL (2)'!$A$1:$F$7700,5,FALSE),0)</f>
        <v>0</v>
      </c>
      <c r="N2869" s="12">
        <f>IFERROR(VLOOKUP($A2869,[3]Sheet3!$A$1:$C$4542,3,FALSE),0)</f>
        <v>0</v>
      </c>
      <c r="O2869" s="10">
        <f t="shared" si="45"/>
        <v>424116.64</v>
      </c>
      <c r="P2869" s="10">
        <f>O2869-J2869</f>
        <v>-44883.359999999986</v>
      </c>
    </row>
    <row r="2870" spans="1:16" x14ac:dyDescent="0.25">
      <c r="A2870" s="3">
        <v>9997480</v>
      </c>
      <c r="B2870" s="3" t="s">
        <v>488</v>
      </c>
      <c r="C2870" s="4">
        <v>100534</v>
      </c>
      <c r="D2870" s="3" t="s">
        <v>3479</v>
      </c>
      <c r="E2870" s="3" t="s">
        <v>3</v>
      </c>
      <c r="F2870" s="4" t="s">
        <v>4</v>
      </c>
      <c r="G2870" s="3">
        <v>97392</v>
      </c>
      <c r="H2870" s="3" t="s">
        <v>3240</v>
      </c>
      <c r="I2870" s="3" t="s">
        <v>3999</v>
      </c>
      <c r="J2870" s="8">
        <v>712303.24</v>
      </c>
      <c r="K2870" s="12">
        <f>IFERROR(VLOOKUP($A2870,[1]Piv!$B:$C,2,FALSE),0)</f>
        <v>0</v>
      </c>
      <c r="L2870" s="12">
        <f>IFERROR(VLOOKUP($A2870,'[2]FINAL (2)'!$A$1:$F$7700,3,FALSE),0)</f>
        <v>633202.16</v>
      </c>
      <c r="M2870" s="12">
        <f>IFERROR(VLOOKUP($A2870,'[2]FINAL (2)'!$A$1:$F$7700,5,FALSE),0)</f>
        <v>0</v>
      </c>
      <c r="N2870" s="12">
        <f>IFERROR(VLOOKUP($A2870,[3]Sheet3!$A$1:$C$4542,3,FALSE),0)</f>
        <v>0</v>
      </c>
      <c r="O2870" s="10">
        <f t="shared" si="45"/>
        <v>633202.16</v>
      </c>
      <c r="P2870" s="10">
        <f>O2870-J2870</f>
        <v>-79101.079999999958</v>
      </c>
    </row>
    <row r="2871" spans="1:16" x14ac:dyDescent="0.25">
      <c r="A2871" s="3">
        <v>15011049</v>
      </c>
      <c r="B2871" s="3" t="s">
        <v>1076</v>
      </c>
      <c r="C2871" s="4">
        <v>100534</v>
      </c>
      <c r="D2871" s="3" t="s">
        <v>3479</v>
      </c>
      <c r="E2871" s="3" t="s">
        <v>3</v>
      </c>
      <c r="F2871" s="4" t="s">
        <v>4</v>
      </c>
      <c r="G2871" s="3">
        <v>97392</v>
      </c>
      <c r="H2871" s="3" t="s">
        <v>3240</v>
      </c>
      <c r="I2871" s="3" t="s">
        <v>3999</v>
      </c>
      <c r="J2871" s="8">
        <v>1009176.64</v>
      </c>
      <c r="K2871" s="12">
        <f>IFERROR(VLOOKUP($A2871,[1]Piv!$B:$C,2,FALSE),0)</f>
        <v>0</v>
      </c>
      <c r="L2871" s="12">
        <f>IFERROR(VLOOKUP($A2871,'[2]FINAL (2)'!$A$1:$F$7700,3,FALSE),0)</f>
        <v>1006117.76</v>
      </c>
      <c r="M2871" s="12">
        <f>IFERROR(VLOOKUP($A2871,'[2]FINAL (2)'!$A$1:$F$7700,5,FALSE),0)</f>
        <v>0</v>
      </c>
      <c r="N2871" s="12">
        <f>IFERROR(VLOOKUP($A2871,[3]Sheet3!$A$1:$C$4542,3,FALSE),0)</f>
        <v>0</v>
      </c>
      <c r="O2871" s="10">
        <f t="shared" si="45"/>
        <v>1006117.76</v>
      </c>
      <c r="P2871" s="10">
        <f>O2871-J2871</f>
        <v>-3058.8800000000047</v>
      </c>
    </row>
    <row r="2872" spans="1:16" x14ac:dyDescent="0.25">
      <c r="A2872" s="3">
        <v>18870846</v>
      </c>
      <c r="B2872" s="3" t="s">
        <v>1379</v>
      </c>
      <c r="C2872" s="4">
        <v>100536</v>
      </c>
      <c r="D2872" s="3" t="s">
        <v>4396</v>
      </c>
      <c r="E2872" s="3" t="s">
        <v>3</v>
      </c>
      <c r="F2872" s="4" t="s">
        <v>4</v>
      </c>
      <c r="G2872" s="3">
        <v>980393</v>
      </c>
      <c r="H2872" s="3" t="s">
        <v>8845</v>
      </c>
      <c r="I2872" s="3" t="s">
        <v>4003</v>
      </c>
      <c r="J2872" s="8">
        <v>1406600</v>
      </c>
      <c r="K2872" s="12">
        <f>IFERROR(VLOOKUP($A2872,[1]Piv!$B:$C,2,FALSE),0)</f>
        <v>1268085.69</v>
      </c>
      <c r="L2872" s="12">
        <f>IFERROR(VLOOKUP($A2872,'[2]FINAL (2)'!$A$1:$F$7700,3,FALSE),0)</f>
        <v>0</v>
      </c>
      <c r="M2872" s="12">
        <f>IFERROR(VLOOKUP($A2872,'[2]FINAL (2)'!$A$1:$F$7700,5,FALSE),0)</f>
        <v>0</v>
      </c>
      <c r="N2872" s="12">
        <f>IFERROR(VLOOKUP($A2872,[3]Sheet3!$A$1:$C$4542,3,FALSE),0)</f>
        <v>0</v>
      </c>
      <c r="O2872" s="10">
        <f t="shared" si="45"/>
        <v>1268085.69</v>
      </c>
      <c r="P2872" s="10">
        <f>O2872-J2872</f>
        <v>-138514.31000000006</v>
      </c>
    </row>
    <row r="2873" spans="1:16" x14ac:dyDescent="0.25">
      <c r="A2873" s="3">
        <v>21549723</v>
      </c>
      <c r="B2873" s="3" t="s">
        <v>6466</v>
      </c>
      <c r="C2873" s="4">
        <v>100536</v>
      </c>
      <c r="D2873" s="3" t="s">
        <v>4396</v>
      </c>
      <c r="E2873" s="3" t="s">
        <v>3</v>
      </c>
      <c r="F2873" s="4" t="s">
        <v>12</v>
      </c>
      <c r="G2873" s="3"/>
      <c r="H2873" s="3"/>
      <c r="I2873" s="3"/>
      <c r="J2873" s="8">
        <v>0</v>
      </c>
      <c r="K2873" s="12">
        <f>IFERROR(VLOOKUP($A2873,[1]Piv!$B:$C,2,FALSE),0)</f>
        <v>0</v>
      </c>
      <c r="L2873" s="12">
        <f>IFERROR(VLOOKUP($A2873,'[2]FINAL (2)'!$A$1:$F$7700,3,FALSE),0)</f>
        <v>0</v>
      </c>
      <c r="M2873" s="12">
        <f>IFERROR(VLOOKUP($A2873,'[2]FINAL (2)'!$A$1:$F$7700,5,FALSE),0)</f>
        <v>0</v>
      </c>
      <c r="N2873" s="12">
        <f>IFERROR(VLOOKUP($A2873,[3]Sheet3!$A$1:$C$4542,3,FALSE),0)</f>
        <v>0</v>
      </c>
      <c r="O2873" s="10">
        <f t="shared" si="45"/>
        <v>0</v>
      </c>
      <c r="P2873"/>
    </row>
    <row r="2874" spans="1:16" x14ac:dyDescent="0.25">
      <c r="A2874" s="3">
        <v>23033607</v>
      </c>
      <c r="B2874" s="3" t="s">
        <v>6467</v>
      </c>
      <c r="C2874" s="4">
        <v>100536</v>
      </c>
      <c r="D2874" s="3" t="s">
        <v>4396</v>
      </c>
      <c r="E2874" s="3" t="s">
        <v>3</v>
      </c>
      <c r="F2874" s="4" t="s">
        <v>12</v>
      </c>
      <c r="G2874" s="3"/>
      <c r="H2874" s="3"/>
      <c r="I2874" s="3"/>
      <c r="J2874" s="8">
        <v>0</v>
      </c>
      <c r="K2874" s="12">
        <f>IFERROR(VLOOKUP($A2874,[1]Piv!$B:$C,2,FALSE),0)</f>
        <v>0</v>
      </c>
      <c r="L2874" s="12">
        <f>IFERROR(VLOOKUP($A2874,'[2]FINAL (2)'!$A$1:$F$7700,3,FALSE),0)</f>
        <v>0</v>
      </c>
      <c r="M2874" s="12">
        <f>IFERROR(VLOOKUP($A2874,'[2]FINAL (2)'!$A$1:$F$7700,5,FALSE),0)</f>
        <v>0</v>
      </c>
      <c r="N2874" s="12">
        <f>IFERROR(VLOOKUP($A2874,[3]Sheet3!$A$1:$C$4542,3,FALSE),0)</f>
        <v>0</v>
      </c>
      <c r="O2874" s="10">
        <f t="shared" si="45"/>
        <v>0</v>
      </c>
      <c r="P2874"/>
    </row>
    <row r="2875" spans="1:16" x14ac:dyDescent="0.25">
      <c r="A2875" s="3">
        <v>5625499</v>
      </c>
      <c r="B2875" s="3" t="s">
        <v>1724</v>
      </c>
      <c r="C2875" s="4">
        <v>100537</v>
      </c>
      <c r="D2875" s="3" t="s">
        <v>4397</v>
      </c>
      <c r="E2875" s="3" t="s">
        <v>3</v>
      </c>
      <c r="F2875" s="4" t="s">
        <v>4</v>
      </c>
      <c r="G2875" s="3">
        <v>74129</v>
      </c>
      <c r="H2875" s="3" t="s">
        <v>3202</v>
      </c>
      <c r="I2875" s="3" t="s">
        <v>3999</v>
      </c>
      <c r="J2875" s="8">
        <v>7051680.1699999999</v>
      </c>
      <c r="K2875" s="12">
        <f>IFERROR(VLOOKUP($A2875,[1]Piv!$B:$C,2,FALSE),0)</f>
        <v>0</v>
      </c>
      <c r="L2875" s="12">
        <f>IFERROR(VLOOKUP($A2875,'[2]FINAL (2)'!$A$1:$F$7700,3,FALSE),0)</f>
        <v>251120.13</v>
      </c>
      <c r="M2875" s="12">
        <f>IFERROR(VLOOKUP($A2875,'[2]FINAL (2)'!$A$1:$F$7700,5,FALSE),0)</f>
        <v>0</v>
      </c>
      <c r="N2875" s="12">
        <f>IFERROR(VLOOKUP($A2875,[3]Sheet3!$A$1:$C$4542,3,FALSE),0)</f>
        <v>6800000</v>
      </c>
      <c r="O2875" s="10">
        <f t="shared" si="45"/>
        <v>7051120.1299999999</v>
      </c>
      <c r="P2875" s="10">
        <f>O2875-J2875</f>
        <v>-560.04000000003725</v>
      </c>
    </row>
    <row r="2876" spans="1:16" x14ac:dyDescent="0.25">
      <c r="A2876" s="3">
        <v>5767542</v>
      </c>
      <c r="B2876" s="3" t="s">
        <v>6468</v>
      </c>
      <c r="C2876" s="4">
        <v>100537</v>
      </c>
      <c r="D2876" s="3" t="s">
        <v>4397</v>
      </c>
      <c r="E2876" s="3" t="s">
        <v>3</v>
      </c>
      <c r="F2876" s="4" t="s">
        <v>4</v>
      </c>
      <c r="G2876" s="3">
        <v>88906</v>
      </c>
      <c r="H2876" s="3" t="s">
        <v>3260</v>
      </c>
      <c r="I2876" s="3" t="s">
        <v>3999</v>
      </c>
      <c r="J2876" s="8">
        <v>0</v>
      </c>
      <c r="K2876" s="12">
        <f>IFERROR(VLOOKUP($A2876,[1]Piv!$B:$C,2,FALSE),0)</f>
        <v>0</v>
      </c>
      <c r="L2876" s="12">
        <f>IFERROR(VLOOKUP($A2876,'[2]FINAL (2)'!$A$1:$F$7700,3,FALSE),0)</f>
        <v>251365.36</v>
      </c>
      <c r="M2876" s="12">
        <f>IFERROR(VLOOKUP($A2876,'[2]FINAL (2)'!$A$1:$F$7700,5,FALSE),0)</f>
        <v>0</v>
      </c>
      <c r="N2876" s="12">
        <f>IFERROR(VLOOKUP($A2876,[3]Sheet3!$A$1:$C$4542,3,FALSE),0)</f>
        <v>0</v>
      </c>
      <c r="O2876" s="10">
        <f t="shared" si="45"/>
        <v>251365.36</v>
      </c>
      <c r="P2876" s="10">
        <f>O2876-J2876</f>
        <v>251365.36</v>
      </c>
    </row>
    <row r="2877" spans="1:16" x14ac:dyDescent="0.25">
      <c r="A2877" s="3">
        <v>6911728</v>
      </c>
      <c r="B2877" s="3" t="s">
        <v>6469</v>
      </c>
      <c r="C2877" s="4">
        <v>100537</v>
      </c>
      <c r="D2877" s="3" t="s">
        <v>4397</v>
      </c>
      <c r="E2877" s="3" t="s">
        <v>3</v>
      </c>
      <c r="F2877" s="4" t="s">
        <v>12</v>
      </c>
      <c r="G2877" s="3"/>
      <c r="H2877" s="3"/>
      <c r="I2877" s="3"/>
      <c r="J2877" s="8">
        <v>0</v>
      </c>
      <c r="K2877" s="12">
        <f>IFERROR(VLOOKUP($A2877,[1]Piv!$B:$C,2,FALSE),0)</f>
        <v>0</v>
      </c>
      <c r="L2877" s="12">
        <f>IFERROR(VLOOKUP($A2877,'[2]FINAL (2)'!$A$1:$F$7700,3,FALSE),0)</f>
        <v>0</v>
      </c>
      <c r="M2877" s="12">
        <f>IFERROR(VLOOKUP($A2877,'[2]FINAL (2)'!$A$1:$F$7700,5,FALSE),0)</f>
        <v>0</v>
      </c>
      <c r="N2877" s="12">
        <f>IFERROR(VLOOKUP($A2877,[3]Sheet3!$A$1:$C$4542,3,FALSE),0)</f>
        <v>0</v>
      </c>
      <c r="O2877" s="10">
        <f t="shared" si="45"/>
        <v>0</v>
      </c>
      <c r="P2877"/>
    </row>
    <row r="2878" spans="1:16" x14ac:dyDescent="0.25">
      <c r="A2878" s="3">
        <v>7840514</v>
      </c>
      <c r="B2878" s="3" t="s">
        <v>6470</v>
      </c>
      <c r="C2878" s="4">
        <v>100537</v>
      </c>
      <c r="D2878" s="3" t="s">
        <v>4397</v>
      </c>
      <c r="E2878" s="3" t="s">
        <v>3</v>
      </c>
      <c r="F2878" s="4" t="s">
        <v>4</v>
      </c>
      <c r="G2878" s="3">
        <v>87000</v>
      </c>
      <c r="H2878" s="3" t="s">
        <v>3196</v>
      </c>
      <c r="I2878" s="3" t="s">
        <v>3999</v>
      </c>
      <c r="J2878" s="8">
        <v>2774468.09</v>
      </c>
      <c r="K2878" s="12">
        <f>IFERROR(VLOOKUP($A2878,[1]Piv!$B:$C,2,FALSE),0)</f>
        <v>0</v>
      </c>
      <c r="L2878" s="12">
        <f>IFERROR(VLOOKUP($A2878,'[2]FINAL (2)'!$A$1:$F$7700,3,FALSE),0)</f>
        <v>2539645.41</v>
      </c>
      <c r="M2878" s="12">
        <f>IFERROR(VLOOKUP($A2878,'[2]FINAL (2)'!$A$1:$F$7700,5,FALSE),0)</f>
        <v>0</v>
      </c>
      <c r="N2878" s="12">
        <f>IFERROR(VLOOKUP($A2878,[3]Sheet3!$A$1:$C$4542,3,FALSE),0)</f>
        <v>220000</v>
      </c>
      <c r="O2878" s="10">
        <f t="shared" si="45"/>
        <v>2759645.41</v>
      </c>
      <c r="P2878" s="10">
        <f>O2878-J2878</f>
        <v>-14822.679999999702</v>
      </c>
    </row>
    <row r="2879" spans="1:16" x14ac:dyDescent="0.25">
      <c r="A2879" s="3">
        <v>8419379</v>
      </c>
      <c r="B2879" s="3" t="s">
        <v>6471</v>
      </c>
      <c r="C2879" s="4">
        <v>100537</v>
      </c>
      <c r="D2879" s="3" t="s">
        <v>4397</v>
      </c>
      <c r="E2879" s="3" t="s">
        <v>3</v>
      </c>
      <c r="F2879" s="4" t="s">
        <v>12</v>
      </c>
      <c r="G2879" s="3"/>
      <c r="H2879" s="3"/>
      <c r="I2879" s="3"/>
      <c r="J2879" s="8">
        <v>0</v>
      </c>
      <c r="K2879" s="12">
        <f>IFERROR(VLOOKUP($A2879,[1]Piv!$B:$C,2,FALSE),0)</f>
        <v>0</v>
      </c>
      <c r="L2879" s="12">
        <f>IFERROR(VLOOKUP($A2879,'[2]FINAL (2)'!$A$1:$F$7700,3,FALSE),0)</f>
        <v>0</v>
      </c>
      <c r="M2879" s="12">
        <f>IFERROR(VLOOKUP($A2879,'[2]FINAL (2)'!$A$1:$F$7700,5,FALSE),0)</f>
        <v>0</v>
      </c>
      <c r="N2879" s="12">
        <f>IFERROR(VLOOKUP($A2879,[3]Sheet3!$A$1:$C$4542,3,FALSE),0)</f>
        <v>0</v>
      </c>
      <c r="O2879" s="10">
        <f t="shared" si="45"/>
        <v>0</v>
      </c>
      <c r="P2879"/>
    </row>
    <row r="2880" spans="1:16" x14ac:dyDescent="0.25">
      <c r="A2880" s="3">
        <v>9295807</v>
      </c>
      <c r="B2880" s="3" t="s">
        <v>1065</v>
      </c>
      <c r="C2880" s="4">
        <v>100537</v>
      </c>
      <c r="D2880" s="3" t="s">
        <v>4397</v>
      </c>
      <c r="E2880" s="3" t="s">
        <v>3</v>
      </c>
      <c r="F2880" s="4" t="s">
        <v>4</v>
      </c>
      <c r="G2880" s="3">
        <v>88906</v>
      </c>
      <c r="H2880" s="3" t="s">
        <v>3260</v>
      </c>
      <c r="I2880" s="3" t="s">
        <v>3999</v>
      </c>
      <c r="J2880" s="8">
        <v>2362820.8600000003</v>
      </c>
      <c r="K2880" s="12">
        <f>IFERROR(VLOOKUP($A2880,[1]Piv!$B:$C,2,FALSE),0)</f>
        <v>853448.47</v>
      </c>
      <c r="L2880" s="12">
        <f>IFERROR(VLOOKUP($A2880,'[2]FINAL (2)'!$A$1:$F$7700,3,FALSE),0)</f>
        <v>1014547.25</v>
      </c>
      <c r="M2880" s="12">
        <f>IFERROR(VLOOKUP($A2880,'[2]FINAL (2)'!$A$1:$F$7700,5,FALSE),0)</f>
        <v>0</v>
      </c>
      <c r="N2880" s="12">
        <f>IFERROR(VLOOKUP($A2880,[3]Sheet3!$A$1:$C$4542,3,FALSE),0)</f>
        <v>0</v>
      </c>
      <c r="O2880" s="10">
        <f t="shared" si="45"/>
        <v>1867995.72</v>
      </c>
      <c r="P2880" s="10">
        <f>O2880-J2880</f>
        <v>-494825.14000000036</v>
      </c>
    </row>
    <row r="2881" spans="1:16" x14ac:dyDescent="0.25">
      <c r="A2881" s="3">
        <v>9583898</v>
      </c>
      <c r="B2881" s="3" t="s">
        <v>167</v>
      </c>
      <c r="C2881" s="4">
        <v>100537</v>
      </c>
      <c r="D2881" s="3" t="s">
        <v>4397</v>
      </c>
      <c r="E2881" s="3" t="s">
        <v>3</v>
      </c>
      <c r="F2881" s="4" t="s">
        <v>4</v>
      </c>
      <c r="G2881" s="3">
        <v>88906</v>
      </c>
      <c r="H2881" s="3" t="s">
        <v>3260</v>
      </c>
      <c r="I2881" s="3" t="s">
        <v>3999</v>
      </c>
      <c r="J2881" s="8">
        <v>1006712.25</v>
      </c>
      <c r="K2881" s="12">
        <f>IFERROR(VLOOKUP($A2881,[1]Piv!$B:$C,2,FALSE),0)</f>
        <v>303679.26</v>
      </c>
      <c r="L2881" s="12">
        <f>IFERROR(VLOOKUP($A2881,'[2]FINAL (2)'!$A$1:$F$7700,3,FALSE),0)</f>
        <v>504474.85</v>
      </c>
      <c r="M2881" s="12">
        <f>IFERROR(VLOOKUP($A2881,'[2]FINAL (2)'!$A$1:$F$7700,5,FALSE),0)</f>
        <v>0</v>
      </c>
      <c r="N2881" s="12">
        <f>IFERROR(VLOOKUP($A2881,[3]Sheet3!$A$1:$C$4542,3,FALSE),0)</f>
        <v>0</v>
      </c>
      <c r="O2881" s="10">
        <f t="shared" si="45"/>
        <v>808154.11</v>
      </c>
      <c r="P2881" s="10">
        <f>O2881-J2881</f>
        <v>-198558.14</v>
      </c>
    </row>
    <row r="2882" spans="1:16" x14ac:dyDescent="0.25">
      <c r="A2882" s="3">
        <v>15157908</v>
      </c>
      <c r="B2882" s="3" t="s">
        <v>6472</v>
      </c>
      <c r="C2882" s="4">
        <v>100537</v>
      </c>
      <c r="D2882" s="3" t="s">
        <v>4397</v>
      </c>
      <c r="E2882" s="3" t="s">
        <v>3</v>
      </c>
      <c r="F2882" s="4" t="s">
        <v>4</v>
      </c>
      <c r="G2882" s="3">
        <v>87000</v>
      </c>
      <c r="H2882" s="3" t="s">
        <v>3196</v>
      </c>
      <c r="I2882" s="3" t="s">
        <v>3999</v>
      </c>
      <c r="J2882" s="8">
        <v>19014828.809999999</v>
      </c>
      <c r="K2882" s="12">
        <f>IFERROR(VLOOKUP($A2882,[1]Piv!$B:$C,2,FALSE),0)</f>
        <v>0.4</v>
      </c>
      <c r="L2882" s="12">
        <f>IFERROR(VLOOKUP($A2882,'[2]FINAL (2)'!$A$1:$F$7700,3,FALSE),0)</f>
        <v>1009885.88</v>
      </c>
      <c r="M2882" s="12">
        <f>IFERROR(VLOOKUP($A2882,'[2]FINAL (2)'!$A$1:$F$7700,5,FALSE),0)</f>
        <v>0</v>
      </c>
      <c r="N2882" s="12">
        <f>IFERROR(VLOOKUP($A2882,[3]Sheet3!$A$1:$C$4542,3,FALSE),0)</f>
        <v>16000000</v>
      </c>
      <c r="O2882" s="10">
        <f t="shared" si="45"/>
        <v>17009886.280000001</v>
      </c>
      <c r="P2882" s="10">
        <f>O2882-J2882</f>
        <v>-2004942.5299999975</v>
      </c>
    </row>
    <row r="2883" spans="1:16" x14ac:dyDescent="0.25">
      <c r="A2883" s="3">
        <v>16447986</v>
      </c>
      <c r="B2883" s="3" t="s">
        <v>1377</v>
      </c>
      <c r="C2883" s="4">
        <v>100537</v>
      </c>
      <c r="D2883" s="3" t="s">
        <v>4397</v>
      </c>
      <c r="E2883" s="3" t="s">
        <v>3</v>
      </c>
      <c r="F2883" s="4" t="s">
        <v>4</v>
      </c>
      <c r="G2883" s="3">
        <v>87000</v>
      </c>
      <c r="H2883" s="3" t="s">
        <v>3196</v>
      </c>
      <c r="I2883" s="3" t="s">
        <v>3999</v>
      </c>
      <c r="J2883" s="8">
        <v>5404263.6699999999</v>
      </c>
      <c r="K2883" s="12">
        <f>IFERROR(VLOOKUP($A2883,[1]Piv!$B:$C,2,FALSE),0)</f>
        <v>0</v>
      </c>
      <c r="L2883" s="12">
        <f>IFERROR(VLOOKUP($A2883,'[2]FINAL (2)'!$A$1:$F$7700,3,FALSE),0)</f>
        <v>402842.46</v>
      </c>
      <c r="M2883" s="12">
        <f>IFERROR(VLOOKUP($A2883,'[2]FINAL (2)'!$A$1:$F$7700,5,FALSE),0)</f>
        <v>0</v>
      </c>
      <c r="N2883" s="12">
        <f>IFERROR(VLOOKUP($A2883,[3]Sheet3!$A$1:$C$4542,3,FALSE),0)</f>
        <v>5000000</v>
      </c>
      <c r="O2883" s="10">
        <f t="shared" ref="O2883:O2946" si="46">IFERROR(SUM(K2883,L2883,M2883,N2883),0)</f>
        <v>5402842.46</v>
      </c>
      <c r="P2883" s="10">
        <f>O2883-J2883</f>
        <v>-1421.2099999999627</v>
      </c>
    </row>
    <row r="2884" spans="1:16" x14ac:dyDescent="0.25">
      <c r="A2884" s="3">
        <v>16800711</v>
      </c>
      <c r="B2884" s="3" t="s">
        <v>1152</v>
      </c>
      <c r="C2884" s="4">
        <v>100537</v>
      </c>
      <c r="D2884" s="3" t="s">
        <v>4397</v>
      </c>
      <c r="E2884" s="3" t="s">
        <v>3</v>
      </c>
      <c r="F2884" s="4" t="s">
        <v>4</v>
      </c>
      <c r="G2884" s="3">
        <v>74129</v>
      </c>
      <c r="H2884" s="3" t="s">
        <v>3202</v>
      </c>
      <c r="I2884" s="3" t="s">
        <v>3999</v>
      </c>
      <c r="J2884" s="8">
        <v>5200000</v>
      </c>
      <c r="K2884" s="12">
        <f>IFERROR(VLOOKUP($A2884,[1]Piv!$B:$C,2,FALSE),0)</f>
        <v>4026434</v>
      </c>
      <c r="L2884" s="12">
        <f>IFERROR(VLOOKUP($A2884,'[2]FINAL (2)'!$A$1:$F$7700,3,FALSE),0)</f>
        <v>0</v>
      </c>
      <c r="M2884" s="12">
        <f>IFERROR(VLOOKUP($A2884,'[2]FINAL (2)'!$A$1:$F$7700,5,FALSE),0)</f>
        <v>0</v>
      </c>
      <c r="N2884" s="12">
        <f>IFERROR(VLOOKUP($A2884,[3]Sheet3!$A$1:$C$4542,3,FALSE),0)</f>
        <v>0</v>
      </c>
      <c r="O2884" s="10">
        <f t="shared" si="46"/>
        <v>4026434</v>
      </c>
      <c r="P2884" s="10">
        <f>O2884-J2884</f>
        <v>-1173566</v>
      </c>
    </row>
    <row r="2885" spans="1:16" x14ac:dyDescent="0.25">
      <c r="A2885" s="3">
        <v>18628005</v>
      </c>
      <c r="B2885" s="3" t="s">
        <v>6473</v>
      </c>
      <c r="C2885" s="4">
        <v>100537</v>
      </c>
      <c r="D2885" s="3" t="s">
        <v>4397</v>
      </c>
      <c r="E2885" s="3" t="s">
        <v>3</v>
      </c>
      <c r="F2885" s="4" t="s">
        <v>4</v>
      </c>
      <c r="G2885" s="3">
        <v>87000</v>
      </c>
      <c r="H2885" s="3" t="s">
        <v>3196</v>
      </c>
      <c r="I2885" s="3" t="s">
        <v>3999</v>
      </c>
      <c r="J2885" s="8">
        <v>22053024</v>
      </c>
      <c r="K2885" s="12">
        <f>IFERROR(VLOOKUP($A2885,[1]Piv!$B:$C,2,FALSE),0)</f>
        <v>1863765.5399999998</v>
      </c>
      <c r="L2885" s="12">
        <f>IFERROR(VLOOKUP($A2885,'[2]FINAL (2)'!$A$1:$F$7700,3,FALSE),0)</f>
        <v>0</v>
      </c>
      <c r="M2885" s="12">
        <f>IFERROR(VLOOKUP($A2885,'[2]FINAL (2)'!$A$1:$F$7700,5,FALSE),0)</f>
        <v>0</v>
      </c>
      <c r="N2885" s="12">
        <f>IFERROR(VLOOKUP($A2885,[3]Sheet3!$A$1:$C$4542,3,FALSE),0)</f>
        <v>14500000</v>
      </c>
      <c r="O2885" s="10">
        <f t="shared" si="46"/>
        <v>16363765.539999999</v>
      </c>
      <c r="P2885" s="10">
        <f>O2885-J2885</f>
        <v>-5689258.4600000009</v>
      </c>
    </row>
    <row r="2886" spans="1:16" x14ac:dyDescent="0.25">
      <c r="A2886" s="3">
        <v>18827513</v>
      </c>
      <c r="B2886" s="3" t="s">
        <v>6474</v>
      </c>
      <c r="C2886" s="4">
        <v>100537</v>
      </c>
      <c r="D2886" s="3" t="s">
        <v>4397</v>
      </c>
      <c r="E2886" s="3" t="s">
        <v>3</v>
      </c>
      <c r="F2886" s="4" t="s">
        <v>12</v>
      </c>
      <c r="G2886" s="3"/>
      <c r="H2886" s="3"/>
      <c r="I2886" s="3"/>
      <c r="J2886" s="8">
        <v>0</v>
      </c>
      <c r="K2886" s="12">
        <f>IFERROR(VLOOKUP($A2886,[1]Piv!$B:$C,2,FALSE),0)</f>
        <v>0</v>
      </c>
      <c r="L2886" s="12">
        <f>IFERROR(VLOOKUP($A2886,'[2]FINAL (2)'!$A$1:$F$7700,3,FALSE),0)</f>
        <v>0</v>
      </c>
      <c r="M2886" s="12">
        <f>IFERROR(VLOOKUP($A2886,'[2]FINAL (2)'!$A$1:$F$7700,5,FALSE),0)</f>
        <v>0</v>
      </c>
      <c r="N2886" s="12">
        <f>IFERROR(VLOOKUP($A2886,[3]Sheet3!$A$1:$C$4542,3,FALSE),0)</f>
        <v>0</v>
      </c>
      <c r="O2886" s="10">
        <f t="shared" si="46"/>
        <v>0</v>
      </c>
      <c r="P2886"/>
    </row>
    <row r="2887" spans="1:16" x14ac:dyDescent="0.25">
      <c r="A2887" s="3">
        <v>19264368</v>
      </c>
      <c r="B2887" s="3" t="s">
        <v>6475</v>
      </c>
      <c r="C2887" s="4">
        <v>100537</v>
      </c>
      <c r="D2887" s="3" t="s">
        <v>4397</v>
      </c>
      <c r="E2887" s="3" t="s">
        <v>3</v>
      </c>
      <c r="F2887" s="4" t="s">
        <v>4</v>
      </c>
      <c r="G2887" s="3">
        <v>87000</v>
      </c>
      <c r="H2887" s="3" t="s">
        <v>3196</v>
      </c>
      <c r="I2887" s="3" t="s">
        <v>3999</v>
      </c>
      <c r="J2887" s="8">
        <v>8944646.6899999995</v>
      </c>
      <c r="K2887" s="12">
        <f>IFERROR(VLOOKUP($A2887,[1]Piv!$B:$C,2,FALSE),0)</f>
        <v>2661727.87</v>
      </c>
      <c r="L2887" s="12">
        <f>IFERROR(VLOOKUP($A2887,'[2]FINAL (2)'!$A$1:$F$7700,3,FALSE),0)</f>
        <v>503097.8</v>
      </c>
      <c r="M2887" s="12">
        <f>IFERROR(VLOOKUP($A2887,'[2]FINAL (2)'!$A$1:$F$7700,5,FALSE),0)</f>
        <v>0</v>
      </c>
      <c r="N2887" s="12">
        <f>IFERROR(VLOOKUP($A2887,[3]Sheet3!$A$1:$C$4542,3,FALSE),0)</f>
        <v>5000000</v>
      </c>
      <c r="O2887" s="10">
        <f t="shared" si="46"/>
        <v>8164825.6699999999</v>
      </c>
      <c r="P2887" s="10">
        <f>O2887-J2887</f>
        <v>-779821.01999999955</v>
      </c>
    </row>
    <row r="2888" spans="1:16" x14ac:dyDescent="0.25">
      <c r="A2888" s="3">
        <v>23735357</v>
      </c>
      <c r="B2888" s="3" t="s">
        <v>6476</v>
      </c>
      <c r="C2888" s="4">
        <v>100537</v>
      </c>
      <c r="D2888" s="3" t="s">
        <v>4397</v>
      </c>
      <c r="E2888" s="3" t="s">
        <v>3</v>
      </c>
      <c r="F2888" s="4" t="s">
        <v>4</v>
      </c>
      <c r="G2888" s="3">
        <v>132063</v>
      </c>
      <c r="H2888" s="3" t="s">
        <v>3209</v>
      </c>
      <c r="I2888" s="3" t="s">
        <v>3999</v>
      </c>
      <c r="J2888" s="8">
        <v>0</v>
      </c>
      <c r="K2888" s="12">
        <f>IFERROR(VLOOKUP($A2888,[1]Piv!$B:$C,2,FALSE),0)</f>
        <v>0</v>
      </c>
      <c r="L2888" s="12">
        <f>IFERROR(VLOOKUP($A2888,'[2]FINAL (2)'!$A$1:$F$7700,3,FALSE),0)</f>
        <v>0</v>
      </c>
      <c r="M2888" s="12">
        <f>IFERROR(VLOOKUP($A2888,'[2]FINAL (2)'!$A$1:$F$7700,5,FALSE),0)</f>
        <v>300000</v>
      </c>
      <c r="N2888" s="12">
        <f>IFERROR(VLOOKUP($A2888,[3]Sheet3!$A$1:$C$4542,3,FALSE),0)</f>
        <v>0</v>
      </c>
      <c r="O2888" s="10">
        <f t="shared" si="46"/>
        <v>300000</v>
      </c>
      <c r="P2888" s="10">
        <f>O2888-J2888</f>
        <v>300000</v>
      </c>
    </row>
    <row r="2889" spans="1:16" x14ac:dyDescent="0.25">
      <c r="A2889" s="3">
        <v>25686206</v>
      </c>
      <c r="B2889" s="3" t="s">
        <v>6477</v>
      </c>
      <c r="C2889" s="4">
        <v>100537</v>
      </c>
      <c r="D2889" s="3" t="s">
        <v>4397</v>
      </c>
      <c r="E2889" s="3" t="s">
        <v>3</v>
      </c>
      <c r="F2889" s="4" t="s">
        <v>4</v>
      </c>
      <c r="G2889" s="3">
        <v>67157</v>
      </c>
      <c r="H2889" s="3" t="s">
        <v>3255</v>
      </c>
      <c r="I2889" s="3" t="s">
        <v>3999</v>
      </c>
      <c r="J2889" s="8">
        <v>2000000</v>
      </c>
      <c r="K2889" s="12">
        <f>IFERROR(VLOOKUP($A2889,[1]Piv!$B:$C,2,FALSE),0)</f>
        <v>0</v>
      </c>
      <c r="L2889" s="12">
        <f>IFERROR(VLOOKUP($A2889,'[2]FINAL (2)'!$A$1:$F$7700,3,FALSE),0)</f>
        <v>0</v>
      </c>
      <c r="M2889" s="12">
        <f>IFERROR(VLOOKUP($A2889,'[2]FINAL (2)'!$A$1:$F$7700,5,FALSE),0)</f>
        <v>0</v>
      </c>
      <c r="N2889" s="12">
        <f>IFERROR(VLOOKUP($A2889,[3]Sheet3!$A$1:$C$4542,3,FALSE),0)</f>
        <v>2000000</v>
      </c>
      <c r="O2889" s="10">
        <f t="shared" si="46"/>
        <v>2000000</v>
      </c>
      <c r="P2889" s="10">
        <f>O2889-J2889</f>
        <v>0</v>
      </c>
    </row>
    <row r="2890" spans="1:16" x14ac:dyDescent="0.25">
      <c r="A2890" s="3">
        <v>15047998</v>
      </c>
      <c r="B2890" s="3" t="s">
        <v>2738</v>
      </c>
      <c r="C2890" s="4">
        <v>100539</v>
      </c>
      <c r="D2890" s="3" t="s">
        <v>3480</v>
      </c>
      <c r="E2890" s="3" t="s">
        <v>3</v>
      </c>
      <c r="F2890" s="4" t="s">
        <v>4</v>
      </c>
      <c r="G2890" s="3">
        <v>129478</v>
      </c>
      <c r="H2890" s="3" t="s">
        <v>3231</v>
      </c>
      <c r="I2890" s="3" t="s">
        <v>3999</v>
      </c>
      <c r="J2890" s="8">
        <v>1000000</v>
      </c>
      <c r="K2890" s="12">
        <f>IFERROR(VLOOKUP($A2890,[1]Piv!$B:$C,2,FALSE),0)</f>
        <v>63716.25</v>
      </c>
      <c r="L2890" s="12">
        <f>IFERROR(VLOOKUP($A2890,'[2]FINAL (2)'!$A$1:$F$7700,3,FALSE),0)</f>
        <v>0</v>
      </c>
      <c r="M2890" s="12">
        <f>IFERROR(VLOOKUP($A2890,'[2]FINAL (2)'!$A$1:$F$7700,5,FALSE),0)</f>
        <v>0</v>
      </c>
      <c r="N2890" s="12">
        <f>IFERROR(VLOOKUP($A2890,[3]Sheet3!$A$1:$C$4542,3,FALSE),0)</f>
        <v>0</v>
      </c>
      <c r="O2890" s="10">
        <f t="shared" si="46"/>
        <v>63716.25</v>
      </c>
      <c r="P2890" s="10">
        <f>O2890-J2890</f>
        <v>-936283.75</v>
      </c>
    </row>
    <row r="2891" spans="1:16" x14ac:dyDescent="0.25">
      <c r="A2891" s="3">
        <v>20936919</v>
      </c>
      <c r="B2891" s="3" t="s">
        <v>893</v>
      </c>
      <c r="C2891" s="4">
        <v>100539</v>
      </c>
      <c r="D2891" s="3" t="s">
        <v>3480</v>
      </c>
      <c r="E2891" s="3" t="s">
        <v>3</v>
      </c>
      <c r="F2891" s="4" t="s">
        <v>4</v>
      </c>
      <c r="G2891" s="3">
        <v>129478</v>
      </c>
      <c r="H2891" s="3" t="s">
        <v>3231</v>
      </c>
      <c r="I2891" s="3" t="s">
        <v>3999</v>
      </c>
      <c r="J2891" s="8">
        <v>0</v>
      </c>
      <c r="K2891" s="12">
        <f>IFERROR(VLOOKUP($A2891,[1]Piv!$B:$C,2,FALSE),0)</f>
        <v>0</v>
      </c>
      <c r="L2891" s="12">
        <f>IFERROR(VLOOKUP($A2891,'[2]FINAL (2)'!$A$1:$F$7700,3,FALSE),0)</f>
        <v>0</v>
      </c>
      <c r="M2891" s="12">
        <f>IFERROR(VLOOKUP($A2891,'[2]FINAL (2)'!$A$1:$F$7700,5,FALSE),0)</f>
        <v>0</v>
      </c>
      <c r="N2891" s="12">
        <f>IFERROR(VLOOKUP($A2891,[3]Sheet3!$A$1:$C$4542,3,FALSE),0)</f>
        <v>0</v>
      </c>
      <c r="O2891" s="10">
        <f t="shared" si="46"/>
        <v>0</v>
      </c>
      <c r="P2891" s="10">
        <f>O2891-J2891</f>
        <v>0</v>
      </c>
    </row>
    <row r="2892" spans="1:16" x14ac:dyDescent="0.25">
      <c r="A2892" s="3">
        <v>22783168</v>
      </c>
      <c r="B2892" s="3" t="s">
        <v>2589</v>
      </c>
      <c r="C2892" s="4">
        <v>100539</v>
      </c>
      <c r="D2892" s="3" t="s">
        <v>3480</v>
      </c>
      <c r="E2892" s="3" t="s">
        <v>3</v>
      </c>
      <c r="F2892" s="4" t="s">
        <v>12</v>
      </c>
      <c r="G2892" s="3">
        <v>129478</v>
      </c>
      <c r="H2892" s="3" t="s">
        <v>3231</v>
      </c>
      <c r="I2892" s="3" t="s">
        <v>3999</v>
      </c>
      <c r="J2892" s="8">
        <v>0</v>
      </c>
      <c r="K2892" s="12">
        <f>IFERROR(VLOOKUP($A2892,[1]Piv!$B:$C,2,FALSE),0)</f>
        <v>0</v>
      </c>
      <c r="L2892" s="12">
        <f>IFERROR(VLOOKUP($A2892,'[2]FINAL (2)'!$A$1:$F$7700,3,FALSE),0)</f>
        <v>0</v>
      </c>
      <c r="M2892" s="12">
        <f>IFERROR(VLOOKUP($A2892,'[2]FINAL (2)'!$A$1:$F$7700,5,FALSE),0)</f>
        <v>0</v>
      </c>
      <c r="N2892" s="12">
        <f>IFERROR(VLOOKUP($A2892,[3]Sheet3!$A$1:$C$4542,3,FALSE),0)</f>
        <v>0</v>
      </c>
      <c r="O2892" s="10">
        <f t="shared" si="46"/>
        <v>0</v>
      </c>
      <c r="P2892"/>
    </row>
    <row r="2893" spans="1:16" x14ac:dyDescent="0.25">
      <c r="A2893" s="3">
        <v>23075303</v>
      </c>
      <c r="B2893" s="3" t="s">
        <v>6478</v>
      </c>
      <c r="C2893" s="4">
        <v>100539</v>
      </c>
      <c r="D2893" s="3" t="s">
        <v>3480</v>
      </c>
      <c r="E2893" s="3" t="s">
        <v>3</v>
      </c>
      <c r="F2893" s="4" t="s">
        <v>12</v>
      </c>
      <c r="G2893" s="3"/>
      <c r="H2893" s="3"/>
      <c r="I2893" s="3"/>
      <c r="J2893" s="8">
        <v>0</v>
      </c>
      <c r="K2893" s="12">
        <f>IFERROR(VLOOKUP($A2893,[1]Piv!$B:$C,2,FALSE),0)</f>
        <v>0</v>
      </c>
      <c r="L2893" s="12">
        <f>IFERROR(VLOOKUP($A2893,'[2]FINAL (2)'!$A$1:$F$7700,3,FALSE),0)</f>
        <v>0</v>
      </c>
      <c r="M2893" s="12">
        <f>IFERROR(VLOOKUP($A2893,'[2]FINAL (2)'!$A$1:$F$7700,5,FALSE),0)</f>
        <v>0</v>
      </c>
      <c r="N2893" s="12">
        <f>IFERROR(VLOOKUP($A2893,[3]Sheet3!$A$1:$C$4542,3,FALSE),0)</f>
        <v>0</v>
      </c>
      <c r="O2893" s="10">
        <f t="shared" si="46"/>
        <v>0</v>
      </c>
      <c r="P2893"/>
    </row>
    <row r="2894" spans="1:16" x14ac:dyDescent="0.25">
      <c r="A2894" s="3">
        <v>4574626</v>
      </c>
      <c r="B2894" s="3" t="s">
        <v>6479</v>
      </c>
      <c r="C2894" s="4">
        <v>101566</v>
      </c>
      <c r="D2894" s="3" t="s">
        <v>4398</v>
      </c>
      <c r="E2894" s="3" t="s">
        <v>3</v>
      </c>
      <c r="F2894" s="4" t="s">
        <v>12</v>
      </c>
      <c r="G2894" s="3"/>
      <c r="H2894" s="3"/>
      <c r="I2894" s="3"/>
      <c r="J2894" s="8">
        <v>0</v>
      </c>
      <c r="K2894" s="12">
        <f>IFERROR(VLOOKUP($A2894,[1]Piv!$B:$C,2,FALSE),0)</f>
        <v>0</v>
      </c>
      <c r="L2894" s="12">
        <f>IFERROR(VLOOKUP($A2894,'[2]FINAL (2)'!$A$1:$F$7700,3,FALSE),0)</f>
        <v>0</v>
      </c>
      <c r="M2894" s="12">
        <f>IFERROR(VLOOKUP($A2894,'[2]FINAL (2)'!$A$1:$F$7700,5,FALSE),0)</f>
        <v>0</v>
      </c>
      <c r="N2894" s="12">
        <f>IFERROR(VLOOKUP($A2894,[3]Sheet3!$A$1:$C$4542,3,FALSE),0)</f>
        <v>0</v>
      </c>
      <c r="O2894" s="10">
        <f t="shared" si="46"/>
        <v>0</v>
      </c>
      <c r="P2894"/>
    </row>
    <row r="2895" spans="1:16" x14ac:dyDescent="0.25">
      <c r="A2895" s="3">
        <v>7099041</v>
      </c>
      <c r="B2895" s="3" t="s">
        <v>6480</v>
      </c>
      <c r="C2895" s="4">
        <v>101566</v>
      </c>
      <c r="D2895" s="3" t="s">
        <v>4398</v>
      </c>
      <c r="E2895" s="3" t="s">
        <v>3</v>
      </c>
      <c r="F2895" s="4" t="s">
        <v>4</v>
      </c>
      <c r="G2895" s="3">
        <v>133321</v>
      </c>
      <c r="H2895" s="3" t="s">
        <v>3296</v>
      </c>
      <c r="I2895" s="3" t="s">
        <v>4001</v>
      </c>
      <c r="J2895" s="8">
        <v>15132000</v>
      </c>
      <c r="K2895" s="12">
        <f>IFERROR(VLOOKUP($A2895,[1]Piv!$B:$C,2,FALSE),0)</f>
        <v>57441.19</v>
      </c>
      <c r="L2895" s="12">
        <f>IFERROR(VLOOKUP($A2895,'[2]FINAL (2)'!$A$1:$F$7700,3,FALSE),0)</f>
        <v>0</v>
      </c>
      <c r="M2895" s="12">
        <f>IFERROR(VLOOKUP($A2895,'[2]FINAL (2)'!$A$1:$F$7700,5,FALSE),0)</f>
        <v>0</v>
      </c>
      <c r="N2895" s="12">
        <f>IFERROR(VLOOKUP($A2895,[3]Sheet3!$A$1:$C$4542,3,FALSE),0)</f>
        <v>15000000</v>
      </c>
      <c r="O2895" s="10">
        <f t="shared" si="46"/>
        <v>15057441.189999999</v>
      </c>
      <c r="P2895" s="10">
        <f>O2895-J2895</f>
        <v>-74558.810000000522</v>
      </c>
    </row>
    <row r="2896" spans="1:16" x14ac:dyDescent="0.25">
      <c r="A2896" s="3">
        <v>10243944</v>
      </c>
      <c r="B2896" s="3" t="s">
        <v>6481</v>
      </c>
      <c r="C2896" s="4">
        <v>101566</v>
      </c>
      <c r="D2896" s="3" t="s">
        <v>4398</v>
      </c>
      <c r="E2896" s="3" t="s">
        <v>3</v>
      </c>
      <c r="F2896" s="4" t="s">
        <v>12</v>
      </c>
      <c r="G2896" s="3">
        <v>84025</v>
      </c>
      <c r="H2896" s="3" t="s">
        <v>3193</v>
      </c>
      <c r="I2896" s="3" t="s">
        <v>3999</v>
      </c>
      <c r="J2896" s="8">
        <v>0</v>
      </c>
      <c r="K2896" s="12">
        <f>IFERROR(VLOOKUP($A2896,[1]Piv!$B:$C,2,FALSE),0)</f>
        <v>0</v>
      </c>
      <c r="L2896" s="12">
        <f>IFERROR(VLOOKUP($A2896,'[2]FINAL (2)'!$A$1:$F$7700,3,FALSE),0)</f>
        <v>0</v>
      </c>
      <c r="M2896" s="12">
        <f>IFERROR(VLOOKUP($A2896,'[2]FINAL (2)'!$A$1:$F$7700,5,FALSE),0)</f>
        <v>0</v>
      </c>
      <c r="N2896" s="12">
        <f>IFERROR(VLOOKUP($A2896,[3]Sheet3!$A$1:$C$4542,3,FALSE),0)</f>
        <v>0</v>
      </c>
      <c r="O2896" s="10">
        <f t="shared" si="46"/>
        <v>0</v>
      </c>
      <c r="P2896"/>
    </row>
    <row r="2897" spans="1:16" x14ac:dyDescent="0.25">
      <c r="A2897" s="3">
        <v>13449917</v>
      </c>
      <c r="B2897" s="3" t="s">
        <v>6482</v>
      </c>
      <c r="C2897" s="4">
        <v>101566</v>
      </c>
      <c r="D2897" s="3" t="s">
        <v>4398</v>
      </c>
      <c r="E2897" s="3" t="s">
        <v>3</v>
      </c>
      <c r="F2897" s="4" t="s">
        <v>12</v>
      </c>
      <c r="G2897" s="3"/>
      <c r="H2897" s="3"/>
      <c r="I2897" s="3" t="s">
        <v>4001</v>
      </c>
      <c r="J2897" s="8">
        <v>0</v>
      </c>
      <c r="K2897" s="12">
        <f>IFERROR(VLOOKUP($A2897,[1]Piv!$B:$C,2,FALSE),0)</f>
        <v>0</v>
      </c>
      <c r="L2897" s="12">
        <f>IFERROR(VLOOKUP($A2897,'[2]FINAL (2)'!$A$1:$F$7700,3,FALSE),0)</f>
        <v>0</v>
      </c>
      <c r="M2897" s="12">
        <f>IFERROR(VLOOKUP($A2897,'[2]FINAL (2)'!$A$1:$F$7700,5,FALSE),0)</f>
        <v>0</v>
      </c>
      <c r="N2897" s="12">
        <f>IFERROR(VLOOKUP($A2897,[3]Sheet3!$A$1:$C$4542,3,FALSE),0)</f>
        <v>0</v>
      </c>
      <c r="O2897" s="10">
        <f t="shared" si="46"/>
        <v>0</v>
      </c>
      <c r="P2897"/>
    </row>
    <row r="2898" spans="1:16" x14ac:dyDescent="0.25">
      <c r="A2898" s="3">
        <v>15358246</v>
      </c>
      <c r="B2898" s="3" t="s">
        <v>6483</v>
      </c>
      <c r="C2898" s="4">
        <v>101566</v>
      </c>
      <c r="D2898" s="3" t="s">
        <v>4398</v>
      </c>
      <c r="E2898" s="3" t="s">
        <v>3</v>
      </c>
      <c r="F2898" s="4" t="s">
        <v>4</v>
      </c>
      <c r="G2898" s="3">
        <v>84025</v>
      </c>
      <c r="H2898" s="3" t="s">
        <v>3193</v>
      </c>
      <c r="I2898" s="3" t="s">
        <v>3999</v>
      </c>
      <c r="J2898" s="8">
        <v>2375000</v>
      </c>
      <c r="K2898" s="12">
        <f>IFERROR(VLOOKUP($A2898,[1]Piv!$B:$C,2,FALSE),0)</f>
        <v>0</v>
      </c>
      <c r="L2898" s="12">
        <f>IFERROR(VLOOKUP($A2898,'[2]FINAL (2)'!$A$1:$F$7700,3,FALSE),0)</f>
        <v>0</v>
      </c>
      <c r="M2898" s="12">
        <f>IFERROR(VLOOKUP($A2898,'[2]FINAL (2)'!$A$1:$F$7700,5,FALSE),0)</f>
        <v>0</v>
      </c>
      <c r="N2898" s="12">
        <f>IFERROR(VLOOKUP($A2898,[3]Sheet3!$A$1:$C$4542,3,FALSE),0)</f>
        <v>4750000</v>
      </c>
      <c r="O2898" s="10">
        <f t="shared" si="46"/>
        <v>4750000</v>
      </c>
      <c r="P2898" s="10">
        <f>O2898-J2898</f>
        <v>2375000</v>
      </c>
    </row>
    <row r="2899" spans="1:16" x14ac:dyDescent="0.25">
      <c r="A2899" s="3">
        <v>15805712</v>
      </c>
      <c r="B2899" s="3" t="s">
        <v>6484</v>
      </c>
      <c r="C2899" s="4">
        <v>101566</v>
      </c>
      <c r="D2899" s="3" t="s">
        <v>4398</v>
      </c>
      <c r="E2899" s="3" t="s">
        <v>3</v>
      </c>
      <c r="F2899" s="4" t="s">
        <v>12</v>
      </c>
      <c r="G2899" s="3"/>
      <c r="H2899" s="3"/>
      <c r="I2899" s="3" t="s">
        <v>3999</v>
      </c>
      <c r="J2899" s="8">
        <v>0</v>
      </c>
      <c r="K2899" s="12">
        <f>IFERROR(VLOOKUP($A2899,[1]Piv!$B:$C,2,FALSE),0)</f>
        <v>0</v>
      </c>
      <c r="L2899" s="12">
        <f>IFERROR(VLOOKUP($A2899,'[2]FINAL (2)'!$A$1:$F$7700,3,FALSE),0)</f>
        <v>0</v>
      </c>
      <c r="M2899" s="12">
        <f>IFERROR(VLOOKUP($A2899,'[2]FINAL (2)'!$A$1:$F$7700,5,FALSE),0)</f>
        <v>0</v>
      </c>
      <c r="N2899" s="12">
        <f>IFERROR(VLOOKUP($A2899,[3]Sheet3!$A$1:$C$4542,3,FALSE),0)</f>
        <v>0</v>
      </c>
      <c r="O2899" s="10">
        <f t="shared" si="46"/>
        <v>0</v>
      </c>
      <c r="P2899"/>
    </row>
    <row r="2900" spans="1:16" x14ac:dyDescent="0.25">
      <c r="A2900" s="3">
        <v>19148328</v>
      </c>
      <c r="B2900" s="3" t="s">
        <v>2093</v>
      </c>
      <c r="C2900" s="4">
        <v>101566</v>
      </c>
      <c r="D2900" s="3" t="s">
        <v>4398</v>
      </c>
      <c r="E2900" s="3" t="s">
        <v>3</v>
      </c>
      <c r="F2900" s="4" t="s">
        <v>4</v>
      </c>
      <c r="G2900" s="3">
        <v>99662</v>
      </c>
      <c r="H2900" s="3" t="s">
        <v>3205</v>
      </c>
      <c r="I2900" s="3" t="s">
        <v>4001</v>
      </c>
      <c r="J2900" s="8">
        <v>1500000</v>
      </c>
      <c r="K2900" s="12">
        <f>IFERROR(VLOOKUP($A2900,[1]Piv!$B:$C,2,FALSE),0)</f>
        <v>0</v>
      </c>
      <c r="L2900" s="12">
        <f>IFERROR(VLOOKUP($A2900,'[2]FINAL (2)'!$A$1:$F$7700,3,FALSE),0)</f>
        <v>0</v>
      </c>
      <c r="M2900" s="12">
        <f>IFERROR(VLOOKUP($A2900,'[2]FINAL (2)'!$A$1:$F$7700,5,FALSE),0)</f>
        <v>0</v>
      </c>
      <c r="N2900" s="12">
        <f>IFERROR(VLOOKUP($A2900,[3]Sheet3!$A$1:$C$4542,3,FALSE),0)</f>
        <v>1500000</v>
      </c>
      <c r="O2900" s="10">
        <f t="shared" si="46"/>
        <v>1500000</v>
      </c>
      <c r="P2900" s="10">
        <f>O2900-J2900</f>
        <v>0</v>
      </c>
    </row>
    <row r="2901" spans="1:16" x14ac:dyDescent="0.25">
      <c r="A2901" s="3">
        <v>20067739</v>
      </c>
      <c r="B2901" s="3" t="s">
        <v>2735</v>
      </c>
      <c r="C2901" s="4">
        <v>101566</v>
      </c>
      <c r="D2901" s="3" t="s">
        <v>4398</v>
      </c>
      <c r="E2901" s="3" t="s">
        <v>3</v>
      </c>
      <c r="F2901" s="4" t="s">
        <v>4</v>
      </c>
      <c r="G2901" s="3">
        <v>137294</v>
      </c>
      <c r="H2901" s="3" t="s">
        <v>3263</v>
      </c>
      <c r="I2901" s="3" t="s">
        <v>3999</v>
      </c>
      <c r="J2901" s="8">
        <v>1500000</v>
      </c>
      <c r="K2901" s="12">
        <f>IFERROR(VLOOKUP($A2901,[1]Piv!$B:$C,2,FALSE),0)</f>
        <v>0</v>
      </c>
      <c r="L2901" s="12">
        <f>IFERROR(VLOOKUP($A2901,'[2]FINAL (2)'!$A$1:$F$7700,3,FALSE),0)</f>
        <v>0</v>
      </c>
      <c r="M2901" s="12">
        <f>IFERROR(VLOOKUP($A2901,'[2]FINAL (2)'!$A$1:$F$7700,5,FALSE),0)</f>
        <v>0</v>
      </c>
      <c r="N2901" s="12">
        <f>IFERROR(VLOOKUP($A2901,[3]Sheet3!$A$1:$C$4542,3,FALSE),0)</f>
        <v>1500000</v>
      </c>
      <c r="O2901" s="10">
        <f t="shared" si="46"/>
        <v>1500000</v>
      </c>
      <c r="P2901" s="10">
        <f>O2901-J2901</f>
        <v>0</v>
      </c>
    </row>
    <row r="2902" spans="1:16" x14ac:dyDescent="0.25">
      <c r="A2902" s="3">
        <v>20332250</v>
      </c>
      <c r="B2902" s="3" t="s">
        <v>274</v>
      </c>
      <c r="C2902" s="4">
        <v>101566</v>
      </c>
      <c r="D2902" s="3" t="s">
        <v>4398</v>
      </c>
      <c r="E2902" s="3" t="s">
        <v>3</v>
      </c>
      <c r="F2902" s="4" t="s">
        <v>4</v>
      </c>
      <c r="G2902" s="3">
        <v>84025</v>
      </c>
      <c r="H2902" s="3" t="s">
        <v>3193</v>
      </c>
      <c r="I2902" s="3" t="s">
        <v>3999</v>
      </c>
      <c r="J2902" s="8">
        <v>5250000</v>
      </c>
      <c r="K2902" s="12">
        <f>IFERROR(VLOOKUP($A2902,[1]Piv!$B:$C,2,FALSE),0)</f>
        <v>1014448.01</v>
      </c>
      <c r="L2902" s="12">
        <f>IFERROR(VLOOKUP($A2902,'[2]FINAL (2)'!$A$1:$F$7700,3,FALSE),0)</f>
        <v>0</v>
      </c>
      <c r="M2902" s="12">
        <f>IFERROR(VLOOKUP($A2902,'[2]FINAL (2)'!$A$1:$F$7700,5,FALSE),0)</f>
        <v>0</v>
      </c>
      <c r="N2902" s="12">
        <f>IFERROR(VLOOKUP($A2902,[3]Sheet3!$A$1:$C$4542,3,FALSE),0)</f>
        <v>4000000</v>
      </c>
      <c r="O2902" s="10">
        <f t="shared" si="46"/>
        <v>5014448.01</v>
      </c>
      <c r="P2902" s="10">
        <f>O2902-J2902</f>
        <v>-235551.99000000022</v>
      </c>
    </row>
    <row r="2903" spans="1:16" x14ac:dyDescent="0.25">
      <c r="A2903" s="3">
        <v>20617021</v>
      </c>
      <c r="B2903" s="3" t="s">
        <v>6485</v>
      </c>
      <c r="C2903" s="4">
        <v>101566</v>
      </c>
      <c r="D2903" s="3" t="s">
        <v>4398</v>
      </c>
      <c r="E2903" s="3" t="s">
        <v>3</v>
      </c>
      <c r="F2903" s="4" t="s">
        <v>4</v>
      </c>
      <c r="G2903" s="3">
        <v>84025</v>
      </c>
      <c r="H2903" s="3" t="s">
        <v>3193</v>
      </c>
      <c r="I2903" s="3" t="s">
        <v>3999</v>
      </c>
      <c r="J2903" s="8">
        <v>3979854.95</v>
      </c>
      <c r="K2903" s="12">
        <f>IFERROR(VLOOKUP($A2903,[1]Piv!$B:$C,2,FALSE),0)</f>
        <v>1005025.18</v>
      </c>
      <c r="L2903" s="12">
        <f>IFERROR(VLOOKUP($A2903,'[2]FINAL (2)'!$A$1:$F$7700,3,FALSE),0)</f>
        <v>1165236.6399999999</v>
      </c>
      <c r="M2903" s="12">
        <f>IFERROR(VLOOKUP($A2903,'[2]FINAL (2)'!$A$1:$F$7700,5,FALSE),0)</f>
        <v>0</v>
      </c>
      <c r="N2903" s="12">
        <f>IFERROR(VLOOKUP($A2903,[3]Sheet3!$A$1:$C$4542,3,FALSE),0)</f>
        <v>1538000</v>
      </c>
      <c r="O2903" s="10">
        <f t="shared" si="46"/>
        <v>3708261.82</v>
      </c>
      <c r="P2903" s="10">
        <f>O2903-J2903</f>
        <v>-271593.13000000035</v>
      </c>
    </row>
    <row r="2904" spans="1:16" x14ac:dyDescent="0.25">
      <c r="A2904" s="3">
        <v>21546974</v>
      </c>
      <c r="B2904" s="3" t="s">
        <v>6486</v>
      </c>
      <c r="C2904" s="4">
        <v>101566</v>
      </c>
      <c r="D2904" s="3" t="s">
        <v>4398</v>
      </c>
      <c r="E2904" s="3" t="s">
        <v>3</v>
      </c>
      <c r="F2904" s="4" t="s">
        <v>12</v>
      </c>
      <c r="G2904" s="3"/>
      <c r="H2904" s="3"/>
      <c r="I2904" s="3"/>
      <c r="J2904" s="8">
        <v>0</v>
      </c>
      <c r="K2904" s="12">
        <f>IFERROR(VLOOKUP($A2904,[1]Piv!$B:$C,2,FALSE),0)</f>
        <v>0</v>
      </c>
      <c r="L2904" s="12">
        <f>IFERROR(VLOOKUP($A2904,'[2]FINAL (2)'!$A$1:$F$7700,3,FALSE),0)</f>
        <v>0</v>
      </c>
      <c r="M2904" s="12">
        <f>IFERROR(VLOOKUP($A2904,'[2]FINAL (2)'!$A$1:$F$7700,5,FALSE),0)</f>
        <v>0</v>
      </c>
      <c r="N2904" s="12">
        <f>IFERROR(VLOOKUP($A2904,[3]Sheet3!$A$1:$C$4542,3,FALSE),0)</f>
        <v>0</v>
      </c>
      <c r="O2904" s="10">
        <f t="shared" si="46"/>
        <v>0</v>
      </c>
      <c r="P2904"/>
    </row>
    <row r="2905" spans="1:16" x14ac:dyDescent="0.25">
      <c r="A2905" s="3">
        <v>22123284</v>
      </c>
      <c r="B2905" s="3" t="s">
        <v>6487</v>
      </c>
      <c r="C2905" s="4">
        <v>101566</v>
      </c>
      <c r="D2905" s="3" t="s">
        <v>4398</v>
      </c>
      <c r="E2905" s="3" t="s">
        <v>3</v>
      </c>
      <c r="F2905" s="4" t="s">
        <v>12</v>
      </c>
      <c r="G2905" s="3"/>
      <c r="H2905" s="3"/>
      <c r="I2905" s="3"/>
      <c r="J2905" s="8">
        <v>0</v>
      </c>
      <c r="K2905" s="12">
        <f>IFERROR(VLOOKUP($A2905,[1]Piv!$B:$C,2,FALSE),0)</f>
        <v>0</v>
      </c>
      <c r="L2905" s="12">
        <f>IFERROR(VLOOKUP($A2905,'[2]FINAL (2)'!$A$1:$F$7700,3,FALSE),0)</f>
        <v>0</v>
      </c>
      <c r="M2905" s="12">
        <f>IFERROR(VLOOKUP($A2905,'[2]FINAL (2)'!$A$1:$F$7700,5,FALSE),0)</f>
        <v>0</v>
      </c>
      <c r="N2905" s="12">
        <f>IFERROR(VLOOKUP($A2905,[3]Sheet3!$A$1:$C$4542,3,FALSE),0)</f>
        <v>0</v>
      </c>
      <c r="O2905" s="10">
        <f t="shared" si="46"/>
        <v>0</v>
      </c>
      <c r="P2905"/>
    </row>
    <row r="2906" spans="1:16" x14ac:dyDescent="0.25">
      <c r="A2906" s="3">
        <v>22464808</v>
      </c>
      <c r="B2906" s="3" t="s">
        <v>6488</v>
      </c>
      <c r="C2906" s="4">
        <v>101566</v>
      </c>
      <c r="D2906" s="3" t="s">
        <v>4398</v>
      </c>
      <c r="E2906" s="3" t="s">
        <v>3</v>
      </c>
      <c r="F2906" s="4" t="s">
        <v>4</v>
      </c>
      <c r="G2906" s="3">
        <v>133321</v>
      </c>
      <c r="H2906" s="3" t="s">
        <v>3296</v>
      </c>
      <c r="I2906" s="3" t="s">
        <v>4001</v>
      </c>
      <c r="J2906" s="8">
        <v>0</v>
      </c>
      <c r="K2906" s="12">
        <f>IFERROR(VLOOKUP($A2906,[1]Piv!$B:$C,2,FALSE),0)</f>
        <v>0</v>
      </c>
      <c r="L2906" s="12">
        <f>IFERROR(VLOOKUP($A2906,'[2]FINAL (2)'!$A$1:$F$7700,3,FALSE),0)</f>
        <v>0</v>
      </c>
      <c r="M2906" s="12">
        <f>IFERROR(VLOOKUP($A2906,'[2]FINAL (2)'!$A$1:$F$7700,5,FALSE),0)</f>
        <v>0</v>
      </c>
      <c r="N2906" s="12">
        <f>IFERROR(VLOOKUP($A2906,[3]Sheet3!$A$1:$C$4542,3,FALSE),0)</f>
        <v>500000</v>
      </c>
      <c r="O2906" s="10">
        <f t="shared" si="46"/>
        <v>500000</v>
      </c>
      <c r="P2906" s="10">
        <f>O2906-J2906</f>
        <v>500000</v>
      </c>
    </row>
    <row r="2907" spans="1:16" x14ac:dyDescent="0.25">
      <c r="A2907" s="3">
        <v>23138663</v>
      </c>
      <c r="B2907" s="3" t="s">
        <v>2697</v>
      </c>
      <c r="C2907" s="4">
        <v>101566</v>
      </c>
      <c r="D2907" s="3" t="s">
        <v>4398</v>
      </c>
      <c r="E2907" s="3" t="s">
        <v>3</v>
      </c>
      <c r="F2907" s="4" t="s">
        <v>4</v>
      </c>
      <c r="G2907" s="3">
        <v>99662</v>
      </c>
      <c r="H2907" s="3" t="s">
        <v>3205</v>
      </c>
      <c r="I2907" s="3" t="s">
        <v>4001</v>
      </c>
      <c r="J2907" s="8">
        <v>5100000</v>
      </c>
      <c r="K2907" s="12">
        <f>IFERROR(VLOOKUP($A2907,[1]Piv!$B:$C,2,FALSE),0)</f>
        <v>5112148.5</v>
      </c>
      <c r="L2907" s="12">
        <f>IFERROR(VLOOKUP($A2907,'[2]FINAL (2)'!$A$1:$F$7700,3,FALSE),0)</f>
        <v>0</v>
      </c>
      <c r="M2907" s="12">
        <f>IFERROR(VLOOKUP($A2907,'[2]FINAL (2)'!$A$1:$F$7700,5,FALSE),0)</f>
        <v>0</v>
      </c>
      <c r="N2907" s="12">
        <f>IFERROR(VLOOKUP($A2907,[3]Sheet3!$A$1:$C$4542,3,FALSE),0)</f>
        <v>0</v>
      </c>
      <c r="O2907" s="10">
        <f t="shared" si="46"/>
        <v>5112148.5</v>
      </c>
      <c r="P2907" s="10">
        <f>O2907-J2907</f>
        <v>12148.5</v>
      </c>
    </row>
    <row r="2908" spans="1:16" x14ac:dyDescent="0.25">
      <c r="A2908" s="3">
        <v>23209922</v>
      </c>
      <c r="B2908" s="3" t="s">
        <v>6489</v>
      </c>
      <c r="C2908" s="4">
        <v>101566</v>
      </c>
      <c r="D2908" s="3" t="s">
        <v>4398</v>
      </c>
      <c r="E2908" s="3" t="s">
        <v>3</v>
      </c>
      <c r="F2908" s="4" t="s">
        <v>4</v>
      </c>
      <c r="G2908" s="3">
        <v>84025</v>
      </c>
      <c r="H2908" s="3" t="s">
        <v>3193</v>
      </c>
      <c r="I2908" s="3" t="s">
        <v>3999</v>
      </c>
      <c r="J2908" s="8">
        <v>2500000</v>
      </c>
      <c r="K2908" s="12">
        <f>IFERROR(VLOOKUP($A2908,[1]Piv!$B:$C,2,FALSE),0)</f>
        <v>0</v>
      </c>
      <c r="L2908" s="12">
        <f>IFERROR(VLOOKUP($A2908,'[2]FINAL (2)'!$A$1:$F$7700,3,FALSE),0)</f>
        <v>0</v>
      </c>
      <c r="M2908" s="12">
        <f>IFERROR(VLOOKUP($A2908,'[2]FINAL (2)'!$A$1:$F$7700,5,FALSE),0)</f>
        <v>0</v>
      </c>
      <c r="N2908" s="12">
        <f>IFERROR(VLOOKUP($A2908,[3]Sheet3!$A$1:$C$4542,3,FALSE),0)</f>
        <v>2500000</v>
      </c>
      <c r="O2908" s="10">
        <f t="shared" si="46"/>
        <v>2500000</v>
      </c>
      <c r="P2908" s="10">
        <f>O2908-J2908</f>
        <v>0</v>
      </c>
    </row>
    <row r="2909" spans="1:16" x14ac:dyDescent="0.25">
      <c r="A2909" s="3">
        <v>23530447</v>
      </c>
      <c r="B2909" s="3" t="s">
        <v>6490</v>
      </c>
      <c r="C2909" s="4">
        <v>101566</v>
      </c>
      <c r="D2909" s="3" t="s">
        <v>4398</v>
      </c>
      <c r="E2909" s="3" t="s">
        <v>3</v>
      </c>
      <c r="F2909" s="4" t="s">
        <v>12</v>
      </c>
      <c r="G2909" s="3">
        <v>82668</v>
      </c>
      <c r="H2909" s="3" t="s">
        <v>3995</v>
      </c>
      <c r="I2909" s="3" t="s">
        <v>4001</v>
      </c>
      <c r="J2909" s="8">
        <v>0</v>
      </c>
      <c r="K2909" s="12">
        <f>IFERROR(VLOOKUP($A2909,[1]Piv!$B:$C,2,FALSE),0)</f>
        <v>0</v>
      </c>
      <c r="L2909" s="12">
        <f>IFERROR(VLOOKUP($A2909,'[2]FINAL (2)'!$A$1:$F$7700,3,FALSE),0)</f>
        <v>0</v>
      </c>
      <c r="M2909" s="12">
        <f>IFERROR(VLOOKUP($A2909,'[2]FINAL (2)'!$A$1:$F$7700,5,FALSE),0)</f>
        <v>0</v>
      </c>
      <c r="N2909" s="12">
        <f>IFERROR(VLOOKUP($A2909,[3]Sheet3!$A$1:$C$4542,3,FALSE),0)</f>
        <v>0</v>
      </c>
      <c r="O2909" s="10">
        <f t="shared" si="46"/>
        <v>0</v>
      </c>
      <c r="P2909"/>
    </row>
    <row r="2910" spans="1:16" x14ac:dyDescent="0.25">
      <c r="A2910" s="3">
        <v>24193853</v>
      </c>
      <c r="B2910" s="3" t="s">
        <v>2617</v>
      </c>
      <c r="C2910" s="4">
        <v>101566</v>
      </c>
      <c r="D2910" s="3" t="s">
        <v>4398</v>
      </c>
      <c r="E2910" s="3" t="s">
        <v>3</v>
      </c>
      <c r="F2910" s="4" t="s">
        <v>4</v>
      </c>
      <c r="G2910" s="3">
        <v>99662</v>
      </c>
      <c r="H2910" s="3" t="s">
        <v>3205</v>
      </c>
      <c r="I2910" s="3" t="s">
        <v>4001</v>
      </c>
      <c r="J2910" s="8">
        <v>500000</v>
      </c>
      <c r="K2910" s="12">
        <f>IFERROR(VLOOKUP($A2910,[1]Piv!$B:$C,2,FALSE),0)</f>
        <v>0</v>
      </c>
      <c r="L2910" s="12">
        <f>IFERROR(VLOOKUP($A2910,'[2]FINAL (2)'!$A$1:$F$7700,3,FALSE),0)</f>
        <v>0</v>
      </c>
      <c r="M2910" s="12">
        <f>IFERROR(VLOOKUP($A2910,'[2]FINAL (2)'!$A$1:$F$7700,5,FALSE),0)</f>
        <v>0</v>
      </c>
      <c r="N2910" s="12">
        <f>IFERROR(VLOOKUP($A2910,[3]Sheet3!$A$1:$C$4542,3,FALSE),0)</f>
        <v>500000</v>
      </c>
      <c r="O2910" s="10">
        <f t="shared" si="46"/>
        <v>500000</v>
      </c>
      <c r="P2910" s="10">
        <f>O2910-J2910</f>
        <v>0</v>
      </c>
    </row>
    <row r="2911" spans="1:16" x14ac:dyDescent="0.25">
      <c r="A2911" s="3">
        <v>24462217</v>
      </c>
      <c r="B2911" s="3" t="s">
        <v>2849</v>
      </c>
      <c r="C2911" s="4">
        <v>101566</v>
      </c>
      <c r="D2911" s="3" t="s">
        <v>4398</v>
      </c>
      <c r="E2911" s="3" t="s">
        <v>3</v>
      </c>
      <c r="F2911" s="4" t="s">
        <v>4</v>
      </c>
      <c r="G2911" s="3">
        <v>99662</v>
      </c>
      <c r="H2911" s="3" t="s">
        <v>3205</v>
      </c>
      <c r="I2911" s="3" t="s">
        <v>4001</v>
      </c>
      <c r="J2911" s="8">
        <v>800000</v>
      </c>
      <c r="K2911" s="12">
        <f>IFERROR(VLOOKUP($A2911,[1]Piv!$B:$C,2,FALSE),0)</f>
        <v>0</v>
      </c>
      <c r="L2911" s="12">
        <f>IFERROR(VLOOKUP($A2911,'[2]FINAL (2)'!$A$1:$F$7700,3,FALSE),0)</f>
        <v>0</v>
      </c>
      <c r="M2911" s="12">
        <f>IFERROR(VLOOKUP($A2911,'[2]FINAL (2)'!$A$1:$F$7700,5,FALSE),0)</f>
        <v>0</v>
      </c>
      <c r="N2911" s="12">
        <f>IFERROR(VLOOKUP($A2911,[3]Sheet3!$A$1:$C$4542,3,FALSE),0)</f>
        <v>800000</v>
      </c>
      <c r="O2911" s="10">
        <f t="shared" si="46"/>
        <v>800000</v>
      </c>
      <c r="P2911" s="10">
        <f>O2911-J2911</f>
        <v>0</v>
      </c>
    </row>
    <row r="2912" spans="1:16" x14ac:dyDescent="0.25">
      <c r="A2912" s="3">
        <v>26618299</v>
      </c>
      <c r="B2912" s="3" t="s">
        <v>6491</v>
      </c>
      <c r="C2912" s="4">
        <v>101566</v>
      </c>
      <c r="D2912" s="3" t="s">
        <v>4398</v>
      </c>
      <c r="E2912" s="3" t="s">
        <v>3</v>
      </c>
      <c r="F2912" s="4" t="s">
        <v>12</v>
      </c>
      <c r="G2912" s="3"/>
      <c r="H2912" s="3"/>
      <c r="I2912" s="3"/>
      <c r="J2912" s="8">
        <v>0</v>
      </c>
      <c r="K2912" s="12">
        <f>IFERROR(VLOOKUP($A2912,[1]Piv!$B:$C,2,FALSE),0)</f>
        <v>0</v>
      </c>
      <c r="L2912" s="12">
        <f>IFERROR(VLOOKUP($A2912,'[2]FINAL (2)'!$A$1:$F$7700,3,FALSE),0)</f>
        <v>0</v>
      </c>
      <c r="M2912" s="12">
        <f>IFERROR(VLOOKUP($A2912,'[2]FINAL (2)'!$A$1:$F$7700,5,FALSE),0)</f>
        <v>0</v>
      </c>
      <c r="N2912" s="12">
        <f>IFERROR(VLOOKUP($A2912,[3]Sheet3!$A$1:$C$4542,3,FALSE),0)</f>
        <v>0</v>
      </c>
      <c r="O2912" s="10">
        <f t="shared" si="46"/>
        <v>0</v>
      </c>
      <c r="P2912"/>
    </row>
    <row r="2913" spans="1:16" x14ac:dyDescent="0.25">
      <c r="A2913" s="3">
        <v>3397828</v>
      </c>
      <c r="B2913" s="3" t="s">
        <v>6492</v>
      </c>
      <c r="C2913" s="4">
        <v>100538</v>
      </c>
      <c r="D2913" s="3" t="s">
        <v>3743</v>
      </c>
      <c r="E2913" s="3" t="s">
        <v>3</v>
      </c>
      <c r="F2913" s="4" t="s">
        <v>12</v>
      </c>
      <c r="G2913" s="3"/>
      <c r="H2913" s="3"/>
      <c r="I2913" s="3"/>
      <c r="J2913" s="8">
        <v>0</v>
      </c>
      <c r="K2913" s="12">
        <f>IFERROR(VLOOKUP($A2913,[1]Piv!$B:$C,2,FALSE),0)</f>
        <v>0</v>
      </c>
      <c r="L2913" s="12">
        <f>IFERROR(VLOOKUP($A2913,'[2]FINAL (2)'!$A$1:$F$7700,3,FALSE),0)</f>
        <v>0</v>
      </c>
      <c r="M2913" s="12">
        <f>IFERROR(VLOOKUP($A2913,'[2]FINAL (2)'!$A$1:$F$7700,5,FALSE),0)</f>
        <v>0</v>
      </c>
      <c r="N2913" s="12">
        <f>IFERROR(VLOOKUP($A2913,[3]Sheet3!$A$1:$C$4542,3,FALSE),0)</f>
        <v>0</v>
      </c>
      <c r="O2913" s="10">
        <f t="shared" si="46"/>
        <v>0</v>
      </c>
      <c r="P2913"/>
    </row>
    <row r="2914" spans="1:16" x14ac:dyDescent="0.25">
      <c r="A2914" s="3">
        <v>5878704</v>
      </c>
      <c r="B2914" s="3" t="s">
        <v>6493</v>
      </c>
      <c r="C2914" s="4">
        <v>100538</v>
      </c>
      <c r="D2914" s="3" t="s">
        <v>3743</v>
      </c>
      <c r="E2914" s="3" t="s">
        <v>3</v>
      </c>
      <c r="F2914" s="4" t="s">
        <v>4</v>
      </c>
      <c r="G2914" s="3">
        <v>131117</v>
      </c>
      <c r="H2914" s="3" t="s">
        <v>3277</v>
      </c>
      <c r="I2914" s="3" t="s">
        <v>3999</v>
      </c>
      <c r="J2914" s="8">
        <v>4000000</v>
      </c>
      <c r="K2914" s="12">
        <f>IFERROR(VLOOKUP($A2914,[1]Piv!$B:$C,2,FALSE),0)</f>
        <v>0</v>
      </c>
      <c r="L2914" s="12">
        <f>IFERROR(VLOOKUP($A2914,'[2]FINAL (2)'!$A$1:$F$7700,3,FALSE),0)</f>
        <v>0</v>
      </c>
      <c r="M2914" s="12">
        <f>IFERROR(VLOOKUP($A2914,'[2]FINAL (2)'!$A$1:$F$7700,5,FALSE),0)</f>
        <v>1504816.43</v>
      </c>
      <c r="N2914" s="12">
        <f>IFERROR(VLOOKUP($A2914,[3]Sheet3!$A$1:$C$4542,3,FALSE),0)</f>
        <v>4000000</v>
      </c>
      <c r="O2914" s="10">
        <f t="shared" si="46"/>
        <v>5504816.4299999997</v>
      </c>
      <c r="P2914" s="10">
        <f>O2914-J2914</f>
        <v>1504816.4299999997</v>
      </c>
    </row>
    <row r="2915" spans="1:16" x14ac:dyDescent="0.25">
      <c r="A2915" s="3">
        <v>7969881</v>
      </c>
      <c r="B2915" s="3" t="s">
        <v>1560</v>
      </c>
      <c r="C2915" s="4">
        <v>100538</v>
      </c>
      <c r="D2915" s="3" t="s">
        <v>3743</v>
      </c>
      <c r="E2915" s="3" t="s">
        <v>3</v>
      </c>
      <c r="F2915" s="4" t="s">
        <v>4</v>
      </c>
      <c r="G2915" s="3">
        <v>131117</v>
      </c>
      <c r="H2915" s="3" t="s">
        <v>3277</v>
      </c>
      <c r="I2915" s="3" t="s">
        <v>3999</v>
      </c>
      <c r="J2915" s="8">
        <v>1335000</v>
      </c>
      <c r="K2915" s="12">
        <f>IFERROR(VLOOKUP($A2915,[1]Piv!$B:$C,2,FALSE),0)</f>
        <v>1008327.79</v>
      </c>
      <c r="L2915" s="12">
        <f>IFERROR(VLOOKUP($A2915,'[2]FINAL (2)'!$A$1:$F$7700,3,FALSE),0)</f>
        <v>0</v>
      </c>
      <c r="M2915" s="12">
        <f>IFERROR(VLOOKUP($A2915,'[2]FINAL (2)'!$A$1:$F$7700,5,FALSE),0)</f>
        <v>355000</v>
      </c>
      <c r="N2915" s="12">
        <f>IFERROR(VLOOKUP($A2915,[3]Sheet3!$A$1:$C$4542,3,FALSE),0)</f>
        <v>335000</v>
      </c>
      <c r="O2915" s="10">
        <f t="shared" si="46"/>
        <v>1698327.79</v>
      </c>
      <c r="P2915" s="10">
        <f>O2915-J2915</f>
        <v>363327.79000000004</v>
      </c>
    </row>
    <row r="2916" spans="1:16" x14ac:dyDescent="0.25">
      <c r="A2916" s="3">
        <v>20604880</v>
      </c>
      <c r="B2916" s="3" t="s">
        <v>2592</v>
      </c>
      <c r="C2916" s="4">
        <v>100538</v>
      </c>
      <c r="D2916" s="3" t="s">
        <v>3743</v>
      </c>
      <c r="E2916" s="3" t="s">
        <v>3</v>
      </c>
      <c r="F2916" s="4" t="s">
        <v>4</v>
      </c>
      <c r="G2916" s="3">
        <v>131117</v>
      </c>
      <c r="H2916" s="3" t="s">
        <v>3277</v>
      </c>
      <c r="I2916" s="3" t="s">
        <v>3999</v>
      </c>
      <c r="J2916" s="8">
        <v>3000081.91</v>
      </c>
      <c r="K2916" s="12">
        <f>IFERROR(VLOOKUP($A2916,[1]Piv!$B:$C,2,FALSE),0)</f>
        <v>0</v>
      </c>
      <c r="L2916" s="12">
        <f>IFERROR(VLOOKUP($A2916,'[2]FINAL (2)'!$A$1:$F$7700,3,FALSE),0)</f>
        <v>1000054.62</v>
      </c>
      <c r="M2916" s="12">
        <f>IFERROR(VLOOKUP($A2916,'[2]FINAL (2)'!$A$1:$F$7700,5,FALSE),0)</f>
        <v>0</v>
      </c>
      <c r="N2916" s="12">
        <f>IFERROR(VLOOKUP($A2916,[3]Sheet3!$A$1:$C$4542,3,FALSE),0)</f>
        <v>2000000</v>
      </c>
      <c r="O2916" s="10">
        <f t="shared" si="46"/>
        <v>3000054.62</v>
      </c>
      <c r="P2916" s="10">
        <f>O2916-J2916</f>
        <v>-27.290000000037253</v>
      </c>
    </row>
    <row r="2917" spans="1:16" x14ac:dyDescent="0.25">
      <c r="A2917" s="3">
        <v>1505843</v>
      </c>
      <c r="B2917" s="3" t="s">
        <v>6494</v>
      </c>
      <c r="C2917" s="4">
        <v>101567</v>
      </c>
      <c r="D2917" s="3" t="s">
        <v>4399</v>
      </c>
      <c r="E2917" s="3" t="s">
        <v>3</v>
      </c>
      <c r="F2917" s="4" t="s">
        <v>4</v>
      </c>
      <c r="G2917" s="3">
        <v>128143</v>
      </c>
      <c r="H2917" s="3" t="s">
        <v>3197</v>
      </c>
      <c r="I2917" s="3" t="s">
        <v>3999</v>
      </c>
      <c r="J2917" s="8">
        <v>500000</v>
      </c>
      <c r="K2917" s="12">
        <f>IFERROR(VLOOKUP($A2917,[1]Piv!$B:$C,2,FALSE),0)</f>
        <v>0</v>
      </c>
      <c r="L2917" s="12">
        <f>IFERROR(VLOOKUP($A2917,'[2]FINAL (2)'!$A$1:$F$7700,3,FALSE),0)</f>
        <v>0</v>
      </c>
      <c r="M2917" s="12">
        <f>IFERROR(VLOOKUP($A2917,'[2]FINAL (2)'!$A$1:$F$7700,5,FALSE),0)</f>
        <v>0</v>
      </c>
      <c r="N2917" s="12">
        <f>IFERROR(VLOOKUP($A2917,[3]Sheet3!$A$1:$C$4542,3,FALSE),0)</f>
        <v>500000</v>
      </c>
      <c r="O2917" s="10">
        <f t="shared" si="46"/>
        <v>500000</v>
      </c>
      <c r="P2917" s="10">
        <f>O2917-J2917</f>
        <v>0</v>
      </c>
    </row>
    <row r="2918" spans="1:16" x14ac:dyDescent="0.25">
      <c r="A2918" s="3">
        <v>5744708</v>
      </c>
      <c r="B2918" s="3" t="s">
        <v>6495</v>
      </c>
      <c r="C2918" s="4">
        <v>101567</v>
      </c>
      <c r="D2918" s="3" t="s">
        <v>4399</v>
      </c>
      <c r="E2918" s="3" t="s">
        <v>3</v>
      </c>
      <c r="F2918" s="4" t="s">
        <v>4</v>
      </c>
      <c r="G2918" s="3">
        <v>134388</v>
      </c>
      <c r="H2918" s="3" t="s">
        <v>3210</v>
      </c>
      <c r="I2918" s="3" t="s">
        <v>3999</v>
      </c>
      <c r="J2918" s="8">
        <v>0</v>
      </c>
      <c r="K2918" s="12">
        <f>IFERROR(VLOOKUP($A2918,[1]Piv!$B:$C,2,FALSE),0)</f>
        <v>0</v>
      </c>
      <c r="L2918" s="12">
        <f>IFERROR(VLOOKUP($A2918,'[2]FINAL (2)'!$A$1:$F$7700,3,FALSE),0)</f>
        <v>0</v>
      </c>
      <c r="M2918" s="12">
        <f>IFERROR(VLOOKUP($A2918,'[2]FINAL (2)'!$A$1:$F$7700,5,FALSE),0)</f>
        <v>0</v>
      </c>
      <c r="N2918" s="12">
        <f>IFERROR(VLOOKUP($A2918,[3]Sheet3!$A$1:$C$4542,3,FALSE),0)</f>
        <v>0</v>
      </c>
      <c r="O2918" s="10">
        <f t="shared" si="46"/>
        <v>0</v>
      </c>
      <c r="P2918" s="10">
        <f>O2918-J2918</f>
        <v>0</v>
      </c>
    </row>
    <row r="2919" spans="1:16" x14ac:dyDescent="0.25">
      <c r="A2919" s="3">
        <v>21727881</v>
      </c>
      <c r="B2919" s="3" t="s">
        <v>2211</v>
      </c>
      <c r="C2919" s="4">
        <v>100541</v>
      </c>
      <c r="D2919" s="3" t="s">
        <v>3744</v>
      </c>
      <c r="E2919" s="3" t="s">
        <v>3</v>
      </c>
      <c r="F2919" s="4" t="s">
        <v>4</v>
      </c>
      <c r="G2919" s="3">
        <v>86696</v>
      </c>
      <c r="H2919" s="3" t="s">
        <v>3249</v>
      </c>
      <c r="I2919" s="3" t="s">
        <v>3999</v>
      </c>
      <c r="J2919" s="8">
        <v>1742000</v>
      </c>
      <c r="K2919" s="12">
        <f>IFERROR(VLOOKUP($A2919,[1]Piv!$B:$C,2,FALSE),0)</f>
        <v>1433579.92</v>
      </c>
      <c r="L2919" s="12">
        <f>IFERROR(VLOOKUP($A2919,'[2]FINAL (2)'!$A$1:$F$7700,3,FALSE),0)</f>
        <v>0</v>
      </c>
      <c r="M2919" s="12">
        <f>IFERROR(VLOOKUP($A2919,'[2]FINAL (2)'!$A$1:$F$7700,5,FALSE),0)</f>
        <v>150000</v>
      </c>
      <c r="N2919" s="12">
        <f>IFERROR(VLOOKUP($A2919,[3]Sheet3!$A$1:$C$4542,3,FALSE),0)</f>
        <v>0</v>
      </c>
      <c r="O2919" s="10">
        <f t="shared" si="46"/>
        <v>1583579.92</v>
      </c>
      <c r="P2919" s="10">
        <f>O2919-J2919</f>
        <v>-158420.08000000007</v>
      </c>
    </row>
    <row r="2920" spans="1:16" x14ac:dyDescent="0.25">
      <c r="A2920" s="3">
        <v>21822482</v>
      </c>
      <c r="B2920" s="3" t="s">
        <v>6496</v>
      </c>
      <c r="C2920" s="4">
        <v>100541</v>
      </c>
      <c r="D2920" s="3" t="s">
        <v>3744</v>
      </c>
      <c r="E2920" s="3" t="s">
        <v>3</v>
      </c>
      <c r="F2920" s="4" t="s">
        <v>12</v>
      </c>
      <c r="G2920" s="3"/>
      <c r="H2920" s="3"/>
      <c r="I2920" s="3"/>
      <c r="J2920" s="8">
        <v>0</v>
      </c>
      <c r="K2920" s="12">
        <f>IFERROR(VLOOKUP($A2920,[1]Piv!$B:$C,2,FALSE),0)</f>
        <v>0</v>
      </c>
      <c r="L2920" s="12">
        <f>IFERROR(VLOOKUP($A2920,'[2]FINAL (2)'!$A$1:$F$7700,3,FALSE),0)</f>
        <v>0</v>
      </c>
      <c r="M2920" s="12">
        <f>IFERROR(VLOOKUP($A2920,'[2]FINAL (2)'!$A$1:$F$7700,5,FALSE),0)</f>
        <v>0</v>
      </c>
      <c r="N2920" s="12">
        <f>IFERROR(VLOOKUP($A2920,[3]Sheet3!$A$1:$C$4542,3,FALSE),0)</f>
        <v>0</v>
      </c>
      <c r="O2920" s="10">
        <f t="shared" si="46"/>
        <v>0</v>
      </c>
      <c r="P2920"/>
    </row>
    <row r="2921" spans="1:16" x14ac:dyDescent="0.25">
      <c r="A2921" s="3">
        <v>24043516</v>
      </c>
      <c r="B2921" s="3" t="s">
        <v>1215</v>
      </c>
      <c r="C2921" s="4">
        <v>100542</v>
      </c>
      <c r="D2921" s="3" t="s">
        <v>3481</v>
      </c>
      <c r="E2921" s="3" t="s">
        <v>3</v>
      </c>
      <c r="F2921" s="4" t="s">
        <v>4</v>
      </c>
      <c r="G2921" s="3">
        <v>138615</v>
      </c>
      <c r="H2921" s="3" t="s">
        <v>3208</v>
      </c>
      <c r="I2921" s="3" t="s">
        <v>3999</v>
      </c>
      <c r="J2921" s="8">
        <v>3980000</v>
      </c>
      <c r="K2921" s="12">
        <f>IFERROR(VLOOKUP($A2921,[1]Piv!$B:$C,2,FALSE),0)</f>
        <v>3765614.46</v>
      </c>
      <c r="L2921" s="12">
        <f>IFERROR(VLOOKUP($A2921,'[2]FINAL (2)'!$A$1:$F$7700,3,FALSE),0)</f>
        <v>0</v>
      </c>
      <c r="M2921" s="12">
        <f>IFERROR(VLOOKUP($A2921,'[2]FINAL (2)'!$A$1:$F$7700,5,FALSE),0)</f>
        <v>0</v>
      </c>
      <c r="N2921" s="12">
        <f>IFERROR(VLOOKUP($A2921,[3]Sheet3!$A$1:$C$4542,3,FALSE),0)</f>
        <v>0</v>
      </c>
      <c r="O2921" s="10">
        <f t="shared" si="46"/>
        <v>3765614.46</v>
      </c>
      <c r="P2921" s="10">
        <f>O2921-J2921</f>
        <v>-214385.54000000004</v>
      </c>
    </row>
    <row r="2922" spans="1:16" x14ac:dyDescent="0.25">
      <c r="A2922" s="3">
        <v>25735785</v>
      </c>
      <c r="B2922" s="3" t="s">
        <v>6497</v>
      </c>
      <c r="C2922" s="4">
        <v>100542</v>
      </c>
      <c r="D2922" s="3" t="s">
        <v>3481</v>
      </c>
      <c r="E2922" s="3" t="s">
        <v>3</v>
      </c>
      <c r="F2922" s="4" t="s">
        <v>4</v>
      </c>
      <c r="G2922" s="3">
        <v>138615</v>
      </c>
      <c r="H2922" s="3" t="s">
        <v>3208</v>
      </c>
      <c r="I2922" s="3" t="s">
        <v>3999</v>
      </c>
      <c r="J2922" s="8">
        <v>1800000</v>
      </c>
      <c r="K2922" s="12">
        <f>IFERROR(VLOOKUP($A2922,[1]Piv!$B:$C,2,FALSE),0)</f>
        <v>1705058.36</v>
      </c>
      <c r="L2922" s="12">
        <f>IFERROR(VLOOKUP($A2922,'[2]FINAL (2)'!$A$1:$F$7700,3,FALSE),0)</f>
        <v>0</v>
      </c>
      <c r="M2922" s="12">
        <f>IFERROR(VLOOKUP($A2922,'[2]FINAL (2)'!$A$1:$F$7700,5,FALSE),0)</f>
        <v>0</v>
      </c>
      <c r="N2922" s="12">
        <f>IFERROR(VLOOKUP($A2922,[3]Sheet3!$A$1:$C$4542,3,FALSE),0)</f>
        <v>0</v>
      </c>
      <c r="O2922" s="10">
        <f t="shared" si="46"/>
        <v>1705058.36</v>
      </c>
      <c r="P2922" s="10">
        <f>O2922-J2922</f>
        <v>-94941.639999999898</v>
      </c>
    </row>
    <row r="2923" spans="1:16" x14ac:dyDescent="0.25">
      <c r="A2923" s="3">
        <v>26034878</v>
      </c>
      <c r="B2923" s="3" t="s">
        <v>6498</v>
      </c>
      <c r="C2923" s="4">
        <v>100542</v>
      </c>
      <c r="D2923" s="3" t="s">
        <v>3481</v>
      </c>
      <c r="E2923" s="3" t="s">
        <v>3</v>
      </c>
      <c r="F2923" s="4" t="s">
        <v>12</v>
      </c>
      <c r="G2923" s="3"/>
      <c r="H2923" s="3"/>
      <c r="I2923" s="3"/>
      <c r="J2923" s="8">
        <v>0</v>
      </c>
      <c r="K2923" s="12">
        <f>IFERROR(VLOOKUP($A2923,[1]Piv!$B:$C,2,FALSE),0)</f>
        <v>0</v>
      </c>
      <c r="L2923" s="12">
        <f>IFERROR(VLOOKUP($A2923,'[2]FINAL (2)'!$A$1:$F$7700,3,FALSE),0)</f>
        <v>0</v>
      </c>
      <c r="M2923" s="12">
        <f>IFERROR(VLOOKUP($A2923,'[2]FINAL (2)'!$A$1:$F$7700,5,FALSE),0)</f>
        <v>0</v>
      </c>
      <c r="N2923" s="12">
        <f>IFERROR(VLOOKUP($A2923,[3]Sheet3!$A$1:$C$4542,3,FALSE),0)</f>
        <v>0</v>
      </c>
      <c r="O2923" s="10">
        <f t="shared" si="46"/>
        <v>0</v>
      </c>
      <c r="P2923"/>
    </row>
    <row r="2924" spans="1:16" x14ac:dyDescent="0.25">
      <c r="A2924" s="3">
        <v>18966847</v>
      </c>
      <c r="B2924" s="3" t="s">
        <v>880</v>
      </c>
      <c r="C2924" s="4">
        <v>100540</v>
      </c>
      <c r="D2924" s="3" t="s">
        <v>4400</v>
      </c>
      <c r="E2924" s="3" t="s">
        <v>3</v>
      </c>
      <c r="F2924" s="4" t="s">
        <v>12</v>
      </c>
      <c r="G2924" s="3"/>
      <c r="H2924" s="3"/>
      <c r="I2924" s="3"/>
      <c r="J2924" s="8">
        <v>0</v>
      </c>
      <c r="K2924" s="12">
        <f>IFERROR(VLOOKUP($A2924,[1]Piv!$B:$C,2,FALSE),0)</f>
        <v>0</v>
      </c>
      <c r="L2924" s="12">
        <f>IFERROR(VLOOKUP($A2924,'[2]FINAL (2)'!$A$1:$F$7700,3,FALSE),0)</f>
        <v>0</v>
      </c>
      <c r="M2924" s="12">
        <f>IFERROR(VLOOKUP($A2924,'[2]FINAL (2)'!$A$1:$F$7700,5,FALSE),0)</f>
        <v>0</v>
      </c>
      <c r="N2924" s="12">
        <f>IFERROR(VLOOKUP($A2924,[3]Sheet3!$A$1:$C$4542,3,FALSE),0)</f>
        <v>0</v>
      </c>
      <c r="O2924" s="10">
        <f t="shared" si="46"/>
        <v>0</v>
      </c>
      <c r="P2924"/>
    </row>
    <row r="2925" spans="1:16" x14ac:dyDescent="0.25">
      <c r="A2925" s="3">
        <v>19241099</v>
      </c>
      <c r="B2925" s="3" t="s">
        <v>2616</v>
      </c>
      <c r="C2925" s="4">
        <v>100540</v>
      </c>
      <c r="D2925" s="3" t="s">
        <v>4400</v>
      </c>
      <c r="E2925" s="3" t="s">
        <v>3</v>
      </c>
      <c r="F2925" s="4" t="s">
        <v>12</v>
      </c>
      <c r="G2925" s="3"/>
      <c r="H2925" s="3"/>
      <c r="I2925" s="3"/>
      <c r="J2925" s="8">
        <v>0</v>
      </c>
      <c r="K2925" s="12">
        <f>IFERROR(VLOOKUP($A2925,[1]Piv!$B:$C,2,FALSE),0)</f>
        <v>0</v>
      </c>
      <c r="L2925" s="12">
        <f>IFERROR(VLOOKUP($A2925,'[2]FINAL (2)'!$A$1:$F$7700,3,FALSE),0)</f>
        <v>0</v>
      </c>
      <c r="M2925" s="12">
        <f>IFERROR(VLOOKUP($A2925,'[2]FINAL (2)'!$A$1:$F$7700,5,FALSE),0)</f>
        <v>0</v>
      </c>
      <c r="N2925" s="12">
        <f>IFERROR(VLOOKUP($A2925,[3]Sheet3!$A$1:$C$4542,3,FALSE),0)</f>
        <v>0</v>
      </c>
      <c r="O2925" s="10">
        <f t="shared" si="46"/>
        <v>0</v>
      </c>
      <c r="P2925"/>
    </row>
    <row r="2926" spans="1:16" x14ac:dyDescent="0.25">
      <c r="A2926" s="3">
        <v>20804561</v>
      </c>
      <c r="B2926" s="3" t="s">
        <v>2360</v>
      </c>
      <c r="C2926" s="4">
        <v>100540</v>
      </c>
      <c r="D2926" s="3" t="s">
        <v>4400</v>
      </c>
      <c r="E2926" s="3" t="s">
        <v>3</v>
      </c>
      <c r="F2926" s="4" t="s">
        <v>4</v>
      </c>
      <c r="G2926" s="3">
        <v>124883</v>
      </c>
      <c r="H2926" s="3" t="s">
        <v>3285</v>
      </c>
      <c r="I2926" s="3" t="s">
        <v>4001</v>
      </c>
      <c r="J2926" s="8">
        <v>4226708.29</v>
      </c>
      <c r="K2926" s="12">
        <f>IFERROR(VLOOKUP($A2926,[1]Piv!$B:$C,2,FALSE),0)</f>
        <v>1013874.24</v>
      </c>
      <c r="L2926" s="12">
        <f>IFERROR(VLOOKUP($A2926,'[2]FINAL (2)'!$A$1:$F$7700,3,FALSE),0)</f>
        <v>3209943.55</v>
      </c>
      <c r="M2926" s="12">
        <f>IFERROR(VLOOKUP($A2926,'[2]FINAL (2)'!$A$1:$F$7700,5,FALSE),0)</f>
        <v>0</v>
      </c>
      <c r="N2926" s="12">
        <f>IFERROR(VLOOKUP($A2926,[3]Sheet3!$A$1:$C$4542,3,FALSE),0)</f>
        <v>0</v>
      </c>
      <c r="O2926" s="10">
        <f t="shared" si="46"/>
        <v>4223817.79</v>
      </c>
      <c r="P2926" s="10">
        <f>O2926-J2926</f>
        <v>-2890.5</v>
      </c>
    </row>
    <row r="2927" spans="1:16" x14ac:dyDescent="0.25">
      <c r="A2927" s="3">
        <v>20883354</v>
      </c>
      <c r="B2927" s="3" t="s">
        <v>2272</v>
      </c>
      <c r="C2927" s="4">
        <v>100540</v>
      </c>
      <c r="D2927" s="3" t="s">
        <v>4400</v>
      </c>
      <c r="E2927" s="3" t="s">
        <v>3</v>
      </c>
      <c r="F2927" s="4" t="s">
        <v>12</v>
      </c>
      <c r="G2927" s="3"/>
      <c r="H2927" s="3"/>
      <c r="I2927" s="3"/>
      <c r="J2927" s="8">
        <v>0</v>
      </c>
      <c r="K2927" s="12">
        <f>IFERROR(VLOOKUP($A2927,[1]Piv!$B:$C,2,FALSE),0)</f>
        <v>0</v>
      </c>
      <c r="L2927" s="12">
        <f>IFERROR(VLOOKUP($A2927,'[2]FINAL (2)'!$A$1:$F$7700,3,FALSE),0)</f>
        <v>0</v>
      </c>
      <c r="M2927" s="12">
        <f>IFERROR(VLOOKUP($A2927,'[2]FINAL (2)'!$A$1:$F$7700,5,FALSE),0)</f>
        <v>0</v>
      </c>
      <c r="N2927" s="12">
        <f>IFERROR(VLOOKUP($A2927,[3]Sheet3!$A$1:$C$4542,3,FALSE),0)</f>
        <v>0</v>
      </c>
      <c r="O2927" s="10">
        <f t="shared" si="46"/>
        <v>0</v>
      </c>
      <c r="P2927"/>
    </row>
    <row r="2928" spans="1:16" x14ac:dyDescent="0.25">
      <c r="A2928" s="3">
        <v>21029052</v>
      </c>
      <c r="B2928" s="3" t="s">
        <v>1975</v>
      </c>
      <c r="C2928" s="4">
        <v>100540</v>
      </c>
      <c r="D2928" s="3" t="s">
        <v>4400</v>
      </c>
      <c r="E2928" s="3" t="s">
        <v>3</v>
      </c>
      <c r="F2928" s="4" t="s">
        <v>12</v>
      </c>
      <c r="G2928" s="3"/>
      <c r="H2928" s="3"/>
      <c r="I2928" s="3" t="s">
        <v>4001</v>
      </c>
      <c r="J2928" s="8">
        <v>0</v>
      </c>
      <c r="K2928" s="12">
        <f>IFERROR(VLOOKUP($A2928,[1]Piv!$B:$C,2,FALSE),0)</f>
        <v>0</v>
      </c>
      <c r="L2928" s="12">
        <f>IFERROR(VLOOKUP($A2928,'[2]FINAL (2)'!$A$1:$F$7700,3,FALSE),0)</f>
        <v>0</v>
      </c>
      <c r="M2928" s="12">
        <f>IFERROR(VLOOKUP($A2928,'[2]FINAL (2)'!$A$1:$F$7700,5,FALSE),0)</f>
        <v>0</v>
      </c>
      <c r="N2928" s="12">
        <f>IFERROR(VLOOKUP($A2928,[3]Sheet3!$A$1:$C$4542,3,FALSE),0)</f>
        <v>0</v>
      </c>
      <c r="O2928" s="10">
        <f t="shared" si="46"/>
        <v>0</v>
      </c>
      <c r="P2928"/>
    </row>
    <row r="2929" spans="1:16" x14ac:dyDescent="0.25">
      <c r="A2929" s="3">
        <v>21863319</v>
      </c>
      <c r="B2929" s="3" t="s">
        <v>2734</v>
      </c>
      <c r="C2929" s="4">
        <v>100540</v>
      </c>
      <c r="D2929" s="3" t="s">
        <v>4400</v>
      </c>
      <c r="E2929" s="3" t="s">
        <v>3</v>
      </c>
      <c r="F2929" s="4" t="s">
        <v>4</v>
      </c>
      <c r="G2929" s="3">
        <v>124883</v>
      </c>
      <c r="H2929" s="3" t="s">
        <v>3285</v>
      </c>
      <c r="I2929" s="3" t="s">
        <v>4001</v>
      </c>
      <c r="J2929" s="8">
        <v>1147000</v>
      </c>
      <c r="K2929" s="12">
        <f>IFERROR(VLOOKUP($A2929,[1]Piv!$B:$C,2,FALSE),0)</f>
        <v>670730.29</v>
      </c>
      <c r="L2929" s="12">
        <f>IFERROR(VLOOKUP($A2929,'[2]FINAL (2)'!$A$1:$F$7700,3,FALSE),0)</f>
        <v>0</v>
      </c>
      <c r="M2929" s="12">
        <f>IFERROR(VLOOKUP($A2929,'[2]FINAL (2)'!$A$1:$F$7700,5,FALSE),0)</f>
        <v>0</v>
      </c>
      <c r="N2929" s="12">
        <f>IFERROR(VLOOKUP($A2929,[3]Sheet3!$A$1:$C$4542,3,FALSE),0)</f>
        <v>0</v>
      </c>
      <c r="O2929" s="10">
        <f t="shared" si="46"/>
        <v>670730.29</v>
      </c>
      <c r="P2929" s="10">
        <f>O2929-J2929</f>
        <v>-476269.70999999996</v>
      </c>
    </row>
    <row r="2930" spans="1:16" x14ac:dyDescent="0.25">
      <c r="A2930" s="3">
        <v>22688847</v>
      </c>
      <c r="B2930" s="3" t="s">
        <v>1930</v>
      </c>
      <c r="C2930" s="4">
        <v>100540</v>
      </c>
      <c r="D2930" s="3" t="s">
        <v>4400</v>
      </c>
      <c r="E2930" s="3" t="s">
        <v>3</v>
      </c>
      <c r="F2930" s="4" t="s">
        <v>4</v>
      </c>
      <c r="G2930" s="3">
        <v>124883</v>
      </c>
      <c r="H2930" s="3" t="s">
        <v>3285</v>
      </c>
      <c r="I2930" s="3" t="s">
        <v>4001</v>
      </c>
      <c r="J2930" s="8">
        <v>77703792.539999992</v>
      </c>
      <c r="K2930" s="12">
        <f>IFERROR(VLOOKUP($A2930,[1]Piv!$B:$C,2,FALSE),0)</f>
        <v>38566851.380000003</v>
      </c>
      <c r="L2930" s="12">
        <f>IFERROR(VLOOKUP($A2930,'[2]FINAL (2)'!$A$1:$F$7700,3,FALSE),0)</f>
        <v>21790296.210000001</v>
      </c>
      <c r="M2930" s="12">
        <f>IFERROR(VLOOKUP($A2930,'[2]FINAL (2)'!$A$1:$F$7700,5,FALSE),0)</f>
        <v>0</v>
      </c>
      <c r="N2930" s="12">
        <f>IFERROR(VLOOKUP($A2930,[3]Sheet3!$A$1:$C$4542,3,FALSE),0)</f>
        <v>0</v>
      </c>
      <c r="O2930" s="10">
        <f t="shared" si="46"/>
        <v>60357147.590000004</v>
      </c>
      <c r="P2930" s="10">
        <f>O2930-J2930</f>
        <v>-17346644.949999988</v>
      </c>
    </row>
    <row r="2931" spans="1:16" x14ac:dyDescent="0.25">
      <c r="A2931" s="3">
        <v>13316922</v>
      </c>
      <c r="B2931" s="3" t="s">
        <v>6499</v>
      </c>
      <c r="C2931" s="4">
        <v>100540</v>
      </c>
      <c r="D2931" s="3" t="s">
        <v>4400</v>
      </c>
      <c r="E2931" s="3" t="s">
        <v>3</v>
      </c>
      <c r="F2931" s="4" t="s">
        <v>12</v>
      </c>
      <c r="G2931" s="3"/>
      <c r="H2931" s="3"/>
      <c r="I2931" s="3"/>
      <c r="J2931" s="8">
        <v>0</v>
      </c>
      <c r="K2931" s="12">
        <f>IFERROR(VLOOKUP($A2931,[1]Piv!$B:$C,2,FALSE),0)</f>
        <v>0</v>
      </c>
      <c r="L2931" s="12">
        <f>IFERROR(VLOOKUP($A2931,'[2]FINAL (2)'!$A$1:$F$7700,3,FALSE),0)</f>
        <v>0</v>
      </c>
      <c r="M2931" s="12">
        <f>IFERROR(VLOOKUP($A2931,'[2]FINAL (2)'!$A$1:$F$7700,5,FALSE),0)</f>
        <v>0</v>
      </c>
      <c r="N2931" s="12">
        <f>IFERROR(VLOOKUP($A2931,[3]Sheet3!$A$1:$C$4542,3,FALSE),0)</f>
        <v>0</v>
      </c>
      <c r="O2931" s="10">
        <f t="shared" si="46"/>
        <v>0</v>
      </c>
      <c r="P2931"/>
    </row>
    <row r="2932" spans="1:16" x14ac:dyDescent="0.25">
      <c r="A2932" s="3">
        <v>2215318</v>
      </c>
      <c r="B2932" s="3" t="s">
        <v>2214</v>
      </c>
      <c r="C2932" s="4">
        <v>100543</v>
      </c>
      <c r="D2932" s="3" t="s">
        <v>1266</v>
      </c>
      <c r="E2932" s="3" t="s">
        <v>3</v>
      </c>
      <c r="F2932" s="4" t="s">
        <v>4</v>
      </c>
      <c r="G2932" s="3">
        <v>88684</v>
      </c>
      <c r="H2932" s="3" t="s">
        <v>3238</v>
      </c>
      <c r="I2932" s="3" t="s">
        <v>3999</v>
      </c>
      <c r="J2932" s="8">
        <v>0</v>
      </c>
      <c r="K2932" s="12">
        <f>IFERROR(VLOOKUP($A2932,[1]Piv!$B:$C,2,FALSE),0)</f>
        <v>0</v>
      </c>
      <c r="L2932" s="12">
        <f>IFERROR(VLOOKUP($A2932,'[2]FINAL (2)'!$A$1:$F$7700,3,FALSE),0)</f>
        <v>300511.92</v>
      </c>
      <c r="M2932" s="12">
        <f>IFERROR(VLOOKUP($A2932,'[2]FINAL (2)'!$A$1:$F$7700,5,FALSE),0)</f>
        <v>0</v>
      </c>
      <c r="N2932" s="12">
        <f>IFERROR(VLOOKUP($A2932,[3]Sheet3!$A$1:$C$4542,3,FALSE),0)</f>
        <v>0</v>
      </c>
      <c r="O2932" s="10">
        <f t="shared" si="46"/>
        <v>300511.92</v>
      </c>
      <c r="P2932" s="10">
        <f>O2932-J2932</f>
        <v>300511.92</v>
      </c>
    </row>
    <row r="2933" spans="1:16" x14ac:dyDescent="0.25">
      <c r="A2933" s="3">
        <v>24242645</v>
      </c>
      <c r="B2933" s="3" t="s">
        <v>1265</v>
      </c>
      <c r="C2933" s="4">
        <v>100543</v>
      </c>
      <c r="D2933" s="3" t="s">
        <v>1266</v>
      </c>
      <c r="E2933" s="3" t="s">
        <v>3</v>
      </c>
      <c r="F2933" s="4" t="s">
        <v>4</v>
      </c>
      <c r="G2933" s="3">
        <v>132521</v>
      </c>
      <c r="H2933" s="3" t="s">
        <v>3243</v>
      </c>
      <c r="I2933" s="3" t="s">
        <v>3999</v>
      </c>
      <c r="J2933" s="8">
        <v>29300000</v>
      </c>
      <c r="K2933" s="12">
        <f>IFERROR(VLOOKUP($A2933,[1]Piv!$B:$C,2,FALSE),0)</f>
        <v>19265893.239999998</v>
      </c>
      <c r="L2933" s="12">
        <f>IFERROR(VLOOKUP($A2933,'[2]FINAL (2)'!$A$1:$F$7700,3,FALSE),0)</f>
        <v>0</v>
      </c>
      <c r="M2933" s="12">
        <f>IFERROR(VLOOKUP($A2933,'[2]FINAL (2)'!$A$1:$F$7700,5,FALSE),0)</f>
        <v>3005475.64</v>
      </c>
      <c r="N2933" s="12">
        <f>IFERROR(VLOOKUP($A2933,[3]Sheet3!$A$1:$C$4542,3,FALSE),0)</f>
        <v>7000000</v>
      </c>
      <c r="O2933" s="10">
        <f t="shared" si="46"/>
        <v>29271368.879999999</v>
      </c>
      <c r="P2933" s="10">
        <f>O2933-J2933</f>
        <v>-28631.120000001043</v>
      </c>
    </row>
    <row r="2934" spans="1:16" x14ac:dyDescent="0.25">
      <c r="A2934" s="3">
        <v>24346960</v>
      </c>
      <c r="B2934" s="3" t="s">
        <v>6500</v>
      </c>
      <c r="C2934" s="4">
        <v>100543</v>
      </c>
      <c r="D2934" s="3" t="s">
        <v>1266</v>
      </c>
      <c r="E2934" s="3" t="s">
        <v>3</v>
      </c>
      <c r="F2934" s="4" t="s">
        <v>12</v>
      </c>
      <c r="G2934" s="3"/>
      <c r="H2934" s="3"/>
      <c r="I2934" s="3"/>
      <c r="J2934" s="8">
        <v>0</v>
      </c>
      <c r="K2934" s="12">
        <f>IFERROR(VLOOKUP($A2934,[1]Piv!$B:$C,2,FALSE),0)</f>
        <v>0</v>
      </c>
      <c r="L2934" s="12">
        <f>IFERROR(VLOOKUP($A2934,'[2]FINAL (2)'!$A$1:$F$7700,3,FALSE),0)</f>
        <v>0</v>
      </c>
      <c r="M2934" s="12">
        <f>IFERROR(VLOOKUP($A2934,'[2]FINAL (2)'!$A$1:$F$7700,5,FALSE),0)</f>
        <v>0</v>
      </c>
      <c r="N2934" s="12">
        <f>IFERROR(VLOOKUP($A2934,[3]Sheet3!$A$1:$C$4542,3,FALSE),0)</f>
        <v>0</v>
      </c>
      <c r="O2934" s="10">
        <f t="shared" si="46"/>
        <v>0</v>
      </c>
      <c r="P2934"/>
    </row>
    <row r="2935" spans="1:16" x14ac:dyDescent="0.25">
      <c r="A2935" s="3">
        <v>10176529</v>
      </c>
      <c r="B2935" s="3" t="s">
        <v>1439</v>
      </c>
      <c r="C2935" s="4">
        <v>100544</v>
      </c>
      <c r="D2935" s="3" t="s">
        <v>3482</v>
      </c>
      <c r="E2935" s="3" t="s">
        <v>3</v>
      </c>
      <c r="F2935" s="4" t="s">
        <v>4</v>
      </c>
      <c r="G2935" s="3">
        <v>132521</v>
      </c>
      <c r="H2935" s="3" t="s">
        <v>3243</v>
      </c>
      <c r="I2935" s="3" t="s">
        <v>3999</v>
      </c>
      <c r="J2935" s="8">
        <v>3575998</v>
      </c>
      <c r="K2935" s="12">
        <f>IFERROR(VLOOKUP($A2935,[1]Piv!$B:$C,2,FALSE),0)</f>
        <v>3143176.34</v>
      </c>
      <c r="L2935" s="12">
        <f>IFERROR(VLOOKUP($A2935,'[2]FINAL (2)'!$A$1:$F$7700,3,FALSE),0)</f>
        <v>0</v>
      </c>
      <c r="M2935" s="12">
        <f>IFERROR(VLOOKUP($A2935,'[2]FINAL (2)'!$A$1:$F$7700,5,FALSE),0)</f>
        <v>0</v>
      </c>
      <c r="N2935" s="12">
        <f>IFERROR(VLOOKUP($A2935,[3]Sheet3!$A$1:$C$4542,3,FALSE),0)</f>
        <v>0</v>
      </c>
      <c r="O2935" s="10">
        <f t="shared" si="46"/>
        <v>3143176.34</v>
      </c>
      <c r="P2935" s="10">
        <f>O2935-J2935</f>
        <v>-432821.66000000015</v>
      </c>
    </row>
    <row r="2936" spans="1:16" x14ac:dyDescent="0.25">
      <c r="A2936" s="3">
        <v>16772437</v>
      </c>
      <c r="B2936" s="3" t="s">
        <v>6501</v>
      </c>
      <c r="C2936" s="4">
        <v>100544</v>
      </c>
      <c r="D2936" s="3" t="s">
        <v>3482</v>
      </c>
      <c r="E2936" s="3" t="s">
        <v>3</v>
      </c>
      <c r="F2936" s="4" t="s">
        <v>4</v>
      </c>
      <c r="G2936" s="3">
        <v>128374</v>
      </c>
      <c r="H2936" s="3" t="s">
        <v>3198</v>
      </c>
      <c r="I2936" s="3" t="s">
        <v>3999</v>
      </c>
      <c r="J2936" s="8">
        <v>0</v>
      </c>
      <c r="K2936" s="12">
        <f>IFERROR(VLOOKUP($A2936,[1]Piv!$B:$C,2,FALSE),0)</f>
        <v>0</v>
      </c>
      <c r="L2936" s="12">
        <f>IFERROR(VLOOKUP($A2936,'[2]FINAL (2)'!$A$1:$F$7700,3,FALSE),0)</f>
        <v>0</v>
      </c>
      <c r="M2936" s="12">
        <f>IFERROR(VLOOKUP($A2936,'[2]FINAL (2)'!$A$1:$F$7700,5,FALSE),0)</f>
        <v>0</v>
      </c>
      <c r="N2936" s="12">
        <f>IFERROR(VLOOKUP($A2936,[3]Sheet3!$A$1:$C$4542,3,FALSE),0)</f>
        <v>1000000</v>
      </c>
      <c r="O2936" s="10">
        <f t="shared" si="46"/>
        <v>1000000</v>
      </c>
      <c r="P2936" s="10">
        <f>O2936-J2936</f>
        <v>1000000</v>
      </c>
    </row>
    <row r="2937" spans="1:16" x14ac:dyDescent="0.25">
      <c r="A2937" s="3">
        <v>22346951</v>
      </c>
      <c r="B2937" s="3" t="s">
        <v>882</v>
      </c>
      <c r="C2937" s="4">
        <v>100544</v>
      </c>
      <c r="D2937" s="3" t="s">
        <v>3482</v>
      </c>
      <c r="E2937" s="3" t="s">
        <v>3</v>
      </c>
      <c r="F2937" s="4" t="s">
        <v>4</v>
      </c>
      <c r="G2937" s="3">
        <v>132521</v>
      </c>
      <c r="H2937" s="3" t="s">
        <v>3243</v>
      </c>
      <c r="I2937" s="3" t="s">
        <v>3999</v>
      </c>
      <c r="J2937" s="8">
        <v>3000474.51</v>
      </c>
      <c r="K2937" s="12">
        <f>IFERROR(VLOOKUP($A2937,[1]Piv!$B:$C,2,FALSE),0)</f>
        <v>2353879.5699999998</v>
      </c>
      <c r="L2937" s="12">
        <f>IFERROR(VLOOKUP($A2937,'[2]FINAL (2)'!$A$1:$F$7700,3,FALSE),0)</f>
        <v>250316.34</v>
      </c>
      <c r="M2937" s="12">
        <f>IFERROR(VLOOKUP($A2937,'[2]FINAL (2)'!$A$1:$F$7700,5,FALSE),0)</f>
        <v>0</v>
      </c>
      <c r="N2937" s="12">
        <f>IFERROR(VLOOKUP($A2937,[3]Sheet3!$A$1:$C$4542,3,FALSE),0)</f>
        <v>0</v>
      </c>
      <c r="O2937" s="10">
        <f t="shared" si="46"/>
        <v>2604195.9099999997</v>
      </c>
      <c r="P2937" s="10">
        <f>O2937-J2937</f>
        <v>-396278.60000000009</v>
      </c>
    </row>
    <row r="2938" spans="1:16" x14ac:dyDescent="0.25">
      <c r="A2938" s="3">
        <v>25202641</v>
      </c>
      <c r="B2938" s="3" t="s">
        <v>6502</v>
      </c>
      <c r="C2938" s="4">
        <v>100544</v>
      </c>
      <c r="D2938" s="3" t="s">
        <v>3482</v>
      </c>
      <c r="E2938" s="3" t="s">
        <v>3</v>
      </c>
      <c r="F2938" s="4" t="s">
        <v>12</v>
      </c>
      <c r="G2938" s="3">
        <v>125824</v>
      </c>
      <c r="H2938" s="3" t="s">
        <v>3295</v>
      </c>
      <c r="I2938" s="3" t="s">
        <v>4001</v>
      </c>
      <c r="J2938" s="8">
        <v>0</v>
      </c>
      <c r="K2938" s="12">
        <f>IFERROR(VLOOKUP($A2938,[1]Piv!$B:$C,2,FALSE),0)</f>
        <v>0</v>
      </c>
      <c r="L2938" s="12">
        <f>IFERROR(VLOOKUP($A2938,'[2]FINAL (2)'!$A$1:$F$7700,3,FALSE),0)</f>
        <v>0</v>
      </c>
      <c r="M2938" s="12">
        <f>IFERROR(VLOOKUP($A2938,'[2]FINAL (2)'!$A$1:$F$7700,5,FALSE),0)</f>
        <v>0</v>
      </c>
      <c r="N2938" s="12">
        <f>IFERROR(VLOOKUP($A2938,[3]Sheet3!$A$1:$C$4542,3,FALSE),0)</f>
        <v>0</v>
      </c>
      <c r="O2938" s="10">
        <f t="shared" si="46"/>
        <v>0</v>
      </c>
      <c r="P2938"/>
    </row>
    <row r="2939" spans="1:16" x14ac:dyDescent="0.25">
      <c r="A2939" s="3">
        <v>1524364</v>
      </c>
      <c r="B2939" s="3" t="s">
        <v>6503</v>
      </c>
      <c r="C2939" s="4">
        <v>101568</v>
      </c>
      <c r="D2939" s="3" t="s">
        <v>4401</v>
      </c>
      <c r="E2939" s="3" t="s">
        <v>3</v>
      </c>
      <c r="F2939" s="4" t="s">
        <v>12</v>
      </c>
      <c r="G2939" s="3"/>
      <c r="H2939" s="3"/>
      <c r="I2939" s="3"/>
      <c r="J2939" s="8">
        <v>0</v>
      </c>
      <c r="K2939" s="12">
        <f>IFERROR(VLOOKUP($A2939,[1]Piv!$B:$C,2,FALSE),0)</f>
        <v>0</v>
      </c>
      <c r="L2939" s="12">
        <f>IFERROR(VLOOKUP($A2939,'[2]FINAL (2)'!$A$1:$F$7700,3,FALSE),0)</f>
        <v>0</v>
      </c>
      <c r="M2939" s="12">
        <f>IFERROR(VLOOKUP($A2939,'[2]FINAL (2)'!$A$1:$F$7700,5,FALSE),0)</f>
        <v>0</v>
      </c>
      <c r="N2939" s="12">
        <f>IFERROR(VLOOKUP($A2939,[3]Sheet3!$A$1:$C$4542,3,FALSE),0)</f>
        <v>0</v>
      </c>
      <c r="O2939" s="10">
        <f t="shared" si="46"/>
        <v>0</v>
      </c>
      <c r="P2939"/>
    </row>
    <row r="2940" spans="1:16" x14ac:dyDescent="0.25">
      <c r="A2940" s="3">
        <v>4303295</v>
      </c>
      <c r="B2940" s="3" t="s">
        <v>6504</v>
      </c>
      <c r="C2940" s="4">
        <v>101568</v>
      </c>
      <c r="D2940" s="3" t="s">
        <v>4401</v>
      </c>
      <c r="E2940" s="3" t="s">
        <v>3</v>
      </c>
      <c r="F2940" s="4" t="s">
        <v>12</v>
      </c>
      <c r="G2940" s="3"/>
      <c r="H2940" s="3"/>
      <c r="I2940" s="3"/>
      <c r="J2940" s="8">
        <v>0</v>
      </c>
      <c r="K2940" s="12">
        <f>IFERROR(VLOOKUP($A2940,[1]Piv!$B:$C,2,FALSE),0)</f>
        <v>0</v>
      </c>
      <c r="L2940" s="12">
        <f>IFERROR(VLOOKUP($A2940,'[2]FINAL (2)'!$A$1:$F$7700,3,FALSE),0)</f>
        <v>0</v>
      </c>
      <c r="M2940" s="12">
        <f>IFERROR(VLOOKUP($A2940,'[2]FINAL (2)'!$A$1:$F$7700,5,FALSE),0)</f>
        <v>0</v>
      </c>
      <c r="N2940" s="12">
        <f>IFERROR(VLOOKUP($A2940,[3]Sheet3!$A$1:$C$4542,3,FALSE),0)</f>
        <v>0</v>
      </c>
      <c r="O2940" s="10">
        <f t="shared" si="46"/>
        <v>0</v>
      </c>
      <c r="P2940"/>
    </row>
    <row r="2941" spans="1:16" x14ac:dyDescent="0.25">
      <c r="A2941" s="3">
        <v>23039215</v>
      </c>
      <c r="B2941" s="3" t="s">
        <v>6505</v>
      </c>
      <c r="C2941" s="4">
        <v>101569</v>
      </c>
      <c r="D2941" s="3" t="s">
        <v>4402</v>
      </c>
      <c r="E2941" s="3" t="s">
        <v>3</v>
      </c>
      <c r="F2941" s="4" t="s">
        <v>12</v>
      </c>
      <c r="G2941" s="3"/>
      <c r="H2941" s="3"/>
      <c r="I2941" s="3"/>
      <c r="J2941" s="8">
        <v>0</v>
      </c>
      <c r="K2941" s="12">
        <f>IFERROR(VLOOKUP($A2941,[1]Piv!$B:$C,2,FALSE),0)</f>
        <v>0</v>
      </c>
      <c r="L2941" s="12">
        <f>IFERROR(VLOOKUP($A2941,'[2]FINAL (2)'!$A$1:$F$7700,3,FALSE),0)</f>
        <v>0</v>
      </c>
      <c r="M2941" s="12">
        <f>IFERROR(VLOOKUP($A2941,'[2]FINAL (2)'!$A$1:$F$7700,5,FALSE),0)</f>
        <v>0</v>
      </c>
      <c r="N2941" s="12">
        <f>IFERROR(VLOOKUP($A2941,[3]Sheet3!$A$1:$C$4542,3,FALSE),0)</f>
        <v>0</v>
      </c>
      <c r="O2941" s="10">
        <f t="shared" si="46"/>
        <v>0</v>
      </c>
      <c r="P2941"/>
    </row>
    <row r="2942" spans="1:16" x14ac:dyDescent="0.25">
      <c r="A2942" s="3">
        <v>19410139</v>
      </c>
      <c r="B2942" s="3" t="s">
        <v>6506</v>
      </c>
      <c r="C2942" s="4">
        <v>101569</v>
      </c>
      <c r="D2942" s="3" t="s">
        <v>4402</v>
      </c>
      <c r="E2942" s="3" t="s">
        <v>3</v>
      </c>
      <c r="F2942" s="4" t="s">
        <v>12</v>
      </c>
      <c r="G2942" s="3"/>
      <c r="H2942" s="3"/>
      <c r="I2942" s="3"/>
      <c r="J2942" s="8">
        <v>0</v>
      </c>
      <c r="K2942" s="12">
        <f>IFERROR(VLOOKUP($A2942,[1]Piv!$B:$C,2,FALSE),0)</f>
        <v>0</v>
      </c>
      <c r="L2942" s="12">
        <f>IFERROR(VLOOKUP($A2942,'[2]FINAL (2)'!$A$1:$F$7700,3,FALSE),0)</f>
        <v>0</v>
      </c>
      <c r="M2942" s="12">
        <f>IFERROR(VLOOKUP($A2942,'[2]FINAL (2)'!$A$1:$F$7700,5,FALSE),0)</f>
        <v>0</v>
      </c>
      <c r="N2942" s="12">
        <f>IFERROR(VLOOKUP($A2942,[3]Sheet3!$A$1:$C$4542,3,FALSE),0)</f>
        <v>0</v>
      </c>
      <c r="O2942" s="10">
        <f t="shared" si="46"/>
        <v>0</v>
      </c>
      <c r="P2942"/>
    </row>
    <row r="2943" spans="1:16" x14ac:dyDescent="0.25">
      <c r="A2943" s="3">
        <v>7622808</v>
      </c>
      <c r="B2943" s="3" t="s">
        <v>6507</v>
      </c>
      <c r="C2943" s="4">
        <v>101570</v>
      </c>
      <c r="D2943" s="3" t="s">
        <v>4403</v>
      </c>
      <c r="E2943" s="3" t="s">
        <v>3</v>
      </c>
      <c r="F2943" s="4" t="s">
        <v>12</v>
      </c>
      <c r="G2943" s="3"/>
      <c r="H2943" s="3"/>
      <c r="I2943" s="3"/>
      <c r="J2943" s="8">
        <v>0</v>
      </c>
      <c r="K2943" s="12">
        <f>IFERROR(VLOOKUP($A2943,[1]Piv!$B:$C,2,FALSE),0)</f>
        <v>0</v>
      </c>
      <c r="L2943" s="12">
        <f>IFERROR(VLOOKUP($A2943,'[2]FINAL (2)'!$A$1:$F$7700,3,FALSE),0)</f>
        <v>0</v>
      </c>
      <c r="M2943" s="12">
        <f>IFERROR(VLOOKUP($A2943,'[2]FINAL (2)'!$A$1:$F$7700,5,FALSE),0)</f>
        <v>0</v>
      </c>
      <c r="N2943" s="12">
        <f>IFERROR(VLOOKUP($A2943,[3]Sheet3!$A$1:$C$4542,3,FALSE),0)</f>
        <v>0</v>
      </c>
      <c r="O2943" s="10">
        <f t="shared" si="46"/>
        <v>0</v>
      </c>
      <c r="P2943"/>
    </row>
    <row r="2944" spans="1:16" x14ac:dyDescent="0.25">
      <c r="A2944" s="3">
        <v>9818371</v>
      </c>
      <c r="B2944" s="3" t="s">
        <v>6508</v>
      </c>
      <c r="C2944" s="4">
        <v>101570</v>
      </c>
      <c r="D2944" s="3" t="s">
        <v>4403</v>
      </c>
      <c r="E2944" s="3" t="s">
        <v>3</v>
      </c>
      <c r="F2944" s="4" t="s">
        <v>12</v>
      </c>
      <c r="G2944" s="3"/>
      <c r="H2944" s="3"/>
      <c r="I2944" s="3"/>
      <c r="J2944" s="8">
        <v>0</v>
      </c>
      <c r="K2944" s="12">
        <f>IFERROR(VLOOKUP($A2944,[1]Piv!$B:$C,2,FALSE),0)</f>
        <v>0</v>
      </c>
      <c r="L2944" s="12">
        <f>IFERROR(VLOOKUP($A2944,'[2]FINAL (2)'!$A$1:$F$7700,3,FALSE),0)</f>
        <v>0</v>
      </c>
      <c r="M2944" s="12">
        <f>IFERROR(VLOOKUP($A2944,'[2]FINAL (2)'!$A$1:$F$7700,5,FALSE),0)</f>
        <v>0</v>
      </c>
      <c r="N2944" s="12">
        <f>IFERROR(VLOOKUP($A2944,[3]Sheet3!$A$1:$C$4542,3,FALSE),0)</f>
        <v>0</v>
      </c>
      <c r="O2944" s="10">
        <f t="shared" si="46"/>
        <v>0</v>
      </c>
      <c r="P2944"/>
    </row>
    <row r="2945" spans="1:16" x14ac:dyDescent="0.25">
      <c r="A2945" s="3">
        <v>8014056</v>
      </c>
      <c r="B2945" s="3" t="s">
        <v>2304</v>
      </c>
      <c r="C2945" s="4">
        <v>100547</v>
      </c>
      <c r="D2945" s="3" t="s">
        <v>276</v>
      </c>
      <c r="E2945" s="3" t="s">
        <v>3</v>
      </c>
      <c r="F2945" s="4" t="s">
        <v>4</v>
      </c>
      <c r="G2945" s="3">
        <v>57446</v>
      </c>
      <c r="H2945" s="3" t="s">
        <v>8840</v>
      </c>
      <c r="I2945" s="3" t="s">
        <v>8841</v>
      </c>
      <c r="J2945" s="8">
        <v>3429960.5300000003</v>
      </c>
      <c r="K2945" s="12">
        <f>IFERROR(VLOOKUP($A2945,[1]Piv!$B:$C,2,FALSE),0)</f>
        <v>403323.58</v>
      </c>
      <c r="L2945" s="12">
        <f>IFERROR(VLOOKUP($A2945,'[2]FINAL (2)'!$A$1:$F$7700,3,FALSE),0)</f>
        <v>1819973.69</v>
      </c>
      <c r="M2945" s="12">
        <f>IFERROR(VLOOKUP($A2945,'[2]FINAL (2)'!$A$1:$F$7700,5,FALSE),0)</f>
        <v>0</v>
      </c>
      <c r="N2945" s="12">
        <f>IFERROR(VLOOKUP($A2945,[3]Sheet3!$A$1:$C$4542,3,FALSE),0)</f>
        <v>0</v>
      </c>
      <c r="O2945" s="10">
        <f t="shared" si="46"/>
        <v>2223297.27</v>
      </c>
      <c r="P2945" s="10">
        <f>O2945-J2945</f>
        <v>-1206663.2600000002</v>
      </c>
    </row>
    <row r="2946" spans="1:16" x14ac:dyDescent="0.25">
      <c r="A2946" s="3">
        <v>14859483</v>
      </c>
      <c r="B2946" s="3" t="s">
        <v>6509</v>
      </c>
      <c r="C2946" s="4">
        <v>100547</v>
      </c>
      <c r="D2946" s="3" t="s">
        <v>276</v>
      </c>
      <c r="E2946" s="3" t="s">
        <v>3</v>
      </c>
      <c r="F2946" s="4" t="s">
        <v>4</v>
      </c>
      <c r="G2946" s="3">
        <v>57446</v>
      </c>
      <c r="H2946" s="3" t="s">
        <v>8840</v>
      </c>
      <c r="I2946" s="3" t="s">
        <v>8841</v>
      </c>
      <c r="J2946" s="8">
        <v>1000000</v>
      </c>
      <c r="K2946" s="12">
        <f>IFERROR(VLOOKUP($A2946,[1]Piv!$B:$C,2,FALSE),0)</f>
        <v>526913.43999999994</v>
      </c>
      <c r="L2946" s="12">
        <f>IFERROR(VLOOKUP($A2946,'[2]FINAL (2)'!$A$1:$F$7700,3,FALSE),0)</f>
        <v>0</v>
      </c>
      <c r="M2946" s="12">
        <f>IFERROR(VLOOKUP($A2946,'[2]FINAL (2)'!$A$1:$F$7700,5,FALSE),0)</f>
        <v>0</v>
      </c>
      <c r="N2946" s="12">
        <f>IFERROR(VLOOKUP($A2946,[3]Sheet3!$A$1:$C$4542,3,FALSE),0)</f>
        <v>0</v>
      </c>
      <c r="O2946" s="10">
        <f t="shared" si="46"/>
        <v>526913.43999999994</v>
      </c>
      <c r="P2946" s="10">
        <f>O2946-J2946</f>
        <v>-473086.56000000006</v>
      </c>
    </row>
    <row r="2947" spans="1:16" x14ac:dyDescent="0.25">
      <c r="A2947" s="3">
        <v>16732147</v>
      </c>
      <c r="B2947" s="3" t="s">
        <v>1162</v>
      </c>
      <c r="C2947" s="4">
        <v>100547</v>
      </c>
      <c r="D2947" s="3" t="s">
        <v>276</v>
      </c>
      <c r="E2947" s="3" t="s">
        <v>3</v>
      </c>
      <c r="F2947" s="4" t="s">
        <v>4</v>
      </c>
      <c r="G2947" s="3">
        <v>57446</v>
      </c>
      <c r="H2947" s="3" t="s">
        <v>8840</v>
      </c>
      <c r="I2947" s="3" t="s">
        <v>8841</v>
      </c>
      <c r="J2947" s="8">
        <v>5540000</v>
      </c>
      <c r="K2947" s="12">
        <f>IFERROR(VLOOKUP($A2947,[1]Piv!$B:$C,2,FALSE),0)</f>
        <v>1153264.74</v>
      </c>
      <c r="L2947" s="12">
        <f>IFERROR(VLOOKUP($A2947,'[2]FINAL (2)'!$A$1:$F$7700,3,FALSE),0)</f>
        <v>0</v>
      </c>
      <c r="M2947" s="12">
        <f>IFERROR(VLOOKUP($A2947,'[2]FINAL (2)'!$A$1:$F$7700,5,FALSE),0)</f>
        <v>0</v>
      </c>
      <c r="N2947" s="12">
        <f>IFERROR(VLOOKUP($A2947,[3]Sheet3!$A$1:$C$4542,3,FALSE),0)</f>
        <v>940000</v>
      </c>
      <c r="O2947" s="10">
        <f t="shared" ref="O2947:O3010" si="47">IFERROR(SUM(K2947,L2947,M2947,N2947),0)</f>
        <v>2093264.74</v>
      </c>
      <c r="P2947" s="10">
        <f>O2947-J2947</f>
        <v>-3446735.26</v>
      </c>
    </row>
    <row r="2948" spans="1:16" x14ac:dyDescent="0.25">
      <c r="A2948" s="3">
        <v>18483141</v>
      </c>
      <c r="B2948" s="3" t="s">
        <v>6510</v>
      </c>
      <c r="C2948" s="4">
        <v>100547</v>
      </c>
      <c r="D2948" s="3" t="s">
        <v>276</v>
      </c>
      <c r="E2948" s="3" t="s">
        <v>3</v>
      </c>
      <c r="F2948" s="4" t="s">
        <v>12</v>
      </c>
      <c r="G2948" s="3">
        <v>57446</v>
      </c>
      <c r="H2948" s="3" t="s">
        <v>8840</v>
      </c>
      <c r="I2948" s="3" t="s">
        <v>8841</v>
      </c>
      <c r="J2948" s="8">
        <v>0</v>
      </c>
      <c r="K2948" s="12">
        <f>IFERROR(VLOOKUP($A2948,[1]Piv!$B:$C,2,FALSE),0)</f>
        <v>0</v>
      </c>
      <c r="L2948" s="12">
        <f>IFERROR(VLOOKUP($A2948,'[2]FINAL (2)'!$A$1:$F$7700,3,FALSE),0)</f>
        <v>0</v>
      </c>
      <c r="M2948" s="12">
        <f>IFERROR(VLOOKUP($A2948,'[2]FINAL (2)'!$A$1:$F$7700,5,FALSE),0)</f>
        <v>0</v>
      </c>
      <c r="N2948" s="12">
        <f>IFERROR(VLOOKUP($A2948,[3]Sheet3!$A$1:$C$4542,3,FALSE),0)</f>
        <v>0</v>
      </c>
      <c r="O2948" s="10">
        <f t="shared" si="47"/>
        <v>0</v>
      </c>
      <c r="P2948"/>
    </row>
    <row r="2949" spans="1:16" x14ac:dyDescent="0.25">
      <c r="A2949" s="3">
        <v>18721536</v>
      </c>
      <c r="B2949" s="3" t="s">
        <v>275</v>
      </c>
      <c r="C2949" s="4">
        <v>100547</v>
      </c>
      <c r="D2949" s="3" t="s">
        <v>276</v>
      </c>
      <c r="E2949" s="3" t="s">
        <v>3</v>
      </c>
      <c r="F2949" s="4" t="s">
        <v>4</v>
      </c>
      <c r="G2949" s="3">
        <v>57446</v>
      </c>
      <c r="H2949" s="3" t="s">
        <v>8840</v>
      </c>
      <c r="I2949" s="3" t="s">
        <v>8841</v>
      </c>
      <c r="J2949" s="8">
        <v>3400000</v>
      </c>
      <c r="K2949" s="12">
        <f>IFERROR(VLOOKUP($A2949,[1]Piv!$B:$C,2,FALSE),0)</f>
        <v>2213259.9500000002</v>
      </c>
      <c r="L2949" s="12">
        <f>IFERROR(VLOOKUP($A2949,'[2]FINAL (2)'!$A$1:$F$7700,3,FALSE),0)</f>
        <v>0</v>
      </c>
      <c r="M2949" s="12">
        <f>IFERROR(VLOOKUP($A2949,'[2]FINAL (2)'!$A$1:$F$7700,5,FALSE),0)</f>
        <v>0</v>
      </c>
      <c r="N2949" s="12">
        <f>IFERROR(VLOOKUP($A2949,[3]Sheet3!$A$1:$C$4542,3,FALSE),0)</f>
        <v>0</v>
      </c>
      <c r="O2949" s="10">
        <f t="shared" si="47"/>
        <v>2213259.9500000002</v>
      </c>
      <c r="P2949" s="10">
        <f>O2949-J2949</f>
        <v>-1186740.0499999998</v>
      </c>
    </row>
    <row r="2950" spans="1:16" x14ac:dyDescent="0.25">
      <c r="A2950" s="3">
        <v>18818994</v>
      </c>
      <c r="B2950" s="3" t="s">
        <v>2257</v>
      </c>
      <c r="C2950" s="4">
        <v>100547</v>
      </c>
      <c r="D2950" s="3" t="s">
        <v>276</v>
      </c>
      <c r="E2950" s="3" t="s">
        <v>3</v>
      </c>
      <c r="F2950" s="4" t="s">
        <v>4</v>
      </c>
      <c r="G2950" s="3">
        <v>57446</v>
      </c>
      <c r="H2950" s="3" t="s">
        <v>8840</v>
      </c>
      <c r="I2950" s="3" t="s">
        <v>8841</v>
      </c>
      <c r="J2950" s="8">
        <v>2540912.61</v>
      </c>
      <c r="K2950" s="12">
        <f>IFERROR(VLOOKUP($A2950,[1]Piv!$B:$C,2,FALSE),0)</f>
        <v>0</v>
      </c>
      <c r="L2950" s="12">
        <f>IFERROR(VLOOKUP($A2950,'[2]FINAL (2)'!$A$1:$F$7700,3,FALSE),0)</f>
        <v>2527275.08</v>
      </c>
      <c r="M2950" s="12">
        <f>IFERROR(VLOOKUP($A2950,'[2]FINAL (2)'!$A$1:$F$7700,5,FALSE),0)</f>
        <v>0</v>
      </c>
      <c r="N2950" s="12">
        <f>IFERROR(VLOOKUP($A2950,[3]Sheet3!$A$1:$C$4542,3,FALSE),0)</f>
        <v>0</v>
      </c>
      <c r="O2950" s="10">
        <f t="shared" si="47"/>
        <v>2527275.08</v>
      </c>
      <c r="P2950" s="10">
        <f>O2950-J2950</f>
        <v>-13637.529999999795</v>
      </c>
    </row>
    <row r="2951" spans="1:16" x14ac:dyDescent="0.25">
      <c r="A2951" s="3">
        <v>20141012</v>
      </c>
      <c r="B2951" s="3" t="s">
        <v>1694</v>
      </c>
      <c r="C2951" s="4">
        <v>100547</v>
      </c>
      <c r="D2951" s="3" t="s">
        <v>276</v>
      </c>
      <c r="E2951" s="3" t="s">
        <v>3</v>
      </c>
      <c r="F2951" s="4" t="s">
        <v>4</v>
      </c>
      <c r="G2951" s="3">
        <v>57446</v>
      </c>
      <c r="H2951" s="3" t="s">
        <v>8840</v>
      </c>
      <c r="I2951" s="3" t="s">
        <v>8841</v>
      </c>
      <c r="J2951" s="8">
        <v>2306075.2000000002</v>
      </c>
      <c r="K2951" s="12">
        <f>IFERROR(VLOOKUP($A2951,[1]Piv!$B:$C,2,FALSE),0)</f>
        <v>0</v>
      </c>
      <c r="L2951" s="12">
        <f>IFERROR(VLOOKUP($A2951,'[2]FINAL (2)'!$A$1:$F$7700,3,FALSE),0)</f>
        <v>2304050.15</v>
      </c>
      <c r="M2951" s="12">
        <f>IFERROR(VLOOKUP($A2951,'[2]FINAL (2)'!$A$1:$F$7700,5,FALSE),0)</f>
        <v>0</v>
      </c>
      <c r="N2951" s="12">
        <f>IFERROR(VLOOKUP($A2951,[3]Sheet3!$A$1:$C$4542,3,FALSE),0)</f>
        <v>0</v>
      </c>
      <c r="O2951" s="10">
        <f t="shared" si="47"/>
        <v>2304050.15</v>
      </c>
      <c r="P2951" s="10">
        <f>O2951-J2951</f>
        <v>-2025.0500000002794</v>
      </c>
    </row>
    <row r="2952" spans="1:16" x14ac:dyDescent="0.25">
      <c r="A2952" s="3">
        <v>20724000</v>
      </c>
      <c r="B2952" s="3" t="s">
        <v>541</v>
      </c>
      <c r="C2952" s="4">
        <v>100547</v>
      </c>
      <c r="D2952" s="3" t="s">
        <v>276</v>
      </c>
      <c r="E2952" s="3" t="s">
        <v>3</v>
      </c>
      <c r="F2952" s="4" t="s">
        <v>4</v>
      </c>
      <c r="G2952" s="3">
        <v>57446</v>
      </c>
      <c r="H2952" s="3" t="s">
        <v>8840</v>
      </c>
      <c r="I2952" s="3" t="s">
        <v>8841</v>
      </c>
      <c r="J2952" s="8">
        <v>2031500</v>
      </c>
      <c r="K2952" s="12">
        <f>IFERROR(VLOOKUP($A2952,[1]Piv!$B:$C,2,FALSE),0)</f>
        <v>1714030.41</v>
      </c>
      <c r="L2952" s="12">
        <f>IFERROR(VLOOKUP($A2952,'[2]FINAL (2)'!$A$1:$F$7700,3,FALSE),0)</f>
        <v>0</v>
      </c>
      <c r="M2952" s="12">
        <f>IFERROR(VLOOKUP($A2952,'[2]FINAL (2)'!$A$1:$F$7700,5,FALSE),0)</f>
        <v>0</v>
      </c>
      <c r="N2952" s="12">
        <f>IFERROR(VLOOKUP($A2952,[3]Sheet3!$A$1:$C$4542,3,FALSE),0)</f>
        <v>0</v>
      </c>
      <c r="O2952" s="10">
        <f t="shared" si="47"/>
        <v>1714030.41</v>
      </c>
      <c r="P2952" s="10">
        <f>O2952-J2952</f>
        <v>-317469.59000000008</v>
      </c>
    </row>
    <row r="2953" spans="1:16" x14ac:dyDescent="0.25">
      <c r="A2953" s="3">
        <v>22268659</v>
      </c>
      <c r="B2953" s="3" t="s">
        <v>3064</v>
      </c>
      <c r="C2953" s="4">
        <v>100547</v>
      </c>
      <c r="D2953" s="3" t="s">
        <v>276</v>
      </c>
      <c r="E2953" s="3" t="s">
        <v>3</v>
      </c>
      <c r="F2953" s="4" t="s">
        <v>4</v>
      </c>
      <c r="G2953" s="3">
        <v>57446</v>
      </c>
      <c r="H2953" s="3" t="s">
        <v>8840</v>
      </c>
      <c r="I2953" s="3" t="s">
        <v>8841</v>
      </c>
      <c r="J2953" s="8">
        <v>2038000</v>
      </c>
      <c r="K2953" s="12">
        <f>IFERROR(VLOOKUP($A2953,[1]Piv!$B:$C,2,FALSE),0)</f>
        <v>1067038.78</v>
      </c>
      <c r="L2953" s="12">
        <f>IFERROR(VLOOKUP($A2953,'[2]FINAL (2)'!$A$1:$F$7700,3,FALSE),0)</f>
        <v>0</v>
      </c>
      <c r="M2953" s="12">
        <f>IFERROR(VLOOKUP($A2953,'[2]FINAL (2)'!$A$1:$F$7700,5,FALSE),0)</f>
        <v>0</v>
      </c>
      <c r="N2953" s="12">
        <f>IFERROR(VLOOKUP($A2953,[3]Sheet3!$A$1:$C$4542,3,FALSE),0)</f>
        <v>0</v>
      </c>
      <c r="O2953" s="10">
        <f t="shared" si="47"/>
        <v>1067038.78</v>
      </c>
      <c r="P2953" s="10">
        <f>O2953-J2953</f>
        <v>-970961.22</v>
      </c>
    </row>
    <row r="2954" spans="1:16" x14ac:dyDescent="0.25">
      <c r="A2954" s="3">
        <v>10782507</v>
      </c>
      <c r="B2954" s="3" t="s">
        <v>6511</v>
      </c>
      <c r="C2954" s="4">
        <v>100548</v>
      </c>
      <c r="D2954" s="3" t="s">
        <v>3943</v>
      </c>
      <c r="E2954" s="3" t="s">
        <v>3</v>
      </c>
      <c r="F2954" s="4" t="s">
        <v>12</v>
      </c>
      <c r="G2954" s="3"/>
      <c r="H2954" s="3"/>
      <c r="I2954" s="3"/>
      <c r="J2954" s="8">
        <v>0</v>
      </c>
      <c r="K2954" s="12">
        <f>IFERROR(VLOOKUP($A2954,[1]Piv!$B:$C,2,FALSE),0)</f>
        <v>0</v>
      </c>
      <c r="L2954" s="12">
        <f>IFERROR(VLOOKUP($A2954,'[2]FINAL (2)'!$A$1:$F$7700,3,FALSE),0)</f>
        <v>0</v>
      </c>
      <c r="M2954" s="12">
        <f>IFERROR(VLOOKUP($A2954,'[2]FINAL (2)'!$A$1:$F$7700,5,FALSE),0)</f>
        <v>0</v>
      </c>
      <c r="N2954" s="12">
        <f>IFERROR(VLOOKUP($A2954,[3]Sheet3!$A$1:$C$4542,3,FALSE),0)</f>
        <v>0</v>
      </c>
      <c r="O2954" s="10">
        <f t="shared" si="47"/>
        <v>0</v>
      </c>
      <c r="P2954"/>
    </row>
    <row r="2955" spans="1:16" x14ac:dyDescent="0.25">
      <c r="A2955" s="3">
        <v>15821471</v>
      </c>
      <c r="B2955" s="3" t="s">
        <v>2394</v>
      </c>
      <c r="C2955" s="4">
        <v>100548</v>
      </c>
      <c r="D2955" s="3" t="s">
        <v>3943</v>
      </c>
      <c r="E2955" s="3" t="s">
        <v>3</v>
      </c>
      <c r="F2955" s="4" t="s">
        <v>4</v>
      </c>
      <c r="G2955" s="3">
        <v>98222</v>
      </c>
      <c r="H2955" s="3" t="s">
        <v>3256</v>
      </c>
      <c r="I2955" s="3" t="s">
        <v>3999</v>
      </c>
      <c r="J2955" s="8">
        <v>32980000</v>
      </c>
      <c r="K2955" s="12">
        <f>IFERROR(VLOOKUP($A2955,[1]Piv!$B:$C,2,FALSE),0)</f>
        <v>29192123.710000001</v>
      </c>
      <c r="L2955" s="12">
        <f>IFERROR(VLOOKUP($A2955,'[2]FINAL (2)'!$A$1:$F$7700,3,FALSE),0)</f>
        <v>0</v>
      </c>
      <c r="M2955" s="12">
        <f>IFERROR(VLOOKUP($A2955,'[2]FINAL (2)'!$A$1:$F$7700,5,FALSE),0)</f>
        <v>0</v>
      </c>
      <c r="N2955" s="12">
        <f>IFERROR(VLOOKUP($A2955,[3]Sheet3!$A$1:$C$4542,3,FALSE),0)</f>
        <v>0</v>
      </c>
      <c r="O2955" s="10">
        <f t="shared" si="47"/>
        <v>29192123.710000001</v>
      </c>
      <c r="P2955" s="10">
        <f>O2955-J2955</f>
        <v>-3787876.2899999991</v>
      </c>
    </row>
    <row r="2956" spans="1:16" x14ac:dyDescent="0.25">
      <c r="A2956" s="3">
        <v>15951971</v>
      </c>
      <c r="B2956" s="3" t="s">
        <v>6512</v>
      </c>
      <c r="C2956" s="4">
        <v>100548</v>
      </c>
      <c r="D2956" s="3" t="s">
        <v>3943</v>
      </c>
      <c r="E2956" s="3" t="s">
        <v>3</v>
      </c>
      <c r="F2956" s="4" t="s">
        <v>12</v>
      </c>
      <c r="G2956" s="3"/>
      <c r="H2956" s="3"/>
      <c r="I2956" s="3"/>
      <c r="J2956" s="8">
        <v>0</v>
      </c>
      <c r="K2956" s="12">
        <f>IFERROR(VLOOKUP($A2956,[1]Piv!$B:$C,2,FALSE),0)</f>
        <v>0</v>
      </c>
      <c r="L2956" s="12">
        <f>IFERROR(VLOOKUP($A2956,'[2]FINAL (2)'!$A$1:$F$7700,3,FALSE),0)</f>
        <v>0</v>
      </c>
      <c r="M2956" s="12">
        <f>IFERROR(VLOOKUP($A2956,'[2]FINAL (2)'!$A$1:$F$7700,5,FALSE),0)</f>
        <v>0</v>
      </c>
      <c r="N2956" s="12">
        <f>IFERROR(VLOOKUP($A2956,[3]Sheet3!$A$1:$C$4542,3,FALSE),0)</f>
        <v>0</v>
      </c>
      <c r="O2956" s="10">
        <f t="shared" si="47"/>
        <v>0</v>
      </c>
      <c r="P2956"/>
    </row>
    <row r="2957" spans="1:16" x14ac:dyDescent="0.25">
      <c r="A2957" s="3">
        <v>20755982</v>
      </c>
      <c r="B2957" s="3" t="s">
        <v>1631</v>
      </c>
      <c r="C2957" s="4">
        <v>100548</v>
      </c>
      <c r="D2957" s="3" t="s">
        <v>3943</v>
      </c>
      <c r="E2957" s="3" t="s">
        <v>3</v>
      </c>
      <c r="F2957" s="4" t="s">
        <v>4</v>
      </c>
      <c r="G2957" s="3">
        <v>137175</v>
      </c>
      <c r="H2957" s="3" t="s">
        <v>3237</v>
      </c>
      <c r="I2957" s="3" t="s">
        <v>3999</v>
      </c>
      <c r="J2957" s="8">
        <v>552000</v>
      </c>
      <c r="K2957" s="12">
        <f>IFERROR(VLOOKUP($A2957,[1]Piv!$B:$C,2,FALSE),0)</f>
        <v>0</v>
      </c>
      <c r="L2957" s="12">
        <f>IFERROR(VLOOKUP($A2957,'[2]FINAL (2)'!$A$1:$F$7700,3,FALSE),0)</f>
        <v>0</v>
      </c>
      <c r="M2957" s="12">
        <f>IFERROR(VLOOKUP($A2957,'[2]FINAL (2)'!$A$1:$F$7700,5,FALSE),0)</f>
        <v>0</v>
      </c>
      <c r="N2957" s="12">
        <f>IFERROR(VLOOKUP($A2957,[3]Sheet3!$A$1:$C$4542,3,FALSE),0)</f>
        <v>552000</v>
      </c>
      <c r="O2957" s="10">
        <f t="shared" si="47"/>
        <v>552000</v>
      </c>
      <c r="P2957" s="10">
        <f>O2957-J2957</f>
        <v>0</v>
      </c>
    </row>
    <row r="2958" spans="1:16" x14ac:dyDescent="0.25">
      <c r="A2958" s="3">
        <v>19722035</v>
      </c>
      <c r="B2958" s="3" t="s">
        <v>3097</v>
      </c>
      <c r="C2958" s="4">
        <v>100549</v>
      </c>
      <c r="D2958" s="3" t="s">
        <v>1461</v>
      </c>
      <c r="E2958" s="3" t="s">
        <v>3</v>
      </c>
      <c r="F2958" s="4" t="s">
        <v>4</v>
      </c>
      <c r="G2958" s="3">
        <v>89574</v>
      </c>
      <c r="H2958" s="3" t="s">
        <v>8837</v>
      </c>
      <c r="I2958" s="3" t="s">
        <v>4000</v>
      </c>
      <c r="J2958" s="8">
        <v>7276569.71</v>
      </c>
      <c r="K2958" s="12">
        <f>IFERROR(VLOOKUP($A2958,[1]Piv!$B:$C,2,FALSE),0)</f>
        <v>937182.77</v>
      </c>
      <c r="L2958" s="12">
        <f>IFERROR(VLOOKUP($A2958,'[2]FINAL (2)'!$A$1:$F$7700,3,FALSE),0)</f>
        <v>0</v>
      </c>
      <c r="M2958" s="12">
        <f>IFERROR(VLOOKUP($A2958,'[2]FINAL (2)'!$A$1:$F$7700,5,FALSE),0)</f>
        <v>1004379.81</v>
      </c>
      <c r="N2958" s="12">
        <f>IFERROR(VLOOKUP($A2958,[3]Sheet3!$A$1:$C$4542,3,FALSE),0)</f>
        <v>4900000</v>
      </c>
      <c r="O2958" s="10">
        <f t="shared" si="47"/>
        <v>6841562.5800000001</v>
      </c>
      <c r="P2958" s="10">
        <f>O2958-J2958</f>
        <v>-435007.12999999989</v>
      </c>
    </row>
    <row r="2959" spans="1:16" x14ac:dyDescent="0.25">
      <c r="A2959" s="3">
        <v>21209718</v>
      </c>
      <c r="B2959" s="3" t="s">
        <v>1460</v>
      </c>
      <c r="C2959" s="4">
        <v>100549</v>
      </c>
      <c r="D2959" s="3" t="s">
        <v>1461</v>
      </c>
      <c r="E2959" s="3" t="s">
        <v>3</v>
      </c>
      <c r="F2959" s="4" t="s">
        <v>4</v>
      </c>
      <c r="G2959" s="3">
        <v>132785</v>
      </c>
      <c r="H2959" s="3" t="s">
        <v>3991</v>
      </c>
      <c r="I2959" s="3" t="s">
        <v>3999</v>
      </c>
      <c r="J2959" s="8">
        <v>2000000</v>
      </c>
      <c r="K2959" s="12">
        <f>IFERROR(VLOOKUP($A2959,[1]Piv!$B:$C,2,FALSE),0)</f>
        <v>0</v>
      </c>
      <c r="L2959" s="12">
        <f>IFERROR(VLOOKUP($A2959,'[2]FINAL (2)'!$A$1:$F$7700,3,FALSE),0)</f>
        <v>500445.41</v>
      </c>
      <c r="M2959" s="12">
        <f>IFERROR(VLOOKUP($A2959,'[2]FINAL (2)'!$A$1:$F$7700,5,FALSE),0)</f>
        <v>0</v>
      </c>
      <c r="N2959" s="12">
        <f>IFERROR(VLOOKUP($A2959,[3]Sheet3!$A$1:$C$4542,3,FALSE),0)</f>
        <v>2000000</v>
      </c>
      <c r="O2959" s="10">
        <f t="shared" si="47"/>
        <v>2500445.41</v>
      </c>
      <c r="P2959" s="10">
        <f>O2959-J2959</f>
        <v>500445.41000000015</v>
      </c>
    </row>
    <row r="2960" spans="1:16" x14ac:dyDescent="0.25">
      <c r="A2960" s="3">
        <v>22297835</v>
      </c>
      <c r="B2960" s="3" t="s">
        <v>6513</v>
      </c>
      <c r="C2960" s="4">
        <v>100549</v>
      </c>
      <c r="D2960" s="3" t="s">
        <v>1461</v>
      </c>
      <c r="E2960" s="3" t="s">
        <v>3</v>
      </c>
      <c r="F2960" s="4" t="s">
        <v>4</v>
      </c>
      <c r="G2960" s="3">
        <v>132785</v>
      </c>
      <c r="H2960" s="3" t="s">
        <v>3991</v>
      </c>
      <c r="I2960" s="3" t="s">
        <v>3999</v>
      </c>
      <c r="J2960" s="8">
        <v>2503861.34</v>
      </c>
      <c r="K2960" s="12">
        <f>IFERROR(VLOOKUP($A2960,[1]Piv!$B:$C,2,FALSE),0)</f>
        <v>1022002.65</v>
      </c>
      <c r="L2960" s="12">
        <f>IFERROR(VLOOKUP($A2960,'[2]FINAL (2)'!$A$1:$F$7700,3,FALSE),0)</f>
        <v>1502574.23</v>
      </c>
      <c r="M2960" s="12">
        <f>IFERROR(VLOOKUP($A2960,'[2]FINAL (2)'!$A$1:$F$7700,5,FALSE),0)</f>
        <v>0</v>
      </c>
      <c r="N2960" s="12">
        <f>IFERROR(VLOOKUP($A2960,[3]Sheet3!$A$1:$C$4542,3,FALSE),0)</f>
        <v>0</v>
      </c>
      <c r="O2960" s="10">
        <f t="shared" si="47"/>
        <v>2524576.88</v>
      </c>
      <c r="P2960" s="10">
        <f>O2960-J2960</f>
        <v>20715.540000000037</v>
      </c>
    </row>
    <row r="2961" spans="1:16" x14ac:dyDescent="0.25">
      <c r="A2961" s="3">
        <v>11035662</v>
      </c>
      <c r="B2961" s="3" t="s">
        <v>1104</v>
      </c>
      <c r="C2961" s="4">
        <v>100550</v>
      </c>
      <c r="D2961" s="3" t="s">
        <v>4404</v>
      </c>
      <c r="E2961" s="3" t="s">
        <v>3</v>
      </c>
      <c r="F2961" s="4" t="s">
        <v>4</v>
      </c>
      <c r="G2961" s="3">
        <v>134715</v>
      </c>
      <c r="H2961" s="3" t="s">
        <v>3236</v>
      </c>
      <c r="I2961" s="3" t="s">
        <v>3999</v>
      </c>
      <c r="J2961" s="8">
        <v>20000000</v>
      </c>
      <c r="K2961" s="12">
        <f>IFERROR(VLOOKUP($A2961,[1]Piv!$B:$C,2,FALSE),0)</f>
        <v>0</v>
      </c>
      <c r="L2961" s="12">
        <f>IFERROR(VLOOKUP($A2961,'[2]FINAL (2)'!$A$1:$F$7700,3,FALSE),0)</f>
        <v>0</v>
      </c>
      <c r="M2961" s="12">
        <f>IFERROR(VLOOKUP($A2961,'[2]FINAL (2)'!$A$1:$F$7700,5,FALSE),0)</f>
        <v>0</v>
      </c>
      <c r="N2961" s="12">
        <f>IFERROR(VLOOKUP($A2961,[3]Sheet3!$A$1:$C$4542,3,FALSE),0)</f>
        <v>20000000</v>
      </c>
      <c r="O2961" s="10">
        <f t="shared" si="47"/>
        <v>20000000</v>
      </c>
      <c r="P2961" s="10">
        <f>O2961-J2961</f>
        <v>0</v>
      </c>
    </row>
    <row r="2962" spans="1:16" x14ac:dyDescent="0.25">
      <c r="A2962" s="3">
        <v>13293982</v>
      </c>
      <c r="B2962" s="3" t="s">
        <v>865</v>
      </c>
      <c r="C2962" s="4">
        <v>100550</v>
      </c>
      <c r="D2962" s="3" t="s">
        <v>4404</v>
      </c>
      <c r="E2962" s="3" t="s">
        <v>3</v>
      </c>
      <c r="F2962" s="4" t="s">
        <v>4</v>
      </c>
      <c r="G2962" s="3">
        <v>134715</v>
      </c>
      <c r="H2962" s="3" t="s">
        <v>3236</v>
      </c>
      <c r="I2962" s="3" t="s">
        <v>3999</v>
      </c>
      <c r="J2962" s="8">
        <v>9000000</v>
      </c>
      <c r="K2962" s="12">
        <f>IFERROR(VLOOKUP($A2962,[1]Piv!$B:$C,2,FALSE),0)</f>
        <v>252835.5</v>
      </c>
      <c r="L2962" s="12">
        <f>IFERROR(VLOOKUP($A2962,'[2]FINAL (2)'!$A$1:$F$7700,3,FALSE),0)</f>
        <v>0</v>
      </c>
      <c r="M2962" s="12">
        <f>IFERROR(VLOOKUP($A2962,'[2]FINAL (2)'!$A$1:$F$7700,5,FALSE),0)</f>
        <v>0</v>
      </c>
      <c r="N2962" s="12">
        <f>IFERROR(VLOOKUP($A2962,[3]Sheet3!$A$1:$C$4542,3,FALSE),0)</f>
        <v>4000000</v>
      </c>
      <c r="O2962" s="10">
        <f t="shared" si="47"/>
        <v>4252835.5</v>
      </c>
      <c r="P2962" s="10">
        <f>O2962-J2962</f>
        <v>-4747164.5</v>
      </c>
    </row>
    <row r="2963" spans="1:16" x14ac:dyDescent="0.25">
      <c r="A2963" s="3">
        <v>25170463</v>
      </c>
      <c r="B2963" s="3" t="s">
        <v>6514</v>
      </c>
      <c r="C2963" s="4">
        <v>100550</v>
      </c>
      <c r="D2963" s="3" t="s">
        <v>4404</v>
      </c>
      <c r="E2963" s="3" t="s">
        <v>3</v>
      </c>
      <c r="F2963" s="4" t="s">
        <v>4</v>
      </c>
      <c r="G2963" s="3">
        <v>127360</v>
      </c>
      <c r="H2963" s="3" t="s">
        <v>3201</v>
      </c>
      <c r="I2963" s="3" t="s">
        <v>3999</v>
      </c>
      <c r="J2963" s="8">
        <v>4200000</v>
      </c>
      <c r="K2963" s="12">
        <f>IFERROR(VLOOKUP($A2963,[1]Piv!$B:$C,2,FALSE),0)</f>
        <v>2282589.25</v>
      </c>
      <c r="L2963" s="12">
        <f>IFERROR(VLOOKUP($A2963,'[2]FINAL (2)'!$A$1:$F$7700,3,FALSE),0)</f>
        <v>0</v>
      </c>
      <c r="M2963" s="12">
        <f>IFERROR(VLOOKUP($A2963,'[2]FINAL (2)'!$A$1:$F$7700,5,FALSE),0)</f>
        <v>2000000</v>
      </c>
      <c r="N2963" s="12">
        <f>IFERROR(VLOOKUP($A2963,[3]Sheet3!$A$1:$C$4542,3,FALSE),0)</f>
        <v>0</v>
      </c>
      <c r="O2963" s="10">
        <f t="shared" si="47"/>
        <v>4282589.25</v>
      </c>
      <c r="P2963" s="10">
        <f>O2963-J2963</f>
        <v>82589.25</v>
      </c>
    </row>
    <row r="2964" spans="1:16" x14ac:dyDescent="0.25">
      <c r="A2964" s="3">
        <v>12963841</v>
      </c>
      <c r="B2964" s="3" t="s">
        <v>255</v>
      </c>
      <c r="C2964" s="4">
        <v>100551</v>
      </c>
      <c r="D2964" s="3" t="s">
        <v>3745</v>
      </c>
      <c r="E2964" s="3" t="s">
        <v>3</v>
      </c>
      <c r="F2964" s="4" t="s">
        <v>4</v>
      </c>
      <c r="G2964" s="3">
        <v>122984</v>
      </c>
      <c r="H2964" s="3" t="s">
        <v>3226</v>
      </c>
      <c r="I2964" s="3" t="s">
        <v>3999</v>
      </c>
      <c r="J2964" s="8">
        <v>2960013.71</v>
      </c>
      <c r="K2964" s="12">
        <f>IFERROR(VLOOKUP($A2964,[1]Piv!$B:$C,2,FALSE),0)</f>
        <v>121295.54</v>
      </c>
      <c r="L2964" s="12">
        <f>IFERROR(VLOOKUP($A2964,'[2]FINAL (2)'!$A$1:$F$7700,3,FALSE),0)</f>
        <v>2423342.48</v>
      </c>
      <c r="M2964" s="12">
        <f>IFERROR(VLOOKUP($A2964,'[2]FINAL (2)'!$A$1:$F$7700,5,FALSE),0)</f>
        <v>0</v>
      </c>
      <c r="N2964" s="12">
        <f>IFERROR(VLOOKUP($A2964,[3]Sheet3!$A$1:$C$4542,3,FALSE),0)</f>
        <v>0</v>
      </c>
      <c r="O2964" s="10">
        <f t="shared" si="47"/>
        <v>2544638.02</v>
      </c>
      <c r="P2964" s="10">
        <f>O2964-J2964</f>
        <v>-415375.68999999994</v>
      </c>
    </row>
    <row r="2965" spans="1:16" x14ac:dyDescent="0.25">
      <c r="A2965" s="3">
        <v>19785909</v>
      </c>
      <c r="B2965" s="3" t="s">
        <v>2172</v>
      </c>
      <c r="C2965" s="4">
        <v>100551</v>
      </c>
      <c r="D2965" s="3" t="s">
        <v>3745</v>
      </c>
      <c r="E2965" s="3" t="s">
        <v>3</v>
      </c>
      <c r="F2965" s="4" t="s">
        <v>4</v>
      </c>
      <c r="G2965" s="3">
        <v>122984</v>
      </c>
      <c r="H2965" s="3" t="s">
        <v>3226</v>
      </c>
      <c r="I2965" s="3" t="s">
        <v>3999</v>
      </c>
      <c r="J2965" s="8">
        <v>500000</v>
      </c>
      <c r="K2965" s="12">
        <f>IFERROR(VLOOKUP($A2965,[1]Piv!$B:$C,2,FALSE),0)</f>
        <v>181821.93</v>
      </c>
      <c r="L2965" s="12">
        <f>IFERROR(VLOOKUP($A2965,'[2]FINAL (2)'!$A$1:$F$7700,3,FALSE),0)</f>
        <v>0</v>
      </c>
      <c r="M2965" s="12">
        <f>IFERROR(VLOOKUP($A2965,'[2]FINAL (2)'!$A$1:$F$7700,5,FALSE),0)</f>
        <v>673.64</v>
      </c>
      <c r="N2965" s="12">
        <f>IFERROR(VLOOKUP($A2965,[3]Sheet3!$A$1:$C$4542,3,FALSE),0)</f>
        <v>0</v>
      </c>
      <c r="O2965" s="10">
        <f t="shared" si="47"/>
        <v>182495.57</v>
      </c>
      <c r="P2965" s="10">
        <f>O2965-J2965</f>
        <v>-317504.43</v>
      </c>
    </row>
    <row r="2966" spans="1:16" x14ac:dyDescent="0.25">
      <c r="A2966" s="3">
        <v>1782686</v>
      </c>
      <c r="B2966" s="3" t="s">
        <v>6515</v>
      </c>
      <c r="C2966" s="4">
        <v>101571</v>
      </c>
      <c r="D2966" s="3" t="s">
        <v>4405</v>
      </c>
      <c r="E2966" s="3" t="s">
        <v>3</v>
      </c>
      <c r="F2966" s="4" t="s">
        <v>4</v>
      </c>
      <c r="G2966" s="3">
        <v>78024</v>
      </c>
      <c r="H2966" s="3" t="s">
        <v>8833</v>
      </c>
      <c r="I2966" s="3" t="s">
        <v>4003</v>
      </c>
      <c r="J2966" s="8">
        <v>250000000</v>
      </c>
      <c r="K2966" s="12">
        <f>IFERROR(VLOOKUP($A2966,[1]Piv!$B:$C,2,FALSE),0)</f>
        <v>0</v>
      </c>
      <c r="L2966" s="12">
        <f>IFERROR(VLOOKUP($A2966,'[2]FINAL (2)'!$A$1:$F$7700,3,FALSE),0)</f>
        <v>50000000</v>
      </c>
      <c r="M2966" s="12">
        <f>IFERROR(VLOOKUP($A2966,'[2]FINAL (2)'!$A$1:$F$7700,5,FALSE),0)</f>
        <v>0</v>
      </c>
      <c r="N2966" s="12">
        <f>IFERROR(VLOOKUP($A2966,[3]Sheet3!$A$1:$C$4542,3,FALSE),0)</f>
        <v>200000000</v>
      </c>
      <c r="O2966" s="10">
        <f t="shared" si="47"/>
        <v>250000000</v>
      </c>
      <c r="P2966" s="10">
        <f>O2966-J2966</f>
        <v>0</v>
      </c>
    </row>
    <row r="2967" spans="1:16" x14ac:dyDescent="0.25">
      <c r="A2967" s="3">
        <v>7198083</v>
      </c>
      <c r="B2967" s="3" t="s">
        <v>6516</v>
      </c>
      <c r="C2967" s="4">
        <v>101571</v>
      </c>
      <c r="D2967" s="3" t="s">
        <v>4405</v>
      </c>
      <c r="E2967" s="3" t="s">
        <v>3</v>
      </c>
      <c r="F2967" s="4" t="s">
        <v>4</v>
      </c>
      <c r="G2967" s="3">
        <v>131084</v>
      </c>
      <c r="H2967" s="3" t="s">
        <v>3218</v>
      </c>
      <c r="I2967" s="3" t="s">
        <v>3999</v>
      </c>
      <c r="J2967" s="8">
        <v>0</v>
      </c>
      <c r="K2967" s="12">
        <f>IFERROR(VLOOKUP($A2967,[1]Piv!$B:$C,2,FALSE),0)</f>
        <v>0</v>
      </c>
      <c r="L2967" s="12">
        <f>IFERROR(VLOOKUP($A2967,'[2]FINAL (2)'!$A$1:$F$7700,3,FALSE),0)</f>
        <v>0</v>
      </c>
      <c r="M2967" s="12">
        <f>IFERROR(VLOOKUP($A2967,'[2]FINAL (2)'!$A$1:$F$7700,5,FALSE),0)</f>
        <v>0</v>
      </c>
      <c r="N2967" s="12">
        <f>IFERROR(VLOOKUP($A2967,[3]Sheet3!$A$1:$C$4542,3,FALSE),0)</f>
        <v>100000</v>
      </c>
      <c r="O2967" s="10">
        <f t="shared" si="47"/>
        <v>100000</v>
      </c>
      <c r="P2967" s="10">
        <f>O2967-J2967</f>
        <v>100000</v>
      </c>
    </row>
    <row r="2968" spans="1:16" x14ac:dyDescent="0.25">
      <c r="A2968" s="3">
        <v>16956229</v>
      </c>
      <c r="B2968" s="3" t="s">
        <v>1619</v>
      </c>
      <c r="C2968" s="4">
        <v>100552</v>
      </c>
      <c r="D2968" s="3" t="s">
        <v>806</v>
      </c>
      <c r="E2968" s="3" t="s">
        <v>3</v>
      </c>
      <c r="F2968" s="4" t="s">
        <v>4</v>
      </c>
      <c r="G2968" s="3">
        <v>126482</v>
      </c>
      <c r="H2968" s="3" t="s">
        <v>3293</v>
      </c>
      <c r="I2968" s="3" t="s">
        <v>3999</v>
      </c>
      <c r="J2968" s="8">
        <v>4000000</v>
      </c>
      <c r="K2968" s="12">
        <f>IFERROR(VLOOKUP($A2968,[1]Piv!$B:$C,2,FALSE),0)</f>
        <v>0</v>
      </c>
      <c r="L2968" s="12">
        <f>IFERROR(VLOOKUP($A2968,'[2]FINAL (2)'!$A$1:$F$7700,3,FALSE),0)</f>
        <v>0</v>
      </c>
      <c r="M2968" s="12">
        <f>IFERROR(VLOOKUP($A2968,'[2]FINAL (2)'!$A$1:$F$7700,5,FALSE),0)</f>
        <v>2502559.37</v>
      </c>
      <c r="N2968" s="12">
        <f>IFERROR(VLOOKUP($A2968,[3]Sheet3!$A$1:$C$4542,3,FALSE),0)</f>
        <v>4000000</v>
      </c>
      <c r="O2968" s="10">
        <f t="shared" si="47"/>
        <v>6502559.3700000001</v>
      </c>
      <c r="P2968" s="10">
        <f>O2968-J2968</f>
        <v>2502559.37</v>
      </c>
    </row>
    <row r="2969" spans="1:16" x14ac:dyDescent="0.25">
      <c r="A2969" s="3">
        <v>21760222</v>
      </c>
      <c r="B2969" s="3" t="s">
        <v>805</v>
      </c>
      <c r="C2969" s="4">
        <v>100552</v>
      </c>
      <c r="D2969" s="3" t="s">
        <v>806</v>
      </c>
      <c r="E2969" s="3" t="s">
        <v>3</v>
      </c>
      <c r="F2969" s="4" t="s">
        <v>4</v>
      </c>
      <c r="G2969" s="3">
        <v>126482</v>
      </c>
      <c r="H2969" s="3" t="s">
        <v>3293</v>
      </c>
      <c r="I2969" s="3" t="s">
        <v>3999</v>
      </c>
      <c r="J2969" s="8">
        <v>1250000</v>
      </c>
      <c r="K2969" s="12">
        <f>IFERROR(VLOOKUP($A2969,[1]Piv!$B:$C,2,FALSE),0)</f>
        <v>0</v>
      </c>
      <c r="L2969" s="12">
        <f>IFERROR(VLOOKUP($A2969,'[2]FINAL (2)'!$A$1:$F$7700,3,FALSE),0)</f>
        <v>0</v>
      </c>
      <c r="M2969" s="12">
        <f>IFERROR(VLOOKUP($A2969,'[2]FINAL (2)'!$A$1:$F$7700,5,FALSE),0)</f>
        <v>3000035</v>
      </c>
      <c r="N2969" s="12">
        <f>IFERROR(VLOOKUP($A2969,[3]Sheet3!$A$1:$C$4542,3,FALSE),0)</f>
        <v>1250000</v>
      </c>
      <c r="O2969" s="10">
        <f t="shared" si="47"/>
        <v>4250035</v>
      </c>
      <c r="P2969" s="10">
        <f>O2969-J2969</f>
        <v>3000035</v>
      </c>
    </row>
    <row r="2970" spans="1:16" x14ac:dyDescent="0.25">
      <c r="A2970" s="3">
        <v>26277814</v>
      </c>
      <c r="B2970" s="3" t="s">
        <v>6517</v>
      </c>
      <c r="C2970" s="4">
        <v>100552</v>
      </c>
      <c r="D2970" s="3" t="s">
        <v>806</v>
      </c>
      <c r="E2970" s="3" t="s">
        <v>3</v>
      </c>
      <c r="F2970" s="4" t="s">
        <v>12</v>
      </c>
      <c r="G2970" s="3"/>
      <c r="H2970" s="3"/>
      <c r="I2970" s="3"/>
      <c r="J2970" s="8">
        <v>0</v>
      </c>
      <c r="K2970" s="12">
        <f>IFERROR(VLOOKUP($A2970,[1]Piv!$B:$C,2,FALSE),0)</f>
        <v>0</v>
      </c>
      <c r="L2970" s="12">
        <f>IFERROR(VLOOKUP($A2970,'[2]FINAL (2)'!$A$1:$F$7700,3,FALSE),0)</f>
        <v>0</v>
      </c>
      <c r="M2970" s="12">
        <f>IFERROR(VLOOKUP($A2970,'[2]FINAL (2)'!$A$1:$F$7700,5,FALSE),0)</f>
        <v>0</v>
      </c>
      <c r="N2970" s="12">
        <f>IFERROR(VLOOKUP($A2970,[3]Sheet3!$A$1:$C$4542,3,FALSE),0)</f>
        <v>0</v>
      </c>
      <c r="O2970" s="10">
        <f t="shared" si="47"/>
        <v>0</v>
      </c>
      <c r="P2970"/>
    </row>
    <row r="2971" spans="1:16" x14ac:dyDescent="0.25">
      <c r="A2971" s="3">
        <v>13377994</v>
      </c>
      <c r="B2971" s="3" t="s">
        <v>6518</v>
      </c>
      <c r="C2971" s="4">
        <v>101572</v>
      </c>
      <c r="D2971" s="3" t="s">
        <v>4406</v>
      </c>
      <c r="E2971" s="3" t="s">
        <v>3</v>
      </c>
      <c r="F2971" s="4" t="s">
        <v>4</v>
      </c>
      <c r="G2971" s="3">
        <v>96896</v>
      </c>
      <c r="H2971" s="3" t="s">
        <v>3244</v>
      </c>
      <c r="I2971" s="3" t="s">
        <v>4001</v>
      </c>
      <c r="J2971" s="8">
        <v>1207000</v>
      </c>
      <c r="K2971" s="12">
        <f>IFERROR(VLOOKUP($A2971,[1]Piv!$B:$C,2,FALSE),0)</f>
        <v>1143287.25</v>
      </c>
      <c r="L2971" s="12">
        <f>IFERROR(VLOOKUP($A2971,'[2]FINAL (2)'!$A$1:$F$7700,3,FALSE),0)</f>
        <v>0</v>
      </c>
      <c r="M2971" s="12">
        <f>IFERROR(VLOOKUP($A2971,'[2]FINAL (2)'!$A$1:$F$7700,5,FALSE),0)</f>
        <v>0</v>
      </c>
      <c r="N2971" s="12">
        <f>IFERROR(VLOOKUP($A2971,[3]Sheet3!$A$1:$C$4542,3,FALSE),0)</f>
        <v>0</v>
      </c>
      <c r="O2971" s="10">
        <f t="shared" si="47"/>
        <v>1143287.25</v>
      </c>
      <c r="P2971" s="10">
        <f>O2971-J2971</f>
        <v>-63712.75</v>
      </c>
    </row>
    <row r="2972" spans="1:16" x14ac:dyDescent="0.25">
      <c r="A2972" s="3">
        <v>20539297</v>
      </c>
      <c r="B2972" s="3" t="s">
        <v>6519</v>
      </c>
      <c r="C2972" s="4">
        <v>101572</v>
      </c>
      <c r="D2972" s="3" t="s">
        <v>4406</v>
      </c>
      <c r="E2972" s="3" t="s">
        <v>3</v>
      </c>
      <c r="F2972" s="4" t="s">
        <v>4</v>
      </c>
      <c r="G2972" s="3">
        <v>131072</v>
      </c>
      <c r="H2972" s="3" t="s">
        <v>3245</v>
      </c>
      <c r="I2972" s="3" t="s">
        <v>3999</v>
      </c>
      <c r="J2972" s="8">
        <v>250000</v>
      </c>
      <c r="K2972" s="12">
        <f>IFERROR(VLOOKUP($A2972,[1]Piv!$B:$C,2,FALSE),0)</f>
        <v>130182.47</v>
      </c>
      <c r="L2972" s="12">
        <f>IFERROR(VLOOKUP($A2972,'[2]FINAL (2)'!$A$1:$F$7700,3,FALSE),0)</f>
        <v>0</v>
      </c>
      <c r="M2972" s="12">
        <f>IFERROR(VLOOKUP($A2972,'[2]FINAL (2)'!$A$1:$F$7700,5,FALSE),0)</f>
        <v>0</v>
      </c>
      <c r="N2972" s="12">
        <f>IFERROR(VLOOKUP($A2972,[3]Sheet3!$A$1:$C$4542,3,FALSE),0)</f>
        <v>0</v>
      </c>
      <c r="O2972" s="10">
        <f t="shared" si="47"/>
        <v>130182.47</v>
      </c>
      <c r="P2972" s="10">
        <f>O2972-J2972</f>
        <v>-119817.53</v>
      </c>
    </row>
    <row r="2973" spans="1:16" x14ac:dyDescent="0.25">
      <c r="A2973" s="3">
        <v>2126726</v>
      </c>
      <c r="B2973" s="3" t="s">
        <v>1590</v>
      </c>
      <c r="C2973" s="4">
        <v>100554</v>
      </c>
      <c r="D2973" s="3" t="s">
        <v>3746</v>
      </c>
      <c r="E2973" s="3" t="s">
        <v>3</v>
      </c>
      <c r="F2973" s="4" t="s">
        <v>4</v>
      </c>
      <c r="G2973" s="3">
        <v>74278</v>
      </c>
      <c r="H2973" s="3" t="s">
        <v>3199</v>
      </c>
      <c r="I2973" s="3" t="s">
        <v>3999</v>
      </c>
      <c r="J2973" s="8">
        <v>10806379.209999999</v>
      </c>
      <c r="K2973" s="12">
        <f>IFERROR(VLOOKUP($A2973,[1]Piv!$B:$C,2,FALSE),0)</f>
        <v>194551.59999999998</v>
      </c>
      <c r="L2973" s="12">
        <f>IFERROR(VLOOKUP($A2973,'[2]FINAL (2)'!$A$1:$F$7700,3,FALSE),0)</f>
        <v>3700000</v>
      </c>
      <c r="M2973" s="12">
        <f>IFERROR(VLOOKUP($A2973,'[2]FINAL (2)'!$A$1:$F$7700,5,FALSE),0)</f>
        <v>0</v>
      </c>
      <c r="N2973" s="12">
        <f>IFERROR(VLOOKUP($A2973,[3]Sheet3!$A$1:$C$4542,3,FALSE),0)</f>
        <v>0</v>
      </c>
      <c r="O2973" s="10">
        <f t="shared" si="47"/>
        <v>3894551.6</v>
      </c>
      <c r="P2973" s="10">
        <f>O2973-J2973</f>
        <v>-6911827.6099999994</v>
      </c>
    </row>
    <row r="2974" spans="1:16" x14ac:dyDescent="0.25">
      <c r="A2974" s="3">
        <v>5971936</v>
      </c>
      <c r="B2974" s="3" t="s">
        <v>6520</v>
      </c>
      <c r="C2974" s="4">
        <v>100554</v>
      </c>
      <c r="D2974" s="3" t="s">
        <v>3746</v>
      </c>
      <c r="E2974" s="3" t="s">
        <v>3</v>
      </c>
      <c r="F2974" s="4" t="s">
        <v>4</v>
      </c>
      <c r="G2974" s="3">
        <v>137175</v>
      </c>
      <c r="H2974" s="3" t="s">
        <v>3237</v>
      </c>
      <c r="I2974" s="3" t="s">
        <v>3999</v>
      </c>
      <c r="J2974" s="8">
        <v>0</v>
      </c>
      <c r="K2974" s="12">
        <f>IFERROR(VLOOKUP($A2974,[1]Piv!$B:$C,2,FALSE),0)</f>
        <v>0</v>
      </c>
      <c r="L2974" s="12">
        <f>IFERROR(VLOOKUP($A2974,'[2]FINAL (2)'!$A$1:$F$7700,3,FALSE),0)</f>
        <v>0</v>
      </c>
      <c r="M2974" s="12">
        <f>IFERROR(VLOOKUP($A2974,'[2]FINAL (2)'!$A$1:$F$7700,5,FALSE),0)</f>
        <v>1500000</v>
      </c>
      <c r="N2974" s="12">
        <f>IFERROR(VLOOKUP($A2974,[3]Sheet3!$A$1:$C$4542,3,FALSE),0)</f>
        <v>0</v>
      </c>
      <c r="O2974" s="10">
        <f t="shared" si="47"/>
        <v>1500000</v>
      </c>
      <c r="P2974" s="10">
        <f>O2974-J2974</f>
        <v>1500000</v>
      </c>
    </row>
    <row r="2975" spans="1:16" x14ac:dyDescent="0.25">
      <c r="A2975" s="3">
        <v>6611635</v>
      </c>
      <c r="B2975" s="3" t="s">
        <v>6521</v>
      </c>
      <c r="C2975" s="4">
        <v>100554</v>
      </c>
      <c r="D2975" s="3" t="s">
        <v>3746</v>
      </c>
      <c r="E2975" s="3" t="s">
        <v>3</v>
      </c>
      <c r="F2975" s="4" t="s">
        <v>12</v>
      </c>
      <c r="G2975" s="3"/>
      <c r="H2975" s="3"/>
      <c r="I2975" s="3"/>
      <c r="J2975" s="8">
        <v>0</v>
      </c>
      <c r="K2975" s="12">
        <f>IFERROR(VLOOKUP($A2975,[1]Piv!$B:$C,2,FALSE),0)</f>
        <v>0</v>
      </c>
      <c r="L2975" s="12">
        <f>IFERROR(VLOOKUP($A2975,'[2]FINAL (2)'!$A$1:$F$7700,3,FALSE),0)</f>
        <v>0</v>
      </c>
      <c r="M2975" s="12">
        <f>IFERROR(VLOOKUP($A2975,'[2]FINAL (2)'!$A$1:$F$7700,5,FALSE),0)</f>
        <v>0</v>
      </c>
      <c r="N2975" s="12">
        <f>IFERROR(VLOOKUP($A2975,[3]Sheet3!$A$1:$C$4542,3,FALSE),0)</f>
        <v>0</v>
      </c>
      <c r="O2975" s="10">
        <f t="shared" si="47"/>
        <v>0</v>
      </c>
      <c r="P2975"/>
    </row>
    <row r="2976" spans="1:16" x14ac:dyDescent="0.25">
      <c r="A2976" s="3">
        <v>7557975</v>
      </c>
      <c r="B2976" s="3" t="s">
        <v>6522</v>
      </c>
      <c r="C2976" s="4">
        <v>100554</v>
      </c>
      <c r="D2976" s="3" t="s">
        <v>3746</v>
      </c>
      <c r="E2976" s="3" t="s">
        <v>3</v>
      </c>
      <c r="F2976" s="4" t="s">
        <v>12</v>
      </c>
      <c r="G2976" s="3"/>
      <c r="H2976" s="3"/>
      <c r="I2976" s="3"/>
      <c r="J2976" s="8">
        <v>0</v>
      </c>
      <c r="K2976" s="12">
        <f>IFERROR(VLOOKUP($A2976,[1]Piv!$B:$C,2,FALSE),0)</f>
        <v>0</v>
      </c>
      <c r="L2976" s="12">
        <f>IFERROR(VLOOKUP($A2976,'[2]FINAL (2)'!$A$1:$F$7700,3,FALSE),0)</f>
        <v>0</v>
      </c>
      <c r="M2976" s="12">
        <f>IFERROR(VLOOKUP($A2976,'[2]FINAL (2)'!$A$1:$F$7700,5,FALSE),0)</f>
        <v>0</v>
      </c>
      <c r="N2976" s="12">
        <f>IFERROR(VLOOKUP($A2976,[3]Sheet3!$A$1:$C$4542,3,FALSE),0)</f>
        <v>0</v>
      </c>
      <c r="O2976" s="10">
        <f t="shared" si="47"/>
        <v>0</v>
      </c>
      <c r="P2976"/>
    </row>
    <row r="2977" spans="1:16" x14ac:dyDescent="0.25">
      <c r="A2977" s="3">
        <v>16084476</v>
      </c>
      <c r="B2977" s="3" t="s">
        <v>6523</v>
      </c>
      <c r="C2977" s="4">
        <v>100554</v>
      </c>
      <c r="D2977" s="3" t="s">
        <v>3746</v>
      </c>
      <c r="E2977" s="3" t="s">
        <v>3</v>
      </c>
      <c r="F2977" s="4" t="s">
        <v>4</v>
      </c>
      <c r="G2977" s="3">
        <v>132521</v>
      </c>
      <c r="H2977" s="3" t="s">
        <v>3243</v>
      </c>
      <c r="I2977" s="3" t="s">
        <v>3999</v>
      </c>
      <c r="J2977" s="8">
        <v>10057067.559999999</v>
      </c>
      <c r="K2977" s="12">
        <f>IFERROR(VLOOKUP($A2977,[1]Piv!$B:$C,2,FALSE),0)</f>
        <v>0</v>
      </c>
      <c r="L2977" s="12">
        <f>IFERROR(VLOOKUP($A2977,'[2]FINAL (2)'!$A$1:$F$7700,3,FALSE),0)</f>
        <v>8038045.0499999998</v>
      </c>
      <c r="M2977" s="12">
        <f>IFERROR(VLOOKUP($A2977,'[2]FINAL (2)'!$A$1:$F$7700,5,FALSE),0)</f>
        <v>0</v>
      </c>
      <c r="N2977" s="12">
        <f>IFERROR(VLOOKUP($A2977,[3]Sheet3!$A$1:$C$4542,3,FALSE),0)</f>
        <v>2000000</v>
      </c>
      <c r="O2977" s="10">
        <f t="shared" si="47"/>
        <v>10038045.050000001</v>
      </c>
      <c r="P2977" s="10">
        <f>O2977-J2977</f>
        <v>-19022.509999997914</v>
      </c>
    </row>
    <row r="2978" spans="1:16" x14ac:dyDescent="0.25">
      <c r="A2978" s="3">
        <v>16088572</v>
      </c>
      <c r="B2978" s="3" t="s">
        <v>6524</v>
      </c>
      <c r="C2978" s="4">
        <v>100554</v>
      </c>
      <c r="D2978" s="3" t="s">
        <v>3746</v>
      </c>
      <c r="E2978" s="3" t="s">
        <v>3</v>
      </c>
      <c r="F2978" s="4" t="s">
        <v>4</v>
      </c>
      <c r="G2978" s="3">
        <v>133356</v>
      </c>
      <c r="H2978" s="3" t="s">
        <v>3241</v>
      </c>
      <c r="I2978" s="3" t="s">
        <v>3999</v>
      </c>
      <c r="J2978" s="8">
        <v>0</v>
      </c>
      <c r="K2978" s="12">
        <f>IFERROR(VLOOKUP($A2978,[1]Piv!$B:$C,2,FALSE),0)</f>
        <v>0</v>
      </c>
      <c r="L2978" s="12">
        <f>IFERROR(VLOOKUP($A2978,'[2]FINAL (2)'!$A$1:$F$7700,3,FALSE),0)</f>
        <v>0</v>
      </c>
      <c r="M2978" s="12">
        <f>IFERROR(VLOOKUP($A2978,'[2]FINAL (2)'!$A$1:$F$7700,5,FALSE),0)</f>
        <v>0</v>
      </c>
      <c r="N2978" s="12">
        <f>IFERROR(VLOOKUP($A2978,[3]Sheet3!$A$1:$C$4542,3,FALSE),0)</f>
        <v>40000</v>
      </c>
      <c r="O2978" s="10">
        <f t="shared" si="47"/>
        <v>40000</v>
      </c>
      <c r="P2978" s="10">
        <f>O2978-J2978</f>
        <v>40000</v>
      </c>
    </row>
    <row r="2979" spans="1:16" x14ac:dyDescent="0.25">
      <c r="A2979" s="3">
        <v>21191715</v>
      </c>
      <c r="B2979" s="3" t="s">
        <v>6525</v>
      </c>
      <c r="C2979" s="4">
        <v>100554</v>
      </c>
      <c r="D2979" s="3" t="s">
        <v>3746</v>
      </c>
      <c r="E2979" s="3" t="s">
        <v>3</v>
      </c>
      <c r="F2979" s="4" t="s">
        <v>12</v>
      </c>
      <c r="G2979" s="3"/>
      <c r="H2979" s="3"/>
      <c r="I2979" s="3"/>
      <c r="J2979" s="8">
        <v>0</v>
      </c>
      <c r="K2979" s="12">
        <f>IFERROR(VLOOKUP($A2979,[1]Piv!$B:$C,2,FALSE),0)</f>
        <v>0</v>
      </c>
      <c r="L2979" s="12">
        <f>IFERROR(VLOOKUP($A2979,'[2]FINAL (2)'!$A$1:$F$7700,3,FALSE),0)</f>
        <v>0</v>
      </c>
      <c r="M2979" s="12">
        <f>IFERROR(VLOOKUP($A2979,'[2]FINAL (2)'!$A$1:$F$7700,5,FALSE),0)</f>
        <v>0</v>
      </c>
      <c r="N2979" s="12">
        <f>IFERROR(VLOOKUP($A2979,[3]Sheet3!$A$1:$C$4542,3,FALSE),0)</f>
        <v>0</v>
      </c>
      <c r="O2979" s="10">
        <f t="shared" si="47"/>
        <v>0</v>
      </c>
      <c r="P2979"/>
    </row>
    <row r="2980" spans="1:16" x14ac:dyDescent="0.25">
      <c r="A2980" s="3">
        <v>22498736</v>
      </c>
      <c r="B2980" s="3" t="s">
        <v>2020</v>
      </c>
      <c r="C2980" s="4">
        <v>100554</v>
      </c>
      <c r="D2980" s="3" t="s">
        <v>3746</v>
      </c>
      <c r="E2980" s="3" t="s">
        <v>3</v>
      </c>
      <c r="F2980" s="4" t="s">
        <v>4</v>
      </c>
      <c r="G2980" s="3">
        <v>11111</v>
      </c>
      <c r="H2980" s="3" t="s">
        <v>3298</v>
      </c>
      <c r="I2980" s="3" t="s">
        <v>4000</v>
      </c>
      <c r="J2980" s="8">
        <v>1236000</v>
      </c>
      <c r="K2980" s="12">
        <f>IFERROR(VLOOKUP($A2980,[1]Piv!$B:$C,2,FALSE),0)</f>
        <v>994978.36</v>
      </c>
      <c r="L2980" s="12">
        <f>IFERROR(VLOOKUP($A2980,'[2]FINAL (2)'!$A$1:$F$7700,3,FALSE),0)</f>
        <v>0</v>
      </c>
      <c r="M2980" s="12">
        <f>IFERROR(VLOOKUP($A2980,'[2]FINAL (2)'!$A$1:$F$7700,5,FALSE),0)</f>
        <v>0</v>
      </c>
      <c r="N2980" s="12">
        <f>IFERROR(VLOOKUP($A2980,[3]Sheet3!$A$1:$C$4542,3,FALSE),0)</f>
        <v>0</v>
      </c>
      <c r="O2980" s="10">
        <f t="shared" si="47"/>
        <v>994978.36</v>
      </c>
      <c r="P2980" s="10">
        <f>O2980-J2980</f>
        <v>-241021.64</v>
      </c>
    </row>
    <row r="2981" spans="1:16" x14ac:dyDescent="0.25">
      <c r="A2981" s="3">
        <v>24490288</v>
      </c>
      <c r="B2981" s="3" t="s">
        <v>6526</v>
      </c>
      <c r="C2981" s="4">
        <v>100554</v>
      </c>
      <c r="D2981" s="3" t="s">
        <v>3746</v>
      </c>
      <c r="E2981" s="3" t="s">
        <v>3</v>
      </c>
      <c r="F2981" s="4" t="s">
        <v>4</v>
      </c>
      <c r="G2981" s="3">
        <v>138615</v>
      </c>
      <c r="H2981" s="3" t="s">
        <v>3208</v>
      </c>
      <c r="I2981" s="3" t="s">
        <v>3999</v>
      </c>
      <c r="J2981" s="8">
        <v>3545941</v>
      </c>
      <c r="K2981" s="12">
        <f>IFERROR(VLOOKUP($A2981,[1]Piv!$B:$C,2,FALSE),0)</f>
        <v>3473241.57</v>
      </c>
      <c r="L2981" s="12">
        <f>IFERROR(VLOOKUP($A2981,'[2]FINAL (2)'!$A$1:$F$7700,3,FALSE),0)</f>
        <v>0</v>
      </c>
      <c r="M2981" s="12">
        <f>IFERROR(VLOOKUP($A2981,'[2]FINAL (2)'!$A$1:$F$7700,5,FALSE),0)</f>
        <v>0</v>
      </c>
      <c r="N2981" s="12">
        <f>IFERROR(VLOOKUP($A2981,[3]Sheet3!$A$1:$C$4542,3,FALSE),0)</f>
        <v>0</v>
      </c>
      <c r="O2981" s="10">
        <f t="shared" si="47"/>
        <v>3473241.57</v>
      </c>
      <c r="P2981" s="10">
        <f>O2981-J2981</f>
        <v>-72699.430000000168</v>
      </c>
    </row>
    <row r="2982" spans="1:16" x14ac:dyDescent="0.25">
      <c r="A2982" s="3">
        <v>985488</v>
      </c>
      <c r="B2982" s="3" t="s">
        <v>2335</v>
      </c>
      <c r="C2982" s="4">
        <v>100555</v>
      </c>
      <c r="D2982" s="3" t="s">
        <v>3747</v>
      </c>
      <c r="E2982" s="3" t="s">
        <v>3</v>
      </c>
      <c r="F2982" s="4" t="s">
        <v>4</v>
      </c>
      <c r="G2982" s="3">
        <v>88661</v>
      </c>
      <c r="H2982" s="3" t="s">
        <v>3200</v>
      </c>
      <c r="I2982" s="3" t="s">
        <v>3999</v>
      </c>
      <c r="J2982" s="8">
        <v>0</v>
      </c>
      <c r="K2982" s="12">
        <f>IFERROR(VLOOKUP($A2982,[1]Piv!$B:$C,2,FALSE),0)</f>
        <v>0</v>
      </c>
      <c r="L2982" s="12">
        <f>IFERROR(VLOOKUP($A2982,'[2]FINAL (2)'!$A$1:$F$7700,3,FALSE),0)</f>
        <v>0</v>
      </c>
      <c r="M2982" s="12">
        <f>IFERROR(VLOOKUP($A2982,'[2]FINAL (2)'!$A$1:$F$7700,5,FALSE),0)</f>
        <v>76000</v>
      </c>
      <c r="N2982" s="12">
        <f>IFERROR(VLOOKUP($A2982,[3]Sheet3!$A$1:$C$4542,3,FALSE),0)</f>
        <v>0</v>
      </c>
      <c r="O2982" s="10">
        <f t="shared" si="47"/>
        <v>76000</v>
      </c>
      <c r="P2982" s="10">
        <f>O2982-J2982</f>
        <v>76000</v>
      </c>
    </row>
    <row r="2983" spans="1:16" x14ac:dyDescent="0.25">
      <c r="A2983" s="3">
        <v>1818819</v>
      </c>
      <c r="B2983" s="3" t="s">
        <v>6527</v>
      </c>
      <c r="C2983" s="4">
        <v>100555</v>
      </c>
      <c r="D2983" s="3" t="s">
        <v>3747</v>
      </c>
      <c r="E2983" s="3" t="s">
        <v>3</v>
      </c>
      <c r="F2983" s="4" t="s">
        <v>4</v>
      </c>
      <c r="G2983" s="3">
        <v>137472</v>
      </c>
      <c r="H2983" s="3" t="s">
        <v>3264</v>
      </c>
      <c r="I2983" s="3" t="s">
        <v>3999</v>
      </c>
      <c r="J2983" s="8">
        <v>497500</v>
      </c>
      <c r="K2983" s="12">
        <f>IFERROR(VLOOKUP($A2983,[1]Piv!$B:$C,2,FALSE),0)</f>
        <v>0</v>
      </c>
      <c r="L2983" s="12">
        <f>IFERROR(VLOOKUP($A2983,'[2]FINAL (2)'!$A$1:$F$7700,3,FALSE),0)</f>
        <v>497500</v>
      </c>
      <c r="M2983" s="12">
        <f>IFERROR(VLOOKUP($A2983,'[2]FINAL (2)'!$A$1:$F$7700,5,FALSE),0)</f>
        <v>0</v>
      </c>
      <c r="N2983" s="12">
        <f>IFERROR(VLOOKUP($A2983,[3]Sheet3!$A$1:$C$4542,3,FALSE),0)</f>
        <v>0</v>
      </c>
      <c r="O2983" s="10">
        <f t="shared" si="47"/>
        <v>497500</v>
      </c>
      <c r="P2983" s="10">
        <f>O2983-J2983</f>
        <v>0</v>
      </c>
    </row>
    <row r="2984" spans="1:16" x14ac:dyDescent="0.25">
      <c r="A2984" s="3">
        <v>1103772</v>
      </c>
      <c r="B2984" s="3" t="s">
        <v>6528</v>
      </c>
      <c r="C2984" s="4">
        <v>101573</v>
      </c>
      <c r="D2984" s="3" t="s">
        <v>4407</v>
      </c>
      <c r="E2984" s="3" t="s">
        <v>3</v>
      </c>
      <c r="F2984" s="4" t="s">
        <v>12</v>
      </c>
      <c r="G2984" s="3"/>
      <c r="H2984" s="3"/>
      <c r="I2984" s="3"/>
      <c r="J2984" s="8">
        <v>0</v>
      </c>
      <c r="K2984" s="12">
        <f>IFERROR(VLOOKUP($A2984,[1]Piv!$B:$C,2,FALSE),0)</f>
        <v>0</v>
      </c>
      <c r="L2984" s="12">
        <f>IFERROR(VLOOKUP($A2984,'[2]FINAL (2)'!$A$1:$F$7700,3,FALSE),0)</f>
        <v>0</v>
      </c>
      <c r="M2984" s="12">
        <f>IFERROR(VLOOKUP($A2984,'[2]FINAL (2)'!$A$1:$F$7700,5,FALSE),0)</f>
        <v>0</v>
      </c>
      <c r="N2984" s="12">
        <f>IFERROR(VLOOKUP($A2984,[3]Sheet3!$A$1:$C$4542,3,FALSE),0)</f>
        <v>0</v>
      </c>
      <c r="O2984" s="10">
        <f t="shared" si="47"/>
        <v>0</v>
      </c>
      <c r="P2984"/>
    </row>
    <row r="2985" spans="1:16" x14ac:dyDescent="0.25">
      <c r="A2985" s="3">
        <v>15247552</v>
      </c>
      <c r="B2985" s="3" t="s">
        <v>6529</v>
      </c>
      <c r="C2985" s="4">
        <v>101573</v>
      </c>
      <c r="D2985" s="3" t="s">
        <v>4407</v>
      </c>
      <c r="E2985" s="3" t="s">
        <v>3</v>
      </c>
      <c r="F2985" s="4" t="s">
        <v>12</v>
      </c>
      <c r="G2985" s="3"/>
      <c r="H2985" s="3"/>
      <c r="I2985" s="3"/>
      <c r="J2985" s="8">
        <v>0</v>
      </c>
      <c r="K2985" s="12">
        <f>IFERROR(VLOOKUP($A2985,[1]Piv!$B:$C,2,FALSE),0)</f>
        <v>0</v>
      </c>
      <c r="L2985" s="12">
        <f>IFERROR(VLOOKUP($A2985,'[2]FINAL (2)'!$A$1:$F$7700,3,FALSE),0)</f>
        <v>0</v>
      </c>
      <c r="M2985" s="12">
        <f>IFERROR(VLOOKUP($A2985,'[2]FINAL (2)'!$A$1:$F$7700,5,FALSE),0)</f>
        <v>0</v>
      </c>
      <c r="N2985" s="12">
        <f>IFERROR(VLOOKUP($A2985,[3]Sheet3!$A$1:$C$4542,3,FALSE),0)</f>
        <v>0</v>
      </c>
      <c r="O2985" s="10">
        <f t="shared" si="47"/>
        <v>0</v>
      </c>
      <c r="P2985"/>
    </row>
    <row r="2986" spans="1:16" x14ac:dyDescent="0.25">
      <c r="A2986" s="3">
        <v>5268041</v>
      </c>
      <c r="B2986" s="3" t="s">
        <v>1614</v>
      </c>
      <c r="C2986" s="4">
        <v>100557</v>
      </c>
      <c r="D2986" s="3" t="s">
        <v>3748</v>
      </c>
      <c r="E2986" s="3" t="s">
        <v>3</v>
      </c>
      <c r="F2986" s="4" t="s">
        <v>4</v>
      </c>
      <c r="G2986" s="3">
        <v>128450</v>
      </c>
      <c r="H2986" s="3" t="s">
        <v>3207</v>
      </c>
      <c r="I2986" s="3" t="s">
        <v>3999</v>
      </c>
      <c r="J2986" s="8">
        <v>600000</v>
      </c>
      <c r="K2986" s="12">
        <f>IFERROR(VLOOKUP($A2986,[1]Piv!$B:$C,2,FALSE),0)</f>
        <v>2523.85</v>
      </c>
      <c r="L2986" s="12">
        <f>IFERROR(VLOOKUP($A2986,'[2]FINAL (2)'!$A$1:$F$7700,3,FALSE),0)</f>
        <v>400000</v>
      </c>
      <c r="M2986" s="12">
        <f>IFERROR(VLOOKUP($A2986,'[2]FINAL (2)'!$A$1:$F$7700,5,FALSE),0)</f>
        <v>0</v>
      </c>
      <c r="N2986" s="12">
        <f>IFERROR(VLOOKUP($A2986,[3]Sheet3!$A$1:$C$4542,3,FALSE),0)</f>
        <v>0</v>
      </c>
      <c r="O2986" s="10">
        <f t="shared" si="47"/>
        <v>402523.85</v>
      </c>
      <c r="P2986" s="10">
        <f>O2986-J2986</f>
        <v>-197476.15000000002</v>
      </c>
    </row>
    <row r="2987" spans="1:16" x14ac:dyDescent="0.25">
      <c r="A2987" s="3">
        <v>12261470</v>
      </c>
      <c r="B2987" s="3" t="s">
        <v>6530</v>
      </c>
      <c r="C2987" s="4">
        <v>100557</v>
      </c>
      <c r="D2987" s="3" t="s">
        <v>3748</v>
      </c>
      <c r="E2987" s="3" t="s">
        <v>3</v>
      </c>
      <c r="F2987" s="4" t="s">
        <v>4</v>
      </c>
      <c r="G2987" s="3">
        <v>128374</v>
      </c>
      <c r="H2987" s="3" t="s">
        <v>3198</v>
      </c>
      <c r="I2987" s="3" t="s">
        <v>3999</v>
      </c>
      <c r="J2987" s="8">
        <v>600000</v>
      </c>
      <c r="K2987" s="12">
        <f>IFERROR(VLOOKUP($A2987,[1]Piv!$B:$C,2,FALSE),0)</f>
        <v>0</v>
      </c>
      <c r="L2987" s="12">
        <f>IFERROR(VLOOKUP($A2987,'[2]FINAL (2)'!$A$1:$F$7700,3,FALSE),0)</f>
        <v>0</v>
      </c>
      <c r="M2987" s="12">
        <f>IFERROR(VLOOKUP($A2987,'[2]FINAL (2)'!$A$1:$F$7700,5,FALSE),0)</f>
        <v>5000000</v>
      </c>
      <c r="N2987" s="12">
        <f>IFERROR(VLOOKUP($A2987,[3]Sheet3!$A$1:$C$4542,3,FALSE),0)</f>
        <v>600000</v>
      </c>
      <c r="O2987" s="10">
        <f t="shared" si="47"/>
        <v>5600000</v>
      </c>
      <c r="P2987" s="10">
        <f>O2987-J2987</f>
        <v>5000000</v>
      </c>
    </row>
    <row r="2988" spans="1:16" x14ac:dyDescent="0.25">
      <c r="A2988" s="3">
        <v>14065108</v>
      </c>
      <c r="B2988" s="3" t="s">
        <v>6531</v>
      </c>
      <c r="C2988" s="4">
        <v>101574</v>
      </c>
      <c r="D2988" s="3" t="s">
        <v>4408</v>
      </c>
      <c r="E2988" s="3" t="s">
        <v>3</v>
      </c>
      <c r="F2988" s="4" t="s">
        <v>4</v>
      </c>
      <c r="G2988" s="3">
        <v>137929</v>
      </c>
      <c r="H2988" s="3" t="s">
        <v>3214</v>
      </c>
      <c r="I2988" s="3" t="s">
        <v>3999</v>
      </c>
      <c r="J2988" s="8">
        <v>2900000</v>
      </c>
      <c r="K2988" s="12">
        <f>IFERROR(VLOOKUP($A2988,[1]Piv!$B:$C,2,FALSE),0)</f>
        <v>1870070.72</v>
      </c>
      <c r="L2988" s="12">
        <f>IFERROR(VLOOKUP($A2988,'[2]FINAL (2)'!$A$1:$F$7700,3,FALSE),0)</f>
        <v>0</v>
      </c>
      <c r="M2988" s="12">
        <f>IFERROR(VLOOKUP($A2988,'[2]FINAL (2)'!$A$1:$F$7700,5,FALSE),0)</f>
        <v>0</v>
      </c>
      <c r="N2988" s="12">
        <f>IFERROR(VLOOKUP($A2988,[3]Sheet3!$A$1:$C$4542,3,FALSE),0)</f>
        <v>0</v>
      </c>
      <c r="O2988" s="10">
        <f t="shared" si="47"/>
        <v>1870070.72</v>
      </c>
      <c r="P2988" s="10">
        <f>O2988-J2988</f>
        <v>-1029929.28</v>
      </c>
    </row>
    <row r="2989" spans="1:16" x14ac:dyDescent="0.25">
      <c r="A2989" s="3">
        <v>6969785</v>
      </c>
      <c r="B2989" s="3" t="s">
        <v>6532</v>
      </c>
      <c r="C2989" s="4">
        <v>101574</v>
      </c>
      <c r="D2989" s="3" t="s">
        <v>4408</v>
      </c>
      <c r="E2989" s="3" t="s">
        <v>3</v>
      </c>
      <c r="F2989" s="4" t="s">
        <v>4</v>
      </c>
      <c r="G2989" s="3"/>
      <c r="H2989" s="3"/>
      <c r="I2989" s="3"/>
      <c r="J2989" s="8">
        <v>0</v>
      </c>
      <c r="K2989" s="12">
        <f>IFERROR(VLOOKUP($A2989,[1]Piv!$B:$C,2,FALSE),0)</f>
        <v>0</v>
      </c>
      <c r="L2989" s="12">
        <f>IFERROR(VLOOKUP($A2989,'[2]FINAL (2)'!$A$1:$F$7700,3,FALSE),0)</f>
        <v>0</v>
      </c>
      <c r="M2989" s="12">
        <f>IFERROR(VLOOKUP($A2989,'[2]FINAL (2)'!$A$1:$F$7700,5,FALSE),0)</f>
        <v>30000</v>
      </c>
      <c r="N2989" s="12">
        <f>IFERROR(VLOOKUP($A2989,[3]Sheet3!$A$1:$C$4542,3,FALSE),0)</f>
        <v>0</v>
      </c>
      <c r="O2989" s="10">
        <f t="shared" si="47"/>
        <v>30000</v>
      </c>
      <c r="P2989" s="10">
        <f>O2989-J2989</f>
        <v>30000</v>
      </c>
    </row>
    <row r="2990" spans="1:16" x14ac:dyDescent="0.25">
      <c r="A2990" s="3">
        <v>20701471</v>
      </c>
      <c r="B2990" s="3" t="s">
        <v>6533</v>
      </c>
      <c r="C2990" s="4">
        <v>101575</v>
      </c>
      <c r="D2990" s="3" t="s">
        <v>4409</v>
      </c>
      <c r="E2990" s="3" t="s">
        <v>3</v>
      </c>
      <c r="F2990" s="4" t="s">
        <v>12</v>
      </c>
      <c r="G2990" s="3"/>
      <c r="H2990" s="3"/>
      <c r="I2990" s="3"/>
      <c r="J2990" s="8">
        <v>0</v>
      </c>
      <c r="K2990" s="12">
        <f>IFERROR(VLOOKUP($A2990,[1]Piv!$B:$C,2,FALSE),0)</f>
        <v>0</v>
      </c>
      <c r="L2990" s="12">
        <f>IFERROR(VLOOKUP($A2990,'[2]FINAL (2)'!$A$1:$F$7700,3,FALSE),0)</f>
        <v>0</v>
      </c>
      <c r="M2990" s="12">
        <f>IFERROR(VLOOKUP($A2990,'[2]FINAL (2)'!$A$1:$F$7700,5,FALSE),0)</f>
        <v>0</v>
      </c>
      <c r="N2990" s="12">
        <f>IFERROR(VLOOKUP($A2990,[3]Sheet3!$A$1:$C$4542,3,FALSE),0)</f>
        <v>0</v>
      </c>
      <c r="O2990" s="10">
        <f t="shared" si="47"/>
        <v>0</v>
      </c>
      <c r="P2990"/>
    </row>
    <row r="2991" spans="1:16" x14ac:dyDescent="0.25">
      <c r="A2991" s="3">
        <v>21944234</v>
      </c>
      <c r="B2991" s="3" t="s">
        <v>6534</v>
      </c>
      <c r="C2991" s="4">
        <v>101575</v>
      </c>
      <c r="D2991" s="3" t="s">
        <v>4409</v>
      </c>
      <c r="E2991" s="3" t="s">
        <v>3</v>
      </c>
      <c r="F2991" s="4" t="s">
        <v>12</v>
      </c>
      <c r="G2991" s="3"/>
      <c r="H2991" s="3"/>
      <c r="I2991" s="3"/>
      <c r="J2991" s="8">
        <v>0</v>
      </c>
      <c r="K2991" s="12">
        <f>IFERROR(VLOOKUP($A2991,[1]Piv!$B:$C,2,FALSE),0)</f>
        <v>0</v>
      </c>
      <c r="L2991" s="12">
        <f>IFERROR(VLOOKUP($A2991,'[2]FINAL (2)'!$A$1:$F$7700,3,FALSE),0)</f>
        <v>0</v>
      </c>
      <c r="M2991" s="12">
        <f>IFERROR(VLOOKUP($A2991,'[2]FINAL (2)'!$A$1:$F$7700,5,FALSE),0)</f>
        <v>0</v>
      </c>
      <c r="N2991" s="12">
        <f>IFERROR(VLOOKUP($A2991,[3]Sheet3!$A$1:$C$4542,3,FALSE),0)</f>
        <v>0</v>
      </c>
      <c r="O2991" s="10">
        <f t="shared" si="47"/>
        <v>0</v>
      </c>
      <c r="P2991"/>
    </row>
    <row r="2992" spans="1:16" x14ac:dyDescent="0.25">
      <c r="A2992" s="3">
        <v>20724340</v>
      </c>
      <c r="B2992" s="3" t="s">
        <v>6535</v>
      </c>
      <c r="C2992" s="4">
        <v>100559</v>
      </c>
      <c r="D2992" s="3" t="s">
        <v>1422</v>
      </c>
      <c r="E2992" s="3" t="s">
        <v>3</v>
      </c>
      <c r="F2992" s="4" t="s">
        <v>12</v>
      </c>
      <c r="G2992" s="3"/>
      <c r="H2992" s="3"/>
      <c r="I2992" s="3"/>
      <c r="J2992" s="8">
        <v>0</v>
      </c>
      <c r="K2992" s="12">
        <f>IFERROR(VLOOKUP($A2992,[1]Piv!$B:$C,2,FALSE),0)</f>
        <v>0</v>
      </c>
      <c r="L2992" s="12">
        <f>IFERROR(VLOOKUP($A2992,'[2]FINAL (2)'!$A$1:$F$7700,3,FALSE),0)</f>
        <v>0</v>
      </c>
      <c r="M2992" s="12">
        <f>IFERROR(VLOOKUP($A2992,'[2]FINAL (2)'!$A$1:$F$7700,5,FALSE),0)</f>
        <v>0</v>
      </c>
      <c r="N2992" s="12">
        <f>IFERROR(VLOOKUP($A2992,[3]Sheet3!$A$1:$C$4542,3,FALSE),0)</f>
        <v>0</v>
      </c>
      <c r="O2992" s="10">
        <f t="shared" si="47"/>
        <v>0</v>
      </c>
      <c r="P2992"/>
    </row>
    <row r="2993" spans="1:16" x14ac:dyDescent="0.25">
      <c r="A2993" s="3">
        <v>21134057</v>
      </c>
      <c r="B2993" s="3" t="s">
        <v>1421</v>
      </c>
      <c r="C2993" s="4">
        <v>100559</v>
      </c>
      <c r="D2993" s="3" t="s">
        <v>1422</v>
      </c>
      <c r="E2993" s="3" t="s">
        <v>3</v>
      </c>
      <c r="F2993" s="4" t="s">
        <v>4</v>
      </c>
      <c r="G2993" s="3">
        <v>126344</v>
      </c>
      <c r="H2993" s="3" t="s">
        <v>3272</v>
      </c>
      <c r="I2993" s="3" t="s">
        <v>3999</v>
      </c>
      <c r="J2993" s="8">
        <v>3169000</v>
      </c>
      <c r="K2993" s="12">
        <f>IFERROR(VLOOKUP($A2993,[1]Piv!$B:$C,2,FALSE),0)</f>
        <v>2684819.2600000002</v>
      </c>
      <c r="L2993" s="12">
        <f>IFERROR(VLOOKUP($A2993,'[2]FINAL (2)'!$A$1:$F$7700,3,FALSE),0)</f>
        <v>0</v>
      </c>
      <c r="M2993" s="12">
        <f>IFERROR(VLOOKUP($A2993,'[2]FINAL (2)'!$A$1:$F$7700,5,FALSE),0)</f>
        <v>0</v>
      </c>
      <c r="N2993" s="12">
        <f>IFERROR(VLOOKUP($A2993,[3]Sheet3!$A$1:$C$4542,3,FALSE),0)</f>
        <v>0</v>
      </c>
      <c r="O2993" s="10">
        <f t="shared" si="47"/>
        <v>2684819.2600000002</v>
      </c>
      <c r="P2993" s="10">
        <f>O2993-J2993</f>
        <v>-484180.73999999976</v>
      </c>
    </row>
    <row r="2994" spans="1:16" x14ac:dyDescent="0.25">
      <c r="A2994" s="3">
        <v>21947210</v>
      </c>
      <c r="B2994" s="3" t="s">
        <v>1871</v>
      </c>
      <c r="C2994" s="4">
        <v>100559</v>
      </c>
      <c r="D2994" s="3" t="s">
        <v>1422</v>
      </c>
      <c r="E2994" s="3" t="s">
        <v>3</v>
      </c>
      <c r="F2994" s="4" t="s">
        <v>4</v>
      </c>
      <c r="G2994" s="3">
        <v>87000</v>
      </c>
      <c r="H2994" s="3" t="s">
        <v>3196</v>
      </c>
      <c r="I2994" s="3" t="s">
        <v>3999</v>
      </c>
      <c r="J2994" s="8">
        <v>6550000</v>
      </c>
      <c r="K2994" s="12">
        <f>IFERROR(VLOOKUP($A2994,[1]Piv!$B:$C,2,FALSE),0)</f>
        <v>5544483.9299999997</v>
      </c>
      <c r="L2994" s="12">
        <f>IFERROR(VLOOKUP($A2994,'[2]FINAL (2)'!$A$1:$F$7700,3,FALSE),0)</f>
        <v>0</v>
      </c>
      <c r="M2994" s="12">
        <f>IFERROR(VLOOKUP($A2994,'[2]FINAL (2)'!$A$1:$F$7700,5,FALSE),0)</f>
        <v>0</v>
      </c>
      <c r="N2994" s="12">
        <f>IFERROR(VLOOKUP($A2994,[3]Sheet3!$A$1:$C$4542,3,FALSE),0)</f>
        <v>0</v>
      </c>
      <c r="O2994" s="10">
        <f t="shared" si="47"/>
        <v>5544483.9299999997</v>
      </c>
      <c r="P2994" s="10">
        <f>O2994-J2994</f>
        <v>-1005516.0700000003</v>
      </c>
    </row>
    <row r="2995" spans="1:16" x14ac:dyDescent="0.25">
      <c r="A2995" s="3">
        <v>25353104</v>
      </c>
      <c r="B2995" s="3" t="s">
        <v>6536</v>
      </c>
      <c r="C2995" s="4">
        <v>100559</v>
      </c>
      <c r="D2995" s="3" t="s">
        <v>1422</v>
      </c>
      <c r="E2995" s="3" t="s">
        <v>3</v>
      </c>
      <c r="F2995" s="4" t="s">
        <v>12</v>
      </c>
      <c r="G2995" s="3"/>
      <c r="H2995" s="3"/>
      <c r="I2995" s="3"/>
      <c r="J2995" s="8">
        <v>0</v>
      </c>
      <c r="K2995" s="12">
        <f>IFERROR(VLOOKUP($A2995,[1]Piv!$B:$C,2,FALSE),0)</f>
        <v>0</v>
      </c>
      <c r="L2995" s="12">
        <f>IFERROR(VLOOKUP($A2995,'[2]FINAL (2)'!$A$1:$F$7700,3,FALSE),0)</f>
        <v>0</v>
      </c>
      <c r="M2995" s="12">
        <f>IFERROR(VLOOKUP($A2995,'[2]FINAL (2)'!$A$1:$F$7700,5,FALSE),0)</f>
        <v>0</v>
      </c>
      <c r="N2995" s="12">
        <f>IFERROR(VLOOKUP($A2995,[3]Sheet3!$A$1:$C$4542,3,FALSE),0)</f>
        <v>0</v>
      </c>
      <c r="O2995" s="10">
        <f t="shared" si="47"/>
        <v>0</v>
      </c>
      <c r="P2995"/>
    </row>
    <row r="2996" spans="1:16" x14ac:dyDescent="0.25">
      <c r="A2996" s="3">
        <v>5403318</v>
      </c>
      <c r="B2996" s="3" t="s">
        <v>2597</v>
      </c>
      <c r="C2996" s="4">
        <v>100560</v>
      </c>
      <c r="D2996" s="3" t="s">
        <v>3483</v>
      </c>
      <c r="E2996" s="3" t="s">
        <v>3</v>
      </c>
      <c r="F2996" s="4" t="s">
        <v>4</v>
      </c>
      <c r="G2996" s="3">
        <v>129413</v>
      </c>
      <c r="H2996" s="3" t="s">
        <v>3215</v>
      </c>
      <c r="I2996" s="3" t="s">
        <v>3999</v>
      </c>
      <c r="J2996" s="8">
        <v>579089.4</v>
      </c>
      <c r="K2996" s="12">
        <f>IFERROR(VLOOKUP($A2996,[1]Piv!$B:$C,2,FALSE),0)</f>
        <v>0</v>
      </c>
      <c r="L2996" s="12">
        <f>IFERROR(VLOOKUP($A2996,'[2]FINAL (2)'!$A$1:$F$7700,3,FALSE),0)</f>
        <v>267726.28000000003</v>
      </c>
      <c r="M2996" s="12">
        <f>IFERROR(VLOOKUP($A2996,'[2]FINAL (2)'!$A$1:$F$7700,5,FALSE),0)</f>
        <v>0</v>
      </c>
      <c r="N2996" s="12">
        <f>IFERROR(VLOOKUP($A2996,[3]Sheet3!$A$1:$C$4542,3,FALSE),0)</f>
        <v>310000</v>
      </c>
      <c r="O2996" s="10">
        <f t="shared" si="47"/>
        <v>577726.28</v>
      </c>
      <c r="P2996" s="10">
        <f>O2996-J2996</f>
        <v>-1363.1199999999953</v>
      </c>
    </row>
    <row r="2997" spans="1:16" x14ac:dyDescent="0.25">
      <c r="A2997" s="3">
        <v>5886946</v>
      </c>
      <c r="B2997" s="3" t="s">
        <v>648</v>
      </c>
      <c r="C2997" s="4">
        <v>100560</v>
      </c>
      <c r="D2997" s="3" t="s">
        <v>3483</v>
      </c>
      <c r="E2997" s="3" t="s">
        <v>3</v>
      </c>
      <c r="F2997" s="4" t="s">
        <v>4</v>
      </c>
      <c r="G2997" s="3">
        <v>133907</v>
      </c>
      <c r="H2997" s="3" t="s">
        <v>3219</v>
      </c>
      <c r="I2997" s="3" t="s">
        <v>3999</v>
      </c>
      <c r="J2997" s="8">
        <v>1523940.08</v>
      </c>
      <c r="K2997" s="12">
        <f>IFERROR(VLOOKUP($A2997,[1]Piv!$B:$C,2,FALSE),0)</f>
        <v>0</v>
      </c>
      <c r="L2997" s="12">
        <f>IFERROR(VLOOKUP($A2997,'[2]FINAL (2)'!$A$1:$F$7700,3,FALSE),0)</f>
        <v>1515960.06</v>
      </c>
      <c r="M2997" s="12">
        <f>IFERROR(VLOOKUP($A2997,'[2]FINAL (2)'!$A$1:$F$7700,5,FALSE),0)</f>
        <v>0</v>
      </c>
      <c r="N2997" s="12">
        <f>IFERROR(VLOOKUP($A2997,[3]Sheet3!$A$1:$C$4542,3,FALSE),0)</f>
        <v>0</v>
      </c>
      <c r="O2997" s="10">
        <f t="shared" si="47"/>
        <v>1515960.06</v>
      </c>
      <c r="P2997" s="10">
        <f>O2997-J2997</f>
        <v>-7980.0200000000186</v>
      </c>
    </row>
    <row r="2998" spans="1:16" x14ac:dyDescent="0.25">
      <c r="A2998" s="3">
        <v>5929474</v>
      </c>
      <c r="B2998" s="3" t="s">
        <v>862</v>
      </c>
      <c r="C2998" s="4">
        <v>100560</v>
      </c>
      <c r="D2998" s="3" t="s">
        <v>3483</v>
      </c>
      <c r="E2998" s="3" t="s">
        <v>3</v>
      </c>
      <c r="F2998" s="4" t="s">
        <v>4</v>
      </c>
      <c r="G2998" s="3">
        <v>129413</v>
      </c>
      <c r="H2998" s="3" t="s">
        <v>3215</v>
      </c>
      <c r="I2998" s="3" t="s">
        <v>3999</v>
      </c>
      <c r="J2998" s="8">
        <v>0</v>
      </c>
      <c r="K2998" s="12">
        <f>IFERROR(VLOOKUP($A2998,[1]Piv!$B:$C,2,FALSE),0)</f>
        <v>0</v>
      </c>
      <c r="L2998" s="12">
        <f>IFERROR(VLOOKUP($A2998,'[2]FINAL (2)'!$A$1:$F$7700,3,FALSE),0)</f>
        <v>0</v>
      </c>
      <c r="M2998" s="12">
        <f>IFERROR(VLOOKUP($A2998,'[2]FINAL (2)'!$A$1:$F$7700,5,FALSE),0)</f>
        <v>232000</v>
      </c>
      <c r="N2998" s="12">
        <f>IFERROR(VLOOKUP($A2998,[3]Sheet3!$A$1:$C$4542,3,FALSE),0)</f>
        <v>0</v>
      </c>
      <c r="O2998" s="10">
        <f t="shared" si="47"/>
        <v>232000</v>
      </c>
      <c r="P2998" s="10">
        <f>O2998-J2998</f>
        <v>232000</v>
      </c>
    </row>
    <row r="2999" spans="1:16" x14ac:dyDescent="0.25">
      <c r="A2999" s="3">
        <v>15682940</v>
      </c>
      <c r="B2999" s="3" t="s">
        <v>6537</v>
      </c>
      <c r="C2999" s="4">
        <v>100560</v>
      </c>
      <c r="D2999" s="3" t="s">
        <v>3483</v>
      </c>
      <c r="E2999" s="3" t="s">
        <v>3</v>
      </c>
      <c r="F2999" s="4" t="s">
        <v>12</v>
      </c>
      <c r="G2999" s="3"/>
      <c r="H2999" s="3"/>
      <c r="I2999" s="3"/>
      <c r="J2999" s="8">
        <v>0</v>
      </c>
      <c r="K2999" s="12">
        <f>IFERROR(VLOOKUP($A2999,[1]Piv!$B:$C,2,FALSE),0)</f>
        <v>0</v>
      </c>
      <c r="L2999" s="12">
        <f>IFERROR(VLOOKUP($A2999,'[2]FINAL (2)'!$A$1:$F$7700,3,FALSE),0)</f>
        <v>0</v>
      </c>
      <c r="M2999" s="12">
        <f>IFERROR(VLOOKUP($A2999,'[2]FINAL (2)'!$A$1:$F$7700,5,FALSE),0)</f>
        <v>0</v>
      </c>
      <c r="N2999" s="12">
        <f>IFERROR(VLOOKUP($A2999,[3]Sheet3!$A$1:$C$4542,3,FALSE),0)</f>
        <v>0</v>
      </c>
      <c r="O2999" s="10">
        <f t="shared" si="47"/>
        <v>0</v>
      </c>
      <c r="P2999"/>
    </row>
    <row r="3000" spans="1:16" x14ac:dyDescent="0.25">
      <c r="A3000" s="3">
        <v>16404787</v>
      </c>
      <c r="B3000" s="3" t="s">
        <v>6538</v>
      </c>
      <c r="C3000" s="4">
        <v>100560</v>
      </c>
      <c r="D3000" s="3" t="s">
        <v>3483</v>
      </c>
      <c r="E3000" s="3" t="s">
        <v>3</v>
      </c>
      <c r="F3000" s="4" t="s">
        <v>12</v>
      </c>
      <c r="G3000" s="3"/>
      <c r="H3000" s="3"/>
      <c r="I3000" s="3"/>
      <c r="J3000" s="8">
        <v>0</v>
      </c>
      <c r="K3000" s="12">
        <f>IFERROR(VLOOKUP($A3000,[1]Piv!$B:$C,2,FALSE),0)</f>
        <v>0</v>
      </c>
      <c r="L3000" s="12">
        <f>IFERROR(VLOOKUP($A3000,'[2]FINAL (2)'!$A$1:$F$7700,3,FALSE),0)</f>
        <v>0</v>
      </c>
      <c r="M3000" s="12">
        <f>IFERROR(VLOOKUP($A3000,'[2]FINAL (2)'!$A$1:$F$7700,5,FALSE),0)</f>
        <v>0</v>
      </c>
      <c r="N3000" s="12">
        <f>IFERROR(VLOOKUP($A3000,[3]Sheet3!$A$1:$C$4542,3,FALSE),0)</f>
        <v>0</v>
      </c>
      <c r="O3000" s="10">
        <f t="shared" si="47"/>
        <v>0</v>
      </c>
      <c r="P3000"/>
    </row>
    <row r="3001" spans="1:16" x14ac:dyDescent="0.25">
      <c r="A3001" s="3">
        <v>16782891</v>
      </c>
      <c r="B3001" s="3" t="s">
        <v>6539</v>
      </c>
      <c r="C3001" s="4">
        <v>100560</v>
      </c>
      <c r="D3001" s="3" t="s">
        <v>3483</v>
      </c>
      <c r="E3001" s="3" t="s">
        <v>3</v>
      </c>
      <c r="F3001" s="4" t="s">
        <v>12</v>
      </c>
      <c r="G3001" s="3"/>
      <c r="H3001" s="3"/>
      <c r="I3001" s="3" t="s">
        <v>4001</v>
      </c>
      <c r="J3001" s="8">
        <v>0</v>
      </c>
      <c r="K3001" s="12">
        <f>IFERROR(VLOOKUP($A3001,[1]Piv!$B:$C,2,FALSE),0)</f>
        <v>0</v>
      </c>
      <c r="L3001" s="12">
        <f>IFERROR(VLOOKUP($A3001,'[2]FINAL (2)'!$A$1:$F$7700,3,FALSE),0)</f>
        <v>0</v>
      </c>
      <c r="M3001" s="12">
        <f>IFERROR(VLOOKUP($A3001,'[2]FINAL (2)'!$A$1:$F$7700,5,FALSE),0)</f>
        <v>0</v>
      </c>
      <c r="N3001" s="12">
        <f>IFERROR(VLOOKUP($A3001,[3]Sheet3!$A$1:$C$4542,3,FALSE),0)</f>
        <v>0</v>
      </c>
      <c r="O3001" s="10">
        <f t="shared" si="47"/>
        <v>0</v>
      </c>
      <c r="P3001"/>
    </row>
    <row r="3002" spans="1:16" x14ac:dyDescent="0.25">
      <c r="A3002" s="3">
        <v>18398391</v>
      </c>
      <c r="B3002" s="3" t="s">
        <v>6540</v>
      </c>
      <c r="C3002" s="4">
        <v>100560</v>
      </c>
      <c r="D3002" s="3" t="s">
        <v>3483</v>
      </c>
      <c r="E3002" s="3" t="s">
        <v>3</v>
      </c>
      <c r="F3002" s="4" t="s">
        <v>4</v>
      </c>
      <c r="G3002" s="3"/>
      <c r="H3002" s="3"/>
      <c r="I3002" s="3" t="s">
        <v>4001</v>
      </c>
      <c r="J3002" s="8">
        <v>0</v>
      </c>
      <c r="K3002" s="12">
        <f>IFERROR(VLOOKUP($A3002,[1]Piv!$B:$C,2,FALSE),0)</f>
        <v>0</v>
      </c>
      <c r="L3002" s="12">
        <f>IFERROR(VLOOKUP($A3002,'[2]FINAL (2)'!$A$1:$F$7700,3,FALSE),0)</f>
        <v>0</v>
      </c>
      <c r="M3002" s="12">
        <f>IFERROR(VLOOKUP($A3002,'[2]FINAL (2)'!$A$1:$F$7700,5,FALSE),0)</f>
        <v>0</v>
      </c>
      <c r="N3002" s="12">
        <f>IFERROR(VLOOKUP($A3002,[3]Sheet3!$A$1:$C$4542,3,FALSE),0)</f>
        <v>0</v>
      </c>
      <c r="O3002" s="10">
        <f t="shared" si="47"/>
        <v>0</v>
      </c>
      <c r="P3002" s="10">
        <f>O3002-J3002</f>
        <v>0</v>
      </c>
    </row>
    <row r="3003" spans="1:16" x14ac:dyDescent="0.25">
      <c r="A3003" s="3">
        <v>22121792</v>
      </c>
      <c r="B3003" s="3" t="s">
        <v>6541</v>
      </c>
      <c r="C3003" s="4">
        <v>100560</v>
      </c>
      <c r="D3003" s="3" t="s">
        <v>3483</v>
      </c>
      <c r="E3003" s="3" t="s">
        <v>3</v>
      </c>
      <c r="F3003" s="4" t="s">
        <v>12</v>
      </c>
      <c r="G3003" s="3"/>
      <c r="H3003" s="3"/>
      <c r="I3003" s="3" t="s">
        <v>4001</v>
      </c>
      <c r="J3003" s="8">
        <v>0</v>
      </c>
      <c r="K3003" s="12">
        <f>IFERROR(VLOOKUP($A3003,[1]Piv!$B:$C,2,FALSE),0)</f>
        <v>0</v>
      </c>
      <c r="L3003" s="12">
        <f>IFERROR(VLOOKUP($A3003,'[2]FINAL (2)'!$A$1:$F$7700,3,FALSE),0)</f>
        <v>0</v>
      </c>
      <c r="M3003" s="12">
        <f>IFERROR(VLOOKUP($A3003,'[2]FINAL (2)'!$A$1:$F$7700,5,FALSE),0)</f>
        <v>0</v>
      </c>
      <c r="N3003" s="12">
        <f>IFERROR(VLOOKUP($A3003,[3]Sheet3!$A$1:$C$4542,3,FALSE),0)</f>
        <v>0</v>
      </c>
      <c r="O3003" s="10">
        <f t="shared" si="47"/>
        <v>0</v>
      </c>
      <c r="P3003"/>
    </row>
    <row r="3004" spans="1:16" x14ac:dyDescent="0.25">
      <c r="A3004" s="3">
        <v>22335593</v>
      </c>
      <c r="B3004" s="3" t="s">
        <v>6542</v>
      </c>
      <c r="C3004" s="4">
        <v>100560</v>
      </c>
      <c r="D3004" s="3" t="s">
        <v>3483</v>
      </c>
      <c r="E3004" s="3" t="s">
        <v>3</v>
      </c>
      <c r="F3004" s="4" t="s">
        <v>4</v>
      </c>
      <c r="G3004" s="3">
        <v>97453</v>
      </c>
      <c r="H3004" s="3" t="s">
        <v>3284</v>
      </c>
      <c r="I3004" s="3" t="s">
        <v>4001</v>
      </c>
      <c r="J3004" s="8">
        <v>5000000</v>
      </c>
      <c r="K3004" s="12">
        <f>IFERROR(VLOOKUP($A3004,[1]Piv!$B:$C,2,FALSE),0)</f>
        <v>572435.28</v>
      </c>
      <c r="L3004" s="12">
        <f>IFERROR(VLOOKUP($A3004,'[2]FINAL (2)'!$A$1:$F$7700,3,FALSE),0)</f>
        <v>0</v>
      </c>
      <c r="M3004" s="12">
        <f>IFERROR(VLOOKUP($A3004,'[2]FINAL (2)'!$A$1:$F$7700,5,FALSE),0)</f>
        <v>0</v>
      </c>
      <c r="N3004" s="12">
        <f>IFERROR(VLOOKUP($A3004,[3]Sheet3!$A$1:$C$4542,3,FALSE),0)</f>
        <v>500000</v>
      </c>
      <c r="O3004" s="10">
        <f t="shared" si="47"/>
        <v>1072435.28</v>
      </c>
      <c r="P3004" s="10">
        <f>O3004-J3004</f>
        <v>-3927564.7199999997</v>
      </c>
    </row>
    <row r="3005" spans="1:16" x14ac:dyDescent="0.25">
      <c r="A3005" s="3">
        <v>23579536</v>
      </c>
      <c r="B3005" s="3" t="s">
        <v>2080</v>
      </c>
      <c r="C3005" s="4">
        <v>100560</v>
      </c>
      <c r="D3005" s="3" t="s">
        <v>3483</v>
      </c>
      <c r="E3005" s="3" t="s">
        <v>3</v>
      </c>
      <c r="F3005" s="4" t="s">
        <v>4</v>
      </c>
      <c r="G3005" s="3">
        <v>97453</v>
      </c>
      <c r="H3005" s="3" t="s">
        <v>3284</v>
      </c>
      <c r="I3005" s="3" t="s">
        <v>4001</v>
      </c>
      <c r="J3005" s="8">
        <v>300000</v>
      </c>
      <c r="K3005" s="12">
        <f>IFERROR(VLOOKUP($A3005,[1]Piv!$B:$C,2,FALSE),0)</f>
        <v>282453.71999999997</v>
      </c>
      <c r="L3005" s="12">
        <f>IFERROR(VLOOKUP($A3005,'[2]FINAL (2)'!$A$1:$F$7700,3,FALSE),0)</f>
        <v>0</v>
      </c>
      <c r="M3005" s="12">
        <f>IFERROR(VLOOKUP($A3005,'[2]FINAL (2)'!$A$1:$F$7700,5,FALSE),0)</f>
        <v>0</v>
      </c>
      <c r="N3005" s="12">
        <f>IFERROR(VLOOKUP($A3005,[3]Sheet3!$A$1:$C$4542,3,FALSE),0)</f>
        <v>0</v>
      </c>
      <c r="O3005" s="10">
        <f t="shared" si="47"/>
        <v>282453.71999999997</v>
      </c>
      <c r="P3005" s="10">
        <f>O3005-J3005</f>
        <v>-17546.280000000028</v>
      </c>
    </row>
    <row r="3006" spans="1:16" x14ac:dyDescent="0.25">
      <c r="A3006" s="3">
        <v>24378881</v>
      </c>
      <c r="B3006" s="3" t="s">
        <v>6543</v>
      </c>
      <c r="C3006" s="4">
        <v>100560</v>
      </c>
      <c r="D3006" s="3" t="s">
        <v>3483</v>
      </c>
      <c r="E3006" s="3" t="s">
        <v>3</v>
      </c>
      <c r="F3006" s="4" t="s">
        <v>12</v>
      </c>
      <c r="G3006" s="3"/>
      <c r="H3006" s="3"/>
      <c r="I3006" s="3"/>
      <c r="J3006" s="8">
        <v>0</v>
      </c>
      <c r="K3006" s="12">
        <f>IFERROR(VLOOKUP($A3006,[1]Piv!$B:$C,2,FALSE),0)</f>
        <v>0</v>
      </c>
      <c r="L3006" s="12">
        <f>IFERROR(VLOOKUP($A3006,'[2]FINAL (2)'!$A$1:$F$7700,3,FALSE),0)</f>
        <v>0</v>
      </c>
      <c r="M3006" s="12">
        <f>IFERROR(VLOOKUP($A3006,'[2]FINAL (2)'!$A$1:$F$7700,5,FALSE),0)</f>
        <v>0</v>
      </c>
      <c r="N3006" s="12">
        <f>IFERROR(VLOOKUP($A3006,[3]Sheet3!$A$1:$C$4542,3,FALSE),0)</f>
        <v>0</v>
      </c>
      <c r="O3006" s="10">
        <f t="shared" si="47"/>
        <v>0</v>
      </c>
      <c r="P3006"/>
    </row>
    <row r="3007" spans="1:16" x14ac:dyDescent="0.25">
      <c r="A3007" s="3">
        <v>4863090</v>
      </c>
      <c r="B3007" s="3" t="s">
        <v>6544</v>
      </c>
      <c r="C3007" s="4">
        <v>101576</v>
      </c>
      <c r="D3007" s="3" t="s">
        <v>4410</v>
      </c>
      <c r="E3007" s="3" t="s">
        <v>3</v>
      </c>
      <c r="F3007" s="4" t="s">
        <v>4</v>
      </c>
      <c r="G3007" s="3">
        <v>136923</v>
      </c>
      <c r="H3007" s="3" t="s">
        <v>8830</v>
      </c>
      <c r="I3007" s="3" t="s">
        <v>3999</v>
      </c>
      <c r="J3007" s="8">
        <v>13025345.23</v>
      </c>
      <c r="K3007" s="12">
        <f>IFERROR(VLOOKUP($A3007,[1]Piv!$B:$C,2,FALSE),0)</f>
        <v>0</v>
      </c>
      <c r="L3007" s="12">
        <f>IFERROR(VLOOKUP($A3007,'[2]FINAL (2)'!$A$1:$F$7700,3,FALSE),0)</f>
        <v>13016896.82</v>
      </c>
      <c r="M3007" s="12">
        <f>IFERROR(VLOOKUP($A3007,'[2]FINAL (2)'!$A$1:$F$7700,5,FALSE),0)</f>
        <v>0</v>
      </c>
      <c r="N3007" s="12">
        <f>IFERROR(VLOOKUP($A3007,[3]Sheet3!$A$1:$C$4542,3,FALSE),0)</f>
        <v>0</v>
      </c>
      <c r="O3007" s="10">
        <f t="shared" si="47"/>
        <v>13016896.82</v>
      </c>
      <c r="P3007" s="10">
        <f>O3007-J3007</f>
        <v>-8448.410000000149</v>
      </c>
    </row>
    <row r="3008" spans="1:16" x14ac:dyDescent="0.25">
      <c r="A3008" s="3">
        <v>8421270</v>
      </c>
      <c r="B3008" s="3" t="s">
        <v>6545</v>
      </c>
      <c r="C3008" s="4">
        <v>101576</v>
      </c>
      <c r="D3008" s="3" t="s">
        <v>4410</v>
      </c>
      <c r="E3008" s="3" t="s">
        <v>3</v>
      </c>
      <c r="F3008" s="4" t="s">
        <v>12</v>
      </c>
      <c r="G3008" s="3"/>
      <c r="H3008" s="3"/>
      <c r="I3008" s="3"/>
      <c r="J3008" s="8">
        <v>0</v>
      </c>
      <c r="K3008" s="12">
        <f>IFERROR(VLOOKUP($A3008,[1]Piv!$B:$C,2,FALSE),0)</f>
        <v>0</v>
      </c>
      <c r="L3008" s="12">
        <f>IFERROR(VLOOKUP($A3008,'[2]FINAL (2)'!$A$1:$F$7700,3,FALSE),0)</f>
        <v>0</v>
      </c>
      <c r="M3008" s="12">
        <f>IFERROR(VLOOKUP($A3008,'[2]FINAL (2)'!$A$1:$F$7700,5,FALSE),0)</f>
        <v>0</v>
      </c>
      <c r="N3008" s="12">
        <f>IFERROR(VLOOKUP($A3008,[3]Sheet3!$A$1:$C$4542,3,FALSE),0)</f>
        <v>0</v>
      </c>
      <c r="O3008" s="10">
        <f t="shared" si="47"/>
        <v>0</v>
      </c>
      <c r="P3008"/>
    </row>
    <row r="3009" spans="1:16" x14ac:dyDescent="0.25">
      <c r="A3009" s="3">
        <v>3080524</v>
      </c>
      <c r="B3009" s="3" t="s">
        <v>6546</v>
      </c>
      <c r="C3009" s="4">
        <v>101576</v>
      </c>
      <c r="D3009" s="3" t="s">
        <v>4410</v>
      </c>
      <c r="E3009" s="3" t="s">
        <v>3</v>
      </c>
      <c r="F3009" s="4" t="s">
        <v>12</v>
      </c>
      <c r="G3009" s="3"/>
      <c r="H3009" s="3"/>
      <c r="I3009" s="3"/>
      <c r="J3009" s="8">
        <v>0</v>
      </c>
      <c r="K3009" s="12">
        <f>IFERROR(VLOOKUP($A3009,[1]Piv!$B:$C,2,FALSE),0)</f>
        <v>0</v>
      </c>
      <c r="L3009" s="12">
        <f>IFERROR(VLOOKUP($A3009,'[2]FINAL (2)'!$A$1:$F$7700,3,FALSE),0)</f>
        <v>0</v>
      </c>
      <c r="M3009" s="12">
        <f>IFERROR(VLOOKUP($A3009,'[2]FINAL (2)'!$A$1:$F$7700,5,FALSE),0)</f>
        <v>0</v>
      </c>
      <c r="N3009" s="12">
        <f>IFERROR(VLOOKUP($A3009,[3]Sheet3!$A$1:$C$4542,3,FALSE),0)</f>
        <v>0</v>
      </c>
      <c r="O3009" s="10">
        <f t="shared" si="47"/>
        <v>0</v>
      </c>
      <c r="P3009"/>
    </row>
    <row r="3010" spans="1:16" x14ac:dyDescent="0.25">
      <c r="A3010" s="3">
        <v>3390515</v>
      </c>
      <c r="B3010" s="3" t="s">
        <v>521</v>
      </c>
      <c r="C3010" s="4">
        <v>100561</v>
      </c>
      <c r="D3010" s="3" t="s">
        <v>3484</v>
      </c>
      <c r="E3010" s="3" t="s">
        <v>3</v>
      </c>
      <c r="F3010" s="4" t="s">
        <v>4</v>
      </c>
      <c r="G3010" s="3">
        <v>135991</v>
      </c>
      <c r="H3010" s="3" t="s">
        <v>3273</v>
      </c>
      <c r="I3010" s="3" t="s">
        <v>3999</v>
      </c>
      <c r="J3010" s="8">
        <v>8619023</v>
      </c>
      <c r="K3010" s="12">
        <f>IFERROR(VLOOKUP($A3010,[1]Piv!$B:$C,2,FALSE),0)</f>
        <v>3952699.6</v>
      </c>
      <c r="L3010" s="12">
        <f>IFERROR(VLOOKUP($A3010,'[2]FINAL (2)'!$A$1:$F$7700,3,FALSE),0)</f>
        <v>0</v>
      </c>
      <c r="M3010" s="12">
        <f>IFERROR(VLOOKUP($A3010,'[2]FINAL (2)'!$A$1:$F$7700,5,FALSE),0)</f>
        <v>0</v>
      </c>
      <c r="N3010" s="12">
        <f>IFERROR(VLOOKUP($A3010,[3]Sheet3!$A$1:$C$4542,3,FALSE),0)</f>
        <v>0</v>
      </c>
      <c r="O3010" s="10">
        <f t="shared" si="47"/>
        <v>3952699.6</v>
      </c>
      <c r="P3010" s="10">
        <f>O3010-J3010</f>
        <v>-4666323.4000000004</v>
      </c>
    </row>
    <row r="3011" spans="1:16" x14ac:dyDescent="0.25">
      <c r="A3011" s="3">
        <v>5214367</v>
      </c>
      <c r="B3011" s="3" t="s">
        <v>6547</v>
      </c>
      <c r="C3011" s="4">
        <v>100561</v>
      </c>
      <c r="D3011" s="3" t="s">
        <v>3484</v>
      </c>
      <c r="E3011" s="3" t="s">
        <v>3</v>
      </c>
      <c r="F3011" s="4" t="s">
        <v>12</v>
      </c>
      <c r="G3011" s="3"/>
      <c r="H3011" s="3"/>
      <c r="I3011" s="3"/>
      <c r="J3011" s="8">
        <v>0</v>
      </c>
      <c r="K3011" s="12">
        <f>IFERROR(VLOOKUP($A3011,[1]Piv!$B:$C,2,FALSE),0)</f>
        <v>0</v>
      </c>
      <c r="L3011" s="12">
        <f>IFERROR(VLOOKUP($A3011,'[2]FINAL (2)'!$A$1:$F$7700,3,FALSE),0)</f>
        <v>0</v>
      </c>
      <c r="M3011" s="12">
        <f>IFERROR(VLOOKUP($A3011,'[2]FINAL (2)'!$A$1:$F$7700,5,FALSE),0)</f>
        <v>0</v>
      </c>
      <c r="N3011" s="12">
        <f>IFERROR(VLOOKUP($A3011,[3]Sheet3!$A$1:$C$4542,3,FALSE),0)</f>
        <v>0</v>
      </c>
      <c r="O3011" s="10">
        <f t="shared" ref="O3011:O3074" si="48">IFERROR(SUM(K3011,L3011,M3011,N3011),0)</f>
        <v>0</v>
      </c>
      <c r="P3011"/>
    </row>
    <row r="3012" spans="1:16" x14ac:dyDescent="0.25">
      <c r="A3012" s="3">
        <v>10891997</v>
      </c>
      <c r="B3012" s="3" t="s">
        <v>6548</v>
      </c>
      <c r="C3012" s="4">
        <v>100561</v>
      </c>
      <c r="D3012" s="3" t="s">
        <v>3484</v>
      </c>
      <c r="E3012" s="3" t="s">
        <v>3</v>
      </c>
      <c r="F3012" s="4" t="s">
        <v>12</v>
      </c>
      <c r="G3012" s="3"/>
      <c r="H3012" s="3"/>
      <c r="I3012" s="3"/>
      <c r="J3012" s="8">
        <v>0</v>
      </c>
      <c r="K3012" s="12">
        <f>IFERROR(VLOOKUP($A3012,[1]Piv!$B:$C,2,FALSE),0)</f>
        <v>0</v>
      </c>
      <c r="L3012" s="12">
        <f>IFERROR(VLOOKUP($A3012,'[2]FINAL (2)'!$A$1:$F$7700,3,FALSE),0)</f>
        <v>0</v>
      </c>
      <c r="M3012" s="12">
        <f>IFERROR(VLOOKUP($A3012,'[2]FINAL (2)'!$A$1:$F$7700,5,FALSE),0)</f>
        <v>0</v>
      </c>
      <c r="N3012" s="12">
        <f>IFERROR(VLOOKUP($A3012,[3]Sheet3!$A$1:$C$4542,3,FALSE),0)</f>
        <v>0</v>
      </c>
      <c r="O3012" s="10">
        <f t="shared" si="48"/>
        <v>0</v>
      </c>
      <c r="P3012"/>
    </row>
    <row r="3013" spans="1:16" x14ac:dyDescent="0.25">
      <c r="A3013" s="3">
        <v>14131769</v>
      </c>
      <c r="B3013" s="3" t="s">
        <v>6549</v>
      </c>
      <c r="C3013" s="4">
        <v>100561</v>
      </c>
      <c r="D3013" s="3" t="s">
        <v>3484</v>
      </c>
      <c r="E3013" s="3" t="s">
        <v>3</v>
      </c>
      <c r="F3013" s="4" t="s">
        <v>12</v>
      </c>
      <c r="G3013" s="3"/>
      <c r="H3013" s="3"/>
      <c r="I3013" s="3"/>
      <c r="J3013" s="8">
        <v>0</v>
      </c>
      <c r="K3013" s="12">
        <f>IFERROR(VLOOKUP($A3013,[1]Piv!$B:$C,2,FALSE),0)</f>
        <v>0</v>
      </c>
      <c r="L3013" s="12">
        <f>IFERROR(VLOOKUP($A3013,'[2]FINAL (2)'!$A$1:$F$7700,3,FALSE),0)</f>
        <v>0</v>
      </c>
      <c r="M3013" s="12">
        <f>IFERROR(VLOOKUP($A3013,'[2]FINAL (2)'!$A$1:$F$7700,5,FALSE),0)</f>
        <v>0</v>
      </c>
      <c r="N3013" s="12">
        <f>IFERROR(VLOOKUP($A3013,[3]Sheet3!$A$1:$C$4542,3,FALSE),0)</f>
        <v>0</v>
      </c>
      <c r="O3013" s="10">
        <f t="shared" si="48"/>
        <v>0</v>
      </c>
      <c r="P3013"/>
    </row>
    <row r="3014" spans="1:16" x14ac:dyDescent="0.25">
      <c r="A3014" s="3">
        <v>24583958</v>
      </c>
      <c r="B3014" s="3" t="s">
        <v>6550</v>
      </c>
      <c r="C3014" s="4">
        <v>100561</v>
      </c>
      <c r="D3014" s="3" t="s">
        <v>3484</v>
      </c>
      <c r="E3014" s="3" t="s">
        <v>3</v>
      </c>
      <c r="F3014" s="4" t="s">
        <v>4</v>
      </c>
      <c r="G3014" s="3">
        <v>135991</v>
      </c>
      <c r="H3014" s="3" t="s">
        <v>3273</v>
      </c>
      <c r="I3014" s="3" t="s">
        <v>3999</v>
      </c>
      <c r="J3014" s="8">
        <v>3065160</v>
      </c>
      <c r="K3014" s="12">
        <f>IFERROR(VLOOKUP($A3014,[1]Piv!$B:$C,2,FALSE),0)</f>
        <v>3004719.22</v>
      </c>
      <c r="L3014" s="12">
        <f>IFERROR(VLOOKUP($A3014,'[2]FINAL (2)'!$A$1:$F$7700,3,FALSE),0)</f>
        <v>0</v>
      </c>
      <c r="M3014" s="12">
        <f>IFERROR(VLOOKUP($A3014,'[2]FINAL (2)'!$A$1:$F$7700,5,FALSE),0)</f>
        <v>0</v>
      </c>
      <c r="N3014" s="12">
        <f>IFERROR(VLOOKUP($A3014,[3]Sheet3!$A$1:$C$4542,3,FALSE),0)</f>
        <v>0</v>
      </c>
      <c r="O3014" s="10">
        <f t="shared" si="48"/>
        <v>3004719.22</v>
      </c>
      <c r="P3014" s="10">
        <f>O3014-J3014</f>
        <v>-60440.779999999795</v>
      </c>
    </row>
    <row r="3015" spans="1:16" x14ac:dyDescent="0.25">
      <c r="A3015" s="3">
        <v>25572293</v>
      </c>
      <c r="B3015" s="3" t="s">
        <v>6551</v>
      </c>
      <c r="C3015" s="4">
        <v>100561</v>
      </c>
      <c r="D3015" s="3" t="s">
        <v>3484</v>
      </c>
      <c r="E3015" s="3" t="s">
        <v>3</v>
      </c>
      <c r="F3015" s="4" t="s">
        <v>12</v>
      </c>
      <c r="G3015" s="3"/>
      <c r="H3015" s="3"/>
      <c r="I3015" s="3"/>
      <c r="J3015" s="8">
        <v>0</v>
      </c>
      <c r="K3015" s="12">
        <f>IFERROR(VLOOKUP($A3015,[1]Piv!$B:$C,2,FALSE),0)</f>
        <v>0</v>
      </c>
      <c r="L3015" s="12">
        <f>IFERROR(VLOOKUP($A3015,'[2]FINAL (2)'!$A$1:$F$7700,3,FALSE),0)</f>
        <v>0</v>
      </c>
      <c r="M3015" s="12">
        <f>IFERROR(VLOOKUP($A3015,'[2]FINAL (2)'!$A$1:$F$7700,5,FALSE),0)</f>
        <v>0</v>
      </c>
      <c r="N3015" s="12">
        <f>IFERROR(VLOOKUP($A3015,[3]Sheet3!$A$1:$C$4542,3,FALSE),0)</f>
        <v>0</v>
      </c>
      <c r="O3015" s="10">
        <f t="shared" si="48"/>
        <v>0</v>
      </c>
      <c r="P3015"/>
    </row>
    <row r="3016" spans="1:16" x14ac:dyDescent="0.25">
      <c r="A3016" s="3">
        <v>5655527</v>
      </c>
      <c r="B3016" s="3" t="s">
        <v>797</v>
      </c>
      <c r="C3016" s="4">
        <v>100562</v>
      </c>
      <c r="D3016" s="3" t="s">
        <v>798</v>
      </c>
      <c r="E3016" s="3" t="s">
        <v>3</v>
      </c>
      <c r="F3016" s="4" t="s">
        <v>4</v>
      </c>
      <c r="G3016" s="3">
        <v>137175</v>
      </c>
      <c r="H3016" s="3" t="s">
        <v>3237</v>
      </c>
      <c r="I3016" s="3" t="s">
        <v>3999</v>
      </c>
      <c r="J3016" s="8">
        <v>500000</v>
      </c>
      <c r="K3016" s="12">
        <f>IFERROR(VLOOKUP($A3016,[1]Piv!$B:$C,2,FALSE),0)</f>
        <v>0</v>
      </c>
      <c r="L3016" s="12">
        <f>IFERROR(VLOOKUP($A3016,'[2]FINAL (2)'!$A$1:$F$7700,3,FALSE),0)</f>
        <v>75831.98</v>
      </c>
      <c r="M3016" s="12">
        <f>IFERROR(VLOOKUP($A3016,'[2]FINAL (2)'!$A$1:$F$7700,5,FALSE),0)</f>
        <v>0</v>
      </c>
      <c r="N3016" s="12">
        <f>IFERROR(VLOOKUP($A3016,[3]Sheet3!$A$1:$C$4542,3,FALSE),0)</f>
        <v>500000</v>
      </c>
      <c r="O3016" s="10">
        <f t="shared" si="48"/>
        <v>575831.98</v>
      </c>
      <c r="P3016" s="10">
        <f>O3016-J3016</f>
        <v>75831.979999999981</v>
      </c>
    </row>
    <row r="3017" spans="1:16" x14ac:dyDescent="0.25">
      <c r="A3017" s="3">
        <v>6923489</v>
      </c>
      <c r="B3017" s="3" t="s">
        <v>1759</v>
      </c>
      <c r="C3017" s="4">
        <v>100562</v>
      </c>
      <c r="D3017" s="3" t="s">
        <v>798</v>
      </c>
      <c r="E3017" s="3" t="s">
        <v>3</v>
      </c>
      <c r="F3017" s="4" t="s">
        <v>4</v>
      </c>
      <c r="G3017" s="3">
        <v>127360</v>
      </c>
      <c r="H3017" s="3" t="s">
        <v>3201</v>
      </c>
      <c r="I3017" s="3" t="s">
        <v>3999</v>
      </c>
      <c r="J3017" s="8">
        <v>5785274.9000000004</v>
      </c>
      <c r="K3017" s="12">
        <f>IFERROR(VLOOKUP($A3017,[1]Piv!$B:$C,2,FALSE),0)</f>
        <v>0</v>
      </c>
      <c r="L3017" s="12">
        <f>IFERROR(VLOOKUP($A3017,'[2]FINAL (2)'!$A$1:$F$7700,3,FALSE),0)</f>
        <v>681849.94</v>
      </c>
      <c r="M3017" s="12">
        <f>IFERROR(VLOOKUP($A3017,'[2]FINAL (2)'!$A$1:$F$7700,5,FALSE),0)</f>
        <v>0</v>
      </c>
      <c r="N3017" s="12">
        <f>IFERROR(VLOOKUP($A3017,[3]Sheet3!$A$1:$C$4542,3,FALSE),0)</f>
        <v>5100000</v>
      </c>
      <c r="O3017" s="10">
        <f t="shared" si="48"/>
        <v>5781849.9399999995</v>
      </c>
      <c r="P3017" s="10">
        <f>O3017-J3017</f>
        <v>-3424.9600000008941</v>
      </c>
    </row>
    <row r="3018" spans="1:16" x14ac:dyDescent="0.25">
      <c r="A3018" s="3">
        <v>11934326</v>
      </c>
      <c r="B3018" s="3" t="s">
        <v>6552</v>
      </c>
      <c r="C3018" s="4">
        <v>100562</v>
      </c>
      <c r="D3018" s="3" t="s">
        <v>798</v>
      </c>
      <c r="E3018" s="3" t="s">
        <v>3</v>
      </c>
      <c r="F3018" s="4" t="s">
        <v>12</v>
      </c>
      <c r="G3018" s="3"/>
      <c r="H3018" s="3"/>
      <c r="I3018" s="3"/>
      <c r="J3018" s="8">
        <v>0</v>
      </c>
      <c r="K3018" s="12">
        <f>IFERROR(VLOOKUP($A3018,[1]Piv!$B:$C,2,FALSE),0)</f>
        <v>0</v>
      </c>
      <c r="L3018" s="12">
        <f>IFERROR(VLOOKUP($A3018,'[2]FINAL (2)'!$A$1:$F$7700,3,FALSE),0)</f>
        <v>0</v>
      </c>
      <c r="M3018" s="12">
        <f>IFERROR(VLOOKUP($A3018,'[2]FINAL (2)'!$A$1:$F$7700,5,FALSE),0)</f>
        <v>0</v>
      </c>
      <c r="N3018" s="12">
        <f>IFERROR(VLOOKUP($A3018,[3]Sheet3!$A$1:$C$4542,3,FALSE),0)</f>
        <v>0</v>
      </c>
      <c r="O3018" s="10">
        <f t="shared" si="48"/>
        <v>0</v>
      </c>
      <c r="P3018"/>
    </row>
    <row r="3019" spans="1:16" x14ac:dyDescent="0.25">
      <c r="A3019" s="3">
        <v>7835405</v>
      </c>
      <c r="B3019" s="3" t="s">
        <v>360</v>
      </c>
      <c r="C3019" s="4">
        <v>100495</v>
      </c>
      <c r="D3019" s="3" t="s">
        <v>4411</v>
      </c>
      <c r="E3019" s="3" t="s">
        <v>3</v>
      </c>
      <c r="F3019" s="4" t="s">
        <v>4</v>
      </c>
      <c r="G3019" s="3">
        <v>98222</v>
      </c>
      <c r="H3019" s="3" t="s">
        <v>3256</v>
      </c>
      <c r="I3019" s="3" t="s">
        <v>3999</v>
      </c>
      <c r="J3019" s="8">
        <v>39000000</v>
      </c>
      <c r="K3019" s="12">
        <f>IFERROR(VLOOKUP($A3019,[1]Piv!$B:$C,2,FALSE),0)</f>
        <v>0</v>
      </c>
      <c r="L3019" s="12">
        <f>IFERROR(VLOOKUP($A3019,'[2]FINAL (2)'!$A$1:$F$7700,3,FALSE),0)</f>
        <v>0</v>
      </c>
      <c r="M3019" s="12">
        <f>IFERROR(VLOOKUP($A3019,'[2]FINAL (2)'!$A$1:$F$7700,5,FALSE),0)</f>
        <v>1001675.78</v>
      </c>
      <c r="N3019" s="12">
        <f>IFERROR(VLOOKUP($A3019,[3]Sheet3!$A$1:$C$4542,3,FALSE),0)</f>
        <v>39000000</v>
      </c>
      <c r="O3019" s="10">
        <f t="shared" si="48"/>
        <v>40001675.780000001</v>
      </c>
      <c r="P3019" s="10">
        <f>O3019-J3019</f>
        <v>1001675.7800000012</v>
      </c>
    </row>
    <row r="3020" spans="1:16" x14ac:dyDescent="0.25">
      <c r="A3020" s="3">
        <v>14605121</v>
      </c>
      <c r="B3020" s="3" t="s">
        <v>6553</v>
      </c>
      <c r="C3020" s="4">
        <v>100495</v>
      </c>
      <c r="D3020" s="3" t="s">
        <v>4411</v>
      </c>
      <c r="E3020" s="3" t="s">
        <v>3</v>
      </c>
      <c r="F3020" s="4" t="s">
        <v>12</v>
      </c>
      <c r="G3020" s="3">
        <v>98222</v>
      </c>
      <c r="H3020" s="3" t="s">
        <v>3256</v>
      </c>
      <c r="I3020" s="3" t="s">
        <v>3999</v>
      </c>
      <c r="J3020" s="8">
        <v>0</v>
      </c>
      <c r="K3020" s="12">
        <f>IFERROR(VLOOKUP($A3020,[1]Piv!$B:$C,2,FALSE),0)</f>
        <v>0</v>
      </c>
      <c r="L3020" s="12">
        <f>IFERROR(VLOOKUP($A3020,'[2]FINAL (2)'!$A$1:$F$7700,3,FALSE),0)</f>
        <v>0</v>
      </c>
      <c r="M3020" s="12">
        <f>IFERROR(VLOOKUP($A3020,'[2]FINAL (2)'!$A$1:$F$7700,5,FALSE),0)</f>
        <v>0</v>
      </c>
      <c r="N3020" s="12">
        <f>IFERROR(VLOOKUP($A3020,[3]Sheet3!$A$1:$C$4542,3,FALSE),0)</f>
        <v>0</v>
      </c>
      <c r="O3020" s="10">
        <f t="shared" si="48"/>
        <v>0</v>
      </c>
      <c r="P3020"/>
    </row>
    <row r="3021" spans="1:16" x14ac:dyDescent="0.25">
      <c r="A3021" s="3">
        <v>15261071</v>
      </c>
      <c r="B3021" s="3" t="s">
        <v>1607</v>
      </c>
      <c r="C3021" s="4">
        <v>100495</v>
      </c>
      <c r="D3021" s="3" t="s">
        <v>4411</v>
      </c>
      <c r="E3021" s="3" t="s">
        <v>3</v>
      </c>
      <c r="F3021" s="4" t="s">
        <v>4</v>
      </c>
      <c r="G3021" s="3">
        <v>98222</v>
      </c>
      <c r="H3021" s="3" t="s">
        <v>3256</v>
      </c>
      <c r="I3021" s="3" t="s">
        <v>3999</v>
      </c>
      <c r="J3021" s="8">
        <v>7516800.6200000001</v>
      </c>
      <c r="K3021" s="12">
        <f>IFERROR(VLOOKUP($A3021,[1]Piv!$B:$C,2,FALSE),0)</f>
        <v>108205.32</v>
      </c>
      <c r="L3021" s="12">
        <f>IFERROR(VLOOKUP($A3021,'[2]FINAL (2)'!$A$1:$F$7700,3,FALSE),0)</f>
        <v>2712895.99</v>
      </c>
      <c r="M3021" s="12">
        <f>IFERROR(VLOOKUP($A3021,'[2]FINAL (2)'!$A$1:$F$7700,5,FALSE),0)</f>
        <v>0</v>
      </c>
      <c r="N3021" s="12">
        <f>IFERROR(VLOOKUP($A3021,[3]Sheet3!$A$1:$C$4542,3,FALSE),0)</f>
        <v>4000000</v>
      </c>
      <c r="O3021" s="10">
        <f t="shared" si="48"/>
        <v>6821101.3100000005</v>
      </c>
      <c r="P3021" s="10">
        <f>O3021-J3021</f>
        <v>-695699.30999999959</v>
      </c>
    </row>
    <row r="3022" spans="1:16" x14ac:dyDescent="0.25">
      <c r="A3022" s="3">
        <v>19862630</v>
      </c>
      <c r="B3022" s="3" t="s">
        <v>1917</v>
      </c>
      <c r="C3022" s="4">
        <v>100495</v>
      </c>
      <c r="D3022" s="3" t="s">
        <v>4411</v>
      </c>
      <c r="E3022" s="3" t="s">
        <v>3</v>
      </c>
      <c r="F3022" s="4" t="s">
        <v>12</v>
      </c>
      <c r="G3022" s="3"/>
      <c r="H3022" s="3"/>
      <c r="I3022" s="3"/>
      <c r="J3022" s="8">
        <v>0</v>
      </c>
      <c r="K3022" s="12">
        <f>IFERROR(VLOOKUP($A3022,[1]Piv!$B:$C,2,FALSE),0)</f>
        <v>0</v>
      </c>
      <c r="L3022" s="12">
        <f>IFERROR(VLOOKUP($A3022,'[2]FINAL (2)'!$A$1:$F$7700,3,FALSE),0)</f>
        <v>0</v>
      </c>
      <c r="M3022" s="12">
        <f>IFERROR(VLOOKUP($A3022,'[2]FINAL (2)'!$A$1:$F$7700,5,FALSE),0)</f>
        <v>0</v>
      </c>
      <c r="N3022" s="12">
        <f>IFERROR(VLOOKUP($A3022,[3]Sheet3!$A$1:$C$4542,3,FALSE),0)</f>
        <v>0</v>
      </c>
      <c r="O3022" s="10">
        <f t="shared" si="48"/>
        <v>0</v>
      </c>
      <c r="P3022"/>
    </row>
    <row r="3023" spans="1:16" x14ac:dyDescent="0.25">
      <c r="A3023" s="3">
        <v>13796904</v>
      </c>
      <c r="B3023" s="3" t="s">
        <v>2209</v>
      </c>
      <c r="C3023" s="4">
        <v>100563</v>
      </c>
      <c r="D3023" s="3" t="s">
        <v>3485</v>
      </c>
      <c r="E3023" s="3" t="s">
        <v>3</v>
      </c>
      <c r="F3023" s="4" t="s">
        <v>4</v>
      </c>
      <c r="G3023" s="3">
        <v>86396</v>
      </c>
      <c r="H3023" s="3" t="s">
        <v>3294</v>
      </c>
      <c r="I3023" s="3" t="s">
        <v>3999</v>
      </c>
      <c r="J3023" s="8">
        <v>15954424.75</v>
      </c>
      <c r="K3023" s="12">
        <f>IFERROR(VLOOKUP($A3023,[1]Piv!$B:$C,2,FALSE),0)</f>
        <v>13511069.84</v>
      </c>
      <c r="L3023" s="12">
        <f>IFERROR(VLOOKUP($A3023,'[2]FINAL (2)'!$A$1:$F$7700,3,FALSE),0)</f>
        <v>2006949.84</v>
      </c>
      <c r="M3023" s="12">
        <f>IFERROR(VLOOKUP($A3023,'[2]FINAL (2)'!$A$1:$F$7700,5,FALSE),0)</f>
        <v>0</v>
      </c>
      <c r="N3023" s="12">
        <f>IFERROR(VLOOKUP($A3023,[3]Sheet3!$A$1:$C$4542,3,FALSE),0)</f>
        <v>0</v>
      </c>
      <c r="O3023" s="10">
        <f t="shared" si="48"/>
        <v>15518019.68</v>
      </c>
      <c r="P3023" s="10">
        <f>O3023-J3023</f>
        <v>-436405.0700000003</v>
      </c>
    </row>
    <row r="3024" spans="1:16" x14ac:dyDescent="0.25">
      <c r="A3024" s="3">
        <v>25438115</v>
      </c>
      <c r="B3024" s="3" t="s">
        <v>3066</v>
      </c>
      <c r="C3024" s="4">
        <v>100563</v>
      </c>
      <c r="D3024" s="3" t="s">
        <v>3485</v>
      </c>
      <c r="E3024" s="3" t="s">
        <v>3</v>
      </c>
      <c r="F3024" s="4" t="s">
        <v>4</v>
      </c>
      <c r="G3024" s="3">
        <v>86396</v>
      </c>
      <c r="H3024" s="3" t="s">
        <v>3294</v>
      </c>
      <c r="I3024" s="3" t="s">
        <v>3999</v>
      </c>
      <c r="J3024" s="8">
        <v>27562750</v>
      </c>
      <c r="K3024" s="12">
        <f>IFERROR(VLOOKUP($A3024,[1]Piv!$B:$C,2,FALSE),0)</f>
        <v>27562750</v>
      </c>
      <c r="L3024" s="12">
        <f>IFERROR(VLOOKUP($A3024,'[2]FINAL (2)'!$A$1:$F$7700,3,FALSE),0)</f>
        <v>0</v>
      </c>
      <c r="M3024" s="12">
        <f>IFERROR(VLOOKUP($A3024,'[2]FINAL (2)'!$A$1:$F$7700,5,FALSE),0)</f>
        <v>2500000</v>
      </c>
      <c r="N3024" s="12">
        <f>IFERROR(VLOOKUP($A3024,[3]Sheet3!$A$1:$C$4542,3,FALSE),0)</f>
        <v>7500000</v>
      </c>
      <c r="O3024" s="10">
        <f t="shared" si="48"/>
        <v>37562750</v>
      </c>
      <c r="P3024" s="10">
        <f>O3024-J3024</f>
        <v>10000000</v>
      </c>
    </row>
    <row r="3025" spans="1:16" x14ac:dyDescent="0.25">
      <c r="A3025" s="3">
        <v>5973958</v>
      </c>
      <c r="B3025" s="3" t="s">
        <v>6554</v>
      </c>
      <c r="C3025" s="4">
        <v>100566</v>
      </c>
      <c r="D3025" s="3" t="s">
        <v>4412</v>
      </c>
      <c r="E3025" s="3" t="s">
        <v>3</v>
      </c>
      <c r="F3025" s="4" t="s">
        <v>12</v>
      </c>
      <c r="G3025" s="3"/>
      <c r="H3025" s="3"/>
      <c r="I3025" s="3"/>
      <c r="J3025" s="8">
        <v>0</v>
      </c>
      <c r="K3025" s="12">
        <f>IFERROR(VLOOKUP($A3025,[1]Piv!$B:$C,2,FALSE),0)</f>
        <v>0</v>
      </c>
      <c r="L3025" s="12">
        <f>IFERROR(VLOOKUP($A3025,'[2]FINAL (2)'!$A$1:$F$7700,3,FALSE),0)</f>
        <v>0</v>
      </c>
      <c r="M3025" s="12">
        <f>IFERROR(VLOOKUP($A3025,'[2]FINAL (2)'!$A$1:$F$7700,5,FALSE),0)</f>
        <v>0</v>
      </c>
      <c r="N3025" s="12">
        <f>IFERROR(VLOOKUP($A3025,[3]Sheet3!$A$1:$C$4542,3,FALSE),0)</f>
        <v>0</v>
      </c>
      <c r="O3025" s="10">
        <f t="shared" si="48"/>
        <v>0</v>
      </c>
      <c r="P3025"/>
    </row>
    <row r="3026" spans="1:16" x14ac:dyDescent="0.25">
      <c r="A3026" s="3">
        <v>6090746</v>
      </c>
      <c r="B3026" s="3" t="s">
        <v>6555</v>
      </c>
      <c r="C3026" s="4">
        <v>100566</v>
      </c>
      <c r="D3026" s="3" t="s">
        <v>4412</v>
      </c>
      <c r="E3026" s="3" t="s">
        <v>3</v>
      </c>
      <c r="F3026" s="4" t="s">
        <v>12</v>
      </c>
      <c r="G3026" s="3">
        <v>27417</v>
      </c>
      <c r="H3026" s="3" t="s">
        <v>3248</v>
      </c>
      <c r="I3026" s="3" t="s">
        <v>4001</v>
      </c>
      <c r="J3026" s="8">
        <v>0</v>
      </c>
      <c r="K3026" s="12">
        <f>IFERROR(VLOOKUP($A3026,[1]Piv!$B:$C,2,FALSE),0)</f>
        <v>0</v>
      </c>
      <c r="L3026" s="12">
        <f>IFERROR(VLOOKUP($A3026,'[2]FINAL (2)'!$A$1:$F$7700,3,FALSE),0)</f>
        <v>0</v>
      </c>
      <c r="M3026" s="12">
        <f>IFERROR(VLOOKUP($A3026,'[2]FINAL (2)'!$A$1:$F$7700,5,FALSE),0)</f>
        <v>0</v>
      </c>
      <c r="N3026" s="12">
        <f>IFERROR(VLOOKUP($A3026,[3]Sheet3!$A$1:$C$4542,3,FALSE),0)</f>
        <v>0</v>
      </c>
      <c r="O3026" s="10">
        <f t="shared" si="48"/>
        <v>0</v>
      </c>
      <c r="P3026"/>
    </row>
    <row r="3027" spans="1:16" x14ac:dyDescent="0.25">
      <c r="A3027" s="3">
        <v>6723986</v>
      </c>
      <c r="B3027" s="3" t="s">
        <v>6556</v>
      </c>
      <c r="C3027" s="4">
        <v>100566</v>
      </c>
      <c r="D3027" s="3" t="s">
        <v>4412</v>
      </c>
      <c r="E3027" s="3" t="s">
        <v>3</v>
      </c>
      <c r="F3027" s="4" t="s">
        <v>4</v>
      </c>
      <c r="G3027" s="3">
        <v>27417</v>
      </c>
      <c r="H3027" s="3" t="s">
        <v>3248</v>
      </c>
      <c r="I3027" s="3" t="s">
        <v>4001</v>
      </c>
      <c r="J3027" s="8">
        <v>1841000</v>
      </c>
      <c r="K3027" s="12">
        <f>IFERROR(VLOOKUP($A3027,[1]Piv!$B:$C,2,FALSE),0)</f>
        <v>0</v>
      </c>
      <c r="L3027" s="12">
        <f>IFERROR(VLOOKUP($A3027,'[2]FINAL (2)'!$A$1:$F$7700,3,FALSE),0)</f>
        <v>0</v>
      </c>
      <c r="M3027" s="12">
        <f>IFERROR(VLOOKUP($A3027,'[2]FINAL (2)'!$A$1:$F$7700,5,FALSE),0)</f>
        <v>0</v>
      </c>
      <c r="N3027" s="12">
        <f>IFERROR(VLOOKUP($A3027,[3]Sheet3!$A$1:$C$4542,3,FALSE),0)</f>
        <v>1841000</v>
      </c>
      <c r="O3027" s="10">
        <f t="shared" si="48"/>
        <v>1841000</v>
      </c>
      <c r="P3027" s="10">
        <f>O3027-J3027</f>
        <v>0</v>
      </c>
    </row>
    <row r="3028" spans="1:16" x14ac:dyDescent="0.25">
      <c r="A3028" s="3">
        <v>6995645</v>
      </c>
      <c r="B3028" s="3" t="s">
        <v>1293</v>
      </c>
      <c r="C3028" s="4">
        <v>100566</v>
      </c>
      <c r="D3028" s="3" t="s">
        <v>4412</v>
      </c>
      <c r="E3028" s="3" t="s">
        <v>3</v>
      </c>
      <c r="F3028" s="4" t="s">
        <v>4</v>
      </c>
      <c r="G3028" s="3">
        <v>27417</v>
      </c>
      <c r="H3028" s="3" t="s">
        <v>3248</v>
      </c>
      <c r="I3028" s="3" t="s">
        <v>4001</v>
      </c>
      <c r="J3028" s="8">
        <v>2725000</v>
      </c>
      <c r="K3028" s="12">
        <f>IFERROR(VLOOKUP($A3028,[1]Piv!$B:$C,2,FALSE),0)</f>
        <v>473265.18</v>
      </c>
      <c r="L3028" s="12">
        <f>IFERROR(VLOOKUP($A3028,'[2]FINAL (2)'!$A$1:$F$7700,3,FALSE),0)</f>
        <v>0</v>
      </c>
      <c r="M3028" s="12">
        <f>IFERROR(VLOOKUP($A3028,'[2]FINAL (2)'!$A$1:$F$7700,5,FALSE),0)</f>
        <v>0</v>
      </c>
      <c r="N3028" s="12">
        <f>IFERROR(VLOOKUP($A3028,[3]Sheet3!$A$1:$C$4542,3,FALSE),0)</f>
        <v>1275000</v>
      </c>
      <c r="O3028" s="10">
        <f t="shared" si="48"/>
        <v>1748265.18</v>
      </c>
      <c r="P3028" s="10">
        <f>O3028-J3028</f>
        <v>-976734.82000000007</v>
      </c>
    </row>
    <row r="3029" spans="1:16" x14ac:dyDescent="0.25">
      <c r="A3029" s="3">
        <v>11319639</v>
      </c>
      <c r="B3029" s="3" t="s">
        <v>6557</v>
      </c>
      <c r="C3029" s="4">
        <v>100564</v>
      </c>
      <c r="D3029" s="3" t="s">
        <v>3749</v>
      </c>
      <c r="E3029" s="3" t="s">
        <v>3</v>
      </c>
      <c r="F3029" s="4" t="s">
        <v>4</v>
      </c>
      <c r="G3029" s="3">
        <v>129093</v>
      </c>
      <c r="H3029" s="3" t="s">
        <v>3276</v>
      </c>
      <c r="I3029" s="3" t="s">
        <v>3999</v>
      </c>
      <c r="J3029" s="8">
        <v>613456.65</v>
      </c>
      <c r="K3029" s="12">
        <f>IFERROR(VLOOKUP($A3029,[1]Piv!$B:$C,2,FALSE),0)</f>
        <v>0</v>
      </c>
      <c r="L3029" s="12">
        <f>IFERROR(VLOOKUP($A3029,'[2]FINAL (2)'!$A$1:$F$7700,3,FALSE),0)</f>
        <v>508971.11</v>
      </c>
      <c r="M3029" s="12">
        <f>IFERROR(VLOOKUP($A3029,'[2]FINAL (2)'!$A$1:$F$7700,5,FALSE),0)</f>
        <v>0</v>
      </c>
      <c r="N3029" s="12">
        <f>IFERROR(VLOOKUP($A3029,[3]Sheet3!$A$1:$C$4542,3,FALSE),0)</f>
        <v>0</v>
      </c>
      <c r="O3029" s="10">
        <f t="shared" si="48"/>
        <v>508971.11</v>
      </c>
      <c r="P3029" s="10">
        <f>O3029-J3029</f>
        <v>-104485.54000000004</v>
      </c>
    </row>
    <row r="3030" spans="1:16" x14ac:dyDescent="0.25">
      <c r="A3030" s="3">
        <v>16087731</v>
      </c>
      <c r="B3030" s="3" t="s">
        <v>115</v>
      </c>
      <c r="C3030" s="4">
        <v>100564</v>
      </c>
      <c r="D3030" s="3" t="s">
        <v>3749</v>
      </c>
      <c r="E3030" s="3" t="s">
        <v>3</v>
      </c>
      <c r="F3030" s="4" t="s">
        <v>4</v>
      </c>
      <c r="G3030" s="3">
        <v>99662</v>
      </c>
      <c r="H3030" s="3" t="s">
        <v>3205</v>
      </c>
      <c r="I3030" s="3" t="s">
        <v>4001</v>
      </c>
      <c r="J3030" s="8">
        <v>632373.39</v>
      </c>
      <c r="K3030" s="12">
        <f>IFERROR(VLOOKUP($A3030,[1]Piv!$B:$C,2,FALSE),0)</f>
        <v>0</v>
      </c>
      <c r="L3030" s="12">
        <f>IFERROR(VLOOKUP($A3030,'[2]FINAL (2)'!$A$1:$F$7700,3,FALSE),0)</f>
        <v>431582.27</v>
      </c>
      <c r="M3030" s="12">
        <f>IFERROR(VLOOKUP($A3030,'[2]FINAL (2)'!$A$1:$F$7700,5,FALSE),0)</f>
        <v>0</v>
      </c>
      <c r="N3030" s="12">
        <f>IFERROR(VLOOKUP($A3030,[3]Sheet3!$A$1:$C$4542,3,FALSE),0)</f>
        <v>200000</v>
      </c>
      <c r="O3030" s="10">
        <f t="shared" si="48"/>
        <v>631582.27</v>
      </c>
      <c r="P3030" s="10">
        <f>O3030-J3030</f>
        <v>-791.11999999999534</v>
      </c>
    </row>
    <row r="3031" spans="1:16" x14ac:dyDescent="0.25">
      <c r="A3031" s="3">
        <v>19460705</v>
      </c>
      <c r="B3031" s="3" t="s">
        <v>938</v>
      </c>
      <c r="C3031" s="4">
        <v>100564</v>
      </c>
      <c r="D3031" s="3" t="s">
        <v>3749</v>
      </c>
      <c r="E3031" s="3" t="s">
        <v>3</v>
      </c>
      <c r="F3031" s="4" t="s">
        <v>4</v>
      </c>
      <c r="G3031" s="3">
        <v>99662</v>
      </c>
      <c r="H3031" s="3" t="s">
        <v>3205</v>
      </c>
      <c r="I3031" s="3" t="s">
        <v>4001</v>
      </c>
      <c r="J3031" s="8">
        <v>12882000</v>
      </c>
      <c r="K3031" s="12">
        <f>IFERROR(VLOOKUP($A3031,[1]Piv!$B:$C,2,FALSE),0)</f>
        <v>2927074.08</v>
      </c>
      <c r="L3031" s="12">
        <f>IFERROR(VLOOKUP($A3031,'[2]FINAL (2)'!$A$1:$F$7700,3,FALSE),0)</f>
        <v>0</v>
      </c>
      <c r="M3031" s="12">
        <f>IFERROR(VLOOKUP($A3031,'[2]FINAL (2)'!$A$1:$F$7700,5,FALSE),0)</f>
        <v>0</v>
      </c>
      <c r="N3031" s="12">
        <f>IFERROR(VLOOKUP($A3031,[3]Sheet3!$A$1:$C$4542,3,FALSE),0)</f>
        <v>1000000</v>
      </c>
      <c r="O3031" s="10">
        <f t="shared" si="48"/>
        <v>3927074.08</v>
      </c>
      <c r="P3031" s="10">
        <f>O3031-J3031</f>
        <v>-8954925.9199999999</v>
      </c>
    </row>
    <row r="3032" spans="1:16" x14ac:dyDescent="0.25">
      <c r="A3032" s="3">
        <v>19723358</v>
      </c>
      <c r="B3032" s="3" t="s">
        <v>6558</v>
      </c>
      <c r="C3032" s="4">
        <v>100564</v>
      </c>
      <c r="D3032" s="3" t="s">
        <v>3749</v>
      </c>
      <c r="E3032" s="3" t="s">
        <v>3</v>
      </c>
      <c r="F3032" s="4" t="s">
        <v>12</v>
      </c>
      <c r="G3032" s="3">
        <v>99662</v>
      </c>
      <c r="H3032" s="3" t="s">
        <v>3205</v>
      </c>
      <c r="I3032" s="3" t="s">
        <v>4001</v>
      </c>
      <c r="J3032" s="8">
        <v>0</v>
      </c>
      <c r="K3032" s="12">
        <f>IFERROR(VLOOKUP($A3032,[1]Piv!$B:$C,2,FALSE),0)</f>
        <v>0</v>
      </c>
      <c r="L3032" s="12">
        <f>IFERROR(VLOOKUP($A3032,'[2]FINAL (2)'!$A$1:$F$7700,3,FALSE),0)</f>
        <v>0</v>
      </c>
      <c r="M3032" s="12">
        <f>IFERROR(VLOOKUP($A3032,'[2]FINAL (2)'!$A$1:$F$7700,5,FALSE),0)</f>
        <v>0</v>
      </c>
      <c r="N3032" s="12">
        <f>IFERROR(VLOOKUP($A3032,[3]Sheet3!$A$1:$C$4542,3,FALSE),0)</f>
        <v>0</v>
      </c>
      <c r="O3032" s="10">
        <f t="shared" si="48"/>
        <v>0</v>
      </c>
      <c r="P3032"/>
    </row>
    <row r="3033" spans="1:16" x14ac:dyDescent="0.25">
      <c r="A3033" s="3">
        <v>21751641</v>
      </c>
      <c r="B3033" s="3" t="s">
        <v>1566</v>
      </c>
      <c r="C3033" s="4">
        <v>100564</v>
      </c>
      <c r="D3033" s="3" t="s">
        <v>3749</v>
      </c>
      <c r="E3033" s="3" t="s">
        <v>3</v>
      </c>
      <c r="F3033" s="4" t="s">
        <v>4</v>
      </c>
      <c r="G3033" s="3">
        <v>99662</v>
      </c>
      <c r="H3033" s="3" t="s">
        <v>3205</v>
      </c>
      <c r="I3033" s="3" t="s">
        <v>4001</v>
      </c>
      <c r="J3033" s="8">
        <v>12000000</v>
      </c>
      <c r="K3033" s="12">
        <f>IFERROR(VLOOKUP($A3033,[1]Piv!$B:$C,2,FALSE),0)</f>
        <v>5836126.2199999997</v>
      </c>
      <c r="L3033" s="12">
        <f>IFERROR(VLOOKUP($A3033,'[2]FINAL (2)'!$A$1:$F$7700,3,FALSE),0)</f>
        <v>0</v>
      </c>
      <c r="M3033" s="12">
        <f>IFERROR(VLOOKUP($A3033,'[2]FINAL (2)'!$A$1:$F$7700,5,FALSE),0)</f>
        <v>0</v>
      </c>
      <c r="N3033" s="12">
        <f>IFERROR(VLOOKUP($A3033,[3]Sheet3!$A$1:$C$4542,3,FALSE),0)</f>
        <v>2000000</v>
      </c>
      <c r="O3033" s="10">
        <f t="shared" si="48"/>
        <v>7836126.2199999997</v>
      </c>
      <c r="P3033" s="10">
        <f>O3033-J3033</f>
        <v>-4163873.7800000003</v>
      </c>
    </row>
    <row r="3034" spans="1:16" x14ac:dyDescent="0.25">
      <c r="A3034" s="3">
        <v>21787731</v>
      </c>
      <c r="B3034" s="3" t="s">
        <v>6559</v>
      </c>
      <c r="C3034" s="4">
        <v>100564</v>
      </c>
      <c r="D3034" s="3" t="s">
        <v>3749</v>
      </c>
      <c r="E3034" s="3" t="s">
        <v>3</v>
      </c>
      <c r="F3034" s="4" t="s">
        <v>12</v>
      </c>
      <c r="G3034" s="3"/>
      <c r="H3034" s="3"/>
      <c r="I3034" s="3"/>
      <c r="J3034" s="8">
        <v>0</v>
      </c>
      <c r="K3034" s="12">
        <f>IFERROR(VLOOKUP($A3034,[1]Piv!$B:$C,2,FALSE),0)</f>
        <v>0</v>
      </c>
      <c r="L3034" s="12">
        <f>IFERROR(VLOOKUP($A3034,'[2]FINAL (2)'!$A$1:$F$7700,3,FALSE),0)</f>
        <v>0</v>
      </c>
      <c r="M3034" s="12">
        <f>IFERROR(VLOOKUP($A3034,'[2]FINAL (2)'!$A$1:$F$7700,5,FALSE),0)</f>
        <v>0</v>
      </c>
      <c r="N3034" s="12">
        <f>IFERROR(VLOOKUP($A3034,[3]Sheet3!$A$1:$C$4542,3,FALSE),0)</f>
        <v>0</v>
      </c>
      <c r="O3034" s="10">
        <f t="shared" si="48"/>
        <v>0</v>
      </c>
      <c r="P3034"/>
    </row>
    <row r="3035" spans="1:16" x14ac:dyDescent="0.25">
      <c r="A3035" s="3">
        <v>22222328</v>
      </c>
      <c r="B3035" s="3" t="s">
        <v>1111</v>
      </c>
      <c r="C3035" s="4">
        <v>100564</v>
      </c>
      <c r="D3035" s="3" t="s">
        <v>3749</v>
      </c>
      <c r="E3035" s="3" t="s">
        <v>3</v>
      </c>
      <c r="F3035" s="4" t="s">
        <v>4</v>
      </c>
      <c r="G3035" s="3">
        <v>99662</v>
      </c>
      <c r="H3035" s="3" t="s">
        <v>3205</v>
      </c>
      <c r="I3035" s="3" t="s">
        <v>4001</v>
      </c>
      <c r="J3035" s="8">
        <v>17482780.859999999</v>
      </c>
      <c r="K3035" s="12">
        <f>IFERROR(VLOOKUP($A3035,[1]Piv!$B:$C,2,FALSE),0)</f>
        <v>8226969.29</v>
      </c>
      <c r="L3035" s="12">
        <f>IFERROR(VLOOKUP($A3035,'[2]FINAL (2)'!$A$1:$F$7700,3,FALSE),0)</f>
        <v>1008520.58</v>
      </c>
      <c r="M3035" s="12">
        <f>IFERROR(VLOOKUP($A3035,'[2]FINAL (2)'!$A$1:$F$7700,5,FALSE),0)</f>
        <v>0</v>
      </c>
      <c r="N3035" s="12">
        <f>IFERROR(VLOOKUP($A3035,[3]Sheet3!$A$1:$C$4542,3,FALSE),0)</f>
        <v>500000</v>
      </c>
      <c r="O3035" s="10">
        <f t="shared" si="48"/>
        <v>9735489.8699999992</v>
      </c>
      <c r="P3035" s="10">
        <f>O3035-J3035</f>
        <v>-7747290.9900000002</v>
      </c>
    </row>
    <row r="3036" spans="1:16" x14ac:dyDescent="0.25">
      <c r="A3036" s="3">
        <v>22243741</v>
      </c>
      <c r="B3036" s="3" t="s">
        <v>6560</v>
      </c>
      <c r="C3036" s="4">
        <v>100564</v>
      </c>
      <c r="D3036" s="3" t="s">
        <v>3749</v>
      </c>
      <c r="E3036" s="3" t="s">
        <v>3</v>
      </c>
      <c r="F3036" s="4" t="s">
        <v>12</v>
      </c>
      <c r="G3036" s="3"/>
      <c r="H3036" s="3"/>
      <c r="I3036" s="3"/>
      <c r="J3036" s="8">
        <v>0</v>
      </c>
      <c r="K3036" s="12">
        <f>IFERROR(VLOOKUP($A3036,[1]Piv!$B:$C,2,FALSE),0)</f>
        <v>0</v>
      </c>
      <c r="L3036" s="12">
        <f>IFERROR(VLOOKUP($A3036,'[2]FINAL (2)'!$A$1:$F$7700,3,FALSE),0)</f>
        <v>0</v>
      </c>
      <c r="M3036" s="12">
        <f>IFERROR(VLOOKUP($A3036,'[2]FINAL (2)'!$A$1:$F$7700,5,FALSE),0)</f>
        <v>0</v>
      </c>
      <c r="N3036" s="12">
        <f>IFERROR(VLOOKUP($A3036,[3]Sheet3!$A$1:$C$4542,3,FALSE),0)</f>
        <v>0</v>
      </c>
      <c r="O3036" s="10">
        <f t="shared" si="48"/>
        <v>0</v>
      </c>
      <c r="P3036"/>
    </row>
    <row r="3037" spans="1:16" x14ac:dyDescent="0.25">
      <c r="A3037" s="3">
        <v>22764168</v>
      </c>
      <c r="B3037" s="3" t="s">
        <v>2745</v>
      </c>
      <c r="C3037" s="4">
        <v>100564</v>
      </c>
      <c r="D3037" s="3" t="s">
        <v>3749</v>
      </c>
      <c r="E3037" s="3" t="s">
        <v>3</v>
      </c>
      <c r="F3037" s="4" t="s">
        <v>4</v>
      </c>
      <c r="G3037" s="3">
        <v>99662</v>
      </c>
      <c r="H3037" s="3" t="s">
        <v>3205</v>
      </c>
      <c r="I3037" s="3" t="s">
        <v>4001</v>
      </c>
      <c r="J3037" s="8">
        <v>62450000</v>
      </c>
      <c r="K3037" s="12">
        <f>IFERROR(VLOOKUP($A3037,[1]Piv!$B:$C,2,FALSE),0)</f>
        <v>29905660.670000002</v>
      </c>
      <c r="L3037" s="12">
        <f>IFERROR(VLOOKUP($A3037,'[2]FINAL (2)'!$A$1:$F$7700,3,FALSE),0)</f>
        <v>0</v>
      </c>
      <c r="M3037" s="12">
        <f>IFERROR(VLOOKUP($A3037,'[2]FINAL (2)'!$A$1:$F$7700,5,FALSE),0)</f>
        <v>0</v>
      </c>
      <c r="N3037" s="12">
        <f>IFERROR(VLOOKUP($A3037,[3]Sheet3!$A$1:$C$4542,3,FALSE),0)</f>
        <v>3000000</v>
      </c>
      <c r="O3037" s="10">
        <f t="shared" si="48"/>
        <v>32905660.670000002</v>
      </c>
      <c r="P3037" s="10">
        <f>O3037-J3037</f>
        <v>-29544339.329999998</v>
      </c>
    </row>
    <row r="3038" spans="1:16" x14ac:dyDescent="0.25">
      <c r="A3038" s="3">
        <v>22851643</v>
      </c>
      <c r="B3038" s="3" t="s">
        <v>2089</v>
      </c>
      <c r="C3038" s="4">
        <v>100564</v>
      </c>
      <c r="D3038" s="3" t="s">
        <v>3749</v>
      </c>
      <c r="E3038" s="3" t="s">
        <v>3</v>
      </c>
      <c r="F3038" s="4" t="s">
        <v>4</v>
      </c>
      <c r="G3038" s="3">
        <v>99662</v>
      </c>
      <c r="H3038" s="3" t="s">
        <v>3205</v>
      </c>
      <c r="I3038" s="3" t="s">
        <v>4001</v>
      </c>
      <c r="J3038" s="8">
        <v>1516278.1</v>
      </c>
      <c r="K3038" s="12">
        <f>IFERROR(VLOOKUP($A3038,[1]Piv!$B:$C,2,FALSE),0)</f>
        <v>0</v>
      </c>
      <c r="L3038" s="12">
        <f>IFERROR(VLOOKUP($A3038,'[2]FINAL (2)'!$A$1:$F$7700,3,FALSE),0)</f>
        <v>510852.07</v>
      </c>
      <c r="M3038" s="12">
        <f>IFERROR(VLOOKUP($A3038,'[2]FINAL (2)'!$A$1:$F$7700,5,FALSE),0)</f>
        <v>0</v>
      </c>
      <c r="N3038" s="12">
        <f>IFERROR(VLOOKUP($A3038,[3]Sheet3!$A$1:$C$4542,3,FALSE),0)</f>
        <v>500000</v>
      </c>
      <c r="O3038" s="10">
        <f t="shared" si="48"/>
        <v>1010852.0700000001</v>
      </c>
      <c r="P3038" s="10">
        <f>O3038-J3038</f>
        <v>-505426.03</v>
      </c>
    </row>
    <row r="3039" spans="1:16" x14ac:dyDescent="0.25">
      <c r="A3039" s="3">
        <v>24459047</v>
      </c>
      <c r="B3039" s="3" t="s">
        <v>2561</v>
      </c>
      <c r="C3039" s="4">
        <v>100564</v>
      </c>
      <c r="D3039" s="3" t="s">
        <v>3749</v>
      </c>
      <c r="E3039" s="3" t="s">
        <v>3</v>
      </c>
      <c r="F3039" s="4" t="s">
        <v>4</v>
      </c>
      <c r="G3039" s="3">
        <v>99662</v>
      </c>
      <c r="H3039" s="3" t="s">
        <v>3205</v>
      </c>
      <c r="I3039" s="3" t="s">
        <v>4001</v>
      </c>
      <c r="J3039" s="8">
        <v>30000000</v>
      </c>
      <c r="K3039" s="12">
        <f>IFERROR(VLOOKUP($A3039,[1]Piv!$B:$C,2,FALSE),0)</f>
        <v>18546925.800000001</v>
      </c>
      <c r="L3039" s="12">
        <f>IFERROR(VLOOKUP($A3039,'[2]FINAL (2)'!$A$1:$F$7700,3,FALSE),0)</f>
        <v>0</v>
      </c>
      <c r="M3039" s="12">
        <f>IFERROR(VLOOKUP($A3039,'[2]FINAL (2)'!$A$1:$F$7700,5,FALSE),0)</f>
        <v>0</v>
      </c>
      <c r="N3039" s="12">
        <f>IFERROR(VLOOKUP($A3039,[3]Sheet3!$A$1:$C$4542,3,FALSE),0)</f>
        <v>10000000</v>
      </c>
      <c r="O3039" s="10">
        <f t="shared" si="48"/>
        <v>28546925.800000001</v>
      </c>
      <c r="P3039" s="10">
        <f>O3039-J3039</f>
        <v>-1453074.1999999993</v>
      </c>
    </row>
    <row r="3040" spans="1:16" x14ac:dyDescent="0.25">
      <c r="A3040" s="3">
        <v>25040257</v>
      </c>
      <c r="B3040" s="3" t="s">
        <v>6561</v>
      </c>
      <c r="C3040" s="4">
        <v>100564</v>
      </c>
      <c r="D3040" s="3" t="s">
        <v>3749</v>
      </c>
      <c r="E3040" s="3" t="s">
        <v>3</v>
      </c>
      <c r="F3040" s="4" t="s">
        <v>12</v>
      </c>
      <c r="G3040" s="3"/>
      <c r="H3040" s="3"/>
      <c r="I3040" s="3"/>
      <c r="J3040" s="8">
        <v>0</v>
      </c>
      <c r="K3040" s="12">
        <f>IFERROR(VLOOKUP($A3040,[1]Piv!$B:$C,2,FALSE),0)</f>
        <v>0</v>
      </c>
      <c r="L3040" s="12">
        <f>IFERROR(VLOOKUP($A3040,'[2]FINAL (2)'!$A$1:$F$7700,3,FALSE),0)</f>
        <v>0</v>
      </c>
      <c r="M3040" s="12">
        <f>IFERROR(VLOOKUP($A3040,'[2]FINAL (2)'!$A$1:$F$7700,5,FALSE),0)</f>
        <v>0</v>
      </c>
      <c r="N3040" s="12">
        <f>IFERROR(VLOOKUP($A3040,[3]Sheet3!$A$1:$C$4542,3,FALSE),0)</f>
        <v>0</v>
      </c>
      <c r="O3040" s="10">
        <f t="shared" si="48"/>
        <v>0</v>
      </c>
      <c r="P3040"/>
    </row>
    <row r="3041" spans="1:16" x14ac:dyDescent="0.25">
      <c r="A3041" s="3">
        <v>26945543</v>
      </c>
      <c r="B3041" s="3" t="s">
        <v>6562</v>
      </c>
      <c r="C3041" s="4">
        <v>100564</v>
      </c>
      <c r="D3041" s="3" t="s">
        <v>3749</v>
      </c>
      <c r="E3041" s="3" t="s">
        <v>3</v>
      </c>
      <c r="F3041" s="4" t="s">
        <v>4</v>
      </c>
      <c r="G3041" s="3">
        <v>99662</v>
      </c>
      <c r="H3041" s="3" t="s">
        <v>3205</v>
      </c>
      <c r="I3041" s="3" t="s">
        <v>4001</v>
      </c>
      <c r="J3041" s="8">
        <v>700000</v>
      </c>
      <c r="K3041" s="12">
        <f>IFERROR(VLOOKUP($A3041,[1]Piv!$B:$C,2,FALSE),0)</f>
        <v>712141.65</v>
      </c>
      <c r="L3041" s="12">
        <f>IFERROR(VLOOKUP($A3041,'[2]FINAL (2)'!$A$1:$F$7700,3,FALSE),0)</f>
        <v>0</v>
      </c>
      <c r="M3041" s="12">
        <f>IFERROR(VLOOKUP($A3041,'[2]FINAL (2)'!$A$1:$F$7700,5,FALSE),0)</f>
        <v>0</v>
      </c>
      <c r="N3041" s="12">
        <f>IFERROR(VLOOKUP($A3041,[3]Sheet3!$A$1:$C$4542,3,FALSE),0)</f>
        <v>0</v>
      </c>
      <c r="O3041" s="10">
        <f t="shared" si="48"/>
        <v>712141.65</v>
      </c>
      <c r="P3041" s="10">
        <f>O3041-J3041</f>
        <v>12141.650000000023</v>
      </c>
    </row>
    <row r="3042" spans="1:16" x14ac:dyDescent="0.25">
      <c r="A3042" s="3">
        <v>26945562</v>
      </c>
      <c r="B3042" s="3" t="s">
        <v>6563</v>
      </c>
      <c r="C3042" s="4">
        <v>100564</v>
      </c>
      <c r="D3042" s="3" t="s">
        <v>3749</v>
      </c>
      <c r="E3042" s="3" t="s">
        <v>3</v>
      </c>
      <c r="F3042" s="4" t="s">
        <v>4</v>
      </c>
      <c r="G3042" s="3">
        <v>99662</v>
      </c>
      <c r="H3042" s="3" t="s">
        <v>3205</v>
      </c>
      <c r="I3042" s="3" t="s">
        <v>4001</v>
      </c>
      <c r="J3042" s="8">
        <v>700000</v>
      </c>
      <c r="K3042" s="12">
        <f>IFERROR(VLOOKUP($A3042,[1]Piv!$B:$C,2,FALSE),0)</f>
        <v>712549.61</v>
      </c>
      <c r="L3042" s="12">
        <f>IFERROR(VLOOKUP($A3042,'[2]FINAL (2)'!$A$1:$F$7700,3,FALSE),0)</f>
        <v>0</v>
      </c>
      <c r="M3042" s="12">
        <f>IFERROR(VLOOKUP($A3042,'[2]FINAL (2)'!$A$1:$F$7700,5,FALSE),0)</f>
        <v>0</v>
      </c>
      <c r="N3042" s="12">
        <f>IFERROR(VLOOKUP($A3042,[3]Sheet3!$A$1:$C$4542,3,FALSE),0)</f>
        <v>0</v>
      </c>
      <c r="O3042" s="10">
        <f t="shared" si="48"/>
        <v>712549.61</v>
      </c>
      <c r="P3042" s="10">
        <f>O3042-J3042</f>
        <v>12549.609999999986</v>
      </c>
    </row>
    <row r="3043" spans="1:16" x14ac:dyDescent="0.25">
      <c r="A3043" s="3">
        <v>3086679</v>
      </c>
      <c r="B3043" s="3" t="s">
        <v>6564</v>
      </c>
      <c r="C3043" s="4">
        <v>101577</v>
      </c>
      <c r="D3043" s="3" t="s">
        <v>4413</v>
      </c>
      <c r="E3043" s="3" t="s">
        <v>3</v>
      </c>
      <c r="F3043" s="4" t="s">
        <v>4</v>
      </c>
      <c r="G3043" s="3"/>
      <c r="H3043" s="3"/>
      <c r="I3043" s="3"/>
      <c r="J3043" s="8">
        <v>0</v>
      </c>
      <c r="K3043" s="12">
        <f>IFERROR(VLOOKUP($A3043,[1]Piv!$B:$C,2,FALSE),0)</f>
        <v>0</v>
      </c>
      <c r="L3043" s="12">
        <f>IFERROR(VLOOKUP($A3043,'[2]FINAL (2)'!$A$1:$F$7700,3,FALSE),0)</f>
        <v>0</v>
      </c>
      <c r="M3043" s="12">
        <f>IFERROR(VLOOKUP($A3043,'[2]FINAL (2)'!$A$1:$F$7700,5,FALSE),0)</f>
        <v>0</v>
      </c>
      <c r="N3043" s="12">
        <f>IFERROR(VLOOKUP($A3043,[3]Sheet3!$A$1:$C$4542,3,FALSE),0)</f>
        <v>0</v>
      </c>
      <c r="O3043" s="10">
        <f t="shared" si="48"/>
        <v>0</v>
      </c>
      <c r="P3043" s="10">
        <f>O3043-J3043</f>
        <v>0</v>
      </c>
    </row>
    <row r="3044" spans="1:16" x14ac:dyDescent="0.25">
      <c r="A3044" s="3">
        <v>22448869</v>
      </c>
      <c r="B3044" s="3" t="s">
        <v>6565</v>
      </c>
      <c r="C3044" s="4">
        <v>101577</v>
      </c>
      <c r="D3044" s="3" t="s">
        <v>4413</v>
      </c>
      <c r="E3044" s="3" t="s">
        <v>3</v>
      </c>
      <c r="F3044" s="4" t="s">
        <v>12</v>
      </c>
      <c r="G3044" s="3"/>
      <c r="H3044" s="3"/>
      <c r="I3044" s="3"/>
      <c r="J3044" s="8">
        <v>0</v>
      </c>
      <c r="K3044" s="12">
        <f>IFERROR(VLOOKUP($A3044,[1]Piv!$B:$C,2,FALSE),0)</f>
        <v>0</v>
      </c>
      <c r="L3044" s="12">
        <f>IFERROR(VLOOKUP($A3044,'[2]FINAL (2)'!$A$1:$F$7700,3,FALSE),0)</f>
        <v>0</v>
      </c>
      <c r="M3044" s="12">
        <f>IFERROR(VLOOKUP($A3044,'[2]FINAL (2)'!$A$1:$F$7700,5,FALSE),0)</f>
        <v>0</v>
      </c>
      <c r="N3044" s="12">
        <f>IFERROR(VLOOKUP($A3044,[3]Sheet3!$A$1:$C$4542,3,FALSE),0)</f>
        <v>0</v>
      </c>
      <c r="O3044" s="10">
        <f t="shared" si="48"/>
        <v>0</v>
      </c>
      <c r="P3044"/>
    </row>
    <row r="3045" spans="1:16" x14ac:dyDescent="0.25">
      <c r="A3045" s="3">
        <v>14601683</v>
      </c>
      <c r="B3045" s="3" t="s">
        <v>1260</v>
      </c>
      <c r="C3045" s="4">
        <v>100568</v>
      </c>
      <c r="D3045" s="3" t="s">
        <v>3750</v>
      </c>
      <c r="E3045" s="3" t="s">
        <v>3</v>
      </c>
      <c r="F3045" s="4" t="s">
        <v>4</v>
      </c>
      <c r="G3045" s="3">
        <v>131084</v>
      </c>
      <c r="H3045" s="3" t="s">
        <v>3218</v>
      </c>
      <c r="I3045" s="3" t="s">
        <v>3999</v>
      </c>
      <c r="J3045" s="8">
        <v>3077900</v>
      </c>
      <c r="K3045" s="12">
        <f>IFERROR(VLOOKUP($A3045,[1]Piv!$B:$C,2,FALSE),0)</f>
        <v>0</v>
      </c>
      <c r="L3045" s="12">
        <f>IFERROR(VLOOKUP($A3045,'[2]FINAL (2)'!$A$1:$F$7700,3,FALSE),0)</f>
        <v>0</v>
      </c>
      <c r="M3045" s="12">
        <f>IFERROR(VLOOKUP($A3045,'[2]FINAL (2)'!$A$1:$F$7700,5,FALSE),0)</f>
        <v>0</v>
      </c>
      <c r="N3045" s="12">
        <f>IFERROR(VLOOKUP($A3045,[3]Sheet3!$A$1:$C$4542,3,FALSE),0)</f>
        <v>2077900</v>
      </c>
      <c r="O3045" s="10">
        <f t="shared" si="48"/>
        <v>2077900</v>
      </c>
      <c r="P3045" s="10">
        <f>O3045-J3045</f>
        <v>-1000000</v>
      </c>
    </row>
    <row r="3046" spans="1:16" x14ac:dyDescent="0.25">
      <c r="A3046" s="3">
        <v>15571018</v>
      </c>
      <c r="B3046" s="3" t="s">
        <v>6566</v>
      </c>
      <c r="C3046" s="4">
        <v>100568</v>
      </c>
      <c r="D3046" s="3" t="s">
        <v>3750</v>
      </c>
      <c r="E3046" s="3" t="s">
        <v>3</v>
      </c>
      <c r="F3046" s="4" t="s">
        <v>4</v>
      </c>
      <c r="G3046" s="3">
        <v>133637</v>
      </c>
      <c r="H3046" s="3" t="s">
        <v>3242</v>
      </c>
      <c r="I3046" s="3" t="s">
        <v>3999</v>
      </c>
      <c r="J3046" s="8">
        <v>200000</v>
      </c>
      <c r="K3046" s="12">
        <f>IFERROR(VLOOKUP($A3046,[1]Piv!$B:$C,2,FALSE),0)</f>
        <v>0</v>
      </c>
      <c r="L3046" s="12">
        <f>IFERROR(VLOOKUP($A3046,'[2]FINAL (2)'!$A$1:$F$7700,3,FALSE),0)</f>
        <v>0</v>
      </c>
      <c r="M3046" s="12">
        <f>IFERROR(VLOOKUP($A3046,'[2]FINAL (2)'!$A$1:$F$7700,5,FALSE),0)</f>
        <v>0</v>
      </c>
      <c r="N3046" s="12">
        <f>IFERROR(VLOOKUP($A3046,[3]Sheet3!$A$1:$C$4542,3,FALSE),0)</f>
        <v>200000</v>
      </c>
      <c r="O3046" s="10">
        <f t="shared" si="48"/>
        <v>200000</v>
      </c>
      <c r="P3046" s="10">
        <f>O3046-J3046</f>
        <v>0</v>
      </c>
    </row>
    <row r="3047" spans="1:16" x14ac:dyDescent="0.25">
      <c r="A3047" s="3">
        <v>19128562</v>
      </c>
      <c r="B3047" s="3" t="s">
        <v>6567</v>
      </c>
      <c r="C3047" s="4">
        <v>100568</v>
      </c>
      <c r="D3047" s="3" t="s">
        <v>3750</v>
      </c>
      <c r="E3047" s="3" t="s">
        <v>3</v>
      </c>
      <c r="F3047" s="4" t="s">
        <v>12</v>
      </c>
      <c r="G3047" s="3">
        <v>131084</v>
      </c>
      <c r="H3047" s="3" t="s">
        <v>3218</v>
      </c>
      <c r="I3047" s="3" t="s">
        <v>3999</v>
      </c>
      <c r="J3047" s="8">
        <v>0</v>
      </c>
      <c r="K3047" s="12">
        <f>IFERROR(VLOOKUP($A3047,[1]Piv!$B:$C,2,FALSE),0)</f>
        <v>0</v>
      </c>
      <c r="L3047" s="12">
        <f>IFERROR(VLOOKUP($A3047,'[2]FINAL (2)'!$A$1:$F$7700,3,FALSE),0)</f>
        <v>0</v>
      </c>
      <c r="M3047" s="12">
        <f>IFERROR(VLOOKUP($A3047,'[2]FINAL (2)'!$A$1:$F$7700,5,FALSE),0)</f>
        <v>0</v>
      </c>
      <c r="N3047" s="12">
        <f>IFERROR(VLOOKUP($A3047,[3]Sheet3!$A$1:$C$4542,3,FALSE),0)</f>
        <v>0</v>
      </c>
      <c r="O3047" s="10">
        <f t="shared" si="48"/>
        <v>0</v>
      </c>
      <c r="P3047"/>
    </row>
    <row r="3048" spans="1:16" x14ac:dyDescent="0.25">
      <c r="A3048" s="3">
        <v>21847279</v>
      </c>
      <c r="B3048" s="3" t="s">
        <v>558</v>
      </c>
      <c r="C3048" s="4">
        <v>100568</v>
      </c>
      <c r="D3048" s="3" t="s">
        <v>3750</v>
      </c>
      <c r="E3048" s="3" t="s">
        <v>3</v>
      </c>
      <c r="F3048" s="4" t="s">
        <v>4</v>
      </c>
      <c r="G3048" s="3">
        <v>82323</v>
      </c>
      <c r="H3048" s="3" t="s">
        <v>8836</v>
      </c>
      <c r="I3048" s="3" t="s">
        <v>4003</v>
      </c>
      <c r="J3048" s="8">
        <v>74000000</v>
      </c>
      <c r="K3048" s="12">
        <f>IFERROR(VLOOKUP($A3048,[1]Piv!$B:$C,2,FALSE),0)</f>
        <v>22291436.52</v>
      </c>
      <c r="L3048" s="12">
        <f>IFERROR(VLOOKUP($A3048,'[2]FINAL (2)'!$A$1:$F$7700,3,FALSE),0)</f>
        <v>0</v>
      </c>
      <c r="M3048" s="12">
        <f>IFERROR(VLOOKUP($A3048,'[2]FINAL (2)'!$A$1:$F$7700,5,FALSE),0)</f>
        <v>0</v>
      </c>
      <c r="N3048" s="12">
        <f>IFERROR(VLOOKUP($A3048,[3]Sheet3!$A$1:$C$4542,3,FALSE),0)</f>
        <v>1000000</v>
      </c>
      <c r="O3048" s="10">
        <f t="shared" si="48"/>
        <v>23291436.52</v>
      </c>
      <c r="P3048" s="10">
        <f>O3048-J3048</f>
        <v>-50708563.480000004</v>
      </c>
    </row>
    <row r="3049" spans="1:16" x14ac:dyDescent="0.25">
      <c r="A3049" s="3">
        <v>12224649</v>
      </c>
      <c r="B3049" s="3" t="s">
        <v>6568</v>
      </c>
      <c r="C3049" s="4">
        <v>100569</v>
      </c>
      <c r="D3049" s="3" t="s">
        <v>3751</v>
      </c>
      <c r="E3049" s="3" t="s">
        <v>3</v>
      </c>
      <c r="F3049" s="4" t="s">
        <v>12</v>
      </c>
      <c r="G3049" s="3"/>
      <c r="H3049" s="3"/>
      <c r="I3049" s="3"/>
      <c r="J3049" s="8">
        <v>0</v>
      </c>
      <c r="K3049" s="12">
        <f>IFERROR(VLOOKUP($A3049,[1]Piv!$B:$C,2,FALSE),0)</f>
        <v>0</v>
      </c>
      <c r="L3049" s="12">
        <f>IFERROR(VLOOKUP($A3049,'[2]FINAL (2)'!$A$1:$F$7700,3,FALSE),0)</f>
        <v>0</v>
      </c>
      <c r="M3049" s="12">
        <f>IFERROR(VLOOKUP($A3049,'[2]FINAL (2)'!$A$1:$F$7700,5,FALSE),0)</f>
        <v>0</v>
      </c>
      <c r="N3049" s="12">
        <f>IFERROR(VLOOKUP($A3049,[3]Sheet3!$A$1:$C$4542,3,FALSE),0)</f>
        <v>0</v>
      </c>
      <c r="O3049" s="10">
        <f t="shared" si="48"/>
        <v>0</v>
      </c>
      <c r="P3049"/>
    </row>
    <row r="3050" spans="1:16" x14ac:dyDescent="0.25">
      <c r="A3050" s="3">
        <v>19050111</v>
      </c>
      <c r="B3050" s="3" t="s">
        <v>2667</v>
      </c>
      <c r="C3050" s="4">
        <v>100569</v>
      </c>
      <c r="D3050" s="3" t="s">
        <v>3751</v>
      </c>
      <c r="E3050" s="3" t="s">
        <v>3</v>
      </c>
      <c r="F3050" s="4" t="s">
        <v>4</v>
      </c>
      <c r="G3050" s="3">
        <v>131084</v>
      </c>
      <c r="H3050" s="3" t="s">
        <v>3218</v>
      </c>
      <c r="I3050" s="3" t="s">
        <v>3999</v>
      </c>
      <c r="J3050" s="8">
        <v>9051000</v>
      </c>
      <c r="K3050" s="12">
        <f>IFERROR(VLOOKUP($A3050,[1]Piv!$B:$C,2,FALSE),0)</f>
        <v>7121228.8699999992</v>
      </c>
      <c r="L3050" s="12">
        <f>IFERROR(VLOOKUP($A3050,'[2]FINAL (2)'!$A$1:$F$7700,3,FALSE),0)</f>
        <v>0</v>
      </c>
      <c r="M3050" s="12">
        <f>IFERROR(VLOOKUP($A3050,'[2]FINAL (2)'!$A$1:$F$7700,5,FALSE),0)</f>
        <v>0</v>
      </c>
      <c r="N3050" s="12">
        <f>IFERROR(VLOOKUP($A3050,[3]Sheet3!$A$1:$C$4542,3,FALSE),0)</f>
        <v>0</v>
      </c>
      <c r="O3050" s="10">
        <f t="shared" si="48"/>
        <v>7121228.8699999992</v>
      </c>
      <c r="P3050" s="10">
        <f>O3050-J3050</f>
        <v>-1929771.1300000008</v>
      </c>
    </row>
    <row r="3051" spans="1:16" x14ac:dyDescent="0.25">
      <c r="A3051" s="3">
        <v>13095595</v>
      </c>
      <c r="B3051" s="3" t="s">
        <v>2003</v>
      </c>
      <c r="C3051" s="4">
        <v>100570</v>
      </c>
      <c r="D3051" s="3" t="s">
        <v>3752</v>
      </c>
      <c r="E3051" s="3" t="s">
        <v>3</v>
      </c>
      <c r="F3051" s="4" t="s">
        <v>4</v>
      </c>
      <c r="G3051" s="3">
        <v>124664</v>
      </c>
      <c r="H3051" s="3" t="s">
        <v>3994</v>
      </c>
      <c r="I3051" s="3" t="s">
        <v>4001</v>
      </c>
      <c r="J3051" s="8">
        <v>17879340.02</v>
      </c>
      <c r="K3051" s="12">
        <f>IFERROR(VLOOKUP($A3051,[1]Piv!$B:$C,2,FALSE),0)</f>
        <v>0</v>
      </c>
      <c r="L3051" s="12">
        <f>IFERROR(VLOOKUP($A3051,'[2]FINAL (2)'!$A$1:$F$7700,3,FALSE),0)</f>
        <v>0</v>
      </c>
      <c r="M3051" s="12">
        <f>IFERROR(VLOOKUP($A3051,'[2]FINAL (2)'!$A$1:$F$7700,5,FALSE),0)</f>
        <v>7696493.3600000003</v>
      </c>
      <c r="N3051" s="12">
        <f>IFERROR(VLOOKUP($A3051,[3]Sheet3!$A$1:$C$4542,3,FALSE),0)</f>
        <v>0</v>
      </c>
      <c r="O3051" s="10">
        <f t="shared" si="48"/>
        <v>7696493.3600000003</v>
      </c>
      <c r="P3051" s="10">
        <f>O3051-J3051</f>
        <v>-10182846.66</v>
      </c>
    </row>
    <row r="3052" spans="1:16" x14ac:dyDescent="0.25">
      <c r="A3052" s="3">
        <v>19736123</v>
      </c>
      <c r="B3052" s="3" t="s">
        <v>3044</v>
      </c>
      <c r="C3052" s="4">
        <v>100570</v>
      </c>
      <c r="D3052" s="3" t="s">
        <v>3752</v>
      </c>
      <c r="E3052" s="3" t="s">
        <v>3</v>
      </c>
      <c r="F3052" s="4" t="s">
        <v>4</v>
      </c>
      <c r="G3052" s="3">
        <v>124664</v>
      </c>
      <c r="H3052" s="3" t="s">
        <v>3994</v>
      </c>
      <c r="I3052" s="3" t="s">
        <v>4001</v>
      </c>
      <c r="J3052" s="8">
        <v>5500000</v>
      </c>
      <c r="K3052" s="12">
        <f>IFERROR(VLOOKUP($A3052,[1]Piv!$B:$C,2,FALSE),0)</f>
        <v>2934622.99</v>
      </c>
      <c r="L3052" s="12">
        <f>IFERROR(VLOOKUP($A3052,'[2]FINAL (2)'!$A$1:$F$7700,3,FALSE),0)</f>
        <v>0</v>
      </c>
      <c r="M3052" s="12">
        <f>IFERROR(VLOOKUP($A3052,'[2]FINAL (2)'!$A$1:$F$7700,5,FALSE),0)</f>
        <v>0</v>
      </c>
      <c r="N3052" s="12">
        <f>IFERROR(VLOOKUP($A3052,[3]Sheet3!$A$1:$C$4542,3,FALSE),0)</f>
        <v>0</v>
      </c>
      <c r="O3052" s="10">
        <f t="shared" si="48"/>
        <v>2934622.99</v>
      </c>
      <c r="P3052" s="10">
        <f>O3052-J3052</f>
        <v>-2565377.0099999998</v>
      </c>
    </row>
    <row r="3053" spans="1:16" x14ac:dyDescent="0.25">
      <c r="A3053" s="3">
        <v>14122929</v>
      </c>
      <c r="B3053" s="3" t="s">
        <v>6569</v>
      </c>
      <c r="C3053" s="4">
        <v>100567</v>
      </c>
      <c r="D3053" s="3" t="s">
        <v>1228</v>
      </c>
      <c r="E3053" s="3" t="s">
        <v>3</v>
      </c>
      <c r="F3053" s="4" t="s">
        <v>4</v>
      </c>
      <c r="G3053" s="3">
        <v>122984</v>
      </c>
      <c r="H3053" s="3" t="s">
        <v>3226</v>
      </c>
      <c r="I3053" s="3" t="s">
        <v>3999</v>
      </c>
      <c r="J3053" s="8">
        <v>0</v>
      </c>
      <c r="K3053" s="12">
        <f>IFERROR(VLOOKUP($A3053,[1]Piv!$B:$C,2,FALSE),0)</f>
        <v>0</v>
      </c>
      <c r="L3053" s="12">
        <f>IFERROR(VLOOKUP($A3053,'[2]FINAL (2)'!$A$1:$F$7700,3,FALSE),0)</f>
        <v>0</v>
      </c>
      <c r="M3053" s="12">
        <f>IFERROR(VLOOKUP($A3053,'[2]FINAL (2)'!$A$1:$F$7700,5,FALSE),0)</f>
        <v>0</v>
      </c>
      <c r="N3053" s="12">
        <f>IFERROR(VLOOKUP($A3053,[3]Sheet3!$A$1:$C$4542,3,FALSE),0)</f>
        <v>1700000</v>
      </c>
      <c r="O3053" s="10">
        <f t="shared" si="48"/>
        <v>1700000</v>
      </c>
      <c r="P3053" s="10">
        <f>O3053-J3053</f>
        <v>1700000</v>
      </c>
    </row>
    <row r="3054" spans="1:16" x14ac:dyDescent="0.25">
      <c r="A3054" s="3">
        <v>14863588</v>
      </c>
      <c r="B3054" s="3" t="s">
        <v>1227</v>
      </c>
      <c r="C3054" s="4">
        <v>100567</v>
      </c>
      <c r="D3054" s="3" t="s">
        <v>1228</v>
      </c>
      <c r="E3054" s="3" t="s">
        <v>3</v>
      </c>
      <c r="F3054" s="4" t="s">
        <v>12</v>
      </c>
      <c r="G3054" s="3">
        <v>122984</v>
      </c>
      <c r="H3054" s="3" t="s">
        <v>3226</v>
      </c>
      <c r="I3054" s="3" t="s">
        <v>3999</v>
      </c>
      <c r="J3054" s="8">
        <v>0</v>
      </c>
      <c r="K3054" s="12">
        <f>IFERROR(VLOOKUP($A3054,[1]Piv!$B:$C,2,FALSE),0)</f>
        <v>0</v>
      </c>
      <c r="L3054" s="12">
        <f>IFERROR(VLOOKUP($A3054,'[2]FINAL (2)'!$A$1:$F$7700,3,FALSE),0)</f>
        <v>0</v>
      </c>
      <c r="M3054" s="12">
        <f>IFERROR(VLOOKUP($A3054,'[2]FINAL (2)'!$A$1:$F$7700,5,FALSE),0)</f>
        <v>0</v>
      </c>
      <c r="N3054" s="12">
        <f>IFERROR(VLOOKUP($A3054,[3]Sheet3!$A$1:$C$4542,3,FALSE),0)</f>
        <v>0</v>
      </c>
      <c r="O3054" s="10">
        <f t="shared" si="48"/>
        <v>0</v>
      </c>
      <c r="P3054"/>
    </row>
    <row r="3055" spans="1:16" x14ac:dyDescent="0.25">
      <c r="A3055" s="3">
        <v>16086655</v>
      </c>
      <c r="B3055" s="3" t="s">
        <v>6570</v>
      </c>
      <c r="C3055" s="4">
        <v>100567</v>
      </c>
      <c r="D3055" s="3" t="s">
        <v>1228</v>
      </c>
      <c r="E3055" s="3" t="s">
        <v>3</v>
      </c>
      <c r="F3055" s="4" t="s">
        <v>4</v>
      </c>
      <c r="G3055" s="3">
        <v>122984</v>
      </c>
      <c r="H3055" s="3" t="s">
        <v>3226</v>
      </c>
      <c r="I3055" s="3" t="s">
        <v>3999</v>
      </c>
      <c r="J3055" s="8">
        <v>1750000</v>
      </c>
      <c r="K3055" s="12">
        <f>IFERROR(VLOOKUP($A3055,[1]Piv!$B:$C,2,FALSE),0)</f>
        <v>0</v>
      </c>
      <c r="L3055" s="12">
        <f>IFERROR(VLOOKUP($A3055,'[2]FINAL (2)'!$A$1:$F$7700,3,FALSE),0)</f>
        <v>0</v>
      </c>
      <c r="M3055" s="12">
        <f>IFERROR(VLOOKUP($A3055,'[2]FINAL (2)'!$A$1:$F$7700,5,FALSE),0)</f>
        <v>0</v>
      </c>
      <c r="N3055" s="12">
        <f>IFERROR(VLOOKUP($A3055,[3]Sheet3!$A$1:$C$4542,3,FALSE),0)</f>
        <v>1750000</v>
      </c>
      <c r="O3055" s="10">
        <f t="shared" si="48"/>
        <v>1750000</v>
      </c>
      <c r="P3055" s="10">
        <f>O3055-J3055</f>
        <v>0</v>
      </c>
    </row>
    <row r="3056" spans="1:16" x14ac:dyDescent="0.25">
      <c r="A3056" s="3">
        <v>19096775</v>
      </c>
      <c r="B3056" s="3" t="s">
        <v>6571</v>
      </c>
      <c r="C3056" s="4">
        <v>100567</v>
      </c>
      <c r="D3056" s="3" t="s">
        <v>1228</v>
      </c>
      <c r="E3056" s="3" t="s">
        <v>3</v>
      </c>
      <c r="F3056" s="4" t="s">
        <v>12</v>
      </c>
      <c r="G3056" s="3"/>
      <c r="H3056" s="3"/>
      <c r="I3056" s="3"/>
      <c r="J3056" s="8">
        <v>0</v>
      </c>
      <c r="K3056" s="12">
        <f>IFERROR(VLOOKUP($A3056,[1]Piv!$B:$C,2,FALSE),0)</f>
        <v>0</v>
      </c>
      <c r="L3056" s="12">
        <f>IFERROR(VLOOKUP($A3056,'[2]FINAL (2)'!$A$1:$F$7700,3,FALSE),0)</f>
        <v>0</v>
      </c>
      <c r="M3056" s="12">
        <f>IFERROR(VLOOKUP($A3056,'[2]FINAL (2)'!$A$1:$F$7700,5,FALSE),0)</f>
        <v>0</v>
      </c>
      <c r="N3056" s="12">
        <f>IFERROR(VLOOKUP($A3056,[3]Sheet3!$A$1:$C$4542,3,FALSE),0)</f>
        <v>0</v>
      </c>
      <c r="O3056" s="10">
        <f t="shared" si="48"/>
        <v>0</v>
      </c>
      <c r="P3056"/>
    </row>
    <row r="3057" spans="1:16" x14ac:dyDescent="0.25">
      <c r="A3057" s="3">
        <v>8953264</v>
      </c>
      <c r="B3057" s="3" t="s">
        <v>6572</v>
      </c>
      <c r="C3057" s="4">
        <v>100571</v>
      </c>
      <c r="D3057" s="3" t="s">
        <v>3486</v>
      </c>
      <c r="E3057" s="3" t="s">
        <v>3</v>
      </c>
      <c r="F3057" s="4" t="s">
        <v>4</v>
      </c>
      <c r="G3057" s="3">
        <v>127389</v>
      </c>
      <c r="H3057" s="3" t="s">
        <v>8839</v>
      </c>
      <c r="I3057" s="3" t="s">
        <v>3999</v>
      </c>
      <c r="J3057" s="8">
        <v>8149900</v>
      </c>
      <c r="K3057" s="12">
        <f>IFERROR(VLOOKUP($A3057,[1]Piv!$B:$C,2,FALSE),0)</f>
        <v>3206253.78</v>
      </c>
      <c r="L3057" s="12">
        <f>IFERROR(VLOOKUP($A3057,'[2]FINAL (2)'!$A$1:$F$7700,3,FALSE),0)</f>
        <v>0</v>
      </c>
      <c r="M3057" s="12">
        <f>IFERROR(VLOOKUP($A3057,'[2]FINAL (2)'!$A$1:$F$7700,5,FALSE),0)</f>
        <v>2310275.85</v>
      </c>
      <c r="N3057" s="12">
        <f>IFERROR(VLOOKUP($A3057,[3]Sheet3!$A$1:$C$4542,3,FALSE),0)</f>
        <v>149900</v>
      </c>
      <c r="O3057" s="10">
        <f t="shared" si="48"/>
        <v>5666429.6299999999</v>
      </c>
      <c r="P3057" s="10">
        <f>O3057-J3057</f>
        <v>-2483470.37</v>
      </c>
    </row>
    <row r="3058" spans="1:16" x14ac:dyDescent="0.25">
      <c r="A3058" s="3">
        <v>12054919</v>
      </c>
      <c r="B3058" s="3" t="s">
        <v>1663</v>
      </c>
      <c r="C3058" s="4">
        <v>100571</v>
      </c>
      <c r="D3058" s="3" t="s">
        <v>3486</v>
      </c>
      <c r="E3058" s="3" t="s">
        <v>3</v>
      </c>
      <c r="F3058" s="4" t="s">
        <v>4</v>
      </c>
      <c r="G3058" s="3">
        <v>96964</v>
      </c>
      <c r="H3058" s="3" t="s">
        <v>3269</v>
      </c>
      <c r="I3058" s="3" t="s">
        <v>3999</v>
      </c>
      <c r="J3058" s="8">
        <v>51000000</v>
      </c>
      <c r="K3058" s="12">
        <f>IFERROR(VLOOKUP($A3058,[1]Piv!$B:$C,2,FALSE),0)</f>
        <v>44551159.32</v>
      </c>
      <c r="L3058" s="12">
        <f>IFERROR(VLOOKUP($A3058,'[2]FINAL (2)'!$A$1:$F$7700,3,FALSE),0)</f>
        <v>0</v>
      </c>
      <c r="M3058" s="12">
        <f>IFERROR(VLOOKUP($A3058,'[2]FINAL (2)'!$A$1:$F$7700,5,FALSE),0)</f>
        <v>0</v>
      </c>
      <c r="N3058" s="12">
        <f>IFERROR(VLOOKUP($A3058,[3]Sheet3!$A$1:$C$4542,3,FALSE),0)</f>
        <v>0</v>
      </c>
      <c r="O3058" s="10">
        <f t="shared" si="48"/>
        <v>44551159.32</v>
      </c>
      <c r="P3058" s="10">
        <f>O3058-J3058</f>
        <v>-6448840.6799999997</v>
      </c>
    </row>
    <row r="3059" spans="1:16" x14ac:dyDescent="0.25">
      <c r="A3059" s="3">
        <v>12893378</v>
      </c>
      <c r="B3059" s="3" t="s">
        <v>6573</v>
      </c>
      <c r="C3059" s="4">
        <v>100571</v>
      </c>
      <c r="D3059" s="3" t="s">
        <v>3486</v>
      </c>
      <c r="E3059" s="3" t="s">
        <v>3</v>
      </c>
      <c r="F3059" s="4" t="s">
        <v>12</v>
      </c>
      <c r="G3059" s="3"/>
      <c r="H3059" s="3"/>
      <c r="I3059" s="3"/>
      <c r="J3059" s="8">
        <v>0</v>
      </c>
      <c r="K3059" s="12">
        <f>IFERROR(VLOOKUP($A3059,[1]Piv!$B:$C,2,FALSE),0)</f>
        <v>0</v>
      </c>
      <c r="L3059" s="12">
        <f>IFERROR(VLOOKUP($A3059,'[2]FINAL (2)'!$A$1:$F$7700,3,FALSE),0)</f>
        <v>0</v>
      </c>
      <c r="M3059" s="12">
        <f>IFERROR(VLOOKUP($A3059,'[2]FINAL (2)'!$A$1:$F$7700,5,FALSE),0)</f>
        <v>0</v>
      </c>
      <c r="N3059" s="12">
        <f>IFERROR(VLOOKUP($A3059,[3]Sheet3!$A$1:$C$4542,3,FALSE),0)</f>
        <v>0</v>
      </c>
      <c r="O3059" s="10">
        <f t="shared" si="48"/>
        <v>0</v>
      </c>
      <c r="P3059"/>
    </row>
    <row r="3060" spans="1:16" x14ac:dyDescent="0.25">
      <c r="A3060" s="3">
        <v>13013206</v>
      </c>
      <c r="B3060" s="3" t="s">
        <v>6574</v>
      </c>
      <c r="C3060" s="4">
        <v>100571</v>
      </c>
      <c r="D3060" s="3" t="s">
        <v>3486</v>
      </c>
      <c r="E3060" s="3" t="s">
        <v>3</v>
      </c>
      <c r="F3060" s="4" t="s">
        <v>12</v>
      </c>
      <c r="G3060" s="3"/>
      <c r="H3060" s="3"/>
      <c r="I3060" s="3" t="s">
        <v>3999</v>
      </c>
      <c r="J3060" s="8">
        <v>0</v>
      </c>
      <c r="K3060" s="12">
        <f>IFERROR(VLOOKUP($A3060,[1]Piv!$B:$C,2,FALSE),0)</f>
        <v>0</v>
      </c>
      <c r="L3060" s="12">
        <f>IFERROR(VLOOKUP($A3060,'[2]FINAL (2)'!$A$1:$F$7700,3,FALSE),0)</f>
        <v>0</v>
      </c>
      <c r="M3060" s="12">
        <f>IFERROR(VLOOKUP($A3060,'[2]FINAL (2)'!$A$1:$F$7700,5,FALSE),0)</f>
        <v>0</v>
      </c>
      <c r="N3060" s="12">
        <f>IFERROR(VLOOKUP($A3060,[3]Sheet3!$A$1:$C$4542,3,FALSE),0)</f>
        <v>0</v>
      </c>
      <c r="O3060" s="10">
        <f t="shared" si="48"/>
        <v>0</v>
      </c>
      <c r="P3060"/>
    </row>
    <row r="3061" spans="1:16" x14ac:dyDescent="0.25">
      <c r="A3061" s="3">
        <v>14544932</v>
      </c>
      <c r="B3061" s="3" t="s">
        <v>6575</v>
      </c>
      <c r="C3061" s="4">
        <v>100571</v>
      </c>
      <c r="D3061" s="3" t="s">
        <v>3486</v>
      </c>
      <c r="E3061" s="3" t="s">
        <v>3</v>
      </c>
      <c r="F3061" s="4" t="s">
        <v>12</v>
      </c>
      <c r="G3061" s="3"/>
      <c r="H3061" s="3"/>
      <c r="I3061" s="3" t="s">
        <v>3999</v>
      </c>
      <c r="J3061" s="8">
        <v>0</v>
      </c>
      <c r="K3061" s="12">
        <f>IFERROR(VLOOKUP($A3061,[1]Piv!$B:$C,2,FALSE),0)</f>
        <v>0</v>
      </c>
      <c r="L3061" s="12">
        <f>IFERROR(VLOOKUP($A3061,'[2]FINAL (2)'!$A$1:$F$7700,3,FALSE),0)</f>
        <v>0</v>
      </c>
      <c r="M3061" s="12">
        <f>IFERROR(VLOOKUP($A3061,'[2]FINAL (2)'!$A$1:$F$7700,5,FALSE),0)</f>
        <v>0</v>
      </c>
      <c r="N3061" s="12">
        <f>IFERROR(VLOOKUP($A3061,[3]Sheet3!$A$1:$C$4542,3,FALSE),0)</f>
        <v>0</v>
      </c>
      <c r="O3061" s="10">
        <f t="shared" si="48"/>
        <v>0</v>
      </c>
      <c r="P3061"/>
    </row>
    <row r="3062" spans="1:16" x14ac:dyDescent="0.25">
      <c r="A3062" s="3">
        <v>16082313</v>
      </c>
      <c r="B3062" s="3" t="s">
        <v>6576</v>
      </c>
      <c r="C3062" s="4">
        <v>100571</v>
      </c>
      <c r="D3062" s="3" t="s">
        <v>3486</v>
      </c>
      <c r="E3062" s="3" t="s">
        <v>3</v>
      </c>
      <c r="F3062" s="4" t="s">
        <v>4</v>
      </c>
      <c r="G3062" s="3">
        <v>127389</v>
      </c>
      <c r="H3062" s="3" t="s">
        <v>8839</v>
      </c>
      <c r="I3062" s="3" t="s">
        <v>3999</v>
      </c>
      <c r="J3062" s="8">
        <v>3500000</v>
      </c>
      <c r="K3062" s="12">
        <f>IFERROR(VLOOKUP($A3062,[1]Piv!$B:$C,2,FALSE),0)</f>
        <v>2482393.5499999998</v>
      </c>
      <c r="L3062" s="12">
        <f>IFERROR(VLOOKUP($A3062,'[2]FINAL (2)'!$A$1:$F$7700,3,FALSE),0)</f>
        <v>0</v>
      </c>
      <c r="M3062" s="12">
        <f>IFERROR(VLOOKUP($A3062,'[2]FINAL (2)'!$A$1:$F$7700,5,FALSE),0)</f>
        <v>0</v>
      </c>
      <c r="N3062" s="12">
        <f>IFERROR(VLOOKUP($A3062,[3]Sheet3!$A$1:$C$4542,3,FALSE),0)</f>
        <v>0</v>
      </c>
      <c r="O3062" s="10">
        <f t="shared" si="48"/>
        <v>2482393.5499999998</v>
      </c>
      <c r="P3062" s="10">
        <f>O3062-J3062</f>
        <v>-1017606.4500000002</v>
      </c>
    </row>
    <row r="3063" spans="1:16" x14ac:dyDescent="0.25">
      <c r="A3063" s="3">
        <v>16829605</v>
      </c>
      <c r="B3063" s="3" t="s">
        <v>6577</v>
      </c>
      <c r="C3063" s="4">
        <v>100571</v>
      </c>
      <c r="D3063" s="3" t="s">
        <v>3486</v>
      </c>
      <c r="E3063" s="3" t="s">
        <v>3</v>
      </c>
      <c r="F3063" s="4" t="s">
        <v>12</v>
      </c>
      <c r="G3063" s="3"/>
      <c r="H3063" s="3"/>
      <c r="I3063" s="3" t="s">
        <v>3999</v>
      </c>
      <c r="J3063" s="8">
        <v>0</v>
      </c>
      <c r="K3063" s="12">
        <f>IFERROR(VLOOKUP($A3063,[1]Piv!$B:$C,2,FALSE),0)</f>
        <v>0</v>
      </c>
      <c r="L3063" s="12">
        <f>IFERROR(VLOOKUP($A3063,'[2]FINAL (2)'!$A$1:$F$7700,3,FALSE),0)</f>
        <v>0</v>
      </c>
      <c r="M3063" s="12">
        <f>IFERROR(VLOOKUP($A3063,'[2]FINAL (2)'!$A$1:$F$7700,5,FALSE),0)</f>
        <v>0</v>
      </c>
      <c r="N3063" s="12">
        <f>IFERROR(VLOOKUP($A3063,[3]Sheet3!$A$1:$C$4542,3,FALSE),0)</f>
        <v>0</v>
      </c>
      <c r="O3063" s="10">
        <f t="shared" si="48"/>
        <v>0</v>
      </c>
      <c r="P3063"/>
    </row>
    <row r="3064" spans="1:16" x14ac:dyDescent="0.25">
      <c r="A3064" s="3">
        <v>16829699</v>
      </c>
      <c r="B3064" s="3" t="s">
        <v>6578</v>
      </c>
      <c r="C3064" s="4">
        <v>100571</v>
      </c>
      <c r="D3064" s="3" t="s">
        <v>3486</v>
      </c>
      <c r="E3064" s="3" t="s">
        <v>3</v>
      </c>
      <c r="F3064" s="4" t="s">
        <v>4</v>
      </c>
      <c r="G3064" s="3">
        <v>96964</v>
      </c>
      <c r="H3064" s="3" t="s">
        <v>3269</v>
      </c>
      <c r="I3064" s="3" t="s">
        <v>3999</v>
      </c>
      <c r="J3064" s="8">
        <v>1000000</v>
      </c>
      <c r="K3064" s="12">
        <f>IFERROR(VLOOKUP($A3064,[1]Piv!$B:$C,2,FALSE),0)</f>
        <v>0</v>
      </c>
      <c r="L3064" s="12">
        <f>IFERROR(VLOOKUP($A3064,'[2]FINAL (2)'!$A$1:$F$7700,3,FALSE),0)</f>
        <v>1000000</v>
      </c>
      <c r="M3064" s="12">
        <f>IFERROR(VLOOKUP($A3064,'[2]FINAL (2)'!$A$1:$F$7700,5,FALSE),0)</f>
        <v>0</v>
      </c>
      <c r="N3064" s="12">
        <f>IFERROR(VLOOKUP($A3064,[3]Sheet3!$A$1:$C$4542,3,FALSE),0)</f>
        <v>0</v>
      </c>
      <c r="O3064" s="10">
        <f t="shared" si="48"/>
        <v>1000000</v>
      </c>
      <c r="P3064" s="10">
        <f>O3064-J3064</f>
        <v>0</v>
      </c>
    </row>
    <row r="3065" spans="1:16" x14ac:dyDescent="0.25">
      <c r="A3065" s="3">
        <v>17376794</v>
      </c>
      <c r="B3065" s="3" t="s">
        <v>6579</v>
      </c>
      <c r="C3065" s="4">
        <v>100571</v>
      </c>
      <c r="D3065" s="3" t="s">
        <v>3486</v>
      </c>
      <c r="E3065" s="3" t="s">
        <v>3</v>
      </c>
      <c r="F3065" s="4" t="s">
        <v>12</v>
      </c>
      <c r="G3065" s="3"/>
      <c r="H3065" s="3"/>
      <c r="I3065" s="3"/>
      <c r="J3065" s="8">
        <v>0</v>
      </c>
      <c r="K3065" s="12">
        <f>IFERROR(VLOOKUP($A3065,[1]Piv!$B:$C,2,FALSE),0)</f>
        <v>0</v>
      </c>
      <c r="L3065" s="12">
        <f>IFERROR(VLOOKUP($A3065,'[2]FINAL (2)'!$A$1:$F$7700,3,FALSE),0)</f>
        <v>0</v>
      </c>
      <c r="M3065" s="12">
        <f>IFERROR(VLOOKUP($A3065,'[2]FINAL (2)'!$A$1:$F$7700,5,FALSE),0)</f>
        <v>0</v>
      </c>
      <c r="N3065" s="12">
        <f>IFERROR(VLOOKUP($A3065,[3]Sheet3!$A$1:$C$4542,3,FALSE),0)</f>
        <v>0</v>
      </c>
      <c r="O3065" s="10">
        <f t="shared" si="48"/>
        <v>0</v>
      </c>
      <c r="P3065"/>
    </row>
    <row r="3066" spans="1:16" x14ac:dyDescent="0.25">
      <c r="A3066" s="3">
        <v>17957129</v>
      </c>
      <c r="B3066" s="3" t="s">
        <v>857</v>
      </c>
      <c r="C3066" s="4">
        <v>100571</v>
      </c>
      <c r="D3066" s="3" t="s">
        <v>3486</v>
      </c>
      <c r="E3066" s="3" t="s">
        <v>3</v>
      </c>
      <c r="F3066" s="4" t="s">
        <v>4</v>
      </c>
      <c r="G3066" s="3">
        <v>980393</v>
      </c>
      <c r="H3066" s="3" t="s">
        <v>8845</v>
      </c>
      <c r="I3066" s="3" t="s">
        <v>4003</v>
      </c>
      <c r="J3066" s="8">
        <v>997139.97</v>
      </c>
      <c r="K3066" s="12">
        <f>IFERROR(VLOOKUP($A3066,[1]Piv!$B:$C,2,FALSE),0)</f>
        <v>0</v>
      </c>
      <c r="L3066" s="12">
        <f>IFERROR(VLOOKUP($A3066,'[2]FINAL (2)'!$A$1:$F$7700,3,FALSE),0)</f>
        <v>758211.99</v>
      </c>
      <c r="M3066" s="12">
        <f>IFERROR(VLOOKUP($A3066,'[2]FINAL (2)'!$A$1:$F$7700,5,FALSE),0)</f>
        <v>0</v>
      </c>
      <c r="N3066" s="12">
        <f>IFERROR(VLOOKUP($A3066,[3]Sheet3!$A$1:$C$4542,3,FALSE),0)</f>
        <v>870260</v>
      </c>
      <c r="O3066" s="10">
        <f t="shared" si="48"/>
        <v>1628471.99</v>
      </c>
      <c r="P3066" s="10">
        <f>O3066-J3066</f>
        <v>631332.02</v>
      </c>
    </row>
    <row r="3067" spans="1:16" x14ac:dyDescent="0.25">
      <c r="A3067" s="3">
        <v>19352000</v>
      </c>
      <c r="B3067" s="3" t="s">
        <v>2685</v>
      </c>
      <c r="C3067" s="4">
        <v>100571</v>
      </c>
      <c r="D3067" s="3" t="s">
        <v>3486</v>
      </c>
      <c r="E3067" s="3" t="s">
        <v>3</v>
      </c>
      <c r="F3067" s="4" t="s">
        <v>4</v>
      </c>
      <c r="G3067" s="3">
        <v>78024</v>
      </c>
      <c r="H3067" s="3" t="s">
        <v>8833</v>
      </c>
      <c r="I3067" s="3" t="s">
        <v>4003</v>
      </c>
      <c r="J3067" s="8">
        <v>4200000</v>
      </c>
      <c r="K3067" s="12">
        <f>IFERROR(VLOOKUP($A3067,[1]Piv!$B:$C,2,FALSE),0)</f>
        <v>0</v>
      </c>
      <c r="L3067" s="12">
        <f>IFERROR(VLOOKUP($A3067,'[2]FINAL (2)'!$A$1:$F$7700,3,FALSE),0)</f>
        <v>0</v>
      </c>
      <c r="M3067" s="12">
        <f>IFERROR(VLOOKUP($A3067,'[2]FINAL (2)'!$A$1:$F$7700,5,FALSE),0)</f>
        <v>0</v>
      </c>
      <c r="N3067" s="12">
        <f>IFERROR(VLOOKUP($A3067,[3]Sheet3!$A$1:$C$4542,3,FALSE),0)</f>
        <v>1200000</v>
      </c>
      <c r="O3067" s="10">
        <f t="shared" si="48"/>
        <v>1200000</v>
      </c>
      <c r="P3067" s="10">
        <f>O3067-J3067</f>
        <v>-3000000</v>
      </c>
    </row>
    <row r="3068" spans="1:16" x14ac:dyDescent="0.25">
      <c r="A3068" s="3">
        <v>19895809</v>
      </c>
      <c r="B3068" s="3" t="s">
        <v>6580</v>
      </c>
      <c r="C3068" s="4">
        <v>100571</v>
      </c>
      <c r="D3068" s="3" t="s">
        <v>3486</v>
      </c>
      <c r="E3068" s="3" t="s">
        <v>3</v>
      </c>
      <c r="F3068" s="4" t="s">
        <v>12</v>
      </c>
      <c r="G3068" s="3"/>
      <c r="H3068" s="3"/>
      <c r="I3068" s="3" t="s">
        <v>3999</v>
      </c>
      <c r="J3068" s="8">
        <v>0</v>
      </c>
      <c r="K3068" s="12">
        <f>IFERROR(VLOOKUP($A3068,[1]Piv!$B:$C,2,FALSE),0)</f>
        <v>0</v>
      </c>
      <c r="L3068" s="12">
        <f>IFERROR(VLOOKUP($A3068,'[2]FINAL (2)'!$A$1:$F$7700,3,FALSE),0)</f>
        <v>0</v>
      </c>
      <c r="M3068" s="12">
        <f>IFERROR(VLOOKUP($A3068,'[2]FINAL (2)'!$A$1:$F$7700,5,FALSE),0)</f>
        <v>0</v>
      </c>
      <c r="N3068" s="12">
        <f>IFERROR(VLOOKUP($A3068,[3]Sheet3!$A$1:$C$4542,3,FALSE),0)</f>
        <v>0</v>
      </c>
      <c r="O3068" s="10">
        <f t="shared" si="48"/>
        <v>0</v>
      </c>
      <c r="P3068"/>
    </row>
    <row r="3069" spans="1:16" x14ac:dyDescent="0.25">
      <c r="A3069" s="3">
        <v>20575190</v>
      </c>
      <c r="B3069" s="3" t="s">
        <v>1277</v>
      </c>
      <c r="C3069" s="4">
        <v>100571</v>
      </c>
      <c r="D3069" s="3" t="s">
        <v>3486</v>
      </c>
      <c r="E3069" s="3" t="s">
        <v>3</v>
      </c>
      <c r="F3069" s="4" t="s">
        <v>4</v>
      </c>
      <c r="G3069" s="3">
        <v>132522</v>
      </c>
      <c r="H3069" s="3" t="s">
        <v>3275</v>
      </c>
      <c r="I3069" s="3" t="s">
        <v>4001</v>
      </c>
      <c r="J3069" s="8">
        <v>4838000</v>
      </c>
      <c r="K3069" s="12">
        <f>IFERROR(VLOOKUP($A3069,[1]Piv!$B:$C,2,FALSE),0)</f>
        <v>0</v>
      </c>
      <c r="L3069" s="12">
        <f>IFERROR(VLOOKUP($A3069,'[2]FINAL (2)'!$A$1:$F$7700,3,FALSE),0)</f>
        <v>0</v>
      </c>
      <c r="M3069" s="12">
        <f>IFERROR(VLOOKUP($A3069,'[2]FINAL (2)'!$A$1:$F$7700,5,FALSE),0)</f>
        <v>83597.34</v>
      </c>
      <c r="N3069" s="12">
        <f>IFERROR(VLOOKUP($A3069,[3]Sheet3!$A$1:$C$4542,3,FALSE),0)</f>
        <v>4838000</v>
      </c>
      <c r="O3069" s="10">
        <f t="shared" si="48"/>
        <v>4921597.34</v>
      </c>
      <c r="P3069" s="10">
        <f>O3069-J3069</f>
        <v>83597.339999999851</v>
      </c>
    </row>
    <row r="3070" spans="1:16" x14ac:dyDescent="0.25">
      <c r="A3070" s="3">
        <v>21565443</v>
      </c>
      <c r="B3070" s="3" t="s">
        <v>6581</v>
      </c>
      <c r="C3070" s="4">
        <v>100571</v>
      </c>
      <c r="D3070" s="3" t="s">
        <v>3486</v>
      </c>
      <c r="E3070" s="3" t="s">
        <v>3</v>
      </c>
      <c r="F3070" s="4" t="s">
        <v>4</v>
      </c>
      <c r="G3070" s="3">
        <v>138612</v>
      </c>
      <c r="H3070" s="3" t="s">
        <v>3267</v>
      </c>
      <c r="I3070" s="3" t="s">
        <v>3999</v>
      </c>
      <c r="J3070" s="8">
        <v>1000000</v>
      </c>
      <c r="K3070" s="12">
        <f>IFERROR(VLOOKUP($A3070,[1]Piv!$B:$C,2,FALSE),0)</f>
        <v>1017221.23</v>
      </c>
      <c r="L3070" s="12">
        <f>IFERROR(VLOOKUP($A3070,'[2]FINAL (2)'!$A$1:$F$7700,3,FALSE),0)</f>
        <v>0</v>
      </c>
      <c r="M3070" s="12">
        <f>IFERROR(VLOOKUP($A3070,'[2]FINAL (2)'!$A$1:$F$7700,5,FALSE),0)</f>
        <v>0</v>
      </c>
      <c r="N3070" s="12">
        <f>IFERROR(VLOOKUP($A3070,[3]Sheet3!$A$1:$C$4542,3,FALSE),0)</f>
        <v>0</v>
      </c>
      <c r="O3070" s="10">
        <f t="shared" si="48"/>
        <v>1017221.23</v>
      </c>
      <c r="P3070" s="10">
        <f>O3070-J3070</f>
        <v>17221.229999999981</v>
      </c>
    </row>
    <row r="3071" spans="1:16" x14ac:dyDescent="0.25">
      <c r="A3071" s="3">
        <v>21650803</v>
      </c>
      <c r="B3071" s="3" t="s">
        <v>6582</v>
      </c>
      <c r="C3071" s="4">
        <v>100571</v>
      </c>
      <c r="D3071" s="3" t="s">
        <v>3486</v>
      </c>
      <c r="E3071" s="3" t="s">
        <v>3</v>
      </c>
      <c r="F3071" s="4" t="s">
        <v>4</v>
      </c>
      <c r="G3071" s="3">
        <v>20553</v>
      </c>
      <c r="H3071" s="3" t="s">
        <v>3232</v>
      </c>
      <c r="I3071" s="3" t="s">
        <v>3999</v>
      </c>
      <c r="J3071" s="8">
        <v>0</v>
      </c>
      <c r="K3071" s="12">
        <f>IFERROR(VLOOKUP($A3071,[1]Piv!$B:$C,2,FALSE),0)</f>
        <v>0</v>
      </c>
      <c r="L3071" s="12">
        <f>IFERROR(VLOOKUP($A3071,'[2]FINAL (2)'!$A$1:$F$7700,3,FALSE),0)</f>
        <v>0</v>
      </c>
      <c r="M3071" s="12">
        <f>IFERROR(VLOOKUP($A3071,'[2]FINAL (2)'!$A$1:$F$7700,5,FALSE),0)</f>
        <v>0</v>
      </c>
      <c r="N3071" s="12">
        <f>IFERROR(VLOOKUP($A3071,[3]Sheet3!$A$1:$C$4542,3,FALSE),0)</f>
        <v>0</v>
      </c>
      <c r="O3071" s="10">
        <f t="shared" si="48"/>
        <v>0</v>
      </c>
      <c r="P3071" s="10">
        <f>O3071-J3071</f>
        <v>0</v>
      </c>
    </row>
    <row r="3072" spans="1:16" x14ac:dyDescent="0.25">
      <c r="A3072" s="3">
        <v>21791535</v>
      </c>
      <c r="B3072" s="3" t="s">
        <v>6583</v>
      </c>
      <c r="C3072" s="4">
        <v>100571</v>
      </c>
      <c r="D3072" s="3" t="s">
        <v>3486</v>
      </c>
      <c r="E3072" s="3" t="s">
        <v>3</v>
      </c>
      <c r="F3072" s="4" t="s">
        <v>12</v>
      </c>
      <c r="G3072" s="3"/>
      <c r="H3072" s="3"/>
      <c r="I3072" s="3"/>
      <c r="J3072" s="8">
        <v>0</v>
      </c>
      <c r="K3072" s="12">
        <f>IFERROR(VLOOKUP($A3072,[1]Piv!$B:$C,2,FALSE),0)</f>
        <v>0</v>
      </c>
      <c r="L3072" s="12">
        <f>IFERROR(VLOOKUP($A3072,'[2]FINAL (2)'!$A$1:$F$7700,3,FALSE),0)</f>
        <v>0</v>
      </c>
      <c r="M3072" s="12">
        <f>IFERROR(VLOOKUP($A3072,'[2]FINAL (2)'!$A$1:$F$7700,5,FALSE),0)</f>
        <v>0</v>
      </c>
      <c r="N3072" s="12">
        <f>IFERROR(VLOOKUP($A3072,[3]Sheet3!$A$1:$C$4542,3,FALSE),0)</f>
        <v>0</v>
      </c>
      <c r="O3072" s="10">
        <f t="shared" si="48"/>
        <v>0</v>
      </c>
      <c r="P3072"/>
    </row>
    <row r="3073" spans="1:16" x14ac:dyDescent="0.25">
      <c r="A3073" s="3">
        <v>22592114</v>
      </c>
      <c r="B3073" s="3" t="s">
        <v>6584</v>
      </c>
      <c r="C3073" s="4">
        <v>100571</v>
      </c>
      <c r="D3073" s="3" t="s">
        <v>3486</v>
      </c>
      <c r="E3073" s="3" t="s">
        <v>3</v>
      </c>
      <c r="F3073" s="4" t="s">
        <v>4</v>
      </c>
      <c r="G3073" s="3">
        <v>980393</v>
      </c>
      <c r="H3073" s="3" t="s">
        <v>8845</v>
      </c>
      <c r="I3073" s="3" t="s">
        <v>4003</v>
      </c>
      <c r="J3073" s="8">
        <v>0</v>
      </c>
      <c r="K3073" s="12">
        <f>IFERROR(VLOOKUP($A3073,[1]Piv!$B:$C,2,FALSE),0)</f>
        <v>0</v>
      </c>
      <c r="L3073" s="12">
        <f>IFERROR(VLOOKUP($A3073,'[2]FINAL (2)'!$A$1:$F$7700,3,FALSE),0)</f>
        <v>0</v>
      </c>
      <c r="M3073" s="12">
        <f>IFERROR(VLOOKUP($A3073,'[2]FINAL (2)'!$A$1:$F$7700,5,FALSE),0)</f>
        <v>0</v>
      </c>
      <c r="N3073" s="12">
        <f>IFERROR(VLOOKUP($A3073,[3]Sheet3!$A$1:$C$4542,3,FALSE),0)</f>
        <v>0</v>
      </c>
      <c r="O3073" s="10">
        <f t="shared" si="48"/>
        <v>0</v>
      </c>
      <c r="P3073" s="10">
        <f>O3073-J3073</f>
        <v>0</v>
      </c>
    </row>
    <row r="3074" spans="1:16" x14ac:dyDescent="0.25">
      <c r="A3074" s="3">
        <v>23405591</v>
      </c>
      <c r="B3074" s="3" t="s">
        <v>3016</v>
      </c>
      <c r="C3074" s="4">
        <v>100571</v>
      </c>
      <c r="D3074" s="3" t="s">
        <v>3486</v>
      </c>
      <c r="E3074" s="3" t="s">
        <v>3</v>
      </c>
      <c r="F3074" s="4" t="s">
        <v>4</v>
      </c>
      <c r="G3074" s="3">
        <v>99910</v>
      </c>
      <c r="H3074" s="3" t="s">
        <v>8831</v>
      </c>
      <c r="I3074" s="3" t="s">
        <v>4000</v>
      </c>
      <c r="J3074" s="8">
        <v>1275000</v>
      </c>
      <c r="K3074" s="12">
        <f>IFERROR(VLOOKUP($A3074,[1]Piv!$B:$C,2,FALSE),0)</f>
        <v>1028734.59</v>
      </c>
      <c r="L3074" s="12">
        <f>IFERROR(VLOOKUP($A3074,'[2]FINAL (2)'!$A$1:$F$7700,3,FALSE),0)</f>
        <v>0</v>
      </c>
      <c r="M3074" s="12">
        <f>IFERROR(VLOOKUP($A3074,'[2]FINAL (2)'!$A$1:$F$7700,5,FALSE),0)</f>
        <v>0</v>
      </c>
      <c r="N3074" s="12">
        <f>IFERROR(VLOOKUP($A3074,[3]Sheet3!$A$1:$C$4542,3,FALSE),0)</f>
        <v>0</v>
      </c>
      <c r="O3074" s="10">
        <f t="shared" si="48"/>
        <v>1028734.59</v>
      </c>
      <c r="P3074" s="10">
        <f>O3074-J3074</f>
        <v>-246265.41000000003</v>
      </c>
    </row>
    <row r="3075" spans="1:16" x14ac:dyDescent="0.25">
      <c r="A3075" s="3">
        <v>24127917</v>
      </c>
      <c r="B3075" s="3" t="s">
        <v>1905</v>
      </c>
      <c r="C3075" s="4">
        <v>100571</v>
      </c>
      <c r="D3075" s="3" t="s">
        <v>3486</v>
      </c>
      <c r="E3075" s="3" t="s">
        <v>3</v>
      </c>
      <c r="F3075" s="4" t="s">
        <v>4</v>
      </c>
      <c r="G3075" s="3">
        <v>20558</v>
      </c>
      <c r="H3075" s="3" t="s">
        <v>3278</v>
      </c>
      <c r="I3075" s="3" t="s">
        <v>4001</v>
      </c>
      <c r="J3075" s="8">
        <v>3392000</v>
      </c>
      <c r="K3075" s="12">
        <f>IFERROR(VLOOKUP($A3075,[1]Piv!$B:$C,2,FALSE),0)</f>
        <v>0</v>
      </c>
      <c r="L3075" s="12">
        <f>IFERROR(VLOOKUP($A3075,'[2]FINAL (2)'!$A$1:$F$7700,3,FALSE),0)</f>
        <v>0</v>
      </c>
      <c r="M3075" s="12">
        <f>IFERROR(VLOOKUP($A3075,'[2]FINAL (2)'!$A$1:$F$7700,5,FALSE),0)</f>
        <v>0</v>
      </c>
      <c r="N3075" s="12">
        <f>IFERROR(VLOOKUP($A3075,[3]Sheet3!$A$1:$C$4542,3,FALSE),0)</f>
        <v>3392000</v>
      </c>
      <c r="O3075" s="10">
        <f t="shared" ref="O3075:O3138" si="49">IFERROR(SUM(K3075,L3075,M3075,N3075),0)</f>
        <v>3392000</v>
      </c>
      <c r="P3075" s="10">
        <f>O3075-J3075</f>
        <v>0</v>
      </c>
    </row>
    <row r="3076" spans="1:16" x14ac:dyDescent="0.25">
      <c r="A3076" s="3">
        <v>2476098</v>
      </c>
      <c r="B3076" s="3" t="s">
        <v>6585</v>
      </c>
      <c r="C3076" s="4">
        <v>100572</v>
      </c>
      <c r="D3076" s="3" t="s">
        <v>3487</v>
      </c>
      <c r="E3076" s="3" t="s">
        <v>3</v>
      </c>
      <c r="F3076" s="4" t="s">
        <v>4</v>
      </c>
      <c r="G3076" s="3">
        <v>97453</v>
      </c>
      <c r="H3076" s="3" t="s">
        <v>3284</v>
      </c>
      <c r="I3076" s="3" t="s">
        <v>4001</v>
      </c>
      <c r="J3076" s="8">
        <v>0</v>
      </c>
      <c r="K3076" s="12">
        <f>IFERROR(VLOOKUP($A3076,[1]Piv!$B:$C,2,FALSE),0)</f>
        <v>0</v>
      </c>
      <c r="L3076" s="12">
        <f>IFERROR(VLOOKUP($A3076,'[2]FINAL (2)'!$A$1:$F$7700,3,FALSE),0)</f>
        <v>70000000</v>
      </c>
      <c r="M3076" s="12">
        <f>IFERROR(VLOOKUP($A3076,'[2]FINAL (2)'!$A$1:$F$7700,5,FALSE),0)</f>
        <v>472500</v>
      </c>
      <c r="N3076" s="12">
        <f>IFERROR(VLOOKUP($A3076,[3]Sheet3!$A$1:$C$4542,3,FALSE),0)</f>
        <v>71883000</v>
      </c>
      <c r="O3076" s="10">
        <f t="shared" si="49"/>
        <v>142355500</v>
      </c>
      <c r="P3076" s="10">
        <f>O3076-J3076</f>
        <v>142355500</v>
      </c>
    </row>
    <row r="3077" spans="1:16" x14ac:dyDescent="0.25">
      <c r="A3077" s="3">
        <v>14512472</v>
      </c>
      <c r="B3077" s="3" t="s">
        <v>6586</v>
      </c>
      <c r="C3077" s="4">
        <v>100572</v>
      </c>
      <c r="D3077" s="3" t="s">
        <v>3487</v>
      </c>
      <c r="E3077" s="3" t="s">
        <v>3</v>
      </c>
      <c r="F3077" s="4" t="s">
        <v>12</v>
      </c>
      <c r="G3077" s="3"/>
      <c r="H3077" s="3"/>
      <c r="I3077" s="3"/>
      <c r="J3077" s="8">
        <v>0</v>
      </c>
      <c r="K3077" s="12">
        <f>IFERROR(VLOOKUP($A3077,[1]Piv!$B:$C,2,FALSE),0)</f>
        <v>0</v>
      </c>
      <c r="L3077" s="12">
        <f>IFERROR(VLOOKUP($A3077,'[2]FINAL (2)'!$A$1:$F$7700,3,FALSE),0)</f>
        <v>0</v>
      </c>
      <c r="M3077" s="12">
        <f>IFERROR(VLOOKUP($A3077,'[2]FINAL (2)'!$A$1:$F$7700,5,FALSE),0)</f>
        <v>0</v>
      </c>
      <c r="N3077" s="12">
        <f>IFERROR(VLOOKUP($A3077,[3]Sheet3!$A$1:$C$4542,3,FALSE),0)</f>
        <v>0</v>
      </c>
      <c r="O3077" s="10">
        <f t="shared" si="49"/>
        <v>0</v>
      </c>
      <c r="P3077"/>
    </row>
    <row r="3078" spans="1:16" x14ac:dyDescent="0.25">
      <c r="A3078" s="3">
        <v>17581737</v>
      </c>
      <c r="B3078" s="3" t="s">
        <v>6587</v>
      </c>
      <c r="C3078" s="4">
        <v>100572</v>
      </c>
      <c r="D3078" s="3" t="s">
        <v>3487</v>
      </c>
      <c r="E3078" s="3" t="s">
        <v>3</v>
      </c>
      <c r="F3078" s="4" t="s">
        <v>4</v>
      </c>
      <c r="G3078" s="3">
        <v>97453</v>
      </c>
      <c r="H3078" s="3" t="s">
        <v>3284</v>
      </c>
      <c r="I3078" s="3" t="s">
        <v>4001</v>
      </c>
      <c r="J3078" s="8">
        <v>0</v>
      </c>
      <c r="K3078" s="12">
        <f>IFERROR(VLOOKUP($A3078,[1]Piv!$B:$C,2,FALSE),0)</f>
        <v>0</v>
      </c>
      <c r="L3078" s="12">
        <f>IFERROR(VLOOKUP($A3078,'[2]FINAL (2)'!$A$1:$F$7700,3,FALSE),0)</f>
        <v>0</v>
      </c>
      <c r="M3078" s="12">
        <f>IFERROR(VLOOKUP($A3078,'[2]FINAL (2)'!$A$1:$F$7700,5,FALSE),0)</f>
        <v>0</v>
      </c>
      <c r="N3078" s="12">
        <f>IFERROR(VLOOKUP($A3078,[3]Sheet3!$A$1:$C$4542,3,FALSE),0)</f>
        <v>0</v>
      </c>
      <c r="O3078" s="10">
        <f t="shared" si="49"/>
        <v>0</v>
      </c>
      <c r="P3078" s="10">
        <f>O3078-J3078</f>
        <v>0</v>
      </c>
    </row>
    <row r="3079" spans="1:16" x14ac:dyDescent="0.25">
      <c r="A3079" s="3">
        <v>19451107</v>
      </c>
      <c r="B3079" s="3" t="s">
        <v>6588</v>
      </c>
      <c r="C3079" s="4">
        <v>100572</v>
      </c>
      <c r="D3079" s="3" t="s">
        <v>3487</v>
      </c>
      <c r="E3079" s="3" t="s">
        <v>3</v>
      </c>
      <c r="F3079" s="4" t="s">
        <v>12</v>
      </c>
      <c r="G3079" s="3"/>
      <c r="H3079" s="3"/>
      <c r="I3079" s="3"/>
      <c r="J3079" s="8">
        <v>0</v>
      </c>
      <c r="K3079" s="12">
        <f>IFERROR(VLOOKUP($A3079,[1]Piv!$B:$C,2,FALSE),0)</f>
        <v>0</v>
      </c>
      <c r="L3079" s="12">
        <f>IFERROR(VLOOKUP($A3079,'[2]FINAL (2)'!$A$1:$F$7700,3,FALSE),0)</f>
        <v>0</v>
      </c>
      <c r="M3079" s="12">
        <f>IFERROR(VLOOKUP($A3079,'[2]FINAL (2)'!$A$1:$F$7700,5,FALSE),0)</f>
        <v>0</v>
      </c>
      <c r="N3079" s="12">
        <f>IFERROR(VLOOKUP($A3079,[3]Sheet3!$A$1:$C$4542,3,FALSE),0)</f>
        <v>0</v>
      </c>
      <c r="O3079" s="10">
        <f t="shared" si="49"/>
        <v>0</v>
      </c>
      <c r="P3079"/>
    </row>
    <row r="3080" spans="1:16" x14ac:dyDescent="0.25">
      <c r="A3080" s="3">
        <v>22002670</v>
      </c>
      <c r="B3080" s="3" t="s">
        <v>6589</v>
      </c>
      <c r="C3080" s="4">
        <v>100572</v>
      </c>
      <c r="D3080" s="3" t="s">
        <v>3487</v>
      </c>
      <c r="E3080" s="3" t="s">
        <v>3</v>
      </c>
      <c r="F3080" s="4" t="s">
        <v>12</v>
      </c>
      <c r="G3080" s="3"/>
      <c r="H3080" s="3"/>
      <c r="I3080" s="3"/>
      <c r="J3080" s="8">
        <v>0</v>
      </c>
      <c r="K3080" s="12">
        <f>IFERROR(VLOOKUP($A3080,[1]Piv!$B:$C,2,FALSE),0)</f>
        <v>0</v>
      </c>
      <c r="L3080" s="12">
        <f>IFERROR(VLOOKUP($A3080,'[2]FINAL (2)'!$A$1:$F$7700,3,FALSE),0)</f>
        <v>0</v>
      </c>
      <c r="M3080" s="12">
        <f>IFERROR(VLOOKUP($A3080,'[2]FINAL (2)'!$A$1:$F$7700,5,FALSE),0)</f>
        <v>0</v>
      </c>
      <c r="N3080" s="12">
        <f>IFERROR(VLOOKUP($A3080,[3]Sheet3!$A$1:$C$4542,3,FALSE),0)</f>
        <v>0</v>
      </c>
      <c r="O3080" s="10">
        <f t="shared" si="49"/>
        <v>0</v>
      </c>
      <c r="P3080"/>
    </row>
    <row r="3081" spans="1:16" x14ac:dyDescent="0.25">
      <c r="A3081" s="3">
        <v>22992376</v>
      </c>
      <c r="B3081" s="3" t="s">
        <v>6590</v>
      </c>
      <c r="C3081" s="4">
        <v>100572</v>
      </c>
      <c r="D3081" s="3" t="s">
        <v>3487</v>
      </c>
      <c r="E3081" s="3" t="s">
        <v>3</v>
      </c>
      <c r="F3081" s="4" t="s">
        <v>12</v>
      </c>
      <c r="G3081" s="3"/>
      <c r="H3081" s="3"/>
      <c r="I3081" s="3"/>
      <c r="J3081" s="8">
        <v>0</v>
      </c>
      <c r="K3081" s="12">
        <f>IFERROR(VLOOKUP($A3081,[1]Piv!$B:$C,2,FALSE),0)</f>
        <v>0</v>
      </c>
      <c r="L3081" s="12">
        <f>IFERROR(VLOOKUP($A3081,'[2]FINAL (2)'!$A$1:$F$7700,3,FALSE),0)</f>
        <v>0</v>
      </c>
      <c r="M3081" s="12">
        <f>IFERROR(VLOOKUP($A3081,'[2]FINAL (2)'!$A$1:$F$7700,5,FALSE),0)</f>
        <v>0</v>
      </c>
      <c r="N3081" s="12">
        <f>IFERROR(VLOOKUP($A3081,[3]Sheet3!$A$1:$C$4542,3,FALSE),0)</f>
        <v>0</v>
      </c>
      <c r="O3081" s="10">
        <f t="shared" si="49"/>
        <v>0</v>
      </c>
      <c r="P3081"/>
    </row>
    <row r="3082" spans="1:16" x14ac:dyDescent="0.25">
      <c r="A3082" s="3">
        <v>24238107</v>
      </c>
      <c r="B3082" s="3" t="s">
        <v>6591</v>
      </c>
      <c r="C3082" s="4">
        <v>100572</v>
      </c>
      <c r="D3082" s="3" t="s">
        <v>3487</v>
      </c>
      <c r="E3082" s="3" t="s">
        <v>3</v>
      </c>
      <c r="F3082" s="4" t="s">
        <v>12</v>
      </c>
      <c r="G3082" s="3"/>
      <c r="H3082" s="3"/>
      <c r="I3082" s="3"/>
      <c r="J3082" s="8">
        <v>0</v>
      </c>
      <c r="K3082" s="12">
        <f>IFERROR(VLOOKUP($A3082,[1]Piv!$B:$C,2,FALSE),0)</f>
        <v>0</v>
      </c>
      <c r="L3082" s="12">
        <f>IFERROR(VLOOKUP($A3082,'[2]FINAL (2)'!$A$1:$F$7700,3,FALSE),0)</f>
        <v>0</v>
      </c>
      <c r="M3082" s="12">
        <f>IFERROR(VLOOKUP($A3082,'[2]FINAL (2)'!$A$1:$F$7700,5,FALSE),0)</f>
        <v>0</v>
      </c>
      <c r="N3082" s="12">
        <f>IFERROR(VLOOKUP($A3082,[3]Sheet3!$A$1:$C$4542,3,FALSE),0)</f>
        <v>0</v>
      </c>
      <c r="O3082" s="10">
        <f t="shared" si="49"/>
        <v>0</v>
      </c>
      <c r="P3082"/>
    </row>
    <row r="3083" spans="1:16" x14ac:dyDescent="0.25">
      <c r="A3083" s="3">
        <v>24708246</v>
      </c>
      <c r="B3083" s="3" t="s">
        <v>6592</v>
      </c>
      <c r="C3083" s="4">
        <v>100572</v>
      </c>
      <c r="D3083" s="3" t="s">
        <v>3487</v>
      </c>
      <c r="E3083" s="3" t="s">
        <v>3</v>
      </c>
      <c r="F3083" s="4" t="s">
        <v>12</v>
      </c>
      <c r="G3083" s="3">
        <v>20553</v>
      </c>
      <c r="H3083" s="3" t="s">
        <v>3232</v>
      </c>
      <c r="I3083" s="3" t="s">
        <v>3999</v>
      </c>
      <c r="J3083" s="8">
        <v>0</v>
      </c>
      <c r="K3083" s="12">
        <f>IFERROR(VLOOKUP($A3083,[1]Piv!$B:$C,2,FALSE),0)</f>
        <v>0</v>
      </c>
      <c r="L3083" s="12">
        <f>IFERROR(VLOOKUP($A3083,'[2]FINAL (2)'!$A$1:$F$7700,3,FALSE),0)</f>
        <v>0</v>
      </c>
      <c r="M3083" s="12">
        <f>IFERROR(VLOOKUP($A3083,'[2]FINAL (2)'!$A$1:$F$7700,5,FALSE),0)</f>
        <v>0</v>
      </c>
      <c r="N3083" s="12">
        <f>IFERROR(VLOOKUP($A3083,[3]Sheet3!$A$1:$C$4542,3,FALSE),0)</f>
        <v>0</v>
      </c>
      <c r="O3083" s="10">
        <f t="shared" si="49"/>
        <v>0</v>
      </c>
      <c r="P3083"/>
    </row>
    <row r="3084" spans="1:16" x14ac:dyDescent="0.25">
      <c r="A3084" s="3">
        <v>20087730</v>
      </c>
      <c r="B3084" s="3" t="s">
        <v>2863</v>
      </c>
      <c r="C3084" s="4">
        <v>100573</v>
      </c>
      <c r="D3084" s="3" t="s">
        <v>3753</v>
      </c>
      <c r="E3084" s="3" t="s">
        <v>3</v>
      </c>
      <c r="F3084" s="4" t="s">
        <v>4</v>
      </c>
      <c r="G3084" s="3">
        <v>139866</v>
      </c>
      <c r="H3084" s="3" t="s">
        <v>3291</v>
      </c>
      <c r="I3084" s="3" t="s">
        <v>4001</v>
      </c>
      <c r="J3084" s="8">
        <v>0</v>
      </c>
      <c r="K3084" s="12">
        <f>IFERROR(VLOOKUP($A3084,[1]Piv!$B:$C,2,FALSE),0)</f>
        <v>0</v>
      </c>
      <c r="L3084" s="12">
        <f>IFERROR(VLOOKUP($A3084,'[2]FINAL (2)'!$A$1:$F$7700,3,FALSE),0)</f>
        <v>371413.09</v>
      </c>
      <c r="M3084" s="12">
        <f>IFERROR(VLOOKUP($A3084,'[2]FINAL (2)'!$A$1:$F$7700,5,FALSE),0)</f>
        <v>0</v>
      </c>
      <c r="N3084" s="12">
        <f>IFERROR(VLOOKUP($A3084,[3]Sheet3!$A$1:$C$4542,3,FALSE),0)</f>
        <v>0</v>
      </c>
      <c r="O3084" s="10">
        <f t="shared" si="49"/>
        <v>371413.09</v>
      </c>
      <c r="P3084" s="10">
        <f>O3084-J3084</f>
        <v>371413.09</v>
      </c>
    </row>
    <row r="3085" spans="1:16" x14ac:dyDescent="0.25">
      <c r="A3085" s="3">
        <v>20305880</v>
      </c>
      <c r="B3085" s="3" t="s">
        <v>6593</v>
      </c>
      <c r="C3085" s="4">
        <v>100573</v>
      </c>
      <c r="D3085" s="3" t="s">
        <v>3753</v>
      </c>
      <c r="E3085" s="3" t="s">
        <v>3</v>
      </c>
      <c r="F3085" s="4" t="s">
        <v>12</v>
      </c>
      <c r="G3085" s="3"/>
      <c r="H3085" s="3"/>
      <c r="I3085" s="3"/>
      <c r="J3085" s="8">
        <v>0</v>
      </c>
      <c r="K3085" s="12">
        <f>IFERROR(VLOOKUP($A3085,[1]Piv!$B:$C,2,FALSE),0)</f>
        <v>0</v>
      </c>
      <c r="L3085" s="12">
        <f>IFERROR(VLOOKUP($A3085,'[2]FINAL (2)'!$A$1:$F$7700,3,FALSE),0)</f>
        <v>0</v>
      </c>
      <c r="M3085" s="12">
        <f>IFERROR(VLOOKUP($A3085,'[2]FINAL (2)'!$A$1:$F$7700,5,FALSE),0)</f>
        <v>0</v>
      </c>
      <c r="N3085" s="12">
        <f>IFERROR(VLOOKUP($A3085,[3]Sheet3!$A$1:$C$4542,3,FALSE),0)</f>
        <v>0</v>
      </c>
      <c r="O3085" s="10">
        <f t="shared" si="49"/>
        <v>0</v>
      </c>
      <c r="P3085"/>
    </row>
    <row r="3086" spans="1:16" x14ac:dyDescent="0.25">
      <c r="A3086" s="3">
        <v>11586447</v>
      </c>
      <c r="B3086" s="3" t="s">
        <v>6594</v>
      </c>
      <c r="C3086" s="4">
        <v>101578</v>
      </c>
      <c r="D3086" s="3" t="s">
        <v>4414</v>
      </c>
      <c r="E3086" s="3" t="s">
        <v>3</v>
      </c>
      <c r="F3086" s="4" t="s">
        <v>4</v>
      </c>
      <c r="G3086" s="3">
        <v>87000</v>
      </c>
      <c r="H3086" s="3" t="s">
        <v>3196</v>
      </c>
      <c r="I3086" s="3" t="s">
        <v>3999</v>
      </c>
      <c r="J3086" s="8">
        <v>5000000</v>
      </c>
      <c r="K3086" s="12">
        <f>IFERROR(VLOOKUP($A3086,[1]Piv!$B:$C,2,FALSE),0)</f>
        <v>0</v>
      </c>
      <c r="L3086" s="12">
        <f>IFERROR(VLOOKUP($A3086,'[2]FINAL (2)'!$A$1:$F$7700,3,FALSE),0)</f>
        <v>0</v>
      </c>
      <c r="M3086" s="12">
        <f>IFERROR(VLOOKUP($A3086,'[2]FINAL (2)'!$A$1:$F$7700,5,FALSE),0)</f>
        <v>501378.04</v>
      </c>
      <c r="N3086" s="12">
        <f>IFERROR(VLOOKUP($A3086,[3]Sheet3!$A$1:$C$4542,3,FALSE),0)</f>
        <v>5000000</v>
      </c>
      <c r="O3086" s="10">
        <f t="shared" si="49"/>
        <v>5501378.04</v>
      </c>
      <c r="P3086" s="10">
        <f>O3086-J3086</f>
        <v>501378.04000000004</v>
      </c>
    </row>
    <row r="3087" spans="1:16" x14ac:dyDescent="0.25">
      <c r="A3087" s="3">
        <v>19210653</v>
      </c>
      <c r="B3087" s="3" t="s">
        <v>6595</v>
      </c>
      <c r="C3087" s="4">
        <v>101578</v>
      </c>
      <c r="D3087" s="3" t="s">
        <v>4414</v>
      </c>
      <c r="E3087" s="3" t="s">
        <v>3</v>
      </c>
      <c r="F3087" s="4" t="s">
        <v>12</v>
      </c>
      <c r="G3087" s="3"/>
      <c r="H3087" s="3"/>
      <c r="I3087" s="3"/>
      <c r="J3087" s="8">
        <v>0</v>
      </c>
      <c r="K3087" s="12">
        <f>IFERROR(VLOOKUP($A3087,[1]Piv!$B:$C,2,FALSE),0)</f>
        <v>0</v>
      </c>
      <c r="L3087" s="12">
        <f>IFERROR(VLOOKUP($A3087,'[2]FINAL (2)'!$A$1:$F$7700,3,FALSE),0)</f>
        <v>0</v>
      </c>
      <c r="M3087" s="12">
        <f>IFERROR(VLOOKUP($A3087,'[2]FINAL (2)'!$A$1:$F$7700,5,FALSE),0)</f>
        <v>0</v>
      </c>
      <c r="N3087" s="12">
        <f>IFERROR(VLOOKUP($A3087,[3]Sheet3!$A$1:$C$4542,3,FALSE),0)</f>
        <v>0</v>
      </c>
      <c r="O3087" s="10">
        <f t="shared" si="49"/>
        <v>0</v>
      </c>
      <c r="P3087"/>
    </row>
    <row r="3088" spans="1:16" x14ac:dyDescent="0.25">
      <c r="A3088" s="3">
        <v>6669964</v>
      </c>
      <c r="B3088" s="3" t="s">
        <v>6596</v>
      </c>
      <c r="C3088" s="4">
        <v>101578</v>
      </c>
      <c r="D3088" s="3" t="s">
        <v>4414</v>
      </c>
      <c r="E3088" s="3" t="s">
        <v>3</v>
      </c>
      <c r="F3088" s="4" t="s">
        <v>12</v>
      </c>
      <c r="G3088" s="3"/>
      <c r="H3088" s="3"/>
      <c r="I3088" s="3"/>
      <c r="J3088" s="8">
        <v>0</v>
      </c>
      <c r="K3088" s="12">
        <f>IFERROR(VLOOKUP($A3088,[1]Piv!$B:$C,2,FALSE),0)</f>
        <v>0</v>
      </c>
      <c r="L3088" s="12">
        <f>IFERROR(VLOOKUP($A3088,'[2]FINAL (2)'!$A$1:$F$7700,3,FALSE),0)</f>
        <v>0</v>
      </c>
      <c r="M3088" s="12">
        <f>IFERROR(VLOOKUP($A3088,'[2]FINAL (2)'!$A$1:$F$7700,5,FALSE),0)</f>
        <v>0</v>
      </c>
      <c r="N3088" s="12">
        <f>IFERROR(VLOOKUP($A3088,[3]Sheet3!$A$1:$C$4542,3,FALSE),0)</f>
        <v>0</v>
      </c>
      <c r="O3088" s="10">
        <f t="shared" si="49"/>
        <v>0</v>
      </c>
      <c r="P3088"/>
    </row>
    <row r="3089" spans="1:16" x14ac:dyDescent="0.25">
      <c r="A3089" s="3">
        <v>20527570</v>
      </c>
      <c r="B3089" s="3" t="s">
        <v>6597</v>
      </c>
      <c r="C3089" s="4">
        <v>101579</v>
      </c>
      <c r="D3089" s="3" t="s">
        <v>4415</v>
      </c>
      <c r="E3089" s="3" t="s">
        <v>3</v>
      </c>
      <c r="F3089" s="4" t="s">
        <v>4</v>
      </c>
      <c r="G3089" s="3">
        <v>129943</v>
      </c>
      <c r="H3089" s="3" t="s">
        <v>3204</v>
      </c>
      <c r="I3089" s="3" t="s">
        <v>3999</v>
      </c>
      <c r="J3089" s="8">
        <v>2780995</v>
      </c>
      <c r="K3089" s="12">
        <f>IFERROR(VLOOKUP($A3089,[1]Piv!$B:$C,2,FALSE),0)</f>
        <v>2408021.16</v>
      </c>
      <c r="L3089" s="12">
        <f>IFERROR(VLOOKUP($A3089,'[2]FINAL (2)'!$A$1:$F$7700,3,FALSE),0)</f>
        <v>0</v>
      </c>
      <c r="M3089" s="12">
        <f>IFERROR(VLOOKUP($A3089,'[2]FINAL (2)'!$A$1:$F$7700,5,FALSE),0)</f>
        <v>0</v>
      </c>
      <c r="N3089" s="12">
        <f>IFERROR(VLOOKUP($A3089,[3]Sheet3!$A$1:$C$4542,3,FALSE),0)</f>
        <v>0</v>
      </c>
      <c r="O3089" s="10">
        <f t="shared" si="49"/>
        <v>2408021.16</v>
      </c>
      <c r="P3089" s="10">
        <f>O3089-J3089</f>
        <v>-372973.83999999985</v>
      </c>
    </row>
    <row r="3090" spans="1:16" x14ac:dyDescent="0.25">
      <c r="A3090" s="3">
        <v>23352137</v>
      </c>
      <c r="B3090" s="3" t="s">
        <v>6598</v>
      </c>
      <c r="C3090" s="4">
        <v>101579</v>
      </c>
      <c r="D3090" s="3" t="s">
        <v>4415</v>
      </c>
      <c r="E3090" s="3" t="s">
        <v>3</v>
      </c>
      <c r="F3090" s="4" t="s">
        <v>12</v>
      </c>
      <c r="G3090" s="3"/>
      <c r="H3090" s="3"/>
      <c r="I3090" s="3"/>
      <c r="J3090" s="8">
        <v>0</v>
      </c>
      <c r="K3090" s="12">
        <f>IFERROR(VLOOKUP($A3090,[1]Piv!$B:$C,2,FALSE),0)</f>
        <v>0</v>
      </c>
      <c r="L3090" s="12">
        <f>IFERROR(VLOOKUP($A3090,'[2]FINAL (2)'!$A$1:$F$7700,3,FALSE),0)</f>
        <v>0</v>
      </c>
      <c r="M3090" s="12">
        <f>IFERROR(VLOOKUP($A3090,'[2]FINAL (2)'!$A$1:$F$7700,5,FALSE),0)</f>
        <v>0</v>
      </c>
      <c r="N3090" s="12">
        <f>IFERROR(VLOOKUP($A3090,[3]Sheet3!$A$1:$C$4542,3,FALSE),0)</f>
        <v>0</v>
      </c>
      <c r="O3090" s="10">
        <f t="shared" si="49"/>
        <v>0</v>
      </c>
      <c r="P3090"/>
    </row>
    <row r="3091" spans="1:16" x14ac:dyDescent="0.25">
      <c r="A3091" s="3">
        <v>6408355</v>
      </c>
      <c r="B3091" s="3" t="s">
        <v>695</v>
      </c>
      <c r="C3091" s="4">
        <v>100574</v>
      </c>
      <c r="D3091" s="3" t="s">
        <v>119</v>
      </c>
      <c r="E3091" s="3" t="s">
        <v>3</v>
      </c>
      <c r="F3091" s="4" t="s">
        <v>4</v>
      </c>
      <c r="G3091" s="3">
        <v>133356</v>
      </c>
      <c r="H3091" s="3" t="s">
        <v>3241</v>
      </c>
      <c r="I3091" s="3" t="s">
        <v>3999</v>
      </c>
      <c r="J3091" s="8">
        <v>962424.28</v>
      </c>
      <c r="K3091" s="12">
        <f>IFERROR(VLOOKUP($A3091,[1]Piv!$B:$C,2,FALSE),0)</f>
        <v>552113.33000000007</v>
      </c>
      <c r="L3091" s="12">
        <f>IFERROR(VLOOKUP($A3091,'[2]FINAL (2)'!$A$1:$F$7700,3,FALSE),0)</f>
        <v>182282.87</v>
      </c>
      <c r="M3091" s="12">
        <f>IFERROR(VLOOKUP($A3091,'[2]FINAL (2)'!$A$1:$F$7700,5,FALSE),0)</f>
        <v>0</v>
      </c>
      <c r="N3091" s="12">
        <f>IFERROR(VLOOKUP($A3091,[3]Sheet3!$A$1:$C$4542,3,FALSE),0)</f>
        <v>0</v>
      </c>
      <c r="O3091" s="10">
        <f t="shared" si="49"/>
        <v>734396.20000000007</v>
      </c>
      <c r="P3091" s="10">
        <f>O3091-J3091</f>
        <v>-228028.07999999996</v>
      </c>
    </row>
    <row r="3092" spans="1:16" x14ac:dyDescent="0.25">
      <c r="A3092" s="3">
        <v>8161464</v>
      </c>
      <c r="B3092" s="3" t="s">
        <v>118</v>
      </c>
      <c r="C3092" s="4">
        <v>100574</v>
      </c>
      <c r="D3092" s="3" t="s">
        <v>119</v>
      </c>
      <c r="E3092" s="3" t="s">
        <v>3</v>
      </c>
      <c r="F3092" s="4" t="s">
        <v>4</v>
      </c>
      <c r="G3092" s="3">
        <v>74278</v>
      </c>
      <c r="H3092" s="3" t="s">
        <v>3199</v>
      </c>
      <c r="I3092" s="3" t="s">
        <v>3999</v>
      </c>
      <c r="J3092" s="8">
        <v>759000</v>
      </c>
      <c r="K3092" s="12">
        <f>IFERROR(VLOOKUP($A3092,[1]Piv!$B:$C,2,FALSE),0)</f>
        <v>204079.91</v>
      </c>
      <c r="L3092" s="12">
        <f>IFERROR(VLOOKUP($A3092,'[2]FINAL (2)'!$A$1:$F$7700,3,FALSE),0)</f>
        <v>0</v>
      </c>
      <c r="M3092" s="12">
        <f>IFERROR(VLOOKUP($A3092,'[2]FINAL (2)'!$A$1:$F$7700,5,FALSE),0)</f>
        <v>0</v>
      </c>
      <c r="N3092" s="12">
        <f>IFERROR(VLOOKUP($A3092,[3]Sheet3!$A$1:$C$4542,3,FALSE),0)</f>
        <v>0</v>
      </c>
      <c r="O3092" s="10">
        <f t="shared" si="49"/>
        <v>204079.91</v>
      </c>
      <c r="P3092" s="10">
        <f>O3092-J3092</f>
        <v>-554920.09</v>
      </c>
    </row>
    <row r="3093" spans="1:16" x14ac:dyDescent="0.25">
      <c r="A3093" s="3">
        <v>13290978</v>
      </c>
      <c r="B3093" s="3" t="s">
        <v>6599</v>
      </c>
      <c r="C3093" s="4">
        <v>100574</v>
      </c>
      <c r="D3093" s="3" t="s">
        <v>119</v>
      </c>
      <c r="E3093" s="3" t="s">
        <v>3</v>
      </c>
      <c r="F3093" s="4" t="s">
        <v>12</v>
      </c>
      <c r="G3093" s="3"/>
      <c r="H3093" s="3"/>
      <c r="I3093" s="3" t="s">
        <v>3999</v>
      </c>
      <c r="J3093" s="8">
        <v>0</v>
      </c>
      <c r="K3093" s="12">
        <f>IFERROR(VLOOKUP($A3093,[1]Piv!$B:$C,2,FALSE),0)</f>
        <v>0</v>
      </c>
      <c r="L3093" s="12">
        <f>IFERROR(VLOOKUP($A3093,'[2]FINAL (2)'!$A$1:$F$7700,3,FALSE),0)</f>
        <v>0</v>
      </c>
      <c r="M3093" s="12">
        <f>IFERROR(VLOOKUP($A3093,'[2]FINAL (2)'!$A$1:$F$7700,5,FALSE),0)</f>
        <v>0</v>
      </c>
      <c r="N3093" s="12">
        <f>IFERROR(VLOOKUP($A3093,[3]Sheet3!$A$1:$C$4542,3,FALSE),0)</f>
        <v>0</v>
      </c>
      <c r="O3093" s="10">
        <f t="shared" si="49"/>
        <v>0</v>
      </c>
      <c r="P3093"/>
    </row>
    <row r="3094" spans="1:16" x14ac:dyDescent="0.25">
      <c r="A3094" s="3">
        <v>26857597</v>
      </c>
      <c r="B3094" s="3" t="s">
        <v>6600</v>
      </c>
      <c r="C3094" s="4">
        <v>101580</v>
      </c>
      <c r="D3094" s="3" t="s">
        <v>4416</v>
      </c>
      <c r="E3094" s="3" t="s">
        <v>3</v>
      </c>
      <c r="F3094" s="4" t="s">
        <v>12</v>
      </c>
      <c r="G3094" s="3">
        <v>86289</v>
      </c>
      <c r="H3094" s="3" t="s">
        <v>3224</v>
      </c>
      <c r="I3094" s="3" t="s">
        <v>4001</v>
      </c>
      <c r="J3094" s="8">
        <v>0</v>
      </c>
      <c r="K3094" s="12">
        <f>IFERROR(VLOOKUP($A3094,[1]Piv!$B:$C,2,FALSE),0)</f>
        <v>0</v>
      </c>
      <c r="L3094" s="12">
        <f>IFERROR(VLOOKUP($A3094,'[2]FINAL (2)'!$A$1:$F$7700,3,FALSE),0)</f>
        <v>0</v>
      </c>
      <c r="M3094" s="12">
        <f>IFERROR(VLOOKUP($A3094,'[2]FINAL (2)'!$A$1:$F$7700,5,FALSE),0)</f>
        <v>0</v>
      </c>
      <c r="N3094" s="12">
        <f>IFERROR(VLOOKUP($A3094,[3]Sheet3!$A$1:$C$4542,3,FALSE),0)</f>
        <v>0</v>
      </c>
      <c r="O3094" s="10">
        <f t="shared" si="49"/>
        <v>0</v>
      </c>
      <c r="P3094"/>
    </row>
    <row r="3095" spans="1:16" x14ac:dyDescent="0.25">
      <c r="A3095" s="3">
        <v>27237089</v>
      </c>
      <c r="B3095" s="3" t="s">
        <v>6601</v>
      </c>
      <c r="C3095" s="4">
        <v>101580</v>
      </c>
      <c r="D3095" s="3" t="s">
        <v>4416</v>
      </c>
      <c r="E3095" s="3" t="s">
        <v>3</v>
      </c>
      <c r="F3095" s="4" t="s">
        <v>12</v>
      </c>
      <c r="G3095" s="3">
        <v>125824</v>
      </c>
      <c r="H3095" s="3" t="s">
        <v>3295</v>
      </c>
      <c r="I3095" s="3" t="s">
        <v>4001</v>
      </c>
      <c r="J3095" s="8">
        <v>0</v>
      </c>
      <c r="K3095" s="12">
        <f>IFERROR(VLOOKUP($A3095,[1]Piv!$B:$C,2,FALSE),0)</f>
        <v>0</v>
      </c>
      <c r="L3095" s="12">
        <f>IFERROR(VLOOKUP($A3095,'[2]FINAL (2)'!$A$1:$F$7700,3,FALSE),0)</f>
        <v>0</v>
      </c>
      <c r="M3095" s="12">
        <f>IFERROR(VLOOKUP($A3095,'[2]FINAL (2)'!$A$1:$F$7700,5,FALSE),0)</f>
        <v>0</v>
      </c>
      <c r="N3095" s="12">
        <f>IFERROR(VLOOKUP($A3095,[3]Sheet3!$A$1:$C$4542,3,FALSE),0)</f>
        <v>0</v>
      </c>
      <c r="O3095" s="10">
        <f t="shared" si="49"/>
        <v>0</v>
      </c>
      <c r="P3095"/>
    </row>
    <row r="3096" spans="1:16" x14ac:dyDescent="0.25">
      <c r="A3096" s="3">
        <v>12228148</v>
      </c>
      <c r="B3096" s="3" t="s">
        <v>6602</v>
      </c>
      <c r="C3096" s="4">
        <v>101581</v>
      </c>
      <c r="D3096" s="3" t="s">
        <v>4417</v>
      </c>
      <c r="E3096" s="3" t="s">
        <v>3</v>
      </c>
      <c r="F3096" s="4" t="s">
        <v>4</v>
      </c>
      <c r="G3096" s="3">
        <v>57446</v>
      </c>
      <c r="H3096" s="3" t="s">
        <v>8840</v>
      </c>
      <c r="I3096" s="3" t="s">
        <v>8841</v>
      </c>
      <c r="J3096" s="8">
        <v>560473.74</v>
      </c>
      <c r="K3096" s="12">
        <f>IFERROR(VLOOKUP($A3096,[1]Piv!$B:$C,2,FALSE),0)</f>
        <v>0</v>
      </c>
      <c r="L3096" s="12">
        <f>IFERROR(VLOOKUP($A3096,'[2]FINAL (2)'!$A$1:$F$7700,3,FALSE),0)</f>
        <v>556982.51</v>
      </c>
      <c r="M3096" s="12">
        <f>IFERROR(VLOOKUP($A3096,'[2]FINAL (2)'!$A$1:$F$7700,5,FALSE),0)</f>
        <v>0</v>
      </c>
      <c r="N3096" s="12">
        <f>IFERROR(VLOOKUP($A3096,[3]Sheet3!$A$1:$C$4542,3,FALSE),0)</f>
        <v>0</v>
      </c>
      <c r="O3096" s="10">
        <f t="shared" si="49"/>
        <v>556982.51</v>
      </c>
      <c r="P3096" s="10">
        <f>O3096-J3096</f>
        <v>-3491.2299999999814</v>
      </c>
    </row>
    <row r="3097" spans="1:16" x14ac:dyDescent="0.25">
      <c r="A3097" s="3">
        <v>20460756</v>
      </c>
      <c r="B3097" s="3" t="s">
        <v>6603</v>
      </c>
      <c r="C3097" s="4">
        <v>101581</v>
      </c>
      <c r="D3097" s="3" t="s">
        <v>4417</v>
      </c>
      <c r="E3097" s="3" t="s">
        <v>3</v>
      </c>
      <c r="F3097" s="4" t="s">
        <v>12</v>
      </c>
      <c r="G3097" s="3">
        <v>20553</v>
      </c>
      <c r="H3097" s="3" t="s">
        <v>3232</v>
      </c>
      <c r="I3097" s="3" t="s">
        <v>3999</v>
      </c>
      <c r="J3097" s="8">
        <v>0</v>
      </c>
      <c r="K3097" s="12">
        <f>IFERROR(VLOOKUP($A3097,[1]Piv!$B:$C,2,FALSE),0)</f>
        <v>0</v>
      </c>
      <c r="L3097" s="12">
        <f>IFERROR(VLOOKUP($A3097,'[2]FINAL (2)'!$A$1:$F$7700,3,FALSE),0)</f>
        <v>0</v>
      </c>
      <c r="M3097" s="12">
        <f>IFERROR(VLOOKUP($A3097,'[2]FINAL (2)'!$A$1:$F$7700,5,FALSE),0)</f>
        <v>0</v>
      </c>
      <c r="N3097" s="12">
        <f>IFERROR(VLOOKUP($A3097,[3]Sheet3!$A$1:$C$4542,3,FALSE),0)</f>
        <v>0</v>
      </c>
      <c r="O3097" s="10">
        <f t="shared" si="49"/>
        <v>0</v>
      </c>
      <c r="P3097"/>
    </row>
    <row r="3098" spans="1:16" x14ac:dyDescent="0.25">
      <c r="A3098" s="3">
        <v>18767771</v>
      </c>
      <c r="B3098" s="3" t="s">
        <v>790</v>
      </c>
      <c r="C3098" s="4">
        <v>100575</v>
      </c>
      <c r="D3098" s="3" t="s">
        <v>3754</v>
      </c>
      <c r="E3098" s="3" t="s">
        <v>3</v>
      </c>
      <c r="F3098" s="4" t="s">
        <v>4</v>
      </c>
      <c r="G3098" s="3">
        <v>137175</v>
      </c>
      <c r="H3098" s="3" t="s">
        <v>3237</v>
      </c>
      <c r="I3098" s="3" t="s">
        <v>3999</v>
      </c>
      <c r="J3098" s="8">
        <v>170000</v>
      </c>
      <c r="K3098" s="12">
        <f>IFERROR(VLOOKUP($A3098,[1]Piv!$B:$C,2,FALSE),0)</f>
        <v>0</v>
      </c>
      <c r="L3098" s="12">
        <f>IFERROR(VLOOKUP($A3098,'[2]FINAL (2)'!$A$1:$F$7700,3,FALSE),0)</f>
        <v>0</v>
      </c>
      <c r="M3098" s="12">
        <f>IFERROR(VLOOKUP($A3098,'[2]FINAL (2)'!$A$1:$F$7700,5,FALSE),0)</f>
        <v>0</v>
      </c>
      <c r="N3098" s="12">
        <f>IFERROR(VLOOKUP($A3098,[3]Sheet3!$A$1:$C$4542,3,FALSE),0)</f>
        <v>170000</v>
      </c>
      <c r="O3098" s="10">
        <f t="shared" si="49"/>
        <v>170000</v>
      </c>
      <c r="P3098" s="10">
        <f>O3098-J3098</f>
        <v>0</v>
      </c>
    </row>
    <row r="3099" spans="1:16" x14ac:dyDescent="0.25">
      <c r="A3099" s="3">
        <v>24882381</v>
      </c>
      <c r="B3099" s="3" t="s">
        <v>1059</v>
      </c>
      <c r="C3099" s="4">
        <v>100575</v>
      </c>
      <c r="D3099" s="3" t="s">
        <v>3754</v>
      </c>
      <c r="E3099" s="3" t="s">
        <v>3</v>
      </c>
      <c r="F3099" s="4" t="s">
        <v>4</v>
      </c>
      <c r="G3099" s="3">
        <v>134715</v>
      </c>
      <c r="H3099" s="3" t="s">
        <v>3236</v>
      </c>
      <c r="I3099" s="3" t="s">
        <v>3999</v>
      </c>
      <c r="J3099" s="8">
        <v>1200000</v>
      </c>
      <c r="K3099" s="12">
        <f>IFERROR(VLOOKUP($A3099,[1]Piv!$B:$C,2,FALSE),0)</f>
        <v>0</v>
      </c>
      <c r="L3099" s="12">
        <f>IFERROR(VLOOKUP($A3099,'[2]FINAL (2)'!$A$1:$F$7700,3,FALSE),0)</f>
        <v>0</v>
      </c>
      <c r="M3099" s="12">
        <f>IFERROR(VLOOKUP($A3099,'[2]FINAL (2)'!$A$1:$F$7700,5,FALSE),0)</f>
        <v>0</v>
      </c>
      <c r="N3099" s="12">
        <f>IFERROR(VLOOKUP($A3099,[3]Sheet3!$A$1:$C$4542,3,FALSE),0)</f>
        <v>1200000</v>
      </c>
      <c r="O3099" s="10">
        <f t="shared" si="49"/>
        <v>1200000</v>
      </c>
      <c r="P3099" s="10">
        <f>O3099-J3099</f>
        <v>0</v>
      </c>
    </row>
    <row r="3100" spans="1:16" x14ac:dyDescent="0.25">
      <c r="A3100" s="3">
        <v>4023583</v>
      </c>
      <c r="B3100" s="3" t="s">
        <v>664</v>
      </c>
      <c r="C3100" s="4">
        <v>100577</v>
      </c>
      <c r="D3100" s="3" t="s">
        <v>3756</v>
      </c>
      <c r="E3100" s="3" t="s">
        <v>3</v>
      </c>
      <c r="F3100" s="4" t="s">
        <v>4</v>
      </c>
      <c r="G3100" s="3">
        <v>134257</v>
      </c>
      <c r="H3100" s="3" t="s">
        <v>3283</v>
      </c>
      <c r="I3100" s="3" t="s">
        <v>3999</v>
      </c>
      <c r="J3100" s="8">
        <v>800000</v>
      </c>
      <c r="K3100" s="12">
        <f>IFERROR(VLOOKUP($A3100,[1]Piv!$B:$C,2,FALSE),0)</f>
        <v>129978.18</v>
      </c>
      <c r="L3100" s="12">
        <f>IFERROR(VLOOKUP($A3100,'[2]FINAL (2)'!$A$1:$F$7700,3,FALSE),0)</f>
        <v>0</v>
      </c>
      <c r="M3100" s="12">
        <f>IFERROR(VLOOKUP($A3100,'[2]FINAL (2)'!$A$1:$F$7700,5,FALSE),0)</f>
        <v>0</v>
      </c>
      <c r="N3100" s="12">
        <f>IFERROR(VLOOKUP($A3100,[3]Sheet3!$A$1:$C$4542,3,FALSE),0)</f>
        <v>0</v>
      </c>
      <c r="O3100" s="10">
        <f t="shared" si="49"/>
        <v>129978.18</v>
      </c>
      <c r="P3100" s="10">
        <f>O3100-J3100</f>
        <v>-670021.82000000007</v>
      </c>
    </row>
    <row r="3101" spans="1:16" x14ac:dyDescent="0.25">
      <c r="A3101" s="3">
        <v>11391906</v>
      </c>
      <c r="B3101" s="3" t="s">
        <v>2927</v>
      </c>
      <c r="C3101" s="4">
        <v>100577</v>
      </c>
      <c r="D3101" s="3" t="s">
        <v>3756</v>
      </c>
      <c r="E3101" s="3" t="s">
        <v>3</v>
      </c>
      <c r="F3101" s="4" t="s">
        <v>4</v>
      </c>
      <c r="G3101" s="3">
        <v>134257</v>
      </c>
      <c r="H3101" s="3" t="s">
        <v>3283</v>
      </c>
      <c r="I3101" s="3" t="s">
        <v>3999</v>
      </c>
      <c r="J3101" s="8">
        <v>1013906.55</v>
      </c>
      <c r="K3101" s="12">
        <f>IFERROR(VLOOKUP($A3101,[1]Piv!$B:$C,2,FALSE),0)</f>
        <v>0</v>
      </c>
      <c r="L3101" s="12">
        <f>IFERROR(VLOOKUP($A3101,'[2]FINAL (2)'!$A$1:$F$7700,3,FALSE),0)</f>
        <v>1009271.05</v>
      </c>
      <c r="M3101" s="12">
        <f>IFERROR(VLOOKUP($A3101,'[2]FINAL (2)'!$A$1:$F$7700,5,FALSE),0)</f>
        <v>0</v>
      </c>
      <c r="N3101" s="12">
        <f>IFERROR(VLOOKUP($A3101,[3]Sheet3!$A$1:$C$4542,3,FALSE),0)</f>
        <v>0</v>
      </c>
      <c r="O3101" s="10">
        <f t="shared" si="49"/>
        <v>1009271.05</v>
      </c>
      <c r="P3101" s="10">
        <f>O3101-J3101</f>
        <v>-4635.5</v>
      </c>
    </row>
    <row r="3102" spans="1:16" x14ac:dyDescent="0.25">
      <c r="A3102" s="3">
        <v>23477158</v>
      </c>
      <c r="B3102" s="3" t="s">
        <v>6604</v>
      </c>
      <c r="C3102" s="4">
        <v>100577</v>
      </c>
      <c r="D3102" s="3" t="s">
        <v>3756</v>
      </c>
      <c r="E3102" s="3" t="s">
        <v>3</v>
      </c>
      <c r="F3102" s="4" t="s">
        <v>12</v>
      </c>
      <c r="G3102" s="3"/>
      <c r="H3102" s="3"/>
      <c r="I3102" s="3"/>
      <c r="J3102" s="8">
        <v>0</v>
      </c>
      <c r="K3102" s="12">
        <f>IFERROR(VLOOKUP($A3102,[1]Piv!$B:$C,2,FALSE),0)</f>
        <v>0</v>
      </c>
      <c r="L3102" s="12">
        <f>IFERROR(VLOOKUP($A3102,'[2]FINAL (2)'!$A$1:$F$7700,3,FALSE),0)</f>
        <v>0</v>
      </c>
      <c r="M3102" s="12">
        <f>IFERROR(VLOOKUP($A3102,'[2]FINAL (2)'!$A$1:$F$7700,5,FALSE),0)</f>
        <v>0</v>
      </c>
      <c r="N3102" s="12">
        <f>IFERROR(VLOOKUP($A3102,[3]Sheet3!$A$1:$C$4542,3,FALSE),0)</f>
        <v>0</v>
      </c>
      <c r="O3102" s="10">
        <f t="shared" si="49"/>
        <v>0</v>
      </c>
      <c r="P3102"/>
    </row>
    <row r="3103" spans="1:16" x14ac:dyDescent="0.25">
      <c r="A3103" s="3">
        <v>15139822</v>
      </c>
      <c r="B3103" s="3" t="s">
        <v>926</v>
      </c>
      <c r="C3103" s="4">
        <v>100578</v>
      </c>
      <c r="D3103" s="3" t="s">
        <v>3757</v>
      </c>
      <c r="E3103" s="3" t="s">
        <v>3</v>
      </c>
      <c r="F3103" s="4" t="s">
        <v>4</v>
      </c>
      <c r="G3103" s="3">
        <v>138612</v>
      </c>
      <c r="H3103" s="3" t="s">
        <v>3267</v>
      </c>
      <c r="I3103" s="3" t="s">
        <v>3999</v>
      </c>
      <c r="J3103" s="8">
        <v>1079310.54</v>
      </c>
      <c r="K3103" s="12">
        <f>IFERROR(VLOOKUP($A3103,[1]Piv!$B:$C,2,FALSE),0)</f>
        <v>438645.41</v>
      </c>
      <c r="L3103" s="12">
        <f>IFERROR(VLOOKUP($A3103,'[2]FINAL (2)'!$A$1:$F$7700,3,FALSE),0)</f>
        <v>237873.7</v>
      </c>
      <c r="M3103" s="12">
        <f>IFERROR(VLOOKUP($A3103,'[2]FINAL (2)'!$A$1:$F$7700,5,FALSE),0)</f>
        <v>0</v>
      </c>
      <c r="N3103" s="12">
        <f>IFERROR(VLOOKUP($A3103,[3]Sheet3!$A$1:$C$4542,3,FALSE),0)</f>
        <v>0</v>
      </c>
      <c r="O3103" s="10">
        <f t="shared" si="49"/>
        <v>676519.11</v>
      </c>
      <c r="P3103" s="10">
        <f>O3103-J3103</f>
        <v>-402791.43000000005</v>
      </c>
    </row>
    <row r="3104" spans="1:16" x14ac:dyDescent="0.25">
      <c r="A3104" s="3">
        <v>16006366</v>
      </c>
      <c r="B3104" s="3" t="s">
        <v>6605</v>
      </c>
      <c r="C3104" s="4">
        <v>100578</v>
      </c>
      <c r="D3104" s="3" t="s">
        <v>3757</v>
      </c>
      <c r="E3104" s="3" t="s">
        <v>3</v>
      </c>
      <c r="F3104" s="4" t="s">
        <v>4</v>
      </c>
      <c r="G3104" s="3"/>
      <c r="H3104" s="3"/>
      <c r="I3104" s="3" t="s">
        <v>3999</v>
      </c>
      <c r="J3104" s="8">
        <v>0</v>
      </c>
      <c r="K3104" s="12">
        <f>IFERROR(VLOOKUP($A3104,[1]Piv!$B:$C,2,FALSE),0)</f>
        <v>433139.93</v>
      </c>
      <c r="L3104" s="12">
        <f>IFERROR(VLOOKUP($A3104,'[2]FINAL (2)'!$A$1:$F$7700,3,FALSE),0)</f>
        <v>4384500</v>
      </c>
      <c r="M3104" s="12">
        <f>IFERROR(VLOOKUP($A3104,'[2]FINAL (2)'!$A$1:$F$7700,5,FALSE),0)</f>
        <v>0</v>
      </c>
      <c r="N3104" s="12">
        <f>IFERROR(VLOOKUP($A3104,[3]Sheet3!$A$1:$C$4542,3,FALSE),0)</f>
        <v>0</v>
      </c>
      <c r="O3104" s="10">
        <f t="shared" si="49"/>
        <v>4817639.93</v>
      </c>
      <c r="P3104" s="10">
        <f>O3104-J3104</f>
        <v>4817639.93</v>
      </c>
    </row>
    <row r="3105" spans="1:16" x14ac:dyDescent="0.25">
      <c r="A3105" s="3">
        <v>19831541</v>
      </c>
      <c r="B3105" s="3" t="s">
        <v>866</v>
      </c>
      <c r="C3105" s="4">
        <v>100576</v>
      </c>
      <c r="D3105" s="3" t="s">
        <v>3755</v>
      </c>
      <c r="E3105" s="3" t="s">
        <v>3</v>
      </c>
      <c r="F3105" s="4" t="s">
        <v>4</v>
      </c>
      <c r="G3105" s="3">
        <v>73102</v>
      </c>
      <c r="H3105" s="3" t="s">
        <v>3250</v>
      </c>
      <c r="I3105" s="3" t="s">
        <v>3999</v>
      </c>
      <c r="J3105" s="8">
        <v>8100000</v>
      </c>
      <c r="K3105" s="12">
        <f>IFERROR(VLOOKUP($A3105,[1]Piv!$B:$C,2,FALSE),0)</f>
        <v>2628722.9900000002</v>
      </c>
      <c r="L3105" s="12">
        <f>IFERROR(VLOOKUP($A3105,'[2]FINAL (2)'!$A$1:$F$7700,3,FALSE),0)</f>
        <v>0</v>
      </c>
      <c r="M3105" s="12">
        <f>IFERROR(VLOOKUP($A3105,'[2]FINAL (2)'!$A$1:$F$7700,5,FALSE),0)</f>
        <v>1008139.84</v>
      </c>
      <c r="N3105" s="12">
        <f>IFERROR(VLOOKUP($A3105,[3]Sheet3!$A$1:$C$4542,3,FALSE),0)</f>
        <v>3000000</v>
      </c>
      <c r="O3105" s="10">
        <f t="shared" si="49"/>
        <v>6636862.8300000001</v>
      </c>
      <c r="P3105" s="10">
        <f>O3105-J3105</f>
        <v>-1463137.17</v>
      </c>
    </row>
    <row r="3106" spans="1:16" x14ac:dyDescent="0.25">
      <c r="A3106" s="3">
        <v>20282831</v>
      </c>
      <c r="B3106" s="3" t="s">
        <v>2997</v>
      </c>
      <c r="C3106" s="4">
        <v>100576</v>
      </c>
      <c r="D3106" s="3" t="s">
        <v>3755</v>
      </c>
      <c r="E3106" s="3" t="s">
        <v>3</v>
      </c>
      <c r="F3106" s="4" t="s">
        <v>4</v>
      </c>
      <c r="G3106" s="3">
        <v>73102</v>
      </c>
      <c r="H3106" s="3" t="s">
        <v>3250</v>
      </c>
      <c r="I3106" s="3" t="s">
        <v>3999</v>
      </c>
      <c r="J3106" s="8">
        <v>2325600</v>
      </c>
      <c r="K3106" s="12">
        <f>IFERROR(VLOOKUP($A3106,[1]Piv!$B:$C,2,FALSE),0)</f>
        <v>2025228.88</v>
      </c>
      <c r="L3106" s="12">
        <f>IFERROR(VLOOKUP($A3106,'[2]FINAL (2)'!$A$1:$F$7700,3,FALSE),0)</f>
        <v>0</v>
      </c>
      <c r="M3106" s="12">
        <f>IFERROR(VLOOKUP($A3106,'[2]FINAL (2)'!$A$1:$F$7700,5,FALSE),0)</f>
        <v>0</v>
      </c>
      <c r="N3106" s="12">
        <f>IFERROR(VLOOKUP($A3106,[3]Sheet3!$A$1:$C$4542,3,FALSE),0)</f>
        <v>0</v>
      </c>
      <c r="O3106" s="10">
        <f t="shared" si="49"/>
        <v>2025228.88</v>
      </c>
      <c r="P3106" s="10">
        <f>O3106-J3106</f>
        <v>-300371.12000000011</v>
      </c>
    </row>
    <row r="3107" spans="1:16" x14ac:dyDescent="0.25">
      <c r="A3107" s="3">
        <v>11816073</v>
      </c>
      <c r="B3107" s="3" t="s">
        <v>520</v>
      </c>
      <c r="C3107" s="4">
        <v>100579</v>
      </c>
      <c r="D3107" s="3" t="s">
        <v>3488</v>
      </c>
      <c r="E3107" s="3" t="s">
        <v>3</v>
      </c>
      <c r="F3107" s="4" t="s">
        <v>4</v>
      </c>
      <c r="G3107" s="3">
        <v>132521</v>
      </c>
      <c r="H3107" s="3" t="s">
        <v>3243</v>
      </c>
      <c r="I3107" s="3" t="s">
        <v>3999</v>
      </c>
      <c r="J3107" s="8">
        <v>0</v>
      </c>
      <c r="K3107" s="12">
        <f>IFERROR(VLOOKUP($A3107,[1]Piv!$B:$C,2,FALSE),0)</f>
        <v>0</v>
      </c>
      <c r="L3107" s="12">
        <f>IFERROR(VLOOKUP($A3107,'[2]FINAL (2)'!$A$1:$F$7700,3,FALSE),0)</f>
        <v>0</v>
      </c>
      <c r="M3107" s="12">
        <f>IFERROR(VLOOKUP($A3107,'[2]FINAL (2)'!$A$1:$F$7700,5,FALSE),0)</f>
        <v>1000000</v>
      </c>
      <c r="N3107" s="12">
        <f>IFERROR(VLOOKUP($A3107,[3]Sheet3!$A$1:$C$4542,3,FALSE),0)</f>
        <v>0</v>
      </c>
      <c r="O3107" s="10">
        <f t="shared" si="49"/>
        <v>1000000</v>
      </c>
      <c r="P3107" s="10">
        <f>O3107-J3107</f>
        <v>1000000</v>
      </c>
    </row>
    <row r="3108" spans="1:16" x14ac:dyDescent="0.25">
      <c r="A3108" s="3">
        <v>25489803</v>
      </c>
      <c r="B3108" s="3" t="s">
        <v>2414</v>
      </c>
      <c r="C3108" s="4">
        <v>100579</v>
      </c>
      <c r="D3108" s="3" t="s">
        <v>3488</v>
      </c>
      <c r="E3108" s="3" t="s">
        <v>3</v>
      </c>
      <c r="F3108" s="4" t="s">
        <v>4</v>
      </c>
      <c r="G3108" s="3">
        <v>132521</v>
      </c>
      <c r="H3108" s="3" t="s">
        <v>3243</v>
      </c>
      <c r="I3108" s="3" t="s">
        <v>3999</v>
      </c>
      <c r="J3108" s="8">
        <v>1652000</v>
      </c>
      <c r="K3108" s="12">
        <f>IFERROR(VLOOKUP($A3108,[1]Piv!$B:$C,2,FALSE),0)</f>
        <v>1638397.46</v>
      </c>
      <c r="L3108" s="12">
        <f>IFERROR(VLOOKUP($A3108,'[2]FINAL (2)'!$A$1:$F$7700,3,FALSE),0)</f>
        <v>0</v>
      </c>
      <c r="M3108" s="12">
        <f>IFERROR(VLOOKUP($A3108,'[2]FINAL (2)'!$A$1:$F$7700,5,FALSE),0)</f>
        <v>0</v>
      </c>
      <c r="N3108" s="12">
        <f>IFERROR(VLOOKUP($A3108,[3]Sheet3!$A$1:$C$4542,3,FALSE),0)</f>
        <v>0</v>
      </c>
      <c r="O3108" s="10">
        <f t="shared" si="49"/>
        <v>1638397.46</v>
      </c>
      <c r="P3108" s="10">
        <f>O3108-J3108</f>
        <v>-13602.540000000037</v>
      </c>
    </row>
    <row r="3109" spans="1:16" x14ac:dyDescent="0.25">
      <c r="A3109" s="3">
        <v>26943381</v>
      </c>
      <c r="B3109" s="3" t="s">
        <v>6606</v>
      </c>
      <c r="C3109" s="4">
        <v>100579</v>
      </c>
      <c r="D3109" s="3" t="s">
        <v>3488</v>
      </c>
      <c r="E3109" s="3" t="s">
        <v>3</v>
      </c>
      <c r="F3109" s="4" t="s">
        <v>4</v>
      </c>
      <c r="G3109" s="3">
        <v>132521</v>
      </c>
      <c r="H3109" s="3" t="s">
        <v>3243</v>
      </c>
      <c r="I3109" s="3" t="s">
        <v>3999</v>
      </c>
      <c r="J3109" s="8">
        <v>1000000</v>
      </c>
      <c r="K3109" s="12">
        <f>IFERROR(VLOOKUP($A3109,[1]Piv!$B:$C,2,FALSE),0)</f>
        <v>1014065.49</v>
      </c>
      <c r="L3109" s="12">
        <f>IFERROR(VLOOKUP($A3109,'[2]FINAL (2)'!$A$1:$F$7700,3,FALSE),0)</f>
        <v>0</v>
      </c>
      <c r="M3109" s="12">
        <f>IFERROR(VLOOKUP($A3109,'[2]FINAL (2)'!$A$1:$F$7700,5,FALSE),0)</f>
        <v>0</v>
      </c>
      <c r="N3109" s="12">
        <f>IFERROR(VLOOKUP($A3109,[3]Sheet3!$A$1:$C$4542,3,FALSE),0)</f>
        <v>0</v>
      </c>
      <c r="O3109" s="10">
        <f t="shared" si="49"/>
        <v>1014065.49</v>
      </c>
      <c r="P3109" s="10">
        <f>O3109-J3109</f>
        <v>14065.489999999991</v>
      </c>
    </row>
    <row r="3110" spans="1:16" x14ac:dyDescent="0.25">
      <c r="A3110" s="3">
        <v>22439336</v>
      </c>
      <c r="B3110" s="3" t="s">
        <v>2082</v>
      </c>
      <c r="C3110" s="4">
        <v>100580</v>
      </c>
      <c r="D3110" s="3" t="s">
        <v>3489</v>
      </c>
      <c r="E3110" s="3" t="s">
        <v>3</v>
      </c>
      <c r="F3110" s="4" t="s">
        <v>4</v>
      </c>
      <c r="G3110" s="3">
        <v>133932</v>
      </c>
      <c r="H3110" s="3" t="s">
        <v>3251</v>
      </c>
      <c r="I3110" s="3" t="s">
        <v>3999</v>
      </c>
      <c r="J3110" s="8">
        <v>4700821.32</v>
      </c>
      <c r="K3110" s="12">
        <f>IFERROR(VLOOKUP($A3110,[1]Piv!$B:$C,2,FALSE),0)</f>
        <v>732758.64</v>
      </c>
      <c r="L3110" s="12">
        <f>IFERROR(VLOOKUP($A3110,'[2]FINAL (2)'!$A$1:$F$7700,3,FALSE),0)</f>
        <v>100547.56</v>
      </c>
      <c r="M3110" s="12">
        <f>IFERROR(VLOOKUP($A3110,'[2]FINAL (2)'!$A$1:$F$7700,5,FALSE),0)</f>
        <v>0</v>
      </c>
      <c r="N3110" s="12">
        <f>IFERROR(VLOOKUP($A3110,[3]Sheet3!$A$1:$C$4542,3,FALSE),0)</f>
        <v>3600000</v>
      </c>
      <c r="O3110" s="10">
        <f t="shared" si="49"/>
        <v>4433306.2</v>
      </c>
      <c r="P3110" s="10">
        <f>O3110-J3110</f>
        <v>-267515.12000000011</v>
      </c>
    </row>
    <row r="3111" spans="1:16" x14ac:dyDescent="0.25">
      <c r="A3111" s="3">
        <v>26247384</v>
      </c>
      <c r="B3111" s="3" t="s">
        <v>1394</v>
      </c>
      <c r="C3111" s="4">
        <v>100580</v>
      </c>
      <c r="D3111" s="3" t="s">
        <v>3489</v>
      </c>
      <c r="E3111" s="3" t="s">
        <v>3</v>
      </c>
      <c r="F3111" s="4" t="s">
        <v>4</v>
      </c>
      <c r="G3111" s="3">
        <v>133932</v>
      </c>
      <c r="H3111" s="3" t="s">
        <v>3251</v>
      </c>
      <c r="I3111" s="3" t="s">
        <v>3999</v>
      </c>
      <c r="J3111" s="8">
        <v>1600967.48</v>
      </c>
      <c r="K3111" s="12">
        <f>IFERROR(VLOOKUP($A3111,[1]Piv!$B:$C,2,FALSE),0)</f>
        <v>510375.2</v>
      </c>
      <c r="L3111" s="12">
        <f>IFERROR(VLOOKUP($A3111,'[2]FINAL (2)'!$A$1:$F$7700,3,FALSE),0)</f>
        <v>100644.99</v>
      </c>
      <c r="M3111" s="12">
        <f>IFERROR(VLOOKUP($A3111,'[2]FINAL (2)'!$A$1:$F$7700,5,FALSE),0)</f>
        <v>0</v>
      </c>
      <c r="N3111" s="12">
        <f>IFERROR(VLOOKUP($A3111,[3]Sheet3!$A$1:$C$4542,3,FALSE),0)</f>
        <v>1000000</v>
      </c>
      <c r="O3111" s="10">
        <f t="shared" si="49"/>
        <v>1611020.19</v>
      </c>
      <c r="P3111" s="10">
        <f>O3111-J3111</f>
        <v>10052.709999999963</v>
      </c>
    </row>
    <row r="3112" spans="1:16" x14ac:dyDescent="0.25">
      <c r="A3112" s="3">
        <v>21945063</v>
      </c>
      <c r="B3112" s="3" t="s">
        <v>6607</v>
      </c>
      <c r="C3112" s="4">
        <v>101582</v>
      </c>
      <c r="D3112" s="3" t="s">
        <v>4418</v>
      </c>
      <c r="E3112" s="3" t="s">
        <v>3</v>
      </c>
      <c r="F3112" s="4" t="s">
        <v>12</v>
      </c>
      <c r="G3112" s="3"/>
      <c r="H3112" s="3"/>
      <c r="I3112" s="3"/>
      <c r="J3112" s="8">
        <v>0</v>
      </c>
      <c r="K3112" s="12">
        <f>IFERROR(VLOOKUP($A3112,[1]Piv!$B:$C,2,FALSE),0)</f>
        <v>0</v>
      </c>
      <c r="L3112" s="12">
        <f>IFERROR(VLOOKUP($A3112,'[2]FINAL (2)'!$A$1:$F$7700,3,FALSE),0)</f>
        <v>0</v>
      </c>
      <c r="M3112" s="12">
        <f>IFERROR(VLOOKUP($A3112,'[2]FINAL (2)'!$A$1:$F$7700,5,FALSE),0)</f>
        <v>0</v>
      </c>
      <c r="N3112" s="12">
        <f>IFERROR(VLOOKUP($A3112,[3]Sheet3!$A$1:$C$4542,3,FALSE),0)</f>
        <v>0</v>
      </c>
      <c r="O3112" s="10">
        <f t="shared" si="49"/>
        <v>0</v>
      </c>
      <c r="P3112"/>
    </row>
    <row r="3113" spans="1:16" x14ac:dyDescent="0.25">
      <c r="A3113" s="3">
        <v>22740490</v>
      </c>
      <c r="B3113" s="3" t="s">
        <v>6608</v>
      </c>
      <c r="C3113" s="4">
        <v>101582</v>
      </c>
      <c r="D3113" s="3" t="s">
        <v>4418</v>
      </c>
      <c r="E3113" s="3" t="s">
        <v>3</v>
      </c>
      <c r="F3113" s="4" t="s">
        <v>12</v>
      </c>
      <c r="G3113" s="3"/>
      <c r="H3113" s="3"/>
      <c r="I3113" s="3" t="s">
        <v>3999</v>
      </c>
      <c r="J3113" s="8">
        <v>0</v>
      </c>
      <c r="K3113" s="12">
        <f>IFERROR(VLOOKUP($A3113,[1]Piv!$B:$C,2,FALSE),0)</f>
        <v>0</v>
      </c>
      <c r="L3113" s="12">
        <f>IFERROR(VLOOKUP($A3113,'[2]FINAL (2)'!$A$1:$F$7700,3,FALSE),0)</f>
        <v>0</v>
      </c>
      <c r="M3113" s="12">
        <f>IFERROR(VLOOKUP($A3113,'[2]FINAL (2)'!$A$1:$F$7700,5,FALSE),0)</f>
        <v>0</v>
      </c>
      <c r="N3113" s="12">
        <f>IFERROR(VLOOKUP($A3113,[3]Sheet3!$A$1:$C$4542,3,FALSE),0)</f>
        <v>0</v>
      </c>
      <c r="O3113" s="10">
        <f t="shared" si="49"/>
        <v>0</v>
      </c>
      <c r="P3113"/>
    </row>
    <row r="3114" spans="1:16" x14ac:dyDescent="0.25">
      <c r="A3114" s="3">
        <v>9298078</v>
      </c>
      <c r="B3114" s="3" t="s">
        <v>6609</v>
      </c>
      <c r="C3114" s="4">
        <v>101583</v>
      </c>
      <c r="D3114" s="3" t="s">
        <v>4419</v>
      </c>
      <c r="E3114" s="3" t="s">
        <v>3</v>
      </c>
      <c r="F3114" s="4" t="s">
        <v>12</v>
      </c>
      <c r="G3114" s="3"/>
      <c r="H3114" s="3"/>
      <c r="I3114" s="3"/>
      <c r="J3114" s="8">
        <v>0</v>
      </c>
      <c r="K3114" s="12">
        <f>IFERROR(VLOOKUP($A3114,[1]Piv!$B:$C,2,FALSE),0)</f>
        <v>0</v>
      </c>
      <c r="L3114" s="12">
        <f>IFERROR(VLOOKUP($A3114,'[2]FINAL (2)'!$A$1:$F$7700,3,FALSE),0)</f>
        <v>0</v>
      </c>
      <c r="M3114" s="12">
        <f>IFERROR(VLOOKUP($A3114,'[2]FINAL (2)'!$A$1:$F$7700,5,FALSE),0)</f>
        <v>0</v>
      </c>
      <c r="N3114" s="12">
        <f>IFERROR(VLOOKUP($A3114,[3]Sheet3!$A$1:$C$4542,3,FALSE),0)</f>
        <v>0</v>
      </c>
      <c r="O3114" s="10">
        <f t="shared" si="49"/>
        <v>0</v>
      </c>
      <c r="P3114"/>
    </row>
    <row r="3115" spans="1:16" x14ac:dyDescent="0.25">
      <c r="A3115" s="3">
        <v>13730286</v>
      </c>
      <c r="B3115" s="3" t="s">
        <v>6610</v>
      </c>
      <c r="C3115" s="4">
        <v>101583</v>
      </c>
      <c r="D3115" s="3" t="s">
        <v>4419</v>
      </c>
      <c r="E3115" s="3" t="s">
        <v>3</v>
      </c>
      <c r="F3115" s="4" t="s">
        <v>12</v>
      </c>
      <c r="G3115" s="3">
        <v>71750</v>
      </c>
      <c r="H3115" s="3" t="s">
        <v>3271</v>
      </c>
      <c r="I3115" s="3" t="s">
        <v>4001</v>
      </c>
      <c r="J3115" s="8">
        <v>0</v>
      </c>
      <c r="K3115" s="12">
        <f>IFERROR(VLOOKUP($A3115,[1]Piv!$B:$C,2,FALSE),0)</f>
        <v>0</v>
      </c>
      <c r="L3115" s="12">
        <f>IFERROR(VLOOKUP($A3115,'[2]FINAL (2)'!$A$1:$F$7700,3,FALSE),0)</f>
        <v>0</v>
      </c>
      <c r="M3115" s="12">
        <f>IFERROR(VLOOKUP($A3115,'[2]FINAL (2)'!$A$1:$F$7700,5,FALSE),0)</f>
        <v>0</v>
      </c>
      <c r="N3115" s="12">
        <f>IFERROR(VLOOKUP($A3115,[3]Sheet3!$A$1:$C$4542,3,FALSE),0)</f>
        <v>0</v>
      </c>
      <c r="O3115" s="10">
        <f t="shared" si="49"/>
        <v>0</v>
      </c>
      <c r="P3115"/>
    </row>
    <row r="3116" spans="1:16" x14ac:dyDescent="0.25">
      <c r="A3116" s="3">
        <v>23574563</v>
      </c>
      <c r="B3116" s="3" t="s">
        <v>6611</v>
      </c>
      <c r="C3116" s="4">
        <v>101584</v>
      </c>
      <c r="D3116" s="3" t="s">
        <v>4420</v>
      </c>
      <c r="E3116" s="3" t="s">
        <v>3</v>
      </c>
      <c r="F3116" s="4" t="s">
        <v>4</v>
      </c>
      <c r="G3116" s="3">
        <v>132785</v>
      </c>
      <c r="H3116" s="3" t="s">
        <v>3991</v>
      </c>
      <c r="I3116" s="3" t="s">
        <v>3999</v>
      </c>
      <c r="J3116" s="8">
        <v>10000000</v>
      </c>
      <c r="K3116" s="12">
        <f>IFERROR(VLOOKUP($A3116,[1]Piv!$B:$C,2,FALSE),0)</f>
        <v>8570473.4100000001</v>
      </c>
      <c r="L3116" s="12">
        <f>IFERROR(VLOOKUP($A3116,'[2]FINAL (2)'!$A$1:$F$7700,3,FALSE),0)</f>
        <v>0</v>
      </c>
      <c r="M3116" s="12">
        <f>IFERROR(VLOOKUP($A3116,'[2]FINAL (2)'!$A$1:$F$7700,5,FALSE),0)</f>
        <v>0</v>
      </c>
      <c r="N3116" s="12">
        <f>IFERROR(VLOOKUP($A3116,[3]Sheet3!$A$1:$C$4542,3,FALSE),0)</f>
        <v>0</v>
      </c>
      <c r="O3116" s="10">
        <f t="shared" si="49"/>
        <v>8570473.4100000001</v>
      </c>
      <c r="P3116" s="10">
        <f>O3116-J3116</f>
        <v>-1429526.5899999999</v>
      </c>
    </row>
    <row r="3117" spans="1:16" x14ac:dyDescent="0.25">
      <c r="A3117" s="3">
        <v>24048772</v>
      </c>
      <c r="B3117" s="3" t="s">
        <v>6612</v>
      </c>
      <c r="C3117" s="4">
        <v>101584</v>
      </c>
      <c r="D3117" s="3" t="s">
        <v>4420</v>
      </c>
      <c r="E3117" s="3" t="s">
        <v>3</v>
      </c>
      <c r="F3117" s="4" t="s">
        <v>12</v>
      </c>
      <c r="G3117" s="3"/>
      <c r="H3117" s="3"/>
      <c r="I3117" s="3"/>
      <c r="J3117" s="8">
        <v>0</v>
      </c>
      <c r="K3117" s="12">
        <f>IFERROR(VLOOKUP($A3117,[1]Piv!$B:$C,2,FALSE),0)</f>
        <v>0</v>
      </c>
      <c r="L3117" s="12">
        <f>IFERROR(VLOOKUP($A3117,'[2]FINAL (2)'!$A$1:$F$7700,3,FALSE),0)</f>
        <v>0</v>
      </c>
      <c r="M3117" s="12">
        <f>IFERROR(VLOOKUP($A3117,'[2]FINAL (2)'!$A$1:$F$7700,5,FALSE),0)</f>
        <v>0</v>
      </c>
      <c r="N3117" s="12">
        <f>IFERROR(VLOOKUP($A3117,[3]Sheet3!$A$1:$C$4542,3,FALSE),0)</f>
        <v>0</v>
      </c>
      <c r="O3117" s="10">
        <f t="shared" si="49"/>
        <v>0</v>
      </c>
      <c r="P3117"/>
    </row>
    <row r="3118" spans="1:16" x14ac:dyDescent="0.25">
      <c r="A3118" s="3">
        <v>5831606</v>
      </c>
      <c r="B3118" s="3" t="s">
        <v>2970</v>
      </c>
      <c r="C3118" s="4">
        <v>100583</v>
      </c>
      <c r="D3118" s="3" t="s">
        <v>3758</v>
      </c>
      <c r="E3118" s="3" t="s">
        <v>3</v>
      </c>
      <c r="F3118" s="4" t="s">
        <v>4</v>
      </c>
      <c r="G3118" s="3">
        <v>96964</v>
      </c>
      <c r="H3118" s="3" t="s">
        <v>3269</v>
      </c>
      <c r="I3118" s="3" t="s">
        <v>3999</v>
      </c>
      <c r="J3118" s="8">
        <v>8599320.25</v>
      </c>
      <c r="K3118" s="12">
        <f>IFERROR(VLOOKUP($A3118,[1]Piv!$B:$C,2,FALSE),0)</f>
        <v>0</v>
      </c>
      <c r="L3118" s="12">
        <f>IFERROR(VLOOKUP($A3118,'[2]FINAL (2)'!$A$1:$F$7700,3,FALSE),0)</f>
        <v>0</v>
      </c>
      <c r="M3118" s="12">
        <f>IFERROR(VLOOKUP($A3118,'[2]FINAL (2)'!$A$1:$F$7700,5,FALSE),0)</f>
        <v>0</v>
      </c>
      <c r="N3118" s="12">
        <f>IFERROR(VLOOKUP($A3118,[3]Sheet3!$A$1:$C$4542,3,FALSE),0)</f>
        <v>8599320.25</v>
      </c>
      <c r="O3118" s="10">
        <f t="shared" si="49"/>
        <v>8599320.25</v>
      </c>
      <c r="P3118" s="10">
        <f>O3118-J3118</f>
        <v>0</v>
      </c>
    </row>
    <row r="3119" spans="1:16" x14ac:dyDescent="0.25">
      <c r="A3119" s="3">
        <v>7612130</v>
      </c>
      <c r="B3119" s="3" t="s">
        <v>423</v>
      </c>
      <c r="C3119" s="4">
        <v>100583</v>
      </c>
      <c r="D3119" s="3" t="s">
        <v>3758</v>
      </c>
      <c r="E3119" s="3" t="s">
        <v>3</v>
      </c>
      <c r="F3119" s="4" t="s">
        <v>4</v>
      </c>
      <c r="G3119" s="3">
        <v>96964</v>
      </c>
      <c r="H3119" s="3" t="s">
        <v>3269</v>
      </c>
      <c r="I3119" s="3" t="s">
        <v>3999</v>
      </c>
      <c r="J3119" s="8">
        <v>110000</v>
      </c>
      <c r="K3119" s="12">
        <f>IFERROR(VLOOKUP($A3119,[1]Piv!$B:$C,2,FALSE),0)</f>
        <v>0</v>
      </c>
      <c r="L3119" s="12">
        <f>IFERROR(VLOOKUP($A3119,'[2]FINAL (2)'!$A$1:$F$7700,3,FALSE),0)</f>
        <v>0</v>
      </c>
      <c r="M3119" s="12">
        <f>IFERROR(VLOOKUP($A3119,'[2]FINAL (2)'!$A$1:$F$7700,5,FALSE),0)</f>
        <v>0</v>
      </c>
      <c r="N3119" s="12">
        <f>IFERROR(VLOOKUP($A3119,[3]Sheet3!$A$1:$C$4542,3,FALSE),0)</f>
        <v>110000</v>
      </c>
      <c r="O3119" s="10">
        <f t="shared" si="49"/>
        <v>110000</v>
      </c>
      <c r="P3119" s="10">
        <f>O3119-J3119</f>
        <v>0</v>
      </c>
    </row>
    <row r="3120" spans="1:16" x14ac:dyDescent="0.25">
      <c r="A3120" s="3">
        <v>21760781</v>
      </c>
      <c r="B3120" s="3" t="s">
        <v>2860</v>
      </c>
      <c r="C3120" s="4">
        <v>100583</v>
      </c>
      <c r="D3120" s="3" t="s">
        <v>3758</v>
      </c>
      <c r="E3120" s="3" t="s">
        <v>3</v>
      </c>
      <c r="F3120" s="4" t="s">
        <v>4</v>
      </c>
      <c r="G3120" s="3">
        <v>96964</v>
      </c>
      <c r="H3120" s="3" t="s">
        <v>3269</v>
      </c>
      <c r="I3120" s="3" t="s">
        <v>3999</v>
      </c>
      <c r="J3120" s="8">
        <v>453800</v>
      </c>
      <c r="K3120" s="12">
        <f>IFERROR(VLOOKUP($A3120,[1]Piv!$B:$C,2,FALSE),0)</f>
        <v>0</v>
      </c>
      <c r="L3120" s="12">
        <f>IFERROR(VLOOKUP($A3120,'[2]FINAL (2)'!$A$1:$F$7700,3,FALSE),0)</f>
        <v>0</v>
      </c>
      <c r="M3120" s="12">
        <f>IFERROR(VLOOKUP($A3120,'[2]FINAL (2)'!$A$1:$F$7700,5,FALSE),0)</f>
        <v>0</v>
      </c>
      <c r="N3120" s="12">
        <f>IFERROR(VLOOKUP($A3120,[3]Sheet3!$A$1:$C$4542,3,FALSE),0)</f>
        <v>453800</v>
      </c>
      <c r="O3120" s="10">
        <f t="shared" si="49"/>
        <v>453800</v>
      </c>
      <c r="P3120" s="10">
        <f>O3120-J3120</f>
        <v>0</v>
      </c>
    </row>
    <row r="3121" spans="1:16" x14ac:dyDescent="0.25">
      <c r="A3121" s="3">
        <v>16808120</v>
      </c>
      <c r="B3121" s="3" t="s">
        <v>2657</v>
      </c>
      <c r="C3121" s="4">
        <v>100585</v>
      </c>
      <c r="D3121" s="3" t="s">
        <v>2658</v>
      </c>
      <c r="E3121" s="3" t="s">
        <v>3</v>
      </c>
      <c r="F3121" s="4" t="s">
        <v>4</v>
      </c>
      <c r="G3121" s="3">
        <v>99662</v>
      </c>
      <c r="H3121" s="3" t="s">
        <v>3205</v>
      </c>
      <c r="I3121" s="3" t="s">
        <v>4001</v>
      </c>
      <c r="J3121" s="8">
        <v>3050000</v>
      </c>
      <c r="K3121" s="12">
        <f>IFERROR(VLOOKUP($A3121,[1]Piv!$B:$C,2,FALSE),0)</f>
        <v>0</v>
      </c>
      <c r="L3121" s="12">
        <f>IFERROR(VLOOKUP($A3121,'[2]FINAL (2)'!$A$1:$F$7700,3,FALSE),0)</f>
        <v>0</v>
      </c>
      <c r="M3121" s="12">
        <f>IFERROR(VLOOKUP($A3121,'[2]FINAL (2)'!$A$1:$F$7700,5,FALSE),0)</f>
        <v>0</v>
      </c>
      <c r="N3121" s="12">
        <f>IFERROR(VLOOKUP($A3121,[3]Sheet3!$A$1:$C$4542,3,FALSE),0)</f>
        <v>3050000</v>
      </c>
      <c r="O3121" s="10">
        <f t="shared" si="49"/>
        <v>3050000</v>
      </c>
      <c r="P3121" s="10">
        <f>O3121-J3121</f>
        <v>0</v>
      </c>
    </row>
    <row r="3122" spans="1:16" x14ac:dyDescent="0.25">
      <c r="A3122" s="3">
        <v>23432405</v>
      </c>
      <c r="B3122" s="3" t="s">
        <v>6613</v>
      </c>
      <c r="C3122" s="4">
        <v>100585</v>
      </c>
      <c r="D3122" s="3" t="s">
        <v>2658</v>
      </c>
      <c r="E3122" s="3" t="s">
        <v>3</v>
      </c>
      <c r="F3122" s="4" t="s">
        <v>4</v>
      </c>
      <c r="G3122" s="3">
        <v>99662</v>
      </c>
      <c r="H3122" s="3" t="s">
        <v>3205</v>
      </c>
      <c r="I3122" s="3" t="s">
        <v>4001</v>
      </c>
      <c r="J3122" s="8">
        <v>0</v>
      </c>
      <c r="K3122" s="12">
        <f>IFERROR(VLOOKUP($A3122,[1]Piv!$B:$C,2,FALSE),0)</f>
        <v>0</v>
      </c>
      <c r="L3122" s="12">
        <f>IFERROR(VLOOKUP($A3122,'[2]FINAL (2)'!$A$1:$F$7700,3,FALSE),0)</f>
        <v>0</v>
      </c>
      <c r="M3122" s="12">
        <f>IFERROR(VLOOKUP($A3122,'[2]FINAL (2)'!$A$1:$F$7700,5,FALSE),0)</f>
        <v>0</v>
      </c>
      <c r="N3122" s="12">
        <f>IFERROR(VLOOKUP($A3122,[3]Sheet3!$A$1:$C$4542,3,FALSE),0)</f>
        <v>2000000</v>
      </c>
      <c r="O3122" s="10">
        <f t="shared" si="49"/>
        <v>2000000</v>
      </c>
      <c r="P3122" s="10">
        <f>O3122-J3122</f>
        <v>2000000</v>
      </c>
    </row>
    <row r="3123" spans="1:16" x14ac:dyDescent="0.25">
      <c r="A3123" s="3">
        <v>25152715</v>
      </c>
      <c r="B3123" s="3" t="s">
        <v>3012</v>
      </c>
      <c r="C3123" s="4">
        <v>100585</v>
      </c>
      <c r="D3123" s="3" t="s">
        <v>2658</v>
      </c>
      <c r="E3123" s="3" t="s">
        <v>3</v>
      </c>
      <c r="F3123" s="4" t="s">
        <v>4</v>
      </c>
      <c r="G3123" s="3">
        <v>99662</v>
      </c>
      <c r="H3123" s="3" t="s">
        <v>3205</v>
      </c>
      <c r="I3123" s="3" t="s">
        <v>4001</v>
      </c>
      <c r="J3123" s="8">
        <v>16255498.51</v>
      </c>
      <c r="K3123" s="12">
        <f>IFERROR(VLOOKUP($A3123,[1]Piv!$B:$C,2,FALSE),0)</f>
        <v>0</v>
      </c>
      <c r="L3123" s="12">
        <f>IFERROR(VLOOKUP($A3123,'[2]FINAL (2)'!$A$1:$F$7700,3,FALSE),0)</f>
        <v>16253665.68</v>
      </c>
      <c r="M3123" s="12">
        <f>IFERROR(VLOOKUP($A3123,'[2]FINAL (2)'!$A$1:$F$7700,5,FALSE),0)</f>
        <v>0</v>
      </c>
      <c r="N3123" s="12">
        <f>IFERROR(VLOOKUP($A3123,[3]Sheet3!$A$1:$C$4542,3,FALSE),0)</f>
        <v>0</v>
      </c>
      <c r="O3123" s="10">
        <f t="shared" si="49"/>
        <v>16253665.68</v>
      </c>
      <c r="P3123" s="10">
        <f>O3123-J3123</f>
        <v>-1832.8300000000745</v>
      </c>
    </row>
    <row r="3124" spans="1:16" x14ac:dyDescent="0.25">
      <c r="A3124" s="3">
        <v>3965264</v>
      </c>
      <c r="B3124" s="3" t="s">
        <v>6614</v>
      </c>
      <c r="C3124" s="4">
        <v>100584</v>
      </c>
      <c r="D3124" s="3" t="s">
        <v>3759</v>
      </c>
      <c r="E3124" s="3" t="s">
        <v>3</v>
      </c>
      <c r="F3124" s="4" t="s">
        <v>12</v>
      </c>
      <c r="G3124" s="3"/>
      <c r="H3124" s="3"/>
      <c r="I3124" s="3"/>
      <c r="J3124" s="8">
        <v>0</v>
      </c>
      <c r="K3124" s="12">
        <f>IFERROR(VLOOKUP($A3124,[1]Piv!$B:$C,2,FALSE),0)</f>
        <v>0</v>
      </c>
      <c r="L3124" s="12">
        <f>IFERROR(VLOOKUP($A3124,'[2]FINAL (2)'!$A$1:$F$7700,3,FALSE),0)</f>
        <v>0</v>
      </c>
      <c r="M3124" s="12">
        <f>IFERROR(VLOOKUP($A3124,'[2]FINAL (2)'!$A$1:$F$7700,5,FALSE),0)</f>
        <v>0</v>
      </c>
      <c r="N3124" s="12">
        <f>IFERROR(VLOOKUP($A3124,[3]Sheet3!$A$1:$C$4542,3,FALSE),0)</f>
        <v>0</v>
      </c>
      <c r="O3124" s="10">
        <f t="shared" si="49"/>
        <v>0</v>
      </c>
      <c r="P3124"/>
    </row>
    <row r="3125" spans="1:16" x14ac:dyDescent="0.25">
      <c r="A3125" s="3">
        <v>4465603</v>
      </c>
      <c r="B3125" s="3" t="s">
        <v>2222</v>
      </c>
      <c r="C3125" s="4">
        <v>100584</v>
      </c>
      <c r="D3125" s="3" t="s">
        <v>3759</v>
      </c>
      <c r="E3125" s="3" t="s">
        <v>3</v>
      </c>
      <c r="F3125" s="4" t="s">
        <v>4</v>
      </c>
      <c r="G3125" s="3">
        <v>131117</v>
      </c>
      <c r="H3125" s="3" t="s">
        <v>3277</v>
      </c>
      <c r="I3125" s="3" t="s">
        <v>3999</v>
      </c>
      <c r="J3125" s="8">
        <v>1995746.95</v>
      </c>
      <c r="K3125" s="12">
        <f>IFERROR(VLOOKUP($A3125,[1]Piv!$B:$C,2,FALSE),0)</f>
        <v>970625.2</v>
      </c>
      <c r="L3125" s="12">
        <f>IFERROR(VLOOKUP($A3125,'[2]FINAL (2)'!$A$1:$F$7700,3,FALSE),0)</f>
        <v>329093.98</v>
      </c>
      <c r="M3125" s="12">
        <f>IFERROR(VLOOKUP($A3125,'[2]FINAL (2)'!$A$1:$F$7700,5,FALSE),0)</f>
        <v>0</v>
      </c>
      <c r="N3125" s="12">
        <f>IFERROR(VLOOKUP($A3125,[3]Sheet3!$A$1:$C$4542,3,FALSE),0)</f>
        <v>10000</v>
      </c>
      <c r="O3125" s="10">
        <f t="shared" si="49"/>
        <v>1309719.18</v>
      </c>
      <c r="P3125" s="10">
        <f>O3125-J3125</f>
        <v>-686027.77</v>
      </c>
    </row>
    <row r="3126" spans="1:16" x14ac:dyDescent="0.25">
      <c r="A3126" s="3">
        <v>9569090</v>
      </c>
      <c r="B3126" s="3" t="s">
        <v>2896</v>
      </c>
      <c r="C3126" s="4">
        <v>100584</v>
      </c>
      <c r="D3126" s="3" t="s">
        <v>3759</v>
      </c>
      <c r="E3126" s="3" t="s">
        <v>3</v>
      </c>
      <c r="F3126" s="4" t="s">
        <v>4</v>
      </c>
      <c r="G3126" s="3">
        <v>131117</v>
      </c>
      <c r="H3126" s="3" t="s">
        <v>3277</v>
      </c>
      <c r="I3126" s="3" t="s">
        <v>3999</v>
      </c>
      <c r="J3126" s="8">
        <v>1200000</v>
      </c>
      <c r="K3126" s="12">
        <f>IFERROR(VLOOKUP($A3126,[1]Piv!$B:$C,2,FALSE),0)</f>
        <v>0</v>
      </c>
      <c r="L3126" s="12">
        <f>IFERROR(VLOOKUP($A3126,'[2]FINAL (2)'!$A$1:$F$7700,3,FALSE),0)</f>
        <v>0</v>
      </c>
      <c r="M3126" s="12">
        <f>IFERROR(VLOOKUP($A3126,'[2]FINAL (2)'!$A$1:$F$7700,5,FALSE),0)</f>
        <v>413191.26</v>
      </c>
      <c r="N3126" s="12">
        <f>IFERROR(VLOOKUP($A3126,[3]Sheet3!$A$1:$C$4542,3,FALSE),0)</f>
        <v>1200000</v>
      </c>
      <c r="O3126" s="10">
        <f t="shared" si="49"/>
        <v>1613191.26</v>
      </c>
      <c r="P3126" s="10">
        <f>O3126-J3126</f>
        <v>413191.26</v>
      </c>
    </row>
    <row r="3127" spans="1:16" x14ac:dyDescent="0.25">
      <c r="A3127" s="3">
        <v>14080479</v>
      </c>
      <c r="B3127" s="3" t="s">
        <v>774</v>
      </c>
      <c r="C3127" s="4">
        <v>100584</v>
      </c>
      <c r="D3127" s="3" t="s">
        <v>3759</v>
      </c>
      <c r="E3127" s="3" t="s">
        <v>3</v>
      </c>
      <c r="F3127" s="4" t="s">
        <v>4</v>
      </c>
      <c r="G3127" s="3">
        <v>131117</v>
      </c>
      <c r="H3127" s="3" t="s">
        <v>3277</v>
      </c>
      <c r="I3127" s="3" t="s">
        <v>3999</v>
      </c>
      <c r="J3127" s="8">
        <v>1000000</v>
      </c>
      <c r="K3127" s="12">
        <f>IFERROR(VLOOKUP($A3127,[1]Piv!$B:$C,2,FALSE),0)</f>
        <v>0</v>
      </c>
      <c r="L3127" s="12">
        <f>IFERROR(VLOOKUP($A3127,'[2]FINAL (2)'!$A$1:$F$7700,3,FALSE),0)</f>
        <v>0</v>
      </c>
      <c r="M3127" s="12">
        <f>IFERROR(VLOOKUP($A3127,'[2]FINAL (2)'!$A$1:$F$7700,5,FALSE),0)</f>
        <v>402251.27</v>
      </c>
      <c r="N3127" s="12">
        <f>IFERROR(VLOOKUP($A3127,[3]Sheet3!$A$1:$C$4542,3,FALSE),0)</f>
        <v>1000000</v>
      </c>
      <c r="O3127" s="10">
        <f t="shared" si="49"/>
        <v>1402251.27</v>
      </c>
      <c r="P3127" s="10">
        <f>O3127-J3127</f>
        <v>402251.27</v>
      </c>
    </row>
    <row r="3128" spans="1:16" x14ac:dyDescent="0.25">
      <c r="A3128" s="3">
        <v>5965446</v>
      </c>
      <c r="B3128" s="3" t="s">
        <v>1827</v>
      </c>
      <c r="C3128" s="4">
        <v>100586</v>
      </c>
      <c r="D3128" s="3" t="s">
        <v>3760</v>
      </c>
      <c r="E3128" s="3" t="s">
        <v>3</v>
      </c>
      <c r="F3128" s="4" t="s">
        <v>4</v>
      </c>
      <c r="G3128" s="3">
        <v>67157</v>
      </c>
      <c r="H3128" s="3" t="s">
        <v>3255</v>
      </c>
      <c r="I3128" s="3" t="s">
        <v>3999</v>
      </c>
      <c r="J3128" s="8">
        <v>300000</v>
      </c>
      <c r="K3128" s="12">
        <f>IFERROR(VLOOKUP($A3128,[1]Piv!$B:$C,2,FALSE),0)</f>
        <v>0</v>
      </c>
      <c r="L3128" s="12">
        <f>IFERROR(VLOOKUP($A3128,'[2]FINAL (2)'!$A$1:$F$7700,3,FALSE),0)</f>
        <v>0</v>
      </c>
      <c r="M3128" s="12">
        <f>IFERROR(VLOOKUP($A3128,'[2]FINAL (2)'!$A$1:$F$7700,5,FALSE),0)</f>
        <v>0</v>
      </c>
      <c r="N3128" s="12">
        <f>IFERROR(VLOOKUP($A3128,[3]Sheet3!$A$1:$C$4542,3,FALSE),0)</f>
        <v>300000</v>
      </c>
      <c r="O3128" s="10">
        <f t="shared" si="49"/>
        <v>300000</v>
      </c>
      <c r="P3128" s="10">
        <f>O3128-J3128</f>
        <v>0</v>
      </c>
    </row>
    <row r="3129" spans="1:16" x14ac:dyDescent="0.25">
      <c r="A3129" s="3">
        <v>7582276</v>
      </c>
      <c r="B3129" s="3" t="s">
        <v>1940</v>
      </c>
      <c r="C3129" s="4">
        <v>100586</v>
      </c>
      <c r="D3129" s="3" t="s">
        <v>3760</v>
      </c>
      <c r="E3129" s="3" t="s">
        <v>3</v>
      </c>
      <c r="F3129" s="4" t="s">
        <v>4</v>
      </c>
      <c r="G3129" s="3">
        <v>134714</v>
      </c>
      <c r="H3129" s="3" t="s">
        <v>3254</v>
      </c>
      <c r="I3129" s="3" t="s">
        <v>3999</v>
      </c>
      <c r="J3129" s="8">
        <v>8700000</v>
      </c>
      <c r="K3129" s="12">
        <f>IFERROR(VLOOKUP($A3129,[1]Piv!$B:$C,2,FALSE),0)</f>
        <v>0</v>
      </c>
      <c r="L3129" s="12">
        <f>IFERROR(VLOOKUP($A3129,'[2]FINAL (2)'!$A$1:$F$7700,3,FALSE),0)</f>
        <v>0</v>
      </c>
      <c r="M3129" s="12">
        <f>IFERROR(VLOOKUP($A3129,'[2]FINAL (2)'!$A$1:$F$7700,5,FALSE),0)</f>
        <v>0</v>
      </c>
      <c r="N3129" s="12">
        <f>IFERROR(VLOOKUP($A3129,[3]Sheet3!$A$1:$C$4542,3,FALSE),0)</f>
        <v>8700000</v>
      </c>
      <c r="O3129" s="10">
        <f t="shared" si="49"/>
        <v>8700000</v>
      </c>
      <c r="P3129" s="10">
        <f>O3129-J3129</f>
        <v>0</v>
      </c>
    </row>
    <row r="3130" spans="1:16" x14ac:dyDescent="0.25">
      <c r="A3130" s="3">
        <v>9673572</v>
      </c>
      <c r="B3130" s="3" t="s">
        <v>2852</v>
      </c>
      <c r="C3130" s="4">
        <v>100586</v>
      </c>
      <c r="D3130" s="3" t="s">
        <v>3760</v>
      </c>
      <c r="E3130" s="3" t="s">
        <v>3</v>
      </c>
      <c r="F3130" s="4" t="s">
        <v>4</v>
      </c>
      <c r="G3130" s="3">
        <v>67157</v>
      </c>
      <c r="H3130" s="3" t="s">
        <v>3255</v>
      </c>
      <c r="I3130" s="3" t="s">
        <v>3999</v>
      </c>
      <c r="J3130" s="8">
        <v>2000000</v>
      </c>
      <c r="K3130" s="12">
        <f>IFERROR(VLOOKUP($A3130,[1]Piv!$B:$C,2,FALSE),0)</f>
        <v>0</v>
      </c>
      <c r="L3130" s="12">
        <f>IFERROR(VLOOKUP($A3130,'[2]FINAL (2)'!$A$1:$F$7700,3,FALSE),0)</f>
        <v>0</v>
      </c>
      <c r="M3130" s="12">
        <f>IFERROR(VLOOKUP($A3130,'[2]FINAL (2)'!$A$1:$F$7700,5,FALSE),0)</f>
        <v>0</v>
      </c>
      <c r="N3130" s="12">
        <f>IFERROR(VLOOKUP($A3130,[3]Sheet3!$A$1:$C$4542,3,FALSE),0)</f>
        <v>2000000</v>
      </c>
      <c r="O3130" s="10">
        <f t="shared" si="49"/>
        <v>2000000</v>
      </c>
      <c r="P3130" s="10">
        <f>O3130-J3130</f>
        <v>0</v>
      </c>
    </row>
    <row r="3131" spans="1:16" x14ac:dyDescent="0.25">
      <c r="A3131" s="3">
        <v>15781392</v>
      </c>
      <c r="B3131" s="3" t="s">
        <v>6615</v>
      </c>
      <c r="C3131" s="4">
        <v>100586</v>
      </c>
      <c r="D3131" s="3" t="s">
        <v>3760</v>
      </c>
      <c r="E3131" s="3" t="s">
        <v>3</v>
      </c>
      <c r="F3131" s="4" t="s">
        <v>12</v>
      </c>
      <c r="G3131" s="3"/>
      <c r="H3131" s="3"/>
      <c r="I3131" s="3" t="s">
        <v>3999</v>
      </c>
      <c r="J3131" s="8">
        <v>0</v>
      </c>
      <c r="K3131" s="12">
        <f>IFERROR(VLOOKUP($A3131,[1]Piv!$B:$C,2,FALSE),0)</f>
        <v>0</v>
      </c>
      <c r="L3131" s="12">
        <f>IFERROR(VLOOKUP($A3131,'[2]FINAL (2)'!$A$1:$F$7700,3,FALSE),0)</f>
        <v>0</v>
      </c>
      <c r="M3131" s="12">
        <f>IFERROR(VLOOKUP($A3131,'[2]FINAL (2)'!$A$1:$F$7700,5,FALSE),0)</f>
        <v>0</v>
      </c>
      <c r="N3131" s="12">
        <f>IFERROR(VLOOKUP($A3131,[3]Sheet3!$A$1:$C$4542,3,FALSE),0)</f>
        <v>0</v>
      </c>
      <c r="O3131" s="10">
        <f t="shared" si="49"/>
        <v>0</v>
      </c>
      <c r="P3131"/>
    </row>
    <row r="3132" spans="1:16" x14ac:dyDescent="0.25">
      <c r="A3132" s="3">
        <v>17325801</v>
      </c>
      <c r="B3132" s="3" t="s">
        <v>2175</v>
      </c>
      <c r="C3132" s="4">
        <v>100586</v>
      </c>
      <c r="D3132" s="3" t="s">
        <v>3760</v>
      </c>
      <c r="E3132" s="3" t="s">
        <v>3</v>
      </c>
      <c r="F3132" s="4" t="s">
        <v>4</v>
      </c>
      <c r="G3132" s="3">
        <v>67157</v>
      </c>
      <c r="H3132" s="3" t="s">
        <v>3255</v>
      </c>
      <c r="I3132" s="3" t="s">
        <v>3999</v>
      </c>
      <c r="J3132" s="8">
        <v>500000</v>
      </c>
      <c r="K3132" s="12">
        <f>IFERROR(VLOOKUP($A3132,[1]Piv!$B:$C,2,FALSE),0)</f>
        <v>0</v>
      </c>
      <c r="L3132" s="12">
        <f>IFERROR(VLOOKUP($A3132,'[2]FINAL (2)'!$A$1:$F$7700,3,FALSE),0)</f>
        <v>0</v>
      </c>
      <c r="M3132" s="12">
        <f>IFERROR(VLOOKUP($A3132,'[2]FINAL (2)'!$A$1:$F$7700,5,FALSE),0)</f>
        <v>0</v>
      </c>
      <c r="N3132" s="12">
        <f>IFERROR(VLOOKUP($A3132,[3]Sheet3!$A$1:$C$4542,3,FALSE),0)</f>
        <v>500000</v>
      </c>
      <c r="O3132" s="10">
        <f t="shared" si="49"/>
        <v>500000</v>
      </c>
      <c r="P3132" s="10">
        <f>O3132-J3132</f>
        <v>0</v>
      </c>
    </row>
    <row r="3133" spans="1:16" x14ac:dyDescent="0.25">
      <c r="A3133" s="3">
        <v>17989148</v>
      </c>
      <c r="B3133" s="3" t="s">
        <v>6616</v>
      </c>
      <c r="C3133" s="4">
        <v>100586</v>
      </c>
      <c r="D3133" s="3" t="s">
        <v>3760</v>
      </c>
      <c r="E3133" s="3" t="s">
        <v>3</v>
      </c>
      <c r="F3133" s="4" t="s">
        <v>12</v>
      </c>
      <c r="G3133" s="3"/>
      <c r="H3133" s="3"/>
      <c r="I3133" s="3"/>
      <c r="J3133" s="8">
        <v>0</v>
      </c>
      <c r="K3133" s="12">
        <f>IFERROR(VLOOKUP($A3133,[1]Piv!$B:$C,2,FALSE),0)</f>
        <v>0</v>
      </c>
      <c r="L3133" s="12">
        <f>IFERROR(VLOOKUP($A3133,'[2]FINAL (2)'!$A$1:$F$7700,3,FALSE),0)</f>
        <v>0</v>
      </c>
      <c r="M3133" s="12">
        <f>IFERROR(VLOOKUP($A3133,'[2]FINAL (2)'!$A$1:$F$7700,5,FALSE),0)</f>
        <v>0</v>
      </c>
      <c r="N3133" s="12">
        <f>IFERROR(VLOOKUP($A3133,[3]Sheet3!$A$1:$C$4542,3,FALSE),0)</f>
        <v>0</v>
      </c>
      <c r="O3133" s="10">
        <f t="shared" si="49"/>
        <v>0</v>
      </c>
      <c r="P3133"/>
    </row>
    <row r="3134" spans="1:16" x14ac:dyDescent="0.25">
      <c r="A3134" s="3">
        <v>19322155</v>
      </c>
      <c r="B3134" s="3" t="s">
        <v>740</v>
      </c>
      <c r="C3134" s="4">
        <v>100586</v>
      </c>
      <c r="D3134" s="3" t="s">
        <v>3760</v>
      </c>
      <c r="E3134" s="3" t="s">
        <v>3</v>
      </c>
      <c r="F3134" s="4" t="s">
        <v>4</v>
      </c>
      <c r="G3134" s="3">
        <v>67157</v>
      </c>
      <c r="H3134" s="3" t="s">
        <v>3255</v>
      </c>
      <c r="I3134" s="3" t="s">
        <v>3999</v>
      </c>
      <c r="J3134" s="8">
        <v>4040000</v>
      </c>
      <c r="K3134" s="12">
        <f>IFERROR(VLOOKUP($A3134,[1]Piv!$B:$C,2,FALSE),0)</f>
        <v>2837168.03</v>
      </c>
      <c r="L3134" s="12">
        <f>IFERROR(VLOOKUP($A3134,'[2]FINAL (2)'!$A$1:$F$7700,3,FALSE),0)</f>
        <v>0</v>
      </c>
      <c r="M3134" s="12">
        <f>IFERROR(VLOOKUP($A3134,'[2]FINAL (2)'!$A$1:$F$7700,5,FALSE),0)</f>
        <v>0</v>
      </c>
      <c r="N3134" s="12">
        <f>IFERROR(VLOOKUP($A3134,[3]Sheet3!$A$1:$C$4542,3,FALSE),0)</f>
        <v>50000</v>
      </c>
      <c r="O3134" s="10">
        <f t="shared" si="49"/>
        <v>2887168.03</v>
      </c>
      <c r="P3134" s="10">
        <f>O3134-J3134</f>
        <v>-1152831.9700000002</v>
      </c>
    </row>
    <row r="3135" spans="1:16" x14ac:dyDescent="0.25">
      <c r="A3135" s="3">
        <v>24247256</v>
      </c>
      <c r="B3135" s="3" t="s">
        <v>854</v>
      </c>
      <c r="C3135" s="4">
        <v>100586</v>
      </c>
      <c r="D3135" s="3" t="s">
        <v>3760</v>
      </c>
      <c r="E3135" s="3" t="s">
        <v>3</v>
      </c>
      <c r="F3135" s="4" t="s">
        <v>4</v>
      </c>
      <c r="G3135" s="3">
        <v>67157</v>
      </c>
      <c r="H3135" s="3" t="s">
        <v>3255</v>
      </c>
      <c r="I3135" s="3" t="s">
        <v>3999</v>
      </c>
      <c r="J3135" s="8">
        <v>607150</v>
      </c>
      <c r="K3135" s="12">
        <f>IFERROR(VLOOKUP($A3135,[1]Piv!$B:$C,2,FALSE),0)</f>
        <v>496567.19</v>
      </c>
      <c r="L3135" s="12">
        <f>IFERROR(VLOOKUP($A3135,'[2]FINAL (2)'!$A$1:$F$7700,3,FALSE),0)</f>
        <v>0</v>
      </c>
      <c r="M3135" s="12">
        <f>IFERROR(VLOOKUP($A3135,'[2]FINAL (2)'!$A$1:$F$7700,5,FALSE),0)</f>
        <v>0</v>
      </c>
      <c r="N3135" s="12">
        <f>IFERROR(VLOOKUP($A3135,[3]Sheet3!$A$1:$C$4542,3,FALSE),0)</f>
        <v>0</v>
      </c>
      <c r="O3135" s="10">
        <f t="shared" si="49"/>
        <v>496567.19</v>
      </c>
      <c r="P3135" s="10">
        <f>O3135-J3135</f>
        <v>-110582.81</v>
      </c>
    </row>
    <row r="3136" spans="1:16" x14ac:dyDescent="0.25">
      <c r="A3136" s="3">
        <v>25160651</v>
      </c>
      <c r="B3136" s="3" t="s">
        <v>6617</v>
      </c>
      <c r="C3136" s="4">
        <v>100586</v>
      </c>
      <c r="D3136" s="3" t="s">
        <v>3760</v>
      </c>
      <c r="E3136" s="3" t="s">
        <v>3</v>
      </c>
      <c r="F3136" s="4" t="s">
        <v>12</v>
      </c>
      <c r="G3136" s="3"/>
      <c r="H3136" s="3"/>
      <c r="I3136" s="3"/>
      <c r="J3136" s="8">
        <v>0</v>
      </c>
      <c r="K3136" s="12">
        <f>IFERROR(VLOOKUP($A3136,[1]Piv!$B:$C,2,FALSE),0)</f>
        <v>0</v>
      </c>
      <c r="L3136" s="12">
        <f>IFERROR(VLOOKUP($A3136,'[2]FINAL (2)'!$A$1:$F$7700,3,FALSE),0)</f>
        <v>0</v>
      </c>
      <c r="M3136" s="12">
        <f>IFERROR(VLOOKUP($A3136,'[2]FINAL (2)'!$A$1:$F$7700,5,FALSE),0)</f>
        <v>0</v>
      </c>
      <c r="N3136" s="12">
        <f>IFERROR(VLOOKUP($A3136,[3]Sheet3!$A$1:$C$4542,3,FALSE),0)</f>
        <v>0</v>
      </c>
      <c r="O3136" s="10">
        <f t="shared" si="49"/>
        <v>0</v>
      </c>
      <c r="P3136"/>
    </row>
    <row r="3137" spans="1:16" x14ac:dyDescent="0.25">
      <c r="A3137" s="3">
        <v>22957367</v>
      </c>
      <c r="B3137" s="3" t="s">
        <v>6618</v>
      </c>
      <c r="C3137" s="4">
        <v>101585</v>
      </c>
      <c r="D3137" s="3" t="s">
        <v>4421</v>
      </c>
      <c r="E3137" s="3" t="s">
        <v>3</v>
      </c>
      <c r="F3137" s="4" t="s">
        <v>4</v>
      </c>
      <c r="G3137" s="3">
        <v>129270</v>
      </c>
      <c r="H3137" s="3" t="s">
        <v>3192</v>
      </c>
      <c r="I3137" s="3" t="s">
        <v>3999</v>
      </c>
      <c r="J3137" s="8">
        <v>1000000</v>
      </c>
      <c r="K3137" s="12">
        <f>IFERROR(VLOOKUP($A3137,[1]Piv!$B:$C,2,FALSE),0)</f>
        <v>1016083.76</v>
      </c>
      <c r="L3137" s="12">
        <f>IFERROR(VLOOKUP($A3137,'[2]FINAL (2)'!$A$1:$F$7700,3,FALSE),0)</f>
        <v>0</v>
      </c>
      <c r="M3137" s="12">
        <f>IFERROR(VLOOKUP($A3137,'[2]FINAL (2)'!$A$1:$F$7700,5,FALSE),0)</f>
        <v>0</v>
      </c>
      <c r="N3137" s="12">
        <f>IFERROR(VLOOKUP($A3137,[3]Sheet3!$A$1:$C$4542,3,FALSE),0)</f>
        <v>0</v>
      </c>
      <c r="O3137" s="10">
        <f t="shared" si="49"/>
        <v>1016083.76</v>
      </c>
      <c r="P3137" s="10">
        <f>O3137-J3137</f>
        <v>16083.760000000009</v>
      </c>
    </row>
    <row r="3138" spans="1:16" x14ac:dyDescent="0.25">
      <c r="A3138" s="3">
        <v>15499662</v>
      </c>
      <c r="B3138" s="3" t="s">
        <v>6619</v>
      </c>
      <c r="C3138" s="4">
        <v>101585</v>
      </c>
      <c r="D3138" s="3" t="s">
        <v>4421</v>
      </c>
      <c r="E3138" s="3" t="s">
        <v>3</v>
      </c>
      <c r="F3138" s="4" t="s">
        <v>4</v>
      </c>
      <c r="G3138" s="3">
        <v>133637</v>
      </c>
      <c r="H3138" s="3" t="s">
        <v>3242</v>
      </c>
      <c r="I3138" s="3" t="s">
        <v>3999</v>
      </c>
      <c r="J3138" s="8">
        <v>1000000</v>
      </c>
      <c r="K3138" s="12">
        <f>IFERROR(VLOOKUP($A3138,[1]Piv!$B:$C,2,FALSE),0)</f>
        <v>1015021.77</v>
      </c>
      <c r="L3138" s="12">
        <f>IFERROR(VLOOKUP($A3138,'[2]FINAL (2)'!$A$1:$F$7700,3,FALSE),0)</f>
        <v>0</v>
      </c>
      <c r="M3138" s="12">
        <f>IFERROR(VLOOKUP($A3138,'[2]FINAL (2)'!$A$1:$F$7700,5,FALSE),0)</f>
        <v>0</v>
      </c>
      <c r="N3138" s="12">
        <f>IFERROR(VLOOKUP($A3138,[3]Sheet3!$A$1:$C$4542,3,FALSE),0)</f>
        <v>0</v>
      </c>
      <c r="O3138" s="10">
        <f t="shared" si="49"/>
        <v>1015021.77</v>
      </c>
      <c r="P3138" s="10">
        <f>O3138-J3138</f>
        <v>15021.770000000019</v>
      </c>
    </row>
    <row r="3139" spans="1:16" x14ac:dyDescent="0.25">
      <c r="A3139" s="3">
        <v>8224421</v>
      </c>
      <c r="B3139" s="3" t="s">
        <v>2062</v>
      </c>
      <c r="C3139" s="4">
        <v>100587</v>
      </c>
      <c r="D3139" s="3" t="s">
        <v>3761</v>
      </c>
      <c r="E3139" s="3" t="s">
        <v>3</v>
      </c>
      <c r="F3139" s="4" t="s">
        <v>4</v>
      </c>
      <c r="G3139" s="3">
        <v>133356</v>
      </c>
      <c r="H3139" s="3" t="s">
        <v>3241</v>
      </c>
      <c r="I3139" s="3" t="s">
        <v>3999</v>
      </c>
      <c r="J3139" s="8">
        <v>0</v>
      </c>
      <c r="K3139" s="12">
        <f>IFERROR(VLOOKUP($A3139,[1]Piv!$B:$C,2,FALSE),0)</f>
        <v>0</v>
      </c>
      <c r="L3139" s="12">
        <f>IFERROR(VLOOKUP($A3139,'[2]FINAL (2)'!$A$1:$F$7700,3,FALSE),0)</f>
        <v>0</v>
      </c>
      <c r="M3139" s="12">
        <f>IFERROR(VLOOKUP($A3139,'[2]FINAL (2)'!$A$1:$F$7700,5,FALSE),0)</f>
        <v>55491.69</v>
      </c>
      <c r="N3139" s="12">
        <f>IFERROR(VLOOKUP($A3139,[3]Sheet3!$A$1:$C$4542,3,FALSE),0)</f>
        <v>0</v>
      </c>
      <c r="O3139" s="10">
        <f t="shared" ref="O3139:O3202" si="50">IFERROR(SUM(K3139,L3139,M3139,N3139),0)</f>
        <v>55491.69</v>
      </c>
      <c r="P3139" s="10">
        <f>O3139-J3139</f>
        <v>55491.69</v>
      </c>
    </row>
    <row r="3140" spans="1:16" x14ac:dyDescent="0.25">
      <c r="A3140" s="3">
        <v>9506527</v>
      </c>
      <c r="B3140" s="3" t="s">
        <v>6620</v>
      </c>
      <c r="C3140" s="4">
        <v>100587</v>
      </c>
      <c r="D3140" s="3" t="s">
        <v>3761</v>
      </c>
      <c r="E3140" s="3" t="s">
        <v>3</v>
      </c>
      <c r="F3140" s="4" t="s">
        <v>4</v>
      </c>
      <c r="G3140" s="3">
        <v>133356</v>
      </c>
      <c r="H3140" s="3" t="s">
        <v>3241</v>
      </c>
      <c r="I3140" s="3" t="s">
        <v>3999</v>
      </c>
      <c r="J3140" s="8">
        <v>3105000</v>
      </c>
      <c r="K3140" s="12">
        <f>IFERROR(VLOOKUP($A3140,[1]Piv!$B:$C,2,FALSE),0)</f>
        <v>2106157.17</v>
      </c>
      <c r="L3140" s="12">
        <f>IFERROR(VLOOKUP($A3140,'[2]FINAL (2)'!$A$1:$F$7700,3,FALSE),0)</f>
        <v>0</v>
      </c>
      <c r="M3140" s="12">
        <f>IFERROR(VLOOKUP($A3140,'[2]FINAL (2)'!$A$1:$F$7700,5,FALSE),0)</f>
        <v>0</v>
      </c>
      <c r="N3140" s="12">
        <f>IFERROR(VLOOKUP($A3140,[3]Sheet3!$A$1:$C$4542,3,FALSE),0)</f>
        <v>0</v>
      </c>
      <c r="O3140" s="10">
        <f t="shared" si="50"/>
        <v>2106157.17</v>
      </c>
      <c r="P3140" s="10">
        <f>O3140-J3140</f>
        <v>-998842.83000000007</v>
      </c>
    </row>
    <row r="3141" spans="1:16" x14ac:dyDescent="0.25">
      <c r="A3141" s="3">
        <v>14274464</v>
      </c>
      <c r="B3141" s="3" t="s">
        <v>233</v>
      </c>
      <c r="C3141" s="4">
        <v>100587</v>
      </c>
      <c r="D3141" s="3" t="s">
        <v>3761</v>
      </c>
      <c r="E3141" s="3" t="s">
        <v>3</v>
      </c>
      <c r="F3141" s="4" t="s">
        <v>4</v>
      </c>
      <c r="G3141" s="3">
        <v>133356</v>
      </c>
      <c r="H3141" s="3" t="s">
        <v>3241</v>
      </c>
      <c r="I3141" s="3" t="s">
        <v>3999</v>
      </c>
      <c r="J3141" s="8">
        <v>1085537.19</v>
      </c>
      <c r="K3141" s="12">
        <f>IFERROR(VLOOKUP($A3141,[1]Piv!$B:$C,2,FALSE),0)</f>
        <v>1013757.65</v>
      </c>
      <c r="L3141" s="12">
        <f>IFERROR(VLOOKUP($A3141,'[2]FINAL (2)'!$A$1:$F$7700,3,FALSE),0)</f>
        <v>0</v>
      </c>
      <c r="M3141" s="12">
        <f>IFERROR(VLOOKUP($A3141,'[2]FINAL (2)'!$A$1:$F$7700,5,FALSE),0)</f>
        <v>75358.13</v>
      </c>
      <c r="N3141" s="12">
        <f>IFERROR(VLOOKUP($A3141,[3]Sheet3!$A$1:$C$4542,3,FALSE),0)</f>
        <v>0</v>
      </c>
      <c r="O3141" s="10">
        <f t="shared" si="50"/>
        <v>1089115.78</v>
      </c>
      <c r="P3141" s="10">
        <f>O3141-J3141</f>
        <v>3578.5900000000838</v>
      </c>
    </row>
    <row r="3142" spans="1:16" x14ac:dyDescent="0.25">
      <c r="A3142" s="3">
        <v>19524930</v>
      </c>
      <c r="B3142" s="3" t="s">
        <v>1054</v>
      </c>
      <c r="C3142" s="4">
        <v>100587</v>
      </c>
      <c r="D3142" s="3" t="s">
        <v>3761</v>
      </c>
      <c r="E3142" s="3" t="s">
        <v>3</v>
      </c>
      <c r="F3142" s="4" t="s">
        <v>4</v>
      </c>
      <c r="G3142" s="3">
        <v>133356</v>
      </c>
      <c r="H3142" s="3" t="s">
        <v>3241</v>
      </c>
      <c r="I3142" s="3" t="s">
        <v>3999</v>
      </c>
      <c r="J3142" s="8">
        <v>500000</v>
      </c>
      <c r="K3142" s="12">
        <f>IFERROR(VLOOKUP($A3142,[1]Piv!$B:$C,2,FALSE),0)</f>
        <v>344902.19</v>
      </c>
      <c r="L3142" s="12">
        <f>IFERROR(VLOOKUP($A3142,'[2]FINAL (2)'!$A$1:$F$7700,3,FALSE),0)</f>
        <v>0</v>
      </c>
      <c r="M3142" s="12">
        <f>IFERROR(VLOOKUP($A3142,'[2]FINAL (2)'!$A$1:$F$7700,5,FALSE),0)</f>
        <v>0</v>
      </c>
      <c r="N3142" s="12">
        <f>IFERROR(VLOOKUP($A3142,[3]Sheet3!$A$1:$C$4542,3,FALSE),0)</f>
        <v>0</v>
      </c>
      <c r="O3142" s="10">
        <f t="shared" si="50"/>
        <v>344902.19</v>
      </c>
      <c r="P3142" s="10">
        <f>O3142-J3142</f>
        <v>-155097.81</v>
      </c>
    </row>
    <row r="3143" spans="1:16" x14ac:dyDescent="0.25">
      <c r="A3143" s="3">
        <v>23712210</v>
      </c>
      <c r="B3143" s="3" t="s">
        <v>524</v>
      </c>
      <c r="C3143" s="4">
        <v>100587</v>
      </c>
      <c r="D3143" s="3" t="s">
        <v>3761</v>
      </c>
      <c r="E3143" s="3" t="s">
        <v>3</v>
      </c>
      <c r="F3143" s="4" t="s">
        <v>4</v>
      </c>
      <c r="G3143" s="3">
        <v>133356</v>
      </c>
      <c r="H3143" s="3" t="s">
        <v>3241</v>
      </c>
      <c r="I3143" s="3" t="s">
        <v>3999</v>
      </c>
      <c r="J3143" s="8">
        <v>1000000</v>
      </c>
      <c r="K3143" s="12">
        <f>IFERROR(VLOOKUP($A3143,[1]Piv!$B:$C,2,FALSE),0)</f>
        <v>0</v>
      </c>
      <c r="L3143" s="12">
        <f>IFERROR(VLOOKUP($A3143,'[2]FINAL (2)'!$A$1:$F$7700,3,FALSE),0)</f>
        <v>0</v>
      </c>
      <c r="M3143" s="12">
        <f>IFERROR(VLOOKUP($A3143,'[2]FINAL (2)'!$A$1:$F$7700,5,FALSE),0)</f>
        <v>252901.72</v>
      </c>
      <c r="N3143" s="12">
        <f>IFERROR(VLOOKUP($A3143,[3]Sheet3!$A$1:$C$4542,3,FALSE),0)</f>
        <v>1000000</v>
      </c>
      <c r="O3143" s="10">
        <f t="shared" si="50"/>
        <v>1252901.72</v>
      </c>
      <c r="P3143" s="10">
        <f>O3143-J3143</f>
        <v>252901.71999999997</v>
      </c>
    </row>
    <row r="3144" spans="1:16" x14ac:dyDescent="0.25">
      <c r="A3144" s="3">
        <v>24076306</v>
      </c>
      <c r="B3144" s="3" t="s">
        <v>2135</v>
      </c>
      <c r="C3144" s="4">
        <v>100587</v>
      </c>
      <c r="D3144" s="3" t="s">
        <v>3761</v>
      </c>
      <c r="E3144" s="3" t="s">
        <v>3</v>
      </c>
      <c r="F3144" s="4" t="s">
        <v>4</v>
      </c>
      <c r="G3144" s="3">
        <v>133356</v>
      </c>
      <c r="H3144" s="3" t="s">
        <v>3241</v>
      </c>
      <c r="I3144" s="3" t="s">
        <v>3999</v>
      </c>
      <c r="J3144" s="8">
        <v>500000</v>
      </c>
      <c r="K3144" s="12">
        <f>IFERROR(VLOOKUP($A3144,[1]Piv!$B:$C,2,FALSE),0)</f>
        <v>373019.25</v>
      </c>
      <c r="L3144" s="12">
        <f>IFERROR(VLOOKUP($A3144,'[2]FINAL (2)'!$A$1:$F$7700,3,FALSE),0)</f>
        <v>0</v>
      </c>
      <c r="M3144" s="12">
        <f>IFERROR(VLOOKUP($A3144,'[2]FINAL (2)'!$A$1:$F$7700,5,FALSE),0)</f>
        <v>0</v>
      </c>
      <c r="N3144" s="12">
        <f>IFERROR(VLOOKUP($A3144,[3]Sheet3!$A$1:$C$4542,3,FALSE),0)</f>
        <v>0</v>
      </c>
      <c r="O3144" s="10">
        <f t="shared" si="50"/>
        <v>373019.25</v>
      </c>
      <c r="P3144" s="10">
        <f>O3144-J3144</f>
        <v>-126980.75</v>
      </c>
    </row>
    <row r="3145" spans="1:16" x14ac:dyDescent="0.25">
      <c r="A3145" s="3">
        <v>25267024</v>
      </c>
      <c r="B3145" s="3" t="s">
        <v>6621</v>
      </c>
      <c r="C3145" s="4">
        <v>100587</v>
      </c>
      <c r="D3145" s="3" t="s">
        <v>3761</v>
      </c>
      <c r="E3145" s="3" t="s">
        <v>3</v>
      </c>
      <c r="F3145" s="4" t="s">
        <v>12</v>
      </c>
      <c r="G3145" s="3"/>
      <c r="H3145" s="3"/>
      <c r="I3145" s="3"/>
      <c r="J3145" s="8">
        <v>0</v>
      </c>
      <c r="K3145" s="12">
        <f>IFERROR(VLOOKUP($A3145,[1]Piv!$B:$C,2,FALSE),0)</f>
        <v>0</v>
      </c>
      <c r="L3145" s="12">
        <f>IFERROR(VLOOKUP($A3145,'[2]FINAL (2)'!$A$1:$F$7700,3,FALSE),0)</f>
        <v>0</v>
      </c>
      <c r="M3145" s="12">
        <f>IFERROR(VLOOKUP($A3145,'[2]FINAL (2)'!$A$1:$F$7700,5,FALSE),0)</f>
        <v>0</v>
      </c>
      <c r="N3145" s="12">
        <f>IFERROR(VLOOKUP($A3145,[3]Sheet3!$A$1:$C$4542,3,FALSE),0)</f>
        <v>0</v>
      </c>
      <c r="O3145" s="10">
        <f t="shared" si="50"/>
        <v>0</v>
      </c>
      <c r="P3145"/>
    </row>
    <row r="3146" spans="1:16" x14ac:dyDescent="0.25">
      <c r="A3146" s="3">
        <v>26401544</v>
      </c>
      <c r="B3146" s="3" t="s">
        <v>2698</v>
      </c>
      <c r="C3146" s="4">
        <v>100587</v>
      </c>
      <c r="D3146" s="3" t="s">
        <v>3761</v>
      </c>
      <c r="E3146" s="3" t="s">
        <v>3</v>
      </c>
      <c r="F3146" s="4" t="s">
        <v>4</v>
      </c>
      <c r="G3146" s="3">
        <v>133356</v>
      </c>
      <c r="H3146" s="3" t="s">
        <v>3241</v>
      </c>
      <c r="I3146" s="3" t="s">
        <v>3999</v>
      </c>
      <c r="J3146" s="8">
        <v>1209468</v>
      </c>
      <c r="K3146" s="12">
        <f>IFERROR(VLOOKUP($A3146,[1]Piv!$B:$C,2,FALSE),0)</f>
        <v>1088888.01</v>
      </c>
      <c r="L3146" s="12">
        <f>IFERROR(VLOOKUP($A3146,'[2]FINAL (2)'!$A$1:$F$7700,3,FALSE),0)</f>
        <v>0</v>
      </c>
      <c r="M3146" s="12">
        <f>IFERROR(VLOOKUP($A3146,'[2]FINAL (2)'!$A$1:$F$7700,5,FALSE),0)</f>
        <v>0</v>
      </c>
      <c r="N3146" s="12">
        <f>IFERROR(VLOOKUP($A3146,[3]Sheet3!$A$1:$C$4542,3,FALSE),0)</f>
        <v>0</v>
      </c>
      <c r="O3146" s="10">
        <f t="shared" si="50"/>
        <v>1088888.01</v>
      </c>
      <c r="P3146" s="10">
        <f>O3146-J3146</f>
        <v>-120579.98999999999</v>
      </c>
    </row>
    <row r="3147" spans="1:16" x14ac:dyDescent="0.25">
      <c r="A3147" s="3">
        <v>9612870</v>
      </c>
      <c r="B3147" s="3" t="s">
        <v>1581</v>
      </c>
      <c r="C3147" s="4">
        <v>100588</v>
      </c>
      <c r="D3147" s="3" t="s">
        <v>3490</v>
      </c>
      <c r="E3147" s="3" t="s">
        <v>3</v>
      </c>
      <c r="F3147" s="4" t="s">
        <v>4</v>
      </c>
      <c r="G3147" s="3">
        <v>129269</v>
      </c>
      <c r="H3147" s="3" t="s">
        <v>3986</v>
      </c>
      <c r="I3147" s="3" t="s">
        <v>3999</v>
      </c>
      <c r="J3147" s="8">
        <v>508459.47000000003</v>
      </c>
      <c r="K3147" s="12">
        <f>IFERROR(VLOOKUP($A3147,[1]Piv!$B:$C,2,FALSE),0)</f>
        <v>0</v>
      </c>
      <c r="L3147" s="12">
        <f>IFERROR(VLOOKUP($A3147,'[2]FINAL (2)'!$A$1:$F$7700,3,FALSE),0)</f>
        <v>505639.66</v>
      </c>
      <c r="M3147" s="12">
        <f>IFERROR(VLOOKUP($A3147,'[2]FINAL (2)'!$A$1:$F$7700,5,FALSE),0)</f>
        <v>0</v>
      </c>
      <c r="N3147" s="12">
        <f>IFERROR(VLOOKUP($A3147,[3]Sheet3!$A$1:$C$4542,3,FALSE),0)</f>
        <v>0</v>
      </c>
      <c r="O3147" s="10">
        <f t="shared" si="50"/>
        <v>505639.66</v>
      </c>
      <c r="P3147" s="10">
        <f>O3147-J3147</f>
        <v>-2819.8100000000559</v>
      </c>
    </row>
    <row r="3148" spans="1:16" x14ac:dyDescent="0.25">
      <c r="A3148" s="3">
        <v>9643194</v>
      </c>
      <c r="B3148" s="3" t="s">
        <v>1289</v>
      </c>
      <c r="C3148" s="4">
        <v>100588</v>
      </c>
      <c r="D3148" s="3" t="s">
        <v>3490</v>
      </c>
      <c r="E3148" s="3" t="s">
        <v>3</v>
      </c>
      <c r="F3148" s="4" t="s">
        <v>4</v>
      </c>
      <c r="G3148" s="3">
        <v>137294</v>
      </c>
      <c r="H3148" s="3" t="s">
        <v>3263</v>
      </c>
      <c r="I3148" s="3" t="s">
        <v>3999</v>
      </c>
      <c r="J3148" s="8">
        <v>1500000</v>
      </c>
      <c r="K3148" s="12">
        <f>IFERROR(VLOOKUP($A3148,[1]Piv!$B:$C,2,FALSE),0)</f>
        <v>0</v>
      </c>
      <c r="L3148" s="12">
        <f>IFERROR(VLOOKUP($A3148,'[2]FINAL (2)'!$A$1:$F$7700,3,FALSE),0)</f>
        <v>0</v>
      </c>
      <c r="M3148" s="12">
        <f>IFERROR(VLOOKUP($A3148,'[2]FINAL (2)'!$A$1:$F$7700,5,FALSE),0)</f>
        <v>0</v>
      </c>
      <c r="N3148" s="12">
        <f>IFERROR(VLOOKUP($A3148,[3]Sheet3!$A$1:$C$4542,3,FALSE),0)</f>
        <v>1500000</v>
      </c>
      <c r="O3148" s="10">
        <f t="shared" si="50"/>
        <v>1500000</v>
      </c>
      <c r="P3148" s="10">
        <f>O3148-J3148</f>
        <v>0</v>
      </c>
    </row>
    <row r="3149" spans="1:16" x14ac:dyDescent="0.25">
      <c r="A3149" s="3">
        <v>9654267</v>
      </c>
      <c r="B3149" s="3" t="s">
        <v>1713</v>
      </c>
      <c r="C3149" s="4">
        <v>100588</v>
      </c>
      <c r="D3149" s="3" t="s">
        <v>3490</v>
      </c>
      <c r="E3149" s="3" t="s">
        <v>3</v>
      </c>
      <c r="F3149" s="4" t="s">
        <v>4</v>
      </c>
      <c r="G3149" s="3">
        <v>129269</v>
      </c>
      <c r="H3149" s="3" t="s">
        <v>3986</v>
      </c>
      <c r="I3149" s="3" t="s">
        <v>3999</v>
      </c>
      <c r="J3149" s="8">
        <v>101759.54000000001</v>
      </c>
      <c r="K3149" s="12">
        <f>IFERROR(VLOOKUP($A3149,[1]Piv!$B:$C,2,FALSE),0)</f>
        <v>0</v>
      </c>
      <c r="L3149" s="12">
        <f>IFERROR(VLOOKUP($A3149,'[2]FINAL (2)'!$A$1:$F$7700,3,FALSE),0)</f>
        <v>101173.03</v>
      </c>
      <c r="M3149" s="12">
        <f>IFERROR(VLOOKUP($A3149,'[2]FINAL (2)'!$A$1:$F$7700,5,FALSE),0)</f>
        <v>0</v>
      </c>
      <c r="N3149" s="12">
        <f>IFERROR(VLOOKUP($A3149,[3]Sheet3!$A$1:$C$4542,3,FALSE),0)</f>
        <v>0</v>
      </c>
      <c r="O3149" s="10">
        <f t="shared" si="50"/>
        <v>101173.03</v>
      </c>
      <c r="P3149" s="10">
        <f>O3149-J3149</f>
        <v>-586.51000000000931</v>
      </c>
    </row>
    <row r="3150" spans="1:16" x14ac:dyDescent="0.25">
      <c r="A3150" s="3">
        <v>22533243</v>
      </c>
      <c r="B3150" s="3" t="s">
        <v>6622</v>
      </c>
      <c r="C3150" s="4">
        <v>101586</v>
      </c>
      <c r="D3150" s="3" t="s">
        <v>4422</v>
      </c>
      <c r="E3150" s="3" t="s">
        <v>3</v>
      </c>
      <c r="F3150" s="4" t="s">
        <v>12</v>
      </c>
      <c r="G3150" s="3"/>
      <c r="H3150" s="3"/>
      <c r="I3150" s="3"/>
      <c r="J3150" s="8">
        <v>0</v>
      </c>
      <c r="K3150" s="12">
        <f>IFERROR(VLOOKUP($A3150,[1]Piv!$B:$C,2,FALSE),0)</f>
        <v>0</v>
      </c>
      <c r="L3150" s="12">
        <f>IFERROR(VLOOKUP($A3150,'[2]FINAL (2)'!$A$1:$F$7700,3,FALSE),0)</f>
        <v>0</v>
      </c>
      <c r="M3150" s="12">
        <f>IFERROR(VLOOKUP($A3150,'[2]FINAL (2)'!$A$1:$F$7700,5,FALSE),0)</f>
        <v>0</v>
      </c>
      <c r="N3150" s="12">
        <f>IFERROR(VLOOKUP($A3150,[3]Sheet3!$A$1:$C$4542,3,FALSE),0)</f>
        <v>0</v>
      </c>
      <c r="O3150" s="10">
        <f t="shared" si="50"/>
        <v>0</v>
      </c>
      <c r="P3150"/>
    </row>
    <row r="3151" spans="1:16" x14ac:dyDescent="0.25">
      <c r="A3151" s="3">
        <v>24941965</v>
      </c>
      <c r="B3151" s="3" t="s">
        <v>6623</v>
      </c>
      <c r="C3151" s="4">
        <v>101586</v>
      </c>
      <c r="D3151" s="3" t="s">
        <v>4422</v>
      </c>
      <c r="E3151" s="3" t="s">
        <v>3</v>
      </c>
      <c r="F3151" s="4" t="s">
        <v>12</v>
      </c>
      <c r="G3151" s="3"/>
      <c r="H3151" s="3"/>
      <c r="I3151" s="3"/>
      <c r="J3151" s="8">
        <v>0</v>
      </c>
      <c r="K3151" s="12">
        <f>IFERROR(VLOOKUP($A3151,[1]Piv!$B:$C,2,FALSE),0)</f>
        <v>0</v>
      </c>
      <c r="L3151" s="12">
        <f>IFERROR(VLOOKUP($A3151,'[2]FINAL (2)'!$A$1:$F$7700,3,FALSE),0)</f>
        <v>0</v>
      </c>
      <c r="M3151" s="12">
        <f>IFERROR(VLOOKUP($A3151,'[2]FINAL (2)'!$A$1:$F$7700,5,FALSE),0)</f>
        <v>0</v>
      </c>
      <c r="N3151" s="12">
        <f>IFERROR(VLOOKUP($A3151,[3]Sheet3!$A$1:$C$4542,3,FALSE),0)</f>
        <v>0</v>
      </c>
      <c r="O3151" s="10">
        <f t="shared" si="50"/>
        <v>0</v>
      </c>
      <c r="P3151"/>
    </row>
    <row r="3152" spans="1:16" x14ac:dyDescent="0.25">
      <c r="A3152" s="3">
        <v>14970219</v>
      </c>
      <c r="B3152" s="3" t="s">
        <v>6624</v>
      </c>
      <c r="C3152" s="4">
        <v>100590</v>
      </c>
      <c r="D3152" s="3" t="s">
        <v>3491</v>
      </c>
      <c r="E3152" s="3" t="s">
        <v>3</v>
      </c>
      <c r="F3152" s="4" t="s">
        <v>12</v>
      </c>
      <c r="G3152" s="3"/>
      <c r="H3152" s="3"/>
      <c r="I3152" s="3"/>
      <c r="J3152" s="8">
        <v>0</v>
      </c>
      <c r="K3152" s="12">
        <f>IFERROR(VLOOKUP($A3152,[1]Piv!$B:$C,2,FALSE),0)</f>
        <v>0</v>
      </c>
      <c r="L3152" s="12">
        <f>IFERROR(VLOOKUP($A3152,'[2]FINAL (2)'!$A$1:$F$7700,3,FALSE),0)</f>
        <v>0</v>
      </c>
      <c r="M3152" s="12">
        <f>IFERROR(VLOOKUP($A3152,'[2]FINAL (2)'!$A$1:$F$7700,5,FALSE),0)</f>
        <v>0</v>
      </c>
      <c r="N3152" s="12">
        <f>IFERROR(VLOOKUP($A3152,[3]Sheet3!$A$1:$C$4542,3,FALSE),0)</f>
        <v>0</v>
      </c>
      <c r="O3152" s="10">
        <f t="shared" si="50"/>
        <v>0</v>
      </c>
      <c r="P3152"/>
    </row>
    <row r="3153" spans="1:16" x14ac:dyDescent="0.25">
      <c r="A3153" s="3">
        <v>17568645</v>
      </c>
      <c r="B3153" s="3" t="s">
        <v>6625</v>
      </c>
      <c r="C3153" s="4">
        <v>100590</v>
      </c>
      <c r="D3153" s="3" t="s">
        <v>3491</v>
      </c>
      <c r="E3153" s="3" t="s">
        <v>3</v>
      </c>
      <c r="F3153" s="4" t="s">
        <v>12</v>
      </c>
      <c r="G3153" s="3"/>
      <c r="H3153" s="3"/>
      <c r="I3153" s="3"/>
      <c r="J3153" s="8">
        <v>0</v>
      </c>
      <c r="K3153" s="12">
        <f>IFERROR(VLOOKUP($A3153,[1]Piv!$B:$C,2,FALSE),0)</f>
        <v>0</v>
      </c>
      <c r="L3153" s="12">
        <f>IFERROR(VLOOKUP($A3153,'[2]FINAL (2)'!$A$1:$F$7700,3,FALSE),0)</f>
        <v>0</v>
      </c>
      <c r="M3153" s="12">
        <f>IFERROR(VLOOKUP($A3153,'[2]FINAL (2)'!$A$1:$F$7700,5,FALSE),0)</f>
        <v>0</v>
      </c>
      <c r="N3153" s="12">
        <f>IFERROR(VLOOKUP($A3153,[3]Sheet3!$A$1:$C$4542,3,FALSE),0)</f>
        <v>0</v>
      </c>
      <c r="O3153" s="10">
        <f t="shared" si="50"/>
        <v>0</v>
      </c>
      <c r="P3153"/>
    </row>
    <row r="3154" spans="1:16" x14ac:dyDescent="0.25">
      <c r="A3154" s="3">
        <v>17574755</v>
      </c>
      <c r="B3154" s="3" t="s">
        <v>6626</v>
      </c>
      <c r="C3154" s="4">
        <v>100590</v>
      </c>
      <c r="D3154" s="3" t="s">
        <v>3491</v>
      </c>
      <c r="E3154" s="3" t="s">
        <v>3</v>
      </c>
      <c r="F3154" s="4" t="s">
        <v>4</v>
      </c>
      <c r="G3154" s="3">
        <v>86311</v>
      </c>
      <c r="H3154" s="3" t="s">
        <v>3235</v>
      </c>
      <c r="I3154" s="3" t="s">
        <v>3999</v>
      </c>
      <c r="J3154" s="8">
        <v>1473477</v>
      </c>
      <c r="K3154" s="12">
        <f>IFERROR(VLOOKUP($A3154,[1]Piv!$B:$C,2,FALSE),0)</f>
        <v>1466352.17</v>
      </c>
      <c r="L3154" s="12">
        <f>IFERROR(VLOOKUP($A3154,'[2]FINAL (2)'!$A$1:$F$7700,3,FALSE),0)</f>
        <v>0</v>
      </c>
      <c r="M3154" s="12">
        <f>IFERROR(VLOOKUP($A3154,'[2]FINAL (2)'!$A$1:$F$7700,5,FALSE),0)</f>
        <v>0</v>
      </c>
      <c r="N3154" s="12">
        <f>IFERROR(VLOOKUP($A3154,[3]Sheet3!$A$1:$C$4542,3,FALSE),0)</f>
        <v>0</v>
      </c>
      <c r="O3154" s="10">
        <f t="shared" si="50"/>
        <v>1466352.17</v>
      </c>
      <c r="P3154" s="10">
        <f>O3154-J3154</f>
        <v>-7124.8300000000745</v>
      </c>
    </row>
    <row r="3155" spans="1:16" x14ac:dyDescent="0.25">
      <c r="A3155" s="3">
        <v>25583374</v>
      </c>
      <c r="B3155" s="3" t="s">
        <v>6627</v>
      </c>
      <c r="C3155" s="4">
        <v>100590</v>
      </c>
      <c r="D3155" s="3" t="s">
        <v>3491</v>
      </c>
      <c r="E3155" s="3" t="s">
        <v>3</v>
      </c>
      <c r="F3155" s="4" t="s">
        <v>12</v>
      </c>
      <c r="G3155" s="3"/>
      <c r="H3155" s="3"/>
      <c r="I3155" s="3"/>
      <c r="J3155" s="8">
        <v>0</v>
      </c>
      <c r="K3155" s="12">
        <f>IFERROR(VLOOKUP($A3155,[1]Piv!$B:$C,2,FALSE),0)</f>
        <v>0</v>
      </c>
      <c r="L3155" s="12">
        <f>IFERROR(VLOOKUP($A3155,'[2]FINAL (2)'!$A$1:$F$7700,3,FALSE),0)</f>
        <v>0</v>
      </c>
      <c r="M3155" s="12">
        <f>IFERROR(VLOOKUP($A3155,'[2]FINAL (2)'!$A$1:$F$7700,5,FALSE),0)</f>
        <v>0</v>
      </c>
      <c r="N3155" s="12">
        <f>IFERROR(VLOOKUP($A3155,[3]Sheet3!$A$1:$C$4542,3,FALSE),0)</f>
        <v>0</v>
      </c>
      <c r="O3155" s="10">
        <f t="shared" si="50"/>
        <v>0</v>
      </c>
      <c r="P3155"/>
    </row>
    <row r="3156" spans="1:16" x14ac:dyDescent="0.25">
      <c r="A3156" s="3">
        <v>25613213</v>
      </c>
      <c r="B3156" s="3" t="s">
        <v>1150</v>
      </c>
      <c r="C3156" s="4">
        <v>100590</v>
      </c>
      <c r="D3156" s="3" t="s">
        <v>3491</v>
      </c>
      <c r="E3156" s="3" t="s">
        <v>3</v>
      </c>
      <c r="F3156" s="4" t="s">
        <v>4</v>
      </c>
      <c r="G3156" s="3">
        <v>86311</v>
      </c>
      <c r="H3156" s="3" t="s">
        <v>3235</v>
      </c>
      <c r="I3156" s="3" t="s">
        <v>3999</v>
      </c>
      <c r="J3156" s="8">
        <v>4210000</v>
      </c>
      <c r="K3156" s="12">
        <f>IFERROR(VLOOKUP($A3156,[1]Piv!$B:$C,2,FALSE),0)</f>
        <v>3284678.02</v>
      </c>
      <c r="L3156" s="12">
        <f>IFERROR(VLOOKUP($A3156,'[2]FINAL (2)'!$A$1:$F$7700,3,FALSE),0)</f>
        <v>0</v>
      </c>
      <c r="M3156" s="12">
        <f>IFERROR(VLOOKUP($A3156,'[2]FINAL (2)'!$A$1:$F$7700,5,FALSE),0)</f>
        <v>0</v>
      </c>
      <c r="N3156" s="12">
        <f>IFERROR(VLOOKUP($A3156,[3]Sheet3!$A$1:$C$4542,3,FALSE),0)</f>
        <v>0</v>
      </c>
      <c r="O3156" s="10">
        <f t="shared" si="50"/>
        <v>3284678.02</v>
      </c>
      <c r="P3156" s="10">
        <f>O3156-J3156</f>
        <v>-925321.98</v>
      </c>
    </row>
    <row r="3157" spans="1:16" x14ac:dyDescent="0.25">
      <c r="A3157" s="3">
        <v>5533167</v>
      </c>
      <c r="B3157" s="3" t="s">
        <v>6628</v>
      </c>
      <c r="C3157" s="4">
        <v>100591</v>
      </c>
      <c r="D3157" s="3" t="s">
        <v>3762</v>
      </c>
      <c r="E3157" s="3" t="s">
        <v>3</v>
      </c>
      <c r="F3157" s="4" t="s">
        <v>4</v>
      </c>
      <c r="G3157" s="3">
        <v>132521</v>
      </c>
      <c r="H3157" s="3" t="s">
        <v>3243</v>
      </c>
      <c r="I3157" s="3" t="s">
        <v>3999</v>
      </c>
      <c r="J3157" s="8">
        <v>1000000</v>
      </c>
      <c r="K3157" s="12">
        <f>IFERROR(VLOOKUP($A3157,[1]Piv!$B:$C,2,FALSE),0)</f>
        <v>1012535.44</v>
      </c>
      <c r="L3157" s="12">
        <f>IFERROR(VLOOKUP($A3157,'[2]FINAL (2)'!$A$1:$F$7700,3,FALSE),0)</f>
        <v>0</v>
      </c>
      <c r="M3157" s="12">
        <f>IFERROR(VLOOKUP($A3157,'[2]FINAL (2)'!$A$1:$F$7700,5,FALSE),0)</f>
        <v>0</v>
      </c>
      <c r="N3157" s="12">
        <f>IFERROR(VLOOKUP($A3157,[3]Sheet3!$A$1:$C$4542,3,FALSE),0)</f>
        <v>0</v>
      </c>
      <c r="O3157" s="10">
        <f t="shared" si="50"/>
        <v>1012535.44</v>
      </c>
      <c r="P3157" s="10">
        <f>O3157-J3157</f>
        <v>12535.439999999944</v>
      </c>
    </row>
    <row r="3158" spans="1:16" x14ac:dyDescent="0.25">
      <c r="A3158" s="3">
        <v>6734176</v>
      </c>
      <c r="B3158" s="3" t="s">
        <v>2693</v>
      </c>
      <c r="C3158" s="4">
        <v>100591</v>
      </c>
      <c r="D3158" s="3" t="s">
        <v>3762</v>
      </c>
      <c r="E3158" s="3" t="s">
        <v>3</v>
      </c>
      <c r="F3158" s="4" t="s">
        <v>4</v>
      </c>
      <c r="G3158" s="3">
        <v>121381</v>
      </c>
      <c r="H3158" s="3" t="s">
        <v>3270</v>
      </c>
      <c r="I3158" s="3" t="s">
        <v>3999</v>
      </c>
      <c r="J3158" s="8">
        <v>4600000</v>
      </c>
      <c r="K3158" s="12">
        <f>IFERROR(VLOOKUP($A3158,[1]Piv!$B:$C,2,FALSE),0)</f>
        <v>0</v>
      </c>
      <c r="L3158" s="12">
        <f>IFERROR(VLOOKUP($A3158,'[2]FINAL (2)'!$A$1:$F$7700,3,FALSE),0)</f>
        <v>0</v>
      </c>
      <c r="M3158" s="12">
        <f>IFERROR(VLOOKUP($A3158,'[2]FINAL (2)'!$A$1:$F$7700,5,FALSE),0)</f>
        <v>501257.5</v>
      </c>
      <c r="N3158" s="12">
        <f>IFERROR(VLOOKUP($A3158,[3]Sheet3!$A$1:$C$4542,3,FALSE),0)</f>
        <v>4600000</v>
      </c>
      <c r="O3158" s="10">
        <f t="shared" si="50"/>
        <v>5101257.5</v>
      </c>
      <c r="P3158" s="10">
        <f>O3158-J3158</f>
        <v>501257.5</v>
      </c>
    </row>
    <row r="3159" spans="1:16" x14ac:dyDescent="0.25">
      <c r="A3159" s="3">
        <v>7574910</v>
      </c>
      <c r="B3159" s="3" t="s">
        <v>1481</v>
      </c>
      <c r="C3159" s="4">
        <v>100591</v>
      </c>
      <c r="D3159" s="3" t="s">
        <v>3762</v>
      </c>
      <c r="E3159" s="3" t="s">
        <v>3</v>
      </c>
      <c r="F3159" s="4" t="s">
        <v>4</v>
      </c>
      <c r="G3159" s="3">
        <v>121381</v>
      </c>
      <c r="H3159" s="3" t="s">
        <v>3270</v>
      </c>
      <c r="I3159" s="3" t="s">
        <v>3999</v>
      </c>
      <c r="J3159" s="8">
        <v>18400000</v>
      </c>
      <c r="K3159" s="12">
        <f>IFERROR(VLOOKUP($A3159,[1]Piv!$B:$C,2,FALSE),0)</f>
        <v>0</v>
      </c>
      <c r="L3159" s="12">
        <f>IFERROR(VLOOKUP($A3159,'[2]FINAL (2)'!$A$1:$F$7700,3,FALSE),0)</f>
        <v>0</v>
      </c>
      <c r="M3159" s="12">
        <f>IFERROR(VLOOKUP($A3159,'[2]FINAL (2)'!$A$1:$F$7700,5,FALSE),0)</f>
        <v>501270.34</v>
      </c>
      <c r="N3159" s="12">
        <f>IFERROR(VLOOKUP($A3159,[3]Sheet3!$A$1:$C$4542,3,FALSE),0)</f>
        <v>18400000</v>
      </c>
      <c r="O3159" s="10">
        <f t="shared" si="50"/>
        <v>18901270.34</v>
      </c>
      <c r="P3159" s="10">
        <f>O3159-J3159</f>
        <v>501270.33999999985</v>
      </c>
    </row>
    <row r="3160" spans="1:16" x14ac:dyDescent="0.25">
      <c r="A3160" s="3">
        <v>14111566</v>
      </c>
      <c r="B3160" s="3" t="s">
        <v>269</v>
      </c>
      <c r="C3160" s="4">
        <v>100591</v>
      </c>
      <c r="D3160" s="3" t="s">
        <v>3762</v>
      </c>
      <c r="E3160" s="3" t="s">
        <v>3</v>
      </c>
      <c r="F3160" s="4" t="s">
        <v>4</v>
      </c>
      <c r="G3160" s="3">
        <v>121381</v>
      </c>
      <c r="H3160" s="3" t="s">
        <v>3270</v>
      </c>
      <c r="I3160" s="3" t="s">
        <v>3999</v>
      </c>
      <c r="J3160" s="8">
        <v>5656564.9500000002</v>
      </c>
      <c r="K3160" s="12">
        <f>IFERROR(VLOOKUP($A3160,[1]Piv!$B:$C,2,FALSE),0)</f>
        <v>0</v>
      </c>
      <c r="L3160" s="12">
        <f>IFERROR(VLOOKUP($A3160,'[2]FINAL (2)'!$A$1:$F$7700,3,FALSE),0)</f>
        <v>504376.64</v>
      </c>
      <c r="M3160" s="12">
        <f>IFERROR(VLOOKUP($A3160,'[2]FINAL (2)'!$A$1:$F$7700,5,FALSE),0)</f>
        <v>0</v>
      </c>
      <c r="N3160" s="12">
        <f>IFERROR(VLOOKUP($A3160,[3]Sheet3!$A$1:$C$4542,3,FALSE),0)</f>
        <v>5150000</v>
      </c>
      <c r="O3160" s="10">
        <f t="shared" si="50"/>
        <v>5654376.6399999997</v>
      </c>
      <c r="P3160" s="10">
        <f>O3160-J3160</f>
        <v>-2188.3100000005215</v>
      </c>
    </row>
    <row r="3161" spans="1:16" x14ac:dyDescent="0.25">
      <c r="A3161" s="3">
        <v>14112342</v>
      </c>
      <c r="B3161" s="3" t="s">
        <v>1273</v>
      </c>
      <c r="C3161" s="4">
        <v>100591</v>
      </c>
      <c r="D3161" s="3" t="s">
        <v>3762</v>
      </c>
      <c r="E3161" s="3" t="s">
        <v>3</v>
      </c>
      <c r="F3161" s="4" t="s">
        <v>4</v>
      </c>
      <c r="G3161" s="3">
        <v>121381</v>
      </c>
      <c r="H3161" s="3" t="s">
        <v>3270</v>
      </c>
      <c r="I3161" s="3" t="s">
        <v>3999</v>
      </c>
      <c r="J3161" s="8">
        <v>7200000</v>
      </c>
      <c r="K3161" s="12">
        <f>IFERROR(VLOOKUP($A3161,[1]Piv!$B:$C,2,FALSE),0)</f>
        <v>0</v>
      </c>
      <c r="L3161" s="12">
        <f>IFERROR(VLOOKUP($A3161,'[2]FINAL (2)'!$A$1:$F$7700,3,FALSE),0)</f>
        <v>501952.75</v>
      </c>
      <c r="M3161" s="12">
        <f>IFERROR(VLOOKUP($A3161,'[2]FINAL (2)'!$A$1:$F$7700,5,FALSE),0)</f>
        <v>0</v>
      </c>
      <c r="N3161" s="12">
        <f>IFERROR(VLOOKUP($A3161,[3]Sheet3!$A$1:$C$4542,3,FALSE),0)</f>
        <v>7200000</v>
      </c>
      <c r="O3161" s="10">
        <f t="shared" si="50"/>
        <v>7701952.75</v>
      </c>
      <c r="P3161" s="10">
        <f>O3161-J3161</f>
        <v>501952.75</v>
      </c>
    </row>
    <row r="3162" spans="1:16" x14ac:dyDescent="0.25">
      <c r="A3162" s="3">
        <v>14156623</v>
      </c>
      <c r="B3162" s="3" t="s">
        <v>3062</v>
      </c>
      <c r="C3162" s="4">
        <v>100591</v>
      </c>
      <c r="D3162" s="3" t="s">
        <v>3762</v>
      </c>
      <c r="E3162" s="3" t="s">
        <v>3</v>
      </c>
      <c r="F3162" s="4" t="s">
        <v>4</v>
      </c>
      <c r="G3162" s="3">
        <v>121381</v>
      </c>
      <c r="H3162" s="3" t="s">
        <v>3270</v>
      </c>
      <c r="I3162" s="3" t="s">
        <v>3999</v>
      </c>
      <c r="J3162" s="8">
        <v>505950.48000000004</v>
      </c>
      <c r="K3162" s="12">
        <f>IFERROR(VLOOKUP($A3162,[1]Piv!$B:$C,2,FALSE),0)</f>
        <v>0</v>
      </c>
      <c r="L3162" s="12">
        <f>IFERROR(VLOOKUP($A3162,'[2]FINAL (2)'!$A$1:$F$7700,3,FALSE),0)</f>
        <v>503967</v>
      </c>
      <c r="M3162" s="12">
        <f>IFERROR(VLOOKUP($A3162,'[2]FINAL (2)'!$A$1:$F$7700,5,FALSE),0)</f>
        <v>0</v>
      </c>
      <c r="N3162" s="12">
        <f>IFERROR(VLOOKUP($A3162,[3]Sheet3!$A$1:$C$4542,3,FALSE),0)</f>
        <v>0</v>
      </c>
      <c r="O3162" s="10">
        <f t="shared" si="50"/>
        <v>503967</v>
      </c>
      <c r="P3162" s="10">
        <f>O3162-J3162</f>
        <v>-1983.4800000000396</v>
      </c>
    </row>
    <row r="3163" spans="1:16" x14ac:dyDescent="0.25">
      <c r="A3163" s="3">
        <v>17375668</v>
      </c>
      <c r="B3163" s="3" t="s">
        <v>133</v>
      </c>
      <c r="C3163" s="4">
        <v>100591</v>
      </c>
      <c r="D3163" s="3" t="s">
        <v>3762</v>
      </c>
      <c r="E3163" s="3" t="s">
        <v>3</v>
      </c>
      <c r="F3163" s="4" t="s">
        <v>12</v>
      </c>
      <c r="G3163" s="3"/>
      <c r="H3163" s="3"/>
      <c r="I3163" s="3" t="s">
        <v>3999</v>
      </c>
      <c r="J3163" s="8">
        <v>0</v>
      </c>
      <c r="K3163" s="12">
        <f>IFERROR(VLOOKUP($A3163,[1]Piv!$B:$C,2,FALSE),0)</f>
        <v>0</v>
      </c>
      <c r="L3163" s="12">
        <f>IFERROR(VLOOKUP($A3163,'[2]FINAL (2)'!$A$1:$F$7700,3,FALSE),0)</f>
        <v>0</v>
      </c>
      <c r="M3163" s="12">
        <f>IFERROR(VLOOKUP($A3163,'[2]FINAL (2)'!$A$1:$F$7700,5,FALSE),0)</f>
        <v>0</v>
      </c>
      <c r="N3163" s="12">
        <f>IFERROR(VLOOKUP($A3163,[3]Sheet3!$A$1:$C$4542,3,FALSE),0)</f>
        <v>0</v>
      </c>
      <c r="O3163" s="10">
        <f t="shared" si="50"/>
        <v>0</v>
      </c>
      <c r="P3163"/>
    </row>
    <row r="3164" spans="1:16" x14ac:dyDescent="0.25">
      <c r="A3164" s="3">
        <v>19296197</v>
      </c>
      <c r="B3164" s="3" t="s">
        <v>6629</v>
      </c>
      <c r="C3164" s="4">
        <v>100591</v>
      </c>
      <c r="D3164" s="3" t="s">
        <v>3762</v>
      </c>
      <c r="E3164" s="3" t="s">
        <v>3</v>
      </c>
      <c r="F3164" s="4" t="s">
        <v>12</v>
      </c>
      <c r="G3164" s="3">
        <v>126349</v>
      </c>
      <c r="H3164" s="3" t="s">
        <v>3266</v>
      </c>
      <c r="I3164" s="3" t="s">
        <v>3999</v>
      </c>
      <c r="J3164" s="8">
        <v>0</v>
      </c>
      <c r="K3164" s="12">
        <f>IFERROR(VLOOKUP($A3164,[1]Piv!$B:$C,2,FALSE),0)</f>
        <v>0</v>
      </c>
      <c r="L3164" s="12">
        <f>IFERROR(VLOOKUP($A3164,'[2]FINAL (2)'!$A$1:$F$7700,3,FALSE),0)</f>
        <v>500000</v>
      </c>
      <c r="M3164" s="12">
        <f>IFERROR(VLOOKUP($A3164,'[2]FINAL (2)'!$A$1:$F$7700,5,FALSE),0)</f>
        <v>0</v>
      </c>
      <c r="N3164" s="12">
        <f>IFERROR(VLOOKUP($A3164,[3]Sheet3!$A$1:$C$4542,3,FALSE),0)</f>
        <v>2000000</v>
      </c>
      <c r="O3164" s="10">
        <f t="shared" si="50"/>
        <v>2500000</v>
      </c>
      <c r="P3164"/>
    </row>
    <row r="3165" spans="1:16" x14ac:dyDescent="0.25">
      <c r="A3165" s="3">
        <v>19407977</v>
      </c>
      <c r="B3165" s="3" t="s">
        <v>6630</v>
      </c>
      <c r="C3165" s="4">
        <v>100591</v>
      </c>
      <c r="D3165" s="3" t="s">
        <v>3762</v>
      </c>
      <c r="E3165" s="3" t="s">
        <v>3</v>
      </c>
      <c r="F3165" s="4" t="s">
        <v>12</v>
      </c>
      <c r="G3165" s="3"/>
      <c r="H3165" s="3"/>
      <c r="I3165" s="3"/>
      <c r="J3165" s="8">
        <v>0</v>
      </c>
      <c r="K3165" s="12">
        <f>IFERROR(VLOOKUP($A3165,[1]Piv!$B:$C,2,FALSE),0)</f>
        <v>0</v>
      </c>
      <c r="L3165" s="12">
        <f>IFERROR(VLOOKUP($A3165,'[2]FINAL (2)'!$A$1:$F$7700,3,FALSE),0)</f>
        <v>0</v>
      </c>
      <c r="M3165" s="12">
        <f>IFERROR(VLOOKUP($A3165,'[2]FINAL (2)'!$A$1:$F$7700,5,FALSE),0)</f>
        <v>0</v>
      </c>
      <c r="N3165" s="12">
        <f>IFERROR(VLOOKUP($A3165,[3]Sheet3!$A$1:$C$4542,3,FALSE),0)</f>
        <v>0</v>
      </c>
      <c r="O3165" s="10">
        <f t="shared" si="50"/>
        <v>0</v>
      </c>
      <c r="P3165"/>
    </row>
    <row r="3166" spans="1:16" x14ac:dyDescent="0.25">
      <c r="A3166" s="3">
        <v>20095018</v>
      </c>
      <c r="B3166" s="3" t="s">
        <v>6631</v>
      </c>
      <c r="C3166" s="4">
        <v>100591</v>
      </c>
      <c r="D3166" s="3" t="s">
        <v>3762</v>
      </c>
      <c r="E3166" s="3" t="s">
        <v>3</v>
      </c>
      <c r="F3166" s="4" t="s">
        <v>12</v>
      </c>
      <c r="G3166" s="3"/>
      <c r="H3166" s="3"/>
      <c r="I3166" s="3"/>
      <c r="J3166" s="8">
        <v>0</v>
      </c>
      <c r="K3166" s="12">
        <f>IFERROR(VLOOKUP($A3166,[1]Piv!$B:$C,2,FALSE),0)</f>
        <v>0</v>
      </c>
      <c r="L3166" s="12">
        <f>IFERROR(VLOOKUP($A3166,'[2]FINAL (2)'!$A$1:$F$7700,3,FALSE),0)</f>
        <v>0</v>
      </c>
      <c r="M3166" s="12">
        <f>IFERROR(VLOOKUP($A3166,'[2]FINAL (2)'!$A$1:$F$7700,5,FALSE),0)</f>
        <v>0</v>
      </c>
      <c r="N3166" s="12">
        <f>IFERROR(VLOOKUP($A3166,[3]Sheet3!$A$1:$C$4542,3,FALSE),0)</f>
        <v>0</v>
      </c>
      <c r="O3166" s="10">
        <f t="shared" si="50"/>
        <v>0</v>
      </c>
      <c r="P3166"/>
    </row>
    <row r="3167" spans="1:16" x14ac:dyDescent="0.25">
      <c r="A3167" s="3">
        <v>22987197</v>
      </c>
      <c r="B3167" s="3" t="s">
        <v>6632</v>
      </c>
      <c r="C3167" s="4">
        <v>101587</v>
      </c>
      <c r="D3167" s="3" t="s">
        <v>4423</v>
      </c>
      <c r="E3167" s="3" t="s">
        <v>3</v>
      </c>
      <c r="F3167" s="4" t="s">
        <v>12</v>
      </c>
      <c r="G3167" s="3">
        <v>122648</v>
      </c>
      <c r="H3167" s="3" t="s">
        <v>3206</v>
      </c>
      <c r="I3167" s="3" t="s">
        <v>3999</v>
      </c>
      <c r="J3167" s="8">
        <v>0</v>
      </c>
      <c r="K3167" s="12">
        <f>IFERROR(VLOOKUP($A3167,[1]Piv!$B:$C,2,FALSE),0)</f>
        <v>0</v>
      </c>
      <c r="L3167" s="12">
        <f>IFERROR(VLOOKUP($A3167,'[2]FINAL (2)'!$A$1:$F$7700,3,FALSE),0)</f>
        <v>0</v>
      </c>
      <c r="M3167" s="12">
        <f>IFERROR(VLOOKUP($A3167,'[2]FINAL (2)'!$A$1:$F$7700,5,FALSE),0)</f>
        <v>0</v>
      </c>
      <c r="N3167" s="12">
        <f>IFERROR(VLOOKUP($A3167,[3]Sheet3!$A$1:$C$4542,3,FALSE),0)</f>
        <v>0</v>
      </c>
      <c r="O3167" s="10">
        <f t="shared" si="50"/>
        <v>0</v>
      </c>
      <c r="P3167"/>
    </row>
    <row r="3168" spans="1:16" x14ac:dyDescent="0.25">
      <c r="A3168" s="3">
        <v>16285616</v>
      </c>
      <c r="B3168" s="3" t="s">
        <v>6633</v>
      </c>
      <c r="C3168" s="4">
        <v>101587</v>
      </c>
      <c r="D3168" s="3" t="s">
        <v>4423</v>
      </c>
      <c r="E3168" s="3" t="s">
        <v>3</v>
      </c>
      <c r="F3168" s="4" t="s">
        <v>4</v>
      </c>
      <c r="G3168" s="3">
        <v>122648</v>
      </c>
      <c r="H3168" s="3" t="s">
        <v>3206</v>
      </c>
      <c r="I3168" s="3" t="s">
        <v>3999</v>
      </c>
      <c r="J3168" s="8">
        <v>0</v>
      </c>
      <c r="K3168" s="12">
        <f>IFERROR(VLOOKUP($A3168,[1]Piv!$B:$C,2,FALSE),0)</f>
        <v>0</v>
      </c>
      <c r="L3168" s="12">
        <f>IFERROR(VLOOKUP($A3168,'[2]FINAL (2)'!$A$1:$F$7700,3,FALSE),0)</f>
        <v>0</v>
      </c>
      <c r="M3168" s="12">
        <f>IFERROR(VLOOKUP($A3168,'[2]FINAL (2)'!$A$1:$F$7700,5,FALSE),0)</f>
        <v>1772692.06</v>
      </c>
      <c r="N3168" s="12">
        <f>IFERROR(VLOOKUP($A3168,[3]Sheet3!$A$1:$C$4542,3,FALSE),0)</f>
        <v>0</v>
      </c>
      <c r="O3168" s="10">
        <f t="shared" si="50"/>
        <v>1772692.06</v>
      </c>
      <c r="P3168" s="10">
        <f>O3168-J3168</f>
        <v>1772692.06</v>
      </c>
    </row>
    <row r="3169" spans="1:16" x14ac:dyDescent="0.25">
      <c r="A3169" s="3">
        <v>14114396</v>
      </c>
      <c r="B3169" s="3" t="s">
        <v>6634</v>
      </c>
      <c r="C3169" s="4">
        <v>100592</v>
      </c>
      <c r="D3169" s="3" t="s">
        <v>3763</v>
      </c>
      <c r="E3169" s="3" t="s">
        <v>3</v>
      </c>
      <c r="F3169" s="4" t="s">
        <v>4</v>
      </c>
      <c r="G3169" s="3">
        <v>128143</v>
      </c>
      <c r="H3169" s="3" t="s">
        <v>3197</v>
      </c>
      <c r="I3169" s="3" t="s">
        <v>3999</v>
      </c>
      <c r="J3169" s="8">
        <v>0</v>
      </c>
      <c r="K3169" s="12">
        <f>IFERROR(VLOOKUP($A3169,[1]Piv!$B:$C,2,FALSE),0)</f>
        <v>0</v>
      </c>
      <c r="L3169" s="12">
        <f>IFERROR(VLOOKUP($A3169,'[2]FINAL (2)'!$A$1:$F$7700,3,FALSE),0)</f>
        <v>0</v>
      </c>
      <c r="M3169" s="12">
        <f>IFERROR(VLOOKUP($A3169,'[2]FINAL (2)'!$A$1:$F$7700,5,FALSE),0)</f>
        <v>0</v>
      </c>
      <c r="N3169" s="12">
        <f>IFERROR(VLOOKUP($A3169,[3]Sheet3!$A$1:$C$4542,3,FALSE),0)</f>
        <v>0</v>
      </c>
      <c r="O3169" s="10">
        <f t="shared" si="50"/>
        <v>0</v>
      </c>
      <c r="P3169" s="10">
        <f>O3169-J3169</f>
        <v>0</v>
      </c>
    </row>
    <row r="3170" spans="1:16" x14ac:dyDescent="0.25">
      <c r="A3170" s="3">
        <v>22092912</v>
      </c>
      <c r="B3170" s="3" t="s">
        <v>6635</v>
      </c>
      <c r="C3170" s="4">
        <v>100592</v>
      </c>
      <c r="D3170" s="3" t="s">
        <v>3763</v>
      </c>
      <c r="E3170" s="3" t="s">
        <v>3</v>
      </c>
      <c r="F3170" s="4" t="s">
        <v>4</v>
      </c>
      <c r="G3170" s="3">
        <v>134715</v>
      </c>
      <c r="H3170" s="3" t="s">
        <v>3236</v>
      </c>
      <c r="I3170" s="3" t="s">
        <v>3999</v>
      </c>
      <c r="J3170" s="8">
        <v>0</v>
      </c>
      <c r="K3170" s="12">
        <f>IFERROR(VLOOKUP($A3170,[1]Piv!$B:$C,2,FALSE),0)</f>
        <v>0</v>
      </c>
      <c r="L3170" s="12">
        <f>IFERROR(VLOOKUP($A3170,'[2]FINAL (2)'!$A$1:$F$7700,3,FALSE),0)</f>
        <v>892000</v>
      </c>
      <c r="M3170" s="12">
        <f>IFERROR(VLOOKUP($A3170,'[2]FINAL (2)'!$A$1:$F$7700,5,FALSE),0)</f>
        <v>0</v>
      </c>
      <c r="N3170" s="12">
        <f>IFERROR(VLOOKUP($A3170,[3]Sheet3!$A$1:$C$4542,3,FALSE),0)</f>
        <v>0</v>
      </c>
      <c r="O3170" s="10">
        <f t="shared" si="50"/>
        <v>892000</v>
      </c>
      <c r="P3170" s="10">
        <f>O3170-J3170</f>
        <v>892000</v>
      </c>
    </row>
    <row r="3171" spans="1:16" x14ac:dyDescent="0.25">
      <c r="A3171" s="3">
        <v>19500328</v>
      </c>
      <c r="B3171" s="3" t="s">
        <v>1531</v>
      </c>
      <c r="C3171" s="4">
        <v>100593</v>
      </c>
      <c r="D3171" s="3" t="s">
        <v>78</v>
      </c>
      <c r="E3171" s="3" t="s">
        <v>3</v>
      </c>
      <c r="F3171" s="4" t="s">
        <v>4</v>
      </c>
      <c r="G3171" s="3">
        <v>86311</v>
      </c>
      <c r="H3171" s="3" t="s">
        <v>3235</v>
      </c>
      <c r="I3171" s="3" t="s">
        <v>3999</v>
      </c>
      <c r="J3171" s="8">
        <v>4560000</v>
      </c>
      <c r="K3171" s="12">
        <f>IFERROR(VLOOKUP($A3171,[1]Piv!$B:$C,2,FALSE),0)</f>
        <v>3830844.86</v>
      </c>
      <c r="L3171" s="12">
        <f>IFERROR(VLOOKUP($A3171,'[2]FINAL (2)'!$A$1:$F$7700,3,FALSE),0)</f>
        <v>0</v>
      </c>
      <c r="M3171" s="12">
        <f>IFERROR(VLOOKUP($A3171,'[2]FINAL (2)'!$A$1:$F$7700,5,FALSE),0)</f>
        <v>0</v>
      </c>
      <c r="N3171" s="12">
        <f>IFERROR(VLOOKUP($A3171,[3]Sheet3!$A$1:$C$4542,3,FALSE),0)</f>
        <v>0</v>
      </c>
      <c r="O3171" s="10">
        <f t="shared" si="50"/>
        <v>3830844.86</v>
      </c>
      <c r="P3171" s="10">
        <f>O3171-J3171</f>
        <v>-729155.14000000013</v>
      </c>
    </row>
    <row r="3172" spans="1:16" x14ac:dyDescent="0.25">
      <c r="A3172" s="3">
        <v>22952420</v>
      </c>
      <c r="B3172" s="3" t="s">
        <v>77</v>
      </c>
      <c r="C3172" s="4">
        <v>100593</v>
      </c>
      <c r="D3172" s="3" t="s">
        <v>78</v>
      </c>
      <c r="E3172" s="3" t="s">
        <v>3</v>
      </c>
      <c r="F3172" s="4" t="s">
        <v>4</v>
      </c>
      <c r="G3172" s="3">
        <v>86311</v>
      </c>
      <c r="H3172" s="3" t="s">
        <v>3235</v>
      </c>
      <c r="I3172" s="3" t="s">
        <v>3999</v>
      </c>
      <c r="J3172" s="8">
        <v>1000000</v>
      </c>
      <c r="K3172" s="12">
        <f>IFERROR(VLOOKUP($A3172,[1]Piv!$B:$C,2,FALSE),0)</f>
        <v>821432.68</v>
      </c>
      <c r="L3172" s="12">
        <f>IFERROR(VLOOKUP($A3172,'[2]FINAL (2)'!$A$1:$F$7700,3,FALSE),0)</f>
        <v>0</v>
      </c>
      <c r="M3172" s="12">
        <f>IFERROR(VLOOKUP($A3172,'[2]FINAL (2)'!$A$1:$F$7700,5,FALSE),0)</f>
        <v>0</v>
      </c>
      <c r="N3172" s="12">
        <f>IFERROR(VLOOKUP($A3172,[3]Sheet3!$A$1:$C$4542,3,FALSE),0)</f>
        <v>0</v>
      </c>
      <c r="O3172" s="10">
        <f t="shared" si="50"/>
        <v>821432.68</v>
      </c>
      <c r="P3172" s="10">
        <f>O3172-J3172</f>
        <v>-178567.31999999995</v>
      </c>
    </row>
    <row r="3173" spans="1:16" x14ac:dyDescent="0.25">
      <c r="A3173" s="3">
        <v>6521569</v>
      </c>
      <c r="B3173" s="3" t="s">
        <v>6636</v>
      </c>
      <c r="C3173" s="4">
        <v>101588</v>
      </c>
      <c r="D3173" s="3" t="s">
        <v>4424</v>
      </c>
      <c r="E3173" s="3" t="s">
        <v>3</v>
      </c>
      <c r="F3173" s="4" t="s">
        <v>12</v>
      </c>
      <c r="G3173" s="3"/>
      <c r="H3173" s="3"/>
      <c r="I3173" s="3"/>
      <c r="J3173" s="8">
        <v>0</v>
      </c>
      <c r="K3173" s="12">
        <f>IFERROR(VLOOKUP($A3173,[1]Piv!$B:$C,2,FALSE),0)</f>
        <v>0</v>
      </c>
      <c r="L3173" s="12">
        <f>IFERROR(VLOOKUP($A3173,'[2]FINAL (2)'!$A$1:$F$7700,3,FALSE),0)</f>
        <v>0</v>
      </c>
      <c r="M3173" s="12">
        <f>IFERROR(VLOOKUP($A3173,'[2]FINAL (2)'!$A$1:$F$7700,5,FALSE),0)</f>
        <v>0</v>
      </c>
      <c r="N3173" s="12">
        <f>IFERROR(VLOOKUP($A3173,[3]Sheet3!$A$1:$C$4542,3,FALSE),0)</f>
        <v>0</v>
      </c>
      <c r="O3173" s="10">
        <f t="shared" si="50"/>
        <v>0</v>
      </c>
      <c r="P3173"/>
    </row>
    <row r="3174" spans="1:16" x14ac:dyDescent="0.25">
      <c r="A3174" s="3">
        <v>12186487</v>
      </c>
      <c r="B3174" s="3" t="s">
        <v>6637</v>
      </c>
      <c r="C3174" s="4">
        <v>101588</v>
      </c>
      <c r="D3174" s="3" t="s">
        <v>4424</v>
      </c>
      <c r="E3174" s="3" t="s">
        <v>3</v>
      </c>
      <c r="F3174" s="4" t="s">
        <v>12</v>
      </c>
      <c r="G3174" s="3"/>
      <c r="H3174" s="3"/>
      <c r="I3174" s="3"/>
      <c r="J3174" s="8">
        <v>0</v>
      </c>
      <c r="K3174" s="12">
        <f>IFERROR(VLOOKUP($A3174,[1]Piv!$B:$C,2,FALSE),0)</f>
        <v>0</v>
      </c>
      <c r="L3174" s="12">
        <f>IFERROR(VLOOKUP($A3174,'[2]FINAL (2)'!$A$1:$F$7700,3,FALSE),0)</f>
        <v>0</v>
      </c>
      <c r="M3174" s="12">
        <f>IFERROR(VLOOKUP($A3174,'[2]FINAL (2)'!$A$1:$F$7700,5,FALSE),0)</f>
        <v>0</v>
      </c>
      <c r="N3174" s="12">
        <f>IFERROR(VLOOKUP($A3174,[3]Sheet3!$A$1:$C$4542,3,FALSE),0)</f>
        <v>0</v>
      </c>
      <c r="O3174" s="10">
        <f t="shared" si="50"/>
        <v>0</v>
      </c>
      <c r="P3174"/>
    </row>
    <row r="3175" spans="1:16" x14ac:dyDescent="0.25">
      <c r="A3175" s="3">
        <v>25643843</v>
      </c>
      <c r="B3175" s="3" t="s">
        <v>6638</v>
      </c>
      <c r="C3175" s="4">
        <v>101589</v>
      </c>
      <c r="D3175" s="3" t="s">
        <v>4425</v>
      </c>
      <c r="E3175" s="3" t="s">
        <v>3</v>
      </c>
      <c r="F3175" s="4" t="s">
        <v>4</v>
      </c>
      <c r="G3175" s="3">
        <v>94591</v>
      </c>
      <c r="H3175" s="3" t="s">
        <v>3228</v>
      </c>
      <c r="I3175" s="3" t="s">
        <v>4002</v>
      </c>
      <c r="J3175" s="8">
        <v>1000000</v>
      </c>
      <c r="K3175" s="12">
        <f>IFERROR(VLOOKUP($A3175,[1]Piv!$B:$C,2,FALSE),0)</f>
        <v>1012631.08</v>
      </c>
      <c r="L3175" s="12">
        <f>IFERROR(VLOOKUP($A3175,'[2]FINAL (2)'!$A$1:$F$7700,3,FALSE),0)</f>
        <v>0</v>
      </c>
      <c r="M3175" s="12">
        <f>IFERROR(VLOOKUP($A3175,'[2]FINAL (2)'!$A$1:$F$7700,5,FALSE),0)</f>
        <v>0</v>
      </c>
      <c r="N3175" s="12">
        <f>IFERROR(VLOOKUP($A3175,[3]Sheet3!$A$1:$C$4542,3,FALSE),0)</f>
        <v>0</v>
      </c>
      <c r="O3175" s="10">
        <f t="shared" si="50"/>
        <v>1012631.08</v>
      </c>
      <c r="P3175" s="10">
        <f>O3175-J3175</f>
        <v>12631.079999999958</v>
      </c>
    </row>
    <row r="3176" spans="1:16" x14ac:dyDescent="0.25">
      <c r="A3176" s="3">
        <v>26945503</v>
      </c>
      <c r="B3176" s="3" t="s">
        <v>6639</v>
      </c>
      <c r="C3176" s="4">
        <v>101589</v>
      </c>
      <c r="D3176" s="3" t="s">
        <v>4425</v>
      </c>
      <c r="E3176" s="3" t="s">
        <v>3</v>
      </c>
      <c r="F3176" s="4" t="s">
        <v>4</v>
      </c>
      <c r="G3176" s="3">
        <v>94591</v>
      </c>
      <c r="H3176" s="3" t="s">
        <v>3228</v>
      </c>
      <c r="I3176" s="3" t="s">
        <v>4002</v>
      </c>
      <c r="J3176" s="8">
        <v>380000</v>
      </c>
      <c r="K3176" s="12">
        <f>IFERROR(VLOOKUP($A3176,[1]Piv!$B:$C,2,FALSE),0)</f>
        <v>384799.8</v>
      </c>
      <c r="L3176" s="12">
        <f>IFERROR(VLOOKUP($A3176,'[2]FINAL (2)'!$A$1:$F$7700,3,FALSE),0)</f>
        <v>0</v>
      </c>
      <c r="M3176" s="12">
        <f>IFERROR(VLOOKUP($A3176,'[2]FINAL (2)'!$A$1:$F$7700,5,FALSE),0)</f>
        <v>0</v>
      </c>
      <c r="N3176" s="12">
        <f>IFERROR(VLOOKUP($A3176,[3]Sheet3!$A$1:$C$4542,3,FALSE),0)</f>
        <v>0</v>
      </c>
      <c r="O3176" s="10">
        <f t="shared" si="50"/>
        <v>384799.8</v>
      </c>
      <c r="P3176" s="10">
        <f>O3176-J3176</f>
        <v>4799.7999999999884</v>
      </c>
    </row>
    <row r="3177" spans="1:16" x14ac:dyDescent="0.25">
      <c r="A3177" s="3">
        <v>17322856</v>
      </c>
      <c r="B3177" s="3" t="s">
        <v>6640</v>
      </c>
      <c r="C3177" s="4">
        <v>101590</v>
      </c>
      <c r="D3177" s="3" t="s">
        <v>4426</v>
      </c>
      <c r="E3177" s="3" t="s">
        <v>3</v>
      </c>
      <c r="F3177" s="4" t="s">
        <v>4</v>
      </c>
      <c r="G3177" s="3">
        <v>127360</v>
      </c>
      <c r="H3177" s="3" t="s">
        <v>3201</v>
      </c>
      <c r="I3177" s="3" t="s">
        <v>3999</v>
      </c>
      <c r="J3177" s="8">
        <v>32867193.34</v>
      </c>
      <c r="K3177" s="12">
        <f>IFERROR(VLOOKUP($A3177,[1]Piv!$B:$C,2,FALSE),0)</f>
        <v>1816515.36</v>
      </c>
      <c r="L3177" s="12">
        <f>IFERROR(VLOOKUP($A3177,'[2]FINAL (2)'!$A$1:$F$7700,3,FALSE),0)</f>
        <v>2011462.23</v>
      </c>
      <c r="M3177" s="12">
        <f>IFERROR(VLOOKUP($A3177,'[2]FINAL (2)'!$A$1:$F$7700,5,FALSE),0)</f>
        <v>0</v>
      </c>
      <c r="N3177" s="12">
        <f>IFERROR(VLOOKUP($A3177,[3]Sheet3!$A$1:$C$4542,3,FALSE),0)</f>
        <v>29000000</v>
      </c>
      <c r="O3177" s="10">
        <f t="shared" si="50"/>
        <v>32827977.59</v>
      </c>
      <c r="P3177" s="10">
        <f>O3177-J3177</f>
        <v>-39215.75</v>
      </c>
    </row>
    <row r="3178" spans="1:16" x14ac:dyDescent="0.25">
      <c r="A3178" s="3">
        <v>1528333</v>
      </c>
      <c r="B3178" s="3" t="s">
        <v>6641</v>
      </c>
      <c r="C3178" s="4">
        <v>101591</v>
      </c>
      <c r="D3178" s="3" t="s">
        <v>4427</v>
      </c>
      <c r="E3178" s="3" t="s">
        <v>3</v>
      </c>
      <c r="F3178" s="4" t="s">
        <v>4</v>
      </c>
      <c r="G3178" s="3">
        <v>129943</v>
      </c>
      <c r="H3178" s="3" t="s">
        <v>3204</v>
      </c>
      <c r="I3178" s="3" t="s">
        <v>3999</v>
      </c>
      <c r="J3178" s="8">
        <v>4420000</v>
      </c>
      <c r="K3178" s="12">
        <f>IFERROR(VLOOKUP($A3178,[1]Piv!$B:$C,2,FALSE),0)</f>
        <v>3823278.8</v>
      </c>
      <c r="L3178" s="12">
        <f>IFERROR(VLOOKUP($A3178,'[2]FINAL (2)'!$A$1:$F$7700,3,FALSE),0)</f>
        <v>0</v>
      </c>
      <c r="M3178" s="12">
        <f>IFERROR(VLOOKUP($A3178,'[2]FINAL (2)'!$A$1:$F$7700,5,FALSE),0)</f>
        <v>0</v>
      </c>
      <c r="N3178" s="12">
        <f>IFERROR(VLOOKUP($A3178,[3]Sheet3!$A$1:$C$4542,3,FALSE),0)</f>
        <v>0</v>
      </c>
      <c r="O3178" s="10">
        <f t="shared" si="50"/>
        <v>3823278.8</v>
      </c>
      <c r="P3178" s="10">
        <f>O3178-J3178</f>
        <v>-596721.20000000019</v>
      </c>
    </row>
    <row r="3179" spans="1:16" x14ac:dyDescent="0.25">
      <c r="A3179" s="3">
        <v>21738964</v>
      </c>
      <c r="B3179" s="3" t="s">
        <v>6642</v>
      </c>
      <c r="C3179" s="4">
        <v>101591</v>
      </c>
      <c r="D3179" s="3" t="s">
        <v>4427</v>
      </c>
      <c r="E3179" s="3" t="s">
        <v>3</v>
      </c>
      <c r="F3179" s="4" t="s">
        <v>12</v>
      </c>
      <c r="G3179" s="3"/>
      <c r="H3179" s="3"/>
      <c r="I3179" s="3" t="s">
        <v>3999</v>
      </c>
      <c r="J3179" s="8">
        <v>0</v>
      </c>
      <c r="K3179" s="12">
        <f>IFERROR(VLOOKUP($A3179,[1]Piv!$B:$C,2,FALSE),0)</f>
        <v>0</v>
      </c>
      <c r="L3179" s="12">
        <f>IFERROR(VLOOKUP($A3179,'[2]FINAL (2)'!$A$1:$F$7700,3,FALSE),0)</f>
        <v>0</v>
      </c>
      <c r="M3179" s="12">
        <f>IFERROR(VLOOKUP($A3179,'[2]FINAL (2)'!$A$1:$F$7700,5,FALSE),0)</f>
        <v>0</v>
      </c>
      <c r="N3179" s="12">
        <f>IFERROR(VLOOKUP($A3179,[3]Sheet3!$A$1:$C$4542,3,FALSE),0)</f>
        <v>0</v>
      </c>
      <c r="O3179" s="10">
        <f t="shared" si="50"/>
        <v>0</v>
      </c>
      <c r="P3179"/>
    </row>
    <row r="3180" spans="1:16" x14ac:dyDescent="0.25">
      <c r="A3180" s="3">
        <v>20960168</v>
      </c>
      <c r="B3180" s="3" t="s">
        <v>6643</v>
      </c>
      <c r="C3180" s="4">
        <v>101591</v>
      </c>
      <c r="D3180" s="3" t="s">
        <v>4427</v>
      </c>
      <c r="E3180" s="3" t="s">
        <v>3</v>
      </c>
      <c r="F3180" s="4" t="s">
        <v>12</v>
      </c>
      <c r="G3180" s="3"/>
      <c r="H3180" s="3"/>
      <c r="I3180" s="3"/>
      <c r="J3180" s="8">
        <v>0</v>
      </c>
      <c r="K3180" s="12">
        <f>IFERROR(VLOOKUP($A3180,[1]Piv!$B:$C,2,FALSE),0)</f>
        <v>0</v>
      </c>
      <c r="L3180" s="12">
        <f>IFERROR(VLOOKUP($A3180,'[2]FINAL (2)'!$A$1:$F$7700,3,FALSE),0)</f>
        <v>0</v>
      </c>
      <c r="M3180" s="12">
        <f>IFERROR(VLOOKUP($A3180,'[2]FINAL (2)'!$A$1:$F$7700,5,FALSE),0)</f>
        <v>0</v>
      </c>
      <c r="N3180" s="12">
        <f>IFERROR(VLOOKUP($A3180,[3]Sheet3!$A$1:$C$4542,3,FALSE),0)</f>
        <v>0</v>
      </c>
      <c r="O3180" s="10">
        <f t="shared" si="50"/>
        <v>0</v>
      </c>
      <c r="P3180"/>
    </row>
    <row r="3181" spans="1:16" x14ac:dyDescent="0.25">
      <c r="A3181" s="3">
        <v>16082161</v>
      </c>
      <c r="B3181" s="3" t="s">
        <v>6644</v>
      </c>
      <c r="C3181" s="4">
        <v>101592</v>
      </c>
      <c r="D3181" s="3" t="s">
        <v>4428</v>
      </c>
      <c r="E3181" s="3" t="s">
        <v>3</v>
      </c>
      <c r="F3181" s="4" t="s">
        <v>4</v>
      </c>
      <c r="G3181" s="3">
        <v>70925</v>
      </c>
      <c r="H3181" s="3" t="s">
        <v>3227</v>
      </c>
      <c r="I3181" s="3" t="s">
        <v>3999</v>
      </c>
      <c r="J3181" s="8">
        <v>3600000</v>
      </c>
      <c r="K3181" s="12">
        <f>IFERROR(VLOOKUP($A3181,[1]Piv!$B:$C,2,FALSE),0)</f>
        <v>0</v>
      </c>
      <c r="L3181" s="12">
        <f>IFERROR(VLOOKUP($A3181,'[2]FINAL (2)'!$A$1:$F$7700,3,FALSE),0)</f>
        <v>0</v>
      </c>
      <c r="M3181" s="12">
        <f>IFERROR(VLOOKUP($A3181,'[2]FINAL (2)'!$A$1:$F$7700,5,FALSE),0)</f>
        <v>897545.67</v>
      </c>
      <c r="N3181" s="12">
        <f>IFERROR(VLOOKUP($A3181,[3]Sheet3!$A$1:$C$4542,3,FALSE),0)</f>
        <v>3600000</v>
      </c>
      <c r="O3181" s="10">
        <f t="shared" si="50"/>
        <v>4497545.67</v>
      </c>
      <c r="P3181" s="10">
        <f>O3181-J3181</f>
        <v>897545.66999999993</v>
      </c>
    </row>
    <row r="3182" spans="1:16" x14ac:dyDescent="0.25">
      <c r="A3182" s="3">
        <v>8914975</v>
      </c>
      <c r="B3182" s="3" t="s">
        <v>6645</v>
      </c>
      <c r="C3182" s="4">
        <v>101592</v>
      </c>
      <c r="D3182" s="3" t="s">
        <v>4428</v>
      </c>
      <c r="E3182" s="3" t="s">
        <v>3</v>
      </c>
      <c r="F3182" s="4" t="s">
        <v>12</v>
      </c>
      <c r="G3182" s="3"/>
      <c r="H3182" s="3"/>
      <c r="I3182" s="3"/>
      <c r="J3182" s="8">
        <v>0</v>
      </c>
      <c r="K3182" s="12">
        <f>IFERROR(VLOOKUP($A3182,[1]Piv!$B:$C,2,FALSE),0)</f>
        <v>0</v>
      </c>
      <c r="L3182" s="12">
        <f>IFERROR(VLOOKUP($A3182,'[2]FINAL (2)'!$A$1:$F$7700,3,FALSE),0)</f>
        <v>0</v>
      </c>
      <c r="M3182" s="12">
        <f>IFERROR(VLOOKUP($A3182,'[2]FINAL (2)'!$A$1:$F$7700,5,FALSE),0)</f>
        <v>0</v>
      </c>
      <c r="N3182" s="12">
        <f>IFERROR(VLOOKUP($A3182,[3]Sheet3!$A$1:$C$4542,3,FALSE),0)</f>
        <v>0</v>
      </c>
      <c r="O3182" s="10">
        <f t="shared" si="50"/>
        <v>0</v>
      </c>
      <c r="P3182"/>
    </row>
    <row r="3183" spans="1:16" x14ac:dyDescent="0.25">
      <c r="A3183" s="3">
        <v>16880866</v>
      </c>
      <c r="B3183" s="3" t="s">
        <v>6646</v>
      </c>
      <c r="C3183" s="4">
        <v>101592</v>
      </c>
      <c r="D3183" s="3" t="s">
        <v>4428</v>
      </c>
      <c r="E3183" s="3" t="s">
        <v>3</v>
      </c>
      <c r="F3183" s="4" t="s">
        <v>12</v>
      </c>
      <c r="G3183" s="3"/>
      <c r="H3183" s="3"/>
      <c r="I3183" s="3"/>
      <c r="J3183" s="8">
        <v>0</v>
      </c>
      <c r="K3183" s="12">
        <f>IFERROR(VLOOKUP($A3183,[1]Piv!$B:$C,2,FALSE),0)</f>
        <v>0</v>
      </c>
      <c r="L3183" s="12">
        <f>IFERROR(VLOOKUP($A3183,'[2]FINAL (2)'!$A$1:$F$7700,3,FALSE),0)</f>
        <v>0</v>
      </c>
      <c r="M3183" s="12">
        <f>IFERROR(VLOOKUP($A3183,'[2]FINAL (2)'!$A$1:$F$7700,5,FALSE),0)</f>
        <v>0</v>
      </c>
      <c r="N3183" s="12">
        <f>IFERROR(VLOOKUP($A3183,[3]Sheet3!$A$1:$C$4542,3,FALSE),0)</f>
        <v>0</v>
      </c>
      <c r="O3183" s="10">
        <f t="shared" si="50"/>
        <v>0</v>
      </c>
      <c r="P3183"/>
    </row>
    <row r="3184" spans="1:16" x14ac:dyDescent="0.25">
      <c r="A3184" s="3">
        <v>15748453</v>
      </c>
      <c r="B3184" s="3" t="s">
        <v>6647</v>
      </c>
      <c r="C3184" s="4">
        <v>101593</v>
      </c>
      <c r="D3184" s="3" t="s">
        <v>4429</v>
      </c>
      <c r="E3184" s="3" t="s">
        <v>3</v>
      </c>
      <c r="F3184" s="4" t="s">
        <v>4</v>
      </c>
      <c r="G3184" s="3">
        <v>86289</v>
      </c>
      <c r="H3184" s="3" t="s">
        <v>3224</v>
      </c>
      <c r="I3184" s="3" t="s">
        <v>4001</v>
      </c>
      <c r="J3184" s="8">
        <v>23027907.949999999</v>
      </c>
      <c r="K3184" s="12">
        <f>IFERROR(VLOOKUP($A3184,[1]Piv!$B:$C,2,FALSE),0)</f>
        <v>20666799.199999999</v>
      </c>
      <c r="L3184" s="12">
        <f>IFERROR(VLOOKUP($A3184,'[2]FINAL (2)'!$A$1:$F$7700,3,FALSE),0)</f>
        <v>2019605.31</v>
      </c>
      <c r="M3184" s="12">
        <f>IFERROR(VLOOKUP($A3184,'[2]FINAL (2)'!$A$1:$F$7700,5,FALSE),0)</f>
        <v>0</v>
      </c>
      <c r="N3184" s="12">
        <f>IFERROR(VLOOKUP($A3184,[3]Sheet3!$A$1:$C$4542,3,FALSE),0)</f>
        <v>1000000</v>
      </c>
      <c r="O3184" s="10">
        <f t="shared" si="50"/>
        <v>23686404.509999998</v>
      </c>
      <c r="P3184" s="10">
        <f>O3184-J3184</f>
        <v>658496.55999999866</v>
      </c>
    </row>
    <row r="3185" spans="1:16" x14ac:dyDescent="0.25">
      <c r="A3185" s="3">
        <v>26822482</v>
      </c>
      <c r="B3185" s="3" t="s">
        <v>6648</v>
      </c>
      <c r="C3185" s="4">
        <v>101593</v>
      </c>
      <c r="D3185" s="3" t="s">
        <v>4429</v>
      </c>
      <c r="E3185" s="3" t="s">
        <v>3</v>
      </c>
      <c r="F3185" s="4" t="s">
        <v>4</v>
      </c>
      <c r="G3185" s="3">
        <v>137175</v>
      </c>
      <c r="H3185" s="3" t="s">
        <v>3237</v>
      </c>
      <c r="I3185" s="3" t="s">
        <v>3999</v>
      </c>
      <c r="J3185" s="8">
        <v>1622000</v>
      </c>
      <c r="K3185" s="12">
        <f>IFERROR(VLOOKUP($A3185,[1]Piv!$B:$C,2,FALSE),0)</f>
        <v>456329.48</v>
      </c>
      <c r="L3185" s="12">
        <f>IFERROR(VLOOKUP($A3185,'[2]FINAL (2)'!$A$1:$F$7700,3,FALSE),0)</f>
        <v>1165000</v>
      </c>
      <c r="M3185" s="12">
        <f>IFERROR(VLOOKUP($A3185,'[2]FINAL (2)'!$A$1:$F$7700,5,FALSE),0)</f>
        <v>0</v>
      </c>
      <c r="N3185" s="12">
        <f>IFERROR(VLOOKUP($A3185,[3]Sheet3!$A$1:$C$4542,3,FALSE),0)</f>
        <v>0</v>
      </c>
      <c r="O3185" s="10">
        <f t="shared" si="50"/>
        <v>1621329.48</v>
      </c>
      <c r="P3185" s="10">
        <f>O3185-J3185</f>
        <v>-670.52000000001863</v>
      </c>
    </row>
    <row r="3186" spans="1:16" x14ac:dyDescent="0.25">
      <c r="A3186" s="3">
        <v>16587926</v>
      </c>
      <c r="B3186" s="3" t="s">
        <v>6649</v>
      </c>
      <c r="C3186" s="4">
        <v>101594</v>
      </c>
      <c r="D3186" s="3" t="s">
        <v>4430</v>
      </c>
      <c r="E3186" s="3" t="s">
        <v>3</v>
      </c>
      <c r="F3186" s="4" t="s">
        <v>4</v>
      </c>
      <c r="G3186" s="3">
        <v>98222</v>
      </c>
      <c r="H3186" s="3" t="s">
        <v>3256</v>
      </c>
      <c r="I3186" s="3" t="s">
        <v>3999</v>
      </c>
      <c r="J3186" s="8">
        <v>1016362.81</v>
      </c>
      <c r="K3186" s="12">
        <f>IFERROR(VLOOKUP($A3186,[1]Piv!$B:$C,2,FALSE),0)</f>
        <v>0</v>
      </c>
      <c r="L3186" s="12">
        <f>IFERROR(VLOOKUP($A3186,'[2]FINAL (2)'!$A$1:$F$7700,3,FALSE),0)</f>
        <v>1010908.54</v>
      </c>
      <c r="M3186" s="12">
        <f>IFERROR(VLOOKUP($A3186,'[2]FINAL (2)'!$A$1:$F$7700,5,FALSE),0)</f>
        <v>0</v>
      </c>
      <c r="N3186" s="12">
        <f>IFERROR(VLOOKUP($A3186,[3]Sheet3!$A$1:$C$4542,3,FALSE),0)</f>
        <v>0</v>
      </c>
      <c r="O3186" s="10">
        <f t="shared" si="50"/>
        <v>1010908.54</v>
      </c>
      <c r="P3186" s="10">
        <f>O3186-J3186</f>
        <v>-5454.2700000000186</v>
      </c>
    </row>
    <row r="3187" spans="1:16" x14ac:dyDescent="0.25">
      <c r="A3187" s="3">
        <v>20625112</v>
      </c>
      <c r="B3187" s="3" t="s">
        <v>6650</v>
      </c>
      <c r="C3187" s="4">
        <v>101594</v>
      </c>
      <c r="D3187" s="3" t="s">
        <v>4430</v>
      </c>
      <c r="E3187" s="3" t="s">
        <v>3</v>
      </c>
      <c r="F3187" s="4" t="s">
        <v>12</v>
      </c>
      <c r="G3187" s="3"/>
      <c r="H3187" s="3"/>
      <c r="I3187" s="3"/>
      <c r="J3187" s="8">
        <v>0</v>
      </c>
      <c r="K3187" s="12">
        <f>IFERROR(VLOOKUP($A3187,[1]Piv!$B:$C,2,FALSE),0)</f>
        <v>0</v>
      </c>
      <c r="L3187" s="12">
        <f>IFERROR(VLOOKUP($A3187,'[2]FINAL (2)'!$A$1:$F$7700,3,FALSE),0)</f>
        <v>0</v>
      </c>
      <c r="M3187" s="12">
        <f>IFERROR(VLOOKUP($A3187,'[2]FINAL (2)'!$A$1:$F$7700,5,FALSE),0)</f>
        <v>0</v>
      </c>
      <c r="N3187" s="12">
        <f>IFERROR(VLOOKUP($A3187,[3]Sheet3!$A$1:$C$4542,3,FALSE),0)</f>
        <v>0</v>
      </c>
      <c r="O3187" s="10">
        <f t="shared" si="50"/>
        <v>0</v>
      </c>
      <c r="P3187"/>
    </row>
    <row r="3188" spans="1:16" x14ac:dyDescent="0.25">
      <c r="A3188" s="3">
        <v>18374914</v>
      </c>
      <c r="B3188" s="3" t="s">
        <v>6651</v>
      </c>
      <c r="C3188" s="4">
        <v>101595</v>
      </c>
      <c r="D3188" s="3" t="s">
        <v>4431</v>
      </c>
      <c r="E3188" s="3" t="s">
        <v>3</v>
      </c>
      <c r="F3188" s="4" t="s">
        <v>4</v>
      </c>
      <c r="G3188" s="3">
        <v>11111</v>
      </c>
      <c r="H3188" s="3" t="s">
        <v>3298</v>
      </c>
      <c r="I3188" s="3" t="s">
        <v>4000</v>
      </c>
      <c r="J3188" s="8">
        <v>3000000</v>
      </c>
      <c r="K3188" s="12">
        <f>IFERROR(VLOOKUP($A3188,[1]Piv!$B:$C,2,FALSE),0)</f>
        <v>915435.92</v>
      </c>
      <c r="L3188" s="12">
        <f>IFERROR(VLOOKUP($A3188,'[2]FINAL (2)'!$A$1:$F$7700,3,FALSE),0)</f>
        <v>0</v>
      </c>
      <c r="M3188" s="12">
        <f>IFERROR(VLOOKUP($A3188,'[2]FINAL (2)'!$A$1:$F$7700,5,FALSE),0)</f>
        <v>5778472.4500000002</v>
      </c>
      <c r="N3188" s="12">
        <f>IFERROR(VLOOKUP($A3188,[3]Sheet3!$A$1:$C$4542,3,FALSE),0)</f>
        <v>0</v>
      </c>
      <c r="O3188" s="10">
        <f t="shared" si="50"/>
        <v>6693908.3700000001</v>
      </c>
      <c r="P3188" s="10">
        <f>O3188-J3188</f>
        <v>3693908.37</v>
      </c>
    </row>
    <row r="3189" spans="1:16" x14ac:dyDescent="0.25">
      <c r="A3189" s="3">
        <v>21109225</v>
      </c>
      <c r="B3189" s="3" t="s">
        <v>6652</v>
      </c>
      <c r="C3189" s="4">
        <v>101595</v>
      </c>
      <c r="D3189" s="3" t="s">
        <v>4431</v>
      </c>
      <c r="E3189" s="3" t="s">
        <v>3</v>
      </c>
      <c r="F3189" s="4" t="s">
        <v>12</v>
      </c>
      <c r="G3189" s="3"/>
      <c r="H3189" s="3"/>
      <c r="I3189" s="3"/>
      <c r="J3189" s="8">
        <v>0</v>
      </c>
      <c r="K3189" s="12">
        <f>IFERROR(VLOOKUP($A3189,[1]Piv!$B:$C,2,FALSE),0)</f>
        <v>0</v>
      </c>
      <c r="L3189" s="12">
        <f>IFERROR(VLOOKUP($A3189,'[2]FINAL (2)'!$A$1:$F$7700,3,FALSE),0)</f>
        <v>0</v>
      </c>
      <c r="M3189" s="12">
        <f>IFERROR(VLOOKUP($A3189,'[2]FINAL (2)'!$A$1:$F$7700,5,FALSE),0)</f>
        <v>0</v>
      </c>
      <c r="N3189" s="12">
        <f>IFERROR(VLOOKUP($A3189,[3]Sheet3!$A$1:$C$4542,3,FALSE),0)</f>
        <v>0</v>
      </c>
      <c r="O3189" s="10">
        <f t="shared" si="50"/>
        <v>0</v>
      </c>
      <c r="P3189"/>
    </row>
    <row r="3190" spans="1:16" x14ac:dyDescent="0.25">
      <c r="A3190" s="3">
        <v>8997009</v>
      </c>
      <c r="B3190" s="3" t="s">
        <v>496</v>
      </c>
      <c r="C3190" s="4">
        <v>100598</v>
      </c>
      <c r="D3190" s="3" t="s">
        <v>3955</v>
      </c>
      <c r="E3190" s="3" t="s">
        <v>3</v>
      </c>
      <c r="F3190" s="4" t="s">
        <v>4</v>
      </c>
      <c r="G3190" s="3">
        <v>136655</v>
      </c>
      <c r="H3190" s="3" t="s">
        <v>8832</v>
      </c>
      <c r="I3190" s="3" t="s">
        <v>3999</v>
      </c>
      <c r="J3190" s="8">
        <v>2500000</v>
      </c>
      <c r="K3190" s="12">
        <f>IFERROR(VLOOKUP($A3190,[1]Piv!$B:$C,2,FALSE),0)</f>
        <v>0</v>
      </c>
      <c r="L3190" s="12">
        <f>IFERROR(VLOOKUP($A3190,'[2]FINAL (2)'!$A$1:$F$7700,3,FALSE),0)</f>
        <v>0</v>
      </c>
      <c r="M3190" s="12">
        <f>IFERROR(VLOOKUP($A3190,'[2]FINAL (2)'!$A$1:$F$7700,5,FALSE),0)</f>
        <v>0.02</v>
      </c>
      <c r="N3190" s="12">
        <f>IFERROR(VLOOKUP($A3190,[3]Sheet3!$A$1:$C$4542,3,FALSE),0)</f>
        <v>2500000</v>
      </c>
      <c r="O3190" s="10">
        <f t="shared" si="50"/>
        <v>2500000.02</v>
      </c>
      <c r="P3190" s="10">
        <f>O3190-J3190</f>
        <v>2.0000000018626451E-2</v>
      </c>
    </row>
    <row r="3191" spans="1:16" x14ac:dyDescent="0.25">
      <c r="A3191" s="3">
        <v>25369466</v>
      </c>
      <c r="B3191" s="3" t="s">
        <v>6653</v>
      </c>
      <c r="C3191" s="4">
        <v>100598</v>
      </c>
      <c r="D3191" s="3" t="s">
        <v>3955</v>
      </c>
      <c r="E3191" s="3" t="s">
        <v>3</v>
      </c>
      <c r="F3191" s="4" t="s">
        <v>12</v>
      </c>
      <c r="G3191" s="3"/>
      <c r="H3191" s="3"/>
      <c r="I3191" s="3"/>
      <c r="J3191" s="8">
        <v>0</v>
      </c>
      <c r="K3191" s="12">
        <f>IFERROR(VLOOKUP($A3191,[1]Piv!$B:$C,2,FALSE),0)</f>
        <v>0</v>
      </c>
      <c r="L3191" s="12">
        <f>IFERROR(VLOOKUP($A3191,'[2]FINAL (2)'!$A$1:$F$7700,3,FALSE),0)</f>
        <v>0</v>
      </c>
      <c r="M3191" s="12">
        <f>IFERROR(VLOOKUP($A3191,'[2]FINAL (2)'!$A$1:$F$7700,5,FALSE),0)</f>
        <v>0</v>
      </c>
      <c r="N3191" s="12">
        <f>IFERROR(VLOOKUP($A3191,[3]Sheet3!$A$1:$C$4542,3,FALSE),0)</f>
        <v>0</v>
      </c>
      <c r="O3191" s="10">
        <f t="shared" si="50"/>
        <v>0</v>
      </c>
      <c r="P3191"/>
    </row>
    <row r="3192" spans="1:16" x14ac:dyDescent="0.25">
      <c r="A3192" s="3">
        <v>9287135</v>
      </c>
      <c r="B3192" s="3" t="s">
        <v>6654</v>
      </c>
      <c r="C3192" s="4">
        <v>101596</v>
      </c>
      <c r="D3192" s="3" t="s">
        <v>4432</v>
      </c>
      <c r="E3192" s="3" t="s">
        <v>3</v>
      </c>
      <c r="F3192" s="4" t="s">
        <v>4</v>
      </c>
      <c r="G3192" s="3">
        <v>138612</v>
      </c>
      <c r="H3192" s="3" t="s">
        <v>3267</v>
      </c>
      <c r="I3192" s="3" t="s">
        <v>3999</v>
      </c>
      <c r="J3192" s="8">
        <v>5000000</v>
      </c>
      <c r="K3192" s="12">
        <f>IFERROR(VLOOKUP($A3192,[1]Piv!$B:$C,2,FALSE),0)</f>
        <v>1014511.74</v>
      </c>
      <c r="L3192" s="12">
        <f>IFERROR(VLOOKUP($A3192,'[2]FINAL (2)'!$A$1:$F$7700,3,FALSE),0)</f>
        <v>100433.2</v>
      </c>
      <c r="M3192" s="12">
        <f>IFERROR(VLOOKUP($A3192,'[2]FINAL (2)'!$A$1:$F$7700,5,FALSE),0)</f>
        <v>0</v>
      </c>
      <c r="N3192" s="12">
        <f>IFERROR(VLOOKUP($A3192,[3]Sheet3!$A$1:$C$4542,3,FALSE),0)</f>
        <v>0</v>
      </c>
      <c r="O3192" s="10">
        <f t="shared" si="50"/>
        <v>1114944.94</v>
      </c>
      <c r="P3192" s="10">
        <f>O3192-J3192</f>
        <v>-3885055.06</v>
      </c>
    </row>
    <row r="3193" spans="1:16" x14ac:dyDescent="0.25">
      <c r="A3193" s="3">
        <v>23035821</v>
      </c>
      <c r="B3193" s="3" t="s">
        <v>6655</v>
      </c>
      <c r="C3193" s="4">
        <v>101596</v>
      </c>
      <c r="D3193" s="3" t="s">
        <v>4432</v>
      </c>
      <c r="E3193" s="3" t="s">
        <v>3</v>
      </c>
      <c r="F3193" s="4" t="s">
        <v>12</v>
      </c>
      <c r="G3193" s="3"/>
      <c r="H3193" s="3"/>
      <c r="I3193" s="3"/>
      <c r="J3193" s="8">
        <v>0</v>
      </c>
      <c r="K3193" s="12">
        <f>IFERROR(VLOOKUP($A3193,[1]Piv!$B:$C,2,FALSE),0)</f>
        <v>0</v>
      </c>
      <c r="L3193" s="12">
        <f>IFERROR(VLOOKUP($A3193,'[2]FINAL (2)'!$A$1:$F$7700,3,FALSE),0)</f>
        <v>0</v>
      </c>
      <c r="M3193" s="12">
        <f>IFERROR(VLOOKUP($A3193,'[2]FINAL (2)'!$A$1:$F$7700,5,FALSE),0)</f>
        <v>0</v>
      </c>
      <c r="N3193" s="12">
        <f>IFERROR(VLOOKUP($A3193,[3]Sheet3!$A$1:$C$4542,3,FALSE),0)</f>
        <v>0</v>
      </c>
      <c r="O3193" s="10">
        <f t="shared" si="50"/>
        <v>0</v>
      </c>
      <c r="P3193"/>
    </row>
    <row r="3194" spans="1:16" x14ac:dyDescent="0.25">
      <c r="A3194" s="3">
        <v>15778798</v>
      </c>
      <c r="B3194" s="3" t="s">
        <v>6656</v>
      </c>
      <c r="C3194" s="4">
        <v>101597</v>
      </c>
      <c r="D3194" s="3" t="s">
        <v>4433</v>
      </c>
      <c r="E3194" s="3" t="s">
        <v>3</v>
      </c>
      <c r="F3194" s="4" t="s">
        <v>4</v>
      </c>
      <c r="G3194" s="3">
        <v>86396</v>
      </c>
      <c r="H3194" s="3" t="s">
        <v>3294</v>
      </c>
      <c r="I3194" s="3" t="s">
        <v>3999</v>
      </c>
      <c r="J3194" s="8">
        <v>950000</v>
      </c>
      <c r="K3194" s="12">
        <f>IFERROR(VLOOKUP($A3194,[1]Piv!$B:$C,2,FALSE),0)</f>
        <v>171797.51</v>
      </c>
      <c r="L3194" s="12">
        <f>IFERROR(VLOOKUP($A3194,'[2]FINAL (2)'!$A$1:$F$7700,3,FALSE),0)</f>
        <v>0</v>
      </c>
      <c r="M3194" s="12">
        <f>IFERROR(VLOOKUP($A3194,'[2]FINAL (2)'!$A$1:$F$7700,5,FALSE),0)</f>
        <v>0</v>
      </c>
      <c r="N3194" s="12">
        <f>IFERROR(VLOOKUP($A3194,[3]Sheet3!$A$1:$C$4542,3,FALSE),0)</f>
        <v>0</v>
      </c>
      <c r="O3194" s="10">
        <f t="shared" si="50"/>
        <v>171797.51</v>
      </c>
      <c r="P3194" s="10">
        <f>O3194-J3194</f>
        <v>-778202.49</v>
      </c>
    </row>
    <row r="3195" spans="1:16" x14ac:dyDescent="0.25">
      <c r="A3195" s="3">
        <v>25865589</v>
      </c>
      <c r="B3195" s="3" t="s">
        <v>6657</v>
      </c>
      <c r="C3195" s="4">
        <v>101597</v>
      </c>
      <c r="D3195" s="3" t="s">
        <v>4433</v>
      </c>
      <c r="E3195" s="3" t="s">
        <v>3</v>
      </c>
      <c r="F3195" s="4" t="s">
        <v>12</v>
      </c>
      <c r="G3195" s="3"/>
      <c r="H3195" s="3"/>
      <c r="I3195" s="3"/>
      <c r="J3195" s="8">
        <v>0</v>
      </c>
      <c r="K3195" s="12">
        <f>IFERROR(VLOOKUP($A3195,[1]Piv!$B:$C,2,FALSE),0)</f>
        <v>0</v>
      </c>
      <c r="L3195" s="12">
        <f>IFERROR(VLOOKUP($A3195,'[2]FINAL (2)'!$A$1:$F$7700,3,FALSE),0)</f>
        <v>0</v>
      </c>
      <c r="M3195" s="12">
        <f>IFERROR(VLOOKUP($A3195,'[2]FINAL (2)'!$A$1:$F$7700,5,FALSE),0)</f>
        <v>0</v>
      </c>
      <c r="N3195" s="12">
        <f>IFERROR(VLOOKUP($A3195,[3]Sheet3!$A$1:$C$4542,3,FALSE),0)</f>
        <v>0</v>
      </c>
      <c r="O3195" s="10">
        <f t="shared" si="50"/>
        <v>0</v>
      </c>
      <c r="P3195"/>
    </row>
    <row r="3196" spans="1:16" x14ac:dyDescent="0.25">
      <c r="A3196" s="3">
        <v>1883406</v>
      </c>
      <c r="B3196" s="3" t="s">
        <v>6658</v>
      </c>
      <c r="C3196" s="4">
        <v>100600</v>
      </c>
      <c r="D3196" s="3" t="s">
        <v>3764</v>
      </c>
      <c r="E3196" s="3" t="s">
        <v>3</v>
      </c>
      <c r="F3196" s="4" t="s">
        <v>4</v>
      </c>
      <c r="G3196" s="3">
        <v>95485</v>
      </c>
      <c r="H3196" s="3" t="s">
        <v>3229</v>
      </c>
      <c r="I3196" s="3" t="s">
        <v>3999</v>
      </c>
      <c r="J3196" s="8">
        <v>160000</v>
      </c>
      <c r="K3196" s="12">
        <f>IFERROR(VLOOKUP($A3196,[1]Piv!$B:$C,2,FALSE),0)</f>
        <v>0</v>
      </c>
      <c r="L3196" s="12">
        <f>IFERROR(VLOOKUP($A3196,'[2]FINAL (2)'!$A$1:$F$7700,3,FALSE),0)</f>
        <v>0</v>
      </c>
      <c r="M3196" s="12">
        <f>IFERROR(VLOOKUP($A3196,'[2]FINAL (2)'!$A$1:$F$7700,5,FALSE),0)</f>
        <v>0</v>
      </c>
      <c r="N3196" s="12">
        <f>IFERROR(VLOOKUP($A3196,[3]Sheet3!$A$1:$C$4542,3,FALSE),0)</f>
        <v>160000</v>
      </c>
      <c r="O3196" s="10">
        <f t="shared" si="50"/>
        <v>160000</v>
      </c>
      <c r="P3196" s="10">
        <f>O3196-J3196</f>
        <v>0</v>
      </c>
    </row>
    <row r="3197" spans="1:16" x14ac:dyDescent="0.25">
      <c r="A3197" s="3">
        <v>10083280</v>
      </c>
      <c r="B3197" s="3" t="s">
        <v>1133</v>
      </c>
      <c r="C3197" s="4">
        <v>100600</v>
      </c>
      <c r="D3197" s="3" t="s">
        <v>3764</v>
      </c>
      <c r="E3197" s="3" t="s">
        <v>3</v>
      </c>
      <c r="F3197" s="4" t="s">
        <v>4</v>
      </c>
      <c r="G3197" s="3"/>
      <c r="H3197" s="3"/>
      <c r="I3197" s="3" t="s">
        <v>3999</v>
      </c>
      <c r="J3197" s="8">
        <v>0</v>
      </c>
      <c r="K3197" s="12">
        <f>IFERROR(VLOOKUP($A3197,[1]Piv!$B:$C,2,FALSE),0)</f>
        <v>0</v>
      </c>
      <c r="L3197" s="12">
        <f>IFERROR(VLOOKUP($A3197,'[2]FINAL (2)'!$A$1:$F$7700,3,FALSE),0)</f>
        <v>0</v>
      </c>
      <c r="M3197" s="12">
        <f>IFERROR(VLOOKUP($A3197,'[2]FINAL (2)'!$A$1:$F$7700,5,FALSE),0)</f>
        <v>0</v>
      </c>
      <c r="N3197" s="12">
        <f>IFERROR(VLOOKUP($A3197,[3]Sheet3!$A$1:$C$4542,3,FALSE),0)</f>
        <v>0</v>
      </c>
      <c r="O3197" s="10">
        <f t="shared" si="50"/>
        <v>0</v>
      </c>
      <c r="P3197" s="10">
        <f>O3197-J3197</f>
        <v>0</v>
      </c>
    </row>
    <row r="3198" spans="1:16" x14ac:dyDescent="0.25">
      <c r="A3198" s="3">
        <v>15573929</v>
      </c>
      <c r="B3198" s="3" t="s">
        <v>6659</v>
      </c>
      <c r="C3198" s="4">
        <v>100601</v>
      </c>
      <c r="D3198" s="3" t="s">
        <v>3930</v>
      </c>
      <c r="E3198" s="3" t="s">
        <v>3</v>
      </c>
      <c r="F3198" s="4" t="s">
        <v>4</v>
      </c>
      <c r="G3198" s="3">
        <v>74278</v>
      </c>
      <c r="H3198" s="3" t="s">
        <v>3199</v>
      </c>
      <c r="I3198" s="3" t="s">
        <v>3999</v>
      </c>
      <c r="J3198" s="8">
        <v>603275.23</v>
      </c>
      <c r="K3198" s="12">
        <f>IFERROR(VLOOKUP($A3198,[1]Piv!$B:$C,2,FALSE),0)</f>
        <v>0</v>
      </c>
      <c r="L3198" s="12">
        <f>IFERROR(VLOOKUP($A3198,'[2]FINAL (2)'!$A$1:$F$7700,3,FALSE),0)</f>
        <v>600516.82999999996</v>
      </c>
      <c r="M3198" s="12">
        <f>IFERROR(VLOOKUP($A3198,'[2]FINAL (2)'!$A$1:$F$7700,5,FALSE),0)</f>
        <v>0</v>
      </c>
      <c r="N3198" s="12">
        <f>IFERROR(VLOOKUP($A3198,[3]Sheet3!$A$1:$C$4542,3,FALSE),0)</f>
        <v>0</v>
      </c>
      <c r="O3198" s="10">
        <f t="shared" si="50"/>
        <v>600516.82999999996</v>
      </c>
      <c r="P3198" s="10">
        <f>O3198-J3198</f>
        <v>-2758.4000000000233</v>
      </c>
    </row>
    <row r="3199" spans="1:16" x14ac:dyDescent="0.25">
      <c r="A3199" s="3">
        <v>19552906</v>
      </c>
      <c r="B3199" s="3" t="s">
        <v>2723</v>
      </c>
      <c r="C3199" s="4">
        <v>100601</v>
      </c>
      <c r="D3199" s="3" t="s">
        <v>3930</v>
      </c>
      <c r="E3199" s="3" t="s">
        <v>3</v>
      </c>
      <c r="F3199" s="4" t="s">
        <v>4</v>
      </c>
      <c r="G3199" s="3">
        <v>74278</v>
      </c>
      <c r="H3199" s="3" t="s">
        <v>3199</v>
      </c>
      <c r="I3199" s="3" t="s">
        <v>3999</v>
      </c>
      <c r="J3199" s="8">
        <v>2989009.81</v>
      </c>
      <c r="K3199" s="12">
        <f>IFERROR(VLOOKUP($A3199,[1]Piv!$B:$C,2,FALSE),0)</f>
        <v>489818.58999999997</v>
      </c>
      <c r="L3199" s="12">
        <f>IFERROR(VLOOKUP($A3199,'[2]FINAL (2)'!$A$1:$F$7700,3,FALSE),0)</f>
        <v>706006.55</v>
      </c>
      <c r="M3199" s="12">
        <f>IFERROR(VLOOKUP($A3199,'[2]FINAL (2)'!$A$1:$F$7700,5,FALSE),0)</f>
        <v>0</v>
      </c>
      <c r="N3199" s="12">
        <f>IFERROR(VLOOKUP($A3199,[3]Sheet3!$A$1:$C$4542,3,FALSE),0)</f>
        <v>280000</v>
      </c>
      <c r="O3199" s="10">
        <f t="shared" si="50"/>
        <v>1475825.1400000001</v>
      </c>
      <c r="P3199" s="10">
        <f>O3199-J3199</f>
        <v>-1513184.67</v>
      </c>
    </row>
    <row r="3200" spans="1:16" x14ac:dyDescent="0.25">
      <c r="A3200" s="3">
        <v>15851505</v>
      </c>
      <c r="B3200" s="3" t="s">
        <v>6660</v>
      </c>
      <c r="C3200" s="4">
        <v>101598</v>
      </c>
      <c r="D3200" s="3" t="s">
        <v>4434</v>
      </c>
      <c r="E3200" s="3" t="s">
        <v>3</v>
      </c>
      <c r="F3200" s="4" t="s">
        <v>4</v>
      </c>
      <c r="G3200" s="3">
        <v>126349</v>
      </c>
      <c r="H3200" s="3" t="s">
        <v>3266</v>
      </c>
      <c r="I3200" s="3" t="s">
        <v>3999</v>
      </c>
      <c r="J3200" s="8">
        <v>0</v>
      </c>
      <c r="K3200" s="12">
        <f>IFERROR(VLOOKUP($A3200,[1]Piv!$B:$C,2,FALSE),0)</f>
        <v>0</v>
      </c>
      <c r="L3200" s="12">
        <f>IFERROR(VLOOKUP($A3200,'[2]FINAL (2)'!$A$1:$F$7700,3,FALSE),0)</f>
        <v>100055.79</v>
      </c>
      <c r="M3200" s="12">
        <f>IFERROR(VLOOKUP($A3200,'[2]FINAL (2)'!$A$1:$F$7700,5,FALSE),0)</f>
        <v>0</v>
      </c>
      <c r="N3200" s="12">
        <f>IFERROR(VLOOKUP($A3200,[3]Sheet3!$A$1:$C$4542,3,FALSE),0)</f>
        <v>0</v>
      </c>
      <c r="O3200" s="10">
        <f t="shared" si="50"/>
        <v>100055.79</v>
      </c>
      <c r="P3200" s="10">
        <f>O3200-J3200</f>
        <v>100055.79</v>
      </c>
    </row>
    <row r="3201" spans="1:16" x14ac:dyDescent="0.25">
      <c r="A3201" s="3">
        <v>24737072</v>
      </c>
      <c r="B3201" s="3" t="s">
        <v>6661</v>
      </c>
      <c r="C3201" s="4">
        <v>101598</v>
      </c>
      <c r="D3201" s="3" t="s">
        <v>4434</v>
      </c>
      <c r="E3201" s="3" t="s">
        <v>3</v>
      </c>
      <c r="F3201" s="4" t="s">
        <v>4</v>
      </c>
      <c r="G3201" s="3"/>
      <c r="H3201" s="3"/>
      <c r="I3201" s="3" t="s">
        <v>3999</v>
      </c>
      <c r="J3201" s="8">
        <v>0</v>
      </c>
      <c r="K3201" s="12">
        <f>IFERROR(VLOOKUP($A3201,[1]Piv!$B:$C,2,FALSE),0)</f>
        <v>0</v>
      </c>
      <c r="L3201" s="12">
        <f>IFERROR(VLOOKUP($A3201,'[2]FINAL (2)'!$A$1:$F$7700,3,FALSE),0)</f>
        <v>0</v>
      </c>
      <c r="M3201" s="12">
        <f>IFERROR(VLOOKUP($A3201,'[2]FINAL (2)'!$A$1:$F$7700,5,FALSE),0)</f>
        <v>0</v>
      </c>
      <c r="N3201" s="12">
        <f>IFERROR(VLOOKUP($A3201,[3]Sheet3!$A$1:$C$4542,3,FALSE),0)</f>
        <v>0</v>
      </c>
      <c r="O3201" s="10">
        <f t="shared" si="50"/>
        <v>0</v>
      </c>
      <c r="P3201" s="10">
        <f>O3201-J3201</f>
        <v>0</v>
      </c>
    </row>
    <row r="3202" spans="1:16" x14ac:dyDescent="0.25">
      <c r="A3202" s="3">
        <v>25837049</v>
      </c>
      <c r="B3202" s="3" t="s">
        <v>509</v>
      </c>
      <c r="C3202" s="4">
        <v>100603</v>
      </c>
      <c r="D3202" s="3" t="s">
        <v>510</v>
      </c>
      <c r="E3202" s="3" t="s">
        <v>3</v>
      </c>
      <c r="F3202" s="4" t="s">
        <v>4</v>
      </c>
      <c r="G3202" s="3">
        <v>133932</v>
      </c>
      <c r="H3202" s="3" t="s">
        <v>3251</v>
      </c>
      <c r="I3202" s="3" t="s">
        <v>3999</v>
      </c>
      <c r="J3202" s="8">
        <v>9028363.9100000001</v>
      </c>
      <c r="K3202" s="12">
        <f>IFERROR(VLOOKUP($A3202,[1]Piv!$B:$C,2,FALSE),0)</f>
        <v>0</v>
      </c>
      <c r="L3202" s="12">
        <f>IFERROR(VLOOKUP($A3202,'[2]FINAL (2)'!$A$1:$F$7700,3,FALSE),0)</f>
        <v>2018909.28</v>
      </c>
      <c r="M3202" s="12">
        <f>IFERROR(VLOOKUP($A3202,'[2]FINAL (2)'!$A$1:$F$7700,5,FALSE),0)</f>
        <v>0</v>
      </c>
      <c r="N3202" s="12">
        <f>IFERROR(VLOOKUP($A3202,[3]Sheet3!$A$1:$C$4542,3,FALSE),0)</f>
        <v>7000000</v>
      </c>
      <c r="O3202" s="10">
        <f t="shared" si="50"/>
        <v>9018909.2799999993</v>
      </c>
      <c r="P3202" s="10">
        <f>O3202-J3202</f>
        <v>-9454.6300000008196</v>
      </c>
    </row>
    <row r="3203" spans="1:16" x14ac:dyDescent="0.25">
      <c r="A3203" s="3">
        <v>26430992</v>
      </c>
      <c r="B3203" s="3" t="s">
        <v>1732</v>
      </c>
      <c r="C3203" s="4">
        <v>100603</v>
      </c>
      <c r="D3203" s="3" t="s">
        <v>510</v>
      </c>
      <c r="E3203" s="3" t="s">
        <v>3</v>
      </c>
      <c r="F3203" s="4" t="s">
        <v>4</v>
      </c>
      <c r="G3203" s="3">
        <v>133932</v>
      </c>
      <c r="H3203" s="3" t="s">
        <v>3251</v>
      </c>
      <c r="I3203" s="3" t="s">
        <v>3999</v>
      </c>
      <c r="J3203" s="8">
        <v>5002804.38</v>
      </c>
      <c r="K3203" s="12">
        <f>IFERROR(VLOOKUP($A3203,[1]Piv!$B:$C,2,FALSE),0)</f>
        <v>2008419.04</v>
      </c>
      <c r="L3203" s="12">
        <f>IFERROR(VLOOKUP($A3203,'[2]FINAL (2)'!$A$1:$F$7700,3,FALSE),0)</f>
        <v>501869.59</v>
      </c>
      <c r="M3203" s="12">
        <f>IFERROR(VLOOKUP($A3203,'[2]FINAL (2)'!$A$1:$F$7700,5,FALSE),0)</f>
        <v>0</v>
      </c>
      <c r="N3203" s="12">
        <f>IFERROR(VLOOKUP($A3203,[3]Sheet3!$A$1:$C$4542,3,FALSE),0)</f>
        <v>2500000</v>
      </c>
      <c r="O3203" s="10">
        <f t="shared" ref="O3203:O3266" si="51">IFERROR(SUM(K3203,L3203,M3203,N3203),0)</f>
        <v>5010288.63</v>
      </c>
      <c r="P3203" s="10">
        <f>O3203-J3203</f>
        <v>7484.25</v>
      </c>
    </row>
    <row r="3204" spans="1:16" x14ac:dyDescent="0.25">
      <c r="A3204" s="3">
        <v>13727744</v>
      </c>
      <c r="B3204" s="3" t="s">
        <v>6662</v>
      </c>
      <c r="C3204" s="4">
        <v>101599</v>
      </c>
      <c r="D3204" s="3" t="s">
        <v>4435</v>
      </c>
      <c r="E3204" s="3" t="s">
        <v>3</v>
      </c>
      <c r="F3204" s="4" t="s">
        <v>12</v>
      </c>
      <c r="G3204" s="3"/>
      <c r="H3204" s="3"/>
      <c r="I3204" s="3"/>
      <c r="J3204" s="8">
        <v>0</v>
      </c>
      <c r="K3204" s="12">
        <f>IFERROR(VLOOKUP($A3204,[1]Piv!$B:$C,2,FALSE),0)</f>
        <v>0</v>
      </c>
      <c r="L3204" s="12">
        <f>IFERROR(VLOOKUP($A3204,'[2]FINAL (2)'!$A$1:$F$7700,3,FALSE),0)</f>
        <v>0</v>
      </c>
      <c r="M3204" s="12">
        <f>IFERROR(VLOOKUP($A3204,'[2]FINAL (2)'!$A$1:$F$7700,5,FALSE),0)</f>
        <v>0</v>
      </c>
      <c r="N3204" s="12">
        <f>IFERROR(VLOOKUP($A3204,[3]Sheet3!$A$1:$C$4542,3,FALSE),0)</f>
        <v>0</v>
      </c>
      <c r="O3204" s="10">
        <f t="shared" si="51"/>
        <v>0</v>
      </c>
      <c r="P3204"/>
    </row>
    <row r="3205" spans="1:16" x14ac:dyDescent="0.25">
      <c r="A3205" s="3">
        <v>19808748</v>
      </c>
      <c r="B3205" s="3" t="s">
        <v>6663</v>
      </c>
      <c r="C3205" s="4">
        <v>101599</v>
      </c>
      <c r="D3205" s="3" t="s">
        <v>4435</v>
      </c>
      <c r="E3205" s="3" t="s">
        <v>3</v>
      </c>
      <c r="F3205" s="4" t="s">
        <v>12</v>
      </c>
      <c r="G3205" s="3"/>
      <c r="H3205" s="3"/>
      <c r="I3205" s="3"/>
      <c r="J3205" s="8">
        <v>0</v>
      </c>
      <c r="K3205" s="12">
        <f>IFERROR(VLOOKUP($A3205,[1]Piv!$B:$C,2,FALSE),0)</f>
        <v>0</v>
      </c>
      <c r="L3205" s="12">
        <f>IFERROR(VLOOKUP($A3205,'[2]FINAL (2)'!$A$1:$F$7700,3,FALSE),0)</f>
        <v>0</v>
      </c>
      <c r="M3205" s="12">
        <f>IFERROR(VLOOKUP($A3205,'[2]FINAL (2)'!$A$1:$F$7700,5,FALSE),0)</f>
        <v>0</v>
      </c>
      <c r="N3205" s="12">
        <f>IFERROR(VLOOKUP($A3205,[3]Sheet3!$A$1:$C$4542,3,FALSE),0)</f>
        <v>0</v>
      </c>
      <c r="O3205" s="10">
        <f t="shared" si="51"/>
        <v>0</v>
      </c>
      <c r="P3205"/>
    </row>
    <row r="3206" spans="1:16" x14ac:dyDescent="0.25">
      <c r="A3206" s="3">
        <v>1413640</v>
      </c>
      <c r="B3206" s="3" t="s">
        <v>1061</v>
      </c>
      <c r="C3206" s="4">
        <v>100604</v>
      </c>
      <c r="D3206" s="3" t="s">
        <v>3492</v>
      </c>
      <c r="E3206" s="3" t="s">
        <v>3</v>
      </c>
      <c r="F3206" s="4" t="s">
        <v>4</v>
      </c>
      <c r="G3206" s="3">
        <v>128155</v>
      </c>
      <c r="H3206" s="3" t="s">
        <v>3230</v>
      </c>
      <c r="I3206" s="3" t="s">
        <v>3999</v>
      </c>
      <c r="J3206" s="8">
        <v>2294788.64</v>
      </c>
      <c r="K3206" s="12">
        <f>IFERROR(VLOOKUP($A3206,[1]Piv!$B:$C,2,FALSE),0)</f>
        <v>0</v>
      </c>
      <c r="L3206" s="12">
        <f>IFERROR(VLOOKUP($A3206,'[2]FINAL (2)'!$A$1:$F$7700,3,FALSE),0)</f>
        <v>2029859.11</v>
      </c>
      <c r="M3206" s="12">
        <f>IFERROR(VLOOKUP($A3206,'[2]FINAL (2)'!$A$1:$F$7700,5,FALSE),0)</f>
        <v>0</v>
      </c>
      <c r="N3206" s="12">
        <f>IFERROR(VLOOKUP($A3206,[3]Sheet3!$A$1:$C$4542,3,FALSE),0)</f>
        <v>0</v>
      </c>
      <c r="O3206" s="10">
        <f t="shared" si="51"/>
        <v>2029859.11</v>
      </c>
      <c r="P3206" s="10">
        <f>O3206-J3206</f>
        <v>-264929.53000000003</v>
      </c>
    </row>
    <row r="3207" spans="1:16" x14ac:dyDescent="0.25">
      <c r="A3207" s="3">
        <v>6149762</v>
      </c>
      <c r="B3207" s="3" t="s">
        <v>1670</v>
      </c>
      <c r="C3207" s="4">
        <v>100604</v>
      </c>
      <c r="D3207" s="3" t="s">
        <v>3492</v>
      </c>
      <c r="E3207" s="3" t="s">
        <v>3</v>
      </c>
      <c r="F3207" s="4" t="s">
        <v>4</v>
      </c>
      <c r="G3207" s="3">
        <v>128155</v>
      </c>
      <c r="H3207" s="3" t="s">
        <v>3230</v>
      </c>
      <c r="I3207" s="3" t="s">
        <v>3999</v>
      </c>
      <c r="J3207" s="8">
        <v>6526775.25</v>
      </c>
      <c r="K3207" s="12">
        <f>IFERROR(VLOOKUP($A3207,[1]Piv!$B:$C,2,FALSE),0)</f>
        <v>1350836.62</v>
      </c>
      <c r="L3207" s="12">
        <f>IFERROR(VLOOKUP($A3207,'[2]FINAL (2)'!$A$1:$F$7700,3,FALSE),0)</f>
        <v>1897850.2</v>
      </c>
      <c r="M3207" s="12">
        <f>IFERROR(VLOOKUP($A3207,'[2]FINAL (2)'!$A$1:$F$7700,5,FALSE),0)</f>
        <v>0</v>
      </c>
      <c r="N3207" s="12">
        <f>IFERROR(VLOOKUP($A3207,[3]Sheet3!$A$1:$C$4542,3,FALSE),0)</f>
        <v>2100000</v>
      </c>
      <c r="O3207" s="10">
        <f t="shared" si="51"/>
        <v>5348686.82</v>
      </c>
      <c r="P3207" s="10">
        <f>O3207-J3207</f>
        <v>-1178088.4299999997</v>
      </c>
    </row>
    <row r="3208" spans="1:16" x14ac:dyDescent="0.25">
      <c r="A3208" s="3">
        <v>19732966</v>
      </c>
      <c r="B3208" s="3" t="s">
        <v>415</v>
      </c>
      <c r="C3208" s="4">
        <v>100604</v>
      </c>
      <c r="D3208" s="3" t="s">
        <v>3492</v>
      </c>
      <c r="E3208" s="3" t="s">
        <v>3</v>
      </c>
      <c r="F3208" s="4" t="s">
        <v>4</v>
      </c>
      <c r="G3208" s="3">
        <v>128155</v>
      </c>
      <c r="H3208" s="3" t="s">
        <v>3230</v>
      </c>
      <c r="I3208" s="3" t="s">
        <v>3999</v>
      </c>
      <c r="J3208" s="8">
        <v>493000</v>
      </c>
      <c r="K3208" s="12">
        <f>IFERROR(VLOOKUP($A3208,[1]Piv!$B:$C,2,FALSE),0)</f>
        <v>415268.91</v>
      </c>
      <c r="L3208" s="12">
        <f>IFERROR(VLOOKUP($A3208,'[2]FINAL (2)'!$A$1:$F$7700,3,FALSE),0)</f>
        <v>0</v>
      </c>
      <c r="M3208" s="12">
        <f>IFERROR(VLOOKUP($A3208,'[2]FINAL (2)'!$A$1:$F$7700,5,FALSE),0)</f>
        <v>0</v>
      </c>
      <c r="N3208" s="12">
        <f>IFERROR(VLOOKUP($A3208,[3]Sheet3!$A$1:$C$4542,3,FALSE),0)</f>
        <v>0</v>
      </c>
      <c r="O3208" s="10">
        <f t="shared" si="51"/>
        <v>415268.91</v>
      </c>
      <c r="P3208" s="10">
        <f>O3208-J3208</f>
        <v>-77731.090000000026</v>
      </c>
    </row>
    <row r="3209" spans="1:16" x14ac:dyDescent="0.25">
      <c r="A3209" s="3">
        <v>20288144</v>
      </c>
      <c r="B3209" s="3" t="s">
        <v>6664</v>
      </c>
      <c r="C3209" s="4">
        <v>100604</v>
      </c>
      <c r="D3209" s="3" t="s">
        <v>3492</v>
      </c>
      <c r="E3209" s="3" t="s">
        <v>3</v>
      </c>
      <c r="F3209" s="4" t="s">
        <v>12</v>
      </c>
      <c r="G3209" s="3"/>
      <c r="H3209" s="3"/>
      <c r="I3209" s="3" t="s">
        <v>3999</v>
      </c>
      <c r="J3209" s="8">
        <v>0</v>
      </c>
      <c r="K3209" s="12">
        <f>IFERROR(VLOOKUP($A3209,[1]Piv!$B:$C,2,FALSE),0)</f>
        <v>0</v>
      </c>
      <c r="L3209" s="12">
        <f>IFERROR(VLOOKUP($A3209,'[2]FINAL (2)'!$A$1:$F$7700,3,FALSE),0)</f>
        <v>0</v>
      </c>
      <c r="M3209" s="12">
        <f>IFERROR(VLOOKUP($A3209,'[2]FINAL (2)'!$A$1:$F$7700,5,FALSE),0)</f>
        <v>0</v>
      </c>
      <c r="N3209" s="12">
        <f>IFERROR(VLOOKUP($A3209,[3]Sheet3!$A$1:$C$4542,3,FALSE),0)</f>
        <v>0</v>
      </c>
      <c r="O3209" s="10">
        <f t="shared" si="51"/>
        <v>0</v>
      </c>
      <c r="P3209"/>
    </row>
    <row r="3210" spans="1:16" x14ac:dyDescent="0.25">
      <c r="A3210" s="3">
        <v>22839871</v>
      </c>
      <c r="B3210" s="3" t="s">
        <v>6665</v>
      </c>
      <c r="C3210" s="4">
        <v>100604</v>
      </c>
      <c r="D3210" s="3" t="s">
        <v>3492</v>
      </c>
      <c r="E3210" s="3" t="s">
        <v>3</v>
      </c>
      <c r="F3210" s="4" t="s">
        <v>12</v>
      </c>
      <c r="G3210" s="3"/>
      <c r="H3210" s="3"/>
      <c r="I3210" s="3"/>
      <c r="J3210" s="8">
        <v>0</v>
      </c>
      <c r="K3210" s="12">
        <f>IFERROR(VLOOKUP($A3210,[1]Piv!$B:$C,2,FALSE),0)</f>
        <v>0</v>
      </c>
      <c r="L3210" s="12">
        <f>IFERROR(VLOOKUP($A3210,'[2]FINAL (2)'!$A$1:$F$7700,3,FALSE),0)</f>
        <v>0</v>
      </c>
      <c r="M3210" s="12">
        <f>IFERROR(VLOOKUP($A3210,'[2]FINAL (2)'!$A$1:$F$7700,5,FALSE),0)</f>
        <v>0</v>
      </c>
      <c r="N3210" s="12">
        <f>IFERROR(VLOOKUP($A3210,[3]Sheet3!$A$1:$C$4542,3,FALSE),0)</f>
        <v>0</v>
      </c>
      <c r="O3210" s="10">
        <f t="shared" si="51"/>
        <v>0</v>
      </c>
      <c r="P3210"/>
    </row>
    <row r="3211" spans="1:16" x14ac:dyDescent="0.25">
      <c r="A3211" s="3">
        <v>25843691</v>
      </c>
      <c r="B3211" s="3" t="s">
        <v>6666</v>
      </c>
      <c r="C3211" s="4">
        <v>100604</v>
      </c>
      <c r="D3211" s="3" t="s">
        <v>3492</v>
      </c>
      <c r="E3211" s="3" t="s">
        <v>3</v>
      </c>
      <c r="F3211" s="4" t="s">
        <v>12</v>
      </c>
      <c r="G3211" s="3"/>
      <c r="H3211" s="3"/>
      <c r="I3211" s="3"/>
      <c r="J3211" s="8">
        <v>0</v>
      </c>
      <c r="K3211" s="12">
        <f>IFERROR(VLOOKUP($A3211,[1]Piv!$B:$C,2,FALSE),0)</f>
        <v>0</v>
      </c>
      <c r="L3211" s="12">
        <f>IFERROR(VLOOKUP($A3211,'[2]FINAL (2)'!$A$1:$F$7700,3,FALSE),0)</f>
        <v>0</v>
      </c>
      <c r="M3211" s="12">
        <f>IFERROR(VLOOKUP($A3211,'[2]FINAL (2)'!$A$1:$F$7700,5,FALSE),0)</f>
        <v>0</v>
      </c>
      <c r="N3211" s="12">
        <f>IFERROR(VLOOKUP($A3211,[3]Sheet3!$A$1:$C$4542,3,FALSE),0)</f>
        <v>0</v>
      </c>
      <c r="O3211" s="10">
        <f t="shared" si="51"/>
        <v>0</v>
      </c>
      <c r="P3211"/>
    </row>
    <row r="3212" spans="1:16" x14ac:dyDescent="0.25">
      <c r="A3212" s="3">
        <v>11776478</v>
      </c>
      <c r="B3212" s="3" t="s">
        <v>716</v>
      </c>
      <c r="C3212" s="4">
        <v>100605</v>
      </c>
      <c r="D3212" s="3" t="s">
        <v>717</v>
      </c>
      <c r="E3212" s="3" t="s">
        <v>3</v>
      </c>
      <c r="F3212" s="4" t="s">
        <v>4</v>
      </c>
      <c r="G3212" s="3">
        <v>129478</v>
      </c>
      <c r="H3212" s="3" t="s">
        <v>3231</v>
      </c>
      <c r="I3212" s="3" t="s">
        <v>3999</v>
      </c>
      <c r="J3212" s="8">
        <v>1109278.97</v>
      </c>
      <c r="K3212" s="12">
        <f>IFERROR(VLOOKUP($A3212,[1]Piv!$B:$C,2,FALSE),0)</f>
        <v>609883.15</v>
      </c>
      <c r="L3212" s="12">
        <f>IFERROR(VLOOKUP($A3212,'[2]FINAL (2)'!$A$1:$F$7700,3,FALSE),0)</f>
        <v>506185.98</v>
      </c>
      <c r="M3212" s="12">
        <f>IFERROR(VLOOKUP($A3212,'[2]FINAL (2)'!$A$1:$F$7700,5,FALSE),0)</f>
        <v>0</v>
      </c>
      <c r="N3212" s="12">
        <f>IFERROR(VLOOKUP($A3212,[3]Sheet3!$A$1:$C$4542,3,FALSE),0)</f>
        <v>0</v>
      </c>
      <c r="O3212" s="10">
        <f t="shared" si="51"/>
        <v>1116069.1299999999</v>
      </c>
      <c r="P3212" s="10">
        <f>O3212-J3212</f>
        <v>6790.1599999999162</v>
      </c>
    </row>
    <row r="3213" spans="1:16" x14ac:dyDescent="0.25">
      <c r="A3213" s="3">
        <v>20321044</v>
      </c>
      <c r="B3213" s="3" t="s">
        <v>2453</v>
      </c>
      <c r="C3213" s="4">
        <v>100605</v>
      </c>
      <c r="D3213" s="3" t="s">
        <v>717</v>
      </c>
      <c r="E3213" s="3" t="s">
        <v>3</v>
      </c>
      <c r="F3213" s="4" t="s">
        <v>4</v>
      </c>
      <c r="G3213" s="3"/>
      <c r="H3213" s="3"/>
      <c r="I3213" s="3"/>
      <c r="J3213" s="8">
        <v>500000</v>
      </c>
      <c r="K3213" s="12">
        <f>IFERROR(VLOOKUP($A3213,[1]Piv!$B:$C,2,FALSE),0)</f>
        <v>0</v>
      </c>
      <c r="L3213" s="12">
        <f>IFERROR(VLOOKUP($A3213,'[2]FINAL (2)'!$A$1:$F$7700,3,FALSE),0)</f>
        <v>0</v>
      </c>
      <c r="M3213" s="12">
        <f>IFERROR(VLOOKUP($A3213,'[2]FINAL (2)'!$A$1:$F$7700,5,FALSE),0)</f>
        <v>0</v>
      </c>
      <c r="N3213" s="12">
        <f>IFERROR(VLOOKUP($A3213,[3]Sheet3!$A$1:$C$4542,3,FALSE),0)</f>
        <v>500000</v>
      </c>
      <c r="O3213" s="10">
        <f t="shared" si="51"/>
        <v>500000</v>
      </c>
      <c r="P3213" s="10">
        <f>O3213-J3213</f>
        <v>0</v>
      </c>
    </row>
    <row r="3214" spans="1:16" x14ac:dyDescent="0.25">
      <c r="A3214" s="3">
        <v>1369617</v>
      </c>
      <c r="B3214" s="3" t="s">
        <v>6667</v>
      </c>
      <c r="C3214" s="4">
        <v>101600</v>
      </c>
      <c r="D3214" s="3" t="s">
        <v>4436</v>
      </c>
      <c r="E3214" s="3" t="s">
        <v>3</v>
      </c>
      <c r="F3214" s="4" t="s">
        <v>12</v>
      </c>
      <c r="G3214" s="3"/>
      <c r="H3214" s="3"/>
      <c r="I3214" s="3"/>
      <c r="J3214" s="8">
        <v>0</v>
      </c>
      <c r="K3214" s="12">
        <f>IFERROR(VLOOKUP($A3214,[1]Piv!$B:$C,2,FALSE),0)</f>
        <v>0</v>
      </c>
      <c r="L3214" s="12">
        <f>IFERROR(VLOOKUP($A3214,'[2]FINAL (2)'!$A$1:$F$7700,3,FALSE),0)</f>
        <v>0</v>
      </c>
      <c r="M3214" s="12">
        <f>IFERROR(VLOOKUP($A3214,'[2]FINAL (2)'!$A$1:$F$7700,5,FALSE),0)</f>
        <v>0</v>
      </c>
      <c r="N3214" s="12">
        <f>IFERROR(VLOOKUP($A3214,[3]Sheet3!$A$1:$C$4542,3,FALSE),0)</f>
        <v>0</v>
      </c>
      <c r="O3214" s="10">
        <f t="shared" si="51"/>
        <v>0</v>
      </c>
      <c r="P3214"/>
    </row>
    <row r="3215" spans="1:16" x14ac:dyDescent="0.25">
      <c r="A3215" s="3">
        <v>8093972</v>
      </c>
      <c r="B3215" s="3" t="s">
        <v>6668</v>
      </c>
      <c r="C3215" s="4">
        <v>101600</v>
      </c>
      <c r="D3215" s="3" t="s">
        <v>4436</v>
      </c>
      <c r="E3215" s="3" t="s">
        <v>3</v>
      </c>
      <c r="F3215" s="4" t="s">
        <v>12</v>
      </c>
      <c r="G3215" s="3"/>
      <c r="H3215" s="3"/>
      <c r="I3215" s="3"/>
      <c r="J3215" s="8">
        <v>0</v>
      </c>
      <c r="K3215" s="12">
        <f>IFERROR(VLOOKUP($A3215,[1]Piv!$B:$C,2,FALSE),0)</f>
        <v>0</v>
      </c>
      <c r="L3215" s="12">
        <f>IFERROR(VLOOKUP($A3215,'[2]FINAL (2)'!$A$1:$F$7700,3,FALSE),0)</f>
        <v>0</v>
      </c>
      <c r="M3215" s="12">
        <f>IFERROR(VLOOKUP($A3215,'[2]FINAL (2)'!$A$1:$F$7700,5,FALSE),0)</f>
        <v>0</v>
      </c>
      <c r="N3215" s="12">
        <f>IFERROR(VLOOKUP($A3215,[3]Sheet3!$A$1:$C$4542,3,FALSE),0)</f>
        <v>0</v>
      </c>
      <c r="O3215" s="10">
        <f t="shared" si="51"/>
        <v>0</v>
      </c>
      <c r="P3215"/>
    </row>
    <row r="3216" spans="1:16" x14ac:dyDescent="0.25">
      <c r="A3216" s="3">
        <v>9635761</v>
      </c>
      <c r="B3216" s="3" t="s">
        <v>6669</v>
      </c>
      <c r="C3216" s="4">
        <v>101600</v>
      </c>
      <c r="D3216" s="3" t="s">
        <v>4436</v>
      </c>
      <c r="E3216" s="3" t="s">
        <v>3</v>
      </c>
      <c r="F3216" s="4" t="s">
        <v>12</v>
      </c>
      <c r="G3216" s="3"/>
      <c r="H3216" s="3"/>
      <c r="I3216" s="3"/>
      <c r="J3216" s="8">
        <v>0</v>
      </c>
      <c r="K3216" s="12">
        <f>IFERROR(VLOOKUP($A3216,[1]Piv!$B:$C,2,FALSE),0)</f>
        <v>0</v>
      </c>
      <c r="L3216" s="12">
        <f>IFERROR(VLOOKUP($A3216,'[2]FINAL (2)'!$A$1:$F$7700,3,FALSE),0)</f>
        <v>0</v>
      </c>
      <c r="M3216" s="12">
        <f>IFERROR(VLOOKUP($A3216,'[2]FINAL (2)'!$A$1:$F$7700,5,FALSE),0)</f>
        <v>0</v>
      </c>
      <c r="N3216" s="12">
        <f>IFERROR(VLOOKUP($A3216,[3]Sheet3!$A$1:$C$4542,3,FALSE),0)</f>
        <v>0</v>
      </c>
      <c r="O3216" s="10">
        <f t="shared" si="51"/>
        <v>0</v>
      </c>
      <c r="P3216"/>
    </row>
    <row r="3217" spans="1:16" x14ac:dyDescent="0.25">
      <c r="A3217" s="3">
        <v>21087379</v>
      </c>
      <c r="B3217" s="3" t="s">
        <v>6670</v>
      </c>
      <c r="C3217" s="4">
        <v>101601</v>
      </c>
      <c r="D3217" s="3" t="s">
        <v>4437</v>
      </c>
      <c r="E3217" s="3" t="s">
        <v>3</v>
      </c>
      <c r="F3217" s="4" t="s">
        <v>4</v>
      </c>
      <c r="G3217" s="3">
        <v>96908</v>
      </c>
      <c r="H3217" s="3" t="s">
        <v>3992</v>
      </c>
      <c r="I3217" s="3" t="s">
        <v>3999</v>
      </c>
      <c r="J3217" s="8">
        <v>23202809</v>
      </c>
      <c r="K3217" s="12">
        <f>IFERROR(VLOOKUP($A3217,[1]Piv!$B:$C,2,FALSE),0)</f>
        <v>17503311.970000003</v>
      </c>
      <c r="L3217" s="12">
        <f>IFERROR(VLOOKUP($A3217,'[2]FINAL (2)'!$A$1:$F$7700,3,FALSE),0)</f>
        <v>0</v>
      </c>
      <c r="M3217" s="12">
        <f>IFERROR(VLOOKUP($A3217,'[2]FINAL (2)'!$A$1:$F$7700,5,FALSE),0)</f>
        <v>2000000</v>
      </c>
      <c r="N3217" s="12">
        <f>IFERROR(VLOOKUP($A3217,[3]Sheet3!$A$1:$C$4542,3,FALSE),0)</f>
        <v>4400000</v>
      </c>
      <c r="O3217" s="10">
        <f t="shared" si="51"/>
        <v>23903311.970000003</v>
      </c>
      <c r="P3217" s="10">
        <f>O3217-J3217</f>
        <v>700502.97000000253</v>
      </c>
    </row>
    <row r="3218" spans="1:16" x14ac:dyDescent="0.25">
      <c r="A3218" s="3">
        <v>26946189</v>
      </c>
      <c r="B3218" s="3" t="s">
        <v>6671</v>
      </c>
      <c r="C3218" s="4">
        <v>101601</v>
      </c>
      <c r="D3218" s="3" t="s">
        <v>4437</v>
      </c>
      <c r="E3218" s="3" t="s">
        <v>3</v>
      </c>
      <c r="F3218" s="4" t="s">
        <v>12</v>
      </c>
      <c r="G3218" s="3"/>
      <c r="H3218" s="3"/>
      <c r="I3218" s="3"/>
      <c r="J3218" s="8">
        <v>0</v>
      </c>
      <c r="K3218" s="12">
        <f>IFERROR(VLOOKUP($A3218,[1]Piv!$B:$C,2,FALSE),0)</f>
        <v>0</v>
      </c>
      <c r="L3218" s="12">
        <f>IFERROR(VLOOKUP($A3218,'[2]FINAL (2)'!$A$1:$F$7700,3,FALSE),0)</f>
        <v>0</v>
      </c>
      <c r="M3218" s="12">
        <f>IFERROR(VLOOKUP($A3218,'[2]FINAL (2)'!$A$1:$F$7700,5,FALSE),0)</f>
        <v>0</v>
      </c>
      <c r="N3218" s="12">
        <f>IFERROR(VLOOKUP($A3218,[3]Sheet3!$A$1:$C$4542,3,FALSE),0)</f>
        <v>0</v>
      </c>
      <c r="O3218" s="10">
        <f t="shared" si="51"/>
        <v>0</v>
      </c>
      <c r="P3218"/>
    </row>
    <row r="3219" spans="1:16" x14ac:dyDescent="0.25">
      <c r="A3219" s="3">
        <v>24456222</v>
      </c>
      <c r="B3219" s="3" t="s">
        <v>6672</v>
      </c>
      <c r="C3219" s="4">
        <v>101601</v>
      </c>
      <c r="D3219" s="3" t="s">
        <v>4437</v>
      </c>
      <c r="E3219" s="3" t="s">
        <v>3</v>
      </c>
      <c r="F3219" s="4" t="s">
        <v>12</v>
      </c>
      <c r="G3219" s="3">
        <v>96908</v>
      </c>
      <c r="H3219" s="3" t="s">
        <v>3992</v>
      </c>
      <c r="I3219" s="3" t="s">
        <v>3999</v>
      </c>
      <c r="J3219" s="8">
        <v>0</v>
      </c>
      <c r="K3219" s="12">
        <f>IFERROR(VLOOKUP($A3219,[1]Piv!$B:$C,2,FALSE),0)</f>
        <v>0</v>
      </c>
      <c r="L3219" s="12">
        <f>IFERROR(VLOOKUP($A3219,'[2]FINAL (2)'!$A$1:$F$7700,3,FALSE),0)</f>
        <v>0</v>
      </c>
      <c r="M3219" s="12">
        <f>IFERROR(VLOOKUP($A3219,'[2]FINAL (2)'!$A$1:$F$7700,5,FALSE),0)</f>
        <v>0</v>
      </c>
      <c r="N3219" s="12">
        <f>IFERROR(VLOOKUP($A3219,[3]Sheet3!$A$1:$C$4542,3,FALSE),0)</f>
        <v>0</v>
      </c>
      <c r="O3219" s="10">
        <f t="shared" si="51"/>
        <v>0</v>
      </c>
      <c r="P3219"/>
    </row>
    <row r="3220" spans="1:16" x14ac:dyDescent="0.25">
      <c r="A3220" s="3">
        <v>18265606</v>
      </c>
      <c r="B3220" s="3" t="s">
        <v>6673</v>
      </c>
      <c r="C3220" s="4">
        <v>101601</v>
      </c>
      <c r="D3220" s="3" t="s">
        <v>4437</v>
      </c>
      <c r="E3220" s="3" t="s">
        <v>3</v>
      </c>
      <c r="F3220" s="4" t="s">
        <v>12</v>
      </c>
      <c r="G3220" s="3">
        <v>96908</v>
      </c>
      <c r="H3220" s="3" t="s">
        <v>3992</v>
      </c>
      <c r="I3220" s="3" t="s">
        <v>3999</v>
      </c>
      <c r="J3220" s="8">
        <v>0</v>
      </c>
      <c r="K3220" s="12">
        <f>IFERROR(VLOOKUP($A3220,[1]Piv!$B:$C,2,FALSE),0)</f>
        <v>0</v>
      </c>
      <c r="L3220" s="12">
        <f>IFERROR(VLOOKUP($A3220,'[2]FINAL (2)'!$A$1:$F$7700,3,FALSE),0)</f>
        <v>0</v>
      </c>
      <c r="M3220" s="12">
        <f>IFERROR(VLOOKUP($A3220,'[2]FINAL (2)'!$A$1:$F$7700,5,FALSE),0)</f>
        <v>0</v>
      </c>
      <c r="N3220" s="12">
        <f>IFERROR(VLOOKUP($A3220,[3]Sheet3!$A$1:$C$4542,3,FALSE),0)</f>
        <v>0</v>
      </c>
      <c r="O3220" s="10">
        <f t="shared" si="51"/>
        <v>0</v>
      </c>
      <c r="P3220"/>
    </row>
    <row r="3221" spans="1:16" x14ac:dyDescent="0.25">
      <c r="A3221" s="3">
        <v>9600393</v>
      </c>
      <c r="B3221" s="3" t="s">
        <v>464</v>
      </c>
      <c r="C3221" s="4">
        <v>100602</v>
      </c>
      <c r="D3221" s="3" t="s">
        <v>3765</v>
      </c>
      <c r="E3221" s="3" t="s">
        <v>3</v>
      </c>
      <c r="F3221" s="4" t="s">
        <v>4</v>
      </c>
      <c r="G3221" s="3">
        <v>126482</v>
      </c>
      <c r="H3221" s="3" t="s">
        <v>3293</v>
      </c>
      <c r="I3221" s="3" t="s">
        <v>3999</v>
      </c>
      <c r="J3221" s="8">
        <v>3500000</v>
      </c>
      <c r="K3221" s="12">
        <f>IFERROR(VLOOKUP($A3221,[1]Piv!$B:$C,2,FALSE),0)</f>
        <v>0</v>
      </c>
      <c r="L3221" s="12">
        <f>IFERROR(VLOOKUP($A3221,'[2]FINAL (2)'!$A$1:$F$7700,3,FALSE),0)</f>
        <v>0</v>
      </c>
      <c r="M3221" s="12">
        <f>IFERROR(VLOOKUP($A3221,'[2]FINAL (2)'!$A$1:$F$7700,5,FALSE),0)</f>
        <v>0</v>
      </c>
      <c r="N3221" s="12">
        <f>IFERROR(VLOOKUP($A3221,[3]Sheet3!$A$1:$C$4542,3,FALSE),0)</f>
        <v>3500000</v>
      </c>
      <c r="O3221" s="10">
        <f t="shared" si="51"/>
        <v>3500000</v>
      </c>
      <c r="P3221" s="10">
        <f>O3221-J3221</f>
        <v>0</v>
      </c>
    </row>
    <row r="3222" spans="1:16" x14ac:dyDescent="0.25">
      <c r="A3222" s="3">
        <v>17146209</v>
      </c>
      <c r="B3222" s="3" t="s">
        <v>590</v>
      </c>
      <c r="C3222" s="4">
        <v>100602</v>
      </c>
      <c r="D3222" s="3" t="s">
        <v>3765</v>
      </c>
      <c r="E3222" s="3" t="s">
        <v>3</v>
      </c>
      <c r="F3222" s="4" t="s">
        <v>4</v>
      </c>
      <c r="G3222" s="3">
        <v>133095</v>
      </c>
      <c r="H3222" s="3" t="s">
        <v>3233</v>
      </c>
      <c r="I3222" s="3" t="s">
        <v>3999</v>
      </c>
      <c r="J3222" s="8">
        <v>4166092</v>
      </c>
      <c r="K3222" s="12">
        <f>IFERROR(VLOOKUP($A3222,[1]Piv!$B:$C,2,FALSE),0)</f>
        <v>3259663.5999999996</v>
      </c>
      <c r="L3222" s="12">
        <f>IFERROR(VLOOKUP($A3222,'[2]FINAL (2)'!$A$1:$F$7700,3,FALSE),0)</f>
        <v>0</v>
      </c>
      <c r="M3222" s="12">
        <f>IFERROR(VLOOKUP($A3222,'[2]FINAL (2)'!$A$1:$F$7700,5,FALSE),0)</f>
        <v>0</v>
      </c>
      <c r="N3222" s="12">
        <f>IFERROR(VLOOKUP($A3222,[3]Sheet3!$A$1:$C$4542,3,FALSE),0)</f>
        <v>0</v>
      </c>
      <c r="O3222" s="10">
        <f t="shared" si="51"/>
        <v>3259663.5999999996</v>
      </c>
      <c r="P3222" s="10">
        <f>O3222-J3222</f>
        <v>-906428.40000000037</v>
      </c>
    </row>
    <row r="3223" spans="1:16" x14ac:dyDescent="0.25">
      <c r="A3223" s="3">
        <v>14116915</v>
      </c>
      <c r="B3223" s="3" t="s">
        <v>6674</v>
      </c>
      <c r="C3223" s="4">
        <v>101602</v>
      </c>
      <c r="D3223" s="3" t="s">
        <v>4438</v>
      </c>
      <c r="E3223" s="3" t="s">
        <v>3</v>
      </c>
      <c r="F3223" s="4" t="s">
        <v>4</v>
      </c>
      <c r="G3223" s="3">
        <v>89574</v>
      </c>
      <c r="H3223" s="3" t="s">
        <v>8837</v>
      </c>
      <c r="I3223" s="3" t="s">
        <v>4000</v>
      </c>
      <c r="J3223" s="8">
        <v>3000000</v>
      </c>
      <c r="K3223" s="12">
        <f>IFERROR(VLOOKUP($A3223,[1]Piv!$B:$C,2,FALSE),0)</f>
        <v>2922649.38</v>
      </c>
      <c r="L3223" s="12">
        <f>IFERROR(VLOOKUP($A3223,'[2]FINAL (2)'!$A$1:$F$7700,3,FALSE),0)</f>
        <v>0</v>
      </c>
      <c r="M3223" s="12">
        <f>IFERROR(VLOOKUP($A3223,'[2]FINAL (2)'!$A$1:$F$7700,5,FALSE),0)</f>
        <v>0</v>
      </c>
      <c r="N3223" s="12">
        <f>IFERROR(VLOOKUP($A3223,[3]Sheet3!$A$1:$C$4542,3,FALSE),0)</f>
        <v>0</v>
      </c>
      <c r="O3223" s="10">
        <f t="shared" si="51"/>
        <v>2922649.38</v>
      </c>
      <c r="P3223" s="10">
        <f>O3223-J3223</f>
        <v>-77350.620000000112</v>
      </c>
    </row>
    <row r="3224" spans="1:16" x14ac:dyDescent="0.25">
      <c r="A3224" s="3">
        <v>15340983</v>
      </c>
      <c r="B3224" s="3" t="s">
        <v>6675</v>
      </c>
      <c r="C3224" s="4">
        <v>101602</v>
      </c>
      <c r="D3224" s="3" t="s">
        <v>4438</v>
      </c>
      <c r="E3224" s="3" t="s">
        <v>3</v>
      </c>
      <c r="F3224" s="4" t="s">
        <v>12</v>
      </c>
      <c r="G3224" s="3">
        <v>89574</v>
      </c>
      <c r="H3224" s="3" t="s">
        <v>8837</v>
      </c>
      <c r="I3224" s="3" t="s">
        <v>4000</v>
      </c>
      <c r="J3224" s="8">
        <v>0</v>
      </c>
      <c r="K3224" s="12">
        <f>IFERROR(VLOOKUP($A3224,[1]Piv!$B:$C,2,FALSE),0)</f>
        <v>0</v>
      </c>
      <c r="L3224" s="12">
        <f>IFERROR(VLOOKUP($A3224,'[2]FINAL (2)'!$A$1:$F$7700,3,FALSE),0)</f>
        <v>0</v>
      </c>
      <c r="M3224" s="12">
        <f>IFERROR(VLOOKUP($A3224,'[2]FINAL (2)'!$A$1:$F$7700,5,FALSE),0)</f>
        <v>0</v>
      </c>
      <c r="N3224" s="12">
        <f>IFERROR(VLOOKUP($A3224,[3]Sheet3!$A$1:$C$4542,3,FALSE),0)</f>
        <v>0</v>
      </c>
      <c r="O3224" s="10">
        <f t="shared" si="51"/>
        <v>0</v>
      </c>
      <c r="P3224"/>
    </row>
    <row r="3225" spans="1:16" x14ac:dyDescent="0.25">
      <c r="A3225" s="3">
        <v>23083996</v>
      </c>
      <c r="B3225" s="3" t="s">
        <v>6676</v>
      </c>
      <c r="C3225" s="4">
        <v>101603</v>
      </c>
      <c r="D3225" s="3" t="s">
        <v>4439</v>
      </c>
      <c r="E3225" s="3" t="s">
        <v>3</v>
      </c>
      <c r="F3225" s="4" t="s">
        <v>4</v>
      </c>
      <c r="G3225" s="3">
        <v>129478</v>
      </c>
      <c r="H3225" s="3" t="s">
        <v>3231</v>
      </c>
      <c r="I3225" s="3" t="s">
        <v>3999</v>
      </c>
      <c r="J3225" s="8">
        <v>1800000</v>
      </c>
      <c r="K3225" s="12">
        <f>IFERROR(VLOOKUP($A3225,[1]Piv!$B:$C,2,FALSE),0)</f>
        <v>1474765.28</v>
      </c>
      <c r="L3225" s="12">
        <f>IFERROR(VLOOKUP($A3225,'[2]FINAL (2)'!$A$1:$F$7700,3,FALSE),0)</f>
        <v>0</v>
      </c>
      <c r="M3225" s="12">
        <f>IFERROR(VLOOKUP($A3225,'[2]FINAL (2)'!$A$1:$F$7700,5,FALSE),0)</f>
        <v>0</v>
      </c>
      <c r="N3225" s="12">
        <f>IFERROR(VLOOKUP($A3225,[3]Sheet3!$A$1:$C$4542,3,FALSE),0)</f>
        <v>0</v>
      </c>
      <c r="O3225" s="10">
        <f t="shared" si="51"/>
        <v>1474765.28</v>
      </c>
      <c r="P3225" s="10">
        <f>O3225-J3225</f>
        <v>-325234.71999999997</v>
      </c>
    </row>
    <row r="3226" spans="1:16" x14ac:dyDescent="0.25">
      <c r="A3226" s="3">
        <v>26279489</v>
      </c>
      <c r="B3226" s="3" t="s">
        <v>6677</v>
      </c>
      <c r="C3226" s="4">
        <v>101603</v>
      </c>
      <c r="D3226" s="3" t="s">
        <v>4439</v>
      </c>
      <c r="E3226" s="3" t="s">
        <v>3</v>
      </c>
      <c r="F3226" s="4" t="s">
        <v>12</v>
      </c>
      <c r="G3226" s="3"/>
      <c r="H3226" s="3"/>
      <c r="I3226" s="3" t="s">
        <v>3999</v>
      </c>
      <c r="J3226" s="8">
        <v>0</v>
      </c>
      <c r="K3226" s="12">
        <f>IFERROR(VLOOKUP($A3226,[1]Piv!$B:$C,2,FALSE),0)</f>
        <v>0</v>
      </c>
      <c r="L3226" s="12">
        <f>IFERROR(VLOOKUP($A3226,'[2]FINAL (2)'!$A$1:$F$7700,3,FALSE),0)</f>
        <v>0</v>
      </c>
      <c r="M3226" s="12">
        <f>IFERROR(VLOOKUP($A3226,'[2]FINAL (2)'!$A$1:$F$7700,5,FALSE),0)</f>
        <v>0</v>
      </c>
      <c r="N3226" s="12">
        <f>IFERROR(VLOOKUP($A3226,[3]Sheet3!$A$1:$C$4542,3,FALSE),0)</f>
        <v>0</v>
      </c>
      <c r="O3226" s="10">
        <f t="shared" si="51"/>
        <v>0</v>
      </c>
      <c r="P3226"/>
    </row>
    <row r="3227" spans="1:16" x14ac:dyDescent="0.25">
      <c r="A3227" s="3">
        <v>21594424</v>
      </c>
      <c r="B3227" s="3" t="s">
        <v>6678</v>
      </c>
      <c r="C3227" s="4">
        <v>101604</v>
      </c>
      <c r="D3227" s="3" t="s">
        <v>4440</v>
      </c>
      <c r="E3227" s="3" t="s">
        <v>3</v>
      </c>
      <c r="F3227" s="4" t="s">
        <v>12</v>
      </c>
      <c r="G3227" s="3"/>
      <c r="H3227" s="3"/>
      <c r="I3227" s="3"/>
      <c r="J3227" s="8">
        <v>0</v>
      </c>
      <c r="K3227" s="12">
        <f>IFERROR(VLOOKUP($A3227,[1]Piv!$B:$C,2,FALSE),0)</f>
        <v>0</v>
      </c>
      <c r="L3227" s="12">
        <f>IFERROR(VLOOKUP($A3227,'[2]FINAL (2)'!$A$1:$F$7700,3,FALSE),0)</f>
        <v>0</v>
      </c>
      <c r="M3227" s="12">
        <f>IFERROR(VLOOKUP($A3227,'[2]FINAL (2)'!$A$1:$F$7700,5,FALSE),0)</f>
        <v>0</v>
      </c>
      <c r="N3227" s="12">
        <f>IFERROR(VLOOKUP($A3227,[3]Sheet3!$A$1:$C$4542,3,FALSE),0)</f>
        <v>0</v>
      </c>
      <c r="O3227" s="10">
        <f t="shared" si="51"/>
        <v>0</v>
      </c>
      <c r="P3227"/>
    </row>
    <row r="3228" spans="1:16" x14ac:dyDescent="0.25">
      <c r="A3228" s="3">
        <v>19078248</v>
      </c>
      <c r="B3228" s="3" t="s">
        <v>6679</v>
      </c>
      <c r="C3228" s="4">
        <v>101604</v>
      </c>
      <c r="D3228" s="3" t="s">
        <v>4440</v>
      </c>
      <c r="E3228" s="3" t="s">
        <v>3</v>
      </c>
      <c r="F3228" s="4" t="s">
        <v>12</v>
      </c>
      <c r="G3228" s="3"/>
      <c r="H3228" s="3"/>
      <c r="I3228" s="3"/>
      <c r="J3228" s="8">
        <v>0</v>
      </c>
      <c r="K3228" s="12">
        <f>IFERROR(VLOOKUP($A3228,[1]Piv!$B:$C,2,FALSE),0)</f>
        <v>0</v>
      </c>
      <c r="L3228" s="12">
        <f>IFERROR(VLOOKUP($A3228,'[2]FINAL (2)'!$A$1:$F$7700,3,FALSE),0)</f>
        <v>0</v>
      </c>
      <c r="M3228" s="12">
        <f>IFERROR(VLOOKUP($A3228,'[2]FINAL (2)'!$A$1:$F$7700,5,FALSE),0)</f>
        <v>0</v>
      </c>
      <c r="N3228" s="12">
        <f>IFERROR(VLOOKUP($A3228,[3]Sheet3!$A$1:$C$4542,3,FALSE),0)</f>
        <v>0</v>
      </c>
      <c r="O3228" s="10">
        <f t="shared" si="51"/>
        <v>0</v>
      </c>
      <c r="P3228"/>
    </row>
    <row r="3229" spans="1:16" x14ac:dyDescent="0.25">
      <c r="A3229" s="3">
        <v>10071975</v>
      </c>
      <c r="B3229" s="3" t="s">
        <v>2347</v>
      </c>
      <c r="C3229" s="4">
        <v>100606</v>
      </c>
      <c r="D3229" s="3" t="s">
        <v>3766</v>
      </c>
      <c r="E3229" s="3" t="s">
        <v>3</v>
      </c>
      <c r="F3229" s="4" t="s">
        <v>4</v>
      </c>
      <c r="G3229" s="3">
        <v>136690</v>
      </c>
      <c r="H3229" s="3" t="s">
        <v>8835</v>
      </c>
      <c r="I3229" s="3" t="s">
        <v>3999</v>
      </c>
      <c r="J3229" s="8">
        <v>3000000</v>
      </c>
      <c r="K3229" s="12">
        <f>IFERROR(VLOOKUP($A3229,[1]Piv!$B:$C,2,FALSE),0)</f>
        <v>0</v>
      </c>
      <c r="L3229" s="12">
        <f>IFERROR(VLOOKUP($A3229,'[2]FINAL (2)'!$A$1:$F$7700,3,FALSE),0)</f>
        <v>0</v>
      </c>
      <c r="M3229" s="12">
        <f>IFERROR(VLOOKUP($A3229,'[2]FINAL (2)'!$A$1:$F$7700,5,FALSE),0)</f>
        <v>701117.83</v>
      </c>
      <c r="N3229" s="12">
        <f>IFERROR(VLOOKUP($A3229,[3]Sheet3!$A$1:$C$4542,3,FALSE),0)</f>
        <v>3000000</v>
      </c>
      <c r="O3229" s="10">
        <f t="shared" si="51"/>
        <v>3701117.83</v>
      </c>
      <c r="P3229" s="10">
        <f>O3229-J3229</f>
        <v>701117.83000000007</v>
      </c>
    </row>
    <row r="3230" spans="1:16" x14ac:dyDescent="0.25">
      <c r="A3230" s="3">
        <v>12181714</v>
      </c>
      <c r="B3230" s="3" t="s">
        <v>1989</v>
      </c>
      <c r="C3230" s="4">
        <v>100606</v>
      </c>
      <c r="D3230" s="3" t="s">
        <v>3766</v>
      </c>
      <c r="E3230" s="3" t="s">
        <v>3</v>
      </c>
      <c r="F3230" s="4" t="s">
        <v>4</v>
      </c>
      <c r="G3230" s="3">
        <v>136690</v>
      </c>
      <c r="H3230" s="3" t="s">
        <v>8835</v>
      </c>
      <c r="I3230" s="3" t="s">
        <v>3999</v>
      </c>
      <c r="J3230" s="8">
        <v>2800000</v>
      </c>
      <c r="K3230" s="12">
        <f>IFERROR(VLOOKUP($A3230,[1]Piv!$B:$C,2,FALSE),0)</f>
        <v>2811583.96</v>
      </c>
      <c r="L3230" s="12">
        <f>IFERROR(VLOOKUP($A3230,'[2]FINAL (2)'!$A$1:$F$7700,3,FALSE),0)</f>
        <v>0</v>
      </c>
      <c r="M3230" s="12">
        <f>IFERROR(VLOOKUP($A3230,'[2]FINAL (2)'!$A$1:$F$7700,5,FALSE),0)</f>
        <v>0</v>
      </c>
      <c r="N3230" s="12">
        <f>IFERROR(VLOOKUP($A3230,[3]Sheet3!$A$1:$C$4542,3,FALSE),0)</f>
        <v>0</v>
      </c>
      <c r="O3230" s="10">
        <f t="shared" si="51"/>
        <v>2811583.96</v>
      </c>
      <c r="P3230" s="10">
        <f>O3230-J3230</f>
        <v>11583.959999999963</v>
      </c>
    </row>
    <row r="3231" spans="1:16" x14ac:dyDescent="0.25">
      <c r="A3231" s="3">
        <v>9834430</v>
      </c>
      <c r="B3231" s="3" t="s">
        <v>296</v>
      </c>
      <c r="C3231" s="4">
        <v>100608</v>
      </c>
      <c r="D3231" s="3" t="s">
        <v>3767</v>
      </c>
      <c r="E3231" s="3" t="s">
        <v>3</v>
      </c>
      <c r="F3231" s="4" t="s">
        <v>4</v>
      </c>
      <c r="G3231" s="3">
        <v>132785</v>
      </c>
      <c r="H3231" s="3" t="s">
        <v>3991</v>
      </c>
      <c r="I3231" s="3" t="s">
        <v>3999</v>
      </c>
      <c r="J3231" s="8">
        <v>2024746.54</v>
      </c>
      <c r="K3231" s="12">
        <f>IFERROR(VLOOKUP($A3231,[1]Piv!$B:$C,2,FALSE),0)</f>
        <v>0</v>
      </c>
      <c r="L3231" s="12">
        <f>IFERROR(VLOOKUP($A3231,'[2]FINAL (2)'!$A$1:$F$7700,3,FALSE),0)</f>
        <v>0</v>
      </c>
      <c r="M3231" s="12">
        <f>IFERROR(VLOOKUP($A3231,'[2]FINAL (2)'!$A$1:$F$7700,5,FALSE),0)</f>
        <v>2016497.71</v>
      </c>
      <c r="N3231" s="12">
        <f>IFERROR(VLOOKUP($A3231,[3]Sheet3!$A$1:$C$4542,3,FALSE),0)</f>
        <v>0</v>
      </c>
      <c r="O3231" s="10">
        <f t="shared" si="51"/>
        <v>2016497.71</v>
      </c>
      <c r="P3231" s="10">
        <f>O3231-J3231</f>
        <v>-8248.8300000000745</v>
      </c>
    </row>
    <row r="3232" spans="1:16" x14ac:dyDescent="0.25">
      <c r="A3232" s="3">
        <v>20216667</v>
      </c>
      <c r="B3232" s="3" t="s">
        <v>575</v>
      </c>
      <c r="C3232" s="4">
        <v>100608</v>
      </c>
      <c r="D3232" s="3" t="s">
        <v>3767</v>
      </c>
      <c r="E3232" s="3" t="s">
        <v>3</v>
      </c>
      <c r="F3232" s="4" t="s">
        <v>4</v>
      </c>
      <c r="G3232" s="3">
        <v>84025</v>
      </c>
      <c r="H3232" s="3" t="s">
        <v>3193</v>
      </c>
      <c r="I3232" s="3" t="s">
        <v>3999</v>
      </c>
      <c r="J3232" s="8">
        <v>1164000</v>
      </c>
      <c r="K3232" s="12">
        <f>IFERROR(VLOOKUP($A3232,[1]Piv!$B:$C,2,FALSE),0)</f>
        <v>413337.14</v>
      </c>
      <c r="L3232" s="12">
        <f>IFERROR(VLOOKUP($A3232,'[2]FINAL (2)'!$A$1:$F$7700,3,FALSE),0)</f>
        <v>50189.8</v>
      </c>
      <c r="M3232" s="12">
        <f>IFERROR(VLOOKUP($A3232,'[2]FINAL (2)'!$A$1:$F$7700,5,FALSE),0)</f>
        <v>0</v>
      </c>
      <c r="N3232" s="12">
        <f>IFERROR(VLOOKUP($A3232,[3]Sheet3!$A$1:$C$4542,3,FALSE),0)</f>
        <v>500000</v>
      </c>
      <c r="O3232" s="10">
        <f t="shared" si="51"/>
        <v>963526.94</v>
      </c>
      <c r="P3232" s="10">
        <f>O3232-J3232</f>
        <v>-200473.06000000006</v>
      </c>
    </row>
    <row r="3233" spans="1:16" x14ac:dyDescent="0.25">
      <c r="A3233" s="3">
        <v>4828229</v>
      </c>
      <c r="B3233" s="3" t="s">
        <v>6680</v>
      </c>
      <c r="C3233" s="4">
        <v>100609</v>
      </c>
      <c r="D3233" s="3" t="s">
        <v>3768</v>
      </c>
      <c r="E3233" s="3" t="s">
        <v>3</v>
      </c>
      <c r="F3233" s="4" t="s">
        <v>12</v>
      </c>
      <c r="G3233" s="3"/>
      <c r="H3233" s="3"/>
      <c r="I3233" s="3"/>
      <c r="J3233" s="8">
        <v>0</v>
      </c>
      <c r="K3233" s="12">
        <f>IFERROR(VLOOKUP($A3233,[1]Piv!$B:$C,2,FALSE),0)</f>
        <v>0</v>
      </c>
      <c r="L3233" s="12">
        <f>IFERROR(VLOOKUP($A3233,'[2]FINAL (2)'!$A$1:$F$7700,3,FALSE),0)</f>
        <v>0</v>
      </c>
      <c r="M3233" s="12">
        <f>IFERROR(VLOOKUP($A3233,'[2]FINAL (2)'!$A$1:$F$7700,5,FALSE),0)</f>
        <v>0</v>
      </c>
      <c r="N3233" s="12">
        <f>IFERROR(VLOOKUP($A3233,[3]Sheet3!$A$1:$C$4542,3,FALSE),0)</f>
        <v>0</v>
      </c>
      <c r="O3233" s="10">
        <f t="shared" si="51"/>
        <v>0</v>
      </c>
      <c r="P3233"/>
    </row>
    <row r="3234" spans="1:16" x14ac:dyDescent="0.25">
      <c r="A3234" s="3">
        <v>6978599</v>
      </c>
      <c r="B3234" s="3" t="s">
        <v>1563</v>
      </c>
      <c r="C3234" s="4">
        <v>100609</v>
      </c>
      <c r="D3234" s="3" t="s">
        <v>3768</v>
      </c>
      <c r="E3234" s="3" t="s">
        <v>3</v>
      </c>
      <c r="F3234" s="4" t="s">
        <v>4</v>
      </c>
      <c r="G3234" s="3">
        <v>134257</v>
      </c>
      <c r="H3234" s="3" t="s">
        <v>3283</v>
      </c>
      <c r="I3234" s="3" t="s">
        <v>3999</v>
      </c>
      <c r="J3234" s="8">
        <v>190000</v>
      </c>
      <c r="K3234" s="12">
        <f>IFERROR(VLOOKUP($A3234,[1]Piv!$B:$C,2,FALSE),0)</f>
        <v>0</v>
      </c>
      <c r="L3234" s="12">
        <f>IFERROR(VLOOKUP($A3234,'[2]FINAL (2)'!$A$1:$F$7700,3,FALSE),0)</f>
        <v>0</v>
      </c>
      <c r="M3234" s="12">
        <f>IFERROR(VLOOKUP($A3234,'[2]FINAL (2)'!$A$1:$F$7700,5,FALSE),0)</f>
        <v>0</v>
      </c>
      <c r="N3234" s="12">
        <f>IFERROR(VLOOKUP($A3234,[3]Sheet3!$A$1:$C$4542,3,FALSE),0)</f>
        <v>190000</v>
      </c>
      <c r="O3234" s="10">
        <f t="shared" si="51"/>
        <v>190000</v>
      </c>
      <c r="P3234" s="10">
        <f>O3234-J3234</f>
        <v>0</v>
      </c>
    </row>
    <row r="3235" spans="1:16" x14ac:dyDescent="0.25">
      <c r="A3235" s="3">
        <v>7213380</v>
      </c>
      <c r="B3235" s="3" t="s">
        <v>1961</v>
      </c>
      <c r="C3235" s="4">
        <v>100609</v>
      </c>
      <c r="D3235" s="3" t="s">
        <v>3768</v>
      </c>
      <c r="E3235" s="3" t="s">
        <v>3</v>
      </c>
      <c r="F3235" s="4" t="s">
        <v>4</v>
      </c>
      <c r="G3235" s="3">
        <v>134257</v>
      </c>
      <c r="H3235" s="3" t="s">
        <v>3283</v>
      </c>
      <c r="I3235" s="3" t="s">
        <v>3999</v>
      </c>
      <c r="J3235" s="8">
        <v>300000</v>
      </c>
      <c r="K3235" s="12">
        <f>IFERROR(VLOOKUP($A3235,[1]Piv!$B:$C,2,FALSE),0)</f>
        <v>0</v>
      </c>
      <c r="L3235" s="12">
        <f>IFERROR(VLOOKUP($A3235,'[2]FINAL (2)'!$A$1:$F$7700,3,FALSE),0)</f>
        <v>0</v>
      </c>
      <c r="M3235" s="12">
        <f>IFERROR(VLOOKUP($A3235,'[2]FINAL (2)'!$A$1:$F$7700,5,FALSE),0)</f>
        <v>0</v>
      </c>
      <c r="N3235" s="12">
        <f>IFERROR(VLOOKUP($A3235,[3]Sheet3!$A$1:$C$4542,3,FALSE),0)</f>
        <v>300000</v>
      </c>
      <c r="O3235" s="10">
        <f t="shared" si="51"/>
        <v>300000</v>
      </c>
      <c r="P3235" s="10">
        <f>O3235-J3235</f>
        <v>0</v>
      </c>
    </row>
    <row r="3236" spans="1:16" x14ac:dyDescent="0.25">
      <c r="A3236" s="3">
        <v>14114043</v>
      </c>
      <c r="B3236" s="3" t="s">
        <v>1737</v>
      </c>
      <c r="C3236" s="4">
        <v>100609</v>
      </c>
      <c r="D3236" s="3" t="s">
        <v>3768</v>
      </c>
      <c r="E3236" s="3" t="s">
        <v>3</v>
      </c>
      <c r="F3236" s="4" t="s">
        <v>4</v>
      </c>
      <c r="G3236" s="3">
        <v>136964</v>
      </c>
      <c r="H3236" s="3" t="s">
        <v>3213</v>
      </c>
      <c r="I3236" s="3" t="s">
        <v>3999</v>
      </c>
      <c r="J3236" s="8">
        <v>1725480.67</v>
      </c>
      <c r="K3236" s="12">
        <f>IFERROR(VLOOKUP($A3236,[1]Piv!$B:$C,2,FALSE),0)</f>
        <v>0</v>
      </c>
      <c r="L3236" s="12">
        <f>IFERROR(VLOOKUP($A3236,'[2]FINAL (2)'!$A$1:$F$7700,3,FALSE),0)</f>
        <v>1716987.13</v>
      </c>
      <c r="M3236" s="12">
        <f>IFERROR(VLOOKUP($A3236,'[2]FINAL (2)'!$A$1:$F$7700,5,FALSE),0)</f>
        <v>0</v>
      </c>
      <c r="N3236" s="12">
        <f>IFERROR(VLOOKUP($A3236,[3]Sheet3!$A$1:$C$4542,3,FALSE),0)</f>
        <v>0</v>
      </c>
      <c r="O3236" s="10">
        <f t="shared" si="51"/>
        <v>1716987.13</v>
      </c>
      <c r="P3236" s="10">
        <f>O3236-J3236</f>
        <v>-8493.5400000000373</v>
      </c>
    </row>
    <row r="3237" spans="1:16" x14ac:dyDescent="0.25">
      <c r="A3237" s="3">
        <v>16141703</v>
      </c>
      <c r="B3237" s="3" t="s">
        <v>2092</v>
      </c>
      <c r="C3237" s="4">
        <v>100609</v>
      </c>
      <c r="D3237" s="3" t="s">
        <v>3768</v>
      </c>
      <c r="E3237" s="3" t="s">
        <v>3</v>
      </c>
      <c r="F3237" s="4" t="s">
        <v>4</v>
      </c>
      <c r="G3237" s="3">
        <v>136964</v>
      </c>
      <c r="H3237" s="3" t="s">
        <v>3213</v>
      </c>
      <c r="I3237" s="3" t="s">
        <v>3999</v>
      </c>
      <c r="J3237" s="8">
        <v>5464177.3100000005</v>
      </c>
      <c r="K3237" s="12">
        <f>IFERROR(VLOOKUP($A3237,[1]Piv!$B:$C,2,FALSE),0)</f>
        <v>0</v>
      </c>
      <c r="L3237" s="12">
        <f>IFERROR(VLOOKUP($A3237,'[2]FINAL (2)'!$A$1:$F$7700,3,FALSE),0)</f>
        <v>3009451.54</v>
      </c>
      <c r="M3237" s="12">
        <f>IFERROR(VLOOKUP($A3237,'[2]FINAL (2)'!$A$1:$F$7700,5,FALSE),0)</f>
        <v>0</v>
      </c>
      <c r="N3237" s="12">
        <f>IFERROR(VLOOKUP($A3237,[3]Sheet3!$A$1:$C$4542,3,FALSE),0)</f>
        <v>2450000</v>
      </c>
      <c r="O3237" s="10">
        <f t="shared" si="51"/>
        <v>5459451.54</v>
      </c>
      <c r="P3237" s="10">
        <f>O3237-J3237</f>
        <v>-4725.7700000004843</v>
      </c>
    </row>
    <row r="3238" spans="1:16" x14ac:dyDescent="0.25">
      <c r="A3238" s="3">
        <v>24509339</v>
      </c>
      <c r="B3238" s="3" t="s">
        <v>6681</v>
      </c>
      <c r="C3238" s="4">
        <v>100609</v>
      </c>
      <c r="D3238" s="3" t="s">
        <v>3768</v>
      </c>
      <c r="E3238" s="3" t="s">
        <v>3</v>
      </c>
      <c r="F3238" s="4" t="s">
        <v>12</v>
      </c>
      <c r="G3238" s="3"/>
      <c r="H3238" s="3"/>
      <c r="I3238" s="3"/>
      <c r="J3238" s="8">
        <v>0</v>
      </c>
      <c r="K3238" s="12">
        <f>IFERROR(VLOOKUP($A3238,[1]Piv!$B:$C,2,FALSE),0)</f>
        <v>0</v>
      </c>
      <c r="L3238" s="12">
        <f>IFERROR(VLOOKUP($A3238,'[2]FINAL (2)'!$A$1:$F$7700,3,FALSE),0)</f>
        <v>0</v>
      </c>
      <c r="M3238" s="12">
        <f>IFERROR(VLOOKUP($A3238,'[2]FINAL (2)'!$A$1:$F$7700,5,FALSE),0)</f>
        <v>0</v>
      </c>
      <c r="N3238" s="12">
        <f>IFERROR(VLOOKUP($A3238,[3]Sheet3!$A$1:$C$4542,3,FALSE),0)</f>
        <v>0</v>
      </c>
      <c r="O3238" s="10">
        <f t="shared" si="51"/>
        <v>0</v>
      </c>
      <c r="P3238"/>
    </row>
    <row r="3239" spans="1:16" x14ac:dyDescent="0.25">
      <c r="A3239" s="3">
        <v>25341254</v>
      </c>
      <c r="B3239" s="3" t="s">
        <v>3007</v>
      </c>
      <c r="C3239" s="4">
        <v>100609</v>
      </c>
      <c r="D3239" s="3" t="s">
        <v>3768</v>
      </c>
      <c r="E3239" s="3" t="s">
        <v>3</v>
      </c>
      <c r="F3239" s="4" t="s">
        <v>4</v>
      </c>
      <c r="G3239" s="3">
        <v>82668</v>
      </c>
      <c r="H3239" s="3" t="s">
        <v>3995</v>
      </c>
      <c r="I3239" s="3" t="s">
        <v>4001</v>
      </c>
      <c r="J3239" s="8">
        <v>3200000</v>
      </c>
      <c r="K3239" s="12">
        <f>IFERROR(VLOOKUP($A3239,[1]Piv!$B:$C,2,FALSE),0)</f>
        <v>2083819.94</v>
      </c>
      <c r="L3239" s="12">
        <f>IFERROR(VLOOKUP($A3239,'[2]FINAL (2)'!$A$1:$F$7700,3,FALSE),0)</f>
        <v>0</v>
      </c>
      <c r="M3239" s="12">
        <f>IFERROR(VLOOKUP($A3239,'[2]FINAL (2)'!$A$1:$F$7700,5,FALSE),0)</f>
        <v>500000</v>
      </c>
      <c r="N3239" s="12">
        <f>IFERROR(VLOOKUP($A3239,[3]Sheet3!$A$1:$C$4542,3,FALSE),0)</f>
        <v>0</v>
      </c>
      <c r="O3239" s="10">
        <f t="shared" si="51"/>
        <v>2583819.94</v>
      </c>
      <c r="P3239" s="10">
        <f>O3239-J3239</f>
        <v>-616180.06000000006</v>
      </c>
    </row>
    <row r="3240" spans="1:16" x14ac:dyDescent="0.25">
      <c r="A3240" s="3">
        <v>25390878</v>
      </c>
      <c r="B3240" s="3" t="s">
        <v>2581</v>
      </c>
      <c r="C3240" s="4">
        <v>100609</v>
      </c>
      <c r="D3240" s="3" t="s">
        <v>3768</v>
      </c>
      <c r="E3240" s="3" t="s">
        <v>3</v>
      </c>
      <c r="F3240" s="4" t="s">
        <v>4</v>
      </c>
      <c r="G3240" s="3">
        <v>82668</v>
      </c>
      <c r="H3240" s="3" t="s">
        <v>3995</v>
      </c>
      <c r="I3240" s="3" t="s">
        <v>4001</v>
      </c>
      <c r="J3240" s="8">
        <v>32000000</v>
      </c>
      <c r="K3240" s="12">
        <f>IFERROR(VLOOKUP($A3240,[1]Piv!$B:$C,2,FALSE),0)</f>
        <v>32218228.84</v>
      </c>
      <c r="L3240" s="12">
        <f>IFERROR(VLOOKUP($A3240,'[2]FINAL (2)'!$A$1:$F$7700,3,FALSE),0)</f>
        <v>0</v>
      </c>
      <c r="M3240" s="12">
        <f>IFERROR(VLOOKUP($A3240,'[2]FINAL (2)'!$A$1:$F$7700,5,FALSE),0)</f>
        <v>0</v>
      </c>
      <c r="N3240" s="12">
        <f>IFERROR(VLOOKUP($A3240,[3]Sheet3!$A$1:$C$4542,3,FALSE),0)</f>
        <v>0</v>
      </c>
      <c r="O3240" s="10">
        <f t="shared" si="51"/>
        <v>32218228.84</v>
      </c>
      <c r="P3240" s="10">
        <f>O3240-J3240</f>
        <v>218228.83999999985</v>
      </c>
    </row>
    <row r="3241" spans="1:16" x14ac:dyDescent="0.25">
      <c r="A3241" s="3">
        <v>9152709</v>
      </c>
      <c r="B3241" s="3" t="s">
        <v>6682</v>
      </c>
      <c r="C3241" s="4">
        <v>101605</v>
      </c>
      <c r="D3241" s="3" t="s">
        <v>4441</v>
      </c>
      <c r="E3241" s="3" t="s">
        <v>3</v>
      </c>
      <c r="F3241" s="4" t="s">
        <v>12</v>
      </c>
      <c r="G3241" s="3"/>
      <c r="H3241" s="3"/>
      <c r="I3241" s="3"/>
      <c r="J3241" s="8">
        <v>0</v>
      </c>
      <c r="K3241" s="12">
        <f>IFERROR(VLOOKUP($A3241,[1]Piv!$B:$C,2,FALSE),0)</f>
        <v>0</v>
      </c>
      <c r="L3241" s="12">
        <f>IFERROR(VLOOKUP($A3241,'[2]FINAL (2)'!$A$1:$F$7700,3,FALSE),0)</f>
        <v>0</v>
      </c>
      <c r="M3241" s="12">
        <f>IFERROR(VLOOKUP($A3241,'[2]FINAL (2)'!$A$1:$F$7700,5,FALSE),0)</f>
        <v>0</v>
      </c>
      <c r="N3241" s="12">
        <f>IFERROR(VLOOKUP($A3241,[3]Sheet3!$A$1:$C$4542,3,FALSE),0)</f>
        <v>0</v>
      </c>
      <c r="O3241" s="10">
        <f t="shared" si="51"/>
        <v>0</v>
      </c>
      <c r="P3241"/>
    </row>
    <row r="3242" spans="1:16" x14ac:dyDescent="0.25">
      <c r="A3242" s="3">
        <v>9143826</v>
      </c>
      <c r="B3242" s="3" t="s">
        <v>6683</v>
      </c>
      <c r="C3242" s="4">
        <v>101605</v>
      </c>
      <c r="D3242" s="3" t="s">
        <v>4441</v>
      </c>
      <c r="E3242" s="3" t="s">
        <v>3</v>
      </c>
      <c r="F3242" s="4" t="s">
        <v>12</v>
      </c>
      <c r="G3242" s="3"/>
      <c r="H3242" s="3"/>
      <c r="I3242" s="3"/>
      <c r="J3242" s="8">
        <v>0</v>
      </c>
      <c r="K3242" s="12">
        <f>IFERROR(VLOOKUP($A3242,[1]Piv!$B:$C,2,FALSE),0)</f>
        <v>0</v>
      </c>
      <c r="L3242" s="12">
        <f>IFERROR(VLOOKUP($A3242,'[2]FINAL (2)'!$A$1:$F$7700,3,FALSE),0)</f>
        <v>0</v>
      </c>
      <c r="M3242" s="12">
        <f>IFERROR(VLOOKUP($A3242,'[2]FINAL (2)'!$A$1:$F$7700,5,FALSE),0)</f>
        <v>0</v>
      </c>
      <c r="N3242" s="12">
        <f>IFERROR(VLOOKUP($A3242,[3]Sheet3!$A$1:$C$4542,3,FALSE),0)</f>
        <v>0</v>
      </c>
      <c r="O3242" s="10">
        <f t="shared" si="51"/>
        <v>0</v>
      </c>
      <c r="P3242"/>
    </row>
    <row r="3243" spans="1:16" x14ac:dyDescent="0.25">
      <c r="A3243" s="3">
        <v>14368385</v>
      </c>
      <c r="B3243" s="3" t="s">
        <v>6684</v>
      </c>
      <c r="C3243" s="4">
        <v>101606</v>
      </c>
      <c r="D3243" s="3" t="s">
        <v>4442</v>
      </c>
      <c r="E3243" s="3" t="s">
        <v>3</v>
      </c>
      <c r="F3243" s="4" t="s">
        <v>4</v>
      </c>
      <c r="G3243" s="3">
        <v>130810</v>
      </c>
      <c r="H3243" s="3" t="s">
        <v>3203</v>
      </c>
      <c r="I3243" s="3" t="s">
        <v>3999</v>
      </c>
      <c r="J3243" s="8">
        <v>6537249.0300000003</v>
      </c>
      <c r="K3243" s="12">
        <f>IFERROR(VLOOKUP($A3243,[1]Piv!$B:$C,2,FALSE),0)</f>
        <v>1010804.37</v>
      </c>
      <c r="L3243" s="12">
        <f>IFERROR(VLOOKUP($A3243,'[2]FINAL (2)'!$A$1:$F$7700,3,FALSE),0)</f>
        <v>161499.37</v>
      </c>
      <c r="M3243" s="12">
        <f>IFERROR(VLOOKUP($A3243,'[2]FINAL (2)'!$A$1:$F$7700,5,FALSE),0)</f>
        <v>520917.26</v>
      </c>
      <c r="N3243" s="12">
        <f>IFERROR(VLOOKUP($A3243,[3]Sheet3!$A$1:$C$4542,3,FALSE),0)</f>
        <v>5105000</v>
      </c>
      <c r="O3243" s="10">
        <f t="shared" si="51"/>
        <v>6798221</v>
      </c>
      <c r="P3243" s="10">
        <f>O3243-J3243</f>
        <v>260971.96999999974</v>
      </c>
    </row>
    <row r="3244" spans="1:16" x14ac:dyDescent="0.25">
      <c r="A3244" s="3">
        <v>24815634</v>
      </c>
      <c r="B3244" s="3" t="s">
        <v>6685</v>
      </c>
      <c r="C3244" s="4">
        <v>101606</v>
      </c>
      <c r="D3244" s="3" t="s">
        <v>4442</v>
      </c>
      <c r="E3244" s="3" t="s">
        <v>3</v>
      </c>
      <c r="F3244" s="4" t="s">
        <v>12</v>
      </c>
      <c r="G3244" s="3"/>
      <c r="H3244" s="3"/>
      <c r="I3244" s="3"/>
      <c r="J3244" s="8">
        <v>0</v>
      </c>
      <c r="K3244" s="12">
        <f>IFERROR(VLOOKUP($A3244,[1]Piv!$B:$C,2,FALSE),0)</f>
        <v>0</v>
      </c>
      <c r="L3244" s="12">
        <f>IFERROR(VLOOKUP($A3244,'[2]FINAL (2)'!$A$1:$F$7700,3,FALSE),0)</f>
        <v>0</v>
      </c>
      <c r="M3244" s="12">
        <f>IFERROR(VLOOKUP($A3244,'[2]FINAL (2)'!$A$1:$F$7700,5,FALSE),0)</f>
        <v>0</v>
      </c>
      <c r="N3244" s="12">
        <f>IFERROR(VLOOKUP($A3244,[3]Sheet3!$A$1:$C$4542,3,FALSE),0)</f>
        <v>0</v>
      </c>
      <c r="O3244" s="10">
        <f t="shared" si="51"/>
        <v>0</v>
      </c>
      <c r="P3244"/>
    </row>
    <row r="3245" spans="1:16" x14ac:dyDescent="0.25">
      <c r="A3245" s="3">
        <v>25845377</v>
      </c>
      <c r="B3245" s="3" t="s">
        <v>6686</v>
      </c>
      <c r="C3245" s="4">
        <v>101607</v>
      </c>
      <c r="D3245" s="3" t="s">
        <v>4443</v>
      </c>
      <c r="E3245" s="3" t="s">
        <v>3</v>
      </c>
      <c r="F3245" s="4" t="s">
        <v>12</v>
      </c>
      <c r="G3245" s="3"/>
      <c r="H3245" s="3"/>
      <c r="I3245" s="3" t="s">
        <v>3999</v>
      </c>
      <c r="J3245" s="8">
        <v>0</v>
      </c>
      <c r="K3245" s="12">
        <f>IFERROR(VLOOKUP($A3245,[1]Piv!$B:$C,2,FALSE),0)</f>
        <v>0</v>
      </c>
      <c r="L3245" s="12">
        <f>IFERROR(VLOOKUP($A3245,'[2]FINAL (2)'!$A$1:$F$7700,3,FALSE),0)</f>
        <v>0</v>
      </c>
      <c r="M3245" s="12">
        <f>IFERROR(VLOOKUP($A3245,'[2]FINAL (2)'!$A$1:$F$7700,5,FALSE),0)</f>
        <v>0</v>
      </c>
      <c r="N3245" s="12">
        <f>IFERROR(VLOOKUP($A3245,[3]Sheet3!$A$1:$C$4542,3,FALSE),0)</f>
        <v>0</v>
      </c>
      <c r="O3245" s="10">
        <f t="shared" si="51"/>
        <v>0</v>
      </c>
      <c r="P3245"/>
    </row>
    <row r="3246" spans="1:16" x14ac:dyDescent="0.25">
      <c r="A3246" s="3">
        <v>25186570</v>
      </c>
      <c r="B3246" s="3" t="s">
        <v>6687</v>
      </c>
      <c r="C3246" s="4">
        <v>101607</v>
      </c>
      <c r="D3246" s="3" t="s">
        <v>4443</v>
      </c>
      <c r="E3246" s="3" t="s">
        <v>3</v>
      </c>
      <c r="F3246" s="4" t="s">
        <v>12</v>
      </c>
      <c r="G3246" s="3">
        <v>125824</v>
      </c>
      <c r="H3246" s="3" t="s">
        <v>3295</v>
      </c>
      <c r="I3246" s="3" t="s">
        <v>4001</v>
      </c>
      <c r="J3246" s="8">
        <v>0</v>
      </c>
      <c r="K3246" s="12">
        <f>IFERROR(VLOOKUP($A3246,[1]Piv!$B:$C,2,FALSE),0)</f>
        <v>0</v>
      </c>
      <c r="L3246" s="12">
        <f>IFERROR(VLOOKUP($A3246,'[2]FINAL (2)'!$A$1:$F$7700,3,FALSE),0)</f>
        <v>0</v>
      </c>
      <c r="M3246" s="12">
        <f>IFERROR(VLOOKUP($A3246,'[2]FINAL (2)'!$A$1:$F$7700,5,FALSE),0)</f>
        <v>0</v>
      </c>
      <c r="N3246" s="12">
        <f>IFERROR(VLOOKUP($A3246,[3]Sheet3!$A$1:$C$4542,3,FALSE),0)</f>
        <v>0</v>
      </c>
      <c r="O3246" s="10">
        <f t="shared" si="51"/>
        <v>0</v>
      </c>
      <c r="P3246"/>
    </row>
    <row r="3247" spans="1:16" x14ac:dyDescent="0.25">
      <c r="A3247" s="3">
        <v>23807275</v>
      </c>
      <c r="B3247" s="3" t="s">
        <v>6688</v>
      </c>
      <c r="C3247" s="4">
        <v>101608</v>
      </c>
      <c r="D3247" s="3" t="s">
        <v>4444</v>
      </c>
      <c r="E3247" s="3" t="s">
        <v>3</v>
      </c>
      <c r="F3247" s="4" t="s">
        <v>4</v>
      </c>
      <c r="G3247" s="3">
        <v>122984</v>
      </c>
      <c r="H3247" s="3" t="s">
        <v>3226</v>
      </c>
      <c r="I3247" s="3" t="s">
        <v>3999</v>
      </c>
      <c r="J3247" s="8">
        <v>5306960.0999999996</v>
      </c>
      <c r="K3247" s="12">
        <f>IFERROR(VLOOKUP($A3247,[1]Piv!$B:$C,2,FALSE),0)</f>
        <v>3739179.45</v>
      </c>
      <c r="L3247" s="12">
        <f>IFERROR(VLOOKUP($A3247,'[2]FINAL (2)'!$A$1:$F$7700,3,FALSE),0)</f>
        <v>604640.07999999996</v>
      </c>
      <c r="M3247" s="12">
        <f>IFERROR(VLOOKUP($A3247,'[2]FINAL (2)'!$A$1:$F$7700,5,FALSE),0)</f>
        <v>0</v>
      </c>
      <c r="N3247" s="12">
        <f>IFERROR(VLOOKUP($A3247,[3]Sheet3!$A$1:$C$4542,3,FALSE),0)</f>
        <v>200000</v>
      </c>
      <c r="O3247" s="10">
        <f t="shared" si="51"/>
        <v>4543819.53</v>
      </c>
      <c r="P3247" s="10">
        <f>O3247-J3247</f>
        <v>-763140.56999999937</v>
      </c>
    </row>
    <row r="3248" spans="1:16" x14ac:dyDescent="0.25">
      <c r="A3248" s="3">
        <v>23808043</v>
      </c>
      <c r="B3248" s="3" t="s">
        <v>6689</v>
      </c>
      <c r="C3248" s="4">
        <v>101608</v>
      </c>
      <c r="D3248" s="3" t="s">
        <v>4444</v>
      </c>
      <c r="E3248" s="3" t="s">
        <v>3</v>
      </c>
      <c r="F3248" s="4" t="s">
        <v>4</v>
      </c>
      <c r="G3248" s="3">
        <v>122984</v>
      </c>
      <c r="H3248" s="3" t="s">
        <v>3226</v>
      </c>
      <c r="I3248" s="3" t="s">
        <v>3999</v>
      </c>
      <c r="J3248" s="8">
        <v>1600000</v>
      </c>
      <c r="K3248" s="12">
        <f>IFERROR(VLOOKUP($A3248,[1]Piv!$B:$C,2,FALSE),0)</f>
        <v>812858.96</v>
      </c>
      <c r="L3248" s="12">
        <f>IFERROR(VLOOKUP($A3248,'[2]FINAL (2)'!$A$1:$F$7700,3,FALSE),0)</f>
        <v>0</v>
      </c>
      <c r="M3248" s="12">
        <f>IFERROR(VLOOKUP($A3248,'[2]FINAL (2)'!$A$1:$F$7700,5,FALSE),0)</f>
        <v>0</v>
      </c>
      <c r="N3248" s="12">
        <f>IFERROR(VLOOKUP($A3248,[3]Sheet3!$A$1:$C$4542,3,FALSE),0)</f>
        <v>800000</v>
      </c>
      <c r="O3248" s="10">
        <f t="shared" si="51"/>
        <v>1612858.96</v>
      </c>
      <c r="P3248" s="10">
        <f>O3248-J3248</f>
        <v>12858.959999999963</v>
      </c>
    </row>
    <row r="3249" spans="1:16" x14ac:dyDescent="0.25">
      <c r="A3249" s="3">
        <v>26356782</v>
      </c>
      <c r="B3249" s="3" t="s">
        <v>6690</v>
      </c>
      <c r="C3249" s="4">
        <v>101608</v>
      </c>
      <c r="D3249" s="3" t="s">
        <v>4444</v>
      </c>
      <c r="E3249" s="3" t="s">
        <v>3</v>
      </c>
      <c r="F3249" s="4" t="s">
        <v>12</v>
      </c>
      <c r="G3249" s="3"/>
      <c r="H3249" s="3"/>
      <c r="I3249" s="3"/>
      <c r="J3249" s="8">
        <v>0</v>
      </c>
      <c r="K3249" s="12">
        <f>IFERROR(VLOOKUP($A3249,[1]Piv!$B:$C,2,FALSE),0)</f>
        <v>0</v>
      </c>
      <c r="L3249" s="12">
        <f>IFERROR(VLOOKUP($A3249,'[2]FINAL (2)'!$A$1:$F$7700,3,FALSE),0)</f>
        <v>0</v>
      </c>
      <c r="M3249" s="12">
        <f>IFERROR(VLOOKUP($A3249,'[2]FINAL (2)'!$A$1:$F$7700,5,FALSE),0)</f>
        <v>0</v>
      </c>
      <c r="N3249" s="12">
        <f>IFERROR(VLOOKUP($A3249,[3]Sheet3!$A$1:$C$4542,3,FALSE),0)</f>
        <v>0</v>
      </c>
      <c r="O3249" s="10">
        <f t="shared" si="51"/>
        <v>0</v>
      </c>
      <c r="P3249"/>
    </row>
    <row r="3250" spans="1:16" x14ac:dyDescent="0.25">
      <c r="A3250" s="3">
        <v>7563207</v>
      </c>
      <c r="B3250" s="3" t="s">
        <v>1203</v>
      </c>
      <c r="C3250" s="4">
        <v>100610</v>
      </c>
      <c r="D3250" s="3" t="s">
        <v>3769</v>
      </c>
      <c r="E3250" s="3" t="s">
        <v>3</v>
      </c>
      <c r="F3250" s="4" t="s">
        <v>4</v>
      </c>
      <c r="G3250" s="3">
        <v>88661</v>
      </c>
      <c r="H3250" s="3" t="s">
        <v>3200</v>
      </c>
      <c r="I3250" s="3" t="s">
        <v>3999</v>
      </c>
      <c r="J3250" s="8">
        <v>0</v>
      </c>
      <c r="K3250" s="12">
        <f>IFERROR(VLOOKUP($A3250,[1]Piv!$B:$C,2,FALSE),0)</f>
        <v>0</v>
      </c>
      <c r="L3250" s="12">
        <f>IFERROR(VLOOKUP($A3250,'[2]FINAL (2)'!$A$1:$F$7700,3,FALSE),0)</f>
        <v>2001144.69</v>
      </c>
      <c r="M3250" s="12">
        <f>IFERROR(VLOOKUP($A3250,'[2]FINAL (2)'!$A$1:$F$7700,5,FALSE),0)</f>
        <v>0</v>
      </c>
      <c r="N3250" s="12">
        <f>IFERROR(VLOOKUP($A3250,[3]Sheet3!$A$1:$C$4542,3,FALSE),0)</f>
        <v>0</v>
      </c>
      <c r="O3250" s="10">
        <f t="shared" si="51"/>
        <v>2001144.69</v>
      </c>
      <c r="P3250" s="10">
        <f>O3250-J3250</f>
        <v>2001144.69</v>
      </c>
    </row>
    <row r="3251" spans="1:16" x14ac:dyDescent="0.25">
      <c r="A3251" s="3">
        <v>15484837</v>
      </c>
      <c r="B3251" s="3" t="s">
        <v>2327</v>
      </c>
      <c r="C3251" s="4">
        <v>100610</v>
      </c>
      <c r="D3251" s="3" t="s">
        <v>3769</v>
      </c>
      <c r="E3251" s="3" t="s">
        <v>3</v>
      </c>
      <c r="F3251" s="4" t="s">
        <v>4</v>
      </c>
      <c r="G3251" s="3">
        <v>88661</v>
      </c>
      <c r="H3251" s="3" t="s">
        <v>3200</v>
      </c>
      <c r="I3251" s="3" t="s">
        <v>3999</v>
      </c>
      <c r="J3251" s="8">
        <v>0</v>
      </c>
      <c r="K3251" s="12">
        <f>IFERROR(VLOOKUP($A3251,[1]Piv!$B:$C,2,FALSE),0)</f>
        <v>0</v>
      </c>
      <c r="L3251" s="12">
        <f>IFERROR(VLOOKUP($A3251,'[2]FINAL (2)'!$A$1:$F$7700,3,FALSE),0)</f>
        <v>1602754.43</v>
      </c>
      <c r="M3251" s="12">
        <f>IFERROR(VLOOKUP($A3251,'[2]FINAL (2)'!$A$1:$F$7700,5,FALSE),0)</f>
        <v>0</v>
      </c>
      <c r="N3251" s="12">
        <f>IFERROR(VLOOKUP($A3251,[3]Sheet3!$A$1:$C$4542,3,FALSE),0)</f>
        <v>0</v>
      </c>
      <c r="O3251" s="10">
        <f t="shared" si="51"/>
        <v>1602754.43</v>
      </c>
      <c r="P3251" s="10">
        <f>O3251-J3251</f>
        <v>1602754.43</v>
      </c>
    </row>
    <row r="3252" spans="1:16" x14ac:dyDescent="0.25">
      <c r="A3252" s="3">
        <v>18432094</v>
      </c>
      <c r="B3252" s="3" t="s">
        <v>3090</v>
      </c>
      <c r="C3252" s="4">
        <v>100612</v>
      </c>
      <c r="D3252" s="3" t="s">
        <v>3770</v>
      </c>
      <c r="E3252" s="3" t="s">
        <v>3</v>
      </c>
      <c r="F3252" s="4" t="s">
        <v>4</v>
      </c>
      <c r="G3252" s="3">
        <v>138765</v>
      </c>
      <c r="H3252" s="3" t="s">
        <v>3261</v>
      </c>
      <c r="I3252" s="3" t="s">
        <v>3999</v>
      </c>
      <c r="J3252" s="8">
        <v>3000000</v>
      </c>
      <c r="K3252" s="12">
        <f>IFERROR(VLOOKUP($A3252,[1]Piv!$B:$C,2,FALSE),0)</f>
        <v>0</v>
      </c>
      <c r="L3252" s="12">
        <f>IFERROR(VLOOKUP($A3252,'[2]FINAL (2)'!$A$1:$F$7700,3,FALSE),0)</f>
        <v>0</v>
      </c>
      <c r="M3252" s="12">
        <f>IFERROR(VLOOKUP($A3252,'[2]FINAL (2)'!$A$1:$F$7700,5,FALSE),0)</f>
        <v>0</v>
      </c>
      <c r="N3252" s="12">
        <f>IFERROR(VLOOKUP($A3252,[3]Sheet3!$A$1:$C$4542,3,FALSE),0)</f>
        <v>3000000</v>
      </c>
      <c r="O3252" s="10">
        <f t="shared" si="51"/>
        <v>3000000</v>
      </c>
      <c r="P3252" s="10">
        <f>O3252-J3252</f>
        <v>0</v>
      </c>
    </row>
    <row r="3253" spans="1:16" x14ac:dyDescent="0.25">
      <c r="A3253" s="3">
        <v>20369620</v>
      </c>
      <c r="B3253" s="3" t="s">
        <v>767</v>
      </c>
      <c r="C3253" s="4">
        <v>100612</v>
      </c>
      <c r="D3253" s="3" t="s">
        <v>3770</v>
      </c>
      <c r="E3253" s="3" t="s">
        <v>3</v>
      </c>
      <c r="F3253" s="4" t="s">
        <v>4</v>
      </c>
      <c r="G3253" s="3">
        <v>138765</v>
      </c>
      <c r="H3253" s="3" t="s">
        <v>3261</v>
      </c>
      <c r="I3253" s="3" t="s">
        <v>3999</v>
      </c>
      <c r="J3253" s="8">
        <v>4000000</v>
      </c>
      <c r="K3253" s="12">
        <f>IFERROR(VLOOKUP($A3253,[1]Piv!$B:$C,2,FALSE),0)</f>
        <v>0</v>
      </c>
      <c r="L3253" s="12">
        <f>IFERROR(VLOOKUP($A3253,'[2]FINAL (2)'!$A$1:$F$7700,3,FALSE),0)</f>
        <v>0</v>
      </c>
      <c r="M3253" s="12">
        <f>IFERROR(VLOOKUP($A3253,'[2]FINAL (2)'!$A$1:$F$7700,5,FALSE),0)</f>
        <v>0</v>
      </c>
      <c r="N3253" s="12">
        <f>IFERROR(VLOOKUP($A3253,[3]Sheet3!$A$1:$C$4542,3,FALSE),0)</f>
        <v>4000000</v>
      </c>
      <c r="O3253" s="10">
        <f t="shared" si="51"/>
        <v>4000000</v>
      </c>
      <c r="P3253" s="10">
        <f>O3253-J3253</f>
        <v>0</v>
      </c>
    </row>
    <row r="3254" spans="1:16" x14ac:dyDescent="0.25">
      <c r="A3254" s="3">
        <v>22386165</v>
      </c>
      <c r="B3254" s="3" t="s">
        <v>619</v>
      </c>
      <c r="C3254" s="4">
        <v>100612</v>
      </c>
      <c r="D3254" s="3" t="s">
        <v>3770</v>
      </c>
      <c r="E3254" s="3" t="s">
        <v>3</v>
      </c>
      <c r="F3254" s="4" t="s">
        <v>4</v>
      </c>
      <c r="G3254" s="3">
        <v>129478</v>
      </c>
      <c r="H3254" s="3" t="s">
        <v>3231</v>
      </c>
      <c r="I3254" s="3" t="s">
        <v>3999</v>
      </c>
      <c r="J3254" s="8">
        <v>3400000</v>
      </c>
      <c r="K3254" s="12">
        <f>IFERROR(VLOOKUP($A3254,[1]Piv!$B:$C,2,FALSE),0)</f>
        <v>1017412.5</v>
      </c>
      <c r="L3254" s="12">
        <f>IFERROR(VLOOKUP($A3254,'[2]FINAL (2)'!$A$1:$F$7700,3,FALSE),0)</f>
        <v>0</v>
      </c>
      <c r="M3254" s="12">
        <f>IFERROR(VLOOKUP($A3254,'[2]FINAL (2)'!$A$1:$F$7700,5,FALSE),0)</f>
        <v>200335.18</v>
      </c>
      <c r="N3254" s="12">
        <f>IFERROR(VLOOKUP($A3254,[3]Sheet3!$A$1:$C$4542,3,FALSE),0)</f>
        <v>2400000</v>
      </c>
      <c r="O3254" s="10">
        <f t="shared" si="51"/>
        <v>3617747.6799999997</v>
      </c>
      <c r="P3254" s="10">
        <f>O3254-J3254</f>
        <v>217747.6799999997</v>
      </c>
    </row>
    <row r="3255" spans="1:16" x14ac:dyDescent="0.25">
      <c r="A3255" s="3">
        <v>15288508</v>
      </c>
      <c r="B3255" s="3" t="s">
        <v>912</v>
      </c>
      <c r="C3255" s="4">
        <v>100613</v>
      </c>
      <c r="D3255" s="3" t="s">
        <v>3771</v>
      </c>
      <c r="E3255" s="3" t="s">
        <v>3</v>
      </c>
      <c r="F3255" s="4" t="s">
        <v>4</v>
      </c>
      <c r="G3255" s="3">
        <v>86311</v>
      </c>
      <c r="H3255" s="3" t="s">
        <v>3235</v>
      </c>
      <c r="I3255" s="3" t="s">
        <v>3999</v>
      </c>
      <c r="J3255" s="8">
        <v>6292417.5800000001</v>
      </c>
      <c r="K3255" s="12">
        <f>IFERROR(VLOOKUP($A3255,[1]Piv!$B:$C,2,FALSE),0)</f>
        <v>3378842.1</v>
      </c>
      <c r="L3255" s="12">
        <f>IFERROR(VLOOKUP($A3255,'[2]FINAL (2)'!$A$1:$F$7700,3,FALSE),0)</f>
        <v>1308278.3899999999</v>
      </c>
      <c r="M3255" s="12">
        <f>IFERROR(VLOOKUP($A3255,'[2]FINAL (2)'!$A$1:$F$7700,5,FALSE),0)</f>
        <v>0</v>
      </c>
      <c r="N3255" s="12">
        <f>IFERROR(VLOOKUP($A3255,[3]Sheet3!$A$1:$C$4542,3,FALSE),0)</f>
        <v>0</v>
      </c>
      <c r="O3255" s="10">
        <f t="shared" si="51"/>
        <v>4687120.49</v>
      </c>
      <c r="P3255" s="10">
        <f>O3255-J3255</f>
        <v>-1605297.0899999999</v>
      </c>
    </row>
    <row r="3256" spans="1:16" x14ac:dyDescent="0.25">
      <c r="A3256" s="3">
        <v>22955773</v>
      </c>
      <c r="B3256" s="3" t="s">
        <v>737</v>
      </c>
      <c r="C3256" s="4">
        <v>100613</v>
      </c>
      <c r="D3256" s="3" t="s">
        <v>3771</v>
      </c>
      <c r="E3256" s="3" t="s">
        <v>3</v>
      </c>
      <c r="F3256" s="4" t="s">
        <v>4</v>
      </c>
      <c r="G3256" s="3">
        <v>86311</v>
      </c>
      <c r="H3256" s="3" t="s">
        <v>3235</v>
      </c>
      <c r="I3256" s="3" t="s">
        <v>3999</v>
      </c>
      <c r="J3256" s="8">
        <v>1522461.79</v>
      </c>
      <c r="K3256" s="12">
        <f>IFERROR(VLOOKUP($A3256,[1]Piv!$B:$C,2,FALSE),0)</f>
        <v>0</v>
      </c>
      <c r="L3256" s="12">
        <f>IFERROR(VLOOKUP($A3256,'[2]FINAL (2)'!$A$1:$F$7700,3,FALSE),0)</f>
        <v>1514974.53</v>
      </c>
      <c r="M3256" s="12">
        <f>IFERROR(VLOOKUP($A3256,'[2]FINAL (2)'!$A$1:$F$7700,5,FALSE),0)</f>
        <v>0</v>
      </c>
      <c r="N3256" s="12">
        <f>IFERROR(VLOOKUP($A3256,[3]Sheet3!$A$1:$C$4542,3,FALSE),0)</f>
        <v>0</v>
      </c>
      <c r="O3256" s="10">
        <f t="shared" si="51"/>
        <v>1514974.53</v>
      </c>
      <c r="P3256" s="10">
        <f>O3256-J3256</f>
        <v>-7487.2600000000093</v>
      </c>
    </row>
    <row r="3257" spans="1:16" x14ac:dyDescent="0.25">
      <c r="A3257" s="3">
        <v>25514092</v>
      </c>
      <c r="B3257" s="3" t="s">
        <v>6691</v>
      </c>
      <c r="C3257" s="4">
        <v>101609</v>
      </c>
      <c r="D3257" s="3" t="s">
        <v>4445</v>
      </c>
      <c r="E3257" s="3" t="s">
        <v>3</v>
      </c>
      <c r="F3257" s="4" t="s">
        <v>4</v>
      </c>
      <c r="G3257" s="3">
        <v>95485</v>
      </c>
      <c r="H3257" s="3" t="s">
        <v>3229</v>
      </c>
      <c r="I3257" s="3" t="s">
        <v>3999</v>
      </c>
      <c r="J3257" s="8">
        <v>4100000</v>
      </c>
      <c r="K3257" s="12">
        <f>IFERROR(VLOOKUP($A3257,[1]Piv!$B:$C,2,FALSE),0)</f>
        <v>4100000</v>
      </c>
      <c r="L3257" s="12">
        <f>IFERROR(VLOOKUP($A3257,'[2]FINAL (2)'!$A$1:$F$7700,3,FALSE),0)</f>
        <v>0</v>
      </c>
      <c r="M3257" s="12">
        <f>IFERROR(VLOOKUP($A3257,'[2]FINAL (2)'!$A$1:$F$7700,5,FALSE),0)</f>
        <v>0</v>
      </c>
      <c r="N3257" s="12">
        <f>IFERROR(VLOOKUP($A3257,[3]Sheet3!$A$1:$C$4542,3,FALSE),0)</f>
        <v>0</v>
      </c>
      <c r="O3257" s="10">
        <f t="shared" si="51"/>
        <v>4100000</v>
      </c>
      <c r="P3257" s="10">
        <f>O3257-J3257</f>
        <v>0</v>
      </c>
    </row>
    <row r="3258" spans="1:16" x14ac:dyDescent="0.25">
      <c r="A3258" s="3">
        <v>25516843</v>
      </c>
      <c r="B3258" s="3" t="s">
        <v>6692</v>
      </c>
      <c r="C3258" s="4">
        <v>101609</v>
      </c>
      <c r="D3258" s="3" t="s">
        <v>4445</v>
      </c>
      <c r="E3258" s="3" t="s">
        <v>3</v>
      </c>
      <c r="F3258" s="4" t="s">
        <v>4</v>
      </c>
      <c r="G3258" s="3">
        <v>95485</v>
      </c>
      <c r="H3258" s="3" t="s">
        <v>3229</v>
      </c>
      <c r="I3258" s="3" t="s">
        <v>3999</v>
      </c>
      <c r="J3258" s="8">
        <v>2100000</v>
      </c>
      <c r="K3258" s="12">
        <f>IFERROR(VLOOKUP($A3258,[1]Piv!$B:$C,2,FALSE),0)</f>
        <v>2100000</v>
      </c>
      <c r="L3258" s="12">
        <f>IFERROR(VLOOKUP($A3258,'[2]FINAL (2)'!$A$1:$F$7700,3,FALSE),0)</f>
        <v>0</v>
      </c>
      <c r="M3258" s="12">
        <f>IFERROR(VLOOKUP($A3258,'[2]FINAL (2)'!$A$1:$F$7700,5,FALSE),0)</f>
        <v>0</v>
      </c>
      <c r="N3258" s="12">
        <f>IFERROR(VLOOKUP($A3258,[3]Sheet3!$A$1:$C$4542,3,FALSE),0)</f>
        <v>0</v>
      </c>
      <c r="O3258" s="10">
        <f t="shared" si="51"/>
        <v>2100000</v>
      </c>
      <c r="P3258" s="10">
        <f>O3258-J3258</f>
        <v>0</v>
      </c>
    </row>
    <row r="3259" spans="1:16" x14ac:dyDescent="0.25">
      <c r="A3259" s="3">
        <v>18349731</v>
      </c>
      <c r="B3259" s="3" t="s">
        <v>1909</v>
      </c>
      <c r="C3259" s="4">
        <v>100614</v>
      </c>
      <c r="D3259" s="3" t="s">
        <v>3493</v>
      </c>
      <c r="E3259" s="3" t="s">
        <v>3</v>
      </c>
      <c r="F3259" s="4" t="s">
        <v>4</v>
      </c>
      <c r="G3259" s="3">
        <v>128143</v>
      </c>
      <c r="H3259" s="3" t="s">
        <v>3197</v>
      </c>
      <c r="I3259" s="3" t="s">
        <v>3999</v>
      </c>
      <c r="J3259" s="8">
        <v>2876492.5500000003</v>
      </c>
      <c r="K3259" s="12">
        <f>IFERROR(VLOOKUP($A3259,[1]Piv!$B:$C,2,FALSE),0)</f>
        <v>223619.9</v>
      </c>
      <c r="L3259" s="12">
        <f>IFERROR(VLOOKUP($A3259,'[2]FINAL (2)'!$A$1:$F$7700,3,FALSE),0)</f>
        <v>2346108.84</v>
      </c>
      <c r="M3259" s="12">
        <f>IFERROR(VLOOKUP($A3259,'[2]FINAL (2)'!$A$1:$F$7700,5,FALSE),0)</f>
        <v>0</v>
      </c>
      <c r="N3259" s="12">
        <f>IFERROR(VLOOKUP($A3259,[3]Sheet3!$A$1:$C$4542,3,FALSE),0)</f>
        <v>0</v>
      </c>
      <c r="O3259" s="10">
        <f t="shared" si="51"/>
        <v>2569728.7399999998</v>
      </c>
      <c r="P3259" s="10">
        <f>O3259-J3259</f>
        <v>-306763.81000000052</v>
      </c>
    </row>
    <row r="3260" spans="1:16" x14ac:dyDescent="0.25">
      <c r="A3260" s="3">
        <v>18349734</v>
      </c>
      <c r="B3260" s="3" t="s">
        <v>6693</v>
      </c>
      <c r="C3260" s="4">
        <v>100614</v>
      </c>
      <c r="D3260" s="3" t="s">
        <v>3493</v>
      </c>
      <c r="E3260" s="3" t="s">
        <v>3</v>
      </c>
      <c r="F3260" s="4" t="s">
        <v>4</v>
      </c>
      <c r="G3260" s="3">
        <v>128143</v>
      </c>
      <c r="H3260" s="3" t="s">
        <v>3197</v>
      </c>
      <c r="I3260" s="3" t="s">
        <v>3999</v>
      </c>
      <c r="J3260" s="8">
        <v>1890255.21</v>
      </c>
      <c r="K3260" s="12">
        <f>IFERROR(VLOOKUP($A3260,[1]Piv!$B:$C,2,FALSE),0)</f>
        <v>0</v>
      </c>
      <c r="L3260" s="12">
        <f>IFERROR(VLOOKUP($A3260,'[2]FINAL (2)'!$A$1:$F$7700,3,FALSE),0)</f>
        <v>1736170.14</v>
      </c>
      <c r="M3260" s="12">
        <f>IFERROR(VLOOKUP($A3260,'[2]FINAL (2)'!$A$1:$F$7700,5,FALSE),0)</f>
        <v>0</v>
      </c>
      <c r="N3260" s="12">
        <f>IFERROR(VLOOKUP($A3260,[3]Sheet3!$A$1:$C$4542,3,FALSE),0)</f>
        <v>0</v>
      </c>
      <c r="O3260" s="10">
        <f t="shared" si="51"/>
        <v>1736170.14</v>
      </c>
      <c r="P3260" s="10">
        <f>O3260-J3260</f>
        <v>-154085.07000000007</v>
      </c>
    </row>
    <row r="3261" spans="1:16" x14ac:dyDescent="0.25">
      <c r="A3261" s="3">
        <v>7556242</v>
      </c>
      <c r="B3261" s="3" t="s">
        <v>6694</v>
      </c>
      <c r="C3261" s="4">
        <v>101610</v>
      </c>
      <c r="D3261" s="3" t="s">
        <v>4446</v>
      </c>
      <c r="E3261" s="3" t="s">
        <v>3</v>
      </c>
      <c r="F3261" s="4" t="s">
        <v>12</v>
      </c>
      <c r="G3261" s="3"/>
      <c r="H3261" s="3"/>
      <c r="I3261" s="3"/>
      <c r="J3261" s="8">
        <v>0</v>
      </c>
      <c r="K3261" s="12">
        <f>IFERROR(VLOOKUP($A3261,[1]Piv!$B:$C,2,FALSE),0)</f>
        <v>0</v>
      </c>
      <c r="L3261" s="12">
        <f>IFERROR(VLOOKUP($A3261,'[2]FINAL (2)'!$A$1:$F$7700,3,FALSE),0)</f>
        <v>0</v>
      </c>
      <c r="M3261" s="12">
        <f>IFERROR(VLOOKUP($A3261,'[2]FINAL (2)'!$A$1:$F$7700,5,FALSE),0)</f>
        <v>0</v>
      </c>
      <c r="N3261" s="12">
        <f>IFERROR(VLOOKUP($A3261,[3]Sheet3!$A$1:$C$4542,3,FALSE),0)</f>
        <v>0</v>
      </c>
      <c r="O3261" s="10">
        <f t="shared" si="51"/>
        <v>0</v>
      </c>
      <c r="P3261"/>
    </row>
    <row r="3262" spans="1:16" x14ac:dyDescent="0.25">
      <c r="A3262" s="3">
        <v>12004972</v>
      </c>
      <c r="B3262" s="3" t="s">
        <v>6695</v>
      </c>
      <c r="C3262" s="4">
        <v>101610</v>
      </c>
      <c r="D3262" s="3" t="s">
        <v>4446</v>
      </c>
      <c r="E3262" s="3" t="s">
        <v>3</v>
      </c>
      <c r="F3262" s="4" t="s">
        <v>4</v>
      </c>
      <c r="G3262" s="3">
        <v>72942</v>
      </c>
      <c r="H3262" s="3" t="s">
        <v>3258</v>
      </c>
      <c r="I3262" s="3" t="s">
        <v>3999</v>
      </c>
      <c r="J3262" s="8">
        <v>0</v>
      </c>
      <c r="K3262" s="12">
        <f>IFERROR(VLOOKUP($A3262,[1]Piv!$B:$C,2,FALSE),0)</f>
        <v>0</v>
      </c>
      <c r="L3262" s="12">
        <f>IFERROR(VLOOKUP($A3262,'[2]FINAL (2)'!$A$1:$F$7700,3,FALSE),0)</f>
        <v>0</v>
      </c>
      <c r="M3262" s="12">
        <f>IFERROR(VLOOKUP($A3262,'[2]FINAL (2)'!$A$1:$F$7700,5,FALSE),0)</f>
        <v>0</v>
      </c>
      <c r="N3262" s="12">
        <f>IFERROR(VLOOKUP($A3262,[3]Sheet3!$A$1:$C$4542,3,FALSE),0)</f>
        <v>0</v>
      </c>
      <c r="O3262" s="10">
        <f t="shared" si="51"/>
        <v>0</v>
      </c>
      <c r="P3262" s="10">
        <f>O3262-J3262</f>
        <v>0</v>
      </c>
    </row>
    <row r="3263" spans="1:16" x14ac:dyDescent="0.25">
      <c r="A3263" s="3">
        <v>18167345</v>
      </c>
      <c r="B3263" s="3" t="s">
        <v>2280</v>
      </c>
      <c r="C3263" s="4">
        <v>100615</v>
      </c>
      <c r="D3263" s="3" t="s">
        <v>3494</v>
      </c>
      <c r="E3263" s="3" t="s">
        <v>3</v>
      </c>
      <c r="F3263" s="4" t="s">
        <v>4</v>
      </c>
      <c r="G3263" s="3">
        <v>70925</v>
      </c>
      <c r="H3263" s="3" t="s">
        <v>3227</v>
      </c>
      <c r="I3263" s="3" t="s">
        <v>3999</v>
      </c>
      <c r="J3263" s="8">
        <v>1651626.53</v>
      </c>
      <c r="K3263" s="12">
        <f>IFERROR(VLOOKUP($A3263,[1]Piv!$B:$C,2,FALSE),0)</f>
        <v>0</v>
      </c>
      <c r="L3263" s="12">
        <f>IFERROR(VLOOKUP($A3263,'[2]FINAL (2)'!$A$1:$F$7700,3,FALSE),0)</f>
        <v>0</v>
      </c>
      <c r="M3263" s="12">
        <f>IFERROR(VLOOKUP($A3263,'[2]FINAL (2)'!$A$1:$F$7700,5,FALSE),0)</f>
        <v>1511084.37</v>
      </c>
      <c r="N3263" s="12">
        <f>IFERROR(VLOOKUP($A3263,[3]Sheet3!$A$1:$C$4542,3,FALSE),0)</f>
        <v>135000</v>
      </c>
      <c r="O3263" s="10">
        <f t="shared" si="51"/>
        <v>1646084.37</v>
      </c>
      <c r="P3263" s="10">
        <f>O3263-J3263</f>
        <v>-5542.1599999999162</v>
      </c>
    </row>
    <row r="3264" spans="1:16" x14ac:dyDescent="0.25">
      <c r="A3264" s="3">
        <v>20038492</v>
      </c>
      <c r="B3264" s="3" t="s">
        <v>6696</v>
      </c>
      <c r="C3264" s="4">
        <v>100615</v>
      </c>
      <c r="D3264" s="3" t="s">
        <v>3494</v>
      </c>
      <c r="E3264" s="3" t="s">
        <v>3</v>
      </c>
      <c r="F3264" s="4" t="s">
        <v>4</v>
      </c>
      <c r="G3264" s="3">
        <v>138612</v>
      </c>
      <c r="H3264" s="3" t="s">
        <v>3267</v>
      </c>
      <c r="I3264" s="3" t="s">
        <v>3999</v>
      </c>
      <c r="J3264" s="8">
        <v>1360000</v>
      </c>
      <c r="K3264" s="12">
        <f>IFERROR(VLOOKUP($A3264,[1]Piv!$B:$C,2,FALSE),0)</f>
        <v>897283.61</v>
      </c>
      <c r="L3264" s="12">
        <f>IFERROR(VLOOKUP($A3264,'[2]FINAL (2)'!$A$1:$F$7700,3,FALSE),0)</f>
        <v>0</v>
      </c>
      <c r="M3264" s="12">
        <f>IFERROR(VLOOKUP($A3264,'[2]FINAL (2)'!$A$1:$F$7700,5,FALSE),0)</f>
        <v>0</v>
      </c>
      <c r="N3264" s="12">
        <f>IFERROR(VLOOKUP($A3264,[3]Sheet3!$A$1:$C$4542,3,FALSE),0)</f>
        <v>0</v>
      </c>
      <c r="O3264" s="10">
        <f t="shared" si="51"/>
        <v>897283.61</v>
      </c>
      <c r="P3264" s="10">
        <f>O3264-J3264</f>
        <v>-462716.39</v>
      </c>
    </row>
    <row r="3265" spans="1:16" x14ac:dyDescent="0.25">
      <c r="A3265" s="3">
        <v>20351445</v>
      </c>
      <c r="B3265" s="3" t="s">
        <v>291</v>
      </c>
      <c r="C3265" s="4">
        <v>100615</v>
      </c>
      <c r="D3265" s="3" t="s">
        <v>3494</v>
      </c>
      <c r="E3265" s="3" t="s">
        <v>3</v>
      </c>
      <c r="F3265" s="4" t="s">
        <v>4</v>
      </c>
      <c r="G3265" s="3">
        <v>132521</v>
      </c>
      <c r="H3265" s="3" t="s">
        <v>3243</v>
      </c>
      <c r="I3265" s="3" t="s">
        <v>3999</v>
      </c>
      <c r="J3265" s="8">
        <v>587000</v>
      </c>
      <c r="K3265" s="12">
        <f>IFERROR(VLOOKUP($A3265,[1]Piv!$B:$C,2,FALSE),0)</f>
        <v>402395.05</v>
      </c>
      <c r="L3265" s="12">
        <f>IFERROR(VLOOKUP($A3265,'[2]FINAL (2)'!$A$1:$F$7700,3,FALSE),0)</f>
        <v>0</v>
      </c>
      <c r="M3265" s="12">
        <f>IFERROR(VLOOKUP($A3265,'[2]FINAL (2)'!$A$1:$F$7700,5,FALSE),0)</f>
        <v>0</v>
      </c>
      <c r="N3265" s="12">
        <f>IFERROR(VLOOKUP($A3265,[3]Sheet3!$A$1:$C$4542,3,FALSE),0)</f>
        <v>0</v>
      </c>
      <c r="O3265" s="10">
        <f t="shared" si="51"/>
        <v>402395.05</v>
      </c>
      <c r="P3265" s="10">
        <f>O3265-J3265</f>
        <v>-184604.95</v>
      </c>
    </row>
    <row r="3266" spans="1:16" x14ac:dyDescent="0.25">
      <c r="A3266" s="3">
        <v>20748816</v>
      </c>
      <c r="B3266" s="3" t="s">
        <v>6697</v>
      </c>
      <c r="C3266" s="4">
        <v>100615</v>
      </c>
      <c r="D3266" s="3" t="s">
        <v>3494</v>
      </c>
      <c r="E3266" s="3" t="s">
        <v>3</v>
      </c>
      <c r="F3266" s="4" t="s">
        <v>4</v>
      </c>
      <c r="G3266" s="3">
        <v>132521</v>
      </c>
      <c r="H3266" s="3" t="s">
        <v>3243</v>
      </c>
      <c r="I3266" s="3" t="s">
        <v>3999</v>
      </c>
      <c r="J3266" s="8">
        <v>1000000</v>
      </c>
      <c r="K3266" s="12">
        <f>IFERROR(VLOOKUP($A3266,[1]Piv!$B:$C,2,FALSE),0)</f>
        <v>1014065.49</v>
      </c>
      <c r="L3266" s="12">
        <f>IFERROR(VLOOKUP($A3266,'[2]FINAL (2)'!$A$1:$F$7700,3,FALSE),0)</f>
        <v>0</v>
      </c>
      <c r="M3266" s="12">
        <f>IFERROR(VLOOKUP($A3266,'[2]FINAL (2)'!$A$1:$F$7700,5,FALSE),0)</f>
        <v>0</v>
      </c>
      <c r="N3266" s="12">
        <f>IFERROR(VLOOKUP($A3266,[3]Sheet3!$A$1:$C$4542,3,FALSE),0)</f>
        <v>0</v>
      </c>
      <c r="O3266" s="10">
        <f t="shared" si="51"/>
        <v>1014065.49</v>
      </c>
      <c r="P3266" s="10">
        <f>O3266-J3266</f>
        <v>14065.489999999991</v>
      </c>
    </row>
    <row r="3267" spans="1:16" x14ac:dyDescent="0.25">
      <c r="A3267" s="3">
        <v>22499806</v>
      </c>
      <c r="B3267" s="3" t="s">
        <v>6698</v>
      </c>
      <c r="C3267" s="4">
        <v>100615</v>
      </c>
      <c r="D3267" s="3" t="s">
        <v>3494</v>
      </c>
      <c r="E3267" s="3" t="s">
        <v>3</v>
      </c>
      <c r="F3267" s="4" t="s">
        <v>4</v>
      </c>
      <c r="G3267" s="3">
        <v>132521</v>
      </c>
      <c r="H3267" s="3" t="s">
        <v>3243</v>
      </c>
      <c r="I3267" s="3" t="s">
        <v>3999</v>
      </c>
      <c r="J3267" s="8">
        <v>1767000</v>
      </c>
      <c r="K3267" s="12">
        <f>IFERROR(VLOOKUP($A3267,[1]Piv!$B:$C,2,FALSE),0)</f>
        <v>1767000</v>
      </c>
      <c r="L3267" s="12">
        <f>IFERROR(VLOOKUP($A3267,'[2]FINAL (2)'!$A$1:$F$7700,3,FALSE),0)</f>
        <v>0</v>
      </c>
      <c r="M3267" s="12">
        <f>IFERROR(VLOOKUP($A3267,'[2]FINAL (2)'!$A$1:$F$7700,5,FALSE),0)</f>
        <v>0</v>
      </c>
      <c r="N3267" s="12">
        <f>IFERROR(VLOOKUP($A3267,[3]Sheet3!$A$1:$C$4542,3,FALSE),0)</f>
        <v>0</v>
      </c>
      <c r="O3267" s="10">
        <f t="shared" ref="O3267:O3330" si="52">IFERROR(SUM(K3267,L3267,M3267,N3267),0)</f>
        <v>1767000</v>
      </c>
      <c r="P3267" s="10">
        <f>O3267-J3267</f>
        <v>0</v>
      </c>
    </row>
    <row r="3268" spans="1:16" x14ac:dyDescent="0.25">
      <c r="A3268" s="3">
        <v>22502318</v>
      </c>
      <c r="B3268" s="3" t="s">
        <v>6699</v>
      </c>
      <c r="C3268" s="4">
        <v>100615</v>
      </c>
      <c r="D3268" s="3" t="s">
        <v>3494</v>
      </c>
      <c r="E3268" s="3" t="s">
        <v>3</v>
      </c>
      <c r="F3268" s="4" t="s">
        <v>4</v>
      </c>
      <c r="G3268" s="3">
        <v>132521</v>
      </c>
      <c r="H3268" s="3" t="s">
        <v>3243</v>
      </c>
      <c r="I3268" s="3" t="s">
        <v>3999</v>
      </c>
      <c r="J3268" s="8">
        <v>1178000</v>
      </c>
      <c r="K3268" s="12">
        <f>IFERROR(VLOOKUP($A3268,[1]Piv!$B:$C,2,FALSE),0)</f>
        <v>1178000</v>
      </c>
      <c r="L3268" s="12">
        <f>IFERROR(VLOOKUP($A3268,'[2]FINAL (2)'!$A$1:$F$7700,3,FALSE),0)</f>
        <v>0</v>
      </c>
      <c r="M3268" s="12">
        <f>IFERROR(VLOOKUP($A3268,'[2]FINAL (2)'!$A$1:$F$7700,5,FALSE),0)</f>
        <v>0</v>
      </c>
      <c r="N3268" s="12">
        <f>IFERROR(VLOOKUP($A3268,[3]Sheet3!$A$1:$C$4542,3,FALSE),0)</f>
        <v>0</v>
      </c>
      <c r="O3268" s="10">
        <f t="shared" si="52"/>
        <v>1178000</v>
      </c>
      <c r="P3268" s="10">
        <f>O3268-J3268</f>
        <v>0</v>
      </c>
    </row>
    <row r="3269" spans="1:16" x14ac:dyDescent="0.25">
      <c r="A3269" s="3">
        <v>22536529</v>
      </c>
      <c r="B3269" s="3" t="s">
        <v>2642</v>
      </c>
      <c r="C3269" s="4">
        <v>100615</v>
      </c>
      <c r="D3269" s="3" t="s">
        <v>3494</v>
      </c>
      <c r="E3269" s="3" t="s">
        <v>3</v>
      </c>
      <c r="F3269" s="4" t="s">
        <v>4</v>
      </c>
      <c r="G3269" s="3">
        <v>138612</v>
      </c>
      <c r="H3269" s="3" t="s">
        <v>3267</v>
      </c>
      <c r="I3269" s="3" t="s">
        <v>3999</v>
      </c>
      <c r="J3269" s="8">
        <v>850000</v>
      </c>
      <c r="K3269" s="12">
        <f>IFERROR(VLOOKUP($A3269,[1]Piv!$B:$C,2,FALSE),0)</f>
        <v>432236.38</v>
      </c>
      <c r="L3269" s="12">
        <f>IFERROR(VLOOKUP($A3269,'[2]FINAL (2)'!$A$1:$F$7700,3,FALSE),0)</f>
        <v>0</v>
      </c>
      <c r="M3269" s="12">
        <f>IFERROR(VLOOKUP($A3269,'[2]FINAL (2)'!$A$1:$F$7700,5,FALSE),0)</f>
        <v>0</v>
      </c>
      <c r="N3269" s="12">
        <f>IFERROR(VLOOKUP($A3269,[3]Sheet3!$A$1:$C$4542,3,FALSE),0)</f>
        <v>0</v>
      </c>
      <c r="O3269" s="10">
        <f t="shared" si="52"/>
        <v>432236.38</v>
      </c>
      <c r="P3269" s="10">
        <f>O3269-J3269</f>
        <v>-417763.62</v>
      </c>
    </row>
    <row r="3270" spans="1:16" x14ac:dyDescent="0.25">
      <c r="A3270" s="3">
        <v>23692568</v>
      </c>
      <c r="B3270" s="3" t="s">
        <v>6700</v>
      </c>
      <c r="C3270" s="4">
        <v>100615</v>
      </c>
      <c r="D3270" s="3" t="s">
        <v>3494</v>
      </c>
      <c r="E3270" s="3" t="s">
        <v>3</v>
      </c>
      <c r="F3270" s="4" t="s">
        <v>4</v>
      </c>
      <c r="G3270" s="3">
        <v>132521</v>
      </c>
      <c r="H3270" s="3" t="s">
        <v>3243</v>
      </c>
      <c r="I3270" s="3" t="s">
        <v>3999</v>
      </c>
      <c r="J3270" s="8">
        <v>1000000</v>
      </c>
      <c r="K3270" s="12">
        <f>IFERROR(VLOOKUP($A3270,[1]Piv!$B:$C,2,FALSE),0)</f>
        <v>1015213.03</v>
      </c>
      <c r="L3270" s="12">
        <f>IFERROR(VLOOKUP($A3270,'[2]FINAL (2)'!$A$1:$F$7700,3,FALSE),0)</f>
        <v>0</v>
      </c>
      <c r="M3270" s="12">
        <f>IFERROR(VLOOKUP($A3270,'[2]FINAL (2)'!$A$1:$F$7700,5,FALSE),0)</f>
        <v>0</v>
      </c>
      <c r="N3270" s="12">
        <f>IFERROR(VLOOKUP($A3270,[3]Sheet3!$A$1:$C$4542,3,FALSE),0)</f>
        <v>0</v>
      </c>
      <c r="O3270" s="10">
        <f t="shared" si="52"/>
        <v>1015213.03</v>
      </c>
      <c r="P3270" s="10">
        <f>O3270-J3270</f>
        <v>15213.030000000028</v>
      </c>
    </row>
    <row r="3271" spans="1:16" x14ac:dyDescent="0.25">
      <c r="A3271" s="3">
        <v>14547732</v>
      </c>
      <c r="B3271" s="3" t="s">
        <v>6701</v>
      </c>
      <c r="C3271" s="4">
        <v>100616</v>
      </c>
      <c r="D3271" s="3" t="s">
        <v>3772</v>
      </c>
      <c r="E3271" s="3" t="s">
        <v>3</v>
      </c>
      <c r="F3271" s="4" t="s">
        <v>12</v>
      </c>
      <c r="G3271" s="3"/>
      <c r="H3271" s="3"/>
      <c r="I3271" s="3"/>
      <c r="J3271" s="8">
        <v>0</v>
      </c>
      <c r="K3271" s="12">
        <f>IFERROR(VLOOKUP($A3271,[1]Piv!$B:$C,2,FALSE),0)</f>
        <v>0</v>
      </c>
      <c r="L3271" s="12">
        <f>IFERROR(VLOOKUP($A3271,'[2]FINAL (2)'!$A$1:$F$7700,3,FALSE),0)</f>
        <v>0</v>
      </c>
      <c r="M3271" s="12">
        <f>IFERROR(VLOOKUP($A3271,'[2]FINAL (2)'!$A$1:$F$7700,5,FALSE),0)</f>
        <v>0</v>
      </c>
      <c r="N3271" s="12">
        <f>IFERROR(VLOOKUP($A3271,[3]Sheet3!$A$1:$C$4542,3,FALSE),0)</f>
        <v>0</v>
      </c>
      <c r="O3271" s="10">
        <f t="shared" si="52"/>
        <v>0</v>
      </c>
      <c r="P3271"/>
    </row>
    <row r="3272" spans="1:16" x14ac:dyDescent="0.25">
      <c r="A3272" s="3">
        <v>15571391</v>
      </c>
      <c r="B3272" s="3" t="s">
        <v>214</v>
      </c>
      <c r="C3272" s="4">
        <v>100616</v>
      </c>
      <c r="D3272" s="3" t="s">
        <v>3772</v>
      </c>
      <c r="E3272" s="3" t="s">
        <v>3</v>
      </c>
      <c r="F3272" s="4" t="s">
        <v>4</v>
      </c>
      <c r="G3272" s="3">
        <v>131072</v>
      </c>
      <c r="H3272" s="3" t="s">
        <v>3245</v>
      </c>
      <c r="I3272" s="3" t="s">
        <v>3999</v>
      </c>
      <c r="J3272" s="8">
        <v>2465000</v>
      </c>
      <c r="K3272" s="12">
        <f>IFERROR(VLOOKUP($A3272,[1]Piv!$B:$C,2,FALSE),0)</f>
        <v>1966024.99</v>
      </c>
      <c r="L3272" s="12">
        <f>IFERROR(VLOOKUP($A3272,'[2]FINAL (2)'!$A$1:$F$7700,3,FALSE),0)</f>
        <v>0</v>
      </c>
      <c r="M3272" s="12">
        <f>IFERROR(VLOOKUP($A3272,'[2]FINAL (2)'!$A$1:$F$7700,5,FALSE),0)</f>
        <v>0</v>
      </c>
      <c r="N3272" s="12">
        <f>IFERROR(VLOOKUP($A3272,[3]Sheet3!$A$1:$C$4542,3,FALSE),0)</f>
        <v>0</v>
      </c>
      <c r="O3272" s="10">
        <f t="shared" si="52"/>
        <v>1966024.99</v>
      </c>
      <c r="P3272" s="10">
        <f>O3272-J3272</f>
        <v>-498975.01</v>
      </c>
    </row>
    <row r="3273" spans="1:16" x14ac:dyDescent="0.25">
      <c r="A3273" s="3">
        <v>20440170</v>
      </c>
      <c r="B3273" s="3" t="s">
        <v>781</v>
      </c>
      <c r="C3273" s="4">
        <v>100616</v>
      </c>
      <c r="D3273" s="3" t="s">
        <v>3772</v>
      </c>
      <c r="E3273" s="3" t="s">
        <v>3</v>
      </c>
      <c r="F3273" s="4" t="s">
        <v>4</v>
      </c>
      <c r="G3273" s="3">
        <v>129413</v>
      </c>
      <c r="H3273" s="3" t="s">
        <v>3215</v>
      </c>
      <c r="I3273" s="3" t="s">
        <v>3999</v>
      </c>
      <c r="J3273" s="8">
        <v>1324130</v>
      </c>
      <c r="K3273" s="12">
        <f>IFERROR(VLOOKUP($A3273,[1]Piv!$B:$C,2,FALSE),0)</f>
        <v>859997.52</v>
      </c>
      <c r="L3273" s="12">
        <f>IFERROR(VLOOKUP($A3273,'[2]FINAL (2)'!$A$1:$F$7700,3,FALSE),0)</f>
        <v>0</v>
      </c>
      <c r="M3273" s="12">
        <f>IFERROR(VLOOKUP($A3273,'[2]FINAL (2)'!$A$1:$F$7700,5,FALSE),0)</f>
        <v>0</v>
      </c>
      <c r="N3273" s="12">
        <f>IFERROR(VLOOKUP($A3273,[3]Sheet3!$A$1:$C$4542,3,FALSE),0)</f>
        <v>0</v>
      </c>
      <c r="O3273" s="10">
        <f t="shared" si="52"/>
        <v>859997.52</v>
      </c>
      <c r="P3273" s="10">
        <f>O3273-J3273</f>
        <v>-464132.48</v>
      </c>
    </row>
    <row r="3274" spans="1:16" x14ac:dyDescent="0.25">
      <c r="A3274" s="3">
        <v>20845388</v>
      </c>
      <c r="B3274" s="3" t="s">
        <v>6702</v>
      </c>
      <c r="C3274" s="4">
        <v>100616</v>
      </c>
      <c r="D3274" s="3" t="s">
        <v>3772</v>
      </c>
      <c r="E3274" s="3" t="s">
        <v>3</v>
      </c>
      <c r="F3274" s="4" t="s">
        <v>12</v>
      </c>
      <c r="G3274" s="3"/>
      <c r="H3274" s="3"/>
      <c r="I3274" s="3"/>
      <c r="J3274" s="8">
        <v>0</v>
      </c>
      <c r="K3274" s="12">
        <f>IFERROR(VLOOKUP($A3274,[1]Piv!$B:$C,2,FALSE),0)</f>
        <v>0</v>
      </c>
      <c r="L3274" s="12">
        <f>IFERROR(VLOOKUP($A3274,'[2]FINAL (2)'!$A$1:$F$7700,3,FALSE),0)</f>
        <v>0</v>
      </c>
      <c r="M3274" s="12">
        <f>IFERROR(VLOOKUP($A3274,'[2]FINAL (2)'!$A$1:$F$7700,5,FALSE),0)</f>
        <v>0</v>
      </c>
      <c r="N3274" s="12">
        <f>IFERROR(VLOOKUP($A3274,[3]Sheet3!$A$1:$C$4542,3,FALSE),0)</f>
        <v>0</v>
      </c>
      <c r="O3274" s="10">
        <f t="shared" si="52"/>
        <v>0</v>
      </c>
      <c r="P3274"/>
    </row>
    <row r="3275" spans="1:16" x14ac:dyDescent="0.25">
      <c r="A3275" s="3">
        <v>22448361</v>
      </c>
      <c r="B3275" s="3" t="s">
        <v>391</v>
      </c>
      <c r="C3275" s="4">
        <v>100616</v>
      </c>
      <c r="D3275" s="3" t="s">
        <v>3772</v>
      </c>
      <c r="E3275" s="3" t="s">
        <v>3</v>
      </c>
      <c r="F3275" s="4" t="s">
        <v>4</v>
      </c>
      <c r="G3275" s="3">
        <v>131072</v>
      </c>
      <c r="H3275" s="3" t="s">
        <v>3245</v>
      </c>
      <c r="I3275" s="3" t="s">
        <v>3999</v>
      </c>
      <c r="J3275" s="8">
        <v>15708000</v>
      </c>
      <c r="K3275" s="12">
        <f>IFERROR(VLOOKUP($A3275,[1]Piv!$B:$C,2,FALSE),0)</f>
        <v>2166347.41</v>
      </c>
      <c r="L3275" s="12">
        <f>IFERROR(VLOOKUP($A3275,'[2]FINAL (2)'!$A$1:$F$7700,3,FALSE),0)</f>
        <v>0</v>
      </c>
      <c r="M3275" s="12">
        <f>IFERROR(VLOOKUP($A3275,'[2]FINAL (2)'!$A$1:$F$7700,5,FALSE),0)</f>
        <v>0</v>
      </c>
      <c r="N3275" s="12">
        <f>IFERROR(VLOOKUP($A3275,[3]Sheet3!$A$1:$C$4542,3,FALSE),0)</f>
        <v>0</v>
      </c>
      <c r="O3275" s="10">
        <f t="shared" si="52"/>
        <v>2166347.41</v>
      </c>
      <c r="P3275" s="10">
        <f>O3275-J3275</f>
        <v>-13541652.59</v>
      </c>
    </row>
    <row r="3276" spans="1:16" x14ac:dyDescent="0.25">
      <c r="A3276" s="3">
        <v>25923045</v>
      </c>
      <c r="B3276" s="3" t="s">
        <v>6703</v>
      </c>
      <c r="C3276" s="4">
        <v>100616</v>
      </c>
      <c r="D3276" s="3" t="s">
        <v>3772</v>
      </c>
      <c r="E3276" s="3" t="s">
        <v>3</v>
      </c>
      <c r="F3276" s="4" t="s">
        <v>12</v>
      </c>
      <c r="G3276" s="3"/>
      <c r="H3276" s="3"/>
      <c r="I3276" s="3"/>
      <c r="J3276" s="8">
        <v>0</v>
      </c>
      <c r="K3276" s="12">
        <f>IFERROR(VLOOKUP($A3276,[1]Piv!$B:$C,2,FALSE),0)</f>
        <v>0</v>
      </c>
      <c r="L3276" s="12">
        <f>IFERROR(VLOOKUP($A3276,'[2]FINAL (2)'!$A$1:$F$7700,3,FALSE),0)</f>
        <v>0</v>
      </c>
      <c r="M3276" s="12">
        <f>IFERROR(VLOOKUP($A3276,'[2]FINAL (2)'!$A$1:$F$7700,5,FALSE),0)</f>
        <v>0</v>
      </c>
      <c r="N3276" s="12">
        <f>IFERROR(VLOOKUP($A3276,[3]Sheet3!$A$1:$C$4542,3,FALSE),0)</f>
        <v>0</v>
      </c>
      <c r="O3276" s="10">
        <f t="shared" si="52"/>
        <v>0</v>
      </c>
      <c r="P3276"/>
    </row>
    <row r="3277" spans="1:16" x14ac:dyDescent="0.25">
      <c r="A3277" s="3">
        <v>14550687</v>
      </c>
      <c r="B3277" s="3" t="s">
        <v>1760</v>
      </c>
      <c r="C3277" s="4">
        <v>100617</v>
      </c>
      <c r="D3277" s="3" t="s">
        <v>3773</v>
      </c>
      <c r="E3277" s="3" t="s">
        <v>3</v>
      </c>
      <c r="F3277" s="4" t="s">
        <v>4</v>
      </c>
      <c r="G3277" s="3">
        <v>124361</v>
      </c>
      <c r="H3277" s="3" t="s">
        <v>8829</v>
      </c>
      <c r="I3277" s="3" t="s">
        <v>3999</v>
      </c>
      <c r="J3277" s="8">
        <v>0</v>
      </c>
      <c r="K3277" s="12">
        <f>IFERROR(VLOOKUP($A3277,[1]Piv!$B:$C,2,FALSE),0)</f>
        <v>0</v>
      </c>
      <c r="L3277" s="12">
        <f>IFERROR(VLOOKUP($A3277,'[2]FINAL (2)'!$A$1:$F$7700,3,FALSE),0)</f>
        <v>0</v>
      </c>
      <c r="M3277" s="12">
        <f>IFERROR(VLOOKUP($A3277,'[2]FINAL (2)'!$A$1:$F$7700,5,FALSE),0)</f>
        <v>0</v>
      </c>
      <c r="N3277" s="12">
        <f>IFERROR(VLOOKUP($A3277,[3]Sheet3!$A$1:$C$4542,3,FALSE),0)</f>
        <v>0</v>
      </c>
      <c r="O3277" s="10">
        <f t="shared" si="52"/>
        <v>0</v>
      </c>
      <c r="P3277" s="10">
        <f>O3277-J3277</f>
        <v>0</v>
      </c>
    </row>
    <row r="3278" spans="1:16" x14ac:dyDescent="0.25">
      <c r="A3278" s="3">
        <v>21676406</v>
      </c>
      <c r="B3278" s="3" t="s">
        <v>156</v>
      </c>
      <c r="C3278" s="4">
        <v>100617</v>
      </c>
      <c r="D3278" s="3" t="s">
        <v>3773</v>
      </c>
      <c r="E3278" s="3" t="s">
        <v>3</v>
      </c>
      <c r="F3278" s="4" t="s">
        <v>4</v>
      </c>
      <c r="G3278" s="3">
        <v>72942</v>
      </c>
      <c r="H3278" s="3" t="s">
        <v>3258</v>
      </c>
      <c r="I3278" s="3" t="s">
        <v>3999</v>
      </c>
      <c r="J3278" s="8">
        <v>5867000</v>
      </c>
      <c r="K3278" s="12">
        <f>IFERROR(VLOOKUP($A3278,[1]Piv!$B:$C,2,FALSE),0)</f>
        <v>760406.15999999992</v>
      </c>
      <c r="L3278" s="12">
        <f>IFERROR(VLOOKUP($A3278,'[2]FINAL (2)'!$A$1:$F$7700,3,FALSE),0)</f>
        <v>0</v>
      </c>
      <c r="M3278" s="12">
        <f>IFERROR(VLOOKUP($A3278,'[2]FINAL (2)'!$A$1:$F$7700,5,FALSE),0)</f>
        <v>0</v>
      </c>
      <c r="N3278" s="12">
        <f>IFERROR(VLOOKUP($A3278,[3]Sheet3!$A$1:$C$4542,3,FALSE),0)</f>
        <v>5000000</v>
      </c>
      <c r="O3278" s="10">
        <f t="shared" si="52"/>
        <v>5760406.1600000001</v>
      </c>
      <c r="P3278" s="10">
        <f>O3278-J3278</f>
        <v>-106593.83999999985</v>
      </c>
    </row>
    <row r="3279" spans="1:16" x14ac:dyDescent="0.25">
      <c r="A3279" s="3">
        <v>25008063</v>
      </c>
      <c r="B3279" s="3" t="s">
        <v>6704</v>
      </c>
      <c r="C3279" s="4">
        <v>100617</v>
      </c>
      <c r="D3279" s="3" t="s">
        <v>3773</v>
      </c>
      <c r="E3279" s="3" t="s">
        <v>3</v>
      </c>
      <c r="F3279" s="4" t="s">
        <v>12</v>
      </c>
      <c r="G3279" s="3"/>
      <c r="H3279" s="3"/>
      <c r="I3279" s="3"/>
      <c r="J3279" s="8">
        <v>0</v>
      </c>
      <c r="K3279" s="12">
        <f>IFERROR(VLOOKUP($A3279,[1]Piv!$B:$C,2,FALSE),0)</f>
        <v>0</v>
      </c>
      <c r="L3279" s="12">
        <f>IFERROR(VLOOKUP($A3279,'[2]FINAL (2)'!$A$1:$F$7700,3,FALSE),0)</f>
        <v>0</v>
      </c>
      <c r="M3279" s="12">
        <f>IFERROR(VLOOKUP($A3279,'[2]FINAL (2)'!$A$1:$F$7700,5,FALSE),0)</f>
        <v>0</v>
      </c>
      <c r="N3279" s="12">
        <f>IFERROR(VLOOKUP($A3279,[3]Sheet3!$A$1:$C$4542,3,FALSE),0)</f>
        <v>0</v>
      </c>
      <c r="O3279" s="10">
        <f t="shared" si="52"/>
        <v>0</v>
      </c>
      <c r="P3279"/>
    </row>
    <row r="3280" spans="1:16" x14ac:dyDescent="0.25">
      <c r="A3280" s="3">
        <v>25239357</v>
      </c>
      <c r="B3280" s="3" t="s">
        <v>6705</v>
      </c>
      <c r="C3280" s="4">
        <v>101611</v>
      </c>
      <c r="D3280" s="3" t="s">
        <v>4447</v>
      </c>
      <c r="E3280" s="3" t="s">
        <v>3</v>
      </c>
      <c r="F3280" s="4" t="s">
        <v>4</v>
      </c>
      <c r="G3280" s="3">
        <v>138615</v>
      </c>
      <c r="H3280" s="3" t="s">
        <v>3208</v>
      </c>
      <c r="I3280" s="3" t="s">
        <v>3999</v>
      </c>
      <c r="J3280" s="8">
        <v>0</v>
      </c>
      <c r="K3280" s="12">
        <f>IFERROR(VLOOKUP($A3280,[1]Piv!$B:$C,2,FALSE),0)</f>
        <v>0</v>
      </c>
      <c r="L3280" s="12">
        <f>IFERROR(VLOOKUP($A3280,'[2]FINAL (2)'!$A$1:$F$7700,3,FALSE),0)</f>
        <v>0</v>
      </c>
      <c r="M3280" s="12">
        <f>IFERROR(VLOOKUP($A3280,'[2]FINAL (2)'!$A$1:$F$7700,5,FALSE),0)</f>
        <v>600000</v>
      </c>
      <c r="N3280" s="12">
        <f>IFERROR(VLOOKUP($A3280,[3]Sheet3!$A$1:$C$4542,3,FALSE),0)</f>
        <v>0</v>
      </c>
      <c r="O3280" s="10">
        <f t="shared" si="52"/>
        <v>600000</v>
      </c>
      <c r="P3280" s="10">
        <f>O3280-J3280</f>
        <v>600000</v>
      </c>
    </row>
    <row r="3281" spans="1:16" x14ac:dyDescent="0.25">
      <c r="A3281" s="3">
        <v>25572770</v>
      </c>
      <c r="B3281" s="3" t="s">
        <v>6706</v>
      </c>
      <c r="C3281" s="4">
        <v>101611</v>
      </c>
      <c r="D3281" s="3" t="s">
        <v>4447</v>
      </c>
      <c r="E3281" s="3" t="s">
        <v>3</v>
      </c>
      <c r="F3281" s="4" t="s">
        <v>12</v>
      </c>
      <c r="G3281" s="3"/>
      <c r="H3281" s="3"/>
      <c r="I3281" s="3"/>
      <c r="J3281" s="8">
        <v>0</v>
      </c>
      <c r="K3281" s="12">
        <f>IFERROR(VLOOKUP($A3281,[1]Piv!$B:$C,2,FALSE),0)</f>
        <v>0</v>
      </c>
      <c r="L3281" s="12">
        <f>IFERROR(VLOOKUP($A3281,'[2]FINAL (2)'!$A$1:$F$7700,3,FALSE),0)</f>
        <v>0</v>
      </c>
      <c r="M3281" s="12">
        <f>IFERROR(VLOOKUP($A3281,'[2]FINAL (2)'!$A$1:$F$7700,5,FALSE),0)</f>
        <v>0</v>
      </c>
      <c r="N3281" s="12">
        <f>IFERROR(VLOOKUP($A3281,[3]Sheet3!$A$1:$C$4542,3,FALSE),0)</f>
        <v>0</v>
      </c>
      <c r="O3281" s="10">
        <f t="shared" si="52"/>
        <v>0</v>
      </c>
      <c r="P3281"/>
    </row>
    <row r="3282" spans="1:16" x14ac:dyDescent="0.25">
      <c r="A3282" s="3">
        <v>24939320</v>
      </c>
      <c r="B3282" s="3" t="s">
        <v>6707</v>
      </c>
      <c r="C3282" s="4">
        <v>101612</v>
      </c>
      <c r="D3282" s="3" t="s">
        <v>4448</v>
      </c>
      <c r="E3282" s="3" t="s">
        <v>3</v>
      </c>
      <c r="F3282" s="4" t="s">
        <v>4</v>
      </c>
      <c r="G3282" s="3">
        <v>138612</v>
      </c>
      <c r="H3282" s="3" t="s">
        <v>3267</v>
      </c>
      <c r="I3282" s="3" t="s">
        <v>3999</v>
      </c>
      <c r="J3282" s="8">
        <v>1950000</v>
      </c>
      <c r="K3282" s="12">
        <f>IFERROR(VLOOKUP($A3282,[1]Piv!$B:$C,2,FALSE),0)</f>
        <v>1359949.95</v>
      </c>
      <c r="L3282" s="12">
        <f>IFERROR(VLOOKUP($A3282,'[2]FINAL (2)'!$A$1:$F$7700,3,FALSE),0)</f>
        <v>0</v>
      </c>
      <c r="M3282" s="12">
        <f>IFERROR(VLOOKUP($A3282,'[2]FINAL (2)'!$A$1:$F$7700,5,FALSE),0)</f>
        <v>0</v>
      </c>
      <c r="N3282" s="12">
        <f>IFERROR(VLOOKUP($A3282,[3]Sheet3!$A$1:$C$4542,3,FALSE),0)</f>
        <v>0</v>
      </c>
      <c r="O3282" s="10">
        <f t="shared" si="52"/>
        <v>1359949.95</v>
      </c>
      <c r="P3282" s="10">
        <f>O3282-J3282</f>
        <v>-590050.05000000005</v>
      </c>
    </row>
    <row r="3283" spans="1:16" x14ac:dyDescent="0.25">
      <c r="A3283" s="3">
        <v>22744299</v>
      </c>
      <c r="B3283" s="3" t="s">
        <v>6708</v>
      </c>
      <c r="C3283" s="4">
        <v>101612</v>
      </c>
      <c r="D3283" s="3" t="s">
        <v>4448</v>
      </c>
      <c r="E3283" s="3" t="s">
        <v>3</v>
      </c>
      <c r="F3283" s="4" t="s">
        <v>4</v>
      </c>
      <c r="G3283" s="3">
        <v>138612</v>
      </c>
      <c r="H3283" s="3" t="s">
        <v>3267</v>
      </c>
      <c r="I3283" s="3" t="s">
        <v>3999</v>
      </c>
      <c r="J3283" s="8">
        <v>1000000</v>
      </c>
      <c r="K3283" s="12">
        <f>IFERROR(VLOOKUP($A3283,[1]Piv!$B:$C,2,FALSE),0)</f>
        <v>1016360.57</v>
      </c>
      <c r="L3283" s="12">
        <f>IFERROR(VLOOKUP($A3283,'[2]FINAL (2)'!$A$1:$F$7700,3,FALSE),0)</f>
        <v>0</v>
      </c>
      <c r="M3283" s="12">
        <f>IFERROR(VLOOKUP($A3283,'[2]FINAL (2)'!$A$1:$F$7700,5,FALSE),0)</f>
        <v>0</v>
      </c>
      <c r="N3283" s="12">
        <f>IFERROR(VLOOKUP($A3283,[3]Sheet3!$A$1:$C$4542,3,FALSE),0)</f>
        <v>0</v>
      </c>
      <c r="O3283" s="10">
        <f t="shared" si="52"/>
        <v>1016360.57</v>
      </c>
      <c r="P3283" s="10">
        <f>O3283-J3283</f>
        <v>16360.569999999949</v>
      </c>
    </row>
    <row r="3284" spans="1:16" x14ac:dyDescent="0.25">
      <c r="A3284" s="3">
        <v>9676344</v>
      </c>
      <c r="B3284" s="3" t="s">
        <v>6709</v>
      </c>
      <c r="C3284" s="4">
        <v>101612</v>
      </c>
      <c r="D3284" s="3" t="s">
        <v>4448</v>
      </c>
      <c r="E3284" s="3" t="s">
        <v>3</v>
      </c>
      <c r="F3284" s="4" t="s">
        <v>4</v>
      </c>
      <c r="G3284" s="3">
        <v>138612</v>
      </c>
      <c r="H3284" s="3" t="s">
        <v>3267</v>
      </c>
      <c r="I3284" s="3" t="s">
        <v>3999</v>
      </c>
      <c r="J3284" s="8">
        <v>1000000</v>
      </c>
      <c r="K3284" s="12">
        <f>IFERROR(VLOOKUP($A3284,[1]Piv!$B:$C,2,FALSE),0)</f>
        <v>1016743.09</v>
      </c>
      <c r="L3284" s="12">
        <f>IFERROR(VLOOKUP($A3284,'[2]FINAL (2)'!$A$1:$F$7700,3,FALSE),0)</f>
        <v>0</v>
      </c>
      <c r="M3284" s="12">
        <f>IFERROR(VLOOKUP($A3284,'[2]FINAL (2)'!$A$1:$F$7700,5,FALSE),0)</f>
        <v>0</v>
      </c>
      <c r="N3284" s="12">
        <f>IFERROR(VLOOKUP($A3284,[3]Sheet3!$A$1:$C$4542,3,FALSE),0)</f>
        <v>0</v>
      </c>
      <c r="O3284" s="10">
        <f t="shared" si="52"/>
        <v>1016743.09</v>
      </c>
      <c r="P3284" s="10">
        <f>O3284-J3284</f>
        <v>16743.089999999967</v>
      </c>
    </row>
    <row r="3285" spans="1:16" x14ac:dyDescent="0.25">
      <c r="A3285" s="3">
        <v>22890068</v>
      </c>
      <c r="B3285" s="3" t="s">
        <v>6710</v>
      </c>
      <c r="C3285" s="4">
        <v>101613</v>
      </c>
      <c r="D3285" s="3" t="s">
        <v>4449</v>
      </c>
      <c r="E3285" s="3" t="s">
        <v>3</v>
      </c>
      <c r="F3285" s="4" t="s">
        <v>12</v>
      </c>
      <c r="G3285" s="3"/>
      <c r="H3285" s="3"/>
      <c r="I3285" s="3"/>
      <c r="J3285" s="8">
        <v>0</v>
      </c>
      <c r="K3285" s="12">
        <f>IFERROR(VLOOKUP($A3285,[1]Piv!$B:$C,2,FALSE),0)</f>
        <v>0</v>
      </c>
      <c r="L3285" s="12">
        <f>IFERROR(VLOOKUP($A3285,'[2]FINAL (2)'!$A$1:$F$7700,3,FALSE),0)</f>
        <v>0</v>
      </c>
      <c r="M3285" s="12">
        <f>IFERROR(VLOOKUP($A3285,'[2]FINAL (2)'!$A$1:$F$7700,5,FALSE),0)</f>
        <v>0</v>
      </c>
      <c r="N3285" s="12">
        <f>IFERROR(VLOOKUP($A3285,[3]Sheet3!$A$1:$C$4542,3,FALSE),0)</f>
        <v>0</v>
      </c>
      <c r="O3285" s="10">
        <f t="shared" si="52"/>
        <v>0</v>
      </c>
      <c r="P3285"/>
    </row>
    <row r="3286" spans="1:16" x14ac:dyDescent="0.25">
      <c r="A3286" s="3">
        <v>22927739</v>
      </c>
      <c r="B3286" s="3" t="s">
        <v>6711</v>
      </c>
      <c r="C3286" s="4">
        <v>101613</v>
      </c>
      <c r="D3286" s="3" t="s">
        <v>4449</v>
      </c>
      <c r="E3286" s="3" t="s">
        <v>3</v>
      </c>
      <c r="F3286" s="4" t="s">
        <v>12</v>
      </c>
      <c r="G3286" s="3"/>
      <c r="H3286" s="3"/>
      <c r="I3286" s="3"/>
      <c r="J3286" s="8">
        <v>0</v>
      </c>
      <c r="K3286" s="12">
        <f>IFERROR(VLOOKUP($A3286,[1]Piv!$B:$C,2,FALSE),0)</f>
        <v>0</v>
      </c>
      <c r="L3286" s="12">
        <f>IFERROR(VLOOKUP($A3286,'[2]FINAL (2)'!$A$1:$F$7700,3,FALSE),0)</f>
        <v>0</v>
      </c>
      <c r="M3286" s="12">
        <f>IFERROR(VLOOKUP($A3286,'[2]FINAL (2)'!$A$1:$F$7700,5,FALSE),0)</f>
        <v>0</v>
      </c>
      <c r="N3286" s="12">
        <f>IFERROR(VLOOKUP($A3286,[3]Sheet3!$A$1:$C$4542,3,FALSE),0)</f>
        <v>0</v>
      </c>
      <c r="O3286" s="10">
        <f t="shared" si="52"/>
        <v>0</v>
      </c>
      <c r="P3286"/>
    </row>
    <row r="3287" spans="1:16" x14ac:dyDescent="0.25">
      <c r="A3287" s="3">
        <v>23326205</v>
      </c>
      <c r="B3287" s="3" t="s">
        <v>6712</v>
      </c>
      <c r="C3287" s="4">
        <v>101614</v>
      </c>
      <c r="D3287" s="3" t="s">
        <v>4450</v>
      </c>
      <c r="E3287" s="3" t="s">
        <v>3</v>
      </c>
      <c r="F3287" s="4" t="s">
        <v>4</v>
      </c>
      <c r="G3287" s="3">
        <v>15109</v>
      </c>
      <c r="H3287" s="3" t="s">
        <v>3996</v>
      </c>
      <c r="I3287" s="3" t="s">
        <v>4003</v>
      </c>
      <c r="J3287" s="8">
        <v>59501915.969999999</v>
      </c>
      <c r="K3287" s="12">
        <f>IFERROR(VLOOKUP($A3287,[1]Piv!$B:$C,2,FALSE),0)</f>
        <v>38467308.140000001</v>
      </c>
      <c r="L3287" s="12">
        <f>IFERROR(VLOOKUP($A3287,'[2]FINAL (2)'!$A$1:$F$7700,3,FALSE),0)</f>
        <v>2001277.33</v>
      </c>
      <c r="M3287" s="12">
        <f>IFERROR(VLOOKUP($A3287,'[2]FINAL (2)'!$A$1:$F$7700,5,FALSE),0)</f>
        <v>1150000</v>
      </c>
      <c r="N3287" s="12">
        <f>IFERROR(VLOOKUP($A3287,[3]Sheet3!$A$1:$C$4542,3,FALSE),0)</f>
        <v>0</v>
      </c>
      <c r="O3287" s="10">
        <f t="shared" si="52"/>
        <v>41618585.469999999</v>
      </c>
      <c r="P3287" s="10">
        <f>O3287-J3287</f>
        <v>-17883330.5</v>
      </c>
    </row>
    <row r="3288" spans="1:16" x14ac:dyDescent="0.25">
      <c r="A3288" s="3">
        <v>18529104</v>
      </c>
      <c r="B3288" s="3" t="s">
        <v>6713</v>
      </c>
      <c r="C3288" s="4">
        <v>101614</v>
      </c>
      <c r="D3288" s="3" t="s">
        <v>4450</v>
      </c>
      <c r="E3288" s="3" t="s">
        <v>3</v>
      </c>
      <c r="F3288" s="4" t="s">
        <v>12</v>
      </c>
      <c r="G3288" s="3"/>
      <c r="H3288" s="3"/>
      <c r="I3288" s="3"/>
      <c r="J3288" s="8">
        <v>0</v>
      </c>
      <c r="K3288" s="12">
        <f>IFERROR(VLOOKUP($A3288,[1]Piv!$B:$C,2,FALSE),0)</f>
        <v>0</v>
      </c>
      <c r="L3288" s="12">
        <f>IFERROR(VLOOKUP($A3288,'[2]FINAL (2)'!$A$1:$F$7700,3,FALSE),0)</f>
        <v>0</v>
      </c>
      <c r="M3288" s="12">
        <f>IFERROR(VLOOKUP($A3288,'[2]FINAL (2)'!$A$1:$F$7700,5,FALSE),0)</f>
        <v>0</v>
      </c>
      <c r="N3288" s="12">
        <f>IFERROR(VLOOKUP($A3288,[3]Sheet3!$A$1:$C$4542,3,FALSE),0)</f>
        <v>0</v>
      </c>
      <c r="O3288" s="10">
        <f t="shared" si="52"/>
        <v>0</v>
      </c>
      <c r="P3288"/>
    </row>
    <row r="3289" spans="1:16" x14ac:dyDescent="0.25">
      <c r="A3289" s="3">
        <v>18806592</v>
      </c>
      <c r="B3289" s="3" t="s">
        <v>6714</v>
      </c>
      <c r="C3289" s="4">
        <v>101614</v>
      </c>
      <c r="D3289" s="3" t="s">
        <v>4450</v>
      </c>
      <c r="E3289" s="3" t="s">
        <v>3</v>
      </c>
      <c r="F3289" s="4" t="s">
        <v>4</v>
      </c>
      <c r="G3289" s="3">
        <v>15109</v>
      </c>
      <c r="H3289" s="3" t="s">
        <v>3996</v>
      </c>
      <c r="I3289" s="3" t="s">
        <v>4003</v>
      </c>
      <c r="J3289" s="8">
        <v>16111947.66</v>
      </c>
      <c r="K3289" s="12">
        <f>IFERROR(VLOOKUP($A3289,[1]Piv!$B:$C,2,FALSE),0)</f>
        <v>12996177.4</v>
      </c>
      <c r="L3289" s="12">
        <f>IFERROR(VLOOKUP($A3289,'[2]FINAL (2)'!$A$1:$F$7700,3,FALSE),0)</f>
        <v>1057965.1200000001</v>
      </c>
      <c r="M3289" s="12">
        <f>IFERROR(VLOOKUP($A3289,'[2]FINAL (2)'!$A$1:$F$7700,5,FALSE),0)</f>
        <v>0</v>
      </c>
      <c r="N3289" s="12">
        <f>IFERROR(VLOOKUP($A3289,[3]Sheet3!$A$1:$C$4542,3,FALSE),0)</f>
        <v>0</v>
      </c>
      <c r="O3289" s="10">
        <f t="shared" si="52"/>
        <v>14054142.52</v>
      </c>
      <c r="P3289" s="10">
        <f>O3289-J3289</f>
        <v>-2057805.1400000006</v>
      </c>
    </row>
    <row r="3290" spans="1:16" x14ac:dyDescent="0.25">
      <c r="A3290" s="3">
        <v>24765644</v>
      </c>
      <c r="B3290" s="3" t="s">
        <v>6715</v>
      </c>
      <c r="C3290" s="4">
        <v>101614</v>
      </c>
      <c r="D3290" s="3" t="s">
        <v>4450</v>
      </c>
      <c r="E3290" s="3" t="s">
        <v>3</v>
      </c>
      <c r="F3290" s="4" t="s">
        <v>12</v>
      </c>
      <c r="G3290" s="3">
        <v>139866</v>
      </c>
      <c r="H3290" s="3" t="s">
        <v>3291</v>
      </c>
      <c r="I3290" s="3" t="s">
        <v>4001</v>
      </c>
      <c r="J3290" s="8">
        <v>0</v>
      </c>
      <c r="K3290" s="12">
        <f>IFERROR(VLOOKUP($A3290,[1]Piv!$B:$C,2,FALSE),0)</f>
        <v>0</v>
      </c>
      <c r="L3290" s="12">
        <f>IFERROR(VLOOKUP($A3290,'[2]FINAL (2)'!$A$1:$F$7700,3,FALSE),0)</f>
        <v>0</v>
      </c>
      <c r="M3290" s="12">
        <f>IFERROR(VLOOKUP($A3290,'[2]FINAL (2)'!$A$1:$F$7700,5,FALSE),0)</f>
        <v>0</v>
      </c>
      <c r="N3290" s="12">
        <f>IFERROR(VLOOKUP($A3290,[3]Sheet3!$A$1:$C$4542,3,FALSE),0)</f>
        <v>0</v>
      </c>
      <c r="O3290" s="10">
        <f t="shared" si="52"/>
        <v>0</v>
      </c>
      <c r="P3290"/>
    </row>
    <row r="3291" spans="1:16" x14ac:dyDescent="0.25">
      <c r="A3291" s="3">
        <v>24173284</v>
      </c>
      <c r="B3291" s="3" t="s">
        <v>6716</v>
      </c>
      <c r="C3291" s="4">
        <v>101614</v>
      </c>
      <c r="D3291" s="3" t="s">
        <v>4450</v>
      </c>
      <c r="E3291" s="3" t="s">
        <v>3</v>
      </c>
      <c r="F3291" s="4" t="s">
        <v>4</v>
      </c>
      <c r="G3291" s="3">
        <v>15109</v>
      </c>
      <c r="H3291" s="3" t="s">
        <v>3996</v>
      </c>
      <c r="I3291" s="3" t="s">
        <v>4003</v>
      </c>
      <c r="J3291" s="8">
        <v>350000</v>
      </c>
      <c r="K3291" s="12">
        <f>IFERROR(VLOOKUP($A3291,[1]Piv!$B:$C,2,FALSE),0)</f>
        <v>355289.67</v>
      </c>
      <c r="L3291" s="12">
        <f>IFERROR(VLOOKUP($A3291,'[2]FINAL (2)'!$A$1:$F$7700,3,FALSE),0)</f>
        <v>0</v>
      </c>
      <c r="M3291" s="12">
        <f>IFERROR(VLOOKUP($A3291,'[2]FINAL (2)'!$A$1:$F$7700,5,FALSE),0)</f>
        <v>0</v>
      </c>
      <c r="N3291" s="12">
        <f>IFERROR(VLOOKUP($A3291,[3]Sheet3!$A$1:$C$4542,3,FALSE),0)</f>
        <v>0</v>
      </c>
      <c r="O3291" s="10">
        <f t="shared" si="52"/>
        <v>355289.67</v>
      </c>
      <c r="P3291" s="10">
        <f>O3291-J3291</f>
        <v>5289.6699999999837</v>
      </c>
    </row>
    <row r="3292" spans="1:16" x14ac:dyDescent="0.25">
      <c r="A3292" s="3">
        <v>16114787</v>
      </c>
      <c r="B3292" s="3" t="s">
        <v>6717</v>
      </c>
      <c r="C3292" s="4">
        <v>101615</v>
      </c>
      <c r="D3292" s="3" t="s">
        <v>4451</v>
      </c>
      <c r="E3292" s="3" t="s">
        <v>3</v>
      </c>
      <c r="F3292" s="4" t="s">
        <v>4</v>
      </c>
      <c r="G3292" s="3">
        <v>74278</v>
      </c>
      <c r="H3292" s="3" t="s">
        <v>3199</v>
      </c>
      <c r="I3292" s="3" t="s">
        <v>3999</v>
      </c>
      <c r="J3292" s="8">
        <v>500000</v>
      </c>
      <c r="K3292" s="12">
        <f>IFERROR(VLOOKUP($A3292,[1]Piv!$B:$C,2,FALSE),0)</f>
        <v>118282.83</v>
      </c>
      <c r="L3292" s="12">
        <f>IFERROR(VLOOKUP($A3292,'[2]FINAL (2)'!$A$1:$F$7700,3,FALSE),0)</f>
        <v>0</v>
      </c>
      <c r="M3292" s="12">
        <f>IFERROR(VLOOKUP($A3292,'[2]FINAL (2)'!$A$1:$F$7700,5,FALSE),0)</f>
        <v>0</v>
      </c>
      <c r="N3292" s="12">
        <f>IFERROR(VLOOKUP($A3292,[3]Sheet3!$A$1:$C$4542,3,FALSE),0)</f>
        <v>0</v>
      </c>
      <c r="O3292" s="10">
        <f t="shared" si="52"/>
        <v>118282.83</v>
      </c>
      <c r="P3292" s="10">
        <f>O3292-J3292</f>
        <v>-381717.17</v>
      </c>
    </row>
    <row r="3293" spans="1:16" x14ac:dyDescent="0.25">
      <c r="A3293" s="3">
        <v>19879872</v>
      </c>
      <c r="B3293" s="3" t="s">
        <v>6718</v>
      </c>
      <c r="C3293" s="4">
        <v>101615</v>
      </c>
      <c r="D3293" s="3" t="s">
        <v>4451</v>
      </c>
      <c r="E3293" s="3" t="s">
        <v>3</v>
      </c>
      <c r="F3293" s="4" t="s">
        <v>12</v>
      </c>
      <c r="G3293" s="3"/>
      <c r="H3293" s="3"/>
      <c r="I3293" s="3"/>
      <c r="J3293" s="8">
        <v>0</v>
      </c>
      <c r="K3293" s="12">
        <f>IFERROR(VLOOKUP($A3293,[1]Piv!$B:$C,2,FALSE),0)</f>
        <v>0</v>
      </c>
      <c r="L3293" s="12">
        <f>IFERROR(VLOOKUP($A3293,'[2]FINAL (2)'!$A$1:$F$7700,3,FALSE),0)</f>
        <v>0</v>
      </c>
      <c r="M3293" s="12">
        <f>IFERROR(VLOOKUP($A3293,'[2]FINAL (2)'!$A$1:$F$7700,5,FALSE),0)</f>
        <v>0</v>
      </c>
      <c r="N3293" s="12">
        <f>IFERROR(VLOOKUP($A3293,[3]Sheet3!$A$1:$C$4542,3,FALSE),0)</f>
        <v>0</v>
      </c>
      <c r="O3293" s="10">
        <f t="shared" si="52"/>
        <v>0</v>
      </c>
      <c r="P3293"/>
    </row>
    <row r="3294" spans="1:16" x14ac:dyDescent="0.25">
      <c r="A3294" s="3">
        <v>15797330</v>
      </c>
      <c r="B3294" s="3" t="s">
        <v>6719</v>
      </c>
      <c r="C3294" s="4">
        <v>101616</v>
      </c>
      <c r="D3294" s="3" t="s">
        <v>4452</v>
      </c>
      <c r="E3294" s="3" t="s">
        <v>3</v>
      </c>
      <c r="F3294" s="4" t="s">
        <v>4</v>
      </c>
      <c r="G3294" s="3">
        <v>129413</v>
      </c>
      <c r="H3294" s="3" t="s">
        <v>3215</v>
      </c>
      <c r="I3294" s="3" t="s">
        <v>3999</v>
      </c>
      <c r="J3294" s="8">
        <v>3742500</v>
      </c>
      <c r="K3294" s="12">
        <f>IFERROR(VLOOKUP($A3294,[1]Piv!$B:$C,2,FALSE),0)</f>
        <v>1170803.8500000001</v>
      </c>
      <c r="L3294" s="12">
        <f>IFERROR(VLOOKUP($A3294,'[2]FINAL (2)'!$A$1:$F$7700,3,FALSE),0)</f>
        <v>0</v>
      </c>
      <c r="M3294" s="12">
        <f>IFERROR(VLOOKUP($A3294,'[2]FINAL (2)'!$A$1:$F$7700,5,FALSE),0)</f>
        <v>0</v>
      </c>
      <c r="N3294" s="12">
        <f>IFERROR(VLOOKUP($A3294,[3]Sheet3!$A$1:$C$4542,3,FALSE),0)</f>
        <v>2375000</v>
      </c>
      <c r="O3294" s="10">
        <f t="shared" si="52"/>
        <v>3545803.85</v>
      </c>
      <c r="P3294" s="10">
        <f>O3294-J3294</f>
        <v>-196696.14999999991</v>
      </c>
    </row>
    <row r="3295" spans="1:16" x14ac:dyDescent="0.25">
      <c r="A3295" s="3">
        <v>7665622</v>
      </c>
      <c r="B3295" s="3" t="s">
        <v>6720</v>
      </c>
      <c r="C3295" s="4">
        <v>101616</v>
      </c>
      <c r="D3295" s="3" t="s">
        <v>4452</v>
      </c>
      <c r="E3295" s="3" t="s">
        <v>3</v>
      </c>
      <c r="F3295" s="4" t="s">
        <v>12</v>
      </c>
      <c r="G3295" s="3">
        <v>129413</v>
      </c>
      <c r="H3295" s="3" t="s">
        <v>3215</v>
      </c>
      <c r="I3295" s="3" t="s">
        <v>3999</v>
      </c>
      <c r="J3295" s="8">
        <v>0</v>
      </c>
      <c r="K3295" s="12">
        <f>IFERROR(VLOOKUP($A3295,[1]Piv!$B:$C,2,FALSE),0)</f>
        <v>551265.75</v>
      </c>
      <c r="L3295" s="12">
        <f>IFERROR(VLOOKUP($A3295,'[2]FINAL (2)'!$A$1:$F$7700,3,FALSE),0)</f>
        <v>0</v>
      </c>
      <c r="M3295" s="12">
        <f>IFERROR(VLOOKUP($A3295,'[2]FINAL (2)'!$A$1:$F$7700,5,FALSE),0)</f>
        <v>0</v>
      </c>
      <c r="N3295" s="12">
        <f>IFERROR(VLOOKUP($A3295,[3]Sheet3!$A$1:$C$4542,3,FALSE),0)</f>
        <v>0</v>
      </c>
      <c r="O3295" s="10">
        <f t="shared" si="52"/>
        <v>551265.75</v>
      </c>
      <c r="P3295"/>
    </row>
    <row r="3296" spans="1:16" x14ac:dyDescent="0.25">
      <c r="A3296" s="3">
        <v>14527966</v>
      </c>
      <c r="B3296" s="3" t="s">
        <v>2532</v>
      </c>
      <c r="C3296" s="4">
        <v>100619</v>
      </c>
      <c r="D3296" s="3" t="s">
        <v>3774</v>
      </c>
      <c r="E3296" s="3" t="s">
        <v>3</v>
      </c>
      <c r="F3296" s="4" t="s">
        <v>4</v>
      </c>
      <c r="G3296" s="3">
        <v>131356</v>
      </c>
      <c r="H3296" s="3" t="s">
        <v>8834</v>
      </c>
      <c r="I3296" s="3" t="s">
        <v>3999</v>
      </c>
      <c r="J3296" s="8">
        <v>3500000</v>
      </c>
      <c r="K3296" s="12">
        <f>IFERROR(VLOOKUP($A3296,[1]Piv!$B:$C,2,FALSE),0)</f>
        <v>931959.83000000007</v>
      </c>
      <c r="L3296" s="12">
        <f>IFERROR(VLOOKUP($A3296,'[2]FINAL (2)'!$A$1:$F$7700,3,FALSE),0)</f>
        <v>500000</v>
      </c>
      <c r="M3296" s="12">
        <f>IFERROR(VLOOKUP($A3296,'[2]FINAL (2)'!$A$1:$F$7700,5,FALSE),0)</f>
        <v>0</v>
      </c>
      <c r="N3296" s="12">
        <f>IFERROR(VLOOKUP($A3296,[3]Sheet3!$A$1:$C$4542,3,FALSE),0)</f>
        <v>2000000</v>
      </c>
      <c r="O3296" s="10">
        <f t="shared" si="52"/>
        <v>3431959.83</v>
      </c>
      <c r="P3296" s="10">
        <f>O3296-J3296</f>
        <v>-68040.169999999925</v>
      </c>
    </row>
    <row r="3297" spans="1:16" x14ac:dyDescent="0.25">
      <c r="A3297" s="3">
        <v>21475868</v>
      </c>
      <c r="B3297" s="3" t="s">
        <v>559</v>
      </c>
      <c r="C3297" s="4">
        <v>100619</v>
      </c>
      <c r="D3297" s="3" t="s">
        <v>3774</v>
      </c>
      <c r="E3297" s="3" t="s">
        <v>3</v>
      </c>
      <c r="F3297" s="4" t="s">
        <v>4</v>
      </c>
      <c r="G3297" s="3">
        <v>131356</v>
      </c>
      <c r="H3297" s="3" t="s">
        <v>8834</v>
      </c>
      <c r="I3297" s="3" t="s">
        <v>3999</v>
      </c>
      <c r="J3297" s="8">
        <v>3500000</v>
      </c>
      <c r="K3297" s="12">
        <f>IFERROR(VLOOKUP($A3297,[1]Piv!$B:$C,2,FALSE),0)</f>
        <v>508515</v>
      </c>
      <c r="L3297" s="12">
        <f>IFERROR(VLOOKUP($A3297,'[2]FINAL (2)'!$A$1:$F$7700,3,FALSE),0)</f>
        <v>0</v>
      </c>
      <c r="M3297" s="12">
        <f>IFERROR(VLOOKUP($A3297,'[2]FINAL (2)'!$A$1:$F$7700,5,FALSE),0)</f>
        <v>0</v>
      </c>
      <c r="N3297" s="12">
        <f>IFERROR(VLOOKUP($A3297,[3]Sheet3!$A$1:$C$4542,3,FALSE),0)</f>
        <v>3000000</v>
      </c>
      <c r="O3297" s="10">
        <f t="shared" si="52"/>
        <v>3508515</v>
      </c>
      <c r="P3297" s="10">
        <f>O3297-J3297</f>
        <v>8515</v>
      </c>
    </row>
    <row r="3298" spans="1:16" x14ac:dyDescent="0.25">
      <c r="A3298" s="3">
        <v>6158547</v>
      </c>
      <c r="B3298" s="3" t="s">
        <v>6721</v>
      </c>
      <c r="C3298" s="4">
        <v>101617</v>
      </c>
      <c r="D3298" s="3" t="s">
        <v>4453</v>
      </c>
      <c r="E3298" s="3" t="s">
        <v>3</v>
      </c>
      <c r="F3298" s="4" t="s">
        <v>4</v>
      </c>
      <c r="G3298" s="3">
        <v>132521</v>
      </c>
      <c r="H3298" s="3" t="s">
        <v>3243</v>
      </c>
      <c r="I3298" s="3" t="s">
        <v>3999</v>
      </c>
      <c r="J3298" s="8">
        <v>6900000</v>
      </c>
      <c r="K3298" s="12">
        <f>IFERROR(VLOOKUP($A3298,[1]Piv!$B:$C,2,FALSE),0)</f>
        <v>1020759.48</v>
      </c>
      <c r="L3298" s="12">
        <f>IFERROR(VLOOKUP($A3298,'[2]FINAL (2)'!$A$1:$F$7700,3,FALSE),0)</f>
        <v>0</v>
      </c>
      <c r="M3298" s="12">
        <f>IFERROR(VLOOKUP($A3298,'[2]FINAL (2)'!$A$1:$F$7700,5,FALSE),0)</f>
        <v>0</v>
      </c>
      <c r="N3298" s="12">
        <f>IFERROR(VLOOKUP($A3298,[3]Sheet3!$A$1:$C$4542,3,FALSE),0)</f>
        <v>2000000</v>
      </c>
      <c r="O3298" s="10">
        <f t="shared" si="52"/>
        <v>3020759.48</v>
      </c>
      <c r="P3298" s="10">
        <f>O3298-J3298</f>
        <v>-3879240.52</v>
      </c>
    </row>
    <row r="3299" spans="1:16" x14ac:dyDescent="0.25">
      <c r="A3299" s="3">
        <v>20883401</v>
      </c>
      <c r="B3299" s="3" t="s">
        <v>6722</v>
      </c>
      <c r="C3299" s="4">
        <v>101617</v>
      </c>
      <c r="D3299" s="3" t="s">
        <v>4453</v>
      </c>
      <c r="E3299" s="3" t="s">
        <v>3</v>
      </c>
      <c r="F3299" s="4" t="s">
        <v>12</v>
      </c>
      <c r="G3299" s="3"/>
      <c r="H3299" s="3"/>
      <c r="I3299" s="3" t="s">
        <v>3999</v>
      </c>
      <c r="J3299" s="8">
        <v>0</v>
      </c>
      <c r="K3299" s="12">
        <f>IFERROR(VLOOKUP($A3299,[1]Piv!$B:$C,2,FALSE),0)</f>
        <v>0</v>
      </c>
      <c r="L3299" s="12">
        <f>IFERROR(VLOOKUP($A3299,'[2]FINAL (2)'!$A$1:$F$7700,3,FALSE),0)</f>
        <v>0</v>
      </c>
      <c r="M3299" s="12">
        <f>IFERROR(VLOOKUP($A3299,'[2]FINAL (2)'!$A$1:$F$7700,5,FALSE),0)</f>
        <v>0</v>
      </c>
      <c r="N3299" s="12">
        <f>IFERROR(VLOOKUP($A3299,[3]Sheet3!$A$1:$C$4542,3,FALSE),0)</f>
        <v>0</v>
      </c>
      <c r="O3299" s="10">
        <f t="shared" si="52"/>
        <v>0</v>
      </c>
      <c r="P3299"/>
    </row>
    <row r="3300" spans="1:16" x14ac:dyDescent="0.25">
      <c r="A3300" s="3">
        <v>21935225</v>
      </c>
      <c r="B3300" s="3" t="s">
        <v>692</v>
      </c>
      <c r="C3300" s="4">
        <v>100620</v>
      </c>
      <c r="D3300" s="3" t="s">
        <v>3775</v>
      </c>
      <c r="E3300" s="3" t="s">
        <v>3</v>
      </c>
      <c r="F3300" s="4" t="s">
        <v>4</v>
      </c>
      <c r="G3300" s="3">
        <v>124423</v>
      </c>
      <c r="H3300" s="3" t="s">
        <v>3246</v>
      </c>
      <c r="I3300" s="3" t="s">
        <v>3999</v>
      </c>
      <c r="J3300" s="8">
        <v>929400</v>
      </c>
      <c r="K3300" s="12">
        <f>IFERROR(VLOOKUP($A3300,[1]Piv!$B:$C,2,FALSE),0)</f>
        <v>903200.25</v>
      </c>
      <c r="L3300" s="12">
        <f>IFERROR(VLOOKUP($A3300,'[2]FINAL (2)'!$A$1:$F$7700,3,FALSE),0)</f>
        <v>0</v>
      </c>
      <c r="M3300" s="12">
        <f>IFERROR(VLOOKUP($A3300,'[2]FINAL (2)'!$A$1:$F$7700,5,FALSE),0)</f>
        <v>0</v>
      </c>
      <c r="N3300" s="12">
        <f>IFERROR(VLOOKUP($A3300,[3]Sheet3!$A$1:$C$4542,3,FALSE),0)</f>
        <v>0</v>
      </c>
      <c r="O3300" s="10">
        <f t="shared" si="52"/>
        <v>903200.25</v>
      </c>
      <c r="P3300" s="10">
        <f>O3300-J3300</f>
        <v>-26199.75</v>
      </c>
    </row>
    <row r="3301" spans="1:16" x14ac:dyDescent="0.25">
      <c r="A3301" s="3">
        <v>21989161</v>
      </c>
      <c r="B3301" s="3" t="s">
        <v>6723</v>
      </c>
      <c r="C3301" s="4">
        <v>100620</v>
      </c>
      <c r="D3301" s="3" t="s">
        <v>3775</v>
      </c>
      <c r="E3301" s="3" t="s">
        <v>3</v>
      </c>
      <c r="F3301" s="4" t="s">
        <v>12</v>
      </c>
      <c r="G3301" s="3"/>
      <c r="H3301" s="3"/>
      <c r="I3301" s="3"/>
      <c r="J3301" s="8">
        <v>0</v>
      </c>
      <c r="K3301" s="12">
        <f>IFERROR(VLOOKUP($A3301,[1]Piv!$B:$C,2,FALSE),0)</f>
        <v>0</v>
      </c>
      <c r="L3301" s="12">
        <f>IFERROR(VLOOKUP($A3301,'[2]FINAL (2)'!$A$1:$F$7700,3,FALSE),0)</f>
        <v>0</v>
      </c>
      <c r="M3301" s="12">
        <f>IFERROR(VLOOKUP($A3301,'[2]FINAL (2)'!$A$1:$F$7700,5,FALSE),0)</f>
        <v>0</v>
      </c>
      <c r="N3301" s="12">
        <f>IFERROR(VLOOKUP($A3301,[3]Sheet3!$A$1:$C$4542,3,FALSE),0)</f>
        <v>0</v>
      </c>
      <c r="O3301" s="10">
        <f t="shared" si="52"/>
        <v>0</v>
      </c>
      <c r="P3301"/>
    </row>
    <row r="3302" spans="1:16" x14ac:dyDescent="0.25">
      <c r="A3302" s="3">
        <v>23001838</v>
      </c>
      <c r="B3302" s="3" t="s">
        <v>2014</v>
      </c>
      <c r="C3302" s="4">
        <v>100620</v>
      </c>
      <c r="D3302" s="3" t="s">
        <v>3775</v>
      </c>
      <c r="E3302" s="3" t="s">
        <v>3</v>
      </c>
      <c r="F3302" s="4" t="s">
        <v>4</v>
      </c>
      <c r="G3302" s="3">
        <v>124423</v>
      </c>
      <c r="H3302" s="3" t="s">
        <v>3246</v>
      </c>
      <c r="I3302" s="3" t="s">
        <v>3999</v>
      </c>
      <c r="J3302" s="8">
        <v>4278000</v>
      </c>
      <c r="K3302" s="12">
        <f>IFERROR(VLOOKUP($A3302,[1]Piv!$B:$C,2,FALSE),0)</f>
        <v>3769799.92</v>
      </c>
      <c r="L3302" s="12">
        <f>IFERROR(VLOOKUP($A3302,'[2]FINAL (2)'!$A$1:$F$7700,3,FALSE),0)</f>
        <v>0</v>
      </c>
      <c r="M3302" s="12">
        <f>IFERROR(VLOOKUP($A3302,'[2]FINAL (2)'!$A$1:$F$7700,5,FALSE),0)</f>
        <v>0</v>
      </c>
      <c r="N3302" s="12">
        <f>IFERROR(VLOOKUP($A3302,[3]Sheet3!$A$1:$C$4542,3,FALSE),0)</f>
        <v>0</v>
      </c>
      <c r="O3302" s="10">
        <f t="shared" si="52"/>
        <v>3769799.92</v>
      </c>
      <c r="P3302" s="10">
        <f>O3302-J3302</f>
        <v>-508200.08000000007</v>
      </c>
    </row>
    <row r="3303" spans="1:16" x14ac:dyDescent="0.25">
      <c r="A3303" s="3">
        <v>24293270</v>
      </c>
      <c r="B3303" s="3" t="s">
        <v>6724</v>
      </c>
      <c r="C3303" s="4">
        <v>100620</v>
      </c>
      <c r="D3303" s="3" t="s">
        <v>3775</v>
      </c>
      <c r="E3303" s="3" t="s">
        <v>3</v>
      </c>
      <c r="F3303" s="4" t="s">
        <v>4</v>
      </c>
      <c r="G3303" s="3">
        <v>124423</v>
      </c>
      <c r="H3303" s="3" t="s">
        <v>3246</v>
      </c>
      <c r="I3303" s="3" t="s">
        <v>3999</v>
      </c>
      <c r="J3303" s="8">
        <v>1899451</v>
      </c>
      <c r="K3303" s="12">
        <f>IFERROR(VLOOKUP($A3303,[1]Piv!$B:$C,2,FALSE),0)</f>
        <v>1899451</v>
      </c>
      <c r="L3303" s="12">
        <f>IFERROR(VLOOKUP($A3303,'[2]FINAL (2)'!$A$1:$F$7700,3,FALSE),0)</f>
        <v>0</v>
      </c>
      <c r="M3303" s="12">
        <f>IFERROR(VLOOKUP($A3303,'[2]FINAL (2)'!$A$1:$F$7700,5,FALSE),0)</f>
        <v>0</v>
      </c>
      <c r="N3303" s="12">
        <f>IFERROR(VLOOKUP($A3303,[3]Sheet3!$A$1:$C$4542,3,FALSE),0)</f>
        <v>0</v>
      </c>
      <c r="O3303" s="10">
        <f t="shared" si="52"/>
        <v>1899451</v>
      </c>
      <c r="P3303" s="10">
        <f>O3303-J3303</f>
        <v>0</v>
      </c>
    </row>
    <row r="3304" spans="1:16" x14ac:dyDescent="0.25">
      <c r="A3304" s="3">
        <v>7736814</v>
      </c>
      <c r="B3304" s="3" t="s">
        <v>6725</v>
      </c>
      <c r="C3304" s="4">
        <v>101618</v>
      </c>
      <c r="D3304" s="3" t="s">
        <v>4454</v>
      </c>
      <c r="E3304" s="3" t="s">
        <v>3</v>
      </c>
      <c r="F3304" s="4" t="s">
        <v>4</v>
      </c>
      <c r="G3304" s="3">
        <v>128155</v>
      </c>
      <c r="H3304" s="3" t="s">
        <v>3230</v>
      </c>
      <c r="I3304" s="3" t="s">
        <v>3999</v>
      </c>
      <c r="J3304" s="8">
        <v>16032892.960000001</v>
      </c>
      <c r="K3304" s="12">
        <f>IFERROR(VLOOKUP($A3304,[1]Piv!$B:$C,2,FALSE),0)</f>
        <v>1998759.3</v>
      </c>
      <c r="L3304" s="12">
        <f>IFERROR(VLOOKUP($A3304,'[2]FINAL (2)'!$A$1:$F$7700,3,FALSE),0)</f>
        <v>2635261.9900000002</v>
      </c>
      <c r="M3304" s="12">
        <f>IFERROR(VLOOKUP($A3304,'[2]FINAL (2)'!$A$1:$F$7700,5,FALSE),0)</f>
        <v>601522.84</v>
      </c>
      <c r="N3304" s="12">
        <f>IFERROR(VLOOKUP($A3304,[3]Sheet3!$A$1:$C$4542,3,FALSE),0)</f>
        <v>9630000</v>
      </c>
      <c r="O3304" s="10">
        <f t="shared" si="52"/>
        <v>14865544.129999999</v>
      </c>
      <c r="P3304" s="10">
        <f>O3304-J3304</f>
        <v>-1167348.8300000019</v>
      </c>
    </row>
    <row r="3305" spans="1:16" x14ac:dyDescent="0.25">
      <c r="A3305" s="3">
        <v>7899233</v>
      </c>
      <c r="B3305" s="3" t="s">
        <v>6726</v>
      </c>
      <c r="C3305" s="4">
        <v>101618</v>
      </c>
      <c r="D3305" s="3" t="s">
        <v>4454</v>
      </c>
      <c r="E3305" s="3" t="s">
        <v>3</v>
      </c>
      <c r="F3305" s="4" t="s">
        <v>12</v>
      </c>
      <c r="G3305" s="3"/>
      <c r="H3305" s="3"/>
      <c r="I3305" s="3"/>
      <c r="J3305" s="8">
        <v>0</v>
      </c>
      <c r="K3305" s="12">
        <f>IFERROR(VLOOKUP($A3305,[1]Piv!$B:$C,2,FALSE),0)</f>
        <v>0</v>
      </c>
      <c r="L3305" s="12">
        <f>IFERROR(VLOOKUP($A3305,'[2]FINAL (2)'!$A$1:$F$7700,3,FALSE),0)</f>
        <v>0</v>
      </c>
      <c r="M3305" s="12">
        <f>IFERROR(VLOOKUP($A3305,'[2]FINAL (2)'!$A$1:$F$7700,5,FALSE),0)</f>
        <v>0</v>
      </c>
      <c r="N3305" s="12">
        <f>IFERROR(VLOOKUP($A3305,[3]Sheet3!$A$1:$C$4542,3,FALSE),0)</f>
        <v>0</v>
      </c>
      <c r="O3305" s="10">
        <f t="shared" si="52"/>
        <v>0</v>
      </c>
      <c r="P3305"/>
    </row>
    <row r="3306" spans="1:16" x14ac:dyDescent="0.25">
      <c r="A3306" s="3">
        <v>8236444</v>
      </c>
      <c r="B3306" s="3" t="s">
        <v>2714</v>
      </c>
      <c r="C3306" s="4">
        <v>100621</v>
      </c>
      <c r="D3306" s="3" t="s">
        <v>3776</v>
      </c>
      <c r="E3306" s="3" t="s">
        <v>3</v>
      </c>
      <c r="F3306" s="4" t="s">
        <v>4</v>
      </c>
      <c r="G3306" s="3">
        <v>123900</v>
      </c>
      <c r="H3306" s="3" t="s">
        <v>3239</v>
      </c>
      <c r="I3306" s="3" t="s">
        <v>4001</v>
      </c>
      <c r="J3306" s="8">
        <v>45542668.649999999</v>
      </c>
      <c r="K3306" s="12">
        <f>IFERROR(VLOOKUP($A3306,[1]Piv!$B:$C,2,FALSE),0)</f>
        <v>0</v>
      </c>
      <c r="L3306" s="12">
        <f>IFERROR(VLOOKUP($A3306,'[2]FINAL (2)'!$A$1:$F$7700,3,FALSE),0)</f>
        <v>6715112.4400000004</v>
      </c>
      <c r="M3306" s="12">
        <f>IFERROR(VLOOKUP($A3306,'[2]FINAL (2)'!$A$1:$F$7700,5,FALSE),0)</f>
        <v>0</v>
      </c>
      <c r="N3306" s="12">
        <f>IFERROR(VLOOKUP($A3306,[3]Sheet3!$A$1:$C$4542,3,FALSE),0)</f>
        <v>38800000</v>
      </c>
      <c r="O3306" s="10">
        <f t="shared" si="52"/>
        <v>45515112.439999998</v>
      </c>
      <c r="P3306" s="10">
        <f>O3306-J3306</f>
        <v>-27556.210000000894</v>
      </c>
    </row>
    <row r="3307" spans="1:16" x14ac:dyDescent="0.25">
      <c r="A3307" s="3">
        <v>21570428</v>
      </c>
      <c r="B3307" s="3" t="s">
        <v>6727</v>
      </c>
      <c r="C3307" s="4">
        <v>100621</v>
      </c>
      <c r="D3307" s="3" t="s">
        <v>3776</v>
      </c>
      <c r="E3307" s="3" t="s">
        <v>3</v>
      </c>
      <c r="F3307" s="4" t="s">
        <v>4</v>
      </c>
      <c r="G3307" s="3">
        <v>123900</v>
      </c>
      <c r="H3307" s="3" t="s">
        <v>3239</v>
      </c>
      <c r="I3307" s="3" t="s">
        <v>4001</v>
      </c>
      <c r="J3307" s="8">
        <v>8062500</v>
      </c>
      <c r="K3307" s="12">
        <f>IFERROR(VLOOKUP($A3307,[1]Piv!$B:$C,2,FALSE),0)</f>
        <v>6647266.6500000004</v>
      </c>
      <c r="L3307" s="12">
        <f>IFERROR(VLOOKUP($A3307,'[2]FINAL (2)'!$A$1:$F$7700,3,FALSE),0)</f>
        <v>0</v>
      </c>
      <c r="M3307" s="12">
        <f>IFERROR(VLOOKUP($A3307,'[2]FINAL (2)'!$A$1:$F$7700,5,FALSE),0)</f>
        <v>0</v>
      </c>
      <c r="N3307" s="12">
        <f>IFERROR(VLOOKUP($A3307,[3]Sheet3!$A$1:$C$4542,3,FALSE),0)</f>
        <v>0</v>
      </c>
      <c r="O3307" s="10">
        <f t="shared" si="52"/>
        <v>6647266.6500000004</v>
      </c>
      <c r="P3307" s="10">
        <f>O3307-J3307</f>
        <v>-1415233.3499999996</v>
      </c>
    </row>
    <row r="3308" spans="1:16" x14ac:dyDescent="0.25">
      <c r="A3308" s="3">
        <v>7174708</v>
      </c>
      <c r="B3308" s="3" t="s">
        <v>379</v>
      </c>
      <c r="C3308" s="4">
        <v>100624</v>
      </c>
      <c r="D3308" s="3" t="s">
        <v>3777</v>
      </c>
      <c r="E3308" s="3" t="s">
        <v>3</v>
      </c>
      <c r="F3308" s="4" t="s">
        <v>4</v>
      </c>
      <c r="G3308" s="3">
        <v>126349</v>
      </c>
      <c r="H3308" s="3" t="s">
        <v>3266</v>
      </c>
      <c r="I3308" s="3" t="s">
        <v>3999</v>
      </c>
      <c r="J3308" s="8">
        <v>320000</v>
      </c>
      <c r="K3308" s="12">
        <f>IFERROR(VLOOKUP($A3308,[1]Piv!$B:$C,2,FALSE),0)</f>
        <v>0</v>
      </c>
      <c r="L3308" s="12">
        <f>IFERROR(VLOOKUP($A3308,'[2]FINAL (2)'!$A$1:$F$7700,3,FALSE),0)</f>
        <v>0</v>
      </c>
      <c r="M3308" s="12">
        <f>IFERROR(VLOOKUP($A3308,'[2]FINAL (2)'!$A$1:$F$7700,5,FALSE),0)</f>
        <v>0</v>
      </c>
      <c r="N3308" s="12">
        <f>IFERROR(VLOOKUP($A3308,[3]Sheet3!$A$1:$C$4542,3,FALSE),0)</f>
        <v>320000</v>
      </c>
      <c r="O3308" s="10">
        <f t="shared" si="52"/>
        <v>320000</v>
      </c>
      <c r="P3308" s="10">
        <f>O3308-J3308</f>
        <v>0</v>
      </c>
    </row>
    <row r="3309" spans="1:16" x14ac:dyDescent="0.25">
      <c r="A3309" s="3">
        <v>13213767</v>
      </c>
      <c r="B3309" s="3" t="s">
        <v>2618</v>
      </c>
      <c r="C3309" s="4">
        <v>100624</v>
      </c>
      <c r="D3309" s="3" t="s">
        <v>3777</v>
      </c>
      <c r="E3309" s="3" t="s">
        <v>3</v>
      </c>
      <c r="F3309" s="4" t="s">
        <v>4</v>
      </c>
      <c r="G3309" s="3">
        <v>99910</v>
      </c>
      <c r="H3309" s="3" t="s">
        <v>8831</v>
      </c>
      <c r="I3309" s="3" t="s">
        <v>4000</v>
      </c>
      <c r="J3309" s="8">
        <v>2000000</v>
      </c>
      <c r="K3309" s="12">
        <f>IFERROR(VLOOKUP($A3309,[1]Piv!$B:$C,2,FALSE),0)</f>
        <v>0</v>
      </c>
      <c r="L3309" s="12">
        <f>IFERROR(VLOOKUP($A3309,'[2]FINAL (2)'!$A$1:$F$7700,3,FALSE),0)</f>
        <v>0</v>
      </c>
      <c r="M3309" s="12">
        <f>IFERROR(VLOOKUP($A3309,'[2]FINAL (2)'!$A$1:$F$7700,5,FALSE),0)</f>
        <v>0</v>
      </c>
      <c r="N3309" s="12">
        <f>IFERROR(VLOOKUP($A3309,[3]Sheet3!$A$1:$C$4542,3,FALSE),0)</f>
        <v>2000000</v>
      </c>
      <c r="O3309" s="10">
        <f t="shared" si="52"/>
        <v>2000000</v>
      </c>
      <c r="P3309" s="10">
        <f>O3309-J3309</f>
        <v>0</v>
      </c>
    </row>
    <row r="3310" spans="1:16" x14ac:dyDescent="0.25">
      <c r="A3310" s="3">
        <v>4736559</v>
      </c>
      <c r="B3310" s="3" t="s">
        <v>1318</v>
      </c>
      <c r="C3310" s="4">
        <v>100625</v>
      </c>
      <c r="D3310" s="3" t="s">
        <v>163</v>
      </c>
      <c r="E3310" s="3" t="s">
        <v>3</v>
      </c>
      <c r="F3310" s="4" t="s">
        <v>4</v>
      </c>
      <c r="G3310" s="3">
        <v>128374</v>
      </c>
      <c r="H3310" s="3" t="s">
        <v>3198</v>
      </c>
      <c r="I3310" s="3" t="s">
        <v>3999</v>
      </c>
      <c r="J3310" s="8">
        <v>8002518.6899999995</v>
      </c>
      <c r="K3310" s="12">
        <f>IFERROR(VLOOKUP($A3310,[1]Piv!$B:$C,2,FALSE),0)</f>
        <v>0</v>
      </c>
      <c r="L3310" s="12">
        <f>IFERROR(VLOOKUP($A3310,'[2]FINAL (2)'!$A$1:$F$7700,3,FALSE),0)</f>
        <v>0</v>
      </c>
      <c r="M3310" s="12">
        <f>IFERROR(VLOOKUP($A3310,'[2]FINAL (2)'!$A$1:$F$7700,5,FALSE),0)</f>
        <v>1001679.14</v>
      </c>
      <c r="N3310" s="12">
        <f>IFERROR(VLOOKUP($A3310,[3]Sheet3!$A$1:$C$4542,3,FALSE),0)</f>
        <v>7000000</v>
      </c>
      <c r="O3310" s="10">
        <f t="shared" si="52"/>
        <v>8001679.1399999997</v>
      </c>
      <c r="P3310" s="10">
        <f>O3310-J3310</f>
        <v>-839.54999999981374</v>
      </c>
    </row>
    <row r="3311" spans="1:16" x14ac:dyDescent="0.25">
      <c r="A3311" s="3">
        <v>9156287</v>
      </c>
      <c r="B3311" s="3" t="s">
        <v>6728</v>
      </c>
      <c r="C3311" s="4">
        <v>100625</v>
      </c>
      <c r="D3311" s="3" t="s">
        <v>163</v>
      </c>
      <c r="E3311" s="3" t="s">
        <v>3</v>
      </c>
      <c r="F3311" s="4" t="s">
        <v>4</v>
      </c>
      <c r="G3311" s="3"/>
      <c r="H3311" s="3"/>
      <c r="I3311" s="3"/>
      <c r="J3311" s="8">
        <v>0</v>
      </c>
      <c r="K3311" s="12">
        <f>IFERROR(VLOOKUP($A3311,[1]Piv!$B:$C,2,FALSE),0)</f>
        <v>0</v>
      </c>
      <c r="L3311" s="12">
        <f>IFERROR(VLOOKUP($A3311,'[2]FINAL (2)'!$A$1:$F$7700,3,FALSE),0)</f>
        <v>0</v>
      </c>
      <c r="M3311" s="12">
        <f>IFERROR(VLOOKUP($A3311,'[2]FINAL (2)'!$A$1:$F$7700,5,FALSE),0)</f>
        <v>0</v>
      </c>
      <c r="N3311" s="12">
        <f>IFERROR(VLOOKUP($A3311,[3]Sheet3!$A$1:$C$4542,3,FALSE),0)</f>
        <v>150000</v>
      </c>
      <c r="O3311" s="10">
        <f t="shared" si="52"/>
        <v>150000</v>
      </c>
      <c r="P3311" s="10">
        <f>O3311-J3311</f>
        <v>150000</v>
      </c>
    </row>
    <row r="3312" spans="1:16" x14ac:dyDescent="0.25">
      <c r="A3312" s="3">
        <v>9389534</v>
      </c>
      <c r="B3312" s="3" t="s">
        <v>2827</v>
      </c>
      <c r="C3312" s="4">
        <v>100625</v>
      </c>
      <c r="D3312" s="3" t="s">
        <v>163</v>
      </c>
      <c r="E3312" s="3" t="s">
        <v>3</v>
      </c>
      <c r="F3312" s="4" t="s">
        <v>4</v>
      </c>
      <c r="G3312" s="3"/>
      <c r="H3312" s="3"/>
      <c r="I3312" s="3"/>
      <c r="J3312" s="8">
        <v>0</v>
      </c>
      <c r="K3312" s="12">
        <f>IFERROR(VLOOKUP($A3312,[1]Piv!$B:$C,2,FALSE),0)</f>
        <v>0</v>
      </c>
      <c r="L3312" s="12">
        <f>IFERROR(VLOOKUP($A3312,'[2]FINAL (2)'!$A$1:$F$7700,3,FALSE),0)</f>
        <v>0</v>
      </c>
      <c r="M3312" s="12">
        <f>IFERROR(VLOOKUP($A3312,'[2]FINAL (2)'!$A$1:$F$7700,5,FALSE),0)</f>
        <v>280469.21999999997</v>
      </c>
      <c r="N3312" s="12">
        <f>IFERROR(VLOOKUP($A3312,[3]Sheet3!$A$1:$C$4542,3,FALSE),0)</f>
        <v>0</v>
      </c>
      <c r="O3312" s="10">
        <f t="shared" si="52"/>
        <v>280469.21999999997</v>
      </c>
      <c r="P3312" s="10">
        <f>O3312-J3312</f>
        <v>280469.21999999997</v>
      </c>
    </row>
    <row r="3313" spans="1:16" x14ac:dyDescent="0.25">
      <c r="A3313" s="3">
        <v>3898565</v>
      </c>
      <c r="B3313" s="3" t="s">
        <v>6729</v>
      </c>
      <c r="C3313" s="4">
        <v>101619</v>
      </c>
      <c r="D3313" s="3" t="s">
        <v>4455</v>
      </c>
      <c r="E3313" s="3" t="s">
        <v>3</v>
      </c>
      <c r="F3313" s="4" t="s">
        <v>12</v>
      </c>
      <c r="G3313" s="3"/>
      <c r="H3313" s="3"/>
      <c r="I3313" s="3"/>
      <c r="J3313" s="8">
        <v>0</v>
      </c>
      <c r="K3313" s="12">
        <f>IFERROR(VLOOKUP($A3313,[1]Piv!$B:$C,2,FALSE),0)</f>
        <v>0</v>
      </c>
      <c r="L3313" s="12">
        <f>IFERROR(VLOOKUP($A3313,'[2]FINAL (2)'!$A$1:$F$7700,3,FALSE),0)</f>
        <v>0</v>
      </c>
      <c r="M3313" s="12">
        <f>IFERROR(VLOOKUP($A3313,'[2]FINAL (2)'!$A$1:$F$7700,5,FALSE),0)</f>
        <v>0</v>
      </c>
      <c r="N3313" s="12">
        <f>IFERROR(VLOOKUP($A3313,[3]Sheet3!$A$1:$C$4542,3,FALSE),0)</f>
        <v>0</v>
      </c>
      <c r="O3313" s="10">
        <f t="shared" si="52"/>
        <v>0</v>
      </c>
      <c r="P3313"/>
    </row>
    <row r="3314" spans="1:16" x14ac:dyDescent="0.25">
      <c r="A3314" s="3">
        <v>3107862</v>
      </c>
      <c r="B3314" s="3" t="s">
        <v>6730</v>
      </c>
      <c r="C3314" s="4">
        <v>101619</v>
      </c>
      <c r="D3314" s="3" t="s">
        <v>4455</v>
      </c>
      <c r="E3314" s="3" t="s">
        <v>3</v>
      </c>
      <c r="F3314" s="4" t="s">
        <v>4</v>
      </c>
      <c r="G3314" s="3">
        <v>129943</v>
      </c>
      <c r="H3314" s="3" t="s">
        <v>3204</v>
      </c>
      <c r="I3314" s="3" t="s">
        <v>3999</v>
      </c>
      <c r="J3314" s="8">
        <v>0</v>
      </c>
      <c r="K3314" s="12">
        <f>IFERROR(VLOOKUP($A3314,[1]Piv!$B:$C,2,FALSE),0)</f>
        <v>0</v>
      </c>
      <c r="L3314" s="12">
        <f>IFERROR(VLOOKUP($A3314,'[2]FINAL (2)'!$A$1:$F$7700,3,FALSE),0)</f>
        <v>0</v>
      </c>
      <c r="M3314" s="12">
        <f>IFERROR(VLOOKUP($A3314,'[2]FINAL (2)'!$A$1:$F$7700,5,FALSE),0)</f>
        <v>0</v>
      </c>
      <c r="N3314" s="12">
        <f>IFERROR(VLOOKUP($A3314,[3]Sheet3!$A$1:$C$4542,3,FALSE),0)</f>
        <v>0</v>
      </c>
      <c r="O3314" s="10">
        <f t="shared" si="52"/>
        <v>0</v>
      </c>
      <c r="P3314" s="10">
        <f>O3314-J3314</f>
        <v>0</v>
      </c>
    </row>
    <row r="3315" spans="1:16" x14ac:dyDescent="0.25">
      <c r="A3315" s="3">
        <v>12994103</v>
      </c>
      <c r="B3315" s="3" t="s">
        <v>6731</v>
      </c>
      <c r="C3315" s="4">
        <v>101620</v>
      </c>
      <c r="D3315" s="3" t="s">
        <v>4456</v>
      </c>
      <c r="E3315" s="3" t="s">
        <v>3</v>
      </c>
      <c r="F3315" s="4" t="s">
        <v>4</v>
      </c>
      <c r="G3315" s="3">
        <v>64719</v>
      </c>
      <c r="H3315" s="3" t="s">
        <v>3234</v>
      </c>
      <c r="I3315" s="3" t="s">
        <v>4001</v>
      </c>
      <c r="J3315" s="8">
        <v>4012530.21</v>
      </c>
      <c r="K3315" s="12">
        <f>IFERROR(VLOOKUP($A3315,[1]Piv!$B:$C,2,FALSE),0)</f>
        <v>0</v>
      </c>
      <c r="L3315" s="12">
        <f>IFERROR(VLOOKUP($A3315,'[2]FINAL (2)'!$A$1:$F$7700,3,FALSE),0)</f>
        <v>0</v>
      </c>
      <c r="M3315" s="12">
        <f>IFERROR(VLOOKUP($A3315,'[2]FINAL (2)'!$A$1:$F$7700,5,FALSE),0)</f>
        <v>1510749.72</v>
      </c>
      <c r="N3315" s="12">
        <f>IFERROR(VLOOKUP($A3315,[3]Sheet3!$A$1:$C$4542,3,FALSE),0)</f>
        <v>3000000</v>
      </c>
      <c r="O3315" s="10">
        <f t="shared" si="52"/>
        <v>4510749.72</v>
      </c>
      <c r="P3315" s="10">
        <f>O3315-J3315</f>
        <v>498219.50999999978</v>
      </c>
    </row>
    <row r="3316" spans="1:16" x14ac:dyDescent="0.25">
      <c r="A3316" s="3">
        <v>16296753</v>
      </c>
      <c r="B3316" s="3" t="s">
        <v>6732</v>
      </c>
      <c r="C3316" s="4">
        <v>101620</v>
      </c>
      <c r="D3316" s="3" t="s">
        <v>4456</v>
      </c>
      <c r="E3316" s="3" t="s">
        <v>3</v>
      </c>
      <c r="F3316" s="4" t="s">
        <v>12</v>
      </c>
      <c r="G3316" s="3">
        <v>64719</v>
      </c>
      <c r="H3316" s="3" t="s">
        <v>3234</v>
      </c>
      <c r="I3316" s="3" t="s">
        <v>4001</v>
      </c>
      <c r="J3316" s="8">
        <v>0</v>
      </c>
      <c r="K3316" s="12">
        <f>IFERROR(VLOOKUP($A3316,[1]Piv!$B:$C,2,FALSE),0)</f>
        <v>0</v>
      </c>
      <c r="L3316" s="12">
        <f>IFERROR(VLOOKUP($A3316,'[2]FINAL (2)'!$A$1:$F$7700,3,FALSE),0)</f>
        <v>0</v>
      </c>
      <c r="M3316" s="12">
        <f>IFERROR(VLOOKUP($A3316,'[2]FINAL (2)'!$A$1:$F$7700,5,FALSE),0)</f>
        <v>0</v>
      </c>
      <c r="N3316" s="12">
        <f>IFERROR(VLOOKUP($A3316,[3]Sheet3!$A$1:$C$4542,3,FALSE),0)</f>
        <v>0</v>
      </c>
      <c r="O3316" s="10">
        <f t="shared" si="52"/>
        <v>0</v>
      </c>
      <c r="P3316"/>
    </row>
    <row r="3317" spans="1:16" x14ac:dyDescent="0.25">
      <c r="A3317" s="3">
        <v>16082567</v>
      </c>
      <c r="B3317" s="3" t="s">
        <v>6733</v>
      </c>
      <c r="C3317" s="4">
        <v>100626</v>
      </c>
      <c r="D3317" s="3" t="s">
        <v>3964</v>
      </c>
      <c r="E3317" s="3" t="s">
        <v>3</v>
      </c>
      <c r="F3317" s="4" t="s">
        <v>12</v>
      </c>
      <c r="G3317" s="3"/>
      <c r="H3317" s="3"/>
      <c r="I3317" s="3"/>
      <c r="J3317" s="8">
        <v>0</v>
      </c>
      <c r="K3317" s="12">
        <f>IFERROR(VLOOKUP($A3317,[1]Piv!$B:$C,2,FALSE),0)</f>
        <v>0</v>
      </c>
      <c r="L3317" s="12">
        <f>IFERROR(VLOOKUP($A3317,'[2]FINAL (2)'!$A$1:$F$7700,3,FALSE),0)</f>
        <v>0</v>
      </c>
      <c r="M3317" s="12">
        <f>IFERROR(VLOOKUP($A3317,'[2]FINAL (2)'!$A$1:$F$7700,5,FALSE),0)</f>
        <v>0</v>
      </c>
      <c r="N3317" s="12">
        <f>IFERROR(VLOOKUP($A3317,[3]Sheet3!$A$1:$C$4542,3,FALSE),0)</f>
        <v>0</v>
      </c>
      <c r="O3317" s="10">
        <f t="shared" si="52"/>
        <v>0</v>
      </c>
      <c r="P3317"/>
    </row>
    <row r="3318" spans="1:16" x14ac:dyDescent="0.25">
      <c r="A3318" s="3">
        <v>18495946</v>
      </c>
      <c r="B3318" s="3" t="s">
        <v>1216</v>
      </c>
      <c r="C3318" s="4">
        <v>100626</v>
      </c>
      <c r="D3318" s="3" t="s">
        <v>3964</v>
      </c>
      <c r="E3318" s="3" t="s">
        <v>3</v>
      </c>
      <c r="F3318" s="4" t="s">
        <v>4</v>
      </c>
      <c r="G3318" s="3">
        <v>70925</v>
      </c>
      <c r="H3318" s="3" t="s">
        <v>3227</v>
      </c>
      <c r="I3318" s="3" t="s">
        <v>3999</v>
      </c>
      <c r="J3318" s="8">
        <v>700000</v>
      </c>
      <c r="K3318" s="12">
        <f>IFERROR(VLOOKUP($A3318,[1]Piv!$B:$C,2,FALSE),0)</f>
        <v>59719.17</v>
      </c>
      <c r="L3318" s="12">
        <f>IFERROR(VLOOKUP($A3318,'[2]FINAL (2)'!$A$1:$F$7700,3,FALSE),0)</f>
        <v>0</v>
      </c>
      <c r="M3318" s="12">
        <f>IFERROR(VLOOKUP($A3318,'[2]FINAL (2)'!$A$1:$F$7700,5,FALSE),0)</f>
        <v>0</v>
      </c>
      <c r="N3318" s="12">
        <f>IFERROR(VLOOKUP($A3318,[3]Sheet3!$A$1:$C$4542,3,FALSE),0)</f>
        <v>200000</v>
      </c>
      <c r="O3318" s="10">
        <f t="shared" si="52"/>
        <v>259719.16999999998</v>
      </c>
      <c r="P3318" s="10">
        <f>O3318-J3318</f>
        <v>-440280.83</v>
      </c>
    </row>
    <row r="3319" spans="1:16" x14ac:dyDescent="0.25">
      <c r="A3319" s="3">
        <v>18152367</v>
      </c>
      <c r="B3319" s="3" t="s">
        <v>2910</v>
      </c>
      <c r="C3319" s="4">
        <v>100628</v>
      </c>
      <c r="D3319" s="3" t="s">
        <v>3495</v>
      </c>
      <c r="E3319" s="3" t="s">
        <v>3</v>
      </c>
      <c r="F3319" s="4" t="s">
        <v>4</v>
      </c>
      <c r="G3319" s="3">
        <v>129093</v>
      </c>
      <c r="H3319" s="3" t="s">
        <v>3276</v>
      </c>
      <c r="I3319" s="3" t="s">
        <v>3999</v>
      </c>
      <c r="J3319" s="8">
        <v>2029000</v>
      </c>
      <c r="K3319" s="12">
        <f>IFERROR(VLOOKUP($A3319,[1]Piv!$B:$C,2,FALSE),0)</f>
        <v>1155739.56</v>
      </c>
      <c r="L3319" s="12">
        <f>IFERROR(VLOOKUP($A3319,'[2]FINAL (2)'!$A$1:$F$7700,3,FALSE),0)</f>
        <v>700000</v>
      </c>
      <c r="M3319" s="12">
        <f>IFERROR(VLOOKUP($A3319,'[2]FINAL (2)'!$A$1:$F$7700,5,FALSE),0)</f>
        <v>476000</v>
      </c>
      <c r="N3319" s="12">
        <f>IFERROR(VLOOKUP($A3319,[3]Sheet3!$A$1:$C$4542,3,FALSE),0)</f>
        <v>125000</v>
      </c>
      <c r="O3319" s="10">
        <f t="shared" si="52"/>
        <v>2456739.56</v>
      </c>
      <c r="P3319" s="10">
        <f>O3319-J3319</f>
        <v>427739.56000000006</v>
      </c>
    </row>
    <row r="3320" spans="1:16" x14ac:dyDescent="0.25">
      <c r="A3320" s="3">
        <v>20119513</v>
      </c>
      <c r="B3320" s="3" t="s">
        <v>847</v>
      </c>
      <c r="C3320" s="4">
        <v>100628</v>
      </c>
      <c r="D3320" s="3" t="s">
        <v>3495</v>
      </c>
      <c r="E3320" s="3" t="s">
        <v>3</v>
      </c>
      <c r="F3320" s="4" t="s">
        <v>4</v>
      </c>
      <c r="G3320" s="3">
        <v>129093</v>
      </c>
      <c r="H3320" s="3" t="s">
        <v>3276</v>
      </c>
      <c r="I3320" s="3" t="s">
        <v>3999</v>
      </c>
      <c r="J3320" s="8">
        <v>0</v>
      </c>
      <c r="K3320" s="12">
        <f>IFERROR(VLOOKUP($A3320,[1]Piv!$B:$C,2,FALSE),0)</f>
        <v>0</v>
      </c>
      <c r="L3320" s="12">
        <f>IFERROR(VLOOKUP($A3320,'[2]FINAL (2)'!$A$1:$F$7700,3,FALSE),0)</f>
        <v>0</v>
      </c>
      <c r="M3320" s="12">
        <f>IFERROR(VLOOKUP($A3320,'[2]FINAL (2)'!$A$1:$F$7700,5,FALSE),0)</f>
        <v>500000</v>
      </c>
      <c r="N3320" s="12">
        <f>IFERROR(VLOOKUP($A3320,[3]Sheet3!$A$1:$C$4542,3,FALSE),0)</f>
        <v>0</v>
      </c>
      <c r="O3320" s="10">
        <f t="shared" si="52"/>
        <v>500000</v>
      </c>
      <c r="P3320" s="10">
        <f>O3320-J3320</f>
        <v>500000</v>
      </c>
    </row>
    <row r="3321" spans="1:16" x14ac:dyDescent="0.25">
      <c r="A3321" s="3">
        <v>21090210</v>
      </c>
      <c r="B3321" s="3" t="s">
        <v>6734</v>
      </c>
      <c r="C3321" s="4">
        <v>100628</v>
      </c>
      <c r="D3321" s="3" t="s">
        <v>3495</v>
      </c>
      <c r="E3321" s="3" t="s">
        <v>3</v>
      </c>
      <c r="F3321" s="4" t="s">
        <v>4</v>
      </c>
      <c r="G3321" s="3"/>
      <c r="H3321" s="3"/>
      <c r="I3321" s="3"/>
      <c r="J3321" s="8">
        <v>1000000</v>
      </c>
      <c r="K3321" s="12">
        <f>IFERROR(VLOOKUP($A3321,[1]Piv!$B:$C,2,FALSE),0)</f>
        <v>1016083.76</v>
      </c>
      <c r="L3321" s="12">
        <f>IFERROR(VLOOKUP($A3321,'[2]FINAL (2)'!$A$1:$F$7700,3,FALSE),0)</f>
        <v>0</v>
      </c>
      <c r="M3321" s="12">
        <f>IFERROR(VLOOKUP($A3321,'[2]FINAL (2)'!$A$1:$F$7700,5,FALSE),0)</f>
        <v>0</v>
      </c>
      <c r="N3321" s="12">
        <f>IFERROR(VLOOKUP($A3321,[3]Sheet3!$A$1:$C$4542,3,FALSE),0)</f>
        <v>0</v>
      </c>
      <c r="O3321" s="10">
        <f t="shared" si="52"/>
        <v>1016083.76</v>
      </c>
      <c r="P3321" s="10">
        <f>O3321-J3321</f>
        <v>16083.760000000009</v>
      </c>
    </row>
    <row r="3322" spans="1:16" x14ac:dyDescent="0.25">
      <c r="A3322" s="3">
        <v>21868921</v>
      </c>
      <c r="B3322" s="3" t="s">
        <v>6735</v>
      </c>
      <c r="C3322" s="4">
        <v>100628</v>
      </c>
      <c r="D3322" s="3" t="s">
        <v>3495</v>
      </c>
      <c r="E3322" s="3" t="s">
        <v>3</v>
      </c>
      <c r="F3322" s="4" t="s">
        <v>4</v>
      </c>
      <c r="G3322" s="3"/>
      <c r="H3322" s="3"/>
      <c r="I3322" s="3"/>
      <c r="J3322" s="8">
        <v>1000000</v>
      </c>
      <c r="K3322" s="12">
        <f>IFERROR(VLOOKUP($A3322,[1]Piv!$B:$C,2,FALSE),0)</f>
        <v>1016471.89</v>
      </c>
      <c r="L3322" s="12">
        <f>IFERROR(VLOOKUP($A3322,'[2]FINAL (2)'!$A$1:$F$7700,3,FALSE),0)</f>
        <v>0</v>
      </c>
      <c r="M3322" s="12">
        <f>IFERROR(VLOOKUP($A3322,'[2]FINAL (2)'!$A$1:$F$7700,5,FALSE),0)</f>
        <v>0</v>
      </c>
      <c r="N3322" s="12">
        <f>IFERROR(VLOOKUP($A3322,[3]Sheet3!$A$1:$C$4542,3,FALSE),0)</f>
        <v>0</v>
      </c>
      <c r="O3322" s="10">
        <f t="shared" si="52"/>
        <v>1016471.89</v>
      </c>
      <c r="P3322" s="10">
        <f>O3322-J3322</f>
        <v>16471.890000000014</v>
      </c>
    </row>
    <row r="3323" spans="1:16" x14ac:dyDescent="0.25">
      <c r="A3323" s="3">
        <v>19432087</v>
      </c>
      <c r="B3323" s="3" t="s">
        <v>6736</v>
      </c>
      <c r="C3323" s="4">
        <v>101621</v>
      </c>
      <c r="D3323" s="3" t="s">
        <v>4457</v>
      </c>
      <c r="E3323" s="3" t="s">
        <v>3</v>
      </c>
      <c r="F3323" s="4" t="s">
        <v>4</v>
      </c>
      <c r="G3323" s="3">
        <v>74805</v>
      </c>
      <c r="H3323" s="3" t="s">
        <v>3220</v>
      </c>
      <c r="I3323" s="3" t="s">
        <v>3999</v>
      </c>
      <c r="J3323" s="8">
        <v>995000</v>
      </c>
      <c r="K3323" s="12">
        <f>IFERROR(VLOOKUP($A3323,[1]Piv!$B:$C,2,FALSE),0)</f>
        <v>587942.41</v>
      </c>
      <c r="L3323" s="12">
        <f>IFERROR(VLOOKUP($A3323,'[2]FINAL (2)'!$A$1:$F$7700,3,FALSE),0)</f>
        <v>0</v>
      </c>
      <c r="M3323" s="12">
        <f>IFERROR(VLOOKUP($A3323,'[2]FINAL (2)'!$A$1:$F$7700,5,FALSE),0)</f>
        <v>0</v>
      </c>
      <c r="N3323" s="12">
        <f>IFERROR(VLOOKUP($A3323,[3]Sheet3!$A$1:$C$4542,3,FALSE),0)</f>
        <v>0</v>
      </c>
      <c r="O3323" s="10">
        <f t="shared" si="52"/>
        <v>587942.41</v>
      </c>
      <c r="P3323" s="10">
        <f>O3323-J3323</f>
        <v>-407057.58999999997</v>
      </c>
    </row>
    <row r="3324" spans="1:16" x14ac:dyDescent="0.25">
      <c r="A3324" s="3">
        <v>9848922</v>
      </c>
      <c r="B3324" s="3" t="s">
        <v>6737</v>
      </c>
      <c r="C3324" s="4">
        <v>101621</v>
      </c>
      <c r="D3324" s="3" t="s">
        <v>4457</v>
      </c>
      <c r="E3324" s="3" t="s">
        <v>3</v>
      </c>
      <c r="F3324" s="4" t="s">
        <v>4</v>
      </c>
      <c r="G3324" s="3">
        <v>74805</v>
      </c>
      <c r="H3324" s="3" t="s">
        <v>3220</v>
      </c>
      <c r="I3324" s="3" t="s">
        <v>3999</v>
      </c>
      <c r="J3324" s="8">
        <v>0</v>
      </c>
      <c r="K3324" s="12">
        <f>IFERROR(VLOOKUP($A3324,[1]Piv!$B:$C,2,FALSE),0)</f>
        <v>0</v>
      </c>
      <c r="L3324" s="12">
        <f>IFERROR(VLOOKUP($A3324,'[2]FINAL (2)'!$A$1:$F$7700,3,FALSE),0)</f>
        <v>0</v>
      </c>
      <c r="M3324" s="12">
        <f>IFERROR(VLOOKUP($A3324,'[2]FINAL (2)'!$A$1:$F$7700,5,FALSE),0)</f>
        <v>0</v>
      </c>
      <c r="N3324" s="12">
        <f>IFERROR(VLOOKUP($A3324,[3]Sheet3!$A$1:$C$4542,3,FALSE),0)</f>
        <v>100000</v>
      </c>
      <c r="O3324" s="10">
        <f t="shared" si="52"/>
        <v>100000</v>
      </c>
      <c r="P3324" s="10">
        <f>O3324-J3324</f>
        <v>100000</v>
      </c>
    </row>
    <row r="3325" spans="1:16" x14ac:dyDescent="0.25">
      <c r="A3325" s="3">
        <v>16159905</v>
      </c>
      <c r="B3325" s="3" t="s">
        <v>6738</v>
      </c>
      <c r="C3325" s="4">
        <v>101622</v>
      </c>
      <c r="D3325" s="3" t="s">
        <v>4458</v>
      </c>
      <c r="E3325" s="3" t="s">
        <v>3</v>
      </c>
      <c r="F3325" s="4" t="s">
        <v>4</v>
      </c>
      <c r="G3325" s="3">
        <v>88684</v>
      </c>
      <c r="H3325" s="3" t="s">
        <v>3238</v>
      </c>
      <c r="I3325" s="3" t="s">
        <v>3999</v>
      </c>
      <c r="J3325" s="8">
        <v>2900000</v>
      </c>
      <c r="K3325" s="12">
        <f>IFERROR(VLOOKUP($A3325,[1]Piv!$B:$C,2,FALSE),0)</f>
        <v>0</v>
      </c>
      <c r="L3325" s="12">
        <f>IFERROR(VLOOKUP($A3325,'[2]FINAL (2)'!$A$1:$F$7700,3,FALSE),0)</f>
        <v>0</v>
      </c>
      <c r="M3325" s="12">
        <f>IFERROR(VLOOKUP($A3325,'[2]FINAL (2)'!$A$1:$F$7700,5,FALSE),0)</f>
        <v>650000</v>
      </c>
      <c r="N3325" s="12">
        <f>IFERROR(VLOOKUP($A3325,[3]Sheet3!$A$1:$C$4542,3,FALSE),0)</f>
        <v>500000</v>
      </c>
      <c r="O3325" s="10">
        <f t="shared" si="52"/>
        <v>1150000</v>
      </c>
      <c r="P3325" s="10">
        <f>O3325-J3325</f>
        <v>-1750000</v>
      </c>
    </row>
    <row r="3326" spans="1:16" x14ac:dyDescent="0.25">
      <c r="A3326" s="3">
        <v>16159990</v>
      </c>
      <c r="B3326" s="3" t="s">
        <v>6739</v>
      </c>
      <c r="C3326" s="4">
        <v>101622</v>
      </c>
      <c r="D3326" s="3" t="s">
        <v>4458</v>
      </c>
      <c r="E3326" s="3" t="s">
        <v>3</v>
      </c>
      <c r="F3326" s="4" t="s">
        <v>12</v>
      </c>
      <c r="G3326" s="3"/>
      <c r="H3326" s="3"/>
      <c r="I3326" s="3"/>
      <c r="J3326" s="8">
        <v>0</v>
      </c>
      <c r="K3326" s="12">
        <f>IFERROR(VLOOKUP($A3326,[1]Piv!$B:$C,2,FALSE),0)</f>
        <v>0</v>
      </c>
      <c r="L3326" s="12">
        <f>IFERROR(VLOOKUP($A3326,'[2]FINAL (2)'!$A$1:$F$7700,3,FALSE),0)</f>
        <v>0</v>
      </c>
      <c r="M3326" s="12">
        <f>IFERROR(VLOOKUP($A3326,'[2]FINAL (2)'!$A$1:$F$7700,5,FALSE),0)</f>
        <v>0</v>
      </c>
      <c r="N3326" s="12">
        <f>IFERROR(VLOOKUP($A3326,[3]Sheet3!$A$1:$C$4542,3,FALSE),0)</f>
        <v>0</v>
      </c>
      <c r="O3326" s="10">
        <f t="shared" si="52"/>
        <v>0</v>
      </c>
      <c r="P3326"/>
    </row>
    <row r="3327" spans="1:16" x14ac:dyDescent="0.25">
      <c r="A3327" s="3">
        <v>11191614</v>
      </c>
      <c r="B3327" s="3" t="s">
        <v>6740</v>
      </c>
      <c r="C3327" s="4">
        <v>100630</v>
      </c>
      <c r="D3327" s="3" t="s">
        <v>3496</v>
      </c>
      <c r="E3327" s="3" t="s">
        <v>3</v>
      </c>
      <c r="F3327" s="4" t="s">
        <v>4</v>
      </c>
      <c r="G3327" s="3">
        <v>124664</v>
      </c>
      <c r="H3327" s="3" t="s">
        <v>3994</v>
      </c>
      <c r="I3327" s="3" t="s">
        <v>4001</v>
      </c>
      <c r="J3327" s="8">
        <v>17660000</v>
      </c>
      <c r="K3327" s="12">
        <f>IFERROR(VLOOKUP($A3327,[1]Piv!$B:$C,2,FALSE),0)</f>
        <v>0</v>
      </c>
      <c r="L3327" s="12">
        <f>IFERROR(VLOOKUP($A3327,'[2]FINAL (2)'!$A$1:$F$7700,3,FALSE),0)</f>
        <v>0</v>
      </c>
      <c r="M3327" s="12">
        <f>IFERROR(VLOOKUP($A3327,'[2]FINAL (2)'!$A$1:$F$7700,5,FALSE),0)</f>
        <v>0</v>
      </c>
      <c r="N3327" s="12">
        <f>IFERROR(VLOOKUP($A3327,[3]Sheet3!$A$1:$C$4542,3,FALSE),0)</f>
        <v>17660000</v>
      </c>
      <c r="O3327" s="10">
        <f t="shared" si="52"/>
        <v>17660000</v>
      </c>
      <c r="P3327" s="10">
        <f>O3327-J3327</f>
        <v>0</v>
      </c>
    </row>
    <row r="3328" spans="1:16" x14ac:dyDescent="0.25">
      <c r="A3328" s="3">
        <v>17587306</v>
      </c>
      <c r="B3328" s="3" t="s">
        <v>1810</v>
      </c>
      <c r="C3328" s="4">
        <v>100630</v>
      </c>
      <c r="D3328" s="3" t="s">
        <v>3496</v>
      </c>
      <c r="E3328" s="3" t="s">
        <v>3</v>
      </c>
      <c r="F3328" s="4" t="s">
        <v>4</v>
      </c>
      <c r="G3328" s="3">
        <v>136618</v>
      </c>
      <c r="H3328" s="3" t="s">
        <v>3212</v>
      </c>
      <c r="I3328" s="3" t="s">
        <v>4001</v>
      </c>
      <c r="J3328" s="8">
        <v>9800000</v>
      </c>
      <c r="K3328" s="12">
        <f>IFERROR(VLOOKUP($A3328,[1]Piv!$B:$C,2,FALSE),0)</f>
        <v>0</v>
      </c>
      <c r="L3328" s="12">
        <f>IFERROR(VLOOKUP($A3328,'[2]FINAL (2)'!$A$1:$F$7700,3,FALSE),0)</f>
        <v>0</v>
      </c>
      <c r="M3328" s="12">
        <f>IFERROR(VLOOKUP($A3328,'[2]FINAL (2)'!$A$1:$F$7700,5,FALSE),0)</f>
        <v>751363.35</v>
      </c>
      <c r="N3328" s="12">
        <f>IFERROR(VLOOKUP($A3328,[3]Sheet3!$A$1:$C$4542,3,FALSE),0)</f>
        <v>9800000</v>
      </c>
      <c r="O3328" s="10">
        <f t="shared" si="52"/>
        <v>10551363.35</v>
      </c>
      <c r="P3328" s="10">
        <f>O3328-J3328</f>
        <v>751363.34999999963</v>
      </c>
    </row>
    <row r="3329" spans="1:16" x14ac:dyDescent="0.25">
      <c r="A3329" s="3">
        <v>20306057</v>
      </c>
      <c r="B3329" s="3" t="s">
        <v>6741</v>
      </c>
      <c r="C3329" s="4">
        <v>100630</v>
      </c>
      <c r="D3329" s="3" t="s">
        <v>3496</v>
      </c>
      <c r="E3329" s="3" t="s">
        <v>3</v>
      </c>
      <c r="F3329" s="4" t="s">
        <v>12</v>
      </c>
      <c r="G3329" s="3"/>
      <c r="H3329" s="3"/>
      <c r="I3329" s="3"/>
      <c r="J3329" s="8">
        <v>0</v>
      </c>
      <c r="K3329" s="12">
        <f>IFERROR(VLOOKUP($A3329,[1]Piv!$B:$C,2,FALSE),0)</f>
        <v>0</v>
      </c>
      <c r="L3329" s="12">
        <f>IFERROR(VLOOKUP($A3329,'[2]FINAL (2)'!$A$1:$F$7700,3,FALSE),0)</f>
        <v>0</v>
      </c>
      <c r="M3329" s="12">
        <f>IFERROR(VLOOKUP($A3329,'[2]FINAL (2)'!$A$1:$F$7700,5,FALSE),0)</f>
        <v>0</v>
      </c>
      <c r="N3329" s="12">
        <f>IFERROR(VLOOKUP($A3329,[3]Sheet3!$A$1:$C$4542,3,FALSE),0)</f>
        <v>0</v>
      </c>
      <c r="O3329" s="10">
        <f t="shared" si="52"/>
        <v>0</v>
      </c>
      <c r="P3329"/>
    </row>
    <row r="3330" spans="1:16" x14ac:dyDescent="0.25">
      <c r="A3330" s="3">
        <v>20602951</v>
      </c>
      <c r="B3330" s="3" t="s">
        <v>6742</v>
      </c>
      <c r="C3330" s="4">
        <v>100630</v>
      </c>
      <c r="D3330" s="3" t="s">
        <v>3496</v>
      </c>
      <c r="E3330" s="3" t="s">
        <v>3</v>
      </c>
      <c r="F3330" s="4" t="s">
        <v>12</v>
      </c>
      <c r="G3330" s="3"/>
      <c r="H3330" s="3"/>
      <c r="I3330" s="3"/>
      <c r="J3330" s="8">
        <v>0</v>
      </c>
      <c r="K3330" s="12">
        <f>IFERROR(VLOOKUP($A3330,[1]Piv!$B:$C,2,FALSE),0)</f>
        <v>0</v>
      </c>
      <c r="L3330" s="12">
        <f>IFERROR(VLOOKUP($A3330,'[2]FINAL (2)'!$A$1:$F$7700,3,FALSE),0)</f>
        <v>0</v>
      </c>
      <c r="M3330" s="12">
        <f>IFERROR(VLOOKUP($A3330,'[2]FINAL (2)'!$A$1:$F$7700,5,FALSE),0)</f>
        <v>0</v>
      </c>
      <c r="N3330" s="12">
        <f>IFERROR(VLOOKUP($A3330,[3]Sheet3!$A$1:$C$4542,3,FALSE),0)</f>
        <v>0</v>
      </c>
      <c r="O3330" s="10">
        <f t="shared" si="52"/>
        <v>0</v>
      </c>
      <c r="P3330"/>
    </row>
    <row r="3331" spans="1:16" x14ac:dyDescent="0.25">
      <c r="A3331" s="3">
        <v>22702503</v>
      </c>
      <c r="B3331" s="3" t="s">
        <v>1908</v>
      </c>
      <c r="C3331" s="4">
        <v>100630</v>
      </c>
      <c r="D3331" s="3" t="s">
        <v>3496</v>
      </c>
      <c r="E3331" s="3" t="s">
        <v>3</v>
      </c>
      <c r="F3331" s="4" t="s">
        <v>4</v>
      </c>
      <c r="G3331" s="3">
        <v>980393</v>
      </c>
      <c r="H3331" s="3" t="s">
        <v>8845</v>
      </c>
      <c r="I3331" s="3" t="s">
        <v>4003</v>
      </c>
      <c r="J3331" s="8">
        <v>3000</v>
      </c>
      <c r="K3331" s="12">
        <f>IFERROR(VLOOKUP($A3331,[1]Piv!$B:$C,2,FALSE),0)</f>
        <v>0</v>
      </c>
      <c r="L3331" s="12">
        <f>IFERROR(VLOOKUP($A3331,'[2]FINAL (2)'!$A$1:$F$7700,3,FALSE),0)</f>
        <v>0</v>
      </c>
      <c r="M3331" s="12">
        <f>IFERROR(VLOOKUP($A3331,'[2]FINAL (2)'!$A$1:$F$7700,5,FALSE),0)</f>
        <v>0</v>
      </c>
      <c r="N3331" s="12">
        <f>IFERROR(VLOOKUP($A3331,[3]Sheet3!$A$1:$C$4542,3,FALSE),0)</f>
        <v>3000</v>
      </c>
      <c r="O3331" s="10">
        <f t="shared" ref="O3331:O3394" si="53">IFERROR(SUM(K3331,L3331,M3331,N3331),0)</f>
        <v>3000</v>
      </c>
      <c r="P3331" s="10">
        <f>O3331-J3331</f>
        <v>0</v>
      </c>
    </row>
    <row r="3332" spans="1:16" x14ac:dyDescent="0.25">
      <c r="A3332" s="3">
        <v>24242382</v>
      </c>
      <c r="B3332" s="3" t="s">
        <v>1874</v>
      </c>
      <c r="C3332" s="4">
        <v>100630</v>
      </c>
      <c r="D3332" s="3" t="s">
        <v>3496</v>
      </c>
      <c r="E3332" s="3" t="s">
        <v>3</v>
      </c>
      <c r="F3332" s="4" t="s">
        <v>4</v>
      </c>
      <c r="G3332" s="3">
        <v>980393</v>
      </c>
      <c r="H3332" s="3" t="s">
        <v>8845</v>
      </c>
      <c r="I3332" s="3" t="s">
        <v>4003</v>
      </c>
      <c r="J3332" s="8">
        <v>0</v>
      </c>
      <c r="K3332" s="12">
        <f>IFERROR(VLOOKUP($A3332,[1]Piv!$B:$C,2,FALSE),0)</f>
        <v>0</v>
      </c>
      <c r="L3332" s="12">
        <f>IFERROR(VLOOKUP($A3332,'[2]FINAL (2)'!$A$1:$F$7700,3,FALSE),0)</f>
        <v>0</v>
      </c>
      <c r="M3332" s="12">
        <f>IFERROR(VLOOKUP($A3332,'[2]FINAL (2)'!$A$1:$F$7700,5,FALSE),0)</f>
        <v>0</v>
      </c>
      <c r="N3332" s="12">
        <f>IFERROR(VLOOKUP($A3332,[3]Sheet3!$A$1:$C$4542,3,FALSE),0)</f>
        <v>0</v>
      </c>
      <c r="O3332" s="10">
        <f t="shared" si="53"/>
        <v>0</v>
      </c>
      <c r="P3332" s="10">
        <f>O3332-J3332</f>
        <v>0</v>
      </c>
    </row>
    <row r="3333" spans="1:16" x14ac:dyDescent="0.25">
      <c r="A3333" s="3">
        <v>24776458</v>
      </c>
      <c r="B3333" s="3" t="s">
        <v>6743</v>
      </c>
      <c r="C3333" s="4">
        <v>100630</v>
      </c>
      <c r="D3333" s="3" t="s">
        <v>3496</v>
      </c>
      <c r="E3333" s="3" t="s">
        <v>3</v>
      </c>
      <c r="F3333" s="4" t="s">
        <v>12</v>
      </c>
      <c r="G3333" s="3"/>
      <c r="H3333" s="3"/>
      <c r="I3333" s="3"/>
      <c r="J3333" s="8">
        <v>0</v>
      </c>
      <c r="K3333" s="12">
        <f>IFERROR(VLOOKUP($A3333,[1]Piv!$B:$C,2,FALSE),0)</f>
        <v>0</v>
      </c>
      <c r="L3333" s="12">
        <f>IFERROR(VLOOKUP($A3333,'[2]FINAL (2)'!$A$1:$F$7700,3,FALSE),0)</f>
        <v>0</v>
      </c>
      <c r="M3333" s="12">
        <f>IFERROR(VLOOKUP($A3333,'[2]FINAL (2)'!$A$1:$F$7700,5,FALSE),0)</f>
        <v>0</v>
      </c>
      <c r="N3333" s="12">
        <f>IFERROR(VLOOKUP($A3333,[3]Sheet3!$A$1:$C$4542,3,FALSE),0)</f>
        <v>0</v>
      </c>
      <c r="O3333" s="10">
        <f t="shared" si="53"/>
        <v>0</v>
      </c>
      <c r="P3333"/>
    </row>
    <row r="3334" spans="1:16" x14ac:dyDescent="0.25">
      <c r="A3334" s="3">
        <v>24867419</v>
      </c>
      <c r="B3334" s="3" t="s">
        <v>6744</v>
      </c>
      <c r="C3334" s="4">
        <v>100630</v>
      </c>
      <c r="D3334" s="3" t="s">
        <v>3496</v>
      </c>
      <c r="E3334" s="3" t="s">
        <v>3</v>
      </c>
      <c r="F3334" s="4" t="s">
        <v>4</v>
      </c>
      <c r="G3334" s="3">
        <v>129270</v>
      </c>
      <c r="H3334" s="3" t="s">
        <v>3192</v>
      </c>
      <c r="I3334" s="3" t="s">
        <v>3999</v>
      </c>
      <c r="J3334" s="8">
        <v>1092482</v>
      </c>
      <c r="K3334" s="12">
        <f>IFERROR(VLOOKUP($A3334,[1]Piv!$B:$C,2,FALSE),0)</f>
        <v>1080934.05</v>
      </c>
      <c r="L3334" s="12">
        <f>IFERROR(VLOOKUP($A3334,'[2]FINAL (2)'!$A$1:$F$7700,3,FALSE),0)</f>
        <v>0</v>
      </c>
      <c r="M3334" s="12">
        <f>IFERROR(VLOOKUP($A3334,'[2]FINAL (2)'!$A$1:$F$7700,5,FALSE),0)</f>
        <v>0</v>
      </c>
      <c r="N3334" s="12">
        <f>IFERROR(VLOOKUP($A3334,[3]Sheet3!$A$1:$C$4542,3,FALSE),0)</f>
        <v>0</v>
      </c>
      <c r="O3334" s="10">
        <f t="shared" si="53"/>
        <v>1080934.05</v>
      </c>
      <c r="P3334" s="10">
        <f>O3334-J3334</f>
        <v>-11547.949999999953</v>
      </c>
    </row>
    <row r="3335" spans="1:16" x14ac:dyDescent="0.25">
      <c r="A3335" s="3">
        <v>24870572</v>
      </c>
      <c r="B3335" s="3" t="s">
        <v>2252</v>
      </c>
      <c r="C3335" s="4">
        <v>100630</v>
      </c>
      <c r="D3335" s="3" t="s">
        <v>3496</v>
      </c>
      <c r="E3335" s="3" t="s">
        <v>3</v>
      </c>
      <c r="F3335" s="4" t="s">
        <v>4</v>
      </c>
      <c r="G3335" s="3">
        <v>980393</v>
      </c>
      <c r="H3335" s="3" t="s">
        <v>8845</v>
      </c>
      <c r="I3335" s="3" t="s">
        <v>4003</v>
      </c>
      <c r="J3335" s="8">
        <v>849600</v>
      </c>
      <c r="K3335" s="12">
        <f>IFERROR(VLOOKUP($A3335,[1]Piv!$B:$C,2,FALSE),0)</f>
        <v>0</v>
      </c>
      <c r="L3335" s="12">
        <f>IFERROR(VLOOKUP($A3335,'[2]FINAL (2)'!$A$1:$F$7700,3,FALSE),0)</f>
        <v>0</v>
      </c>
      <c r="M3335" s="12">
        <f>IFERROR(VLOOKUP($A3335,'[2]FINAL (2)'!$A$1:$F$7700,5,FALSE),0)</f>
        <v>0</v>
      </c>
      <c r="N3335" s="12">
        <f>IFERROR(VLOOKUP($A3335,[3]Sheet3!$A$1:$C$4542,3,FALSE),0)</f>
        <v>3600</v>
      </c>
      <c r="O3335" s="10">
        <f t="shared" si="53"/>
        <v>3600</v>
      </c>
      <c r="P3335" s="10">
        <f>O3335-J3335</f>
        <v>-846000</v>
      </c>
    </row>
    <row r="3336" spans="1:16" x14ac:dyDescent="0.25">
      <c r="A3336" s="3">
        <v>25078251</v>
      </c>
      <c r="B3336" s="3" t="s">
        <v>2058</v>
      </c>
      <c r="C3336" s="4">
        <v>100630</v>
      </c>
      <c r="D3336" s="3" t="s">
        <v>3496</v>
      </c>
      <c r="E3336" s="3" t="s">
        <v>3</v>
      </c>
      <c r="F3336" s="4" t="s">
        <v>4</v>
      </c>
      <c r="G3336" s="3">
        <v>980393</v>
      </c>
      <c r="H3336" s="3" t="s">
        <v>8845</v>
      </c>
      <c r="I3336" s="3" t="s">
        <v>4003</v>
      </c>
      <c r="J3336" s="8">
        <v>6500000</v>
      </c>
      <c r="K3336" s="12">
        <f>IFERROR(VLOOKUP($A3336,[1]Piv!$B:$C,2,FALSE),0)</f>
        <v>6500000</v>
      </c>
      <c r="L3336" s="12">
        <f>IFERROR(VLOOKUP($A3336,'[2]FINAL (2)'!$A$1:$F$7700,3,FALSE),0)</f>
        <v>0</v>
      </c>
      <c r="M3336" s="12">
        <f>IFERROR(VLOOKUP($A3336,'[2]FINAL (2)'!$A$1:$F$7700,5,FALSE),0)</f>
        <v>0</v>
      </c>
      <c r="N3336" s="12">
        <f>IFERROR(VLOOKUP($A3336,[3]Sheet3!$A$1:$C$4542,3,FALSE),0)</f>
        <v>0</v>
      </c>
      <c r="O3336" s="10">
        <f t="shared" si="53"/>
        <v>6500000</v>
      </c>
      <c r="P3336" s="10">
        <f>O3336-J3336</f>
        <v>0</v>
      </c>
    </row>
    <row r="3337" spans="1:16" x14ac:dyDescent="0.25">
      <c r="A3337" s="3">
        <v>25550340</v>
      </c>
      <c r="B3337" s="3" t="s">
        <v>2594</v>
      </c>
      <c r="C3337" s="4">
        <v>100630</v>
      </c>
      <c r="D3337" s="3" t="s">
        <v>3496</v>
      </c>
      <c r="E3337" s="3" t="s">
        <v>3</v>
      </c>
      <c r="F3337" s="4" t="s">
        <v>4</v>
      </c>
      <c r="G3337" s="3">
        <v>980393</v>
      </c>
      <c r="H3337" s="3" t="s">
        <v>8845</v>
      </c>
      <c r="I3337" s="3" t="s">
        <v>4003</v>
      </c>
      <c r="J3337" s="8">
        <v>6676000</v>
      </c>
      <c r="K3337" s="12">
        <f>IFERROR(VLOOKUP($A3337,[1]Piv!$B:$C,2,FALSE),0)</f>
        <v>4000000</v>
      </c>
      <c r="L3337" s="12">
        <f>IFERROR(VLOOKUP($A3337,'[2]FINAL (2)'!$A$1:$F$7700,3,FALSE),0)</f>
        <v>0</v>
      </c>
      <c r="M3337" s="12">
        <f>IFERROR(VLOOKUP($A3337,'[2]FINAL (2)'!$A$1:$F$7700,5,FALSE),0)</f>
        <v>0</v>
      </c>
      <c r="N3337" s="12">
        <f>IFERROR(VLOOKUP($A3337,[3]Sheet3!$A$1:$C$4542,3,FALSE),0)</f>
        <v>2676000</v>
      </c>
      <c r="O3337" s="10">
        <f t="shared" si="53"/>
        <v>6676000</v>
      </c>
      <c r="P3337" s="10">
        <f>O3337-J3337</f>
        <v>0</v>
      </c>
    </row>
    <row r="3338" spans="1:16" x14ac:dyDescent="0.25">
      <c r="A3338" s="3">
        <v>26416090</v>
      </c>
      <c r="B3338" s="3" t="s">
        <v>6745</v>
      </c>
      <c r="C3338" s="4">
        <v>100630</v>
      </c>
      <c r="D3338" s="3" t="s">
        <v>3496</v>
      </c>
      <c r="E3338" s="3" t="s">
        <v>3</v>
      </c>
      <c r="F3338" s="4" t="s">
        <v>4</v>
      </c>
      <c r="G3338" s="3">
        <v>980393</v>
      </c>
      <c r="H3338" s="3" t="s">
        <v>8845</v>
      </c>
      <c r="I3338" s="3" t="s">
        <v>4003</v>
      </c>
      <c r="J3338" s="8">
        <v>2300000</v>
      </c>
      <c r="K3338" s="12">
        <f>IFERROR(VLOOKUP($A3338,[1]Piv!$B:$C,2,FALSE),0)</f>
        <v>7000000</v>
      </c>
      <c r="L3338" s="12">
        <f>IFERROR(VLOOKUP($A3338,'[2]FINAL (2)'!$A$1:$F$7700,3,FALSE),0)</f>
        <v>0</v>
      </c>
      <c r="M3338" s="12">
        <f>IFERROR(VLOOKUP($A3338,'[2]FINAL (2)'!$A$1:$F$7700,5,FALSE),0)</f>
        <v>0</v>
      </c>
      <c r="N3338" s="12">
        <f>IFERROR(VLOOKUP($A3338,[3]Sheet3!$A$1:$C$4542,3,FALSE),0)</f>
        <v>1300000</v>
      </c>
      <c r="O3338" s="10">
        <f t="shared" si="53"/>
        <v>8300000</v>
      </c>
      <c r="P3338" s="10">
        <f>O3338-J3338</f>
        <v>6000000</v>
      </c>
    </row>
    <row r="3339" spans="1:16" x14ac:dyDescent="0.25">
      <c r="A3339" s="3">
        <v>24107792</v>
      </c>
      <c r="B3339" s="3" t="s">
        <v>6746</v>
      </c>
      <c r="C3339" s="4">
        <v>101623</v>
      </c>
      <c r="D3339" s="3" t="s">
        <v>4459</v>
      </c>
      <c r="E3339" s="3" t="s">
        <v>3</v>
      </c>
      <c r="F3339" s="4" t="s">
        <v>4</v>
      </c>
      <c r="G3339" s="3">
        <v>131117</v>
      </c>
      <c r="H3339" s="3" t="s">
        <v>3277</v>
      </c>
      <c r="I3339" s="3" t="s">
        <v>3999</v>
      </c>
      <c r="J3339" s="8">
        <v>3357142</v>
      </c>
      <c r="K3339" s="12">
        <f>IFERROR(VLOOKUP($A3339,[1]Piv!$B:$C,2,FALSE),0)</f>
        <v>0</v>
      </c>
      <c r="L3339" s="12">
        <f>IFERROR(VLOOKUP($A3339,'[2]FINAL (2)'!$A$1:$F$7700,3,FALSE),0)</f>
        <v>0</v>
      </c>
      <c r="M3339" s="12">
        <f>IFERROR(VLOOKUP($A3339,'[2]FINAL (2)'!$A$1:$F$7700,5,FALSE),0)</f>
        <v>501320.4</v>
      </c>
      <c r="N3339" s="12">
        <f>IFERROR(VLOOKUP($A3339,[3]Sheet3!$A$1:$C$4542,3,FALSE),0)</f>
        <v>3357142</v>
      </c>
      <c r="O3339" s="10">
        <f t="shared" si="53"/>
        <v>3858462.4</v>
      </c>
      <c r="P3339" s="10">
        <f>O3339-J3339</f>
        <v>501320.39999999991</v>
      </c>
    </row>
    <row r="3340" spans="1:16" x14ac:dyDescent="0.25">
      <c r="A3340" s="3">
        <v>16182842</v>
      </c>
      <c r="B3340" s="3" t="s">
        <v>6747</v>
      </c>
      <c r="C3340" s="4">
        <v>101623</v>
      </c>
      <c r="D3340" s="3" t="s">
        <v>4459</v>
      </c>
      <c r="E3340" s="3" t="s">
        <v>3</v>
      </c>
      <c r="F3340" s="4" t="s">
        <v>12</v>
      </c>
      <c r="G3340" s="3"/>
      <c r="H3340" s="3"/>
      <c r="I3340" s="3"/>
      <c r="J3340" s="8">
        <v>0</v>
      </c>
      <c r="K3340" s="12">
        <f>IFERROR(VLOOKUP($A3340,[1]Piv!$B:$C,2,FALSE),0)</f>
        <v>0</v>
      </c>
      <c r="L3340" s="12">
        <f>IFERROR(VLOOKUP($A3340,'[2]FINAL (2)'!$A$1:$F$7700,3,FALSE),0)</f>
        <v>0</v>
      </c>
      <c r="M3340" s="12">
        <f>IFERROR(VLOOKUP($A3340,'[2]FINAL (2)'!$A$1:$F$7700,5,FALSE),0)</f>
        <v>0</v>
      </c>
      <c r="N3340" s="12">
        <f>IFERROR(VLOOKUP($A3340,[3]Sheet3!$A$1:$C$4542,3,FALSE),0)</f>
        <v>0</v>
      </c>
      <c r="O3340" s="10">
        <f t="shared" si="53"/>
        <v>0</v>
      </c>
      <c r="P3340"/>
    </row>
    <row r="3341" spans="1:16" x14ac:dyDescent="0.25">
      <c r="A3341" s="3">
        <v>13739117</v>
      </c>
      <c r="B3341" s="3" t="s">
        <v>1145</v>
      </c>
      <c r="C3341" s="4">
        <v>100631</v>
      </c>
      <c r="D3341" s="3" t="s">
        <v>3971</v>
      </c>
      <c r="E3341" s="3" t="s">
        <v>3</v>
      </c>
      <c r="F3341" s="4" t="s">
        <v>4</v>
      </c>
      <c r="G3341" s="3">
        <v>97392</v>
      </c>
      <c r="H3341" s="3" t="s">
        <v>3240</v>
      </c>
      <c r="I3341" s="3" t="s">
        <v>3999</v>
      </c>
      <c r="J3341" s="8">
        <v>11710289.73</v>
      </c>
      <c r="K3341" s="12">
        <f>IFERROR(VLOOKUP($A3341,[1]Piv!$B:$C,2,FALSE),0)</f>
        <v>5794365.9399999995</v>
      </c>
      <c r="L3341" s="12">
        <f>IFERROR(VLOOKUP($A3341,'[2]FINAL (2)'!$A$1:$F$7700,3,FALSE),0)</f>
        <v>966526.49</v>
      </c>
      <c r="M3341" s="12">
        <f>IFERROR(VLOOKUP($A3341,'[2]FINAL (2)'!$A$1:$F$7700,5,FALSE),0)</f>
        <v>0</v>
      </c>
      <c r="N3341" s="12">
        <f>IFERROR(VLOOKUP($A3341,[3]Sheet3!$A$1:$C$4542,3,FALSE),0)</f>
        <v>4670744.24</v>
      </c>
      <c r="O3341" s="10">
        <f t="shared" si="53"/>
        <v>11431636.67</v>
      </c>
      <c r="P3341" s="10">
        <f>O3341-J3341</f>
        <v>-278653.06000000052</v>
      </c>
    </row>
    <row r="3342" spans="1:16" x14ac:dyDescent="0.25">
      <c r="A3342" s="3">
        <v>22029273</v>
      </c>
      <c r="B3342" s="3" t="s">
        <v>1756</v>
      </c>
      <c r="C3342" s="4">
        <v>100632</v>
      </c>
      <c r="D3342" s="3" t="s">
        <v>3324</v>
      </c>
      <c r="E3342" s="3" t="s">
        <v>3</v>
      </c>
      <c r="F3342" s="4" t="s">
        <v>4</v>
      </c>
      <c r="G3342" s="3">
        <v>135991</v>
      </c>
      <c r="H3342" s="3" t="s">
        <v>3273</v>
      </c>
      <c r="I3342" s="3" t="s">
        <v>3999</v>
      </c>
      <c r="J3342" s="8">
        <v>11640000</v>
      </c>
      <c r="K3342" s="12">
        <f>IFERROR(VLOOKUP($A3342,[1]Piv!$B:$C,2,FALSE),0)</f>
        <v>1152798.8899999999</v>
      </c>
      <c r="L3342" s="12">
        <f>IFERROR(VLOOKUP($A3342,'[2]FINAL (2)'!$A$1:$F$7700,3,FALSE),0)</f>
        <v>0</v>
      </c>
      <c r="M3342" s="12">
        <f>IFERROR(VLOOKUP($A3342,'[2]FINAL (2)'!$A$1:$F$7700,5,FALSE),0)</f>
        <v>0</v>
      </c>
      <c r="N3342" s="12">
        <f>IFERROR(VLOOKUP($A3342,[3]Sheet3!$A$1:$C$4542,3,FALSE),0)</f>
        <v>0</v>
      </c>
      <c r="O3342" s="10">
        <f t="shared" si="53"/>
        <v>1152798.8899999999</v>
      </c>
      <c r="P3342" s="10">
        <f>O3342-J3342</f>
        <v>-10487201.109999999</v>
      </c>
    </row>
    <row r="3343" spans="1:16" x14ac:dyDescent="0.25">
      <c r="A3343" s="3">
        <v>22034754</v>
      </c>
      <c r="B3343" s="3" t="s">
        <v>6748</v>
      </c>
      <c r="C3343" s="4">
        <v>100632</v>
      </c>
      <c r="D3343" s="3" t="s">
        <v>3324</v>
      </c>
      <c r="E3343" s="3" t="s">
        <v>3</v>
      </c>
      <c r="F3343" s="4" t="s">
        <v>12</v>
      </c>
      <c r="G3343" s="3"/>
      <c r="H3343" s="3"/>
      <c r="I3343" s="3" t="s">
        <v>3999</v>
      </c>
      <c r="J3343" s="8">
        <v>0</v>
      </c>
      <c r="K3343" s="12">
        <f>IFERROR(VLOOKUP($A3343,[1]Piv!$B:$C,2,FALSE),0)</f>
        <v>0</v>
      </c>
      <c r="L3343" s="12">
        <f>IFERROR(VLOOKUP($A3343,'[2]FINAL (2)'!$A$1:$F$7700,3,FALSE),0)</f>
        <v>0</v>
      </c>
      <c r="M3343" s="12">
        <f>IFERROR(VLOOKUP($A3343,'[2]FINAL (2)'!$A$1:$F$7700,5,FALSE),0)</f>
        <v>0</v>
      </c>
      <c r="N3343" s="12">
        <f>IFERROR(VLOOKUP($A3343,[3]Sheet3!$A$1:$C$4542,3,FALSE),0)</f>
        <v>0</v>
      </c>
      <c r="O3343" s="10">
        <f t="shared" si="53"/>
        <v>0</v>
      </c>
      <c r="P3343"/>
    </row>
    <row r="3344" spans="1:16" x14ac:dyDescent="0.25">
      <c r="A3344" s="3">
        <v>22444984</v>
      </c>
      <c r="B3344" s="3" t="s">
        <v>6749</v>
      </c>
      <c r="C3344" s="4">
        <v>100632</v>
      </c>
      <c r="D3344" s="3" t="s">
        <v>3324</v>
      </c>
      <c r="E3344" s="3" t="s">
        <v>3</v>
      </c>
      <c r="F3344" s="4" t="s">
        <v>4</v>
      </c>
      <c r="G3344" s="3">
        <v>135991</v>
      </c>
      <c r="H3344" s="3" t="s">
        <v>3273</v>
      </c>
      <c r="I3344" s="3" t="s">
        <v>3999</v>
      </c>
      <c r="J3344" s="8">
        <v>3842175</v>
      </c>
      <c r="K3344" s="12">
        <f>IFERROR(VLOOKUP($A3344,[1]Piv!$B:$C,2,FALSE),0)</f>
        <v>1912671.4</v>
      </c>
      <c r="L3344" s="12">
        <f>IFERROR(VLOOKUP($A3344,'[2]FINAL (2)'!$A$1:$F$7700,3,FALSE),0)</f>
        <v>0</v>
      </c>
      <c r="M3344" s="12">
        <f>IFERROR(VLOOKUP($A3344,'[2]FINAL (2)'!$A$1:$F$7700,5,FALSE),0)</f>
        <v>0</v>
      </c>
      <c r="N3344" s="12">
        <f>IFERROR(VLOOKUP($A3344,[3]Sheet3!$A$1:$C$4542,3,FALSE),0)</f>
        <v>0</v>
      </c>
      <c r="O3344" s="10">
        <f t="shared" si="53"/>
        <v>1912671.4</v>
      </c>
      <c r="P3344" s="10">
        <f>O3344-J3344</f>
        <v>-1929503.6</v>
      </c>
    </row>
    <row r="3345" spans="1:16" x14ac:dyDescent="0.25">
      <c r="A3345" s="3">
        <v>14114856</v>
      </c>
      <c r="B3345" s="3" t="s">
        <v>2796</v>
      </c>
      <c r="C3345" s="4">
        <v>100633</v>
      </c>
      <c r="D3345" s="3" t="s">
        <v>3497</v>
      </c>
      <c r="E3345" s="3" t="s">
        <v>3</v>
      </c>
      <c r="F3345" s="4" t="s">
        <v>4</v>
      </c>
      <c r="G3345" s="3">
        <v>89574</v>
      </c>
      <c r="H3345" s="3" t="s">
        <v>8837</v>
      </c>
      <c r="I3345" s="3" t="s">
        <v>4000</v>
      </c>
      <c r="J3345" s="8">
        <v>850000</v>
      </c>
      <c r="K3345" s="12">
        <f>IFERROR(VLOOKUP($A3345,[1]Piv!$B:$C,2,FALSE),0)</f>
        <v>0</v>
      </c>
      <c r="L3345" s="12">
        <f>IFERROR(VLOOKUP($A3345,'[2]FINAL (2)'!$A$1:$F$7700,3,FALSE),0)</f>
        <v>0</v>
      </c>
      <c r="M3345" s="12">
        <f>IFERROR(VLOOKUP($A3345,'[2]FINAL (2)'!$A$1:$F$7700,5,FALSE),0)</f>
        <v>1121878.52</v>
      </c>
      <c r="N3345" s="12">
        <f>IFERROR(VLOOKUP($A3345,[3]Sheet3!$A$1:$C$4542,3,FALSE),0)</f>
        <v>850000</v>
      </c>
      <c r="O3345" s="10">
        <f t="shared" si="53"/>
        <v>1971878.52</v>
      </c>
      <c r="P3345" s="10">
        <f>O3345-J3345</f>
        <v>1121878.52</v>
      </c>
    </row>
    <row r="3346" spans="1:16" x14ac:dyDescent="0.25">
      <c r="A3346" s="3">
        <v>21830274</v>
      </c>
      <c r="B3346" s="3" t="s">
        <v>1508</v>
      </c>
      <c r="C3346" s="4">
        <v>100633</v>
      </c>
      <c r="D3346" s="3" t="s">
        <v>3497</v>
      </c>
      <c r="E3346" s="3" t="s">
        <v>3</v>
      </c>
      <c r="F3346" s="4" t="s">
        <v>4</v>
      </c>
      <c r="G3346" s="3">
        <v>89574</v>
      </c>
      <c r="H3346" s="3" t="s">
        <v>8837</v>
      </c>
      <c r="I3346" s="3" t="s">
        <v>4000</v>
      </c>
      <c r="J3346" s="8">
        <v>3636000</v>
      </c>
      <c r="K3346" s="12">
        <f>IFERROR(VLOOKUP($A3346,[1]Piv!$B:$C,2,FALSE),0)</f>
        <v>2262577.7699999996</v>
      </c>
      <c r="L3346" s="12">
        <f>IFERROR(VLOOKUP($A3346,'[2]FINAL (2)'!$A$1:$F$7700,3,FALSE),0)</f>
        <v>0</v>
      </c>
      <c r="M3346" s="12">
        <f>IFERROR(VLOOKUP($A3346,'[2]FINAL (2)'!$A$1:$F$7700,5,FALSE),0)</f>
        <v>0</v>
      </c>
      <c r="N3346" s="12">
        <f>IFERROR(VLOOKUP($A3346,[3]Sheet3!$A$1:$C$4542,3,FALSE),0)</f>
        <v>0</v>
      </c>
      <c r="O3346" s="10">
        <f t="shared" si="53"/>
        <v>2262577.7699999996</v>
      </c>
      <c r="P3346" s="10">
        <f>O3346-J3346</f>
        <v>-1373422.2300000004</v>
      </c>
    </row>
    <row r="3347" spans="1:16" x14ac:dyDescent="0.25">
      <c r="A3347" s="3">
        <v>5065437</v>
      </c>
      <c r="B3347" s="3" t="s">
        <v>432</v>
      </c>
      <c r="C3347" s="4">
        <v>100634</v>
      </c>
      <c r="D3347" s="3" t="s">
        <v>3779</v>
      </c>
      <c r="E3347" s="3" t="s">
        <v>3</v>
      </c>
      <c r="F3347" s="4" t="s">
        <v>4</v>
      </c>
      <c r="G3347" s="3">
        <v>87577</v>
      </c>
      <c r="H3347" s="3" t="s">
        <v>3993</v>
      </c>
      <c r="I3347" s="3" t="s">
        <v>4000</v>
      </c>
      <c r="J3347" s="8">
        <v>21400000</v>
      </c>
      <c r="K3347" s="12">
        <f>IFERROR(VLOOKUP($A3347,[1]Piv!$B:$C,2,FALSE),0)</f>
        <v>0</v>
      </c>
      <c r="L3347" s="12">
        <f>IFERROR(VLOOKUP($A3347,'[2]FINAL (2)'!$A$1:$F$7700,3,FALSE),0)</f>
        <v>20000000</v>
      </c>
      <c r="M3347" s="12">
        <f>IFERROR(VLOOKUP($A3347,'[2]FINAL (2)'!$A$1:$F$7700,5,FALSE),0)</f>
        <v>1602681.24</v>
      </c>
      <c r="N3347" s="12">
        <f>IFERROR(VLOOKUP($A3347,[3]Sheet3!$A$1:$C$4542,3,FALSE),0)</f>
        <v>1400000</v>
      </c>
      <c r="O3347" s="10">
        <f t="shared" si="53"/>
        <v>23002681.239999998</v>
      </c>
      <c r="P3347" s="10">
        <f>O3347-J3347</f>
        <v>1602681.2399999984</v>
      </c>
    </row>
    <row r="3348" spans="1:16" x14ac:dyDescent="0.25">
      <c r="A3348" s="3">
        <v>6458000</v>
      </c>
      <c r="B3348" s="3" t="s">
        <v>2381</v>
      </c>
      <c r="C3348" s="4">
        <v>100634</v>
      </c>
      <c r="D3348" s="3" t="s">
        <v>3779</v>
      </c>
      <c r="E3348" s="3" t="s">
        <v>3</v>
      </c>
      <c r="F3348" s="4" t="s">
        <v>4</v>
      </c>
      <c r="G3348" s="3">
        <v>88660</v>
      </c>
      <c r="H3348" s="3" t="s">
        <v>3268</v>
      </c>
      <c r="I3348" s="3" t="s">
        <v>4001</v>
      </c>
      <c r="J3348" s="8">
        <v>21017280.75</v>
      </c>
      <c r="K3348" s="12">
        <f>IFERROR(VLOOKUP($A3348,[1]Piv!$B:$C,2,FALSE),0)</f>
        <v>0</v>
      </c>
      <c r="L3348" s="12">
        <f>IFERROR(VLOOKUP($A3348,'[2]FINAL (2)'!$A$1:$F$7700,3,FALSE),0)</f>
        <v>2011520.51</v>
      </c>
      <c r="M3348" s="12">
        <f>IFERROR(VLOOKUP($A3348,'[2]FINAL (2)'!$A$1:$F$7700,5,FALSE),0)</f>
        <v>0</v>
      </c>
      <c r="N3348" s="12">
        <f>IFERROR(VLOOKUP($A3348,[3]Sheet3!$A$1:$C$4542,3,FALSE),0)</f>
        <v>19000000</v>
      </c>
      <c r="O3348" s="10">
        <f t="shared" si="53"/>
        <v>21011520.510000002</v>
      </c>
      <c r="P3348" s="10">
        <f>O3348-J3348</f>
        <v>-5760.2399999983609</v>
      </c>
    </row>
    <row r="3349" spans="1:16" x14ac:dyDescent="0.25">
      <c r="A3349" s="3">
        <v>6964772</v>
      </c>
      <c r="B3349" s="3" t="s">
        <v>2026</v>
      </c>
      <c r="C3349" s="4">
        <v>100634</v>
      </c>
      <c r="D3349" s="3" t="s">
        <v>3779</v>
      </c>
      <c r="E3349" s="3" t="s">
        <v>3</v>
      </c>
      <c r="F3349" s="4" t="s">
        <v>4</v>
      </c>
      <c r="G3349" s="3">
        <v>88660</v>
      </c>
      <c r="H3349" s="3" t="s">
        <v>3268</v>
      </c>
      <c r="I3349" s="3" t="s">
        <v>4001</v>
      </c>
      <c r="J3349" s="8">
        <v>3615</v>
      </c>
      <c r="K3349" s="12">
        <f>IFERROR(VLOOKUP($A3349,[1]Piv!$B:$C,2,FALSE),0)</f>
        <v>0</v>
      </c>
      <c r="L3349" s="12">
        <f>IFERROR(VLOOKUP($A3349,'[2]FINAL (2)'!$A$1:$F$7700,3,FALSE),0)</f>
        <v>0</v>
      </c>
      <c r="M3349" s="12">
        <f>IFERROR(VLOOKUP($A3349,'[2]FINAL (2)'!$A$1:$F$7700,5,FALSE),0)</f>
        <v>500930.07</v>
      </c>
      <c r="N3349" s="12">
        <f>IFERROR(VLOOKUP($A3349,[3]Sheet3!$A$1:$C$4542,3,FALSE),0)</f>
        <v>3615</v>
      </c>
      <c r="O3349" s="10">
        <f t="shared" si="53"/>
        <v>504545.07</v>
      </c>
      <c r="P3349" s="10">
        <f>O3349-J3349</f>
        <v>500930.07</v>
      </c>
    </row>
    <row r="3350" spans="1:16" x14ac:dyDescent="0.25">
      <c r="A3350" s="3">
        <v>16296276</v>
      </c>
      <c r="B3350" s="3" t="s">
        <v>2271</v>
      </c>
      <c r="C3350" s="4">
        <v>100634</v>
      </c>
      <c r="D3350" s="3" t="s">
        <v>3779</v>
      </c>
      <c r="E3350" s="3" t="s">
        <v>3</v>
      </c>
      <c r="F3350" s="4" t="s">
        <v>4</v>
      </c>
      <c r="G3350" s="3">
        <v>99910</v>
      </c>
      <c r="H3350" s="3" t="s">
        <v>8831</v>
      </c>
      <c r="I3350" s="3" t="s">
        <v>4000</v>
      </c>
      <c r="J3350" s="8">
        <v>3006055.07</v>
      </c>
      <c r="K3350" s="12">
        <f>IFERROR(VLOOKUP($A3350,[1]Piv!$B:$C,2,FALSE),0)</f>
        <v>0</v>
      </c>
      <c r="L3350" s="12">
        <f>IFERROR(VLOOKUP($A3350,'[2]FINAL (2)'!$A$1:$F$7700,3,FALSE),0)</f>
        <v>1004036.73</v>
      </c>
      <c r="M3350" s="12">
        <f>IFERROR(VLOOKUP($A3350,'[2]FINAL (2)'!$A$1:$F$7700,5,FALSE),0)</f>
        <v>0</v>
      </c>
      <c r="N3350" s="12">
        <f>IFERROR(VLOOKUP($A3350,[3]Sheet3!$A$1:$C$4542,3,FALSE),0)</f>
        <v>2000000</v>
      </c>
      <c r="O3350" s="10">
        <f t="shared" si="53"/>
        <v>3004036.73</v>
      </c>
      <c r="P3350" s="10">
        <f>O3350-J3350</f>
        <v>-2018.339999999851</v>
      </c>
    </row>
    <row r="3351" spans="1:16" x14ac:dyDescent="0.25">
      <c r="A3351" s="3">
        <v>16883073</v>
      </c>
      <c r="B3351" s="3" t="s">
        <v>944</v>
      </c>
      <c r="C3351" s="4">
        <v>100634</v>
      </c>
      <c r="D3351" s="3" t="s">
        <v>3779</v>
      </c>
      <c r="E3351" s="3" t="s">
        <v>3</v>
      </c>
      <c r="F3351" s="4" t="s">
        <v>4</v>
      </c>
      <c r="G3351" s="3"/>
      <c r="H3351" s="3"/>
      <c r="I3351" s="3"/>
      <c r="J3351" s="8">
        <v>110000</v>
      </c>
      <c r="K3351" s="12">
        <f>IFERROR(VLOOKUP($A3351,[1]Piv!$B:$C,2,FALSE),0)</f>
        <v>0</v>
      </c>
      <c r="L3351" s="12">
        <f>IFERROR(VLOOKUP($A3351,'[2]FINAL (2)'!$A$1:$F$7700,3,FALSE),0)</f>
        <v>0</v>
      </c>
      <c r="M3351" s="12">
        <f>IFERROR(VLOOKUP($A3351,'[2]FINAL (2)'!$A$1:$F$7700,5,FALSE),0)</f>
        <v>0</v>
      </c>
      <c r="N3351" s="12">
        <f>IFERROR(VLOOKUP($A3351,[3]Sheet3!$A$1:$C$4542,3,FALSE),0)</f>
        <v>110000</v>
      </c>
      <c r="O3351" s="10">
        <f t="shared" si="53"/>
        <v>110000</v>
      </c>
      <c r="P3351" s="10">
        <f>O3351-J3351</f>
        <v>0</v>
      </c>
    </row>
    <row r="3352" spans="1:16" x14ac:dyDescent="0.25">
      <c r="A3352" s="3">
        <v>18387557</v>
      </c>
      <c r="B3352" s="3" t="s">
        <v>6750</v>
      </c>
      <c r="C3352" s="4">
        <v>100634</v>
      </c>
      <c r="D3352" s="3" t="s">
        <v>3779</v>
      </c>
      <c r="E3352" s="3" t="s">
        <v>3</v>
      </c>
      <c r="F3352" s="4" t="s">
        <v>12</v>
      </c>
      <c r="G3352" s="3"/>
      <c r="H3352" s="3"/>
      <c r="I3352" s="3"/>
      <c r="J3352" s="8">
        <v>0</v>
      </c>
      <c r="K3352" s="12">
        <f>IFERROR(VLOOKUP($A3352,[1]Piv!$B:$C,2,FALSE),0)</f>
        <v>0</v>
      </c>
      <c r="L3352" s="12">
        <f>IFERROR(VLOOKUP($A3352,'[2]FINAL (2)'!$A$1:$F$7700,3,FALSE),0)</f>
        <v>0</v>
      </c>
      <c r="M3352" s="12">
        <f>IFERROR(VLOOKUP($A3352,'[2]FINAL (2)'!$A$1:$F$7700,5,FALSE),0)</f>
        <v>0</v>
      </c>
      <c r="N3352" s="12">
        <f>IFERROR(VLOOKUP($A3352,[3]Sheet3!$A$1:$C$4542,3,FALSE),0)</f>
        <v>0</v>
      </c>
      <c r="O3352" s="10">
        <f t="shared" si="53"/>
        <v>0</v>
      </c>
      <c r="P3352"/>
    </row>
    <row r="3353" spans="1:16" x14ac:dyDescent="0.25">
      <c r="A3353" s="3">
        <v>18815946</v>
      </c>
      <c r="B3353" s="3" t="s">
        <v>2105</v>
      </c>
      <c r="C3353" s="4">
        <v>100634</v>
      </c>
      <c r="D3353" s="3" t="s">
        <v>3779</v>
      </c>
      <c r="E3353" s="3" t="s">
        <v>3</v>
      </c>
      <c r="F3353" s="4" t="s">
        <v>12</v>
      </c>
      <c r="G3353" s="3">
        <v>137175</v>
      </c>
      <c r="H3353" s="3" t="s">
        <v>3237</v>
      </c>
      <c r="I3353" s="3" t="s">
        <v>3999</v>
      </c>
      <c r="J3353" s="8">
        <v>0</v>
      </c>
      <c r="K3353" s="12">
        <f>IFERROR(VLOOKUP($A3353,[1]Piv!$B:$C,2,FALSE),0)</f>
        <v>0</v>
      </c>
      <c r="L3353" s="12">
        <f>IFERROR(VLOOKUP($A3353,'[2]FINAL (2)'!$A$1:$F$7700,3,FALSE),0)</f>
        <v>0</v>
      </c>
      <c r="M3353" s="12">
        <f>IFERROR(VLOOKUP($A3353,'[2]FINAL (2)'!$A$1:$F$7700,5,FALSE),0)</f>
        <v>0</v>
      </c>
      <c r="N3353" s="12">
        <f>IFERROR(VLOOKUP($A3353,[3]Sheet3!$A$1:$C$4542,3,FALSE),0)</f>
        <v>0</v>
      </c>
      <c r="O3353" s="10">
        <f t="shared" si="53"/>
        <v>0</v>
      </c>
      <c r="P3353"/>
    </row>
    <row r="3354" spans="1:16" x14ac:dyDescent="0.25">
      <c r="A3354" s="3">
        <v>24502570</v>
      </c>
      <c r="B3354" s="3" t="s">
        <v>2102</v>
      </c>
      <c r="C3354" s="4">
        <v>100634</v>
      </c>
      <c r="D3354" s="3" t="s">
        <v>3779</v>
      </c>
      <c r="E3354" s="3" t="s">
        <v>3</v>
      </c>
      <c r="F3354" s="4" t="s">
        <v>4</v>
      </c>
      <c r="G3354" s="3">
        <v>133321</v>
      </c>
      <c r="H3354" s="3" t="s">
        <v>3296</v>
      </c>
      <c r="I3354" s="3" t="s">
        <v>4001</v>
      </c>
      <c r="J3354" s="8">
        <v>4225000</v>
      </c>
      <c r="K3354" s="12">
        <f>IFERROR(VLOOKUP($A3354,[1]Piv!$B:$C,2,FALSE),0)</f>
        <v>2393476.9</v>
      </c>
      <c r="L3354" s="12">
        <f>IFERROR(VLOOKUP($A3354,'[2]FINAL (2)'!$A$1:$F$7700,3,FALSE),0)</f>
        <v>0</v>
      </c>
      <c r="M3354" s="12">
        <f>IFERROR(VLOOKUP($A3354,'[2]FINAL (2)'!$A$1:$F$7700,5,FALSE),0)</f>
        <v>0</v>
      </c>
      <c r="N3354" s="12">
        <f>IFERROR(VLOOKUP($A3354,[3]Sheet3!$A$1:$C$4542,3,FALSE),0)</f>
        <v>700000</v>
      </c>
      <c r="O3354" s="10">
        <f t="shared" si="53"/>
        <v>3093476.9</v>
      </c>
      <c r="P3354" s="10">
        <f>O3354-J3354</f>
        <v>-1131523.1000000001</v>
      </c>
    </row>
    <row r="3355" spans="1:16" x14ac:dyDescent="0.25">
      <c r="A3355" s="3">
        <v>24636961</v>
      </c>
      <c r="B3355" s="3" t="s">
        <v>6751</v>
      </c>
      <c r="C3355" s="4">
        <v>100634</v>
      </c>
      <c r="D3355" s="3" t="s">
        <v>3779</v>
      </c>
      <c r="E3355" s="3" t="s">
        <v>3</v>
      </c>
      <c r="F3355" s="4" t="s">
        <v>12</v>
      </c>
      <c r="G3355" s="3"/>
      <c r="H3355" s="3"/>
      <c r="I3355" s="3"/>
      <c r="J3355" s="8">
        <v>0</v>
      </c>
      <c r="K3355" s="12">
        <f>IFERROR(VLOOKUP($A3355,[1]Piv!$B:$C,2,FALSE),0)</f>
        <v>0</v>
      </c>
      <c r="L3355" s="12">
        <f>IFERROR(VLOOKUP($A3355,'[2]FINAL (2)'!$A$1:$F$7700,3,FALSE),0)</f>
        <v>0</v>
      </c>
      <c r="M3355" s="12">
        <f>IFERROR(VLOOKUP($A3355,'[2]FINAL (2)'!$A$1:$F$7700,5,FALSE),0)</f>
        <v>0</v>
      </c>
      <c r="N3355" s="12">
        <f>IFERROR(VLOOKUP($A3355,[3]Sheet3!$A$1:$C$4542,3,FALSE),0)</f>
        <v>0</v>
      </c>
      <c r="O3355" s="10">
        <f t="shared" si="53"/>
        <v>0</v>
      </c>
      <c r="P3355"/>
    </row>
    <row r="3356" spans="1:16" x14ac:dyDescent="0.25">
      <c r="A3356" s="3">
        <v>24637143</v>
      </c>
      <c r="B3356" s="3" t="s">
        <v>6752</v>
      </c>
      <c r="C3356" s="4">
        <v>100634</v>
      </c>
      <c r="D3356" s="3" t="s">
        <v>3779</v>
      </c>
      <c r="E3356" s="3" t="s">
        <v>3</v>
      </c>
      <c r="F3356" s="4" t="s">
        <v>12</v>
      </c>
      <c r="G3356" s="3"/>
      <c r="H3356" s="3"/>
      <c r="I3356" s="3"/>
      <c r="J3356" s="8">
        <v>0</v>
      </c>
      <c r="K3356" s="12">
        <f>IFERROR(VLOOKUP($A3356,[1]Piv!$B:$C,2,FALSE),0)</f>
        <v>0</v>
      </c>
      <c r="L3356" s="12">
        <f>IFERROR(VLOOKUP($A3356,'[2]FINAL (2)'!$A$1:$F$7700,3,FALSE),0)</f>
        <v>0</v>
      </c>
      <c r="M3356" s="12">
        <f>IFERROR(VLOOKUP($A3356,'[2]FINAL (2)'!$A$1:$F$7700,5,FALSE),0)</f>
        <v>0</v>
      </c>
      <c r="N3356" s="12">
        <f>IFERROR(VLOOKUP($A3356,[3]Sheet3!$A$1:$C$4542,3,FALSE),0)</f>
        <v>0</v>
      </c>
      <c r="O3356" s="10">
        <f t="shared" si="53"/>
        <v>0</v>
      </c>
      <c r="P3356"/>
    </row>
    <row r="3357" spans="1:16" x14ac:dyDescent="0.25">
      <c r="A3357" s="3">
        <v>24739942</v>
      </c>
      <c r="B3357" s="3" t="s">
        <v>6753</v>
      </c>
      <c r="C3357" s="4">
        <v>100634</v>
      </c>
      <c r="D3357" s="3" t="s">
        <v>3779</v>
      </c>
      <c r="E3357" s="3" t="s">
        <v>3</v>
      </c>
      <c r="F3357" s="4" t="s">
        <v>4</v>
      </c>
      <c r="G3357" s="3">
        <v>134715</v>
      </c>
      <c r="H3357" s="3" t="s">
        <v>3236</v>
      </c>
      <c r="I3357" s="3" t="s">
        <v>3999</v>
      </c>
      <c r="J3357" s="8">
        <v>8500000</v>
      </c>
      <c r="K3357" s="12">
        <f>IFERROR(VLOOKUP($A3357,[1]Piv!$B:$C,2,FALSE),0)</f>
        <v>0</v>
      </c>
      <c r="L3357" s="12">
        <f>IFERROR(VLOOKUP($A3357,'[2]FINAL (2)'!$A$1:$F$7700,3,FALSE),0)</f>
        <v>0</v>
      </c>
      <c r="M3357" s="12">
        <f>IFERROR(VLOOKUP($A3357,'[2]FINAL (2)'!$A$1:$F$7700,5,FALSE),0)</f>
        <v>0</v>
      </c>
      <c r="N3357" s="12">
        <f>IFERROR(VLOOKUP($A3357,[3]Sheet3!$A$1:$C$4542,3,FALSE),0)</f>
        <v>8500000</v>
      </c>
      <c r="O3357" s="10">
        <f t="shared" si="53"/>
        <v>8500000</v>
      </c>
      <c r="P3357" s="10">
        <f>O3357-J3357</f>
        <v>0</v>
      </c>
    </row>
    <row r="3358" spans="1:16" x14ac:dyDescent="0.25">
      <c r="A3358" s="3">
        <v>26154569</v>
      </c>
      <c r="B3358" s="3" t="s">
        <v>6754</v>
      </c>
      <c r="C3358" s="4">
        <v>100634</v>
      </c>
      <c r="D3358" s="3" t="s">
        <v>3779</v>
      </c>
      <c r="E3358" s="3" t="s">
        <v>3</v>
      </c>
      <c r="F3358" s="4" t="s">
        <v>4</v>
      </c>
      <c r="G3358" s="3">
        <v>133321</v>
      </c>
      <c r="H3358" s="3" t="s">
        <v>3296</v>
      </c>
      <c r="I3358" s="3" t="s">
        <v>4001</v>
      </c>
      <c r="J3358" s="8">
        <v>1444566</v>
      </c>
      <c r="K3358" s="12">
        <f>IFERROR(VLOOKUP($A3358,[1]Piv!$B:$C,2,FALSE),0)</f>
        <v>1416071.81</v>
      </c>
      <c r="L3358" s="12">
        <f>IFERROR(VLOOKUP($A3358,'[2]FINAL (2)'!$A$1:$F$7700,3,FALSE),0)</f>
        <v>0</v>
      </c>
      <c r="M3358" s="12">
        <f>IFERROR(VLOOKUP($A3358,'[2]FINAL (2)'!$A$1:$F$7700,5,FALSE),0)</f>
        <v>0</v>
      </c>
      <c r="N3358" s="12">
        <f>IFERROR(VLOOKUP($A3358,[3]Sheet3!$A$1:$C$4542,3,FALSE),0)</f>
        <v>0</v>
      </c>
      <c r="O3358" s="10">
        <f t="shared" si="53"/>
        <v>1416071.81</v>
      </c>
      <c r="P3358" s="10">
        <f>O3358-J3358</f>
        <v>-28494.189999999944</v>
      </c>
    </row>
    <row r="3359" spans="1:16" x14ac:dyDescent="0.25">
      <c r="A3359" s="3">
        <v>4595187</v>
      </c>
      <c r="B3359" s="3" t="s">
        <v>6755</v>
      </c>
      <c r="C3359" s="4">
        <v>101624</v>
      </c>
      <c r="D3359" s="3" t="s">
        <v>4460</v>
      </c>
      <c r="E3359" s="3" t="s">
        <v>3</v>
      </c>
      <c r="F3359" s="4" t="s">
        <v>4</v>
      </c>
      <c r="G3359" s="3">
        <v>134388</v>
      </c>
      <c r="H3359" s="3" t="s">
        <v>3210</v>
      </c>
      <c r="I3359" s="3" t="s">
        <v>3999</v>
      </c>
      <c r="J3359" s="8">
        <v>6892800</v>
      </c>
      <c r="K3359" s="12">
        <f>IFERROR(VLOOKUP($A3359,[1]Piv!$B:$C,2,FALSE),0)</f>
        <v>892800</v>
      </c>
      <c r="L3359" s="12">
        <f>IFERROR(VLOOKUP($A3359,'[2]FINAL (2)'!$A$1:$F$7700,3,FALSE),0)</f>
        <v>0</v>
      </c>
      <c r="M3359" s="12">
        <f>IFERROR(VLOOKUP($A3359,'[2]FINAL (2)'!$A$1:$F$7700,5,FALSE),0)</f>
        <v>3005027.32</v>
      </c>
      <c r="N3359" s="12">
        <f>IFERROR(VLOOKUP($A3359,[3]Sheet3!$A$1:$C$4542,3,FALSE),0)</f>
        <v>6000000</v>
      </c>
      <c r="O3359" s="10">
        <f t="shared" si="53"/>
        <v>9897827.3200000003</v>
      </c>
      <c r="P3359" s="10">
        <f>O3359-J3359</f>
        <v>3005027.3200000003</v>
      </c>
    </row>
    <row r="3360" spans="1:16" x14ac:dyDescent="0.25">
      <c r="A3360" s="3">
        <v>11192893</v>
      </c>
      <c r="B3360" s="3" t="s">
        <v>2432</v>
      </c>
      <c r="C3360" s="4">
        <v>101624</v>
      </c>
      <c r="D3360" s="3" t="s">
        <v>4460</v>
      </c>
      <c r="E3360" s="3" t="s">
        <v>3</v>
      </c>
      <c r="F3360" s="4" t="s">
        <v>4</v>
      </c>
      <c r="G3360" s="3">
        <v>134388</v>
      </c>
      <c r="H3360" s="3" t="s">
        <v>3210</v>
      </c>
      <c r="I3360" s="3" t="s">
        <v>3999</v>
      </c>
      <c r="J3360" s="8">
        <v>7000000</v>
      </c>
      <c r="K3360" s="12">
        <f>IFERROR(VLOOKUP($A3360,[1]Piv!$B:$C,2,FALSE),0)</f>
        <v>1012057.3</v>
      </c>
      <c r="L3360" s="12">
        <f>IFERROR(VLOOKUP($A3360,'[2]FINAL (2)'!$A$1:$F$7700,3,FALSE),0)</f>
        <v>0</v>
      </c>
      <c r="M3360" s="12">
        <f>IFERROR(VLOOKUP($A3360,'[2]FINAL (2)'!$A$1:$F$7700,5,FALSE),0)</f>
        <v>2003351.56</v>
      </c>
      <c r="N3360" s="12">
        <f>IFERROR(VLOOKUP($A3360,[3]Sheet3!$A$1:$C$4542,3,FALSE),0)</f>
        <v>6000000</v>
      </c>
      <c r="O3360" s="10">
        <f t="shared" si="53"/>
        <v>9015408.8599999994</v>
      </c>
      <c r="P3360" s="10">
        <f>O3360-J3360</f>
        <v>2015408.8599999994</v>
      </c>
    </row>
    <row r="3361" spans="1:16" x14ac:dyDescent="0.25">
      <c r="A3361" s="3">
        <v>15542230</v>
      </c>
      <c r="B3361" s="3" t="s">
        <v>3057</v>
      </c>
      <c r="C3361" s="4">
        <v>100637</v>
      </c>
      <c r="D3361" s="3" t="s">
        <v>375</v>
      </c>
      <c r="E3361" s="3" t="s">
        <v>3</v>
      </c>
      <c r="F3361" s="4" t="s">
        <v>4</v>
      </c>
      <c r="G3361" s="3">
        <v>136923</v>
      </c>
      <c r="H3361" s="3" t="s">
        <v>8830</v>
      </c>
      <c r="I3361" s="3" t="s">
        <v>3999</v>
      </c>
      <c r="J3361" s="8">
        <v>1205815.74</v>
      </c>
      <c r="K3361" s="12">
        <f>IFERROR(VLOOKUP($A3361,[1]Piv!$B:$C,2,FALSE),0)</f>
        <v>0</v>
      </c>
      <c r="L3361" s="12">
        <f>IFERROR(VLOOKUP($A3361,'[2]FINAL (2)'!$A$1:$F$7700,3,FALSE),0)</f>
        <v>703877.17</v>
      </c>
      <c r="M3361" s="12">
        <f>IFERROR(VLOOKUP($A3361,'[2]FINAL (2)'!$A$1:$F$7700,5,FALSE),0)</f>
        <v>0</v>
      </c>
      <c r="N3361" s="12">
        <f>IFERROR(VLOOKUP($A3361,[3]Sheet3!$A$1:$C$4542,3,FALSE),0)</f>
        <v>500000</v>
      </c>
      <c r="O3361" s="10">
        <f t="shared" si="53"/>
        <v>1203877.17</v>
      </c>
      <c r="P3361" s="10">
        <f>O3361-J3361</f>
        <v>-1938.5700000000652</v>
      </c>
    </row>
    <row r="3362" spans="1:16" x14ac:dyDescent="0.25">
      <c r="A3362" s="3">
        <v>19852187</v>
      </c>
      <c r="B3362" s="3" t="s">
        <v>975</v>
      </c>
      <c r="C3362" s="4">
        <v>100637</v>
      </c>
      <c r="D3362" s="3" t="s">
        <v>375</v>
      </c>
      <c r="E3362" s="3" t="s">
        <v>3</v>
      </c>
      <c r="F3362" s="4" t="s">
        <v>4</v>
      </c>
      <c r="G3362" s="3">
        <v>136923</v>
      </c>
      <c r="H3362" s="3" t="s">
        <v>8830</v>
      </c>
      <c r="I3362" s="3" t="s">
        <v>3999</v>
      </c>
      <c r="J3362" s="8">
        <v>3000000</v>
      </c>
      <c r="K3362" s="12">
        <f>IFERROR(VLOOKUP($A3362,[1]Piv!$B:$C,2,FALSE),0)</f>
        <v>1010761.27</v>
      </c>
      <c r="L3362" s="12">
        <f>IFERROR(VLOOKUP($A3362,'[2]FINAL (2)'!$A$1:$F$7700,3,FALSE),0)</f>
        <v>0</v>
      </c>
      <c r="M3362" s="12">
        <f>IFERROR(VLOOKUP($A3362,'[2]FINAL (2)'!$A$1:$F$7700,5,FALSE),0)</f>
        <v>303176.53999999998</v>
      </c>
      <c r="N3362" s="12">
        <f>IFERROR(VLOOKUP($A3362,[3]Sheet3!$A$1:$C$4542,3,FALSE),0)</f>
        <v>2000000</v>
      </c>
      <c r="O3362" s="10">
        <f t="shared" si="53"/>
        <v>3313937.81</v>
      </c>
      <c r="P3362" s="10">
        <f>O3362-J3362</f>
        <v>313937.81000000006</v>
      </c>
    </row>
    <row r="3363" spans="1:16" x14ac:dyDescent="0.25">
      <c r="A3363" s="3">
        <v>24115293</v>
      </c>
      <c r="B3363" s="3" t="s">
        <v>1083</v>
      </c>
      <c r="C3363" s="4">
        <v>100637</v>
      </c>
      <c r="D3363" s="3" t="s">
        <v>375</v>
      </c>
      <c r="E3363" s="3" t="s">
        <v>3</v>
      </c>
      <c r="F3363" s="4" t="s">
        <v>4</v>
      </c>
      <c r="G3363" s="3">
        <v>136923</v>
      </c>
      <c r="H3363" s="3" t="s">
        <v>8830</v>
      </c>
      <c r="I3363" s="3" t="s">
        <v>3999</v>
      </c>
      <c r="J3363" s="8">
        <v>500000</v>
      </c>
      <c r="K3363" s="12">
        <f>IFERROR(VLOOKUP($A3363,[1]Piv!$B:$C,2,FALSE),0)</f>
        <v>0</v>
      </c>
      <c r="L3363" s="12">
        <f>IFERROR(VLOOKUP($A3363,'[2]FINAL (2)'!$A$1:$F$7700,3,FALSE),0)</f>
        <v>0</v>
      </c>
      <c r="M3363" s="12">
        <f>IFERROR(VLOOKUP($A3363,'[2]FINAL (2)'!$A$1:$F$7700,5,FALSE),0)</f>
        <v>1012.35</v>
      </c>
      <c r="N3363" s="12">
        <f>IFERROR(VLOOKUP($A3363,[3]Sheet3!$A$1:$C$4542,3,FALSE),0)</f>
        <v>500000</v>
      </c>
      <c r="O3363" s="10">
        <f t="shared" si="53"/>
        <v>501012.35</v>
      </c>
      <c r="P3363" s="10">
        <f>O3363-J3363</f>
        <v>1012.3499999999767</v>
      </c>
    </row>
    <row r="3364" spans="1:16" x14ac:dyDescent="0.25">
      <c r="A3364" s="3">
        <v>24115473</v>
      </c>
      <c r="B3364" s="3" t="s">
        <v>374</v>
      </c>
      <c r="C3364" s="4">
        <v>100637</v>
      </c>
      <c r="D3364" s="3" t="s">
        <v>375</v>
      </c>
      <c r="E3364" s="3" t="s">
        <v>3</v>
      </c>
      <c r="F3364" s="4" t="s">
        <v>4</v>
      </c>
      <c r="G3364" s="3">
        <v>136923</v>
      </c>
      <c r="H3364" s="3" t="s">
        <v>8830</v>
      </c>
      <c r="I3364" s="3" t="s">
        <v>3999</v>
      </c>
      <c r="J3364" s="8">
        <v>500000</v>
      </c>
      <c r="K3364" s="12">
        <f>IFERROR(VLOOKUP($A3364,[1]Piv!$B:$C,2,FALSE),0)</f>
        <v>0</v>
      </c>
      <c r="L3364" s="12">
        <f>IFERROR(VLOOKUP($A3364,'[2]FINAL (2)'!$A$1:$F$7700,3,FALSE),0)</f>
        <v>0</v>
      </c>
      <c r="M3364" s="12">
        <f>IFERROR(VLOOKUP($A3364,'[2]FINAL (2)'!$A$1:$F$7700,5,FALSE),0)</f>
        <v>300839.28999999998</v>
      </c>
      <c r="N3364" s="12">
        <f>IFERROR(VLOOKUP($A3364,[3]Sheet3!$A$1:$C$4542,3,FALSE),0)</f>
        <v>500000</v>
      </c>
      <c r="O3364" s="10">
        <f t="shared" si="53"/>
        <v>800839.29</v>
      </c>
      <c r="P3364" s="10">
        <f>O3364-J3364</f>
        <v>300839.29000000004</v>
      </c>
    </row>
    <row r="3365" spans="1:16" x14ac:dyDescent="0.25">
      <c r="A3365" s="3">
        <v>7568311</v>
      </c>
      <c r="B3365" s="3" t="s">
        <v>6756</v>
      </c>
      <c r="C3365" s="4">
        <v>100638</v>
      </c>
      <c r="D3365" s="3" t="s">
        <v>3325</v>
      </c>
      <c r="E3365" s="3" t="s">
        <v>3</v>
      </c>
      <c r="F3365" s="4" t="s">
        <v>12</v>
      </c>
      <c r="G3365" s="3"/>
      <c r="H3365" s="3"/>
      <c r="I3365" s="3"/>
      <c r="J3365" s="8">
        <v>0</v>
      </c>
      <c r="K3365" s="12">
        <f>IFERROR(VLOOKUP($A3365,[1]Piv!$B:$C,2,FALSE),0)</f>
        <v>0</v>
      </c>
      <c r="L3365" s="12">
        <f>IFERROR(VLOOKUP($A3365,'[2]FINAL (2)'!$A$1:$F$7700,3,FALSE),0)</f>
        <v>0</v>
      </c>
      <c r="M3365" s="12">
        <f>IFERROR(VLOOKUP($A3365,'[2]FINAL (2)'!$A$1:$F$7700,5,FALSE),0)</f>
        <v>0</v>
      </c>
      <c r="N3365" s="12">
        <f>IFERROR(VLOOKUP($A3365,[3]Sheet3!$A$1:$C$4542,3,FALSE),0)</f>
        <v>0</v>
      </c>
      <c r="O3365" s="10">
        <f t="shared" si="53"/>
        <v>0</v>
      </c>
      <c r="P3365"/>
    </row>
    <row r="3366" spans="1:16" x14ac:dyDescent="0.25">
      <c r="A3366" s="3">
        <v>14928819</v>
      </c>
      <c r="B3366" s="3" t="s">
        <v>1882</v>
      </c>
      <c r="C3366" s="4">
        <v>100638</v>
      </c>
      <c r="D3366" s="3" t="s">
        <v>3325</v>
      </c>
      <c r="E3366" s="3" t="s">
        <v>3</v>
      </c>
      <c r="F3366" s="4" t="s">
        <v>4</v>
      </c>
      <c r="G3366" s="3">
        <v>94601</v>
      </c>
      <c r="H3366" s="3" t="s">
        <v>3262</v>
      </c>
      <c r="I3366" s="3" t="s">
        <v>3999</v>
      </c>
      <c r="J3366" s="8">
        <v>0</v>
      </c>
      <c r="K3366" s="12">
        <f>IFERROR(VLOOKUP($A3366,[1]Piv!$B:$C,2,FALSE),0)</f>
        <v>0</v>
      </c>
      <c r="L3366" s="12">
        <f>IFERROR(VLOOKUP($A3366,'[2]FINAL (2)'!$A$1:$F$7700,3,FALSE),0)</f>
        <v>0</v>
      </c>
      <c r="M3366" s="12">
        <f>IFERROR(VLOOKUP($A3366,'[2]FINAL (2)'!$A$1:$F$7700,5,FALSE),0)</f>
        <v>125707.13</v>
      </c>
      <c r="N3366" s="12">
        <f>IFERROR(VLOOKUP($A3366,[3]Sheet3!$A$1:$C$4542,3,FALSE),0)</f>
        <v>0</v>
      </c>
      <c r="O3366" s="10">
        <f t="shared" si="53"/>
        <v>125707.13</v>
      </c>
      <c r="P3366" s="10">
        <f>O3366-J3366</f>
        <v>125707.13</v>
      </c>
    </row>
    <row r="3367" spans="1:16" x14ac:dyDescent="0.25">
      <c r="A3367" s="3">
        <v>15374778</v>
      </c>
      <c r="B3367" s="3" t="s">
        <v>6757</v>
      </c>
      <c r="C3367" s="4">
        <v>100638</v>
      </c>
      <c r="D3367" s="3" t="s">
        <v>3325</v>
      </c>
      <c r="E3367" s="3" t="s">
        <v>3</v>
      </c>
      <c r="F3367" s="4" t="s">
        <v>12</v>
      </c>
      <c r="G3367" s="3">
        <v>94601</v>
      </c>
      <c r="H3367" s="3" t="s">
        <v>3262</v>
      </c>
      <c r="I3367" s="3" t="s">
        <v>3999</v>
      </c>
      <c r="J3367" s="8">
        <v>0</v>
      </c>
      <c r="K3367" s="12">
        <f>IFERROR(VLOOKUP($A3367,[1]Piv!$B:$C,2,FALSE),0)</f>
        <v>0</v>
      </c>
      <c r="L3367" s="12">
        <f>IFERROR(VLOOKUP($A3367,'[2]FINAL (2)'!$A$1:$F$7700,3,FALSE),0)</f>
        <v>0</v>
      </c>
      <c r="M3367" s="12">
        <f>IFERROR(VLOOKUP($A3367,'[2]FINAL (2)'!$A$1:$F$7700,5,FALSE),0)</f>
        <v>0</v>
      </c>
      <c r="N3367" s="12">
        <f>IFERROR(VLOOKUP($A3367,[3]Sheet3!$A$1:$C$4542,3,FALSE),0)</f>
        <v>0</v>
      </c>
      <c r="O3367" s="10">
        <f t="shared" si="53"/>
        <v>0</v>
      </c>
      <c r="P3367"/>
    </row>
    <row r="3368" spans="1:16" x14ac:dyDescent="0.25">
      <c r="A3368" s="3">
        <v>16236133</v>
      </c>
      <c r="B3368" s="3" t="s">
        <v>2285</v>
      </c>
      <c r="C3368" s="4">
        <v>100638</v>
      </c>
      <c r="D3368" s="3" t="s">
        <v>3325</v>
      </c>
      <c r="E3368" s="3" t="s">
        <v>3</v>
      </c>
      <c r="F3368" s="4" t="s">
        <v>4</v>
      </c>
      <c r="G3368" s="3">
        <v>94601</v>
      </c>
      <c r="H3368" s="3" t="s">
        <v>3262</v>
      </c>
      <c r="I3368" s="3" t="s">
        <v>3999</v>
      </c>
      <c r="J3368" s="8">
        <v>4949111.33</v>
      </c>
      <c r="K3368" s="12">
        <f>IFERROR(VLOOKUP($A3368,[1]Piv!$B:$C,2,FALSE),0)</f>
        <v>1134878.48</v>
      </c>
      <c r="L3368" s="12">
        <f>IFERROR(VLOOKUP($A3368,'[2]FINAL (2)'!$A$1:$F$7700,3,FALSE),0)</f>
        <v>2517740.89</v>
      </c>
      <c r="M3368" s="12">
        <f>IFERROR(VLOOKUP($A3368,'[2]FINAL (2)'!$A$1:$F$7700,5,FALSE),0)</f>
        <v>0</v>
      </c>
      <c r="N3368" s="12">
        <f>IFERROR(VLOOKUP($A3368,[3]Sheet3!$A$1:$C$4542,3,FALSE),0)</f>
        <v>0</v>
      </c>
      <c r="O3368" s="10">
        <f t="shared" si="53"/>
        <v>3652619.37</v>
      </c>
      <c r="P3368" s="10">
        <f>O3368-J3368</f>
        <v>-1296491.96</v>
      </c>
    </row>
    <row r="3369" spans="1:16" x14ac:dyDescent="0.25">
      <c r="A3369" s="3">
        <v>17025303</v>
      </c>
      <c r="B3369" s="3" t="s">
        <v>2260</v>
      </c>
      <c r="C3369" s="4">
        <v>100638</v>
      </c>
      <c r="D3369" s="3" t="s">
        <v>3325</v>
      </c>
      <c r="E3369" s="3" t="s">
        <v>3</v>
      </c>
      <c r="F3369" s="4" t="s">
        <v>4</v>
      </c>
      <c r="G3369" s="3">
        <v>94601</v>
      </c>
      <c r="H3369" s="3" t="s">
        <v>3262</v>
      </c>
      <c r="I3369" s="3" t="s">
        <v>3999</v>
      </c>
      <c r="J3369" s="8">
        <v>3600000</v>
      </c>
      <c r="K3369" s="12">
        <f>IFERROR(VLOOKUP($A3369,[1]Piv!$B:$C,2,FALSE),0)</f>
        <v>0</v>
      </c>
      <c r="L3369" s="12">
        <f>IFERROR(VLOOKUP($A3369,'[2]FINAL (2)'!$A$1:$F$7700,3,FALSE),0)</f>
        <v>0</v>
      </c>
      <c r="M3369" s="12">
        <f>IFERROR(VLOOKUP($A3369,'[2]FINAL (2)'!$A$1:$F$7700,5,FALSE),0)</f>
        <v>0</v>
      </c>
      <c r="N3369" s="12">
        <f>IFERROR(VLOOKUP($A3369,[3]Sheet3!$A$1:$C$4542,3,FALSE),0)</f>
        <v>3000000</v>
      </c>
      <c r="O3369" s="10">
        <f t="shared" si="53"/>
        <v>3000000</v>
      </c>
      <c r="P3369" s="10">
        <f>O3369-J3369</f>
        <v>-600000</v>
      </c>
    </row>
    <row r="3370" spans="1:16" x14ac:dyDescent="0.25">
      <c r="A3370" s="3">
        <v>18732117</v>
      </c>
      <c r="B3370" s="3" t="s">
        <v>6758</v>
      </c>
      <c r="C3370" s="4">
        <v>100638</v>
      </c>
      <c r="D3370" s="3" t="s">
        <v>3325</v>
      </c>
      <c r="E3370" s="3" t="s">
        <v>3</v>
      </c>
      <c r="F3370" s="4" t="s">
        <v>4</v>
      </c>
      <c r="G3370" s="3">
        <v>94601</v>
      </c>
      <c r="H3370" s="3" t="s">
        <v>3262</v>
      </c>
      <c r="I3370" s="3" t="s">
        <v>3999</v>
      </c>
      <c r="J3370" s="8">
        <v>0</v>
      </c>
      <c r="K3370" s="12">
        <f>IFERROR(VLOOKUP($A3370,[1]Piv!$B:$C,2,FALSE),0)</f>
        <v>0</v>
      </c>
      <c r="L3370" s="12">
        <f>IFERROR(VLOOKUP($A3370,'[2]FINAL (2)'!$A$1:$F$7700,3,FALSE),0)</f>
        <v>0</v>
      </c>
      <c r="M3370" s="12">
        <f>IFERROR(VLOOKUP($A3370,'[2]FINAL (2)'!$A$1:$F$7700,5,FALSE),0)</f>
        <v>0</v>
      </c>
      <c r="N3370" s="12">
        <f>IFERROR(VLOOKUP($A3370,[3]Sheet3!$A$1:$C$4542,3,FALSE),0)</f>
        <v>700000</v>
      </c>
      <c r="O3370" s="10">
        <f t="shared" si="53"/>
        <v>700000</v>
      </c>
      <c r="P3370" s="10">
        <f>O3370-J3370</f>
        <v>700000</v>
      </c>
    </row>
    <row r="3371" spans="1:16" x14ac:dyDescent="0.25">
      <c r="A3371" s="3">
        <v>20302751</v>
      </c>
      <c r="B3371" s="3" t="s">
        <v>6759</v>
      </c>
      <c r="C3371" s="4">
        <v>100638</v>
      </c>
      <c r="D3371" s="3" t="s">
        <v>3325</v>
      </c>
      <c r="E3371" s="3" t="s">
        <v>3</v>
      </c>
      <c r="F3371" s="4" t="s">
        <v>4</v>
      </c>
      <c r="G3371" s="3">
        <v>86323</v>
      </c>
      <c r="H3371" s="3" t="s">
        <v>3286</v>
      </c>
      <c r="I3371" s="3" t="s">
        <v>3999</v>
      </c>
      <c r="J3371" s="8">
        <v>280000</v>
      </c>
      <c r="K3371" s="12">
        <f>IFERROR(VLOOKUP($A3371,[1]Piv!$B:$C,2,FALSE),0)</f>
        <v>68516.53</v>
      </c>
      <c r="L3371" s="12">
        <f>IFERROR(VLOOKUP($A3371,'[2]FINAL (2)'!$A$1:$F$7700,3,FALSE),0)</f>
        <v>0</v>
      </c>
      <c r="M3371" s="12">
        <f>IFERROR(VLOOKUP($A3371,'[2]FINAL (2)'!$A$1:$F$7700,5,FALSE),0)</f>
        <v>0</v>
      </c>
      <c r="N3371" s="12">
        <f>IFERROR(VLOOKUP($A3371,[3]Sheet3!$A$1:$C$4542,3,FALSE),0)</f>
        <v>0</v>
      </c>
      <c r="O3371" s="10">
        <f t="shared" si="53"/>
        <v>68516.53</v>
      </c>
      <c r="P3371" s="10">
        <f>O3371-J3371</f>
        <v>-211483.47</v>
      </c>
    </row>
    <row r="3372" spans="1:16" x14ac:dyDescent="0.25">
      <c r="A3372" s="3">
        <v>24238265</v>
      </c>
      <c r="B3372" s="3" t="s">
        <v>6760</v>
      </c>
      <c r="C3372" s="4">
        <v>100638</v>
      </c>
      <c r="D3372" s="3" t="s">
        <v>3325</v>
      </c>
      <c r="E3372" s="3" t="s">
        <v>3</v>
      </c>
      <c r="F3372" s="4" t="s">
        <v>12</v>
      </c>
      <c r="G3372" s="3"/>
      <c r="H3372" s="3"/>
      <c r="I3372" s="3"/>
      <c r="J3372" s="8">
        <v>0</v>
      </c>
      <c r="K3372" s="12">
        <f>IFERROR(VLOOKUP($A3372,[1]Piv!$B:$C,2,FALSE),0)</f>
        <v>0</v>
      </c>
      <c r="L3372" s="12">
        <f>IFERROR(VLOOKUP($A3372,'[2]FINAL (2)'!$A$1:$F$7700,3,FALSE),0)</f>
        <v>0</v>
      </c>
      <c r="M3372" s="12">
        <f>IFERROR(VLOOKUP($A3372,'[2]FINAL (2)'!$A$1:$F$7700,5,FALSE),0)</f>
        <v>0</v>
      </c>
      <c r="N3372" s="12">
        <f>IFERROR(VLOOKUP($A3372,[3]Sheet3!$A$1:$C$4542,3,FALSE),0)</f>
        <v>0</v>
      </c>
      <c r="O3372" s="10">
        <f t="shared" si="53"/>
        <v>0</v>
      </c>
      <c r="P3372"/>
    </row>
    <row r="3373" spans="1:16" x14ac:dyDescent="0.25">
      <c r="A3373" s="3">
        <v>24719852</v>
      </c>
      <c r="B3373" s="3" t="s">
        <v>6761</v>
      </c>
      <c r="C3373" s="4">
        <v>100638</v>
      </c>
      <c r="D3373" s="3" t="s">
        <v>3325</v>
      </c>
      <c r="E3373" s="3" t="s">
        <v>3</v>
      </c>
      <c r="F3373" s="4" t="s">
        <v>12</v>
      </c>
      <c r="G3373" s="3"/>
      <c r="H3373" s="3"/>
      <c r="I3373" s="3"/>
      <c r="J3373" s="8">
        <v>0</v>
      </c>
      <c r="K3373" s="12">
        <f>IFERROR(VLOOKUP($A3373,[1]Piv!$B:$C,2,FALSE),0)</f>
        <v>0</v>
      </c>
      <c r="L3373" s="12">
        <f>IFERROR(VLOOKUP($A3373,'[2]FINAL (2)'!$A$1:$F$7700,3,FALSE),0)</f>
        <v>0</v>
      </c>
      <c r="M3373" s="12">
        <f>IFERROR(VLOOKUP($A3373,'[2]FINAL (2)'!$A$1:$F$7700,5,FALSE),0)</f>
        <v>0</v>
      </c>
      <c r="N3373" s="12">
        <f>IFERROR(VLOOKUP($A3373,[3]Sheet3!$A$1:$C$4542,3,FALSE),0)</f>
        <v>0</v>
      </c>
      <c r="O3373" s="10">
        <f t="shared" si="53"/>
        <v>0</v>
      </c>
      <c r="P3373"/>
    </row>
    <row r="3374" spans="1:16" x14ac:dyDescent="0.25">
      <c r="A3374" s="3">
        <v>16062846</v>
      </c>
      <c r="B3374" s="3" t="s">
        <v>6762</v>
      </c>
      <c r="C3374" s="4">
        <v>101625</v>
      </c>
      <c r="D3374" s="3" t="s">
        <v>4461</v>
      </c>
      <c r="E3374" s="3" t="s">
        <v>3</v>
      </c>
      <c r="F3374" s="4" t="s">
        <v>4</v>
      </c>
      <c r="G3374" s="3">
        <v>96213</v>
      </c>
      <c r="H3374" s="3" t="s">
        <v>3288</v>
      </c>
      <c r="I3374" s="3" t="s">
        <v>4001</v>
      </c>
      <c r="J3374" s="8">
        <v>4434906.97</v>
      </c>
      <c r="K3374" s="12">
        <f>IFERROR(VLOOKUP($A3374,[1]Piv!$B:$C,2,FALSE),0)</f>
        <v>0</v>
      </c>
      <c r="L3374" s="12">
        <f>IFERROR(VLOOKUP($A3374,'[2]FINAL (2)'!$A$1:$F$7700,3,FALSE),0)</f>
        <v>433271.33</v>
      </c>
      <c r="M3374" s="12">
        <f>IFERROR(VLOOKUP($A3374,'[2]FINAL (2)'!$A$1:$F$7700,5,FALSE),0)</f>
        <v>0</v>
      </c>
      <c r="N3374" s="12">
        <f>IFERROR(VLOOKUP($A3374,[3]Sheet3!$A$1:$C$4542,3,FALSE),0)</f>
        <v>4000000</v>
      </c>
      <c r="O3374" s="10">
        <f t="shared" si="53"/>
        <v>4433271.33</v>
      </c>
      <c r="P3374" s="10">
        <f>O3374-J3374</f>
        <v>-1635.6399999996647</v>
      </c>
    </row>
    <row r="3375" spans="1:16" x14ac:dyDescent="0.25">
      <c r="A3375" s="3">
        <v>14985805</v>
      </c>
      <c r="B3375" s="3" t="s">
        <v>6763</v>
      </c>
      <c r="C3375" s="4">
        <v>101625</v>
      </c>
      <c r="D3375" s="3" t="s">
        <v>4461</v>
      </c>
      <c r="E3375" s="3" t="s">
        <v>3</v>
      </c>
      <c r="F3375" s="4" t="s">
        <v>12</v>
      </c>
      <c r="G3375" s="3"/>
      <c r="H3375" s="3"/>
      <c r="I3375" s="3"/>
      <c r="J3375" s="8">
        <v>0</v>
      </c>
      <c r="K3375" s="12">
        <f>IFERROR(VLOOKUP($A3375,[1]Piv!$B:$C,2,FALSE),0)</f>
        <v>0</v>
      </c>
      <c r="L3375" s="12">
        <f>IFERROR(VLOOKUP($A3375,'[2]FINAL (2)'!$A$1:$F$7700,3,FALSE),0)</f>
        <v>0</v>
      </c>
      <c r="M3375" s="12">
        <f>IFERROR(VLOOKUP($A3375,'[2]FINAL (2)'!$A$1:$F$7700,5,FALSE),0)</f>
        <v>0</v>
      </c>
      <c r="N3375" s="12">
        <f>IFERROR(VLOOKUP($A3375,[3]Sheet3!$A$1:$C$4542,3,FALSE),0)</f>
        <v>0</v>
      </c>
      <c r="O3375" s="10">
        <f t="shared" si="53"/>
        <v>0</v>
      </c>
      <c r="P3375"/>
    </row>
    <row r="3376" spans="1:16" x14ac:dyDescent="0.25">
      <c r="A3376" s="3">
        <v>14111706</v>
      </c>
      <c r="B3376" s="3" t="s">
        <v>6764</v>
      </c>
      <c r="C3376" s="4">
        <v>101625</v>
      </c>
      <c r="D3376" s="3" t="s">
        <v>4461</v>
      </c>
      <c r="E3376" s="3" t="s">
        <v>3</v>
      </c>
      <c r="F3376" s="4" t="s">
        <v>12</v>
      </c>
      <c r="G3376" s="3"/>
      <c r="H3376" s="3"/>
      <c r="I3376" s="3"/>
      <c r="J3376" s="8">
        <v>0</v>
      </c>
      <c r="K3376" s="12">
        <f>IFERROR(VLOOKUP($A3376,[1]Piv!$B:$C,2,FALSE),0)</f>
        <v>0</v>
      </c>
      <c r="L3376" s="12">
        <f>IFERROR(VLOOKUP($A3376,'[2]FINAL (2)'!$A$1:$F$7700,3,FALSE),0)</f>
        <v>0</v>
      </c>
      <c r="M3376" s="12">
        <f>IFERROR(VLOOKUP($A3376,'[2]FINAL (2)'!$A$1:$F$7700,5,FALSE),0)</f>
        <v>0</v>
      </c>
      <c r="N3376" s="12">
        <f>IFERROR(VLOOKUP($A3376,[3]Sheet3!$A$1:$C$4542,3,FALSE),0)</f>
        <v>0</v>
      </c>
      <c r="O3376" s="10">
        <f t="shared" si="53"/>
        <v>0</v>
      </c>
      <c r="P3376"/>
    </row>
    <row r="3377" spans="1:16" x14ac:dyDescent="0.25">
      <c r="A3377" s="3">
        <v>9672741</v>
      </c>
      <c r="B3377" s="3" t="s">
        <v>6765</v>
      </c>
      <c r="C3377" s="4">
        <v>100639</v>
      </c>
      <c r="D3377" s="3" t="s">
        <v>89</v>
      </c>
      <c r="E3377" s="3" t="s">
        <v>3</v>
      </c>
      <c r="F3377" s="4" t="s">
        <v>4</v>
      </c>
      <c r="G3377" s="3">
        <v>134714</v>
      </c>
      <c r="H3377" s="3" t="s">
        <v>3254</v>
      </c>
      <c r="I3377" s="3" t="s">
        <v>3999</v>
      </c>
      <c r="J3377" s="8">
        <v>0</v>
      </c>
      <c r="K3377" s="12">
        <f>IFERROR(VLOOKUP($A3377,[1]Piv!$B:$C,2,FALSE),0)</f>
        <v>0</v>
      </c>
      <c r="L3377" s="12">
        <f>IFERROR(VLOOKUP($A3377,'[2]FINAL (2)'!$A$1:$F$7700,3,FALSE),0)</f>
        <v>0</v>
      </c>
      <c r="M3377" s="12">
        <f>IFERROR(VLOOKUP($A3377,'[2]FINAL (2)'!$A$1:$F$7700,5,FALSE),0)</f>
        <v>0</v>
      </c>
      <c r="N3377" s="12">
        <f>IFERROR(VLOOKUP($A3377,[3]Sheet3!$A$1:$C$4542,3,FALSE),0)</f>
        <v>770000</v>
      </c>
      <c r="O3377" s="10">
        <f t="shared" si="53"/>
        <v>770000</v>
      </c>
      <c r="P3377" s="10">
        <f>O3377-J3377</f>
        <v>770000</v>
      </c>
    </row>
    <row r="3378" spans="1:16" x14ac:dyDescent="0.25">
      <c r="A3378" s="3">
        <v>11382156</v>
      </c>
      <c r="B3378" s="3" t="s">
        <v>3045</v>
      </c>
      <c r="C3378" s="4">
        <v>100639</v>
      </c>
      <c r="D3378" s="3" t="s">
        <v>89</v>
      </c>
      <c r="E3378" s="3" t="s">
        <v>3</v>
      </c>
      <c r="F3378" s="4" t="s">
        <v>4</v>
      </c>
      <c r="G3378" s="3">
        <v>132063</v>
      </c>
      <c r="H3378" s="3" t="s">
        <v>3209</v>
      </c>
      <c r="I3378" s="3" t="s">
        <v>3999</v>
      </c>
      <c r="J3378" s="8">
        <v>0</v>
      </c>
      <c r="K3378" s="12">
        <f>IFERROR(VLOOKUP($A3378,[1]Piv!$B:$C,2,FALSE),0)</f>
        <v>0</v>
      </c>
      <c r="L3378" s="12">
        <f>IFERROR(VLOOKUP($A3378,'[2]FINAL (2)'!$A$1:$F$7700,3,FALSE),0)</f>
        <v>0</v>
      </c>
      <c r="M3378" s="12">
        <f>IFERROR(VLOOKUP($A3378,'[2]FINAL (2)'!$A$1:$F$7700,5,FALSE),0)</f>
        <v>0</v>
      </c>
      <c r="N3378" s="12">
        <f>IFERROR(VLOOKUP($A3378,[3]Sheet3!$A$1:$C$4542,3,FALSE),0)</f>
        <v>0</v>
      </c>
      <c r="O3378" s="10">
        <f t="shared" si="53"/>
        <v>0</v>
      </c>
      <c r="P3378" s="10">
        <f>O3378-J3378</f>
        <v>0</v>
      </c>
    </row>
    <row r="3379" spans="1:16" x14ac:dyDescent="0.25">
      <c r="A3379" s="3">
        <v>25628510</v>
      </c>
      <c r="B3379" s="3" t="s">
        <v>2749</v>
      </c>
      <c r="C3379" s="4">
        <v>100639</v>
      </c>
      <c r="D3379" s="3" t="s">
        <v>89</v>
      </c>
      <c r="E3379" s="3" t="s">
        <v>3</v>
      </c>
      <c r="F3379" s="4" t="s">
        <v>4</v>
      </c>
      <c r="G3379" s="3">
        <v>132063</v>
      </c>
      <c r="H3379" s="3" t="s">
        <v>3209</v>
      </c>
      <c r="I3379" s="3" t="s">
        <v>3999</v>
      </c>
      <c r="J3379" s="8">
        <v>4719082.41</v>
      </c>
      <c r="K3379" s="12">
        <f>IFERROR(VLOOKUP($A3379,[1]Piv!$B:$C,2,FALSE),0)</f>
        <v>3710992.45</v>
      </c>
      <c r="L3379" s="12">
        <f>IFERROR(VLOOKUP($A3379,'[2]FINAL (2)'!$A$1:$F$7700,3,FALSE),0)</f>
        <v>710588.28</v>
      </c>
      <c r="M3379" s="12">
        <f>IFERROR(VLOOKUP($A3379,'[2]FINAL (2)'!$A$1:$F$7700,5,FALSE),0)</f>
        <v>0</v>
      </c>
      <c r="N3379" s="12">
        <f>IFERROR(VLOOKUP($A3379,[3]Sheet3!$A$1:$C$4542,3,FALSE),0)</f>
        <v>0</v>
      </c>
      <c r="O3379" s="10">
        <f t="shared" si="53"/>
        <v>4421580.7300000004</v>
      </c>
      <c r="P3379" s="10">
        <f>O3379-J3379</f>
        <v>-297501.6799999997</v>
      </c>
    </row>
    <row r="3380" spans="1:16" x14ac:dyDescent="0.25">
      <c r="A3380" s="3">
        <v>15738299</v>
      </c>
      <c r="B3380" s="3" t="s">
        <v>6766</v>
      </c>
      <c r="C3380" s="4">
        <v>101626</v>
      </c>
      <c r="D3380" s="3" t="s">
        <v>4462</v>
      </c>
      <c r="E3380" s="3" t="s">
        <v>3</v>
      </c>
      <c r="F3380" s="4" t="s">
        <v>4</v>
      </c>
      <c r="G3380" s="3">
        <v>130810</v>
      </c>
      <c r="H3380" s="3" t="s">
        <v>3203</v>
      </c>
      <c r="I3380" s="3" t="s">
        <v>3999</v>
      </c>
      <c r="J3380" s="8">
        <v>600000</v>
      </c>
      <c r="K3380" s="12">
        <f>IFERROR(VLOOKUP($A3380,[1]Piv!$B:$C,2,FALSE),0)</f>
        <v>0</v>
      </c>
      <c r="L3380" s="12">
        <f>IFERROR(VLOOKUP($A3380,'[2]FINAL (2)'!$A$1:$F$7700,3,FALSE),0)</f>
        <v>600000</v>
      </c>
      <c r="M3380" s="12">
        <f>IFERROR(VLOOKUP($A3380,'[2]FINAL (2)'!$A$1:$F$7700,5,FALSE),0)</f>
        <v>0</v>
      </c>
      <c r="N3380" s="12">
        <f>IFERROR(VLOOKUP($A3380,[3]Sheet3!$A$1:$C$4542,3,FALSE),0)</f>
        <v>0</v>
      </c>
      <c r="O3380" s="10">
        <f t="shared" si="53"/>
        <v>600000</v>
      </c>
      <c r="P3380" s="10">
        <f>O3380-J3380</f>
        <v>0</v>
      </c>
    </row>
    <row r="3381" spans="1:16" x14ac:dyDescent="0.25">
      <c r="A3381" s="3">
        <v>7340022</v>
      </c>
      <c r="B3381" s="3" t="s">
        <v>6767</v>
      </c>
      <c r="C3381" s="4">
        <v>101626</v>
      </c>
      <c r="D3381" s="3" t="s">
        <v>4462</v>
      </c>
      <c r="E3381" s="3" t="s">
        <v>3</v>
      </c>
      <c r="F3381" s="4" t="s">
        <v>12</v>
      </c>
      <c r="G3381" s="3">
        <v>130810</v>
      </c>
      <c r="H3381" s="3" t="s">
        <v>3203</v>
      </c>
      <c r="I3381" s="3" t="s">
        <v>3999</v>
      </c>
      <c r="J3381" s="8">
        <v>0</v>
      </c>
      <c r="K3381" s="12">
        <f>IFERROR(VLOOKUP($A3381,[1]Piv!$B:$C,2,FALSE),0)</f>
        <v>0</v>
      </c>
      <c r="L3381" s="12">
        <f>IFERROR(VLOOKUP($A3381,'[2]FINAL (2)'!$A$1:$F$7700,3,FALSE),0)</f>
        <v>0</v>
      </c>
      <c r="M3381" s="12">
        <f>IFERROR(VLOOKUP($A3381,'[2]FINAL (2)'!$A$1:$F$7700,5,FALSE),0)</f>
        <v>0</v>
      </c>
      <c r="N3381" s="12">
        <f>IFERROR(VLOOKUP($A3381,[3]Sheet3!$A$1:$C$4542,3,FALSE),0)</f>
        <v>0</v>
      </c>
      <c r="O3381" s="10">
        <f t="shared" si="53"/>
        <v>0</v>
      </c>
      <c r="P3381"/>
    </row>
    <row r="3382" spans="1:16" x14ac:dyDescent="0.25">
      <c r="A3382" s="3">
        <v>14606061</v>
      </c>
      <c r="B3382" s="3" t="s">
        <v>6768</v>
      </c>
      <c r="C3382" s="4">
        <v>100640</v>
      </c>
      <c r="D3382" s="3" t="s">
        <v>1009</v>
      </c>
      <c r="E3382" s="3" t="s">
        <v>3</v>
      </c>
      <c r="F3382" s="4" t="s">
        <v>4</v>
      </c>
      <c r="G3382" s="3">
        <v>135991</v>
      </c>
      <c r="H3382" s="3" t="s">
        <v>3273</v>
      </c>
      <c r="I3382" s="3" t="s">
        <v>3999</v>
      </c>
      <c r="J3382" s="8">
        <v>800000</v>
      </c>
      <c r="K3382" s="12">
        <f>IFERROR(VLOOKUP($A3382,[1]Piv!$B:$C,2,FALSE),0)</f>
        <v>813798.55</v>
      </c>
      <c r="L3382" s="12">
        <f>IFERROR(VLOOKUP($A3382,'[2]FINAL (2)'!$A$1:$F$7700,3,FALSE),0)</f>
        <v>0</v>
      </c>
      <c r="M3382" s="12">
        <f>IFERROR(VLOOKUP($A3382,'[2]FINAL (2)'!$A$1:$F$7700,5,FALSE),0)</f>
        <v>0</v>
      </c>
      <c r="N3382" s="12">
        <f>IFERROR(VLOOKUP($A3382,[3]Sheet3!$A$1:$C$4542,3,FALSE),0)</f>
        <v>0</v>
      </c>
      <c r="O3382" s="10">
        <f t="shared" si="53"/>
        <v>813798.55</v>
      </c>
      <c r="P3382" s="10">
        <f>O3382-J3382</f>
        <v>13798.550000000047</v>
      </c>
    </row>
    <row r="3383" spans="1:16" x14ac:dyDescent="0.25">
      <c r="A3383" s="3">
        <v>16083323</v>
      </c>
      <c r="B3383" s="3" t="s">
        <v>1304</v>
      </c>
      <c r="C3383" s="4">
        <v>100640</v>
      </c>
      <c r="D3383" s="3" t="s">
        <v>1009</v>
      </c>
      <c r="E3383" s="3" t="s">
        <v>3</v>
      </c>
      <c r="F3383" s="4" t="s">
        <v>4</v>
      </c>
      <c r="G3383" s="3">
        <v>135991</v>
      </c>
      <c r="H3383" s="3" t="s">
        <v>3273</v>
      </c>
      <c r="I3383" s="3" t="s">
        <v>3999</v>
      </c>
      <c r="J3383" s="8">
        <v>8068000</v>
      </c>
      <c r="K3383" s="12">
        <f>IFERROR(VLOOKUP($A3383,[1]Piv!$B:$C,2,FALSE),0)</f>
        <v>7557035.1699999999</v>
      </c>
      <c r="L3383" s="12">
        <f>IFERROR(VLOOKUP($A3383,'[2]FINAL (2)'!$A$1:$F$7700,3,FALSE),0)</f>
        <v>0</v>
      </c>
      <c r="M3383" s="12">
        <f>IFERROR(VLOOKUP($A3383,'[2]FINAL (2)'!$A$1:$F$7700,5,FALSE),0)</f>
        <v>0</v>
      </c>
      <c r="N3383" s="12">
        <f>IFERROR(VLOOKUP($A3383,[3]Sheet3!$A$1:$C$4542,3,FALSE),0)</f>
        <v>68000</v>
      </c>
      <c r="O3383" s="10">
        <f t="shared" si="53"/>
        <v>7625035.1699999999</v>
      </c>
      <c r="P3383" s="10">
        <f>O3383-J3383</f>
        <v>-442964.83000000007</v>
      </c>
    </row>
    <row r="3384" spans="1:16" x14ac:dyDescent="0.25">
      <c r="A3384" s="3">
        <v>17783579</v>
      </c>
      <c r="B3384" s="3" t="s">
        <v>1008</v>
      </c>
      <c r="C3384" s="4">
        <v>100640</v>
      </c>
      <c r="D3384" s="3" t="s">
        <v>1009</v>
      </c>
      <c r="E3384" s="3" t="s">
        <v>3</v>
      </c>
      <c r="F3384" s="4" t="s">
        <v>4</v>
      </c>
      <c r="G3384" s="3"/>
      <c r="H3384" s="3"/>
      <c r="I3384" s="3"/>
      <c r="J3384" s="8">
        <v>0</v>
      </c>
      <c r="K3384" s="12">
        <f>IFERROR(VLOOKUP($A3384,[1]Piv!$B:$C,2,FALSE),0)</f>
        <v>0</v>
      </c>
      <c r="L3384" s="12">
        <f>IFERROR(VLOOKUP($A3384,'[2]FINAL (2)'!$A$1:$F$7700,3,FALSE),0)</f>
        <v>0</v>
      </c>
      <c r="M3384" s="12">
        <f>IFERROR(VLOOKUP($A3384,'[2]FINAL (2)'!$A$1:$F$7700,5,FALSE),0)</f>
        <v>0</v>
      </c>
      <c r="N3384" s="12">
        <f>IFERROR(VLOOKUP($A3384,[3]Sheet3!$A$1:$C$4542,3,FALSE),0)</f>
        <v>0</v>
      </c>
      <c r="O3384" s="10">
        <f t="shared" si="53"/>
        <v>0</v>
      </c>
      <c r="P3384" s="10">
        <f>O3384-J3384</f>
        <v>0</v>
      </c>
    </row>
    <row r="3385" spans="1:16" x14ac:dyDescent="0.25">
      <c r="A3385" s="3">
        <v>26947532</v>
      </c>
      <c r="B3385" s="3" t="s">
        <v>6769</v>
      </c>
      <c r="C3385" s="4">
        <v>100640</v>
      </c>
      <c r="D3385" s="3" t="s">
        <v>1009</v>
      </c>
      <c r="E3385" s="3" t="s">
        <v>3</v>
      </c>
      <c r="F3385" s="4" t="s">
        <v>12</v>
      </c>
      <c r="G3385" s="3"/>
      <c r="H3385" s="3"/>
      <c r="I3385" s="3"/>
      <c r="J3385" s="8">
        <v>0</v>
      </c>
      <c r="K3385" s="12">
        <f>IFERROR(VLOOKUP($A3385,[1]Piv!$B:$C,2,FALSE),0)</f>
        <v>0</v>
      </c>
      <c r="L3385" s="12">
        <f>IFERROR(VLOOKUP($A3385,'[2]FINAL (2)'!$A$1:$F$7700,3,FALSE),0)</f>
        <v>0</v>
      </c>
      <c r="M3385" s="12">
        <f>IFERROR(VLOOKUP($A3385,'[2]FINAL (2)'!$A$1:$F$7700,5,FALSE),0)</f>
        <v>0</v>
      </c>
      <c r="N3385" s="12">
        <f>IFERROR(VLOOKUP($A3385,[3]Sheet3!$A$1:$C$4542,3,FALSE),0)</f>
        <v>0</v>
      </c>
      <c r="O3385" s="10">
        <f t="shared" si="53"/>
        <v>0</v>
      </c>
      <c r="P3385"/>
    </row>
    <row r="3386" spans="1:16" x14ac:dyDescent="0.25">
      <c r="A3386" s="3">
        <v>16331346</v>
      </c>
      <c r="B3386" s="3" t="s">
        <v>6770</v>
      </c>
      <c r="C3386" s="4">
        <v>100641</v>
      </c>
      <c r="D3386" s="3" t="s">
        <v>3498</v>
      </c>
      <c r="E3386" s="3" t="s">
        <v>3</v>
      </c>
      <c r="F3386" s="4" t="s">
        <v>4</v>
      </c>
      <c r="G3386" s="3">
        <v>11111</v>
      </c>
      <c r="H3386" s="3" t="s">
        <v>3298</v>
      </c>
      <c r="I3386" s="3" t="s">
        <v>4000</v>
      </c>
      <c r="J3386" s="8">
        <v>6494182.8499999996</v>
      </c>
      <c r="K3386" s="12">
        <f>IFERROR(VLOOKUP($A3386,[1]Piv!$B:$C,2,FALSE),0)</f>
        <v>1097555.1000000001</v>
      </c>
      <c r="L3386" s="12">
        <f>IFERROR(VLOOKUP($A3386,'[2]FINAL (2)'!$A$1:$F$7700,3,FALSE),0)</f>
        <v>2479455.2400000002</v>
      </c>
      <c r="M3386" s="12">
        <f>IFERROR(VLOOKUP($A3386,'[2]FINAL (2)'!$A$1:$F$7700,5,FALSE),0)</f>
        <v>0</v>
      </c>
      <c r="N3386" s="12">
        <f>IFERROR(VLOOKUP($A3386,[3]Sheet3!$A$1:$C$4542,3,FALSE),0)</f>
        <v>2450000</v>
      </c>
      <c r="O3386" s="10">
        <f t="shared" si="53"/>
        <v>6027010.3399999999</v>
      </c>
      <c r="P3386" s="10">
        <f>O3386-J3386</f>
        <v>-467172.50999999978</v>
      </c>
    </row>
    <row r="3387" spans="1:16" x14ac:dyDescent="0.25">
      <c r="A3387" s="3">
        <v>16331390</v>
      </c>
      <c r="B3387" s="3" t="s">
        <v>2410</v>
      </c>
      <c r="C3387" s="4">
        <v>100641</v>
      </c>
      <c r="D3387" s="3" t="s">
        <v>3498</v>
      </c>
      <c r="E3387" s="3" t="s">
        <v>3</v>
      </c>
      <c r="F3387" s="4" t="s">
        <v>4</v>
      </c>
      <c r="G3387" s="3">
        <v>11111</v>
      </c>
      <c r="H3387" s="3" t="s">
        <v>3298</v>
      </c>
      <c r="I3387" s="3" t="s">
        <v>4000</v>
      </c>
      <c r="J3387" s="8">
        <v>3727289.61</v>
      </c>
      <c r="K3387" s="12">
        <f>IFERROR(VLOOKUP($A3387,[1]Piv!$B:$C,2,FALSE),0)</f>
        <v>0</v>
      </c>
      <c r="L3387" s="12">
        <f>IFERROR(VLOOKUP($A3387,'[2]FINAL (2)'!$A$1:$F$7700,3,FALSE),0)</f>
        <v>722193.08</v>
      </c>
      <c r="M3387" s="12">
        <f>IFERROR(VLOOKUP($A3387,'[2]FINAL (2)'!$A$1:$F$7700,5,FALSE),0)</f>
        <v>0</v>
      </c>
      <c r="N3387" s="12">
        <f>IFERROR(VLOOKUP($A3387,[3]Sheet3!$A$1:$C$4542,3,FALSE),0)</f>
        <v>3000000</v>
      </c>
      <c r="O3387" s="10">
        <f t="shared" si="53"/>
        <v>3722193.08</v>
      </c>
      <c r="P3387" s="10">
        <f>O3387-J3387</f>
        <v>-5096.5299999997951</v>
      </c>
    </row>
    <row r="3388" spans="1:16" x14ac:dyDescent="0.25">
      <c r="A3388" s="3">
        <v>22784634</v>
      </c>
      <c r="B3388" s="3" t="s">
        <v>2606</v>
      </c>
      <c r="C3388" s="4">
        <v>100641</v>
      </c>
      <c r="D3388" s="3" t="s">
        <v>3498</v>
      </c>
      <c r="E3388" s="3" t="s">
        <v>3</v>
      </c>
      <c r="F3388" s="4" t="s">
        <v>4</v>
      </c>
      <c r="G3388" s="3">
        <v>11111</v>
      </c>
      <c r="H3388" s="3" t="s">
        <v>3298</v>
      </c>
      <c r="I3388" s="3" t="s">
        <v>4000</v>
      </c>
      <c r="J3388" s="8">
        <v>260000</v>
      </c>
      <c r="K3388" s="12">
        <f>IFERROR(VLOOKUP($A3388,[1]Piv!$B:$C,2,FALSE),0)</f>
        <v>145163.67000000001</v>
      </c>
      <c r="L3388" s="12">
        <f>IFERROR(VLOOKUP($A3388,'[2]FINAL (2)'!$A$1:$F$7700,3,FALSE),0)</f>
        <v>0</v>
      </c>
      <c r="M3388" s="12">
        <f>IFERROR(VLOOKUP($A3388,'[2]FINAL (2)'!$A$1:$F$7700,5,FALSE),0)</f>
        <v>0</v>
      </c>
      <c r="N3388" s="12">
        <f>IFERROR(VLOOKUP($A3388,[3]Sheet3!$A$1:$C$4542,3,FALSE),0)</f>
        <v>0</v>
      </c>
      <c r="O3388" s="10">
        <f t="shared" si="53"/>
        <v>145163.67000000001</v>
      </c>
      <c r="P3388" s="10">
        <f>O3388-J3388</f>
        <v>-114836.32999999999</v>
      </c>
    </row>
    <row r="3389" spans="1:16" x14ac:dyDescent="0.25">
      <c r="A3389" s="3">
        <v>7900146</v>
      </c>
      <c r="B3389" s="3" t="s">
        <v>6771</v>
      </c>
      <c r="C3389" s="4">
        <v>101627</v>
      </c>
      <c r="D3389" s="3" t="s">
        <v>4463</v>
      </c>
      <c r="E3389" s="3" t="s">
        <v>3</v>
      </c>
      <c r="F3389" s="4" t="s">
        <v>4</v>
      </c>
      <c r="G3389" s="3">
        <v>130810</v>
      </c>
      <c r="H3389" s="3" t="s">
        <v>3203</v>
      </c>
      <c r="I3389" s="3" t="s">
        <v>3999</v>
      </c>
      <c r="J3389" s="8">
        <v>1000000</v>
      </c>
      <c r="K3389" s="12">
        <f>IFERROR(VLOOKUP($A3389,[1]Piv!$B:$C,2,FALSE),0)</f>
        <v>0</v>
      </c>
      <c r="L3389" s="12">
        <f>IFERROR(VLOOKUP($A3389,'[2]FINAL (2)'!$A$1:$F$7700,3,FALSE),0)</f>
        <v>0</v>
      </c>
      <c r="M3389" s="12">
        <f>IFERROR(VLOOKUP($A3389,'[2]FINAL (2)'!$A$1:$F$7700,5,FALSE),0)</f>
        <v>0</v>
      </c>
      <c r="N3389" s="12">
        <f>IFERROR(VLOOKUP($A3389,[3]Sheet3!$A$1:$C$4542,3,FALSE),0)</f>
        <v>1000000</v>
      </c>
      <c r="O3389" s="10">
        <f t="shared" si="53"/>
        <v>1000000</v>
      </c>
      <c r="P3389" s="10">
        <f>O3389-J3389</f>
        <v>0</v>
      </c>
    </row>
    <row r="3390" spans="1:16" x14ac:dyDescent="0.25">
      <c r="A3390" s="3">
        <v>13723989</v>
      </c>
      <c r="B3390" s="3" t="s">
        <v>6772</v>
      </c>
      <c r="C3390" s="4">
        <v>101627</v>
      </c>
      <c r="D3390" s="3" t="s">
        <v>4463</v>
      </c>
      <c r="E3390" s="3" t="s">
        <v>3</v>
      </c>
      <c r="F3390" s="4" t="s">
        <v>4</v>
      </c>
      <c r="G3390" s="3">
        <v>130810</v>
      </c>
      <c r="H3390" s="3" t="s">
        <v>3203</v>
      </c>
      <c r="I3390" s="3" t="s">
        <v>3999</v>
      </c>
      <c r="J3390" s="8">
        <v>800000</v>
      </c>
      <c r="K3390" s="12">
        <f>IFERROR(VLOOKUP($A3390,[1]Piv!$B:$C,2,FALSE),0)</f>
        <v>813623.97</v>
      </c>
      <c r="L3390" s="12">
        <f>IFERROR(VLOOKUP($A3390,'[2]FINAL (2)'!$A$1:$F$7700,3,FALSE),0)</f>
        <v>0</v>
      </c>
      <c r="M3390" s="12">
        <f>IFERROR(VLOOKUP($A3390,'[2]FINAL (2)'!$A$1:$F$7700,5,FALSE),0)</f>
        <v>0</v>
      </c>
      <c r="N3390" s="12">
        <f>IFERROR(VLOOKUP($A3390,[3]Sheet3!$A$1:$C$4542,3,FALSE),0)</f>
        <v>0</v>
      </c>
      <c r="O3390" s="10">
        <f t="shared" si="53"/>
        <v>813623.97</v>
      </c>
      <c r="P3390" s="10">
        <f>O3390-J3390</f>
        <v>13623.969999999972</v>
      </c>
    </row>
    <row r="3391" spans="1:16" x14ac:dyDescent="0.25">
      <c r="A3391" s="3">
        <v>15548152</v>
      </c>
      <c r="B3391" s="3" t="s">
        <v>6773</v>
      </c>
      <c r="C3391" s="4">
        <v>101627</v>
      </c>
      <c r="D3391" s="3" t="s">
        <v>4463</v>
      </c>
      <c r="E3391" s="3" t="s">
        <v>3</v>
      </c>
      <c r="F3391" s="4" t="s">
        <v>12</v>
      </c>
      <c r="G3391" s="3"/>
      <c r="H3391" s="3"/>
      <c r="I3391" s="3"/>
      <c r="J3391" s="8">
        <v>0</v>
      </c>
      <c r="K3391" s="12">
        <f>IFERROR(VLOOKUP($A3391,[1]Piv!$B:$C,2,FALSE),0)</f>
        <v>0</v>
      </c>
      <c r="L3391" s="12">
        <f>IFERROR(VLOOKUP($A3391,'[2]FINAL (2)'!$A$1:$F$7700,3,FALSE),0)</f>
        <v>0</v>
      </c>
      <c r="M3391" s="12">
        <f>IFERROR(VLOOKUP($A3391,'[2]FINAL (2)'!$A$1:$F$7700,5,FALSE),0)</f>
        <v>0</v>
      </c>
      <c r="N3391" s="12">
        <f>IFERROR(VLOOKUP($A3391,[3]Sheet3!$A$1:$C$4542,3,FALSE),0)</f>
        <v>0</v>
      </c>
      <c r="O3391" s="10">
        <f t="shared" si="53"/>
        <v>0</v>
      </c>
      <c r="P3391"/>
    </row>
    <row r="3392" spans="1:16" x14ac:dyDescent="0.25">
      <c r="A3392" s="3">
        <v>3891103</v>
      </c>
      <c r="B3392" s="3" t="s">
        <v>6774</v>
      </c>
      <c r="C3392" s="4">
        <v>101628</v>
      </c>
      <c r="D3392" s="3" t="s">
        <v>4464</v>
      </c>
      <c r="E3392" s="3" t="s">
        <v>3</v>
      </c>
      <c r="F3392" s="4" t="s">
        <v>4</v>
      </c>
      <c r="G3392" s="3">
        <v>94601</v>
      </c>
      <c r="H3392" s="3" t="s">
        <v>3262</v>
      </c>
      <c r="I3392" s="3" t="s">
        <v>3999</v>
      </c>
      <c r="J3392" s="8">
        <v>0</v>
      </c>
      <c r="K3392" s="12">
        <f>IFERROR(VLOOKUP($A3392,[1]Piv!$B:$C,2,FALSE),0)</f>
        <v>0</v>
      </c>
      <c r="L3392" s="12">
        <f>IFERROR(VLOOKUP($A3392,'[2]FINAL (2)'!$A$1:$F$7700,3,FALSE),0)</f>
        <v>0</v>
      </c>
      <c r="M3392" s="12">
        <f>IFERROR(VLOOKUP($A3392,'[2]FINAL (2)'!$A$1:$F$7700,5,FALSE),0)</f>
        <v>0</v>
      </c>
      <c r="N3392" s="12">
        <f>IFERROR(VLOOKUP($A3392,[3]Sheet3!$A$1:$C$4542,3,FALSE),0)</f>
        <v>0</v>
      </c>
      <c r="O3392" s="10">
        <f t="shared" si="53"/>
        <v>0</v>
      </c>
      <c r="P3392" s="10">
        <f>O3392-J3392</f>
        <v>0</v>
      </c>
    </row>
    <row r="3393" spans="1:16" x14ac:dyDescent="0.25">
      <c r="A3393" s="3">
        <v>9541124</v>
      </c>
      <c r="B3393" s="3" t="s">
        <v>6775</v>
      </c>
      <c r="C3393" s="4">
        <v>101628</v>
      </c>
      <c r="D3393" s="3" t="s">
        <v>4464</v>
      </c>
      <c r="E3393" s="3" t="s">
        <v>3</v>
      </c>
      <c r="F3393" s="4" t="s">
        <v>12</v>
      </c>
      <c r="G3393" s="3"/>
      <c r="H3393" s="3"/>
      <c r="I3393" s="3" t="s">
        <v>3999</v>
      </c>
      <c r="J3393" s="8">
        <v>0</v>
      </c>
      <c r="K3393" s="12">
        <f>IFERROR(VLOOKUP($A3393,[1]Piv!$B:$C,2,FALSE),0)</f>
        <v>0</v>
      </c>
      <c r="L3393" s="12">
        <f>IFERROR(VLOOKUP($A3393,'[2]FINAL (2)'!$A$1:$F$7700,3,FALSE),0)</f>
        <v>0</v>
      </c>
      <c r="M3393" s="12">
        <f>IFERROR(VLOOKUP($A3393,'[2]FINAL (2)'!$A$1:$F$7700,5,FALSE),0)</f>
        <v>0</v>
      </c>
      <c r="N3393" s="12">
        <f>IFERROR(VLOOKUP($A3393,[3]Sheet3!$A$1:$C$4542,3,FALSE),0)</f>
        <v>0</v>
      </c>
      <c r="O3393" s="10">
        <f t="shared" si="53"/>
        <v>0</v>
      </c>
      <c r="P3393"/>
    </row>
    <row r="3394" spans="1:16" x14ac:dyDescent="0.25">
      <c r="A3394" s="3">
        <v>6327894</v>
      </c>
      <c r="B3394" s="3" t="s">
        <v>6776</v>
      </c>
      <c r="C3394" s="4">
        <v>101628</v>
      </c>
      <c r="D3394" s="3" t="s">
        <v>4464</v>
      </c>
      <c r="E3394" s="3" t="s">
        <v>3</v>
      </c>
      <c r="F3394" s="4" t="s">
        <v>4</v>
      </c>
      <c r="G3394" s="3">
        <v>129270</v>
      </c>
      <c r="H3394" s="3" t="s">
        <v>3192</v>
      </c>
      <c r="I3394" s="3" t="s">
        <v>3999</v>
      </c>
      <c r="J3394" s="8">
        <v>0</v>
      </c>
      <c r="K3394" s="12">
        <f>IFERROR(VLOOKUP($A3394,[1]Piv!$B:$C,2,FALSE),0)</f>
        <v>0</v>
      </c>
      <c r="L3394" s="12">
        <f>IFERROR(VLOOKUP($A3394,'[2]FINAL (2)'!$A$1:$F$7700,3,FALSE),0)</f>
        <v>0</v>
      </c>
      <c r="M3394" s="12">
        <f>IFERROR(VLOOKUP($A3394,'[2]FINAL (2)'!$A$1:$F$7700,5,FALSE),0)</f>
        <v>0</v>
      </c>
      <c r="N3394" s="12">
        <f>IFERROR(VLOOKUP($A3394,[3]Sheet3!$A$1:$C$4542,3,FALSE),0)</f>
        <v>5000000</v>
      </c>
      <c r="O3394" s="10">
        <f t="shared" si="53"/>
        <v>5000000</v>
      </c>
      <c r="P3394" s="10">
        <f>O3394-J3394</f>
        <v>5000000</v>
      </c>
    </row>
    <row r="3395" spans="1:16" x14ac:dyDescent="0.25">
      <c r="A3395" s="3">
        <v>19334413</v>
      </c>
      <c r="B3395" s="3" t="s">
        <v>6777</v>
      </c>
      <c r="C3395" s="4">
        <v>101629</v>
      </c>
      <c r="D3395" s="3" t="s">
        <v>4465</v>
      </c>
      <c r="E3395" s="3" t="s">
        <v>3</v>
      </c>
      <c r="F3395" s="4" t="s">
        <v>4</v>
      </c>
      <c r="G3395" s="3"/>
      <c r="H3395" s="3"/>
      <c r="I3395" s="3" t="s">
        <v>4001</v>
      </c>
      <c r="J3395" s="8">
        <v>146000000</v>
      </c>
      <c r="K3395" s="12">
        <f>IFERROR(VLOOKUP($A3395,[1]Piv!$B:$C,2,FALSE),0)</f>
        <v>0</v>
      </c>
      <c r="L3395" s="12">
        <f>IFERROR(VLOOKUP($A3395,'[2]FINAL (2)'!$A$1:$F$7700,3,FALSE),0)</f>
        <v>0</v>
      </c>
      <c r="M3395" s="12">
        <f>IFERROR(VLOOKUP($A3395,'[2]FINAL (2)'!$A$1:$F$7700,5,FALSE),0)</f>
        <v>0</v>
      </c>
      <c r="N3395" s="12">
        <f>IFERROR(VLOOKUP($A3395,[3]Sheet3!$A$1:$C$4542,3,FALSE),0)</f>
        <v>0</v>
      </c>
      <c r="O3395" s="10">
        <f t="shared" ref="O3395:O3458" si="54">IFERROR(SUM(K3395,L3395,M3395,N3395),0)</f>
        <v>0</v>
      </c>
      <c r="P3395" s="10">
        <f>O3395-J3395</f>
        <v>-146000000</v>
      </c>
    </row>
    <row r="3396" spans="1:16" x14ac:dyDescent="0.25">
      <c r="A3396" s="3">
        <v>23197943</v>
      </c>
      <c r="B3396" s="3" t="s">
        <v>6778</v>
      </c>
      <c r="C3396" s="4">
        <v>101629</v>
      </c>
      <c r="D3396" s="3" t="s">
        <v>4465</v>
      </c>
      <c r="E3396" s="3" t="s">
        <v>3</v>
      </c>
      <c r="F3396" s="4" t="s">
        <v>12</v>
      </c>
      <c r="G3396" s="3">
        <v>123900</v>
      </c>
      <c r="H3396" s="3" t="s">
        <v>3239</v>
      </c>
      <c r="I3396" s="3" t="s">
        <v>4001</v>
      </c>
      <c r="J3396" s="8">
        <v>0</v>
      </c>
      <c r="K3396" s="12">
        <f>IFERROR(VLOOKUP($A3396,[1]Piv!$B:$C,2,FALSE),0)</f>
        <v>0</v>
      </c>
      <c r="L3396" s="12">
        <f>IFERROR(VLOOKUP($A3396,'[2]FINAL (2)'!$A$1:$F$7700,3,FALSE),0)</f>
        <v>0</v>
      </c>
      <c r="M3396" s="12">
        <f>IFERROR(VLOOKUP($A3396,'[2]FINAL (2)'!$A$1:$F$7700,5,FALSE),0)</f>
        <v>0</v>
      </c>
      <c r="N3396" s="12">
        <f>IFERROR(VLOOKUP($A3396,[3]Sheet3!$A$1:$C$4542,3,FALSE),0)</f>
        <v>0</v>
      </c>
      <c r="O3396" s="10">
        <f t="shared" si="54"/>
        <v>0</v>
      </c>
      <c r="P3396"/>
    </row>
    <row r="3397" spans="1:16" x14ac:dyDescent="0.25">
      <c r="A3397" s="3">
        <v>23193721</v>
      </c>
      <c r="B3397" s="3" t="s">
        <v>6779</v>
      </c>
      <c r="C3397" s="4">
        <v>101629</v>
      </c>
      <c r="D3397" s="3" t="s">
        <v>4465</v>
      </c>
      <c r="E3397" s="3" t="s">
        <v>3</v>
      </c>
      <c r="F3397" s="4" t="s">
        <v>12</v>
      </c>
      <c r="G3397" s="3"/>
      <c r="H3397" s="3"/>
      <c r="I3397" s="3" t="s">
        <v>4001</v>
      </c>
      <c r="J3397" s="8">
        <v>0</v>
      </c>
      <c r="K3397" s="12">
        <f>IFERROR(VLOOKUP($A3397,[1]Piv!$B:$C,2,FALSE),0)</f>
        <v>0</v>
      </c>
      <c r="L3397" s="12">
        <f>IFERROR(VLOOKUP($A3397,'[2]FINAL (2)'!$A$1:$F$7700,3,FALSE),0)</f>
        <v>0</v>
      </c>
      <c r="M3397" s="12">
        <f>IFERROR(VLOOKUP($A3397,'[2]FINAL (2)'!$A$1:$F$7700,5,FALSE),0)</f>
        <v>0</v>
      </c>
      <c r="N3397" s="12">
        <f>IFERROR(VLOOKUP($A3397,[3]Sheet3!$A$1:$C$4542,3,FALSE),0)</f>
        <v>0</v>
      </c>
      <c r="O3397" s="10">
        <f t="shared" si="54"/>
        <v>0</v>
      </c>
      <c r="P3397"/>
    </row>
    <row r="3398" spans="1:16" x14ac:dyDescent="0.25">
      <c r="A3398" s="3">
        <v>2499399</v>
      </c>
      <c r="B3398" s="3" t="s">
        <v>6780</v>
      </c>
      <c r="C3398" s="4">
        <v>100643</v>
      </c>
      <c r="D3398" s="3" t="s">
        <v>3499</v>
      </c>
      <c r="E3398" s="3" t="s">
        <v>3</v>
      </c>
      <c r="F3398" s="4" t="s">
        <v>4</v>
      </c>
      <c r="G3398" s="3">
        <v>70925</v>
      </c>
      <c r="H3398" s="3" t="s">
        <v>3227</v>
      </c>
      <c r="I3398" s="3" t="s">
        <v>3999</v>
      </c>
      <c r="J3398" s="8">
        <v>359571.42</v>
      </c>
      <c r="K3398" s="12">
        <f>IFERROR(VLOOKUP($A3398,[1]Piv!$B:$C,2,FALSE),0)</f>
        <v>0</v>
      </c>
      <c r="L3398" s="12">
        <f>IFERROR(VLOOKUP($A3398,'[2]FINAL (2)'!$A$1:$F$7700,3,FALSE),0)</f>
        <v>359168.28</v>
      </c>
      <c r="M3398" s="12">
        <f>IFERROR(VLOOKUP($A3398,'[2]FINAL (2)'!$A$1:$F$7700,5,FALSE),0)</f>
        <v>0</v>
      </c>
      <c r="N3398" s="12">
        <f>IFERROR(VLOOKUP($A3398,[3]Sheet3!$A$1:$C$4542,3,FALSE),0)</f>
        <v>0</v>
      </c>
      <c r="O3398" s="10">
        <f t="shared" si="54"/>
        <v>359168.28</v>
      </c>
      <c r="P3398" s="10">
        <f>O3398-J3398</f>
        <v>-403.13999999995576</v>
      </c>
    </row>
    <row r="3399" spans="1:16" x14ac:dyDescent="0.25">
      <c r="A3399" s="3">
        <v>7332962</v>
      </c>
      <c r="B3399" s="3" t="s">
        <v>6781</v>
      </c>
      <c r="C3399" s="4">
        <v>100643</v>
      </c>
      <c r="D3399" s="3" t="s">
        <v>3499</v>
      </c>
      <c r="E3399" s="3" t="s">
        <v>3</v>
      </c>
      <c r="F3399" s="4" t="s">
        <v>4</v>
      </c>
      <c r="G3399" s="3">
        <v>70925</v>
      </c>
      <c r="H3399" s="3" t="s">
        <v>3227</v>
      </c>
      <c r="I3399" s="3" t="s">
        <v>3999</v>
      </c>
      <c r="J3399" s="8">
        <v>0</v>
      </c>
      <c r="K3399" s="12">
        <f>IFERROR(VLOOKUP($A3399,[1]Piv!$B:$C,2,FALSE),0)</f>
        <v>0</v>
      </c>
      <c r="L3399" s="12">
        <f>IFERROR(VLOOKUP($A3399,'[2]FINAL (2)'!$A$1:$F$7700,3,FALSE),0)</f>
        <v>0</v>
      </c>
      <c r="M3399" s="12">
        <f>IFERROR(VLOOKUP($A3399,'[2]FINAL (2)'!$A$1:$F$7700,5,FALSE),0)</f>
        <v>140234.62</v>
      </c>
      <c r="N3399" s="12">
        <f>IFERROR(VLOOKUP($A3399,[3]Sheet3!$A$1:$C$4542,3,FALSE),0)</f>
        <v>0</v>
      </c>
      <c r="O3399" s="10">
        <f t="shared" si="54"/>
        <v>140234.62</v>
      </c>
      <c r="P3399" s="10">
        <f>O3399-J3399</f>
        <v>140234.62</v>
      </c>
    </row>
    <row r="3400" spans="1:16" x14ac:dyDescent="0.25">
      <c r="A3400" s="3">
        <v>19226268</v>
      </c>
      <c r="B3400" s="3" t="s">
        <v>6782</v>
      </c>
      <c r="C3400" s="4">
        <v>100644</v>
      </c>
      <c r="D3400" s="3" t="s">
        <v>3780</v>
      </c>
      <c r="E3400" s="3" t="s">
        <v>3</v>
      </c>
      <c r="F3400" s="4" t="s">
        <v>4</v>
      </c>
      <c r="G3400" s="3">
        <v>88661</v>
      </c>
      <c r="H3400" s="3" t="s">
        <v>3200</v>
      </c>
      <c r="I3400" s="3" t="s">
        <v>3999</v>
      </c>
      <c r="J3400" s="8">
        <v>403393.67</v>
      </c>
      <c r="K3400" s="12">
        <f>IFERROR(VLOOKUP($A3400,[1]Piv!$B:$C,2,FALSE),0)</f>
        <v>0</v>
      </c>
      <c r="L3400" s="12">
        <f>IFERROR(VLOOKUP($A3400,'[2]FINAL (2)'!$A$1:$F$7700,3,FALSE),0)</f>
        <v>302262.45</v>
      </c>
      <c r="M3400" s="12">
        <f>IFERROR(VLOOKUP($A3400,'[2]FINAL (2)'!$A$1:$F$7700,5,FALSE),0)</f>
        <v>0</v>
      </c>
      <c r="N3400" s="12">
        <f>IFERROR(VLOOKUP($A3400,[3]Sheet3!$A$1:$C$4542,3,FALSE),0)</f>
        <v>100000</v>
      </c>
      <c r="O3400" s="10">
        <f t="shared" si="54"/>
        <v>402262.45</v>
      </c>
      <c r="P3400" s="10">
        <f>O3400-J3400</f>
        <v>-1131.2199999999721</v>
      </c>
    </row>
    <row r="3401" spans="1:16" x14ac:dyDescent="0.25">
      <c r="A3401" s="3">
        <v>20483496</v>
      </c>
      <c r="B3401" s="3" t="s">
        <v>6783</v>
      </c>
      <c r="C3401" s="4">
        <v>100644</v>
      </c>
      <c r="D3401" s="3" t="s">
        <v>3780</v>
      </c>
      <c r="E3401" s="3" t="s">
        <v>3</v>
      </c>
      <c r="F3401" s="4" t="s">
        <v>4</v>
      </c>
      <c r="G3401" s="3">
        <v>88661</v>
      </c>
      <c r="H3401" s="3" t="s">
        <v>3200</v>
      </c>
      <c r="I3401" s="3" t="s">
        <v>3999</v>
      </c>
      <c r="J3401" s="8">
        <v>1602131.15</v>
      </c>
      <c r="K3401" s="12">
        <f>IFERROR(VLOOKUP($A3401,[1]Piv!$B:$C,2,FALSE),0)</f>
        <v>516248.81</v>
      </c>
      <c r="L3401" s="12">
        <f>IFERROR(VLOOKUP($A3401,'[2]FINAL (2)'!$A$1:$F$7700,3,FALSE),0)</f>
        <v>251420.77</v>
      </c>
      <c r="M3401" s="12">
        <f>IFERROR(VLOOKUP($A3401,'[2]FINAL (2)'!$A$1:$F$7700,5,FALSE),0)</f>
        <v>0</v>
      </c>
      <c r="N3401" s="12">
        <f>IFERROR(VLOOKUP($A3401,[3]Sheet3!$A$1:$C$4542,3,FALSE),0)</f>
        <v>150000</v>
      </c>
      <c r="O3401" s="10">
        <f t="shared" si="54"/>
        <v>917669.58</v>
      </c>
      <c r="P3401" s="10">
        <f>O3401-J3401</f>
        <v>-684461.57</v>
      </c>
    </row>
    <row r="3402" spans="1:16" x14ac:dyDescent="0.25">
      <c r="A3402" s="3">
        <v>15448327</v>
      </c>
      <c r="B3402" s="3" t="s">
        <v>2506</v>
      </c>
      <c r="C3402" s="4">
        <v>100645</v>
      </c>
      <c r="D3402" s="3" t="s">
        <v>3326</v>
      </c>
      <c r="E3402" s="3" t="s">
        <v>3</v>
      </c>
      <c r="F3402" s="4" t="s">
        <v>4</v>
      </c>
      <c r="G3402" s="3">
        <v>71750</v>
      </c>
      <c r="H3402" s="3" t="s">
        <v>3271</v>
      </c>
      <c r="I3402" s="3" t="s">
        <v>4001</v>
      </c>
      <c r="J3402" s="8">
        <v>32200000</v>
      </c>
      <c r="K3402" s="12">
        <f>IFERROR(VLOOKUP($A3402,[1]Piv!$B:$C,2,FALSE),0)</f>
        <v>900088.31</v>
      </c>
      <c r="L3402" s="12">
        <f>IFERROR(VLOOKUP($A3402,'[2]FINAL (2)'!$A$1:$F$7700,3,FALSE),0)</f>
        <v>0</v>
      </c>
      <c r="M3402" s="12">
        <f>IFERROR(VLOOKUP($A3402,'[2]FINAL (2)'!$A$1:$F$7700,5,FALSE),0)</f>
        <v>0</v>
      </c>
      <c r="N3402" s="12">
        <f>IFERROR(VLOOKUP($A3402,[3]Sheet3!$A$1:$C$4542,3,FALSE),0)</f>
        <v>23900000</v>
      </c>
      <c r="O3402" s="10">
        <f t="shared" si="54"/>
        <v>24800088.309999999</v>
      </c>
      <c r="P3402" s="10">
        <f>O3402-J3402</f>
        <v>-7399911.6900000013</v>
      </c>
    </row>
    <row r="3403" spans="1:16" x14ac:dyDescent="0.25">
      <c r="A3403" s="3">
        <v>21319454</v>
      </c>
      <c r="B3403" s="3" t="s">
        <v>129</v>
      </c>
      <c r="C3403" s="4">
        <v>100645</v>
      </c>
      <c r="D3403" s="3" t="s">
        <v>3326</v>
      </c>
      <c r="E3403" s="3" t="s">
        <v>3</v>
      </c>
      <c r="F3403" s="4" t="s">
        <v>4</v>
      </c>
      <c r="G3403" s="3">
        <v>71750</v>
      </c>
      <c r="H3403" s="3" t="s">
        <v>3271</v>
      </c>
      <c r="I3403" s="3" t="s">
        <v>4001</v>
      </c>
      <c r="J3403" s="8">
        <v>9777000</v>
      </c>
      <c r="K3403" s="12">
        <f>IFERROR(VLOOKUP($A3403,[1]Piv!$B:$C,2,FALSE),0)</f>
        <v>9199887.7299999986</v>
      </c>
      <c r="L3403" s="12">
        <f>IFERROR(VLOOKUP($A3403,'[2]FINAL (2)'!$A$1:$F$7700,3,FALSE),0)</f>
        <v>0</v>
      </c>
      <c r="M3403" s="12">
        <f>IFERROR(VLOOKUP($A3403,'[2]FINAL (2)'!$A$1:$F$7700,5,FALSE),0)</f>
        <v>0</v>
      </c>
      <c r="N3403" s="12">
        <f>IFERROR(VLOOKUP($A3403,[3]Sheet3!$A$1:$C$4542,3,FALSE),0)</f>
        <v>0</v>
      </c>
      <c r="O3403" s="10">
        <f t="shared" si="54"/>
        <v>9199887.7299999986</v>
      </c>
      <c r="P3403" s="10">
        <f>O3403-J3403</f>
        <v>-577112.27000000142</v>
      </c>
    </row>
    <row r="3404" spans="1:16" x14ac:dyDescent="0.25">
      <c r="A3404" s="3">
        <v>8967149</v>
      </c>
      <c r="B3404" s="3" t="s">
        <v>6784</v>
      </c>
      <c r="C3404" s="4">
        <v>100646</v>
      </c>
      <c r="D3404" s="3" t="s">
        <v>3500</v>
      </c>
      <c r="E3404" s="3" t="s">
        <v>3</v>
      </c>
      <c r="F3404" s="4" t="s">
        <v>4</v>
      </c>
      <c r="G3404" s="3">
        <v>133907</v>
      </c>
      <c r="H3404" s="3" t="s">
        <v>3219</v>
      </c>
      <c r="I3404" s="3" t="s">
        <v>3999</v>
      </c>
      <c r="J3404" s="8">
        <v>1500000</v>
      </c>
      <c r="K3404" s="12">
        <f>IFERROR(VLOOKUP($A3404,[1]Piv!$B:$C,2,FALSE),0)</f>
        <v>0</v>
      </c>
      <c r="L3404" s="12">
        <f>IFERROR(VLOOKUP($A3404,'[2]FINAL (2)'!$A$1:$F$7700,3,FALSE),0)</f>
        <v>0</v>
      </c>
      <c r="M3404" s="12">
        <f>IFERROR(VLOOKUP($A3404,'[2]FINAL (2)'!$A$1:$F$7700,5,FALSE),0)</f>
        <v>500853.98</v>
      </c>
      <c r="N3404" s="12">
        <f>IFERROR(VLOOKUP($A3404,[3]Sheet3!$A$1:$C$4542,3,FALSE),0)</f>
        <v>1500000</v>
      </c>
      <c r="O3404" s="10">
        <f t="shared" si="54"/>
        <v>2000853.98</v>
      </c>
      <c r="P3404" s="10">
        <f>O3404-J3404</f>
        <v>500853.98</v>
      </c>
    </row>
    <row r="3405" spans="1:16" x14ac:dyDescent="0.25">
      <c r="A3405" s="3">
        <v>8967174</v>
      </c>
      <c r="B3405" s="3" t="s">
        <v>1708</v>
      </c>
      <c r="C3405" s="4">
        <v>100646</v>
      </c>
      <c r="D3405" s="3" t="s">
        <v>3500</v>
      </c>
      <c r="E3405" s="3" t="s">
        <v>3</v>
      </c>
      <c r="F3405" s="4" t="s">
        <v>4</v>
      </c>
      <c r="G3405" s="3">
        <v>133907</v>
      </c>
      <c r="H3405" s="3" t="s">
        <v>3219</v>
      </c>
      <c r="I3405" s="3" t="s">
        <v>3999</v>
      </c>
      <c r="J3405" s="8">
        <v>0</v>
      </c>
      <c r="K3405" s="12">
        <f>IFERROR(VLOOKUP($A3405,[1]Piv!$B:$C,2,FALSE),0)</f>
        <v>0</v>
      </c>
      <c r="L3405" s="12">
        <f>IFERROR(VLOOKUP($A3405,'[2]FINAL (2)'!$A$1:$F$7700,3,FALSE),0)</f>
        <v>100167.58</v>
      </c>
      <c r="M3405" s="12">
        <f>IFERROR(VLOOKUP($A3405,'[2]FINAL (2)'!$A$1:$F$7700,5,FALSE),0)</f>
        <v>0</v>
      </c>
      <c r="N3405" s="12">
        <f>IFERROR(VLOOKUP($A3405,[3]Sheet3!$A$1:$C$4542,3,FALSE),0)</f>
        <v>0</v>
      </c>
      <c r="O3405" s="10">
        <f t="shared" si="54"/>
        <v>100167.58</v>
      </c>
      <c r="P3405" s="10">
        <f>O3405-J3405</f>
        <v>100167.58</v>
      </c>
    </row>
    <row r="3406" spans="1:16" x14ac:dyDescent="0.25">
      <c r="A3406" s="3">
        <v>18254210</v>
      </c>
      <c r="B3406" s="3" t="s">
        <v>6785</v>
      </c>
      <c r="C3406" s="4">
        <v>100646</v>
      </c>
      <c r="D3406" s="3" t="s">
        <v>3500</v>
      </c>
      <c r="E3406" s="3" t="s">
        <v>3</v>
      </c>
      <c r="F3406" s="4" t="s">
        <v>4</v>
      </c>
      <c r="G3406" s="3">
        <v>133907</v>
      </c>
      <c r="H3406" s="3" t="s">
        <v>3219</v>
      </c>
      <c r="I3406" s="3" t="s">
        <v>3999</v>
      </c>
      <c r="J3406" s="8">
        <v>7540817.8300000001</v>
      </c>
      <c r="K3406" s="12">
        <f>IFERROR(VLOOKUP($A3406,[1]Piv!$B:$C,2,FALSE),0)</f>
        <v>5452123.2300000004</v>
      </c>
      <c r="L3406" s="12">
        <f>IFERROR(VLOOKUP($A3406,'[2]FINAL (2)'!$A$1:$F$7700,3,FALSE),0)</f>
        <v>0</v>
      </c>
      <c r="M3406" s="12">
        <f>IFERROR(VLOOKUP($A3406,'[2]FINAL (2)'!$A$1:$F$7700,5,FALSE),0)</f>
        <v>300961.65000000002</v>
      </c>
      <c r="N3406" s="12">
        <f>IFERROR(VLOOKUP($A3406,[3]Sheet3!$A$1:$C$4542,3,FALSE),0)</f>
        <v>1000000</v>
      </c>
      <c r="O3406" s="10">
        <f t="shared" si="54"/>
        <v>6753084.8800000008</v>
      </c>
      <c r="P3406" s="10">
        <f>O3406-J3406</f>
        <v>-787732.94999999925</v>
      </c>
    </row>
    <row r="3407" spans="1:16" x14ac:dyDescent="0.25">
      <c r="A3407" s="3">
        <v>5200478</v>
      </c>
      <c r="B3407" s="3" t="s">
        <v>1719</v>
      </c>
      <c r="C3407" s="4">
        <v>100647</v>
      </c>
      <c r="D3407" s="3" t="s">
        <v>922</v>
      </c>
      <c r="E3407" s="3" t="s">
        <v>3</v>
      </c>
      <c r="F3407" s="4" t="s">
        <v>4</v>
      </c>
      <c r="G3407" s="3">
        <v>132521</v>
      </c>
      <c r="H3407" s="3" t="s">
        <v>3243</v>
      </c>
      <c r="I3407" s="3" t="s">
        <v>3999</v>
      </c>
      <c r="J3407" s="8">
        <v>6124949.9100000001</v>
      </c>
      <c r="K3407" s="12">
        <f>IFERROR(VLOOKUP($A3407,[1]Piv!$B:$C,2,FALSE),0)</f>
        <v>126118.29</v>
      </c>
      <c r="L3407" s="12">
        <f>IFERROR(VLOOKUP($A3407,'[2]FINAL (2)'!$A$1:$F$7700,3,FALSE),0)</f>
        <v>1308151.8400000001</v>
      </c>
      <c r="M3407" s="12">
        <f>IFERROR(VLOOKUP($A3407,'[2]FINAL (2)'!$A$1:$F$7700,5,FALSE),0)</f>
        <v>0</v>
      </c>
      <c r="N3407" s="12">
        <f>IFERROR(VLOOKUP($A3407,[3]Sheet3!$A$1:$C$4542,3,FALSE),0)</f>
        <v>4322722.17</v>
      </c>
      <c r="O3407" s="10">
        <f t="shared" si="54"/>
        <v>5756992.2999999998</v>
      </c>
      <c r="P3407" s="10">
        <f>O3407-J3407</f>
        <v>-367957.61000000034</v>
      </c>
    </row>
    <row r="3408" spans="1:16" x14ac:dyDescent="0.25">
      <c r="A3408" s="3">
        <v>19888791</v>
      </c>
      <c r="B3408" s="3" t="s">
        <v>921</v>
      </c>
      <c r="C3408" s="4">
        <v>100647</v>
      </c>
      <c r="D3408" s="3" t="s">
        <v>922</v>
      </c>
      <c r="E3408" s="3" t="s">
        <v>3</v>
      </c>
      <c r="F3408" s="4" t="s">
        <v>4</v>
      </c>
      <c r="G3408" s="3">
        <v>88684</v>
      </c>
      <c r="H3408" s="3" t="s">
        <v>3238</v>
      </c>
      <c r="I3408" s="3" t="s">
        <v>3999</v>
      </c>
      <c r="J3408" s="8">
        <v>3100000</v>
      </c>
      <c r="K3408" s="12">
        <f>IFERROR(VLOOKUP($A3408,[1]Piv!$B:$C,2,FALSE),0)</f>
        <v>2213556.94</v>
      </c>
      <c r="L3408" s="12">
        <f>IFERROR(VLOOKUP($A3408,'[2]FINAL (2)'!$A$1:$F$7700,3,FALSE),0)</f>
        <v>0</v>
      </c>
      <c r="M3408" s="12">
        <f>IFERROR(VLOOKUP($A3408,'[2]FINAL (2)'!$A$1:$F$7700,5,FALSE),0)</f>
        <v>0</v>
      </c>
      <c r="N3408" s="12">
        <f>IFERROR(VLOOKUP($A3408,[3]Sheet3!$A$1:$C$4542,3,FALSE),0)</f>
        <v>0</v>
      </c>
      <c r="O3408" s="10">
        <f t="shared" si="54"/>
        <v>2213556.94</v>
      </c>
      <c r="P3408" s="10">
        <f>O3408-J3408</f>
        <v>-886443.06</v>
      </c>
    </row>
    <row r="3409" spans="1:16" x14ac:dyDescent="0.25">
      <c r="A3409" s="3">
        <v>3767635</v>
      </c>
      <c r="B3409" s="3" t="s">
        <v>2569</v>
      </c>
      <c r="C3409" s="4">
        <v>100648</v>
      </c>
      <c r="D3409" s="3" t="s">
        <v>3781</v>
      </c>
      <c r="E3409" s="3" t="s">
        <v>3</v>
      </c>
      <c r="F3409" s="4" t="s">
        <v>4</v>
      </c>
      <c r="G3409" s="3">
        <v>133932</v>
      </c>
      <c r="H3409" s="3" t="s">
        <v>3251</v>
      </c>
      <c r="I3409" s="3" t="s">
        <v>3999</v>
      </c>
      <c r="J3409" s="8">
        <v>12000000</v>
      </c>
      <c r="K3409" s="12">
        <f>IFERROR(VLOOKUP($A3409,[1]Piv!$B:$C,2,FALSE),0)</f>
        <v>0</v>
      </c>
      <c r="L3409" s="12">
        <f>IFERROR(VLOOKUP($A3409,'[2]FINAL (2)'!$A$1:$F$7700,3,FALSE),0)</f>
        <v>0</v>
      </c>
      <c r="M3409" s="12">
        <f>IFERROR(VLOOKUP($A3409,'[2]FINAL (2)'!$A$1:$F$7700,5,FALSE),0)</f>
        <v>3007319.43</v>
      </c>
      <c r="N3409" s="12">
        <f>IFERROR(VLOOKUP($A3409,[3]Sheet3!$A$1:$C$4542,3,FALSE),0)</f>
        <v>12000000</v>
      </c>
      <c r="O3409" s="10">
        <f t="shared" si="54"/>
        <v>15007319.43</v>
      </c>
      <c r="P3409" s="10">
        <f>O3409-J3409</f>
        <v>3007319.4299999997</v>
      </c>
    </row>
    <row r="3410" spans="1:16" x14ac:dyDescent="0.25">
      <c r="A3410" s="3">
        <v>17531864</v>
      </c>
      <c r="B3410" s="3" t="s">
        <v>2507</v>
      </c>
      <c r="C3410" s="4">
        <v>100648</v>
      </c>
      <c r="D3410" s="3" t="s">
        <v>3781</v>
      </c>
      <c r="E3410" s="3" t="s">
        <v>3</v>
      </c>
      <c r="F3410" s="4" t="s">
        <v>4</v>
      </c>
      <c r="G3410" s="3">
        <v>74129</v>
      </c>
      <c r="H3410" s="3" t="s">
        <v>3202</v>
      </c>
      <c r="I3410" s="3" t="s">
        <v>3999</v>
      </c>
      <c r="J3410" s="8">
        <v>0</v>
      </c>
      <c r="K3410" s="12">
        <f>IFERROR(VLOOKUP($A3410,[1]Piv!$B:$C,2,FALSE),0)</f>
        <v>0</v>
      </c>
      <c r="L3410" s="12">
        <f>IFERROR(VLOOKUP($A3410,'[2]FINAL (2)'!$A$1:$F$7700,3,FALSE),0)</f>
        <v>0</v>
      </c>
      <c r="M3410" s="12">
        <f>IFERROR(VLOOKUP($A3410,'[2]FINAL (2)'!$A$1:$F$7700,5,FALSE),0)</f>
        <v>700332.34</v>
      </c>
      <c r="N3410" s="12">
        <f>IFERROR(VLOOKUP($A3410,[3]Sheet3!$A$1:$C$4542,3,FALSE),0)</f>
        <v>0</v>
      </c>
      <c r="O3410" s="10">
        <f t="shared" si="54"/>
        <v>700332.34</v>
      </c>
      <c r="P3410" s="10">
        <f>O3410-J3410</f>
        <v>700332.34</v>
      </c>
    </row>
    <row r="3411" spans="1:16" x14ac:dyDescent="0.25">
      <c r="A3411" s="3">
        <v>21994286</v>
      </c>
      <c r="B3411" s="3" t="s">
        <v>6786</v>
      </c>
      <c r="C3411" s="4">
        <v>100648</v>
      </c>
      <c r="D3411" s="3" t="s">
        <v>3781</v>
      </c>
      <c r="E3411" s="3" t="s">
        <v>3</v>
      </c>
      <c r="F3411" s="4" t="s">
        <v>12</v>
      </c>
      <c r="G3411" s="3"/>
      <c r="H3411" s="3"/>
      <c r="I3411" s="3"/>
      <c r="J3411" s="8">
        <v>0</v>
      </c>
      <c r="K3411" s="12">
        <f>IFERROR(VLOOKUP($A3411,[1]Piv!$B:$C,2,FALSE),0)</f>
        <v>0</v>
      </c>
      <c r="L3411" s="12">
        <f>IFERROR(VLOOKUP($A3411,'[2]FINAL (2)'!$A$1:$F$7700,3,FALSE),0)</f>
        <v>0</v>
      </c>
      <c r="M3411" s="12">
        <f>IFERROR(VLOOKUP($A3411,'[2]FINAL (2)'!$A$1:$F$7700,5,FALSE),0)</f>
        <v>0</v>
      </c>
      <c r="N3411" s="12">
        <f>IFERROR(VLOOKUP($A3411,[3]Sheet3!$A$1:$C$4542,3,FALSE),0)</f>
        <v>0</v>
      </c>
      <c r="O3411" s="10">
        <f t="shared" si="54"/>
        <v>0</v>
      </c>
      <c r="P3411"/>
    </row>
    <row r="3412" spans="1:16" x14ac:dyDescent="0.25">
      <c r="A3412" s="3">
        <v>25135703</v>
      </c>
      <c r="B3412" s="3" t="s">
        <v>1033</v>
      </c>
      <c r="C3412" s="4">
        <v>100649</v>
      </c>
      <c r="D3412" s="3" t="s">
        <v>3501</v>
      </c>
      <c r="E3412" s="3" t="s">
        <v>3</v>
      </c>
      <c r="F3412" s="4" t="s">
        <v>4</v>
      </c>
      <c r="G3412" s="3">
        <v>129413</v>
      </c>
      <c r="H3412" s="3" t="s">
        <v>3215</v>
      </c>
      <c r="I3412" s="3" t="s">
        <v>3999</v>
      </c>
      <c r="J3412" s="8">
        <v>3500000</v>
      </c>
      <c r="K3412" s="12">
        <f>IFERROR(VLOOKUP($A3412,[1]Piv!$B:$C,2,FALSE),0)</f>
        <v>3274308.4</v>
      </c>
      <c r="L3412" s="12">
        <f>IFERROR(VLOOKUP($A3412,'[2]FINAL (2)'!$A$1:$F$7700,3,FALSE),0)</f>
        <v>0</v>
      </c>
      <c r="M3412" s="12">
        <f>IFERROR(VLOOKUP($A3412,'[2]FINAL (2)'!$A$1:$F$7700,5,FALSE),0)</f>
        <v>0</v>
      </c>
      <c r="N3412" s="12">
        <f>IFERROR(VLOOKUP($A3412,[3]Sheet3!$A$1:$C$4542,3,FALSE),0)</f>
        <v>200000</v>
      </c>
      <c r="O3412" s="10">
        <f t="shared" si="54"/>
        <v>3474308.4</v>
      </c>
      <c r="P3412" s="10">
        <f>O3412-J3412</f>
        <v>-25691.600000000093</v>
      </c>
    </row>
    <row r="3413" spans="1:16" x14ac:dyDescent="0.25">
      <c r="A3413" s="3">
        <v>25543804</v>
      </c>
      <c r="B3413" s="3" t="s">
        <v>1702</v>
      </c>
      <c r="C3413" s="4">
        <v>100649</v>
      </c>
      <c r="D3413" s="3" t="s">
        <v>3501</v>
      </c>
      <c r="E3413" s="3" t="s">
        <v>3</v>
      </c>
      <c r="F3413" s="4" t="s">
        <v>4</v>
      </c>
      <c r="G3413" s="3">
        <v>129413</v>
      </c>
      <c r="H3413" s="3" t="s">
        <v>3215</v>
      </c>
      <c r="I3413" s="3" t="s">
        <v>3999</v>
      </c>
      <c r="J3413" s="8">
        <v>1250000</v>
      </c>
      <c r="K3413" s="12">
        <f>IFERROR(VLOOKUP($A3413,[1]Piv!$B:$C,2,FALSE),0)</f>
        <v>1034152.57</v>
      </c>
      <c r="L3413" s="12">
        <f>IFERROR(VLOOKUP($A3413,'[2]FINAL (2)'!$A$1:$F$7700,3,FALSE),0)</f>
        <v>0</v>
      </c>
      <c r="M3413" s="12">
        <f>IFERROR(VLOOKUP($A3413,'[2]FINAL (2)'!$A$1:$F$7700,5,FALSE),0)</f>
        <v>200351.05</v>
      </c>
      <c r="N3413" s="12">
        <f>IFERROR(VLOOKUP($A3413,[3]Sheet3!$A$1:$C$4542,3,FALSE),0)</f>
        <v>130000</v>
      </c>
      <c r="O3413" s="10">
        <f t="shared" si="54"/>
        <v>1364503.6199999999</v>
      </c>
      <c r="P3413" s="10">
        <f>O3413-J3413</f>
        <v>114503.61999999988</v>
      </c>
    </row>
    <row r="3414" spans="1:16" x14ac:dyDescent="0.25">
      <c r="A3414" s="3">
        <v>22177948</v>
      </c>
      <c r="B3414" s="3" t="s">
        <v>6787</v>
      </c>
      <c r="C3414" s="4">
        <v>101630</v>
      </c>
      <c r="D3414" s="3" t="s">
        <v>4466</v>
      </c>
      <c r="E3414" s="3" t="s">
        <v>3</v>
      </c>
      <c r="F3414" s="4" t="s">
        <v>4</v>
      </c>
      <c r="G3414" s="3">
        <v>138612</v>
      </c>
      <c r="H3414" s="3" t="s">
        <v>3267</v>
      </c>
      <c r="I3414" s="3" t="s">
        <v>3999</v>
      </c>
      <c r="J3414" s="8">
        <v>2752500</v>
      </c>
      <c r="K3414" s="12">
        <f>IFERROR(VLOOKUP($A3414,[1]Piv!$B:$C,2,FALSE),0)</f>
        <v>1808257.62</v>
      </c>
      <c r="L3414" s="12">
        <f>IFERROR(VLOOKUP($A3414,'[2]FINAL (2)'!$A$1:$F$7700,3,FALSE),0)</f>
        <v>0</v>
      </c>
      <c r="M3414" s="12">
        <f>IFERROR(VLOOKUP($A3414,'[2]FINAL (2)'!$A$1:$F$7700,5,FALSE),0)</f>
        <v>0</v>
      </c>
      <c r="N3414" s="12">
        <f>IFERROR(VLOOKUP($A3414,[3]Sheet3!$A$1:$C$4542,3,FALSE),0)</f>
        <v>500000</v>
      </c>
      <c r="O3414" s="10">
        <f t="shared" si="54"/>
        <v>2308257.62</v>
      </c>
      <c r="P3414" s="10">
        <f>O3414-J3414</f>
        <v>-444242.37999999989</v>
      </c>
    </row>
    <row r="3415" spans="1:16" x14ac:dyDescent="0.25">
      <c r="A3415" s="3">
        <v>22885490</v>
      </c>
      <c r="B3415" s="3" t="s">
        <v>6788</v>
      </c>
      <c r="C3415" s="4">
        <v>101630</v>
      </c>
      <c r="D3415" s="3" t="s">
        <v>4466</v>
      </c>
      <c r="E3415" s="3" t="s">
        <v>3</v>
      </c>
      <c r="F3415" s="4" t="s">
        <v>4</v>
      </c>
      <c r="G3415" s="3">
        <v>130292</v>
      </c>
      <c r="H3415" s="3" t="s">
        <v>3287</v>
      </c>
      <c r="I3415" s="3" t="s">
        <v>3999</v>
      </c>
      <c r="J3415" s="8">
        <v>1080000</v>
      </c>
      <c r="K3415" s="12">
        <f>IFERROR(VLOOKUP($A3415,[1]Piv!$B:$C,2,FALSE),0)</f>
        <v>668083.86</v>
      </c>
      <c r="L3415" s="12">
        <f>IFERROR(VLOOKUP($A3415,'[2]FINAL (2)'!$A$1:$F$7700,3,FALSE),0)</f>
        <v>0</v>
      </c>
      <c r="M3415" s="12">
        <f>IFERROR(VLOOKUP($A3415,'[2]FINAL (2)'!$A$1:$F$7700,5,FALSE),0)</f>
        <v>0</v>
      </c>
      <c r="N3415" s="12">
        <f>IFERROR(VLOOKUP($A3415,[3]Sheet3!$A$1:$C$4542,3,FALSE),0)</f>
        <v>0</v>
      </c>
      <c r="O3415" s="10">
        <f t="shared" si="54"/>
        <v>668083.86</v>
      </c>
      <c r="P3415" s="10">
        <f>O3415-J3415</f>
        <v>-411916.14</v>
      </c>
    </row>
    <row r="3416" spans="1:16" x14ac:dyDescent="0.25">
      <c r="A3416" s="3">
        <v>24608106</v>
      </c>
      <c r="B3416" s="3" t="s">
        <v>6789</v>
      </c>
      <c r="C3416" s="4">
        <v>101630</v>
      </c>
      <c r="D3416" s="3" t="s">
        <v>4466</v>
      </c>
      <c r="E3416" s="3" t="s">
        <v>3</v>
      </c>
      <c r="F3416" s="4" t="s">
        <v>4</v>
      </c>
      <c r="G3416" s="3">
        <v>138612</v>
      </c>
      <c r="H3416" s="3" t="s">
        <v>3267</v>
      </c>
      <c r="I3416" s="3" t="s">
        <v>3999</v>
      </c>
      <c r="J3416" s="8">
        <v>250000</v>
      </c>
      <c r="K3416" s="12">
        <f>IFERROR(VLOOKUP($A3416,[1]Piv!$B:$C,2,FALSE),0)</f>
        <v>251560.9</v>
      </c>
      <c r="L3416" s="12">
        <f>IFERROR(VLOOKUP($A3416,'[2]FINAL (2)'!$A$1:$F$7700,3,FALSE),0)</f>
        <v>0</v>
      </c>
      <c r="M3416" s="12">
        <f>IFERROR(VLOOKUP($A3416,'[2]FINAL (2)'!$A$1:$F$7700,5,FALSE),0)</f>
        <v>0</v>
      </c>
      <c r="N3416" s="12">
        <f>IFERROR(VLOOKUP($A3416,[3]Sheet3!$A$1:$C$4542,3,FALSE),0)</f>
        <v>0</v>
      </c>
      <c r="O3416" s="10">
        <f t="shared" si="54"/>
        <v>251560.9</v>
      </c>
      <c r="P3416" s="10">
        <f>O3416-J3416</f>
        <v>1560.8999999999942</v>
      </c>
    </row>
    <row r="3417" spans="1:16" x14ac:dyDescent="0.25">
      <c r="A3417" s="3">
        <v>18419014</v>
      </c>
      <c r="B3417" s="3" t="s">
        <v>6790</v>
      </c>
      <c r="C3417" s="4">
        <v>101631</v>
      </c>
      <c r="D3417" s="3" t="s">
        <v>4467</v>
      </c>
      <c r="E3417" s="3" t="s">
        <v>3</v>
      </c>
      <c r="F3417" s="4" t="s">
        <v>4</v>
      </c>
      <c r="G3417" s="3">
        <v>132785</v>
      </c>
      <c r="H3417" s="3" t="s">
        <v>3991</v>
      </c>
      <c r="I3417" s="3" t="s">
        <v>3999</v>
      </c>
      <c r="J3417" s="8">
        <v>960500</v>
      </c>
      <c r="K3417" s="12">
        <f>IFERROR(VLOOKUP($A3417,[1]Piv!$B:$C,2,FALSE),0)</f>
        <v>498036.25</v>
      </c>
      <c r="L3417" s="12">
        <f>IFERROR(VLOOKUP($A3417,'[2]FINAL (2)'!$A$1:$F$7700,3,FALSE),0)</f>
        <v>0</v>
      </c>
      <c r="M3417" s="12">
        <f>IFERROR(VLOOKUP($A3417,'[2]FINAL (2)'!$A$1:$F$7700,5,FALSE),0)</f>
        <v>0</v>
      </c>
      <c r="N3417" s="12">
        <f>IFERROR(VLOOKUP($A3417,[3]Sheet3!$A$1:$C$4542,3,FALSE),0)</f>
        <v>0</v>
      </c>
      <c r="O3417" s="10">
        <f t="shared" si="54"/>
        <v>498036.25</v>
      </c>
      <c r="P3417" s="10">
        <f>O3417-J3417</f>
        <v>-462463.75</v>
      </c>
    </row>
    <row r="3418" spans="1:16" x14ac:dyDescent="0.25">
      <c r="A3418" s="3">
        <v>22701423</v>
      </c>
      <c r="B3418" s="3" t="s">
        <v>6791</v>
      </c>
      <c r="C3418" s="4">
        <v>101631</v>
      </c>
      <c r="D3418" s="3" t="s">
        <v>4467</v>
      </c>
      <c r="E3418" s="3" t="s">
        <v>3</v>
      </c>
      <c r="F3418" s="4" t="s">
        <v>12</v>
      </c>
      <c r="G3418" s="3">
        <v>133095</v>
      </c>
      <c r="H3418" s="3" t="s">
        <v>3233</v>
      </c>
      <c r="I3418" s="3" t="s">
        <v>3999</v>
      </c>
      <c r="J3418" s="8">
        <v>0</v>
      </c>
      <c r="K3418" s="12">
        <f>IFERROR(VLOOKUP($A3418,[1]Piv!$B:$C,2,FALSE),0)</f>
        <v>0</v>
      </c>
      <c r="L3418" s="12">
        <f>IFERROR(VLOOKUP($A3418,'[2]FINAL (2)'!$A$1:$F$7700,3,FALSE),0)</f>
        <v>0</v>
      </c>
      <c r="M3418" s="12">
        <f>IFERROR(VLOOKUP($A3418,'[2]FINAL (2)'!$A$1:$F$7700,5,FALSE),0)</f>
        <v>0</v>
      </c>
      <c r="N3418" s="12">
        <f>IFERROR(VLOOKUP($A3418,[3]Sheet3!$A$1:$C$4542,3,FALSE),0)</f>
        <v>0</v>
      </c>
      <c r="O3418" s="10">
        <f t="shared" si="54"/>
        <v>0</v>
      </c>
      <c r="P3418"/>
    </row>
    <row r="3419" spans="1:16" x14ac:dyDescent="0.25">
      <c r="A3419" s="3">
        <v>23032232</v>
      </c>
      <c r="B3419" s="3" t="s">
        <v>6792</v>
      </c>
      <c r="C3419" s="4">
        <v>101632</v>
      </c>
      <c r="D3419" s="3" t="s">
        <v>4468</v>
      </c>
      <c r="E3419" s="3" t="s">
        <v>3</v>
      </c>
      <c r="F3419" s="4" t="s">
        <v>12</v>
      </c>
      <c r="G3419" s="3"/>
      <c r="H3419" s="3"/>
      <c r="I3419" s="3"/>
      <c r="J3419" s="8">
        <v>0</v>
      </c>
      <c r="K3419" s="12">
        <f>IFERROR(VLOOKUP($A3419,[1]Piv!$B:$C,2,FALSE),0)</f>
        <v>0</v>
      </c>
      <c r="L3419" s="12">
        <f>IFERROR(VLOOKUP($A3419,'[2]FINAL (2)'!$A$1:$F$7700,3,FALSE),0)</f>
        <v>0</v>
      </c>
      <c r="M3419" s="12">
        <f>IFERROR(VLOOKUP($A3419,'[2]FINAL (2)'!$A$1:$F$7700,5,FALSE),0)</f>
        <v>0</v>
      </c>
      <c r="N3419" s="12">
        <f>IFERROR(VLOOKUP($A3419,[3]Sheet3!$A$1:$C$4542,3,FALSE),0)</f>
        <v>0</v>
      </c>
      <c r="O3419" s="10">
        <f t="shared" si="54"/>
        <v>0</v>
      </c>
      <c r="P3419"/>
    </row>
    <row r="3420" spans="1:16" x14ac:dyDescent="0.25">
      <c r="A3420" s="3">
        <v>5343270</v>
      </c>
      <c r="B3420" s="3" t="s">
        <v>6793</v>
      </c>
      <c r="C3420" s="4">
        <v>101632</v>
      </c>
      <c r="D3420" s="3" t="s">
        <v>4468</v>
      </c>
      <c r="E3420" s="3" t="s">
        <v>3</v>
      </c>
      <c r="F3420" s="4" t="s">
        <v>4</v>
      </c>
      <c r="G3420" s="3">
        <v>11111</v>
      </c>
      <c r="H3420" s="3" t="s">
        <v>3298</v>
      </c>
      <c r="I3420" s="3" t="s">
        <v>4000</v>
      </c>
      <c r="J3420" s="8">
        <v>0</v>
      </c>
      <c r="K3420" s="12">
        <f>IFERROR(VLOOKUP($A3420,[1]Piv!$B:$C,2,FALSE),0)</f>
        <v>0</v>
      </c>
      <c r="L3420" s="12">
        <f>IFERROR(VLOOKUP($A3420,'[2]FINAL (2)'!$A$1:$F$7700,3,FALSE),0)</f>
        <v>1000000</v>
      </c>
      <c r="M3420" s="12">
        <f>IFERROR(VLOOKUP($A3420,'[2]FINAL (2)'!$A$1:$F$7700,5,FALSE),0)</f>
        <v>0</v>
      </c>
      <c r="N3420" s="12">
        <f>IFERROR(VLOOKUP($A3420,[3]Sheet3!$A$1:$C$4542,3,FALSE),0)</f>
        <v>5000000</v>
      </c>
      <c r="O3420" s="10">
        <f t="shared" si="54"/>
        <v>6000000</v>
      </c>
      <c r="P3420" s="10">
        <f>O3420-J3420</f>
        <v>6000000</v>
      </c>
    </row>
    <row r="3421" spans="1:16" x14ac:dyDescent="0.25">
      <c r="A3421" s="3">
        <v>14115382</v>
      </c>
      <c r="B3421" s="3" t="s">
        <v>6794</v>
      </c>
      <c r="C3421" s="4">
        <v>101633</v>
      </c>
      <c r="D3421" s="3" t="s">
        <v>4469</v>
      </c>
      <c r="E3421" s="3" t="s">
        <v>3</v>
      </c>
      <c r="F3421" s="4" t="s">
        <v>12</v>
      </c>
      <c r="G3421" s="3"/>
      <c r="H3421" s="3"/>
      <c r="I3421" s="3"/>
      <c r="J3421" s="8">
        <v>0</v>
      </c>
      <c r="K3421" s="12">
        <f>IFERROR(VLOOKUP($A3421,[1]Piv!$B:$C,2,FALSE),0)</f>
        <v>0</v>
      </c>
      <c r="L3421" s="12">
        <f>IFERROR(VLOOKUP($A3421,'[2]FINAL (2)'!$A$1:$F$7700,3,FALSE),0)</f>
        <v>0</v>
      </c>
      <c r="M3421" s="12">
        <f>IFERROR(VLOOKUP($A3421,'[2]FINAL (2)'!$A$1:$F$7700,5,FALSE),0)</f>
        <v>0</v>
      </c>
      <c r="N3421" s="12">
        <f>IFERROR(VLOOKUP($A3421,[3]Sheet3!$A$1:$C$4542,3,FALSE),0)</f>
        <v>0</v>
      </c>
      <c r="O3421" s="10">
        <f t="shared" si="54"/>
        <v>0</v>
      </c>
      <c r="P3421"/>
    </row>
    <row r="3422" spans="1:16" x14ac:dyDescent="0.25">
      <c r="A3422" s="3">
        <v>16209786</v>
      </c>
      <c r="B3422" s="3" t="s">
        <v>6795</v>
      </c>
      <c r="C3422" s="4">
        <v>101633</v>
      </c>
      <c r="D3422" s="3" t="s">
        <v>4469</v>
      </c>
      <c r="E3422" s="3" t="s">
        <v>3</v>
      </c>
      <c r="F3422" s="4" t="s">
        <v>12</v>
      </c>
      <c r="G3422" s="3"/>
      <c r="H3422" s="3"/>
      <c r="I3422" s="3"/>
      <c r="J3422" s="8">
        <v>0</v>
      </c>
      <c r="K3422" s="12">
        <f>IFERROR(VLOOKUP($A3422,[1]Piv!$B:$C,2,FALSE),0)</f>
        <v>0</v>
      </c>
      <c r="L3422" s="12">
        <f>IFERROR(VLOOKUP($A3422,'[2]FINAL (2)'!$A$1:$F$7700,3,FALSE),0)</f>
        <v>0</v>
      </c>
      <c r="M3422" s="12">
        <f>IFERROR(VLOOKUP($A3422,'[2]FINAL (2)'!$A$1:$F$7700,5,FALSE),0)</f>
        <v>0</v>
      </c>
      <c r="N3422" s="12">
        <f>IFERROR(VLOOKUP($A3422,[3]Sheet3!$A$1:$C$4542,3,FALSE),0)</f>
        <v>0</v>
      </c>
      <c r="O3422" s="10">
        <f t="shared" si="54"/>
        <v>0</v>
      </c>
      <c r="P3422"/>
    </row>
    <row r="3423" spans="1:16" x14ac:dyDescent="0.25">
      <c r="A3423" s="3">
        <v>18417291</v>
      </c>
      <c r="B3423" s="3" t="s">
        <v>6796</v>
      </c>
      <c r="C3423" s="4">
        <v>101634</v>
      </c>
      <c r="D3423" s="3" t="s">
        <v>4470</v>
      </c>
      <c r="E3423" s="3" t="s">
        <v>3</v>
      </c>
      <c r="F3423" s="4" t="s">
        <v>12</v>
      </c>
      <c r="G3423" s="3"/>
      <c r="H3423" s="3"/>
      <c r="I3423" s="3"/>
      <c r="J3423" s="8">
        <v>0</v>
      </c>
      <c r="K3423" s="12">
        <f>IFERROR(VLOOKUP($A3423,[1]Piv!$B:$C,2,FALSE),0)</f>
        <v>0</v>
      </c>
      <c r="L3423" s="12">
        <f>IFERROR(VLOOKUP($A3423,'[2]FINAL (2)'!$A$1:$F$7700,3,FALSE),0)</f>
        <v>0</v>
      </c>
      <c r="M3423" s="12">
        <f>IFERROR(VLOOKUP($A3423,'[2]FINAL (2)'!$A$1:$F$7700,5,FALSE),0)</f>
        <v>0</v>
      </c>
      <c r="N3423" s="12">
        <f>IFERROR(VLOOKUP($A3423,[3]Sheet3!$A$1:$C$4542,3,FALSE),0)</f>
        <v>0</v>
      </c>
      <c r="O3423" s="10">
        <f t="shared" si="54"/>
        <v>0</v>
      </c>
      <c r="P3423"/>
    </row>
    <row r="3424" spans="1:16" x14ac:dyDescent="0.25">
      <c r="A3424" s="3">
        <v>19139410</v>
      </c>
      <c r="B3424" s="3" t="s">
        <v>6797</v>
      </c>
      <c r="C3424" s="4">
        <v>101634</v>
      </c>
      <c r="D3424" s="3" t="s">
        <v>4470</v>
      </c>
      <c r="E3424" s="3" t="s">
        <v>3</v>
      </c>
      <c r="F3424" s="4" t="s">
        <v>12</v>
      </c>
      <c r="G3424" s="3"/>
      <c r="H3424" s="3"/>
      <c r="I3424" s="3"/>
      <c r="J3424" s="8">
        <v>0</v>
      </c>
      <c r="K3424" s="12">
        <f>IFERROR(VLOOKUP($A3424,[1]Piv!$B:$C,2,FALSE),0)</f>
        <v>0</v>
      </c>
      <c r="L3424" s="12">
        <f>IFERROR(VLOOKUP($A3424,'[2]FINAL (2)'!$A$1:$F$7700,3,FALSE),0)</f>
        <v>0</v>
      </c>
      <c r="M3424" s="12">
        <f>IFERROR(VLOOKUP($A3424,'[2]FINAL (2)'!$A$1:$F$7700,5,FALSE),0)</f>
        <v>0</v>
      </c>
      <c r="N3424" s="12">
        <f>IFERROR(VLOOKUP($A3424,[3]Sheet3!$A$1:$C$4542,3,FALSE),0)</f>
        <v>0</v>
      </c>
      <c r="O3424" s="10">
        <f t="shared" si="54"/>
        <v>0</v>
      </c>
      <c r="P3424"/>
    </row>
    <row r="3425" spans="1:16" x14ac:dyDescent="0.25">
      <c r="A3425" s="3">
        <v>16488705</v>
      </c>
      <c r="B3425" s="3" t="s">
        <v>6798</v>
      </c>
      <c r="C3425" s="4">
        <v>101634</v>
      </c>
      <c r="D3425" s="3" t="s">
        <v>4470</v>
      </c>
      <c r="E3425" s="3" t="s">
        <v>3</v>
      </c>
      <c r="F3425" s="4" t="s">
        <v>4</v>
      </c>
      <c r="G3425" s="3">
        <v>96964</v>
      </c>
      <c r="H3425" s="3" t="s">
        <v>3269</v>
      </c>
      <c r="I3425" s="3" t="s">
        <v>3999</v>
      </c>
      <c r="J3425" s="8">
        <v>0</v>
      </c>
      <c r="K3425" s="12">
        <f>IFERROR(VLOOKUP($A3425,[1]Piv!$B:$C,2,FALSE),0)</f>
        <v>0</v>
      </c>
      <c r="L3425" s="12">
        <f>IFERROR(VLOOKUP($A3425,'[2]FINAL (2)'!$A$1:$F$7700,3,FALSE),0)</f>
        <v>10062.77</v>
      </c>
      <c r="M3425" s="12">
        <f>IFERROR(VLOOKUP($A3425,'[2]FINAL (2)'!$A$1:$F$7700,5,FALSE),0)</f>
        <v>0</v>
      </c>
      <c r="N3425" s="12">
        <f>IFERROR(VLOOKUP($A3425,[3]Sheet3!$A$1:$C$4542,3,FALSE),0)</f>
        <v>0</v>
      </c>
      <c r="O3425" s="10">
        <f t="shared" si="54"/>
        <v>10062.77</v>
      </c>
      <c r="P3425" s="10">
        <f>O3425-J3425</f>
        <v>10062.77</v>
      </c>
    </row>
    <row r="3426" spans="1:16" x14ac:dyDescent="0.25">
      <c r="A3426" s="3">
        <v>3108851</v>
      </c>
      <c r="B3426" s="3" t="s">
        <v>2686</v>
      </c>
      <c r="C3426" s="4">
        <v>100652</v>
      </c>
      <c r="D3426" s="3" t="s">
        <v>3327</v>
      </c>
      <c r="E3426" s="3" t="s">
        <v>3</v>
      </c>
      <c r="F3426" s="4" t="s">
        <v>4</v>
      </c>
      <c r="G3426" s="3">
        <v>137286</v>
      </c>
      <c r="H3426" s="3" t="s">
        <v>3282</v>
      </c>
      <c r="I3426" s="3" t="s">
        <v>4001</v>
      </c>
      <c r="J3426" s="8">
        <v>60750000</v>
      </c>
      <c r="K3426" s="12">
        <f>IFERROR(VLOOKUP($A3426,[1]Piv!$B:$C,2,FALSE),0)</f>
        <v>36462090.460000001</v>
      </c>
      <c r="L3426" s="12">
        <f>IFERROR(VLOOKUP($A3426,'[2]FINAL (2)'!$A$1:$F$7700,3,FALSE),0)</f>
        <v>0</v>
      </c>
      <c r="M3426" s="12">
        <f>IFERROR(VLOOKUP($A3426,'[2]FINAL (2)'!$A$1:$F$7700,5,FALSE),0)</f>
        <v>0</v>
      </c>
      <c r="N3426" s="12">
        <f>IFERROR(VLOOKUP($A3426,[3]Sheet3!$A$1:$C$4542,3,FALSE),0)</f>
        <v>0</v>
      </c>
      <c r="O3426" s="10">
        <f t="shared" si="54"/>
        <v>36462090.460000001</v>
      </c>
      <c r="P3426" s="10">
        <f>O3426-J3426</f>
        <v>-24287909.539999999</v>
      </c>
    </row>
    <row r="3427" spans="1:16" x14ac:dyDescent="0.25">
      <c r="A3427" s="3">
        <v>4323439</v>
      </c>
      <c r="B3427" s="3" t="s">
        <v>6799</v>
      </c>
      <c r="C3427" s="4">
        <v>100652</v>
      </c>
      <c r="D3427" s="3" t="s">
        <v>3327</v>
      </c>
      <c r="E3427" s="3" t="s">
        <v>3</v>
      </c>
      <c r="F3427" s="4" t="s">
        <v>12</v>
      </c>
      <c r="G3427" s="3"/>
      <c r="H3427" s="3"/>
      <c r="I3427" s="3"/>
      <c r="J3427" s="8">
        <v>0</v>
      </c>
      <c r="K3427" s="12">
        <f>IFERROR(VLOOKUP($A3427,[1]Piv!$B:$C,2,FALSE),0)</f>
        <v>0</v>
      </c>
      <c r="L3427" s="12">
        <f>IFERROR(VLOOKUP($A3427,'[2]FINAL (2)'!$A$1:$F$7700,3,FALSE),0)</f>
        <v>0</v>
      </c>
      <c r="M3427" s="12">
        <f>IFERROR(VLOOKUP($A3427,'[2]FINAL (2)'!$A$1:$F$7700,5,FALSE),0)</f>
        <v>0</v>
      </c>
      <c r="N3427" s="12">
        <f>IFERROR(VLOOKUP($A3427,[3]Sheet3!$A$1:$C$4542,3,FALSE),0)</f>
        <v>0</v>
      </c>
      <c r="O3427" s="10">
        <f t="shared" si="54"/>
        <v>0</v>
      </c>
      <c r="P3427"/>
    </row>
    <row r="3428" spans="1:16" x14ac:dyDescent="0.25">
      <c r="A3428" s="3">
        <v>4434225</v>
      </c>
      <c r="B3428" s="3" t="s">
        <v>2573</v>
      </c>
      <c r="C3428" s="4">
        <v>100652</v>
      </c>
      <c r="D3428" s="3" t="s">
        <v>3327</v>
      </c>
      <c r="E3428" s="3" t="s">
        <v>3</v>
      </c>
      <c r="F3428" s="4" t="s">
        <v>4</v>
      </c>
      <c r="G3428" s="3">
        <v>137286</v>
      </c>
      <c r="H3428" s="3" t="s">
        <v>3282</v>
      </c>
      <c r="I3428" s="3" t="s">
        <v>4001</v>
      </c>
      <c r="J3428" s="8">
        <v>3002701.52</v>
      </c>
      <c r="K3428" s="12">
        <f>IFERROR(VLOOKUP($A3428,[1]Piv!$B:$C,2,FALSE),0)</f>
        <v>0</v>
      </c>
      <c r="L3428" s="12">
        <f>IFERROR(VLOOKUP($A3428,'[2]FINAL (2)'!$A$1:$F$7700,3,FALSE),0)</f>
        <v>0</v>
      </c>
      <c r="M3428" s="12">
        <f>IFERROR(VLOOKUP($A3428,'[2]FINAL (2)'!$A$1:$F$7700,5,FALSE),0)</f>
        <v>1001801.02</v>
      </c>
      <c r="N3428" s="12">
        <f>IFERROR(VLOOKUP($A3428,[3]Sheet3!$A$1:$C$4542,3,FALSE),0)</f>
        <v>2000000</v>
      </c>
      <c r="O3428" s="10">
        <f t="shared" si="54"/>
        <v>3001801.02</v>
      </c>
      <c r="P3428" s="10">
        <f>O3428-J3428</f>
        <v>-900.5</v>
      </c>
    </row>
    <row r="3429" spans="1:16" x14ac:dyDescent="0.25">
      <c r="A3429" s="3">
        <v>7029584</v>
      </c>
      <c r="B3429" s="3" t="s">
        <v>2357</v>
      </c>
      <c r="C3429" s="4">
        <v>100652</v>
      </c>
      <c r="D3429" s="3" t="s">
        <v>3327</v>
      </c>
      <c r="E3429" s="3" t="s">
        <v>3</v>
      </c>
      <c r="F3429" s="4" t="s">
        <v>4</v>
      </c>
      <c r="G3429" s="3">
        <v>137286</v>
      </c>
      <c r="H3429" s="3" t="s">
        <v>3282</v>
      </c>
      <c r="I3429" s="3" t="s">
        <v>4001</v>
      </c>
      <c r="J3429" s="8">
        <v>944863.54</v>
      </c>
      <c r="K3429" s="12">
        <f>IFERROR(VLOOKUP($A3429,[1]Piv!$B:$C,2,FALSE),0)</f>
        <v>0</v>
      </c>
      <c r="L3429" s="12">
        <f>IFERROR(VLOOKUP($A3429,'[2]FINAL (2)'!$A$1:$F$7700,3,FALSE),0)</f>
        <v>939909.04</v>
      </c>
      <c r="M3429" s="12">
        <f>IFERROR(VLOOKUP($A3429,'[2]FINAL (2)'!$A$1:$F$7700,5,FALSE),0)</f>
        <v>0</v>
      </c>
      <c r="N3429" s="12">
        <f>IFERROR(VLOOKUP($A3429,[3]Sheet3!$A$1:$C$4542,3,FALSE),0)</f>
        <v>0</v>
      </c>
      <c r="O3429" s="10">
        <f t="shared" si="54"/>
        <v>939909.04</v>
      </c>
      <c r="P3429" s="10">
        <f>O3429-J3429</f>
        <v>-4954.5</v>
      </c>
    </row>
    <row r="3430" spans="1:16" x14ac:dyDescent="0.25">
      <c r="A3430" s="3">
        <v>7559852</v>
      </c>
      <c r="B3430" s="3" t="s">
        <v>1564</v>
      </c>
      <c r="C3430" s="4">
        <v>100652</v>
      </c>
      <c r="D3430" s="3" t="s">
        <v>3327</v>
      </c>
      <c r="E3430" s="3" t="s">
        <v>3</v>
      </c>
      <c r="F3430" s="4" t="s">
        <v>4</v>
      </c>
      <c r="G3430" s="3">
        <v>137286</v>
      </c>
      <c r="H3430" s="3" t="s">
        <v>3282</v>
      </c>
      <c r="I3430" s="3" t="s">
        <v>4001</v>
      </c>
      <c r="J3430" s="8">
        <v>11489935.07</v>
      </c>
      <c r="K3430" s="12">
        <f>IFERROR(VLOOKUP($A3430,[1]Piv!$B:$C,2,FALSE),0)</f>
        <v>0</v>
      </c>
      <c r="L3430" s="12">
        <f>IFERROR(VLOOKUP($A3430,'[2]FINAL (2)'!$A$1:$F$7700,3,FALSE),0)</f>
        <v>2209956.73</v>
      </c>
      <c r="M3430" s="12">
        <f>IFERROR(VLOOKUP($A3430,'[2]FINAL (2)'!$A$1:$F$7700,5,FALSE),0)</f>
        <v>0</v>
      </c>
      <c r="N3430" s="12">
        <f>IFERROR(VLOOKUP($A3430,[3]Sheet3!$A$1:$C$4542,3,FALSE),0)</f>
        <v>9275000</v>
      </c>
      <c r="O3430" s="10">
        <f t="shared" si="54"/>
        <v>11484956.73</v>
      </c>
      <c r="P3430" s="10">
        <f>O3430-J3430</f>
        <v>-4978.339999999851</v>
      </c>
    </row>
    <row r="3431" spans="1:16" x14ac:dyDescent="0.25">
      <c r="A3431" s="3">
        <v>20392046</v>
      </c>
      <c r="B3431" s="3" t="s">
        <v>6800</v>
      </c>
      <c r="C3431" s="4">
        <v>100652</v>
      </c>
      <c r="D3431" s="3" t="s">
        <v>3327</v>
      </c>
      <c r="E3431" s="3" t="s">
        <v>3</v>
      </c>
      <c r="F3431" s="4" t="s">
        <v>12</v>
      </c>
      <c r="G3431" s="3"/>
      <c r="H3431" s="3"/>
      <c r="I3431" s="3"/>
      <c r="J3431" s="8">
        <v>0</v>
      </c>
      <c r="K3431" s="12">
        <f>IFERROR(VLOOKUP($A3431,[1]Piv!$B:$C,2,FALSE),0)</f>
        <v>0</v>
      </c>
      <c r="L3431" s="12">
        <f>IFERROR(VLOOKUP($A3431,'[2]FINAL (2)'!$A$1:$F$7700,3,FALSE),0)</f>
        <v>0</v>
      </c>
      <c r="M3431" s="12">
        <f>IFERROR(VLOOKUP($A3431,'[2]FINAL (2)'!$A$1:$F$7700,5,FALSE),0)</f>
        <v>0</v>
      </c>
      <c r="N3431" s="12">
        <f>IFERROR(VLOOKUP($A3431,[3]Sheet3!$A$1:$C$4542,3,FALSE),0)</f>
        <v>0</v>
      </c>
      <c r="O3431" s="10">
        <f t="shared" si="54"/>
        <v>0</v>
      </c>
      <c r="P3431"/>
    </row>
    <row r="3432" spans="1:16" x14ac:dyDescent="0.25">
      <c r="A3432" s="3">
        <v>20659016</v>
      </c>
      <c r="B3432" s="3" t="s">
        <v>6801</v>
      </c>
      <c r="C3432" s="4">
        <v>100652</v>
      </c>
      <c r="D3432" s="3" t="s">
        <v>3327</v>
      </c>
      <c r="E3432" s="3" t="s">
        <v>3</v>
      </c>
      <c r="F3432" s="4" t="s">
        <v>12</v>
      </c>
      <c r="G3432" s="3"/>
      <c r="H3432" s="3"/>
      <c r="I3432" s="3"/>
      <c r="J3432" s="8">
        <v>0</v>
      </c>
      <c r="K3432" s="12">
        <f>IFERROR(VLOOKUP($A3432,[1]Piv!$B:$C,2,FALSE),0)</f>
        <v>0</v>
      </c>
      <c r="L3432" s="12">
        <f>IFERROR(VLOOKUP($A3432,'[2]FINAL (2)'!$A$1:$F$7700,3,FALSE),0)</f>
        <v>0</v>
      </c>
      <c r="M3432" s="12">
        <f>IFERROR(VLOOKUP($A3432,'[2]FINAL (2)'!$A$1:$F$7700,5,FALSE),0)</f>
        <v>0</v>
      </c>
      <c r="N3432" s="12">
        <f>IFERROR(VLOOKUP($A3432,[3]Sheet3!$A$1:$C$4542,3,FALSE),0)</f>
        <v>0</v>
      </c>
      <c r="O3432" s="10">
        <f t="shared" si="54"/>
        <v>0</v>
      </c>
      <c r="P3432"/>
    </row>
    <row r="3433" spans="1:16" x14ac:dyDescent="0.25">
      <c r="A3433" s="3">
        <v>24048308</v>
      </c>
      <c r="B3433" s="3" t="s">
        <v>6802</v>
      </c>
      <c r="C3433" s="4">
        <v>100652</v>
      </c>
      <c r="D3433" s="3" t="s">
        <v>3327</v>
      </c>
      <c r="E3433" s="3" t="s">
        <v>3</v>
      </c>
      <c r="F3433" s="4" t="s">
        <v>12</v>
      </c>
      <c r="G3433" s="3"/>
      <c r="H3433" s="3"/>
      <c r="I3433" s="3"/>
      <c r="J3433" s="8">
        <v>0</v>
      </c>
      <c r="K3433" s="12">
        <f>IFERROR(VLOOKUP($A3433,[1]Piv!$B:$C,2,FALSE),0)</f>
        <v>0</v>
      </c>
      <c r="L3433" s="12">
        <f>IFERROR(VLOOKUP($A3433,'[2]FINAL (2)'!$A$1:$F$7700,3,FALSE),0)</f>
        <v>0</v>
      </c>
      <c r="M3433" s="12">
        <f>IFERROR(VLOOKUP($A3433,'[2]FINAL (2)'!$A$1:$F$7700,5,FALSE),0)</f>
        <v>0</v>
      </c>
      <c r="N3433" s="12">
        <f>IFERROR(VLOOKUP($A3433,[3]Sheet3!$A$1:$C$4542,3,FALSE),0)</f>
        <v>0</v>
      </c>
      <c r="O3433" s="10">
        <f t="shared" si="54"/>
        <v>0</v>
      </c>
      <c r="P3433"/>
    </row>
    <row r="3434" spans="1:16" x14ac:dyDescent="0.25">
      <c r="A3434" s="3">
        <v>16845812</v>
      </c>
      <c r="B3434" s="3" t="s">
        <v>2390</v>
      </c>
      <c r="C3434" s="4">
        <v>100653</v>
      </c>
      <c r="D3434" s="3" t="s">
        <v>1075</v>
      </c>
      <c r="E3434" s="3" t="s">
        <v>3</v>
      </c>
      <c r="F3434" s="4" t="s">
        <v>4</v>
      </c>
      <c r="G3434" s="3">
        <v>129413</v>
      </c>
      <c r="H3434" s="3" t="s">
        <v>3215</v>
      </c>
      <c r="I3434" s="3" t="s">
        <v>3999</v>
      </c>
      <c r="J3434" s="8">
        <v>4275491.34</v>
      </c>
      <c r="K3434" s="12">
        <f>IFERROR(VLOOKUP($A3434,[1]Piv!$B:$C,2,FALSE),0)</f>
        <v>3332942.1799999997</v>
      </c>
      <c r="L3434" s="12">
        <f>IFERROR(VLOOKUP($A3434,'[2]FINAL (2)'!$A$1:$F$7700,3,FALSE),0)</f>
        <v>353660.91</v>
      </c>
      <c r="M3434" s="12">
        <f>IFERROR(VLOOKUP($A3434,'[2]FINAL (2)'!$A$1:$F$7700,5,FALSE),0)</f>
        <v>0</v>
      </c>
      <c r="N3434" s="12">
        <f>IFERROR(VLOOKUP($A3434,[3]Sheet3!$A$1:$C$4542,3,FALSE),0)</f>
        <v>120000</v>
      </c>
      <c r="O3434" s="10">
        <f t="shared" si="54"/>
        <v>3806603.09</v>
      </c>
      <c r="P3434" s="10">
        <f>O3434-J3434</f>
        <v>-468888.25</v>
      </c>
    </row>
    <row r="3435" spans="1:16" x14ac:dyDescent="0.25">
      <c r="A3435" s="3">
        <v>26281382</v>
      </c>
      <c r="B3435" s="3" t="s">
        <v>1074</v>
      </c>
      <c r="C3435" s="4">
        <v>100653</v>
      </c>
      <c r="D3435" s="3" t="s">
        <v>1075</v>
      </c>
      <c r="E3435" s="3" t="s">
        <v>3</v>
      </c>
      <c r="F3435" s="4" t="s">
        <v>4</v>
      </c>
      <c r="G3435" s="3">
        <v>129413</v>
      </c>
      <c r="H3435" s="3" t="s">
        <v>3215</v>
      </c>
      <c r="I3435" s="3" t="s">
        <v>3999</v>
      </c>
      <c r="J3435" s="8">
        <v>1533000</v>
      </c>
      <c r="K3435" s="12">
        <f>IFERROR(VLOOKUP($A3435,[1]Piv!$B:$C,2,FALSE),0)</f>
        <v>1572326.3999999999</v>
      </c>
      <c r="L3435" s="12">
        <f>IFERROR(VLOOKUP($A3435,'[2]FINAL (2)'!$A$1:$F$7700,3,FALSE),0)</f>
        <v>0</v>
      </c>
      <c r="M3435" s="12">
        <f>IFERROR(VLOOKUP($A3435,'[2]FINAL (2)'!$A$1:$F$7700,5,FALSE),0)</f>
        <v>0</v>
      </c>
      <c r="N3435" s="12">
        <f>IFERROR(VLOOKUP($A3435,[3]Sheet3!$A$1:$C$4542,3,FALSE),0)</f>
        <v>0</v>
      </c>
      <c r="O3435" s="10">
        <f t="shared" si="54"/>
        <v>1572326.3999999999</v>
      </c>
      <c r="P3435" s="10">
        <f>O3435-J3435</f>
        <v>39326.399999999907</v>
      </c>
    </row>
    <row r="3436" spans="1:16" x14ac:dyDescent="0.25">
      <c r="A3436" s="3">
        <v>4743862</v>
      </c>
      <c r="B3436" s="3" t="s">
        <v>6803</v>
      </c>
      <c r="C3436" s="4">
        <v>100650</v>
      </c>
      <c r="D3436" s="3" t="s">
        <v>3782</v>
      </c>
      <c r="E3436" s="3" t="s">
        <v>3</v>
      </c>
      <c r="F3436" s="4" t="s">
        <v>12</v>
      </c>
      <c r="G3436" s="3"/>
      <c r="H3436" s="3"/>
      <c r="I3436" s="3"/>
      <c r="J3436" s="8">
        <v>0</v>
      </c>
      <c r="K3436" s="12">
        <f>IFERROR(VLOOKUP($A3436,[1]Piv!$B:$C,2,FALSE),0)</f>
        <v>0</v>
      </c>
      <c r="L3436" s="12">
        <f>IFERROR(VLOOKUP($A3436,'[2]FINAL (2)'!$A$1:$F$7700,3,FALSE),0)</f>
        <v>0</v>
      </c>
      <c r="M3436" s="12">
        <f>IFERROR(VLOOKUP($A3436,'[2]FINAL (2)'!$A$1:$F$7700,5,FALSE),0)</f>
        <v>0</v>
      </c>
      <c r="N3436" s="12">
        <f>IFERROR(VLOOKUP($A3436,[3]Sheet3!$A$1:$C$4542,3,FALSE),0)</f>
        <v>0</v>
      </c>
      <c r="O3436" s="10">
        <f t="shared" si="54"/>
        <v>0</v>
      </c>
      <c r="P3436"/>
    </row>
    <row r="3437" spans="1:16" x14ac:dyDescent="0.25">
      <c r="A3437" s="3">
        <v>10832706</v>
      </c>
      <c r="B3437" s="3" t="s">
        <v>279</v>
      </c>
      <c r="C3437" s="4">
        <v>100650</v>
      </c>
      <c r="D3437" s="3" t="s">
        <v>3782</v>
      </c>
      <c r="E3437" s="3" t="s">
        <v>3</v>
      </c>
      <c r="F3437" s="4" t="s">
        <v>12</v>
      </c>
      <c r="G3437" s="3">
        <v>84025</v>
      </c>
      <c r="H3437" s="3" t="s">
        <v>3193</v>
      </c>
      <c r="I3437" s="3" t="s">
        <v>3999</v>
      </c>
      <c r="J3437" s="8">
        <v>0</v>
      </c>
      <c r="K3437" s="12">
        <f>IFERROR(VLOOKUP($A3437,[1]Piv!$B:$C,2,FALSE),0)</f>
        <v>0</v>
      </c>
      <c r="L3437" s="12">
        <f>IFERROR(VLOOKUP($A3437,'[2]FINAL (2)'!$A$1:$F$7700,3,FALSE),0)</f>
        <v>0</v>
      </c>
      <c r="M3437" s="12">
        <f>IFERROR(VLOOKUP($A3437,'[2]FINAL (2)'!$A$1:$F$7700,5,FALSE),0)</f>
        <v>0</v>
      </c>
      <c r="N3437" s="12">
        <f>IFERROR(VLOOKUP($A3437,[3]Sheet3!$A$1:$C$4542,3,FALSE),0)</f>
        <v>0</v>
      </c>
      <c r="O3437" s="10">
        <f t="shared" si="54"/>
        <v>0</v>
      </c>
      <c r="P3437"/>
    </row>
    <row r="3438" spans="1:16" x14ac:dyDescent="0.25">
      <c r="A3438" s="3">
        <v>13179056</v>
      </c>
      <c r="B3438" s="3" t="s">
        <v>760</v>
      </c>
      <c r="C3438" s="4">
        <v>100650</v>
      </c>
      <c r="D3438" s="3" t="s">
        <v>3782</v>
      </c>
      <c r="E3438" s="3" t="s">
        <v>3</v>
      </c>
      <c r="F3438" s="4" t="s">
        <v>4</v>
      </c>
      <c r="G3438" s="3">
        <v>128450</v>
      </c>
      <c r="H3438" s="3" t="s">
        <v>3207</v>
      </c>
      <c r="I3438" s="3" t="s">
        <v>3999</v>
      </c>
      <c r="J3438" s="8">
        <v>9000000</v>
      </c>
      <c r="K3438" s="12">
        <f>IFERROR(VLOOKUP($A3438,[1]Piv!$B:$C,2,FALSE),0)</f>
        <v>8958957.120000001</v>
      </c>
      <c r="L3438" s="12">
        <f>IFERROR(VLOOKUP($A3438,'[2]FINAL (2)'!$A$1:$F$7700,3,FALSE),0)</f>
        <v>0</v>
      </c>
      <c r="M3438" s="12">
        <f>IFERROR(VLOOKUP($A3438,'[2]FINAL (2)'!$A$1:$F$7700,5,FALSE),0)</f>
        <v>0</v>
      </c>
      <c r="N3438" s="12">
        <f>IFERROR(VLOOKUP($A3438,[3]Sheet3!$A$1:$C$4542,3,FALSE),0)</f>
        <v>0</v>
      </c>
      <c r="O3438" s="10">
        <f t="shared" si="54"/>
        <v>8958957.120000001</v>
      </c>
      <c r="P3438" s="10">
        <f>O3438-J3438</f>
        <v>-41042.879999998957</v>
      </c>
    </row>
    <row r="3439" spans="1:16" x14ac:dyDescent="0.25">
      <c r="A3439" s="3">
        <v>15704471</v>
      </c>
      <c r="B3439" s="3" t="s">
        <v>2792</v>
      </c>
      <c r="C3439" s="4">
        <v>100650</v>
      </c>
      <c r="D3439" s="3" t="s">
        <v>3782</v>
      </c>
      <c r="E3439" s="3" t="s">
        <v>3</v>
      </c>
      <c r="F3439" s="4" t="s">
        <v>4</v>
      </c>
      <c r="G3439" s="3">
        <v>132785</v>
      </c>
      <c r="H3439" s="3" t="s">
        <v>3991</v>
      </c>
      <c r="I3439" s="3" t="s">
        <v>3999</v>
      </c>
      <c r="J3439" s="8">
        <v>5000000</v>
      </c>
      <c r="K3439" s="12">
        <f>IFERROR(VLOOKUP($A3439,[1]Piv!$B:$C,2,FALSE),0)</f>
        <v>0</v>
      </c>
      <c r="L3439" s="12">
        <f>IFERROR(VLOOKUP($A3439,'[2]FINAL (2)'!$A$1:$F$7700,3,FALSE),0)</f>
        <v>0</v>
      </c>
      <c r="M3439" s="12">
        <f>IFERROR(VLOOKUP($A3439,'[2]FINAL (2)'!$A$1:$F$7700,5,FALSE),0)</f>
        <v>1008952.44</v>
      </c>
      <c r="N3439" s="12">
        <f>IFERROR(VLOOKUP($A3439,[3]Sheet3!$A$1:$C$4542,3,FALSE),0)</f>
        <v>5000000</v>
      </c>
      <c r="O3439" s="10">
        <f t="shared" si="54"/>
        <v>6008952.4399999995</v>
      </c>
      <c r="P3439" s="10">
        <f>O3439-J3439</f>
        <v>1008952.4399999995</v>
      </c>
    </row>
    <row r="3440" spans="1:16" x14ac:dyDescent="0.25">
      <c r="A3440" s="3">
        <v>16026883</v>
      </c>
      <c r="B3440" s="3" t="s">
        <v>3048</v>
      </c>
      <c r="C3440" s="4">
        <v>100650</v>
      </c>
      <c r="D3440" s="3" t="s">
        <v>3782</v>
      </c>
      <c r="E3440" s="3" t="s">
        <v>3</v>
      </c>
      <c r="F3440" s="4" t="s">
        <v>4</v>
      </c>
      <c r="G3440" s="3">
        <v>99662</v>
      </c>
      <c r="H3440" s="3" t="s">
        <v>3205</v>
      </c>
      <c r="I3440" s="3" t="s">
        <v>4001</v>
      </c>
      <c r="J3440" s="8">
        <v>47403400</v>
      </c>
      <c r="K3440" s="12">
        <f>IFERROR(VLOOKUP($A3440,[1]Piv!$B:$C,2,FALSE),0)</f>
        <v>15035603.869999999</v>
      </c>
      <c r="L3440" s="12">
        <f>IFERROR(VLOOKUP($A3440,'[2]FINAL (2)'!$A$1:$F$7700,3,FALSE),0)</f>
        <v>0</v>
      </c>
      <c r="M3440" s="12">
        <f>IFERROR(VLOOKUP($A3440,'[2]FINAL (2)'!$A$1:$F$7700,5,FALSE),0)</f>
        <v>1101924.8799999999</v>
      </c>
      <c r="N3440" s="12">
        <f>IFERROR(VLOOKUP($A3440,[3]Sheet3!$A$1:$C$4542,3,FALSE),0)</f>
        <v>22000000</v>
      </c>
      <c r="O3440" s="10">
        <f t="shared" si="54"/>
        <v>38137528.75</v>
      </c>
      <c r="P3440" s="10">
        <f>O3440-J3440</f>
        <v>-9265871.25</v>
      </c>
    </row>
    <row r="3441" spans="1:16" x14ac:dyDescent="0.25">
      <c r="A3441" s="3">
        <v>18617658</v>
      </c>
      <c r="B3441" s="3" t="s">
        <v>6804</v>
      </c>
      <c r="C3441" s="4">
        <v>100650</v>
      </c>
      <c r="D3441" s="3" t="s">
        <v>3782</v>
      </c>
      <c r="E3441" s="3" t="s">
        <v>3</v>
      </c>
      <c r="F3441" s="4" t="s">
        <v>12</v>
      </c>
      <c r="G3441" s="3"/>
      <c r="H3441" s="3"/>
      <c r="I3441" s="3"/>
      <c r="J3441" s="8">
        <v>0</v>
      </c>
      <c r="K3441" s="12">
        <f>IFERROR(VLOOKUP($A3441,[1]Piv!$B:$C,2,FALSE),0)</f>
        <v>0</v>
      </c>
      <c r="L3441" s="12">
        <f>IFERROR(VLOOKUP($A3441,'[2]FINAL (2)'!$A$1:$F$7700,3,FALSE),0)</f>
        <v>0</v>
      </c>
      <c r="M3441" s="12">
        <f>IFERROR(VLOOKUP($A3441,'[2]FINAL (2)'!$A$1:$F$7700,5,FALSE),0)</f>
        <v>0</v>
      </c>
      <c r="N3441" s="12">
        <f>IFERROR(VLOOKUP($A3441,[3]Sheet3!$A$1:$C$4542,3,FALSE),0)</f>
        <v>0</v>
      </c>
      <c r="O3441" s="10">
        <f t="shared" si="54"/>
        <v>0</v>
      </c>
      <c r="P3441"/>
    </row>
    <row r="3442" spans="1:16" x14ac:dyDescent="0.25">
      <c r="A3442" s="3">
        <v>19451733</v>
      </c>
      <c r="B3442" s="3" t="s">
        <v>2103</v>
      </c>
      <c r="C3442" s="4">
        <v>100650</v>
      </c>
      <c r="D3442" s="3" t="s">
        <v>3782</v>
      </c>
      <c r="E3442" s="3" t="s">
        <v>3</v>
      </c>
      <c r="F3442" s="4" t="s">
        <v>4</v>
      </c>
      <c r="G3442" s="3">
        <v>128450</v>
      </c>
      <c r="H3442" s="3" t="s">
        <v>3207</v>
      </c>
      <c r="I3442" s="3" t="s">
        <v>3999</v>
      </c>
      <c r="J3442" s="8">
        <v>1000000</v>
      </c>
      <c r="K3442" s="12">
        <f>IFERROR(VLOOKUP($A3442,[1]Piv!$B:$C,2,FALSE),0)</f>
        <v>1003874.16</v>
      </c>
      <c r="L3442" s="12">
        <f>IFERROR(VLOOKUP($A3442,'[2]FINAL (2)'!$A$1:$F$7700,3,FALSE),0)</f>
        <v>0</v>
      </c>
      <c r="M3442" s="12">
        <f>IFERROR(VLOOKUP($A3442,'[2]FINAL (2)'!$A$1:$F$7700,5,FALSE),0)</f>
        <v>350519.79</v>
      </c>
      <c r="N3442" s="12">
        <f>IFERROR(VLOOKUP($A3442,[3]Sheet3!$A$1:$C$4542,3,FALSE),0)</f>
        <v>0</v>
      </c>
      <c r="O3442" s="10">
        <f t="shared" si="54"/>
        <v>1354393.95</v>
      </c>
      <c r="P3442" s="10">
        <f>O3442-J3442</f>
        <v>354393.94999999995</v>
      </c>
    </row>
    <row r="3443" spans="1:16" x14ac:dyDescent="0.25">
      <c r="A3443" s="3">
        <v>19645698</v>
      </c>
      <c r="B3443" s="3" t="s">
        <v>1695</v>
      </c>
      <c r="C3443" s="4">
        <v>100650</v>
      </c>
      <c r="D3443" s="3" t="s">
        <v>3782</v>
      </c>
      <c r="E3443" s="3" t="s">
        <v>3</v>
      </c>
      <c r="F3443" s="4" t="s">
        <v>4</v>
      </c>
      <c r="G3443" s="3">
        <v>99662</v>
      </c>
      <c r="H3443" s="3" t="s">
        <v>3205</v>
      </c>
      <c r="I3443" s="3" t="s">
        <v>4001</v>
      </c>
      <c r="J3443" s="8">
        <v>16146000</v>
      </c>
      <c r="K3443" s="12">
        <f>IFERROR(VLOOKUP($A3443,[1]Piv!$B:$C,2,FALSE),0)</f>
        <v>7274235.8399999999</v>
      </c>
      <c r="L3443" s="12">
        <f>IFERROR(VLOOKUP($A3443,'[2]FINAL (2)'!$A$1:$F$7700,3,FALSE),0)</f>
        <v>0</v>
      </c>
      <c r="M3443" s="12">
        <f>IFERROR(VLOOKUP($A3443,'[2]FINAL (2)'!$A$1:$F$7700,5,FALSE),0)</f>
        <v>0</v>
      </c>
      <c r="N3443" s="12">
        <f>IFERROR(VLOOKUP($A3443,[3]Sheet3!$A$1:$C$4542,3,FALSE),0)</f>
        <v>900000</v>
      </c>
      <c r="O3443" s="10">
        <f t="shared" si="54"/>
        <v>8174235.8399999999</v>
      </c>
      <c r="P3443" s="10">
        <f>O3443-J3443</f>
        <v>-7971764.1600000001</v>
      </c>
    </row>
    <row r="3444" spans="1:16" x14ac:dyDescent="0.25">
      <c r="A3444" s="3">
        <v>19743268</v>
      </c>
      <c r="B3444" s="3" t="s">
        <v>6805</v>
      </c>
      <c r="C3444" s="4">
        <v>100650</v>
      </c>
      <c r="D3444" s="3" t="s">
        <v>3782</v>
      </c>
      <c r="E3444" s="3" t="s">
        <v>3</v>
      </c>
      <c r="F3444" s="4" t="s">
        <v>4</v>
      </c>
      <c r="G3444" s="3">
        <v>99662</v>
      </c>
      <c r="H3444" s="3" t="s">
        <v>3205</v>
      </c>
      <c r="I3444" s="3" t="s">
        <v>4001</v>
      </c>
      <c r="J3444" s="8">
        <v>1000000</v>
      </c>
      <c r="K3444" s="12">
        <f>IFERROR(VLOOKUP($A3444,[1]Piv!$B:$C,2,FALSE),0)</f>
        <v>0</v>
      </c>
      <c r="L3444" s="12">
        <f>IFERROR(VLOOKUP($A3444,'[2]FINAL (2)'!$A$1:$F$7700,3,FALSE),0)</f>
        <v>0</v>
      </c>
      <c r="M3444" s="12">
        <f>IFERROR(VLOOKUP($A3444,'[2]FINAL (2)'!$A$1:$F$7700,5,FALSE),0)</f>
        <v>0</v>
      </c>
      <c r="N3444" s="12">
        <f>IFERROR(VLOOKUP($A3444,[3]Sheet3!$A$1:$C$4542,3,FALSE),0)</f>
        <v>1000000</v>
      </c>
      <c r="O3444" s="10">
        <f t="shared" si="54"/>
        <v>1000000</v>
      </c>
      <c r="P3444" s="10">
        <f>O3444-J3444</f>
        <v>0</v>
      </c>
    </row>
    <row r="3445" spans="1:16" x14ac:dyDescent="0.25">
      <c r="A3445" s="3">
        <v>19871653</v>
      </c>
      <c r="B3445" s="3" t="s">
        <v>2367</v>
      </c>
      <c r="C3445" s="4">
        <v>100650</v>
      </c>
      <c r="D3445" s="3" t="s">
        <v>3782</v>
      </c>
      <c r="E3445" s="3" t="s">
        <v>3</v>
      </c>
      <c r="F3445" s="4" t="s">
        <v>4</v>
      </c>
      <c r="G3445" s="3">
        <v>99662</v>
      </c>
      <c r="H3445" s="3" t="s">
        <v>3205</v>
      </c>
      <c r="I3445" s="3" t="s">
        <v>4001</v>
      </c>
      <c r="J3445" s="8">
        <v>27340000</v>
      </c>
      <c r="K3445" s="12">
        <f>IFERROR(VLOOKUP($A3445,[1]Piv!$B:$C,2,FALSE),0)</f>
        <v>3530641.98</v>
      </c>
      <c r="L3445" s="12">
        <f>IFERROR(VLOOKUP($A3445,'[2]FINAL (2)'!$A$1:$F$7700,3,FALSE),0)</f>
        <v>0</v>
      </c>
      <c r="M3445" s="12">
        <f>IFERROR(VLOOKUP($A3445,'[2]FINAL (2)'!$A$1:$F$7700,5,FALSE),0)</f>
        <v>0</v>
      </c>
      <c r="N3445" s="12">
        <f>IFERROR(VLOOKUP($A3445,[3]Sheet3!$A$1:$C$4542,3,FALSE),0)</f>
        <v>0</v>
      </c>
      <c r="O3445" s="10">
        <f t="shared" si="54"/>
        <v>3530641.98</v>
      </c>
      <c r="P3445" s="10">
        <f>O3445-J3445</f>
        <v>-23809358.02</v>
      </c>
    </row>
    <row r="3446" spans="1:16" x14ac:dyDescent="0.25">
      <c r="A3446" s="3">
        <v>20620840</v>
      </c>
      <c r="B3446" s="3" t="s">
        <v>6806</v>
      </c>
      <c r="C3446" s="4">
        <v>100650</v>
      </c>
      <c r="D3446" s="3" t="s">
        <v>3782</v>
      </c>
      <c r="E3446" s="3" t="s">
        <v>3</v>
      </c>
      <c r="F3446" s="4" t="s">
        <v>12</v>
      </c>
      <c r="G3446" s="3"/>
      <c r="H3446" s="3"/>
      <c r="I3446" s="3"/>
      <c r="J3446" s="8">
        <v>0</v>
      </c>
      <c r="K3446" s="12">
        <f>IFERROR(VLOOKUP($A3446,[1]Piv!$B:$C,2,FALSE),0)</f>
        <v>0</v>
      </c>
      <c r="L3446" s="12">
        <f>IFERROR(VLOOKUP($A3446,'[2]FINAL (2)'!$A$1:$F$7700,3,FALSE),0)</f>
        <v>0</v>
      </c>
      <c r="M3446" s="12">
        <f>IFERROR(VLOOKUP($A3446,'[2]FINAL (2)'!$A$1:$F$7700,5,FALSE),0)</f>
        <v>0</v>
      </c>
      <c r="N3446" s="12">
        <f>IFERROR(VLOOKUP($A3446,[3]Sheet3!$A$1:$C$4542,3,FALSE),0)</f>
        <v>0</v>
      </c>
      <c r="O3446" s="10">
        <f t="shared" si="54"/>
        <v>0</v>
      </c>
      <c r="P3446"/>
    </row>
    <row r="3447" spans="1:16" x14ac:dyDescent="0.25">
      <c r="A3447" s="3">
        <v>20912370</v>
      </c>
      <c r="B3447" s="3" t="s">
        <v>1576</v>
      </c>
      <c r="C3447" s="4">
        <v>100650</v>
      </c>
      <c r="D3447" s="3" t="s">
        <v>3782</v>
      </c>
      <c r="E3447" s="3" t="s">
        <v>3</v>
      </c>
      <c r="F3447" s="4" t="s">
        <v>4</v>
      </c>
      <c r="G3447" s="3">
        <v>84025</v>
      </c>
      <c r="H3447" s="3" t="s">
        <v>3193</v>
      </c>
      <c r="I3447" s="3" t="s">
        <v>3999</v>
      </c>
      <c r="J3447" s="8">
        <v>2563000</v>
      </c>
      <c r="K3447" s="12">
        <f>IFERROR(VLOOKUP($A3447,[1]Piv!$B:$C,2,FALSE),0)</f>
        <v>796007.09</v>
      </c>
      <c r="L3447" s="12">
        <f>IFERROR(VLOOKUP($A3447,'[2]FINAL (2)'!$A$1:$F$7700,3,FALSE),0)</f>
        <v>0</v>
      </c>
      <c r="M3447" s="12">
        <f>IFERROR(VLOOKUP($A3447,'[2]FINAL (2)'!$A$1:$F$7700,5,FALSE),0)</f>
        <v>0</v>
      </c>
      <c r="N3447" s="12">
        <f>IFERROR(VLOOKUP($A3447,[3]Sheet3!$A$1:$C$4542,3,FALSE),0)</f>
        <v>0</v>
      </c>
      <c r="O3447" s="10">
        <f t="shared" si="54"/>
        <v>796007.09</v>
      </c>
      <c r="P3447" s="10">
        <f>O3447-J3447</f>
        <v>-1766992.9100000001</v>
      </c>
    </row>
    <row r="3448" spans="1:16" x14ac:dyDescent="0.25">
      <c r="A3448" s="3">
        <v>21908337</v>
      </c>
      <c r="B3448" s="3" t="s">
        <v>6807</v>
      </c>
      <c r="C3448" s="4">
        <v>100650</v>
      </c>
      <c r="D3448" s="3" t="s">
        <v>3782</v>
      </c>
      <c r="E3448" s="3" t="s">
        <v>3</v>
      </c>
      <c r="F3448" s="4" t="s">
        <v>12</v>
      </c>
      <c r="G3448" s="3"/>
      <c r="H3448" s="3"/>
      <c r="I3448" s="3"/>
      <c r="J3448" s="8">
        <v>0</v>
      </c>
      <c r="K3448" s="12">
        <f>IFERROR(VLOOKUP($A3448,[1]Piv!$B:$C,2,FALSE),0)</f>
        <v>0</v>
      </c>
      <c r="L3448" s="12">
        <f>IFERROR(VLOOKUP($A3448,'[2]FINAL (2)'!$A$1:$F$7700,3,FALSE),0)</f>
        <v>0</v>
      </c>
      <c r="M3448" s="12">
        <f>IFERROR(VLOOKUP($A3448,'[2]FINAL (2)'!$A$1:$F$7700,5,FALSE),0)</f>
        <v>0</v>
      </c>
      <c r="N3448" s="12">
        <f>IFERROR(VLOOKUP($A3448,[3]Sheet3!$A$1:$C$4542,3,FALSE),0)</f>
        <v>0</v>
      </c>
      <c r="O3448" s="10">
        <f t="shared" si="54"/>
        <v>0</v>
      </c>
      <c r="P3448"/>
    </row>
    <row r="3449" spans="1:16" x14ac:dyDescent="0.25">
      <c r="A3449" s="3">
        <v>22681154</v>
      </c>
      <c r="B3449" s="3" t="s">
        <v>6808</v>
      </c>
      <c r="C3449" s="4">
        <v>100650</v>
      </c>
      <c r="D3449" s="3" t="s">
        <v>3782</v>
      </c>
      <c r="E3449" s="3" t="s">
        <v>3</v>
      </c>
      <c r="F3449" s="4" t="s">
        <v>12</v>
      </c>
      <c r="G3449" s="3"/>
      <c r="H3449" s="3"/>
      <c r="I3449" s="3"/>
      <c r="J3449" s="8">
        <v>0</v>
      </c>
      <c r="K3449" s="12">
        <f>IFERROR(VLOOKUP($A3449,[1]Piv!$B:$C,2,FALSE),0)</f>
        <v>0</v>
      </c>
      <c r="L3449" s="12">
        <f>IFERROR(VLOOKUP($A3449,'[2]FINAL (2)'!$A$1:$F$7700,3,FALSE),0)</f>
        <v>0</v>
      </c>
      <c r="M3449" s="12">
        <f>IFERROR(VLOOKUP($A3449,'[2]FINAL (2)'!$A$1:$F$7700,5,FALSE),0)</f>
        <v>0</v>
      </c>
      <c r="N3449" s="12">
        <f>IFERROR(VLOOKUP($A3449,[3]Sheet3!$A$1:$C$4542,3,FALSE),0)</f>
        <v>0</v>
      </c>
      <c r="O3449" s="10">
        <f t="shared" si="54"/>
        <v>0</v>
      </c>
      <c r="P3449"/>
    </row>
    <row r="3450" spans="1:16" x14ac:dyDescent="0.25">
      <c r="A3450" s="3">
        <v>23038206</v>
      </c>
      <c r="B3450" s="3" t="s">
        <v>6809</v>
      </c>
      <c r="C3450" s="4">
        <v>100650</v>
      </c>
      <c r="D3450" s="3" t="s">
        <v>3782</v>
      </c>
      <c r="E3450" s="3" t="s">
        <v>3</v>
      </c>
      <c r="F3450" s="4" t="s">
        <v>4</v>
      </c>
      <c r="G3450" s="3">
        <v>99662</v>
      </c>
      <c r="H3450" s="3" t="s">
        <v>3205</v>
      </c>
      <c r="I3450" s="3" t="s">
        <v>4001</v>
      </c>
      <c r="J3450" s="8">
        <v>800000</v>
      </c>
      <c r="K3450" s="12">
        <f>IFERROR(VLOOKUP($A3450,[1]Piv!$B:$C,2,FALSE),0)</f>
        <v>813488.04</v>
      </c>
      <c r="L3450" s="12">
        <f>IFERROR(VLOOKUP($A3450,'[2]FINAL (2)'!$A$1:$F$7700,3,FALSE),0)</f>
        <v>0</v>
      </c>
      <c r="M3450" s="12">
        <f>IFERROR(VLOOKUP($A3450,'[2]FINAL (2)'!$A$1:$F$7700,5,FALSE),0)</f>
        <v>0</v>
      </c>
      <c r="N3450" s="12">
        <f>IFERROR(VLOOKUP($A3450,[3]Sheet3!$A$1:$C$4542,3,FALSE),0)</f>
        <v>0</v>
      </c>
      <c r="O3450" s="10">
        <f t="shared" si="54"/>
        <v>813488.04</v>
      </c>
      <c r="P3450" s="10">
        <f>O3450-J3450</f>
        <v>13488.040000000037</v>
      </c>
    </row>
    <row r="3451" spans="1:16" x14ac:dyDescent="0.25">
      <c r="A3451" s="3">
        <v>23115651</v>
      </c>
      <c r="B3451" s="3" t="s">
        <v>6810</v>
      </c>
      <c r="C3451" s="4">
        <v>100650</v>
      </c>
      <c r="D3451" s="3" t="s">
        <v>3782</v>
      </c>
      <c r="E3451" s="3" t="s">
        <v>3</v>
      </c>
      <c r="F3451" s="4" t="s">
        <v>12</v>
      </c>
      <c r="G3451" s="3"/>
      <c r="H3451" s="3"/>
      <c r="I3451" s="3"/>
      <c r="J3451" s="8">
        <v>0</v>
      </c>
      <c r="K3451" s="12">
        <f>IFERROR(VLOOKUP($A3451,[1]Piv!$B:$C,2,FALSE),0)</f>
        <v>0</v>
      </c>
      <c r="L3451" s="12">
        <f>IFERROR(VLOOKUP($A3451,'[2]FINAL (2)'!$A$1:$F$7700,3,FALSE),0)</f>
        <v>0</v>
      </c>
      <c r="M3451" s="12">
        <f>IFERROR(VLOOKUP($A3451,'[2]FINAL (2)'!$A$1:$F$7700,5,FALSE),0)</f>
        <v>0</v>
      </c>
      <c r="N3451" s="12">
        <f>IFERROR(VLOOKUP($A3451,[3]Sheet3!$A$1:$C$4542,3,FALSE),0)</f>
        <v>0</v>
      </c>
      <c r="O3451" s="10">
        <f t="shared" si="54"/>
        <v>0</v>
      </c>
      <c r="P3451"/>
    </row>
    <row r="3452" spans="1:16" x14ac:dyDescent="0.25">
      <c r="A3452" s="3">
        <v>24535308</v>
      </c>
      <c r="B3452" s="3" t="s">
        <v>324</v>
      </c>
      <c r="C3452" s="4">
        <v>100650</v>
      </c>
      <c r="D3452" s="3" t="s">
        <v>3782</v>
      </c>
      <c r="E3452" s="3" t="s">
        <v>3</v>
      </c>
      <c r="F3452" s="4" t="s">
        <v>4</v>
      </c>
      <c r="G3452" s="3">
        <v>76941</v>
      </c>
      <c r="H3452" s="3" t="s">
        <v>3990</v>
      </c>
      <c r="I3452" s="3" t="s">
        <v>4000</v>
      </c>
      <c r="J3452" s="8">
        <v>30500000</v>
      </c>
      <c r="K3452" s="12">
        <f>IFERROR(VLOOKUP($A3452,[1]Piv!$B:$C,2,FALSE),0)</f>
        <v>29127597.670000002</v>
      </c>
      <c r="L3452" s="12">
        <f>IFERROR(VLOOKUP($A3452,'[2]FINAL (2)'!$A$1:$F$7700,3,FALSE),0)</f>
        <v>0</v>
      </c>
      <c r="M3452" s="12">
        <f>IFERROR(VLOOKUP($A3452,'[2]FINAL (2)'!$A$1:$F$7700,5,FALSE),0)</f>
        <v>0</v>
      </c>
      <c r="N3452" s="12">
        <f>IFERROR(VLOOKUP($A3452,[3]Sheet3!$A$1:$C$4542,3,FALSE),0)</f>
        <v>0</v>
      </c>
      <c r="O3452" s="10">
        <f t="shared" si="54"/>
        <v>29127597.670000002</v>
      </c>
      <c r="P3452" s="10">
        <f>O3452-J3452</f>
        <v>-1372402.3299999982</v>
      </c>
    </row>
    <row r="3453" spans="1:16" x14ac:dyDescent="0.25">
      <c r="A3453" s="3">
        <v>25788817</v>
      </c>
      <c r="B3453" s="3" t="s">
        <v>6811</v>
      </c>
      <c r="C3453" s="4">
        <v>100650</v>
      </c>
      <c r="D3453" s="3" t="s">
        <v>3782</v>
      </c>
      <c r="E3453" s="3" t="s">
        <v>3</v>
      </c>
      <c r="F3453" s="4" t="s">
        <v>4</v>
      </c>
      <c r="G3453" s="3">
        <v>128450</v>
      </c>
      <c r="H3453" s="3" t="s">
        <v>3207</v>
      </c>
      <c r="I3453" s="3" t="s">
        <v>3999</v>
      </c>
      <c r="J3453" s="8">
        <v>490000</v>
      </c>
      <c r="K3453" s="12">
        <f>IFERROR(VLOOKUP($A3453,[1]Piv!$B:$C,2,FALSE),0)</f>
        <v>496751.54</v>
      </c>
      <c r="L3453" s="12">
        <f>IFERROR(VLOOKUP($A3453,'[2]FINAL (2)'!$A$1:$F$7700,3,FALSE),0)</f>
        <v>0</v>
      </c>
      <c r="M3453" s="12">
        <f>IFERROR(VLOOKUP($A3453,'[2]FINAL (2)'!$A$1:$F$7700,5,FALSE),0)</f>
        <v>0</v>
      </c>
      <c r="N3453" s="12">
        <f>IFERROR(VLOOKUP($A3453,[3]Sheet3!$A$1:$C$4542,3,FALSE),0)</f>
        <v>0</v>
      </c>
      <c r="O3453" s="10">
        <f t="shared" si="54"/>
        <v>496751.54</v>
      </c>
      <c r="P3453" s="10">
        <f>O3453-J3453</f>
        <v>6751.539999999979</v>
      </c>
    </row>
    <row r="3454" spans="1:16" x14ac:dyDescent="0.25">
      <c r="A3454" s="3">
        <v>26063854</v>
      </c>
      <c r="B3454" s="3" t="s">
        <v>553</v>
      </c>
      <c r="C3454" s="4">
        <v>100650</v>
      </c>
      <c r="D3454" s="3" t="s">
        <v>3782</v>
      </c>
      <c r="E3454" s="3" t="s">
        <v>3</v>
      </c>
      <c r="F3454" s="4" t="s">
        <v>4</v>
      </c>
      <c r="G3454" s="3">
        <v>99662</v>
      </c>
      <c r="H3454" s="3" t="s">
        <v>3205</v>
      </c>
      <c r="I3454" s="3" t="s">
        <v>4001</v>
      </c>
      <c r="J3454" s="8">
        <v>3720000</v>
      </c>
      <c r="K3454" s="12">
        <f>IFERROR(VLOOKUP($A3454,[1]Piv!$B:$C,2,FALSE),0)</f>
        <v>3404083.32</v>
      </c>
      <c r="L3454" s="12">
        <f>IFERROR(VLOOKUP($A3454,'[2]FINAL (2)'!$A$1:$F$7700,3,FALSE),0)</f>
        <v>0</v>
      </c>
      <c r="M3454" s="12">
        <f>IFERROR(VLOOKUP($A3454,'[2]FINAL (2)'!$A$1:$F$7700,5,FALSE),0)</f>
        <v>0</v>
      </c>
      <c r="N3454" s="12">
        <f>IFERROR(VLOOKUP($A3454,[3]Sheet3!$A$1:$C$4542,3,FALSE),0)</f>
        <v>0</v>
      </c>
      <c r="O3454" s="10">
        <f t="shared" si="54"/>
        <v>3404083.32</v>
      </c>
      <c r="P3454" s="10">
        <f>O3454-J3454</f>
        <v>-315916.68000000017</v>
      </c>
    </row>
    <row r="3455" spans="1:16" x14ac:dyDescent="0.25">
      <c r="A3455" s="3">
        <v>26357720</v>
      </c>
      <c r="B3455" s="3" t="s">
        <v>6812</v>
      </c>
      <c r="C3455" s="4">
        <v>100650</v>
      </c>
      <c r="D3455" s="3" t="s">
        <v>3782</v>
      </c>
      <c r="E3455" s="3" t="s">
        <v>3</v>
      </c>
      <c r="F3455" s="4" t="s">
        <v>12</v>
      </c>
      <c r="G3455" s="3">
        <v>99662</v>
      </c>
      <c r="H3455" s="3" t="s">
        <v>3205</v>
      </c>
      <c r="I3455" s="3" t="s">
        <v>4001</v>
      </c>
      <c r="J3455" s="8">
        <v>0</v>
      </c>
      <c r="K3455" s="12">
        <f>IFERROR(VLOOKUP($A3455,[1]Piv!$B:$C,2,FALSE),0)</f>
        <v>0</v>
      </c>
      <c r="L3455" s="12">
        <f>IFERROR(VLOOKUP($A3455,'[2]FINAL (2)'!$A$1:$F$7700,3,FALSE),0)</f>
        <v>0</v>
      </c>
      <c r="M3455" s="12">
        <f>IFERROR(VLOOKUP($A3455,'[2]FINAL (2)'!$A$1:$F$7700,5,FALSE),0)</f>
        <v>0</v>
      </c>
      <c r="N3455" s="12">
        <f>IFERROR(VLOOKUP($A3455,[3]Sheet3!$A$1:$C$4542,3,FALSE),0)</f>
        <v>0</v>
      </c>
      <c r="O3455" s="10">
        <f t="shared" si="54"/>
        <v>0</v>
      </c>
      <c r="P3455"/>
    </row>
    <row r="3456" spans="1:16" x14ac:dyDescent="0.25">
      <c r="A3456" s="3">
        <v>26420803</v>
      </c>
      <c r="B3456" s="3" t="s">
        <v>980</v>
      </c>
      <c r="C3456" s="4">
        <v>100650</v>
      </c>
      <c r="D3456" s="3" t="s">
        <v>3782</v>
      </c>
      <c r="E3456" s="3" t="s">
        <v>3</v>
      </c>
      <c r="F3456" s="4" t="s">
        <v>4</v>
      </c>
      <c r="G3456" s="3">
        <v>128450</v>
      </c>
      <c r="H3456" s="3" t="s">
        <v>3207</v>
      </c>
      <c r="I3456" s="3" t="s">
        <v>3999</v>
      </c>
      <c r="J3456" s="8">
        <v>4008000</v>
      </c>
      <c r="K3456" s="12">
        <f>IFERROR(VLOOKUP($A3456,[1]Piv!$B:$C,2,FALSE),0)</f>
        <v>3986600.7</v>
      </c>
      <c r="L3456" s="12">
        <f>IFERROR(VLOOKUP($A3456,'[2]FINAL (2)'!$A$1:$F$7700,3,FALSE),0)</f>
        <v>0</v>
      </c>
      <c r="M3456" s="12">
        <f>IFERROR(VLOOKUP($A3456,'[2]FINAL (2)'!$A$1:$F$7700,5,FALSE),0)</f>
        <v>0</v>
      </c>
      <c r="N3456" s="12">
        <f>IFERROR(VLOOKUP($A3456,[3]Sheet3!$A$1:$C$4542,3,FALSE),0)</f>
        <v>0</v>
      </c>
      <c r="O3456" s="10">
        <f t="shared" si="54"/>
        <v>3986600.7</v>
      </c>
      <c r="P3456" s="10">
        <f>O3456-J3456</f>
        <v>-21399.299999999814</v>
      </c>
    </row>
    <row r="3457" spans="1:16" x14ac:dyDescent="0.25">
      <c r="A3457" s="3">
        <v>26427958</v>
      </c>
      <c r="B3457" s="3" t="s">
        <v>2124</v>
      </c>
      <c r="C3457" s="4">
        <v>100650</v>
      </c>
      <c r="D3457" s="3" t="s">
        <v>3782</v>
      </c>
      <c r="E3457" s="3" t="s">
        <v>3</v>
      </c>
      <c r="F3457" s="4" t="s">
        <v>4</v>
      </c>
      <c r="G3457" s="3">
        <v>128450</v>
      </c>
      <c r="H3457" s="3" t="s">
        <v>3207</v>
      </c>
      <c r="I3457" s="3" t="s">
        <v>3999</v>
      </c>
      <c r="J3457" s="8">
        <v>8869000</v>
      </c>
      <c r="K3457" s="12">
        <f>IFERROR(VLOOKUP($A3457,[1]Piv!$B:$C,2,FALSE),0)</f>
        <v>8957410.3000000007</v>
      </c>
      <c r="L3457" s="12">
        <f>IFERROR(VLOOKUP($A3457,'[2]FINAL (2)'!$A$1:$F$7700,3,FALSE),0)</f>
        <v>0</v>
      </c>
      <c r="M3457" s="12">
        <f>IFERROR(VLOOKUP($A3457,'[2]FINAL (2)'!$A$1:$F$7700,5,FALSE),0)</f>
        <v>0</v>
      </c>
      <c r="N3457" s="12">
        <f>IFERROR(VLOOKUP($A3457,[3]Sheet3!$A$1:$C$4542,3,FALSE),0)</f>
        <v>0</v>
      </c>
      <c r="O3457" s="10">
        <f t="shared" si="54"/>
        <v>8957410.3000000007</v>
      </c>
      <c r="P3457" s="10">
        <f>O3457-J3457</f>
        <v>88410.300000000745</v>
      </c>
    </row>
    <row r="3458" spans="1:16" x14ac:dyDescent="0.25">
      <c r="A3458" s="3">
        <v>26428464</v>
      </c>
      <c r="B3458" s="3" t="s">
        <v>45</v>
      </c>
      <c r="C3458" s="4">
        <v>100650</v>
      </c>
      <c r="D3458" s="3" t="s">
        <v>3782</v>
      </c>
      <c r="E3458" s="3" t="s">
        <v>3</v>
      </c>
      <c r="F3458" s="4" t="s">
        <v>4</v>
      </c>
      <c r="G3458" s="3">
        <v>128450</v>
      </c>
      <c r="H3458" s="3" t="s">
        <v>3207</v>
      </c>
      <c r="I3458" s="3" t="s">
        <v>3999</v>
      </c>
      <c r="J3458" s="8">
        <v>8840000</v>
      </c>
      <c r="K3458" s="12">
        <f>IFERROR(VLOOKUP($A3458,[1]Piv!$B:$C,2,FALSE),0)</f>
        <v>8926453.5099999998</v>
      </c>
      <c r="L3458" s="12">
        <f>IFERROR(VLOOKUP($A3458,'[2]FINAL (2)'!$A$1:$F$7700,3,FALSE),0)</f>
        <v>0</v>
      </c>
      <c r="M3458" s="12">
        <f>IFERROR(VLOOKUP($A3458,'[2]FINAL (2)'!$A$1:$F$7700,5,FALSE),0)</f>
        <v>0</v>
      </c>
      <c r="N3458" s="12">
        <f>IFERROR(VLOOKUP($A3458,[3]Sheet3!$A$1:$C$4542,3,FALSE),0)</f>
        <v>0</v>
      </c>
      <c r="O3458" s="10">
        <f t="shared" si="54"/>
        <v>8926453.5099999998</v>
      </c>
      <c r="P3458" s="10">
        <f>O3458-J3458</f>
        <v>86453.509999999776</v>
      </c>
    </row>
    <row r="3459" spans="1:16" x14ac:dyDescent="0.25">
      <c r="A3459" s="3">
        <v>26921834</v>
      </c>
      <c r="B3459" s="3" t="s">
        <v>6813</v>
      </c>
      <c r="C3459" s="4">
        <v>100650</v>
      </c>
      <c r="D3459" s="3" t="s">
        <v>3782</v>
      </c>
      <c r="E3459" s="3" t="s">
        <v>3</v>
      </c>
      <c r="F3459" s="4" t="s">
        <v>12</v>
      </c>
      <c r="G3459" s="3"/>
      <c r="H3459" s="3"/>
      <c r="I3459" s="3"/>
      <c r="J3459" s="8">
        <v>0</v>
      </c>
      <c r="K3459" s="12">
        <f>IFERROR(VLOOKUP($A3459,[1]Piv!$B:$C,2,FALSE),0)</f>
        <v>0</v>
      </c>
      <c r="L3459" s="12">
        <f>IFERROR(VLOOKUP($A3459,'[2]FINAL (2)'!$A$1:$F$7700,3,FALSE),0)</f>
        <v>0</v>
      </c>
      <c r="M3459" s="12">
        <f>IFERROR(VLOOKUP($A3459,'[2]FINAL (2)'!$A$1:$F$7700,5,FALSE),0)</f>
        <v>0</v>
      </c>
      <c r="N3459" s="12">
        <f>IFERROR(VLOOKUP($A3459,[3]Sheet3!$A$1:$C$4542,3,FALSE),0)</f>
        <v>0</v>
      </c>
      <c r="O3459" s="10">
        <f t="shared" ref="O3459:O3522" si="55">IFERROR(SUM(K3459,L3459,M3459,N3459),0)</f>
        <v>0</v>
      </c>
      <c r="P3459"/>
    </row>
    <row r="3460" spans="1:16" x14ac:dyDescent="0.25">
      <c r="A3460" s="3">
        <v>26991525</v>
      </c>
      <c r="B3460" s="3" t="s">
        <v>6814</v>
      </c>
      <c r="C3460" s="4">
        <v>100650</v>
      </c>
      <c r="D3460" s="3" t="s">
        <v>3782</v>
      </c>
      <c r="E3460" s="3" t="s">
        <v>3</v>
      </c>
      <c r="F3460" s="4" t="s">
        <v>12</v>
      </c>
      <c r="G3460" s="3">
        <v>99662</v>
      </c>
      <c r="H3460" s="3" t="s">
        <v>3205</v>
      </c>
      <c r="I3460" s="3" t="s">
        <v>4001</v>
      </c>
      <c r="J3460" s="8">
        <v>0</v>
      </c>
      <c r="K3460" s="12">
        <f>IFERROR(VLOOKUP($A3460,[1]Piv!$B:$C,2,FALSE),0)</f>
        <v>0</v>
      </c>
      <c r="L3460" s="12">
        <f>IFERROR(VLOOKUP($A3460,'[2]FINAL (2)'!$A$1:$F$7700,3,FALSE),0)</f>
        <v>0</v>
      </c>
      <c r="M3460" s="12">
        <f>IFERROR(VLOOKUP($A3460,'[2]FINAL (2)'!$A$1:$F$7700,5,FALSE),0)</f>
        <v>0</v>
      </c>
      <c r="N3460" s="12">
        <f>IFERROR(VLOOKUP($A3460,[3]Sheet3!$A$1:$C$4542,3,FALSE),0)</f>
        <v>0</v>
      </c>
      <c r="O3460" s="10">
        <f t="shared" si="55"/>
        <v>0</v>
      </c>
      <c r="P3460"/>
    </row>
    <row r="3461" spans="1:16" x14ac:dyDescent="0.25">
      <c r="A3461" s="3">
        <v>5532024</v>
      </c>
      <c r="B3461" s="3" t="s">
        <v>6815</v>
      </c>
      <c r="C3461" s="4">
        <v>100651</v>
      </c>
      <c r="D3461" s="3" t="s">
        <v>2249</v>
      </c>
      <c r="E3461" s="3" t="s">
        <v>3</v>
      </c>
      <c r="F3461" s="4" t="s">
        <v>12</v>
      </c>
      <c r="G3461" s="3"/>
      <c r="H3461" s="3"/>
      <c r="I3461" s="3"/>
      <c r="J3461" s="8">
        <v>0</v>
      </c>
      <c r="K3461" s="12">
        <f>IFERROR(VLOOKUP($A3461,[1]Piv!$B:$C,2,FALSE),0)</f>
        <v>0</v>
      </c>
      <c r="L3461" s="12">
        <f>IFERROR(VLOOKUP($A3461,'[2]FINAL (2)'!$A$1:$F$7700,3,FALSE),0)</f>
        <v>0</v>
      </c>
      <c r="M3461" s="12">
        <f>IFERROR(VLOOKUP($A3461,'[2]FINAL (2)'!$A$1:$F$7700,5,FALSE),0)</f>
        <v>0</v>
      </c>
      <c r="N3461" s="12">
        <f>IFERROR(VLOOKUP($A3461,[3]Sheet3!$A$1:$C$4542,3,FALSE),0)</f>
        <v>0</v>
      </c>
      <c r="O3461" s="10">
        <f t="shared" si="55"/>
        <v>0</v>
      </c>
      <c r="P3461"/>
    </row>
    <row r="3462" spans="1:16" x14ac:dyDescent="0.25">
      <c r="A3462" s="3">
        <v>6031799</v>
      </c>
      <c r="B3462" s="3" t="s">
        <v>6816</v>
      </c>
      <c r="C3462" s="4">
        <v>100651</v>
      </c>
      <c r="D3462" s="3" t="s">
        <v>2249</v>
      </c>
      <c r="E3462" s="3" t="s">
        <v>3</v>
      </c>
      <c r="F3462" s="4" t="s">
        <v>4</v>
      </c>
      <c r="G3462" s="3">
        <v>122984</v>
      </c>
      <c r="H3462" s="3" t="s">
        <v>3226</v>
      </c>
      <c r="I3462" s="3" t="s">
        <v>3999</v>
      </c>
      <c r="J3462" s="8">
        <v>303599.62</v>
      </c>
      <c r="K3462" s="12">
        <f>IFERROR(VLOOKUP($A3462,[1]Piv!$B:$C,2,FALSE),0)</f>
        <v>0</v>
      </c>
      <c r="L3462" s="12">
        <f>IFERROR(VLOOKUP($A3462,'[2]FINAL (2)'!$A$1:$F$7700,3,FALSE),0)</f>
        <v>302399.76</v>
      </c>
      <c r="M3462" s="12">
        <f>IFERROR(VLOOKUP($A3462,'[2]FINAL (2)'!$A$1:$F$7700,5,FALSE),0)</f>
        <v>0</v>
      </c>
      <c r="N3462" s="12">
        <f>IFERROR(VLOOKUP($A3462,[3]Sheet3!$A$1:$C$4542,3,FALSE),0)</f>
        <v>0</v>
      </c>
      <c r="O3462" s="10">
        <f t="shared" si="55"/>
        <v>302399.76</v>
      </c>
      <c r="P3462" s="10">
        <f>O3462-J3462</f>
        <v>-1199.859999999986</v>
      </c>
    </row>
    <row r="3463" spans="1:16" x14ac:dyDescent="0.25">
      <c r="A3463" s="3">
        <v>6623242</v>
      </c>
      <c r="B3463" s="3" t="s">
        <v>2248</v>
      </c>
      <c r="C3463" s="4">
        <v>100651</v>
      </c>
      <c r="D3463" s="3" t="s">
        <v>2249</v>
      </c>
      <c r="E3463" s="3" t="s">
        <v>3</v>
      </c>
      <c r="F3463" s="4" t="s">
        <v>12</v>
      </c>
      <c r="G3463" s="3">
        <v>122984</v>
      </c>
      <c r="H3463" s="3" t="s">
        <v>3226</v>
      </c>
      <c r="I3463" s="3" t="s">
        <v>3999</v>
      </c>
      <c r="J3463" s="8">
        <v>0</v>
      </c>
      <c r="K3463" s="12">
        <f>IFERROR(VLOOKUP($A3463,[1]Piv!$B:$C,2,FALSE),0)</f>
        <v>0</v>
      </c>
      <c r="L3463" s="12">
        <f>IFERROR(VLOOKUP($A3463,'[2]FINAL (2)'!$A$1:$F$7700,3,FALSE),0)</f>
        <v>0</v>
      </c>
      <c r="M3463" s="12">
        <f>IFERROR(VLOOKUP($A3463,'[2]FINAL (2)'!$A$1:$F$7700,5,FALSE),0)</f>
        <v>0</v>
      </c>
      <c r="N3463" s="12">
        <f>IFERROR(VLOOKUP($A3463,[3]Sheet3!$A$1:$C$4542,3,FALSE),0)</f>
        <v>0</v>
      </c>
      <c r="O3463" s="10">
        <f t="shared" si="55"/>
        <v>0</v>
      </c>
      <c r="P3463"/>
    </row>
    <row r="3464" spans="1:16" x14ac:dyDescent="0.25">
      <c r="A3464" s="3">
        <v>15872667</v>
      </c>
      <c r="B3464" s="3" t="s">
        <v>357</v>
      </c>
      <c r="C3464" s="4">
        <v>100654</v>
      </c>
      <c r="D3464" s="3" t="s">
        <v>3783</v>
      </c>
      <c r="E3464" s="3" t="s">
        <v>3</v>
      </c>
      <c r="F3464" s="4" t="s">
        <v>4</v>
      </c>
      <c r="G3464" s="3">
        <v>133637</v>
      </c>
      <c r="H3464" s="3" t="s">
        <v>3242</v>
      </c>
      <c r="I3464" s="3" t="s">
        <v>3999</v>
      </c>
      <c r="J3464" s="8">
        <v>7000000</v>
      </c>
      <c r="K3464" s="12">
        <f>IFERROR(VLOOKUP($A3464,[1]Piv!$B:$C,2,FALSE),0)</f>
        <v>0</v>
      </c>
      <c r="L3464" s="12">
        <f>IFERROR(VLOOKUP($A3464,'[2]FINAL (2)'!$A$1:$F$7700,3,FALSE),0)</f>
        <v>0</v>
      </c>
      <c r="M3464" s="12">
        <f>IFERROR(VLOOKUP($A3464,'[2]FINAL (2)'!$A$1:$F$7700,5,FALSE),0)</f>
        <v>500839.5</v>
      </c>
      <c r="N3464" s="12">
        <f>IFERROR(VLOOKUP($A3464,[3]Sheet3!$A$1:$C$4542,3,FALSE),0)</f>
        <v>7000000</v>
      </c>
      <c r="O3464" s="10">
        <f t="shared" si="55"/>
        <v>7500839.5</v>
      </c>
      <c r="P3464" s="10">
        <f>O3464-J3464</f>
        <v>500839.5</v>
      </c>
    </row>
    <row r="3465" spans="1:16" x14ac:dyDescent="0.25">
      <c r="A3465" s="3">
        <v>16234914</v>
      </c>
      <c r="B3465" s="3" t="s">
        <v>6817</v>
      </c>
      <c r="C3465" s="4">
        <v>100654</v>
      </c>
      <c r="D3465" s="3" t="s">
        <v>3783</v>
      </c>
      <c r="E3465" s="3" t="s">
        <v>3</v>
      </c>
      <c r="F3465" s="4" t="s">
        <v>4</v>
      </c>
      <c r="G3465" s="3">
        <v>133637</v>
      </c>
      <c r="H3465" s="3" t="s">
        <v>3242</v>
      </c>
      <c r="I3465" s="3" t="s">
        <v>3999</v>
      </c>
      <c r="J3465" s="8">
        <v>0</v>
      </c>
      <c r="K3465" s="12">
        <f>IFERROR(VLOOKUP($A3465,[1]Piv!$B:$C,2,FALSE),0)</f>
        <v>0</v>
      </c>
      <c r="L3465" s="12">
        <f>IFERROR(VLOOKUP($A3465,'[2]FINAL (2)'!$A$1:$F$7700,3,FALSE),0)</f>
        <v>0</v>
      </c>
      <c r="M3465" s="12">
        <f>IFERROR(VLOOKUP($A3465,'[2]FINAL (2)'!$A$1:$F$7700,5,FALSE),0)</f>
        <v>0</v>
      </c>
      <c r="N3465" s="12">
        <f>IFERROR(VLOOKUP($A3465,[3]Sheet3!$A$1:$C$4542,3,FALSE),0)</f>
        <v>1000000</v>
      </c>
      <c r="O3465" s="10">
        <f t="shared" si="55"/>
        <v>1000000</v>
      </c>
      <c r="P3465" s="10">
        <f>O3465-J3465</f>
        <v>1000000</v>
      </c>
    </row>
    <row r="3466" spans="1:16" x14ac:dyDescent="0.25">
      <c r="A3466" s="3">
        <v>22434590</v>
      </c>
      <c r="B3466" s="3" t="s">
        <v>1303</v>
      </c>
      <c r="C3466" s="4">
        <v>100654</v>
      </c>
      <c r="D3466" s="3" t="s">
        <v>3783</v>
      </c>
      <c r="E3466" s="3" t="s">
        <v>3</v>
      </c>
      <c r="F3466" s="4" t="s">
        <v>4</v>
      </c>
      <c r="G3466" s="3">
        <v>133637</v>
      </c>
      <c r="H3466" s="3" t="s">
        <v>3242</v>
      </c>
      <c r="I3466" s="3" t="s">
        <v>3999</v>
      </c>
      <c r="J3466" s="8">
        <v>1199000</v>
      </c>
      <c r="K3466" s="12">
        <f>IFERROR(VLOOKUP($A3466,[1]Piv!$B:$C,2,FALSE),0)</f>
        <v>1192533.76</v>
      </c>
      <c r="L3466" s="12">
        <f>IFERROR(VLOOKUP($A3466,'[2]FINAL (2)'!$A$1:$F$7700,3,FALSE),0)</f>
        <v>0</v>
      </c>
      <c r="M3466" s="12">
        <f>IFERROR(VLOOKUP($A3466,'[2]FINAL (2)'!$A$1:$F$7700,5,FALSE),0)</f>
        <v>0</v>
      </c>
      <c r="N3466" s="12">
        <f>IFERROR(VLOOKUP($A3466,[3]Sheet3!$A$1:$C$4542,3,FALSE),0)</f>
        <v>0</v>
      </c>
      <c r="O3466" s="10">
        <f t="shared" si="55"/>
        <v>1192533.76</v>
      </c>
      <c r="P3466" s="10">
        <f>O3466-J3466</f>
        <v>-6466.2399999999907</v>
      </c>
    </row>
    <row r="3467" spans="1:16" x14ac:dyDescent="0.25">
      <c r="A3467" s="3">
        <v>9713995</v>
      </c>
      <c r="B3467" s="3" t="s">
        <v>1031</v>
      </c>
      <c r="C3467" s="4">
        <v>100655</v>
      </c>
      <c r="D3467" s="3" t="s">
        <v>3502</v>
      </c>
      <c r="E3467" s="3" t="s">
        <v>3</v>
      </c>
      <c r="F3467" s="4" t="s">
        <v>4</v>
      </c>
      <c r="G3467" s="3">
        <v>99910</v>
      </c>
      <c r="H3467" s="3" t="s">
        <v>8831</v>
      </c>
      <c r="I3467" s="3" t="s">
        <v>4000</v>
      </c>
      <c r="J3467" s="8">
        <v>164577</v>
      </c>
      <c r="K3467" s="12">
        <f>IFERROR(VLOOKUP($A3467,[1]Piv!$B:$C,2,FALSE),0)</f>
        <v>0</v>
      </c>
      <c r="L3467" s="12">
        <f>IFERROR(VLOOKUP($A3467,'[2]FINAL (2)'!$A$1:$F$7700,3,FALSE),0)</f>
        <v>0</v>
      </c>
      <c r="M3467" s="12">
        <f>IFERROR(VLOOKUP($A3467,'[2]FINAL (2)'!$A$1:$F$7700,5,FALSE),0)</f>
        <v>0</v>
      </c>
      <c r="N3467" s="12">
        <f>IFERROR(VLOOKUP($A3467,[3]Sheet3!$A$1:$C$4542,3,FALSE),0)</f>
        <v>164577</v>
      </c>
      <c r="O3467" s="10">
        <f t="shared" si="55"/>
        <v>164577</v>
      </c>
      <c r="P3467" s="10">
        <f>O3467-J3467</f>
        <v>0</v>
      </c>
    </row>
    <row r="3468" spans="1:16" x14ac:dyDescent="0.25">
      <c r="A3468" s="3">
        <v>20544442</v>
      </c>
      <c r="B3468" s="3" t="s">
        <v>65</v>
      </c>
      <c r="C3468" s="4">
        <v>100655</v>
      </c>
      <c r="D3468" s="3" t="s">
        <v>3502</v>
      </c>
      <c r="E3468" s="3" t="s">
        <v>3</v>
      </c>
      <c r="F3468" s="4" t="s">
        <v>4</v>
      </c>
      <c r="G3468" s="3">
        <v>135991</v>
      </c>
      <c r="H3468" s="3" t="s">
        <v>3273</v>
      </c>
      <c r="I3468" s="3" t="s">
        <v>3999</v>
      </c>
      <c r="J3468" s="8">
        <v>1190000</v>
      </c>
      <c r="K3468" s="12">
        <f>IFERROR(VLOOKUP($A3468,[1]Piv!$B:$C,2,FALSE),0)</f>
        <v>744265.5</v>
      </c>
      <c r="L3468" s="12">
        <f>IFERROR(VLOOKUP($A3468,'[2]FINAL (2)'!$A$1:$F$7700,3,FALSE),0)</f>
        <v>0</v>
      </c>
      <c r="M3468" s="12">
        <f>IFERROR(VLOOKUP($A3468,'[2]FINAL (2)'!$A$1:$F$7700,5,FALSE),0)</f>
        <v>0</v>
      </c>
      <c r="N3468" s="12">
        <f>IFERROR(VLOOKUP($A3468,[3]Sheet3!$A$1:$C$4542,3,FALSE),0)</f>
        <v>0</v>
      </c>
      <c r="O3468" s="10">
        <f t="shared" si="55"/>
        <v>744265.5</v>
      </c>
      <c r="P3468" s="10">
        <f>O3468-J3468</f>
        <v>-445734.5</v>
      </c>
    </row>
    <row r="3469" spans="1:16" x14ac:dyDescent="0.25">
      <c r="A3469" s="3">
        <v>24722855</v>
      </c>
      <c r="B3469" s="3" t="s">
        <v>6818</v>
      </c>
      <c r="C3469" s="4">
        <v>101635</v>
      </c>
      <c r="D3469" s="3" t="s">
        <v>4471</v>
      </c>
      <c r="E3469" s="3" t="s">
        <v>3</v>
      </c>
      <c r="F3469" s="4" t="s">
        <v>4</v>
      </c>
      <c r="G3469" s="3">
        <v>124361</v>
      </c>
      <c r="H3469" s="3" t="s">
        <v>8829</v>
      </c>
      <c r="I3469" s="3" t="s">
        <v>3999</v>
      </c>
      <c r="J3469" s="8">
        <v>1700000</v>
      </c>
      <c r="K3469" s="12">
        <f>IFERROR(VLOOKUP($A3469,[1]Piv!$B:$C,2,FALSE),0)</f>
        <v>0</v>
      </c>
      <c r="L3469" s="12">
        <f>IFERROR(VLOOKUP($A3469,'[2]FINAL (2)'!$A$1:$F$7700,3,FALSE),0)</f>
        <v>0</v>
      </c>
      <c r="M3469" s="12">
        <f>IFERROR(VLOOKUP($A3469,'[2]FINAL (2)'!$A$1:$F$7700,5,FALSE),0)</f>
        <v>0</v>
      </c>
      <c r="N3469" s="12">
        <f>IFERROR(VLOOKUP($A3469,[3]Sheet3!$A$1:$C$4542,3,FALSE),0)</f>
        <v>1700000</v>
      </c>
      <c r="O3469" s="10">
        <f t="shared" si="55"/>
        <v>1700000</v>
      </c>
      <c r="P3469" s="10">
        <f>O3469-J3469</f>
        <v>0</v>
      </c>
    </row>
    <row r="3470" spans="1:16" x14ac:dyDescent="0.25">
      <c r="A3470" s="3">
        <v>22452001</v>
      </c>
      <c r="B3470" s="3" t="s">
        <v>6819</v>
      </c>
      <c r="C3470" s="4">
        <v>101635</v>
      </c>
      <c r="D3470" s="3" t="s">
        <v>4471</v>
      </c>
      <c r="E3470" s="3" t="s">
        <v>3</v>
      </c>
      <c r="F3470" s="4" t="s">
        <v>12</v>
      </c>
      <c r="G3470" s="3">
        <v>124361</v>
      </c>
      <c r="H3470" s="3" t="s">
        <v>8829</v>
      </c>
      <c r="I3470" s="3" t="s">
        <v>3999</v>
      </c>
      <c r="J3470" s="8">
        <v>0</v>
      </c>
      <c r="K3470" s="12">
        <f>IFERROR(VLOOKUP($A3470,[1]Piv!$B:$C,2,FALSE),0)</f>
        <v>0</v>
      </c>
      <c r="L3470" s="12">
        <f>IFERROR(VLOOKUP($A3470,'[2]FINAL (2)'!$A$1:$F$7700,3,FALSE),0)</f>
        <v>0</v>
      </c>
      <c r="M3470" s="12">
        <f>IFERROR(VLOOKUP($A3470,'[2]FINAL (2)'!$A$1:$F$7700,5,FALSE),0)</f>
        <v>0</v>
      </c>
      <c r="N3470" s="12">
        <f>IFERROR(VLOOKUP($A3470,[3]Sheet3!$A$1:$C$4542,3,FALSE),0)</f>
        <v>0</v>
      </c>
      <c r="O3470" s="10">
        <f t="shared" si="55"/>
        <v>0</v>
      </c>
      <c r="P3470"/>
    </row>
    <row r="3471" spans="1:16" x14ac:dyDescent="0.25">
      <c r="A3471" s="3">
        <v>17029639</v>
      </c>
      <c r="B3471" s="3" t="s">
        <v>6820</v>
      </c>
      <c r="C3471" s="4">
        <v>101636</v>
      </c>
      <c r="D3471" s="3" t="s">
        <v>4472</v>
      </c>
      <c r="E3471" s="3" t="s">
        <v>3</v>
      </c>
      <c r="F3471" s="4" t="s">
        <v>4</v>
      </c>
      <c r="G3471" s="3">
        <v>133637</v>
      </c>
      <c r="H3471" s="3" t="s">
        <v>3242</v>
      </c>
      <c r="I3471" s="3" t="s">
        <v>3999</v>
      </c>
      <c r="J3471" s="8">
        <v>0</v>
      </c>
      <c r="K3471" s="12">
        <f>IFERROR(VLOOKUP($A3471,[1]Piv!$B:$C,2,FALSE),0)</f>
        <v>0</v>
      </c>
      <c r="L3471" s="12">
        <f>IFERROR(VLOOKUP($A3471,'[2]FINAL (2)'!$A$1:$F$7700,3,FALSE),0)</f>
        <v>0</v>
      </c>
      <c r="M3471" s="12">
        <f>IFERROR(VLOOKUP($A3471,'[2]FINAL (2)'!$A$1:$F$7700,5,FALSE),0)</f>
        <v>0</v>
      </c>
      <c r="N3471" s="12">
        <f>IFERROR(VLOOKUP($A3471,[3]Sheet3!$A$1:$C$4542,3,FALSE),0)</f>
        <v>4850000</v>
      </c>
      <c r="O3471" s="10">
        <f t="shared" si="55"/>
        <v>4850000</v>
      </c>
      <c r="P3471" s="10">
        <f>O3471-J3471</f>
        <v>4850000</v>
      </c>
    </row>
    <row r="3472" spans="1:16" x14ac:dyDescent="0.25">
      <c r="A3472" s="3">
        <v>22527941</v>
      </c>
      <c r="B3472" s="3" t="s">
        <v>6821</v>
      </c>
      <c r="C3472" s="4">
        <v>101636</v>
      </c>
      <c r="D3472" s="3" t="s">
        <v>4472</v>
      </c>
      <c r="E3472" s="3" t="s">
        <v>3</v>
      </c>
      <c r="F3472" s="4" t="s">
        <v>12</v>
      </c>
      <c r="G3472" s="3"/>
      <c r="H3472" s="3"/>
      <c r="I3472" s="3"/>
      <c r="J3472" s="8">
        <v>0</v>
      </c>
      <c r="K3472" s="12">
        <f>IFERROR(VLOOKUP($A3472,[1]Piv!$B:$C,2,FALSE),0)</f>
        <v>0</v>
      </c>
      <c r="L3472" s="12">
        <f>IFERROR(VLOOKUP($A3472,'[2]FINAL (2)'!$A$1:$F$7700,3,FALSE),0)</f>
        <v>0</v>
      </c>
      <c r="M3472" s="12">
        <f>IFERROR(VLOOKUP($A3472,'[2]FINAL (2)'!$A$1:$F$7700,5,FALSE),0)</f>
        <v>0</v>
      </c>
      <c r="N3472" s="12">
        <f>IFERROR(VLOOKUP($A3472,[3]Sheet3!$A$1:$C$4542,3,FALSE),0)</f>
        <v>0</v>
      </c>
      <c r="O3472" s="10">
        <f t="shared" si="55"/>
        <v>0</v>
      </c>
      <c r="P3472"/>
    </row>
    <row r="3473" spans="1:16" x14ac:dyDescent="0.25">
      <c r="A3473" s="3">
        <v>26616826</v>
      </c>
      <c r="B3473" s="3" t="s">
        <v>6822</v>
      </c>
      <c r="C3473" s="4">
        <v>101637</v>
      </c>
      <c r="D3473" s="3" t="s">
        <v>4473</v>
      </c>
      <c r="E3473" s="3" t="s">
        <v>3</v>
      </c>
      <c r="F3473" s="4" t="s">
        <v>12</v>
      </c>
      <c r="G3473" s="3"/>
      <c r="H3473" s="3"/>
      <c r="I3473" s="3"/>
      <c r="J3473" s="8">
        <v>0</v>
      </c>
      <c r="K3473" s="12">
        <f>IFERROR(VLOOKUP($A3473,[1]Piv!$B:$C,2,FALSE),0)</f>
        <v>0</v>
      </c>
      <c r="L3473" s="12">
        <f>IFERROR(VLOOKUP($A3473,'[2]FINAL (2)'!$A$1:$F$7700,3,FALSE),0)</f>
        <v>0</v>
      </c>
      <c r="M3473" s="12">
        <f>IFERROR(VLOOKUP($A3473,'[2]FINAL (2)'!$A$1:$F$7700,5,FALSE),0)</f>
        <v>0</v>
      </c>
      <c r="N3473" s="12">
        <f>IFERROR(VLOOKUP($A3473,[3]Sheet3!$A$1:$C$4542,3,FALSE),0)</f>
        <v>0</v>
      </c>
      <c r="O3473" s="10">
        <f t="shared" si="55"/>
        <v>0</v>
      </c>
      <c r="P3473"/>
    </row>
    <row r="3474" spans="1:16" x14ac:dyDescent="0.25">
      <c r="A3474" s="3">
        <v>20794259</v>
      </c>
      <c r="B3474" s="3" t="s">
        <v>6823</v>
      </c>
      <c r="C3474" s="4">
        <v>101637</v>
      </c>
      <c r="D3474" s="3" t="s">
        <v>4473</v>
      </c>
      <c r="E3474" s="3" t="s">
        <v>3</v>
      </c>
      <c r="F3474" s="4" t="s">
        <v>12</v>
      </c>
      <c r="G3474" s="3"/>
      <c r="H3474" s="3"/>
      <c r="I3474" s="3"/>
      <c r="J3474" s="8">
        <v>0</v>
      </c>
      <c r="K3474" s="12">
        <f>IFERROR(VLOOKUP($A3474,[1]Piv!$B:$C,2,FALSE),0)</f>
        <v>0</v>
      </c>
      <c r="L3474" s="12">
        <f>IFERROR(VLOOKUP($A3474,'[2]FINAL (2)'!$A$1:$F$7700,3,FALSE),0)</f>
        <v>0</v>
      </c>
      <c r="M3474" s="12">
        <f>IFERROR(VLOOKUP($A3474,'[2]FINAL (2)'!$A$1:$F$7700,5,FALSE),0)</f>
        <v>0</v>
      </c>
      <c r="N3474" s="12">
        <f>IFERROR(VLOOKUP($A3474,[3]Sheet3!$A$1:$C$4542,3,FALSE),0)</f>
        <v>0</v>
      </c>
      <c r="O3474" s="10">
        <f t="shared" si="55"/>
        <v>0</v>
      </c>
      <c r="P3474"/>
    </row>
    <row r="3475" spans="1:16" x14ac:dyDescent="0.25">
      <c r="A3475" s="3">
        <v>16085311</v>
      </c>
      <c r="B3475" s="3" t="s">
        <v>6824</v>
      </c>
      <c r="C3475" s="4">
        <v>101638</v>
      </c>
      <c r="D3475" s="3" t="s">
        <v>4474</v>
      </c>
      <c r="E3475" s="3" t="s">
        <v>3</v>
      </c>
      <c r="F3475" s="4" t="s">
        <v>4</v>
      </c>
      <c r="G3475" s="3">
        <v>129270</v>
      </c>
      <c r="H3475" s="3" t="s">
        <v>3192</v>
      </c>
      <c r="I3475" s="3" t="s">
        <v>3999</v>
      </c>
      <c r="J3475" s="8">
        <v>34500000</v>
      </c>
      <c r="K3475" s="12">
        <f>IFERROR(VLOOKUP($A3475,[1]Piv!$B:$C,2,FALSE),0)</f>
        <v>0</v>
      </c>
      <c r="L3475" s="12">
        <f>IFERROR(VLOOKUP($A3475,'[2]FINAL (2)'!$A$1:$F$7700,3,FALSE),0)</f>
        <v>0</v>
      </c>
      <c r="M3475" s="12">
        <f>IFERROR(VLOOKUP($A3475,'[2]FINAL (2)'!$A$1:$F$7700,5,FALSE),0)</f>
        <v>4500798.76</v>
      </c>
      <c r="N3475" s="12">
        <f>IFERROR(VLOOKUP($A3475,[3]Sheet3!$A$1:$C$4542,3,FALSE),0)</f>
        <v>34500000</v>
      </c>
      <c r="O3475" s="10">
        <f t="shared" si="55"/>
        <v>39000798.759999998</v>
      </c>
      <c r="P3475" s="10">
        <f>O3475-J3475</f>
        <v>4500798.7599999979</v>
      </c>
    </row>
    <row r="3476" spans="1:16" x14ac:dyDescent="0.25">
      <c r="A3476" s="3">
        <v>26628119</v>
      </c>
      <c r="B3476" s="3" t="s">
        <v>6825</v>
      </c>
      <c r="C3476" s="4">
        <v>101639</v>
      </c>
      <c r="D3476" s="3" t="s">
        <v>4475</v>
      </c>
      <c r="E3476" s="3" t="s">
        <v>3</v>
      </c>
      <c r="F3476" s="4" t="s">
        <v>4</v>
      </c>
      <c r="G3476" s="3">
        <v>97860</v>
      </c>
      <c r="H3476" s="3" t="s">
        <v>3290</v>
      </c>
      <c r="I3476" s="3" t="s">
        <v>3999</v>
      </c>
      <c r="J3476" s="8">
        <v>1020000</v>
      </c>
      <c r="K3476" s="12">
        <f>IFERROR(VLOOKUP($A3476,[1]Piv!$B:$C,2,FALSE),0)</f>
        <v>1007459.12</v>
      </c>
      <c r="L3476" s="12">
        <f>IFERROR(VLOOKUP($A3476,'[2]FINAL (2)'!$A$1:$F$7700,3,FALSE),0)</f>
        <v>0</v>
      </c>
      <c r="M3476" s="12">
        <f>IFERROR(VLOOKUP($A3476,'[2]FINAL (2)'!$A$1:$F$7700,5,FALSE),0)</f>
        <v>0</v>
      </c>
      <c r="N3476" s="12">
        <f>IFERROR(VLOOKUP($A3476,[3]Sheet3!$A$1:$C$4542,3,FALSE),0)</f>
        <v>0</v>
      </c>
      <c r="O3476" s="10">
        <f t="shared" si="55"/>
        <v>1007459.12</v>
      </c>
      <c r="P3476" s="10">
        <f>O3476-J3476</f>
        <v>-12540.880000000005</v>
      </c>
    </row>
    <row r="3477" spans="1:16" x14ac:dyDescent="0.25">
      <c r="A3477" s="3">
        <v>26796559</v>
      </c>
      <c r="B3477" s="3" t="s">
        <v>6826</v>
      </c>
      <c r="C3477" s="4">
        <v>101639</v>
      </c>
      <c r="D3477" s="3" t="s">
        <v>4475</v>
      </c>
      <c r="E3477" s="3" t="s">
        <v>3</v>
      </c>
      <c r="F3477" s="4" t="s">
        <v>12</v>
      </c>
      <c r="G3477" s="3">
        <v>97860</v>
      </c>
      <c r="H3477" s="3" t="s">
        <v>3290</v>
      </c>
      <c r="I3477" s="3" t="s">
        <v>3999</v>
      </c>
      <c r="J3477" s="8">
        <v>0</v>
      </c>
      <c r="K3477" s="12">
        <f>IFERROR(VLOOKUP($A3477,[1]Piv!$B:$C,2,FALSE),0)</f>
        <v>0</v>
      </c>
      <c r="L3477" s="12">
        <f>IFERROR(VLOOKUP($A3477,'[2]FINAL (2)'!$A$1:$F$7700,3,FALSE),0)</f>
        <v>0</v>
      </c>
      <c r="M3477" s="12">
        <f>IFERROR(VLOOKUP($A3477,'[2]FINAL (2)'!$A$1:$F$7700,5,FALSE),0)</f>
        <v>0</v>
      </c>
      <c r="N3477" s="12">
        <f>IFERROR(VLOOKUP($A3477,[3]Sheet3!$A$1:$C$4542,3,FALSE),0)</f>
        <v>0</v>
      </c>
      <c r="O3477" s="10">
        <f t="shared" si="55"/>
        <v>0</v>
      </c>
      <c r="P3477"/>
    </row>
    <row r="3478" spans="1:16" x14ac:dyDescent="0.25">
      <c r="A3478" s="3">
        <v>21847512</v>
      </c>
      <c r="B3478" s="3" t="s">
        <v>487</v>
      </c>
      <c r="C3478" s="4">
        <v>100627</v>
      </c>
      <c r="D3478" s="3" t="s">
        <v>3778</v>
      </c>
      <c r="E3478" s="3" t="s">
        <v>3</v>
      </c>
      <c r="F3478" s="4" t="s">
        <v>4</v>
      </c>
      <c r="G3478" s="3">
        <v>74278</v>
      </c>
      <c r="H3478" s="3" t="s">
        <v>3199</v>
      </c>
      <c r="I3478" s="3" t="s">
        <v>3999</v>
      </c>
      <c r="J3478" s="8">
        <v>3289346.46</v>
      </c>
      <c r="K3478" s="12">
        <f>IFERROR(VLOOKUP($A3478,[1]Piv!$B:$C,2,FALSE),0)</f>
        <v>336137.07</v>
      </c>
      <c r="L3478" s="12">
        <f>IFERROR(VLOOKUP($A3478,'[2]FINAL (2)'!$A$1:$F$7700,3,FALSE),0)</f>
        <v>1506230.99</v>
      </c>
      <c r="M3478" s="12">
        <f>IFERROR(VLOOKUP($A3478,'[2]FINAL (2)'!$A$1:$F$7700,5,FALSE),0)</f>
        <v>0</v>
      </c>
      <c r="N3478" s="12">
        <f>IFERROR(VLOOKUP($A3478,[3]Sheet3!$A$1:$C$4542,3,FALSE),0)</f>
        <v>1440000</v>
      </c>
      <c r="O3478" s="10">
        <f t="shared" si="55"/>
        <v>3282368.06</v>
      </c>
      <c r="P3478" s="10">
        <f>O3478-J3478</f>
        <v>-6978.3999999999069</v>
      </c>
    </row>
    <row r="3479" spans="1:16" x14ac:dyDescent="0.25">
      <c r="A3479" s="3">
        <v>23731431</v>
      </c>
      <c r="B3479" s="3" t="s">
        <v>6827</v>
      </c>
      <c r="C3479" s="4">
        <v>100627</v>
      </c>
      <c r="D3479" s="3" t="s">
        <v>3778</v>
      </c>
      <c r="E3479" s="3" t="s">
        <v>3</v>
      </c>
      <c r="F3479" s="4" t="s">
        <v>12</v>
      </c>
      <c r="G3479" s="3"/>
      <c r="H3479" s="3"/>
      <c r="I3479" s="3"/>
      <c r="J3479" s="8">
        <v>0</v>
      </c>
      <c r="K3479" s="12">
        <f>IFERROR(VLOOKUP($A3479,[1]Piv!$B:$C,2,FALSE),0)</f>
        <v>0</v>
      </c>
      <c r="L3479" s="12">
        <f>IFERROR(VLOOKUP($A3479,'[2]FINAL (2)'!$A$1:$F$7700,3,FALSE),0)</f>
        <v>0</v>
      </c>
      <c r="M3479" s="12">
        <f>IFERROR(VLOOKUP($A3479,'[2]FINAL (2)'!$A$1:$F$7700,5,FALSE),0)</f>
        <v>0</v>
      </c>
      <c r="N3479" s="12">
        <f>IFERROR(VLOOKUP($A3479,[3]Sheet3!$A$1:$C$4542,3,FALSE),0)</f>
        <v>0</v>
      </c>
      <c r="O3479" s="10">
        <f t="shared" si="55"/>
        <v>0</v>
      </c>
      <c r="P3479"/>
    </row>
    <row r="3480" spans="1:16" x14ac:dyDescent="0.25">
      <c r="A3480" s="3">
        <v>5893176</v>
      </c>
      <c r="B3480" s="3" t="s">
        <v>6828</v>
      </c>
      <c r="C3480" s="4">
        <v>100660</v>
      </c>
      <c r="D3480" s="3" t="s">
        <v>3784</v>
      </c>
      <c r="E3480" s="3" t="s">
        <v>3</v>
      </c>
      <c r="F3480" s="4" t="s">
        <v>4</v>
      </c>
      <c r="G3480" s="3">
        <v>136964</v>
      </c>
      <c r="H3480" s="3" t="s">
        <v>3213</v>
      </c>
      <c r="I3480" s="3" t="s">
        <v>3999</v>
      </c>
      <c r="J3480" s="8">
        <v>500000</v>
      </c>
      <c r="K3480" s="12">
        <f>IFERROR(VLOOKUP($A3480,[1]Piv!$B:$C,2,FALSE),0)</f>
        <v>504163.89</v>
      </c>
      <c r="L3480" s="12">
        <f>IFERROR(VLOOKUP($A3480,'[2]FINAL (2)'!$A$1:$F$7700,3,FALSE),0)</f>
        <v>0</v>
      </c>
      <c r="M3480" s="12">
        <f>IFERROR(VLOOKUP($A3480,'[2]FINAL (2)'!$A$1:$F$7700,5,FALSE),0)</f>
        <v>0</v>
      </c>
      <c r="N3480" s="12">
        <f>IFERROR(VLOOKUP($A3480,[3]Sheet3!$A$1:$C$4542,3,FALSE),0)</f>
        <v>0</v>
      </c>
      <c r="O3480" s="10">
        <f t="shared" si="55"/>
        <v>504163.89</v>
      </c>
      <c r="P3480" s="10">
        <f>O3480-J3480</f>
        <v>4163.890000000014</v>
      </c>
    </row>
    <row r="3481" spans="1:16" x14ac:dyDescent="0.25">
      <c r="A3481" s="3">
        <v>6118766</v>
      </c>
      <c r="B3481" s="3" t="s">
        <v>1235</v>
      </c>
      <c r="C3481" s="4">
        <v>100660</v>
      </c>
      <c r="D3481" s="3" t="s">
        <v>3784</v>
      </c>
      <c r="E3481" s="3" t="s">
        <v>3</v>
      </c>
      <c r="F3481" s="4" t="s">
        <v>4</v>
      </c>
      <c r="G3481" s="3">
        <v>136964</v>
      </c>
      <c r="H3481" s="3" t="s">
        <v>3213</v>
      </c>
      <c r="I3481" s="3" t="s">
        <v>3999</v>
      </c>
      <c r="J3481" s="8">
        <v>137965.68</v>
      </c>
      <c r="K3481" s="12">
        <f>IFERROR(VLOOKUP($A3481,[1]Piv!$B:$C,2,FALSE),0)</f>
        <v>0</v>
      </c>
      <c r="L3481" s="12">
        <f>IFERROR(VLOOKUP($A3481,'[2]FINAL (2)'!$A$1:$F$7700,3,FALSE),0)</f>
        <v>116977.13</v>
      </c>
      <c r="M3481" s="12">
        <f>IFERROR(VLOOKUP($A3481,'[2]FINAL (2)'!$A$1:$F$7700,5,FALSE),0)</f>
        <v>0</v>
      </c>
      <c r="N3481" s="12">
        <f>IFERROR(VLOOKUP($A3481,[3]Sheet3!$A$1:$C$4542,3,FALSE),0)</f>
        <v>0</v>
      </c>
      <c r="O3481" s="10">
        <f t="shared" si="55"/>
        <v>116977.13</v>
      </c>
      <c r="P3481" s="10">
        <f>O3481-J3481</f>
        <v>-20988.549999999988</v>
      </c>
    </row>
    <row r="3482" spans="1:16" x14ac:dyDescent="0.25">
      <c r="A3482" s="3">
        <v>8194566</v>
      </c>
      <c r="B3482" s="3" t="s">
        <v>6829</v>
      </c>
      <c r="C3482" s="4">
        <v>100660</v>
      </c>
      <c r="D3482" s="3" t="s">
        <v>3784</v>
      </c>
      <c r="E3482" s="3" t="s">
        <v>3</v>
      </c>
      <c r="F3482" s="4" t="s">
        <v>12</v>
      </c>
      <c r="G3482" s="3"/>
      <c r="H3482" s="3"/>
      <c r="I3482" s="3"/>
      <c r="J3482" s="8">
        <v>0</v>
      </c>
      <c r="K3482" s="12">
        <f>IFERROR(VLOOKUP($A3482,[1]Piv!$B:$C,2,FALSE),0)</f>
        <v>0</v>
      </c>
      <c r="L3482" s="12">
        <f>IFERROR(VLOOKUP($A3482,'[2]FINAL (2)'!$A$1:$F$7700,3,FALSE),0)</f>
        <v>0</v>
      </c>
      <c r="M3482" s="12">
        <f>IFERROR(VLOOKUP($A3482,'[2]FINAL (2)'!$A$1:$F$7700,5,FALSE),0)</f>
        <v>0</v>
      </c>
      <c r="N3482" s="12">
        <f>IFERROR(VLOOKUP($A3482,[3]Sheet3!$A$1:$C$4542,3,FALSE),0)</f>
        <v>0</v>
      </c>
      <c r="O3482" s="10">
        <f t="shared" si="55"/>
        <v>0</v>
      </c>
      <c r="P3482"/>
    </row>
    <row r="3483" spans="1:16" x14ac:dyDescent="0.25">
      <c r="A3483" s="3">
        <v>12158390</v>
      </c>
      <c r="B3483" s="3" t="s">
        <v>2846</v>
      </c>
      <c r="C3483" s="4">
        <v>100660</v>
      </c>
      <c r="D3483" s="3" t="s">
        <v>3784</v>
      </c>
      <c r="E3483" s="3" t="s">
        <v>3</v>
      </c>
      <c r="F3483" s="4" t="s">
        <v>12</v>
      </c>
      <c r="G3483" s="3"/>
      <c r="H3483" s="3"/>
      <c r="I3483" s="3" t="s">
        <v>3999</v>
      </c>
      <c r="J3483" s="8">
        <v>0</v>
      </c>
      <c r="K3483" s="12">
        <f>IFERROR(VLOOKUP($A3483,[1]Piv!$B:$C,2,FALSE),0)</f>
        <v>0</v>
      </c>
      <c r="L3483" s="12">
        <f>IFERROR(VLOOKUP($A3483,'[2]FINAL (2)'!$A$1:$F$7700,3,FALSE),0)</f>
        <v>0</v>
      </c>
      <c r="M3483" s="12">
        <f>IFERROR(VLOOKUP($A3483,'[2]FINAL (2)'!$A$1:$F$7700,5,FALSE),0)</f>
        <v>0</v>
      </c>
      <c r="N3483" s="12">
        <f>IFERROR(VLOOKUP($A3483,[3]Sheet3!$A$1:$C$4542,3,FALSE),0)</f>
        <v>0</v>
      </c>
      <c r="O3483" s="10">
        <f t="shared" si="55"/>
        <v>0</v>
      </c>
      <c r="P3483"/>
    </row>
    <row r="3484" spans="1:16" x14ac:dyDescent="0.25">
      <c r="A3484" s="3">
        <v>13868837</v>
      </c>
      <c r="B3484" s="3" t="s">
        <v>6830</v>
      </c>
      <c r="C3484" s="4">
        <v>100660</v>
      </c>
      <c r="D3484" s="3" t="s">
        <v>3784</v>
      </c>
      <c r="E3484" s="3" t="s">
        <v>3</v>
      </c>
      <c r="F3484" s="4" t="s">
        <v>4</v>
      </c>
      <c r="G3484" s="3">
        <v>136964</v>
      </c>
      <c r="H3484" s="3" t="s">
        <v>3213</v>
      </c>
      <c r="I3484" s="3" t="s">
        <v>3999</v>
      </c>
      <c r="J3484" s="8">
        <v>0</v>
      </c>
      <c r="K3484" s="12">
        <f>IFERROR(VLOOKUP($A3484,[1]Piv!$B:$C,2,FALSE),0)</f>
        <v>0</v>
      </c>
      <c r="L3484" s="12">
        <f>IFERROR(VLOOKUP($A3484,'[2]FINAL (2)'!$A$1:$F$7700,3,FALSE),0)</f>
        <v>0</v>
      </c>
      <c r="M3484" s="12">
        <f>IFERROR(VLOOKUP($A3484,'[2]FINAL (2)'!$A$1:$F$7700,5,FALSE),0)</f>
        <v>2074000</v>
      </c>
      <c r="N3484" s="12">
        <f>IFERROR(VLOOKUP($A3484,[3]Sheet3!$A$1:$C$4542,3,FALSE),0)</f>
        <v>0</v>
      </c>
      <c r="O3484" s="10">
        <f t="shared" si="55"/>
        <v>2074000</v>
      </c>
      <c r="P3484" s="10">
        <f>O3484-J3484</f>
        <v>2074000</v>
      </c>
    </row>
    <row r="3485" spans="1:16" x14ac:dyDescent="0.25">
      <c r="A3485" s="3">
        <v>19433497</v>
      </c>
      <c r="B3485" s="3" t="s">
        <v>3059</v>
      </c>
      <c r="C3485" s="4">
        <v>100660</v>
      </c>
      <c r="D3485" s="3" t="s">
        <v>3784</v>
      </c>
      <c r="E3485" s="3" t="s">
        <v>3</v>
      </c>
      <c r="F3485" s="4" t="s">
        <v>4</v>
      </c>
      <c r="G3485" s="3">
        <v>136964</v>
      </c>
      <c r="H3485" s="3" t="s">
        <v>3213</v>
      </c>
      <c r="I3485" s="3" t="s">
        <v>3999</v>
      </c>
      <c r="J3485" s="8">
        <v>1509309.8900000001</v>
      </c>
      <c r="K3485" s="12">
        <f>IFERROR(VLOOKUP($A3485,[1]Piv!$B:$C,2,FALSE),0)</f>
        <v>377822.69</v>
      </c>
      <c r="L3485" s="12">
        <f>IFERROR(VLOOKUP($A3485,'[2]FINAL (2)'!$A$1:$F$7700,3,FALSE),0)</f>
        <v>1006206.6</v>
      </c>
      <c r="M3485" s="12">
        <f>IFERROR(VLOOKUP($A3485,'[2]FINAL (2)'!$A$1:$F$7700,5,FALSE),0)</f>
        <v>0</v>
      </c>
      <c r="N3485" s="12">
        <f>IFERROR(VLOOKUP($A3485,[3]Sheet3!$A$1:$C$4542,3,FALSE),0)</f>
        <v>0</v>
      </c>
      <c r="O3485" s="10">
        <f t="shared" si="55"/>
        <v>1384029.29</v>
      </c>
      <c r="P3485" s="10">
        <f>O3485-J3485</f>
        <v>-125280.60000000009</v>
      </c>
    </row>
    <row r="3486" spans="1:16" x14ac:dyDescent="0.25">
      <c r="A3486" s="3">
        <v>23758211</v>
      </c>
      <c r="B3486" s="3" t="s">
        <v>285</v>
      </c>
      <c r="C3486" s="4">
        <v>100660</v>
      </c>
      <c r="D3486" s="3" t="s">
        <v>3784</v>
      </c>
      <c r="E3486" s="3" t="s">
        <v>3</v>
      </c>
      <c r="F3486" s="4" t="s">
        <v>4</v>
      </c>
      <c r="G3486" s="3">
        <v>136964</v>
      </c>
      <c r="H3486" s="3" t="s">
        <v>3213</v>
      </c>
      <c r="I3486" s="3" t="s">
        <v>3999</v>
      </c>
      <c r="J3486" s="8">
        <v>750000</v>
      </c>
      <c r="K3486" s="12">
        <f>IFERROR(VLOOKUP($A3486,[1]Piv!$B:$C,2,FALSE),0)</f>
        <v>39864.39</v>
      </c>
      <c r="L3486" s="12">
        <f>IFERROR(VLOOKUP($A3486,'[2]FINAL (2)'!$A$1:$F$7700,3,FALSE),0)</f>
        <v>0</v>
      </c>
      <c r="M3486" s="12">
        <f>IFERROR(VLOOKUP($A3486,'[2]FINAL (2)'!$A$1:$F$7700,5,FALSE),0)</f>
        <v>0</v>
      </c>
      <c r="N3486" s="12">
        <f>IFERROR(VLOOKUP($A3486,[3]Sheet3!$A$1:$C$4542,3,FALSE),0)</f>
        <v>0</v>
      </c>
      <c r="O3486" s="10">
        <f t="shared" si="55"/>
        <v>39864.39</v>
      </c>
      <c r="P3486" s="10">
        <f>O3486-J3486</f>
        <v>-710135.61</v>
      </c>
    </row>
    <row r="3487" spans="1:16" x14ac:dyDescent="0.25">
      <c r="A3487" s="3">
        <v>25526007</v>
      </c>
      <c r="B3487" s="3" t="s">
        <v>6831</v>
      </c>
      <c r="C3487" s="4">
        <v>100660</v>
      </c>
      <c r="D3487" s="3" t="s">
        <v>3784</v>
      </c>
      <c r="E3487" s="3" t="s">
        <v>3</v>
      </c>
      <c r="F3487" s="4" t="s">
        <v>12</v>
      </c>
      <c r="G3487" s="3"/>
      <c r="H3487" s="3"/>
      <c r="I3487" s="3"/>
      <c r="J3487" s="8">
        <v>0</v>
      </c>
      <c r="K3487" s="12">
        <f>IFERROR(VLOOKUP($A3487,[1]Piv!$B:$C,2,FALSE),0)</f>
        <v>0</v>
      </c>
      <c r="L3487" s="12">
        <f>IFERROR(VLOOKUP($A3487,'[2]FINAL (2)'!$A$1:$F$7700,3,FALSE),0)</f>
        <v>0</v>
      </c>
      <c r="M3487" s="12">
        <f>IFERROR(VLOOKUP($A3487,'[2]FINAL (2)'!$A$1:$F$7700,5,FALSE),0)</f>
        <v>0</v>
      </c>
      <c r="N3487" s="12">
        <f>IFERROR(VLOOKUP($A3487,[3]Sheet3!$A$1:$C$4542,3,FALSE),0)</f>
        <v>0</v>
      </c>
      <c r="O3487" s="10">
        <f t="shared" si="55"/>
        <v>0</v>
      </c>
      <c r="P3487"/>
    </row>
    <row r="3488" spans="1:16" x14ac:dyDescent="0.25">
      <c r="A3488" s="3">
        <v>25643778</v>
      </c>
      <c r="B3488" s="3" t="s">
        <v>996</v>
      </c>
      <c r="C3488" s="4">
        <v>100660</v>
      </c>
      <c r="D3488" s="3" t="s">
        <v>3784</v>
      </c>
      <c r="E3488" s="3" t="s">
        <v>3</v>
      </c>
      <c r="F3488" s="4" t="s">
        <v>4</v>
      </c>
      <c r="G3488" s="3">
        <v>136964</v>
      </c>
      <c r="H3488" s="3" t="s">
        <v>3213</v>
      </c>
      <c r="I3488" s="3" t="s">
        <v>3999</v>
      </c>
      <c r="J3488" s="8">
        <v>1581000</v>
      </c>
      <c r="K3488" s="12">
        <f>IFERROR(VLOOKUP($A3488,[1]Piv!$B:$C,2,FALSE),0)</f>
        <v>1581430.48</v>
      </c>
      <c r="L3488" s="12">
        <f>IFERROR(VLOOKUP($A3488,'[2]FINAL (2)'!$A$1:$F$7700,3,FALSE),0)</f>
        <v>0</v>
      </c>
      <c r="M3488" s="12">
        <f>IFERROR(VLOOKUP($A3488,'[2]FINAL (2)'!$A$1:$F$7700,5,FALSE),0)</f>
        <v>0</v>
      </c>
      <c r="N3488" s="12">
        <f>IFERROR(VLOOKUP($A3488,[3]Sheet3!$A$1:$C$4542,3,FALSE),0)</f>
        <v>0</v>
      </c>
      <c r="O3488" s="10">
        <f t="shared" si="55"/>
        <v>1581430.48</v>
      </c>
      <c r="P3488" s="10">
        <f>O3488-J3488</f>
        <v>430.47999999998137</v>
      </c>
    </row>
    <row r="3489" spans="1:16" x14ac:dyDescent="0.25">
      <c r="A3489" s="3">
        <v>26942626</v>
      </c>
      <c r="B3489" s="3" t="s">
        <v>6832</v>
      </c>
      <c r="C3489" s="4">
        <v>100660</v>
      </c>
      <c r="D3489" s="3" t="s">
        <v>3784</v>
      </c>
      <c r="E3489" s="3" t="s">
        <v>3</v>
      </c>
      <c r="F3489" s="4" t="s">
        <v>4</v>
      </c>
      <c r="G3489" s="3">
        <v>136964</v>
      </c>
      <c r="H3489" s="3" t="s">
        <v>3213</v>
      </c>
      <c r="I3489" s="3" t="s">
        <v>3999</v>
      </c>
      <c r="J3489" s="8">
        <v>1000000</v>
      </c>
      <c r="K3489" s="12">
        <f>IFERROR(VLOOKUP($A3489,[1]Piv!$B:$C,2,FALSE),0)</f>
        <v>1018126.26</v>
      </c>
      <c r="L3489" s="12">
        <f>IFERROR(VLOOKUP($A3489,'[2]FINAL (2)'!$A$1:$F$7700,3,FALSE),0)</f>
        <v>0</v>
      </c>
      <c r="M3489" s="12">
        <f>IFERROR(VLOOKUP($A3489,'[2]FINAL (2)'!$A$1:$F$7700,5,FALSE),0)</f>
        <v>0</v>
      </c>
      <c r="N3489" s="12">
        <f>IFERROR(VLOOKUP($A3489,[3]Sheet3!$A$1:$C$4542,3,FALSE),0)</f>
        <v>0</v>
      </c>
      <c r="O3489" s="10">
        <f t="shared" si="55"/>
        <v>1018126.26</v>
      </c>
      <c r="P3489" s="10">
        <f>O3489-J3489</f>
        <v>18126.260000000009</v>
      </c>
    </row>
    <row r="3490" spans="1:16" x14ac:dyDescent="0.25">
      <c r="A3490" s="3">
        <v>26946594</v>
      </c>
      <c r="B3490" s="3" t="s">
        <v>6833</v>
      </c>
      <c r="C3490" s="4">
        <v>100660</v>
      </c>
      <c r="D3490" s="3" t="s">
        <v>3784</v>
      </c>
      <c r="E3490" s="3" t="s">
        <v>3</v>
      </c>
      <c r="F3490" s="4" t="s">
        <v>4</v>
      </c>
      <c r="G3490" s="3">
        <v>136964</v>
      </c>
      <c r="H3490" s="3" t="s">
        <v>3213</v>
      </c>
      <c r="I3490" s="3" t="s">
        <v>3999</v>
      </c>
      <c r="J3490" s="8">
        <v>1000000</v>
      </c>
      <c r="K3490" s="12">
        <f>IFERROR(VLOOKUP($A3490,[1]Piv!$B:$C,2,FALSE),0)</f>
        <v>1014531.72</v>
      </c>
      <c r="L3490" s="12">
        <f>IFERROR(VLOOKUP($A3490,'[2]FINAL (2)'!$A$1:$F$7700,3,FALSE),0)</f>
        <v>0</v>
      </c>
      <c r="M3490" s="12">
        <f>IFERROR(VLOOKUP($A3490,'[2]FINAL (2)'!$A$1:$F$7700,5,FALSE),0)</f>
        <v>0</v>
      </c>
      <c r="N3490" s="12">
        <f>IFERROR(VLOOKUP($A3490,[3]Sheet3!$A$1:$C$4542,3,FALSE),0)</f>
        <v>0</v>
      </c>
      <c r="O3490" s="10">
        <f t="shared" si="55"/>
        <v>1014531.72</v>
      </c>
      <c r="P3490" s="10">
        <f>O3490-J3490</f>
        <v>14531.719999999972</v>
      </c>
    </row>
    <row r="3491" spans="1:16" x14ac:dyDescent="0.25">
      <c r="A3491" s="3">
        <v>26946833</v>
      </c>
      <c r="B3491" s="3" t="s">
        <v>6834</v>
      </c>
      <c r="C3491" s="4">
        <v>100660</v>
      </c>
      <c r="D3491" s="3" t="s">
        <v>3784</v>
      </c>
      <c r="E3491" s="3" t="s">
        <v>3</v>
      </c>
      <c r="F3491" s="4" t="s">
        <v>4</v>
      </c>
      <c r="G3491" s="3">
        <v>136964</v>
      </c>
      <c r="H3491" s="3" t="s">
        <v>3213</v>
      </c>
      <c r="I3491" s="3" t="s">
        <v>3999</v>
      </c>
      <c r="J3491" s="8">
        <v>500000</v>
      </c>
      <c r="K3491" s="12">
        <f>IFERROR(VLOOKUP($A3491,[1]Piv!$B:$C,2,FALSE),0)</f>
        <v>508090.39</v>
      </c>
      <c r="L3491" s="12">
        <f>IFERROR(VLOOKUP($A3491,'[2]FINAL (2)'!$A$1:$F$7700,3,FALSE),0)</f>
        <v>0</v>
      </c>
      <c r="M3491" s="12">
        <f>IFERROR(VLOOKUP($A3491,'[2]FINAL (2)'!$A$1:$F$7700,5,FALSE),0)</f>
        <v>0</v>
      </c>
      <c r="N3491" s="12">
        <f>IFERROR(VLOOKUP($A3491,[3]Sheet3!$A$1:$C$4542,3,FALSE),0)</f>
        <v>0</v>
      </c>
      <c r="O3491" s="10">
        <f t="shared" si="55"/>
        <v>508090.39</v>
      </c>
      <c r="P3491" s="10">
        <f>O3491-J3491</f>
        <v>8090.390000000014</v>
      </c>
    </row>
    <row r="3492" spans="1:16" x14ac:dyDescent="0.25">
      <c r="A3492" s="3">
        <v>26947192</v>
      </c>
      <c r="B3492" s="3" t="s">
        <v>6835</v>
      </c>
      <c r="C3492" s="4">
        <v>100660</v>
      </c>
      <c r="D3492" s="3" t="s">
        <v>3784</v>
      </c>
      <c r="E3492" s="3" t="s">
        <v>3</v>
      </c>
      <c r="F3492" s="4" t="s">
        <v>4</v>
      </c>
      <c r="G3492" s="3">
        <v>136964</v>
      </c>
      <c r="H3492" s="3" t="s">
        <v>3213</v>
      </c>
      <c r="I3492" s="3" t="s">
        <v>3999</v>
      </c>
      <c r="J3492" s="8">
        <v>400000</v>
      </c>
      <c r="K3492" s="12">
        <f>IFERROR(VLOOKUP($A3492,[1]Piv!$B:$C,2,FALSE),0)</f>
        <v>403995.8</v>
      </c>
      <c r="L3492" s="12">
        <f>IFERROR(VLOOKUP($A3492,'[2]FINAL (2)'!$A$1:$F$7700,3,FALSE),0)</f>
        <v>0</v>
      </c>
      <c r="M3492" s="12">
        <f>IFERROR(VLOOKUP($A3492,'[2]FINAL (2)'!$A$1:$F$7700,5,FALSE),0)</f>
        <v>0</v>
      </c>
      <c r="N3492" s="12">
        <f>IFERROR(VLOOKUP($A3492,[3]Sheet3!$A$1:$C$4542,3,FALSE),0)</f>
        <v>0</v>
      </c>
      <c r="O3492" s="10">
        <f t="shared" si="55"/>
        <v>403995.8</v>
      </c>
      <c r="P3492" s="10">
        <f>O3492-J3492</f>
        <v>3995.7999999999884</v>
      </c>
    </row>
    <row r="3493" spans="1:16" x14ac:dyDescent="0.25">
      <c r="A3493" s="3">
        <v>7310857</v>
      </c>
      <c r="B3493" s="3" t="s">
        <v>915</v>
      </c>
      <c r="C3493" s="4">
        <v>100661</v>
      </c>
      <c r="D3493" s="3" t="s">
        <v>916</v>
      </c>
      <c r="E3493" s="3" t="s">
        <v>3</v>
      </c>
      <c r="F3493" s="4" t="s">
        <v>4</v>
      </c>
      <c r="G3493" s="3">
        <v>92006</v>
      </c>
      <c r="H3493" s="3" t="s">
        <v>3279</v>
      </c>
      <c r="I3493" s="3" t="s">
        <v>4001</v>
      </c>
      <c r="J3493" s="8">
        <v>100000</v>
      </c>
      <c r="K3493" s="12">
        <f>IFERROR(VLOOKUP($A3493,[1]Piv!$B:$C,2,FALSE),0)</f>
        <v>0</v>
      </c>
      <c r="L3493" s="12">
        <f>IFERROR(VLOOKUP($A3493,'[2]FINAL (2)'!$A$1:$F$7700,3,FALSE),0)</f>
        <v>0</v>
      </c>
      <c r="M3493" s="12">
        <f>IFERROR(VLOOKUP($A3493,'[2]FINAL (2)'!$A$1:$F$7700,5,FALSE),0)</f>
        <v>136246.31</v>
      </c>
      <c r="N3493" s="12">
        <f>IFERROR(VLOOKUP($A3493,[3]Sheet3!$A$1:$C$4542,3,FALSE),0)</f>
        <v>100000</v>
      </c>
      <c r="O3493" s="10">
        <f t="shared" si="55"/>
        <v>236246.31</v>
      </c>
      <c r="P3493" s="10">
        <f>O3493-J3493</f>
        <v>136246.31</v>
      </c>
    </row>
    <row r="3494" spans="1:16" x14ac:dyDescent="0.25">
      <c r="A3494" s="3">
        <v>7837052</v>
      </c>
      <c r="B3494" s="3" t="s">
        <v>2630</v>
      </c>
      <c r="C3494" s="4">
        <v>100661</v>
      </c>
      <c r="D3494" s="3" t="s">
        <v>916</v>
      </c>
      <c r="E3494" s="3" t="s">
        <v>3</v>
      </c>
      <c r="F3494" s="4" t="s">
        <v>4</v>
      </c>
      <c r="G3494" s="3">
        <v>92006</v>
      </c>
      <c r="H3494" s="3" t="s">
        <v>3279</v>
      </c>
      <c r="I3494" s="3" t="s">
        <v>4001</v>
      </c>
      <c r="J3494" s="8">
        <v>2652415.73</v>
      </c>
      <c r="K3494" s="12">
        <f>IFERROR(VLOOKUP($A3494,[1]Piv!$B:$C,2,FALSE),0)</f>
        <v>761266.34</v>
      </c>
      <c r="L3494" s="12">
        <f>IFERROR(VLOOKUP($A3494,'[2]FINAL (2)'!$A$1:$F$7700,3,FALSE),0)</f>
        <v>401610.49</v>
      </c>
      <c r="M3494" s="12">
        <f>IFERROR(VLOOKUP($A3494,'[2]FINAL (2)'!$A$1:$F$7700,5,FALSE),0)</f>
        <v>700493.01</v>
      </c>
      <c r="N3494" s="12">
        <f>IFERROR(VLOOKUP($A3494,[3]Sheet3!$A$1:$C$4542,3,FALSE),0)</f>
        <v>1500000</v>
      </c>
      <c r="O3494" s="10">
        <f t="shared" si="55"/>
        <v>3363369.84</v>
      </c>
      <c r="P3494" s="10">
        <f>O3494-J3494</f>
        <v>710954.10999999987</v>
      </c>
    </row>
    <row r="3495" spans="1:16" x14ac:dyDescent="0.25">
      <c r="A3495" s="3">
        <v>26278923</v>
      </c>
      <c r="B3495" s="3" t="s">
        <v>6836</v>
      </c>
      <c r="C3495" s="4">
        <v>100663</v>
      </c>
      <c r="D3495" s="3" t="s">
        <v>1901</v>
      </c>
      <c r="E3495" s="3" t="s">
        <v>3</v>
      </c>
      <c r="F3495" s="4" t="s">
        <v>4</v>
      </c>
      <c r="G3495" s="3">
        <v>128374</v>
      </c>
      <c r="H3495" s="3" t="s">
        <v>3198</v>
      </c>
      <c r="I3495" s="3" t="s">
        <v>3999</v>
      </c>
      <c r="J3495" s="8">
        <v>1250000</v>
      </c>
      <c r="K3495" s="12">
        <f>IFERROR(VLOOKUP($A3495,[1]Piv!$B:$C,2,FALSE),0)</f>
        <v>1270092.9099999999</v>
      </c>
      <c r="L3495" s="12">
        <f>IFERROR(VLOOKUP($A3495,'[2]FINAL (2)'!$A$1:$F$7700,3,FALSE),0)</f>
        <v>0</v>
      </c>
      <c r="M3495" s="12">
        <f>IFERROR(VLOOKUP($A3495,'[2]FINAL (2)'!$A$1:$F$7700,5,FALSE),0)</f>
        <v>0</v>
      </c>
      <c r="N3495" s="12">
        <f>IFERROR(VLOOKUP($A3495,[3]Sheet3!$A$1:$C$4542,3,FALSE),0)</f>
        <v>0</v>
      </c>
      <c r="O3495" s="10">
        <f t="shared" si="55"/>
        <v>1270092.9099999999</v>
      </c>
      <c r="P3495" s="10">
        <f>O3495-J3495</f>
        <v>20092.909999999916</v>
      </c>
    </row>
    <row r="3496" spans="1:16" x14ac:dyDescent="0.25">
      <c r="A3496" s="3">
        <v>26310171</v>
      </c>
      <c r="B3496" s="3" t="s">
        <v>6837</v>
      </c>
      <c r="C3496" s="4">
        <v>100663</v>
      </c>
      <c r="D3496" s="3" t="s">
        <v>1901</v>
      </c>
      <c r="E3496" s="3" t="s">
        <v>3</v>
      </c>
      <c r="F3496" s="4" t="s">
        <v>4</v>
      </c>
      <c r="G3496" s="3">
        <v>129943</v>
      </c>
      <c r="H3496" s="3" t="s">
        <v>3204</v>
      </c>
      <c r="I3496" s="3" t="s">
        <v>3999</v>
      </c>
      <c r="J3496" s="8">
        <v>1120000</v>
      </c>
      <c r="K3496" s="12">
        <f>IFERROR(VLOOKUP($A3496,[1]Piv!$B:$C,2,FALSE),0)</f>
        <v>1121485.3899999999</v>
      </c>
      <c r="L3496" s="12">
        <f>IFERROR(VLOOKUP($A3496,'[2]FINAL (2)'!$A$1:$F$7700,3,FALSE),0)</f>
        <v>0</v>
      </c>
      <c r="M3496" s="12">
        <f>IFERROR(VLOOKUP($A3496,'[2]FINAL (2)'!$A$1:$F$7700,5,FALSE),0)</f>
        <v>0</v>
      </c>
      <c r="N3496" s="12">
        <f>IFERROR(VLOOKUP($A3496,[3]Sheet3!$A$1:$C$4542,3,FALSE),0)</f>
        <v>0</v>
      </c>
      <c r="O3496" s="10">
        <f t="shared" si="55"/>
        <v>1121485.3899999999</v>
      </c>
      <c r="P3496" s="10">
        <f>O3496-J3496</f>
        <v>1485.3899999998976</v>
      </c>
    </row>
    <row r="3497" spans="1:16" x14ac:dyDescent="0.25">
      <c r="A3497" s="3">
        <v>7391544</v>
      </c>
      <c r="B3497" s="3" t="s">
        <v>2563</v>
      </c>
      <c r="C3497" s="4">
        <v>100664</v>
      </c>
      <c r="D3497" s="3" t="s">
        <v>1574</v>
      </c>
      <c r="E3497" s="3" t="s">
        <v>3</v>
      </c>
      <c r="F3497" s="4" t="s">
        <v>4</v>
      </c>
      <c r="G3497" s="3">
        <v>128143</v>
      </c>
      <c r="H3497" s="3" t="s">
        <v>3197</v>
      </c>
      <c r="I3497" s="3" t="s">
        <v>3999</v>
      </c>
      <c r="J3497" s="8">
        <v>18752886.289999999</v>
      </c>
      <c r="K3497" s="12">
        <f>IFERROR(VLOOKUP($A3497,[1]Piv!$B:$C,2,FALSE),0)</f>
        <v>0</v>
      </c>
      <c r="L3497" s="12">
        <f>IFERROR(VLOOKUP($A3497,'[2]FINAL (2)'!$A$1:$F$7700,3,FALSE),0)</f>
        <v>0</v>
      </c>
      <c r="M3497" s="12">
        <f>IFERROR(VLOOKUP($A3497,'[2]FINAL (2)'!$A$1:$F$7700,5,FALSE),0)</f>
        <v>751924.21</v>
      </c>
      <c r="N3497" s="12">
        <f>IFERROR(VLOOKUP($A3497,[3]Sheet3!$A$1:$C$4542,3,FALSE),0)</f>
        <v>18000000</v>
      </c>
      <c r="O3497" s="10">
        <f t="shared" si="55"/>
        <v>18751924.210000001</v>
      </c>
      <c r="P3497" s="10">
        <f>O3497-J3497</f>
        <v>-962.07999999821186</v>
      </c>
    </row>
    <row r="3498" spans="1:16" x14ac:dyDescent="0.25">
      <c r="A3498" s="3">
        <v>14922158</v>
      </c>
      <c r="B3498" s="3" t="s">
        <v>2521</v>
      </c>
      <c r="C3498" s="4">
        <v>100664</v>
      </c>
      <c r="D3498" s="3" t="s">
        <v>1574</v>
      </c>
      <c r="E3498" s="3" t="s">
        <v>3</v>
      </c>
      <c r="F3498" s="4" t="s">
        <v>4</v>
      </c>
      <c r="G3498" s="3">
        <v>128143</v>
      </c>
      <c r="H3498" s="3" t="s">
        <v>3197</v>
      </c>
      <c r="I3498" s="3" t="s">
        <v>3999</v>
      </c>
      <c r="J3498" s="8">
        <v>2656250</v>
      </c>
      <c r="K3498" s="12">
        <f>IFERROR(VLOOKUP($A3498,[1]Piv!$B:$C,2,FALSE),0)</f>
        <v>2065812.33</v>
      </c>
      <c r="L3498" s="12">
        <f>IFERROR(VLOOKUP($A3498,'[2]FINAL (2)'!$A$1:$F$7700,3,FALSE),0)</f>
        <v>0</v>
      </c>
      <c r="M3498" s="12">
        <f>IFERROR(VLOOKUP($A3498,'[2]FINAL (2)'!$A$1:$F$7700,5,FALSE),0)</f>
        <v>0</v>
      </c>
      <c r="N3498" s="12">
        <f>IFERROR(VLOOKUP($A3498,[3]Sheet3!$A$1:$C$4542,3,FALSE),0)</f>
        <v>0</v>
      </c>
      <c r="O3498" s="10">
        <f t="shared" si="55"/>
        <v>2065812.33</v>
      </c>
      <c r="P3498" s="10">
        <f>O3498-J3498</f>
        <v>-590437.66999999993</v>
      </c>
    </row>
    <row r="3499" spans="1:16" x14ac:dyDescent="0.25">
      <c r="A3499" s="3">
        <v>14922231</v>
      </c>
      <c r="B3499" s="3" t="s">
        <v>2455</v>
      </c>
      <c r="C3499" s="4">
        <v>100664</v>
      </c>
      <c r="D3499" s="3" t="s">
        <v>1574</v>
      </c>
      <c r="E3499" s="3" t="s">
        <v>3</v>
      </c>
      <c r="F3499" s="4" t="s">
        <v>4</v>
      </c>
      <c r="G3499" s="3">
        <v>128143</v>
      </c>
      <c r="H3499" s="3" t="s">
        <v>3197</v>
      </c>
      <c r="I3499" s="3" t="s">
        <v>3999</v>
      </c>
      <c r="J3499" s="8">
        <v>3021750</v>
      </c>
      <c r="K3499" s="12">
        <f>IFERROR(VLOOKUP($A3499,[1]Piv!$B:$C,2,FALSE),0)</f>
        <v>2367403.06</v>
      </c>
      <c r="L3499" s="12">
        <f>IFERROR(VLOOKUP($A3499,'[2]FINAL (2)'!$A$1:$F$7700,3,FALSE),0)</f>
        <v>0</v>
      </c>
      <c r="M3499" s="12">
        <f>IFERROR(VLOOKUP($A3499,'[2]FINAL (2)'!$A$1:$F$7700,5,FALSE),0)</f>
        <v>0</v>
      </c>
      <c r="N3499" s="12">
        <f>IFERROR(VLOOKUP($A3499,[3]Sheet3!$A$1:$C$4542,3,FALSE),0)</f>
        <v>0</v>
      </c>
      <c r="O3499" s="10">
        <f t="shared" si="55"/>
        <v>2367403.06</v>
      </c>
      <c r="P3499" s="10">
        <f>O3499-J3499</f>
        <v>-654346.93999999994</v>
      </c>
    </row>
    <row r="3500" spans="1:16" x14ac:dyDescent="0.25">
      <c r="A3500" s="3">
        <v>24191934</v>
      </c>
      <c r="B3500" s="3" t="s">
        <v>1573</v>
      </c>
      <c r="C3500" s="4">
        <v>100664</v>
      </c>
      <c r="D3500" s="3" t="s">
        <v>1574</v>
      </c>
      <c r="E3500" s="3" t="s">
        <v>3</v>
      </c>
      <c r="F3500" s="4" t="s">
        <v>4</v>
      </c>
      <c r="G3500" s="3">
        <v>128143</v>
      </c>
      <c r="H3500" s="3" t="s">
        <v>3197</v>
      </c>
      <c r="I3500" s="3" t="s">
        <v>3999</v>
      </c>
      <c r="J3500" s="8">
        <v>1500000</v>
      </c>
      <c r="K3500" s="12">
        <f>IFERROR(VLOOKUP($A3500,[1]Piv!$B:$C,2,FALSE),0)</f>
        <v>1520218.12</v>
      </c>
      <c r="L3500" s="12">
        <f>IFERROR(VLOOKUP($A3500,'[2]FINAL (2)'!$A$1:$F$7700,3,FALSE),0)</f>
        <v>0</v>
      </c>
      <c r="M3500" s="12">
        <f>IFERROR(VLOOKUP($A3500,'[2]FINAL (2)'!$A$1:$F$7700,5,FALSE),0)</f>
        <v>0</v>
      </c>
      <c r="N3500" s="12">
        <f>IFERROR(VLOOKUP($A3500,[3]Sheet3!$A$1:$C$4542,3,FALSE),0)</f>
        <v>0</v>
      </c>
      <c r="O3500" s="10">
        <f t="shared" si="55"/>
        <v>1520218.12</v>
      </c>
      <c r="P3500" s="10">
        <f>O3500-J3500</f>
        <v>20218.120000000112</v>
      </c>
    </row>
    <row r="3501" spans="1:16" x14ac:dyDescent="0.25">
      <c r="A3501" s="3">
        <v>7125626</v>
      </c>
      <c r="B3501" s="3" t="s">
        <v>2961</v>
      </c>
      <c r="C3501" s="4">
        <v>100662</v>
      </c>
      <c r="D3501" s="3" t="s">
        <v>3944</v>
      </c>
      <c r="E3501" s="3" t="s">
        <v>3</v>
      </c>
      <c r="F3501" s="4" t="s">
        <v>4</v>
      </c>
      <c r="G3501" s="3">
        <v>87000</v>
      </c>
      <c r="H3501" s="3" t="s">
        <v>3196</v>
      </c>
      <c r="I3501" s="3" t="s">
        <v>3999</v>
      </c>
      <c r="J3501" s="8">
        <v>15036378</v>
      </c>
      <c r="K3501" s="12">
        <f>IFERROR(VLOOKUP($A3501,[1]Piv!$B:$C,2,FALSE),0)</f>
        <v>7289150.7999999998</v>
      </c>
      <c r="L3501" s="12">
        <f>IFERROR(VLOOKUP($A3501,'[2]FINAL (2)'!$A$1:$F$7700,3,FALSE),0)</f>
        <v>2950000</v>
      </c>
      <c r="M3501" s="12">
        <f>IFERROR(VLOOKUP($A3501,'[2]FINAL (2)'!$A$1:$F$7700,5,FALSE),0)</f>
        <v>0</v>
      </c>
      <c r="N3501" s="12">
        <f>IFERROR(VLOOKUP($A3501,[3]Sheet3!$A$1:$C$4542,3,FALSE),0)</f>
        <v>0</v>
      </c>
      <c r="O3501" s="10">
        <f t="shared" si="55"/>
        <v>10239150.800000001</v>
      </c>
      <c r="P3501" s="10">
        <f>O3501-J3501</f>
        <v>-4797227.1999999993</v>
      </c>
    </row>
    <row r="3502" spans="1:16" x14ac:dyDescent="0.25">
      <c r="A3502" s="3">
        <v>15194528</v>
      </c>
      <c r="B3502" s="3" t="s">
        <v>6838</v>
      </c>
      <c r="C3502" s="4">
        <v>100662</v>
      </c>
      <c r="D3502" s="3" t="s">
        <v>3944</v>
      </c>
      <c r="E3502" s="3" t="s">
        <v>3</v>
      </c>
      <c r="F3502" s="4" t="s">
        <v>4</v>
      </c>
      <c r="G3502" s="3">
        <v>87000</v>
      </c>
      <c r="H3502" s="3" t="s">
        <v>3196</v>
      </c>
      <c r="I3502" s="3" t="s">
        <v>3999</v>
      </c>
      <c r="J3502" s="8">
        <v>3646663.09</v>
      </c>
      <c r="K3502" s="12">
        <f>IFERROR(VLOOKUP($A3502,[1]Piv!$B:$C,2,FALSE),0)</f>
        <v>1570737.49</v>
      </c>
      <c r="L3502" s="12">
        <f>IFERROR(VLOOKUP($A3502,'[2]FINAL (2)'!$A$1:$F$7700,3,FALSE),0)</f>
        <v>767775.4</v>
      </c>
      <c r="M3502" s="12">
        <f>IFERROR(VLOOKUP($A3502,'[2]FINAL (2)'!$A$1:$F$7700,5,FALSE),0)</f>
        <v>0</v>
      </c>
      <c r="N3502" s="12">
        <f>IFERROR(VLOOKUP($A3502,[3]Sheet3!$A$1:$C$4542,3,FALSE),0)</f>
        <v>750000</v>
      </c>
      <c r="O3502" s="10">
        <f t="shared" si="55"/>
        <v>3088512.89</v>
      </c>
      <c r="P3502" s="10">
        <f>O3502-J3502</f>
        <v>-558150.19999999972</v>
      </c>
    </row>
    <row r="3503" spans="1:16" x14ac:dyDescent="0.25">
      <c r="A3503" s="3">
        <v>16945240</v>
      </c>
      <c r="B3503" s="3" t="s">
        <v>1257</v>
      </c>
      <c r="C3503" s="4">
        <v>100662</v>
      </c>
      <c r="D3503" s="3" t="s">
        <v>3944</v>
      </c>
      <c r="E3503" s="3" t="s">
        <v>3</v>
      </c>
      <c r="F3503" s="4" t="s">
        <v>4</v>
      </c>
      <c r="G3503" s="3">
        <v>98222</v>
      </c>
      <c r="H3503" s="3" t="s">
        <v>3256</v>
      </c>
      <c r="I3503" s="3" t="s">
        <v>3999</v>
      </c>
      <c r="J3503" s="8">
        <v>336000</v>
      </c>
      <c r="K3503" s="12">
        <f>IFERROR(VLOOKUP($A3503,[1]Piv!$B:$C,2,FALSE),0)</f>
        <v>107895.49</v>
      </c>
      <c r="L3503" s="12">
        <f>IFERROR(VLOOKUP($A3503,'[2]FINAL (2)'!$A$1:$F$7700,3,FALSE),0)</f>
        <v>0</v>
      </c>
      <c r="M3503" s="12">
        <f>IFERROR(VLOOKUP($A3503,'[2]FINAL (2)'!$A$1:$F$7700,5,FALSE),0)</f>
        <v>0</v>
      </c>
      <c r="N3503" s="12">
        <f>IFERROR(VLOOKUP($A3503,[3]Sheet3!$A$1:$C$4542,3,FALSE),0)</f>
        <v>0</v>
      </c>
      <c r="O3503" s="10">
        <f t="shared" si="55"/>
        <v>107895.49</v>
      </c>
      <c r="P3503" s="10">
        <f>O3503-J3503</f>
        <v>-228104.51</v>
      </c>
    </row>
    <row r="3504" spans="1:16" x14ac:dyDescent="0.25">
      <c r="A3504" s="3">
        <v>17269511</v>
      </c>
      <c r="B3504" s="3" t="s">
        <v>6839</v>
      </c>
      <c r="C3504" s="4">
        <v>100662</v>
      </c>
      <c r="D3504" s="3" t="s">
        <v>3944</v>
      </c>
      <c r="E3504" s="3" t="s">
        <v>3</v>
      </c>
      <c r="F3504" s="4" t="s">
        <v>4</v>
      </c>
      <c r="G3504" s="3"/>
      <c r="H3504" s="3"/>
      <c r="I3504" s="3"/>
      <c r="J3504" s="8">
        <v>0</v>
      </c>
      <c r="K3504" s="12">
        <f>IFERROR(VLOOKUP($A3504,[1]Piv!$B:$C,2,FALSE),0)</f>
        <v>0</v>
      </c>
      <c r="L3504" s="12">
        <f>IFERROR(VLOOKUP($A3504,'[2]FINAL (2)'!$A$1:$F$7700,3,FALSE),0)</f>
        <v>0</v>
      </c>
      <c r="M3504" s="12">
        <f>IFERROR(VLOOKUP($A3504,'[2]FINAL (2)'!$A$1:$F$7700,5,FALSE),0)</f>
        <v>0</v>
      </c>
      <c r="N3504" s="12">
        <f>IFERROR(VLOOKUP($A3504,[3]Sheet3!$A$1:$C$4542,3,FALSE),0)</f>
        <v>500000</v>
      </c>
      <c r="O3504" s="10">
        <f t="shared" si="55"/>
        <v>500000</v>
      </c>
      <c r="P3504" s="10">
        <f>O3504-J3504</f>
        <v>500000</v>
      </c>
    </row>
    <row r="3505" spans="1:16" x14ac:dyDescent="0.25">
      <c r="A3505" s="3">
        <v>20168871</v>
      </c>
      <c r="B3505" s="3" t="s">
        <v>6840</v>
      </c>
      <c r="C3505" s="4">
        <v>100662</v>
      </c>
      <c r="D3505" s="3" t="s">
        <v>3944</v>
      </c>
      <c r="E3505" s="3" t="s">
        <v>3</v>
      </c>
      <c r="F3505" s="4" t="s">
        <v>12</v>
      </c>
      <c r="G3505" s="3"/>
      <c r="H3505" s="3"/>
      <c r="I3505" s="3"/>
      <c r="J3505" s="8">
        <v>0</v>
      </c>
      <c r="K3505" s="12">
        <f>IFERROR(VLOOKUP($A3505,[1]Piv!$B:$C,2,FALSE),0)</f>
        <v>0</v>
      </c>
      <c r="L3505" s="12">
        <f>IFERROR(VLOOKUP($A3505,'[2]FINAL (2)'!$A$1:$F$7700,3,FALSE),0)</f>
        <v>0</v>
      </c>
      <c r="M3505" s="12">
        <f>IFERROR(VLOOKUP($A3505,'[2]FINAL (2)'!$A$1:$F$7700,5,FALSE),0)</f>
        <v>0</v>
      </c>
      <c r="N3505" s="12">
        <f>IFERROR(VLOOKUP($A3505,[3]Sheet3!$A$1:$C$4542,3,FALSE),0)</f>
        <v>0</v>
      </c>
      <c r="O3505" s="10">
        <f t="shared" si="55"/>
        <v>0</v>
      </c>
      <c r="P3505"/>
    </row>
    <row r="3506" spans="1:16" x14ac:dyDescent="0.25">
      <c r="A3506" s="3">
        <v>20207633</v>
      </c>
      <c r="B3506" s="3" t="s">
        <v>6841</v>
      </c>
      <c r="C3506" s="4">
        <v>100662</v>
      </c>
      <c r="D3506" s="3" t="s">
        <v>3944</v>
      </c>
      <c r="E3506" s="3" t="s">
        <v>3</v>
      </c>
      <c r="F3506" s="4" t="s">
        <v>12</v>
      </c>
      <c r="G3506" s="3"/>
      <c r="H3506" s="3"/>
      <c r="I3506" s="3"/>
      <c r="J3506" s="8">
        <v>0</v>
      </c>
      <c r="K3506" s="12">
        <f>IFERROR(VLOOKUP($A3506,[1]Piv!$B:$C,2,FALSE),0)</f>
        <v>0</v>
      </c>
      <c r="L3506" s="12">
        <f>IFERROR(VLOOKUP($A3506,'[2]FINAL (2)'!$A$1:$F$7700,3,FALSE),0)</f>
        <v>0</v>
      </c>
      <c r="M3506" s="12">
        <f>IFERROR(VLOOKUP($A3506,'[2]FINAL (2)'!$A$1:$F$7700,5,FALSE),0)</f>
        <v>0</v>
      </c>
      <c r="N3506" s="12">
        <f>IFERROR(VLOOKUP($A3506,[3]Sheet3!$A$1:$C$4542,3,FALSE),0)</f>
        <v>0</v>
      </c>
      <c r="O3506" s="10">
        <f t="shared" si="55"/>
        <v>0</v>
      </c>
      <c r="P3506"/>
    </row>
    <row r="3507" spans="1:16" x14ac:dyDescent="0.25">
      <c r="A3507" s="3">
        <v>23606111</v>
      </c>
      <c r="B3507" s="3" t="s">
        <v>6842</v>
      </c>
      <c r="C3507" s="4">
        <v>100662</v>
      </c>
      <c r="D3507" s="3" t="s">
        <v>3944</v>
      </c>
      <c r="E3507" s="3" t="s">
        <v>3</v>
      </c>
      <c r="F3507" s="4" t="s">
        <v>12</v>
      </c>
      <c r="G3507" s="3"/>
      <c r="H3507" s="3"/>
      <c r="I3507" s="3"/>
      <c r="J3507" s="8">
        <v>0</v>
      </c>
      <c r="K3507" s="12">
        <f>IFERROR(VLOOKUP($A3507,[1]Piv!$B:$C,2,FALSE),0)</f>
        <v>0</v>
      </c>
      <c r="L3507" s="12">
        <f>IFERROR(VLOOKUP($A3507,'[2]FINAL (2)'!$A$1:$F$7700,3,FALSE),0)</f>
        <v>0</v>
      </c>
      <c r="M3507" s="12">
        <f>IFERROR(VLOOKUP($A3507,'[2]FINAL (2)'!$A$1:$F$7700,5,FALSE),0)</f>
        <v>0</v>
      </c>
      <c r="N3507" s="12">
        <f>IFERROR(VLOOKUP($A3507,[3]Sheet3!$A$1:$C$4542,3,FALSE),0)</f>
        <v>0</v>
      </c>
      <c r="O3507" s="10">
        <f t="shared" si="55"/>
        <v>0</v>
      </c>
      <c r="P3507"/>
    </row>
    <row r="3508" spans="1:16" x14ac:dyDescent="0.25">
      <c r="A3508" s="3">
        <v>23679502</v>
      </c>
      <c r="B3508" s="3" t="s">
        <v>6843</v>
      </c>
      <c r="C3508" s="4">
        <v>100662</v>
      </c>
      <c r="D3508" s="3" t="s">
        <v>3944</v>
      </c>
      <c r="E3508" s="3" t="s">
        <v>3</v>
      </c>
      <c r="F3508" s="4" t="s">
        <v>12</v>
      </c>
      <c r="G3508" s="3"/>
      <c r="H3508" s="3"/>
      <c r="I3508" s="3"/>
      <c r="J3508" s="8">
        <v>0</v>
      </c>
      <c r="K3508" s="12">
        <f>IFERROR(VLOOKUP($A3508,[1]Piv!$B:$C,2,FALSE),0)</f>
        <v>0</v>
      </c>
      <c r="L3508" s="12">
        <f>IFERROR(VLOOKUP($A3508,'[2]FINAL (2)'!$A$1:$F$7700,3,FALSE),0)</f>
        <v>0</v>
      </c>
      <c r="M3508" s="12">
        <f>IFERROR(VLOOKUP($A3508,'[2]FINAL (2)'!$A$1:$F$7700,5,FALSE),0)</f>
        <v>0</v>
      </c>
      <c r="N3508" s="12">
        <f>IFERROR(VLOOKUP($A3508,[3]Sheet3!$A$1:$C$4542,3,FALSE),0)</f>
        <v>0</v>
      </c>
      <c r="O3508" s="10">
        <f t="shared" si="55"/>
        <v>0</v>
      </c>
      <c r="P3508"/>
    </row>
    <row r="3509" spans="1:16" x14ac:dyDescent="0.25">
      <c r="A3509" s="3">
        <v>20077040</v>
      </c>
      <c r="B3509" s="3" t="s">
        <v>1500</v>
      </c>
      <c r="C3509" s="4">
        <v>100665</v>
      </c>
      <c r="D3509" s="3" t="s">
        <v>3785</v>
      </c>
      <c r="E3509" s="3" t="s">
        <v>3</v>
      </c>
      <c r="F3509" s="4" t="s">
        <v>4</v>
      </c>
      <c r="G3509" s="3">
        <v>96908</v>
      </c>
      <c r="H3509" s="3" t="s">
        <v>3992</v>
      </c>
      <c r="I3509" s="3" t="s">
        <v>3999</v>
      </c>
      <c r="J3509" s="8">
        <v>1547000</v>
      </c>
      <c r="K3509" s="12">
        <f>IFERROR(VLOOKUP($A3509,[1]Piv!$B:$C,2,FALSE),0)</f>
        <v>1097580.46</v>
      </c>
      <c r="L3509" s="12">
        <f>IFERROR(VLOOKUP($A3509,'[2]FINAL (2)'!$A$1:$F$7700,3,FALSE),0)</f>
        <v>0</v>
      </c>
      <c r="M3509" s="12">
        <f>IFERROR(VLOOKUP($A3509,'[2]FINAL (2)'!$A$1:$F$7700,5,FALSE),0)</f>
        <v>0</v>
      </c>
      <c r="N3509" s="12">
        <f>IFERROR(VLOOKUP($A3509,[3]Sheet3!$A$1:$C$4542,3,FALSE),0)</f>
        <v>0</v>
      </c>
      <c r="O3509" s="10">
        <f t="shared" si="55"/>
        <v>1097580.46</v>
      </c>
      <c r="P3509" s="10">
        <f>O3509-J3509</f>
        <v>-449419.54000000004</v>
      </c>
    </row>
    <row r="3510" spans="1:16" x14ac:dyDescent="0.25">
      <c r="A3510" s="3">
        <v>20519368</v>
      </c>
      <c r="B3510" s="3" t="s">
        <v>6844</v>
      </c>
      <c r="C3510" s="4">
        <v>100665</v>
      </c>
      <c r="D3510" s="3" t="s">
        <v>3785</v>
      </c>
      <c r="E3510" s="3" t="s">
        <v>3</v>
      </c>
      <c r="F3510" s="4" t="s">
        <v>12</v>
      </c>
      <c r="G3510" s="3"/>
      <c r="H3510" s="3"/>
      <c r="I3510" s="3"/>
      <c r="J3510" s="8">
        <v>0</v>
      </c>
      <c r="K3510" s="12">
        <f>IFERROR(VLOOKUP($A3510,[1]Piv!$B:$C,2,FALSE),0)</f>
        <v>0</v>
      </c>
      <c r="L3510" s="12">
        <f>IFERROR(VLOOKUP($A3510,'[2]FINAL (2)'!$A$1:$F$7700,3,FALSE),0)</f>
        <v>0</v>
      </c>
      <c r="M3510" s="12">
        <f>IFERROR(VLOOKUP($A3510,'[2]FINAL (2)'!$A$1:$F$7700,5,FALSE),0)</f>
        <v>0</v>
      </c>
      <c r="N3510" s="12">
        <f>IFERROR(VLOOKUP($A3510,[3]Sheet3!$A$1:$C$4542,3,FALSE),0)</f>
        <v>0</v>
      </c>
      <c r="O3510" s="10">
        <f t="shared" si="55"/>
        <v>0</v>
      </c>
      <c r="P3510"/>
    </row>
    <row r="3511" spans="1:16" x14ac:dyDescent="0.25">
      <c r="A3511" s="3">
        <v>21392643</v>
      </c>
      <c r="B3511" s="3" t="s">
        <v>263</v>
      </c>
      <c r="C3511" s="4">
        <v>100665</v>
      </c>
      <c r="D3511" s="3" t="s">
        <v>3785</v>
      </c>
      <c r="E3511" s="3" t="s">
        <v>3</v>
      </c>
      <c r="F3511" s="4" t="s">
        <v>4</v>
      </c>
      <c r="G3511" s="3">
        <v>96964</v>
      </c>
      <c r="H3511" s="3" t="s">
        <v>3269</v>
      </c>
      <c r="I3511" s="3" t="s">
        <v>3999</v>
      </c>
      <c r="J3511" s="8">
        <v>2707500</v>
      </c>
      <c r="K3511" s="12">
        <f>IFERROR(VLOOKUP($A3511,[1]Piv!$B:$C,2,FALSE),0)</f>
        <v>1222265.97</v>
      </c>
      <c r="L3511" s="12">
        <f>IFERROR(VLOOKUP($A3511,'[2]FINAL (2)'!$A$1:$F$7700,3,FALSE),0)</f>
        <v>0</v>
      </c>
      <c r="M3511" s="12">
        <f>IFERROR(VLOOKUP($A3511,'[2]FINAL (2)'!$A$1:$F$7700,5,FALSE),0)</f>
        <v>0</v>
      </c>
      <c r="N3511" s="12">
        <f>IFERROR(VLOOKUP($A3511,[3]Sheet3!$A$1:$C$4542,3,FALSE),0)</f>
        <v>0</v>
      </c>
      <c r="O3511" s="10">
        <f t="shared" si="55"/>
        <v>1222265.97</v>
      </c>
      <c r="P3511" s="10">
        <f>O3511-J3511</f>
        <v>-1485234.03</v>
      </c>
    </row>
    <row r="3512" spans="1:16" x14ac:dyDescent="0.25">
      <c r="A3512" s="3">
        <v>23537091</v>
      </c>
      <c r="B3512" s="3" t="s">
        <v>6845</v>
      </c>
      <c r="C3512" s="4">
        <v>100665</v>
      </c>
      <c r="D3512" s="3" t="s">
        <v>3785</v>
      </c>
      <c r="E3512" s="3" t="s">
        <v>3</v>
      </c>
      <c r="F3512" s="4" t="s">
        <v>12</v>
      </c>
      <c r="G3512" s="3"/>
      <c r="H3512" s="3"/>
      <c r="I3512" s="3"/>
      <c r="J3512" s="8">
        <v>0</v>
      </c>
      <c r="K3512" s="12">
        <f>IFERROR(VLOOKUP($A3512,[1]Piv!$B:$C,2,FALSE),0)</f>
        <v>0</v>
      </c>
      <c r="L3512" s="12">
        <f>IFERROR(VLOOKUP($A3512,'[2]FINAL (2)'!$A$1:$F$7700,3,FALSE),0)</f>
        <v>0</v>
      </c>
      <c r="M3512" s="12">
        <f>IFERROR(VLOOKUP($A3512,'[2]FINAL (2)'!$A$1:$F$7700,5,FALSE),0)</f>
        <v>0</v>
      </c>
      <c r="N3512" s="12">
        <f>IFERROR(VLOOKUP($A3512,[3]Sheet3!$A$1:$C$4542,3,FALSE),0)</f>
        <v>0</v>
      </c>
      <c r="O3512" s="10">
        <f t="shared" si="55"/>
        <v>0</v>
      </c>
      <c r="P3512"/>
    </row>
    <row r="3513" spans="1:16" x14ac:dyDescent="0.25">
      <c r="A3513" s="3">
        <v>23688353</v>
      </c>
      <c r="B3513" s="3" t="s">
        <v>6846</v>
      </c>
      <c r="C3513" s="4">
        <v>100665</v>
      </c>
      <c r="D3513" s="3" t="s">
        <v>3785</v>
      </c>
      <c r="E3513" s="3" t="s">
        <v>3</v>
      </c>
      <c r="F3513" s="4" t="s">
        <v>4</v>
      </c>
      <c r="G3513" s="3">
        <v>127389</v>
      </c>
      <c r="H3513" s="3" t="s">
        <v>8839</v>
      </c>
      <c r="I3513" s="3" t="s">
        <v>3999</v>
      </c>
      <c r="J3513" s="8">
        <v>2480000</v>
      </c>
      <c r="K3513" s="12">
        <f>IFERROR(VLOOKUP($A3513,[1]Piv!$B:$C,2,FALSE),0)</f>
        <v>1435983.69</v>
      </c>
      <c r="L3513" s="12">
        <f>IFERROR(VLOOKUP($A3513,'[2]FINAL (2)'!$A$1:$F$7700,3,FALSE),0)</f>
        <v>0</v>
      </c>
      <c r="M3513" s="12">
        <f>IFERROR(VLOOKUP($A3513,'[2]FINAL (2)'!$A$1:$F$7700,5,FALSE),0)</f>
        <v>0</v>
      </c>
      <c r="N3513" s="12">
        <f>IFERROR(VLOOKUP($A3513,[3]Sheet3!$A$1:$C$4542,3,FALSE),0)</f>
        <v>0</v>
      </c>
      <c r="O3513" s="10">
        <f t="shared" si="55"/>
        <v>1435983.69</v>
      </c>
      <c r="P3513" s="10">
        <f>O3513-J3513</f>
        <v>-1044016.31</v>
      </c>
    </row>
    <row r="3514" spans="1:16" x14ac:dyDescent="0.25">
      <c r="A3514" s="3">
        <v>23722788</v>
      </c>
      <c r="B3514" s="3" t="s">
        <v>2276</v>
      </c>
      <c r="C3514" s="4">
        <v>100665</v>
      </c>
      <c r="D3514" s="3" t="s">
        <v>3785</v>
      </c>
      <c r="E3514" s="3" t="s">
        <v>3</v>
      </c>
      <c r="F3514" s="4" t="s">
        <v>4</v>
      </c>
      <c r="G3514" s="3">
        <v>96908</v>
      </c>
      <c r="H3514" s="3" t="s">
        <v>3992</v>
      </c>
      <c r="I3514" s="3" t="s">
        <v>3999</v>
      </c>
      <c r="J3514" s="8">
        <v>1500000</v>
      </c>
      <c r="K3514" s="12">
        <f>IFERROR(VLOOKUP($A3514,[1]Piv!$B:$C,2,FALSE),0)</f>
        <v>222054.59</v>
      </c>
      <c r="L3514" s="12">
        <f>IFERROR(VLOOKUP($A3514,'[2]FINAL (2)'!$A$1:$F$7700,3,FALSE),0)</f>
        <v>0</v>
      </c>
      <c r="M3514" s="12">
        <f>IFERROR(VLOOKUP($A3514,'[2]FINAL (2)'!$A$1:$F$7700,5,FALSE),0)</f>
        <v>0</v>
      </c>
      <c r="N3514" s="12">
        <f>IFERROR(VLOOKUP($A3514,[3]Sheet3!$A$1:$C$4542,3,FALSE),0)</f>
        <v>0</v>
      </c>
      <c r="O3514" s="10">
        <f t="shared" si="55"/>
        <v>222054.59</v>
      </c>
      <c r="P3514" s="10">
        <f>O3514-J3514</f>
        <v>-1277945.4099999999</v>
      </c>
    </row>
    <row r="3515" spans="1:16" x14ac:dyDescent="0.25">
      <c r="A3515" s="3">
        <v>25607836</v>
      </c>
      <c r="B3515" s="3" t="s">
        <v>6847</v>
      </c>
      <c r="C3515" s="4">
        <v>100665</v>
      </c>
      <c r="D3515" s="3" t="s">
        <v>3785</v>
      </c>
      <c r="E3515" s="3" t="s">
        <v>3</v>
      </c>
      <c r="F3515" s="4" t="s">
        <v>4</v>
      </c>
      <c r="G3515" s="3">
        <v>20558</v>
      </c>
      <c r="H3515" s="3" t="s">
        <v>3278</v>
      </c>
      <c r="I3515" s="3" t="s">
        <v>4001</v>
      </c>
      <c r="J3515" s="8">
        <v>48358000</v>
      </c>
      <c r="K3515" s="12">
        <f>IFERROR(VLOOKUP($A3515,[1]Piv!$B:$C,2,FALSE),0)</f>
        <v>21036398.240000002</v>
      </c>
      <c r="L3515" s="12">
        <f>IFERROR(VLOOKUP($A3515,'[2]FINAL (2)'!$A$1:$F$7700,3,FALSE),0)</f>
        <v>0</v>
      </c>
      <c r="M3515" s="12">
        <f>IFERROR(VLOOKUP($A3515,'[2]FINAL (2)'!$A$1:$F$7700,5,FALSE),0)</f>
        <v>0</v>
      </c>
      <c r="N3515" s="12">
        <f>IFERROR(VLOOKUP($A3515,[3]Sheet3!$A$1:$C$4542,3,FALSE),0)</f>
        <v>3658000</v>
      </c>
      <c r="O3515" s="10">
        <f t="shared" si="55"/>
        <v>24694398.240000002</v>
      </c>
      <c r="P3515" s="10">
        <f>O3515-J3515</f>
        <v>-23663601.759999998</v>
      </c>
    </row>
    <row r="3516" spans="1:16" x14ac:dyDescent="0.25">
      <c r="A3516" s="3">
        <v>25915654</v>
      </c>
      <c r="B3516" s="3" t="s">
        <v>6848</v>
      </c>
      <c r="C3516" s="4">
        <v>100665</v>
      </c>
      <c r="D3516" s="3" t="s">
        <v>3785</v>
      </c>
      <c r="E3516" s="3" t="s">
        <v>3</v>
      </c>
      <c r="F3516" s="4" t="s">
        <v>12</v>
      </c>
      <c r="G3516" s="3"/>
      <c r="H3516" s="3"/>
      <c r="I3516" s="3"/>
      <c r="J3516" s="8">
        <v>0</v>
      </c>
      <c r="K3516" s="12">
        <f>IFERROR(VLOOKUP($A3516,[1]Piv!$B:$C,2,FALSE),0)</f>
        <v>0</v>
      </c>
      <c r="L3516" s="12">
        <f>IFERROR(VLOOKUP($A3516,'[2]FINAL (2)'!$A$1:$F$7700,3,FALSE),0)</f>
        <v>0</v>
      </c>
      <c r="M3516" s="12">
        <f>IFERROR(VLOOKUP($A3516,'[2]FINAL (2)'!$A$1:$F$7700,5,FALSE),0)</f>
        <v>0</v>
      </c>
      <c r="N3516" s="12">
        <f>IFERROR(VLOOKUP($A3516,[3]Sheet3!$A$1:$C$4542,3,FALSE),0)</f>
        <v>0</v>
      </c>
      <c r="O3516" s="10">
        <f t="shared" si="55"/>
        <v>0</v>
      </c>
      <c r="P3516"/>
    </row>
    <row r="3517" spans="1:16" x14ac:dyDescent="0.25">
      <c r="A3517" s="3">
        <v>26190351</v>
      </c>
      <c r="B3517" s="3" t="s">
        <v>6849</v>
      </c>
      <c r="C3517" s="4">
        <v>100665</v>
      </c>
      <c r="D3517" s="3" t="s">
        <v>3785</v>
      </c>
      <c r="E3517" s="3" t="s">
        <v>3</v>
      </c>
      <c r="F3517" s="4" t="s">
        <v>4</v>
      </c>
      <c r="G3517" s="3">
        <v>20558</v>
      </c>
      <c r="H3517" s="3" t="s">
        <v>3278</v>
      </c>
      <c r="I3517" s="3" t="s">
        <v>4001</v>
      </c>
      <c r="J3517" s="8">
        <v>3310926.24</v>
      </c>
      <c r="K3517" s="12">
        <f>IFERROR(VLOOKUP($A3517,[1]Piv!$B:$C,2,FALSE),0)</f>
        <v>0</v>
      </c>
      <c r="L3517" s="12">
        <f>IFERROR(VLOOKUP($A3517,'[2]FINAL (2)'!$A$1:$F$7700,3,FALSE),0)</f>
        <v>7509666.5599999996</v>
      </c>
      <c r="M3517" s="12">
        <f>IFERROR(VLOOKUP($A3517,'[2]FINAL (2)'!$A$1:$F$7700,5,FALSE),0)</f>
        <v>0</v>
      </c>
      <c r="N3517" s="12">
        <f>IFERROR(VLOOKUP($A3517,[3]Sheet3!$A$1:$C$4542,3,FALSE),0)</f>
        <v>0</v>
      </c>
      <c r="O3517" s="10">
        <f t="shared" si="55"/>
        <v>7509666.5599999996</v>
      </c>
      <c r="P3517" s="10">
        <f>O3517-J3517</f>
        <v>4198740.3199999994</v>
      </c>
    </row>
    <row r="3518" spans="1:16" x14ac:dyDescent="0.25">
      <c r="A3518" s="3">
        <v>19926175</v>
      </c>
      <c r="B3518" s="3" t="s">
        <v>6850</v>
      </c>
      <c r="C3518" s="4">
        <v>101640</v>
      </c>
      <c r="D3518" s="3" t="s">
        <v>4476</v>
      </c>
      <c r="E3518" s="3" t="s">
        <v>3</v>
      </c>
      <c r="F3518" s="4" t="s">
        <v>4</v>
      </c>
      <c r="G3518" s="3">
        <v>88661</v>
      </c>
      <c r="H3518" s="3" t="s">
        <v>3200</v>
      </c>
      <c r="I3518" s="3" t="s">
        <v>3999</v>
      </c>
      <c r="J3518" s="8">
        <v>1254936.6600000001</v>
      </c>
      <c r="K3518" s="12">
        <f>IFERROR(VLOOKUP($A3518,[1]Piv!$B:$C,2,FALSE),0)</f>
        <v>529706.5</v>
      </c>
      <c r="L3518" s="12">
        <f>IFERROR(VLOOKUP($A3518,'[2]FINAL (2)'!$A$1:$F$7700,3,FALSE),0)</f>
        <v>298957.78999999998</v>
      </c>
      <c r="M3518" s="12">
        <f>IFERROR(VLOOKUP($A3518,'[2]FINAL (2)'!$A$1:$F$7700,5,FALSE),0)</f>
        <v>0</v>
      </c>
      <c r="N3518" s="12">
        <f>IFERROR(VLOOKUP($A3518,[3]Sheet3!$A$1:$C$4542,3,FALSE),0)</f>
        <v>0</v>
      </c>
      <c r="O3518" s="10">
        <f t="shared" si="55"/>
        <v>828664.29</v>
      </c>
      <c r="P3518" s="10">
        <f>O3518-J3518</f>
        <v>-426272.37000000011</v>
      </c>
    </row>
    <row r="3519" spans="1:16" x14ac:dyDescent="0.25">
      <c r="A3519" s="3">
        <v>5861378</v>
      </c>
      <c r="B3519" s="3" t="s">
        <v>6851</v>
      </c>
      <c r="C3519" s="4">
        <v>101640</v>
      </c>
      <c r="D3519" s="3" t="s">
        <v>4476</v>
      </c>
      <c r="E3519" s="3" t="s">
        <v>3</v>
      </c>
      <c r="F3519" s="4" t="s">
        <v>12</v>
      </c>
      <c r="G3519" s="3"/>
      <c r="H3519" s="3"/>
      <c r="I3519" s="3"/>
      <c r="J3519" s="8">
        <v>0</v>
      </c>
      <c r="K3519" s="12">
        <f>IFERROR(VLOOKUP($A3519,[1]Piv!$B:$C,2,FALSE),0)</f>
        <v>0</v>
      </c>
      <c r="L3519" s="12">
        <f>IFERROR(VLOOKUP($A3519,'[2]FINAL (2)'!$A$1:$F$7700,3,FALSE),0)</f>
        <v>0</v>
      </c>
      <c r="M3519" s="12">
        <f>IFERROR(VLOOKUP($A3519,'[2]FINAL (2)'!$A$1:$F$7700,5,FALSE),0)</f>
        <v>0</v>
      </c>
      <c r="N3519" s="12">
        <f>IFERROR(VLOOKUP($A3519,[3]Sheet3!$A$1:$C$4542,3,FALSE),0)</f>
        <v>0</v>
      </c>
      <c r="O3519" s="10">
        <f t="shared" si="55"/>
        <v>0</v>
      </c>
      <c r="P3519"/>
    </row>
    <row r="3520" spans="1:16" x14ac:dyDescent="0.25">
      <c r="A3520" s="3">
        <v>18766897</v>
      </c>
      <c r="B3520" s="3" t="s">
        <v>6852</v>
      </c>
      <c r="C3520" s="4">
        <v>101641</v>
      </c>
      <c r="D3520" s="3" t="s">
        <v>4477</v>
      </c>
      <c r="E3520" s="3" t="s">
        <v>3</v>
      </c>
      <c r="F3520" s="4" t="s">
        <v>4</v>
      </c>
      <c r="G3520" s="3">
        <v>88906</v>
      </c>
      <c r="H3520" s="3" t="s">
        <v>3260</v>
      </c>
      <c r="I3520" s="3" t="s">
        <v>3999</v>
      </c>
      <c r="J3520" s="8">
        <v>3385814.65</v>
      </c>
      <c r="K3520" s="12">
        <f>IFERROR(VLOOKUP($A3520,[1]Piv!$B:$C,2,FALSE),0)</f>
        <v>1018081.88</v>
      </c>
      <c r="L3520" s="12">
        <f>IFERROR(VLOOKUP($A3520,'[2]FINAL (2)'!$A$1:$F$7700,3,FALSE),0)</f>
        <v>77709.77</v>
      </c>
      <c r="M3520" s="12">
        <f>IFERROR(VLOOKUP($A3520,'[2]FINAL (2)'!$A$1:$F$7700,5,FALSE),0)</f>
        <v>0</v>
      </c>
      <c r="N3520" s="12">
        <f>IFERROR(VLOOKUP($A3520,[3]Sheet3!$A$1:$C$4542,3,FALSE),0)</f>
        <v>2195523.85</v>
      </c>
      <c r="O3520" s="10">
        <f t="shared" si="55"/>
        <v>3291315.5</v>
      </c>
      <c r="P3520" s="10">
        <f>O3520-J3520</f>
        <v>-94499.149999999907</v>
      </c>
    </row>
    <row r="3521" spans="1:16" x14ac:dyDescent="0.25">
      <c r="A3521" s="3">
        <v>25500129</v>
      </c>
      <c r="B3521" s="3" t="s">
        <v>6853</v>
      </c>
      <c r="C3521" s="4">
        <v>101641</v>
      </c>
      <c r="D3521" s="3" t="s">
        <v>4477</v>
      </c>
      <c r="E3521" s="3" t="s">
        <v>3</v>
      </c>
      <c r="F3521" s="4" t="s">
        <v>12</v>
      </c>
      <c r="G3521" s="3"/>
      <c r="H3521" s="3"/>
      <c r="I3521" s="3"/>
      <c r="J3521" s="8">
        <v>0</v>
      </c>
      <c r="K3521" s="12">
        <f>IFERROR(VLOOKUP($A3521,[1]Piv!$B:$C,2,FALSE),0)</f>
        <v>0</v>
      </c>
      <c r="L3521" s="12">
        <f>IFERROR(VLOOKUP($A3521,'[2]FINAL (2)'!$A$1:$F$7700,3,FALSE),0)</f>
        <v>0</v>
      </c>
      <c r="M3521" s="12">
        <f>IFERROR(VLOOKUP($A3521,'[2]FINAL (2)'!$A$1:$F$7700,5,FALSE),0)</f>
        <v>0</v>
      </c>
      <c r="N3521" s="12">
        <f>IFERROR(VLOOKUP($A3521,[3]Sheet3!$A$1:$C$4542,3,FALSE),0)</f>
        <v>0</v>
      </c>
      <c r="O3521" s="10">
        <f t="shared" si="55"/>
        <v>0</v>
      </c>
      <c r="P3521"/>
    </row>
    <row r="3522" spans="1:16" x14ac:dyDescent="0.25">
      <c r="A3522" s="3">
        <v>25684636</v>
      </c>
      <c r="B3522" s="3" t="s">
        <v>6854</v>
      </c>
      <c r="C3522" s="4">
        <v>101641</v>
      </c>
      <c r="D3522" s="3" t="s">
        <v>4477</v>
      </c>
      <c r="E3522" s="3" t="s">
        <v>3</v>
      </c>
      <c r="F3522" s="4" t="s">
        <v>12</v>
      </c>
      <c r="G3522" s="3"/>
      <c r="H3522" s="3"/>
      <c r="I3522" s="3"/>
      <c r="J3522" s="8">
        <v>0</v>
      </c>
      <c r="K3522" s="12">
        <f>IFERROR(VLOOKUP($A3522,[1]Piv!$B:$C,2,FALSE),0)</f>
        <v>0</v>
      </c>
      <c r="L3522" s="12">
        <f>IFERROR(VLOOKUP($A3522,'[2]FINAL (2)'!$A$1:$F$7700,3,FALSE),0)</f>
        <v>0</v>
      </c>
      <c r="M3522" s="12">
        <f>IFERROR(VLOOKUP($A3522,'[2]FINAL (2)'!$A$1:$F$7700,5,FALSE),0)</f>
        <v>0</v>
      </c>
      <c r="N3522" s="12">
        <f>IFERROR(VLOOKUP($A3522,[3]Sheet3!$A$1:$C$4542,3,FALSE),0)</f>
        <v>0</v>
      </c>
      <c r="O3522" s="10">
        <f t="shared" si="55"/>
        <v>0</v>
      </c>
      <c r="P3522"/>
    </row>
    <row r="3523" spans="1:16" x14ac:dyDescent="0.25">
      <c r="A3523" s="3">
        <v>5969605</v>
      </c>
      <c r="B3523" s="3" t="s">
        <v>1376</v>
      </c>
      <c r="C3523" s="4">
        <v>100668</v>
      </c>
      <c r="D3523" s="3" t="s">
        <v>3328</v>
      </c>
      <c r="E3523" s="3" t="s">
        <v>3</v>
      </c>
      <c r="F3523" s="4" t="s">
        <v>4</v>
      </c>
      <c r="G3523" s="3">
        <v>71532</v>
      </c>
      <c r="H3523" s="3" t="s">
        <v>3289</v>
      </c>
      <c r="I3523" s="3" t="s">
        <v>4001</v>
      </c>
      <c r="J3523" s="8">
        <v>6414000</v>
      </c>
      <c r="K3523" s="12">
        <f>IFERROR(VLOOKUP($A3523,[1]Piv!$B:$C,2,FALSE),0)</f>
        <v>0</v>
      </c>
      <c r="L3523" s="12">
        <f>IFERROR(VLOOKUP($A3523,'[2]FINAL (2)'!$A$1:$F$7700,3,FALSE),0)</f>
        <v>0</v>
      </c>
      <c r="M3523" s="12">
        <f>IFERROR(VLOOKUP($A3523,'[2]FINAL (2)'!$A$1:$F$7700,5,FALSE),0)</f>
        <v>0.02</v>
      </c>
      <c r="N3523" s="12">
        <f>IFERROR(VLOOKUP($A3523,[3]Sheet3!$A$1:$C$4542,3,FALSE),0)</f>
        <v>6414000</v>
      </c>
      <c r="O3523" s="10">
        <f t="shared" ref="O3523:O3586" si="56">IFERROR(SUM(K3523,L3523,M3523,N3523),0)</f>
        <v>6414000.0199999996</v>
      </c>
      <c r="P3523" s="10">
        <f>O3523-J3523</f>
        <v>1.9999999552965164E-2</v>
      </c>
    </row>
    <row r="3524" spans="1:16" x14ac:dyDescent="0.25">
      <c r="A3524" s="3">
        <v>6931419</v>
      </c>
      <c r="B3524" s="3" t="s">
        <v>6855</v>
      </c>
      <c r="C3524" s="4">
        <v>100668</v>
      </c>
      <c r="D3524" s="3" t="s">
        <v>3328</v>
      </c>
      <c r="E3524" s="3" t="s">
        <v>3</v>
      </c>
      <c r="F3524" s="4" t="s">
        <v>4</v>
      </c>
      <c r="G3524" s="3">
        <v>71532</v>
      </c>
      <c r="H3524" s="3" t="s">
        <v>3289</v>
      </c>
      <c r="I3524" s="3" t="s">
        <v>4001</v>
      </c>
      <c r="J3524" s="8">
        <v>700000</v>
      </c>
      <c r="K3524" s="12">
        <f>IFERROR(VLOOKUP($A3524,[1]Piv!$B:$C,2,FALSE),0)</f>
        <v>693995.13</v>
      </c>
      <c r="L3524" s="12">
        <f>IFERROR(VLOOKUP($A3524,'[2]FINAL (2)'!$A$1:$F$7700,3,FALSE),0)</f>
        <v>0</v>
      </c>
      <c r="M3524" s="12">
        <f>IFERROR(VLOOKUP($A3524,'[2]FINAL (2)'!$A$1:$F$7700,5,FALSE),0)</f>
        <v>0</v>
      </c>
      <c r="N3524" s="12">
        <f>IFERROR(VLOOKUP($A3524,[3]Sheet3!$A$1:$C$4542,3,FALSE),0)</f>
        <v>0</v>
      </c>
      <c r="O3524" s="10">
        <f t="shared" si="56"/>
        <v>693995.13</v>
      </c>
      <c r="P3524" s="10">
        <f>O3524-J3524</f>
        <v>-6004.8699999999953</v>
      </c>
    </row>
    <row r="3525" spans="1:16" x14ac:dyDescent="0.25">
      <c r="A3525" s="3">
        <v>25692886</v>
      </c>
      <c r="B3525" s="3" t="s">
        <v>2571</v>
      </c>
      <c r="C3525" s="4">
        <v>100668</v>
      </c>
      <c r="D3525" s="3" t="s">
        <v>3328</v>
      </c>
      <c r="E3525" s="3" t="s">
        <v>3</v>
      </c>
      <c r="F3525" s="4" t="s">
        <v>4</v>
      </c>
      <c r="G3525" s="3">
        <v>71532</v>
      </c>
      <c r="H3525" s="3" t="s">
        <v>3289</v>
      </c>
      <c r="I3525" s="3" t="s">
        <v>4001</v>
      </c>
      <c r="J3525" s="8">
        <v>1112300</v>
      </c>
      <c r="K3525" s="12">
        <f>IFERROR(VLOOKUP($A3525,[1]Piv!$B:$C,2,FALSE),0)</f>
        <v>1112300</v>
      </c>
      <c r="L3525" s="12">
        <f>IFERROR(VLOOKUP($A3525,'[2]FINAL (2)'!$A$1:$F$7700,3,FALSE),0)</f>
        <v>0</v>
      </c>
      <c r="M3525" s="12">
        <f>IFERROR(VLOOKUP($A3525,'[2]FINAL (2)'!$A$1:$F$7700,5,FALSE),0)</f>
        <v>0</v>
      </c>
      <c r="N3525" s="12">
        <f>IFERROR(VLOOKUP($A3525,[3]Sheet3!$A$1:$C$4542,3,FALSE),0)</f>
        <v>0</v>
      </c>
      <c r="O3525" s="10">
        <f t="shared" si="56"/>
        <v>1112300</v>
      </c>
      <c r="P3525" s="10">
        <f>O3525-J3525</f>
        <v>0</v>
      </c>
    </row>
    <row r="3526" spans="1:16" x14ac:dyDescent="0.25">
      <c r="A3526" s="3">
        <v>20734240</v>
      </c>
      <c r="B3526" s="3" t="s">
        <v>6856</v>
      </c>
      <c r="C3526" s="4">
        <v>101642</v>
      </c>
      <c r="D3526" s="3" t="s">
        <v>4478</v>
      </c>
      <c r="E3526" s="3" t="s">
        <v>3</v>
      </c>
      <c r="F3526" s="4" t="s">
        <v>4</v>
      </c>
      <c r="G3526" s="3">
        <v>97860</v>
      </c>
      <c r="H3526" s="3" t="s">
        <v>3290</v>
      </c>
      <c r="I3526" s="3" t="s">
        <v>3999</v>
      </c>
      <c r="J3526" s="8">
        <v>3500000</v>
      </c>
      <c r="K3526" s="12">
        <f>IFERROR(VLOOKUP($A3526,[1]Piv!$B:$C,2,FALSE),0)</f>
        <v>1869186.7</v>
      </c>
      <c r="L3526" s="12">
        <f>IFERROR(VLOOKUP($A3526,'[2]FINAL (2)'!$A$1:$F$7700,3,FALSE),0)</f>
        <v>0</v>
      </c>
      <c r="M3526" s="12">
        <f>IFERROR(VLOOKUP($A3526,'[2]FINAL (2)'!$A$1:$F$7700,5,FALSE),0)</f>
        <v>0</v>
      </c>
      <c r="N3526" s="12">
        <f>IFERROR(VLOOKUP($A3526,[3]Sheet3!$A$1:$C$4542,3,FALSE),0)</f>
        <v>0</v>
      </c>
      <c r="O3526" s="10">
        <f t="shared" si="56"/>
        <v>1869186.7</v>
      </c>
      <c r="P3526" s="10">
        <f>O3526-J3526</f>
        <v>-1630813.3</v>
      </c>
    </row>
    <row r="3527" spans="1:16" x14ac:dyDescent="0.25">
      <c r="A3527" s="3">
        <v>26949655</v>
      </c>
      <c r="B3527" s="3" t="s">
        <v>6857</v>
      </c>
      <c r="C3527" s="4">
        <v>101642</v>
      </c>
      <c r="D3527" s="3" t="s">
        <v>4478</v>
      </c>
      <c r="E3527" s="3" t="s">
        <v>3</v>
      </c>
      <c r="F3527" s="4" t="s">
        <v>4</v>
      </c>
      <c r="G3527" s="3">
        <v>132785</v>
      </c>
      <c r="H3527" s="3" t="s">
        <v>3991</v>
      </c>
      <c r="I3527" s="3" t="s">
        <v>3999</v>
      </c>
      <c r="J3527" s="8">
        <v>300000</v>
      </c>
      <c r="K3527" s="12">
        <f>IFERROR(VLOOKUP($A3527,[1]Piv!$B:$C,2,FALSE),0)</f>
        <v>296887.39</v>
      </c>
      <c r="L3527" s="12">
        <f>IFERROR(VLOOKUP($A3527,'[2]FINAL (2)'!$A$1:$F$7700,3,FALSE),0)</f>
        <v>0</v>
      </c>
      <c r="M3527" s="12">
        <f>IFERROR(VLOOKUP($A3527,'[2]FINAL (2)'!$A$1:$F$7700,5,FALSE),0)</f>
        <v>0</v>
      </c>
      <c r="N3527" s="12">
        <f>IFERROR(VLOOKUP($A3527,[3]Sheet3!$A$1:$C$4542,3,FALSE),0)</f>
        <v>0</v>
      </c>
      <c r="O3527" s="10">
        <f t="shared" si="56"/>
        <v>296887.39</v>
      </c>
      <c r="P3527" s="10">
        <f>O3527-J3527</f>
        <v>-3112.609999999986</v>
      </c>
    </row>
    <row r="3528" spans="1:16" x14ac:dyDescent="0.25">
      <c r="A3528" s="3">
        <v>16909040</v>
      </c>
      <c r="B3528" s="3" t="s">
        <v>1366</v>
      </c>
      <c r="C3528" s="4">
        <v>100669</v>
      </c>
      <c r="D3528" s="3" t="s">
        <v>230</v>
      </c>
      <c r="E3528" s="3" t="s">
        <v>3</v>
      </c>
      <c r="F3528" s="4" t="s">
        <v>4</v>
      </c>
      <c r="G3528" s="3">
        <v>70925</v>
      </c>
      <c r="H3528" s="3" t="s">
        <v>3227</v>
      </c>
      <c r="I3528" s="3" t="s">
        <v>3999</v>
      </c>
      <c r="J3528" s="8">
        <v>38200000</v>
      </c>
      <c r="K3528" s="12">
        <f>IFERROR(VLOOKUP($A3528,[1]Piv!$B:$C,2,FALSE),0)</f>
        <v>0</v>
      </c>
      <c r="L3528" s="12">
        <f>IFERROR(VLOOKUP($A3528,'[2]FINAL (2)'!$A$1:$F$7700,3,FALSE),0)</f>
        <v>0</v>
      </c>
      <c r="M3528" s="12">
        <f>IFERROR(VLOOKUP($A3528,'[2]FINAL (2)'!$A$1:$F$7700,5,FALSE),0)</f>
        <v>3693893.94</v>
      </c>
      <c r="N3528" s="12">
        <f>IFERROR(VLOOKUP($A3528,[3]Sheet3!$A$1:$C$4542,3,FALSE),0)</f>
        <v>1300000</v>
      </c>
      <c r="O3528" s="10">
        <f t="shared" si="56"/>
        <v>4993893.9399999995</v>
      </c>
      <c r="P3528" s="10">
        <f>O3528-J3528</f>
        <v>-33206106.060000002</v>
      </c>
    </row>
    <row r="3529" spans="1:16" x14ac:dyDescent="0.25">
      <c r="A3529" s="3">
        <v>19834977</v>
      </c>
      <c r="B3529" s="3" t="s">
        <v>6858</v>
      </c>
      <c r="C3529" s="4">
        <v>100669</v>
      </c>
      <c r="D3529" s="3" t="s">
        <v>230</v>
      </c>
      <c r="E3529" s="3" t="s">
        <v>3</v>
      </c>
      <c r="F3529" s="4" t="s">
        <v>12</v>
      </c>
      <c r="G3529" s="3"/>
      <c r="H3529" s="3"/>
      <c r="I3529" s="3"/>
      <c r="J3529" s="8">
        <v>0</v>
      </c>
      <c r="K3529" s="12">
        <f>IFERROR(VLOOKUP($A3529,[1]Piv!$B:$C,2,FALSE),0)</f>
        <v>0</v>
      </c>
      <c r="L3529" s="12">
        <f>IFERROR(VLOOKUP($A3529,'[2]FINAL (2)'!$A$1:$F$7700,3,FALSE),0)</f>
        <v>0</v>
      </c>
      <c r="M3529" s="12">
        <f>IFERROR(VLOOKUP($A3529,'[2]FINAL (2)'!$A$1:$F$7700,5,FALSE),0)</f>
        <v>0</v>
      </c>
      <c r="N3529" s="12">
        <f>IFERROR(VLOOKUP($A3529,[3]Sheet3!$A$1:$C$4542,3,FALSE),0)</f>
        <v>0</v>
      </c>
      <c r="O3529" s="10">
        <f t="shared" si="56"/>
        <v>0</v>
      </c>
      <c r="P3529"/>
    </row>
    <row r="3530" spans="1:16" x14ac:dyDescent="0.25">
      <c r="A3530" s="3">
        <v>21580232</v>
      </c>
      <c r="B3530" s="3" t="s">
        <v>2123</v>
      </c>
      <c r="C3530" s="4">
        <v>100669</v>
      </c>
      <c r="D3530" s="3" t="s">
        <v>230</v>
      </c>
      <c r="E3530" s="3" t="s">
        <v>3</v>
      </c>
      <c r="F3530" s="4" t="s">
        <v>4</v>
      </c>
      <c r="G3530" s="3">
        <v>70925</v>
      </c>
      <c r="H3530" s="3" t="s">
        <v>3227</v>
      </c>
      <c r="I3530" s="3" t="s">
        <v>3999</v>
      </c>
      <c r="J3530" s="8">
        <v>1720000</v>
      </c>
      <c r="K3530" s="12">
        <f>IFERROR(VLOOKUP($A3530,[1]Piv!$B:$C,2,FALSE),0)</f>
        <v>1721610.23</v>
      </c>
      <c r="L3530" s="12">
        <f>IFERROR(VLOOKUP($A3530,'[2]FINAL (2)'!$A$1:$F$7700,3,FALSE),0)</f>
        <v>0</v>
      </c>
      <c r="M3530" s="12">
        <f>IFERROR(VLOOKUP($A3530,'[2]FINAL (2)'!$A$1:$F$7700,5,FALSE),0)</f>
        <v>0</v>
      </c>
      <c r="N3530" s="12">
        <f>IFERROR(VLOOKUP($A3530,[3]Sheet3!$A$1:$C$4542,3,FALSE),0)</f>
        <v>0</v>
      </c>
      <c r="O3530" s="10">
        <f t="shared" si="56"/>
        <v>1721610.23</v>
      </c>
      <c r="P3530" s="10">
        <f>O3530-J3530</f>
        <v>1610.2299999999814</v>
      </c>
    </row>
    <row r="3531" spans="1:16" x14ac:dyDescent="0.25">
      <c r="A3531" s="3">
        <v>23622366</v>
      </c>
      <c r="B3531" s="3" t="s">
        <v>6859</v>
      </c>
      <c r="C3531" s="4">
        <v>100669</v>
      </c>
      <c r="D3531" s="3" t="s">
        <v>230</v>
      </c>
      <c r="E3531" s="3" t="s">
        <v>3</v>
      </c>
      <c r="F3531" s="4" t="s">
        <v>12</v>
      </c>
      <c r="G3531" s="3"/>
      <c r="H3531" s="3"/>
      <c r="I3531" s="3"/>
      <c r="J3531" s="8">
        <v>0</v>
      </c>
      <c r="K3531" s="12">
        <f>IFERROR(VLOOKUP($A3531,[1]Piv!$B:$C,2,FALSE),0)</f>
        <v>0</v>
      </c>
      <c r="L3531" s="12">
        <f>IFERROR(VLOOKUP($A3531,'[2]FINAL (2)'!$A$1:$F$7700,3,FALSE),0)</f>
        <v>0</v>
      </c>
      <c r="M3531" s="12">
        <f>IFERROR(VLOOKUP($A3531,'[2]FINAL (2)'!$A$1:$F$7700,5,FALSE),0)</f>
        <v>0</v>
      </c>
      <c r="N3531" s="12">
        <f>IFERROR(VLOOKUP($A3531,[3]Sheet3!$A$1:$C$4542,3,FALSE),0)</f>
        <v>0</v>
      </c>
      <c r="O3531" s="10">
        <f t="shared" si="56"/>
        <v>0</v>
      </c>
      <c r="P3531"/>
    </row>
    <row r="3532" spans="1:16" x14ac:dyDescent="0.25">
      <c r="A3532" s="3">
        <v>23646903</v>
      </c>
      <c r="B3532" s="3" t="s">
        <v>6860</v>
      </c>
      <c r="C3532" s="4">
        <v>100669</v>
      </c>
      <c r="D3532" s="3" t="s">
        <v>230</v>
      </c>
      <c r="E3532" s="3" t="s">
        <v>3</v>
      </c>
      <c r="F3532" s="4" t="s">
        <v>4</v>
      </c>
      <c r="G3532" s="3">
        <v>133637</v>
      </c>
      <c r="H3532" s="3" t="s">
        <v>3242</v>
      </c>
      <c r="I3532" s="3" t="s">
        <v>3999</v>
      </c>
      <c r="J3532" s="8">
        <v>2000000</v>
      </c>
      <c r="K3532" s="12">
        <f>IFERROR(VLOOKUP($A3532,[1]Piv!$B:$C,2,FALSE),0)</f>
        <v>0</v>
      </c>
      <c r="L3532" s="12">
        <f>IFERROR(VLOOKUP($A3532,'[2]FINAL (2)'!$A$1:$F$7700,3,FALSE),0)</f>
        <v>0</v>
      </c>
      <c r="M3532" s="12">
        <f>IFERROR(VLOOKUP($A3532,'[2]FINAL (2)'!$A$1:$F$7700,5,FALSE),0)</f>
        <v>0</v>
      </c>
      <c r="N3532" s="12">
        <f>IFERROR(VLOOKUP($A3532,[3]Sheet3!$A$1:$C$4542,3,FALSE),0)</f>
        <v>2000000</v>
      </c>
      <c r="O3532" s="10">
        <f t="shared" si="56"/>
        <v>2000000</v>
      </c>
      <c r="P3532" s="10">
        <f>O3532-J3532</f>
        <v>0</v>
      </c>
    </row>
    <row r="3533" spans="1:16" x14ac:dyDescent="0.25">
      <c r="A3533" s="3">
        <v>24750041</v>
      </c>
      <c r="B3533" s="3" t="s">
        <v>229</v>
      </c>
      <c r="C3533" s="4">
        <v>100669</v>
      </c>
      <c r="D3533" s="3" t="s">
        <v>230</v>
      </c>
      <c r="E3533" s="3" t="s">
        <v>3</v>
      </c>
      <c r="F3533" s="4" t="s">
        <v>4</v>
      </c>
      <c r="G3533" s="3">
        <v>70925</v>
      </c>
      <c r="H3533" s="3" t="s">
        <v>3227</v>
      </c>
      <c r="I3533" s="3" t="s">
        <v>3999</v>
      </c>
      <c r="J3533" s="8">
        <v>9000000</v>
      </c>
      <c r="K3533" s="12">
        <f>IFERROR(VLOOKUP($A3533,[1]Piv!$B:$C,2,FALSE),0)</f>
        <v>9400199.6300000008</v>
      </c>
      <c r="L3533" s="12">
        <f>IFERROR(VLOOKUP($A3533,'[2]FINAL (2)'!$A$1:$F$7700,3,FALSE),0)</f>
        <v>0</v>
      </c>
      <c r="M3533" s="12">
        <f>IFERROR(VLOOKUP($A3533,'[2]FINAL (2)'!$A$1:$F$7700,5,FALSE),0)</f>
        <v>0</v>
      </c>
      <c r="N3533" s="12">
        <f>IFERROR(VLOOKUP($A3533,[3]Sheet3!$A$1:$C$4542,3,FALSE),0)</f>
        <v>0</v>
      </c>
      <c r="O3533" s="10">
        <f t="shared" si="56"/>
        <v>9400199.6300000008</v>
      </c>
      <c r="P3533" s="10">
        <f>O3533-J3533</f>
        <v>400199.63000000082</v>
      </c>
    </row>
    <row r="3534" spans="1:16" x14ac:dyDescent="0.25">
      <c r="A3534" s="3">
        <v>24823264</v>
      </c>
      <c r="B3534" s="3" t="s">
        <v>6861</v>
      </c>
      <c r="C3534" s="4">
        <v>100669</v>
      </c>
      <c r="D3534" s="3" t="s">
        <v>230</v>
      </c>
      <c r="E3534" s="3" t="s">
        <v>3</v>
      </c>
      <c r="F3534" s="4" t="s">
        <v>12</v>
      </c>
      <c r="G3534" s="3"/>
      <c r="H3534" s="3"/>
      <c r="I3534" s="3"/>
      <c r="J3534" s="8">
        <v>0</v>
      </c>
      <c r="K3534" s="12">
        <f>IFERROR(VLOOKUP($A3534,[1]Piv!$B:$C,2,FALSE),0)</f>
        <v>0</v>
      </c>
      <c r="L3534" s="12">
        <f>IFERROR(VLOOKUP($A3534,'[2]FINAL (2)'!$A$1:$F$7700,3,FALSE),0)</f>
        <v>0</v>
      </c>
      <c r="M3534" s="12">
        <f>IFERROR(VLOOKUP($A3534,'[2]FINAL (2)'!$A$1:$F$7700,5,FALSE),0)</f>
        <v>0</v>
      </c>
      <c r="N3534" s="12">
        <f>IFERROR(VLOOKUP($A3534,[3]Sheet3!$A$1:$C$4542,3,FALSE),0)</f>
        <v>0</v>
      </c>
      <c r="O3534" s="10">
        <f t="shared" si="56"/>
        <v>0</v>
      </c>
      <c r="P3534"/>
    </row>
    <row r="3535" spans="1:16" x14ac:dyDescent="0.25">
      <c r="A3535" s="3">
        <v>25102576</v>
      </c>
      <c r="B3535" s="3" t="s">
        <v>6862</v>
      </c>
      <c r="C3535" s="4">
        <v>100669</v>
      </c>
      <c r="D3535" s="3" t="s">
        <v>230</v>
      </c>
      <c r="E3535" s="3" t="s">
        <v>3</v>
      </c>
      <c r="F3535" s="4" t="s">
        <v>12</v>
      </c>
      <c r="G3535" s="3"/>
      <c r="H3535" s="3"/>
      <c r="I3535" s="3"/>
      <c r="J3535" s="8">
        <v>0</v>
      </c>
      <c r="K3535" s="12">
        <f>IFERROR(VLOOKUP($A3535,[1]Piv!$B:$C,2,FALSE),0)</f>
        <v>0</v>
      </c>
      <c r="L3535" s="12">
        <f>IFERROR(VLOOKUP($A3535,'[2]FINAL (2)'!$A$1:$F$7700,3,FALSE),0)</f>
        <v>0</v>
      </c>
      <c r="M3535" s="12">
        <f>IFERROR(VLOOKUP($A3535,'[2]FINAL (2)'!$A$1:$F$7700,5,FALSE),0)</f>
        <v>0</v>
      </c>
      <c r="N3535" s="12">
        <f>IFERROR(VLOOKUP($A3535,[3]Sheet3!$A$1:$C$4542,3,FALSE),0)</f>
        <v>0</v>
      </c>
      <c r="O3535" s="10">
        <f t="shared" si="56"/>
        <v>0</v>
      </c>
      <c r="P3535"/>
    </row>
    <row r="3536" spans="1:16" x14ac:dyDescent="0.25">
      <c r="A3536" s="3">
        <v>7909299</v>
      </c>
      <c r="B3536" s="3" t="s">
        <v>1690</v>
      </c>
      <c r="C3536" s="4">
        <v>100670</v>
      </c>
      <c r="D3536" s="3" t="s">
        <v>1691</v>
      </c>
      <c r="E3536" s="3" t="s">
        <v>3</v>
      </c>
      <c r="F3536" s="4" t="s">
        <v>4</v>
      </c>
      <c r="G3536" s="3">
        <v>134714</v>
      </c>
      <c r="H3536" s="3" t="s">
        <v>3254</v>
      </c>
      <c r="I3536" s="3" t="s">
        <v>3999</v>
      </c>
      <c r="J3536" s="8">
        <v>306805.22000000003</v>
      </c>
      <c r="K3536" s="12">
        <f>IFERROR(VLOOKUP($A3536,[1]Piv!$B:$C,2,FALSE),0)</f>
        <v>0</v>
      </c>
      <c r="L3536" s="12">
        <f>IFERROR(VLOOKUP($A3536,'[2]FINAL (2)'!$A$1:$F$7700,3,FALSE),0)</f>
        <v>304536.82</v>
      </c>
      <c r="M3536" s="12">
        <f>IFERROR(VLOOKUP($A3536,'[2]FINAL (2)'!$A$1:$F$7700,5,FALSE),0)</f>
        <v>0</v>
      </c>
      <c r="N3536" s="12">
        <f>IFERROR(VLOOKUP($A3536,[3]Sheet3!$A$1:$C$4542,3,FALSE),0)</f>
        <v>0</v>
      </c>
      <c r="O3536" s="10">
        <f t="shared" si="56"/>
        <v>304536.82</v>
      </c>
      <c r="P3536" s="10">
        <f>O3536-J3536</f>
        <v>-2268.4000000000233</v>
      </c>
    </row>
    <row r="3537" spans="1:16" x14ac:dyDescent="0.25">
      <c r="A3537" s="3">
        <v>15504921</v>
      </c>
      <c r="B3537" s="3" t="s">
        <v>1784</v>
      </c>
      <c r="C3537" s="4">
        <v>100670</v>
      </c>
      <c r="D3537" s="3" t="s">
        <v>1691</v>
      </c>
      <c r="E3537" s="3" t="s">
        <v>3</v>
      </c>
      <c r="F3537" s="4" t="s">
        <v>4</v>
      </c>
      <c r="G3537" s="3">
        <v>134714</v>
      </c>
      <c r="H3537" s="3" t="s">
        <v>3254</v>
      </c>
      <c r="I3537" s="3" t="s">
        <v>3999</v>
      </c>
      <c r="J3537" s="8">
        <v>327320</v>
      </c>
      <c r="K3537" s="12">
        <f>IFERROR(VLOOKUP($A3537,[1]Piv!$B:$C,2,FALSE),0)</f>
        <v>286924.92</v>
      </c>
      <c r="L3537" s="12">
        <f>IFERROR(VLOOKUP($A3537,'[2]FINAL (2)'!$A$1:$F$7700,3,FALSE),0)</f>
        <v>0</v>
      </c>
      <c r="M3537" s="12">
        <f>IFERROR(VLOOKUP($A3537,'[2]FINAL (2)'!$A$1:$F$7700,5,FALSE),0)</f>
        <v>0</v>
      </c>
      <c r="N3537" s="12">
        <f>IFERROR(VLOOKUP($A3537,[3]Sheet3!$A$1:$C$4542,3,FALSE),0)</f>
        <v>0</v>
      </c>
      <c r="O3537" s="10">
        <f t="shared" si="56"/>
        <v>286924.92</v>
      </c>
      <c r="P3537" s="10">
        <f>O3537-J3537</f>
        <v>-40395.080000000016</v>
      </c>
    </row>
    <row r="3538" spans="1:16" x14ac:dyDescent="0.25">
      <c r="A3538" s="3">
        <v>7360086</v>
      </c>
      <c r="B3538" s="3" t="s">
        <v>566</v>
      </c>
      <c r="C3538" s="4">
        <v>100671</v>
      </c>
      <c r="D3538" s="3" t="s">
        <v>3503</v>
      </c>
      <c r="E3538" s="3" t="s">
        <v>3</v>
      </c>
      <c r="F3538" s="4" t="s">
        <v>4</v>
      </c>
      <c r="G3538" s="3">
        <v>128143</v>
      </c>
      <c r="H3538" s="3" t="s">
        <v>3197</v>
      </c>
      <c r="I3538" s="3" t="s">
        <v>3999</v>
      </c>
      <c r="J3538" s="8">
        <v>4671200</v>
      </c>
      <c r="K3538" s="12">
        <f>IFERROR(VLOOKUP($A3538,[1]Piv!$B:$C,2,FALSE),0)</f>
        <v>2430586.2400000002</v>
      </c>
      <c r="L3538" s="12">
        <f>IFERROR(VLOOKUP($A3538,'[2]FINAL (2)'!$A$1:$F$7700,3,FALSE),0)</f>
        <v>0</v>
      </c>
      <c r="M3538" s="12">
        <f>IFERROR(VLOOKUP($A3538,'[2]FINAL (2)'!$A$1:$F$7700,5,FALSE),0)</f>
        <v>602099.39</v>
      </c>
      <c r="N3538" s="12">
        <f>IFERROR(VLOOKUP($A3538,[3]Sheet3!$A$1:$C$4542,3,FALSE),0)</f>
        <v>20000</v>
      </c>
      <c r="O3538" s="10">
        <f t="shared" si="56"/>
        <v>3052685.6300000004</v>
      </c>
      <c r="P3538" s="10">
        <f>O3538-J3538</f>
        <v>-1618514.3699999996</v>
      </c>
    </row>
    <row r="3539" spans="1:16" x14ac:dyDescent="0.25">
      <c r="A3539" s="3">
        <v>20939992</v>
      </c>
      <c r="B3539" s="3" t="s">
        <v>2486</v>
      </c>
      <c r="C3539" s="4">
        <v>100671</v>
      </c>
      <c r="D3539" s="3" t="s">
        <v>3503</v>
      </c>
      <c r="E3539" s="3" t="s">
        <v>3</v>
      </c>
      <c r="F3539" s="4" t="s">
        <v>4</v>
      </c>
      <c r="G3539" s="3">
        <v>128143</v>
      </c>
      <c r="H3539" s="3" t="s">
        <v>3197</v>
      </c>
      <c r="I3539" s="3" t="s">
        <v>3999</v>
      </c>
      <c r="J3539" s="8">
        <v>0</v>
      </c>
      <c r="K3539" s="12">
        <f>IFERROR(VLOOKUP($A3539,[1]Piv!$B:$C,2,FALSE),0)</f>
        <v>0</v>
      </c>
      <c r="L3539" s="12">
        <f>IFERROR(VLOOKUP($A3539,'[2]FINAL (2)'!$A$1:$F$7700,3,FALSE),0)</f>
        <v>0</v>
      </c>
      <c r="M3539" s="12">
        <f>IFERROR(VLOOKUP($A3539,'[2]FINAL (2)'!$A$1:$F$7700,5,FALSE),0)</f>
        <v>750000</v>
      </c>
      <c r="N3539" s="12">
        <f>IFERROR(VLOOKUP($A3539,[3]Sheet3!$A$1:$C$4542,3,FALSE),0)</f>
        <v>0</v>
      </c>
      <c r="O3539" s="10">
        <f t="shared" si="56"/>
        <v>750000</v>
      </c>
      <c r="P3539" s="10">
        <f>O3539-J3539</f>
        <v>750000</v>
      </c>
    </row>
    <row r="3540" spans="1:16" x14ac:dyDescent="0.25">
      <c r="A3540" s="3">
        <v>22948532</v>
      </c>
      <c r="B3540" s="3" t="s">
        <v>6863</v>
      </c>
      <c r="C3540" s="4">
        <v>100671</v>
      </c>
      <c r="D3540" s="3" t="s">
        <v>3503</v>
      </c>
      <c r="E3540" s="3" t="s">
        <v>3</v>
      </c>
      <c r="F3540" s="4" t="s">
        <v>12</v>
      </c>
      <c r="G3540" s="3"/>
      <c r="H3540" s="3"/>
      <c r="I3540" s="3"/>
      <c r="J3540" s="8">
        <v>0</v>
      </c>
      <c r="K3540" s="12">
        <f>IFERROR(VLOOKUP($A3540,[1]Piv!$B:$C,2,FALSE),0)</f>
        <v>0</v>
      </c>
      <c r="L3540" s="12">
        <f>IFERROR(VLOOKUP($A3540,'[2]FINAL (2)'!$A$1:$F$7700,3,FALSE),0)</f>
        <v>0</v>
      </c>
      <c r="M3540" s="12">
        <f>IFERROR(VLOOKUP($A3540,'[2]FINAL (2)'!$A$1:$F$7700,5,FALSE),0)</f>
        <v>0</v>
      </c>
      <c r="N3540" s="12">
        <f>IFERROR(VLOOKUP($A3540,[3]Sheet3!$A$1:$C$4542,3,FALSE),0)</f>
        <v>0</v>
      </c>
      <c r="O3540" s="10">
        <f t="shared" si="56"/>
        <v>0</v>
      </c>
      <c r="P3540"/>
    </row>
    <row r="3541" spans="1:16" x14ac:dyDescent="0.25">
      <c r="A3541" s="3">
        <v>23422196</v>
      </c>
      <c r="B3541" s="3" t="s">
        <v>6864</v>
      </c>
      <c r="C3541" s="4">
        <v>100671</v>
      </c>
      <c r="D3541" s="3" t="s">
        <v>3503</v>
      </c>
      <c r="E3541" s="3" t="s">
        <v>3</v>
      </c>
      <c r="F3541" s="4" t="s">
        <v>12</v>
      </c>
      <c r="G3541" s="3"/>
      <c r="H3541" s="3"/>
      <c r="I3541" s="3"/>
      <c r="J3541" s="8">
        <v>0</v>
      </c>
      <c r="K3541" s="12">
        <f>IFERROR(VLOOKUP($A3541,[1]Piv!$B:$C,2,FALSE),0)</f>
        <v>0</v>
      </c>
      <c r="L3541" s="12">
        <f>IFERROR(VLOOKUP($A3541,'[2]FINAL (2)'!$A$1:$F$7700,3,FALSE),0)</f>
        <v>0</v>
      </c>
      <c r="M3541" s="12">
        <f>IFERROR(VLOOKUP($A3541,'[2]FINAL (2)'!$A$1:$F$7700,5,FALSE),0)</f>
        <v>0</v>
      </c>
      <c r="N3541" s="12">
        <f>IFERROR(VLOOKUP($A3541,[3]Sheet3!$A$1:$C$4542,3,FALSE),0)</f>
        <v>0</v>
      </c>
      <c r="O3541" s="10">
        <f t="shared" si="56"/>
        <v>0</v>
      </c>
      <c r="P3541"/>
    </row>
    <row r="3542" spans="1:16" x14ac:dyDescent="0.25">
      <c r="A3542" s="3">
        <v>25772838</v>
      </c>
      <c r="B3542" s="3" t="s">
        <v>2957</v>
      </c>
      <c r="C3542" s="4">
        <v>100671</v>
      </c>
      <c r="D3542" s="3" t="s">
        <v>3503</v>
      </c>
      <c r="E3542" s="3" t="s">
        <v>3</v>
      </c>
      <c r="F3542" s="4" t="s">
        <v>4</v>
      </c>
      <c r="G3542" s="3">
        <v>128143</v>
      </c>
      <c r="H3542" s="3" t="s">
        <v>3197</v>
      </c>
      <c r="I3542" s="3" t="s">
        <v>3999</v>
      </c>
      <c r="J3542" s="8">
        <v>2100581.8200000003</v>
      </c>
      <c r="K3542" s="12">
        <f>IFERROR(VLOOKUP($A3542,[1]Piv!$B:$C,2,FALSE),0)</f>
        <v>0</v>
      </c>
      <c r="L3542" s="12">
        <f>IFERROR(VLOOKUP($A3542,'[2]FINAL (2)'!$A$1:$F$7700,3,FALSE),0)</f>
        <v>2000387.89</v>
      </c>
      <c r="M3542" s="12">
        <f>IFERROR(VLOOKUP($A3542,'[2]FINAL (2)'!$A$1:$F$7700,5,FALSE),0)</f>
        <v>0</v>
      </c>
      <c r="N3542" s="12">
        <f>IFERROR(VLOOKUP($A3542,[3]Sheet3!$A$1:$C$4542,3,FALSE),0)</f>
        <v>100000</v>
      </c>
      <c r="O3542" s="10">
        <f t="shared" si="56"/>
        <v>2100387.8899999997</v>
      </c>
      <c r="P3542" s="10">
        <f>O3542-J3542</f>
        <v>-193.9300000006333</v>
      </c>
    </row>
    <row r="3543" spans="1:16" x14ac:dyDescent="0.25">
      <c r="A3543" s="3">
        <v>16942102</v>
      </c>
      <c r="B3543" s="3" t="s">
        <v>6865</v>
      </c>
      <c r="C3543" s="4">
        <v>101643</v>
      </c>
      <c r="D3543" s="3" t="s">
        <v>4479</v>
      </c>
      <c r="E3543" s="3" t="s">
        <v>3</v>
      </c>
      <c r="F3543" s="4" t="s">
        <v>12</v>
      </c>
      <c r="G3543" s="3"/>
      <c r="H3543" s="3"/>
      <c r="I3543" s="3"/>
      <c r="J3543" s="8">
        <v>0</v>
      </c>
      <c r="K3543" s="12">
        <f>IFERROR(VLOOKUP($A3543,[1]Piv!$B:$C,2,FALSE),0)</f>
        <v>0</v>
      </c>
      <c r="L3543" s="12">
        <f>IFERROR(VLOOKUP($A3543,'[2]FINAL (2)'!$A$1:$F$7700,3,FALSE),0)</f>
        <v>0</v>
      </c>
      <c r="M3543" s="12">
        <f>IFERROR(VLOOKUP($A3543,'[2]FINAL (2)'!$A$1:$F$7700,5,FALSE),0)</f>
        <v>0</v>
      </c>
      <c r="N3543" s="12">
        <f>IFERROR(VLOOKUP($A3543,[3]Sheet3!$A$1:$C$4542,3,FALSE),0)</f>
        <v>0</v>
      </c>
      <c r="O3543" s="10">
        <f t="shared" si="56"/>
        <v>0</v>
      </c>
      <c r="P3543"/>
    </row>
    <row r="3544" spans="1:16" x14ac:dyDescent="0.25">
      <c r="A3544" s="3">
        <v>23112395</v>
      </c>
      <c r="B3544" s="3" t="s">
        <v>6866</v>
      </c>
      <c r="C3544" s="4">
        <v>101643</v>
      </c>
      <c r="D3544" s="3" t="s">
        <v>4479</v>
      </c>
      <c r="E3544" s="3" t="s">
        <v>3</v>
      </c>
      <c r="F3544" s="4" t="s">
        <v>12</v>
      </c>
      <c r="G3544" s="3"/>
      <c r="H3544" s="3"/>
      <c r="I3544" s="3"/>
      <c r="J3544" s="8">
        <v>0</v>
      </c>
      <c r="K3544" s="12">
        <f>IFERROR(VLOOKUP($A3544,[1]Piv!$B:$C,2,FALSE),0)</f>
        <v>0</v>
      </c>
      <c r="L3544" s="12">
        <f>IFERROR(VLOOKUP($A3544,'[2]FINAL (2)'!$A$1:$F$7700,3,FALSE),0)</f>
        <v>0</v>
      </c>
      <c r="M3544" s="12">
        <f>IFERROR(VLOOKUP($A3544,'[2]FINAL (2)'!$A$1:$F$7700,5,FALSE),0)</f>
        <v>0</v>
      </c>
      <c r="N3544" s="12">
        <f>IFERROR(VLOOKUP($A3544,[3]Sheet3!$A$1:$C$4542,3,FALSE),0)</f>
        <v>0</v>
      </c>
      <c r="O3544" s="10">
        <f t="shared" si="56"/>
        <v>0</v>
      </c>
      <c r="P3544"/>
    </row>
    <row r="3545" spans="1:16" x14ac:dyDescent="0.25">
      <c r="A3545" s="3">
        <v>9801763</v>
      </c>
      <c r="B3545" s="3" t="s">
        <v>6867</v>
      </c>
      <c r="C3545" s="4">
        <v>101644</v>
      </c>
      <c r="D3545" s="3" t="s">
        <v>4480</v>
      </c>
      <c r="E3545" s="3" t="s">
        <v>3</v>
      </c>
      <c r="F3545" s="4" t="s">
        <v>12</v>
      </c>
      <c r="G3545" s="3"/>
      <c r="H3545" s="3"/>
      <c r="I3545" s="3"/>
      <c r="J3545" s="8">
        <v>0</v>
      </c>
      <c r="K3545" s="12">
        <f>IFERROR(VLOOKUP($A3545,[1]Piv!$B:$C,2,FALSE),0)</f>
        <v>0</v>
      </c>
      <c r="L3545" s="12">
        <f>IFERROR(VLOOKUP($A3545,'[2]FINAL (2)'!$A$1:$F$7700,3,FALSE),0)</f>
        <v>0</v>
      </c>
      <c r="M3545" s="12">
        <f>IFERROR(VLOOKUP($A3545,'[2]FINAL (2)'!$A$1:$F$7700,5,FALSE),0)</f>
        <v>0</v>
      </c>
      <c r="N3545" s="12">
        <f>IFERROR(VLOOKUP($A3545,[3]Sheet3!$A$1:$C$4542,3,FALSE),0)</f>
        <v>0</v>
      </c>
      <c r="O3545" s="10">
        <f t="shared" si="56"/>
        <v>0</v>
      </c>
      <c r="P3545"/>
    </row>
    <row r="3546" spans="1:16" x14ac:dyDescent="0.25">
      <c r="A3546" s="3">
        <v>20285227</v>
      </c>
      <c r="B3546" s="3" t="s">
        <v>6868</v>
      </c>
      <c r="C3546" s="4">
        <v>101644</v>
      </c>
      <c r="D3546" s="3" t="s">
        <v>4480</v>
      </c>
      <c r="E3546" s="3" t="s">
        <v>3</v>
      </c>
      <c r="F3546" s="4" t="s">
        <v>12</v>
      </c>
      <c r="G3546" s="3"/>
      <c r="H3546" s="3"/>
      <c r="I3546" s="3"/>
      <c r="J3546" s="8">
        <v>0</v>
      </c>
      <c r="K3546" s="12">
        <f>IFERROR(VLOOKUP($A3546,[1]Piv!$B:$C,2,FALSE),0)</f>
        <v>0</v>
      </c>
      <c r="L3546" s="12">
        <f>IFERROR(VLOOKUP($A3546,'[2]FINAL (2)'!$A$1:$F$7700,3,FALSE),0)</f>
        <v>0</v>
      </c>
      <c r="M3546" s="12">
        <f>IFERROR(VLOOKUP($A3546,'[2]FINAL (2)'!$A$1:$F$7700,5,FALSE),0)</f>
        <v>0</v>
      </c>
      <c r="N3546" s="12">
        <f>IFERROR(VLOOKUP($A3546,[3]Sheet3!$A$1:$C$4542,3,FALSE),0)</f>
        <v>0</v>
      </c>
      <c r="O3546" s="10">
        <f t="shared" si="56"/>
        <v>0</v>
      </c>
      <c r="P3546"/>
    </row>
    <row r="3547" spans="1:16" x14ac:dyDescent="0.25">
      <c r="A3547" s="3">
        <v>9661822</v>
      </c>
      <c r="B3547" s="3" t="s">
        <v>6869</v>
      </c>
      <c r="C3547" s="4">
        <v>100673</v>
      </c>
      <c r="D3547" s="3" t="s">
        <v>3786</v>
      </c>
      <c r="E3547" s="3" t="s">
        <v>3</v>
      </c>
      <c r="F3547" s="4" t="s">
        <v>4</v>
      </c>
      <c r="G3547" s="3">
        <v>61362</v>
      </c>
      <c r="H3547" s="3" t="s">
        <v>8838</v>
      </c>
      <c r="I3547" s="3" t="s">
        <v>3999</v>
      </c>
      <c r="J3547" s="8">
        <v>71004.400000000009</v>
      </c>
      <c r="K3547" s="12">
        <f>IFERROR(VLOOKUP($A3547,[1]Piv!$B:$C,2,FALSE),0)</f>
        <v>0</v>
      </c>
      <c r="L3547" s="12">
        <f>IFERROR(VLOOKUP($A3547,'[2]FINAL (2)'!$A$1:$F$7700,3,FALSE),0)</f>
        <v>70669.61</v>
      </c>
      <c r="M3547" s="12">
        <f>IFERROR(VLOOKUP($A3547,'[2]FINAL (2)'!$A$1:$F$7700,5,FALSE),0)</f>
        <v>0</v>
      </c>
      <c r="N3547" s="12">
        <f>IFERROR(VLOOKUP($A3547,[3]Sheet3!$A$1:$C$4542,3,FALSE),0)</f>
        <v>0</v>
      </c>
      <c r="O3547" s="10">
        <f t="shared" si="56"/>
        <v>70669.61</v>
      </c>
      <c r="P3547" s="10">
        <f>O3547-J3547</f>
        <v>-334.79000000000815</v>
      </c>
    </row>
    <row r="3548" spans="1:16" x14ac:dyDescent="0.25">
      <c r="A3548" s="3">
        <v>15895768</v>
      </c>
      <c r="B3548" s="3" t="s">
        <v>6870</v>
      </c>
      <c r="C3548" s="4">
        <v>100673</v>
      </c>
      <c r="D3548" s="3" t="s">
        <v>3786</v>
      </c>
      <c r="E3548" s="3" t="s">
        <v>3</v>
      </c>
      <c r="F3548" s="4" t="s">
        <v>4</v>
      </c>
      <c r="G3548" s="3">
        <v>61362</v>
      </c>
      <c r="H3548" s="3" t="s">
        <v>8838</v>
      </c>
      <c r="I3548" s="3" t="s">
        <v>3999</v>
      </c>
      <c r="J3548" s="8">
        <v>1438000</v>
      </c>
      <c r="K3548" s="12">
        <f>IFERROR(VLOOKUP($A3548,[1]Piv!$B:$C,2,FALSE),0)</f>
        <v>338171.02</v>
      </c>
      <c r="L3548" s="12">
        <f>IFERROR(VLOOKUP($A3548,'[2]FINAL (2)'!$A$1:$F$7700,3,FALSE),0)</f>
        <v>0</v>
      </c>
      <c r="M3548" s="12">
        <f>IFERROR(VLOOKUP($A3548,'[2]FINAL (2)'!$A$1:$F$7700,5,FALSE),0)</f>
        <v>0</v>
      </c>
      <c r="N3548" s="12">
        <f>IFERROR(VLOOKUP($A3548,[3]Sheet3!$A$1:$C$4542,3,FALSE),0)</f>
        <v>950000</v>
      </c>
      <c r="O3548" s="10">
        <f t="shared" si="56"/>
        <v>1288171.02</v>
      </c>
      <c r="P3548" s="10">
        <f>O3548-J3548</f>
        <v>-149828.97999999998</v>
      </c>
    </row>
    <row r="3549" spans="1:16" x14ac:dyDescent="0.25">
      <c r="A3549" s="3">
        <v>20849395</v>
      </c>
      <c r="B3549" s="3" t="s">
        <v>1739</v>
      </c>
      <c r="C3549" s="4">
        <v>100673</v>
      </c>
      <c r="D3549" s="3" t="s">
        <v>3786</v>
      </c>
      <c r="E3549" s="3" t="s">
        <v>3</v>
      </c>
      <c r="F3549" s="4" t="s">
        <v>4</v>
      </c>
      <c r="G3549" s="3">
        <v>61362</v>
      </c>
      <c r="H3549" s="3" t="s">
        <v>8838</v>
      </c>
      <c r="I3549" s="3" t="s">
        <v>3999</v>
      </c>
      <c r="J3549" s="8">
        <v>1912016</v>
      </c>
      <c r="K3549" s="12">
        <f>IFERROR(VLOOKUP($A3549,[1]Piv!$B:$C,2,FALSE),0)</f>
        <v>268037.15000000002</v>
      </c>
      <c r="L3549" s="12">
        <f>IFERROR(VLOOKUP($A3549,'[2]FINAL (2)'!$A$1:$F$7700,3,FALSE),0)</f>
        <v>0</v>
      </c>
      <c r="M3549" s="12">
        <f>IFERROR(VLOOKUP($A3549,'[2]FINAL (2)'!$A$1:$F$7700,5,FALSE),0)</f>
        <v>0</v>
      </c>
      <c r="N3549" s="12">
        <f>IFERROR(VLOOKUP($A3549,[3]Sheet3!$A$1:$C$4542,3,FALSE),0)</f>
        <v>1432016</v>
      </c>
      <c r="O3549" s="10">
        <f t="shared" si="56"/>
        <v>1700053.15</v>
      </c>
      <c r="P3549" s="10">
        <f>O3549-J3549</f>
        <v>-211962.85000000009</v>
      </c>
    </row>
    <row r="3550" spans="1:16" x14ac:dyDescent="0.25">
      <c r="A3550" s="3">
        <v>21918681</v>
      </c>
      <c r="B3550" s="3" t="s">
        <v>6871</v>
      </c>
      <c r="C3550" s="4">
        <v>100673</v>
      </c>
      <c r="D3550" s="3" t="s">
        <v>3786</v>
      </c>
      <c r="E3550" s="3" t="s">
        <v>3</v>
      </c>
      <c r="F3550" s="4" t="s">
        <v>4</v>
      </c>
      <c r="G3550" s="3">
        <v>61362</v>
      </c>
      <c r="H3550" s="3" t="s">
        <v>8838</v>
      </c>
      <c r="I3550" s="3" t="s">
        <v>3999</v>
      </c>
      <c r="J3550" s="8">
        <v>970000</v>
      </c>
      <c r="K3550" s="12">
        <f>IFERROR(VLOOKUP($A3550,[1]Piv!$B:$C,2,FALSE),0)</f>
        <v>921605.92</v>
      </c>
      <c r="L3550" s="12">
        <f>IFERROR(VLOOKUP($A3550,'[2]FINAL (2)'!$A$1:$F$7700,3,FALSE),0)</f>
        <v>0</v>
      </c>
      <c r="M3550" s="12">
        <f>IFERROR(VLOOKUP($A3550,'[2]FINAL (2)'!$A$1:$F$7700,5,FALSE),0)</f>
        <v>0</v>
      </c>
      <c r="N3550" s="12">
        <f>IFERROR(VLOOKUP($A3550,[3]Sheet3!$A$1:$C$4542,3,FALSE),0)</f>
        <v>0</v>
      </c>
      <c r="O3550" s="10">
        <f t="shared" si="56"/>
        <v>921605.92</v>
      </c>
      <c r="P3550" s="10">
        <f>O3550-J3550</f>
        <v>-48394.079999999958</v>
      </c>
    </row>
    <row r="3551" spans="1:16" x14ac:dyDescent="0.25">
      <c r="A3551" s="3">
        <v>7644331</v>
      </c>
      <c r="B3551" s="3" t="s">
        <v>2688</v>
      </c>
      <c r="C3551" s="4">
        <v>100676</v>
      </c>
      <c r="D3551" s="3" t="s">
        <v>3505</v>
      </c>
      <c r="E3551" s="3" t="s">
        <v>3</v>
      </c>
      <c r="F3551" s="4" t="s">
        <v>4</v>
      </c>
      <c r="G3551" s="3">
        <v>122984</v>
      </c>
      <c r="H3551" s="3" t="s">
        <v>3226</v>
      </c>
      <c r="I3551" s="3" t="s">
        <v>3999</v>
      </c>
      <c r="J3551" s="8">
        <v>8100000</v>
      </c>
      <c r="K3551" s="12">
        <f>IFERROR(VLOOKUP($A3551,[1]Piv!$B:$C,2,FALSE),0)</f>
        <v>0</v>
      </c>
      <c r="L3551" s="12">
        <f>IFERROR(VLOOKUP($A3551,'[2]FINAL (2)'!$A$1:$F$7700,3,FALSE),0)</f>
        <v>0</v>
      </c>
      <c r="M3551" s="12">
        <f>IFERROR(VLOOKUP($A3551,'[2]FINAL (2)'!$A$1:$F$7700,5,FALSE),0)</f>
        <v>0</v>
      </c>
      <c r="N3551" s="12">
        <f>IFERROR(VLOOKUP($A3551,[3]Sheet3!$A$1:$C$4542,3,FALSE),0)</f>
        <v>8100000</v>
      </c>
      <c r="O3551" s="10">
        <f t="shared" si="56"/>
        <v>8100000</v>
      </c>
      <c r="P3551" s="10">
        <f>O3551-J3551</f>
        <v>0</v>
      </c>
    </row>
    <row r="3552" spans="1:16" x14ac:dyDescent="0.25">
      <c r="A3552" s="3">
        <v>23037456</v>
      </c>
      <c r="B3552" s="3" t="s">
        <v>219</v>
      </c>
      <c r="C3552" s="4">
        <v>100676</v>
      </c>
      <c r="D3552" s="3" t="s">
        <v>3505</v>
      </c>
      <c r="E3552" s="3" t="s">
        <v>3</v>
      </c>
      <c r="F3552" s="4" t="s">
        <v>4</v>
      </c>
      <c r="G3552" s="3">
        <v>129478</v>
      </c>
      <c r="H3552" s="3" t="s">
        <v>3231</v>
      </c>
      <c r="I3552" s="3" t="s">
        <v>3999</v>
      </c>
      <c r="J3552" s="8">
        <v>1721140</v>
      </c>
      <c r="K3552" s="12">
        <f>IFERROR(VLOOKUP($A3552,[1]Piv!$B:$C,2,FALSE),0)</f>
        <v>0</v>
      </c>
      <c r="L3552" s="12">
        <f>IFERROR(VLOOKUP($A3552,'[2]FINAL (2)'!$A$1:$F$7700,3,FALSE),0)</f>
        <v>0</v>
      </c>
      <c r="M3552" s="12">
        <f>IFERROR(VLOOKUP($A3552,'[2]FINAL (2)'!$A$1:$F$7700,5,FALSE),0)</f>
        <v>1298403.24</v>
      </c>
      <c r="N3552" s="12">
        <f>IFERROR(VLOOKUP($A3552,[3]Sheet3!$A$1:$C$4542,3,FALSE),0)</f>
        <v>1721140</v>
      </c>
      <c r="O3552" s="10">
        <f t="shared" si="56"/>
        <v>3019543.24</v>
      </c>
      <c r="P3552" s="10">
        <f>O3552-J3552</f>
        <v>1298403.2400000002</v>
      </c>
    </row>
    <row r="3553" spans="1:16" x14ac:dyDescent="0.25">
      <c r="A3553" s="3">
        <v>23730452</v>
      </c>
      <c r="B3553" s="3" t="s">
        <v>672</v>
      </c>
      <c r="C3553" s="4">
        <v>100676</v>
      </c>
      <c r="D3553" s="3" t="s">
        <v>3505</v>
      </c>
      <c r="E3553" s="3" t="s">
        <v>3</v>
      </c>
      <c r="F3553" s="4" t="s">
        <v>4</v>
      </c>
      <c r="G3553" s="3">
        <v>129478</v>
      </c>
      <c r="H3553" s="3" t="s">
        <v>3231</v>
      </c>
      <c r="I3553" s="3" t="s">
        <v>3999</v>
      </c>
      <c r="J3553" s="8">
        <v>5000</v>
      </c>
      <c r="K3553" s="12">
        <f>IFERROR(VLOOKUP($A3553,[1]Piv!$B:$C,2,FALSE),0)</f>
        <v>0</v>
      </c>
      <c r="L3553" s="12">
        <f>IFERROR(VLOOKUP($A3553,'[2]FINAL (2)'!$A$1:$F$7700,3,FALSE),0)</f>
        <v>0</v>
      </c>
      <c r="M3553" s="12">
        <f>IFERROR(VLOOKUP($A3553,'[2]FINAL (2)'!$A$1:$F$7700,5,FALSE),0)</f>
        <v>0</v>
      </c>
      <c r="N3553" s="12">
        <f>IFERROR(VLOOKUP($A3553,[3]Sheet3!$A$1:$C$4542,3,FALSE),0)</f>
        <v>5000</v>
      </c>
      <c r="O3553" s="10">
        <f t="shared" si="56"/>
        <v>5000</v>
      </c>
      <c r="P3553" s="10">
        <f>O3553-J3553</f>
        <v>0</v>
      </c>
    </row>
    <row r="3554" spans="1:16" x14ac:dyDescent="0.25">
      <c r="A3554" s="3">
        <v>9209448</v>
      </c>
      <c r="B3554" s="3" t="s">
        <v>486</v>
      </c>
      <c r="C3554" s="4">
        <v>100677</v>
      </c>
      <c r="D3554" s="3" t="s">
        <v>4481</v>
      </c>
      <c r="E3554" s="3" t="s">
        <v>3</v>
      </c>
      <c r="F3554" s="4" t="s">
        <v>4</v>
      </c>
      <c r="G3554" s="3">
        <v>137286</v>
      </c>
      <c r="H3554" s="3" t="s">
        <v>3282</v>
      </c>
      <c r="I3554" s="3" t="s">
        <v>4001</v>
      </c>
      <c r="J3554" s="8">
        <v>83989336.930000007</v>
      </c>
      <c r="K3554" s="12">
        <f>IFERROR(VLOOKUP($A3554,[1]Piv!$B:$C,2,FALSE),0)</f>
        <v>73604521.340000004</v>
      </c>
      <c r="L3554" s="12">
        <f>IFERROR(VLOOKUP($A3554,'[2]FINAL (2)'!$A$1:$F$7700,3,FALSE),0)</f>
        <v>0</v>
      </c>
      <c r="M3554" s="12">
        <f>IFERROR(VLOOKUP($A3554,'[2]FINAL (2)'!$A$1:$F$7700,5,FALSE),0)</f>
        <v>0</v>
      </c>
      <c r="N3554" s="12">
        <f>IFERROR(VLOOKUP($A3554,[3]Sheet3!$A$1:$C$4542,3,FALSE),0)</f>
        <v>0</v>
      </c>
      <c r="O3554" s="10">
        <f t="shared" si="56"/>
        <v>73604521.340000004</v>
      </c>
      <c r="P3554" s="10">
        <f>O3554-J3554</f>
        <v>-10384815.590000004</v>
      </c>
    </row>
    <row r="3555" spans="1:16" x14ac:dyDescent="0.25">
      <c r="A3555" s="3">
        <v>19564770</v>
      </c>
      <c r="B3555" s="3" t="s">
        <v>3147</v>
      </c>
      <c r="C3555" s="4">
        <v>100677</v>
      </c>
      <c r="D3555" s="3" t="s">
        <v>4481</v>
      </c>
      <c r="E3555" s="3" t="s">
        <v>3</v>
      </c>
      <c r="F3555" s="4" t="s">
        <v>4</v>
      </c>
      <c r="G3555" s="3">
        <v>137286</v>
      </c>
      <c r="H3555" s="3" t="s">
        <v>3282</v>
      </c>
      <c r="I3555" s="3" t="s">
        <v>4001</v>
      </c>
      <c r="J3555" s="8">
        <v>23257700.469999999</v>
      </c>
      <c r="K3555" s="12">
        <f>IFERROR(VLOOKUP($A3555,[1]Piv!$B:$C,2,FALSE),0)</f>
        <v>1015117.4</v>
      </c>
      <c r="L3555" s="12">
        <f>IFERROR(VLOOKUP($A3555,'[2]FINAL (2)'!$A$1:$F$7700,3,FALSE),0)</f>
        <v>20171800.32</v>
      </c>
      <c r="M3555" s="12">
        <f>IFERROR(VLOOKUP($A3555,'[2]FINAL (2)'!$A$1:$F$7700,5,FALSE),0)</f>
        <v>0</v>
      </c>
      <c r="N3555" s="12">
        <f>IFERROR(VLOOKUP($A3555,[3]Sheet3!$A$1:$C$4542,3,FALSE),0)</f>
        <v>2000000</v>
      </c>
      <c r="O3555" s="10">
        <f t="shared" si="56"/>
        <v>23186917.719999999</v>
      </c>
      <c r="P3555" s="10">
        <f>O3555-J3555</f>
        <v>-70782.75</v>
      </c>
    </row>
    <row r="3556" spans="1:16" x14ac:dyDescent="0.25">
      <c r="A3556" s="3">
        <v>25903517</v>
      </c>
      <c r="B3556" s="3" t="s">
        <v>788</v>
      </c>
      <c r="C3556" s="4">
        <v>100677</v>
      </c>
      <c r="D3556" s="3" t="s">
        <v>4481</v>
      </c>
      <c r="E3556" s="3" t="s">
        <v>3</v>
      </c>
      <c r="F3556" s="4" t="s">
        <v>4</v>
      </c>
      <c r="G3556" s="3">
        <v>137286</v>
      </c>
      <c r="H3556" s="3" t="s">
        <v>3282</v>
      </c>
      <c r="I3556" s="3" t="s">
        <v>4001</v>
      </c>
      <c r="J3556" s="8">
        <v>46000000</v>
      </c>
      <c r="K3556" s="12">
        <f>IFERROR(VLOOKUP($A3556,[1]Piv!$B:$C,2,FALSE),0)</f>
        <v>46006319.590000004</v>
      </c>
      <c r="L3556" s="12">
        <f>IFERROR(VLOOKUP($A3556,'[2]FINAL (2)'!$A$1:$F$7700,3,FALSE),0)</f>
        <v>0</v>
      </c>
      <c r="M3556" s="12">
        <f>IFERROR(VLOOKUP($A3556,'[2]FINAL (2)'!$A$1:$F$7700,5,FALSE),0)</f>
        <v>0</v>
      </c>
      <c r="N3556" s="12">
        <f>IFERROR(VLOOKUP($A3556,[3]Sheet3!$A$1:$C$4542,3,FALSE),0)</f>
        <v>0</v>
      </c>
      <c r="O3556" s="10">
        <f t="shared" si="56"/>
        <v>46006319.590000004</v>
      </c>
      <c r="P3556" s="10">
        <f>O3556-J3556</f>
        <v>6319.5900000035763</v>
      </c>
    </row>
    <row r="3557" spans="1:16" x14ac:dyDescent="0.25">
      <c r="A3557" s="3">
        <v>14839266</v>
      </c>
      <c r="B3557" s="3" t="s">
        <v>6872</v>
      </c>
      <c r="C3557" s="4">
        <v>100677</v>
      </c>
      <c r="D3557" s="3" t="s">
        <v>4481</v>
      </c>
      <c r="E3557" s="3" t="s">
        <v>3</v>
      </c>
      <c r="F3557" s="4" t="s">
        <v>12</v>
      </c>
      <c r="G3557" s="3"/>
      <c r="H3557" s="3"/>
      <c r="I3557" s="3"/>
      <c r="J3557" s="8">
        <v>0</v>
      </c>
      <c r="K3557" s="12">
        <f>IFERROR(VLOOKUP($A3557,[1]Piv!$B:$C,2,FALSE),0)</f>
        <v>0</v>
      </c>
      <c r="L3557" s="12">
        <f>IFERROR(VLOOKUP($A3557,'[2]FINAL (2)'!$A$1:$F$7700,3,FALSE),0)</f>
        <v>0</v>
      </c>
      <c r="M3557" s="12">
        <f>IFERROR(VLOOKUP($A3557,'[2]FINAL (2)'!$A$1:$F$7700,5,FALSE),0)</f>
        <v>0</v>
      </c>
      <c r="N3557" s="12">
        <f>IFERROR(VLOOKUP($A3557,[3]Sheet3!$A$1:$C$4542,3,FALSE),0)</f>
        <v>0</v>
      </c>
      <c r="O3557" s="10">
        <f t="shared" si="56"/>
        <v>0</v>
      </c>
      <c r="P3557"/>
    </row>
    <row r="3558" spans="1:16" x14ac:dyDescent="0.25">
      <c r="A3558" s="3">
        <v>20585160</v>
      </c>
      <c r="B3558" s="3" t="s">
        <v>6873</v>
      </c>
      <c r="C3558" s="4">
        <v>100677</v>
      </c>
      <c r="D3558" s="3" t="s">
        <v>4481</v>
      </c>
      <c r="E3558" s="3" t="s">
        <v>3</v>
      </c>
      <c r="F3558" s="4" t="s">
        <v>12</v>
      </c>
      <c r="G3558" s="3"/>
      <c r="H3558" s="3"/>
      <c r="I3558" s="3"/>
      <c r="J3558" s="8">
        <v>0</v>
      </c>
      <c r="K3558" s="12">
        <f>IFERROR(VLOOKUP($A3558,[1]Piv!$B:$C,2,FALSE),0)</f>
        <v>0</v>
      </c>
      <c r="L3558" s="12">
        <f>IFERROR(VLOOKUP($A3558,'[2]FINAL (2)'!$A$1:$F$7700,3,FALSE),0)</f>
        <v>0</v>
      </c>
      <c r="M3558" s="12">
        <f>IFERROR(VLOOKUP($A3558,'[2]FINAL (2)'!$A$1:$F$7700,5,FALSE),0)</f>
        <v>0</v>
      </c>
      <c r="N3558" s="12">
        <f>IFERROR(VLOOKUP($A3558,[3]Sheet3!$A$1:$C$4542,3,FALSE),0)</f>
        <v>0</v>
      </c>
      <c r="O3558" s="10">
        <f t="shared" si="56"/>
        <v>0</v>
      </c>
      <c r="P3558"/>
    </row>
    <row r="3559" spans="1:16" x14ac:dyDescent="0.25">
      <c r="A3559" s="3">
        <v>20038304</v>
      </c>
      <c r="B3559" s="3" t="s">
        <v>6874</v>
      </c>
      <c r="C3559" s="4">
        <v>100677</v>
      </c>
      <c r="D3559" s="3" t="s">
        <v>4481</v>
      </c>
      <c r="E3559" s="3" t="s">
        <v>3</v>
      </c>
      <c r="F3559" s="4" t="s">
        <v>12</v>
      </c>
      <c r="G3559" s="3"/>
      <c r="H3559" s="3"/>
      <c r="I3559" s="3"/>
      <c r="J3559" s="8">
        <v>0</v>
      </c>
      <c r="K3559" s="12">
        <f>IFERROR(VLOOKUP($A3559,[1]Piv!$B:$C,2,FALSE),0)</f>
        <v>0</v>
      </c>
      <c r="L3559" s="12">
        <f>IFERROR(VLOOKUP($A3559,'[2]FINAL (2)'!$A$1:$F$7700,3,FALSE),0)</f>
        <v>0</v>
      </c>
      <c r="M3559" s="12">
        <f>IFERROR(VLOOKUP($A3559,'[2]FINAL (2)'!$A$1:$F$7700,5,FALSE),0)</f>
        <v>0</v>
      </c>
      <c r="N3559" s="12">
        <f>IFERROR(VLOOKUP($A3559,[3]Sheet3!$A$1:$C$4542,3,FALSE),0)</f>
        <v>0</v>
      </c>
      <c r="O3559" s="10">
        <f t="shared" si="56"/>
        <v>0</v>
      </c>
      <c r="P3559"/>
    </row>
    <row r="3560" spans="1:16" x14ac:dyDescent="0.25">
      <c r="A3560" s="3">
        <v>26632367</v>
      </c>
      <c r="B3560" s="3" t="s">
        <v>6875</v>
      </c>
      <c r="C3560" s="4">
        <v>100677</v>
      </c>
      <c r="D3560" s="3" t="s">
        <v>4481</v>
      </c>
      <c r="E3560" s="3" t="s">
        <v>3</v>
      </c>
      <c r="F3560" s="4" t="s">
        <v>12</v>
      </c>
      <c r="G3560" s="3">
        <v>137286</v>
      </c>
      <c r="H3560" s="3" t="s">
        <v>3282</v>
      </c>
      <c r="I3560" s="3" t="s">
        <v>4001</v>
      </c>
      <c r="J3560" s="8">
        <v>0</v>
      </c>
      <c r="K3560" s="12">
        <f>IFERROR(VLOOKUP($A3560,[1]Piv!$B:$C,2,FALSE),0)</f>
        <v>0</v>
      </c>
      <c r="L3560" s="12">
        <f>IFERROR(VLOOKUP($A3560,'[2]FINAL (2)'!$A$1:$F$7700,3,FALSE),0)</f>
        <v>0</v>
      </c>
      <c r="M3560" s="12">
        <f>IFERROR(VLOOKUP($A3560,'[2]FINAL (2)'!$A$1:$F$7700,5,FALSE),0)</f>
        <v>0</v>
      </c>
      <c r="N3560" s="12">
        <f>IFERROR(VLOOKUP($A3560,[3]Sheet3!$A$1:$C$4542,3,FALSE),0)</f>
        <v>0</v>
      </c>
      <c r="O3560" s="10">
        <f t="shared" si="56"/>
        <v>0</v>
      </c>
      <c r="P3560"/>
    </row>
    <row r="3561" spans="1:16" x14ac:dyDescent="0.25">
      <c r="A3561" s="3">
        <v>25612979</v>
      </c>
      <c r="B3561" s="3" t="s">
        <v>6876</v>
      </c>
      <c r="C3561" s="4">
        <v>100677</v>
      </c>
      <c r="D3561" s="3" t="s">
        <v>4481</v>
      </c>
      <c r="E3561" s="3" t="s">
        <v>3</v>
      </c>
      <c r="F3561" s="4" t="s">
        <v>12</v>
      </c>
      <c r="G3561" s="3"/>
      <c r="H3561" s="3"/>
      <c r="I3561" s="3"/>
      <c r="J3561" s="8">
        <v>0</v>
      </c>
      <c r="K3561" s="12">
        <f>IFERROR(VLOOKUP($A3561,[1]Piv!$B:$C,2,FALSE),0)</f>
        <v>0</v>
      </c>
      <c r="L3561" s="12">
        <f>IFERROR(VLOOKUP($A3561,'[2]FINAL (2)'!$A$1:$F$7700,3,FALSE),0)</f>
        <v>0</v>
      </c>
      <c r="M3561" s="12">
        <f>IFERROR(VLOOKUP($A3561,'[2]FINAL (2)'!$A$1:$F$7700,5,FALSE),0)</f>
        <v>0</v>
      </c>
      <c r="N3561" s="12">
        <f>IFERROR(VLOOKUP($A3561,[3]Sheet3!$A$1:$C$4542,3,FALSE),0)</f>
        <v>0</v>
      </c>
      <c r="O3561" s="10">
        <f t="shared" si="56"/>
        <v>0</v>
      </c>
      <c r="P3561"/>
    </row>
    <row r="3562" spans="1:16" x14ac:dyDescent="0.25">
      <c r="A3562" s="3">
        <v>5191110</v>
      </c>
      <c r="B3562" s="3" t="s">
        <v>1894</v>
      </c>
      <c r="C3562" s="4">
        <v>100674</v>
      </c>
      <c r="D3562" s="3" t="s">
        <v>3504</v>
      </c>
      <c r="E3562" s="3" t="s">
        <v>3</v>
      </c>
      <c r="F3562" s="4" t="s">
        <v>4</v>
      </c>
      <c r="G3562" s="3">
        <v>129478</v>
      </c>
      <c r="H3562" s="3" t="s">
        <v>3231</v>
      </c>
      <c r="I3562" s="3" t="s">
        <v>3999</v>
      </c>
      <c r="J3562" s="8">
        <v>2073651.53</v>
      </c>
      <c r="K3562" s="12">
        <f>IFERROR(VLOOKUP($A3562,[1]Piv!$B:$C,2,FALSE),0)</f>
        <v>0</v>
      </c>
      <c r="L3562" s="12">
        <f>IFERROR(VLOOKUP($A3562,'[2]FINAL (2)'!$A$1:$F$7700,3,FALSE),0)</f>
        <v>1565767.7</v>
      </c>
      <c r="M3562" s="12">
        <f>IFERROR(VLOOKUP($A3562,'[2]FINAL (2)'!$A$1:$F$7700,5,FALSE),0)</f>
        <v>0</v>
      </c>
      <c r="N3562" s="12">
        <f>IFERROR(VLOOKUP($A3562,[3]Sheet3!$A$1:$C$4542,3,FALSE),0)</f>
        <v>450000</v>
      </c>
      <c r="O3562" s="10">
        <f t="shared" si="56"/>
        <v>2015767.7</v>
      </c>
      <c r="P3562" s="10">
        <f>O3562-J3562</f>
        <v>-57883.830000000075</v>
      </c>
    </row>
    <row r="3563" spans="1:16" x14ac:dyDescent="0.25">
      <c r="A3563" s="3">
        <v>19287194</v>
      </c>
      <c r="B3563" s="3" t="s">
        <v>2040</v>
      </c>
      <c r="C3563" s="4">
        <v>100674</v>
      </c>
      <c r="D3563" s="3" t="s">
        <v>3504</v>
      </c>
      <c r="E3563" s="3" t="s">
        <v>3</v>
      </c>
      <c r="F3563" s="4" t="s">
        <v>4</v>
      </c>
      <c r="G3563" s="3">
        <v>95485</v>
      </c>
      <c r="H3563" s="3" t="s">
        <v>3229</v>
      </c>
      <c r="I3563" s="3" t="s">
        <v>3999</v>
      </c>
      <c r="J3563" s="8">
        <v>600000</v>
      </c>
      <c r="K3563" s="12">
        <f>IFERROR(VLOOKUP($A3563,[1]Piv!$B:$C,2,FALSE),0)</f>
        <v>611847.17000000004</v>
      </c>
      <c r="L3563" s="12">
        <f>IFERROR(VLOOKUP($A3563,'[2]FINAL (2)'!$A$1:$F$7700,3,FALSE),0)</f>
        <v>0</v>
      </c>
      <c r="M3563" s="12">
        <f>IFERROR(VLOOKUP($A3563,'[2]FINAL (2)'!$A$1:$F$7700,5,FALSE),0)</f>
        <v>501284.33</v>
      </c>
      <c r="N3563" s="12">
        <f>IFERROR(VLOOKUP($A3563,[3]Sheet3!$A$1:$C$4542,3,FALSE),0)</f>
        <v>0</v>
      </c>
      <c r="O3563" s="10">
        <f t="shared" si="56"/>
        <v>1113131.5</v>
      </c>
      <c r="P3563" s="10">
        <f>O3563-J3563</f>
        <v>513131.5</v>
      </c>
    </row>
    <row r="3564" spans="1:16" x14ac:dyDescent="0.25">
      <c r="A3564" s="3">
        <v>16561880</v>
      </c>
      <c r="B3564" s="3" t="s">
        <v>105</v>
      </c>
      <c r="C3564" s="4">
        <v>100675</v>
      </c>
      <c r="D3564" s="3" t="s">
        <v>3787</v>
      </c>
      <c r="E3564" s="3" t="s">
        <v>3</v>
      </c>
      <c r="F3564" s="4" t="s">
        <v>4</v>
      </c>
      <c r="G3564" s="3">
        <v>84025</v>
      </c>
      <c r="H3564" s="3" t="s">
        <v>3193</v>
      </c>
      <c r="I3564" s="3" t="s">
        <v>3999</v>
      </c>
      <c r="J3564" s="8">
        <v>1441850</v>
      </c>
      <c r="K3564" s="12">
        <f>IFERROR(VLOOKUP($A3564,[1]Piv!$B:$C,2,FALSE),0)</f>
        <v>1098904.3600000001</v>
      </c>
      <c r="L3564" s="12">
        <f>IFERROR(VLOOKUP($A3564,'[2]FINAL (2)'!$A$1:$F$7700,3,FALSE),0)</f>
        <v>0</v>
      </c>
      <c r="M3564" s="12">
        <f>IFERROR(VLOOKUP($A3564,'[2]FINAL (2)'!$A$1:$F$7700,5,FALSE),0)</f>
        <v>0</v>
      </c>
      <c r="N3564" s="12">
        <f>IFERROR(VLOOKUP($A3564,[3]Sheet3!$A$1:$C$4542,3,FALSE),0)</f>
        <v>0</v>
      </c>
      <c r="O3564" s="10">
        <f t="shared" si="56"/>
        <v>1098904.3600000001</v>
      </c>
      <c r="P3564" s="10">
        <f>O3564-J3564</f>
        <v>-342945.6399999999</v>
      </c>
    </row>
    <row r="3565" spans="1:16" x14ac:dyDescent="0.25">
      <c r="A3565" s="3">
        <v>16971983</v>
      </c>
      <c r="B3565" s="3" t="s">
        <v>1051</v>
      </c>
      <c r="C3565" s="4">
        <v>100675</v>
      </c>
      <c r="D3565" s="3" t="s">
        <v>3787</v>
      </c>
      <c r="E3565" s="3" t="s">
        <v>3</v>
      </c>
      <c r="F3565" s="4" t="s">
        <v>4</v>
      </c>
      <c r="G3565" s="3">
        <v>84025</v>
      </c>
      <c r="H3565" s="3" t="s">
        <v>3193</v>
      </c>
      <c r="I3565" s="3" t="s">
        <v>3999</v>
      </c>
      <c r="J3565" s="8">
        <v>0</v>
      </c>
      <c r="K3565" s="12">
        <f>IFERROR(VLOOKUP($A3565,[1]Piv!$B:$C,2,FALSE),0)</f>
        <v>0</v>
      </c>
      <c r="L3565" s="12">
        <f>IFERROR(VLOOKUP($A3565,'[2]FINAL (2)'!$A$1:$F$7700,3,FALSE),0)</f>
        <v>0</v>
      </c>
      <c r="M3565" s="12">
        <f>IFERROR(VLOOKUP($A3565,'[2]FINAL (2)'!$A$1:$F$7700,5,FALSE),0)</f>
        <v>470000</v>
      </c>
      <c r="N3565" s="12">
        <f>IFERROR(VLOOKUP($A3565,[3]Sheet3!$A$1:$C$4542,3,FALSE),0)</f>
        <v>0</v>
      </c>
      <c r="O3565" s="10">
        <f t="shared" si="56"/>
        <v>470000</v>
      </c>
      <c r="P3565" s="10">
        <f>O3565-J3565</f>
        <v>470000</v>
      </c>
    </row>
    <row r="3566" spans="1:16" x14ac:dyDescent="0.25">
      <c r="A3566" s="3">
        <v>22703176</v>
      </c>
      <c r="B3566" s="3" t="s">
        <v>6877</v>
      </c>
      <c r="C3566" s="4">
        <v>100675</v>
      </c>
      <c r="D3566" s="3" t="s">
        <v>3787</v>
      </c>
      <c r="E3566" s="3" t="s">
        <v>3</v>
      </c>
      <c r="F3566" s="4" t="s">
        <v>12</v>
      </c>
      <c r="G3566" s="3"/>
      <c r="H3566" s="3"/>
      <c r="I3566" s="3"/>
      <c r="J3566" s="8">
        <v>0</v>
      </c>
      <c r="K3566" s="12">
        <f>IFERROR(VLOOKUP($A3566,[1]Piv!$B:$C,2,FALSE),0)</f>
        <v>0</v>
      </c>
      <c r="L3566" s="12">
        <f>IFERROR(VLOOKUP($A3566,'[2]FINAL (2)'!$A$1:$F$7700,3,FALSE),0)</f>
        <v>0</v>
      </c>
      <c r="M3566" s="12">
        <f>IFERROR(VLOOKUP($A3566,'[2]FINAL (2)'!$A$1:$F$7700,5,FALSE),0)</f>
        <v>0</v>
      </c>
      <c r="N3566" s="12">
        <f>IFERROR(VLOOKUP($A3566,[3]Sheet3!$A$1:$C$4542,3,FALSE),0)</f>
        <v>0</v>
      </c>
      <c r="O3566" s="10">
        <f t="shared" si="56"/>
        <v>0</v>
      </c>
      <c r="P3566"/>
    </row>
    <row r="3567" spans="1:16" x14ac:dyDescent="0.25">
      <c r="A3567" s="3">
        <v>6826519</v>
      </c>
      <c r="B3567" s="3" t="s">
        <v>6878</v>
      </c>
      <c r="C3567" s="4">
        <v>101645</v>
      </c>
      <c r="D3567" s="3" t="s">
        <v>4482</v>
      </c>
      <c r="E3567" s="3" t="s">
        <v>3</v>
      </c>
      <c r="F3567" s="4" t="s">
        <v>4</v>
      </c>
      <c r="G3567" s="3">
        <v>78024</v>
      </c>
      <c r="H3567" s="3" t="s">
        <v>8833</v>
      </c>
      <c r="I3567" s="3" t="s">
        <v>4003</v>
      </c>
      <c r="J3567" s="8">
        <v>23226015.960000001</v>
      </c>
      <c r="K3567" s="12">
        <f>IFERROR(VLOOKUP($A3567,[1]Piv!$B:$C,2,FALSE),0)</f>
        <v>0</v>
      </c>
      <c r="L3567" s="12">
        <f>IFERROR(VLOOKUP($A3567,'[2]FINAL (2)'!$A$1:$F$7700,3,FALSE),0)</f>
        <v>5549249.79</v>
      </c>
      <c r="M3567" s="12">
        <f>IFERROR(VLOOKUP($A3567,'[2]FINAL (2)'!$A$1:$F$7700,5,FALSE),0)</f>
        <v>0</v>
      </c>
      <c r="N3567" s="12">
        <f>IFERROR(VLOOKUP($A3567,[3]Sheet3!$A$1:$C$4542,3,FALSE),0)</f>
        <v>17652141.300000001</v>
      </c>
      <c r="O3567" s="10">
        <f t="shared" si="56"/>
        <v>23201391.09</v>
      </c>
      <c r="P3567" s="10">
        <f>O3567-J3567</f>
        <v>-24624.870000001043</v>
      </c>
    </row>
    <row r="3568" spans="1:16" x14ac:dyDescent="0.25">
      <c r="A3568" s="3">
        <v>9074610</v>
      </c>
      <c r="B3568" s="3" t="s">
        <v>6879</v>
      </c>
      <c r="C3568" s="4">
        <v>101646</v>
      </c>
      <c r="D3568" s="3" t="s">
        <v>4483</v>
      </c>
      <c r="E3568" s="3" t="s">
        <v>3</v>
      </c>
      <c r="F3568" s="4" t="s">
        <v>4</v>
      </c>
      <c r="G3568" s="3">
        <v>78911</v>
      </c>
      <c r="H3568" s="3" t="s">
        <v>3247</v>
      </c>
      <c r="I3568" s="3" t="s">
        <v>3999</v>
      </c>
      <c r="J3568" s="8">
        <v>0</v>
      </c>
      <c r="K3568" s="12">
        <f>IFERROR(VLOOKUP($A3568,[1]Piv!$B:$C,2,FALSE),0)</f>
        <v>0</v>
      </c>
      <c r="L3568" s="12">
        <f>IFERROR(VLOOKUP($A3568,'[2]FINAL (2)'!$A$1:$F$7700,3,FALSE),0)</f>
        <v>0</v>
      </c>
      <c r="M3568" s="12">
        <f>IFERROR(VLOOKUP($A3568,'[2]FINAL (2)'!$A$1:$F$7700,5,FALSE),0)</f>
        <v>0</v>
      </c>
      <c r="N3568" s="12">
        <f>IFERROR(VLOOKUP($A3568,[3]Sheet3!$A$1:$C$4542,3,FALSE),0)</f>
        <v>180000</v>
      </c>
      <c r="O3568" s="10">
        <f t="shared" si="56"/>
        <v>180000</v>
      </c>
      <c r="P3568" s="10">
        <f>O3568-J3568</f>
        <v>180000</v>
      </c>
    </row>
    <row r="3569" spans="1:16" x14ac:dyDescent="0.25">
      <c r="A3569" s="3">
        <v>7554698</v>
      </c>
      <c r="B3569" s="3" t="s">
        <v>6880</v>
      </c>
      <c r="C3569" s="4">
        <v>101646</v>
      </c>
      <c r="D3569" s="3" t="s">
        <v>4483</v>
      </c>
      <c r="E3569" s="3" t="s">
        <v>3</v>
      </c>
      <c r="F3569" s="4" t="s">
        <v>4</v>
      </c>
      <c r="G3569" s="3">
        <v>78911</v>
      </c>
      <c r="H3569" s="3" t="s">
        <v>3247</v>
      </c>
      <c r="I3569" s="3" t="s">
        <v>3999</v>
      </c>
      <c r="J3569" s="8">
        <v>0</v>
      </c>
      <c r="K3569" s="12">
        <f>IFERROR(VLOOKUP($A3569,[1]Piv!$B:$C,2,FALSE),0)</f>
        <v>0</v>
      </c>
      <c r="L3569" s="12">
        <f>IFERROR(VLOOKUP($A3569,'[2]FINAL (2)'!$A$1:$F$7700,3,FALSE),0)</f>
        <v>0</v>
      </c>
      <c r="M3569" s="12">
        <f>IFERROR(VLOOKUP($A3569,'[2]FINAL (2)'!$A$1:$F$7700,5,FALSE),0)</f>
        <v>0</v>
      </c>
      <c r="N3569" s="12">
        <f>IFERROR(VLOOKUP($A3569,[3]Sheet3!$A$1:$C$4542,3,FALSE),0)</f>
        <v>2000000</v>
      </c>
      <c r="O3569" s="10">
        <f t="shared" si="56"/>
        <v>2000000</v>
      </c>
      <c r="P3569" s="10">
        <f>O3569-J3569</f>
        <v>2000000</v>
      </c>
    </row>
    <row r="3570" spans="1:16" x14ac:dyDescent="0.25">
      <c r="A3570" s="3">
        <v>12222487</v>
      </c>
      <c r="B3570" s="3" t="s">
        <v>6881</v>
      </c>
      <c r="C3570" s="4">
        <v>101647</v>
      </c>
      <c r="D3570" s="3" t="s">
        <v>4484</v>
      </c>
      <c r="E3570" s="3" t="s">
        <v>3</v>
      </c>
      <c r="F3570" s="4" t="s">
        <v>12</v>
      </c>
      <c r="G3570" s="3"/>
      <c r="H3570" s="3"/>
      <c r="I3570" s="3"/>
      <c r="J3570" s="8">
        <v>0</v>
      </c>
      <c r="K3570" s="12">
        <f>IFERROR(VLOOKUP($A3570,[1]Piv!$B:$C,2,FALSE),0)</f>
        <v>0</v>
      </c>
      <c r="L3570" s="12">
        <f>IFERROR(VLOOKUP($A3570,'[2]FINAL (2)'!$A$1:$F$7700,3,FALSE),0)</f>
        <v>0</v>
      </c>
      <c r="M3570" s="12">
        <f>IFERROR(VLOOKUP($A3570,'[2]FINAL (2)'!$A$1:$F$7700,5,FALSE),0)</f>
        <v>0</v>
      </c>
      <c r="N3570" s="12">
        <f>IFERROR(VLOOKUP($A3570,[3]Sheet3!$A$1:$C$4542,3,FALSE),0)</f>
        <v>0</v>
      </c>
      <c r="O3570" s="10">
        <f t="shared" si="56"/>
        <v>0</v>
      </c>
      <c r="P3570"/>
    </row>
    <row r="3571" spans="1:16" x14ac:dyDescent="0.25">
      <c r="A3571" s="3">
        <v>7470540</v>
      </c>
      <c r="B3571" s="3" t="s">
        <v>6882</v>
      </c>
      <c r="C3571" s="4">
        <v>101647</v>
      </c>
      <c r="D3571" s="3" t="s">
        <v>4484</v>
      </c>
      <c r="E3571" s="3" t="s">
        <v>3</v>
      </c>
      <c r="F3571" s="4" t="s">
        <v>4</v>
      </c>
      <c r="G3571" s="3">
        <v>129478</v>
      </c>
      <c r="H3571" s="3" t="s">
        <v>3231</v>
      </c>
      <c r="I3571" s="3" t="s">
        <v>3999</v>
      </c>
      <c r="J3571" s="8">
        <v>0</v>
      </c>
      <c r="K3571" s="12">
        <f>IFERROR(VLOOKUP($A3571,[1]Piv!$B:$C,2,FALSE),0)</f>
        <v>0</v>
      </c>
      <c r="L3571" s="12">
        <f>IFERROR(VLOOKUP($A3571,'[2]FINAL (2)'!$A$1:$F$7700,3,FALSE),0)</f>
        <v>0</v>
      </c>
      <c r="M3571" s="12">
        <f>IFERROR(VLOOKUP($A3571,'[2]FINAL (2)'!$A$1:$F$7700,5,FALSE),0)</f>
        <v>160000</v>
      </c>
      <c r="N3571" s="12">
        <f>IFERROR(VLOOKUP($A3571,[3]Sheet3!$A$1:$C$4542,3,FALSE),0)</f>
        <v>0</v>
      </c>
      <c r="O3571" s="10">
        <f t="shared" si="56"/>
        <v>160000</v>
      </c>
      <c r="P3571" s="10">
        <f>O3571-J3571</f>
        <v>160000</v>
      </c>
    </row>
    <row r="3572" spans="1:16" x14ac:dyDescent="0.25">
      <c r="A3572" s="3">
        <v>7557337</v>
      </c>
      <c r="B3572" s="3" t="s">
        <v>1272</v>
      </c>
      <c r="C3572" s="4">
        <v>100678</v>
      </c>
      <c r="D3572" s="3" t="s">
        <v>4485</v>
      </c>
      <c r="E3572" s="3" t="s">
        <v>3</v>
      </c>
      <c r="F3572" s="4" t="s">
        <v>4</v>
      </c>
      <c r="G3572" s="3">
        <v>71532</v>
      </c>
      <c r="H3572" s="3" t="s">
        <v>3289</v>
      </c>
      <c r="I3572" s="3" t="s">
        <v>4001</v>
      </c>
      <c r="J3572" s="8">
        <v>32750000</v>
      </c>
      <c r="K3572" s="12">
        <f>IFERROR(VLOOKUP($A3572,[1]Piv!$B:$C,2,FALSE),0)</f>
        <v>0</v>
      </c>
      <c r="L3572" s="12">
        <f>IFERROR(VLOOKUP($A3572,'[2]FINAL (2)'!$A$1:$F$7700,3,FALSE),0)</f>
        <v>0</v>
      </c>
      <c r="M3572" s="12">
        <f>IFERROR(VLOOKUP($A3572,'[2]FINAL (2)'!$A$1:$F$7700,5,FALSE),0)</f>
        <v>0</v>
      </c>
      <c r="N3572" s="12">
        <f>IFERROR(VLOOKUP($A3572,[3]Sheet3!$A$1:$C$4542,3,FALSE),0)</f>
        <v>32750000</v>
      </c>
      <c r="O3572" s="10">
        <f t="shared" si="56"/>
        <v>32750000</v>
      </c>
      <c r="P3572" s="10">
        <f>O3572-J3572</f>
        <v>0</v>
      </c>
    </row>
    <row r="3573" spans="1:16" x14ac:dyDescent="0.25">
      <c r="A3573" s="3">
        <v>14920421</v>
      </c>
      <c r="B3573" s="3" t="s">
        <v>224</v>
      </c>
      <c r="C3573" s="4">
        <v>100678</v>
      </c>
      <c r="D3573" s="3" t="s">
        <v>4485</v>
      </c>
      <c r="E3573" s="3" t="s">
        <v>3</v>
      </c>
      <c r="F3573" s="4" t="s">
        <v>4</v>
      </c>
      <c r="G3573" s="3">
        <v>71532</v>
      </c>
      <c r="H3573" s="3" t="s">
        <v>3289</v>
      </c>
      <c r="I3573" s="3" t="s">
        <v>4001</v>
      </c>
      <c r="J3573" s="8">
        <v>52194000</v>
      </c>
      <c r="K3573" s="12">
        <f>IFERROR(VLOOKUP($A3573,[1]Piv!$B:$C,2,FALSE),0)</f>
        <v>0</v>
      </c>
      <c r="L3573" s="12">
        <f>IFERROR(VLOOKUP($A3573,'[2]FINAL (2)'!$A$1:$F$7700,3,FALSE),0)</f>
        <v>0</v>
      </c>
      <c r="M3573" s="12">
        <f>IFERROR(VLOOKUP($A3573,'[2]FINAL (2)'!$A$1:$F$7700,5,FALSE),0)</f>
        <v>0</v>
      </c>
      <c r="N3573" s="12">
        <f>IFERROR(VLOOKUP($A3573,[3]Sheet3!$A$1:$C$4542,3,FALSE),0)</f>
        <v>52194000</v>
      </c>
      <c r="O3573" s="10">
        <f t="shared" si="56"/>
        <v>52194000</v>
      </c>
      <c r="P3573" s="10">
        <f>O3573-J3573</f>
        <v>0</v>
      </c>
    </row>
    <row r="3574" spans="1:16" x14ac:dyDescent="0.25">
      <c r="A3574" s="3">
        <v>13378255</v>
      </c>
      <c r="B3574" s="3" t="s">
        <v>2298</v>
      </c>
      <c r="C3574" s="4">
        <v>100679</v>
      </c>
      <c r="D3574" s="3" t="s">
        <v>3506</v>
      </c>
      <c r="E3574" s="3" t="s">
        <v>3</v>
      </c>
      <c r="F3574" s="4" t="s">
        <v>4</v>
      </c>
      <c r="G3574" s="3">
        <v>86396</v>
      </c>
      <c r="H3574" s="3" t="s">
        <v>3294</v>
      </c>
      <c r="I3574" s="3" t="s">
        <v>3999</v>
      </c>
      <c r="J3574" s="8">
        <v>5040713.99</v>
      </c>
      <c r="K3574" s="12">
        <f>IFERROR(VLOOKUP($A3574,[1]Piv!$B:$C,2,FALSE),0)</f>
        <v>0</v>
      </c>
      <c r="L3574" s="12">
        <f>IFERROR(VLOOKUP($A3574,'[2]FINAL (2)'!$A$1:$F$7700,3,FALSE),0)</f>
        <v>3027142.66</v>
      </c>
      <c r="M3574" s="12">
        <f>IFERROR(VLOOKUP($A3574,'[2]FINAL (2)'!$A$1:$F$7700,5,FALSE),0)</f>
        <v>0</v>
      </c>
      <c r="N3574" s="12">
        <f>IFERROR(VLOOKUP($A3574,[3]Sheet3!$A$1:$C$4542,3,FALSE),0)</f>
        <v>2000000</v>
      </c>
      <c r="O3574" s="10">
        <f t="shared" si="56"/>
        <v>5027142.66</v>
      </c>
      <c r="P3574" s="10">
        <f>O3574-J3574</f>
        <v>-13571.330000000075</v>
      </c>
    </row>
    <row r="3575" spans="1:16" x14ac:dyDescent="0.25">
      <c r="A3575" s="3">
        <v>19698735</v>
      </c>
      <c r="B3575" s="3" t="s">
        <v>6883</v>
      </c>
      <c r="C3575" s="4">
        <v>100679</v>
      </c>
      <c r="D3575" s="3" t="s">
        <v>3506</v>
      </c>
      <c r="E3575" s="3" t="s">
        <v>3</v>
      </c>
      <c r="F3575" s="4" t="s">
        <v>4</v>
      </c>
      <c r="G3575" s="3">
        <v>86396</v>
      </c>
      <c r="H3575" s="3" t="s">
        <v>3294</v>
      </c>
      <c r="I3575" s="3" t="s">
        <v>3999</v>
      </c>
      <c r="J3575" s="8">
        <v>12537923.379999999</v>
      </c>
      <c r="K3575" s="12">
        <f>IFERROR(VLOOKUP($A3575,[1]Piv!$B:$C,2,FALSE),0)</f>
        <v>3400162.96</v>
      </c>
      <c r="L3575" s="12">
        <f>IFERROR(VLOOKUP($A3575,'[2]FINAL (2)'!$A$1:$F$7700,3,FALSE),0)</f>
        <v>3525282.27</v>
      </c>
      <c r="M3575" s="12">
        <f>IFERROR(VLOOKUP($A3575,'[2]FINAL (2)'!$A$1:$F$7700,5,FALSE),0)</f>
        <v>0</v>
      </c>
      <c r="N3575" s="12">
        <f>IFERROR(VLOOKUP($A3575,[3]Sheet3!$A$1:$C$4542,3,FALSE),0)</f>
        <v>5000000</v>
      </c>
      <c r="O3575" s="10">
        <f t="shared" si="56"/>
        <v>11925445.23</v>
      </c>
      <c r="P3575" s="10">
        <f>O3575-J3575</f>
        <v>-612478.14999999851</v>
      </c>
    </row>
    <row r="3576" spans="1:16" x14ac:dyDescent="0.25">
      <c r="A3576" s="3">
        <v>22614787</v>
      </c>
      <c r="B3576" s="3" t="s">
        <v>6884</v>
      </c>
      <c r="C3576" s="4">
        <v>101648</v>
      </c>
      <c r="D3576" s="3" t="s">
        <v>4486</v>
      </c>
      <c r="E3576" s="3" t="s">
        <v>3</v>
      </c>
      <c r="F3576" s="4" t="s">
        <v>4</v>
      </c>
      <c r="G3576" s="3">
        <v>61742</v>
      </c>
      <c r="H3576" s="3" t="s">
        <v>3223</v>
      </c>
      <c r="I3576" s="3" t="s">
        <v>4001</v>
      </c>
      <c r="J3576" s="8">
        <v>3478988.39</v>
      </c>
      <c r="K3576" s="12">
        <f>IFERROR(VLOOKUP($A3576,[1]Piv!$B:$C,2,FALSE),0)</f>
        <v>1925825.17</v>
      </c>
      <c r="L3576" s="12">
        <f>IFERROR(VLOOKUP($A3576,'[2]FINAL (2)'!$A$1:$F$7700,3,FALSE),0)</f>
        <v>604158.93000000005</v>
      </c>
      <c r="M3576" s="12">
        <f>IFERROR(VLOOKUP($A3576,'[2]FINAL (2)'!$A$1:$F$7700,5,FALSE),0)</f>
        <v>0</v>
      </c>
      <c r="N3576" s="12">
        <f>IFERROR(VLOOKUP($A3576,[3]Sheet3!$A$1:$C$4542,3,FALSE),0)</f>
        <v>0</v>
      </c>
      <c r="O3576" s="10">
        <f t="shared" si="56"/>
        <v>2529984.1</v>
      </c>
      <c r="P3576" s="10">
        <f>O3576-J3576</f>
        <v>-949004.29</v>
      </c>
    </row>
    <row r="3577" spans="1:16" x14ac:dyDescent="0.25">
      <c r="A3577" s="3">
        <v>25729532</v>
      </c>
      <c r="B3577" s="3" t="s">
        <v>6885</v>
      </c>
      <c r="C3577" s="4">
        <v>101648</v>
      </c>
      <c r="D3577" s="3" t="s">
        <v>4486</v>
      </c>
      <c r="E3577" s="3" t="s">
        <v>3</v>
      </c>
      <c r="F3577" s="4" t="s">
        <v>4</v>
      </c>
      <c r="G3577" s="3">
        <v>61742</v>
      </c>
      <c r="H3577" s="3" t="s">
        <v>3223</v>
      </c>
      <c r="I3577" s="3" t="s">
        <v>4001</v>
      </c>
      <c r="J3577" s="8">
        <v>1400000</v>
      </c>
      <c r="K3577" s="12">
        <f>IFERROR(VLOOKUP($A3577,[1]Piv!$B:$C,2,FALSE),0)</f>
        <v>890920.08000000007</v>
      </c>
      <c r="L3577" s="12">
        <f>IFERROR(VLOOKUP($A3577,'[2]FINAL (2)'!$A$1:$F$7700,3,FALSE),0)</f>
        <v>500659.44</v>
      </c>
      <c r="M3577" s="12">
        <f>IFERROR(VLOOKUP($A3577,'[2]FINAL (2)'!$A$1:$F$7700,5,FALSE),0)</f>
        <v>0</v>
      </c>
      <c r="N3577" s="12">
        <f>IFERROR(VLOOKUP($A3577,[3]Sheet3!$A$1:$C$4542,3,FALSE),0)</f>
        <v>500000</v>
      </c>
      <c r="O3577" s="10">
        <f t="shared" si="56"/>
        <v>1891579.52</v>
      </c>
      <c r="P3577" s="10">
        <f>O3577-J3577</f>
        <v>491579.52</v>
      </c>
    </row>
    <row r="3578" spans="1:16" x14ac:dyDescent="0.25">
      <c r="A3578" s="3">
        <v>22059897</v>
      </c>
      <c r="B3578" s="3" t="s">
        <v>6886</v>
      </c>
      <c r="C3578" s="4">
        <v>101649</v>
      </c>
      <c r="D3578" s="3" t="s">
        <v>4487</v>
      </c>
      <c r="E3578" s="3" t="s">
        <v>3</v>
      </c>
      <c r="F3578" s="4" t="s">
        <v>12</v>
      </c>
      <c r="G3578" s="3"/>
      <c r="H3578" s="3"/>
      <c r="I3578" s="3" t="s">
        <v>3999</v>
      </c>
      <c r="J3578" s="8">
        <v>0</v>
      </c>
      <c r="K3578" s="12">
        <f>IFERROR(VLOOKUP($A3578,[1]Piv!$B:$C,2,FALSE),0)</f>
        <v>0</v>
      </c>
      <c r="L3578" s="12">
        <f>IFERROR(VLOOKUP($A3578,'[2]FINAL (2)'!$A$1:$F$7700,3,FALSE),0)</f>
        <v>0</v>
      </c>
      <c r="M3578" s="12">
        <f>IFERROR(VLOOKUP($A3578,'[2]FINAL (2)'!$A$1:$F$7700,5,FALSE),0)</f>
        <v>0</v>
      </c>
      <c r="N3578" s="12">
        <f>IFERROR(VLOOKUP($A3578,[3]Sheet3!$A$1:$C$4542,3,FALSE),0)</f>
        <v>0</v>
      </c>
      <c r="O3578" s="10">
        <f t="shared" si="56"/>
        <v>0</v>
      </c>
      <c r="P3578"/>
    </row>
    <row r="3579" spans="1:16" x14ac:dyDescent="0.25">
      <c r="A3579" s="3">
        <v>24741624</v>
      </c>
      <c r="B3579" s="3" t="s">
        <v>6887</v>
      </c>
      <c r="C3579" s="4">
        <v>101649</v>
      </c>
      <c r="D3579" s="3" t="s">
        <v>4487</v>
      </c>
      <c r="E3579" s="3" t="s">
        <v>3</v>
      </c>
      <c r="F3579" s="4" t="s">
        <v>4</v>
      </c>
      <c r="G3579" s="3"/>
      <c r="H3579" s="3"/>
      <c r="I3579" s="3"/>
      <c r="J3579" s="8">
        <v>0</v>
      </c>
      <c r="K3579" s="12">
        <f>IFERROR(VLOOKUP($A3579,[1]Piv!$B:$C,2,FALSE),0)</f>
        <v>0</v>
      </c>
      <c r="L3579" s="12">
        <f>IFERROR(VLOOKUP($A3579,'[2]FINAL (2)'!$A$1:$F$7700,3,FALSE),0)</f>
        <v>0</v>
      </c>
      <c r="M3579" s="12">
        <f>IFERROR(VLOOKUP($A3579,'[2]FINAL (2)'!$A$1:$F$7700,5,FALSE),0)</f>
        <v>0</v>
      </c>
      <c r="N3579" s="12">
        <f>IFERROR(VLOOKUP($A3579,[3]Sheet3!$A$1:$C$4542,3,FALSE),0)</f>
        <v>0</v>
      </c>
      <c r="O3579" s="10">
        <f t="shared" si="56"/>
        <v>0</v>
      </c>
      <c r="P3579" s="10">
        <f>O3579-J3579</f>
        <v>0</v>
      </c>
    </row>
    <row r="3580" spans="1:16" x14ac:dyDescent="0.25">
      <c r="A3580" s="3">
        <v>13147296</v>
      </c>
      <c r="B3580" s="3" t="s">
        <v>2177</v>
      </c>
      <c r="C3580" s="4">
        <v>100680</v>
      </c>
      <c r="D3580" s="3" t="s">
        <v>3507</v>
      </c>
      <c r="E3580" s="3" t="s">
        <v>3</v>
      </c>
      <c r="F3580" s="4" t="s">
        <v>4</v>
      </c>
      <c r="G3580" s="3">
        <v>94601</v>
      </c>
      <c r="H3580" s="3" t="s">
        <v>3262</v>
      </c>
      <c r="I3580" s="3" t="s">
        <v>3999</v>
      </c>
      <c r="J3580" s="8">
        <v>1002303.13</v>
      </c>
      <c r="K3580" s="12">
        <f>IFERROR(VLOOKUP($A3580,[1]Piv!$B:$C,2,FALSE),0)</f>
        <v>0</v>
      </c>
      <c r="L3580" s="12">
        <f>IFERROR(VLOOKUP($A3580,'[2]FINAL (2)'!$A$1:$F$7700,3,FALSE),0)</f>
        <v>301535.43</v>
      </c>
      <c r="M3580" s="12">
        <f>IFERROR(VLOOKUP($A3580,'[2]FINAL (2)'!$A$1:$F$7700,5,FALSE),0)</f>
        <v>0</v>
      </c>
      <c r="N3580" s="12">
        <f>IFERROR(VLOOKUP($A3580,[3]Sheet3!$A$1:$C$4542,3,FALSE),0)</f>
        <v>700000</v>
      </c>
      <c r="O3580" s="10">
        <f t="shared" si="56"/>
        <v>1001535.4299999999</v>
      </c>
      <c r="P3580" s="10">
        <f>O3580-J3580</f>
        <v>-767.70000000006985</v>
      </c>
    </row>
    <row r="3581" spans="1:16" x14ac:dyDescent="0.25">
      <c r="A3581" s="3">
        <v>21981278</v>
      </c>
      <c r="B3581" s="3" t="s">
        <v>2876</v>
      </c>
      <c r="C3581" s="4">
        <v>100680</v>
      </c>
      <c r="D3581" s="3" t="s">
        <v>3507</v>
      </c>
      <c r="E3581" s="3" t="s">
        <v>3</v>
      </c>
      <c r="F3581" s="4" t="s">
        <v>4</v>
      </c>
      <c r="G3581" s="3">
        <v>94601</v>
      </c>
      <c r="H3581" s="3" t="s">
        <v>3262</v>
      </c>
      <c r="I3581" s="3" t="s">
        <v>3999</v>
      </c>
      <c r="J3581" s="8">
        <v>365670</v>
      </c>
      <c r="K3581" s="12">
        <f>IFERROR(VLOOKUP($A3581,[1]Piv!$B:$C,2,FALSE),0)</f>
        <v>316078.77</v>
      </c>
      <c r="L3581" s="12">
        <f>IFERROR(VLOOKUP($A3581,'[2]FINAL (2)'!$A$1:$F$7700,3,FALSE),0)</f>
        <v>0</v>
      </c>
      <c r="M3581" s="12">
        <f>IFERROR(VLOOKUP($A3581,'[2]FINAL (2)'!$A$1:$F$7700,5,FALSE),0)</f>
        <v>0</v>
      </c>
      <c r="N3581" s="12">
        <f>IFERROR(VLOOKUP($A3581,[3]Sheet3!$A$1:$C$4542,3,FALSE),0)</f>
        <v>0</v>
      </c>
      <c r="O3581" s="10">
        <f t="shared" si="56"/>
        <v>316078.77</v>
      </c>
      <c r="P3581" s="10">
        <f>O3581-J3581</f>
        <v>-49591.229999999981</v>
      </c>
    </row>
    <row r="3582" spans="1:16" x14ac:dyDescent="0.25">
      <c r="A3582" s="3">
        <v>12270361</v>
      </c>
      <c r="B3582" s="3" t="s">
        <v>6888</v>
      </c>
      <c r="C3582" s="4">
        <v>100681</v>
      </c>
      <c r="D3582" s="3" t="s">
        <v>512</v>
      </c>
      <c r="E3582" s="3" t="s">
        <v>3</v>
      </c>
      <c r="F3582" s="4" t="s">
        <v>4</v>
      </c>
      <c r="G3582" s="3">
        <v>27768</v>
      </c>
      <c r="H3582" s="3" t="s">
        <v>3194</v>
      </c>
      <c r="I3582" s="3" t="s">
        <v>3999</v>
      </c>
      <c r="J3582" s="8">
        <v>2703311.26</v>
      </c>
      <c r="K3582" s="12">
        <f>IFERROR(VLOOKUP($A3582,[1]Piv!$B:$C,2,FALSE),0)</f>
        <v>1814122.88</v>
      </c>
      <c r="L3582" s="12">
        <f>IFERROR(VLOOKUP($A3582,'[2]FINAL (2)'!$A$1:$F$7700,3,FALSE),0)</f>
        <v>182207.51</v>
      </c>
      <c r="M3582" s="12">
        <f>IFERROR(VLOOKUP($A3582,'[2]FINAL (2)'!$A$1:$F$7700,5,FALSE),0)</f>
        <v>0</v>
      </c>
      <c r="N3582" s="12">
        <f>IFERROR(VLOOKUP($A3582,[3]Sheet3!$A$1:$C$4542,3,FALSE),0)</f>
        <v>450000</v>
      </c>
      <c r="O3582" s="10">
        <f t="shared" si="56"/>
        <v>2446330.3899999997</v>
      </c>
      <c r="P3582" s="10">
        <f>O3582-J3582</f>
        <v>-256980.87000000011</v>
      </c>
    </row>
    <row r="3583" spans="1:16" x14ac:dyDescent="0.25">
      <c r="A3583" s="3">
        <v>20303122</v>
      </c>
      <c r="B3583" s="3" t="s">
        <v>6889</v>
      </c>
      <c r="C3583" s="4">
        <v>100681</v>
      </c>
      <c r="D3583" s="3" t="s">
        <v>512</v>
      </c>
      <c r="E3583" s="3" t="s">
        <v>3</v>
      </c>
      <c r="F3583" s="4" t="s">
        <v>12</v>
      </c>
      <c r="G3583" s="3"/>
      <c r="H3583" s="3"/>
      <c r="I3583" s="3"/>
      <c r="J3583" s="8">
        <v>0</v>
      </c>
      <c r="K3583" s="12">
        <f>IFERROR(VLOOKUP($A3583,[1]Piv!$B:$C,2,FALSE),0)</f>
        <v>0</v>
      </c>
      <c r="L3583" s="12">
        <f>IFERROR(VLOOKUP($A3583,'[2]FINAL (2)'!$A$1:$F$7700,3,FALSE),0)</f>
        <v>0</v>
      </c>
      <c r="M3583" s="12">
        <f>IFERROR(VLOOKUP($A3583,'[2]FINAL (2)'!$A$1:$F$7700,5,FALSE),0)</f>
        <v>0</v>
      </c>
      <c r="N3583" s="12">
        <f>IFERROR(VLOOKUP($A3583,[3]Sheet3!$A$1:$C$4542,3,FALSE),0)</f>
        <v>0</v>
      </c>
      <c r="O3583" s="10">
        <f t="shared" si="56"/>
        <v>0</v>
      </c>
      <c r="P3583"/>
    </row>
    <row r="3584" spans="1:16" x14ac:dyDescent="0.25">
      <c r="A3584" s="3">
        <v>20338889</v>
      </c>
      <c r="B3584" s="3" t="s">
        <v>511</v>
      </c>
      <c r="C3584" s="4">
        <v>100681</v>
      </c>
      <c r="D3584" s="3" t="s">
        <v>512</v>
      </c>
      <c r="E3584" s="3" t="s">
        <v>3</v>
      </c>
      <c r="F3584" s="4" t="s">
        <v>4</v>
      </c>
      <c r="G3584" s="3"/>
      <c r="H3584" s="3"/>
      <c r="I3584" s="3" t="s">
        <v>3999</v>
      </c>
      <c r="J3584" s="8">
        <v>0</v>
      </c>
      <c r="K3584" s="12">
        <f>IFERROR(VLOOKUP($A3584,[1]Piv!$B:$C,2,FALSE),0)</f>
        <v>0</v>
      </c>
      <c r="L3584" s="12">
        <f>IFERROR(VLOOKUP($A3584,'[2]FINAL (2)'!$A$1:$F$7700,3,FALSE),0)</f>
        <v>0</v>
      </c>
      <c r="M3584" s="12">
        <f>IFERROR(VLOOKUP($A3584,'[2]FINAL (2)'!$A$1:$F$7700,5,FALSE),0)</f>
        <v>0</v>
      </c>
      <c r="N3584" s="12">
        <f>IFERROR(VLOOKUP($A3584,[3]Sheet3!$A$1:$C$4542,3,FALSE),0)</f>
        <v>0</v>
      </c>
      <c r="O3584" s="10">
        <f t="shared" si="56"/>
        <v>0</v>
      </c>
      <c r="P3584" s="10">
        <f>O3584-J3584</f>
        <v>0</v>
      </c>
    </row>
    <row r="3585" spans="1:16" x14ac:dyDescent="0.25">
      <c r="A3585" s="3">
        <v>24710436</v>
      </c>
      <c r="B3585" s="3" t="s">
        <v>1253</v>
      </c>
      <c r="C3585" s="4">
        <v>100681</v>
      </c>
      <c r="D3585" s="3" t="s">
        <v>512</v>
      </c>
      <c r="E3585" s="3" t="s">
        <v>3</v>
      </c>
      <c r="F3585" s="4" t="s">
        <v>4</v>
      </c>
      <c r="G3585" s="3">
        <v>127389</v>
      </c>
      <c r="H3585" s="3" t="s">
        <v>8839</v>
      </c>
      <c r="I3585" s="3" t="s">
        <v>3999</v>
      </c>
      <c r="J3585" s="8">
        <v>3489729.45</v>
      </c>
      <c r="K3585" s="12">
        <f>IFERROR(VLOOKUP($A3585,[1]Piv!$B:$C,2,FALSE),0)</f>
        <v>1776886.87</v>
      </c>
      <c r="L3585" s="12">
        <f>IFERROR(VLOOKUP($A3585,'[2]FINAL (2)'!$A$1:$F$7700,3,FALSE),0)</f>
        <v>1639586.3</v>
      </c>
      <c r="M3585" s="12">
        <f>IFERROR(VLOOKUP($A3585,'[2]FINAL (2)'!$A$1:$F$7700,5,FALSE),0)</f>
        <v>0</v>
      </c>
      <c r="N3585" s="12">
        <f>IFERROR(VLOOKUP($A3585,[3]Sheet3!$A$1:$C$4542,3,FALSE),0)</f>
        <v>0</v>
      </c>
      <c r="O3585" s="10">
        <f t="shared" si="56"/>
        <v>3416473.17</v>
      </c>
      <c r="P3585" s="10">
        <f>O3585-J3585</f>
        <v>-73256.280000000261</v>
      </c>
    </row>
    <row r="3586" spans="1:16" x14ac:dyDescent="0.25">
      <c r="A3586" s="3">
        <v>18755333</v>
      </c>
      <c r="B3586" s="3" t="s">
        <v>6890</v>
      </c>
      <c r="C3586" s="4">
        <v>101650</v>
      </c>
      <c r="D3586" s="3" t="s">
        <v>4488</v>
      </c>
      <c r="E3586" s="3" t="s">
        <v>3</v>
      </c>
      <c r="F3586" s="4" t="s">
        <v>4</v>
      </c>
      <c r="G3586" s="3">
        <v>130292</v>
      </c>
      <c r="H3586" s="3" t="s">
        <v>3287</v>
      </c>
      <c r="I3586" s="3" t="s">
        <v>3999</v>
      </c>
      <c r="J3586" s="8">
        <v>700000</v>
      </c>
      <c r="K3586" s="12">
        <f>IFERROR(VLOOKUP($A3586,[1]Piv!$B:$C,2,FALSE),0)</f>
        <v>0</v>
      </c>
      <c r="L3586" s="12">
        <f>IFERROR(VLOOKUP($A3586,'[2]FINAL (2)'!$A$1:$F$7700,3,FALSE),0)</f>
        <v>0</v>
      </c>
      <c r="M3586" s="12">
        <f>IFERROR(VLOOKUP($A3586,'[2]FINAL (2)'!$A$1:$F$7700,5,FALSE),0)</f>
        <v>0</v>
      </c>
      <c r="N3586" s="12">
        <f>IFERROR(VLOOKUP($A3586,[3]Sheet3!$A$1:$C$4542,3,FALSE),0)</f>
        <v>700000</v>
      </c>
      <c r="O3586" s="10">
        <f t="shared" si="56"/>
        <v>700000</v>
      </c>
      <c r="P3586" s="10">
        <f>O3586-J3586</f>
        <v>0</v>
      </c>
    </row>
    <row r="3587" spans="1:16" x14ac:dyDescent="0.25">
      <c r="A3587" s="3">
        <v>27000673</v>
      </c>
      <c r="B3587" s="3" t="s">
        <v>6891</v>
      </c>
      <c r="C3587" s="4">
        <v>101650</v>
      </c>
      <c r="D3587" s="3" t="s">
        <v>4488</v>
      </c>
      <c r="E3587" s="3" t="s">
        <v>3</v>
      </c>
      <c r="F3587" s="4" t="s">
        <v>12</v>
      </c>
      <c r="G3587" s="3">
        <v>71532</v>
      </c>
      <c r="H3587" s="3" t="s">
        <v>3289</v>
      </c>
      <c r="I3587" s="3" t="s">
        <v>4001</v>
      </c>
      <c r="J3587" s="8">
        <v>0</v>
      </c>
      <c r="K3587" s="12">
        <f>IFERROR(VLOOKUP($A3587,[1]Piv!$B:$C,2,FALSE),0)</f>
        <v>0</v>
      </c>
      <c r="L3587" s="12">
        <f>IFERROR(VLOOKUP($A3587,'[2]FINAL (2)'!$A$1:$F$7700,3,FALSE),0)</f>
        <v>0</v>
      </c>
      <c r="M3587" s="12">
        <f>IFERROR(VLOOKUP($A3587,'[2]FINAL (2)'!$A$1:$F$7700,5,FALSE),0)</f>
        <v>0</v>
      </c>
      <c r="N3587" s="12">
        <f>IFERROR(VLOOKUP($A3587,[3]Sheet3!$A$1:$C$4542,3,FALSE),0)</f>
        <v>0</v>
      </c>
      <c r="O3587" s="10">
        <f t="shared" ref="O3587:O3650" si="57">IFERROR(SUM(K3587,L3587,M3587,N3587),0)</f>
        <v>0</v>
      </c>
      <c r="P3587"/>
    </row>
    <row r="3588" spans="1:16" x14ac:dyDescent="0.25">
      <c r="A3588" s="3">
        <v>11842371</v>
      </c>
      <c r="B3588" s="3" t="s">
        <v>2440</v>
      </c>
      <c r="C3588" s="4">
        <v>100683</v>
      </c>
      <c r="D3588" s="3" t="s">
        <v>3508</v>
      </c>
      <c r="E3588" s="3" t="s">
        <v>3</v>
      </c>
      <c r="F3588" s="4" t="s">
        <v>4</v>
      </c>
      <c r="G3588" s="3">
        <v>70925</v>
      </c>
      <c r="H3588" s="3" t="s">
        <v>3227</v>
      </c>
      <c r="I3588" s="3" t="s">
        <v>3999</v>
      </c>
      <c r="J3588" s="8">
        <v>0</v>
      </c>
      <c r="K3588" s="12">
        <f>IFERROR(VLOOKUP($A3588,[1]Piv!$B:$C,2,FALSE),0)</f>
        <v>0</v>
      </c>
      <c r="L3588" s="12">
        <f>IFERROR(VLOOKUP($A3588,'[2]FINAL (2)'!$A$1:$F$7700,3,FALSE),0)</f>
        <v>0</v>
      </c>
      <c r="M3588" s="12">
        <f>IFERROR(VLOOKUP($A3588,'[2]FINAL (2)'!$A$1:$F$7700,5,FALSE),0)</f>
        <v>0</v>
      </c>
      <c r="N3588" s="12">
        <f>IFERROR(VLOOKUP($A3588,[3]Sheet3!$A$1:$C$4542,3,FALSE),0)</f>
        <v>0</v>
      </c>
      <c r="O3588" s="10">
        <f t="shared" si="57"/>
        <v>0</v>
      </c>
      <c r="P3588" s="10">
        <f>O3588-J3588</f>
        <v>0</v>
      </c>
    </row>
    <row r="3589" spans="1:16" x14ac:dyDescent="0.25">
      <c r="A3589" s="3">
        <v>12145154</v>
      </c>
      <c r="B3589" s="3" t="s">
        <v>1479</v>
      </c>
      <c r="C3589" s="4">
        <v>100683</v>
      </c>
      <c r="D3589" s="3" t="s">
        <v>3508</v>
      </c>
      <c r="E3589" s="3" t="s">
        <v>3</v>
      </c>
      <c r="F3589" s="4" t="s">
        <v>4</v>
      </c>
      <c r="G3589" s="3">
        <v>129269</v>
      </c>
      <c r="H3589" s="3" t="s">
        <v>3986</v>
      </c>
      <c r="I3589" s="3" t="s">
        <v>3999</v>
      </c>
      <c r="J3589" s="8">
        <v>920500</v>
      </c>
      <c r="K3589" s="12">
        <f>IFERROR(VLOOKUP($A3589,[1]Piv!$B:$C,2,FALSE),0)</f>
        <v>511092.97</v>
      </c>
      <c r="L3589" s="12">
        <f>IFERROR(VLOOKUP($A3589,'[2]FINAL (2)'!$A$1:$F$7700,3,FALSE),0)</f>
        <v>0</v>
      </c>
      <c r="M3589" s="12">
        <f>IFERROR(VLOOKUP($A3589,'[2]FINAL (2)'!$A$1:$F$7700,5,FALSE),0)</f>
        <v>0</v>
      </c>
      <c r="N3589" s="12">
        <f>IFERROR(VLOOKUP($A3589,[3]Sheet3!$A$1:$C$4542,3,FALSE),0)</f>
        <v>300000</v>
      </c>
      <c r="O3589" s="10">
        <f t="shared" si="57"/>
        <v>811092.97</v>
      </c>
      <c r="P3589" s="10">
        <f>O3589-J3589</f>
        <v>-109407.03000000003</v>
      </c>
    </row>
    <row r="3590" spans="1:16" x14ac:dyDescent="0.25">
      <c r="A3590" s="3">
        <v>13997447</v>
      </c>
      <c r="B3590" s="3" t="s">
        <v>3176</v>
      </c>
      <c r="C3590" s="4">
        <v>100683</v>
      </c>
      <c r="D3590" s="3" t="s">
        <v>3508</v>
      </c>
      <c r="E3590" s="3" t="s">
        <v>3</v>
      </c>
      <c r="F3590" s="4" t="s">
        <v>4</v>
      </c>
      <c r="G3590" s="3">
        <v>129269</v>
      </c>
      <c r="H3590" s="3" t="s">
        <v>3986</v>
      </c>
      <c r="I3590" s="3" t="s">
        <v>3999</v>
      </c>
      <c r="J3590" s="8">
        <v>505470.93</v>
      </c>
      <c r="K3590" s="12">
        <f>IFERROR(VLOOKUP($A3590,[1]Piv!$B:$C,2,FALSE),0)</f>
        <v>0</v>
      </c>
      <c r="L3590" s="12">
        <f>IFERROR(VLOOKUP($A3590,'[2]FINAL (2)'!$A$1:$F$7700,3,FALSE),0)</f>
        <v>503647.29</v>
      </c>
      <c r="M3590" s="12">
        <f>IFERROR(VLOOKUP($A3590,'[2]FINAL (2)'!$A$1:$F$7700,5,FALSE),0)</f>
        <v>0</v>
      </c>
      <c r="N3590" s="12">
        <f>IFERROR(VLOOKUP($A3590,[3]Sheet3!$A$1:$C$4542,3,FALSE),0)</f>
        <v>0</v>
      </c>
      <c r="O3590" s="10">
        <f t="shared" si="57"/>
        <v>503647.29</v>
      </c>
      <c r="P3590" s="10">
        <f>O3590-J3590</f>
        <v>-1823.640000000014</v>
      </c>
    </row>
    <row r="3591" spans="1:16" x14ac:dyDescent="0.25">
      <c r="A3591" s="3">
        <v>17245520</v>
      </c>
      <c r="B3591" s="3" t="s">
        <v>6892</v>
      </c>
      <c r="C3591" s="4">
        <v>100682</v>
      </c>
      <c r="D3591" s="3" t="s">
        <v>3788</v>
      </c>
      <c r="E3591" s="3" t="s">
        <v>3</v>
      </c>
      <c r="F3591" s="4" t="s">
        <v>12</v>
      </c>
      <c r="G3591" s="3"/>
      <c r="H3591" s="3"/>
      <c r="I3591" s="3"/>
      <c r="J3591" s="8">
        <v>0</v>
      </c>
      <c r="K3591" s="12">
        <f>IFERROR(VLOOKUP($A3591,[1]Piv!$B:$C,2,FALSE),0)</f>
        <v>0</v>
      </c>
      <c r="L3591" s="12">
        <f>IFERROR(VLOOKUP($A3591,'[2]FINAL (2)'!$A$1:$F$7700,3,FALSE),0)</f>
        <v>0</v>
      </c>
      <c r="M3591" s="12">
        <f>IFERROR(VLOOKUP($A3591,'[2]FINAL (2)'!$A$1:$F$7700,5,FALSE),0)</f>
        <v>0</v>
      </c>
      <c r="N3591" s="12">
        <f>IFERROR(VLOOKUP($A3591,[3]Sheet3!$A$1:$C$4542,3,FALSE),0)</f>
        <v>0</v>
      </c>
      <c r="O3591" s="10">
        <f t="shared" si="57"/>
        <v>0</v>
      </c>
      <c r="P3591"/>
    </row>
    <row r="3592" spans="1:16" x14ac:dyDescent="0.25">
      <c r="A3592" s="3">
        <v>21529186</v>
      </c>
      <c r="B3592" s="3" t="s">
        <v>1420</v>
      </c>
      <c r="C3592" s="4">
        <v>100682</v>
      </c>
      <c r="D3592" s="3" t="s">
        <v>3788</v>
      </c>
      <c r="E3592" s="3" t="s">
        <v>3</v>
      </c>
      <c r="F3592" s="4" t="s">
        <v>4</v>
      </c>
      <c r="G3592" s="3">
        <v>135991</v>
      </c>
      <c r="H3592" s="3" t="s">
        <v>3273</v>
      </c>
      <c r="I3592" s="3" t="s">
        <v>3999</v>
      </c>
      <c r="J3592" s="8">
        <v>3565000</v>
      </c>
      <c r="K3592" s="12">
        <f>IFERROR(VLOOKUP($A3592,[1]Piv!$B:$C,2,FALSE),0)</f>
        <v>563282.99</v>
      </c>
      <c r="L3592" s="12">
        <f>IFERROR(VLOOKUP($A3592,'[2]FINAL (2)'!$A$1:$F$7700,3,FALSE),0)</f>
        <v>0</v>
      </c>
      <c r="M3592" s="12">
        <f>IFERROR(VLOOKUP($A3592,'[2]FINAL (2)'!$A$1:$F$7700,5,FALSE),0)</f>
        <v>0</v>
      </c>
      <c r="N3592" s="12">
        <f>IFERROR(VLOOKUP($A3592,[3]Sheet3!$A$1:$C$4542,3,FALSE),0)</f>
        <v>0</v>
      </c>
      <c r="O3592" s="10">
        <f t="shared" si="57"/>
        <v>563282.99</v>
      </c>
      <c r="P3592" s="10">
        <f>O3592-J3592</f>
        <v>-3001717.01</v>
      </c>
    </row>
    <row r="3593" spans="1:16" x14ac:dyDescent="0.25">
      <c r="A3593" s="3">
        <v>22746914</v>
      </c>
      <c r="B3593" s="3" t="s">
        <v>2599</v>
      </c>
      <c r="C3593" s="4">
        <v>100682</v>
      </c>
      <c r="D3593" s="3" t="s">
        <v>3788</v>
      </c>
      <c r="E3593" s="3" t="s">
        <v>3</v>
      </c>
      <c r="F3593" s="4" t="s">
        <v>4</v>
      </c>
      <c r="G3593" s="3">
        <v>128374</v>
      </c>
      <c r="H3593" s="3" t="s">
        <v>3198</v>
      </c>
      <c r="I3593" s="3" t="s">
        <v>3999</v>
      </c>
      <c r="J3593" s="8">
        <v>2500000</v>
      </c>
      <c r="K3593" s="12">
        <f>IFERROR(VLOOKUP($A3593,[1]Piv!$B:$C,2,FALSE),0)</f>
        <v>1596932.81</v>
      </c>
      <c r="L3593" s="12">
        <f>IFERROR(VLOOKUP($A3593,'[2]FINAL (2)'!$A$1:$F$7700,3,FALSE),0)</f>
        <v>0</v>
      </c>
      <c r="M3593" s="12">
        <f>IFERROR(VLOOKUP($A3593,'[2]FINAL (2)'!$A$1:$F$7700,5,FALSE),0)</f>
        <v>0</v>
      </c>
      <c r="N3593" s="12">
        <f>IFERROR(VLOOKUP($A3593,[3]Sheet3!$A$1:$C$4542,3,FALSE),0)</f>
        <v>0</v>
      </c>
      <c r="O3593" s="10">
        <f t="shared" si="57"/>
        <v>1596932.81</v>
      </c>
      <c r="P3593" s="10">
        <f>O3593-J3593</f>
        <v>-903067.19</v>
      </c>
    </row>
    <row r="3594" spans="1:16" x14ac:dyDescent="0.25">
      <c r="A3594" s="3">
        <v>5634644</v>
      </c>
      <c r="B3594" s="3" t="s">
        <v>6893</v>
      </c>
      <c r="C3594" s="4">
        <v>100684</v>
      </c>
      <c r="D3594" s="3" t="s">
        <v>3509</v>
      </c>
      <c r="E3594" s="3" t="s">
        <v>3</v>
      </c>
      <c r="F3594" s="4" t="s">
        <v>12</v>
      </c>
      <c r="G3594" s="3"/>
      <c r="H3594" s="3"/>
      <c r="I3594" s="3"/>
      <c r="J3594" s="8">
        <v>0</v>
      </c>
      <c r="K3594" s="12">
        <f>IFERROR(VLOOKUP($A3594,[1]Piv!$B:$C,2,FALSE),0)</f>
        <v>0</v>
      </c>
      <c r="L3594" s="12">
        <f>IFERROR(VLOOKUP($A3594,'[2]FINAL (2)'!$A$1:$F$7700,3,FALSE),0)</f>
        <v>0</v>
      </c>
      <c r="M3594" s="12">
        <f>IFERROR(VLOOKUP($A3594,'[2]FINAL (2)'!$A$1:$F$7700,5,FALSE),0)</f>
        <v>0</v>
      </c>
      <c r="N3594" s="12">
        <f>IFERROR(VLOOKUP($A3594,[3]Sheet3!$A$1:$C$4542,3,FALSE),0)</f>
        <v>0</v>
      </c>
      <c r="O3594" s="10">
        <f t="shared" si="57"/>
        <v>0</v>
      </c>
      <c r="P3594"/>
    </row>
    <row r="3595" spans="1:16" x14ac:dyDescent="0.25">
      <c r="A3595" s="3">
        <v>15277742</v>
      </c>
      <c r="B3595" s="3" t="s">
        <v>6894</v>
      </c>
      <c r="C3595" s="4">
        <v>100684</v>
      </c>
      <c r="D3595" s="3" t="s">
        <v>3509</v>
      </c>
      <c r="E3595" s="3" t="s">
        <v>3</v>
      </c>
      <c r="F3595" s="4" t="s">
        <v>12</v>
      </c>
      <c r="G3595" s="3"/>
      <c r="H3595" s="3"/>
      <c r="I3595" s="3"/>
      <c r="J3595" s="8">
        <v>0</v>
      </c>
      <c r="K3595" s="12">
        <f>IFERROR(VLOOKUP($A3595,[1]Piv!$B:$C,2,FALSE),0)</f>
        <v>0</v>
      </c>
      <c r="L3595" s="12">
        <f>IFERROR(VLOOKUP($A3595,'[2]FINAL (2)'!$A$1:$F$7700,3,FALSE),0)</f>
        <v>0</v>
      </c>
      <c r="M3595" s="12">
        <f>IFERROR(VLOOKUP($A3595,'[2]FINAL (2)'!$A$1:$F$7700,5,FALSE),0)</f>
        <v>0</v>
      </c>
      <c r="N3595" s="12">
        <f>IFERROR(VLOOKUP($A3595,[3]Sheet3!$A$1:$C$4542,3,FALSE),0)</f>
        <v>0</v>
      </c>
      <c r="O3595" s="10">
        <f t="shared" si="57"/>
        <v>0</v>
      </c>
      <c r="P3595"/>
    </row>
    <row r="3596" spans="1:16" x14ac:dyDescent="0.25">
      <c r="A3596" s="3">
        <v>18343963</v>
      </c>
      <c r="B3596" s="3" t="s">
        <v>272</v>
      </c>
      <c r="C3596" s="4">
        <v>100684</v>
      </c>
      <c r="D3596" s="3" t="s">
        <v>3509</v>
      </c>
      <c r="E3596" s="3" t="s">
        <v>3</v>
      </c>
      <c r="F3596" s="4" t="s">
        <v>4</v>
      </c>
      <c r="G3596" s="3">
        <v>129413</v>
      </c>
      <c r="H3596" s="3" t="s">
        <v>3215</v>
      </c>
      <c r="I3596" s="3" t="s">
        <v>3999</v>
      </c>
      <c r="J3596" s="8">
        <v>1000000</v>
      </c>
      <c r="K3596" s="12">
        <f>IFERROR(VLOOKUP($A3596,[1]Piv!$B:$C,2,FALSE),0)</f>
        <v>170291.37</v>
      </c>
      <c r="L3596" s="12">
        <f>IFERROR(VLOOKUP($A3596,'[2]FINAL (2)'!$A$1:$F$7700,3,FALSE),0)</f>
        <v>0</v>
      </c>
      <c r="M3596" s="12">
        <f>IFERROR(VLOOKUP($A3596,'[2]FINAL (2)'!$A$1:$F$7700,5,FALSE),0)</f>
        <v>701173.06</v>
      </c>
      <c r="N3596" s="12">
        <f>IFERROR(VLOOKUP($A3596,[3]Sheet3!$A$1:$C$4542,3,FALSE),0)</f>
        <v>0</v>
      </c>
      <c r="O3596" s="10">
        <f t="shared" si="57"/>
        <v>871464.43</v>
      </c>
      <c r="P3596" s="10">
        <f>O3596-J3596</f>
        <v>-128535.56999999995</v>
      </c>
    </row>
    <row r="3597" spans="1:16" x14ac:dyDescent="0.25">
      <c r="A3597" s="3">
        <v>19730080</v>
      </c>
      <c r="B3597" s="3" t="s">
        <v>562</v>
      </c>
      <c r="C3597" s="4">
        <v>100684</v>
      </c>
      <c r="D3597" s="3" t="s">
        <v>3509</v>
      </c>
      <c r="E3597" s="3" t="s">
        <v>3</v>
      </c>
      <c r="F3597" s="4" t="s">
        <v>4</v>
      </c>
      <c r="G3597" s="3">
        <v>129413</v>
      </c>
      <c r="H3597" s="3" t="s">
        <v>3215</v>
      </c>
      <c r="I3597" s="3" t="s">
        <v>3999</v>
      </c>
      <c r="J3597" s="8">
        <v>3750000</v>
      </c>
      <c r="K3597" s="12">
        <f>IFERROR(VLOOKUP($A3597,[1]Piv!$B:$C,2,FALSE),0)</f>
        <v>1481266.25</v>
      </c>
      <c r="L3597" s="12">
        <f>IFERROR(VLOOKUP($A3597,'[2]FINAL (2)'!$A$1:$F$7700,3,FALSE),0)</f>
        <v>0</v>
      </c>
      <c r="M3597" s="12">
        <f>IFERROR(VLOOKUP($A3597,'[2]FINAL (2)'!$A$1:$F$7700,5,FALSE),0)</f>
        <v>0</v>
      </c>
      <c r="N3597" s="12">
        <f>IFERROR(VLOOKUP($A3597,[3]Sheet3!$A$1:$C$4542,3,FALSE),0)</f>
        <v>0</v>
      </c>
      <c r="O3597" s="10">
        <f t="shared" si="57"/>
        <v>1481266.25</v>
      </c>
      <c r="P3597" s="10">
        <f>O3597-J3597</f>
        <v>-2268733.75</v>
      </c>
    </row>
    <row r="3598" spans="1:16" x14ac:dyDescent="0.25">
      <c r="A3598" s="3">
        <v>20390590</v>
      </c>
      <c r="B3598" s="3" t="s">
        <v>1780</v>
      </c>
      <c r="C3598" s="4">
        <v>100684</v>
      </c>
      <c r="D3598" s="3" t="s">
        <v>3509</v>
      </c>
      <c r="E3598" s="3" t="s">
        <v>3</v>
      </c>
      <c r="F3598" s="4" t="s">
        <v>4</v>
      </c>
      <c r="G3598" s="3">
        <v>129413</v>
      </c>
      <c r="H3598" s="3" t="s">
        <v>3215</v>
      </c>
      <c r="I3598" s="3" t="s">
        <v>3999</v>
      </c>
      <c r="J3598" s="8">
        <v>8500000</v>
      </c>
      <c r="K3598" s="12">
        <f>IFERROR(VLOOKUP($A3598,[1]Piv!$B:$C,2,FALSE),0)</f>
        <v>2328494.15</v>
      </c>
      <c r="L3598" s="12">
        <f>IFERROR(VLOOKUP($A3598,'[2]FINAL (2)'!$A$1:$F$7700,3,FALSE),0)</f>
        <v>0</v>
      </c>
      <c r="M3598" s="12">
        <f>IFERROR(VLOOKUP($A3598,'[2]FINAL (2)'!$A$1:$F$7700,5,FALSE),0)</f>
        <v>0</v>
      </c>
      <c r="N3598" s="12">
        <f>IFERROR(VLOOKUP($A3598,[3]Sheet3!$A$1:$C$4542,3,FALSE),0)</f>
        <v>0</v>
      </c>
      <c r="O3598" s="10">
        <f t="shared" si="57"/>
        <v>2328494.15</v>
      </c>
      <c r="P3598" s="10">
        <f>O3598-J3598</f>
        <v>-6171505.8499999996</v>
      </c>
    </row>
    <row r="3599" spans="1:16" x14ac:dyDescent="0.25">
      <c r="A3599" s="3">
        <v>21467460</v>
      </c>
      <c r="B3599" s="3" t="s">
        <v>6895</v>
      </c>
      <c r="C3599" s="4">
        <v>100684</v>
      </c>
      <c r="D3599" s="3" t="s">
        <v>3509</v>
      </c>
      <c r="E3599" s="3" t="s">
        <v>3</v>
      </c>
      <c r="F3599" s="4" t="s">
        <v>4</v>
      </c>
      <c r="G3599" s="3">
        <v>129413</v>
      </c>
      <c r="H3599" s="3" t="s">
        <v>3215</v>
      </c>
      <c r="I3599" s="3" t="s">
        <v>3999</v>
      </c>
      <c r="J3599" s="8">
        <v>0</v>
      </c>
      <c r="K3599" s="12">
        <f>IFERROR(VLOOKUP($A3599,[1]Piv!$B:$C,2,FALSE),0)</f>
        <v>540000</v>
      </c>
      <c r="L3599" s="12">
        <f>IFERROR(VLOOKUP($A3599,'[2]FINAL (2)'!$A$1:$F$7700,3,FALSE),0)</f>
        <v>0</v>
      </c>
      <c r="M3599" s="12">
        <f>IFERROR(VLOOKUP($A3599,'[2]FINAL (2)'!$A$1:$F$7700,5,FALSE),0)</f>
        <v>700000</v>
      </c>
      <c r="N3599" s="12">
        <f>IFERROR(VLOOKUP($A3599,[3]Sheet3!$A$1:$C$4542,3,FALSE),0)</f>
        <v>0</v>
      </c>
      <c r="O3599" s="10">
        <f t="shared" si="57"/>
        <v>1240000</v>
      </c>
      <c r="P3599" s="10">
        <f>O3599-J3599</f>
        <v>1240000</v>
      </c>
    </row>
    <row r="3600" spans="1:16" x14ac:dyDescent="0.25">
      <c r="A3600" s="3">
        <v>25316832</v>
      </c>
      <c r="B3600" s="3" t="s">
        <v>6896</v>
      </c>
      <c r="C3600" s="4">
        <v>100684</v>
      </c>
      <c r="D3600" s="3" t="s">
        <v>3509</v>
      </c>
      <c r="E3600" s="3" t="s">
        <v>3</v>
      </c>
      <c r="F3600" s="4" t="s">
        <v>4</v>
      </c>
      <c r="G3600" s="3">
        <v>129413</v>
      </c>
      <c r="H3600" s="3" t="s">
        <v>3215</v>
      </c>
      <c r="I3600" s="3" t="s">
        <v>3999</v>
      </c>
      <c r="J3600" s="8">
        <v>46000</v>
      </c>
      <c r="K3600" s="12">
        <f>IFERROR(VLOOKUP($A3600,[1]Piv!$B:$C,2,FALSE),0)</f>
        <v>28980.32</v>
      </c>
      <c r="L3600" s="12">
        <f>IFERROR(VLOOKUP($A3600,'[2]FINAL (2)'!$A$1:$F$7700,3,FALSE),0)</f>
        <v>0</v>
      </c>
      <c r="M3600" s="12">
        <f>IFERROR(VLOOKUP($A3600,'[2]FINAL (2)'!$A$1:$F$7700,5,FALSE),0)</f>
        <v>240402.2</v>
      </c>
      <c r="N3600" s="12">
        <f>IFERROR(VLOOKUP($A3600,[3]Sheet3!$A$1:$C$4542,3,FALSE),0)</f>
        <v>0</v>
      </c>
      <c r="O3600" s="10">
        <f t="shared" si="57"/>
        <v>269382.52</v>
      </c>
      <c r="P3600" s="10">
        <f>O3600-J3600</f>
        <v>223382.52000000002</v>
      </c>
    </row>
    <row r="3601" spans="1:16" x14ac:dyDescent="0.25">
      <c r="A3601" s="3">
        <v>16838779</v>
      </c>
      <c r="B3601" s="3" t="s">
        <v>6897</v>
      </c>
      <c r="C3601" s="4">
        <v>101651</v>
      </c>
      <c r="D3601" s="3" t="s">
        <v>4489</v>
      </c>
      <c r="E3601" s="3" t="s">
        <v>3</v>
      </c>
      <c r="F3601" s="4" t="s">
        <v>4</v>
      </c>
      <c r="G3601" s="3">
        <v>129943</v>
      </c>
      <c r="H3601" s="3" t="s">
        <v>3204</v>
      </c>
      <c r="I3601" s="3" t="s">
        <v>3999</v>
      </c>
      <c r="J3601" s="8">
        <v>508610.91000000003</v>
      </c>
      <c r="K3601" s="12">
        <f>IFERROR(VLOOKUP($A3601,[1]Piv!$B:$C,2,FALSE),0)</f>
        <v>0</v>
      </c>
      <c r="L3601" s="12">
        <f>IFERROR(VLOOKUP($A3601,'[2]FINAL (2)'!$A$1:$F$7700,3,FALSE),0)</f>
        <v>505740.62</v>
      </c>
      <c r="M3601" s="12">
        <f>IFERROR(VLOOKUP($A3601,'[2]FINAL (2)'!$A$1:$F$7700,5,FALSE),0)</f>
        <v>0</v>
      </c>
      <c r="N3601" s="12">
        <f>IFERROR(VLOOKUP($A3601,[3]Sheet3!$A$1:$C$4542,3,FALSE),0)</f>
        <v>0</v>
      </c>
      <c r="O3601" s="10">
        <f t="shared" si="57"/>
        <v>505740.62</v>
      </c>
      <c r="P3601" s="10">
        <f>O3601-J3601</f>
        <v>-2870.2900000000373</v>
      </c>
    </row>
    <row r="3602" spans="1:16" x14ac:dyDescent="0.25">
      <c r="A3602" s="3">
        <v>26325246</v>
      </c>
      <c r="B3602" s="3" t="s">
        <v>6898</v>
      </c>
      <c r="C3602" s="4">
        <v>101651</v>
      </c>
      <c r="D3602" s="3" t="s">
        <v>4489</v>
      </c>
      <c r="E3602" s="3" t="s">
        <v>3</v>
      </c>
      <c r="F3602" s="4" t="s">
        <v>12</v>
      </c>
      <c r="G3602" s="3"/>
      <c r="H3602" s="3"/>
      <c r="I3602" s="3"/>
      <c r="J3602" s="8">
        <v>0</v>
      </c>
      <c r="K3602" s="12">
        <f>IFERROR(VLOOKUP($A3602,[1]Piv!$B:$C,2,FALSE),0)</f>
        <v>0</v>
      </c>
      <c r="L3602" s="12">
        <f>IFERROR(VLOOKUP($A3602,'[2]FINAL (2)'!$A$1:$F$7700,3,FALSE),0)</f>
        <v>0</v>
      </c>
      <c r="M3602" s="12">
        <f>IFERROR(VLOOKUP($A3602,'[2]FINAL (2)'!$A$1:$F$7700,5,FALSE),0)</f>
        <v>0</v>
      </c>
      <c r="N3602" s="12">
        <f>IFERROR(VLOOKUP($A3602,[3]Sheet3!$A$1:$C$4542,3,FALSE),0)</f>
        <v>0</v>
      </c>
      <c r="O3602" s="10">
        <f t="shared" si="57"/>
        <v>0</v>
      </c>
      <c r="P3602"/>
    </row>
    <row r="3603" spans="1:16" x14ac:dyDescent="0.25">
      <c r="A3603" s="3">
        <v>21735697</v>
      </c>
      <c r="B3603" s="3" t="s">
        <v>6899</v>
      </c>
      <c r="C3603" s="4">
        <v>101651</v>
      </c>
      <c r="D3603" s="3" t="s">
        <v>4489</v>
      </c>
      <c r="E3603" s="3" t="s">
        <v>3</v>
      </c>
      <c r="F3603" s="4" t="s">
        <v>12</v>
      </c>
      <c r="G3603" s="3"/>
      <c r="H3603" s="3"/>
      <c r="I3603" s="3"/>
      <c r="J3603" s="8">
        <v>0</v>
      </c>
      <c r="K3603" s="12">
        <f>IFERROR(VLOOKUP($A3603,[1]Piv!$B:$C,2,FALSE),0)</f>
        <v>0</v>
      </c>
      <c r="L3603" s="12">
        <f>IFERROR(VLOOKUP($A3603,'[2]FINAL (2)'!$A$1:$F$7700,3,FALSE),0)</f>
        <v>0</v>
      </c>
      <c r="M3603" s="12">
        <f>IFERROR(VLOOKUP($A3603,'[2]FINAL (2)'!$A$1:$F$7700,5,FALSE),0)</f>
        <v>0</v>
      </c>
      <c r="N3603" s="12">
        <f>IFERROR(VLOOKUP($A3603,[3]Sheet3!$A$1:$C$4542,3,FALSE),0)</f>
        <v>0</v>
      </c>
      <c r="O3603" s="10">
        <f t="shared" si="57"/>
        <v>0</v>
      </c>
      <c r="P3603"/>
    </row>
    <row r="3604" spans="1:16" x14ac:dyDescent="0.25">
      <c r="A3604" s="3">
        <v>25338514</v>
      </c>
      <c r="B3604" s="3" t="s">
        <v>6900</v>
      </c>
      <c r="C3604" s="4">
        <v>101652</v>
      </c>
      <c r="D3604" s="3" t="s">
        <v>4490</v>
      </c>
      <c r="E3604" s="3" t="s">
        <v>3</v>
      </c>
      <c r="F3604" s="4" t="s">
        <v>12</v>
      </c>
      <c r="G3604" s="3"/>
      <c r="H3604" s="3"/>
      <c r="I3604" s="3"/>
      <c r="J3604" s="8">
        <v>0</v>
      </c>
      <c r="K3604" s="12">
        <f>IFERROR(VLOOKUP($A3604,[1]Piv!$B:$C,2,FALSE),0)</f>
        <v>0</v>
      </c>
      <c r="L3604" s="12">
        <f>IFERROR(VLOOKUP($A3604,'[2]FINAL (2)'!$A$1:$F$7700,3,FALSE),0)</f>
        <v>0</v>
      </c>
      <c r="M3604" s="12">
        <f>IFERROR(VLOOKUP($A3604,'[2]FINAL (2)'!$A$1:$F$7700,5,FALSE),0)</f>
        <v>0</v>
      </c>
      <c r="N3604" s="12">
        <f>IFERROR(VLOOKUP($A3604,[3]Sheet3!$A$1:$C$4542,3,FALSE),0)</f>
        <v>0</v>
      </c>
      <c r="O3604" s="10">
        <f t="shared" si="57"/>
        <v>0</v>
      </c>
      <c r="P3604"/>
    </row>
    <row r="3605" spans="1:16" x14ac:dyDescent="0.25">
      <c r="A3605" s="3">
        <v>16423322</v>
      </c>
      <c r="B3605" s="3" t="s">
        <v>6901</v>
      </c>
      <c r="C3605" s="4">
        <v>101652</v>
      </c>
      <c r="D3605" s="3" t="s">
        <v>4490</v>
      </c>
      <c r="E3605" s="3" t="s">
        <v>3</v>
      </c>
      <c r="F3605" s="4" t="s">
        <v>4</v>
      </c>
      <c r="G3605" s="3">
        <v>129943</v>
      </c>
      <c r="H3605" s="3" t="s">
        <v>3204</v>
      </c>
      <c r="I3605" s="3" t="s">
        <v>3999</v>
      </c>
      <c r="J3605" s="8">
        <v>0</v>
      </c>
      <c r="K3605" s="12">
        <f>IFERROR(VLOOKUP($A3605,[1]Piv!$B:$C,2,FALSE),0)</f>
        <v>0</v>
      </c>
      <c r="L3605" s="12">
        <f>IFERROR(VLOOKUP($A3605,'[2]FINAL (2)'!$A$1:$F$7700,3,FALSE),0)</f>
        <v>300502.76</v>
      </c>
      <c r="M3605" s="12">
        <f>IFERROR(VLOOKUP($A3605,'[2]FINAL (2)'!$A$1:$F$7700,5,FALSE),0)</f>
        <v>0</v>
      </c>
      <c r="N3605" s="12">
        <f>IFERROR(VLOOKUP($A3605,[3]Sheet3!$A$1:$C$4542,3,FALSE),0)</f>
        <v>0</v>
      </c>
      <c r="O3605" s="10">
        <f t="shared" si="57"/>
        <v>300502.76</v>
      </c>
      <c r="P3605" s="10">
        <f>O3605-J3605</f>
        <v>300502.76</v>
      </c>
    </row>
    <row r="3606" spans="1:16" x14ac:dyDescent="0.25">
      <c r="A3606" s="3">
        <v>1108838</v>
      </c>
      <c r="B3606" s="3" t="s">
        <v>6902</v>
      </c>
      <c r="C3606" s="4">
        <v>101653</v>
      </c>
      <c r="D3606" s="3" t="s">
        <v>4491</v>
      </c>
      <c r="E3606" s="3" t="s">
        <v>3</v>
      </c>
      <c r="F3606" s="4" t="s">
        <v>4</v>
      </c>
      <c r="G3606" s="3">
        <v>96908</v>
      </c>
      <c r="H3606" s="3" t="s">
        <v>3992</v>
      </c>
      <c r="I3606" s="3" t="s">
        <v>3999</v>
      </c>
      <c r="J3606" s="8">
        <v>2200</v>
      </c>
      <c r="K3606" s="12">
        <f>IFERROR(VLOOKUP($A3606,[1]Piv!$B:$C,2,FALSE),0)</f>
        <v>0</v>
      </c>
      <c r="L3606" s="12">
        <f>IFERROR(VLOOKUP($A3606,'[2]FINAL (2)'!$A$1:$F$7700,3,FALSE),0)</f>
        <v>0</v>
      </c>
      <c r="M3606" s="12">
        <f>IFERROR(VLOOKUP($A3606,'[2]FINAL (2)'!$A$1:$F$7700,5,FALSE),0)</f>
        <v>0</v>
      </c>
      <c r="N3606" s="12">
        <f>IFERROR(VLOOKUP($A3606,[3]Sheet3!$A$1:$C$4542,3,FALSE),0)</f>
        <v>2200</v>
      </c>
      <c r="O3606" s="10">
        <f t="shared" si="57"/>
        <v>2200</v>
      </c>
      <c r="P3606" s="10">
        <f>O3606-J3606</f>
        <v>0</v>
      </c>
    </row>
    <row r="3607" spans="1:16" x14ac:dyDescent="0.25">
      <c r="A3607" s="3">
        <v>1100152</v>
      </c>
      <c r="B3607" s="3" t="s">
        <v>6903</v>
      </c>
      <c r="C3607" s="4">
        <v>101653</v>
      </c>
      <c r="D3607" s="3" t="s">
        <v>4491</v>
      </c>
      <c r="E3607" s="3" t="s">
        <v>3</v>
      </c>
      <c r="F3607" s="4" t="s">
        <v>12</v>
      </c>
      <c r="G3607" s="3"/>
      <c r="H3607" s="3"/>
      <c r="I3607" s="3"/>
      <c r="J3607" s="8">
        <v>0</v>
      </c>
      <c r="K3607" s="12">
        <f>IFERROR(VLOOKUP($A3607,[1]Piv!$B:$C,2,FALSE),0)</f>
        <v>0</v>
      </c>
      <c r="L3607" s="12">
        <f>IFERROR(VLOOKUP($A3607,'[2]FINAL (2)'!$A$1:$F$7700,3,FALSE),0)</f>
        <v>0</v>
      </c>
      <c r="M3607" s="12">
        <f>IFERROR(VLOOKUP($A3607,'[2]FINAL (2)'!$A$1:$F$7700,5,FALSE),0)</f>
        <v>0</v>
      </c>
      <c r="N3607" s="12">
        <f>IFERROR(VLOOKUP($A3607,[3]Sheet3!$A$1:$C$4542,3,FALSE),0)</f>
        <v>0</v>
      </c>
      <c r="O3607" s="10">
        <f t="shared" si="57"/>
        <v>0</v>
      </c>
      <c r="P3607"/>
    </row>
    <row r="3608" spans="1:16" x14ac:dyDescent="0.25">
      <c r="A3608" s="3">
        <v>24833161</v>
      </c>
      <c r="B3608" s="3" t="s">
        <v>6904</v>
      </c>
      <c r="C3608" s="4">
        <v>101654</v>
      </c>
      <c r="D3608" s="3" t="s">
        <v>4492</v>
      </c>
      <c r="E3608" s="3" t="s">
        <v>3</v>
      </c>
      <c r="F3608" s="4" t="s">
        <v>4</v>
      </c>
      <c r="G3608" s="3">
        <v>132785</v>
      </c>
      <c r="H3608" s="3" t="s">
        <v>3991</v>
      </c>
      <c r="I3608" s="3" t="s">
        <v>3999</v>
      </c>
      <c r="J3608" s="8">
        <v>2522391.98</v>
      </c>
      <c r="K3608" s="12">
        <f>IFERROR(VLOOKUP($A3608,[1]Piv!$B:$C,2,FALSE),0)</f>
        <v>1020848.02</v>
      </c>
      <c r="L3608" s="12">
        <f>IFERROR(VLOOKUP($A3608,'[2]FINAL (2)'!$A$1:$F$7700,3,FALSE),0)</f>
        <v>1514927.99</v>
      </c>
      <c r="M3608" s="12">
        <f>IFERROR(VLOOKUP($A3608,'[2]FINAL (2)'!$A$1:$F$7700,5,FALSE),0)</f>
        <v>0</v>
      </c>
      <c r="N3608" s="12">
        <f>IFERROR(VLOOKUP($A3608,[3]Sheet3!$A$1:$C$4542,3,FALSE),0)</f>
        <v>0</v>
      </c>
      <c r="O3608" s="10">
        <f t="shared" si="57"/>
        <v>2535776.0099999998</v>
      </c>
      <c r="P3608" s="10">
        <f>O3608-J3608</f>
        <v>13384.029999999795</v>
      </c>
    </row>
    <row r="3609" spans="1:16" x14ac:dyDescent="0.25">
      <c r="A3609" s="3">
        <v>22100572</v>
      </c>
      <c r="B3609" s="3" t="s">
        <v>6905</v>
      </c>
      <c r="C3609" s="4">
        <v>101654</v>
      </c>
      <c r="D3609" s="3" t="s">
        <v>4492</v>
      </c>
      <c r="E3609" s="3" t="s">
        <v>3</v>
      </c>
      <c r="F3609" s="4" t="s">
        <v>12</v>
      </c>
      <c r="G3609" s="3">
        <v>132785</v>
      </c>
      <c r="H3609" s="3" t="s">
        <v>3991</v>
      </c>
      <c r="I3609" s="3" t="s">
        <v>3999</v>
      </c>
      <c r="J3609" s="8">
        <v>0</v>
      </c>
      <c r="K3609" s="12">
        <f>IFERROR(VLOOKUP($A3609,[1]Piv!$B:$C,2,FALSE),0)</f>
        <v>150534.25</v>
      </c>
      <c r="L3609" s="12">
        <f>IFERROR(VLOOKUP($A3609,'[2]FINAL (2)'!$A$1:$F$7700,3,FALSE),0)</f>
        <v>0</v>
      </c>
      <c r="M3609" s="12">
        <f>IFERROR(VLOOKUP($A3609,'[2]FINAL (2)'!$A$1:$F$7700,5,FALSE),0)</f>
        <v>0</v>
      </c>
      <c r="N3609" s="12">
        <f>IFERROR(VLOOKUP($A3609,[3]Sheet3!$A$1:$C$4542,3,FALSE),0)</f>
        <v>0</v>
      </c>
      <c r="O3609" s="10">
        <f t="shared" si="57"/>
        <v>150534.25</v>
      </c>
      <c r="P3609"/>
    </row>
    <row r="3610" spans="1:16" x14ac:dyDescent="0.25">
      <c r="A3610" s="3">
        <v>3595584</v>
      </c>
      <c r="B3610" s="3" t="s">
        <v>270</v>
      </c>
      <c r="C3610" s="4">
        <v>100686</v>
      </c>
      <c r="D3610" s="3" t="s">
        <v>3789</v>
      </c>
      <c r="E3610" s="3" t="s">
        <v>3</v>
      </c>
      <c r="F3610" s="4" t="s">
        <v>4</v>
      </c>
      <c r="G3610" s="3">
        <v>73102</v>
      </c>
      <c r="H3610" s="3" t="s">
        <v>3250</v>
      </c>
      <c r="I3610" s="3" t="s">
        <v>3999</v>
      </c>
      <c r="J3610" s="8">
        <v>651000</v>
      </c>
      <c r="K3610" s="12">
        <f>IFERROR(VLOOKUP($A3610,[1]Piv!$B:$C,2,FALSE),0)</f>
        <v>401938.3</v>
      </c>
      <c r="L3610" s="12">
        <f>IFERROR(VLOOKUP($A3610,'[2]FINAL (2)'!$A$1:$F$7700,3,FALSE),0)</f>
        <v>0</v>
      </c>
      <c r="M3610" s="12">
        <f>IFERROR(VLOOKUP($A3610,'[2]FINAL (2)'!$A$1:$F$7700,5,FALSE),0)</f>
        <v>0</v>
      </c>
      <c r="N3610" s="12">
        <f>IFERROR(VLOOKUP($A3610,[3]Sheet3!$A$1:$C$4542,3,FALSE),0)</f>
        <v>0</v>
      </c>
      <c r="O3610" s="10">
        <f t="shared" si="57"/>
        <v>401938.3</v>
      </c>
      <c r="P3610" s="10">
        <f>O3610-J3610</f>
        <v>-249061.7</v>
      </c>
    </row>
    <row r="3611" spans="1:16" x14ac:dyDescent="0.25">
      <c r="A3611" s="3">
        <v>17103006</v>
      </c>
      <c r="B3611" s="3" t="s">
        <v>1902</v>
      </c>
      <c r="C3611" s="4">
        <v>100686</v>
      </c>
      <c r="D3611" s="3" t="s">
        <v>3789</v>
      </c>
      <c r="E3611" s="3" t="s">
        <v>3</v>
      </c>
      <c r="F3611" s="4" t="s">
        <v>4</v>
      </c>
      <c r="G3611" s="3">
        <v>133932</v>
      </c>
      <c r="H3611" s="3" t="s">
        <v>3251</v>
      </c>
      <c r="I3611" s="3" t="s">
        <v>3999</v>
      </c>
      <c r="J3611" s="8">
        <v>5500000</v>
      </c>
      <c r="K3611" s="12">
        <f>IFERROR(VLOOKUP($A3611,[1]Piv!$B:$C,2,FALSE),0)</f>
        <v>0</v>
      </c>
      <c r="L3611" s="12">
        <f>IFERROR(VLOOKUP($A3611,'[2]FINAL (2)'!$A$1:$F$7700,3,FALSE),0)</f>
        <v>0</v>
      </c>
      <c r="M3611" s="12">
        <f>IFERROR(VLOOKUP($A3611,'[2]FINAL (2)'!$A$1:$F$7700,5,FALSE),0)</f>
        <v>100167.58</v>
      </c>
      <c r="N3611" s="12">
        <f>IFERROR(VLOOKUP($A3611,[3]Sheet3!$A$1:$C$4542,3,FALSE),0)</f>
        <v>5500000</v>
      </c>
      <c r="O3611" s="10">
        <f t="shared" si="57"/>
        <v>5600167.5800000001</v>
      </c>
      <c r="P3611" s="10">
        <f>O3611-J3611</f>
        <v>100167.58000000007</v>
      </c>
    </row>
    <row r="3612" spans="1:16" x14ac:dyDescent="0.25">
      <c r="A3612" s="3">
        <v>1375985</v>
      </c>
      <c r="B3612" s="3" t="s">
        <v>6906</v>
      </c>
      <c r="C3612" s="4">
        <v>100687</v>
      </c>
      <c r="D3612" s="3" t="s">
        <v>3790</v>
      </c>
      <c r="E3612" s="3" t="s">
        <v>3</v>
      </c>
      <c r="F3612" s="4" t="s">
        <v>12</v>
      </c>
      <c r="G3612" s="3"/>
      <c r="H3612" s="3"/>
      <c r="I3612" s="3"/>
      <c r="J3612" s="8">
        <v>0</v>
      </c>
      <c r="K3612" s="12">
        <f>IFERROR(VLOOKUP($A3612,[1]Piv!$B:$C,2,FALSE),0)</f>
        <v>0</v>
      </c>
      <c r="L3612" s="12">
        <f>IFERROR(VLOOKUP($A3612,'[2]FINAL (2)'!$A$1:$F$7700,3,FALSE),0)</f>
        <v>0</v>
      </c>
      <c r="M3612" s="12">
        <f>IFERROR(VLOOKUP($A3612,'[2]FINAL (2)'!$A$1:$F$7700,5,FALSE),0)</f>
        <v>0</v>
      </c>
      <c r="N3612" s="12">
        <f>IFERROR(VLOOKUP($A3612,[3]Sheet3!$A$1:$C$4542,3,FALSE),0)</f>
        <v>0</v>
      </c>
      <c r="O3612" s="10">
        <f t="shared" si="57"/>
        <v>0</v>
      </c>
      <c r="P3612"/>
    </row>
    <row r="3613" spans="1:16" x14ac:dyDescent="0.25">
      <c r="A3613" s="3">
        <v>5197138</v>
      </c>
      <c r="B3613" s="3" t="s">
        <v>6907</v>
      </c>
      <c r="C3613" s="4">
        <v>100687</v>
      </c>
      <c r="D3613" s="3" t="s">
        <v>3790</v>
      </c>
      <c r="E3613" s="3" t="s">
        <v>3</v>
      </c>
      <c r="F3613" s="4" t="s">
        <v>12</v>
      </c>
      <c r="G3613" s="3"/>
      <c r="H3613" s="3"/>
      <c r="I3613" s="3"/>
      <c r="J3613" s="8">
        <v>0</v>
      </c>
      <c r="K3613" s="12">
        <f>IFERROR(VLOOKUP($A3613,[1]Piv!$B:$C,2,FALSE),0)</f>
        <v>0</v>
      </c>
      <c r="L3613" s="12">
        <f>IFERROR(VLOOKUP($A3613,'[2]FINAL (2)'!$A$1:$F$7700,3,FALSE),0)</f>
        <v>0</v>
      </c>
      <c r="M3613" s="12">
        <f>IFERROR(VLOOKUP($A3613,'[2]FINAL (2)'!$A$1:$F$7700,5,FALSE),0)</f>
        <v>0</v>
      </c>
      <c r="N3613" s="12">
        <f>IFERROR(VLOOKUP($A3613,[3]Sheet3!$A$1:$C$4542,3,FALSE),0)</f>
        <v>0</v>
      </c>
      <c r="O3613" s="10">
        <f t="shared" si="57"/>
        <v>0</v>
      </c>
      <c r="P3613"/>
    </row>
    <row r="3614" spans="1:16" x14ac:dyDescent="0.25">
      <c r="A3614" s="3">
        <v>9002576</v>
      </c>
      <c r="B3614" s="3" t="s">
        <v>1728</v>
      </c>
      <c r="C3614" s="4">
        <v>100687</v>
      </c>
      <c r="D3614" s="3" t="s">
        <v>3790</v>
      </c>
      <c r="E3614" s="3" t="s">
        <v>3</v>
      </c>
      <c r="F3614" s="4" t="s">
        <v>4</v>
      </c>
      <c r="G3614" s="3">
        <v>138615</v>
      </c>
      <c r="H3614" s="3" t="s">
        <v>3208</v>
      </c>
      <c r="I3614" s="3" t="s">
        <v>3999</v>
      </c>
      <c r="J3614" s="8">
        <v>5456325.75</v>
      </c>
      <c r="K3614" s="12">
        <f>IFERROR(VLOOKUP($A3614,[1]Piv!$B:$C,2,FALSE),0)</f>
        <v>13499.26</v>
      </c>
      <c r="L3614" s="12">
        <f>IFERROR(VLOOKUP($A3614,'[2]FINAL (2)'!$A$1:$F$7700,3,FALSE),0)</f>
        <v>4683772.5</v>
      </c>
      <c r="M3614" s="12">
        <f>IFERROR(VLOOKUP($A3614,'[2]FINAL (2)'!$A$1:$F$7700,5,FALSE),0)</f>
        <v>641093.14</v>
      </c>
      <c r="N3614" s="12">
        <f>IFERROR(VLOOKUP($A3614,[3]Sheet3!$A$1:$C$4542,3,FALSE),0)</f>
        <v>400000</v>
      </c>
      <c r="O3614" s="10">
        <f t="shared" si="57"/>
        <v>5738364.8999999994</v>
      </c>
      <c r="P3614" s="10">
        <f>O3614-J3614</f>
        <v>282039.14999999944</v>
      </c>
    </row>
    <row r="3615" spans="1:16" x14ac:dyDescent="0.25">
      <c r="A3615" s="3">
        <v>9387384</v>
      </c>
      <c r="B3615" s="3" t="s">
        <v>1142</v>
      </c>
      <c r="C3615" s="4">
        <v>100687</v>
      </c>
      <c r="D3615" s="3" t="s">
        <v>3790</v>
      </c>
      <c r="E3615" s="3" t="s">
        <v>3</v>
      </c>
      <c r="F3615" s="4" t="s">
        <v>4</v>
      </c>
      <c r="G3615" s="3">
        <v>138615</v>
      </c>
      <c r="H3615" s="3" t="s">
        <v>3208</v>
      </c>
      <c r="I3615" s="3" t="s">
        <v>3999</v>
      </c>
      <c r="J3615" s="8">
        <v>2100000</v>
      </c>
      <c r="K3615" s="12">
        <f>IFERROR(VLOOKUP($A3615,[1]Piv!$B:$C,2,FALSE),0)</f>
        <v>0</v>
      </c>
      <c r="L3615" s="12">
        <f>IFERROR(VLOOKUP($A3615,'[2]FINAL (2)'!$A$1:$F$7700,3,FALSE),0)</f>
        <v>2000000</v>
      </c>
      <c r="M3615" s="12">
        <f>IFERROR(VLOOKUP($A3615,'[2]FINAL (2)'!$A$1:$F$7700,5,FALSE),0)</f>
        <v>500837.92</v>
      </c>
      <c r="N3615" s="12">
        <f>IFERROR(VLOOKUP($A3615,[3]Sheet3!$A$1:$C$4542,3,FALSE),0)</f>
        <v>100000</v>
      </c>
      <c r="O3615" s="10">
        <f t="shared" si="57"/>
        <v>2600837.92</v>
      </c>
      <c r="P3615" s="10">
        <f>O3615-J3615</f>
        <v>500837.91999999993</v>
      </c>
    </row>
    <row r="3616" spans="1:16" x14ac:dyDescent="0.25">
      <c r="A3616" s="3">
        <v>14342219</v>
      </c>
      <c r="B3616" s="3" t="s">
        <v>6908</v>
      </c>
      <c r="C3616" s="4">
        <v>100687</v>
      </c>
      <c r="D3616" s="3" t="s">
        <v>3790</v>
      </c>
      <c r="E3616" s="3" t="s">
        <v>3</v>
      </c>
      <c r="F3616" s="4" t="s">
        <v>12</v>
      </c>
      <c r="G3616" s="3"/>
      <c r="H3616" s="3"/>
      <c r="I3616" s="3"/>
      <c r="J3616" s="8">
        <v>0</v>
      </c>
      <c r="K3616" s="12">
        <f>IFERROR(VLOOKUP($A3616,[1]Piv!$B:$C,2,FALSE),0)</f>
        <v>0</v>
      </c>
      <c r="L3616" s="12">
        <f>IFERROR(VLOOKUP($A3616,'[2]FINAL (2)'!$A$1:$F$7700,3,FALSE),0)</f>
        <v>0</v>
      </c>
      <c r="M3616" s="12">
        <f>IFERROR(VLOOKUP($A3616,'[2]FINAL (2)'!$A$1:$F$7700,5,FALSE),0)</f>
        <v>0</v>
      </c>
      <c r="N3616" s="12">
        <f>IFERROR(VLOOKUP($A3616,[3]Sheet3!$A$1:$C$4542,3,FALSE),0)</f>
        <v>0</v>
      </c>
      <c r="O3616" s="10">
        <f t="shared" si="57"/>
        <v>0</v>
      </c>
      <c r="P3616"/>
    </row>
    <row r="3617" spans="1:16" x14ac:dyDescent="0.25">
      <c r="A3617" s="3">
        <v>20681965</v>
      </c>
      <c r="B3617" s="3" t="s">
        <v>6909</v>
      </c>
      <c r="C3617" s="4">
        <v>100687</v>
      </c>
      <c r="D3617" s="3" t="s">
        <v>3790</v>
      </c>
      <c r="E3617" s="3" t="s">
        <v>3</v>
      </c>
      <c r="F3617" s="4" t="s">
        <v>12</v>
      </c>
      <c r="G3617" s="3"/>
      <c r="H3617" s="3"/>
      <c r="I3617" s="3"/>
      <c r="J3617" s="8">
        <v>0</v>
      </c>
      <c r="K3617" s="12">
        <f>IFERROR(VLOOKUP($A3617,[1]Piv!$B:$C,2,FALSE),0)</f>
        <v>0</v>
      </c>
      <c r="L3617" s="12">
        <f>IFERROR(VLOOKUP($A3617,'[2]FINAL (2)'!$A$1:$F$7700,3,FALSE),0)</f>
        <v>0</v>
      </c>
      <c r="M3617" s="12">
        <f>IFERROR(VLOOKUP($A3617,'[2]FINAL (2)'!$A$1:$F$7700,5,FALSE),0)</f>
        <v>0</v>
      </c>
      <c r="N3617" s="12">
        <f>IFERROR(VLOOKUP($A3617,[3]Sheet3!$A$1:$C$4542,3,FALSE),0)</f>
        <v>0</v>
      </c>
      <c r="O3617" s="10">
        <f t="shared" si="57"/>
        <v>0</v>
      </c>
      <c r="P3617"/>
    </row>
    <row r="3618" spans="1:16" x14ac:dyDescent="0.25">
      <c r="A3618" s="3">
        <v>14709099</v>
      </c>
      <c r="B3618" s="3" t="s">
        <v>252</v>
      </c>
      <c r="C3618" s="4">
        <v>100688</v>
      </c>
      <c r="D3618" s="3" t="s">
        <v>3510</v>
      </c>
      <c r="E3618" s="3" t="s">
        <v>3</v>
      </c>
      <c r="F3618" s="4" t="s">
        <v>4</v>
      </c>
      <c r="G3618" s="3">
        <v>133907</v>
      </c>
      <c r="H3618" s="3" t="s">
        <v>3219</v>
      </c>
      <c r="I3618" s="3" t="s">
        <v>3999</v>
      </c>
      <c r="J3618" s="8">
        <v>2016821.78</v>
      </c>
      <c r="K3618" s="12">
        <f>IFERROR(VLOOKUP($A3618,[1]Piv!$B:$C,2,FALSE),0)</f>
        <v>0</v>
      </c>
      <c r="L3618" s="12">
        <f>IFERROR(VLOOKUP($A3618,'[2]FINAL (2)'!$A$1:$F$7700,3,FALSE),0)</f>
        <v>2011214.52</v>
      </c>
      <c r="M3618" s="12">
        <f>IFERROR(VLOOKUP($A3618,'[2]FINAL (2)'!$A$1:$F$7700,5,FALSE),0)</f>
        <v>0</v>
      </c>
      <c r="N3618" s="12">
        <f>IFERROR(VLOOKUP($A3618,[3]Sheet3!$A$1:$C$4542,3,FALSE),0)</f>
        <v>0</v>
      </c>
      <c r="O3618" s="10">
        <f t="shared" si="57"/>
        <v>2011214.52</v>
      </c>
      <c r="P3618" s="10">
        <f>O3618-J3618</f>
        <v>-5607.2600000000093</v>
      </c>
    </row>
    <row r="3619" spans="1:16" x14ac:dyDescent="0.25">
      <c r="A3619" s="3">
        <v>21922342</v>
      </c>
      <c r="B3619" s="3" t="s">
        <v>6910</v>
      </c>
      <c r="C3619" s="4">
        <v>100688</v>
      </c>
      <c r="D3619" s="3" t="s">
        <v>3510</v>
      </c>
      <c r="E3619" s="3" t="s">
        <v>3</v>
      </c>
      <c r="F3619" s="4" t="s">
        <v>4</v>
      </c>
      <c r="G3619" s="3">
        <v>136690</v>
      </c>
      <c r="H3619" s="3" t="s">
        <v>8835</v>
      </c>
      <c r="I3619" s="3" t="s">
        <v>3999</v>
      </c>
      <c r="J3619" s="8">
        <v>500000</v>
      </c>
      <c r="K3619" s="12">
        <f>IFERROR(VLOOKUP($A3619,[1]Piv!$B:$C,2,FALSE),0)</f>
        <v>507989.04</v>
      </c>
      <c r="L3619" s="12">
        <f>IFERROR(VLOOKUP($A3619,'[2]FINAL (2)'!$A$1:$F$7700,3,FALSE),0)</f>
        <v>0</v>
      </c>
      <c r="M3619" s="12">
        <f>IFERROR(VLOOKUP($A3619,'[2]FINAL (2)'!$A$1:$F$7700,5,FALSE),0)</f>
        <v>0</v>
      </c>
      <c r="N3619" s="12">
        <f>IFERROR(VLOOKUP($A3619,[3]Sheet3!$A$1:$C$4542,3,FALSE),0)</f>
        <v>0</v>
      </c>
      <c r="O3619" s="10">
        <f t="shared" si="57"/>
        <v>507989.04</v>
      </c>
      <c r="P3619" s="10">
        <f>O3619-J3619</f>
        <v>7989.039999999979</v>
      </c>
    </row>
    <row r="3620" spans="1:16" x14ac:dyDescent="0.25">
      <c r="A3620" s="3">
        <v>26512933</v>
      </c>
      <c r="B3620" s="3" t="s">
        <v>6911</v>
      </c>
      <c r="C3620" s="4">
        <v>100688</v>
      </c>
      <c r="D3620" s="3" t="s">
        <v>3510</v>
      </c>
      <c r="E3620" s="3" t="s">
        <v>3</v>
      </c>
      <c r="F3620" s="4" t="s">
        <v>4</v>
      </c>
      <c r="G3620" s="3">
        <v>136690</v>
      </c>
      <c r="H3620" s="3" t="s">
        <v>8835</v>
      </c>
      <c r="I3620" s="3" t="s">
        <v>3999</v>
      </c>
      <c r="J3620" s="8">
        <v>0</v>
      </c>
      <c r="K3620" s="12">
        <f>IFERROR(VLOOKUP($A3620,[1]Piv!$B:$C,2,FALSE),0)</f>
        <v>0</v>
      </c>
      <c r="L3620" s="12">
        <f>IFERROR(VLOOKUP($A3620,'[2]FINAL (2)'!$A$1:$F$7700,3,FALSE),0)</f>
        <v>0</v>
      </c>
      <c r="M3620" s="12">
        <f>IFERROR(VLOOKUP($A3620,'[2]FINAL (2)'!$A$1:$F$7700,5,FALSE),0)</f>
        <v>0</v>
      </c>
      <c r="N3620" s="12">
        <f>IFERROR(VLOOKUP($A3620,[3]Sheet3!$A$1:$C$4542,3,FALSE),0)</f>
        <v>0</v>
      </c>
      <c r="O3620" s="10">
        <f t="shared" si="57"/>
        <v>0</v>
      </c>
      <c r="P3620" s="10">
        <f>O3620-J3620</f>
        <v>0</v>
      </c>
    </row>
    <row r="3621" spans="1:16" x14ac:dyDescent="0.25">
      <c r="A3621" s="3">
        <v>7794676</v>
      </c>
      <c r="B3621" s="3" t="s">
        <v>1981</v>
      </c>
      <c r="C3621" s="4">
        <v>100689</v>
      </c>
      <c r="D3621" s="3" t="s">
        <v>3791</v>
      </c>
      <c r="E3621" s="3" t="s">
        <v>3</v>
      </c>
      <c r="F3621" s="4" t="s">
        <v>4</v>
      </c>
      <c r="G3621" s="3">
        <v>27596</v>
      </c>
      <c r="H3621" s="3" t="s">
        <v>3195</v>
      </c>
      <c r="I3621" s="3" t="s">
        <v>3999</v>
      </c>
      <c r="J3621" s="8">
        <v>0</v>
      </c>
      <c r="K3621" s="12">
        <f>IFERROR(VLOOKUP($A3621,[1]Piv!$B:$C,2,FALSE),0)</f>
        <v>0</v>
      </c>
      <c r="L3621" s="12">
        <f>IFERROR(VLOOKUP($A3621,'[2]FINAL (2)'!$A$1:$F$7700,3,FALSE),0)</f>
        <v>0</v>
      </c>
      <c r="M3621" s="12">
        <f>IFERROR(VLOOKUP($A3621,'[2]FINAL (2)'!$A$1:$F$7700,5,FALSE),0)</f>
        <v>0</v>
      </c>
      <c r="N3621" s="12">
        <f>IFERROR(VLOOKUP($A3621,[3]Sheet3!$A$1:$C$4542,3,FALSE),0)</f>
        <v>0</v>
      </c>
      <c r="O3621" s="10">
        <f t="shared" si="57"/>
        <v>0</v>
      </c>
      <c r="P3621" s="10">
        <f>O3621-J3621</f>
        <v>0</v>
      </c>
    </row>
    <row r="3622" spans="1:16" x14ac:dyDescent="0.25">
      <c r="A3622" s="3">
        <v>9960160</v>
      </c>
      <c r="B3622" s="3" t="s">
        <v>2790</v>
      </c>
      <c r="C3622" s="4">
        <v>100689</v>
      </c>
      <c r="D3622" s="3" t="s">
        <v>3791</v>
      </c>
      <c r="E3622" s="3" t="s">
        <v>3</v>
      </c>
      <c r="F3622" s="4" t="s">
        <v>4</v>
      </c>
      <c r="G3622" s="3">
        <v>27596</v>
      </c>
      <c r="H3622" s="3" t="s">
        <v>3195</v>
      </c>
      <c r="I3622" s="3" t="s">
        <v>3999</v>
      </c>
      <c r="J3622" s="8">
        <v>6400000</v>
      </c>
      <c r="K3622" s="12">
        <f>IFERROR(VLOOKUP($A3622,[1]Piv!$B:$C,2,FALSE),0)</f>
        <v>1513400.04</v>
      </c>
      <c r="L3622" s="12">
        <f>IFERROR(VLOOKUP($A3622,'[2]FINAL (2)'!$A$1:$F$7700,3,FALSE),0)</f>
        <v>0</v>
      </c>
      <c r="M3622" s="12">
        <f>IFERROR(VLOOKUP($A3622,'[2]FINAL (2)'!$A$1:$F$7700,5,FALSE),0)</f>
        <v>0</v>
      </c>
      <c r="N3622" s="12">
        <f>IFERROR(VLOOKUP($A3622,[3]Sheet3!$A$1:$C$4542,3,FALSE),0)</f>
        <v>0</v>
      </c>
      <c r="O3622" s="10">
        <f t="shared" si="57"/>
        <v>1513400.04</v>
      </c>
      <c r="P3622" s="10">
        <f>O3622-J3622</f>
        <v>-4886599.96</v>
      </c>
    </row>
    <row r="3623" spans="1:16" x14ac:dyDescent="0.25">
      <c r="A3623" s="3">
        <v>15496180</v>
      </c>
      <c r="B3623" s="3" t="s">
        <v>6912</v>
      </c>
      <c r="C3623" s="4">
        <v>100689</v>
      </c>
      <c r="D3623" s="3" t="s">
        <v>3791</v>
      </c>
      <c r="E3623" s="3" t="s">
        <v>3</v>
      </c>
      <c r="F3623" s="4" t="s">
        <v>12</v>
      </c>
      <c r="G3623" s="3"/>
      <c r="H3623" s="3"/>
      <c r="I3623" s="3"/>
      <c r="J3623" s="8">
        <v>0</v>
      </c>
      <c r="K3623" s="12">
        <f>IFERROR(VLOOKUP($A3623,[1]Piv!$B:$C,2,FALSE),0)</f>
        <v>0</v>
      </c>
      <c r="L3623" s="12">
        <f>IFERROR(VLOOKUP($A3623,'[2]FINAL (2)'!$A$1:$F$7700,3,FALSE),0)</f>
        <v>0</v>
      </c>
      <c r="M3623" s="12">
        <f>IFERROR(VLOOKUP($A3623,'[2]FINAL (2)'!$A$1:$F$7700,5,FALSE),0)</f>
        <v>0</v>
      </c>
      <c r="N3623" s="12">
        <f>IFERROR(VLOOKUP($A3623,[3]Sheet3!$A$1:$C$4542,3,FALSE),0)</f>
        <v>0</v>
      </c>
      <c r="O3623" s="10">
        <f t="shared" si="57"/>
        <v>0</v>
      </c>
      <c r="P3623"/>
    </row>
    <row r="3624" spans="1:16" x14ac:dyDescent="0.25">
      <c r="A3624" s="3">
        <v>18805617</v>
      </c>
      <c r="B3624" s="3" t="s">
        <v>2467</v>
      </c>
      <c r="C3624" s="4">
        <v>100689</v>
      </c>
      <c r="D3624" s="3" t="s">
        <v>3791</v>
      </c>
      <c r="E3624" s="3" t="s">
        <v>3</v>
      </c>
      <c r="F3624" s="4" t="s">
        <v>4</v>
      </c>
      <c r="G3624" s="3">
        <v>27596</v>
      </c>
      <c r="H3624" s="3" t="s">
        <v>3195</v>
      </c>
      <c r="I3624" s="3" t="s">
        <v>3999</v>
      </c>
      <c r="J3624" s="8">
        <v>500000</v>
      </c>
      <c r="K3624" s="12">
        <f>IFERROR(VLOOKUP($A3624,[1]Piv!$B:$C,2,FALSE),0)</f>
        <v>505284.17</v>
      </c>
      <c r="L3624" s="12">
        <f>IFERROR(VLOOKUP($A3624,'[2]FINAL (2)'!$A$1:$F$7700,3,FALSE),0)</f>
        <v>0</v>
      </c>
      <c r="M3624" s="12">
        <f>IFERROR(VLOOKUP($A3624,'[2]FINAL (2)'!$A$1:$F$7700,5,FALSE),0)</f>
        <v>0</v>
      </c>
      <c r="N3624" s="12">
        <f>IFERROR(VLOOKUP($A3624,[3]Sheet3!$A$1:$C$4542,3,FALSE),0)</f>
        <v>0</v>
      </c>
      <c r="O3624" s="10">
        <f t="shared" si="57"/>
        <v>505284.17</v>
      </c>
      <c r="P3624" s="10">
        <f>O3624-J3624</f>
        <v>5284.1699999999837</v>
      </c>
    </row>
    <row r="3625" spans="1:16" x14ac:dyDescent="0.25">
      <c r="A3625" s="3">
        <v>20216811</v>
      </c>
      <c r="B3625" s="3" t="s">
        <v>6913</v>
      </c>
      <c r="C3625" s="4">
        <v>100689</v>
      </c>
      <c r="D3625" s="3" t="s">
        <v>3791</v>
      </c>
      <c r="E3625" s="3" t="s">
        <v>3</v>
      </c>
      <c r="F3625" s="4" t="s">
        <v>12</v>
      </c>
      <c r="G3625" s="3"/>
      <c r="H3625" s="3"/>
      <c r="I3625" s="3"/>
      <c r="J3625" s="8">
        <v>0</v>
      </c>
      <c r="K3625" s="12">
        <f>IFERROR(VLOOKUP($A3625,[1]Piv!$B:$C,2,FALSE),0)</f>
        <v>0</v>
      </c>
      <c r="L3625" s="12">
        <f>IFERROR(VLOOKUP($A3625,'[2]FINAL (2)'!$A$1:$F$7700,3,FALSE),0)</f>
        <v>0</v>
      </c>
      <c r="M3625" s="12">
        <f>IFERROR(VLOOKUP($A3625,'[2]FINAL (2)'!$A$1:$F$7700,5,FALSE),0)</f>
        <v>0</v>
      </c>
      <c r="N3625" s="12">
        <f>IFERROR(VLOOKUP($A3625,[3]Sheet3!$A$1:$C$4542,3,FALSE),0)</f>
        <v>0</v>
      </c>
      <c r="O3625" s="10">
        <f t="shared" si="57"/>
        <v>0</v>
      </c>
      <c r="P3625"/>
    </row>
    <row r="3626" spans="1:16" x14ac:dyDescent="0.25">
      <c r="A3626" s="3">
        <v>20904941</v>
      </c>
      <c r="B3626" s="3" t="s">
        <v>6914</v>
      </c>
      <c r="C3626" s="4">
        <v>100689</v>
      </c>
      <c r="D3626" s="3" t="s">
        <v>3791</v>
      </c>
      <c r="E3626" s="3" t="s">
        <v>3</v>
      </c>
      <c r="F3626" s="4" t="s">
        <v>12</v>
      </c>
      <c r="G3626" s="3"/>
      <c r="H3626" s="3"/>
      <c r="I3626" s="3"/>
      <c r="J3626" s="8">
        <v>0</v>
      </c>
      <c r="K3626" s="12">
        <f>IFERROR(VLOOKUP($A3626,[1]Piv!$B:$C,2,FALSE),0)</f>
        <v>0</v>
      </c>
      <c r="L3626" s="12">
        <f>IFERROR(VLOOKUP($A3626,'[2]FINAL (2)'!$A$1:$F$7700,3,FALSE),0)</f>
        <v>0</v>
      </c>
      <c r="M3626" s="12">
        <f>IFERROR(VLOOKUP($A3626,'[2]FINAL (2)'!$A$1:$F$7700,5,FALSE),0)</f>
        <v>0</v>
      </c>
      <c r="N3626" s="12">
        <f>IFERROR(VLOOKUP($A3626,[3]Sheet3!$A$1:$C$4542,3,FALSE),0)</f>
        <v>0</v>
      </c>
      <c r="O3626" s="10">
        <f t="shared" si="57"/>
        <v>0</v>
      </c>
      <c r="P3626"/>
    </row>
    <row r="3627" spans="1:16" x14ac:dyDescent="0.25">
      <c r="A3627" s="3">
        <v>24402617</v>
      </c>
      <c r="B3627" s="3" t="s">
        <v>6915</v>
      </c>
      <c r="C3627" s="4">
        <v>100689</v>
      </c>
      <c r="D3627" s="3" t="s">
        <v>3791</v>
      </c>
      <c r="E3627" s="3" t="s">
        <v>3</v>
      </c>
      <c r="F3627" s="4" t="s">
        <v>12</v>
      </c>
      <c r="G3627" s="3"/>
      <c r="H3627" s="3"/>
      <c r="I3627" s="3"/>
      <c r="J3627" s="8">
        <v>0</v>
      </c>
      <c r="K3627" s="12">
        <f>IFERROR(VLOOKUP($A3627,[1]Piv!$B:$C,2,FALSE),0)</f>
        <v>0</v>
      </c>
      <c r="L3627" s="12">
        <f>IFERROR(VLOOKUP($A3627,'[2]FINAL (2)'!$A$1:$F$7700,3,FALSE),0)</f>
        <v>0</v>
      </c>
      <c r="M3627" s="12">
        <f>IFERROR(VLOOKUP($A3627,'[2]FINAL (2)'!$A$1:$F$7700,5,FALSE),0)</f>
        <v>0</v>
      </c>
      <c r="N3627" s="12">
        <f>IFERROR(VLOOKUP($A3627,[3]Sheet3!$A$1:$C$4542,3,FALSE),0)</f>
        <v>0</v>
      </c>
      <c r="O3627" s="10">
        <f t="shared" si="57"/>
        <v>0</v>
      </c>
      <c r="P3627"/>
    </row>
    <row r="3628" spans="1:16" x14ac:dyDescent="0.25">
      <c r="A3628" s="3">
        <v>14564460</v>
      </c>
      <c r="B3628" s="3" t="s">
        <v>6916</v>
      </c>
      <c r="C3628" s="4">
        <v>101655</v>
      </c>
      <c r="D3628" s="3" t="s">
        <v>4493</v>
      </c>
      <c r="E3628" s="3" t="s">
        <v>3</v>
      </c>
      <c r="F3628" s="4" t="s">
        <v>4</v>
      </c>
      <c r="G3628" s="3">
        <v>74278</v>
      </c>
      <c r="H3628" s="3" t="s">
        <v>3199</v>
      </c>
      <c r="I3628" s="3" t="s">
        <v>3999</v>
      </c>
      <c r="J3628" s="8">
        <v>479500</v>
      </c>
      <c r="K3628" s="12">
        <f>IFERROR(VLOOKUP($A3628,[1]Piv!$B:$C,2,FALSE),0)</f>
        <v>108703.96</v>
      </c>
      <c r="L3628" s="12">
        <f>IFERROR(VLOOKUP($A3628,'[2]FINAL (2)'!$A$1:$F$7700,3,FALSE),0)</f>
        <v>0</v>
      </c>
      <c r="M3628" s="12">
        <f>IFERROR(VLOOKUP($A3628,'[2]FINAL (2)'!$A$1:$F$7700,5,FALSE),0)</f>
        <v>0</v>
      </c>
      <c r="N3628" s="12">
        <f>IFERROR(VLOOKUP($A3628,[3]Sheet3!$A$1:$C$4542,3,FALSE),0)</f>
        <v>0</v>
      </c>
      <c r="O3628" s="10">
        <f t="shared" si="57"/>
        <v>108703.96</v>
      </c>
      <c r="P3628" s="10">
        <f>O3628-J3628</f>
        <v>-370796.04</v>
      </c>
    </row>
    <row r="3629" spans="1:16" x14ac:dyDescent="0.25">
      <c r="A3629" s="3">
        <v>17362073</v>
      </c>
      <c r="B3629" s="3" t="s">
        <v>6917</v>
      </c>
      <c r="C3629" s="4">
        <v>101655</v>
      </c>
      <c r="D3629" s="3" t="s">
        <v>4493</v>
      </c>
      <c r="E3629" s="3" t="s">
        <v>3</v>
      </c>
      <c r="F3629" s="4" t="s">
        <v>12</v>
      </c>
      <c r="G3629" s="3"/>
      <c r="H3629" s="3"/>
      <c r="I3629" s="3"/>
      <c r="J3629" s="8">
        <v>0</v>
      </c>
      <c r="K3629" s="12">
        <f>IFERROR(VLOOKUP($A3629,[1]Piv!$B:$C,2,FALSE),0)</f>
        <v>0</v>
      </c>
      <c r="L3629" s="12">
        <f>IFERROR(VLOOKUP($A3629,'[2]FINAL (2)'!$A$1:$F$7700,3,FALSE),0)</f>
        <v>0</v>
      </c>
      <c r="M3629" s="12">
        <f>IFERROR(VLOOKUP($A3629,'[2]FINAL (2)'!$A$1:$F$7700,5,FALSE),0)</f>
        <v>0</v>
      </c>
      <c r="N3629" s="12">
        <f>IFERROR(VLOOKUP($A3629,[3]Sheet3!$A$1:$C$4542,3,FALSE),0)</f>
        <v>0</v>
      </c>
      <c r="O3629" s="10">
        <f t="shared" si="57"/>
        <v>0</v>
      </c>
      <c r="P3629"/>
    </row>
    <row r="3630" spans="1:16" x14ac:dyDescent="0.25">
      <c r="A3630" s="3">
        <v>16687205</v>
      </c>
      <c r="B3630" s="3" t="s">
        <v>6918</v>
      </c>
      <c r="C3630" s="4">
        <v>101656</v>
      </c>
      <c r="D3630" s="3" t="s">
        <v>4494</v>
      </c>
      <c r="E3630" s="3" t="s">
        <v>3</v>
      </c>
      <c r="F3630" s="4" t="s">
        <v>4</v>
      </c>
      <c r="G3630" s="3">
        <v>126344</v>
      </c>
      <c r="H3630" s="3" t="s">
        <v>3272</v>
      </c>
      <c r="I3630" s="3" t="s">
        <v>3999</v>
      </c>
      <c r="J3630" s="8">
        <v>1100000</v>
      </c>
      <c r="K3630" s="12">
        <f>IFERROR(VLOOKUP($A3630,[1]Piv!$B:$C,2,FALSE),0)</f>
        <v>0</v>
      </c>
      <c r="L3630" s="12">
        <f>IFERROR(VLOOKUP($A3630,'[2]FINAL (2)'!$A$1:$F$7700,3,FALSE),0)</f>
        <v>0</v>
      </c>
      <c r="M3630" s="12">
        <f>IFERROR(VLOOKUP($A3630,'[2]FINAL (2)'!$A$1:$F$7700,5,FALSE),0)</f>
        <v>0</v>
      </c>
      <c r="N3630" s="12">
        <f>IFERROR(VLOOKUP($A3630,[3]Sheet3!$A$1:$C$4542,3,FALSE),0)</f>
        <v>1100000</v>
      </c>
      <c r="O3630" s="10">
        <f t="shared" si="57"/>
        <v>1100000</v>
      </c>
      <c r="P3630" s="10">
        <f>O3630-J3630</f>
        <v>0</v>
      </c>
    </row>
    <row r="3631" spans="1:16" x14ac:dyDescent="0.25">
      <c r="A3631" s="3">
        <v>7203074</v>
      </c>
      <c r="B3631" s="3" t="s">
        <v>6919</v>
      </c>
      <c r="C3631" s="4">
        <v>101656</v>
      </c>
      <c r="D3631" s="3" t="s">
        <v>4494</v>
      </c>
      <c r="E3631" s="3" t="s">
        <v>3</v>
      </c>
      <c r="F3631" s="4" t="s">
        <v>12</v>
      </c>
      <c r="G3631" s="3"/>
      <c r="H3631" s="3"/>
      <c r="I3631" s="3"/>
      <c r="J3631" s="8">
        <v>0</v>
      </c>
      <c r="K3631" s="12">
        <f>IFERROR(VLOOKUP($A3631,[1]Piv!$B:$C,2,FALSE),0)</f>
        <v>0</v>
      </c>
      <c r="L3631" s="12">
        <f>IFERROR(VLOOKUP($A3631,'[2]FINAL (2)'!$A$1:$F$7700,3,FALSE),0)</f>
        <v>0</v>
      </c>
      <c r="M3631" s="12">
        <f>IFERROR(VLOOKUP($A3631,'[2]FINAL (2)'!$A$1:$F$7700,5,FALSE),0)</f>
        <v>0</v>
      </c>
      <c r="N3631" s="12">
        <f>IFERROR(VLOOKUP($A3631,[3]Sheet3!$A$1:$C$4542,3,FALSE),0)</f>
        <v>0</v>
      </c>
      <c r="O3631" s="10">
        <f t="shared" si="57"/>
        <v>0</v>
      </c>
      <c r="P3631"/>
    </row>
    <row r="3632" spans="1:16" x14ac:dyDescent="0.25">
      <c r="A3632" s="3">
        <v>21516613</v>
      </c>
      <c r="B3632" s="3" t="s">
        <v>6920</v>
      </c>
      <c r="C3632" s="4">
        <v>101656</v>
      </c>
      <c r="D3632" s="3" t="s">
        <v>4494</v>
      </c>
      <c r="E3632" s="3" t="s">
        <v>3</v>
      </c>
      <c r="F3632" s="4" t="s">
        <v>12</v>
      </c>
      <c r="G3632" s="3"/>
      <c r="H3632" s="3"/>
      <c r="I3632" s="3"/>
      <c r="J3632" s="8">
        <v>0</v>
      </c>
      <c r="K3632" s="12">
        <f>IFERROR(VLOOKUP($A3632,[1]Piv!$B:$C,2,FALSE),0)</f>
        <v>0</v>
      </c>
      <c r="L3632" s="12">
        <f>IFERROR(VLOOKUP($A3632,'[2]FINAL (2)'!$A$1:$F$7700,3,FALSE),0)</f>
        <v>0</v>
      </c>
      <c r="M3632" s="12">
        <f>IFERROR(VLOOKUP($A3632,'[2]FINAL (2)'!$A$1:$F$7700,5,FALSE),0)</f>
        <v>0</v>
      </c>
      <c r="N3632" s="12">
        <f>IFERROR(VLOOKUP($A3632,[3]Sheet3!$A$1:$C$4542,3,FALSE),0)</f>
        <v>0</v>
      </c>
      <c r="O3632" s="10">
        <f t="shared" si="57"/>
        <v>0</v>
      </c>
      <c r="P3632"/>
    </row>
    <row r="3633" spans="1:16" x14ac:dyDescent="0.25">
      <c r="A3633" s="3">
        <v>12192674</v>
      </c>
      <c r="B3633" s="3" t="s">
        <v>6921</v>
      </c>
      <c r="C3633" s="4">
        <v>101656</v>
      </c>
      <c r="D3633" s="3" t="s">
        <v>4494</v>
      </c>
      <c r="E3633" s="3" t="s">
        <v>3</v>
      </c>
      <c r="F3633" s="4" t="s">
        <v>12</v>
      </c>
      <c r="G3633" s="3"/>
      <c r="H3633" s="3"/>
      <c r="I3633" s="3"/>
      <c r="J3633" s="8">
        <v>0</v>
      </c>
      <c r="K3633" s="12">
        <f>IFERROR(VLOOKUP($A3633,[1]Piv!$B:$C,2,FALSE),0)</f>
        <v>0</v>
      </c>
      <c r="L3633" s="12">
        <f>IFERROR(VLOOKUP($A3633,'[2]FINAL (2)'!$A$1:$F$7700,3,FALSE),0)</f>
        <v>0</v>
      </c>
      <c r="M3633" s="12">
        <f>IFERROR(VLOOKUP($A3633,'[2]FINAL (2)'!$A$1:$F$7700,5,FALSE),0)</f>
        <v>0</v>
      </c>
      <c r="N3633" s="12">
        <f>IFERROR(VLOOKUP($A3633,[3]Sheet3!$A$1:$C$4542,3,FALSE),0)</f>
        <v>0</v>
      </c>
      <c r="O3633" s="10">
        <f t="shared" si="57"/>
        <v>0</v>
      </c>
      <c r="P3633"/>
    </row>
    <row r="3634" spans="1:16" x14ac:dyDescent="0.25">
      <c r="A3634" s="3">
        <v>12183667</v>
      </c>
      <c r="B3634" s="3" t="s">
        <v>1515</v>
      </c>
      <c r="C3634" s="4">
        <v>100691</v>
      </c>
      <c r="D3634" s="3" t="s">
        <v>3329</v>
      </c>
      <c r="E3634" s="3" t="s">
        <v>3</v>
      </c>
      <c r="F3634" s="4" t="s">
        <v>4</v>
      </c>
      <c r="G3634" s="3">
        <v>78024</v>
      </c>
      <c r="H3634" s="3" t="s">
        <v>8833</v>
      </c>
      <c r="I3634" s="3" t="s">
        <v>4003</v>
      </c>
      <c r="J3634" s="8">
        <v>33000000</v>
      </c>
      <c r="K3634" s="12">
        <f>IFERROR(VLOOKUP($A3634,[1]Piv!$B:$C,2,FALSE),0)</f>
        <v>28352750</v>
      </c>
      <c r="L3634" s="12">
        <f>IFERROR(VLOOKUP($A3634,'[2]FINAL (2)'!$A$1:$F$7700,3,FALSE),0)</f>
        <v>0</v>
      </c>
      <c r="M3634" s="12">
        <f>IFERROR(VLOOKUP($A3634,'[2]FINAL (2)'!$A$1:$F$7700,5,FALSE),0)</f>
        <v>0</v>
      </c>
      <c r="N3634" s="12">
        <f>IFERROR(VLOOKUP($A3634,[3]Sheet3!$A$1:$C$4542,3,FALSE),0)</f>
        <v>3000000</v>
      </c>
      <c r="O3634" s="10">
        <f t="shared" si="57"/>
        <v>31352750</v>
      </c>
      <c r="P3634" s="10">
        <f>O3634-J3634</f>
        <v>-1647250</v>
      </c>
    </row>
    <row r="3635" spans="1:16" x14ac:dyDescent="0.25">
      <c r="A3635" s="3">
        <v>19497672</v>
      </c>
      <c r="B3635" s="3" t="s">
        <v>6922</v>
      </c>
      <c r="C3635" s="4">
        <v>100691</v>
      </c>
      <c r="D3635" s="3" t="s">
        <v>3329</v>
      </c>
      <c r="E3635" s="3" t="s">
        <v>3</v>
      </c>
      <c r="F3635" s="4" t="s">
        <v>12</v>
      </c>
      <c r="G3635" s="3"/>
      <c r="H3635" s="3"/>
      <c r="I3635" s="3"/>
      <c r="J3635" s="8">
        <v>0</v>
      </c>
      <c r="K3635" s="12">
        <f>IFERROR(VLOOKUP($A3635,[1]Piv!$B:$C,2,FALSE),0)</f>
        <v>0</v>
      </c>
      <c r="L3635" s="12">
        <f>IFERROR(VLOOKUP($A3635,'[2]FINAL (2)'!$A$1:$F$7700,3,FALSE),0)</f>
        <v>0</v>
      </c>
      <c r="M3635" s="12">
        <f>IFERROR(VLOOKUP($A3635,'[2]FINAL (2)'!$A$1:$F$7700,5,FALSE),0)</f>
        <v>0</v>
      </c>
      <c r="N3635" s="12">
        <f>IFERROR(VLOOKUP($A3635,[3]Sheet3!$A$1:$C$4542,3,FALSE),0)</f>
        <v>0</v>
      </c>
      <c r="O3635" s="10">
        <f t="shared" si="57"/>
        <v>0</v>
      </c>
      <c r="P3635"/>
    </row>
    <row r="3636" spans="1:16" x14ac:dyDescent="0.25">
      <c r="A3636" s="3">
        <v>20620074</v>
      </c>
      <c r="B3636" s="3" t="s">
        <v>2613</v>
      </c>
      <c r="C3636" s="4">
        <v>100691</v>
      </c>
      <c r="D3636" s="3" t="s">
        <v>3329</v>
      </c>
      <c r="E3636" s="3" t="s">
        <v>3</v>
      </c>
      <c r="F3636" s="4" t="s">
        <v>4</v>
      </c>
      <c r="G3636" s="3">
        <v>78024</v>
      </c>
      <c r="H3636" s="3" t="s">
        <v>8833</v>
      </c>
      <c r="I3636" s="3" t="s">
        <v>4003</v>
      </c>
      <c r="J3636" s="8">
        <v>2338320</v>
      </c>
      <c r="K3636" s="12">
        <f>IFERROR(VLOOKUP($A3636,[1]Piv!$B:$C,2,FALSE),0)</f>
        <v>1587678.71</v>
      </c>
      <c r="L3636" s="12">
        <f>IFERROR(VLOOKUP($A3636,'[2]FINAL (2)'!$A$1:$F$7700,3,FALSE),0)</f>
        <v>0</v>
      </c>
      <c r="M3636" s="12">
        <f>IFERROR(VLOOKUP($A3636,'[2]FINAL (2)'!$A$1:$F$7700,5,FALSE),0)</f>
        <v>0</v>
      </c>
      <c r="N3636" s="12">
        <f>IFERROR(VLOOKUP($A3636,[3]Sheet3!$A$1:$C$4542,3,FALSE),0)</f>
        <v>0</v>
      </c>
      <c r="O3636" s="10">
        <f t="shared" si="57"/>
        <v>1587678.71</v>
      </c>
      <c r="P3636" s="10">
        <f>O3636-J3636</f>
        <v>-750641.29</v>
      </c>
    </row>
    <row r="3637" spans="1:16" x14ac:dyDescent="0.25">
      <c r="A3637" s="3">
        <v>23930890</v>
      </c>
      <c r="B3637" s="3" t="s">
        <v>6923</v>
      </c>
      <c r="C3637" s="4">
        <v>100691</v>
      </c>
      <c r="D3637" s="3" t="s">
        <v>3329</v>
      </c>
      <c r="E3637" s="3" t="s">
        <v>3</v>
      </c>
      <c r="F3637" s="4" t="s">
        <v>12</v>
      </c>
      <c r="G3637" s="3">
        <v>78024</v>
      </c>
      <c r="H3637" s="3" t="s">
        <v>8833</v>
      </c>
      <c r="I3637" s="3" t="s">
        <v>4003</v>
      </c>
      <c r="J3637" s="8">
        <v>0</v>
      </c>
      <c r="K3637" s="12">
        <f>IFERROR(VLOOKUP($A3637,[1]Piv!$B:$C,2,FALSE),0)</f>
        <v>0</v>
      </c>
      <c r="L3637" s="12">
        <f>IFERROR(VLOOKUP($A3637,'[2]FINAL (2)'!$A$1:$F$7700,3,FALSE),0)</f>
        <v>0</v>
      </c>
      <c r="M3637" s="12">
        <f>IFERROR(VLOOKUP($A3637,'[2]FINAL (2)'!$A$1:$F$7700,5,FALSE),0)</f>
        <v>0</v>
      </c>
      <c r="N3637" s="12">
        <f>IFERROR(VLOOKUP($A3637,[3]Sheet3!$A$1:$C$4542,3,FALSE),0)</f>
        <v>0</v>
      </c>
      <c r="O3637" s="10">
        <f t="shared" si="57"/>
        <v>0</v>
      </c>
      <c r="P3637"/>
    </row>
    <row r="3638" spans="1:16" x14ac:dyDescent="0.25">
      <c r="A3638" s="3">
        <v>24713746</v>
      </c>
      <c r="B3638" s="3" t="s">
        <v>6924</v>
      </c>
      <c r="C3638" s="4">
        <v>100691</v>
      </c>
      <c r="D3638" s="3" t="s">
        <v>3329</v>
      </c>
      <c r="E3638" s="3" t="s">
        <v>3</v>
      </c>
      <c r="F3638" s="4" t="s">
        <v>12</v>
      </c>
      <c r="G3638" s="3"/>
      <c r="H3638" s="3"/>
      <c r="I3638" s="3"/>
      <c r="J3638" s="8">
        <v>0</v>
      </c>
      <c r="K3638" s="12">
        <f>IFERROR(VLOOKUP($A3638,[1]Piv!$B:$C,2,FALSE),0)</f>
        <v>0</v>
      </c>
      <c r="L3638" s="12">
        <f>IFERROR(VLOOKUP($A3638,'[2]FINAL (2)'!$A$1:$F$7700,3,FALSE),0)</f>
        <v>0</v>
      </c>
      <c r="M3638" s="12">
        <f>IFERROR(VLOOKUP($A3638,'[2]FINAL (2)'!$A$1:$F$7700,5,FALSE),0)</f>
        <v>0</v>
      </c>
      <c r="N3638" s="12">
        <f>IFERROR(VLOOKUP($A3638,[3]Sheet3!$A$1:$C$4542,3,FALSE),0)</f>
        <v>0</v>
      </c>
      <c r="O3638" s="10">
        <f t="shared" si="57"/>
        <v>0</v>
      </c>
      <c r="P3638"/>
    </row>
    <row r="3639" spans="1:16" x14ac:dyDescent="0.25">
      <c r="A3639" s="3">
        <v>14085777</v>
      </c>
      <c r="B3639" s="3" t="s">
        <v>551</v>
      </c>
      <c r="C3639" s="4">
        <v>100692</v>
      </c>
      <c r="D3639" s="3" t="s">
        <v>209</v>
      </c>
      <c r="E3639" s="3" t="s">
        <v>3</v>
      </c>
      <c r="F3639" s="4" t="s">
        <v>4</v>
      </c>
      <c r="G3639" s="3">
        <v>132521</v>
      </c>
      <c r="H3639" s="3" t="s">
        <v>3243</v>
      </c>
      <c r="I3639" s="3" t="s">
        <v>3999</v>
      </c>
      <c r="J3639" s="8">
        <v>1759195</v>
      </c>
      <c r="K3639" s="12">
        <f>IFERROR(VLOOKUP($A3639,[1]Piv!$B:$C,2,FALSE),0)</f>
        <v>0</v>
      </c>
      <c r="L3639" s="12">
        <f>IFERROR(VLOOKUP($A3639,'[2]FINAL (2)'!$A$1:$F$7700,3,FALSE),0)</f>
        <v>506130.01</v>
      </c>
      <c r="M3639" s="12">
        <f>IFERROR(VLOOKUP($A3639,'[2]FINAL (2)'!$A$1:$F$7700,5,FALSE),0)</f>
        <v>0</v>
      </c>
      <c r="N3639" s="12">
        <f>IFERROR(VLOOKUP($A3639,[3]Sheet3!$A$1:$C$4542,3,FALSE),0)</f>
        <v>1125000</v>
      </c>
      <c r="O3639" s="10">
        <f t="shared" si="57"/>
        <v>1631130.01</v>
      </c>
      <c r="P3639" s="10">
        <f>O3639-J3639</f>
        <v>-128064.98999999999</v>
      </c>
    </row>
    <row r="3640" spans="1:16" x14ac:dyDescent="0.25">
      <c r="A3640" s="3">
        <v>14251722</v>
      </c>
      <c r="B3640" s="3" t="s">
        <v>208</v>
      </c>
      <c r="C3640" s="4">
        <v>100692</v>
      </c>
      <c r="D3640" s="3" t="s">
        <v>209</v>
      </c>
      <c r="E3640" s="3" t="s">
        <v>3</v>
      </c>
      <c r="F3640" s="4" t="s">
        <v>4</v>
      </c>
      <c r="G3640" s="3">
        <v>132521</v>
      </c>
      <c r="H3640" s="3" t="s">
        <v>3243</v>
      </c>
      <c r="I3640" s="3" t="s">
        <v>3999</v>
      </c>
      <c r="J3640" s="8">
        <v>607863.28</v>
      </c>
      <c r="K3640" s="12">
        <f>IFERROR(VLOOKUP($A3640,[1]Piv!$B:$C,2,FALSE),0)</f>
        <v>0</v>
      </c>
      <c r="L3640" s="12">
        <f>IFERROR(VLOOKUP($A3640,'[2]FINAL (2)'!$A$1:$F$7700,3,FALSE),0)</f>
        <v>605242.18999999994</v>
      </c>
      <c r="M3640" s="12">
        <f>IFERROR(VLOOKUP($A3640,'[2]FINAL (2)'!$A$1:$F$7700,5,FALSE),0)</f>
        <v>0</v>
      </c>
      <c r="N3640" s="12">
        <f>IFERROR(VLOOKUP($A3640,[3]Sheet3!$A$1:$C$4542,3,FALSE),0)</f>
        <v>0</v>
      </c>
      <c r="O3640" s="10">
        <f t="shared" si="57"/>
        <v>605242.18999999994</v>
      </c>
      <c r="P3640" s="10">
        <f>O3640-J3640</f>
        <v>-2621.0900000000838</v>
      </c>
    </row>
    <row r="3641" spans="1:16" x14ac:dyDescent="0.25">
      <c r="A3641" s="3">
        <v>5062696</v>
      </c>
      <c r="B3641" s="3" t="s">
        <v>571</v>
      </c>
      <c r="C3641" s="4">
        <v>100693</v>
      </c>
      <c r="D3641" s="3" t="s">
        <v>549</v>
      </c>
      <c r="E3641" s="3" t="s">
        <v>3</v>
      </c>
      <c r="F3641" s="4" t="s">
        <v>4</v>
      </c>
      <c r="G3641" s="3">
        <v>87000</v>
      </c>
      <c r="H3641" s="3" t="s">
        <v>3196</v>
      </c>
      <c r="I3641" s="3" t="s">
        <v>3999</v>
      </c>
      <c r="J3641" s="8">
        <v>3000000</v>
      </c>
      <c r="K3641" s="12">
        <f>IFERROR(VLOOKUP($A3641,[1]Piv!$B:$C,2,FALSE),0)</f>
        <v>612439.73</v>
      </c>
      <c r="L3641" s="12">
        <f>IFERROR(VLOOKUP($A3641,'[2]FINAL (2)'!$A$1:$F$7700,3,FALSE),0)</f>
        <v>0</v>
      </c>
      <c r="M3641" s="12">
        <f>IFERROR(VLOOKUP($A3641,'[2]FINAL (2)'!$A$1:$F$7700,5,FALSE),0)</f>
        <v>0</v>
      </c>
      <c r="N3641" s="12">
        <f>IFERROR(VLOOKUP($A3641,[3]Sheet3!$A$1:$C$4542,3,FALSE),0)</f>
        <v>0</v>
      </c>
      <c r="O3641" s="10">
        <f t="shared" si="57"/>
        <v>612439.73</v>
      </c>
      <c r="P3641" s="10">
        <f>O3641-J3641</f>
        <v>-2387560.27</v>
      </c>
    </row>
    <row r="3642" spans="1:16" x14ac:dyDescent="0.25">
      <c r="A3642" s="3">
        <v>5856919</v>
      </c>
      <c r="B3642" s="3" t="s">
        <v>2950</v>
      </c>
      <c r="C3642" s="4">
        <v>100693</v>
      </c>
      <c r="D3642" s="3" t="s">
        <v>549</v>
      </c>
      <c r="E3642" s="3" t="s">
        <v>3</v>
      </c>
      <c r="F3642" s="4" t="s">
        <v>4</v>
      </c>
      <c r="G3642" s="3">
        <v>98222</v>
      </c>
      <c r="H3642" s="3" t="s">
        <v>3256</v>
      </c>
      <c r="I3642" s="3" t="s">
        <v>3999</v>
      </c>
      <c r="J3642" s="8">
        <v>17086619.149999999</v>
      </c>
      <c r="K3642" s="12">
        <f>IFERROR(VLOOKUP($A3642,[1]Piv!$B:$C,2,FALSE),0)</f>
        <v>0</v>
      </c>
      <c r="L3642" s="12">
        <f>IFERROR(VLOOKUP($A3642,'[2]FINAL (2)'!$A$1:$F$7700,3,FALSE),0)</f>
        <v>0</v>
      </c>
      <c r="M3642" s="12">
        <f>IFERROR(VLOOKUP($A3642,'[2]FINAL (2)'!$A$1:$F$7700,5,FALSE),0)</f>
        <v>2011079.45</v>
      </c>
      <c r="N3642" s="12">
        <f>IFERROR(VLOOKUP($A3642,[3]Sheet3!$A$1:$C$4542,3,FALSE),0)</f>
        <v>15070000</v>
      </c>
      <c r="O3642" s="10">
        <f t="shared" si="57"/>
        <v>17081079.449999999</v>
      </c>
      <c r="P3642" s="10">
        <f>O3642-J3642</f>
        <v>-5539.6999999992549</v>
      </c>
    </row>
    <row r="3643" spans="1:16" x14ac:dyDescent="0.25">
      <c r="A3643" s="3">
        <v>7976127</v>
      </c>
      <c r="B3643" s="3" t="s">
        <v>1011</v>
      </c>
      <c r="C3643" s="4">
        <v>100693</v>
      </c>
      <c r="D3643" s="3" t="s">
        <v>549</v>
      </c>
      <c r="E3643" s="3" t="s">
        <v>3</v>
      </c>
      <c r="F3643" s="4" t="s">
        <v>4</v>
      </c>
      <c r="G3643" s="3">
        <v>98222</v>
      </c>
      <c r="H3643" s="3" t="s">
        <v>3256</v>
      </c>
      <c r="I3643" s="3" t="s">
        <v>3999</v>
      </c>
      <c r="J3643" s="8">
        <v>3700000</v>
      </c>
      <c r="K3643" s="12">
        <f>IFERROR(VLOOKUP($A3643,[1]Piv!$B:$C,2,FALSE),0)</f>
        <v>0</v>
      </c>
      <c r="L3643" s="12">
        <f>IFERROR(VLOOKUP($A3643,'[2]FINAL (2)'!$A$1:$F$7700,3,FALSE),0)</f>
        <v>0</v>
      </c>
      <c r="M3643" s="12">
        <f>IFERROR(VLOOKUP($A3643,'[2]FINAL (2)'!$A$1:$F$7700,5,FALSE),0)</f>
        <v>502589.25</v>
      </c>
      <c r="N3643" s="12">
        <f>IFERROR(VLOOKUP($A3643,[3]Sheet3!$A$1:$C$4542,3,FALSE),0)</f>
        <v>3700000</v>
      </c>
      <c r="O3643" s="10">
        <f t="shared" si="57"/>
        <v>4202589.25</v>
      </c>
      <c r="P3643" s="10">
        <f>O3643-J3643</f>
        <v>502589.25</v>
      </c>
    </row>
    <row r="3644" spans="1:16" x14ac:dyDescent="0.25">
      <c r="A3644" s="3">
        <v>9113883</v>
      </c>
      <c r="B3644" s="3" t="s">
        <v>6925</v>
      </c>
      <c r="C3644" s="4">
        <v>100693</v>
      </c>
      <c r="D3644" s="3" t="s">
        <v>549</v>
      </c>
      <c r="E3644" s="3" t="s">
        <v>3</v>
      </c>
      <c r="F3644" s="4" t="s">
        <v>12</v>
      </c>
      <c r="G3644" s="3">
        <v>98222</v>
      </c>
      <c r="H3644" s="3" t="s">
        <v>3256</v>
      </c>
      <c r="I3644" s="3" t="s">
        <v>3999</v>
      </c>
      <c r="J3644" s="8">
        <v>0</v>
      </c>
      <c r="K3644" s="12">
        <f>IFERROR(VLOOKUP($A3644,[1]Piv!$B:$C,2,FALSE),0)</f>
        <v>0</v>
      </c>
      <c r="L3644" s="12">
        <f>IFERROR(VLOOKUP($A3644,'[2]FINAL (2)'!$A$1:$F$7700,3,FALSE),0)</f>
        <v>0</v>
      </c>
      <c r="M3644" s="12">
        <f>IFERROR(VLOOKUP($A3644,'[2]FINAL (2)'!$A$1:$F$7700,5,FALSE),0)</f>
        <v>0</v>
      </c>
      <c r="N3644" s="12">
        <f>IFERROR(VLOOKUP($A3644,[3]Sheet3!$A$1:$C$4542,3,FALSE),0)</f>
        <v>0</v>
      </c>
      <c r="O3644" s="10">
        <f t="shared" si="57"/>
        <v>0</v>
      </c>
      <c r="P3644"/>
    </row>
    <row r="3645" spans="1:16" x14ac:dyDescent="0.25">
      <c r="A3645" s="3">
        <v>9283654</v>
      </c>
      <c r="B3645" s="3" t="s">
        <v>6926</v>
      </c>
      <c r="C3645" s="4">
        <v>100693</v>
      </c>
      <c r="D3645" s="3" t="s">
        <v>549</v>
      </c>
      <c r="E3645" s="3" t="s">
        <v>3</v>
      </c>
      <c r="F3645" s="4" t="s">
        <v>12</v>
      </c>
      <c r="G3645" s="3">
        <v>98222</v>
      </c>
      <c r="H3645" s="3" t="s">
        <v>3256</v>
      </c>
      <c r="I3645" s="3" t="s">
        <v>3999</v>
      </c>
      <c r="J3645" s="8">
        <v>0</v>
      </c>
      <c r="K3645" s="12">
        <f>IFERROR(VLOOKUP($A3645,[1]Piv!$B:$C,2,FALSE),0)</f>
        <v>0</v>
      </c>
      <c r="L3645" s="12">
        <f>IFERROR(VLOOKUP($A3645,'[2]FINAL (2)'!$A$1:$F$7700,3,FALSE),0)</f>
        <v>0</v>
      </c>
      <c r="M3645" s="12">
        <f>IFERROR(VLOOKUP($A3645,'[2]FINAL (2)'!$A$1:$F$7700,5,FALSE),0)</f>
        <v>0</v>
      </c>
      <c r="N3645" s="12">
        <f>IFERROR(VLOOKUP($A3645,[3]Sheet3!$A$1:$C$4542,3,FALSE),0)</f>
        <v>0</v>
      </c>
      <c r="O3645" s="10">
        <f t="shared" si="57"/>
        <v>0</v>
      </c>
      <c r="P3645"/>
    </row>
    <row r="3646" spans="1:16" x14ac:dyDescent="0.25">
      <c r="A3646" s="3">
        <v>14399219</v>
      </c>
      <c r="B3646" s="3" t="s">
        <v>6927</v>
      </c>
      <c r="C3646" s="4">
        <v>100693</v>
      </c>
      <c r="D3646" s="3" t="s">
        <v>549</v>
      </c>
      <c r="E3646" s="3" t="s">
        <v>3</v>
      </c>
      <c r="F3646" s="4" t="s">
        <v>4</v>
      </c>
      <c r="G3646" s="3">
        <v>87000</v>
      </c>
      <c r="H3646" s="3" t="s">
        <v>3196</v>
      </c>
      <c r="I3646" s="3" t="s">
        <v>3999</v>
      </c>
      <c r="J3646" s="8">
        <v>1000000</v>
      </c>
      <c r="K3646" s="12">
        <f>IFERROR(VLOOKUP($A3646,[1]Piv!$B:$C,2,FALSE),0)</f>
        <v>1014047.93</v>
      </c>
      <c r="L3646" s="12">
        <f>IFERROR(VLOOKUP($A3646,'[2]FINAL (2)'!$A$1:$F$7700,3,FALSE),0)</f>
        <v>0</v>
      </c>
      <c r="M3646" s="12">
        <f>IFERROR(VLOOKUP($A3646,'[2]FINAL (2)'!$A$1:$F$7700,5,FALSE),0)</f>
        <v>0</v>
      </c>
      <c r="N3646" s="12">
        <f>IFERROR(VLOOKUP($A3646,[3]Sheet3!$A$1:$C$4542,3,FALSE),0)</f>
        <v>0</v>
      </c>
      <c r="O3646" s="10">
        <f t="shared" si="57"/>
        <v>1014047.93</v>
      </c>
      <c r="P3646" s="10">
        <f>O3646-J3646</f>
        <v>14047.930000000051</v>
      </c>
    </row>
    <row r="3647" spans="1:16" x14ac:dyDescent="0.25">
      <c r="A3647" s="3">
        <v>19590333</v>
      </c>
      <c r="B3647" s="3" t="s">
        <v>1491</v>
      </c>
      <c r="C3647" s="4">
        <v>100693</v>
      </c>
      <c r="D3647" s="3" t="s">
        <v>549</v>
      </c>
      <c r="E3647" s="3" t="s">
        <v>3</v>
      </c>
      <c r="F3647" s="4" t="s">
        <v>4</v>
      </c>
      <c r="G3647" s="3">
        <v>94601</v>
      </c>
      <c r="H3647" s="3" t="s">
        <v>3262</v>
      </c>
      <c r="I3647" s="3" t="s">
        <v>3999</v>
      </c>
      <c r="J3647" s="8">
        <v>40000000</v>
      </c>
      <c r="K3647" s="12">
        <f>IFERROR(VLOOKUP($A3647,[1]Piv!$B:$C,2,FALSE),0)</f>
        <v>39151164.950000003</v>
      </c>
      <c r="L3647" s="12">
        <f>IFERROR(VLOOKUP($A3647,'[2]FINAL (2)'!$A$1:$F$7700,3,FALSE),0)</f>
        <v>0</v>
      </c>
      <c r="M3647" s="12">
        <f>IFERROR(VLOOKUP($A3647,'[2]FINAL (2)'!$A$1:$F$7700,5,FALSE),0)</f>
        <v>0</v>
      </c>
      <c r="N3647" s="12">
        <f>IFERROR(VLOOKUP($A3647,[3]Sheet3!$A$1:$C$4542,3,FALSE),0)</f>
        <v>0</v>
      </c>
      <c r="O3647" s="10">
        <f t="shared" si="57"/>
        <v>39151164.950000003</v>
      </c>
      <c r="P3647" s="10">
        <f>O3647-J3647</f>
        <v>-848835.04999999702</v>
      </c>
    </row>
    <row r="3648" spans="1:16" x14ac:dyDescent="0.25">
      <c r="A3648" s="3">
        <v>20183640</v>
      </c>
      <c r="B3648" s="3" t="s">
        <v>548</v>
      </c>
      <c r="C3648" s="4">
        <v>100693</v>
      </c>
      <c r="D3648" s="3" t="s">
        <v>549</v>
      </c>
      <c r="E3648" s="3" t="s">
        <v>3</v>
      </c>
      <c r="F3648" s="4" t="s">
        <v>4</v>
      </c>
      <c r="G3648" s="3">
        <v>87000</v>
      </c>
      <c r="H3648" s="3" t="s">
        <v>3196</v>
      </c>
      <c r="I3648" s="3" t="s">
        <v>3999</v>
      </c>
      <c r="J3648" s="8">
        <v>1500000</v>
      </c>
      <c r="K3648" s="12">
        <f>IFERROR(VLOOKUP($A3648,[1]Piv!$B:$C,2,FALSE),0)</f>
        <v>229911.11</v>
      </c>
      <c r="L3648" s="12">
        <f>IFERROR(VLOOKUP($A3648,'[2]FINAL (2)'!$A$1:$F$7700,3,FALSE),0)</f>
        <v>0</v>
      </c>
      <c r="M3648" s="12">
        <f>IFERROR(VLOOKUP($A3648,'[2]FINAL (2)'!$A$1:$F$7700,5,FALSE),0)</f>
        <v>0</v>
      </c>
      <c r="N3648" s="12">
        <f>IFERROR(VLOOKUP($A3648,[3]Sheet3!$A$1:$C$4542,3,FALSE),0)</f>
        <v>0</v>
      </c>
      <c r="O3648" s="10">
        <f t="shared" si="57"/>
        <v>229911.11</v>
      </c>
      <c r="P3648" s="10">
        <f>O3648-J3648</f>
        <v>-1270088.8900000001</v>
      </c>
    </row>
    <row r="3649" spans="1:16" x14ac:dyDescent="0.25">
      <c r="A3649" s="3">
        <v>23188749</v>
      </c>
      <c r="B3649" s="3" t="s">
        <v>962</v>
      </c>
      <c r="C3649" s="4">
        <v>100693</v>
      </c>
      <c r="D3649" s="3" t="s">
        <v>549</v>
      </c>
      <c r="E3649" s="3" t="s">
        <v>3</v>
      </c>
      <c r="F3649" s="4" t="s">
        <v>4</v>
      </c>
      <c r="G3649" s="3">
        <v>138612</v>
      </c>
      <c r="H3649" s="3" t="s">
        <v>3267</v>
      </c>
      <c r="I3649" s="3" t="s">
        <v>3999</v>
      </c>
      <c r="J3649" s="8">
        <v>5250000</v>
      </c>
      <c r="K3649" s="12">
        <f>IFERROR(VLOOKUP($A3649,[1]Piv!$B:$C,2,FALSE),0)</f>
        <v>1014956.69</v>
      </c>
      <c r="L3649" s="12">
        <f>IFERROR(VLOOKUP($A3649,'[2]FINAL (2)'!$A$1:$F$7700,3,FALSE),0)</f>
        <v>0</v>
      </c>
      <c r="M3649" s="12">
        <f>IFERROR(VLOOKUP($A3649,'[2]FINAL (2)'!$A$1:$F$7700,5,FALSE),0)</f>
        <v>0</v>
      </c>
      <c r="N3649" s="12">
        <f>IFERROR(VLOOKUP($A3649,[3]Sheet3!$A$1:$C$4542,3,FALSE),0)</f>
        <v>0</v>
      </c>
      <c r="O3649" s="10">
        <f t="shared" si="57"/>
        <v>1014956.69</v>
      </c>
      <c r="P3649" s="10">
        <f>O3649-J3649</f>
        <v>-4235043.3100000005</v>
      </c>
    </row>
    <row r="3650" spans="1:16" x14ac:dyDescent="0.25">
      <c r="A3650" s="3">
        <v>25857631</v>
      </c>
      <c r="B3650" s="3" t="s">
        <v>6928</v>
      </c>
      <c r="C3650" s="4">
        <v>100693</v>
      </c>
      <c r="D3650" s="3" t="s">
        <v>549</v>
      </c>
      <c r="E3650" s="3" t="s">
        <v>3</v>
      </c>
      <c r="F3650" s="4" t="s">
        <v>12</v>
      </c>
      <c r="G3650" s="3"/>
      <c r="H3650" s="3"/>
      <c r="I3650" s="3"/>
      <c r="J3650" s="8">
        <v>0</v>
      </c>
      <c r="K3650" s="12">
        <f>IFERROR(VLOOKUP($A3650,[1]Piv!$B:$C,2,FALSE),0)</f>
        <v>0</v>
      </c>
      <c r="L3650" s="12">
        <f>IFERROR(VLOOKUP($A3650,'[2]FINAL (2)'!$A$1:$F$7700,3,FALSE),0)</f>
        <v>0</v>
      </c>
      <c r="M3650" s="12">
        <f>IFERROR(VLOOKUP($A3650,'[2]FINAL (2)'!$A$1:$F$7700,5,FALSE),0)</f>
        <v>0</v>
      </c>
      <c r="N3650" s="12">
        <f>IFERROR(VLOOKUP($A3650,[3]Sheet3!$A$1:$C$4542,3,FALSE),0)</f>
        <v>0</v>
      </c>
      <c r="O3650" s="10">
        <f t="shared" si="57"/>
        <v>0</v>
      </c>
      <c r="P3650"/>
    </row>
    <row r="3651" spans="1:16" x14ac:dyDescent="0.25">
      <c r="A3651" s="3">
        <v>7085467</v>
      </c>
      <c r="B3651" s="3" t="s">
        <v>2108</v>
      </c>
      <c r="C3651" s="4">
        <v>100694</v>
      </c>
      <c r="D3651" s="3" t="s">
        <v>3511</v>
      </c>
      <c r="E3651" s="3" t="s">
        <v>3</v>
      </c>
      <c r="F3651" s="4" t="s">
        <v>4</v>
      </c>
      <c r="G3651" s="3">
        <v>137929</v>
      </c>
      <c r="H3651" s="3" t="s">
        <v>3214</v>
      </c>
      <c r="I3651" s="3" t="s">
        <v>3999</v>
      </c>
      <c r="J3651" s="8">
        <v>0</v>
      </c>
      <c r="K3651" s="12">
        <f>IFERROR(VLOOKUP($A3651,[1]Piv!$B:$C,2,FALSE),0)</f>
        <v>0</v>
      </c>
      <c r="L3651" s="12">
        <f>IFERROR(VLOOKUP($A3651,'[2]FINAL (2)'!$A$1:$F$7700,3,FALSE),0)</f>
        <v>0</v>
      </c>
      <c r="M3651" s="12">
        <f>IFERROR(VLOOKUP($A3651,'[2]FINAL (2)'!$A$1:$F$7700,5,FALSE),0)</f>
        <v>250277.78</v>
      </c>
      <c r="N3651" s="12">
        <f>IFERROR(VLOOKUP($A3651,[3]Sheet3!$A$1:$C$4542,3,FALSE),0)</f>
        <v>0</v>
      </c>
      <c r="O3651" s="10">
        <f t="shared" ref="O3651:O3714" si="58">IFERROR(SUM(K3651,L3651,M3651,N3651),0)</f>
        <v>250277.78</v>
      </c>
      <c r="P3651" s="10">
        <f>O3651-J3651</f>
        <v>250277.78</v>
      </c>
    </row>
    <row r="3652" spans="1:16" x14ac:dyDescent="0.25">
      <c r="A3652" s="3">
        <v>7370529</v>
      </c>
      <c r="B3652" s="3" t="s">
        <v>6929</v>
      </c>
      <c r="C3652" s="4">
        <v>100694</v>
      </c>
      <c r="D3652" s="3" t="s">
        <v>3511</v>
      </c>
      <c r="E3652" s="3" t="s">
        <v>3</v>
      </c>
      <c r="F3652" s="4" t="s">
        <v>12</v>
      </c>
      <c r="G3652" s="3"/>
      <c r="H3652" s="3"/>
      <c r="I3652" s="3"/>
      <c r="J3652" s="8">
        <v>0</v>
      </c>
      <c r="K3652" s="12">
        <f>IFERROR(VLOOKUP($A3652,[1]Piv!$B:$C,2,FALSE),0)</f>
        <v>0</v>
      </c>
      <c r="L3652" s="12">
        <f>IFERROR(VLOOKUP($A3652,'[2]FINAL (2)'!$A$1:$F$7700,3,FALSE),0)</f>
        <v>0</v>
      </c>
      <c r="M3652" s="12">
        <f>IFERROR(VLOOKUP($A3652,'[2]FINAL (2)'!$A$1:$F$7700,5,FALSE),0)</f>
        <v>0</v>
      </c>
      <c r="N3652" s="12">
        <f>IFERROR(VLOOKUP($A3652,[3]Sheet3!$A$1:$C$4542,3,FALSE),0)</f>
        <v>0</v>
      </c>
      <c r="O3652" s="10">
        <f t="shared" si="58"/>
        <v>0</v>
      </c>
      <c r="P3652"/>
    </row>
    <row r="3653" spans="1:16" x14ac:dyDescent="0.25">
      <c r="A3653" s="3">
        <v>15125609</v>
      </c>
      <c r="B3653" s="3" t="s">
        <v>280</v>
      </c>
      <c r="C3653" s="4">
        <v>100694</v>
      </c>
      <c r="D3653" s="3" t="s">
        <v>3511</v>
      </c>
      <c r="E3653" s="3" t="s">
        <v>3</v>
      </c>
      <c r="F3653" s="4" t="s">
        <v>4</v>
      </c>
      <c r="G3653" s="3">
        <v>67157</v>
      </c>
      <c r="H3653" s="3" t="s">
        <v>3255</v>
      </c>
      <c r="I3653" s="3" t="s">
        <v>3999</v>
      </c>
      <c r="J3653" s="8">
        <v>500000</v>
      </c>
      <c r="K3653" s="12">
        <f>IFERROR(VLOOKUP($A3653,[1]Piv!$B:$C,2,FALSE),0)</f>
        <v>0</v>
      </c>
      <c r="L3653" s="12">
        <f>IFERROR(VLOOKUP($A3653,'[2]FINAL (2)'!$A$1:$F$7700,3,FALSE),0)</f>
        <v>0</v>
      </c>
      <c r="M3653" s="12">
        <f>IFERROR(VLOOKUP($A3653,'[2]FINAL (2)'!$A$1:$F$7700,5,FALSE),0)</f>
        <v>0</v>
      </c>
      <c r="N3653" s="12">
        <f>IFERROR(VLOOKUP($A3653,[3]Sheet3!$A$1:$C$4542,3,FALSE),0)</f>
        <v>500000</v>
      </c>
      <c r="O3653" s="10">
        <f t="shared" si="58"/>
        <v>500000</v>
      </c>
      <c r="P3653" s="10">
        <f>O3653-J3653</f>
        <v>0</v>
      </c>
    </row>
    <row r="3654" spans="1:16" x14ac:dyDescent="0.25">
      <c r="A3654" s="3">
        <v>15319664</v>
      </c>
      <c r="B3654" s="3" t="s">
        <v>2377</v>
      </c>
      <c r="C3654" s="4">
        <v>100694</v>
      </c>
      <c r="D3654" s="3" t="s">
        <v>3511</v>
      </c>
      <c r="E3654" s="3" t="s">
        <v>3</v>
      </c>
      <c r="F3654" s="4" t="s">
        <v>4</v>
      </c>
      <c r="G3654" s="3">
        <v>67157</v>
      </c>
      <c r="H3654" s="3" t="s">
        <v>3255</v>
      </c>
      <c r="I3654" s="3" t="s">
        <v>3999</v>
      </c>
      <c r="J3654" s="8">
        <v>325380</v>
      </c>
      <c r="K3654" s="12">
        <f>IFERROR(VLOOKUP($A3654,[1]Piv!$B:$C,2,FALSE),0)</f>
        <v>313939.77</v>
      </c>
      <c r="L3654" s="12">
        <f>IFERROR(VLOOKUP($A3654,'[2]FINAL (2)'!$A$1:$F$7700,3,FALSE),0)</f>
        <v>0</v>
      </c>
      <c r="M3654" s="12">
        <f>IFERROR(VLOOKUP($A3654,'[2]FINAL (2)'!$A$1:$F$7700,5,FALSE),0)</f>
        <v>0</v>
      </c>
      <c r="N3654" s="12">
        <f>IFERROR(VLOOKUP($A3654,[3]Sheet3!$A$1:$C$4542,3,FALSE),0)</f>
        <v>0</v>
      </c>
      <c r="O3654" s="10">
        <f t="shared" si="58"/>
        <v>313939.77</v>
      </c>
      <c r="P3654" s="10">
        <f>O3654-J3654</f>
        <v>-11440.229999999981</v>
      </c>
    </row>
    <row r="3655" spans="1:16" x14ac:dyDescent="0.25">
      <c r="A3655" s="3">
        <v>19860952</v>
      </c>
      <c r="B3655" s="3" t="s">
        <v>278</v>
      </c>
      <c r="C3655" s="4">
        <v>100695</v>
      </c>
      <c r="D3655" s="3" t="s">
        <v>3792</v>
      </c>
      <c r="E3655" s="3" t="s">
        <v>3</v>
      </c>
      <c r="F3655" s="4" t="s">
        <v>4</v>
      </c>
      <c r="G3655" s="3">
        <v>133637</v>
      </c>
      <c r="H3655" s="3" t="s">
        <v>3242</v>
      </c>
      <c r="I3655" s="3" t="s">
        <v>3999</v>
      </c>
      <c r="J3655" s="8">
        <v>7992000</v>
      </c>
      <c r="K3655" s="12">
        <f>IFERROR(VLOOKUP($A3655,[1]Piv!$B:$C,2,FALSE),0)</f>
        <v>5815017.4000000004</v>
      </c>
      <c r="L3655" s="12">
        <f>IFERROR(VLOOKUP($A3655,'[2]FINAL (2)'!$A$1:$F$7700,3,FALSE),0)</f>
        <v>0</v>
      </c>
      <c r="M3655" s="12">
        <f>IFERROR(VLOOKUP($A3655,'[2]FINAL (2)'!$A$1:$F$7700,5,FALSE),0)</f>
        <v>0</v>
      </c>
      <c r="N3655" s="12">
        <f>IFERROR(VLOOKUP($A3655,[3]Sheet3!$A$1:$C$4542,3,FALSE),0)</f>
        <v>0</v>
      </c>
      <c r="O3655" s="10">
        <f t="shared" si="58"/>
        <v>5815017.4000000004</v>
      </c>
      <c r="P3655" s="10">
        <f>O3655-J3655</f>
        <v>-2176982.5999999996</v>
      </c>
    </row>
    <row r="3656" spans="1:16" x14ac:dyDescent="0.25">
      <c r="A3656" s="3">
        <v>22803303</v>
      </c>
      <c r="B3656" s="3" t="s">
        <v>890</v>
      </c>
      <c r="C3656" s="4">
        <v>100695</v>
      </c>
      <c r="D3656" s="3" t="s">
        <v>3792</v>
      </c>
      <c r="E3656" s="3" t="s">
        <v>3</v>
      </c>
      <c r="F3656" s="4" t="s">
        <v>4</v>
      </c>
      <c r="G3656" s="3">
        <v>127360</v>
      </c>
      <c r="H3656" s="3" t="s">
        <v>3201</v>
      </c>
      <c r="I3656" s="3" t="s">
        <v>3999</v>
      </c>
      <c r="J3656" s="8">
        <v>595000</v>
      </c>
      <c r="K3656" s="12">
        <f>IFERROR(VLOOKUP($A3656,[1]Piv!$B:$C,2,FALSE),0)</f>
        <v>440086.16</v>
      </c>
      <c r="L3656" s="12">
        <f>IFERROR(VLOOKUP($A3656,'[2]FINAL (2)'!$A$1:$F$7700,3,FALSE),0)</f>
        <v>0</v>
      </c>
      <c r="M3656" s="12">
        <f>IFERROR(VLOOKUP($A3656,'[2]FINAL (2)'!$A$1:$F$7700,5,FALSE),0)</f>
        <v>0</v>
      </c>
      <c r="N3656" s="12">
        <f>IFERROR(VLOOKUP($A3656,[3]Sheet3!$A$1:$C$4542,3,FALSE),0)</f>
        <v>0</v>
      </c>
      <c r="O3656" s="10">
        <f t="shared" si="58"/>
        <v>440086.16</v>
      </c>
      <c r="P3656" s="10">
        <f>O3656-J3656</f>
        <v>-154913.84000000003</v>
      </c>
    </row>
    <row r="3657" spans="1:16" x14ac:dyDescent="0.25">
      <c r="A3657" s="3">
        <v>16088061</v>
      </c>
      <c r="B3657" s="3" t="s">
        <v>6930</v>
      </c>
      <c r="C3657" s="4">
        <v>101657</v>
      </c>
      <c r="D3657" s="3" t="s">
        <v>4495</v>
      </c>
      <c r="E3657" s="3" t="s">
        <v>3</v>
      </c>
      <c r="F3657" s="4" t="s">
        <v>4</v>
      </c>
      <c r="G3657" s="3">
        <v>128450</v>
      </c>
      <c r="H3657" s="3" t="s">
        <v>3207</v>
      </c>
      <c r="I3657" s="3" t="s">
        <v>3999</v>
      </c>
      <c r="J3657" s="8">
        <v>2502665.2800000003</v>
      </c>
      <c r="K3657" s="12">
        <f>IFERROR(VLOOKUP($A3657,[1]Piv!$B:$C,2,FALSE),0)</f>
        <v>0</v>
      </c>
      <c r="L3657" s="12">
        <f>IFERROR(VLOOKUP($A3657,'[2]FINAL (2)'!$A$1:$F$7700,3,FALSE),0)</f>
        <v>1001776.87</v>
      </c>
      <c r="M3657" s="12">
        <f>IFERROR(VLOOKUP($A3657,'[2]FINAL (2)'!$A$1:$F$7700,5,FALSE),0)</f>
        <v>0</v>
      </c>
      <c r="N3657" s="12">
        <f>IFERROR(VLOOKUP($A3657,[3]Sheet3!$A$1:$C$4542,3,FALSE),0)</f>
        <v>1500000</v>
      </c>
      <c r="O3657" s="10">
        <f t="shared" si="58"/>
        <v>2501776.87</v>
      </c>
      <c r="P3657" s="10">
        <f>O3657-J3657</f>
        <v>-888.41000000014901</v>
      </c>
    </row>
    <row r="3658" spans="1:16" x14ac:dyDescent="0.25">
      <c r="A3658" s="3">
        <v>14726296</v>
      </c>
      <c r="B3658" s="3" t="s">
        <v>6931</v>
      </c>
      <c r="C3658" s="4">
        <v>101657</v>
      </c>
      <c r="D3658" s="3" t="s">
        <v>4495</v>
      </c>
      <c r="E3658" s="3" t="s">
        <v>3</v>
      </c>
      <c r="F3658" s="4" t="s">
        <v>12</v>
      </c>
      <c r="G3658" s="3"/>
      <c r="H3658" s="3"/>
      <c r="I3658" s="3"/>
      <c r="J3658" s="8">
        <v>0</v>
      </c>
      <c r="K3658" s="12">
        <f>IFERROR(VLOOKUP($A3658,[1]Piv!$B:$C,2,FALSE),0)</f>
        <v>0</v>
      </c>
      <c r="L3658" s="12">
        <f>IFERROR(VLOOKUP($A3658,'[2]FINAL (2)'!$A$1:$F$7700,3,FALSE),0)</f>
        <v>0</v>
      </c>
      <c r="M3658" s="12">
        <f>IFERROR(VLOOKUP($A3658,'[2]FINAL (2)'!$A$1:$F$7700,5,FALSE),0)</f>
        <v>0</v>
      </c>
      <c r="N3658" s="12">
        <f>IFERROR(VLOOKUP($A3658,[3]Sheet3!$A$1:$C$4542,3,FALSE),0)</f>
        <v>0</v>
      </c>
      <c r="O3658" s="10">
        <f t="shared" si="58"/>
        <v>0</v>
      </c>
      <c r="P3658"/>
    </row>
    <row r="3659" spans="1:16" x14ac:dyDescent="0.25">
      <c r="A3659" s="3">
        <v>5791950</v>
      </c>
      <c r="B3659" s="3" t="s">
        <v>6932</v>
      </c>
      <c r="C3659" s="4">
        <v>101658</v>
      </c>
      <c r="D3659" s="3" t="s">
        <v>4496</v>
      </c>
      <c r="E3659" s="3" t="s">
        <v>3</v>
      </c>
      <c r="F3659" s="4" t="s">
        <v>4</v>
      </c>
      <c r="G3659" s="3">
        <v>84046</v>
      </c>
      <c r="H3659" s="3" t="s">
        <v>3988</v>
      </c>
      <c r="I3659" s="3" t="s">
        <v>4001</v>
      </c>
      <c r="J3659" s="8">
        <v>25085545.940000001</v>
      </c>
      <c r="K3659" s="12">
        <f>IFERROR(VLOOKUP($A3659,[1]Piv!$B:$C,2,FALSE),0)</f>
        <v>1002620.21</v>
      </c>
      <c r="L3659" s="12">
        <f>IFERROR(VLOOKUP($A3659,'[2]FINAL (2)'!$A$1:$F$7700,3,FALSE),0)</f>
        <v>303697.63</v>
      </c>
      <c r="M3659" s="12">
        <f>IFERROR(VLOOKUP($A3659,'[2]FINAL (2)'!$A$1:$F$7700,5,FALSE),0)</f>
        <v>2</v>
      </c>
      <c r="N3659" s="12">
        <f>IFERROR(VLOOKUP($A3659,[3]Sheet3!$A$1:$C$4542,3,FALSE),0)</f>
        <v>23000000</v>
      </c>
      <c r="O3659" s="10">
        <f t="shared" si="58"/>
        <v>24306319.84</v>
      </c>
      <c r="P3659" s="10">
        <f>O3659-J3659</f>
        <v>-779226.10000000149</v>
      </c>
    </row>
    <row r="3660" spans="1:16" x14ac:dyDescent="0.25">
      <c r="A3660" s="3">
        <v>12236889</v>
      </c>
      <c r="B3660" s="3" t="s">
        <v>6933</v>
      </c>
      <c r="C3660" s="4">
        <v>101658</v>
      </c>
      <c r="D3660" s="3" t="s">
        <v>4496</v>
      </c>
      <c r="E3660" s="3" t="s">
        <v>3</v>
      </c>
      <c r="F3660" s="4" t="s">
        <v>12</v>
      </c>
      <c r="G3660" s="3"/>
      <c r="H3660" s="3"/>
      <c r="I3660" s="3"/>
      <c r="J3660" s="8">
        <v>0</v>
      </c>
      <c r="K3660" s="12">
        <f>IFERROR(VLOOKUP($A3660,[1]Piv!$B:$C,2,FALSE),0)</f>
        <v>0</v>
      </c>
      <c r="L3660" s="12">
        <f>IFERROR(VLOOKUP($A3660,'[2]FINAL (2)'!$A$1:$F$7700,3,FALSE),0)</f>
        <v>0</v>
      </c>
      <c r="M3660" s="12">
        <f>IFERROR(VLOOKUP($A3660,'[2]FINAL (2)'!$A$1:$F$7700,5,FALSE),0)</f>
        <v>0</v>
      </c>
      <c r="N3660" s="12">
        <f>IFERROR(VLOOKUP($A3660,[3]Sheet3!$A$1:$C$4542,3,FALSE),0)</f>
        <v>0</v>
      </c>
      <c r="O3660" s="10">
        <f t="shared" si="58"/>
        <v>0</v>
      </c>
      <c r="P3660"/>
    </row>
    <row r="3661" spans="1:16" x14ac:dyDescent="0.25">
      <c r="A3661" s="3">
        <v>18228355</v>
      </c>
      <c r="B3661" s="3" t="s">
        <v>6934</v>
      </c>
      <c r="C3661" s="4">
        <v>101659</v>
      </c>
      <c r="D3661" s="3" t="s">
        <v>4497</v>
      </c>
      <c r="E3661" s="3" t="s">
        <v>3</v>
      </c>
      <c r="F3661" s="4" t="s">
        <v>4</v>
      </c>
      <c r="G3661" s="3">
        <v>138612</v>
      </c>
      <c r="H3661" s="3" t="s">
        <v>3267</v>
      </c>
      <c r="I3661" s="3" t="s">
        <v>3999</v>
      </c>
      <c r="J3661" s="8">
        <v>762563.97</v>
      </c>
      <c r="K3661" s="12">
        <f>IFERROR(VLOOKUP($A3661,[1]Piv!$B:$C,2,FALSE),0)</f>
        <v>0</v>
      </c>
      <c r="L3661" s="12">
        <f>IFERROR(VLOOKUP($A3661,'[2]FINAL (2)'!$A$1:$F$7700,3,FALSE),0)</f>
        <v>708375.99</v>
      </c>
      <c r="M3661" s="12">
        <f>IFERROR(VLOOKUP($A3661,'[2]FINAL (2)'!$A$1:$F$7700,5,FALSE),0)</f>
        <v>0</v>
      </c>
      <c r="N3661" s="12">
        <f>IFERROR(VLOOKUP($A3661,[3]Sheet3!$A$1:$C$4542,3,FALSE),0)</f>
        <v>0</v>
      </c>
      <c r="O3661" s="10">
        <f t="shared" si="58"/>
        <v>708375.99</v>
      </c>
      <c r="P3661" s="10">
        <f>O3661-J3661</f>
        <v>-54187.979999999981</v>
      </c>
    </row>
    <row r="3662" spans="1:16" x14ac:dyDescent="0.25">
      <c r="A3662" s="3">
        <v>22185285</v>
      </c>
      <c r="B3662" s="3" t="s">
        <v>6935</v>
      </c>
      <c r="C3662" s="4">
        <v>101659</v>
      </c>
      <c r="D3662" s="3" t="s">
        <v>4497</v>
      </c>
      <c r="E3662" s="3" t="s">
        <v>3</v>
      </c>
      <c r="F3662" s="4" t="s">
        <v>12</v>
      </c>
      <c r="G3662" s="3"/>
      <c r="H3662" s="3"/>
      <c r="I3662" s="3"/>
      <c r="J3662" s="8">
        <v>0</v>
      </c>
      <c r="K3662" s="12">
        <f>IFERROR(VLOOKUP($A3662,[1]Piv!$B:$C,2,FALSE),0)</f>
        <v>0</v>
      </c>
      <c r="L3662" s="12">
        <f>IFERROR(VLOOKUP($A3662,'[2]FINAL (2)'!$A$1:$F$7700,3,FALSE),0)</f>
        <v>0</v>
      </c>
      <c r="M3662" s="12">
        <f>IFERROR(VLOOKUP($A3662,'[2]FINAL (2)'!$A$1:$F$7700,5,FALSE),0)</f>
        <v>0</v>
      </c>
      <c r="N3662" s="12">
        <f>IFERROR(VLOOKUP($A3662,[3]Sheet3!$A$1:$C$4542,3,FALSE),0)</f>
        <v>0</v>
      </c>
      <c r="O3662" s="10">
        <f t="shared" si="58"/>
        <v>0</v>
      </c>
      <c r="P3662"/>
    </row>
    <row r="3663" spans="1:16" x14ac:dyDescent="0.25">
      <c r="A3663" s="3">
        <v>22105301</v>
      </c>
      <c r="B3663" s="3" t="s">
        <v>6936</v>
      </c>
      <c r="C3663" s="4">
        <v>101659</v>
      </c>
      <c r="D3663" s="3" t="s">
        <v>4497</v>
      </c>
      <c r="E3663" s="3" t="s">
        <v>3</v>
      </c>
      <c r="F3663" s="4" t="s">
        <v>12</v>
      </c>
      <c r="G3663" s="3"/>
      <c r="H3663" s="3"/>
      <c r="I3663" s="3"/>
      <c r="J3663" s="8">
        <v>0</v>
      </c>
      <c r="K3663" s="12">
        <f>IFERROR(VLOOKUP($A3663,[1]Piv!$B:$C,2,FALSE),0)</f>
        <v>0</v>
      </c>
      <c r="L3663" s="12">
        <f>IFERROR(VLOOKUP($A3663,'[2]FINAL (2)'!$A$1:$F$7700,3,FALSE),0)</f>
        <v>0</v>
      </c>
      <c r="M3663" s="12">
        <f>IFERROR(VLOOKUP($A3663,'[2]FINAL (2)'!$A$1:$F$7700,5,FALSE),0)</f>
        <v>0</v>
      </c>
      <c r="N3663" s="12">
        <f>IFERROR(VLOOKUP($A3663,[3]Sheet3!$A$1:$C$4542,3,FALSE),0)</f>
        <v>0</v>
      </c>
      <c r="O3663" s="10">
        <f t="shared" si="58"/>
        <v>0</v>
      </c>
      <c r="P3663"/>
    </row>
    <row r="3664" spans="1:16" x14ac:dyDescent="0.25">
      <c r="A3664" s="3">
        <v>14594447</v>
      </c>
      <c r="B3664" s="3" t="s">
        <v>6937</v>
      </c>
      <c r="C3664" s="4">
        <v>101659</v>
      </c>
      <c r="D3664" s="3" t="s">
        <v>4497</v>
      </c>
      <c r="E3664" s="3" t="s">
        <v>3</v>
      </c>
      <c r="F3664" s="4" t="s">
        <v>12</v>
      </c>
      <c r="G3664" s="3"/>
      <c r="H3664" s="3"/>
      <c r="I3664" s="3"/>
      <c r="J3664" s="8">
        <v>0</v>
      </c>
      <c r="K3664" s="12">
        <f>IFERROR(VLOOKUP($A3664,[1]Piv!$B:$C,2,FALSE),0)</f>
        <v>0</v>
      </c>
      <c r="L3664" s="12">
        <f>IFERROR(VLOOKUP($A3664,'[2]FINAL (2)'!$A$1:$F$7700,3,FALSE),0)</f>
        <v>0</v>
      </c>
      <c r="M3664" s="12">
        <f>IFERROR(VLOOKUP($A3664,'[2]FINAL (2)'!$A$1:$F$7700,5,FALSE),0)</f>
        <v>0</v>
      </c>
      <c r="N3664" s="12">
        <f>IFERROR(VLOOKUP($A3664,[3]Sheet3!$A$1:$C$4542,3,FALSE),0)</f>
        <v>0</v>
      </c>
      <c r="O3664" s="10">
        <f t="shared" si="58"/>
        <v>0</v>
      </c>
      <c r="P3664"/>
    </row>
    <row r="3665" spans="1:16" x14ac:dyDescent="0.25">
      <c r="A3665" s="3">
        <v>17994893</v>
      </c>
      <c r="B3665" s="3" t="s">
        <v>1451</v>
      </c>
      <c r="C3665" s="4">
        <v>100697</v>
      </c>
      <c r="D3665" s="3" t="s">
        <v>3981</v>
      </c>
      <c r="E3665" s="3" t="s">
        <v>3</v>
      </c>
      <c r="F3665" s="4" t="s">
        <v>4</v>
      </c>
      <c r="G3665" s="3">
        <v>134715</v>
      </c>
      <c r="H3665" s="3" t="s">
        <v>3236</v>
      </c>
      <c r="I3665" s="3" t="s">
        <v>3999</v>
      </c>
      <c r="J3665" s="8">
        <v>304976.41000000003</v>
      </c>
      <c r="K3665" s="12">
        <f>IFERROR(VLOOKUP($A3665,[1]Piv!$B:$C,2,FALSE),0)</f>
        <v>0</v>
      </c>
      <c r="L3665" s="12">
        <f>IFERROR(VLOOKUP($A3665,'[2]FINAL (2)'!$A$1:$F$7700,3,FALSE),0)</f>
        <v>303317.61</v>
      </c>
      <c r="M3665" s="12">
        <f>IFERROR(VLOOKUP($A3665,'[2]FINAL (2)'!$A$1:$F$7700,5,FALSE),0)</f>
        <v>0</v>
      </c>
      <c r="N3665" s="12">
        <f>IFERROR(VLOOKUP($A3665,[3]Sheet3!$A$1:$C$4542,3,FALSE),0)</f>
        <v>0</v>
      </c>
      <c r="O3665" s="10">
        <f t="shared" si="58"/>
        <v>303317.61</v>
      </c>
      <c r="P3665" s="10">
        <f>O3665-J3665</f>
        <v>-1658.8000000000466</v>
      </c>
    </row>
    <row r="3666" spans="1:16" x14ac:dyDescent="0.25">
      <c r="A3666" s="3">
        <v>19653601</v>
      </c>
      <c r="B3666" s="3" t="s">
        <v>630</v>
      </c>
      <c r="C3666" s="4">
        <v>100697</v>
      </c>
      <c r="D3666" s="3" t="s">
        <v>3981</v>
      </c>
      <c r="E3666" s="3" t="s">
        <v>3</v>
      </c>
      <c r="F3666" s="4" t="s">
        <v>4</v>
      </c>
      <c r="G3666" s="3">
        <v>131117</v>
      </c>
      <c r="H3666" s="3" t="s">
        <v>3277</v>
      </c>
      <c r="I3666" s="3" t="s">
        <v>3999</v>
      </c>
      <c r="J3666" s="8">
        <v>494124</v>
      </c>
      <c r="K3666" s="12">
        <f>IFERROR(VLOOKUP($A3666,[1]Piv!$B:$C,2,FALSE),0)</f>
        <v>252259.44</v>
      </c>
      <c r="L3666" s="12">
        <f>IFERROR(VLOOKUP($A3666,'[2]FINAL (2)'!$A$1:$F$7700,3,FALSE),0)</f>
        <v>0</v>
      </c>
      <c r="M3666" s="12">
        <f>IFERROR(VLOOKUP($A3666,'[2]FINAL (2)'!$A$1:$F$7700,5,FALSE),0)</f>
        <v>0</v>
      </c>
      <c r="N3666" s="12">
        <f>IFERROR(VLOOKUP($A3666,[3]Sheet3!$A$1:$C$4542,3,FALSE),0)</f>
        <v>0</v>
      </c>
      <c r="O3666" s="10">
        <f t="shared" si="58"/>
        <v>252259.44</v>
      </c>
      <c r="P3666" s="10">
        <f>O3666-J3666</f>
        <v>-241864.56</v>
      </c>
    </row>
    <row r="3667" spans="1:16" x14ac:dyDescent="0.25">
      <c r="A3667" s="3">
        <v>24372624</v>
      </c>
      <c r="B3667" s="3" t="s">
        <v>6938</v>
      </c>
      <c r="C3667" s="4">
        <v>100697</v>
      </c>
      <c r="D3667" s="3" t="s">
        <v>3981</v>
      </c>
      <c r="E3667" s="3" t="s">
        <v>3</v>
      </c>
      <c r="F3667" s="4" t="s">
        <v>12</v>
      </c>
      <c r="G3667" s="3"/>
      <c r="H3667" s="3"/>
      <c r="I3667" s="3"/>
      <c r="J3667" s="8">
        <v>0</v>
      </c>
      <c r="K3667" s="12">
        <f>IFERROR(VLOOKUP($A3667,[1]Piv!$B:$C,2,FALSE),0)</f>
        <v>0</v>
      </c>
      <c r="L3667" s="12">
        <f>IFERROR(VLOOKUP($A3667,'[2]FINAL (2)'!$A$1:$F$7700,3,FALSE),0)</f>
        <v>0</v>
      </c>
      <c r="M3667" s="12">
        <f>IFERROR(VLOOKUP($A3667,'[2]FINAL (2)'!$A$1:$F$7700,5,FALSE),0)</f>
        <v>0</v>
      </c>
      <c r="N3667" s="12">
        <f>IFERROR(VLOOKUP($A3667,[3]Sheet3!$A$1:$C$4542,3,FALSE),0)</f>
        <v>0</v>
      </c>
      <c r="O3667" s="10">
        <f t="shared" si="58"/>
        <v>0</v>
      </c>
      <c r="P3667"/>
    </row>
    <row r="3668" spans="1:16" x14ac:dyDescent="0.25">
      <c r="A3668" s="3">
        <v>26350295</v>
      </c>
      <c r="B3668" s="3" t="s">
        <v>2483</v>
      </c>
      <c r="C3668" s="4">
        <v>100697</v>
      </c>
      <c r="D3668" s="3" t="s">
        <v>3981</v>
      </c>
      <c r="E3668" s="3" t="s">
        <v>3</v>
      </c>
      <c r="F3668" s="4" t="s">
        <v>4</v>
      </c>
      <c r="G3668" s="3">
        <v>134715</v>
      </c>
      <c r="H3668" s="3" t="s">
        <v>3236</v>
      </c>
      <c r="I3668" s="3" t="s">
        <v>3999</v>
      </c>
      <c r="J3668" s="8">
        <v>915685.91</v>
      </c>
      <c r="K3668" s="12">
        <f>IFERROR(VLOOKUP($A3668,[1]Piv!$B:$C,2,FALSE),0)</f>
        <v>0</v>
      </c>
      <c r="L3668" s="12">
        <f>IFERROR(VLOOKUP($A3668,'[2]FINAL (2)'!$A$1:$F$7700,3,FALSE),0)</f>
        <v>910457.29</v>
      </c>
      <c r="M3668" s="12">
        <f>IFERROR(VLOOKUP($A3668,'[2]FINAL (2)'!$A$1:$F$7700,5,FALSE),0)</f>
        <v>0</v>
      </c>
      <c r="N3668" s="12">
        <f>IFERROR(VLOOKUP($A3668,[3]Sheet3!$A$1:$C$4542,3,FALSE),0)</f>
        <v>0</v>
      </c>
      <c r="O3668" s="10">
        <f t="shared" si="58"/>
        <v>910457.29</v>
      </c>
      <c r="P3668" s="10">
        <f>O3668-J3668</f>
        <v>-5228.6199999999953</v>
      </c>
    </row>
    <row r="3669" spans="1:16" x14ac:dyDescent="0.25">
      <c r="A3669" s="3">
        <v>7569967</v>
      </c>
      <c r="B3669" s="3" t="s">
        <v>2231</v>
      </c>
      <c r="C3669" s="4">
        <v>100698</v>
      </c>
      <c r="D3669" s="3" t="s">
        <v>3793</v>
      </c>
      <c r="E3669" s="3" t="s">
        <v>3</v>
      </c>
      <c r="F3669" s="4" t="s">
        <v>4</v>
      </c>
      <c r="G3669" s="3"/>
      <c r="H3669" s="3"/>
      <c r="I3669" s="3" t="s">
        <v>3999</v>
      </c>
      <c r="J3669" s="8">
        <v>0</v>
      </c>
      <c r="K3669" s="12">
        <f>IFERROR(VLOOKUP($A3669,[1]Piv!$B:$C,2,FALSE),0)</f>
        <v>0</v>
      </c>
      <c r="L3669" s="12">
        <f>IFERROR(VLOOKUP($A3669,'[2]FINAL (2)'!$A$1:$F$7700,3,FALSE),0)</f>
        <v>0</v>
      </c>
      <c r="M3669" s="12">
        <f>IFERROR(VLOOKUP($A3669,'[2]FINAL (2)'!$A$1:$F$7700,5,FALSE),0)</f>
        <v>0</v>
      </c>
      <c r="N3669" s="12">
        <f>IFERROR(VLOOKUP($A3669,[3]Sheet3!$A$1:$C$4542,3,FALSE),0)</f>
        <v>0</v>
      </c>
      <c r="O3669" s="10">
        <f t="shared" si="58"/>
        <v>0</v>
      </c>
      <c r="P3669" s="10">
        <f>O3669-J3669</f>
        <v>0</v>
      </c>
    </row>
    <row r="3670" spans="1:16" x14ac:dyDescent="0.25">
      <c r="A3670" s="3">
        <v>16804086</v>
      </c>
      <c r="B3670" s="3" t="s">
        <v>1483</v>
      </c>
      <c r="C3670" s="4">
        <v>100698</v>
      </c>
      <c r="D3670" s="3" t="s">
        <v>3793</v>
      </c>
      <c r="E3670" s="3" t="s">
        <v>3</v>
      </c>
      <c r="F3670" s="4" t="s">
        <v>4</v>
      </c>
      <c r="G3670" s="3">
        <v>138765</v>
      </c>
      <c r="H3670" s="3" t="s">
        <v>3261</v>
      </c>
      <c r="I3670" s="3" t="s">
        <v>3999</v>
      </c>
      <c r="J3670" s="8">
        <v>4536000</v>
      </c>
      <c r="K3670" s="12">
        <f>IFERROR(VLOOKUP($A3670,[1]Piv!$B:$C,2,FALSE),0)</f>
        <v>2579054.5</v>
      </c>
      <c r="L3670" s="12">
        <f>IFERROR(VLOOKUP($A3670,'[2]FINAL (2)'!$A$1:$F$7700,3,FALSE),0)</f>
        <v>0</v>
      </c>
      <c r="M3670" s="12">
        <f>IFERROR(VLOOKUP($A3670,'[2]FINAL (2)'!$A$1:$F$7700,5,FALSE),0)</f>
        <v>200335.18</v>
      </c>
      <c r="N3670" s="12">
        <f>IFERROR(VLOOKUP($A3670,[3]Sheet3!$A$1:$C$4542,3,FALSE),0)</f>
        <v>1050000</v>
      </c>
      <c r="O3670" s="10">
        <f t="shared" si="58"/>
        <v>3829389.68</v>
      </c>
      <c r="P3670" s="10">
        <f>O3670-J3670</f>
        <v>-706610.31999999983</v>
      </c>
    </row>
    <row r="3671" spans="1:16" x14ac:dyDescent="0.25">
      <c r="A3671" s="3">
        <v>20962857</v>
      </c>
      <c r="B3671" s="3" t="s">
        <v>6939</v>
      </c>
      <c r="C3671" s="4">
        <v>101660</v>
      </c>
      <c r="D3671" s="3" t="s">
        <v>4498</v>
      </c>
      <c r="E3671" s="3" t="s">
        <v>3</v>
      </c>
      <c r="F3671" s="4" t="s">
        <v>12</v>
      </c>
      <c r="G3671" s="3"/>
      <c r="H3671" s="3"/>
      <c r="I3671" s="3"/>
      <c r="J3671" s="8">
        <v>0</v>
      </c>
      <c r="K3671" s="12">
        <f>IFERROR(VLOOKUP($A3671,[1]Piv!$B:$C,2,FALSE),0)</f>
        <v>0</v>
      </c>
      <c r="L3671" s="12">
        <f>IFERROR(VLOOKUP($A3671,'[2]FINAL (2)'!$A$1:$F$7700,3,FALSE),0)</f>
        <v>0</v>
      </c>
      <c r="M3671" s="12">
        <f>IFERROR(VLOOKUP($A3671,'[2]FINAL (2)'!$A$1:$F$7700,5,FALSE),0)</f>
        <v>0</v>
      </c>
      <c r="N3671" s="12">
        <f>IFERROR(VLOOKUP($A3671,[3]Sheet3!$A$1:$C$4542,3,FALSE),0)</f>
        <v>0</v>
      </c>
      <c r="O3671" s="10">
        <f t="shared" si="58"/>
        <v>0</v>
      </c>
      <c r="P3671"/>
    </row>
    <row r="3672" spans="1:16" x14ac:dyDescent="0.25">
      <c r="A3672" s="3">
        <v>5094984</v>
      </c>
      <c r="B3672" s="3" t="s">
        <v>6940</v>
      </c>
      <c r="C3672" s="4">
        <v>101660</v>
      </c>
      <c r="D3672" s="3" t="s">
        <v>4498</v>
      </c>
      <c r="E3672" s="3" t="s">
        <v>3</v>
      </c>
      <c r="F3672" s="4" t="s">
        <v>12</v>
      </c>
      <c r="G3672" s="3"/>
      <c r="H3672" s="3"/>
      <c r="I3672" s="3"/>
      <c r="J3672" s="8">
        <v>0</v>
      </c>
      <c r="K3672" s="12">
        <f>IFERROR(VLOOKUP($A3672,[1]Piv!$B:$C,2,FALSE),0)</f>
        <v>0</v>
      </c>
      <c r="L3672" s="12">
        <f>IFERROR(VLOOKUP($A3672,'[2]FINAL (2)'!$A$1:$F$7700,3,FALSE),0)</f>
        <v>0</v>
      </c>
      <c r="M3672" s="12">
        <f>IFERROR(VLOOKUP($A3672,'[2]FINAL (2)'!$A$1:$F$7700,5,FALSE),0)</f>
        <v>0</v>
      </c>
      <c r="N3672" s="12">
        <f>IFERROR(VLOOKUP($A3672,[3]Sheet3!$A$1:$C$4542,3,FALSE),0)</f>
        <v>0</v>
      </c>
      <c r="O3672" s="10">
        <f t="shared" si="58"/>
        <v>0</v>
      </c>
      <c r="P3672"/>
    </row>
    <row r="3673" spans="1:16" x14ac:dyDescent="0.25">
      <c r="A3673" s="3">
        <v>17262552</v>
      </c>
      <c r="B3673" s="3" t="s">
        <v>6941</v>
      </c>
      <c r="C3673" s="4">
        <v>100699</v>
      </c>
      <c r="D3673" s="3" t="s">
        <v>43</v>
      </c>
      <c r="E3673" s="3" t="s">
        <v>3</v>
      </c>
      <c r="F3673" s="4" t="s">
        <v>12</v>
      </c>
      <c r="G3673" s="3"/>
      <c r="H3673" s="3"/>
      <c r="I3673" s="3"/>
      <c r="J3673" s="8">
        <v>0</v>
      </c>
      <c r="K3673" s="12">
        <f>IFERROR(VLOOKUP($A3673,[1]Piv!$B:$C,2,FALSE),0)</f>
        <v>0</v>
      </c>
      <c r="L3673" s="12">
        <f>IFERROR(VLOOKUP($A3673,'[2]FINAL (2)'!$A$1:$F$7700,3,FALSE),0)</f>
        <v>0</v>
      </c>
      <c r="M3673" s="12">
        <f>IFERROR(VLOOKUP($A3673,'[2]FINAL (2)'!$A$1:$F$7700,5,FALSE),0)</f>
        <v>0</v>
      </c>
      <c r="N3673" s="12">
        <f>IFERROR(VLOOKUP($A3673,[3]Sheet3!$A$1:$C$4542,3,FALSE),0)</f>
        <v>0</v>
      </c>
      <c r="O3673" s="10">
        <f t="shared" si="58"/>
        <v>0</v>
      </c>
      <c r="P3673"/>
    </row>
    <row r="3674" spans="1:16" x14ac:dyDescent="0.25">
      <c r="A3674" s="3">
        <v>19800668</v>
      </c>
      <c r="B3674" s="3" t="s">
        <v>2538</v>
      </c>
      <c r="C3674" s="4">
        <v>100699</v>
      </c>
      <c r="D3674" s="3" t="s">
        <v>43</v>
      </c>
      <c r="E3674" s="3" t="s">
        <v>3</v>
      </c>
      <c r="F3674" s="4" t="s">
        <v>4</v>
      </c>
      <c r="G3674" s="3">
        <v>134388</v>
      </c>
      <c r="H3674" s="3" t="s">
        <v>3210</v>
      </c>
      <c r="I3674" s="3" t="s">
        <v>3999</v>
      </c>
      <c r="J3674" s="8">
        <v>5046516.78</v>
      </c>
      <c r="K3674" s="12">
        <f>IFERROR(VLOOKUP($A3674,[1]Piv!$B:$C,2,FALSE),0)</f>
        <v>0</v>
      </c>
      <c r="L3674" s="12">
        <f>IFERROR(VLOOKUP($A3674,'[2]FINAL (2)'!$A$1:$F$7700,3,FALSE),0)</f>
        <v>5031011.2</v>
      </c>
      <c r="M3674" s="12">
        <f>IFERROR(VLOOKUP($A3674,'[2]FINAL (2)'!$A$1:$F$7700,5,FALSE),0)</f>
        <v>0</v>
      </c>
      <c r="N3674" s="12">
        <f>IFERROR(VLOOKUP($A3674,[3]Sheet3!$A$1:$C$4542,3,FALSE),0)</f>
        <v>0</v>
      </c>
      <c r="O3674" s="10">
        <f t="shared" si="58"/>
        <v>5031011.2</v>
      </c>
      <c r="P3674" s="10">
        <f>O3674-J3674</f>
        <v>-15505.580000000075</v>
      </c>
    </row>
    <row r="3675" spans="1:16" x14ac:dyDescent="0.25">
      <c r="A3675" s="3">
        <v>26274304</v>
      </c>
      <c r="B3675" s="3" t="s">
        <v>6942</v>
      </c>
      <c r="C3675" s="4">
        <v>100699</v>
      </c>
      <c r="D3675" s="3" t="s">
        <v>43</v>
      </c>
      <c r="E3675" s="3" t="s">
        <v>3</v>
      </c>
      <c r="F3675" s="4" t="s">
        <v>12</v>
      </c>
      <c r="G3675" s="3"/>
      <c r="H3675" s="3"/>
      <c r="I3675" s="3"/>
      <c r="J3675" s="8">
        <v>0</v>
      </c>
      <c r="K3675" s="12">
        <f>IFERROR(VLOOKUP($A3675,[1]Piv!$B:$C,2,FALSE),0)</f>
        <v>0</v>
      </c>
      <c r="L3675" s="12">
        <f>IFERROR(VLOOKUP($A3675,'[2]FINAL (2)'!$A$1:$F$7700,3,FALSE),0)</f>
        <v>0</v>
      </c>
      <c r="M3675" s="12">
        <f>IFERROR(VLOOKUP($A3675,'[2]FINAL (2)'!$A$1:$F$7700,5,FALSE),0)</f>
        <v>0</v>
      </c>
      <c r="N3675" s="12">
        <f>IFERROR(VLOOKUP($A3675,[3]Sheet3!$A$1:$C$4542,3,FALSE),0)</f>
        <v>0</v>
      </c>
      <c r="O3675" s="10">
        <f t="shared" si="58"/>
        <v>0</v>
      </c>
      <c r="P3675"/>
    </row>
    <row r="3676" spans="1:16" x14ac:dyDescent="0.25">
      <c r="A3676" s="3">
        <v>1539172</v>
      </c>
      <c r="B3676" s="3" t="s">
        <v>372</v>
      </c>
      <c r="C3676" s="4">
        <v>100700</v>
      </c>
      <c r="D3676" s="3" t="s">
        <v>373</v>
      </c>
      <c r="E3676" s="3" t="s">
        <v>3</v>
      </c>
      <c r="F3676" s="4" t="s">
        <v>4</v>
      </c>
      <c r="G3676" s="3">
        <v>138612</v>
      </c>
      <c r="H3676" s="3" t="s">
        <v>3267</v>
      </c>
      <c r="I3676" s="3" t="s">
        <v>3999</v>
      </c>
      <c r="J3676" s="8">
        <v>4982763.1400000006</v>
      </c>
      <c r="K3676" s="12">
        <f>IFERROR(VLOOKUP($A3676,[1]Piv!$B:$C,2,FALSE),0)</f>
        <v>452892.44</v>
      </c>
      <c r="L3676" s="12">
        <f>IFERROR(VLOOKUP($A3676,'[2]FINAL (2)'!$A$1:$F$7700,3,FALSE),0)</f>
        <v>801842.1</v>
      </c>
      <c r="M3676" s="12">
        <f>IFERROR(VLOOKUP($A3676,'[2]FINAL (2)'!$A$1:$F$7700,5,FALSE),0)</f>
        <v>0</v>
      </c>
      <c r="N3676" s="12">
        <f>IFERROR(VLOOKUP($A3676,[3]Sheet3!$A$1:$C$4542,3,FALSE),0)</f>
        <v>3500000</v>
      </c>
      <c r="O3676" s="10">
        <f t="shared" si="58"/>
        <v>4754734.54</v>
      </c>
      <c r="P3676" s="10">
        <f>O3676-J3676</f>
        <v>-228028.60000000056</v>
      </c>
    </row>
    <row r="3677" spans="1:16" x14ac:dyDescent="0.25">
      <c r="A3677" s="3">
        <v>13046546</v>
      </c>
      <c r="B3677" s="3" t="s">
        <v>2184</v>
      </c>
      <c r="C3677" s="4">
        <v>100700</v>
      </c>
      <c r="D3677" s="3" t="s">
        <v>373</v>
      </c>
      <c r="E3677" s="3" t="s">
        <v>3</v>
      </c>
      <c r="F3677" s="4" t="s">
        <v>4</v>
      </c>
      <c r="G3677" s="3">
        <v>138612</v>
      </c>
      <c r="H3677" s="3" t="s">
        <v>3267</v>
      </c>
      <c r="I3677" s="3" t="s">
        <v>3999</v>
      </c>
      <c r="J3677" s="8">
        <v>50197.03</v>
      </c>
      <c r="K3677" s="12">
        <f>IFERROR(VLOOKUP($A3677,[1]Piv!$B:$C,2,FALSE),0)</f>
        <v>0</v>
      </c>
      <c r="L3677" s="12">
        <f>IFERROR(VLOOKUP($A3677,'[2]FINAL (2)'!$A$1:$F$7700,3,FALSE),0)</f>
        <v>0</v>
      </c>
      <c r="M3677" s="12">
        <f>IFERROR(VLOOKUP($A3677,'[2]FINAL (2)'!$A$1:$F$7700,5,FALSE),0)</f>
        <v>50131.37</v>
      </c>
      <c r="N3677" s="12">
        <f>IFERROR(VLOOKUP($A3677,[3]Sheet3!$A$1:$C$4542,3,FALSE),0)</f>
        <v>0</v>
      </c>
      <c r="O3677" s="10">
        <f t="shared" si="58"/>
        <v>50131.37</v>
      </c>
      <c r="P3677" s="10">
        <f>O3677-J3677</f>
        <v>-65.659999999996217</v>
      </c>
    </row>
    <row r="3678" spans="1:16" x14ac:dyDescent="0.25">
      <c r="A3678" s="3">
        <v>16086137</v>
      </c>
      <c r="B3678" s="3" t="s">
        <v>6943</v>
      </c>
      <c r="C3678" s="4">
        <v>100700</v>
      </c>
      <c r="D3678" s="3" t="s">
        <v>373</v>
      </c>
      <c r="E3678" s="3" t="s">
        <v>3</v>
      </c>
      <c r="F3678" s="4" t="s">
        <v>12</v>
      </c>
      <c r="G3678" s="3"/>
      <c r="H3678" s="3"/>
      <c r="I3678" s="3"/>
      <c r="J3678" s="8">
        <v>0</v>
      </c>
      <c r="K3678" s="12">
        <f>IFERROR(VLOOKUP($A3678,[1]Piv!$B:$C,2,FALSE),0)</f>
        <v>0</v>
      </c>
      <c r="L3678" s="12">
        <f>IFERROR(VLOOKUP($A3678,'[2]FINAL (2)'!$A$1:$F$7700,3,FALSE),0)</f>
        <v>0</v>
      </c>
      <c r="M3678" s="12">
        <f>IFERROR(VLOOKUP($A3678,'[2]FINAL (2)'!$A$1:$F$7700,5,FALSE),0)</f>
        <v>0</v>
      </c>
      <c r="N3678" s="12">
        <f>IFERROR(VLOOKUP($A3678,[3]Sheet3!$A$1:$C$4542,3,FALSE),0)</f>
        <v>0</v>
      </c>
      <c r="O3678" s="10">
        <f t="shared" si="58"/>
        <v>0</v>
      </c>
      <c r="P3678"/>
    </row>
    <row r="3679" spans="1:16" x14ac:dyDescent="0.25">
      <c r="A3679" s="3">
        <v>5944882</v>
      </c>
      <c r="B3679" s="3" t="s">
        <v>215</v>
      </c>
      <c r="C3679" s="4">
        <v>100701</v>
      </c>
      <c r="D3679" s="3" t="s">
        <v>3512</v>
      </c>
      <c r="E3679" s="3" t="s">
        <v>3</v>
      </c>
      <c r="F3679" s="4" t="s">
        <v>4</v>
      </c>
      <c r="G3679" s="3">
        <v>98222</v>
      </c>
      <c r="H3679" s="3" t="s">
        <v>3256</v>
      </c>
      <c r="I3679" s="3" t="s">
        <v>3999</v>
      </c>
      <c r="J3679" s="8">
        <v>1216949.1000000001</v>
      </c>
      <c r="K3679" s="12">
        <f>IFERROR(VLOOKUP($A3679,[1]Piv!$B:$C,2,FALSE),0)</f>
        <v>916835.96</v>
      </c>
      <c r="L3679" s="12">
        <f>IFERROR(VLOOKUP($A3679,'[2]FINAL (2)'!$A$1:$F$7700,3,FALSE),0)</f>
        <v>316299.42</v>
      </c>
      <c r="M3679" s="12">
        <f>IFERROR(VLOOKUP($A3679,'[2]FINAL (2)'!$A$1:$F$7700,5,FALSE),0)</f>
        <v>0</v>
      </c>
      <c r="N3679" s="12">
        <f>IFERROR(VLOOKUP($A3679,[3]Sheet3!$A$1:$C$4542,3,FALSE),0)</f>
        <v>0</v>
      </c>
      <c r="O3679" s="10">
        <f t="shared" si="58"/>
        <v>1233135.3799999999</v>
      </c>
      <c r="P3679" s="10">
        <f>O3679-J3679</f>
        <v>16186.279999999795</v>
      </c>
    </row>
    <row r="3680" spans="1:16" x14ac:dyDescent="0.25">
      <c r="A3680" s="3">
        <v>13934343</v>
      </c>
      <c r="B3680" s="3" t="s">
        <v>6944</v>
      </c>
      <c r="C3680" s="4">
        <v>100701</v>
      </c>
      <c r="D3680" s="3" t="s">
        <v>3512</v>
      </c>
      <c r="E3680" s="3" t="s">
        <v>3</v>
      </c>
      <c r="F3680" s="4" t="s">
        <v>12</v>
      </c>
      <c r="G3680" s="3"/>
      <c r="H3680" s="3"/>
      <c r="I3680" s="3"/>
      <c r="J3680" s="8">
        <v>0</v>
      </c>
      <c r="K3680" s="12">
        <f>IFERROR(VLOOKUP($A3680,[1]Piv!$B:$C,2,FALSE),0)</f>
        <v>0</v>
      </c>
      <c r="L3680" s="12">
        <f>IFERROR(VLOOKUP($A3680,'[2]FINAL (2)'!$A$1:$F$7700,3,FALSE),0)</f>
        <v>0</v>
      </c>
      <c r="M3680" s="12">
        <f>IFERROR(VLOOKUP($A3680,'[2]FINAL (2)'!$A$1:$F$7700,5,FALSE),0)</f>
        <v>0</v>
      </c>
      <c r="N3680" s="12">
        <f>IFERROR(VLOOKUP($A3680,[3]Sheet3!$A$1:$C$4542,3,FALSE),0)</f>
        <v>0</v>
      </c>
      <c r="O3680" s="10">
        <f t="shared" si="58"/>
        <v>0</v>
      </c>
      <c r="P3680"/>
    </row>
    <row r="3681" spans="1:16" x14ac:dyDescent="0.25">
      <c r="A3681" s="3">
        <v>16285111</v>
      </c>
      <c r="B3681" s="3" t="s">
        <v>6945</v>
      </c>
      <c r="C3681" s="4">
        <v>100701</v>
      </c>
      <c r="D3681" s="3" t="s">
        <v>3512</v>
      </c>
      <c r="E3681" s="3" t="s">
        <v>3</v>
      </c>
      <c r="F3681" s="4" t="s">
        <v>12</v>
      </c>
      <c r="G3681" s="3"/>
      <c r="H3681" s="3"/>
      <c r="I3681" s="3"/>
      <c r="J3681" s="8">
        <v>0</v>
      </c>
      <c r="K3681" s="12">
        <f>IFERROR(VLOOKUP($A3681,[1]Piv!$B:$C,2,FALSE),0)</f>
        <v>0</v>
      </c>
      <c r="L3681" s="12">
        <f>IFERROR(VLOOKUP($A3681,'[2]FINAL (2)'!$A$1:$F$7700,3,FALSE),0)</f>
        <v>0</v>
      </c>
      <c r="M3681" s="12">
        <f>IFERROR(VLOOKUP($A3681,'[2]FINAL (2)'!$A$1:$F$7700,5,FALSE),0)</f>
        <v>0</v>
      </c>
      <c r="N3681" s="12">
        <f>IFERROR(VLOOKUP($A3681,[3]Sheet3!$A$1:$C$4542,3,FALSE),0)</f>
        <v>0</v>
      </c>
      <c r="O3681" s="10">
        <f t="shared" si="58"/>
        <v>0</v>
      </c>
      <c r="P3681"/>
    </row>
    <row r="3682" spans="1:16" x14ac:dyDescent="0.25">
      <c r="A3682" s="3">
        <v>20911265</v>
      </c>
      <c r="B3682" s="3" t="s">
        <v>2281</v>
      </c>
      <c r="C3682" s="4">
        <v>100701</v>
      </c>
      <c r="D3682" s="3" t="s">
        <v>3512</v>
      </c>
      <c r="E3682" s="3" t="s">
        <v>3</v>
      </c>
      <c r="F3682" s="4" t="s">
        <v>4</v>
      </c>
      <c r="G3682" s="3">
        <v>124361</v>
      </c>
      <c r="H3682" s="3" t="s">
        <v>8829</v>
      </c>
      <c r="I3682" s="3" t="s">
        <v>3999</v>
      </c>
      <c r="J3682" s="8">
        <v>2109121.21</v>
      </c>
      <c r="K3682" s="12">
        <f>IFERROR(VLOOKUP($A3682,[1]Piv!$B:$C,2,FALSE),0)</f>
        <v>1265481.58</v>
      </c>
      <c r="L3682" s="12">
        <f>IFERROR(VLOOKUP($A3682,'[2]FINAL (2)'!$A$1:$F$7700,3,FALSE),0)</f>
        <v>706080.81</v>
      </c>
      <c r="M3682" s="12">
        <f>IFERROR(VLOOKUP($A3682,'[2]FINAL (2)'!$A$1:$F$7700,5,FALSE),0)</f>
        <v>0</v>
      </c>
      <c r="N3682" s="12">
        <f>IFERROR(VLOOKUP($A3682,[3]Sheet3!$A$1:$C$4542,3,FALSE),0)</f>
        <v>0</v>
      </c>
      <c r="O3682" s="10">
        <f t="shared" si="58"/>
        <v>1971562.3900000001</v>
      </c>
      <c r="P3682" s="10">
        <f>O3682-J3682</f>
        <v>-137558.81999999983</v>
      </c>
    </row>
    <row r="3683" spans="1:16" x14ac:dyDescent="0.25">
      <c r="A3683" s="3">
        <v>25991996</v>
      </c>
      <c r="B3683" s="3" t="s">
        <v>6946</v>
      </c>
      <c r="C3683" s="4">
        <v>101661</v>
      </c>
      <c r="D3683" s="3" t="s">
        <v>4499</v>
      </c>
      <c r="E3683" s="3" t="s">
        <v>3</v>
      </c>
      <c r="F3683" s="4" t="s">
        <v>4</v>
      </c>
      <c r="G3683" s="3">
        <v>136618</v>
      </c>
      <c r="H3683" s="3" t="s">
        <v>3212</v>
      </c>
      <c r="I3683" s="3" t="s">
        <v>4001</v>
      </c>
      <c r="J3683" s="8">
        <v>0</v>
      </c>
      <c r="K3683" s="12">
        <f>IFERROR(VLOOKUP($A3683,[1]Piv!$B:$C,2,FALSE),0)</f>
        <v>0</v>
      </c>
      <c r="L3683" s="12">
        <f>IFERROR(VLOOKUP($A3683,'[2]FINAL (2)'!$A$1:$F$7700,3,FALSE),0)</f>
        <v>0</v>
      </c>
      <c r="M3683" s="12">
        <f>IFERROR(VLOOKUP($A3683,'[2]FINAL (2)'!$A$1:$F$7700,5,FALSE),0)</f>
        <v>0</v>
      </c>
      <c r="N3683" s="12">
        <f>IFERROR(VLOOKUP($A3683,[3]Sheet3!$A$1:$C$4542,3,FALSE),0)</f>
        <v>100000000</v>
      </c>
      <c r="O3683" s="10">
        <f t="shared" si="58"/>
        <v>100000000</v>
      </c>
      <c r="P3683" s="10">
        <f>O3683-J3683</f>
        <v>100000000</v>
      </c>
    </row>
    <row r="3684" spans="1:16" x14ac:dyDescent="0.25">
      <c r="A3684" s="3">
        <v>25754134</v>
      </c>
      <c r="B3684" s="3" t="s">
        <v>6947</v>
      </c>
      <c r="C3684" s="4">
        <v>101661</v>
      </c>
      <c r="D3684" s="3" t="s">
        <v>4499</v>
      </c>
      <c r="E3684" s="3" t="s">
        <v>3</v>
      </c>
      <c r="F3684" s="4" t="s">
        <v>4</v>
      </c>
      <c r="G3684" s="3">
        <v>133095</v>
      </c>
      <c r="H3684" s="3" t="s">
        <v>3233</v>
      </c>
      <c r="I3684" s="3" t="s">
        <v>3999</v>
      </c>
      <c r="J3684" s="8">
        <v>9690000</v>
      </c>
      <c r="K3684" s="12">
        <f>IFERROR(VLOOKUP($A3684,[1]Piv!$B:$C,2,FALSE),0)</f>
        <v>9368372.8900000006</v>
      </c>
      <c r="L3684" s="12">
        <f>IFERROR(VLOOKUP($A3684,'[2]FINAL (2)'!$A$1:$F$7700,3,FALSE),0)</f>
        <v>0</v>
      </c>
      <c r="M3684" s="12">
        <f>IFERROR(VLOOKUP($A3684,'[2]FINAL (2)'!$A$1:$F$7700,5,FALSE),0)</f>
        <v>0</v>
      </c>
      <c r="N3684" s="12">
        <f>IFERROR(VLOOKUP($A3684,[3]Sheet3!$A$1:$C$4542,3,FALSE),0)</f>
        <v>0</v>
      </c>
      <c r="O3684" s="10">
        <f t="shared" si="58"/>
        <v>9368372.8900000006</v>
      </c>
      <c r="P3684" s="10">
        <f>O3684-J3684</f>
        <v>-321627.1099999994</v>
      </c>
    </row>
    <row r="3685" spans="1:16" x14ac:dyDescent="0.25">
      <c r="A3685" s="3">
        <v>26978353</v>
      </c>
      <c r="B3685" s="3" t="s">
        <v>6948</v>
      </c>
      <c r="C3685" s="4">
        <v>101661</v>
      </c>
      <c r="D3685" s="3" t="s">
        <v>4499</v>
      </c>
      <c r="E3685" s="3" t="s">
        <v>3</v>
      </c>
      <c r="F3685" s="4" t="s">
        <v>12</v>
      </c>
      <c r="G3685" s="3"/>
      <c r="H3685" s="3"/>
      <c r="I3685" s="3"/>
      <c r="J3685" s="8">
        <v>0</v>
      </c>
      <c r="K3685" s="12">
        <f>IFERROR(VLOOKUP($A3685,[1]Piv!$B:$C,2,FALSE),0)</f>
        <v>1500000</v>
      </c>
      <c r="L3685" s="12">
        <f>IFERROR(VLOOKUP($A3685,'[2]FINAL (2)'!$A$1:$F$7700,3,FALSE),0)</f>
        <v>0</v>
      </c>
      <c r="M3685" s="12">
        <f>IFERROR(VLOOKUP($A3685,'[2]FINAL (2)'!$A$1:$F$7700,5,FALSE),0)</f>
        <v>0</v>
      </c>
      <c r="N3685" s="12">
        <f>IFERROR(VLOOKUP($A3685,[3]Sheet3!$A$1:$C$4542,3,FALSE),0)</f>
        <v>0</v>
      </c>
      <c r="O3685" s="10">
        <f t="shared" si="58"/>
        <v>1500000</v>
      </c>
      <c r="P3685"/>
    </row>
    <row r="3686" spans="1:16" x14ac:dyDescent="0.25">
      <c r="A3686" s="3">
        <v>26978812</v>
      </c>
      <c r="B3686" s="3" t="s">
        <v>6949</v>
      </c>
      <c r="C3686" s="4">
        <v>101661</v>
      </c>
      <c r="D3686" s="3" t="s">
        <v>4499</v>
      </c>
      <c r="E3686" s="3" t="s">
        <v>3</v>
      </c>
      <c r="F3686" s="4" t="s">
        <v>12</v>
      </c>
      <c r="G3686" s="3"/>
      <c r="H3686" s="3"/>
      <c r="I3686" s="3"/>
      <c r="J3686" s="8">
        <v>0</v>
      </c>
      <c r="K3686" s="12">
        <f>IFERROR(VLOOKUP($A3686,[1]Piv!$B:$C,2,FALSE),0)</f>
        <v>2310000</v>
      </c>
      <c r="L3686" s="12">
        <f>IFERROR(VLOOKUP($A3686,'[2]FINAL (2)'!$A$1:$F$7700,3,FALSE),0)</f>
        <v>0</v>
      </c>
      <c r="M3686" s="12">
        <f>IFERROR(VLOOKUP($A3686,'[2]FINAL (2)'!$A$1:$F$7700,5,FALSE),0)</f>
        <v>0</v>
      </c>
      <c r="N3686" s="12">
        <f>IFERROR(VLOOKUP($A3686,[3]Sheet3!$A$1:$C$4542,3,FALSE),0)</f>
        <v>0</v>
      </c>
      <c r="O3686" s="10">
        <f t="shared" si="58"/>
        <v>2310000</v>
      </c>
      <c r="P3686"/>
    </row>
    <row r="3687" spans="1:16" x14ac:dyDescent="0.25">
      <c r="A3687" s="3">
        <v>19386389</v>
      </c>
      <c r="B3687" s="3" t="s">
        <v>6950</v>
      </c>
      <c r="C3687" s="4">
        <v>100703</v>
      </c>
      <c r="D3687" s="3" t="s">
        <v>3947</v>
      </c>
      <c r="E3687" s="3" t="s">
        <v>3</v>
      </c>
      <c r="F3687" s="4" t="s">
        <v>4</v>
      </c>
      <c r="G3687" s="3">
        <v>136923</v>
      </c>
      <c r="H3687" s="3" t="s">
        <v>8830</v>
      </c>
      <c r="I3687" s="3" t="s">
        <v>3999</v>
      </c>
      <c r="J3687" s="8">
        <v>4773754</v>
      </c>
      <c r="K3687" s="12">
        <f>IFERROR(VLOOKUP($A3687,[1]Piv!$B:$C,2,FALSE),0)</f>
        <v>3160244.2699999996</v>
      </c>
      <c r="L3687" s="12">
        <f>IFERROR(VLOOKUP($A3687,'[2]FINAL (2)'!$A$1:$F$7700,3,FALSE),0)</f>
        <v>0</v>
      </c>
      <c r="M3687" s="12">
        <f>IFERROR(VLOOKUP($A3687,'[2]FINAL (2)'!$A$1:$F$7700,5,FALSE),0)</f>
        <v>0</v>
      </c>
      <c r="N3687" s="12">
        <f>IFERROR(VLOOKUP($A3687,[3]Sheet3!$A$1:$C$4542,3,FALSE),0)</f>
        <v>1000000</v>
      </c>
      <c r="O3687" s="10">
        <f t="shared" si="58"/>
        <v>4160244.2699999996</v>
      </c>
      <c r="P3687" s="10">
        <f>O3687-J3687</f>
        <v>-613509.73000000045</v>
      </c>
    </row>
    <row r="3688" spans="1:16" x14ac:dyDescent="0.25">
      <c r="A3688" s="3">
        <v>21432487</v>
      </c>
      <c r="B3688" s="3" t="s">
        <v>6951</v>
      </c>
      <c r="C3688" s="4">
        <v>100703</v>
      </c>
      <c r="D3688" s="3" t="s">
        <v>3947</v>
      </c>
      <c r="E3688" s="3" t="s">
        <v>3</v>
      </c>
      <c r="F3688" s="4" t="s">
        <v>4</v>
      </c>
      <c r="G3688" s="3">
        <v>136923</v>
      </c>
      <c r="H3688" s="3" t="s">
        <v>8830</v>
      </c>
      <c r="I3688" s="3" t="s">
        <v>3999</v>
      </c>
      <c r="J3688" s="8">
        <v>1772191.67</v>
      </c>
      <c r="K3688" s="12">
        <f>IFERROR(VLOOKUP($A3688,[1]Piv!$B:$C,2,FALSE),0)</f>
        <v>1226856.6599999999</v>
      </c>
      <c r="L3688" s="12">
        <f>IFERROR(VLOOKUP($A3688,'[2]FINAL (2)'!$A$1:$F$7700,3,FALSE),0)</f>
        <v>0</v>
      </c>
      <c r="M3688" s="12">
        <f>IFERROR(VLOOKUP($A3688,'[2]FINAL (2)'!$A$1:$F$7700,5,FALSE),0)</f>
        <v>503864.45</v>
      </c>
      <c r="N3688" s="12">
        <f>IFERROR(VLOOKUP($A3688,[3]Sheet3!$A$1:$C$4542,3,FALSE),0)</f>
        <v>0</v>
      </c>
      <c r="O3688" s="10">
        <f t="shared" si="58"/>
        <v>1730721.1099999999</v>
      </c>
      <c r="P3688" s="10">
        <f>O3688-J3688</f>
        <v>-41470.560000000056</v>
      </c>
    </row>
    <row r="3689" spans="1:16" x14ac:dyDescent="0.25">
      <c r="A3689" s="3">
        <v>14494347</v>
      </c>
      <c r="B3689" s="3" t="s">
        <v>6952</v>
      </c>
      <c r="C3689" s="4">
        <v>100704</v>
      </c>
      <c r="D3689" s="3" t="s">
        <v>3794</v>
      </c>
      <c r="E3689" s="3" t="s">
        <v>3</v>
      </c>
      <c r="F3689" s="4" t="s">
        <v>12</v>
      </c>
      <c r="G3689" s="3"/>
      <c r="H3689" s="3"/>
      <c r="I3689" s="3"/>
      <c r="J3689" s="8">
        <v>0</v>
      </c>
      <c r="K3689" s="12">
        <f>IFERROR(VLOOKUP($A3689,[1]Piv!$B:$C,2,FALSE),0)</f>
        <v>0</v>
      </c>
      <c r="L3689" s="12">
        <f>IFERROR(VLOOKUP($A3689,'[2]FINAL (2)'!$A$1:$F$7700,3,FALSE),0)</f>
        <v>0</v>
      </c>
      <c r="M3689" s="12">
        <f>IFERROR(VLOOKUP($A3689,'[2]FINAL (2)'!$A$1:$F$7700,5,FALSE),0)</f>
        <v>0</v>
      </c>
      <c r="N3689" s="12">
        <f>IFERROR(VLOOKUP($A3689,[3]Sheet3!$A$1:$C$4542,3,FALSE),0)</f>
        <v>0</v>
      </c>
      <c r="O3689" s="10">
        <f t="shared" si="58"/>
        <v>0</v>
      </c>
      <c r="P3689"/>
    </row>
    <row r="3690" spans="1:16" x14ac:dyDescent="0.25">
      <c r="A3690" s="3">
        <v>18784147</v>
      </c>
      <c r="B3690" s="3" t="s">
        <v>1949</v>
      </c>
      <c r="C3690" s="4">
        <v>100704</v>
      </c>
      <c r="D3690" s="3" t="s">
        <v>3794</v>
      </c>
      <c r="E3690" s="3" t="s">
        <v>3</v>
      </c>
      <c r="F3690" s="4" t="s">
        <v>4</v>
      </c>
      <c r="G3690" s="3">
        <v>126349</v>
      </c>
      <c r="H3690" s="3" t="s">
        <v>3266</v>
      </c>
      <c r="I3690" s="3" t="s">
        <v>3999</v>
      </c>
      <c r="J3690" s="8">
        <v>19216000</v>
      </c>
      <c r="K3690" s="12">
        <f>IFERROR(VLOOKUP($A3690,[1]Piv!$B:$C,2,FALSE),0)</f>
        <v>0</v>
      </c>
      <c r="L3690" s="12">
        <f>IFERROR(VLOOKUP($A3690,'[2]FINAL (2)'!$A$1:$F$7700,3,FALSE),0)</f>
        <v>0</v>
      </c>
      <c r="M3690" s="12">
        <f>IFERROR(VLOOKUP($A3690,'[2]FINAL (2)'!$A$1:$F$7700,5,FALSE),0)</f>
        <v>0</v>
      </c>
      <c r="N3690" s="12">
        <f>IFERROR(VLOOKUP($A3690,[3]Sheet3!$A$1:$C$4542,3,FALSE),0)</f>
        <v>19216000</v>
      </c>
      <c r="O3690" s="10">
        <f t="shared" si="58"/>
        <v>19216000</v>
      </c>
      <c r="P3690" s="10">
        <f>O3690-J3690</f>
        <v>0</v>
      </c>
    </row>
    <row r="3691" spans="1:16" x14ac:dyDescent="0.25">
      <c r="A3691" s="3">
        <v>21267907</v>
      </c>
      <c r="B3691" s="3" t="s">
        <v>583</v>
      </c>
      <c r="C3691" s="4">
        <v>100704</v>
      </c>
      <c r="D3691" s="3" t="s">
        <v>3794</v>
      </c>
      <c r="E3691" s="3" t="s">
        <v>3</v>
      </c>
      <c r="F3691" s="4" t="s">
        <v>4</v>
      </c>
      <c r="G3691" s="3">
        <v>126349</v>
      </c>
      <c r="H3691" s="3" t="s">
        <v>3266</v>
      </c>
      <c r="I3691" s="3" t="s">
        <v>3999</v>
      </c>
      <c r="J3691" s="8">
        <v>14105165</v>
      </c>
      <c r="K3691" s="12">
        <f>IFERROR(VLOOKUP($A3691,[1]Piv!$B:$C,2,FALSE),0)</f>
        <v>0</v>
      </c>
      <c r="L3691" s="12">
        <f>IFERROR(VLOOKUP($A3691,'[2]FINAL (2)'!$A$1:$F$7700,3,FALSE),0)</f>
        <v>0</v>
      </c>
      <c r="M3691" s="12">
        <f>IFERROR(VLOOKUP($A3691,'[2]FINAL (2)'!$A$1:$F$7700,5,FALSE),0)</f>
        <v>0</v>
      </c>
      <c r="N3691" s="12">
        <f>IFERROR(VLOOKUP($A3691,[3]Sheet3!$A$1:$C$4542,3,FALSE),0)</f>
        <v>14105165</v>
      </c>
      <c r="O3691" s="10">
        <f t="shared" si="58"/>
        <v>14105165</v>
      </c>
      <c r="P3691" s="10">
        <f>O3691-J3691</f>
        <v>0</v>
      </c>
    </row>
    <row r="3692" spans="1:16" x14ac:dyDescent="0.25">
      <c r="A3692" s="3">
        <v>21450665</v>
      </c>
      <c r="B3692" s="3" t="s">
        <v>743</v>
      </c>
      <c r="C3692" s="4">
        <v>100704</v>
      </c>
      <c r="D3692" s="3" t="s">
        <v>3794</v>
      </c>
      <c r="E3692" s="3" t="s">
        <v>3</v>
      </c>
      <c r="F3692" s="4" t="s">
        <v>4</v>
      </c>
      <c r="G3692" s="3">
        <v>126349</v>
      </c>
      <c r="H3692" s="3" t="s">
        <v>3266</v>
      </c>
      <c r="I3692" s="3" t="s">
        <v>3999</v>
      </c>
      <c r="J3692" s="8">
        <v>1895500</v>
      </c>
      <c r="K3692" s="12">
        <f>IFERROR(VLOOKUP($A3692,[1]Piv!$B:$C,2,FALSE),0)</f>
        <v>1740086.34</v>
      </c>
      <c r="L3692" s="12">
        <f>IFERROR(VLOOKUP($A3692,'[2]FINAL (2)'!$A$1:$F$7700,3,FALSE),0)</f>
        <v>0</v>
      </c>
      <c r="M3692" s="12">
        <f>IFERROR(VLOOKUP($A3692,'[2]FINAL (2)'!$A$1:$F$7700,5,FALSE),0)</f>
        <v>0</v>
      </c>
      <c r="N3692" s="12">
        <f>IFERROR(VLOOKUP($A3692,[3]Sheet3!$A$1:$C$4542,3,FALSE),0)</f>
        <v>0</v>
      </c>
      <c r="O3692" s="10">
        <f t="shared" si="58"/>
        <v>1740086.34</v>
      </c>
      <c r="P3692" s="10">
        <f>O3692-J3692</f>
        <v>-155413.65999999992</v>
      </c>
    </row>
    <row r="3693" spans="1:16" x14ac:dyDescent="0.25">
      <c r="A3693" s="3">
        <v>23320058</v>
      </c>
      <c r="B3693" s="3" t="s">
        <v>6953</v>
      </c>
      <c r="C3693" s="4">
        <v>100704</v>
      </c>
      <c r="D3693" s="3" t="s">
        <v>3794</v>
      </c>
      <c r="E3693" s="3" t="s">
        <v>3</v>
      </c>
      <c r="F3693" s="4" t="s">
        <v>4</v>
      </c>
      <c r="G3693" s="3">
        <v>126349</v>
      </c>
      <c r="H3693" s="3" t="s">
        <v>3266</v>
      </c>
      <c r="I3693" s="3" t="s">
        <v>3999</v>
      </c>
      <c r="J3693" s="8">
        <v>0</v>
      </c>
      <c r="K3693" s="12">
        <f>IFERROR(VLOOKUP($A3693,[1]Piv!$B:$C,2,FALSE),0)</f>
        <v>0</v>
      </c>
      <c r="L3693" s="12">
        <f>IFERROR(VLOOKUP($A3693,'[2]FINAL (2)'!$A$1:$F$7700,3,FALSE),0)</f>
        <v>0</v>
      </c>
      <c r="M3693" s="12">
        <f>IFERROR(VLOOKUP($A3693,'[2]FINAL (2)'!$A$1:$F$7700,5,FALSE),0)</f>
        <v>0</v>
      </c>
      <c r="N3693" s="12">
        <f>IFERROR(VLOOKUP($A3693,[3]Sheet3!$A$1:$C$4542,3,FALSE),0)</f>
        <v>427000</v>
      </c>
      <c r="O3693" s="10">
        <f t="shared" si="58"/>
        <v>427000</v>
      </c>
      <c r="P3693" s="10">
        <f>O3693-J3693</f>
        <v>427000</v>
      </c>
    </row>
    <row r="3694" spans="1:16" x14ac:dyDescent="0.25">
      <c r="A3694" s="3">
        <v>1416947</v>
      </c>
      <c r="B3694" s="3" t="s">
        <v>6954</v>
      </c>
      <c r="C3694" s="4">
        <v>101662</v>
      </c>
      <c r="D3694" s="3" t="s">
        <v>4500</v>
      </c>
      <c r="E3694" s="3" t="s">
        <v>3</v>
      </c>
      <c r="F3694" s="4" t="s">
        <v>12</v>
      </c>
      <c r="G3694" s="3"/>
      <c r="H3694" s="3"/>
      <c r="I3694" s="3"/>
      <c r="J3694" s="8">
        <v>0</v>
      </c>
      <c r="K3694" s="12">
        <f>IFERROR(VLOOKUP($A3694,[1]Piv!$B:$C,2,FALSE),0)</f>
        <v>0</v>
      </c>
      <c r="L3694" s="12">
        <f>IFERROR(VLOOKUP($A3694,'[2]FINAL (2)'!$A$1:$F$7700,3,FALSE),0)</f>
        <v>0</v>
      </c>
      <c r="M3694" s="12">
        <f>IFERROR(VLOOKUP($A3694,'[2]FINAL (2)'!$A$1:$F$7700,5,FALSE),0)</f>
        <v>0</v>
      </c>
      <c r="N3694" s="12">
        <f>IFERROR(VLOOKUP($A3694,[3]Sheet3!$A$1:$C$4542,3,FALSE),0)</f>
        <v>0</v>
      </c>
      <c r="O3694" s="10">
        <f t="shared" si="58"/>
        <v>0</v>
      </c>
      <c r="P3694"/>
    </row>
    <row r="3695" spans="1:16" x14ac:dyDescent="0.25">
      <c r="A3695" s="3">
        <v>1461213</v>
      </c>
      <c r="B3695" s="3" t="s">
        <v>376</v>
      </c>
      <c r="C3695" s="4">
        <v>101662</v>
      </c>
      <c r="D3695" s="3" t="s">
        <v>4500</v>
      </c>
      <c r="E3695" s="3" t="s">
        <v>3</v>
      </c>
      <c r="F3695" s="4" t="s">
        <v>4</v>
      </c>
      <c r="G3695" s="3">
        <v>67157</v>
      </c>
      <c r="H3695" s="3" t="s">
        <v>3255</v>
      </c>
      <c r="I3695" s="3" t="s">
        <v>3999</v>
      </c>
      <c r="J3695" s="8">
        <v>928640.57000000007</v>
      </c>
      <c r="K3695" s="12">
        <f>IFERROR(VLOOKUP($A3695,[1]Piv!$B:$C,2,FALSE),0)</f>
        <v>0</v>
      </c>
      <c r="L3695" s="12">
        <f>IFERROR(VLOOKUP($A3695,'[2]FINAL (2)'!$A$1:$F$7700,3,FALSE),0)</f>
        <v>925760.39</v>
      </c>
      <c r="M3695" s="12">
        <f>IFERROR(VLOOKUP($A3695,'[2]FINAL (2)'!$A$1:$F$7700,5,FALSE),0)</f>
        <v>0</v>
      </c>
      <c r="N3695" s="12">
        <f>IFERROR(VLOOKUP($A3695,[3]Sheet3!$A$1:$C$4542,3,FALSE),0)</f>
        <v>0</v>
      </c>
      <c r="O3695" s="10">
        <f t="shared" si="58"/>
        <v>925760.39</v>
      </c>
      <c r="P3695" s="10">
        <f>O3695-J3695</f>
        <v>-2880.1800000000512</v>
      </c>
    </row>
    <row r="3696" spans="1:16" x14ac:dyDescent="0.25">
      <c r="A3696" s="3">
        <v>2740957</v>
      </c>
      <c r="B3696" s="3" t="s">
        <v>685</v>
      </c>
      <c r="C3696" s="4">
        <v>101662</v>
      </c>
      <c r="D3696" s="3" t="s">
        <v>4500</v>
      </c>
      <c r="E3696" s="3" t="s">
        <v>3</v>
      </c>
      <c r="F3696" s="4" t="s">
        <v>4</v>
      </c>
      <c r="G3696" s="3">
        <v>133932</v>
      </c>
      <c r="H3696" s="3" t="s">
        <v>3251</v>
      </c>
      <c r="I3696" s="3" t="s">
        <v>3999</v>
      </c>
      <c r="J3696" s="8">
        <v>1500000</v>
      </c>
      <c r="K3696" s="12">
        <f>IFERROR(VLOOKUP($A3696,[1]Piv!$B:$C,2,FALSE),0)</f>
        <v>0</v>
      </c>
      <c r="L3696" s="12">
        <f>IFERROR(VLOOKUP($A3696,'[2]FINAL (2)'!$A$1:$F$7700,3,FALSE),0)</f>
        <v>0</v>
      </c>
      <c r="M3696" s="12">
        <f>IFERROR(VLOOKUP($A3696,'[2]FINAL (2)'!$A$1:$F$7700,5,FALSE),0)</f>
        <v>0</v>
      </c>
      <c r="N3696" s="12">
        <f>IFERROR(VLOOKUP($A3696,[3]Sheet3!$A$1:$C$4542,3,FALSE),0)</f>
        <v>1500000</v>
      </c>
      <c r="O3696" s="10">
        <f t="shared" si="58"/>
        <v>1500000</v>
      </c>
      <c r="P3696" s="10">
        <f>O3696-J3696</f>
        <v>0</v>
      </c>
    </row>
    <row r="3697" spans="1:16" x14ac:dyDescent="0.25">
      <c r="A3697" s="3">
        <v>6311274</v>
      </c>
      <c r="B3697" s="3" t="s">
        <v>6955</v>
      </c>
      <c r="C3697" s="4">
        <v>101662</v>
      </c>
      <c r="D3697" s="3" t="s">
        <v>4500</v>
      </c>
      <c r="E3697" s="3" t="s">
        <v>3</v>
      </c>
      <c r="F3697" s="4" t="s">
        <v>4</v>
      </c>
      <c r="G3697" s="3">
        <v>125824</v>
      </c>
      <c r="H3697" s="3" t="s">
        <v>3295</v>
      </c>
      <c r="I3697" s="3" t="s">
        <v>4001</v>
      </c>
      <c r="J3697" s="8">
        <v>5000000</v>
      </c>
      <c r="K3697" s="12">
        <f>IFERROR(VLOOKUP($A3697,[1]Piv!$B:$C,2,FALSE),0)</f>
        <v>0</v>
      </c>
      <c r="L3697" s="12">
        <f>IFERROR(VLOOKUP($A3697,'[2]FINAL (2)'!$A$1:$F$7700,3,FALSE),0)</f>
        <v>0</v>
      </c>
      <c r="M3697" s="12">
        <f>IFERROR(VLOOKUP($A3697,'[2]FINAL (2)'!$A$1:$F$7700,5,FALSE),0)</f>
        <v>0</v>
      </c>
      <c r="N3697" s="12">
        <f>IFERROR(VLOOKUP($A3697,[3]Sheet3!$A$1:$C$4542,3,FALSE),0)</f>
        <v>5000000</v>
      </c>
      <c r="O3697" s="10">
        <f t="shared" si="58"/>
        <v>5000000</v>
      </c>
      <c r="P3697" s="10">
        <f>O3697-J3697</f>
        <v>0</v>
      </c>
    </row>
    <row r="3698" spans="1:16" x14ac:dyDescent="0.25">
      <c r="A3698" s="3">
        <v>6507966</v>
      </c>
      <c r="B3698" s="3" t="s">
        <v>2672</v>
      </c>
      <c r="C3698" s="4">
        <v>101662</v>
      </c>
      <c r="D3698" s="3" t="s">
        <v>4500</v>
      </c>
      <c r="E3698" s="3" t="s">
        <v>3</v>
      </c>
      <c r="F3698" s="4" t="s">
        <v>4</v>
      </c>
      <c r="G3698" s="3">
        <v>132063</v>
      </c>
      <c r="H3698" s="3" t="s">
        <v>3209</v>
      </c>
      <c r="I3698" s="3" t="s">
        <v>3999</v>
      </c>
      <c r="J3698" s="8">
        <v>63000</v>
      </c>
      <c r="K3698" s="12">
        <f>IFERROR(VLOOKUP($A3698,[1]Piv!$B:$C,2,FALSE),0)</f>
        <v>0</v>
      </c>
      <c r="L3698" s="12">
        <f>IFERROR(VLOOKUP($A3698,'[2]FINAL (2)'!$A$1:$F$7700,3,FALSE),0)</f>
        <v>0</v>
      </c>
      <c r="M3698" s="12">
        <f>IFERROR(VLOOKUP($A3698,'[2]FINAL (2)'!$A$1:$F$7700,5,FALSE),0)</f>
        <v>0</v>
      </c>
      <c r="N3698" s="12">
        <f>IFERROR(VLOOKUP($A3698,[3]Sheet3!$A$1:$C$4542,3,FALSE),0)</f>
        <v>63000</v>
      </c>
      <c r="O3698" s="10">
        <f t="shared" si="58"/>
        <v>63000</v>
      </c>
      <c r="P3698" s="10">
        <f>O3698-J3698</f>
        <v>0</v>
      </c>
    </row>
    <row r="3699" spans="1:16" x14ac:dyDescent="0.25">
      <c r="A3699" s="3">
        <v>7400353</v>
      </c>
      <c r="B3699" s="3" t="s">
        <v>6956</v>
      </c>
      <c r="C3699" s="4">
        <v>101662</v>
      </c>
      <c r="D3699" s="3" t="s">
        <v>4500</v>
      </c>
      <c r="E3699" s="3" t="s">
        <v>3</v>
      </c>
      <c r="F3699" s="4" t="s">
        <v>4</v>
      </c>
      <c r="G3699" s="3">
        <v>125824</v>
      </c>
      <c r="H3699" s="3" t="s">
        <v>3295</v>
      </c>
      <c r="I3699" s="3" t="s">
        <v>4001</v>
      </c>
      <c r="J3699" s="8">
        <v>0</v>
      </c>
      <c r="K3699" s="12">
        <f>IFERROR(VLOOKUP($A3699,[1]Piv!$B:$C,2,FALSE),0)</f>
        <v>0</v>
      </c>
      <c r="L3699" s="12">
        <f>IFERROR(VLOOKUP($A3699,'[2]FINAL (2)'!$A$1:$F$7700,3,FALSE),0)</f>
        <v>0</v>
      </c>
      <c r="M3699" s="12">
        <f>IFERROR(VLOOKUP($A3699,'[2]FINAL (2)'!$A$1:$F$7700,5,FALSE),0)</f>
        <v>0</v>
      </c>
      <c r="N3699" s="12">
        <f>IFERROR(VLOOKUP($A3699,[3]Sheet3!$A$1:$C$4542,3,FALSE),0)</f>
        <v>5000000</v>
      </c>
      <c r="O3699" s="10">
        <f t="shared" si="58"/>
        <v>5000000</v>
      </c>
      <c r="P3699" s="10">
        <f>O3699-J3699</f>
        <v>5000000</v>
      </c>
    </row>
    <row r="3700" spans="1:16" x14ac:dyDescent="0.25">
      <c r="A3700" s="3">
        <v>10111091</v>
      </c>
      <c r="B3700" s="3" t="s">
        <v>2645</v>
      </c>
      <c r="C3700" s="4">
        <v>101662</v>
      </c>
      <c r="D3700" s="3" t="s">
        <v>4500</v>
      </c>
      <c r="E3700" s="3" t="s">
        <v>3</v>
      </c>
      <c r="F3700" s="4" t="s">
        <v>4</v>
      </c>
      <c r="G3700" s="3">
        <v>134388</v>
      </c>
      <c r="H3700" s="3" t="s">
        <v>3210</v>
      </c>
      <c r="I3700" s="3" t="s">
        <v>3999</v>
      </c>
      <c r="J3700" s="8">
        <v>1780670.03</v>
      </c>
      <c r="K3700" s="12">
        <f>IFERROR(VLOOKUP($A3700,[1]Piv!$B:$C,2,FALSE),0)</f>
        <v>0</v>
      </c>
      <c r="L3700" s="12">
        <f>IFERROR(VLOOKUP($A3700,'[2]FINAL (2)'!$A$1:$F$7700,3,FALSE),0)</f>
        <v>0</v>
      </c>
      <c r="M3700" s="12">
        <f>IFERROR(VLOOKUP($A3700,'[2]FINAL (2)'!$A$1:$F$7700,5,FALSE),0)</f>
        <v>0</v>
      </c>
      <c r="N3700" s="12">
        <f>IFERROR(VLOOKUP($A3700,[3]Sheet3!$A$1:$C$4542,3,FALSE),0)</f>
        <v>1780670.03</v>
      </c>
      <c r="O3700" s="10">
        <f t="shared" si="58"/>
        <v>1780670.03</v>
      </c>
      <c r="P3700" s="10">
        <f>O3700-J3700</f>
        <v>0</v>
      </c>
    </row>
    <row r="3701" spans="1:16" x14ac:dyDescent="0.25">
      <c r="A3701" s="3">
        <v>12292282</v>
      </c>
      <c r="B3701" s="3" t="s">
        <v>19</v>
      </c>
      <c r="C3701" s="4">
        <v>101662</v>
      </c>
      <c r="D3701" s="3" t="s">
        <v>4500</v>
      </c>
      <c r="E3701" s="3" t="s">
        <v>3</v>
      </c>
      <c r="F3701" s="4" t="s">
        <v>4</v>
      </c>
      <c r="G3701" s="3">
        <v>67157</v>
      </c>
      <c r="H3701" s="3" t="s">
        <v>3255</v>
      </c>
      <c r="I3701" s="3" t="s">
        <v>3999</v>
      </c>
      <c r="J3701" s="8">
        <v>1010896.82</v>
      </c>
      <c r="K3701" s="12">
        <f>IFERROR(VLOOKUP($A3701,[1]Piv!$B:$C,2,FALSE),0)</f>
        <v>0</v>
      </c>
      <c r="L3701" s="12">
        <f>IFERROR(VLOOKUP($A3701,'[2]FINAL (2)'!$A$1:$F$7700,3,FALSE),0)</f>
        <v>1007264.56</v>
      </c>
      <c r="M3701" s="12">
        <f>IFERROR(VLOOKUP($A3701,'[2]FINAL (2)'!$A$1:$F$7700,5,FALSE),0)</f>
        <v>0</v>
      </c>
      <c r="N3701" s="12">
        <f>IFERROR(VLOOKUP($A3701,[3]Sheet3!$A$1:$C$4542,3,FALSE),0)</f>
        <v>0</v>
      </c>
      <c r="O3701" s="10">
        <f t="shared" si="58"/>
        <v>1007264.56</v>
      </c>
      <c r="P3701" s="10">
        <f>O3701-J3701</f>
        <v>-3632.2599999998929</v>
      </c>
    </row>
    <row r="3702" spans="1:16" x14ac:dyDescent="0.25">
      <c r="A3702" s="3">
        <v>13339262</v>
      </c>
      <c r="B3702" s="3" t="s">
        <v>2139</v>
      </c>
      <c r="C3702" s="4">
        <v>101662</v>
      </c>
      <c r="D3702" s="3" t="s">
        <v>4500</v>
      </c>
      <c r="E3702" s="3" t="s">
        <v>3</v>
      </c>
      <c r="F3702" s="4" t="s">
        <v>4</v>
      </c>
      <c r="G3702" s="3">
        <v>134388</v>
      </c>
      <c r="H3702" s="3" t="s">
        <v>3210</v>
      </c>
      <c r="I3702" s="3" t="s">
        <v>3999</v>
      </c>
      <c r="J3702" s="8">
        <v>1950000</v>
      </c>
      <c r="K3702" s="12">
        <f>IFERROR(VLOOKUP($A3702,[1]Piv!$B:$C,2,FALSE),0)</f>
        <v>0</v>
      </c>
      <c r="L3702" s="12">
        <f>IFERROR(VLOOKUP($A3702,'[2]FINAL (2)'!$A$1:$F$7700,3,FALSE),0)</f>
        <v>0</v>
      </c>
      <c r="M3702" s="12">
        <f>IFERROR(VLOOKUP($A3702,'[2]FINAL (2)'!$A$1:$F$7700,5,FALSE),0)</f>
        <v>0</v>
      </c>
      <c r="N3702" s="12">
        <f>IFERROR(VLOOKUP($A3702,[3]Sheet3!$A$1:$C$4542,3,FALSE),0)</f>
        <v>1950000</v>
      </c>
      <c r="O3702" s="10">
        <f t="shared" si="58"/>
        <v>1950000</v>
      </c>
      <c r="P3702" s="10">
        <f>O3702-J3702</f>
        <v>0</v>
      </c>
    </row>
    <row r="3703" spans="1:16" x14ac:dyDescent="0.25">
      <c r="A3703" s="3">
        <v>15250931</v>
      </c>
      <c r="B3703" s="3" t="s">
        <v>1298</v>
      </c>
      <c r="C3703" s="4">
        <v>101662</v>
      </c>
      <c r="D3703" s="3" t="s">
        <v>4500</v>
      </c>
      <c r="E3703" s="3" t="s">
        <v>3</v>
      </c>
      <c r="F3703" s="4" t="s">
        <v>4</v>
      </c>
      <c r="G3703" s="3">
        <v>67157</v>
      </c>
      <c r="H3703" s="3" t="s">
        <v>3255</v>
      </c>
      <c r="I3703" s="3" t="s">
        <v>3999</v>
      </c>
      <c r="J3703" s="8">
        <v>1607117.21</v>
      </c>
      <c r="K3703" s="12">
        <f>IFERROR(VLOOKUP($A3703,[1]Piv!$B:$C,2,FALSE),0)</f>
        <v>0</v>
      </c>
      <c r="L3703" s="12">
        <f>IFERROR(VLOOKUP($A3703,'[2]FINAL (2)'!$A$1:$F$7700,3,FALSE),0)</f>
        <v>1554744.81</v>
      </c>
      <c r="M3703" s="12">
        <f>IFERROR(VLOOKUP($A3703,'[2]FINAL (2)'!$A$1:$F$7700,5,FALSE),0)</f>
        <v>332000</v>
      </c>
      <c r="N3703" s="12">
        <f>IFERROR(VLOOKUP($A3703,[3]Sheet3!$A$1:$C$4542,3,FALSE),0)</f>
        <v>0</v>
      </c>
      <c r="O3703" s="10">
        <f t="shared" si="58"/>
        <v>1886744.81</v>
      </c>
      <c r="P3703" s="10">
        <f>O3703-J3703</f>
        <v>279627.60000000009</v>
      </c>
    </row>
    <row r="3704" spans="1:16" x14ac:dyDescent="0.25">
      <c r="A3704" s="3">
        <v>15436824</v>
      </c>
      <c r="B3704" s="3" t="s">
        <v>6957</v>
      </c>
      <c r="C3704" s="4">
        <v>101662</v>
      </c>
      <c r="D3704" s="3" t="s">
        <v>4500</v>
      </c>
      <c r="E3704" s="3" t="s">
        <v>3</v>
      </c>
      <c r="F3704" s="4" t="s">
        <v>12</v>
      </c>
      <c r="G3704" s="3">
        <v>134257</v>
      </c>
      <c r="H3704" s="3" t="s">
        <v>3283</v>
      </c>
      <c r="I3704" s="3" t="s">
        <v>3999</v>
      </c>
      <c r="J3704" s="8">
        <v>0</v>
      </c>
      <c r="K3704" s="12">
        <f>IFERROR(VLOOKUP($A3704,[1]Piv!$B:$C,2,FALSE),0)</f>
        <v>0</v>
      </c>
      <c r="L3704" s="12">
        <f>IFERROR(VLOOKUP($A3704,'[2]FINAL (2)'!$A$1:$F$7700,3,FALSE),0)</f>
        <v>0</v>
      </c>
      <c r="M3704" s="12">
        <f>IFERROR(VLOOKUP($A3704,'[2]FINAL (2)'!$A$1:$F$7700,5,FALSE),0)</f>
        <v>0</v>
      </c>
      <c r="N3704" s="12">
        <f>IFERROR(VLOOKUP($A3704,[3]Sheet3!$A$1:$C$4542,3,FALSE),0)</f>
        <v>0</v>
      </c>
      <c r="O3704" s="10">
        <f t="shared" si="58"/>
        <v>0</v>
      </c>
      <c r="P3704"/>
    </row>
    <row r="3705" spans="1:16" x14ac:dyDescent="0.25">
      <c r="A3705" s="3">
        <v>15612650</v>
      </c>
      <c r="B3705" s="3" t="s">
        <v>1323</v>
      </c>
      <c r="C3705" s="4">
        <v>101662</v>
      </c>
      <c r="D3705" s="3" t="s">
        <v>4500</v>
      </c>
      <c r="E3705" s="3" t="s">
        <v>3</v>
      </c>
      <c r="F3705" s="4" t="s">
        <v>4</v>
      </c>
      <c r="G3705" s="3">
        <v>134388</v>
      </c>
      <c r="H3705" s="3" t="s">
        <v>3210</v>
      </c>
      <c r="I3705" s="3" t="s">
        <v>3999</v>
      </c>
      <c r="J3705" s="8">
        <v>12176016.52</v>
      </c>
      <c r="K3705" s="12">
        <f>IFERROR(VLOOKUP($A3705,[1]Piv!$B:$C,2,FALSE),0)</f>
        <v>0</v>
      </c>
      <c r="L3705" s="12">
        <f>IFERROR(VLOOKUP($A3705,'[2]FINAL (2)'!$A$1:$F$7700,3,FALSE),0)</f>
        <v>0</v>
      </c>
      <c r="M3705" s="12">
        <f>IFERROR(VLOOKUP($A3705,'[2]FINAL (2)'!$A$1:$F$7700,5,FALSE),0)</f>
        <v>0</v>
      </c>
      <c r="N3705" s="12">
        <f>IFERROR(VLOOKUP($A3705,[3]Sheet3!$A$1:$C$4542,3,FALSE),0)</f>
        <v>12176016.52</v>
      </c>
      <c r="O3705" s="10">
        <f t="shared" si="58"/>
        <v>12176016.52</v>
      </c>
      <c r="P3705" s="10">
        <f>O3705-J3705</f>
        <v>0</v>
      </c>
    </row>
    <row r="3706" spans="1:16" x14ac:dyDescent="0.25">
      <c r="A3706" s="3">
        <v>17852695</v>
      </c>
      <c r="B3706" s="3" t="s">
        <v>932</v>
      </c>
      <c r="C3706" s="4">
        <v>101662</v>
      </c>
      <c r="D3706" s="3" t="s">
        <v>4500</v>
      </c>
      <c r="E3706" s="3" t="s">
        <v>3</v>
      </c>
      <c r="F3706" s="4" t="s">
        <v>4</v>
      </c>
      <c r="G3706" s="3">
        <v>134388</v>
      </c>
      <c r="H3706" s="3" t="s">
        <v>3210</v>
      </c>
      <c r="I3706" s="3" t="s">
        <v>3999</v>
      </c>
      <c r="J3706" s="8">
        <v>1600000</v>
      </c>
      <c r="K3706" s="12">
        <f>IFERROR(VLOOKUP($A3706,[1]Piv!$B:$C,2,FALSE),0)</f>
        <v>0</v>
      </c>
      <c r="L3706" s="12">
        <f>IFERROR(VLOOKUP($A3706,'[2]FINAL (2)'!$A$1:$F$7700,3,FALSE),0)</f>
        <v>0</v>
      </c>
      <c r="M3706" s="12">
        <f>IFERROR(VLOOKUP($A3706,'[2]FINAL (2)'!$A$1:$F$7700,5,FALSE),0)</f>
        <v>0</v>
      </c>
      <c r="N3706" s="12">
        <f>IFERROR(VLOOKUP($A3706,[3]Sheet3!$A$1:$C$4542,3,FALSE),0)</f>
        <v>1600000</v>
      </c>
      <c r="O3706" s="10">
        <f t="shared" si="58"/>
        <v>1600000</v>
      </c>
      <c r="P3706" s="10">
        <f>O3706-J3706</f>
        <v>0</v>
      </c>
    </row>
    <row r="3707" spans="1:16" x14ac:dyDescent="0.25">
      <c r="A3707" s="3">
        <v>18226680</v>
      </c>
      <c r="B3707" s="3" t="s">
        <v>1887</v>
      </c>
      <c r="C3707" s="4">
        <v>101662</v>
      </c>
      <c r="D3707" s="3" t="s">
        <v>4500</v>
      </c>
      <c r="E3707" s="3" t="s">
        <v>3</v>
      </c>
      <c r="F3707" s="4" t="s">
        <v>4</v>
      </c>
      <c r="G3707" s="3">
        <v>134257</v>
      </c>
      <c r="H3707" s="3" t="s">
        <v>3283</v>
      </c>
      <c r="I3707" s="3" t="s">
        <v>3999</v>
      </c>
      <c r="J3707" s="8">
        <v>602297.74</v>
      </c>
      <c r="K3707" s="12">
        <f>IFERROR(VLOOKUP($A3707,[1]Piv!$B:$C,2,FALSE),0)</f>
        <v>0</v>
      </c>
      <c r="L3707" s="12">
        <f>IFERROR(VLOOKUP($A3707,'[2]FINAL (2)'!$A$1:$F$7700,3,FALSE),0)</f>
        <v>301531.83</v>
      </c>
      <c r="M3707" s="12">
        <f>IFERROR(VLOOKUP($A3707,'[2]FINAL (2)'!$A$1:$F$7700,5,FALSE),0)</f>
        <v>0</v>
      </c>
      <c r="N3707" s="12">
        <f>IFERROR(VLOOKUP($A3707,[3]Sheet3!$A$1:$C$4542,3,FALSE),0)</f>
        <v>300000</v>
      </c>
      <c r="O3707" s="10">
        <f t="shared" si="58"/>
        <v>601531.83000000007</v>
      </c>
      <c r="P3707" s="10">
        <f>O3707-J3707</f>
        <v>-765.90999999991618</v>
      </c>
    </row>
    <row r="3708" spans="1:16" x14ac:dyDescent="0.25">
      <c r="A3708" s="3">
        <v>19081481</v>
      </c>
      <c r="B3708" s="3" t="s">
        <v>6958</v>
      </c>
      <c r="C3708" s="4">
        <v>101662</v>
      </c>
      <c r="D3708" s="3" t="s">
        <v>4500</v>
      </c>
      <c r="E3708" s="3" t="s">
        <v>3</v>
      </c>
      <c r="F3708" s="4" t="s">
        <v>12</v>
      </c>
      <c r="G3708" s="3"/>
      <c r="H3708" s="3"/>
      <c r="I3708" s="3"/>
      <c r="J3708" s="8">
        <v>0</v>
      </c>
      <c r="K3708" s="12">
        <f>IFERROR(VLOOKUP($A3708,[1]Piv!$B:$C,2,FALSE),0)</f>
        <v>0</v>
      </c>
      <c r="L3708" s="12">
        <f>IFERROR(VLOOKUP($A3708,'[2]FINAL (2)'!$A$1:$F$7700,3,FALSE),0)</f>
        <v>0</v>
      </c>
      <c r="M3708" s="12">
        <f>IFERROR(VLOOKUP($A3708,'[2]FINAL (2)'!$A$1:$F$7700,5,FALSE),0)</f>
        <v>0</v>
      </c>
      <c r="N3708" s="12">
        <f>IFERROR(VLOOKUP($A3708,[3]Sheet3!$A$1:$C$4542,3,FALSE),0)</f>
        <v>0</v>
      </c>
      <c r="O3708" s="10">
        <f t="shared" si="58"/>
        <v>0</v>
      </c>
      <c r="P3708"/>
    </row>
    <row r="3709" spans="1:16" x14ac:dyDescent="0.25">
      <c r="A3709" s="3">
        <v>19856378</v>
      </c>
      <c r="B3709" s="3" t="s">
        <v>6959</v>
      </c>
      <c r="C3709" s="4">
        <v>101662</v>
      </c>
      <c r="D3709" s="3" t="s">
        <v>4500</v>
      </c>
      <c r="E3709" s="3" t="s">
        <v>3</v>
      </c>
      <c r="F3709" s="4" t="s">
        <v>12</v>
      </c>
      <c r="G3709" s="3"/>
      <c r="H3709" s="3"/>
      <c r="I3709" s="3"/>
      <c r="J3709" s="8">
        <v>0</v>
      </c>
      <c r="K3709" s="12">
        <f>IFERROR(VLOOKUP($A3709,[1]Piv!$B:$C,2,FALSE),0)</f>
        <v>0</v>
      </c>
      <c r="L3709" s="12">
        <f>IFERROR(VLOOKUP($A3709,'[2]FINAL (2)'!$A$1:$F$7700,3,FALSE),0)</f>
        <v>0</v>
      </c>
      <c r="M3709" s="12">
        <f>IFERROR(VLOOKUP($A3709,'[2]FINAL (2)'!$A$1:$F$7700,5,FALSE),0)</f>
        <v>0</v>
      </c>
      <c r="N3709" s="12">
        <f>IFERROR(VLOOKUP($A3709,[3]Sheet3!$A$1:$C$4542,3,FALSE),0)</f>
        <v>0</v>
      </c>
      <c r="O3709" s="10">
        <f t="shared" si="58"/>
        <v>0</v>
      </c>
      <c r="P3709"/>
    </row>
    <row r="3710" spans="1:16" x14ac:dyDescent="0.25">
      <c r="A3710" s="3">
        <v>23189242</v>
      </c>
      <c r="B3710" s="3" t="s">
        <v>6960</v>
      </c>
      <c r="C3710" s="4">
        <v>101662</v>
      </c>
      <c r="D3710" s="3" t="s">
        <v>4500</v>
      </c>
      <c r="E3710" s="3" t="s">
        <v>3</v>
      </c>
      <c r="F3710" s="4" t="s">
        <v>4</v>
      </c>
      <c r="G3710" s="3">
        <v>134388</v>
      </c>
      <c r="H3710" s="3" t="s">
        <v>3210</v>
      </c>
      <c r="I3710" s="3" t="s">
        <v>3999</v>
      </c>
      <c r="J3710" s="8">
        <v>0</v>
      </c>
      <c r="K3710" s="12">
        <f>IFERROR(VLOOKUP($A3710,[1]Piv!$B:$C,2,FALSE),0)</f>
        <v>20400000</v>
      </c>
      <c r="L3710" s="12">
        <f>IFERROR(VLOOKUP($A3710,'[2]FINAL (2)'!$A$1:$F$7700,3,FALSE),0)</f>
        <v>0</v>
      </c>
      <c r="M3710" s="12">
        <f>IFERROR(VLOOKUP($A3710,'[2]FINAL (2)'!$A$1:$F$7700,5,FALSE),0)</f>
        <v>0</v>
      </c>
      <c r="N3710" s="12">
        <f>IFERROR(VLOOKUP($A3710,[3]Sheet3!$A$1:$C$4542,3,FALSE),0)</f>
        <v>0</v>
      </c>
      <c r="O3710" s="10">
        <f t="shared" si="58"/>
        <v>20400000</v>
      </c>
      <c r="P3710" s="10">
        <f>O3710-J3710</f>
        <v>20400000</v>
      </c>
    </row>
    <row r="3711" spans="1:16" x14ac:dyDescent="0.25">
      <c r="A3711" s="3">
        <v>24048417</v>
      </c>
      <c r="B3711" s="3" t="s">
        <v>1371</v>
      </c>
      <c r="C3711" s="4">
        <v>101662</v>
      </c>
      <c r="D3711" s="3" t="s">
        <v>4500</v>
      </c>
      <c r="E3711" s="3" t="s">
        <v>3</v>
      </c>
      <c r="F3711" s="4" t="s">
        <v>4</v>
      </c>
      <c r="G3711" s="3">
        <v>94261</v>
      </c>
      <c r="H3711" s="3" t="s">
        <v>3259</v>
      </c>
      <c r="I3711" s="3" t="s">
        <v>4001</v>
      </c>
      <c r="J3711" s="8">
        <v>4200000</v>
      </c>
      <c r="K3711" s="12">
        <f>IFERROR(VLOOKUP($A3711,[1]Piv!$B:$C,2,FALSE),0)</f>
        <v>2752291.63</v>
      </c>
      <c r="L3711" s="12">
        <f>IFERROR(VLOOKUP($A3711,'[2]FINAL (2)'!$A$1:$F$7700,3,FALSE),0)</f>
        <v>0</v>
      </c>
      <c r="M3711" s="12">
        <f>IFERROR(VLOOKUP($A3711,'[2]FINAL (2)'!$A$1:$F$7700,5,FALSE),0)</f>
        <v>0</v>
      </c>
      <c r="N3711" s="12">
        <f>IFERROR(VLOOKUP($A3711,[3]Sheet3!$A$1:$C$4542,3,FALSE),0)</f>
        <v>0</v>
      </c>
      <c r="O3711" s="10">
        <f t="shared" si="58"/>
        <v>2752291.63</v>
      </c>
      <c r="P3711" s="10">
        <f>O3711-J3711</f>
        <v>-1447708.37</v>
      </c>
    </row>
    <row r="3712" spans="1:16" x14ac:dyDescent="0.25">
      <c r="A3712" s="3">
        <v>24234542</v>
      </c>
      <c r="B3712" s="3" t="s">
        <v>6961</v>
      </c>
      <c r="C3712" s="4">
        <v>101662</v>
      </c>
      <c r="D3712" s="3" t="s">
        <v>4500</v>
      </c>
      <c r="E3712" s="3" t="s">
        <v>3</v>
      </c>
      <c r="F3712" s="4" t="s">
        <v>12</v>
      </c>
      <c r="G3712" s="3"/>
      <c r="H3712" s="3"/>
      <c r="I3712" s="3"/>
      <c r="J3712" s="8">
        <v>0</v>
      </c>
      <c r="K3712" s="12">
        <f>IFERROR(VLOOKUP($A3712,[1]Piv!$B:$C,2,FALSE),0)</f>
        <v>0</v>
      </c>
      <c r="L3712" s="12">
        <f>IFERROR(VLOOKUP($A3712,'[2]FINAL (2)'!$A$1:$F$7700,3,FALSE),0)</f>
        <v>0</v>
      </c>
      <c r="M3712" s="12">
        <f>IFERROR(VLOOKUP($A3712,'[2]FINAL (2)'!$A$1:$F$7700,5,FALSE),0)</f>
        <v>0</v>
      </c>
      <c r="N3712" s="12">
        <f>IFERROR(VLOOKUP($A3712,[3]Sheet3!$A$1:$C$4542,3,FALSE),0)</f>
        <v>0</v>
      </c>
      <c r="O3712" s="10">
        <f t="shared" si="58"/>
        <v>0</v>
      </c>
      <c r="P3712"/>
    </row>
    <row r="3713" spans="1:16" x14ac:dyDescent="0.25">
      <c r="A3713" s="3">
        <v>7230976</v>
      </c>
      <c r="B3713" s="3" t="s">
        <v>6962</v>
      </c>
      <c r="C3713" s="4">
        <v>100705</v>
      </c>
      <c r="D3713" s="3" t="s">
        <v>3795</v>
      </c>
      <c r="E3713" s="3" t="s">
        <v>3</v>
      </c>
      <c r="F3713" s="4" t="s">
        <v>4</v>
      </c>
      <c r="G3713" s="3">
        <v>74805</v>
      </c>
      <c r="H3713" s="3" t="s">
        <v>3220</v>
      </c>
      <c r="I3713" s="3" t="s">
        <v>3999</v>
      </c>
      <c r="J3713" s="8">
        <v>0</v>
      </c>
      <c r="K3713" s="12">
        <f>IFERROR(VLOOKUP($A3713,[1]Piv!$B:$C,2,FALSE),0)</f>
        <v>0</v>
      </c>
      <c r="L3713" s="12">
        <f>IFERROR(VLOOKUP($A3713,'[2]FINAL (2)'!$A$1:$F$7700,3,FALSE),0)</f>
        <v>4873537.76</v>
      </c>
      <c r="M3713" s="12">
        <f>IFERROR(VLOOKUP($A3713,'[2]FINAL (2)'!$A$1:$F$7700,5,FALSE),0)</f>
        <v>0</v>
      </c>
      <c r="N3713" s="12">
        <f>IFERROR(VLOOKUP($A3713,[3]Sheet3!$A$1:$C$4542,3,FALSE),0)</f>
        <v>100000</v>
      </c>
      <c r="O3713" s="10">
        <f t="shared" si="58"/>
        <v>4973537.76</v>
      </c>
      <c r="P3713" s="10">
        <f>O3713-J3713</f>
        <v>4973537.76</v>
      </c>
    </row>
    <row r="3714" spans="1:16" x14ac:dyDescent="0.25">
      <c r="A3714" s="3">
        <v>15366975</v>
      </c>
      <c r="B3714" s="3" t="s">
        <v>6963</v>
      </c>
      <c r="C3714" s="4">
        <v>100705</v>
      </c>
      <c r="D3714" s="3" t="s">
        <v>3795</v>
      </c>
      <c r="E3714" s="3" t="s">
        <v>3</v>
      </c>
      <c r="F3714" s="4" t="s">
        <v>12</v>
      </c>
      <c r="G3714" s="3"/>
      <c r="H3714" s="3"/>
      <c r="I3714" s="3"/>
      <c r="J3714" s="8">
        <v>0</v>
      </c>
      <c r="K3714" s="12">
        <f>IFERROR(VLOOKUP($A3714,[1]Piv!$B:$C,2,FALSE),0)</f>
        <v>0</v>
      </c>
      <c r="L3714" s="12">
        <f>IFERROR(VLOOKUP($A3714,'[2]FINAL (2)'!$A$1:$F$7700,3,FALSE),0)</f>
        <v>0</v>
      </c>
      <c r="M3714" s="12">
        <f>IFERROR(VLOOKUP($A3714,'[2]FINAL (2)'!$A$1:$F$7700,5,FALSE),0)</f>
        <v>0</v>
      </c>
      <c r="N3714" s="12">
        <f>IFERROR(VLOOKUP($A3714,[3]Sheet3!$A$1:$C$4542,3,FALSE),0)</f>
        <v>0</v>
      </c>
      <c r="O3714" s="10">
        <f t="shared" si="58"/>
        <v>0</v>
      </c>
      <c r="P3714"/>
    </row>
    <row r="3715" spans="1:16" x14ac:dyDescent="0.25">
      <c r="A3715" s="3">
        <v>22009351</v>
      </c>
      <c r="B3715" s="3" t="s">
        <v>6964</v>
      </c>
      <c r="C3715" s="4">
        <v>100705</v>
      </c>
      <c r="D3715" s="3" t="s">
        <v>3795</v>
      </c>
      <c r="E3715" s="3" t="s">
        <v>3</v>
      </c>
      <c r="F3715" s="4" t="s">
        <v>4</v>
      </c>
      <c r="G3715" s="3">
        <v>74805</v>
      </c>
      <c r="H3715" s="3" t="s">
        <v>3220</v>
      </c>
      <c r="I3715" s="3" t="s">
        <v>3999</v>
      </c>
      <c r="J3715" s="8">
        <v>0</v>
      </c>
      <c r="K3715" s="12">
        <f>IFERROR(VLOOKUP($A3715,[1]Piv!$B:$C,2,FALSE),0)</f>
        <v>0</v>
      </c>
      <c r="L3715" s="12">
        <f>IFERROR(VLOOKUP($A3715,'[2]FINAL (2)'!$A$1:$F$7700,3,FALSE),0)</f>
        <v>0</v>
      </c>
      <c r="M3715" s="12">
        <f>IFERROR(VLOOKUP($A3715,'[2]FINAL (2)'!$A$1:$F$7700,5,FALSE),0)</f>
        <v>0</v>
      </c>
      <c r="N3715" s="12">
        <f>IFERROR(VLOOKUP($A3715,[3]Sheet3!$A$1:$C$4542,3,FALSE),0)</f>
        <v>0</v>
      </c>
      <c r="O3715" s="10">
        <f t="shared" ref="O3715:O3778" si="59">IFERROR(SUM(K3715,L3715,M3715,N3715),0)</f>
        <v>0</v>
      </c>
      <c r="P3715" s="10">
        <f>O3715-J3715</f>
        <v>0</v>
      </c>
    </row>
    <row r="3716" spans="1:16" x14ac:dyDescent="0.25">
      <c r="A3716" s="3">
        <v>24669422</v>
      </c>
      <c r="B3716" s="3" t="s">
        <v>6965</v>
      </c>
      <c r="C3716" s="4">
        <v>101663</v>
      </c>
      <c r="D3716" s="3" t="s">
        <v>4501</v>
      </c>
      <c r="E3716" s="3" t="s">
        <v>3</v>
      </c>
      <c r="F3716" s="4" t="s">
        <v>4</v>
      </c>
      <c r="G3716" s="3">
        <v>82668</v>
      </c>
      <c r="H3716" s="3" t="s">
        <v>3252</v>
      </c>
      <c r="I3716" s="3" t="s">
        <v>4001</v>
      </c>
      <c r="J3716" s="8">
        <v>2200000</v>
      </c>
      <c r="K3716" s="12">
        <f>IFERROR(VLOOKUP($A3716,[1]Piv!$B:$C,2,FALSE),0)</f>
        <v>2002713.47</v>
      </c>
      <c r="L3716" s="12">
        <f>IFERROR(VLOOKUP($A3716,'[2]FINAL (2)'!$A$1:$F$7700,3,FALSE),0)</f>
        <v>0</v>
      </c>
      <c r="M3716" s="12">
        <f>IFERROR(VLOOKUP($A3716,'[2]FINAL (2)'!$A$1:$F$7700,5,FALSE),0)</f>
        <v>0</v>
      </c>
      <c r="N3716" s="12">
        <f>IFERROR(VLOOKUP($A3716,[3]Sheet3!$A$1:$C$4542,3,FALSE),0)</f>
        <v>0</v>
      </c>
      <c r="O3716" s="10">
        <f t="shared" si="59"/>
        <v>2002713.47</v>
      </c>
      <c r="P3716" s="10">
        <f>O3716-J3716</f>
        <v>-197286.53000000003</v>
      </c>
    </row>
    <row r="3717" spans="1:16" x14ac:dyDescent="0.25">
      <c r="A3717" s="3">
        <v>24647702</v>
      </c>
      <c r="B3717" s="3" t="s">
        <v>6966</v>
      </c>
      <c r="C3717" s="4">
        <v>101663</v>
      </c>
      <c r="D3717" s="3" t="s">
        <v>4501</v>
      </c>
      <c r="E3717" s="3" t="s">
        <v>3</v>
      </c>
      <c r="F3717" s="4" t="s">
        <v>12</v>
      </c>
      <c r="G3717" s="3"/>
      <c r="H3717" s="3"/>
      <c r="I3717" s="3"/>
      <c r="J3717" s="8">
        <v>0</v>
      </c>
      <c r="K3717" s="12">
        <f>IFERROR(VLOOKUP($A3717,[1]Piv!$B:$C,2,FALSE),0)</f>
        <v>0</v>
      </c>
      <c r="L3717" s="12">
        <f>IFERROR(VLOOKUP($A3717,'[2]FINAL (2)'!$A$1:$F$7700,3,FALSE),0)</f>
        <v>0</v>
      </c>
      <c r="M3717" s="12">
        <f>IFERROR(VLOOKUP($A3717,'[2]FINAL (2)'!$A$1:$F$7700,5,FALSE),0)</f>
        <v>0</v>
      </c>
      <c r="N3717" s="12">
        <f>IFERROR(VLOOKUP($A3717,[3]Sheet3!$A$1:$C$4542,3,FALSE),0)</f>
        <v>0</v>
      </c>
      <c r="O3717" s="10">
        <f t="shared" si="59"/>
        <v>0</v>
      </c>
      <c r="P3717"/>
    </row>
    <row r="3718" spans="1:16" x14ac:dyDescent="0.25">
      <c r="A3718" s="3">
        <v>22482215</v>
      </c>
      <c r="B3718" s="3" t="s">
        <v>6967</v>
      </c>
      <c r="C3718" s="4">
        <v>101663</v>
      </c>
      <c r="D3718" s="3" t="s">
        <v>4501</v>
      </c>
      <c r="E3718" s="3" t="s">
        <v>3</v>
      </c>
      <c r="F3718" s="4" t="s">
        <v>12</v>
      </c>
      <c r="G3718" s="3"/>
      <c r="H3718" s="3"/>
      <c r="I3718" s="3"/>
      <c r="J3718" s="8">
        <v>0</v>
      </c>
      <c r="K3718" s="12">
        <f>IFERROR(VLOOKUP($A3718,[1]Piv!$B:$C,2,FALSE),0)</f>
        <v>0</v>
      </c>
      <c r="L3718" s="12">
        <f>IFERROR(VLOOKUP($A3718,'[2]FINAL (2)'!$A$1:$F$7700,3,FALSE),0)</f>
        <v>0</v>
      </c>
      <c r="M3718" s="12">
        <f>IFERROR(VLOOKUP($A3718,'[2]FINAL (2)'!$A$1:$F$7700,5,FALSE),0)</f>
        <v>0</v>
      </c>
      <c r="N3718" s="12">
        <f>IFERROR(VLOOKUP($A3718,[3]Sheet3!$A$1:$C$4542,3,FALSE),0)</f>
        <v>0</v>
      </c>
      <c r="O3718" s="10">
        <f t="shared" si="59"/>
        <v>0</v>
      </c>
      <c r="P3718"/>
    </row>
    <row r="3719" spans="1:16" x14ac:dyDescent="0.25">
      <c r="A3719" s="3">
        <v>22113564</v>
      </c>
      <c r="B3719" s="3" t="s">
        <v>6968</v>
      </c>
      <c r="C3719" s="4">
        <v>101663</v>
      </c>
      <c r="D3719" s="3" t="s">
        <v>4501</v>
      </c>
      <c r="E3719" s="3" t="s">
        <v>3</v>
      </c>
      <c r="F3719" s="4" t="s">
        <v>12</v>
      </c>
      <c r="G3719" s="3"/>
      <c r="H3719" s="3"/>
      <c r="I3719" s="3"/>
      <c r="J3719" s="8">
        <v>0</v>
      </c>
      <c r="K3719" s="12">
        <f>IFERROR(VLOOKUP($A3719,[1]Piv!$B:$C,2,FALSE),0)</f>
        <v>0</v>
      </c>
      <c r="L3719" s="12">
        <f>IFERROR(VLOOKUP($A3719,'[2]FINAL (2)'!$A$1:$F$7700,3,FALSE),0)</f>
        <v>0</v>
      </c>
      <c r="M3719" s="12">
        <f>IFERROR(VLOOKUP($A3719,'[2]FINAL (2)'!$A$1:$F$7700,5,FALSE),0)</f>
        <v>0</v>
      </c>
      <c r="N3719" s="12">
        <f>IFERROR(VLOOKUP($A3719,[3]Sheet3!$A$1:$C$4542,3,FALSE),0)</f>
        <v>0</v>
      </c>
      <c r="O3719" s="10">
        <f t="shared" si="59"/>
        <v>0</v>
      </c>
      <c r="P3719"/>
    </row>
    <row r="3720" spans="1:16" x14ac:dyDescent="0.25">
      <c r="A3720" s="3">
        <v>24642473</v>
      </c>
      <c r="B3720" s="3" t="s">
        <v>6969</v>
      </c>
      <c r="C3720" s="4">
        <v>101663</v>
      </c>
      <c r="D3720" s="3" t="s">
        <v>4501</v>
      </c>
      <c r="E3720" s="3" t="s">
        <v>3</v>
      </c>
      <c r="F3720" s="4" t="s">
        <v>12</v>
      </c>
      <c r="G3720" s="3"/>
      <c r="H3720" s="3"/>
      <c r="I3720" s="3"/>
      <c r="J3720" s="8">
        <v>0</v>
      </c>
      <c r="K3720" s="12">
        <f>IFERROR(VLOOKUP($A3720,[1]Piv!$B:$C,2,FALSE),0)</f>
        <v>0</v>
      </c>
      <c r="L3720" s="12">
        <f>IFERROR(VLOOKUP($A3720,'[2]FINAL (2)'!$A$1:$F$7700,3,FALSE),0)</f>
        <v>0</v>
      </c>
      <c r="M3720" s="12">
        <f>IFERROR(VLOOKUP($A3720,'[2]FINAL (2)'!$A$1:$F$7700,5,FALSE),0)</f>
        <v>0</v>
      </c>
      <c r="N3720" s="12">
        <f>IFERROR(VLOOKUP($A3720,[3]Sheet3!$A$1:$C$4542,3,FALSE),0)</f>
        <v>0</v>
      </c>
      <c r="O3720" s="10">
        <f t="shared" si="59"/>
        <v>0</v>
      </c>
      <c r="P3720"/>
    </row>
    <row r="3721" spans="1:16" x14ac:dyDescent="0.25">
      <c r="A3721" s="3">
        <v>23403626</v>
      </c>
      <c r="B3721" s="3" t="s">
        <v>3167</v>
      </c>
      <c r="C3721" s="4">
        <v>100707</v>
      </c>
      <c r="D3721" s="3" t="s">
        <v>3972</v>
      </c>
      <c r="E3721" s="3" t="s">
        <v>3</v>
      </c>
      <c r="F3721" s="4" t="s">
        <v>4</v>
      </c>
      <c r="G3721" s="3">
        <v>86396</v>
      </c>
      <c r="H3721" s="3" t="s">
        <v>3294</v>
      </c>
      <c r="I3721" s="3" t="s">
        <v>3999</v>
      </c>
      <c r="J3721" s="8">
        <v>4631246.83</v>
      </c>
      <c r="K3721" s="12">
        <f>IFERROR(VLOOKUP($A3721,[1]Piv!$B:$C,2,FALSE),0)</f>
        <v>0</v>
      </c>
      <c r="L3721" s="12">
        <f>IFERROR(VLOOKUP($A3721,'[2]FINAL (2)'!$A$1:$F$7700,3,FALSE),0)</f>
        <v>4520831.22</v>
      </c>
      <c r="M3721" s="12">
        <f>IFERROR(VLOOKUP($A3721,'[2]FINAL (2)'!$A$1:$F$7700,5,FALSE),0)</f>
        <v>0</v>
      </c>
      <c r="N3721" s="12">
        <f>IFERROR(VLOOKUP($A3721,[3]Sheet3!$A$1:$C$4542,3,FALSE),0)</f>
        <v>0</v>
      </c>
      <c r="O3721" s="10">
        <f t="shared" si="59"/>
        <v>4520831.22</v>
      </c>
      <c r="P3721" s="10">
        <f>O3721-J3721</f>
        <v>-110415.61000000034</v>
      </c>
    </row>
    <row r="3722" spans="1:16" x14ac:dyDescent="0.25">
      <c r="A3722" s="3">
        <v>23533777</v>
      </c>
      <c r="B3722" s="3" t="s">
        <v>1237</v>
      </c>
      <c r="C3722" s="4">
        <v>100707</v>
      </c>
      <c r="D3722" s="3" t="s">
        <v>3972</v>
      </c>
      <c r="E3722" s="3" t="s">
        <v>3</v>
      </c>
      <c r="F3722" s="4" t="s">
        <v>4</v>
      </c>
      <c r="G3722" s="3">
        <v>86396</v>
      </c>
      <c r="H3722" s="3" t="s">
        <v>3294</v>
      </c>
      <c r="I3722" s="3" t="s">
        <v>3999</v>
      </c>
      <c r="J3722" s="8">
        <v>0</v>
      </c>
      <c r="K3722" s="12">
        <f>IFERROR(VLOOKUP($A3722,[1]Piv!$B:$C,2,FALSE),0)</f>
        <v>0</v>
      </c>
      <c r="L3722" s="12">
        <f>IFERROR(VLOOKUP($A3722,'[2]FINAL (2)'!$A$1:$F$7700,3,FALSE),0)</f>
        <v>0</v>
      </c>
      <c r="M3722" s="12">
        <f>IFERROR(VLOOKUP($A3722,'[2]FINAL (2)'!$A$1:$F$7700,5,FALSE),0)</f>
        <v>140402.16</v>
      </c>
      <c r="N3722" s="12">
        <f>IFERROR(VLOOKUP($A3722,[3]Sheet3!$A$1:$C$4542,3,FALSE),0)</f>
        <v>0</v>
      </c>
      <c r="O3722" s="10">
        <f t="shared" si="59"/>
        <v>140402.16</v>
      </c>
      <c r="P3722" s="10">
        <f>O3722-J3722</f>
        <v>140402.16</v>
      </c>
    </row>
    <row r="3723" spans="1:16" x14ac:dyDescent="0.25">
      <c r="A3723" s="3">
        <v>15123419</v>
      </c>
      <c r="B3723" s="3" t="s">
        <v>2341</v>
      </c>
      <c r="C3723" s="4">
        <v>100708</v>
      </c>
      <c r="D3723" s="3" t="s">
        <v>2017</v>
      </c>
      <c r="E3723" s="3" t="s">
        <v>3</v>
      </c>
      <c r="F3723" s="4" t="s">
        <v>4</v>
      </c>
      <c r="G3723" s="3">
        <v>72942</v>
      </c>
      <c r="H3723" s="3" t="s">
        <v>3258</v>
      </c>
      <c r="I3723" s="3" t="s">
        <v>3999</v>
      </c>
      <c r="J3723" s="8">
        <v>7959318.9400000004</v>
      </c>
      <c r="K3723" s="12">
        <f>IFERROR(VLOOKUP($A3723,[1]Piv!$B:$C,2,FALSE),0)</f>
        <v>0</v>
      </c>
      <c r="L3723" s="12">
        <f>IFERROR(VLOOKUP($A3723,'[2]FINAL (2)'!$A$1:$F$7700,3,FALSE),0)</f>
        <v>706212.63</v>
      </c>
      <c r="M3723" s="12">
        <f>IFERROR(VLOOKUP($A3723,'[2]FINAL (2)'!$A$1:$F$7700,5,FALSE),0)</f>
        <v>0</v>
      </c>
      <c r="N3723" s="12">
        <f>IFERROR(VLOOKUP($A3723,[3]Sheet3!$A$1:$C$4542,3,FALSE),0)</f>
        <v>7250000</v>
      </c>
      <c r="O3723" s="10">
        <f t="shared" si="59"/>
        <v>7956212.6299999999</v>
      </c>
      <c r="P3723" s="10">
        <f>O3723-J3723</f>
        <v>-3106.3100000005215</v>
      </c>
    </row>
    <row r="3724" spans="1:16" x14ac:dyDescent="0.25">
      <c r="A3724" s="3">
        <v>15781978</v>
      </c>
      <c r="B3724" s="3" t="s">
        <v>6970</v>
      </c>
      <c r="C3724" s="4">
        <v>100708</v>
      </c>
      <c r="D3724" s="3" t="s">
        <v>2017</v>
      </c>
      <c r="E3724" s="3" t="s">
        <v>3</v>
      </c>
      <c r="F3724" s="4" t="s">
        <v>12</v>
      </c>
      <c r="G3724" s="3"/>
      <c r="H3724" s="3"/>
      <c r="I3724" s="3"/>
      <c r="J3724" s="8">
        <v>0</v>
      </c>
      <c r="K3724" s="12">
        <f>IFERROR(VLOOKUP($A3724,[1]Piv!$B:$C,2,FALSE),0)</f>
        <v>0</v>
      </c>
      <c r="L3724" s="12">
        <f>IFERROR(VLOOKUP($A3724,'[2]FINAL (2)'!$A$1:$F$7700,3,FALSE),0)</f>
        <v>0</v>
      </c>
      <c r="M3724" s="12">
        <f>IFERROR(VLOOKUP($A3724,'[2]FINAL (2)'!$A$1:$F$7700,5,FALSE),0)</f>
        <v>0</v>
      </c>
      <c r="N3724" s="12">
        <f>IFERROR(VLOOKUP($A3724,[3]Sheet3!$A$1:$C$4542,3,FALSE),0)</f>
        <v>0</v>
      </c>
      <c r="O3724" s="10">
        <f t="shared" si="59"/>
        <v>0</v>
      </c>
      <c r="P3724"/>
    </row>
    <row r="3725" spans="1:16" x14ac:dyDescent="0.25">
      <c r="A3725" s="3">
        <v>24553910</v>
      </c>
      <c r="B3725" s="3" t="s">
        <v>2016</v>
      </c>
      <c r="C3725" s="4">
        <v>100708</v>
      </c>
      <c r="D3725" s="3" t="s">
        <v>2017</v>
      </c>
      <c r="E3725" s="3" t="s">
        <v>3</v>
      </c>
      <c r="F3725" s="4" t="s">
        <v>4</v>
      </c>
      <c r="G3725" s="3">
        <v>72942</v>
      </c>
      <c r="H3725" s="3" t="s">
        <v>3258</v>
      </c>
      <c r="I3725" s="3" t="s">
        <v>3999</v>
      </c>
      <c r="J3725" s="8">
        <v>3570000</v>
      </c>
      <c r="K3725" s="12">
        <f>IFERROR(VLOOKUP($A3725,[1]Piv!$B:$C,2,FALSE),0)</f>
        <v>3118819.05</v>
      </c>
      <c r="L3725" s="12">
        <f>IFERROR(VLOOKUP($A3725,'[2]FINAL (2)'!$A$1:$F$7700,3,FALSE),0)</f>
        <v>0</v>
      </c>
      <c r="M3725" s="12">
        <f>IFERROR(VLOOKUP($A3725,'[2]FINAL (2)'!$A$1:$F$7700,5,FALSE),0)</f>
        <v>0</v>
      </c>
      <c r="N3725" s="12">
        <f>IFERROR(VLOOKUP($A3725,[3]Sheet3!$A$1:$C$4542,3,FALSE),0)</f>
        <v>0</v>
      </c>
      <c r="O3725" s="10">
        <f t="shared" si="59"/>
        <v>3118819.05</v>
      </c>
      <c r="P3725" s="10">
        <f>O3725-J3725</f>
        <v>-451180.95000000019</v>
      </c>
    </row>
    <row r="3726" spans="1:16" x14ac:dyDescent="0.25">
      <c r="A3726" s="3">
        <v>7422598</v>
      </c>
      <c r="B3726" s="3" t="s">
        <v>3034</v>
      </c>
      <c r="C3726" s="4">
        <v>100709</v>
      </c>
      <c r="D3726" s="3" t="s">
        <v>3513</v>
      </c>
      <c r="E3726" s="3" t="s">
        <v>3</v>
      </c>
      <c r="F3726" s="4" t="s">
        <v>4</v>
      </c>
      <c r="G3726" s="3">
        <v>124356</v>
      </c>
      <c r="H3726" s="3" t="s">
        <v>3217</v>
      </c>
      <c r="I3726" s="3" t="s">
        <v>3999</v>
      </c>
      <c r="J3726" s="8">
        <v>1370133.17</v>
      </c>
      <c r="K3726" s="12">
        <f>IFERROR(VLOOKUP($A3726,[1]Piv!$B:$C,2,FALSE),0)</f>
        <v>0</v>
      </c>
      <c r="L3726" s="12">
        <f>IFERROR(VLOOKUP($A3726,'[2]FINAL (2)'!$A$1:$F$7700,3,FALSE),0)</f>
        <v>1363422.13</v>
      </c>
      <c r="M3726" s="12">
        <f>IFERROR(VLOOKUP($A3726,'[2]FINAL (2)'!$A$1:$F$7700,5,FALSE),0)</f>
        <v>0</v>
      </c>
      <c r="N3726" s="12">
        <f>IFERROR(VLOOKUP($A3726,[3]Sheet3!$A$1:$C$4542,3,FALSE),0)</f>
        <v>0</v>
      </c>
      <c r="O3726" s="10">
        <f t="shared" si="59"/>
        <v>1363422.13</v>
      </c>
      <c r="P3726" s="10">
        <f>O3726-J3726</f>
        <v>-6711.0400000000373</v>
      </c>
    </row>
    <row r="3727" spans="1:16" x14ac:dyDescent="0.25">
      <c r="A3727" s="3">
        <v>17841017</v>
      </c>
      <c r="B3727" s="3" t="s">
        <v>6971</v>
      </c>
      <c r="C3727" s="4">
        <v>100709</v>
      </c>
      <c r="D3727" s="3" t="s">
        <v>3513</v>
      </c>
      <c r="E3727" s="3" t="s">
        <v>3</v>
      </c>
      <c r="F3727" s="4" t="s">
        <v>12</v>
      </c>
      <c r="G3727" s="3"/>
      <c r="H3727" s="3"/>
      <c r="I3727" s="3"/>
      <c r="J3727" s="8">
        <v>0</v>
      </c>
      <c r="K3727" s="12">
        <f>IFERROR(VLOOKUP($A3727,[1]Piv!$B:$C,2,FALSE),0)</f>
        <v>0</v>
      </c>
      <c r="L3727" s="12">
        <f>IFERROR(VLOOKUP($A3727,'[2]FINAL (2)'!$A$1:$F$7700,3,FALSE),0)</f>
        <v>0</v>
      </c>
      <c r="M3727" s="12">
        <f>IFERROR(VLOOKUP($A3727,'[2]FINAL (2)'!$A$1:$F$7700,5,FALSE),0)</f>
        <v>0</v>
      </c>
      <c r="N3727" s="12">
        <f>IFERROR(VLOOKUP($A3727,[3]Sheet3!$A$1:$C$4542,3,FALSE),0)</f>
        <v>0</v>
      </c>
      <c r="O3727" s="10">
        <f t="shared" si="59"/>
        <v>0</v>
      </c>
      <c r="P3727"/>
    </row>
    <row r="3728" spans="1:16" x14ac:dyDescent="0.25">
      <c r="A3728" s="3">
        <v>17925309</v>
      </c>
      <c r="B3728" s="3" t="s">
        <v>1029</v>
      </c>
      <c r="C3728" s="4">
        <v>100709</v>
      </c>
      <c r="D3728" s="3" t="s">
        <v>3513</v>
      </c>
      <c r="E3728" s="3" t="s">
        <v>3</v>
      </c>
      <c r="F3728" s="4" t="s">
        <v>4</v>
      </c>
      <c r="G3728" s="3">
        <v>124356</v>
      </c>
      <c r="H3728" s="3" t="s">
        <v>3217</v>
      </c>
      <c r="I3728" s="3" t="s">
        <v>3999</v>
      </c>
      <c r="J3728" s="8">
        <v>2150000</v>
      </c>
      <c r="K3728" s="12">
        <f>IFERROR(VLOOKUP($A3728,[1]Piv!$B:$C,2,FALSE),0)</f>
        <v>0</v>
      </c>
      <c r="L3728" s="12">
        <f>IFERROR(VLOOKUP($A3728,'[2]FINAL (2)'!$A$1:$F$7700,3,FALSE),0)</f>
        <v>0</v>
      </c>
      <c r="M3728" s="12">
        <f>IFERROR(VLOOKUP($A3728,'[2]FINAL (2)'!$A$1:$F$7700,5,FALSE),0)</f>
        <v>0</v>
      </c>
      <c r="N3728" s="12">
        <f>IFERROR(VLOOKUP($A3728,[3]Sheet3!$A$1:$C$4542,3,FALSE),0)</f>
        <v>2150000</v>
      </c>
      <c r="O3728" s="10">
        <f t="shared" si="59"/>
        <v>2150000</v>
      </c>
      <c r="P3728" s="10">
        <f>O3728-J3728</f>
        <v>0</v>
      </c>
    </row>
    <row r="3729" spans="1:16" x14ac:dyDescent="0.25">
      <c r="A3729" s="3">
        <v>7391975</v>
      </c>
      <c r="B3729" s="3" t="s">
        <v>6972</v>
      </c>
      <c r="C3729" s="4">
        <v>100711</v>
      </c>
      <c r="D3729" s="3" t="s">
        <v>728</v>
      </c>
      <c r="E3729" s="3" t="s">
        <v>3</v>
      </c>
      <c r="F3729" s="4" t="s">
        <v>4</v>
      </c>
      <c r="G3729" s="3">
        <v>137175</v>
      </c>
      <c r="H3729" s="3" t="s">
        <v>3237</v>
      </c>
      <c r="I3729" s="3" t="s">
        <v>3999</v>
      </c>
      <c r="J3729" s="8">
        <v>1987500</v>
      </c>
      <c r="K3729" s="12">
        <f>IFERROR(VLOOKUP($A3729,[1]Piv!$B:$C,2,FALSE),0)</f>
        <v>347402.29</v>
      </c>
      <c r="L3729" s="12">
        <f>IFERROR(VLOOKUP($A3729,'[2]FINAL (2)'!$A$1:$F$7700,3,FALSE),0)</f>
        <v>0</v>
      </c>
      <c r="M3729" s="12">
        <f>IFERROR(VLOOKUP($A3729,'[2]FINAL (2)'!$A$1:$F$7700,5,FALSE),0)</f>
        <v>0</v>
      </c>
      <c r="N3729" s="12">
        <f>IFERROR(VLOOKUP($A3729,[3]Sheet3!$A$1:$C$4542,3,FALSE),0)</f>
        <v>1000000</v>
      </c>
      <c r="O3729" s="10">
        <f t="shared" si="59"/>
        <v>1347402.29</v>
      </c>
      <c r="P3729" s="10">
        <f>O3729-J3729</f>
        <v>-640097.71</v>
      </c>
    </row>
    <row r="3730" spans="1:16" x14ac:dyDescent="0.25">
      <c r="A3730" s="3">
        <v>8161440</v>
      </c>
      <c r="B3730" s="3" t="s">
        <v>727</v>
      </c>
      <c r="C3730" s="4">
        <v>100711</v>
      </c>
      <c r="D3730" s="3" t="s">
        <v>728</v>
      </c>
      <c r="E3730" s="3" t="s">
        <v>3</v>
      </c>
      <c r="F3730" s="4" t="s">
        <v>4</v>
      </c>
      <c r="G3730" s="3">
        <v>137175</v>
      </c>
      <c r="H3730" s="3" t="s">
        <v>3237</v>
      </c>
      <c r="I3730" s="3" t="s">
        <v>3999</v>
      </c>
      <c r="J3730" s="8">
        <v>101093.36</v>
      </c>
      <c r="K3730" s="12">
        <f>IFERROR(VLOOKUP($A3730,[1]Piv!$B:$C,2,FALSE),0)</f>
        <v>0</v>
      </c>
      <c r="L3730" s="12">
        <f>IFERROR(VLOOKUP($A3730,'[2]FINAL (2)'!$A$1:$F$7700,3,FALSE),0)</f>
        <v>100728.91</v>
      </c>
      <c r="M3730" s="12">
        <f>IFERROR(VLOOKUP($A3730,'[2]FINAL (2)'!$A$1:$F$7700,5,FALSE),0)</f>
        <v>0</v>
      </c>
      <c r="N3730" s="12">
        <f>IFERROR(VLOOKUP($A3730,[3]Sheet3!$A$1:$C$4542,3,FALSE),0)</f>
        <v>0</v>
      </c>
      <c r="O3730" s="10">
        <f t="shared" si="59"/>
        <v>100728.91</v>
      </c>
      <c r="P3730" s="10">
        <f>O3730-J3730</f>
        <v>-364.44999999999709</v>
      </c>
    </row>
    <row r="3731" spans="1:16" x14ac:dyDescent="0.25">
      <c r="A3731" s="3">
        <v>3571255</v>
      </c>
      <c r="B3731" s="3" t="s">
        <v>2292</v>
      </c>
      <c r="C3731" s="4">
        <v>100712</v>
      </c>
      <c r="D3731" s="3" t="s">
        <v>1794</v>
      </c>
      <c r="E3731" s="3" t="s">
        <v>3</v>
      </c>
      <c r="F3731" s="4" t="s">
        <v>4</v>
      </c>
      <c r="G3731" s="3">
        <v>20553</v>
      </c>
      <c r="H3731" s="3" t="s">
        <v>3232</v>
      </c>
      <c r="I3731" s="3" t="s">
        <v>3999</v>
      </c>
      <c r="J3731" s="8">
        <v>1798910.19</v>
      </c>
      <c r="K3731" s="12">
        <f>IFERROR(VLOOKUP($A3731,[1]Piv!$B:$C,2,FALSE),0)</f>
        <v>958908.27</v>
      </c>
      <c r="L3731" s="12">
        <f>IFERROR(VLOOKUP($A3731,'[2]FINAL (2)'!$A$1:$F$7700,3,FALSE),0)</f>
        <v>344469.03</v>
      </c>
      <c r="M3731" s="12">
        <f>IFERROR(VLOOKUP($A3731,'[2]FINAL (2)'!$A$1:$F$7700,5,FALSE),0)</f>
        <v>1156553.02</v>
      </c>
      <c r="N3731" s="12">
        <f>IFERROR(VLOOKUP($A3731,[3]Sheet3!$A$1:$C$4542,3,FALSE),0)</f>
        <v>0</v>
      </c>
      <c r="O3731" s="10">
        <f t="shared" si="59"/>
        <v>2459930.3200000003</v>
      </c>
      <c r="P3731" s="10">
        <f>O3731-J3731</f>
        <v>661020.13000000035</v>
      </c>
    </row>
    <row r="3732" spans="1:16" x14ac:dyDescent="0.25">
      <c r="A3732" s="3">
        <v>9800819</v>
      </c>
      <c r="B3732" s="3" t="s">
        <v>1793</v>
      </c>
      <c r="C3732" s="4">
        <v>100712</v>
      </c>
      <c r="D3732" s="3" t="s">
        <v>1794</v>
      </c>
      <c r="E3732" s="3" t="s">
        <v>3</v>
      </c>
      <c r="F3732" s="4" t="s">
        <v>4</v>
      </c>
      <c r="G3732" s="3">
        <v>20553</v>
      </c>
      <c r="H3732" s="3" t="s">
        <v>3232</v>
      </c>
      <c r="I3732" s="3" t="s">
        <v>3999</v>
      </c>
      <c r="J3732" s="8">
        <v>1567075.71</v>
      </c>
      <c r="K3732" s="12">
        <f>IFERROR(VLOOKUP($A3732,[1]Piv!$B:$C,2,FALSE),0)</f>
        <v>535905.77</v>
      </c>
      <c r="L3732" s="12">
        <f>IFERROR(VLOOKUP($A3732,'[2]FINAL (2)'!$A$1:$F$7700,3,FALSE),0)</f>
        <v>663717.15</v>
      </c>
      <c r="M3732" s="12">
        <f>IFERROR(VLOOKUP($A3732,'[2]FINAL (2)'!$A$1:$F$7700,5,FALSE),0)</f>
        <v>0</v>
      </c>
      <c r="N3732" s="12">
        <f>IFERROR(VLOOKUP($A3732,[3]Sheet3!$A$1:$C$4542,3,FALSE),0)</f>
        <v>0</v>
      </c>
      <c r="O3732" s="10">
        <f t="shared" si="59"/>
        <v>1199622.92</v>
      </c>
      <c r="P3732" s="10">
        <f>O3732-J3732</f>
        <v>-367452.79000000004</v>
      </c>
    </row>
    <row r="3733" spans="1:16" x14ac:dyDescent="0.25">
      <c r="A3733" s="3">
        <v>3800333</v>
      </c>
      <c r="B3733" s="3" t="s">
        <v>2013</v>
      </c>
      <c r="C3733" s="4">
        <v>100713</v>
      </c>
      <c r="D3733" s="3" t="s">
        <v>3931</v>
      </c>
      <c r="E3733" s="3" t="s">
        <v>3</v>
      </c>
      <c r="F3733" s="4" t="s">
        <v>4</v>
      </c>
      <c r="G3733" s="3">
        <v>128155</v>
      </c>
      <c r="H3733" s="3" t="s">
        <v>3230</v>
      </c>
      <c r="I3733" s="3" t="s">
        <v>3999</v>
      </c>
      <c r="J3733" s="8">
        <v>8000000</v>
      </c>
      <c r="K3733" s="12">
        <f>IFERROR(VLOOKUP($A3733,[1]Piv!$B:$C,2,FALSE),0)</f>
        <v>0</v>
      </c>
      <c r="L3733" s="12">
        <f>IFERROR(VLOOKUP($A3733,'[2]FINAL (2)'!$A$1:$F$7700,3,FALSE),0)</f>
        <v>0</v>
      </c>
      <c r="M3733" s="12">
        <f>IFERROR(VLOOKUP($A3733,'[2]FINAL (2)'!$A$1:$F$7700,5,FALSE),0)</f>
        <v>0</v>
      </c>
      <c r="N3733" s="12">
        <f>IFERROR(VLOOKUP($A3733,[3]Sheet3!$A$1:$C$4542,3,FALSE),0)</f>
        <v>8000000</v>
      </c>
      <c r="O3733" s="10">
        <f t="shared" si="59"/>
        <v>8000000</v>
      </c>
      <c r="P3733" s="10">
        <f>O3733-J3733</f>
        <v>0</v>
      </c>
    </row>
    <row r="3734" spans="1:16" x14ac:dyDescent="0.25">
      <c r="A3734" s="3">
        <v>18180309</v>
      </c>
      <c r="B3734" s="3" t="s">
        <v>3028</v>
      </c>
      <c r="C3734" s="4">
        <v>100713</v>
      </c>
      <c r="D3734" s="3" t="s">
        <v>3931</v>
      </c>
      <c r="E3734" s="3" t="s">
        <v>3</v>
      </c>
      <c r="F3734" s="4" t="s">
        <v>4</v>
      </c>
      <c r="G3734" s="3">
        <v>128155</v>
      </c>
      <c r="H3734" s="3" t="s">
        <v>3230</v>
      </c>
      <c r="I3734" s="3" t="s">
        <v>3999</v>
      </c>
      <c r="J3734" s="8">
        <v>5325000</v>
      </c>
      <c r="K3734" s="12">
        <f>IFERROR(VLOOKUP($A3734,[1]Piv!$B:$C,2,FALSE),0)</f>
        <v>1673400.47</v>
      </c>
      <c r="L3734" s="12">
        <f>IFERROR(VLOOKUP($A3734,'[2]FINAL (2)'!$A$1:$F$7700,3,FALSE),0)</f>
        <v>0</v>
      </c>
      <c r="M3734" s="12">
        <f>IFERROR(VLOOKUP($A3734,'[2]FINAL (2)'!$A$1:$F$7700,5,FALSE),0)</f>
        <v>0</v>
      </c>
      <c r="N3734" s="12">
        <f>IFERROR(VLOOKUP($A3734,[3]Sheet3!$A$1:$C$4542,3,FALSE),0)</f>
        <v>0</v>
      </c>
      <c r="O3734" s="10">
        <f t="shared" si="59"/>
        <v>1673400.47</v>
      </c>
      <c r="P3734" s="10">
        <f>O3734-J3734</f>
        <v>-3651599.5300000003</v>
      </c>
    </row>
    <row r="3735" spans="1:16" x14ac:dyDescent="0.25">
      <c r="A3735" s="3">
        <v>16169433</v>
      </c>
      <c r="B3735" s="3" t="s">
        <v>1542</v>
      </c>
      <c r="C3735" s="4">
        <v>100714</v>
      </c>
      <c r="D3735" s="3" t="s">
        <v>3973</v>
      </c>
      <c r="E3735" s="3" t="s">
        <v>3</v>
      </c>
      <c r="F3735" s="4" t="s">
        <v>4</v>
      </c>
      <c r="G3735" s="3">
        <v>73102</v>
      </c>
      <c r="H3735" s="3" t="s">
        <v>3250</v>
      </c>
      <c r="I3735" s="3" t="s">
        <v>3999</v>
      </c>
      <c r="J3735" s="8">
        <v>14500000</v>
      </c>
      <c r="K3735" s="12">
        <f>IFERROR(VLOOKUP($A3735,[1]Piv!$B:$C,2,FALSE),0)</f>
        <v>1538109.55</v>
      </c>
      <c r="L3735" s="12">
        <f>IFERROR(VLOOKUP($A3735,'[2]FINAL (2)'!$A$1:$F$7700,3,FALSE),0)</f>
        <v>0</v>
      </c>
      <c r="M3735" s="12">
        <f>IFERROR(VLOOKUP($A3735,'[2]FINAL (2)'!$A$1:$F$7700,5,FALSE),0)</f>
        <v>1002278.58</v>
      </c>
      <c r="N3735" s="12">
        <f>IFERROR(VLOOKUP($A3735,[3]Sheet3!$A$1:$C$4542,3,FALSE),0)</f>
        <v>10700000</v>
      </c>
      <c r="O3735" s="10">
        <f t="shared" si="59"/>
        <v>13240388.129999999</v>
      </c>
      <c r="P3735" s="10">
        <f>O3735-J3735</f>
        <v>-1259611.870000001</v>
      </c>
    </row>
    <row r="3736" spans="1:16" x14ac:dyDescent="0.25">
      <c r="A3736" s="3">
        <v>20798421</v>
      </c>
      <c r="B3736" s="3" t="s">
        <v>2716</v>
      </c>
      <c r="C3736" s="4">
        <v>100714</v>
      </c>
      <c r="D3736" s="3" t="s">
        <v>3973</v>
      </c>
      <c r="E3736" s="3" t="s">
        <v>3</v>
      </c>
      <c r="F3736" s="4" t="s">
        <v>4</v>
      </c>
      <c r="G3736" s="3"/>
      <c r="H3736" s="3"/>
      <c r="I3736" s="3" t="s">
        <v>3999</v>
      </c>
      <c r="J3736" s="8">
        <v>0</v>
      </c>
      <c r="K3736" s="12">
        <f>IFERROR(VLOOKUP($A3736,[1]Piv!$B:$C,2,FALSE),0)</f>
        <v>0</v>
      </c>
      <c r="L3736" s="12">
        <f>IFERROR(VLOOKUP($A3736,'[2]FINAL (2)'!$A$1:$F$7700,3,FALSE),0)</f>
        <v>0</v>
      </c>
      <c r="M3736" s="12">
        <f>IFERROR(VLOOKUP($A3736,'[2]FINAL (2)'!$A$1:$F$7700,5,FALSE),0)</f>
        <v>0</v>
      </c>
      <c r="N3736" s="12">
        <f>IFERROR(VLOOKUP($A3736,[3]Sheet3!$A$1:$C$4542,3,FALSE),0)</f>
        <v>0</v>
      </c>
      <c r="O3736" s="10">
        <f t="shared" si="59"/>
        <v>0</v>
      </c>
      <c r="P3736" s="10">
        <f>O3736-J3736</f>
        <v>0</v>
      </c>
    </row>
    <row r="3737" spans="1:16" x14ac:dyDescent="0.25">
      <c r="A3737" s="3">
        <v>21960018</v>
      </c>
      <c r="B3737" s="3" t="s">
        <v>2695</v>
      </c>
      <c r="C3737" s="4">
        <v>100714</v>
      </c>
      <c r="D3737" s="3" t="s">
        <v>3973</v>
      </c>
      <c r="E3737" s="3" t="s">
        <v>3</v>
      </c>
      <c r="F3737" s="4" t="s">
        <v>12</v>
      </c>
      <c r="G3737" s="3"/>
      <c r="H3737" s="3"/>
      <c r="I3737" s="3" t="s">
        <v>3999</v>
      </c>
      <c r="J3737" s="8">
        <v>0</v>
      </c>
      <c r="K3737" s="12">
        <f>IFERROR(VLOOKUP($A3737,[1]Piv!$B:$C,2,FALSE),0)</f>
        <v>0</v>
      </c>
      <c r="L3737" s="12">
        <f>IFERROR(VLOOKUP($A3737,'[2]FINAL (2)'!$A$1:$F$7700,3,FALSE),0)</f>
        <v>0</v>
      </c>
      <c r="M3737" s="12">
        <f>IFERROR(VLOOKUP($A3737,'[2]FINAL (2)'!$A$1:$F$7700,5,FALSE),0)</f>
        <v>0</v>
      </c>
      <c r="N3737" s="12">
        <f>IFERROR(VLOOKUP($A3737,[3]Sheet3!$A$1:$C$4542,3,FALSE),0)</f>
        <v>0</v>
      </c>
      <c r="O3737" s="10">
        <f t="shared" si="59"/>
        <v>0</v>
      </c>
      <c r="P3737"/>
    </row>
    <row r="3738" spans="1:16" x14ac:dyDescent="0.25">
      <c r="A3738" s="3">
        <v>22389650</v>
      </c>
      <c r="B3738" s="3" t="s">
        <v>6973</v>
      </c>
      <c r="C3738" s="4">
        <v>100714</v>
      </c>
      <c r="D3738" s="3" t="s">
        <v>3973</v>
      </c>
      <c r="E3738" s="3" t="s">
        <v>3</v>
      </c>
      <c r="F3738" s="4" t="s">
        <v>12</v>
      </c>
      <c r="G3738" s="3"/>
      <c r="H3738" s="3"/>
      <c r="I3738" s="3"/>
      <c r="J3738" s="8">
        <v>0</v>
      </c>
      <c r="K3738" s="12">
        <f>IFERROR(VLOOKUP($A3738,[1]Piv!$B:$C,2,FALSE),0)</f>
        <v>0</v>
      </c>
      <c r="L3738" s="12">
        <f>IFERROR(VLOOKUP($A3738,'[2]FINAL (2)'!$A$1:$F$7700,3,FALSE),0)</f>
        <v>0</v>
      </c>
      <c r="M3738" s="12">
        <f>IFERROR(VLOOKUP($A3738,'[2]FINAL (2)'!$A$1:$F$7700,5,FALSE),0)</f>
        <v>0</v>
      </c>
      <c r="N3738" s="12">
        <f>IFERROR(VLOOKUP($A3738,[3]Sheet3!$A$1:$C$4542,3,FALSE),0)</f>
        <v>0</v>
      </c>
      <c r="O3738" s="10">
        <f t="shared" si="59"/>
        <v>0</v>
      </c>
      <c r="P3738"/>
    </row>
    <row r="3739" spans="1:16" x14ac:dyDescent="0.25">
      <c r="A3739" s="3">
        <v>12989336</v>
      </c>
      <c r="B3739" s="3" t="s">
        <v>2783</v>
      </c>
      <c r="C3739" s="4">
        <v>100715</v>
      </c>
      <c r="D3739" s="3" t="s">
        <v>3514</v>
      </c>
      <c r="E3739" s="3" t="s">
        <v>3</v>
      </c>
      <c r="F3739" s="4" t="s">
        <v>4</v>
      </c>
      <c r="G3739" s="3">
        <v>130292</v>
      </c>
      <c r="H3739" s="3" t="s">
        <v>3287</v>
      </c>
      <c r="I3739" s="3" t="s">
        <v>3999</v>
      </c>
      <c r="J3739" s="8">
        <v>4600431.74</v>
      </c>
      <c r="K3739" s="12">
        <f>IFERROR(VLOOKUP($A3739,[1]Piv!$B:$C,2,FALSE),0)</f>
        <v>1015308.66</v>
      </c>
      <c r="L3739" s="12">
        <f>IFERROR(VLOOKUP($A3739,'[2]FINAL (2)'!$A$1:$F$7700,3,FALSE),0)</f>
        <v>1400287.83</v>
      </c>
      <c r="M3739" s="12">
        <f>IFERROR(VLOOKUP($A3739,'[2]FINAL (2)'!$A$1:$F$7700,5,FALSE),0)</f>
        <v>0</v>
      </c>
      <c r="N3739" s="12">
        <f>IFERROR(VLOOKUP($A3739,[3]Sheet3!$A$1:$C$4542,3,FALSE),0)</f>
        <v>2200000</v>
      </c>
      <c r="O3739" s="10">
        <f t="shared" si="59"/>
        <v>4615596.49</v>
      </c>
      <c r="P3739" s="10">
        <f>O3739-J3739</f>
        <v>15164.75</v>
      </c>
    </row>
    <row r="3740" spans="1:16" x14ac:dyDescent="0.25">
      <c r="A3740" s="3">
        <v>25211471</v>
      </c>
      <c r="B3740" s="3" t="s">
        <v>6974</v>
      </c>
      <c r="C3740" s="4">
        <v>100715</v>
      </c>
      <c r="D3740" s="3" t="s">
        <v>3514</v>
      </c>
      <c r="E3740" s="3" t="s">
        <v>3</v>
      </c>
      <c r="F3740" s="4" t="s">
        <v>12</v>
      </c>
      <c r="G3740" s="3"/>
      <c r="H3740" s="3"/>
      <c r="I3740" s="3"/>
      <c r="J3740" s="8">
        <v>0</v>
      </c>
      <c r="K3740" s="12">
        <f>IFERROR(VLOOKUP($A3740,[1]Piv!$B:$C,2,FALSE),0)</f>
        <v>0</v>
      </c>
      <c r="L3740" s="12">
        <f>IFERROR(VLOOKUP($A3740,'[2]FINAL (2)'!$A$1:$F$7700,3,FALSE),0)</f>
        <v>0</v>
      </c>
      <c r="M3740" s="12">
        <f>IFERROR(VLOOKUP($A3740,'[2]FINAL (2)'!$A$1:$F$7700,5,FALSE),0)</f>
        <v>0</v>
      </c>
      <c r="N3740" s="12">
        <f>IFERROR(VLOOKUP($A3740,[3]Sheet3!$A$1:$C$4542,3,FALSE),0)</f>
        <v>0</v>
      </c>
      <c r="O3740" s="10">
        <f t="shared" si="59"/>
        <v>0</v>
      </c>
      <c r="P3740"/>
    </row>
    <row r="3741" spans="1:16" x14ac:dyDescent="0.25">
      <c r="A3741" s="3">
        <v>15829316</v>
      </c>
      <c r="B3741" s="3" t="s">
        <v>6975</v>
      </c>
      <c r="C3741" s="4">
        <v>101664</v>
      </c>
      <c r="D3741" s="3" t="s">
        <v>4502</v>
      </c>
      <c r="E3741" s="3" t="s">
        <v>3</v>
      </c>
      <c r="F3741" s="4" t="s">
        <v>4</v>
      </c>
      <c r="G3741" s="3">
        <v>74129</v>
      </c>
      <c r="H3741" s="3" t="s">
        <v>3202</v>
      </c>
      <c r="I3741" s="3" t="s">
        <v>3999</v>
      </c>
      <c r="J3741" s="8">
        <v>5222142.7300000004</v>
      </c>
      <c r="K3741" s="12">
        <f>IFERROR(VLOOKUP($A3741,[1]Piv!$B:$C,2,FALSE),0)</f>
        <v>0</v>
      </c>
      <c r="L3741" s="12">
        <f>IFERROR(VLOOKUP($A3741,'[2]FINAL (2)'!$A$1:$F$7700,3,FALSE),0)</f>
        <v>2014761.82</v>
      </c>
      <c r="M3741" s="12">
        <f>IFERROR(VLOOKUP($A3741,'[2]FINAL (2)'!$A$1:$F$7700,5,FALSE),0)</f>
        <v>10000</v>
      </c>
      <c r="N3741" s="12">
        <f>IFERROR(VLOOKUP($A3741,[3]Sheet3!$A$1:$C$4542,3,FALSE),0)</f>
        <v>3200000</v>
      </c>
      <c r="O3741" s="10">
        <f t="shared" si="59"/>
        <v>5224761.82</v>
      </c>
      <c r="P3741" s="10">
        <f>O3741-J3741</f>
        <v>2619.089999999851</v>
      </c>
    </row>
    <row r="3742" spans="1:16" x14ac:dyDescent="0.25">
      <c r="A3742" s="3">
        <v>17706768</v>
      </c>
      <c r="B3742" s="3" t="s">
        <v>6976</v>
      </c>
      <c r="C3742" s="4">
        <v>101664</v>
      </c>
      <c r="D3742" s="3" t="s">
        <v>4502</v>
      </c>
      <c r="E3742" s="3" t="s">
        <v>3</v>
      </c>
      <c r="F3742" s="4" t="s">
        <v>12</v>
      </c>
      <c r="G3742" s="3"/>
      <c r="H3742" s="3"/>
      <c r="I3742" s="3"/>
      <c r="J3742" s="8">
        <v>0</v>
      </c>
      <c r="K3742" s="12">
        <f>IFERROR(VLOOKUP($A3742,[1]Piv!$B:$C,2,FALSE),0)</f>
        <v>0</v>
      </c>
      <c r="L3742" s="12">
        <f>IFERROR(VLOOKUP($A3742,'[2]FINAL (2)'!$A$1:$F$7700,3,FALSE),0)</f>
        <v>0</v>
      </c>
      <c r="M3742" s="12">
        <f>IFERROR(VLOOKUP($A3742,'[2]FINAL (2)'!$A$1:$F$7700,5,FALSE),0)</f>
        <v>0</v>
      </c>
      <c r="N3742" s="12">
        <f>IFERROR(VLOOKUP($A3742,[3]Sheet3!$A$1:$C$4542,3,FALSE),0)</f>
        <v>0</v>
      </c>
      <c r="O3742" s="10">
        <f t="shared" si="59"/>
        <v>0</v>
      </c>
      <c r="P3742"/>
    </row>
    <row r="3743" spans="1:16" x14ac:dyDescent="0.25">
      <c r="A3743" s="3">
        <v>26582311</v>
      </c>
      <c r="B3743" s="3" t="s">
        <v>6977</v>
      </c>
      <c r="C3743" s="4">
        <v>101665</v>
      </c>
      <c r="D3743" s="3" t="s">
        <v>4503</v>
      </c>
      <c r="E3743" s="3" t="s">
        <v>3</v>
      </c>
      <c r="F3743" s="4" t="s">
        <v>4</v>
      </c>
      <c r="G3743" s="3">
        <v>128155</v>
      </c>
      <c r="H3743" s="3" t="s">
        <v>3230</v>
      </c>
      <c r="I3743" s="3" t="s">
        <v>3999</v>
      </c>
      <c r="J3743" s="8">
        <v>2000000</v>
      </c>
      <c r="K3743" s="12">
        <f>IFERROR(VLOOKUP($A3743,[1]Piv!$B:$C,2,FALSE),0)</f>
        <v>1006144.0700000001</v>
      </c>
      <c r="L3743" s="12">
        <f>IFERROR(VLOOKUP($A3743,'[2]FINAL (2)'!$A$1:$F$7700,3,FALSE),0)</f>
        <v>0</v>
      </c>
      <c r="M3743" s="12">
        <f>IFERROR(VLOOKUP($A3743,'[2]FINAL (2)'!$A$1:$F$7700,5,FALSE),0)</f>
        <v>1452576.59</v>
      </c>
      <c r="N3743" s="12">
        <f>IFERROR(VLOOKUP($A3743,[3]Sheet3!$A$1:$C$4542,3,FALSE),0)</f>
        <v>966000</v>
      </c>
      <c r="O3743" s="10">
        <f t="shared" si="59"/>
        <v>3424720.66</v>
      </c>
      <c r="P3743" s="10">
        <f>O3743-J3743</f>
        <v>1424720.6600000001</v>
      </c>
    </row>
    <row r="3744" spans="1:16" x14ac:dyDescent="0.25">
      <c r="A3744" s="3">
        <v>26708707</v>
      </c>
      <c r="B3744" s="3" t="s">
        <v>6978</v>
      </c>
      <c r="C3744" s="4">
        <v>101665</v>
      </c>
      <c r="D3744" s="3" t="s">
        <v>4503</v>
      </c>
      <c r="E3744" s="3" t="s">
        <v>3</v>
      </c>
      <c r="F3744" s="4" t="s">
        <v>4</v>
      </c>
      <c r="G3744" s="3">
        <v>95485</v>
      </c>
      <c r="H3744" s="3" t="s">
        <v>3229</v>
      </c>
      <c r="I3744" s="3" t="s">
        <v>3999</v>
      </c>
      <c r="J3744" s="8">
        <v>400000</v>
      </c>
      <c r="K3744" s="12">
        <f>IFERROR(VLOOKUP($A3744,[1]Piv!$B:$C,2,FALSE),0)</f>
        <v>203712.51</v>
      </c>
      <c r="L3744" s="12">
        <f>IFERROR(VLOOKUP($A3744,'[2]FINAL (2)'!$A$1:$F$7700,3,FALSE),0)</f>
        <v>0</v>
      </c>
      <c r="M3744" s="12">
        <f>IFERROR(VLOOKUP($A3744,'[2]FINAL (2)'!$A$1:$F$7700,5,FALSE),0)</f>
        <v>37500</v>
      </c>
      <c r="N3744" s="12">
        <f>IFERROR(VLOOKUP($A3744,[3]Sheet3!$A$1:$C$4542,3,FALSE),0)</f>
        <v>200000</v>
      </c>
      <c r="O3744" s="10">
        <f t="shared" si="59"/>
        <v>441212.51</v>
      </c>
      <c r="P3744" s="10">
        <f>O3744-J3744</f>
        <v>41212.510000000009</v>
      </c>
    </row>
    <row r="3745" spans="1:16" x14ac:dyDescent="0.25">
      <c r="A3745" s="3">
        <v>26893679</v>
      </c>
      <c r="B3745" s="3" t="s">
        <v>6979</v>
      </c>
      <c r="C3745" s="4">
        <v>101665</v>
      </c>
      <c r="D3745" s="3" t="s">
        <v>4503</v>
      </c>
      <c r="E3745" s="3" t="s">
        <v>3</v>
      </c>
      <c r="F3745" s="4" t="s">
        <v>4</v>
      </c>
      <c r="G3745" s="3">
        <v>128155</v>
      </c>
      <c r="H3745" s="3" t="s">
        <v>3230</v>
      </c>
      <c r="I3745" s="3" t="s">
        <v>3999</v>
      </c>
      <c r="J3745" s="8">
        <v>0</v>
      </c>
      <c r="K3745" s="12">
        <f>IFERROR(VLOOKUP($A3745,[1]Piv!$B:$C,2,FALSE),0)</f>
        <v>500000</v>
      </c>
      <c r="L3745" s="12">
        <f>IFERROR(VLOOKUP($A3745,'[2]FINAL (2)'!$A$1:$F$7700,3,FALSE),0)</f>
        <v>0</v>
      </c>
      <c r="M3745" s="12">
        <f>IFERROR(VLOOKUP($A3745,'[2]FINAL (2)'!$A$1:$F$7700,5,FALSE),0)</f>
        <v>0</v>
      </c>
      <c r="N3745" s="12">
        <f>IFERROR(VLOOKUP($A3745,[3]Sheet3!$A$1:$C$4542,3,FALSE),0)</f>
        <v>0</v>
      </c>
      <c r="O3745" s="10">
        <f t="shared" si="59"/>
        <v>500000</v>
      </c>
      <c r="P3745" s="10">
        <f>O3745-J3745</f>
        <v>500000</v>
      </c>
    </row>
    <row r="3746" spans="1:16" x14ac:dyDescent="0.25">
      <c r="A3746" s="3">
        <v>14977235</v>
      </c>
      <c r="B3746" s="3" t="s">
        <v>636</v>
      </c>
      <c r="C3746" s="4">
        <v>100716</v>
      </c>
      <c r="D3746" s="3" t="s">
        <v>3515</v>
      </c>
      <c r="E3746" s="3" t="s">
        <v>3</v>
      </c>
      <c r="F3746" s="4" t="s">
        <v>4</v>
      </c>
      <c r="G3746" s="3">
        <v>87000</v>
      </c>
      <c r="H3746" s="3" t="s">
        <v>3196</v>
      </c>
      <c r="I3746" s="3" t="s">
        <v>3999</v>
      </c>
      <c r="J3746" s="8">
        <v>640000</v>
      </c>
      <c r="K3746" s="12">
        <f>IFERROR(VLOOKUP($A3746,[1]Piv!$B:$C,2,FALSE),0)</f>
        <v>0</v>
      </c>
      <c r="L3746" s="12">
        <f>IFERROR(VLOOKUP($A3746,'[2]FINAL (2)'!$A$1:$F$7700,3,FALSE),0)</f>
        <v>0</v>
      </c>
      <c r="M3746" s="12">
        <f>IFERROR(VLOOKUP($A3746,'[2]FINAL (2)'!$A$1:$F$7700,5,FALSE),0)</f>
        <v>0</v>
      </c>
      <c r="N3746" s="12">
        <f>IFERROR(VLOOKUP($A3746,[3]Sheet3!$A$1:$C$4542,3,FALSE),0)</f>
        <v>640000</v>
      </c>
      <c r="O3746" s="10">
        <f t="shared" si="59"/>
        <v>640000</v>
      </c>
      <c r="P3746" s="10">
        <f>O3746-J3746</f>
        <v>0</v>
      </c>
    </row>
    <row r="3747" spans="1:16" x14ac:dyDescent="0.25">
      <c r="A3747" s="3">
        <v>16332958</v>
      </c>
      <c r="B3747" s="3" t="s">
        <v>333</v>
      </c>
      <c r="C3747" s="4">
        <v>100716</v>
      </c>
      <c r="D3747" s="3" t="s">
        <v>3515</v>
      </c>
      <c r="E3747" s="3" t="s">
        <v>3</v>
      </c>
      <c r="F3747" s="4" t="s">
        <v>4</v>
      </c>
      <c r="G3747" s="3">
        <v>126344</v>
      </c>
      <c r="H3747" s="3" t="s">
        <v>3272</v>
      </c>
      <c r="I3747" s="3" t="s">
        <v>3999</v>
      </c>
      <c r="J3747" s="8">
        <v>7700000</v>
      </c>
      <c r="K3747" s="12">
        <f>IFERROR(VLOOKUP($A3747,[1]Piv!$B:$C,2,FALSE),0)</f>
        <v>0</v>
      </c>
      <c r="L3747" s="12">
        <f>IFERROR(VLOOKUP($A3747,'[2]FINAL (2)'!$A$1:$F$7700,3,FALSE),0)</f>
        <v>0</v>
      </c>
      <c r="M3747" s="12">
        <f>IFERROR(VLOOKUP($A3747,'[2]FINAL (2)'!$A$1:$F$7700,5,FALSE),0)</f>
        <v>200000</v>
      </c>
      <c r="N3747" s="12">
        <f>IFERROR(VLOOKUP($A3747,[3]Sheet3!$A$1:$C$4542,3,FALSE),0)</f>
        <v>7700000</v>
      </c>
      <c r="O3747" s="10">
        <f t="shared" si="59"/>
        <v>7900000</v>
      </c>
      <c r="P3747" s="10">
        <f>O3747-J3747</f>
        <v>200000</v>
      </c>
    </row>
    <row r="3748" spans="1:16" x14ac:dyDescent="0.25">
      <c r="A3748" s="3">
        <v>22888399</v>
      </c>
      <c r="B3748" s="3" t="s">
        <v>6980</v>
      </c>
      <c r="C3748" s="4">
        <v>101666</v>
      </c>
      <c r="D3748" s="3" t="s">
        <v>4504</v>
      </c>
      <c r="E3748" s="3" t="s">
        <v>3</v>
      </c>
      <c r="F3748" s="4" t="s">
        <v>4</v>
      </c>
      <c r="G3748" s="3">
        <v>132785</v>
      </c>
      <c r="H3748" s="3" t="s">
        <v>3991</v>
      </c>
      <c r="I3748" s="3" t="s">
        <v>3999</v>
      </c>
      <c r="J3748" s="8">
        <v>4230000</v>
      </c>
      <c r="K3748" s="12">
        <f>IFERROR(VLOOKUP($A3748,[1]Piv!$B:$C,2,FALSE),0)</f>
        <v>2383831.48</v>
      </c>
      <c r="L3748" s="12">
        <f>IFERROR(VLOOKUP($A3748,'[2]FINAL (2)'!$A$1:$F$7700,3,FALSE),0)</f>
        <v>0</v>
      </c>
      <c r="M3748" s="12">
        <f>IFERROR(VLOOKUP($A3748,'[2]FINAL (2)'!$A$1:$F$7700,5,FALSE),0)</f>
        <v>0</v>
      </c>
      <c r="N3748" s="12">
        <f>IFERROR(VLOOKUP($A3748,[3]Sheet3!$A$1:$C$4542,3,FALSE),0)</f>
        <v>1000000</v>
      </c>
      <c r="O3748" s="10">
        <f t="shared" si="59"/>
        <v>3383831.48</v>
      </c>
      <c r="P3748" s="10">
        <f>O3748-J3748</f>
        <v>-846168.52</v>
      </c>
    </row>
    <row r="3749" spans="1:16" x14ac:dyDescent="0.25">
      <c r="A3749" s="3">
        <v>14872701</v>
      </c>
      <c r="B3749" s="3" t="s">
        <v>6981</v>
      </c>
      <c r="C3749" s="4">
        <v>101666</v>
      </c>
      <c r="D3749" s="3" t="s">
        <v>4504</v>
      </c>
      <c r="E3749" s="3" t="s">
        <v>3</v>
      </c>
      <c r="F3749" s="4" t="s">
        <v>12</v>
      </c>
      <c r="G3749" s="3"/>
      <c r="H3749" s="3"/>
      <c r="I3749" s="3"/>
      <c r="J3749" s="8">
        <v>0</v>
      </c>
      <c r="K3749" s="12">
        <f>IFERROR(VLOOKUP($A3749,[1]Piv!$B:$C,2,FALSE),0)</f>
        <v>0</v>
      </c>
      <c r="L3749" s="12">
        <f>IFERROR(VLOOKUP($A3749,'[2]FINAL (2)'!$A$1:$F$7700,3,FALSE),0)</f>
        <v>0</v>
      </c>
      <c r="M3749" s="12">
        <f>IFERROR(VLOOKUP($A3749,'[2]FINAL (2)'!$A$1:$F$7700,5,FALSE),0)</f>
        <v>0</v>
      </c>
      <c r="N3749" s="12">
        <f>IFERROR(VLOOKUP($A3749,[3]Sheet3!$A$1:$C$4542,3,FALSE),0)</f>
        <v>0</v>
      </c>
      <c r="O3749" s="10">
        <f t="shared" si="59"/>
        <v>0</v>
      </c>
      <c r="P3749"/>
    </row>
    <row r="3750" spans="1:16" x14ac:dyDescent="0.25">
      <c r="A3750" s="3">
        <v>1111749</v>
      </c>
      <c r="B3750" s="3" t="s">
        <v>6982</v>
      </c>
      <c r="C3750" s="4">
        <v>101667</v>
      </c>
      <c r="D3750" s="3" t="s">
        <v>4505</v>
      </c>
      <c r="E3750" s="3" t="s">
        <v>3</v>
      </c>
      <c r="F3750" s="4" t="s">
        <v>4</v>
      </c>
      <c r="G3750" s="3">
        <v>131117</v>
      </c>
      <c r="H3750" s="3" t="s">
        <v>3277</v>
      </c>
      <c r="I3750" s="3" t="s">
        <v>3999</v>
      </c>
      <c r="J3750" s="8">
        <v>83151561.659999996</v>
      </c>
      <c r="K3750" s="12">
        <f>IFERROR(VLOOKUP($A3750,[1]Piv!$B:$C,2,FALSE),0)</f>
        <v>51145319.369999997</v>
      </c>
      <c r="L3750" s="12">
        <f>IFERROR(VLOOKUP($A3750,'[2]FINAL (2)'!$A$1:$F$7700,3,FALSE),0)</f>
        <v>28687707.780000001</v>
      </c>
      <c r="M3750" s="12">
        <f>IFERROR(VLOOKUP($A3750,'[2]FINAL (2)'!$A$1:$F$7700,5,FALSE),0)</f>
        <v>0</v>
      </c>
      <c r="N3750" s="12">
        <f>IFERROR(VLOOKUP($A3750,[3]Sheet3!$A$1:$C$4542,3,FALSE),0)</f>
        <v>1370000</v>
      </c>
      <c r="O3750" s="10">
        <f t="shared" si="59"/>
        <v>81203027.150000006</v>
      </c>
      <c r="P3750" s="10">
        <f>O3750-J3750</f>
        <v>-1948534.5099999905</v>
      </c>
    </row>
    <row r="3751" spans="1:16" x14ac:dyDescent="0.25">
      <c r="A3751" s="3">
        <v>4291317</v>
      </c>
      <c r="B3751" s="3" t="s">
        <v>6983</v>
      </c>
      <c r="C3751" s="4">
        <v>101667</v>
      </c>
      <c r="D3751" s="3" t="s">
        <v>4505</v>
      </c>
      <c r="E3751" s="3" t="s">
        <v>3</v>
      </c>
      <c r="F3751" s="4" t="s">
        <v>12</v>
      </c>
      <c r="G3751" s="3">
        <v>131117</v>
      </c>
      <c r="H3751" s="3" t="s">
        <v>3277</v>
      </c>
      <c r="I3751" s="3" t="s">
        <v>3999</v>
      </c>
      <c r="J3751" s="8">
        <v>0</v>
      </c>
      <c r="K3751" s="12">
        <f>IFERROR(VLOOKUP($A3751,[1]Piv!$B:$C,2,FALSE),0)</f>
        <v>1000575.34</v>
      </c>
      <c r="L3751" s="12">
        <f>IFERROR(VLOOKUP($A3751,'[2]FINAL (2)'!$A$1:$F$7700,3,FALSE),0)</f>
        <v>0</v>
      </c>
      <c r="M3751" s="12">
        <f>IFERROR(VLOOKUP($A3751,'[2]FINAL (2)'!$A$1:$F$7700,5,FALSE),0)</f>
        <v>0</v>
      </c>
      <c r="N3751" s="12">
        <f>IFERROR(VLOOKUP($A3751,[3]Sheet3!$A$1:$C$4542,3,FALSE),0)</f>
        <v>0</v>
      </c>
      <c r="O3751" s="10">
        <f t="shared" si="59"/>
        <v>1000575.34</v>
      </c>
      <c r="P3751"/>
    </row>
    <row r="3752" spans="1:16" x14ac:dyDescent="0.25">
      <c r="A3752" s="3">
        <v>25852684</v>
      </c>
      <c r="B3752" s="3" t="s">
        <v>6984</v>
      </c>
      <c r="C3752" s="4">
        <v>101667</v>
      </c>
      <c r="D3752" s="3" t="s">
        <v>4505</v>
      </c>
      <c r="E3752" s="3" t="s">
        <v>3</v>
      </c>
      <c r="F3752" s="4" t="s">
        <v>12</v>
      </c>
      <c r="G3752" s="3">
        <v>131117</v>
      </c>
      <c r="H3752" s="3" t="s">
        <v>3277</v>
      </c>
      <c r="I3752" s="3" t="s">
        <v>3999</v>
      </c>
      <c r="J3752" s="8">
        <v>0</v>
      </c>
      <c r="K3752" s="12">
        <f>IFERROR(VLOOKUP($A3752,[1]Piv!$B:$C,2,FALSE),0)</f>
        <v>0</v>
      </c>
      <c r="L3752" s="12">
        <f>IFERROR(VLOOKUP($A3752,'[2]FINAL (2)'!$A$1:$F$7700,3,FALSE),0)</f>
        <v>0</v>
      </c>
      <c r="M3752" s="12">
        <f>IFERROR(VLOOKUP($A3752,'[2]FINAL (2)'!$A$1:$F$7700,5,FALSE),0)</f>
        <v>0</v>
      </c>
      <c r="N3752" s="12">
        <f>IFERROR(VLOOKUP($A3752,[3]Sheet3!$A$1:$C$4542,3,FALSE),0)</f>
        <v>0</v>
      </c>
      <c r="O3752" s="10">
        <f t="shared" si="59"/>
        <v>0</v>
      </c>
      <c r="P3752"/>
    </row>
    <row r="3753" spans="1:16" x14ac:dyDescent="0.25">
      <c r="A3753" s="3">
        <v>1372326</v>
      </c>
      <c r="B3753" s="3" t="s">
        <v>6985</v>
      </c>
      <c r="C3753" s="4">
        <v>101667</v>
      </c>
      <c r="D3753" s="3" t="s">
        <v>4505</v>
      </c>
      <c r="E3753" s="3" t="s">
        <v>3</v>
      </c>
      <c r="F3753" s="4" t="s">
        <v>12</v>
      </c>
      <c r="G3753" s="3">
        <v>131117</v>
      </c>
      <c r="H3753" s="3" t="s">
        <v>3277</v>
      </c>
      <c r="I3753" s="3" t="s">
        <v>3999</v>
      </c>
      <c r="J3753" s="8">
        <v>0</v>
      </c>
      <c r="K3753" s="12">
        <f>IFERROR(VLOOKUP($A3753,[1]Piv!$B:$C,2,FALSE),0)</f>
        <v>0</v>
      </c>
      <c r="L3753" s="12">
        <f>IFERROR(VLOOKUP($A3753,'[2]FINAL (2)'!$A$1:$F$7700,3,FALSE),0)</f>
        <v>0</v>
      </c>
      <c r="M3753" s="12">
        <f>IFERROR(VLOOKUP($A3753,'[2]FINAL (2)'!$A$1:$F$7700,5,FALSE),0)</f>
        <v>0</v>
      </c>
      <c r="N3753" s="12">
        <f>IFERROR(VLOOKUP($A3753,[3]Sheet3!$A$1:$C$4542,3,FALSE),0)</f>
        <v>0</v>
      </c>
      <c r="O3753" s="10">
        <f t="shared" si="59"/>
        <v>0</v>
      </c>
      <c r="P3753"/>
    </row>
    <row r="3754" spans="1:16" x14ac:dyDescent="0.25">
      <c r="A3754" s="3">
        <v>26943541</v>
      </c>
      <c r="B3754" s="3" t="s">
        <v>6986</v>
      </c>
      <c r="C3754" s="4">
        <v>101667</v>
      </c>
      <c r="D3754" s="3" t="s">
        <v>4505</v>
      </c>
      <c r="E3754" s="3" t="s">
        <v>3</v>
      </c>
      <c r="F3754" s="4" t="s">
        <v>12</v>
      </c>
      <c r="G3754" s="3">
        <v>131117</v>
      </c>
      <c r="H3754" s="3" t="s">
        <v>3277</v>
      </c>
      <c r="I3754" s="3" t="s">
        <v>3999</v>
      </c>
      <c r="J3754" s="8">
        <v>0</v>
      </c>
      <c r="K3754" s="12">
        <f>IFERROR(VLOOKUP($A3754,[1]Piv!$B:$C,2,FALSE),0)</f>
        <v>1000575.34</v>
      </c>
      <c r="L3754" s="12">
        <f>IFERROR(VLOOKUP($A3754,'[2]FINAL (2)'!$A$1:$F$7700,3,FALSE),0)</f>
        <v>0</v>
      </c>
      <c r="M3754" s="12">
        <f>IFERROR(VLOOKUP($A3754,'[2]FINAL (2)'!$A$1:$F$7700,5,FALSE),0)</f>
        <v>0</v>
      </c>
      <c r="N3754" s="12">
        <f>IFERROR(VLOOKUP($A3754,[3]Sheet3!$A$1:$C$4542,3,FALSE),0)</f>
        <v>0</v>
      </c>
      <c r="O3754" s="10">
        <f t="shared" si="59"/>
        <v>1000575.34</v>
      </c>
      <c r="P3754"/>
    </row>
    <row r="3755" spans="1:16" x14ac:dyDescent="0.25">
      <c r="A3755" s="3">
        <v>7306879</v>
      </c>
      <c r="B3755" s="3" t="s">
        <v>6987</v>
      </c>
      <c r="C3755" s="4">
        <v>101667</v>
      </c>
      <c r="D3755" s="3" t="s">
        <v>4505</v>
      </c>
      <c r="E3755" s="3" t="s">
        <v>3</v>
      </c>
      <c r="F3755" s="4" t="s">
        <v>12</v>
      </c>
      <c r="G3755" s="3"/>
      <c r="H3755" s="3"/>
      <c r="I3755" s="3"/>
      <c r="J3755" s="8">
        <v>0</v>
      </c>
      <c r="K3755" s="12">
        <f>IFERROR(VLOOKUP($A3755,[1]Piv!$B:$C,2,FALSE),0)</f>
        <v>0</v>
      </c>
      <c r="L3755" s="12">
        <f>IFERROR(VLOOKUP($A3755,'[2]FINAL (2)'!$A$1:$F$7700,3,FALSE),0)</f>
        <v>0</v>
      </c>
      <c r="M3755" s="12">
        <f>IFERROR(VLOOKUP($A3755,'[2]FINAL (2)'!$A$1:$F$7700,5,FALSE),0)</f>
        <v>0</v>
      </c>
      <c r="N3755" s="12">
        <f>IFERROR(VLOOKUP($A3755,[3]Sheet3!$A$1:$C$4542,3,FALSE),0)</f>
        <v>0</v>
      </c>
      <c r="O3755" s="10">
        <f t="shared" si="59"/>
        <v>0</v>
      </c>
      <c r="P3755"/>
    </row>
    <row r="3756" spans="1:16" x14ac:dyDescent="0.25">
      <c r="A3756" s="3">
        <v>11322375</v>
      </c>
      <c r="B3756" s="3" t="s">
        <v>2586</v>
      </c>
      <c r="C3756" s="4">
        <v>100717</v>
      </c>
      <c r="D3756" s="3" t="s">
        <v>3796</v>
      </c>
      <c r="E3756" s="3" t="s">
        <v>3</v>
      </c>
      <c r="F3756" s="4" t="s">
        <v>4</v>
      </c>
      <c r="G3756" s="3">
        <v>138612</v>
      </c>
      <c r="H3756" s="3" t="s">
        <v>3267</v>
      </c>
      <c r="I3756" s="3" t="s">
        <v>3999</v>
      </c>
      <c r="J3756" s="8">
        <v>815000</v>
      </c>
      <c r="K3756" s="12">
        <f>IFERROR(VLOOKUP($A3756,[1]Piv!$B:$C,2,FALSE),0)</f>
        <v>472129.67</v>
      </c>
      <c r="L3756" s="12">
        <f>IFERROR(VLOOKUP($A3756,'[2]FINAL (2)'!$A$1:$F$7700,3,FALSE),0)</f>
        <v>0</v>
      </c>
      <c r="M3756" s="12">
        <f>IFERROR(VLOOKUP($A3756,'[2]FINAL (2)'!$A$1:$F$7700,5,FALSE),0)</f>
        <v>0</v>
      </c>
      <c r="N3756" s="12">
        <f>IFERROR(VLOOKUP($A3756,[3]Sheet3!$A$1:$C$4542,3,FALSE),0)</f>
        <v>0</v>
      </c>
      <c r="O3756" s="10">
        <f t="shared" si="59"/>
        <v>472129.67</v>
      </c>
      <c r="P3756" s="10">
        <f>O3756-J3756</f>
        <v>-342870.33</v>
      </c>
    </row>
    <row r="3757" spans="1:16" x14ac:dyDescent="0.25">
      <c r="A3757" s="3">
        <v>21444353</v>
      </c>
      <c r="B3757" s="3" t="s">
        <v>3153</v>
      </c>
      <c r="C3757" s="4">
        <v>100717</v>
      </c>
      <c r="D3757" s="3" t="s">
        <v>3796</v>
      </c>
      <c r="E3757" s="3" t="s">
        <v>3</v>
      </c>
      <c r="F3757" s="4" t="s">
        <v>4</v>
      </c>
      <c r="G3757" s="3">
        <v>138612</v>
      </c>
      <c r="H3757" s="3" t="s">
        <v>3267</v>
      </c>
      <c r="I3757" s="3" t="s">
        <v>3999</v>
      </c>
      <c r="J3757" s="8">
        <v>500000</v>
      </c>
      <c r="K3757" s="12">
        <f>IFERROR(VLOOKUP($A3757,[1]Piv!$B:$C,2,FALSE),0)</f>
        <v>0</v>
      </c>
      <c r="L3757" s="12">
        <f>IFERROR(VLOOKUP($A3757,'[2]FINAL (2)'!$A$1:$F$7700,3,FALSE),0)</f>
        <v>0</v>
      </c>
      <c r="M3757" s="12">
        <f>IFERROR(VLOOKUP($A3757,'[2]FINAL (2)'!$A$1:$F$7700,5,FALSE),0)</f>
        <v>0</v>
      </c>
      <c r="N3757" s="12">
        <f>IFERROR(VLOOKUP($A3757,[3]Sheet3!$A$1:$C$4542,3,FALSE),0)</f>
        <v>500000</v>
      </c>
      <c r="O3757" s="10">
        <f t="shared" si="59"/>
        <v>500000</v>
      </c>
      <c r="P3757" s="10">
        <f>O3757-J3757</f>
        <v>0</v>
      </c>
    </row>
    <row r="3758" spans="1:16" x14ac:dyDescent="0.25">
      <c r="A3758" s="3">
        <v>10218313</v>
      </c>
      <c r="B3758" s="3" t="s">
        <v>2718</v>
      </c>
      <c r="C3758" s="4">
        <v>100718</v>
      </c>
      <c r="D3758" s="3" t="s">
        <v>1393</v>
      </c>
      <c r="E3758" s="3" t="s">
        <v>3</v>
      </c>
      <c r="F3758" s="4" t="s">
        <v>4</v>
      </c>
      <c r="G3758" s="3">
        <v>121381</v>
      </c>
      <c r="H3758" s="3" t="s">
        <v>3270</v>
      </c>
      <c r="I3758" s="3" t="s">
        <v>3999</v>
      </c>
      <c r="J3758" s="8">
        <v>4639580</v>
      </c>
      <c r="K3758" s="12">
        <f>IFERROR(VLOOKUP($A3758,[1]Piv!$B:$C,2,FALSE),0)</f>
        <v>3434276.88</v>
      </c>
      <c r="L3758" s="12">
        <f>IFERROR(VLOOKUP($A3758,'[2]FINAL (2)'!$A$1:$F$7700,3,FALSE),0)</f>
        <v>0</v>
      </c>
      <c r="M3758" s="12">
        <f>IFERROR(VLOOKUP($A3758,'[2]FINAL (2)'!$A$1:$F$7700,5,FALSE),0)</f>
        <v>0</v>
      </c>
      <c r="N3758" s="12">
        <f>IFERROR(VLOOKUP($A3758,[3]Sheet3!$A$1:$C$4542,3,FALSE),0)</f>
        <v>0</v>
      </c>
      <c r="O3758" s="10">
        <f t="shared" si="59"/>
        <v>3434276.88</v>
      </c>
      <c r="P3758" s="10">
        <f>O3758-J3758</f>
        <v>-1205303.1200000001</v>
      </c>
    </row>
    <row r="3759" spans="1:16" x14ac:dyDescent="0.25">
      <c r="A3759" s="3">
        <v>18303348</v>
      </c>
      <c r="B3759" s="3" t="s">
        <v>6988</v>
      </c>
      <c r="C3759" s="4">
        <v>100718</v>
      </c>
      <c r="D3759" s="3" t="s">
        <v>1393</v>
      </c>
      <c r="E3759" s="3" t="s">
        <v>3</v>
      </c>
      <c r="F3759" s="4" t="s">
        <v>4</v>
      </c>
      <c r="G3759" s="3">
        <v>121381</v>
      </c>
      <c r="H3759" s="3" t="s">
        <v>3270</v>
      </c>
      <c r="I3759" s="3" t="s">
        <v>3999</v>
      </c>
      <c r="J3759" s="8">
        <v>1655280</v>
      </c>
      <c r="K3759" s="12">
        <f>IFERROR(VLOOKUP($A3759,[1]Piv!$B:$C,2,FALSE),0)</f>
        <v>1655280</v>
      </c>
      <c r="L3759" s="12">
        <f>IFERROR(VLOOKUP($A3759,'[2]FINAL (2)'!$A$1:$F$7700,3,FALSE),0)</f>
        <v>0</v>
      </c>
      <c r="M3759" s="12">
        <f>IFERROR(VLOOKUP($A3759,'[2]FINAL (2)'!$A$1:$F$7700,5,FALSE),0)</f>
        <v>0</v>
      </c>
      <c r="N3759" s="12">
        <f>IFERROR(VLOOKUP($A3759,[3]Sheet3!$A$1:$C$4542,3,FALSE),0)</f>
        <v>0</v>
      </c>
      <c r="O3759" s="10">
        <f t="shared" si="59"/>
        <v>1655280</v>
      </c>
      <c r="P3759" s="10">
        <f>O3759-J3759</f>
        <v>0</v>
      </c>
    </row>
    <row r="3760" spans="1:16" x14ac:dyDescent="0.25">
      <c r="A3760" s="3">
        <v>12081874</v>
      </c>
      <c r="B3760" s="3" t="s">
        <v>1092</v>
      </c>
      <c r="C3760" s="4">
        <v>100719</v>
      </c>
      <c r="D3760" s="3" t="s">
        <v>3797</v>
      </c>
      <c r="E3760" s="3" t="s">
        <v>3</v>
      </c>
      <c r="F3760" s="4" t="s">
        <v>4</v>
      </c>
      <c r="G3760" s="3">
        <v>130810</v>
      </c>
      <c r="H3760" s="3" t="s">
        <v>3203</v>
      </c>
      <c r="I3760" s="3" t="s">
        <v>3999</v>
      </c>
      <c r="J3760" s="8">
        <v>1272351.5</v>
      </c>
      <c r="K3760" s="12">
        <f>IFERROR(VLOOKUP($A3760,[1]Piv!$B:$C,2,FALSE),0)</f>
        <v>48750.39</v>
      </c>
      <c r="L3760" s="12">
        <f>IFERROR(VLOOKUP($A3760,'[2]FINAL (2)'!$A$1:$F$7700,3,FALSE),0)</f>
        <v>733234.36</v>
      </c>
      <c r="M3760" s="12">
        <f>IFERROR(VLOOKUP($A3760,'[2]FINAL (2)'!$A$1:$F$7700,5,FALSE),0)</f>
        <v>0</v>
      </c>
      <c r="N3760" s="12">
        <f>IFERROR(VLOOKUP($A3760,[3]Sheet3!$A$1:$C$4542,3,FALSE),0)</f>
        <v>0</v>
      </c>
      <c r="O3760" s="10">
        <f t="shared" si="59"/>
        <v>781984.75</v>
      </c>
      <c r="P3760" s="10">
        <f>O3760-J3760</f>
        <v>-490366.75</v>
      </c>
    </row>
    <row r="3761" spans="1:16" x14ac:dyDescent="0.25">
      <c r="A3761" s="3">
        <v>16570378</v>
      </c>
      <c r="B3761" s="3" t="s">
        <v>281</v>
      </c>
      <c r="C3761" s="4">
        <v>100719</v>
      </c>
      <c r="D3761" s="3" t="s">
        <v>3797</v>
      </c>
      <c r="E3761" s="3" t="s">
        <v>3</v>
      </c>
      <c r="F3761" s="4" t="s">
        <v>4</v>
      </c>
      <c r="G3761" s="3">
        <v>130810</v>
      </c>
      <c r="H3761" s="3" t="s">
        <v>3203</v>
      </c>
      <c r="I3761" s="3" t="s">
        <v>3999</v>
      </c>
      <c r="J3761" s="8">
        <v>5000000</v>
      </c>
      <c r="K3761" s="12">
        <f>IFERROR(VLOOKUP($A3761,[1]Piv!$B:$C,2,FALSE),0)</f>
        <v>178416.16999999998</v>
      </c>
      <c r="L3761" s="12">
        <f>IFERROR(VLOOKUP($A3761,'[2]FINAL (2)'!$A$1:$F$7700,3,FALSE),0)</f>
        <v>0</v>
      </c>
      <c r="M3761" s="12">
        <f>IFERROR(VLOOKUP($A3761,'[2]FINAL (2)'!$A$1:$F$7700,5,FALSE),0)</f>
        <v>0</v>
      </c>
      <c r="N3761" s="12">
        <f>IFERROR(VLOOKUP($A3761,[3]Sheet3!$A$1:$C$4542,3,FALSE),0)</f>
        <v>0</v>
      </c>
      <c r="O3761" s="10">
        <f t="shared" si="59"/>
        <v>178416.16999999998</v>
      </c>
      <c r="P3761" s="10">
        <f>O3761-J3761</f>
        <v>-4821583.83</v>
      </c>
    </row>
    <row r="3762" spans="1:16" x14ac:dyDescent="0.25">
      <c r="A3762" s="3">
        <v>4611711</v>
      </c>
      <c r="B3762" s="3" t="s">
        <v>6989</v>
      </c>
      <c r="C3762" s="4">
        <v>100720</v>
      </c>
      <c r="D3762" s="3" t="s">
        <v>3330</v>
      </c>
      <c r="E3762" s="3" t="s">
        <v>3</v>
      </c>
      <c r="F3762" s="4" t="s">
        <v>4</v>
      </c>
      <c r="G3762" s="3">
        <v>124423</v>
      </c>
      <c r="H3762" s="3" t="s">
        <v>3246</v>
      </c>
      <c r="I3762" s="3" t="s">
        <v>3999</v>
      </c>
      <c r="J3762" s="8">
        <v>109352.93000000001</v>
      </c>
      <c r="K3762" s="12">
        <f>IFERROR(VLOOKUP($A3762,[1]Piv!$B:$C,2,FALSE),0)</f>
        <v>0</v>
      </c>
      <c r="L3762" s="12">
        <f>IFERROR(VLOOKUP($A3762,'[2]FINAL (2)'!$A$1:$F$7700,3,FALSE),0)</f>
        <v>0</v>
      </c>
      <c r="M3762" s="12">
        <f>IFERROR(VLOOKUP($A3762,'[2]FINAL (2)'!$A$1:$F$7700,5,FALSE),0)</f>
        <v>108901.96</v>
      </c>
      <c r="N3762" s="12">
        <f>IFERROR(VLOOKUP($A3762,[3]Sheet3!$A$1:$C$4542,3,FALSE),0)</f>
        <v>0</v>
      </c>
      <c r="O3762" s="10">
        <f t="shared" si="59"/>
        <v>108901.96</v>
      </c>
      <c r="P3762" s="10">
        <f>O3762-J3762</f>
        <v>-450.97000000000116</v>
      </c>
    </row>
    <row r="3763" spans="1:16" x14ac:dyDescent="0.25">
      <c r="A3763" s="3">
        <v>7963656</v>
      </c>
      <c r="B3763" s="3" t="s">
        <v>2163</v>
      </c>
      <c r="C3763" s="4">
        <v>100720</v>
      </c>
      <c r="D3763" s="3" t="s">
        <v>3330</v>
      </c>
      <c r="E3763" s="3" t="s">
        <v>3</v>
      </c>
      <c r="F3763" s="4" t="s">
        <v>4</v>
      </c>
      <c r="G3763" s="3">
        <v>124423</v>
      </c>
      <c r="H3763" s="3" t="s">
        <v>3246</v>
      </c>
      <c r="I3763" s="3" t="s">
        <v>3999</v>
      </c>
      <c r="J3763" s="8">
        <v>2800000</v>
      </c>
      <c r="K3763" s="12">
        <f>IFERROR(VLOOKUP($A3763,[1]Piv!$B:$C,2,FALSE),0)</f>
        <v>100777.36</v>
      </c>
      <c r="L3763" s="12">
        <f>IFERROR(VLOOKUP($A3763,'[2]FINAL (2)'!$A$1:$F$7700,3,FALSE),0)</f>
        <v>0</v>
      </c>
      <c r="M3763" s="12">
        <f>IFERROR(VLOOKUP($A3763,'[2]FINAL (2)'!$A$1:$F$7700,5,FALSE),0)</f>
        <v>906658.65</v>
      </c>
      <c r="N3763" s="12">
        <f>IFERROR(VLOOKUP($A3763,[3]Sheet3!$A$1:$C$4542,3,FALSE),0)</f>
        <v>2700000</v>
      </c>
      <c r="O3763" s="10">
        <f t="shared" si="59"/>
        <v>3707436.01</v>
      </c>
      <c r="P3763" s="10">
        <f>O3763-J3763</f>
        <v>907436.00999999978</v>
      </c>
    </row>
    <row r="3764" spans="1:16" x14ac:dyDescent="0.25">
      <c r="A3764" s="3">
        <v>7241336</v>
      </c>
      <c r="B3764" s="3" t="s">
        <v>6990</v>
      </c>
      <c r="C3764" s="4">
        <v>101668</v>
      </c>
      <c r="D3764" s="3" t="s">
        <v>4506</v>
      </c>
      <c r="E3764" s="3" t="s">
        <v>3</v>
      </c>
      <c r="F3764" s="4" t="s">
        <v>4</v>
      </c>
      <c r="G3764" s="3">
        <v>99910</v>
      </c>
      <c r="H3764" s="3" t="s">
        <v>8831</v>
      </c>
      <c r="I3764" s="3" t="s">
        <v>4000</v>
      </c>
      <c r="J3764" s="8">
        <v>13200000</v>
      </c>
      <c r="K3764" s="12">
        <f>IFERROR(VLOOKUP($A3764,[1]Piv!$B:$C,2,FALSE),0)</f>
        <v>10236235.84</v>
      </c>
      <c r="L3764" s="12">
        <f>IFERROR(VLOOKUP($A3764,'[2]FINAL (2)'!$A$1:$F$7700,3,FALSE),0)</f>
        <v>0</v>
      </c>
      <c r="M3764" s="12">
        <f>IFERROR(VLOOKUP($A3764,'[2]FINAL (2)'!$A$1:$F$7700,5,FALSE),0)</f>
        <v>300000</v>
      </c>
      <c r="N3764" s="12">
        <f>IFERROR(VLOOKUP($A3764,[3]Sheet3!$A$1:$C$4542,3,FALSE),0)</f>
        <v>3000000</v>
      </c>
      <c r="O3764" s="10">
        <f t="shared" si="59"/>
        <v>13536235.84</v>
      </c>
      <c r="P3764" s="10">
        <f>O3764-J3764</f>
        <v>336235.83999999985</v>
      </c>
    </row>
    <row r="3765" spans="1:16" x14ac:dyDescent="0.25">
      <c r="A3765" s="3">
        <v>13892767</v>
      </c>
      <c r="B3765" s="3" t="s">
        <v>6991</v>
      </c>
      <c r="C3765" s="4">
        <v>101668</v>
      </c>
      <c r="D3765" s="3" t="s">
        <v>4506</v>
      </c>
      <c r="E3765" s="3" t="s">
        <v>3</v>
      </c>
      <c r="F3765" s="4" t="s">
        <v>12</v>
      </c>
      <c r="G3765" s="3"/>
      <c r="H3765" s="3"/>
      <c r="I3765" s="3"/>
      <c r="J3765" s="8">
        <v>0</v>
      </c>
      <c r="K3765" s="12">
        <f>IFERROR(VLOOKUP($A3765,[1]Piv!$B:$C,2,FALSE),0)</f>
        <v>0</v>
      </c>
      <c r="L3765" s="12">
        <f>IFERROR(VLOOKUP($A3765,'[2]FINAL (2)'!$A$1:$F$7700,3,FALSE),0)</f>
        <v>0</v>
      </c>
      <c r="M3765" s="12">
        <f>IFERROR(VLOOKUP($A3765,'[2]FINAL (2)'!$A$1:$F$7700,5,FALSE),0)</f>
        <v>0</v>
      </c>
      <c r="N3765" s="12">
        <f>IFERROR(VLOOKUP($A3765,[3]Sheet3!$A$1:$C$4542,3,FALSE),0)</f>
        <v>0</v>
      </c>
      <c r="O3765" s="10">
        <f t="shared" si="59"/>
        <v>0</v>
      </c>
      <c r="P3765"/>
    </row>
    <row r="3766" spans="1:16" x14ac:dyDescent="0.25">
      <c r="A3766" s="3">
        <v>18396225</v>
      </c>
      <c r="B3766" s="3" t="s">
        <v>2988</v>
      </c>
      <c r="C3766" s="4">
        <v>100721</v>
      </c>
      <c r="D3766" s="3" t="s">
        <v>507</v>
      </c>
      <c r="E3766" s="3" t="s">
        <v>3</v>
      </c>
      <c r="F3766" s="4" t="s">
        <v>4</v>
      </c>
      <c r="G3766" s="3"/>
      <c r="H3766" s="3"/>
      <c r="I3766" s="3" t="s">
        <v>3999</v>
      </c>
      <c r="J3766" s="8">
        <v>0</v>
      </c>
      <c r="K3766" s="12">
        <f>IFERROR(VLOOKUP($A3766,[1]Piv!$B:$C,2,FALSE),0)</f>
        <v>0</v>
      </c>
      <c r="L3766" s="12">
        <f>IFERROR(VLOOKUP($A3766,'[2]FINAL (2)'!$A$1:$F$7700,3,FALSE),0)</f>
        <v>0</v>
      </c>
      <c r="M3766" s="12">
        <f>IFERROR(VLOOKUP($A3766,'[2]FINAL (2)'!$A$1:$F$7700,5,FALSE),0)</f>
        <v>0</v>
      </c>
      <c r="N3766" s="12">
        <f>IFERROR(VLOOKUP($A3766,[3]Sheet3!$A$1:$C$4542,3,FALSE),0)</f>
        <v>0</v>
      </c>
      <c r="O3766" s="10">
        <f t="shared" si="59"/>
        <v>0</v>
      </c>
      <c r="P3766" s="10">
        <f>O3766-J3766</f>
        <v>0</v>
      </c>
    </row>
    <row r="3767" spans="1:16" x14ac:dyDescent="0.25">
      <c r="A3767" s="3">
        <v>24141857</v>
      </c>
      <c r="B3767" s="3" t="s">
        <v>506</v>
      </c>
      <c r="C3767" s="4">
        <v>100721</v>
      </c>
      <c r="D3767" s="3" t="s">
        <v>507</v>
      </c>
      <c r="E3767" s="3" t="s">
        <v>3</v>
      </c>
      <c r="F3767" s="4" t="s">
        <v>4</v>
      </c>
      <c r="G3767" s="3">
        <v>73102</v>
      </c>
      <c r="H3767" s="3" t="s">
        <v>3250</v>
      </c>
      <c r="I3767" s="3" t="s">
        <v>3999</v>
      </c>
      <c r="J3767" s="8">
        <v>6375000</v>
      </c>
      <c r="K3767" s="12">
        <f>IFERROR(VLOOKUP($A3767,[1]Piv!$B:$C,2,FALSE),0)</f>
        <v>5739422.6299999999</v>
      </c>
      <c r="L3767" s="12">
        <f>IFERROR(VLOOKUP($A3767,'[2]FINAL (2)'!$A$1:$F$7700,3,FALSE),0)</f>
        <v>0</v>
      </c>
      <c r="M3767" s="12">
        <f>IFERROR(VLOOKUP($A3767,'[2]FINAL (2)'!$A$1:$F$7700,5,FALSE),0)</f>
        <v>0</v>
      </c>
      <c r="N3767" s="12">
        <f>IFERROR(VLOOKUP($A3767,[3]Sheet3!$A$1:$C$4542,3,FALSE),0)</f>
        <v>0</v>
      </c>
      <c r="O3767" s="10">
        <f t="shared" si="59"/>
        <v>5739422.6299999999</v>
      </c>
      <c r="P3767" s="10">
        <f>O3767-J3767</f>
        <v>-635577.37000000011</v>
      </c>
    </row>
    <row r="3768" spans="1:16" x14ac:dyDescent="0.25">
      <c r="A3768" s="3">
        <v>5940930</v>
      </c>
      <c r="B3768" s="3" t="s">
        <v>6992</v>
      </c>
      <c r="C3768" s="4">
        <v>101669</v>
      </c>
      <c r="D3768" s="3" t="s">
        <v>4507</v>
      </c>
      <c r="E3768" s="3" t="s">
        <v>3</v>
      </c>
      <c r="F3768" s="4" t="s">
        <v>4</v>
      </c>
      <c r="G3768" s="3">
        <v>72942</v>
      </c>
      <c r="H3768" s="3" t="s">
        <v>3258</v>
      </c>
      <c r="I3768" s="3" t="s">
        <v>3999</v>
      </c>
      <c r="J3768" s="8">
        <v>3029193.38</v>
      </c>
      <c r="K3768" s="12">
        <f>IFERROR(VLOOKUP($A3768,[1]Piv!$B:$C,2,FALSE),0)</f>
        <v>0</v>
      </c>
      <c r="L3768" s="12">
        <f>IFERROR(VLOOKUP($A3768,'[2]FINAL (2)'!$A$1:$F$7700,3,FALSE),0)</f>
        <v>3019462.26</v>
      </c>
      <c r="M3768" s="12">
        <f>IFERROR(VLOOKUP($A3768,'[2]FINAL (2)'!$A$1:$F$7700,5,FALSE),0)</f>
        <v>0</v>
      </c>
      <c r="N3768" s="12">
        <f>IFERROR(VLOOKUP($A3768,[3]Sheet3!$A$1:$C$4542,3,FALSE),0)</f>
        <v>0</v>
      </c>
      <c r="O3768" s="10">
        <f t="shared" si="59"/>
        <v>3019462.26</v>
      </c>
      <c r="P3768" s="10">
        <f>O3768-J3768</f>
        <v>-9731.1200000001118</v>
      </c>
    </row>
    <row r="3769" spans="1:16" x14ac:dyDescent="0.25">
      <c r="A3769" s="3">
        <v>24849610</v>
      </c>
      <c r="B3769" s="3" t="s">
        <v>6993</v>
      </c>
      <c r="C3769" s="4">
        <v>101669</v>
      </c>
      <c r="D3769" s="3" t="s">
        <v>4507</v>
      </c>
      <c r="E3769" s="3" t="s">
        <v>3</v>
      </c>
      <c r="F3769" s="4" t="s">
        <v>12</v>
      </c>
      <c r="G3769" s="3"/>
      <c r="H3769" s="3"/>
      <c r="I3769" s="3"/>
      <c r="J3769" s="8">
        <v>0</v>
      </c>
      <c r="K3769" s="12">
        <f>IFERROR(VLOOKUP($A3769,[1]Piv!$B:$C,2,FALSE),0)</f>
        <v>0</v>
      </c>
      <c r="L3769" s="12">
        <f>IFERROR(VLOOKUP($A3769,'[2]FINAL (2)'!$A$1:$F$7700,3,FALSE),0)</f>
        <v>0</v>
      </c>
      <c r="M3769" s="12">
        <f>IFERROR(VLOOKUP($A3769,'[2]FINAL (2)'!$A$1:$F$7700,5,FALSE),0)</f>
        <v>0</v>
      </c>
      <c r="N3769" s="12">
        <f>IFERROR(VLOOKUP($A3769,[3]Sheet3!$A$1:$C$4542,3,FALSE),0)</f>
        <v>0</v>
      </c>
      <c r="O3769" s="10">
        <f t="shared" si="59"/>
        <v>0</v>
      </c>
      <c r="P3769"/>
    </row>
    <row r="3770" spans="1:16" x14ac:dyDescent="0.25">
      <c r="A3770" s="3">
        <v>8978107</v>
      </c>
      <c r="B3770" s="3" t="s">
        <v>6994</v>
      </c>
      <c r="C3770" s="4">
        <v>101669</v>
      </c>
      <c r="D3770" s="3" t="s">
        <v>4507</v>
      </c>
      <c r="E3770" s="3" t="s">
        <v>3</v>
      </c>
      <c r="F3770" s="4" t="s">
        <v>12</v>
      </c>
      <c r="G3770" s="3"/>
      <c r="H3770" s="3"/>
      <c r="I3770" s="3"/>
      <c r="J3770" s="8">
        <v>0</v>
      </c>
      <c r="K3770" s="12">
        <f>IFERROR(VLOOKUP($A3770,[1]Piv!$B:$C,2,FALSE),0)</f>
        <v>0</v>
      </c>
      <c r="L3770" s="12">
        <f>IFERROR(VLOOKUP($A3770,'[2]FINAL (2)'!$A$1:$F$7700,3,FALSE),0)</f>
        <v>0</v>
      </c>
      <c r="M3770" s="12">
        <f>IFERROR(VLOOKUP($A3770,'[2]FINAL (2)'!$A$1:$F$7700,5,FALSE),0)</f>
        <v>0</v>
      </c>
      <c r="N3770" s="12">
        <f>IFERROR(VLOOKUP($A3770,[3]Sheet3!$A$1:$C$4542,3,FALSE),0)</f>
        <v>0</v>
      </c>
      <c r="O3770" s="10">
        <f t="shared" si="59"/>
        <v>0</v>
      </c>
      <c r="P3770"/>
    </row>
    <row r="3771" spans="1:16" x14ac:dyDescent="0.25">
      <c r="A3771" s="3">
        <v>13896057</v>
      </c>
      <c r="B3771" s="3" t="s">
        <v>6995</v>
      </c>
      <c r="C3771" s="4">
        <v>101669</v>
      </c>
      <c r="D3771" s="3" t="s">
        <v>4507</v>
      </c>
      <c r="E3771" s="3" t="s">
        <v>3</v>
      </c>
      <c r="F3771" s="4" t="s">
        <v>12</v>
      </c>
      <c r="G3771" s="3"/>
      <c r="H3771" s="3"/>
      <c r="I3771" s="3"/>
      <c r="J3771" s="8">
        <v>0</v>
      </c>
      <c r="K3771" s="12">
        <f>IFERROR(VLOOKUP($A3771,[1]Piv!$B:$C,2,FALSE),0)</f>
        <v>0</v>
      </c>
      <c r="L3771" s="12">
        <f>IFERROR(VLOOKUP($A3771,'[2]FINAL (2)'!$A$1:$F$7700,3,FALSE),0)</f>
        <v>0</v>
      </c>
      <c r="M3771" s="12">
        <f>IFERROR(VLOOKUP($A3771,'[2]FINAL (2)'!$A$1:$F$7700,5,FALSE),0)</f>
        <v>0</v>
      </c>
      <c r="N3771" s="12">
        <f>IFERROR(VLOOKUP($A3771,[3]Sheet3!$A$1:$C$4542,3,FALSE),0)</f>
        <v>0</v>
      </c>
      <c r="O3771" s="10">
        <f t="shared" si="59"/>
        <v>0</v>
      </c>
      <c r="P3771"/>
    </row>
    <row r="3772" spans="1:16" x14ac:dyDescent="0.25">
      <c r="A3772" s="3">
        <v>19742670</v>
      </c>
      <c r="B3772" s="3" t="s">
        <v>6996</v>
      </c>
      <c r="C3772" s="4">
        <v>101670</v>
      </c>
      <c r="D3772" s="3" t="s">
        <v>4508</v>
      </c>
      <c r="E3772" s="3" t="s">
        <v>3</v>
      </c>
      <c r="F3772" s="4" t="s">
        <v>4</v>
      </c>
      <c r="G3772" s="3">
        <v>67164</v>
      </c>
      <c r="H3772" s="3" t="s">
        <v>3281</v>
      </c>
      <c r="I3772" s="3" t="s">
        <v>3999</v>
      </c>
      <c r="J3772" s="8">
        <v>4000000</v>
      </c>
      <c r="K3772" s="12">
        <f>IFERROR(VLOOKUP($A3772,[1]Piv!$B:$C,2,FALSE),0)</f>
        <v>1015404.29</v>
      </c>
      <c r="L3772" s="12">
        <f>IFERROR(VLOOKUP($A3772,'[2]FINAL (2)'!$A$1:$F$7700,3,FALSE),0)</f>
        <v>0</v>
      </c>
      <c r="M3772" s="12">
        <f>IFERROR(VLOOKUP($A3772,'[2]FINAL (2)'!$A$1:$F$7700,5,FALSE),0)</f>
        <v>0</v>
      </c>
      <c r="N3772" s="12">
        <f>IFERROR(VLOOKUP($A3772,[3]Sheet3!$A$1:$C$4542,3,FALSE),0)</f>
        <v>3000000</v>
      </c>
      <c r="O3772" s="10">
        <f t="shared" si="59"/>
        <v>4015404.29</v>
      </c>
      <c r="P3772" s="10">
        <f>O3772-J3772</f>
        <v>15404.290000000037</v>
      </c>
    </row>
    <row r="3773" spans="1:16" x14ac:dyDescent="0.25">
      <c r="A3773" s="3">
        <v>16259619</v>
      </c>
      <c r="B3773" s="3" t="s">
        <v>6997</v>
      </c>
      <c r="C3773" s="4">
        <v>101670</v>
      </c>
      <c r="D3773" s="3" t="s">
        <v>4508</v>
      </c>
      <c r="E3773" s="3" t="s">
        <v>3</v>
      </c>
      <c r="F3773" s="4" t="s">
        <v>4</v>
      </c>
      <c r="G3773" s="3">
        <v>67164</v>
      </c>
      <c r="H3773" s="3" t="s">
        <v>3281</v>
      </c>
      <c r="I3773" s="3" t="s">
        <v>3999</v>
      </c>
      <c r="J3773" s="8">
        <v>2000000</v>
      </c>
      <c r="K3773" s="12">
        <f>IFERROR(VLOOKUP($A3773,[1]Piv!$B:$C,2,FALSE),0)</f>
        <v>0</v>
      </c>
      <c r="L3773" s="12">
        <f>IFERROR(VLOOKUP($A3773,'[2]FINAL (2)'!$A$1:$F$7700,3,FALSE),0)</f>
        <v>0</v>
      </c>
      <c r="M3773" s="12">
        <f>IFERROR(VLOOKUP($A3773,'[2]FINAL (2)'!$A$1:$F$7700,5,FALSE),0)</f>
        <v>0</v>
      </c>
      <c r="N3773" s="12">
        <f>IFERROR(VLOOKUP($A3773,[3]Sheet3!$A$1:$C$4542,3,FALSE),0)</f>
        <v>0</v>
      </c>
      <c r="O3773" s="10">
        <f t="shared" si="59"/>
        <v>0</v>
      </c>
      <c r="P3773" s="10">
        <f>O3773-J3773</f>
        <v>-2000000</v>
      </c>
    </row>
    <row r="3774" spans="1:16" x14ac:dyDescent="0.25">
      <c r="A3774" s="3">
        <v>9129215</v>
      </c>
      <c r="B3774" s="3" t="s">
        <v>6998</v>
      </c>
      <c r="C3774" s="4">
        <v>101671</v>
      </c>
      <c r="D3774" s="3" t="s">
        <v>4509</v>
      </c>
      <c r="E3774" s="3" t="s">
        <v>3</v>
      </c>
      <c r="F3774" s="4" t="s">
        <v>4</v>
      </c>
      <c r="G3774" s="3">
        <v>131084</v>
      </c>
      <c r="H3774" s="3" t="s">
        <v>3218</v>
      </c>
      <c r="I3774" s="3" t="s">
        <v>3999</v>
      </c>
      <c r="J3774" s="8">
        <v>8184972.4000000004</v>
      </c>
      <c r="K3774" s="12">
        <f>IFERROR(VLOOKUP($A3774,[1]Piv!$B:$C,2,FALSE),0)</f>
        <v>0</v>
      </c>
      <c r="L3774" s="12">
        <f>IFERROR(VLOOKUP($A3774,'[2]FINAL (2)'!$A$1:$F$7700,3,FALSE),0)</f>
        <v>3189622.24</v>
      </c>
      <c r="M3774" s="12">
        <f>IFERROR(VLOOKUP($A3774,'[2]FINAL (2)'!$A$1:$F$7700,5,FALSE),0)</f>
        <v>0</v>
      </c>
      <c r="N3774" s="12">
        <f>IFERROR(VLOOKUP($A3774,[3]Sheet3!$A$1:$C$4542,3,FALSE),0)</f>
        <v>6333000</v>
      </c>
      <c r="O3774" s="10">
        <f t="shared" si="59"/>
        <v>9522622.2400000002</v>
      </c>
      <c r="P3774" s="10">
        <f>O3774-J3774</f>
        <v>1337649.8399999999</v>
      </c>
    </row>
    <row r="3775" spans="1:16" x14ac:dyDescent="0.25">
      <c r="A3775" s="3">
        <v>27066168</v>
      </c>
      <c r="B3775" s="3" t="s">
        <v>6999</v>
      </c>
      <c r="C3775" s="4">
        <v>101671</v>
      </c>
      <c r="D3775" s="3" t="s">
        <v>4509</v>
      </c>
      <c r="E3775" s="3" t="s">
        <v>3</v>
      </c>
      <c r="F3775" s="4" t="s">
        <v>4</v>
      </c>
      <c r="G3775" s="3">
        <v>131084</v>
      </c>
      <c r="H3775" s="3" t="s">
        <v>3218</v>
      </c>
      <c r="I3775" s="3" t="s">
        <v>3999</v>
      </c>
      <c r="J3775" s="8">
        <v>1000000</v>
      </c>
      <c r="K3775" s="12">
        <f>IFERROR(VLOOKUP($A3775,[1]Piv!$B:$C,2,FALSE),0)</f>
        <v>0</v>
      </c>
      <c r="L3775" s="12">
        <f>IFERROR(VLOOKUP($A3775,'[2]FINAL (2)'!$A$1:$F$7700,3,FALSE),0)</f>
        <v>0</v>
      </c>
      <c r="M3775" s="12">
        <f>IFERROR(VLOOKUP($A3775,'[2]FINAL (2)'!$A$1:$F$7700,5,FALSE),0)</f>
        <v>0</v>
      </c>
      <c r="N3775" s="12">
        <f>IFERROR(VLOOKUP($A3775,[3]Sheet3!$A$1:$C$4542,3,FALSE),0)</f>
        <v>1000000</v>
      </c>
      <c r="O3775" s="10">
        <f t="shared" si="59"/>
        <v>1000000</v>
      </c>
      <c r="P3775" s="10">
        <f>O3775-J3775</f>
        <v>0</v>
      </c>
    </row>
    <row r="3776" spans="1:16" x14ac:dyDescent="0.25">
      <c r="A3776" s="3">
        <v>5825216</v>
      </c>
      <c r="B3776" s="3" t="s">
        <v>7000</v>
      </c>
      <c r="C3776" s="4">
        <v>101671</v>
      </c>
      <c r="D3776" s="3" t="s">
        <v>4509</v>
      </c>
      <c r="E3776" s="3" t="s">
        <v>3</v>
      </c>
      <c r="F3776" s="4" t="s">
        <v>12</v>
      </c>
      <c r="G3776" s="3"/>
      <c r="H3776" s="3"/>
      <c r="I3776" s="3"/>
      <c r="J3776" s="8">
        <v>0</v>
      </c>
      <c r="K3776" s="12">
        <f>IFERROR(VLOOKUP($A3776,[1]Piv!$B:$C,2,FALSE),0)</f>
        <v>0</v>
      </c>
      <c r="L3776" s="12">
        <f>IFERROR(VLOOKUP($A3776,'[2]FINAL (2)'!$A$1:$F$7700,3,FALSE),0)</f>
        <v>0</v>
      </c>
      <c r="M3776" s="12">
        <f>IFERROR(VLOOKUP($A3776,'[2]FINAL (2)'!$A$1:$F$7700,5,FALSE),0)</f>
        <v>0</v>
      </c>
      <c r="N3776" s="12">
        <f>IFERROR(VLOOKUP($A3776,[3]Sheet3!$A$1:$C$4542,3,FALSE),0)</f>
        <v>0</v>
      </c>
      <c r="O3776" s="10">
        <f t="shared" si="59"/>
        <v>0</v>
      </c>
      <c r="P3776"/>
    </row>
    <row r="3777" spans="1:16" x14ac:dyDescent="0.25">
      <c r="A3777" s="3">
        <v>20630041</v>
      </c>
      <c r="B3777" s="3" t="s">
        <v>7001</v>
      </c>
      <c r="C3777" s="4">
        <v>101672</v>
      </c>
      <c r="D3777" s="3" t="s">
        <v>4510</v>
      </c>
      <c r="E3777" s="3" t="s">
        <v>3</v>
      </c>
      <c r="F3777" s="4" t="s">
        <v>4</v>
      </c>
      <c r="G3777" s="3">
        <v>96964</v>
      </c>
      <c r="H3777" s="3" t="s">
        <v>3269</v>
      </c>
      <c r="I3777" s="3" t="s">
        <v>3999</v>
      </c>
      <c r="J3777" s="8">
        <v>2635000</v>
      </c>
      <c r="K3777" s="12">
        <f>IFERROR(VLOOKUP($A3777,[1]Piv!$B:$C,2,FALSE),0)</f>
        <v>2309659.0499999998</v>
      </c>
      <c r="L3777" s="12">
        <f>IFERROR(VLOOKUP($A3777,'[2]FINAL (2)'!$A$1:$F$7700,3,FALSE),0)</f>
        <v>0</v>
      </c>
      <c r="M3777" s="12">
        <f>IFERROR(VLOOKUP($A3777,'[2]FINAL (2)'!$A$1:$F$7700,5,FALSE),0)</f>
        <v>0</v>
      </c>
      <c r="N3777" s="12">
        <f>IFERROR(VLOOKUP($A3777,[3]Sheet3!$A$1:$C$4542,3,FALSE),0)</f>
        <v>0</v>
      </c>
      <c r="O3777" s="10">
        <f t="shared" si="59"/>
        <v>2309659.0499999998</v>
      </c>
      <c r="P3777" s="10">
        <f>O3777-J3777</f>
        <v>-325340.95000000019</v>
      </c>
    </row>
    <row r="3778" spans="1:16" x14ac:dyDescent="0.25">
      <c r="A3778" s="3">
        <v>26878676</v>
      </c>
      <c r="B3778" s="3" t="s">
        <v>7002</v>
      </c>
      <c r="C3778" s="4">
        <v>101672</v>
      </c>
      <c r="D3778" s="3" t="s">
        <v>4510</v>
      </c>
      <c r="E3778" s="3" t="s">
        <v>3</v>
      </c>
      <c r="F3778" s="4" t="s">
        <v>4</v>
      </c>
      <c r="G3778" s="3">
        <v>96964</v>
      </c>
      <c r="H3778" s="3" t="s">
        <v>3269</v>
      </c>
      <c r="I3778" s="3" t="s">
        <v>3999</v>
      </c>
      <c r="J3778" s="8">
        <v>2000000</v>
      </c>
      <c r="K3778" s="12">
        <f>IFERROR(VLOOKUP($A3778,[1]Piv!$B:$C,2,FALSE),0)</f>
        <v>0</v>
      </c>
      <c r="L3778" s="12">
        <f>IFERROR(VLOOKUP($A3778,'[2]FINAL (2)'!$A$1:$F$7700,3,FALSE),0)</f>
        <v>500000</v>
      </c>
      <c r="M3778" s="12">
        <f>IFERROR(VLOOKUP($A3778,'[2]FINAL (2)'!$A$1:$F$7700,5,FALSE),0)</f>
        <v>0</v>
      </c>
      <c r="N3778" s="12">
        <f>IFERROR(VLOOKUP($A3778,[3]Sheet3!$A$1:$C$4542,3,FALSE),0)</f>
        <v>1500000</v>
      </c>
      <c r="O3778" s="10">
        <f t="shared" si="59"/>
        <v>2000000</v>
      </c>
      <c r="P3778" s="10">
        <f>O3778-J3778</f>
        <v>0</v>
      </c>
    </row>
    <row r="3779" spans="1:16" x14ac:dyDescent="0.25">
      <c r="A3779" s="3">
        <v>18779483</v>
      </c>
      <c r="B3779" s="3" t="s">
        <v>7003</v>
      </c>
      <c r="C3779" s="4">
        <v>100722</v>
      </c>
      <c r="D3779" s="3" t="s">
        <v>4511</v>
      </c>
      <c r="E3779" s="3" t="s">
        <v>3</v>
      </c>
      <c r="F3779" s="4" t="s">
        <v>4</v>
      </c>
      <c r="G3779" s="3">
        <v>82323</v>
      </c>
      <c r="H3779" s="3" t="s">
        <v>8836</v>
      </c>
      <c r="I3779" s="3" t="s">
        <v>4003</v>
      </c>
      <c r="J3779" s="8">
        <v>0</v>
      </c>
      <c r="K3779" s="12">
        <f>IFERROR(VLOOKUP($A3779,[1]Piv!$B:$C,2,FALSE),0)</f>
        <v>0</v>
      </c>
      <c r="L3779" s="12">
        <f>IFERROR(VLOOKUP($A3779,'[2]FINAL (2)'!$A$1:$F$7700,3,FALSE),0)</f>
        <v>0</v>
      </c>
      <c r="M3779" s="12">
        <f>IFERROR(VLOOKUP($A3779,'[2]FINAL (2)'!$A$1:$F$7700,5,FALSE),0)</f>
        <v>0</v>
      </c>
      <c r="N3779" s="12">
        <f>IFERROR(VLOOKUP($A3779,[3]Sheet3!$A$1:$C$4542,3,FALSE),0)</f>
        <v>588458.5</v>
      </c>
      <c r="O3779" s="10">
        <f t="shared" ref="O3779:O3842" si="60">IFERROR(SUM(K3779,L3779,M3779,N3779),0)</f>
        <v>588458.5</v>
      </c>
      <c r="P3779" s="10">
        <f>O3779-J3779</f>
        <v>588458.5</v>
      </c>
    </row>
    <row r="3780" spans="1:16" x14ac:dyDescent="0.25">
      <c r="A3780" s="3">
        <v>26767645</v>
      </c>
      <c r="B3780" s="3" t="s">
        <v>7004</v>
      </c>
      <c r="C3780" s="4">
        <v>100722</v>
      </c>
      <c r="D3780" s="3" t="s">
        <v>4511</v>
      </c>
      <c r="E3780" s="3" t="s">
        <v>3</v>
      </c>
      <c r="F3780" s="4" t="s">
        <v>4</v>
      </c>
      <c r="G3780" s="3">
        <v>82323</v>
      </c>
      <c r="H3780" s="3" t="s">
        <v>8836</v>
      </c>
      <c r="I3780" s="3" t="s">
        <v>4003</v>
      </c>
      <c r="J3780" s="8">
        <v>17500000</v>
      </c>
      <c r="K3780" s="12">
        <f>IFERROR(VLOOKUP($A3780,[1]Piv!$B:$C,2,FALSE),0)</f>
        <v>14076513.32</v>
      </c>
      <c r="L3780" s="12">
        <f>IFERROR(VLOOKUP($A3780,'[2]FINAL (2)'!$A$1:$F$7700,3,FALSE),0)</f>
        <v>0</v>
      </c>
      <c r="M3780" s="12">
        <f>IFERROR(VLOOKUP($A3780,'[2]FINAL (2)'!$A$1:$F$7700,5,FALSE),0)</f>
        <v>0</v>
      </c>
      <c r="N3780" s="12">
        <f>IFERROR(VLOOKUP($A3780,[3]Sheet3!$A$1:$C$4542,3,FALSE),0)</f>
        <v>3500000</v>
      </c>
      <c r="O3780" s="10">
        <f t="shared" si="60"/>
        <v>17576513.32</v>
      </c>
      <c r="P3780" s="10">
        <f>O3780-J3780</f>
        <v>76513.320000000298</v>
      </c>
    </row>
    <row r="3781" spans="1:16" x14ac:dyDescent="0.25">
      <c r="A3781" s="3">
        <v>25063716</v>
      </c>
      <c r="B3781" s="3" t="s">
        <v>7005</v>
      </c>
      <c r="C3781" s="4">
        <v>100722</v>
      </c>
      <c r="D3781" s="3" t="s">
        <v>4511</v>
      </c>
      <c r="E3781" s="3" t="s">
        <v>3</v>
      </c>
      <c r="F3781" s="4" t="s">
        <v>12</v>
      </c>
      <c r="G3781" s="3"/>
      <c r="H3781" s="3"/>
      <c r="I3781" s="3"/>
      <c r="J3781" s="8">
        <v>0</v>
      </c>
      <c r="K3781" s="12">
        <f>IFERROR(VLOOKUP($A3781,[1]Piv!$B:$C,2,FALSE),0)</f>
        <v>0</v>
      </c>
      <c r="L3781" s="12">
        <f>IFERROR(VLOOKUP($A3781,'[2]FINAL (2)'!$A$1:$F$7700,3,FALSE),0)</f>
        <v>0</v>
      </c>
      <c r="M3781" s="12">
        <f>IFERROR(VLOOKUP($A3781,'[2]FINAL (2)'!$A$1:$F$7700,5,FALSE),0)</f>
        <v>0</v>
      </c>
      <c r="N3781" s="12">
        <f>IFERROR(VLOOKUP($A3781,[3]Sheet3!$A$1:$C$4542,3,FALSE),0)</f>
        <v>0</v>
      </c>
      <c r="O3781" s="10">
        <f t="shared" si="60"/>
        <v>0</v>
      </c>
      <c r="P3781"/>
    </row>
    <row r="3782" spans="1:16" x14ac:dyDescent="0.25">
      <c r="A3782" s="3">
        <v>14115479</v>
      </c>
      <c r="B3782" s="3" t="s">
        <v>7006</v>
      </c>
      <c r="C3782" s="4">
        <v>101673</v>
      </c>
      <c r="D3782" s="3" t="s">
        <v>4512</v>
      </c>
      <c r="E3782" s="3" t="s">
        <v>3</v>
      </c>
      <c r="F3782" s="4" t="s">
        <v>4</v>
      </c>
      <c r="G3782" s="3">
        <v>73102</v>
      </c>
      <c r="H3782" s="3" t="s">
        <v>3250</v>
      </c>
      <c r="I3782" s="3" t="s">
        <v>3999</v>
      </c>
      <c r="J3782" s="8">
        <v>6500000</v>
      </c>
      <c r="K3782" s="12">
        <f>IFERROR(VLOOKUP($A3782,[1]Piv!$B:$C,2,FALSE),0)</f>
        <v>1014628.48</v>
      </c>
      <c r="L3782" s="12">
        <f>IFERROR(VLOOKUP($A3782,'[2]FINAL (2)'!$A$1:$F$7700,3,FALSE),0)</f>
        <v>1000000</v>
      </c>
      <c r="M3782" s="12">
        <f>IFERROR(VLOOKUP($A3782,'[2]FINAL (2)'!$A$1:$F$7700,5,FALSE),0)</f>
        <v>0</v>
      </c>
      <c r="N3782" s="12">
        <f>IFERROR(VLOOKUP($A3782,[3]Sheet3!$A$1:$C$4542,3,FALSE),0)</f>
        <v>4500000</v>
      </c>
      <c r="O3782" s="10">
        <f t="shared" si="60"/>
        <v>6514628.4800000004</v>
      </c>
      <c r="P3782" s="10">
        <f>O3782-J3782</f>
        <v>14628.480000000447</v>
      </c>
    </row>
    <row r="3783" spans="1:16" x14ac:dyDescent="0.25">
      <c r="A3783" s="3">
        <v>9137606</v>
      </c>
      <c r="B3783" s="3" t="s">
        <v>7007</v>
      </c>
      <c r="C3783" s="4">
        <v>101673</v>
      </c>
      <c r="D3783" s="3" t="s">
        <v>4512</v>
      </c>
      <c r="E3783" s="3" t="s">
        <v>3</v>
      </c>
      <c r="F3783" s="4" t="s">
        <v>12</v>
      </c>
      <c r="G3783" s="3"/>
      <c r="H3783" s="3"/>
      <c r="I3783" s="3"/>
      <c r="J3783" s="8">
        <v>0</v>
      </c>
      <c r="K3783" s="12">
        <f>IFERROR(VLOOKUP($A3783,[1]Piv!$B:$C,2,FALSE),0)</f>
        <v>0</v>
      </c>
      <c r="L3783" s="12">
        <f>IFERROR(VLOOKUP($A3783,'[2]FINAL (2)'!$A$1:$F$7700,3,FALSE),0)</f>
        <v>0</v>
      </c>
      <c r="M3783" s="12">
        <f>IFERROR(VLOOKUP($A3783,'[2]FINAL (2)'!$A$1:$F$7700,5,FALSE),0)</f>
        <v>0</v>
      </c>
      <c r="N3783" s="12">
        <f>IFERROR(VLOOKUP($A3783,[3]Sheet3!$A$1:$C$4542,3,FALSE),0)</f>
        <v>0</v>
      </c>
      <c r="O3783" s="10">
        <f t="shared" si="60"/>
        <v>0</v>
      </c>
      <c r="P3783"/>
    </row>
    <row r="3784" spans="1:16" x14ac:dyDescent="0.25">
      <c r="A3784" s="3">
        <v>13092404</v>
      </c>
      <c r="B3784" s="3" t="s">
        <v>2897</v>
      </c>
      <c r="C3784" s="4">
        <v>100723</v>
      </c>
      <c r="D3784" s="3" t="s">
        <v>3798</v>
      </c>
      <c r="E3784" s="3" t="s">
        <v>3</v>
      </c>
      <c r="F3784" s="4" t="s">
        <v>4</v>
      </c>
      <c r="G3784" s="3">
        <v>86396</v>
      </c>
      <c r="H3784" s="3" t="s">
        <v>3294</v>
      </c>
      <c r="I3784" s="3" t="s">
        <v>3999</v>
      </c>
      <c r="J3784" s="8">
        <v>5809801.21</v>
      </c>
      <c r="K3784" s="12">
        <f>IFERROR(VLOOKUP($A3784,[1]Piv!$B:$C,2,FALSE),0)</f>
        <v>393216.09</v>
      </c>
      <c r="L3784" s="12">
        <f>IFERROR(VLOOKUP($A3784,'[2]FINAL (2)'!$A$1:$F$7700,3,FALSE),0)</f>
        <v>0</v>
      </c>
      <c r="M3784" s="12">
        <f>IFERROR(VLOOKUP($A3784,'[2]FINAL (2)'!$A$1:$F$7700,5,FALSE),0)</f>
        <v>1306534.1499999999</v>
      </c>
      <c r="N3784" s="12">
        <f>IFERROR(VLOOKUP($A3784,[3]Sheet3!$A$1:$C$4542,3,FALSE),0)</f>
        <v>3500000</v>
      </c>
      <c r="O3784" s="10">
        <f t="shared" si="60"/>
        <v>5199750.24</v>
      </c>
      <c r="P3784" s="10">
        <f>O3784-J3784</f>
        <v>-610050.96999999974</v>
      </c>
    </row>
    <row r="3785" spans="1:16" x14ac:dyDescent="0.25">
      <c r="A3785" s="3">
        <v>15362757</v>
      </c>
      <c r="B3785" s="3" t="s">
        <v>2914</v>
      </c>
      <c r="C3785" s="4">
        <v>100723</v>
      </c>
      <c r="D3785" s="3" t="s">
        <v>3798</v>
      </c>
      <c r="E3785" s="3" t="s">
        <v>3</v>
      </c>
      <c r="F3785" s="4" t="s">
        <v>4</v>
      </c>
      <c r="G3785" s="3">
        <v>86396</v>
      </c>
      <c r="H3785" s="3" t="s">
        <v>3294</v>
      </c>
      <c r="I3785" s="3" t="s">
        <v>3999</v>
      </c>
      <c r="J3785" s="8">
        <v>3330000</v>
      </c>
      <c r="K3785" s="12">
        <f>IFERROR(VLOOKUP($A3785,[1]Piv!$B:$C,2,FALSE),0)</f>
        <v>1862612.16</v>
      </c>
      <c r="L3785" s="12">
        <f>IFERROR(VLOOKUP($A3785,'[2]FINAL (2)'!$A$1:$F$7700,3,FALSE),0)</f>
        <v>0</v>
      </c>
      <c r="M3785" s="12">
        <f>IFERROR(VLOOKUP($A3785,'[2]FINAL (2)'!$A$1:$F$7700,5,FALSE),0)</f>
        <v>0</v>
      </c>
      <c r="N3785" s="12">
        <f>IFERROR(VLOOKUP($A3785,[3]Sheet3!$A$1:$C$4542,3,FALSE),0)</f>
        <v>0</v>
      </c>
      <c r="O3785" s="10">
        <f t="shared" si="60"/>
        <v>1862612.16</v>
      </c>
      <c r="P3785" s="10">
        <f>O3785-J3785</f>
        <v>-1467387.84</v>
      </c>
    </row>
    <row r="3786" spans="1:16" x14ac:dyDescent="0.25">
      <c r="A3786" s="3">
        <v>20202168</v>
      </c>
      <c r="B3786" s="3" t="s">
        <v>1603</v>
      </c>
      <c r="C3786" s="4">
        <v>100723</v>
      </c>
      <c r="D3786" s="3" t="s">
        <v>3798</v>
      </c>
      <c r="E3786" s="3" t="s">
        <v>3</v>
      </c>
      <c r="F3786" s="4" t="s">
        <v>4</v>
      </c>
      <c r="G3786" s="3">
        <v>86396</v>
      </c>
      <c r="H3786" s="3" t="s">
        <v>3294</v>
      </c>
      <c r="I3786" s="3" t="s">
        <v>3999</v>
      </c>
      <c r="J3786" s="8">
        <v>768200</v>
      </c>
      <c r="K3786" s="12">
        <f>IFERROR(VLOOKUP($A3786,[1]Piv!$B:$C,2,FALSE),0)</f>
        <v>139275.79999999999</v>
      </c>
      <c r="L3786" s="12">
        <f>IFERROR(VLOOKUP($A3786,'[2]FINAL (2)'!$A$1:$F$7700,3,FALSE),0)</f>
        <v>0</v>
      </c>
      <c r="M3786" s="12">
        <f>IFERROR(VLOOKUP($A3786,'[2]FINAL (2)'!$A$1:$F$7700,5,FALSE),0)</f>
        <v>0</v>
      </c>
      <c r="N3786" s="12">
        <f>IFERROR(VLOOKUP($A3786,[3]Sheet3!$A$1:$C$4542,3,FALSE),0)</f>
        <v>0</v>
      </c>
      <c r="O3786" s="10">
        <f t="shared" si="60"/>
        <v>139275.79999999999</v>
      </c>
      <c r="P3786" s="10">
        <f>O3786-J3786</f>
        <v>-628924.19999999995</v>
      </c>
    </row>
    <row r="3787" spans="1:16" x14ac:dyDescent="0.25">
      <c r="A3787" s="3">
        <v>20900952</v>
      </c>
      <c r="B3787" s="3" t="s">
        <v>7008</v>
      </c>
      <c r="C3787" s="4">
        <v>100723</v>
      </c>
      <c r="D3787" s="3" t="s">
        <v>3798</v>
      </c>
      <c r="E3787" s="3" t="s">
        <v>3</v>
      </c>
      <c r="F3787" s="4" t="s">
        <v>4</v>
      </c>
      <c r="G3787" s="3">
        <v>86396</v>
      </c>
      <c r="H3787" s="3" t="s">
        <v>3294</v>
      </c>
      <c r="I3787" s="3" t="s">
        <v>3999</v>
      </c>
      <c r="J3787" s="8">
        <v>1002469.86</v>
      </c>
      <c r="K3787" s="12">
        <f>IFERROR(VLOOKUP($A3787,[1]Piv!$B:$C,2,FALSE),0)</f>
        <v>0</v>
      </c>
      <c r="L3787" s="12">
        <f>IFERROR(VLOOKUP($A3787,'[2]FINAL (2)'!$A$1:$F$7700,3,FALSE),0)</f>
        <v>1001646.59</v>
      </c>
      <c r="M3787" s="12">
        <f>IFERROR(VLOOKUP($A3787,'[2]FINAL (2)'!$A$1:$F$7700,5,FALSE),0)</f>
        <v>0</v>
      </c>
      <c r="N3787" s="12">
        <f>IFERROR(VLOOKUP($A3787,[3]Sheet3!$A$1:$C$4542,3,FALSE),0)</f>
        <v>0</v>
      </c>
      <c r="O3787" s="10">
        <f t="shared" si="60"/>
        <v>1001646.59</v>
      </c>
      <c r="P3787" s="10">
        <f>O3787-J3787</f>
        <v>-823.27000000001863</v>
      </c>
    </row>
    <row r="3788" spans="1:16" x14ac:dyDescent="0.25">
      <c r="A3788" s="3">
        <v>24939671</v>
      </c>
      <c r="B3788" s="3" t="s">
        <v>2299</v>
      </c>
      <c r="C3788" s="4">
        <v>100723</v>
      </c>
      <c r="D3788" s="3" t="s">
        <v>3798</v>
      </c>
      <c r="E3788" s="3" t="s">
        <v>3</v>
      </c>
      <c r="F3788" s="4" t="s">
        <v>4</v>
      </c>
      <c r="G3788" s="3">
        <v>86396</v>
      </c>
      <c r="H3788" s="3" t="s">
        <v>3294</v>
      </c>
      <c r="I3788" s="3" t="s">
        <v>3999</v>
      </c>
      <c r="J3788" s="8">
        <v>2258000</v>
      </c>
      <c r="K3788" s="12">
        <f>IFERROR(VLOOKUP($A3788,[1]Piv!$B:$C,2,FALSE),0)</f>
        <v>1839849.09</v>
      </c>
      <c r="L3788" s="12">
        <f>IFERROR(VLOOKUP($A3788,'[2]FINAL (2)'!$A$1:$F$7700,3,FALSE),0)</f>
        <v>0</v>
      </c>
      <c r="M3788" s="12">
        <f>IFERROR(VLOOKUP($A3788,'[2]FINAL (2)'!$A$1:$F$7700,5,FALSE),0)</f>
        <v>0</v>
      </c>
      <c r="N3788" s="12">
        <f>IFERROR(VLOOKUP($A3788,[3]Sheet3!$A$1:$C$4542,3,FALSE),0)</f>
        <v>0</v>
      </c>
      <c r="O3788" s="10">
        <f t="shared" si="60"/>
        <v>1839849.09</v>
      </c>
      <c r="P3788" s="10">
        <f>O3788-J3788</f>
        <v>-418150.90999999992</v>
      </c>
    </row>
    <row r="3789" spans="1:16" x14ac:dyDescent="0.25">
      <c r="A3789" s="3">
        <v>25687348</v>
      </c>
      <c r="B3789" s="3" t="s">
        <v>7009</v>
      </c>
      <c r="C3789" s="4">
        <v>100723</v>
      </c>
      <c r="D3789" s="3" t="s">
        <v>3798</v>
      </c>
      <c r="E3789" s="3" t="s">
        <v>3</v>
      </c>
      <c r="F3789" s="4" t="s">
        <v>4</v>
      </c>
      <c r="G3789" s="3">
        <v>86396</v>
      </c>
      <c r="H3789" s="3" t="s">
        <v>3294</v>
      </c>
      <c r="I3789" s="3" t="s">
        <v>3999</v>
      </c>
      <c r="J3789" s="8">
        <v>443000</v>
      </c>
      <c r="K3789" s="12">
        <f>IFERROR(VLOOKUP($A3789,[1]Piv!$B:$C,2,FALSE),0)</f>
        <v>411318.63</v>
      </c>
      <c r="L3789" s="12">
        <f>IFERROR(VLOOKUP($A3789,'[2]FINAL (2)'!$A$1:$F$7700,3,FALSE),0)</f>
        <v>0</v>
      </c>
      <c r="M3789" s="12">
        <f>IFERROR(VLOOKUP($A3789,'[2]FINAL (2)'!$A$1:$F$7700,5,FALSE),0)</f>
        <v>0</v>
      </c>
      <c r="N3789" s="12">
        <f>IFERROR(VLOOKUP($A3789,[3]Sheet3!$A$1:$C$4542,3,FALSE),0)</f>
        <v>0</v>
      </c>
      <c r="O3789" s="10">
        <f t="shared" si="60"/>
        <v>411318.63</v>
      </c>
      <c r="P3789" s="10">
        <f>O3789-J3789</f>
        <v>-31681.369999999995</v>
      </c>
    </row>
    <row r="3790" spans="1:16" x14ac:dyDescent="0.25">
      <c r="A3790" s="3">
        <v>23444484</v>
      </c>
      <c r="B3790" s="3" t="s">
        <v>1698</v>
      </c>
      <c r="C3790" s="4">
        <v>100724</v>
      </c>
      <c r="D3790" s="3" t="s">
        <v>3799</v>
      </c>
      <c r="E3790" s="3" t="s">
        <v>3</v>
      </c>
      <c r="F3790" s="4" t="s">
        <v>12</v>
      </c>
      <c r="G3790" s="3">
        <v>122648</v>
      </c>
      <c r="H3790" s="3" t="s">
        <v>3206</v>
      </c>
      <c r="I3790" s="3" t="s">
        <v>3999</v>
      </c>
      <c r="J3790" s="8">
        <v>0</v>
      </c>
      <c r="K3790" s="12">
        <f>IFERROR(VLOOKUP($A3790,[1]Piv!$B:$C,2,FALSE),0)</f>
        <v>0</v>
      </c>
      <c r="L3790" s="12">
        <f>IFERROR(VLOOKUP($A3790,'[2]FINAL (2)'!$A$1:$F$7700,3,FALSE),0)</f>
        <v>0</v>
      </c>
      <c r="M3790" s="12">
        <f>IFERROR(VLOOKUP($A3790,'[2]FINAL (2)'!$A$1:$F$7700,5,FALSE),0)</f>
        <v>0</v>
      </c>
      <c r="N3790" s="12">
        <f>IFERROR(VLOOKUP($A3790,[3]Sheet3!$A$1:$C$4542,3,FALSE),0)</f>
        <v>0</v>
      </c>
      <c r="O3790" s="10">
        <f t="shared" si="60"/>
        <v>0</v>
      </c>
      <c r="P3790"/>
    </row>
    <row r="3791" spans="1:16" x14ac:dyDescent="0.25">
      <c r="A3791" s="3">
        <v>23936966</v>
      </c>
      <c r="B3791" s="3" t="s">
        <v>759</v>
      </c>
      <c r="C3791" s="4">
        <v>100724</v>
      </c>
      <c r="D3791" s="3" t="s">
        <v>3799</v>
      </c>
      <c r="E3791" s="3" t="s">
        <v>3</v>
      </c>
      <c r="F3791" s="4" t="s">
        <v>12</v>
      </c>
      <c r="G3791" s="3">
        <v>122648</v>
      </c>
      <c r="H3791" s="3" t="s">
        <v>3206</v>
      </c>
      <c r="I3791" s="3" t="s">
        <v>3999</v>
      </c>
      <c r="J3791" s="8">
        <v>0</v>
      </c>
      <c r="K3791" s="12">
        <f>IFERROR(VLOOKUP($A3791,[1]Piv!$B:$C,2,FALSE),0)</f>
        <v>0</v>
      </c>
      <c r="L3791" s="12">
        <f>IFERROR(VLOOKUP($A3791,'[2]FINAL (2)'!$A$1:$F$7700,3,FALSE),0)</f>
        <v>0</v>
      </c>
      <c r="M3791" s="12">
        <f>IFERROR(VLOOKUP($A3791,'[2]FINAL (2)'!$A$1:$F$7700,5,FALSE),0)</f>
        <v>0</v>
      </c>
      <c r="N3791" s="12">
        <f>IFERROR(VLOOKUP($A3791,[3]Sheet3!$A$1:$C$4542,3,FALSE),0)</f>
        <v>0</v>
      </c>
      <c r="O3791" s="10">
        <f t="shared" si="60"/>
        <v>0</v>
      </c>
      <c r="P3791"/>
    </row>
    <row r="3792" spans="1:16" x14ac:dyDescent="0.25">
      <c r="A3792" s="3">
        <v>23953370</v>
      </c>
      <c r="B3792" s="3" t="s">
        <v>2839</v>
      </c>
      <c r="C3792" s="4">
        <v>100724</v>
      </c>
      <c r="D3792" s="3" t="s">
        <v>3799</v>
      </c>
      <c r="E3792" s="3" t="s">
        <v>3</v>
      </c>
      <c r="F3792" s="4" t="s">
        <v>12</v>
      </c>
      <c r="G3792" s="3">
        <v>122648</v>
      </c>
      <c r="H3792" s="3" t="s">
        <v>3206</v>
      </c>
      <c r="I3792" s="3" t="s">
        <v>3999</v>
      </c>
      <c r="J3792" s="8">
        <v>0</v>
      </c>
      <c r="K3792" s="12">
        <f>IFERROR(VLOOKUP($A3792,[1]Piv!$B:$C,2,FALSE),0)</f>
        <v>0</v>
      </c>
      <c r="L3792" s="12">
        <f>IFERROR(VLOOKUP($A3792,'[2]FINAL (2)'!$A$1:$F$7700,3,FALSE),0)</f>
        <v>0</v>
      </c>
      <c r="M3792" s="12">
        <f>IFERROR(VLOOKUP($A3792,'[2]FINAL (2)'!$A$1:$F$7700,5,FALSE),0)</f>
        <v>0</v>
      </c>
      <c r="N3792" s="12">
        <f>IFERROR(VLOOKUP($A3792,[3]Sheet3!$A$1:$C$4542,3,FALSE),0)</f>
        <v>0</v>
      </c>
      <c r="O3792" s="10">
        <f t="shared" si="60"/>
        <v>0</v>
      </c>
      <c r="P3792"/>
    </row>
    <row r="3793" spans="1:16" x14ac:dyDescent="0.25">
      <c r="A3793" s="3">
        <v>3977043</v>
      </c>
      <c r="B3793" s="3" t="s">
        <v>1659</v>
      </c>
      <c r="C3793" s="4">
        <v>100726</v>
      </c>
      <c r="D3793" s="3" t="s">
        <v>1538</v>
      </c>
      <c r="E3793" s="3" t="s">
        <v>3</v>
      </c>
      <c r="F3793" s="4" t="s">
        <v>4</v>
      </c>
      <c r="G3793" s="3">
        <v>82323</v>
      </c>
      <c r="H3793" s="3" t="s">
        <v>8836</v>
      </c>
      <c r="I3793" s="3" t="s">
        <v>4003</v>
      </c>
      <c r="J3793" s="8">
        <v>9033000</v>
      </c>
      <c r="K3793" s="12">
        <f>IFERROR(VLOOKUP($A3793,[1]Piv!$B:$C,2,FALSE),0)</f>
        <v>3109917.1799999997</v>
      </c>
      <c r="L3793" s="12">
        <f>IFERROR(VLOOKUP($A3793,'[2]FINAL (2)'!$A$1:$F$7700,3,FALSE),0)</f>
        <v>0</v>
      </c>
      <c r="M3793" s="12">
        <f>IFERROR(VLOOKUP($A3793,'[2]FINAL (2)'!$A$1:$F$7700,5,FALSE),0)</f>
        <v>1400260.89</v>
      </c>
      <c r="N3793" s="12">
        <f>IFERROR(VLOOKUP($A3793,[3]Sheet3!$A$1:$C$4542,3,FALSE),0)</f>
        <v>4500000</v>
      </c>
      <c r="O3793" s="10">
        <f t="shared" si="60"/>
        <v>9010178.0700000003</v>
      </c>
      <c r="P3793" s="10">
        <f>O3793-J3793</f>
        <v>-22821.929999999702</v>
      </c>
    </row>
    <row r="3794" spans="1:16" x14ac:dyDescent="0.25">
      <c r="A3794" s="3">
        <v>9739109</v>
      </c>
      <c r="B3794" s="3" t="s">
        <v>7010</v>
      </c>
      <c r="C3794" s="4">
        <v>100726</v>
      </c>
      <c r="D3794" s="3" t="s">
        <v>1538</v>
      </c>
      <c r="E3794" s="3" t="s">
        <v>3</v>
      </c>
      <c r="F3794" s="4" t="s">
        <v>4</v>
      </c>
      <c r="G3794" s="3">
        <v>126482</v>
      </c>
      <c r="H3794" s="3" t="s">
        <v>3293</v>
      </c>
      <c r="I3794" s="3" t="s">
        <v>3999</v>
      </c>
      <c r="J3794" s="8">
        <v>0</v>
      </c>
      <c r="K3794" s="12">
        <f>IFERROR(VLOOKUP($A3794,[1]Piv!$B:$C,2,FALSE),0)</f>
        <v>0</v>
      </c>
      <c r="L3794" s="12">
        <f>IFERROR(VLOOKUP($A3794,'[2]FINAL (2)'!$A$1:$F$7700,3,FALSE),0)</f>
        <v>0</v>
      </c>
      <c r="M3794" s="12">
        <f>IFERROR(VLOOKUP($A3794,'[2]FINAL (2)'!$A$1:$F$7700,5,FALSE),0)</f>
        <v>0</v>
      </c>
      <c r="N3794" s="12">
        <f>IFERROR(VLOOKUP($A3794,[3]Sheet3!$A$1:$C$4542,3,FALSE),0)</f>
        <v>1000000</v>
      </c>
      <c r="O3794" s="10">
        <f t="shared" si="60"/>
        <v>1000000</v>
      </c>
      <c r="P3794" s="10">
        <f>O3794-J3794</f>
        <v>1000000</v>
      </c>
    </row>
    <row r="3795" spans="1:16" x14ac:dyDescent="0.25">
      <c r="A3795" s="3">
        <v>17807514</v>
      </c>
      <c r="B3795" s="3" t="s">
        <v>1537</v>
      </c>
      <c r="C3795" s="4">
        <v>100726</v>
      </c>
      <c r="D3795" s="3" t="s">
        <v>1538</v>
      </c>
      <c r="E3795" s="3" t="s">
        <v>3</v>
      </c>
      <c r="F3795" s="4" t="s">
        <v>4</v>
      </c>
      <c r="G3795" s="3">
        <v>86696</v>
      </c>
      <c r="H3795" s="3" t="s">
        <v>3249</v>
      </c>
      <c r="I3795" s="3" t="s">
        <v>3999</v>
      </c>
      <c r="J3795" s="8">
        <v>5487624.5099999998</v>
      </c>
      <c r="K3795" s="12">
        <f>IFERROR(VLOOKUP($A3795,[1]Piv!$B:$C,2,FALSE),0)</f>
        <v>1598648.85</v>
      </c>
      <c r="L3795" s="12">
        <f>IFERROR(VLOOKUP($A3795,'[2]FINAL (2)'!$A$1:$F$7700,3,FALSE),0)</f>
        <v>1420381.68</v>
      </c>
      <c r="M3795" s="12">
        <f>IFERROR(VLOOKUP($A3795,'[2]FINAL (2)'!$A$1:$F$7700,5,FALSE),0)</f>
        <v>0</v>
      </c>
      <c r="N3795" s="12">
        <f>IFERROR(VLOOKUP($A3795,[3]Sheet3!$A$1:$C$4542,3,FALSE),0)</f>
        <v>500000</v>
      </c>
      <c r="O3795" s="10">
        <f t="shared" si="60"/>
        <v>3519030.5300000003</v>
      </c>
      <c r="P3795" s="10">
        <f>O3795-J3795</f>
        <v>-1968593.9799999995</v>
      </c>
    </row>
    <row r="3796" spans="1:16" x14ac:dyDescent="0.25">
      <c r="A3796" s="3">
        <v>24117090</v>
      </c>
      <c r="B3796" s="3" t="s">
        <v>7011</v>
      </c>
      <c r="C3796" s="4">
        <v>100726</v>
      </c>
      <c r="D3796" s="3" t="s">
        <v>1538</v>
      </c>
      <c r="E3796" s="3" t="s">
        <v>3</v>
      </c>
      <c r="F3796" s="4" t="s">
        <v>12</v>
      </c>
      <c r="G3796" s="3"/>
      <c r="H3796" s="3"/>
      <c r="I3796" s="3"/>
      <c r="J3796" s="8">
        <v>0</v>
      </c>
      <c r="K3796" s="12">
        <f>IFERROR(VLOOKUP($A3796,[1]Piv!$B:$C,2,FALSE),0)</f>
        <v>0</v>
      </c>
      <c r="L3796" s="12">
        <f>IFERROR(VLOOKUP($A3796,'[2]FINAL (2)'!$A$1:$F$7700,3,FALSE),0)</f>
        <v>0</v>
      </c>
      <c r="M3796" s="12">
        <f>IFERROR(VLOOKUP($A3796,'[2]FINAL (2)'!$A$1:$F$7700,5,FALSE),0)</f>
        <v>0</v>
      </c>
      <c r="N3796" s="12">
        <f>IFERROR(VLOOKUP($A3796,[3]Sheet3!$A$1:$C$4542,3,FALSE),0)</f>
        <v>0</v>
      </c>
      <c r="O3796" s="10">
        <f t="shared" si="60"/>
        <v>0</v>
      </c>
      <c r="P3796"/>
    </row>
    <row r="3797" spans="1:16" x14ac:dyDescent="0.25">
      <c r="A3797" s="3">
        <v>25511745</v>
      </c>
      <c r="B3797" s="3" t="s">
        <v>2713</v>
      </c>
      <c r="C3797" s="4">
        <v>100726</v>
      </c>
      <c r="D3797" s="3" t="s">
        <v>1538</v>
      </c>
      <c r="E3797" s="3" t="s">
        <v>3</v>
      </c>
      <c r="F3797" s="4" t="s">
        <v>4</v>
      </c>
      <c r="G3797" s="3">
        <v>126482</v>
      </c>
      <c r="H3797" s="3" t="s">
        <v>3293</v>
      </c>
      <c r="I3797" s="3" t="s">
        <v>3999</v>
      </c>
      <c r="J3797" s="8">
        <v>8530000</v>
      </c>
      <c r="K3797" s="12">
        <f>IFERROR(VLOOKUP($A3797,[1]Piv!$B:$C,2,FALSE),0)</f>
        <v>8188812</v>
      </c>
      <c r="L3797" s="12">
        <f>IFERROR(VLOOKUP($A3797,'[2]FINAL (2)'!$A$1:$F$7700,3,FALSE),0)</f>
        <v>0</v>
      </c>
      <c r="M3797" s="12">
        <f>IFERROR(VLOOKUP($A3797,'[2]FINAL (2)'!$A$1:$F$7700,5,FALSE),0)</f>
        <v>0</v>
      </c>
      <c r="N3797" s="12">
        <f>IFERROR(VLOOKUP($A3797,[3]Sheet3!$A$1:$C$4542,3,FALSE),0)</f>
        <v>0</v>
      </c>
      <c r="O3797" s="10">
        <f t="shared" si="60"/>
        <v>8188812</v>
      </c>
      <c r="P3797" s="10">
        <f>O3797-J3797</f>
        <v>-341188</v>
      </c>
    </row>
    <row r="3798" spans="1:16" x14ac:dyDescent="0.25">
      <c r="A3798" s="3">
        <v>9402850</v>
      </c>
      <c r="B3798" s="3" t="s">
        <v>2754</v>
      </c>
      <c r="C3798" s="4">
        <v>100727</v>
      </c>
      <c r="D3798" s="3" t="s">
        <v>3331</v>
      </c>
      <c r="E3798" s="3" t="s">
        <v>3</v>
      </c>
      <c r="F3798" s="4" t="s">
        <v>4</v>
      </c>
      <c r="G3798" s="3">
        <v>136964</v>
      </c>
      <c r="H3798" s="3" t="s">
        <v>3213</v>
      </c>
      <c r="I3798" s="3" t="s">
        <v>3999</v>
      </c>
      <c r="J3798" s="8">
        <v>52958.83</v>
      </c>
      <c r="K3798" s="12">
        <f>IFERROR(VLOOKUP($A3798,[1]Piv!$B:$C,2,FALSE),0)</f>
        <v>0</v>
      </c>
      <c r="L3798" s="12">
        <f>IFERROR(VLOOKUP($A3798,'[2]FINAL (2)'!$A$1:$F$7700,3,FALSE),0)</f>
        <v>40639.22</v>
      </c>
      <c r="M3798" s="12">
        <f>IFERROR(VLOOKUP($A3798,'[2]FINAL (2)'!$A$1:$F$7700,5,FALSE),0)</f>
        <v>0</v>
      </c>
      <c r="N3798" s="12">
        <f>IFERROR(VLOOKUP($A3798,[3]Sheet3!$A$1:$C$4542,3,FALSE),0)</f>
        <v>0</v>
      </c>
      <c r="O3798" s="10">
        <f t="shared" si="60"/>
        <v>40639.22</v>
      </c>
      <c r="P3798" s="10">
        <f>O3798-J3798</f>
        <v>-12319.61</v>
      </c>
    </row>
    <row r="3799" spans="1:16" x14ac:dyDescent="0.25">
      <c r="A3799" s="3">
        <v>20002540</v>
      </c>
      <c r="B3799" s="3" t="s">
        <v>970</v>
      </c>
      <c r="C3799" s="4">
        <v>100727</v>
      </c>
      <c r="D3799" s="3" t="s">
        <v>3331</v>
      </c>
      <c r="E3799" s="3" t="s">
        <v>3</v>
      </c>
      <c r="F3799" s="4" t="s">
        <v>4</v>
      </c>
      <c r="G3799" s="3">
        <v>128155</v>
      </c>
      <c r="H3799" s="3" t="s">
        <v>3230</v>
      </c>
      <c r="I3799" s="3" t="s">
        <v>3999</v>
      </c>
      <c r="J3799" s="8">
        <v>680000</v>
      </c>
      <c r="K3799" s="12">
        <f>IFERROR(VLOOKUP($A3799,[1]Piv!$B:$C,2,FALSE),0)</f>
        <v>591259.9</v>
      </c>
      <c r="L3799" s="12">
        <f>IFERROR(VLOOKUP($A3799,'[2]FINAL (2)'!$A$1:$F$7700,3,FALSE),0)</f>
        <v>0</v>
      </c>
      <c r="M3799" s="12">
        <f>IFERROR(VLOOKUP($A3799,'[2]FINAL (2)'!$A$1:$F$7700,5,FALSE),0)</f>
        <v>0</v>
      </c>
      <c r="N3799" s="12">
        <f>IFERROR(VLOOKUP($A3799,[3]Sheet3!$A$1:$C$4542,3,FALSE),0)</f>
        <v>0</v>
      </c>
      <c r="O3799" s="10">
        <f t="shared" si="60"/>
        <v>591259.9</v>
      </c>
      <c r="P3799" s="10">
        <f>O3799-J3799</f>
        <v>-88740.099999999977</v>
      </c>
    </row>
    <row r="3800" spans="1:16" x14ac:dyDescent="0.25">
      <c r="A3800" s="3">
        <v>21110276</v>
      </c>
      <c r="B3800" s="3" t="s">
        <v>2900</v>
      </c>
      <c r="C3800" s="4">
        <v>100727</v>
      </c>
      <c r="D3800" s="3" t="s">
        <v>3331</v>
      </c>
      <c r="E3800" s="3" t="s">
        <v>3</v>
      </c>
      <c r="F3800" s="4" t="s">
        <v>4</v>
      </c>
      <c r="G3800" s="3">
        <v>128155</v>
      </c>
      <c r="H3800" s="3" t="s">
        <v>3230</v>
      </c>
      <c r="I3800" s="3" t="s">
        <v>3999</v>
      </c>
      <c r="J3800" s="8">
        <v>680000</v>
      </c>
      <c r="K3800" s="12">
        <f>IFERROR(VLOOKUP($A3800,[1]Piv!$B:$C,2,FALSE),0)</f>
        <v>592502.78</v>
      </c>
      <c r="L3800" s="12">
        <f>IFERROR(VLOOKUP($A3800,'[2]FINAL (2)'!$A$1:$F$7700,3,FALSE),0)</f>
        <v>0</v>
      </c>
      <c r="M3800" s="12">
        <f>IFERROR(VLOOKUP($A3800,'[2]FINAL (2)'!$A$1:$F$7700,5,FALSE),0)</f>
        <v>0</v>
      </c>
      <c r="N3800" s="12">
        <f>IFERROR(VLOOKUP($A3800,[3]Sheet3!$A$1:$C$4542,3,FALSE),0)</f>
        <v>0</v>
      </c>
      <c r="O3800" s="10">
        <f t="shared" si="60"/>
        <v>592502.78</v>
      </c>
      <c r="P3800" s="10">
        <f>O3800-J3800</f>
        <v>-87497.219999999972</v>
      </c>
    </row>
    <row r="3801" spans="1:16" x14ac:dyDescent="0.25">
      <c r="A3801" s="3">
        <v>22342949</v>
      </c>
      <c r="B3801" s="3" t="s">
        <v>467</v>
      </c>
      <c r="C3801" s="4">
        <v>100727</v>
      </c>
      <c r="D3801" s="3" t="s">
        <v>3331</v>
      </c>
      <c r="E3801" s="3" t="s">
        <v>3</v>
      </c>
      <c r="F3801" s="4" t="s">
        <v>4</v>
      </c>
      <c r="G3801" s="3">
        <v>128155</v>
      </c>
      <c r="H3801" s="3" t="s">
        <v>3230</v>
      </c>
      <c r="I3801" s="3" t="s">
        <v>3999</v>
      </c>
      <c r="J3801" s="8">
        <v>680000</v>
      </c>
      <c r="K3801" s="12">
        <f>IFERROR(VLOOKUP($A3801,[1]Piv!$B:$C,2,FALSE),0)</f>
        <v>511696.37</v>
      </c>
      <c r="L3801" s="12">
        <f>IFERROR(VLOOKUP($A3801,'[2]FINAL (2)'!$A$1:$F$7700,3,FALSE),0)</f>
        <v>0</v>
      </c>
      <c r="M3801" s="12">
        <f>IFERROR(VLOOKUP($A3801,'[2]FINAL (2)'!$A$1:$F$7700,5,FALSE),0)</f>
        <v>0</v>
      </c>
      <c r="N3801" s="12">
        <f>IFERROR(VLOOKUP($A3801,[3]Sheet3!$A$1:$C$4542,3,FALSE),0)</f>
        <v>0</v>
      </c>
      <c r="O3801" s="10">
        <f t="shared" si="60"/>
        <v>511696.37</v>
      </c>
      <c r="P3801" s="10">
        <f>O3801-J3801</f>
        <v>-168303.63</v>
      </c>
    </row>
    <row r="3802" spans="1:16" x14ac:dyDescent="0.25">
      <c r="A3802" s="3">
        <v>20376522</v>
      </c>
      <c r="B3802" s="3" t="s">
        <v>2140</v>
      </c>
      <c r="C3802" s="4">
        <v>100728</v>
      </c>
      <c r="D3802" s="3" t="s">
        <v>4513</v>
      </c>
      <c r="E3802" s="3" t="s">
        <v>3</v>
      </c>
      <c r="F3802" s="4" t="s">
        <v>4</v>
      </c>
      <c r="G3802" s="3">
        <v>129093</v>
      </c>
      <c r="H3802" s="3" t="s">
        <v>3276</v>
      </c>
      <c r="I3802" s="3" t="s">
        <v>3999</v>
      </c>
      <c r="J3802" s="8">
        <v>22710797.449999999</v>
      </c>
      <c r="K3802" s="12">
        <f>IFERROR(VLOOKUP($A3802,[1]Piv!$B:$C,2,FALSE),0)</f>
        <v>17820714.129999999</v>
      </c>
      <c r="L3802" s="12">
        <f>IFERROR(VLOOKUP($A3802,'[2]FINAL (2)'!$A$1:$F$7700,3,FALSE),0)</f>
        <v>5020531.6500000004</v>
      </c>
      <c r="M3802" s="12">
        <f>IFERROR(VLOOKUP($A3802,'[2]FINAL (2)'!$A$1:$F$7700,5,FALSE),0)</f>
        <v>0</v>
      </c>
      <c r="N3802" s="12">
        <f>IFERROR(VLOOKUP($A3802,[3]Sheet3!$A$1:$C$4542,3,FALSE),0)</f>
        <v>0</v>
      </c>
      <c r="O3802" s="10">
        <f t="shared" si="60"/>
        <v>22841245.780000001</v>
      </c>
      <c r="P3802" s="10">
        <f>O3802-J3802</f>
        <v>130448.33000000194</v>
      </c>
    </row>
    <row r="3803" spans="1:16" x14ac:dyDescent="0.25">
      <c r="A3803" s="3">
        <v>26401653</v>
      </c>
      <c r="B3803" s="3" t="s">
        <v>7012</v>
      </c>
      <c r="C3803" s="4">
        <v>100728</v>
      </c>
      <c r="D3803" s="3" t="s">
        <v>4513</v>
      </c>
      <c r="E3803" s="3" t="s">
        <v>3</v>
      </c>
      <c r="F3803" s="4" t="s">
        <v>12</v>
      </c>
      <c r="G3803" s="3"/>
      <c r="H3803" s="3"/>
      <c r="I3803" s="3"/>
      <c r="J3803" s="8">
        <v>0</v>
      </c>
      <c r="K3803" s="12">
        <f>IFERROR(VLOOKUP($A3803,[1]Piv!$B:$C,2,FALSE),0)</f>
        <v>0</v>
      </c>
      <c r="L3803" s="12">
        <f>IFERROR(VLOOKUP($A3803,'[2]FINAL (2)'!$A$1:$F$7700,3,FALSE),0)</f>
        <v>0</v>
      </c>
      <c r="M3803" s="12">
        <f>IFERROR(VLOOKUP($A3803,'[2]FINAL (2)'!$A$1:$F$7700,5,FALSE),0)</f>
        <v>0</v>
      </c>
      <c r="N3803" s="12">
        <f>IFERROR(VLOOKUP($A3803,[3]Sheet3!$A$1:$C$4542,3,FALSE),0)</f>
        <v>0</v>
      </c>
      <c r="O3803" s="10">
        <f t="shared" si="60"/>
        <v>0</v>
      </c>
      <c r="P3803"/>
    </row>
    <row r="3804" spans="1:16" x14ac:dyDescent="0.25">
      <c r="A3804" s="3">
        <v>17184502</v>
      </c>
      <c r="B3804" s="3" t="s">
        <v>7013</v>
      </c>
      <c r="C3804" s="4">
        <v>101674</v>
      </c>
      <c r="D3804" s="3" t="s">
        <v>4514</v>
      </c>
      <c r="E3804" s="3" t="s">
        <v>3</v>
      </c>
      <c r="F3804" s="4" t="s">
        <v>4</v>
      </c>
      <c r="G3804" s="3">
        <v>130292</v>
      </c>
      <c r="H3804" s="3" t="s">
        <v>3287</v>
      </c>
      <c r="I3804" s="3" t="s">
        <v>3999</v>
      </c>
      <c r="J3804" s="8">
        <v>3500000</v>
      </c>
      <c r="K3804" s="12">
        <f>IFERROR(VLOOKUP($A3804,[1]Piv!$B:$C,2,FALSE),0)</f>
        <v>0</v>
      </c>
      <c r="L3804" s="12">
        <f>IFERROR(VLOOKUP($A3804,'[2]FINAL (2)'!$A$1:$F$7700,3,FALSE),0)</f>
        <v>500000</v>
      </c>
      <c r="M3804" s="12">
        <f>IFERROR(VLOOKUP($A3804,'[2]FINAL (2)'!$A$1:$F$7700,5,FALSE),0)</f>
        <v>0</v>
      </c>
      <c r="N3804" s="12">
        <f>IFERROR(VLOOKUP($A3804,[3]Sheet3!$A$1:$C$4542,3,FALSE),0)</f>
        <v>3000000</v>
      </c>
      <c r="O3804" s="10">
        <f t="shared" si="60"/>
        <v>3500000</v>
      </c>
      <c r="P3804" s="10">
        <f>O3804-J3804</f>
        <v>0</v>
      </c>
    </row>
    <row r="3805" spans="1:16" x14ac:dyDescent="0.25">
      <c r="A3805" s="3">
        <v>25288646</v>
      </c>
      <c r="B3805" s="3" t="s">
        <v>7014</v>
      </c>
      <c r="C3805" s="4">
        <v>101674</v>
      </c>
      <c r="D3805" s="3" t="s">
        <v>4514</v>
      </c>
      <c r="E3805" s="3" t="s">
        <v>3</v>
      </c>
      <c r="F3805" s="4" t="s">
        <v>12</v>
      </c>
      <c r="G3805" s="3"/>
      <c r="H3805" s="3"/>
      <c r="I3805" s="3"/>
      <c r="J3805" s="8">
        <v>0</v>
      </c>
      <c r="K3805" s="12">
        <f>IFERROR(VLOOKUP($A3805,[1]Piv!$B:$C,2,FALSE),0)</f>
        <v>0</v>
      </c>
      <c r="L3805" s="12">
        <f>IFERROR(VLOOKUP($A3805,'[2]FINAL (2)'!$A$1:$F$7700,3,FALSE),0)</f>
        <v>0</v>
      </c>
      <c r="M3805" s="12">
        <f>IFERROR(VLOOKUP($A3805,'[2]FINAL (2)'!$A$1:$F$7700,5,FALSE),0)</f>
        <v>0</v>
      </c>
      <c r="N3805" s="12">
        <f>IFERROR(VLOOKUP($A3805,[3]Sheet3!$A$1:$C$4542,3,FALSE),0)</f>
        <v>0</v>
      </c>
      <c r="O3805" s="10">
        <f t="shared" si="60"/>
        <v>0</v>
      </c>
      <c r="P3805"/>
    </row>
    <row r="3806" spans="1:16" x14ac:dyDescent="0.25">
      <c r="A3806" s="3">
        <v>16066336</v>
      </c>
      <c r="B3806" s="3" t="s">
        <v>7015</v>
      </c>
      <c r="C3806" s="4">
        <v>101675</v>
      </c>
      <c r="D3806" s="3" t="s">
        <v>4515</v>
      </c>
      <c r="E3806" s="3" t="s">
        <v>3</v>
      </c>
      <c r="F3806" s="4" t="s">
        <v>12</v>
      </c>
      <c r="G3806" s="3"/>
      <c r="H3806" s="3"/>
      <c r="I3806" s="3"/>
      <c r="J3806" s="8">
        <v>0</v>
      </c>
      <c r="K3806" s="12">
        <f>IFERROR(VLOOKUP($A3806,[1]Piv!$B:$C,2,FALSE),0)</f>
        <v>0</v>
      </c>
      <c r="L3806" s="12">
        <f>IFERROR(VLOOKUP($A3806,'[2]FINAL (2)'!$A$1:$F$7700,3,FALSE),0)</f>
        <v>0</v>
      </c>
      <c r="M3806" s="12">
        <f>IFERROR(VLOOKUP($A3806,'[2]FINAL (2)'!$A$1:$F$7700,5,FALSE),0)</f>
        <v>0</v>
      </c>
      <c r="N3806" s="12">
        <f>IFERROR(VLOOKUP($A3806,[3]Sheet3!$A$1:$C$4542,3,FALSE),0)</f>
        <v>0</v>
      </c>
      <c r="O3806" s="10">
        <f t="shared" si="60"/>
        <v>0</v>
      </c>
      <c r="P3806"/>
    </row>
    <row r="3807" spans="1:16" x14ac:dyDescent="0.25">
      <c r="A3807" s="3">
        <v>14914981</v>
      </c>
      <c r="B3807" s="3" t="s">
        <v>7016</v>
      </c>
      <c r="C3807" s="4">
        <v>101675</v>
      </c>
      <c r="D3807" s="3" t="s">
        <v>4515</v>
      </c>
      <c r="E3807" s="3" t="s">
        <v>3</v>
      </c>
      <c r="F3807" s="4" t="s">
        <v>4</v>
      </c>
      <c r="G3807" s="3"/>
      <c r="H3807" s="3"/>
      <c r="I3807" s="3" t="s">
        <v>3999</v>
      </c>
      <c r="J3807" s="8">
        <v>0</v>
      </c>
      <c r="K3807" s="12">
        <f>IFERROR(VLOOKUP($A3807,[1]Piv!$B:$C,2,FALSE),0)</f>
        <v>42875.34</v>
      </c>
      <c r="L3807" s="12">
        <f>IFERROR(VLOOKUP($A3807,'[2]FINAL (2)'!$A$1:$F$7700,3,FALSE),0)</f>
        <v>761000</v>
      </c>
      <c r="M3807" s="12">
        <f>IFERROR(VLOOKUP($A3807,'[2]FINAL (2)'!$A$1:$F$7700,5,FALSE),0)</f>
        <v>0</v>
      </c>
      <c r="N3807" s="12">
        <f>IFERROR(VLOOKUP($A3807,[3]Sheet3!$A$1:$C$4542,3,FALSE),0)</f>
        <v>0</v>
      </c>
      <c r="O3807" s="10">
        <f t="shared" si="60"/>
        <v>803875.34</v>
      </c>
      <c r="P3807" s="10">
        <f>O3807-J3807</f>
        <v>803875.34</v>
      </c>
    </row>
    <row r="3808" spans="1:16" x14ac:dyDescent="0.25">
      <c r="A3808" s="3">
        <v>9562457</v>
      </c>
      <c r="B3808" s="3" t="s">
        <v>7017</v>
      </c>
      <c r="C3808" s="4">
        <v>101675</v>
      </c>
      <c r="D3808" s="3" t="s">
        <v>4515</v>
      </c>
      <c r="E3808" s="3" t="s">
        <v>3</v>
      </c>
      <c r="F3808" s="4" t="s">
        <v>12</v>
      </c>
      <c r="G3808" s="3"/>
      <c r="H3808" s="3"/>
      <c r="I3808" s="3"/>
      <c r="J3808" s="8">
        <v>0</v>
      </c>
      <c r="K3808" s="12">
        <f>IFERROR(VLOOKUP($A3808,[1]Piv!$B:$C,2,FALSE),0)</f>
        <v>0</v>
      </c>
      <c r="L3808" s="12">
        <f>IFERROR(VLOOKUP($A3808,'[2]FINAL (2)'!$A$1:$F$7700,3,FALSE),0)</f>
        <v>0</v>
      </c>
      <c r="M3808" s="12">
        <f>IFERROR(VLOOKUP($A3808,'[2]FINAL (2)'!$A$1:$F$7700,5,FALSE),0)</f>
        <v>0</v>
      </c>
      <c r="N3808" s="12">
        <f>IFERROR(VLOOKUP($A3808,[3]Sheet3!$A$1:$C$4542,3,FALSE),0)</f>
        <v>0</v>
      </c>
      <c r="O3808" s="10">
        <f t="shared" si="60"/>
        <v>0</v>
      </c>
      <c r="P3808"/>
    </row>
    <row r="3809" spans="1:16" x14ac:dyDescent="0.25">
      <c r="A3809" s="3">
        <v>6743355</v>
      </c>
      <c r="B3809" s="3" t="s">
        <v>7018</v>
      </c>
      <c r="C3809" s="4">
        <v>100729</v>
      </c>
      <c r="D3809" s="3" t="s">
        <v>3984</v>
      </c>
      <c r="E3809" s="3" t="s">
        <v>3</v>
      </c>
      <c r="F3809" s="4" t="s">
        <v>4</v>
      </c>
      <c r="G3809" s="3">
        <v>27353</v>
      </c>
      <c r="H3809" s="3" t="s">
        <v>3216</v>
      </c>
      <c r="I3809" s="3" t="s">
        <v>3999</v>
      </c>
      <c r="J3809" s="8">
        <v>52000</v>
      </c>
      <c r="K3809" s="12">
        <f>IFERROR(VLOOKUP($A3809,[1]Piv!$B:$C,2,FALSE),0)</f>
        <v>0</v>
      </c>
      <c r="L3809" s="12">
        <f>IFERROR(VLOOKUP($A3809,'[2]FINAL (2)'!$A$1:$F$7700,3,FALSE),0)</f>
        <v>0</v>
      </c>
      <c r="M3809" s="12">
        <f>IFERROR(VLOOKUP($A3809,'[2]FINAL (2)'!$A$1:$F$7700,5,FALSE),0)</f>
        <v>751302.93</v>
      </c>
      <c r="N3809" s="12">
        <f>IFERROR(VLOOKUP($A3809,[3]Sheet3!$A$1:$C$4542,3,FALSE),0)</f>
        <v>52000</v>
      </c>
      <c r="O3809" s="10">
        <f t="shared" si="60"/>
        <v>803302.93</v>
      </c>
      <c r="P3809" s="10">
        <f>O3809-J3809</f>
        <v>751302.93</v>
      </c>
    </row>
    <row r="3810" spans="1:16" x14ac:dyDescent="0.25">
      <c r="A3810" s="3">
        <v>18734725</v>
      </c>
      <c r="B3810" s="3" t="s">
        <v>108</v>
      </c>
      <c r="C3810" s="4">
        <v>100729</v>
      </c>
      <c r="D3810" s="3" t="s">
        <v>3984</v>
      </c>
      <c r="E3810" s="3" t="s">
        <v>3</v>
      </c>
      <c r="F3810" s="4" t="s">
        <v>4</v>
      </c>
      <c r="G3810" s="3">
        <v>27353</v>
      </c>
      <c r="H3810" s="3" t="s">
        <v>3216</v>
      </c>
      <c r="I3810" s="3" t="s">
        <v>3999</v>
      </c>
      <c r="J3810" s="8">
        <v>5802917.54</v>
      </c>
      <c r="K3810" s="12">
        <f>IFERROR(VLOOKUP($A3810,[1]Piv!$B:$C,2,FALSE),0)</f>
        <v>1015117.42</v>
      </c>
      <c r="L3810" s="12">
        <f>IFERROR(VLOOKUP($A3810,'[2]FINAL (2)'!$A$1:$F$7700,3,FALSE),0)</f>
        <v>1801945.03</v>
      </c>
      <c r="M3810" s="12">
        <f>IFERROR(VLOOKUP($A3810,'[2]FINAL (2)'!$A$1:$F$7700,5,FALSE),0)</f>
        <v>0</v>
      </c>
      <c r="N3810" s="12">
        <f>IFERROR(VLOOKUP($A3810,[3]Sheet3!$A$1:$C$4542,3,FALSE),0)</f>
        <v>3000000</v>
      </c>
      <c r="O3810" s="10">
        <f t="shared" si="60"/>
        <v>5817062.4500000002</v>
      </c>
      <c r="P3810" s="10">
        <f>O3810-J3810</f>
        <v>14144.910000000149</v>
      </c>
    </row>
    <row r="3811" spans="1:16" x14ac:dyDescent="0.25">
      <c r="A3811" s="3">
        <v>21079112</v>
      </c>
      <c r="B3811" s="3" t="s">
        <v>2490</v>
      </c>
      <c r="C3811" s="4">
        <v>100729</v>
      </c>
      <c r="D3811" s="3" t="s">
        <v>3984</v>
      </c>
      <c r="E3811" s="3" t="s">
        <v>3</v>
      </c>
      <c r="F3811" s="4" t="s">
        <v>4</v>
      </c>
      <c r="G3811" s="3">
        <v>27353</v>
      </c>
      <c r="H3811" s="3" t="s">
        <v>3216</v>
      </c>
      <c r="I3811" s="3" t="s">
        <v>3999</v>
      </c>
      <c r="J3811" s="8">
        <v>5650000</v>
      </c>
      <c r="K3811" s="12">
        <f>IFERROR(VLOOKUP($A3811,[1]Piv!$B:$C,2,FALSE),0)</f>
        <v>2809234.61</v>
      </c>
      <c r="L3811" s="12">
        <f>IFERROR(VLOOKUP($A3811,'[2]FINAL (2)'!$A$1:$F$7700,3,FALSE),0)</f>
        <v>0</v>
      </c>
      <c r="M3811" s="12">
        <f>IFERROR(VLOOKUP($A3811,'[2]FINAL (2)'!$A$1:$F$7700,5,FALSE),0)</f>
        <v>200000</v>
      </c>
      <c r="N3811" s="12">
        <f>IFERROR(VLOOKUP($A3811,[3]Sheet3!$A$1:$C$4542,3,FALSE),0)</f>
        <v>2550000</v>
      </c>
      <c r="O3811" s="10">
        <f t="shared" si="60"/>
        <v>5559234.6099999994</v>
      </c>
      <c r="P3811" s="10">
        <f>O3811-J3811</f>
        <v>-90765.390000000596</v>
      </c>
    </row>
    <row r="3812" spans="1:16" x14ac:dyDescent="0.25">
      <c r="A3812" s="3">
        <v>24787625</v>
      </c>
      <c r="B3812" s="3" t="s">
        <v>7019</v>
      </c>
      <c r="C3812" s="4">
        <v>100729</v>
      </c>
      <c r="D3812" s="3" t="s">
        <v>3984</v>
      </c>
      <c r="E3812" s="3" t="s">
        <v>3</v>
      </c>
      <c r="F3812" s="4" t="s">
        <v>12</v>
      </c>
      <c r="G3812" s="3"/>
      <c r="H3812" s="3"/>
      <c r="I3812" s="3"/>
      <c r="J3812" s="8">
        <v>0</v>
      </c>
      <c r="K3812" s="12">
        <f>IFERROR(VLOOKUP($A3812,[1]Piv!$B:$C,2,FALSE),0)</f>
        <v>0</v>
      </c>
      <c r="L3812" s="12">
        <f>IFERROR(VLOOKUP($A3812,'[2]FINAL (2)'!$A$1:$F$7700,3,FALSE),0)</f>
        <v>0</v>
      </c>
      <c r="M3812" s="12">
        <f>IFERROR(VLOOKUP($A3812,'[2]FINAL (2)'!$A$1:$F$7700,5,FALSE),0)</f>
        <v>0</v>
      </c>
      <c r="N3812" s="12">
        <f>IFERROR(VLOOKUP($A3812,[3]Sheet3!$A$1:$C$4542,3,FALSE),0)</f>
        <v>0</v>
      </c>
      <c r="O3812" s="10">
        <f t="shared" si="60"/>
        <v>0</v>
      </c>
      <c r="P3812"/>
    </row>
    <row r="3813" spans="1:16" x14ac:dyDescent="0.25">
      <c r="A3813" s="3">
        <v>19098454</v>
      </c>
      <c r="B3813" s="3" t="s">
        <v>7020</v>
      </c>
      <c r="C3813" s="4">
        <v>101676</v>
      </c>
      <c r="D3813" s="3" t="s">
        <v>4516</v>
      </c>
      <c r="E3813" s="3" t="s">
        <v>3</v>
      </c>
      <c r="F3813" s="4" t="s">
        <v>12</v>
      </c>
      <c r="G3813" s="3"/>
      <c r="H3813" s="3"/>
      <c r="I3813" s="3"/>
      <c r="J3813" s="8">
        <v>0</v>
      </c>
      <c r="K3813" s="12">
        <f>IFERROR(VLOOKUP($A3813,[1]Piv!$B:$C,2,FALSE),0)</f>
        <v>0</v>
      </c>
      <c r="L3813" s="12">
        <f>IFERROR(VLOOKUP($A3813,'[2]FINAL (2)'!$A$1:$F$7700,3,FALSE),0)</f>
        <v>0</v>
      </c>
      <c r="M3813" s="12">
        <f>IFERROR(VLOOKUP($A3813,'[2]FINAL (2)'!$A$1:$F$7700,5,FALSE),0)</f>
        <v>0</v>
      </c>
      <c r="N3813" s="12">
        <f>IFERROR(VLOOKUP($A3813,[3]Sheet3!$A$1:$C$4542,3,FALSE),0)</f>
        <v>0</v>
      </c>
      <c r="O3813" s="10">
        <f t="shared" si="60"/>
        <v>0</v>
      </c>
      <c r="P3813"/>
    </row>
    <row r="3814" spans="1:16" x14ac:dyDescent="0.25">
      <c r="A3814" s="3">
        <v>23302835</v>
      </c>
      <c r="B3814" s="3" t="s">
        <v>7021</v>
      </c>
      <c r="C3814" s="4">
        <v>101676</v>
      </c>
      <c r="D3814" s="3" t="s">
        <v>4516</v>
      </c>
      <c r="E3814" s="3" t="s">
        <v>3</v>
      </c>
      <c r="F3814" s="4" t="s">
        <v>12</v>
      </c>
      <c r="G3814" s="3"/>
      <c r="H3814" s="3"/>
      <c r="I3814" s="3"/>
      <c r="J3814" s="8">
        <v>0</v>
      </c>
      <c r="K3814" s="12">
        <f>IFERROR(VLOOKUP($A3814,[1]Piv!$B:$C,2,FALSE),0)</f>
        <v>0</v>
      </c>
      <c r="L3814" s="12">
        <f>IFERROR(VLOOKUP($A3814,'[2]FINAL (2)'!$A$1:$F$7700,3,FALSE),0)</f>
        <v>0</v>
      </c>
      <c r="M3814" s="12">
        <f>IFERROR(VLOOKUP($A3814,'[2]FINAL (2)'!$A$1:$F$7700,5,FALSE),0)</f>
        <v>0</v>
      </c>
      <c r="N3814" s="12">
        <f>IFERROR(VLOOKUP($A3814,[3]Sheet3!$A$1:$C$4542,3,FALSE),0)</f>
        <v>0</v>
      </c>
      <c r="O3814" s="10">
        <f t="shared" si="60"/>
        <v>0</v>
      </c>
      <c r="P3814"/>
    </row>
    <row r="3815" spans="1:16" x14ac:dyDescent="0.25">
      <c r="A3815" s="3">
        <v>15093807</v>
      </c>
      <c r="B3815" s="3" t="s">
        <v>7022</v>
      </c>
      <c r="C3815" s="4">
        <v>101677</v>
      </c>
      <c r="D3815" s="3" t="s">
        <v>4517</v>
      </c>
      <c r="E3815" s="3" t="s">
        <v>3</v>
      </c>
      <c r="F3815" s="4" t="s">
        <v>4</v>
      </c>
      <c r="G3815" s="3">
        <v>128450</v>
      </c>
      <c r="H3815" s="3" t="s">
        <v>3207</v>
      </c>
      <c r="I3815" s="3" t="s">
        <v>3999</v>
      </c>
      <c r="J3815" s="8">
        <v>2713026.12</v>
      </c>
      <c r="K3815" s="12">
        <f>IFERROR(VLOOKUP($A3815,[1]Piv!$B:$C,2,FALSE),0)</f>
        <v>0</v>
      </c>
      <c r="L3815" s="12">
        <f>IFERROR(VLOOKUP($A3815,'[2]FINAL (2)'!$A$1:$F$7700,3,FALSE),0)</f>
        <v>2408684.09</v>
      </c>
      <c r="M3815" s="12">
        <f>IFERROR(VLOOKUP($A3815,'[2]FINAL (2)'!$A$1:$F$7700,5,FALSE),0)</f>
        <v>0</v>
      </c>
      <c r="N3815" s="12">
        <f>IFERROR(VLOOKUP($A3815,[3]Sheet3!$A$1:$C$4542,3,FALSE),0)</f>
        <v>0</v>
      </c>
      <c r="O3815" s="10">
        <f t="shared" si="60"/>
        <v>2408684.09</v>
      </c>
      <c r="P3815" s="10">
        <f>O3815-J3815</f>
        <v>-304342.03000000026</v>
      </c>
    </row>
    <row r="3816" spans="1:16" x14ac:dyDescent="0.25">
      <c r="A3816" s="3">
        <v>6329498</v>
      </c>
      <c r="B3816" s="3" t="s">
        <v>7023</v>
      </c>
      <c r="C3816" s="4">
        <v>101677</v>
      </c>
      <c r="D3816" s="3" t="s">
        <v>4517</v>
      </c>
      <c r="E3816" s="3" t="s">
        <v>3</v>
      </c>
      <c r="F3816" s="4" t="s">
        <v>4</v>
      </c>
      <c r="G3816" s="3">
        <v>128450</v>
      </c>
      <c r="H3816" s="3" t="s">
        <v>3207</v>
      </c>
      <c r="I3816" s="3" t="s">
        <v>3999</v>
      </c>
      <c r="J3816" s="8">
        <v>1000000</v>
      </c>
      <c r="K3816" s="12">
        <f>IFERROR(VLOOKUP($A3816,[1]Piv!$B:$C,2,FALSE),0)</f>
        <v>1016456.2</v>
      </c>
      <c r="L3816" s="12">
        <f>IFERROR(VLOOKUP($A3816,'[2]FINAL (2)'!$A$1:$F$7700,3,FALSE),0)</f>
        <v>0</v>
      </c>
      <c r="M3816" s="12">
        <f>IFERROR(VLOOKUP($A3816,'[2]FINAL (2)'!$A$1:$F$7700,5,FALSE),0)</f>
        <v>0</v>
      </c>
      <c r="N3816" s="12">
        <f>IFERROR(VLOOKUP($A3816,[3]Sheet3!$A$1:$C$4542,3,FALSE),0)</f>
        <v>0</v>
      </c>
      <c r="O3816" s="10">
        <f t="shared" si="60"/>
        <v>1016456.2</v>
      </c>
      <c r="P3816" s="10">
        <f>O3816-J3816</f>
        <v>16456.199999999953</v>
      </c>
    </row>
    <row r="3817" spans="1:16" x14ac:dyDescent="0.25">
      <c r="A3817" s="3">
        <v>16743862</v>
      </c>
      <c r="B3817" s="3" t="s">
        <v>7024</v>
      </c>
      <c r="C3817" s="4">
        <v>101677</v>
      </c>
      <c r="D3817" s="3" t="s">
        <v>4517</v>
      </c>
      <c r="E3817" s="3" t="s">
        <v>3</v>
      </c>
      <c r="F3817" s="4" t="s">
        <v>4</v>
      </c>
      <c r="G3817" s="3">
        <v>128450</v>
      </c>
      <c r="H3817" s="3" t="s">
        <v>3207</v>
      </c>
      <c r="I3817" s="3" t="s">
        <v>3999</v>
      </c>
      <c r="J3817" s="8">
        <v>1000000</v>
      </c>
      <c r="K3817" s="12">
        <f>IFERROR(VLOOKUP($A3817,[1]Piv!$B:$C,2,FALSE),0)</f>
        <v>1018560.02</v>
      </c>
      <c r="L3817" s="12">
        <f>IFERROR(VLOOKUP($A3817,'[2]FINAL (2)'!$A$1:$F$7700,3,FALSE),0)</f>
        <v>0</v>
      </c>
      <c r="M3817" s="12">
        <f>IFERROR(VLOOKUP($A3817,'[2]FINAL (2)'!$A$1:$F$7700,5,FALSE),0)</f>
        <v>0</v>
      </c>
      <c r="N3817" s="12">
        <f>IFERROR(VLOOKUP($A3817,[3]Sheet3!$A$1:$C$4542,3,FALSE),0)</f>
        <v>0</v>
      </c>
      <c r="O3817" s="10">
        <f t="shared" si="60"/>
        <v>1018560.02</v>
      </c>
      <c r="P3817" s="10">
        <f>O3817-J3817</f>
        <v>18560.020000000019</v>
      </c>
    </row>
    <row r="3818" spans="1:16" x14ac:dyDescent="0.25">
      <c r="A3818" s="3">
        <v>15841560</v>
      </c>
      <c r="B3818" s="3" t="s">
        <v>7025</v>
      </c>
      <c r="C3818" s="4">
        <v>101677</v>
      </c>
      <c r="D3818" s="3" t="s">
        <v>4517</v>
      </c>
      <c r="E3818" s="3" t="s">
        <v>3</v>
      </c>
      <c r="F3818" s="4" t="s">
        <v>12</v>
      </c>
      <c r="G3818" s="3"/>
      <c r="H3818" s="3"/>
      <c r="I3818" s="3"/>
      <c r="J3818" s="8">
        <v>0</v>
      </c>
      <c r="K3818" s="12">
        <f>IFERROR(VLOOKUP($A3818,[1]Piv!$B:$C,2,FALSE),0)</f>
        <v>0</v>
      </c>
      <c r="L3818" s="12">
        <f>IFERROR(VLOOKUP($A3818,'[2]FINAL (2)'!$A$1:$F$7700,3,FALSE),0)</f>
        <v>0</v>
      </c>
      <c r="M3818" s="12">
        <f>IFERROR(VLOOKUP($A3818,'[2]FINAL (2)'!$A$1:$F$7700,5,FALSE),0)</f>
        <v>0</v>
      </c>
      <c r="N3818" s="12">
        <f>IFERROR(VLOOKUP($A3818,[3]Sheet3!$A$1:$C$4542,3,FALSE),0)</f>
        <v>0</v>
      </c>
      <c r="O3818" s="10">
        <f t="shared" si="60"/>
        <v>0</v>
      </c>
      <c r="P3818"/>
    </row>
    <row r="3819" spans="1:16" x14ac:dyDescent="0.25">
      <c r="A3819" s="3">
        <v>21700288</v>
      </c>
      <c r="B3819" s="3" t="s">
        <v>7026</v>
      </c>
      <c r="C3819" s="4">
        <v>101678</v>
      </c>
      <c r="D3819" s="3" t="s">
        <v>4518</v>
      </c>
      <c r="E3819" s="3" t="s">
        <v>3</v>
      </c>
      <c r="F3819" s="4" t="s">
        <v>12</v>
      </c>
      <c r="G3819" s="3"/>
      <c r="H3819" s="3"/>
      <c r="I3819" s="3"/>
      <c r="J3819" s="8">
        <v>0</v>
      </c>
      <c r="K3819" s="12">
        <f>IFERROR(VLOOKUP($A3819,[1]Piv!$B:$C,2,FALSE),0)</f>
        <v>0</v>
      </c>
      <c r="L3819" s="12">
        <f>IFERROR(VLOOKUP($A3819,'[2]FINAL (2)'!$A$1:$F$7700,3,FALSE),0)</f>
        <v>0</v>
      </c>
      <c r="M3819" s="12">
        <f>IFERROR(VLOOKUP($A3819,'[2]FINAL (2)'!$A$1:$F$7700,5,FALSE),0)</f>
        <v>0</v>
      </c>
      <c r="N3819" s="12">
        <f>IFERROR(VLOOKUP($A3819,[3]Sheet3!$A$1:$C$4542,3,FALSE),0)</f>
        <v>0</v>
      </c>
      <c r="O3819" s="10">
        <f t="shared" si="60"/>
        <v>0</v>
      </c>
      <c r="P3819"/>
    </row>
    <row r="3820" spans="1:16" x14ac:dyDescent="0.25">
      <c r="A3820" s="3">
        <v>23737517</v>
      </c>
      <c r="B3820" s="3" t="s">
        <v>7027</v>
      </c>
      <c r="C3820" s="4">
        <v>101678</v>
      </c>
      <c r="D3820" s="3" t="s">
        <v>4518</v>
      </c>
      <c r="E3820" s="3" t="s">
        <v>3</v>
      </c>
      <c r="F3820" s="4" t="s">
        <v>12</v>
      </c>
      <c r="G3820" s="3"/>
      <c r="H3820" s="3"/>
      <c r="I3820" s="3"/>
      <c r="J3820" s="8">
        <v>0</v>
      </c>
      <c r="K3820" s="12">
        <f>IFERROR(VLOOKUP($A3820,[1]Piv!$B:$C,2,FALSE),0)</f>
        <v>0</v>
      </c>
      <c r="L3820" s="12">
        <f>IFERROR(VLOOKUP($A3820,'[2]FINAL (2)'!$A$1:$F$7700,3,FALSE),0)</f>
        <v>0</v>
      </c>
      <c r="M3820" s="12">
        <f>IFERROR(VLOOKUP($A3820,'[2]FINAL (2)'!$A$1:$F$7700,5,FALSE),0)</f>
        <v>0</v>
      </c>
      <c r="N3820" s="12">
        <f>IFERROR(VLOOKUP($A3820,[3]Sheet3!$A$1:$C$4542,3,FALSE),0)</f>
        <v>0</v>
      </c>
      <c r="O3820" s="10">
        <f t="shared" si="60"/>
        <v>0</v>
      </c>
      <c r="P3820"/>
    </row>
    <row r="3821" spans="1:16" x14ac:dyDescent="0.25">
      <c r="A3821" s="3">
        <v>5710540</v>
      </c>
      <c r="B3821" s="3" t="s">
        <v>7028</v>
      </c>
      <c r="C3821" s="4">
        <v>101679</v>
      </c>
      <c r="D3821" s="3" t="s">
        <v>4519</v>
      </c>
      <c r="E3821" s="3" t="s">
        <v>3</v>
      </c>
      <c r="F3821" s="4" t="s">
        <v>12</v>
      </c>
      <c r="G3821" s="3"/>
      <c r="H3821" s="3"/>
      <c r="I3821" s="3"/>
      <c r="J3821" s="8">
        <v>0</v>
      </c>
      <c r="K3821" s="12">
        <f>IFERROR(VLOOKUP($A3821,[1]Piv!$B:$C,2,FALSE),0)</f>
        <v>0</v>
      </c>
      <c r="L3821" s="12">
        <f>IFERROR(VLOOKUP($A3821,'[2]FINAL (2)'!$A$1:$F$7700,3,FALSE),0)</f>
        <v>0</v>
      </c>
      <c r="M3821" s="12">
        <f>IFERROR(VLOOKUP($A3821,'[2]FINAL (2)'!$A$1:$F$7700,5,FALSE),0)</f>
        <v>0</v>
      </c>
      <c r="N3821" s="12">
        <f>IFERROR(VLOOKUP($A3821,[3]Sheet3!$A$1:$C$4542,3,FALSE),0)</f>
        <v>0</v>
      </c>
      <c r="O3821" s="10">
        <f t="shared" si="60"/>
        <v>0</v>
      </c>
      <c r="P3821"/>
    </row>
    <row r="3822" spans="1:16" x14ac:dyDescent="0.25">
      <c r="A3822" s="3">
        <v>5766695</v>
      </c>
      <c r="B3822" s="3" t="s">
        <v>7029</v>
      </c>
      <c r="C3822" s="4">
        <v>101679</v>
      </c>
      <c r="D3822" s="3" t="s">
        <v>4519</v>
      </c>
      <c r="E3822" s="3" t="s">
        <v>3</v>
      </c>
      <c r="F3822" s="4" t="s">
        <v>12</v>
      </c>
      <c r="G3822" s="3"/>
      <c r="H3822" s="3"/>
      <c r="I3822" s="3"/>
      <c r="J3822" s="8">
        <v>0</v>
      </c>
      <c r="K3822" s="12">
        <f>IFERROR(VLOOKUP($A3822,[1]Piv!$B:$C,2,FALSE),0)</f>
        <v>0</v>
      </c>
      <c r="L3822" s="12">
        <f>IFERROR(VLOOKUP($A3822,'[2]FINAL (2)'!$A$1:$F$7700,3,FALSE),0)</f>
        <v>0</v>
      </c>
      <c r="M3822" s="12">
        <f>IFERROR(VLOOKUP($A3822,'[2]FINAL (2)'!$A$1:$F$7700,5,FALSE),0)</f>
        <v>0</v>
      </c>
      <c r="N3822" s="12">
        <f>IFERROR(VLOOKUP($A3822,[3]Sheet3!$A$1:$C$4542,3,FALSE),0)</f>
        <v>0</v>
      </c>
      <c r="O3822" s="10">
        <f t="shared" si="60"/>
        <v>0</v>
      </c>
      <c r="P3822"/>
    </row>
    <row r="3823" spans="1:16" x14ac:dyDescent="0.25">
      <c r="A3823" s="3">
        <v>9546194</v>
      </c>
      <c r="B3823" s="3" t="s">
        <v>1225</v>
      </c>
      <c r="C3823" s="4">
        <v>100730</v>
      </c>
      <c r="D3823" s="3" t="s">
        <v>56</v>
      </c>
      <c r="E3823" s="3" t="s">
        <v>3</v>
      </c>
      <c r="F3823" s="4" t="s">
        <v>4</v>
      </c>
      <c r="G3823" s="3">
        <v>137472</v>
      </c>
      <c r="H3823" s="3" t="s">
        <v>3264</v>
      </c>
      <c r="I3823" s="3" t="s">
        <v>3999</v>
      </c>
      <c r="J3823" s="8">
        <v>2847565.29</v>
      </c>
      <c r="K3823" s="12">
        <f>IFERROR(VLOOKUP($A3823,[1]Piv!$B:$C,2,FALSE),0)</f>
        <v>245152.87</v>
      </c>
      <c r="L3823" s="12">
        <f>IFERROR(VLOOKUP($A3823,'[2]FINAL (2)'!$A$1:$F$7700,3,FALSE),0)</f>
        <v>745043.54</v>
      </c>
      <c r="M3823" s="12">
        <f>IFERROR(VLOOKUP($A3823,'[2]FINAL (2)'!$A$1:$F$7700,5,FALSE),0)</f>
        <v>0</v>
      </c>
      <c r="N3823" s="12">
        <f>IFERROR(VLOOKUP($A3823,[3]Sheet3!$A$1:$C$4542,3,FALSE),0)</f>
        <v>1500000</v>
      </c>
      <c r="O3823" s="10">
        <f t="shared" si="60"/>
        <v>2490196.41</v>
      </c>
      <c r="P3823" s="10">
        <f>O3823-J3823</f>
        <v>-357368.87999999989</v>
      </c>
    </row>
    <row r="3824" spans="1:16" x14ac:dyDescent="0.25">
      <c r="A3824" s="3">
        <v>19554522</v>
      </c>
      <c r="B3824" s="3" t="s">
        <v>7030</v>
      </c>
      <c r="C3824" s="4">
        <v>100730</v>
      </c>
      <c r="D3824" s="3" t="s">
        <v>56</v>
      </c>
      <c r="E3824" s="3" t="s">
        <v>3</v>
      </c>
      <c r="F3824" s="4" t="s">
        <v>4</v>
      </c>
      <c r="G3824" s="3">
        <v>137472</v>
      </c>
      <c r="H3824" s="3" t="s">
        <v>3264</v>
      </c>
      <c r="I3824" s="3" t="s">
        <v>3999</v>
      </c>
      <c r="J3824" s="8">
        <v>2200000</v>
      </c>
      <c r="K3824" s="12">
        <f>IFERROR(VLOOKUP($A3824,[1]Piv!$B:$C,2,FALSE),0)</f>
        <v>1576077.8399999999</v>
      </c>
      <c r="L3824" s="12">
        <f>IFERROR(VLOOKUP($A3824,'[2]FINAL (2)'!$A$1:$F$7700,3,FALSE),0)</f>
        <v>0</v>
      </c>
      <c r="M3824" s="12">
        <f>IFERROR(VLOOKUP($A3824,'[2]FINAL (2)'!$A$1:$F$7700,5,FALSE),0)</f>
        <v>601405.12</v>
      </c>
      <c r="N3824" s="12">
        <f>IFERROR(VLOOKUP($A3824,[3]Sheet3!$A$1:$C$4542,3,FALSE),0)</f>
        <v>200000</v>
      </c>
      <c r="O3824" s="10">
        <f t="shared" si="60"/>
        <v>2377482.96</v>
      </c>
      <c r="P3824" s="10">
        <f>O3824-J3824</f>
        <v>177482.95999999996</v>
      </c>
    </row>
    <row r="3825" spans="1:16" x14ac:dyDescent="0.25">
      <c r="A3825" s="3">
        <v>16855604</v>
      </c>
      <c r="B3825" s="3" t="s">
        <v>7031</v>
      </c>
      <c r="C3825" s="4">
        <v>101680</v>
      </c>
      <c r="D3825" s="3" t="s">
        <v>4520</v>
      </c>
      <c r="E3825" s="3" t="s">
        <v>3</v>
      </c>
      <c r="F3825" s="4" t="s">
        <v>4</v>
      </c>
      <c r="G3825" s="3">
        <v>86289</v>
      </c>
      <c r="H3825" s="3" t="s">
        <v>3224</v>
      </c>
      <c r="I3825" s="3" t="s">
        <v>4001</v>
      </c>
      <c r="J3825" s="8">
        <v>80586712</v>
      </c>
      <c r="K3825" s="12">
        <f>IFERROR(VLOOKUP($A3825,[1]Piv!$B:$C,2,FALSE),0)</f>
        <v>1020472.59</v>
      </c>
      <c r="L3825" s="12">
        <f>IFERROR(VLOOKUP($A3825,'[2]FINAL (2)'!$A$1:$F$7700,3,FALSE),0)</f>
        <v>2000000</v>
      </c>
      <c r="M3825" s="12">
        <f>IFERROR(VLOOKUP($A3825,'[2]FINAL (2)'!$A$1:$F$7700,5,FALSE),0)</f>
        <v>0</v>
      </c>
      <c r="N3825" s="12">
        <f>IFERROR(VLOOKUP($A3825,[3]Sheet3!$A$1:$C$4542,3,FALSE),0)</f>
        <v>48000000</v>
      </c>
      <c r="O3825" s="10">
        <f t="shared" si="60"/>
        <v>51020472.590000004</v>
      </c>
      <c r="P3825" s="10">
        <f>O3825-J3825</f>
        <v>-29566239.409999996</v>
      </c>
    </row>
    <row r="3826" spans="1:16" x14ac:dyDescent="0.25">
      <c r="A3826" s="3">
        <v>18616462</v>
      </c>
      <c r="B3826" s="3" t="s">
        <v>7032</v>
      </c>
      <c r="C3826" s="4">
        <v>101680</v>
      </c>
      <c r="D3826" s="3" t="s">
        <v>4520</v>
      </c>
      <c r="E3826" s="3" t="s">
        <v>3</v>
      </c>
      <c r="F3826" s="4" t="s">
        <v>4</v>
      </c>
      <c r="G3826" s="3">
        <v>133637</v>
      </c>
      <c r="H3826" s="3" t="s">
        <v>3242</v>
      </c>
      <c r="I3826" s="3" t="s">
        <v>3999</v>
      </c>
      <c r="J3826" s="8">
        <v>13000000</v>
      </c>
      <c r="K3826" s="12">
        <f>IFERROR(VLOOKUP($A3826,[1]Piv!$B:$C,2,FALSE),0)</f>
        <v>0</v>
      </c>
      <c r="L3826" s="12">
        <f>IFERROR(VLOOKUP($A3826,'[2]FINAL (2)'!$A$1:$F$7700,3,FALSE),0)</f>
        <v>0</v>
      </c>
      <c r="M3826" s="12">
        <f>IFERROR(VLOOKUP($A3826,'[2]FINAL (2)'!$A$1:$F$7700,5,FALSE),0)</f>
        <v>0</v>
      </c>
      <c r="N3826" s="12">
        <f>IFERROR(VLOOKUP($A3826,[3]Sheet3!$A$1:$C$4542,3,FALSE),0)</f>
        <v>13000000</v>
      </c>
      <c r="O3826" s="10">
        <f t="shared" si="60"/>
        <v>13000000</v>
      </c>
      <c r="P3826" s="10">
        <f>O3826-J3826</f>
        <v>0</v>
      </c>
    </row>
    <row r="3827" spans="1:16" x14ac:dyDescent="0.25">
      <c r="A3827" s="3">
        <v>15665956</v>
      </c>
      <c r="B3827" s="3" t="s">
        <v>266</v>
      </c>
      <c r="C3827" s="4">
        <v>100731</v>
      </c>
      <c r="D3827" s="3" t="s">
        <v>267</v>
      </c>
      <c r="E3827" s="3" t="s">
        <v>3</v>
      </c>
      <c r="F3827" s="4" t="s">
        <v>4</v>
      </c>
      <c r="G3827" s="3">
        <v>86691</v>
      </c>
      <c r="H3827" s="3" t="s">
        <v>3225</v>
      </c>
      <c r="I3827" s="3" t="s">
        <v>4002</v>
      </c>
      <c r="J3827" s="8">
        <v>3358323.23</v>
      </c>
      <c r="K3827" s="12">
        <f>IFERROR(VLOOKUP($A3827,[1]Piv!$B:$C,2,FALSE),0)</f>
        <v>2409987.66</v>
      </c>
      <c r="L3827" s="12">
        <f>IFERROR(VLOOKUP($A3827,'[2]FINAL (2)'!$A$1:$F$7700,3,FALSE),0)</f>
        <v>855548.83</v>
      </c>
      <c r="M3827" s="12">
        <f>IFERROR(VLOOKUP($A3827,'[2]FINAL (2)'!$A$1:$F$7700,5,FALSE),0)</f>
        <v>0</v>
      </c>
      <c r="N3827" s="12">
        <f>IFERROR(VLOOKUP($A3827,[3]Sheet3!$A$1:$C$4542,3,FALSE),0)</f>
        <v>0</v>
      </c>
      <c r="O3827" s="10">
        <f t="shared" si="60"/>
        <v>3265536.49</v>
      </c>
      <c r="P3827" s="10">
        <f>O3827-J3827</f>
        <v>-92786.739999999758</v>
      </c>
    </row>
    <row r="3828" spans="1:16" x14ac:dyDescent="0.25">
      <c r="A3828" s="3">
        <v>15977697</v>
      </c>
      <c r="B3828" s="3" t="s">
        <v>7033</v>
      </c>
      <c r="C3828" s="4">
        <v>100731</v>
      </c>
      <c r="D3828" s="3" t="s">
        <v>267</v>
      </c>
      <c r="E3828" s="3" t="s">
        <v>3</v>
      </c>
      <c r="F3828" s="4" t="s">
        <v>12</v>
      </c>
      <c r="G3828" s="3"/>
      <c r="H3828" s="3"/>
      <c r="I3828" s="3"/>
      <c r="J3828" s="8">
        <v>0</v>
      </c>
      <c r="K3828" s="12">
        <f>IFERROR(VLOOKUP($A3828,[1]Piv!$B:$C,2,FALSE),0)</f>
        <v>0</v>
      </c>
      <c r="L3828" s="12">
        <f>IFERROR(VLOOKUP($A3828,'[2]FINAL (2)'!$A$1:$F$7700,3,FALSE),0)</f>
        <v>0</v>
      </c>
      <c r="M3828" s="12">
        <f>IFERROR(VLOOKUP($A3828,'[2]FINAL (2)'!$A$1:$F$7700,5,FALSE),0)</f>
        <v>0</v>
      </c>
      <c r="N3828" s="12">
        <f>IFERROR(VLOOKUP($A3828,[3]Sheet3!$A$1:$C$4542,3,FALSE),0)</f>
        <v>0</v>
      </c>
      <c r="O3828" s="10">
        <f t="shared" si="60"/>
        <v>0</v>
      </c>
      <c r="P3828"/>
    </row>
    <row r="3829" spans="1:16" x14ac:dyDescent="0.25">
      <c r="A3829" s="3">
        <v>25493755</v>
      </c>
      <c r="B3829" s="3" t="s">
        <v>2035</v>
      </c>
      <c r="C3829" s="4">
        <v>100731</v>
      </c>
      <c r="D3829" s="3" t="s">
        <v>267</v>
      </c>
      <c r="E3829" s="3" t="s">
        <v>3</v>
      </c>
      <c r="F3829" s="4" t="s">
        <v>4</v>
      </c>
      <c r="G3829" s="3">
        <v>86691</v>
      </c>
      <c r="H3829" s="3" t="s">
        <v>3225</v>
      </c>
      <c r="I3829" s="3" t="s">
        <v>4002</v>
      </c>
      <c r="J3829" s="8">
        <v>3060808.21</v>
      </c>
      <c r="K3829" s="12">
        <f>IFERROR(VLOOKUP($A3829,[1]Piv!$B:$C,2,FALSE),0)</f>
        <v>0</v>
      </c>
      <c r="L3829" s="12">
        <f>IFERROR(VLOOKUP($A3829,'[2]FINAL (2)'!$A$1:$F$7700,3,FALSE),0)</f>
        <v>3040538.81</v>
      </c>
      <c r="M3829" s="12">
        <f>IFERROR(VLOOKUP($A3829,'[2]FINAL (2)'!$A$1:$F$7700,5,FALSE),0)</f>
        <v>0</v>
      </c>
      <c r="N3829" s="12">
        <f>IFERROR(VLOOKUP($A3829,[3]Sheet3!$A$1:$C$4542,3,FALSE),0)</f>
        <v>0</v>
      </c>
      <c r="O3829" s="10">
        <f t="shared" si="60"/>
        <v>3040538.81</v>
      </c>
      <c r="P3829" s="10">
        <f>O3829-J3829</f>
        <v>-20269.399999999907</v>
      </c>
    </row>
    <row r="3830" spans="1:16" x14ac:dyDescent="0.25">
      <c r="A3830" s="3">
        <v>3431070</v>
      </c>
      <c r="B3830" s="3" t="s">
        <v>1047</v>
      </c>
      <c r="C3830" s="4">
        <v>100732</v>
      </c>
      <c r="D3830" s="3" t="s">
        <v>317</v>
      </c>
      <c r="E3830" s="3" t="s">
        <v>3</v>
      </c>
      <c r="F3830" s="4" t="s">
        <v>4</v>
      </c>
      <c r="G3830" s="3">
        <v>132063</v>
      </c>
      <c r="H3830" s="3" t="s">
        <v>3209</v>
      </c>
      <c r="I3830" s="3" t="s">
        <v>3999</v>
      </c>
      <c r="J3830" s="8">
        <v>14627352.93</v>
      </c>
      <c r="K3830" s="12">
        <f>IFERROR(VLOOKUP($A3830,[1]Piv!$B:$C,2,FALSE),0)</f>
        <v>820877.38</v>
      </c>
      <c r="L3830" s="12">
        <f>IFERROR(VLOOKUP($A3830,'[2]FINAL (2)'!$A$1:$F$7700,3,FALSE),0)</f>
        <v>1226235.3</v>
      </c>
      <c r="M3830" s="12">
        <f>IFERROR(VLOOKUP($A3830,'[2]FINAL (2)'!$A$1:$F$7700,5,FALSE),0)</f>
        <v>300533.46000000002</v>
      </c>
      <c r="N3830" s="12">
        <f>IFERROR(VLOOKUP($A3830,[3]Sheet3!$A$1:$C$4542,3,FALSE),0)</f>
        <v>12450000</v>
      </c>
      <c r="O3830" s="10">
        <f t="shared" si="60"/>
        <v>14797646.140000001</v>
      </c>
      <c r="P3830" s="10">
        <f>O3830-J3830</f>
        <v>170293.21000000089</v>
      </c>
    </row>
    <row r="3831" spans="1:16" x14ac:dyDescent="0.25">
      <c r="A3831" s="3">
        <v>6027667</v>
      </c>
      <c r="B3831" s="3" t="s">
        <v>316</v>
      </c>
      <c r="C3831" s="4">
        <v>100732</v>
      </c>
      <c r="D3831" s="3" t="s">
        <v>317</v>
      </c>
      <c r="E3831" s="3" t="s">
        <v>3</v>
      </c>
      <c r="F3831" s="4" t="s">
        <v>4</v>
      </c>
      <c r="G3831" s="3">
        <v>132063</v>
      </c>
      <c r="H3831" s="3" t="s">
        <v>3209</v>
      </c>
      <c r="I3831" s="3" t="s">
        <v>3999</v>
      </c>
      <c r="J3831" s="8">
        <v>2117000</v>
      </c>
      <c r="K3831" s="12">
        <f>IFERROR(VLOOKUP($A3831,[1]Piv!$B:$C,2,FALSE),0)</f>
        <v>1664383.35</v>
      </c>
      <c r="L3831" s="12">
        <f>IFERROR(VLOOKUP($A3831,'[2]FINAL (2)'!$A$1:$F$7700,3,FALSE),0)</f>
        <v>0</v>
      </c>
      <c r="M3831" s="12">
        <f>IFERROR(VLOOKUP($A3831,'[2]FINAL (2)'!$A$1:$F$7700,5,FALSE),0)</f>
        <v>0</v>
      </c>
      <c r="N3831" s="12">
        <f>IFERROR(VLOOKUP($A3831,[3]Sheet3!$A$1:$C$4542,3,FALSE),0)</f>
        <v>0</v>
      </c>
      <c r="O3831" s="10">
        <f t="shared" si="60"/>
        <v>1664383.35</v>
      </c>
      <c r="P3831" s="10">
        <f>O3831-J3831</f>
        <v>-452616.64999999991</v>
      </c>
    </row>
    <row r="3832" spans="1:16" x14ac:dyDescent="0.25">
      <c r="A3832" s="3">
        <v>20754705</v>
      </c>
      <c r="B3832" s="3" t="s">
        <v>1258</v>
      </c>
      <c r="C3832" s="4">
        <v>100732</v>
      </c>
      <c r="D3832" s="3" t="s">
        <v>317</v>
      </c>
      <c r="E3832" s="3" t="s">
        <v>3</v>
      </c>
      <c r="F3832" s="4" t="s">
        <v>4</v>
      </c>
      <c r="G3832" s="3">
        <v>132063</v>
      </c>
      <c r="H3832" s="3" t="s">
        <v>3209</v>
      </c>
      <c r="I3832" s="3" t="s">
        <v>3999</v>
      </c>
      <c r="J3832" s="8">
        <v>1500000</v>
      </c>
      <c r="K3832" s="12">
        <f>IFERROR(VLOOKUP($A3832,[1]Piv!$B:$C,2,FALSE),0)</f>
        <v>0</v>
      </c>
      <c r="L3832" s="12">
        <f>IFERROR(VLOOKUP($A3832,'[2]FINAL (2)'!$A$1:$F$7700,3,FALSE),0)</f>
        <v>0</v>
      </c>
      <c r="M3832" s="12">
        <f>IFERROR(VLOOKUP($A3832,'[2]FINAL (2)'!$A$1:$F$7700,5,FALSE),0)</f>
        <v>0</v>
      </c>
      <c r="N3832" s="12">
        <f>IFERROR(VLOOKUP($A3832,[3]Sheet3!$A$1:$C$4542,3,FALSE),0)</f>
        <v>1500000</v>
      </c>
      <c r="O3832" s="10">
        <f t="shared" si="60"/>
        <v>1500000</v>
      </c>
      <c r="P3832" s="10">
        <f>O3832-J3832</f>
        <v>0</v>
      </c>
    </row>
    <row r="3833" spans="1:16" x14ac:dyDescent="0.25">
      <c r="A3833" s="3">
        <v>5198798</v>
      </c>
      <c r="B3833" s="3" t="s">
        <v>1525</v>
      </c>
      <c r="C3833" s="4">
        <v>100733</v>
      </c>
      <c r="D3833" s="3" t="s">
        <v>3800</v>
      </c>
      <c r="E3833" s="3" t="s">
        <v>3</v>
      </c>
      <c r="F3833" s="4" t="s">
        <v>4</v>
      </c>
      <c r="G3833" s="3">
        <v>132785</v>
      </c>
      <c r="H3833" s="3" t="s">
        <v>3991</v>
      </c>
      <c r="I3833" s="3" t="s">
        <v>3999</v>
      </c>
      <c r="J3833" s="8">
        <v>16000000</v>
      </c>
      <c r="K3833" s="12">
        <f>IFERROR(VLOOKUP($A3833,[1]Piv!$B:$C,2,FALSE),0)</f>
        <v>0</v>
      </c>
      <c r="L3833" s="12">
        <f>IFERROR(VLOOKUP($A3833,'[2]FINAL (2)'!$A$1:$F$7700,3,FALSE),0)</f>
        <v>0</v>
      </c>
      <c r="M3833" s="12">
        <f>IFERROR(VLOOKUP($A3833,'[2]FINAL (2)'!$A$1:$F$7700,5,FALSE),0)</f>
        <v>1253559.76</v>
      </c>
      <c r="N3833" s="12">
        <f>IFERROR(VLOOKUP($A3833,[3]Sheet3!$A$1:$C$4542,3,FALSE),0)</f>
        <v>14500000</v>
      </c>
      <c r="O3833" s="10">
        <f t="shared" si="60"/>
        <v>15753559.76</v>
      </c>
      <c r="P3833" s="10">
        <f>O3833-J3833</f>
        <v>-246440.24000000022</v>
      </c>
    </row>
    <row r="3834" spans="1:16" x14ac:dyDescent="0.25">
      <c r="A3834" s="3">
        <v>6950046</v>
      </c>
      <c r="B3834" s="3" t="s">
        <v>7034</v>
      </c>
      <c r="C3834" s="4">
        <v>100733</v>
      </c>
      <c r="D3834" s="3" t="s">
        <v>3800</v>
      </c>
      <c r="E3834" s="3" t="s">
        <v>3</v>
      </c>
      <c r="F3834" s="4" t="s">
        <v>4</v>
      </c>
      <c r="G3834" s="3">
        <v>136690</v>
      </c>
      <c r="H3834" s="3" t="s">
        <v>8835</v>
      </c>
      <c r="I3834" s="3" t="s">
        <v>3999</v>
      </c>
      <c r="J3834" s="8">
        <v>2016789.3399999999</v>
      </c>
      <c r="K3834" s="12">
        <f>IFERROR(VLOOKUP($A3834,[1]Piv!$B:$C,2,FALSE),0)</f>
        <v>0</v>
      </c>
      <c r="L3834" s="12">
        <f>IFERROR(VLOOKUP($A3834,'[2]FINAL (2)'!$A$1:$F$7700,3,FALSE),0)</f>
        <v>1607859.57</v>
      </c>
      <c r="M3834" s="12">
        <f>IFERROR(VLOOKUP($A3834,'[2]FINAL (2)'!$A$1:$F$7700,5,FALSE),0)</f>
        <v>0</v>
      </c>
      <c r="N3834" s="12">
        <f>IFERROR(VLOOKUP($A3834,[3]Sheet3!$A$1:$C$4542,3,FALSE),0)</f>
        <v>400000</v>
      </c>
      <c r="O3834" s="10">
        <f t="shared" si="60"/>
        <v>2007859.57</v>
      </c>
      <c r="P3834" s="10">
        <f>O3834-J3834</f>
        <v>-8929.7699999997858</v>
      </c>
    </row>
    <row r="3835" spans="1:16" x14ac:dyDescent="0.25">
      <c r="A3835" s="3">
        <v>16099107</v>
      </c>
      <c r="B3835" s="3" t="s">
        <v>1334</v>
      </c>
      <c r="C3835" s="4">
        <v>100733</v>
      </c>
      <c r="D3835" s="3" t="s">
        <v>3800</v>
      </c>
      <c r="E3835" s="3" t="s">
        <v>3</v>
      </c>
      <c r="F3835" s="4" t="s">
        <v>4</v>
      </c>
      <c r="G3835" s="3">
        <v>74278</v>
      </c>
      <c r="H3835" s="3" t="s">
        <v>3199</v>
      </c>
      <c r="I3835" s="3" t="s">
        <v>3999</v>
      </c>
      <c r="J3835" s="8">
        <v>30000</v>
      </c>
      <c r="K3835" s="12">
        <f>IFERROR(VLOOKUP($A3835,[1]Piv!$B:$C,2,FALSE),0)</f>
        <v>0</v>
      </c>
      <c r="L3835" s="12">
        <f>IFERROR(VLOOKUP($A3835,'[2]FINAL (2)'!$A$1:$F$7700,3,FALSE),0)</f>
        <v>0</v>
      </c>
      <c r="M3835" s="12">
        <f>IFERROR(VLOOKUP($A3835,'[2]FINAL (2)'!$A$1:$F$7700,5,FALSE),0)</f>
        <v>0</v>
      </c>
      <c r="N3835" s="12">
        <f>IFERROR(VLOOKUP($A3835,[3]Sheet3!$A$1:$C$4542,3,FALSE),0)</f>
        <v>30000</v>
      </c>
      <c r="O3835" s="10">
        <f t="shared" si="60"/>
        <v>30000</v>
      </c>
      <c r="P3835" s="10">
        <f>O3835-J3835</f>
        <v>0</v>
      </c>
    </row>
    <row r="3836" spans="1:16" x14ac:dyDescent="0.25">
      <c r="A3836" s="3">
        <v>19317874</v>
      </c>
      <c r="B3836" s="3" t="s">
        <v>7035</v>
      </c>
      <c r="C3836" s="4">
        <v>100733</v>
      </c>
      <c r="D3836" s="3" t="s">
        <v>3800</v>
      </c>
      <c r="E3836" s="3" t="s">
        <v>3</v>
      </c>
      <c r="F3836" s="4" t="s">
        <v>4</v>
      </c>
      <c r="G3836" s="3"/>
      <c r="H3836" s="3"/>
      <c r="I3836" s="3"/>
      <c r="J3836" s="8">
        <v>0</v>
      </c>
      <c r="K3836" s="12">
        <f>IFERROR(VLOOKUP($A3836,[1]Piv!$B:$C,2,FALSE),0)</f>
        <v>0</v>
      </c>
      <c r="L3836" s="12">
        <f>IFERROR(VLOOKUP($A3836,'[2]FINAL (2)'!$A$1:$F$7700,3,FALSE),0)</f>
        <v>0</v>
      </c>
      <c r="M3836" s="12">
        <f>IFERROR(VLOOKUP($A3836,'[2]FINAL (2)'!$A$1:$F$7700,5,FALSE),0)</f>
        <v>0</v>
      </c>
      <c r="N3836" s="12">
        <f>IFERROR(VLOOKUP($A3836,[3]Sheet3!$A$1:$C$4542,3,FALSE),0)</f>
        <v>0</v>
      </c>
      <c r="O3836" s="10">
        <f t="shared" si="60"/>
        <v>0</v>
      </c>
      <c r="P3836" s="10">
        <f>O3836-J3836</f>
        <v>0</v>
      </c>
    </row>
    <row r="3837" spans="1:16" x14ac:dyDescent="0.25">
      <c r="A3837" s="3">
        <v>3840784</v>
      </c>
      <c r="B3837" s="3" t="s">
        <v>1572</v>
      </c>
      <c r="C3837" s="4">
        <v>100734</v>
      </c>
      <c r="D3837" s="3" t="s">
        <v>3801</v>
      </c>
      <c r="E3837" s="3" t="s">
        <v>3</v>
      </c>
      <c r="F3837" s="4" t="s">
        <v>4</v>
      </c>
      <c r="G3837" s="3">
        <v>134715</v>
      </c>
      <c r="H3837" s="3" t="s">
        <v>3236</v>
      </c>
      <c r="I3837" s="3" t="s">
        <v>3999</v>
      </c>
      <c r="J3837" s="8">
        <v>3000000</v>
      </c>
      <c r="K3837" s="12">
        <f>IFERROR(VLOOKUP($A3837,[1]Piv!$B:$C,2,FALSE),0)</f>
        <v>0</v>
      </c>
      <c r="L3837" s="12">
        <f>IFERROR(VLOOKUP($A3837,'[2]FINAL (2)'!$A$1:$F$7700,3,FALSE),0)</f>
        <v>0</v>
      </c>
      <c r="M3837" s="12">
        <f>IFERROR(VLOOKUP($A3837,'[2]FINAL (2)'!$A$1:$F$7700,5,FALSE),0)</f>
        <v>1001675.78</v>
      </c>
      <c r="N3837" s="12">
        <f>IFERROR(VLOOKUP($A3837,[3]Sheet3!$A$1:$C$4542,3,FALSE),0)</f>
        <v>3000000</v>
      </c>
      <c r="O3837" s="10">
        <f t="shared" si="60"/>
        <v>4001675.7800000003</v>
      </c>
      <c r="P3837" s="10">
        <f>O3837-J3837</f>
        <v>1001675.7800000003</v>
      </c>
    </row>
    <row r="3838" spans="1:16" x14ac:dyDescent="0.25">
      <c r="A3838" s="3">
        <v>7712121</v>
      </c>
      <c r="B3838" s="3" t="s">
        <v>795</v>
      </c>
      <c r="C3838" s="4">
        <v>100734</v>
      </c>
      <c r="D3838" s="3" t="s">
        <v>3801</v>
      </c>
      <c r="E3838" s="3" t="s">
        <v>3</v>
      </c>
      <c r="F3838" s="4" t="s">
        <v>4</v>
      </c>
      <c r="G3838" s="3">
        <v>87000</v>
      </c>
      <c r="H3838" s="3" t="s">
        <v>3196</v>
      </c>
      <c r="I3838" s="3" t="s">
        <v>3999</v>
      </c>
      <c r="J3838" s="8">
        <v>1000000</v>
      </c>
      <c r="K3838" s="12">
        <f>IFERROR(VLOOKUP($A3838,[1]Piv!$B:$C,2,FALSE),0)</f>
        <v>697226.99</v>
      </c>
      <c r="L3838" s="12">
        <f>IFERROR(VLOOKUP($A3838,'[2]FINAL (2)'!$A$1:$F$7700,3,FALSE),0)</f>
        <v>0</v>
      </c>
      <c r="M3838" s="12">
        <f>IFERROR(VLOOKUP($A3838,'[2]FINAL (2)'!$A$1:$F$7700,5,FALSE),0)</f>
        <v>0</v>
      </c>
      <c r="N3838" s="12">
        <f>IFERROR(VLOOKUP($A3838,[3]Sheet3!$A$1:$C$4542,3,FALSE),0)</f>
        <v>0</v>
      </c>
      <c r="O3838" s="10">
        <f t="shared" si="60"/>
        <v>697226.99</v>
      </c>
      <c r="P3838" s="10">
        <f>O3838-J3838</f>
        <v>-302773.01</v>
      </c>
    </row>
    <row r="3839" spans="1:16" x14ac:dyDescent="0.25">
      <c r="A3839" s="3">
        <v>19360949</v>
      </c>
      <c r="B3839" s="3" t="s">
        <v>7036</v>
      </c>
      <c r="C3839" s="4">
        <v>100734</v>
      </c>
      <c r="D3839" s="3" t="s">
        <v>3801</v>
      </c>
      <c r="E3839" s="3" t="s">
        <v>3</v>
      </c>
      <c r="F3839" s="4" t="s">
        <v>12</v>
      </c>
      <c r="G3839" s="3"/>
      <c r="H3839" s="3"/>
      <c r="I3839" s="3"/>
      <c r="J3839" s="8">
        <v>0</v>
      </c>
      <c r="K3839" s="12">
        <f>IFERROR(VLOOKUP($A3839,[1]Piv!$B:$C,2,FALSE),0)</f>
        <v>0</v>
      </c>
      <c r="L3839" s="12">
        <f>IFERROR(VLOOKUP($A3839,'[2]FINAL (2)'!$A$1:$F$7700,3,FALSE),0)</f>
        <v>0</v>
      </c>
      <c r="M3839" s="12">
        <f>IFERROR(VLOOKUP($A3839,'[2]FINAL (2)'!$A$1:$F$7700,5,FALSE),0)</f>
        <v>0</v>
      </c>
      <c r="N3839" s="12">
        <f>IFERROR(VLOOKUP($A3839,[3]Sheet3!$A$1:$C$4542,3,FALSE),0)</f>
        <v>0</v>
      </c>
      <c r="O3839" s="10">
        <f t="shared" si="60"/>
        <v>0</v>
      </c>
      <c r="P3839"/>
    </row>
    <row r="3840" spans="1:16" x14ac:dyDescent="0.25">
      <c r="A3840" s="3">
        <v>9397337</v>
      </c>
      <c r="B3840" s="3" t="s">
        <v>3060</v>
      </c>
      <c r="C3840" s="4">
        <v>100735</v>
      </c>
      <c r="D3840" s="3" t="s">
        <v>3516</v>
      </c>
      <c r="E3840" s="3" t="s">
        <v>3</v>
      </c>
      <c r="F3840" s="4" t="s">
        <v>4</v>
      </c>
      <c r="G3840" s="3">
        <v>84025</v>
      </c>
      <c r="H3840" s="3" t="s">
        <v>3193</v>
      </c>
      <c r="I3840" s="3" t="s">
        <v>3999</v>
      </c>
      <c r="J3840" s="8">
        <v>21025801.310000002</v>
      </c>
      <c r="K3840" s="12">
        <f>IFERROR(VLOOKUP($A3840,[1]Piv!$B:$C,2,FALSE),0)</f>
        <v>880307.37</v>
      </c>
      <c r="L3840" s="12">
        <f>IFERROR(VLOOKUP($A3840,'[2]FINAL (2)'!$A$1:$F$7700,3,FALSE),0)</f>
        <v>10142200.880000001</v>
      </c>
      <c r="M3840" s="12">
        <f>IFERROR(VLOOKUP($A3840,'[2]FINAL (2)'!$A$1:$F$7700,5,FALSE),0)</f>
        <v>10943498.050000001</v>
      </c>
      <c r="N3840" s="12">
        <f>IFERROR(VLOOKUP($A3840,[3]Sheet3!$A$1:$C$4542,3,FALSE),0)</f>
        <v>0</v>
      </c>
      <c r="O3840" s="10">
        <f t="shared" si="60"/>
        <v>21966006.300000001</v>
      </c>
      <c r="P3840" s="10">
        <f>O3840-J3840</f>
        <v>940204.98999999836</v>
      </c>
    </row>
    <row r="3841" spans="1:16" x14ac:dyDescent="0.25">
      <c r="A3841" s="3">
        <v>19929525</v>
      </c>
      <c r="B3841" s="3" t="s">
        <v>7037</v>
      </c>
      <c r="C3841" s="4">
        <v>100735</v>
      </c>
      <c r="D3841" s="3" t="s">
        <v>3516</v>
      </c>
      <c r="E3841" s="3" t="s">
        <v>3</v>
      </c>
      <c r="F3841" s="4" t="s">
        <v>12</v>
      </c>
      <c r="G3841" s="3"/>
      <c r="H3841" s="3"/>
      <c r="I3841" s="3"/>
      <c r="J3841" s="8">
        <v>0</v>
      </c>
      <c r="K3841" s="12">
        <f>IFERROR(VLOOKUP($A3841,[1]Piv!$B:$C,2,FALSE),0)</f>
        <v>0</v>
      </c>
      <c r="L3841" s="12">
        <f>IFERROR(VLOOKUP($A3841,'[2]FINAL (2)'!$A$1:$F$7700,3,FALSE),0)</f>
        <v>0</v>
      </c>
      <c r="M3841" s="12">
        <f>IFERROR(VLOOKUP($A3841,'[2]FINAL (2)'!$A$1:$F$7700,5,FALSE),0)</f>
        <v>0</v>
      </c>
      <c r="N3841" s="12">
        <f>IFERROR(VLOOKUP($A3841,[3]Sheet3!$A$1:$C$4542,3,FALSE),0)</f>
        <v>0</v>
      </c>
      <c r="O3841" s="10">
        <f t="shared" si="60"/>
        <v>0</v>
      </c>
      <c r="P3841"/>
    </row>
    <row r="3842" spans="1:16" x14ac:dyDescent="0.25">
      <c r="A3842" s="3">
        <v>20901104</v>
      </c>
      <c r="B3842" s="3" t="s">
        <v>7038</v>
      </c>
      <c r="C3842" s="4">
        <v>100735</v>
      </c>
      <c r="D3842" s="3" t="s">
        <v>3516</v>
      </c>
      <c r="E3842" s="3" t="s">
        <v>3</v>
      </c>
      <c r="F3842" s="4" t="s">
        <v>12</v>
      </c>
      <c r="G3842" s="3"/>
      <c r="H3842" s="3"/>
      <c r="I3842" s="3"/>
      <c r="J3842" s="8">
        <v>0</v>
      </c>
      <c r="K3842" s="12">
        <f>IFERROR(VLOOKUP($A3842,[1]Piv!$B:$C,2,FALSE),0)</f>
        <v>0</v>
      </c>
      <c r="L3842" s="12">
        <f>IFERROR(VLOOKUP($A3842,'[2]FINAL (2)'!$A$1:$F$7700,3,FALSE),0)</f>
        <v>0</v>
      </c>
      <c r="M3842" s="12">
        <f>IFERROR(VLOOKUP($A3842,'[2]FINAL (2)'!$A$1:$F$7700,5,FALSE),0)</f>
        <v>0</v>
      </c>
      <c r="N3842" s="12">
        <f>IFERROR(VLOOKUP($A3842,[3]Sheet3!$A$1:$C$4542,3,FALSE),0)</f>
        <v>0</v>
      </c>
      <c r="O3842" s="10">
        <f t="shared" si="60"/>
        <v>0</v>
      </c>
      <c r="P3842"/>
    </row>
    <row r="3843" spans="1:16" x14ac:dyDescent="0.25">
      <c r="A3843" s="3">
        <v>20948998</v>
      </c>
      <c r="B3843" s="3" t="s">
        <v>7039</v>
      </c>
      <c r="C3843" s="4">
        <v>100735</v>
      </c>
      <c r="D3843" s="3" t="s">
        <v>3516</v>
      </c>
      <c r="E3843" s="3" t="s">
        <v>3</v>
      </c>
      <c r="F3843" s="4" t="s">
        <v>12</v>
      </c>
      <c r="G3843" s="3">
        <v>84025</v>
      </c>
      <c r="H3843" s="3" t="s">
        <v>3193</v>
      </c>
      <c r="I3843" s="3" t="s">
        <v>3999</v>
      </c>
      <c r="J3843" s="8">
        <v>0</v>
      </c>
      <c r="K3843" s="12">
        <f>IFERROR(VLOOKUP($A3843,[1]Piv!$B:$C,2,FALSE),0)</f>
        <v>0</v>
      </c>
      <c r="L3843" s="12">
        <f>IFERROR(VLOOKUP($A3843,'[2]FINAL (2)'!$A$1:$F$7700,3,FALSE),0)</f>
        <v>0</v>
      </c>
      <c r="M3843" s="12">
        <f>IFERROR(VLOOKUP($A3843,'[2]FINAL (2)'!$A$1:$F$7700,5,FALSE),0)</f>
        <v>0</v>
      </c>
      <c r="N3843" s="12">
        <f>IFERROR(VLOOKUP($A3843,[3]Sheet3!$A$1:$C$4542,3,FALSE),0)</f>
        <v>0</v>
      </c>
      <c r="O3843" s="10">
        <f t="shared" ref="O3843:O3906" si="61">IFERROR(SUM(K3843,L3843,M3843,N3843),0)</f>
        <v>0</v>
      </c>
      <c r="P3843"/>
    </row>
    <row r="3844" spans="1:16" x14ac:dyDescent="0.25">
      <c r="A3844" s="3">
        <v>21504105</v>
      </c>
      <c r="B3844" s="3" t="s">
        <v>1762</v>
      </c>
      <c r="C3844" s="4">
        <v>100735</v>
      </c>
      <c r="D3844" s="3" t="s">
        <v>3516</v>
      </c>
      <c r="E3844" s="3" t="s">
        <v>3</v>
      </c>
      <c r="F3844" s="4" t="s">
        <v>4</v>
      </c>
      <c r="G3844" s="3">
        <v>84025</v>
      </c>
      <c r="H3844" s="3" t="s">
        <v>3193</v>
      </c>
      <c r="I3844" s="3" t="s">
        <v>3999</v>
      </c>
      <c r="J3844" s="8">
        <v>7000576.8599999994</v>
      </c>
      <c r="K3844" s="12">
        <f>IFERROR(VLOOKUP($A3844,[1]Piv!$B:$C,2,FALSE),0)</f>
        <v>0</v>
      </c>
      <c r="L3844" s="12">
        <f>IFERROR(VLOOKUP($A3844,'[2]FINAL (2)'!$A$1:$F$7700,3,FALSE),0)</f>
        <v>0</v>
      </c>
      <c r="M3844" s="12">
        <f>IFERROR(VLOOKUP($A3844,'[2]FINAL (2)'!$A$1:$F$7700,5,FALSE),0)</f>
        <v>3500384.59</v>
      </c>
      <c r="N3844" s="12">
        <f>IFERROR(VLOOKUP($A3844,[3]Sheet3!$A$1:$C$4542,3,FALSE),0)</f>
        <v>3000000</v>
      </c>
      <c r="O3844" s="10">
        <f t="shared" si="61"/>
        <v>6500384.5899999999</v>
      </c>
      <c r="P3844" s="10">
        <f>O3844-J3844</f>
        <v>-500192.26999999955</v>
      </c>
    </row>
    <row r="3845" spans="1:16" x14ac:dyDescent="0.25">
      <c r="A3845" s="3">
        <v>25793772</v>
      </c>
      <c r="B3845" s="3" t="s">
        <v>2932</v>
      </c>
      <c r="C3845" s="4">
        <v>100735</v>
      </c>
      <c r="D3845" s="3" t="s">
        <v>3516</v>
      </c>
      <c r="E3845" s="3" t="s">
        <v>3</v>
      </c>
      <c r="F3845" s="4" t="s">
        <v>4</v>
      </c>
      <c r="G3845" s="3"/>
      <c r="H3845" s="3"/>
      <c r="I3845" s="3"/>
      <c r="J3845" s="8">
        <v>0</v>
      </c>
      <c r="K3845" s="12">
        <f>IFERROR(VLOOKUP($A3845,[1]Piv!$B:$C,2,FALSE),0)</f>
        <v>0</v>
      </c>
      <c r="L3845" s="12">
        <f>IFERROR(VLOOKUP($A3845,'[2]FINAL (2)'!$A$1:$F$7700,3,FALSE),0)</f>
        <v>0</v>
      </c>
      <c r="M3845" s="12">
        <f>IFERROR(VLOOKUP($A3845,'[2]FINAL (2)'!$A$1:$F$7700,5,FALSE),0)</f>
        <v>0</v>
      </c>
      <c r="N3845" s="12">
        <f>IFERROR(VLOOKUP($A3845,[3]Sheet3!$A$1:$C$4542,3,FALSE),0)</f>
        <v>0</v>
      </c>
      <c r="O3845" s="10">
        <f t="shared" si="61"/>
        <v>0</v>
      </c>
      <c r="P3845" s="10">
        <f>O3845-J3845</f>
        <v>0</v>
      </c>
    </row>
    <row r="3846" spans="1:16" x14ac:dyDescent="0.25">
      <c r="A3846" s="3">
        <v>5029470</v>
      </c>
      <c r="B3846" s="3" t="s">
        <v>518</v>
      </c>
      <c r="C3846" s="4">
        <v>100736</v>
      </c>
      <c r="D3846" s="3" t="s">
        <v>27</v>
      </c>
      <c r="E3846" s="3" t="s">
        <v>3</v>
      </c>
      <c r="F3846" s="4" t="s">
        <v>4</v>
      </c>
      <c r="G3846" s="3">
        <v>128143</v>
      </c>
      <c r="H3846" s="3" t="s">
        <v>3197</v>
      </c>
      <c r="I3846" s="3" t="s">
        <v>3999</v>
      </c>
      <c r="J3846" s="8">
        <v>5160000</v>
      </c>
      <c r="K3846" s="12">
        <f>IFERROR(VLOOKUP($A3846,[1]Piv!$B:$C,2,FALSE),0)</f>
        <v>0</v>
      </c>
      <c r="L3846" s="12">
        <f>IFERROR(VLOOKUP($A3846,'[2]FINAL (2)'!$A$1:$F$7700,3,FALSE),0)</f>
        <v>0</v>
      </c>
      <c r="M3846" s="12">
        <f>IFERROR(VLOOKUP($A3846,'[2]FINAL (2)'!$A$1:$F$7700,5,FALSE),0)</f>
        <v>0</v>
      </c>
      <c r="N3846" s="12">
        <f>IFERROR(VLOOKUP($A3846,[3]Sheet3!$A$1:$C$4542,3,FALSE),0)</f>
        <v>5160000</v>
      </c>
      <c r="O3846" s="10">
        <f t="shared" si="61"/>
        <v>5160000</v>
      </c>
      <c r="P3846" s="10">
        <f>O3846-J3846</f>
        <v>0</v>
      </c>
    </row>
    <row r="3847" spans="1:16" x14ac:dyDescent="0.25">
      <c r="A3847" s="3">
        <v>5396171</v>
      </c>
      <c r="B3847" s="3" t="s">
        <v>7040</v>
      </c>
      <c r="C3847" s="4">
        <v>100736</v>
      </c>
      <c r="D3847" s="3" t="s">
        <v>27</v>
      </c>
      <c r="E3847" s="3" t="s">
        <v>3</v>
      </c>
      <c r="F3847" s="4" t="s">
        <v>4</v>
      </c>
      <c r="G3847" s="3">
        <v>124361</v>
      </c>
      <c r="H3847" s="3" t="s">
        <v>8829</v>
      </c>
      <c r="I3847" s="3" t="s">
        <v>3999</v>
      </c>
      <c r="J3847" s="8">
        <v>0</v>
      </c>
      <c r="K3847" s="12">
        <f>IFERROR(VLOOKUP($A3847,[1]Piv!$B:$C,2,FALSE),0)</f>
        <v>0</v>
      </c>
      <c r="L3847" s="12">
        <f>IFERROR(VLOOKUP($A3847,'[2]FINAL (2)'!$A$1:$F$7700,3,FALSE),0)</f>
        <v>0</v>
      </c>
      <c r="M3847" s="12">
        <f>IFERROR(VLOOKUP($A3847,'[2]FINAL (2)'!$A$1:$F$7700,5,FALSE),0)</f>
        <v>0</v>
      </c>
      <c r="N3847" s="12">
        <f>IFERROR(VLOOKUP($A3847,[3]Sheet3!$A$1:$C$4542,3,FALSE),0)</f>
        <v>1000000</v>
      </c>
      <c r="O3847" s="10">
        <f t="shared" si="61"/>
        <v>1000000</v>
      </c>
      <c r="P3847" s="10">
        <f>O3847-J3847</f>
        <v>1000000</v>
      </c>
    </row>
    <row r="3848" spans="1:16" x14ac:dyDescent="0.25">
      <c r="A3848" s="3">
        <v>10368905</v>
      </c>
      <c r="B3848" s="3" t="s">
        <v>26</v>
      </c>
      <c r="C3848" s="4">
        <v>100736</v>
      </c>
      <c r="D3848" s="3" t="s">
        <v>27</v>
      </c>
      <c r="E3848" s="3" t="s">
        <v>3</v>
      </c>
      <c r="F3848" s="4" t="s">
        <v>4</v>
      </c>
      <c r="G3848" s="3">
        <v>67164</v>
      </c>
      <c r="H3848" s="3" t="s">
        <v>3281</v>
      </c>
      <c r="I3848" s="3" t="s">
        <v>3999</v>
      </c>
      <c r="J3848" s="8">
        <v>700000</v>
      </c>
      <c r="K3848" s="12">
        <f>IFERROR(VLOOKUP($A3848,[1]Piv!$B:$C,2,FALSE),0)</f>
        <v>0</v>
      </c>
      <c r="L3848" s="12">
        <f>IFERROR(VLOOKUP($A3848,'[2]FINAL (2)'!$A$1:$F$7700,3,FALSE),0)</f>
        <v>0</v>
      </c>
      <c r="M3848" s="12">
        <f>IFERROR(VLOOKUP($A3848,'[2]FINAL (2)'!$A$1:$F$7700,5,FALSE),0)</f>
        <v>0</v>
      </c>
      <c r="N3848" s="12">
        <f>IFERROR(VLOOKUP($A3848,[3]Sheet3!$A$1:$C$4542,3,FALSE),0)</f>
        <v>700000</v>
      </c>
      <c r="O3848" s="10">
        <f t="shared" si="61"/>
        <v>700000</v>
      </c>
      <c r="P3848" s="10">
        <f>O3848-J3848</f>
        <v>0</v>
      </c>
    </row>
    <row r="3849" spans="1:16" x14ac:dyDescent="0.25">
      <c r="A3849" s="3">
        <v>11805385</v>
      </c>
      <c r="B3849" s="3" t="s">
        <v>2963</v>
      </c>
      <c r="C3849" s="4">
        <v>100737</v>
      </c>
      <c r="D3849" s="3" t="s">
        <v>3332</v>
      </c>
      <c r="E3849" s="3" t="s">
        <v>3</v>
      </c>
      <c r="F3849" s="4" t="s">
        <v>4</v>
      </c>
      <c r="G3849" s="3">
        <v>126348</v>
      </c>
      <c r="H3849" s="3" t="s">
        <v>3211</v>
      </c>
      <c r="I3849" s="3" t="s">
        <v>3999</v>
      </c>
      <c r="J3849" s="8">
        <v>1913450.1</v>
      </c>
      <c r="K3849" s="12">
        <f>IFERROR(VLOOKUP($A3849,[1]Piv!$B:$C,2,FALSE),0)</f>
        <v>1016665.97</v>
      </c>
      <c r="L3849" s="12">
        <f>IFERROR(VLOOKUP($A3849,'[2]FINAL (2)'!$A$1:$F$7700,3,FALSE),0)</f>
        <v>272300.08</v>
      </c>
      <c r="M3849" s="12">
        <f>IFERROR(VLOOKUP($A3849,'[2]FINAL (2)'!$A$1:$F$7700,5,FALSE),0)</f>
        <v>684212.75</v>
      </c>
      <c r="N3849" s="12">
        <f>IFERROR(VLOOKUP($A3849,[3]Sheet3!$A$1:$C$4542,3,FALSE),0)</f>
        <v>640000</v>
      </c>
      <c r="O3849" s="10">
        <f t="shared" si="61"/>
        <v>2613178.7999999998</v>
      </c>
      <c r="P3849" s="10">
        <f>O3849-J3849</f>
        <v>699728.69999999972</v>
      </c>
    </row>
    <row r="3850" spans="1:16" x14ac:dyDescent="0.25">
      <c r="A3850" s="3">
        <v>19134110</v>
      </c>
      <c r="B3850" s="3" t="s">
        <v>7041</v>
      </c>
      <c r="C3850" s="4">
        <v>100737</v>
      </c>
      <c r="D3850" s="3" t="s">
        <v>3332</v>
      </c>
      <c r="E3850" s="3" t="s">
        <v>3</v>
      </c>
      <c r="F3850" s="4" t="s">
        <v>4</v>
      </c>
      <c r="G3850" s="3">
        <v>126348</v>
      </c>
      <c r="H3850" s="3" t="s">
        <v>3211</v>
      </c>
      <c r="I3850" s="3" t="s">
        <v>3999</v>
      </c>
      <c r="J3850" s="8">
        <v>12290000</v>
      </c>
      <c r="K3850" s="12">
        <f>IFERROR(VLOOKUP($A3850,[1]Piv!$B:$C,2,FALSE),0)</f>
        <v>12290000</v>
      </c>
      <c r="L3850" s="12">
        <f>IFERROR(VLOOKUP($A3850,'[2]FINAL (2)'!$A$1:$F$7700,3,FALSE),0)</f>
        <v>0</v>
      </c>
      <c r="M3850" s="12">
        <f>IFERROR(VLOOKUP($A3850,'[2]FINAL (2)'!$A$1:$F$7700,5,FALSE),0)</f>
        <v>0</v>
      </c>
      <c r="N3850" s="12">
        <f>IFERROR(VLOOKUP($A3850,[3]Sheet3!$A$1:$C$4542,3,FALSE),0)</f>
        <v>0</v>
      </c>
      <c r="O3850" s="10">
        <f t="shared" si="61"/>
        <v>12290000</v>
      </c>
      <c r="P3850" s="10">
        <f>O3850-J3850</f>
        <v>0</v>
      </c>
    </row>
    <row r="3851" spans="1:16" x14ac:dyDescent="0.25">
      <c r="A3851" s="3">
        <v>21739382</v>
      </c>
      <c r="B3851" s="3" t="s">
        <v>7042</v>
      </c>
      <c r="C3851" s="4">
        <v>101681</v>
      </c>
      <c r="D3851" s="3" t="s">
        <v>4521</v>
      </c>
      <c r="E3851" s="3" t="s">
        <v>3</v>
      </c>
      <c r="F3851" s="4" t="s">
        <v>12</v>
      </c>
      <c r="G3851" s="3"/>
      <c r="H3851" s="3"/>
      <c r="I3851" s="3"/>
      <c r="J3851" s="8">
        <v>0</v>
      </c>
      <c r="K3851" s="12">
        <f>IFERROR(VLOOKUP($A3851,[1]Piv!$B:$C,2,FALSE),0)</f>
        <v>0</v>
      </c>
      <c r="L3851" s="12">
        <f>IFERROR(VLOOKUP($A3851,'[2]FINAL (2)'!$A$1:$F$7700,3,FALSE),0)</f>
        <v>0</v>
      </c>
      <c r="M3851" s="12">
        <f>IFERROR(VLOOKUP($A3851,'[2]FINAL (2)'!$A$1:$F$7700,5,FALSE),0)</f>
        <v>0</v>
      </c>
      <c r="N3851" s="12">
        <f>IFERROR(VLOOKUP($A3851,[3]Sheet3!$A$1:$C$4542,3,FALSE),0)</f>
        <v>0</v>
      </c>
      <c r="O3851" s="10">
        <f t="shared" si="61"/>
        <v>0</v>
      </c>
      <c r="P3851"/>
    </row>
    <row r="3852" spans="1:16" x14ac:dyDescent="0.25">
      <c r="A3852" s="3">
        <v>15460274</v>
      </c>
      <c r="B3852" s="3" t="s">
        <v>7043</v>
      </c>
      <c r="C3852" s="4">
        <v>101681</v>
      </c>
      <c r="D3852" s="3" t="s">
        <v>4521</v>
      </c>
      <c r="E3852" s="3" t="s">
        <v>3</v>
      </c>
      <c r="F3852" s="4" t="s">
        <v>12</v>
      </c>
      <c r="G3852" s="3"/>
      <c r="H3852" s="3"/>
      <c r="I3852" s="3"/>
      <c r="J3852" s="8">
        <v>0</v>
      </c>
      <c r="K3852" s="12">
        <f>IFERROR(VLOOKUP($A3852,[1]Piv!$B:$C,2,FALSE),0)</f>
        <v>0</v>
      </c>
      <c r="L3852" s="12">
        <f>IFERROR(VLOOKUP($A3852,'[2]FINAL (2)'!$A$1:$F$7700,3,FALSE),0)</f>
        <v>0</v>
      </c>
      <c r="M3852" s="12">
        <f>IFERROR(VLOOKUP($A3852,'[2]FINAL (2)'!$A$1:$F$7700,5,FALSE),0)</f>
        <v>0</v>
      </c>
      <c r="N3852" s="12">
        <f>IFERROR(VLOOKUP($A3852,[3]Sheet3!$A$1:$C$4542,3,FALSE),0)</f>
        <v>0</v>
      </c>
      <c r="O3852" s="10">
        <f t="shared" si="61"/>
        <v>0</v>
      </c>
      <c r="P3852"/>
    </row>
    <row r="3853" spans="1:16" x14ac:dyDescent="0.25">
      <c r="A3853" s="3">
        <v>13260325</v>
      </c>
      <c r="B3853" s="3" t="s">
        <v>7044</v>
      </c>
      <c r="C3853" s="4">
        <v>101682</v>
      </c>
      <c r="D3853" s="3" t="s">
        <v>4522</v>
      </c>
      <c r="E3853" s="3" t="s">
        <v>3</v>
      </c>
      <c r="F3853" s="4" t="s">
        <v>4</v>
      </c>
      <c r="G3853" s="3">
        <v>96908</v>
      </c>
      <c r="H3853" s="3" t="s">
        <v>3992</v>
      </c>
      <c r="I3853" s="3" t="s">
        <v>3999</v>
      </c>
      <c r="J3853" s="8">
        <v>822800</v>
      </c>
      <c r="K3853" s="12">
        <f>IFERROR(VLOOKUP($A3853,[1]Piv!$B:$C,2,FALSE),0)</f>
        <v>634332.88</v>
      </c>
      <c r="L3853" s="12">
        <f>IFERROR(VLOOKUP($A3853,'[2]FINAL (2)'!$A$1:$F$7700,3,FALSE),0)</f>
        <v>0</v>
      </c>
      <c r="M3853" s="12">
        <f>IFERROR(VLOOKUP($A3853,'[2]FINAL (2)'!$A$1:$F$7700,5,FALSE),0)</f>
        <v>0</v>
      </c>
      <c r="N3853" s="12">
        <f>IFERROR(VLOOKUP($A3853,[3]Sheet3!$A$1:$C$4542,3,FALSE),0)</f>
        <v>0</v>
      </c>
      <c r="O3853" s="10">
        <f t="shared" si="61"/>
        <v>634332.88</v>
      </c>
      <c r="P3853" s="10">
        <f>O3853-J3853</f>
        <v>-188467.12</v>
      </c>
    </row>
    <row r="3854" spans="1:16" x14ac:dyDescent="0.25">
      <c r="A3854" s="3">
        <v>20750757</v>
      </c>
      <c r="B3854" s="3" t="s">
        <v>7045</v>
      </c>
      <c r="C3854" s="4">
        <v>101682</v>
      </c>
      <c r="D3854" s="3" t="s">
        <v>4522</v>
      </c>
      <c r="E3854" s="3" t="s">
        <v>3</v>
      </c>
      <c r="F3854" s="4" t="s">
        <v>12</v>
      </c>
      <c r="G3854" s="3">
        <v>96908</v>
      </c>
      <c r="H3854" s="3" t="s">
        <v>3992</v>
      </c>
      <c r="I3854" s="3" t="s">
        <v>3999</v>
      </c>
      <c r="J3854" s="8">
        <v>0</v>
      </c>
      <c r="K3854" s="12">
        <f>IFERROR(VLOOKUP($A3854,[1]Piv!$B:$C,2,FALSE),0)</f>
        <v>0</v>
      </c>
      <c r="L3854" s="12">
        <f>IFERROR(VLOOKUP($A3854,'[2]FINAL (2)'!$A$1:$F$7700,3,FALSE),0)</f>
        <v>0</v>
      </c>
      <c r="M3854" s="12">
        <f>IFERROR(VLOOKUP($A3854,'[2]FINAL (2)'!$A$1:$F$7700,5,FALSE),0)</f>
        <v>0</v>
      </c>
      <c r="N3854" s="12">
        <f>IFERROR(VLOOKUP($A3854,[3]Sheet3!$A$1:$C$4542,3,FALSE),0)</f>
        <v>0</v>
      </c>
      <c r="O3854" s="10">
        <f t="shared" si="61"/>
        <v>0</v>
      </c>
      <c r="P3854"/>
    </row>
    <row r="3855" spans="1:16" x14ac:dyDescent="0.25">
      <c r="A3855" s="3">
        <v>16650715</v>
      </c>
      <c r="B3855" s="3" t="s">
        <v>7046</v>
      </c>
      <c r="C3855" s="4">
        <v>101682</v>
      </c>
      <c r="D3855" s="3" t="s">
        <v>4522</v>
      </c>
      <c r="E3855" s="3" t="s">
        <v>3</v>
      </c>
      <c r="F3855" s="4" t="s">
        <v>12</v>
      </c>
      <c r="G3855" s="3"/>
      <c r="H3855" s="3"/>
      <c r="I3855" s="3"/>
      <c r="J3855" s="8">
        <v>0</v>
      </c>
      <c r="K3855" s="12">
        <f>IFERROR(VLOOKUP($A3855,[1]Piv!$B:$C,2,FALSE),0)</f>
        <v>0</v>
      </c>
      <c r="L3855" s="12">
        <f>IFERROR(VLOOKUP($A3855,'[2]FINAL (2)'!$A$1:$F$7700,3,FALSE),0)</f>
        <v>0</v>
      </c>
      <c r="M3855" s="12">
        <f>IFERROR(VLOOKUP($A3855,'[2]FINAL (2)'!$A$1:$F$7700,5,FALSE),0)</f>
        <v>0</v>
      </c>
      <c r="N3855" s="12">
        <f>IFERROR(VLOOKUP($A3855,[3]Sheet3!$A$1:$C$4542,3,FALSE),0)</f>
        <v>0</v>
      </c>
      <c r="O3855" s="10">
        <f t="shared" si="61"/>
        <v>0</v>
      </c>
      <c r="P3855"/>
    </row>
    <row r="3856" spans="1:16" x14ac:dyDescent="0.25">
      <c r="A3856" s="3">
        <v>18447277</v>
      </c>
      <c r="B3856" s="3" t="s">
        <v>7047</v>
      </c>
      <c r="C3856" s="4">
        <v>101682</v>
      </c>
      <c r="D3856" s="3" t="s">
        <v>4522</v>
      </c>
      <c r="E3856" s="3" t="s">
        <v>3</v>
      </c>
      <c r="F3856" s="4" t="s">
        <v>12</v>
      </c>
      <c r="G3856" s="3"/>
      <c r="H3856" s="3"/>
      <c r="I3856" s="3"/>
      <c r="J3856" s="8">
        <v>0</v>
      </c>
      <c r="K3856" s="12">
        <f>IFERROR(VLOOKUP($A3856,[1]Piv!$B:$C,2,FALSE),0)</f>
        <v>0</v>
      </c>
      <c r="L3856" s="12">
        <f>IFERROR(VLOOKUP($A3856,'[2]FINAL (2)'!$A$1:$F$7700,3,FALSE),0)</f>
        <v>0</v>
      </c>
      <c r="M3856" s="12">
        <f>IFERROR(VLOOKUP($A3856,'[2]FINAL (2)'!$A$1:$F$7700,5,FALSE),0)</f>
        <v>0</v>
      </c>
      <c r="N3856" s="12">
        <f>IFERROR(VLOOKUP($A3856,[3]Sheet3!$A$1:$C$4542,3,FALSE),0)</f>
        <v>0</v>
      </c>
      <c r="O3856" s="10">
        <f t="shared" si="61"/>
        <v>0</v>
      </c>
      <c r="P3856"/>
    </row>
    <row r="3857" spans="1:16" x14ac:dyDescent="0.25">
      <c r="A3857" s="3">
        <v>17237763</v>
      </c>
      <c r="B3857" s="3" t="s">
        <v>7048</v>
      </c>
      <c r="C3857" s="4">
        <v>101683</v>
      </c>
      <c r="D3857" s="3" t="s">
        <v>4523</v>
      </c>
      <c r="E3857" s="3" t="s">
        <v>3</v>
      </c>
      <c r="F3857" s="4" t="s">
        <v>4</v>
      </c>
      <c r="G3857" s="3">
        <v>134714</v>
      </c>
      <c r="H3857" s="3" t="s">
        <v>3254</v>
      </c>
      <c r="I3857" s="3" t="s">
        <v>3999</v>
      </c>
      <c r="J3857" s="8">
        <v>900000</v>
      </c>
      <c r="K3857" s="12">
        <f>IFERROR(VLOOKUP($A3857,[1]Piv!$B:$C,2,FALSE),0)</f>
        <v>0</v>
      </c>
      <c r="L3857" s="12">
        <f>IFERROR(VLOOKUP($A3857,'[2]FINAL (2)'!$A$1:$F$7700,3,FALSE),0)</f>
        <v>0</v>
      </c>
      <c r="M3857" s="12">
        <f>IFERROR(VLOOKUP($A3857,'[2]FINAL (2)'!$A$1:$F$7700,5,FALSE),0)</f>
        <v>0</v>
      </c>
      <c r="N3857" s="12">
        <f>IFERROR(VLOOKUP($A3857,[3]Sheet3!$A$1:$C$4542,3,FALSE),0)</f>
        <v>0</v>
      </c>
      <c r="O3857" s="10">
        <f t="shared" si="61"/>
        <v>0</v>
      </c>
      <c r="P3857" s="10">
        <f>O3857-J3857</f>
        <v>-900000</v>
      </c>
    </row>
    <row r="3858" spans="1:16" x14ac:dyDescent="0.25">
      <c r="A3858" s="3">
        <v>4618766</v>
      </c>
      <c r="B3858" s="3" t="s">
        <v>7049</v>
      </c>
      <c r="C3858" s="4">
        <v>101683</v>
      </c>
      <c r="D3858" s="3" t="s">
        <v>4523</v>
      </c>
      <c r="E3858" s="3" t="s">
        <v>3</v>
      </c>
      <c r="F3858" s="4" t="s">
        <v>12</v>
      </c>
      <c r="G3858" s="3"/>
      <c r="H3858" s="3"/>
      <c r="I3858" s="3"/>
      <c r="J3858" s="8">
        <v>0</v>
      </c>
      <c r="K3858" s="12">
        <f>IFERROR(VLOOKUP($A3858,[1]Piv!$B:$C,2,FALSE),0)</f>
        <v>0</v>
      </c>
      <c r="L3858" s="12">
        <f>IFERROR(VLOOKUP($A3858,'[2]FINAL (2)'!$A$1:$F$7700,3,FALSE),0)</f>
        <v>0</v>
      </c>
      <c r="M3858" s="12">
        <f>IFERROR(VLOOKUP($A3858,'[2]FINAL (2)'!$A$1:$F$7700,5,FALSE),0)</f>
        <v>0</v>
      </c>
      <c r="N3858" s="12">
        <f>IFERROR(VLOOKUP($A3858,[3]Sheet3!$A$1:$C$4542,3,FALSE),0)</f>
        <v>0</v>
      </c>
      <c r="O3858" s="10">
        <f t="shared" si="61"/>
        <v>0</v>
      </c>
      <c r="P3858"/>
    </row>
    <row r="3859" spans="1:16" x14ac:dyDescent="0.25">
      <c r="A3859" s="3">
        <v>15896675</v>
      </c>
      <c r="B3859" s="3" t="s">
        <v>7050</v>
      </c>
      <c r="C3859" s="4">
        <v>101684</v>
      </c>
      <c r="D3859" s="3" t="s">
        <v>4524</v>
      </c>
      <c r="E3859" s="3" t="s">
        <v>3</v>
      </c>
      <c r="F3859" s="4" t="s">
        <v>4</v>
      </c>
      <c r="G3859" s="3">
        <v>86396</v>
      </c>
      <c r="H3859" s="3" t="s">
        <v>3294</v>
      </c>
      <c r="I3859" s="3" t="s">
        <v>3999</v>
      </c>
      <c r="J3859" s="8">
        <v>841000</v>
      </c>
      <c r="K3859" s="12">
        <f>IFERROR(VLOOKUP($A3859,[1]Piv!$B:$C,2,FALSE),0)</f>
        <v>532330.06000000006</v>
      </c>
      <c r="L3859" s="12">
        <f>IFERROR(VLOOKUP($A3859,'[2]FINAL (2)'!$A$1:$F$7700,3,FALSE),0)</f>
        <v>0</v>
      </c>
      <c r="M3859" s="12">
        <f>IFERROR(VLOOKUP($A3859,'[2]FINAL (2)'!$A$1:$F$7700,5,FALSE),0)</f>
        <v>0</v>
      </c>
      <c r="N3859" s="12">
        <f>IFERROR(VLOOKUP($A3859,[3]Sheet3!$A$1:$C$4542,3,FALSE),0)</f>
        <v>0</v>
      </c>
      <c r="O3859" s="10">
        <f t="shared" si="61"/>
        <v>532330.06000000006</v>
      </c>
      <c r="P3859" s="10">
        <f>O3859-J3859</f>
        <v>-308669.93999999994</v>
      </c>
    </row>
    <row r="3860" spans="1:16" x14ac:dyDescent="0.25">
      <c r="A3860" s="3">
        <v>15198067</v>
      </c>
      <c r="B3860" s="3" t="s">
        <v>7051</v>
      </c>
      <c r="C3860" s="4">
        <v>101684</v>
      </c>
      <c r="D3860" s="3" t="s">
        <v>4524</v>
      </c>
      <c r="E3860" s="3" t="s">
        <v>3</v>
      </c>
      <c r="F3860" s="4" t="s">
        <v>4</v>
      </c>
      <c r="G3860" s="3">
        <v>86396</v>
      </c>
      <c r="H3860" s="3" t="s">
        <v>3294</v>
      </c>
      <c r="I3860" s="3" t="s">
        <v>3999</v>
      </c>
      <c r="J3860" s="8">
        <v>800000</v>
      </c>
      <c r="K3860" s="12">
        <f>IFERROR(VLOOKUP($A3860,[1]Piv!$B:$C,2,FALSE),0)</f>
        <v>0</v>
      </c>
      <c r="L3860" s="12">
        <f>IFERROR(VLOOKUP($A3860,'[2]FINAL (2)'!$A$1:$F$7700,3,FALSE),0)</f>
        <v>0</v>
      </c>
      <c r="M3860" s="12">
        <f>IFERROR(VLOOKUP($A3860,'[2]FINAL (2)'!$A$1:$F$7700,5,FALSE),0)</f>
        <v>0</v>
      </c>
      <c r="N3860" s="12">
        <f>IFERROR(VLOOKUP($A3860,[3]Sheet3!$A$1:$C$4542,3,FALSE),0)</f>
        <v>800000</v>
      </c>
      <c r="O3860" s="10">
        <f t="shared" si="61"/>
        <v>800000</v>
      </c>
      <c r="P3860" s="10">
        <f>O3860-J3860</f>
        <v>0</v>
      </c>
    </row>
    <row r="3861" spans="1:16" x14ac:dyDescent="0.25">
      <c r="A3861" s="3">
        <v>10311585</v>
      </c>
      <c r="B3861" s="3" t="s">
        <v>7052</v>
      </c>
      <c r="C3861" s="4">
        <v>101684</v>
      </c>
      <c r="D3861" s="3" t="s">
        <v>4524</v>
      </c>
      <c r="E3861" s="3" t="s">
        <v>3</v>
      </c>
      <c r="F3861" s="4" t="s">
        <v>12</v>
      </c>
      <c r="G3861" s="3"/>
      <c r="H3861" s="3"/>
      <c r="I3861" s="3"/>
      <c r="J3861" s="8">
        <v>0</v>
      </c>
      <c r="K3861" s="12">
        <f>IFERROR(VLOOKUP($A3861,[1]Piv!$B:$C,2,FALSE),0)</f>
        <v>0</v>
      </c>
      <c r="L3861" s="12">
        <f>IFERROR(VLOOKUP($A3861,'[2]FINAL (2)'!$A$1:$F$7700,3,FALSE),0)</f>
        <v>0</v>
      </c>
      <c r="M3861" s="12">
        <f>IFERROR(VLOOKUP($A3861,'[2]FINAL (2)'!$A$1:$F$7700,5,FALSE),0)</f>
        <v>0</v>
      </c>
      <c r="N3861" s="12">
        <f>IFERROR(VLOOKUP($A3861,[3]Sheet3!$A$1:$C$4542,3,FALSE),0)</f>
        <v>0</v>
      </c>
      <c r="O3861" s="10">
        <f t="shared" si="61"/>
        <v>0</v>
      </c>
      <c r="P3861"/>
    </row>
    <row r="3862" spans="1:16" x14ac:dyDescent="0.25">
      <c r="A3862" s="3">
        <v>4803427</v>
      </c>
      <c r="B3862" s="3" t="s">
        <v>7053</v>
      </c>
      <c r="C3862" s="4">
        <v>101685</v>
      </c>
      <c r="D3862" s="3" t="s">
        <v>4525</v>
      </c>
      <c r="E3862" s="3" t="s">
        <v>3</v>
      </c>
      <c r="F3862" s="4" t="s">
        <v>4</v>
      </c>
      <c r="G3862" s="3">
        <v>137929</v>
      </c>
      <c r="H3862" s="3" t="s">
        <v>3214</v>
      </c>
      <c r="I3862" s="3" t="s">
        <v>3999</v>
      </c>
      <c r="J3862" s="8">
        <v>4000000</v>
      </c>
      <c r="K3862" s="12">
        <f>IFERROR(VLOOKUP($A3862,[1]Piv!$B:$C,2,FALSE),0)</f>
        <v>0</v>
      </c>
      <c r="L3862" s="12">
        <f>IFERROR(VLOOKUP($A3862,'[2]FINAL (2)'!$A$1:$F$7700,3,FALSE),0)</f>
        <v>0</v>
      </c>
      <c r="M3862" s="12">
        <f>IFERROR(VLOOKUP($A3862,'[2]FINAL (2)'!$A$1:$F$7700,5,FALSE),0)</f>
        <v>400670.34</v>
      </c>
      <c r="N3862" s="12">
        <f>IFERROR(VLOOKUP($A3862,[3]Sheet3!$A$1:$C$4542,3,FALSE),0)</f>
        <v>4000000</v>
      </c>
      <c r="O3862" s="10">
        <f t="shared" si="61"/>
        <v>4400670.34</v>
      </c>
      <c r="P3862" s="10">
        <f>O3862-J3862</f>
        <v>400670.33999999985</v>
      </c>
    </row>
    <row r="3863" spans="1:16" x14ac:dyDescent="0.25">
      <c r="A3863" s="3">
        <v>5545734</v>
      </c>
      <c r="B3863" s="3" t="s">
        <v>7054</v>
      </c>
      <c r="C3863" s="4">
        <v>101685</v>
      </c>
      <c r="D3863" s="3" t="s">
        <v>4525</v>
      </c>
      <c r="E3863" s="3" t="s">
        <v>3</v>
      </c>
      <c r="F3863" s="4" t="s">
        <v>12</v>
      </c>
      <c r="G3863" s="3"/>
      <c r="H3863" s="3"/>
      <c r="I3863" s="3"/>
      <c r="J3863" s="8">
        <v>0</v>
      </c>
      <c r="K3863" s="12">
        <f>IFERROR(VLOOKUP($A3863,[1]Piv!$B:$C,2,FALSE),0)</f>
        <v>0</v>
      </c>
      <c r="L3863" s="12">
        <f>IFERROR(VLOOKUP($A3863,'[2]FINAL (2)'!$A$1:$F$7700,3,FALSE),0)</f>
        <v>0</v>
      </c>
      <c r="M3863" s="12">
        <f>IFERROR(VLOOKUP($A3863,'[2]FINAL (2)'!$A$1:$F$7700,5,FALSE),0)</f>
        <v>0</v>
      </c>
      <c r="N3863" s="12">
        <f>IFERROR(VLOOKUP($A3863,[3]Sheet3!$A$1:$C$4542,3,FALSE),0)</f>
        <v>0</v>
      </c>
      <c r="O3863" s="10">
        <f t="shared" si="61"/>
        <v>0</v>
      </c>
      <c r="P3863"/>
    </row>
    <row r="3864" spans="1:16" x14ac:dyDescent="0.25">
      <c r="A3864" s="3">
        <v>24585882</v>
      </c>
      <c r="B3864" s="3" t="s">
        <v>3187</v>
      </c>
      <c r="C3864" s="4">
        <v>100739</v>
      </c>
      <c r="D3864" s="3" t="s">
        <v>4526</v>
      </c>
      <c r="E3864" s="3" t="s">
        <v>3</v>
      </c>
      <c r="F3864" s="4" t="s">
        <v>4</v>
      </c>
      <c r="G3864" s="3">
        <v>82323</v>
      </c>
      <c r="H3864" s="3" t="s">
        <v>8836</v>
      </c>
      <c r="I3864" s="3" t="s">
        <v>4003</v>
      </c>
      <c r="J3864" s="8">
        <v>47960000</v>
      </c>
      <c r="K3864" s="12">
        <f>IFERROR(VLOOKUP($A3864,[1]Piv!$B:$C,2,FALSE),0)</f>
        <v>33260847.399999999</v>
      </c>
      <c r="L3864" s="12">
        <f>IFERROR(VLOOKUP($A3864,'[2]FINAL (2)'!$A$1:$F$7700,3,FALSE),0)</f>
        <v>0</v>
      </c>
      <c r="M3864" s="12">
        <f>IFERROR(VLOOKUP($A3864,'[2]FINAL (2)'!$A$1:$F$7700,5,FALSE),0)</f>
        <v>0</v>
      </c>
      <c r="N3864" s="12">
        <f>IFERROR(VLOOKUP($A3864,[3]Sheet3!$A$1:$C$4542,3,FALSE),0)</f>
        <v>0</v>
      </c>
      <c r="O3864" s="10">
        <f t="shared" si="61"/>
        <v>33260847.399999999</v>
      </c>
      <c r="P3864" s="10">
        <f>O3864-J3864</f>
        <v>-14699152.600000001</v>
      </c>
    </row>
    <row r="3865" spans="1:16" x14ac:dyDescent="0.25">
      <c r="A3865" s="3">
        <v>25224990</v>
      </c>
      <c r="B3865" s="3" t="s">
        <v>7055</v>
      </c>
      <c r="C3865" s="4">
        <v>100739</v>
      </c>
      <c r="D3865" s="3" t="s">
        <v>4526</v>
      </c>
      <c r="E3865" s="3" t="s">
        <v>3</v>
      </c>
      <c r="F3865" s="4" t="s">
        <v>12</v>
      </c>
      <c r="G3865" s="3">
        <v>125824</v>
      </c>
      <c r="H3865" s="3" t="s">
        <v>3295</v>
      </c>
      <c r="I3865" s="3" t="s">
        <v>4001</v>
      </c>
      <c r="J3865" s="8">
        <v>0</v>
      </c>
      <c r="K3865" s="12">
        <f>IFERROR(VLOOKUP($A3865,[1]Piv!$B:$C,2,FALSE),0)</f>
        <v>0</v>
      </c>
      <c r="L3865" s="12">
        <f>IFERROR(VLOOKUP($A3865,'[2]FINAL (2)'!$A$1:$F$7700,3,FALSE),0)</f>
        <v>0</v>
      </c>
      <c r="M3865" s="12">
        <f>IFERROR(VLOOKUP($A3865,'[2]FINAL (2)'!$A$1:$F$7700,5,FALSE),0)</f>
        <v>0</v>
      </c>
      <c r="N3865" s="12">
        <f>IFERROR(VLOOKUP($A3865,[3]Sheet3!$A$1:$C$4542,3,FALSE),0)</f>
        <v>0</v>
      </c>
      <c r="O3865" s="10">
        <f t="shared" si="61"/>
        <v>0</v>
      </c>
      <c r="P3865"/>
    </row>
    <row r="3866" spans="1:16" x14ac:dyDescent="0.25">
      <c r="A3866" s="3">
        <v>25297248</v>
      </c>
      <c r="B3866" s="3" t="s">
        <v>7056</v>
      </c>
      <c r="C3866" s="4">
        <v>100739</v>
      </c>
      <c r="D3866" s="3" t="s">
        <v>4526</v>
      </c>
      <c r="E3866" s="3" t="s">
        <v>3</v>
      </c>
      <c r="F3866" s="4" t="s">
        <v>4</v>
      </c>
      <c r="G3866" s="3">
        <v>82323</v>
      </c>
      <c r="H3866" s="3" t="s">
        <v>8836</v>
      </c>
      <c r="I3866" s="3" t="s">
        <v>4003</v>
      </c>
      <c r="J3866" s="8">
        <v>118000000</v>
      </c>
      <c r="K3866" s="12">
        <f>IFERROR(VLOOKUP($A3866,[1]Piv!$B:$C,2,FALSE),0)</f>
        <v>78000000</v>
      </c>
      <c r="L3866" s="12">
        <f>IFERROR(VLOOKUP($A3866,'[2]FINAL (2)'!$A$1:$F$7700,3,FALSE),0)</f>
        <v>0</v>
      </c>
      <c r="M3866" s="12">
        <f>IFERROR(VLOOKUP($A3866,'[2]FINAL (2)'!$A$1:$F$7700,5,FALSE),0)</f>
        <v>0</v>
      </c>
      <c r="N3866" s="12">
        <f>IFERROR(VLOOKUP($A3866,[3]Sheet3!$A$1:$C$4542,3,FALSE),0)</f>
        <v>0</v>
      </c>
      <c r="O3866" s="10">
        <f t="shared" si="61"/>
        <v>78000000</v>
      </c>
      <c r="P3866" s="10">
        <f>O3866-J3866</f>
        <v>-40000000</v>
      </c>
    </row>
    <row r="3867" spans="1:16" x14ac:dyDescent="0.25">
      <c r="A3867" s="3">
        <v>24779808</v>
      </c>
      <c r="B3867" s="3" t="s">
        <v>7057</v>
      </c>
      <c r="C3867" s="4">
        <v>100739</v>
      </c>
      <c r="D3867" s="3" t="s">
        <v>4526</v>
      </c>
      <c r="E3867" s="3" t="s">
        <v>3</v>
      </c>
      <c r="F3867" s="4" t="s">
        <v>4</v>
      </c>
      <c r="G3867" s="3">
        <v>82323</v>
      </c>
      <c r="H3867" s="3" t="s">
        <v>8836</v>
      </c>
      <c r="I3867" s="3" t="s">
        <v>4003</v>
      </c>
      <c r="J3867" s="8">
        <v>36450000</v>
      </c>
      <c r="K3867" s="12">
        <f>IFERROR(VLOOKUP($A3867,[1]Piv!$B:$C,2,FALSE),0)</f>
        <v>36450000</v>
      </c>
      <c r="L3867" s="12">
        <f>IFERROR(VLOOKUP($A3867,'[2]FINAL (2)'!$A$1:$F$7700,3,FALSE),0)</f>
        <v>0</v>
      </c>
      <c r="M3867" s="12">
        <f>IFERROR(VLOOKUP($A3867,'[2]FINAL (2)'!$A$1:$F$7700,5,FALSE),0)</f>
        <v>0</v>
      </c>
      <c r="N3867" s="12">
        <f>IFERROR(VLOOKUP($A3867,[3]Sheet3!$A$1:$C$4542,3,FALSE),0)</f>
        <v>0</v>
      </c>
      <c r="O3867" s="10">
        <f t="shared" si="61"/>
        <v>36450000</v>
      </c>
      <c r="P3867" s="10">
        <f>O3867-J3867</f>
        <v>0</v>
      </c>
    </row>
    <row r="3868" spans="1:16" x14ac:dyDescent="0.25">
      <c r="A3868" s="3">
        <v>21476221</v>
      </c>
      <c r="B3868" s="3" t="s">
        <v>7058</v>
      </c>
      <c r="C3868" s="4">
        <v>100739</v>
      </c>
      <c r="D3868" s="3" t="s">
        <v>4526</v>
      </c>
      <c r="E3868" s="3" t="s">
        <v>3</v>
      </c>
      <c r="F3868" s="4" t="s">
        <v>12</v>
      </c>
      <c r="G3868" s="3"/>
      <c r="H3868" s="3"/>
      <c r="I3868" s="3"/>
      <c r="J3868" s="8">
        <v>0</v>
      </c>
      <c r="K3868" s="12">
        <f>IFERROR(VLOOKUP($A3868,[1]Piv!$B:$C,2,FALSE),0)</f>
        <v>0</v>
      </c>
      <c r="L3868" s="12">
        <f>IFERROR(VLOOKUP($A3868,'[2]FINAL (2)'!$A$1:$F$7700,3,FALSE),0)</f>
        <v>0</v>
      </c>
      <c r="M3868" s="12">
        <f>IFERROR(VLOOKUP($A3868,'[2]FINAL (2)'!$A$1:$F$7700,5,FALSE),0)</f>
        <v>0</v>
      </c>
      <c r="N3868" s="12">
        <f>IFERROR(VLOOKUP($A3868,[3]Sheet3!$A$1:$C$4542,3,FALSE),0)</f>
        <v>0</v>
      </c>
      <c r="O3868" s="10">
        <f t="shared" si="61"/>
        <v>0</v>
      </c>
      <c r="P3868"/>
    </row>
    <row r="3869" spans="1:16" x14ac:dyDescent="0.25">
      <c r="A3869" s="3">
        <v>6458690</v>
      </c>
      <c r="B3869" s="3" t="s">
        <v>2602</v>
      </c>
      <c r="C3869" s="4">
        <v>100740</v>
      </c>
      <c r="D3869" s="3" t="s">
        <v>3802</v>
      </c>
      <c r="E3869" s="3" t="s">
        <v>3</v>
      </c>
      <c r="F3869" s="4" t="s">
        <v>4</v>
      </c>
      <c r="G3869" s="3">
        <v>27353</v>
      </c>
      <c r="H3869" s="3" t="s">
        <v>3216</v>
      </c>
      <c r="I3869" s="3" t="s">
        <v>3999</v>
      </c>
      <c r="J3869" s="8">
        <v>77900</v>
      </c>
      <c r="K3869" s="12">
        <f>IFERROR(VLOOKUP($A3869,[1]Piv!$B:$C,2,FALSE),0)</f>
        <v>0</v>
      </c>
      <c r="L3869" s="12">
        <f>IFERROR(VLOOKUP($A3869,'[2]FINAL (2)'!$A$1:$F$7700,3,FALSE),0)</f>
        <v>0</v>
      </c>
      <c r="M3869" s="12">
        <f>IFERROR(VLOOKUP($A3869,'[2]FINAL (2)'!$A$1:$F$7700,5,FALSE),0)</f>
        <v>142251.17000000001</v>
      </c>
      <c r="N3869" s="12">
        <f>IFERROR(VLOOKUP($A3869,[3]Sheet3!$A$1:$C$4542,3,FALSE),0)</f>
        <v>77900</v>
      </c>
      <c r="O3869" s="10">
        <f t="shared" si="61"/>
        <v>220151.17</v>
      </c>
      <c r="P3869" s="10">
        <f>O3869-J3869</f>
        <v>142251.17000000001</v>
      </c>
    </row>
    <row r="3870" spans="1:16" x14ac:dyDescent="0.25">
      <c r="A3870" s="3">
        <v>7557091</v>
      </c>
      <c r="B3870" s="3" t="s">
        <v>2057</v>
      </c>
      <c r="C3870" s="4">
        <v>100740</v>
      </c>
      <c r="D3870" s="3" t="s">
        <v>3802</v>
      </c>
      <c r="E3870" s="3" t="s">
        <v>3</v>
      </c>
      <c r="F3870" s="4" t="s">
        <v>4</v>
      </c>
      <c r="G3870" s="3">
        <v>27353</v>
      </c>
      <c r="H3870" s="3" t="s">
        <v>3216</v>
      </c>
      <c r="I3870" s="3" t="s">
        <v>3999</v>
      </c>
      <c r="J3870" s="8">
        <v>3000000</v>
      </c>
      <c r="K3870" s="12">
        <f>IFERROR(VLOOKUP($A3870,[1]Piv!$B:$C,2,FALSE),0)</f>
        <v>77225.100000000006</v>
      </c>
      <c r="L3870" s="12">
        <f>IFERROR(VLOOKUP($A3870,'[2]FINAL (2)'!$A$1:$F$7700,3,FALSE),0)</f>
        <v>0</v>
      </c>
      <c r="M3870" s="12">
        <f>IFERROR(VLOOKUP($A3870,'[2]FINAL (2)'!$A$1:$F$7700,5,FALSE),0)</f>
        <v>0</v>
      </c>
      <c r="N3870" s="12">
        <f>IFERROR(VLOOKUP($A3870,[3]Sheet3!$A$1:$C$4542,3,FALSE),0)</f>
        <v>0</v>
      </c>
      <c r="O3870" s="10">
        <f t="shared" si="61"/>
        <v>77225.100000000006</v>
      </c>
      <c r="P3870" s="10">
        <f>O3870-J3870</f>
        <v>-2922774.9</v>
      </c>
    </row>
    <row r="3871" spans="1:16" x14ac:dyDescent="0.25">
      <c r="A3871" s="3">
        <v>16569011</v>
      </c>
      <c r="B3871" s="3" t="s">
        <v>187</v>
      </c>
      <c r="C3871" s="4">
        <v>100740</v>
      </c>
      <c r="D3871" s="3" t="s">
        <v>3802</v>
      </c>
      <c r="E3871" s="3" t="s">
        <v>3</v>
      </c>
      <c r="F3871" s="4" t="s">
        <v>4</v>
      </c>
      <c r="G3871" s="3">
        <v>122984</v>
      </c>
      <c r="H3871" s="3" t="s">
        <v>3226</v>
      </c>
      <c r="I3871" s="3" t="s">
        <v>3999</v>
      </c>
      <c r="J3871" s="8">
        <v>701949.62</v>
      </c>
      <c r="K3871" s="12">
        <f>IFERROR(VLOOKUP($A3871,[1]Piv!$B:$C,2,FALSE),0)</f>
        <v>544404.15</v>
      </c>
      <c r="L3871" s="12">
        <f>IFERROR(VLOOKUP($A3871,'[2]FINAL (2)'!$A$1:$F$7700,3,FALSE),0)</f>
        <v>151299.75</v>
      </c>
      <c r="M3871" s="12">
        <f>IFERROR(VLOOKUP($A3871,'[2]FINAL (2)'!$A$1:$F$7700,5,FALSE),0)</f>
        <v>0</v>
      </c>
      <c r="N3871" s="12">
        <f>IFERROR(VLOOKUP($A3871,[3]Sheet3!$A$1:$C$4542,3,FALSE),0)</f>
        <v>0</v>
      </c>
      <c r="O3871" s="10">
        <f t="shared" si="61"/>
        <v>695703.9</v>
      </c>
      <c r="P3871" s="10">
        <f>O3871-J3871</f>
        <v>-6245.7199999999721</v>
      </c>
    </row>
    <row r="3872" spans="1:16" x14ac:dyDescent="0.25">
      <c r="A3872" s="3">
        <v>24134834</v>
      </c>
      <c r="B3872" s="3" t="s">
        <v>596</v>
      </c>
      <c r="C3872" s="4">
        <v>100740</v>
      </c>
      <c r="D3872" s="3" t="s">
        <v>3802</v>
      </c>
      <c r="E3872" s="3" t="s">
        <v>3</v>
      </c>
      <c r="F3872" s="4" t="s">
        <v>4</v>
      </c>
      <c r="G3872" s="3">
        <v>27353</v>
      </c>
      <c r="H3872" s="3" t="s">
        <v>3216</v>
      </c>
      <c r="I3872" s="3" t="s">
        <v>3999</v>
      </c>
      <c r="J3872" s="8">
        <v>3035000</v>
      </c>
      <c r="K3872" s="12">
        <f>IFERROR(VLOOKUP($A3872,[1]Piv!$B:$C,2,FALSE),0)</f>
        <v>2691791.58</v>
      </c>
      <c r="L3872" s="12">
        <f>IFERROR(VLOOKUP($A3872,'[2]FINAL (2)'!$A$1:$F$7700,3,FALSE),0)</f>
        <v>0</v>
      </c>
      <c r="M3872" s="12">
        <f>IFERROR(VLOOKUP($A3872,'[2]FINAL (2)'!$A$1:$F$7700,5,FALSE),0)</f>
        <v>737279.28</v>
      </c>
      <c r="N3872" s="12">
        <f>IFERROR(VLOOKUP($A3872,[3]Sheet3!$A$1:$C$4542,3,FALSE),0)</f>
        <v>0</v>
      </c>
      <c r="O3872" s="10">
        <f t="shared" si="61"/>
        <v>3429070.8600000003</v>
      </c>
      <c r="P3872" s="10">
        <f>O3872-J3872</f>
        <v>394070.86000000034</v>
      </c>
    </row>
    <row r="3873" spans="1:16" x14ac:dyDescent="0.25">
      <c r="A3873" s="3">
        <v>25422784</v>
      </c>
      <c r="B3873" s="3" t="s">
        <v>1850</v>
      </c>
      <c r="C3873" s="4">
        <v>100740</v>
      </c>
      <c r="D3873" s="3" t="s">
        <v>3802</v>
      </c>
      <c r="E3873" s="3" t="s">
        <v>3</v>
      </c>
      <c r="F3873" s="4" t="s">
        <v>4</v>
      </c>
      <c r="G3873" s="3">
        <v>27353</v>
      </c>
      <c r="H3873" s="3" t="s">
        <v>3216</v>
      </c>
      <c r="I3873" s="3" t="s">
        <v>3999</v>
      </c>
      <c r="J3873" s="8">
        <v>730000</v>
      </c>
      <c r="K3873" s="12">
        <f>IFERROR(VLOOKUP($A3873,[1]Piv!$B:$C,2,FALSE),0)</f>
        <v>570300.92000000004</v>
      </c>
      <c r="L3873" s="12">
        <f>IFERROR(VLOOKUP($A3873,'[2]FINAL (2)'!$A$1:$F$7700,3,FALSE),0)</f>
        <v>0</v>
      </c>
      <c r="M3873" s="12">
        <f>IFERROR(VLOOKUP($A3873,'[2]FINAL (2)'!$A$1:$F$7700,5,FALSE),0)</f>
        <v>0</v>
      </c>
      <c r="N3873" s="12">
        <f>IFERROR(VLOOKUP($A3873,[3]Sheet3!$A$1:$C$4542,3,FALSE),0)</f>
        <v>0</v>
      </c>
      <c r="O3873" s="10">
        <f t="shared" si="61"/>
        <v>570300.92000000004</v>
      </c>
      <c r="P3873" s="10">
        <f>O3873-J3873</f>
        <v>-159699.07999999996</v>
      </c>
    </row>
    <row r="3874" spans="1:16" x14ac:dyDescent="0.25">
      <c r="A3874" s="3">
        <v>27213419</v>
      </c>
      <c r="B3874" s="3" t="s">
        <v>7059</v>
      </c>
      <c r="C3874" s="4">
        <v>100740</v>
      </c>
      <c r="D3874" s="3" t="s">
        <v>3802</v>
      </c>
      <c r="E3874" s="3" t="s">
        <v>3</v>
      </c>
      <c r="F3874" s="4" t="s">
        <v>12</v>
      </c>
      <c r="G3874" s="3"/>
      <c r="H3874" s="3"/>
      <c r="I3874" s="3"/>
      <c r="J3874" s="8">
        <v>0</v>
      </c>
      <c r="K3874" s="12">
        <f>IFERROR(VLOOKUP($A3874,[1]Piv!$B:$C,2,FALSE),0)</f>
        <v>0</v>
      </c>
      <c r="L3874" s="12">
        <f>IFERROR(VLOOKUP($A3874,'[2]FINAL (2)'!$A$1:$F$7700,3,FALSE),0)</f>
        <v>0</v>
      </c>
      <c r="M3874" s="12">
        <f>IFERROR(VLOOKUP($A3874,'[2]FINAL (2)'!$A$1:$F$7700,5,FALSE),0)</f>
        <v>0</v>
      </c>
      <c r="N3874" s="12">
        <f>IFERROR(VLOOKUP($A3874,[3]Sheet3!$A$1:$C$4542,3,FALSE),0)</f>
        <v>0</v>
      </c>
      <c r="O3874" s="10">
        <f t="shared" si="61"/>
        <v>0</v>
      </c>
      <c r="P3874"/>
    </row>
    <row r="3875" spans="1:16" x14ac:dyDescent="0.25">
      <c r="A3875" s="3">
        <v>16495183</v>
      </c>
      <c r="B3875" s="3" t="s">
        <v>7060</v>
      </c>
      <c r="C3875" s="4">
        <v>101686</v>
      </c>
      <c r="D3875" s="3" t="s">
        <v>4527</v>
      </c>
      <c r="E3875" s="3" t="s">
        <v>3</v>
      </c>
      <c r="F3875" s="4" t="s">
        <v>4</v>
      </c>
      <c r="G3875" s="3">
        <v>128143</v>
      </c>
      <c r="H3875" s="3" t="s">
        <v>3197</v>
      </c>
      <c r="I3875" s="3" t="s">
        <v>3999</v>
      </c>
      <c r="J3875" s="8">
        <v>25500000</v>
      </c>
      <c r="K3875" s="12">
        <f>IFERROR(VLOOKUP($A3875,[1]Piv!$B:$C,2,FALSE),0)</f>
        <v>21436033.91</v>
      </c>
      <c r="L3875" s="12">
        <f>IFERROR(VLOOKUP($A3875,'[2]FINAL (2)'!$A$1:$F$7700,3,FALSE),0)</f>
        <v>0</v>
      </c>
      <c r="M3875" s="12">
        <f>IFERROR(VLOOKUP($A3875,'[2]FINAL (2)'!$A$1:$F$7700,5,FALSE),0)</f>
        <v>0</v>
      </c>
      <c r="N3875" s="12">
        <f>IFERROR(VLOOKUP($A3875,[3]Sheet3!$A$1:$C$4542,3,FALSE),0)</f>
        <v>500000</v>
      </c>
      <c r="O3875" s="10">
        <f t="shared" si="61"/>
        <v>21936033.91</v>
      </c>
      <c r="P3875" s="10">
        <f>O3875-J3875</f>
        <v>-3563966.09</v>
      </c>
    </row>
    <row r="3876" spans="1:16" x14ac:dyDescent="0.25">
      <c r="A3876" s="3">
        <v>5087989</v>
      </c>
      <c r="B3876" s="3" t="s">
        <v>7061</v>
      </c>
      <c r="C3876" s="4">
        <v>101686</v>
      </c>
      <c r="D3876" s="3" t="s">
        <v>4527</v>
      </c>
      <c r="E3876" s="3" t="s">
        <v>3</v>
      </c>
      <c r="F3876" s="4" t="s">
        <v>4</v>
      </c>
      <c r="G3876" s="3">
        <v>128143</v>
      </c>
      <c r="H3876" s="3" t="s">
        <v>3197</v>
      </c>
      <c r="I3876" s="3" t="s">
        <v>3999</v>
      </c>
      <c r="J3876" s="8">
        <v>0</v>
      </c>
      <c r="K3876" s="12">
        <f>IFERROR(VLOOKUP($A3876,[1]Piv!$B:$C,2,FALSE),0)</f>
        <v>0</v>
      </c>
      <c r="L3876" s="12">
        <f>IFERROR(VLOOKUP($A3876,'[2]FINAL (2)'!$A$1:$F$7700,3,FALSE),0)</f>
        <v>0</v>
      </c>
      <c r="M3876" s="12">
        <f>IFERROR(VLOOKUP($A3876,'[2]FINAL (2)'!$A$1:$F$7700,5,FALSE),0)</f>
        <v>0</v>
      </c>
      <c r="N3876" s="12">
        <f>IFERROR(VLOOKUP($A3876,[3]Sheet3!$A$1:$C$4542,3,FALSE),0)</f>
        <v>1000000</v>
      </c>
      <c r="O3876" s="10">
        <f t="shared" si="61"/>
        <v>1000000</v>
      </c>
      <c r="P3876" s="10">
        <f>O3876-J3876</f>
        <v>1000000</v>
      </c>
    </row>
    <row r="3877" spans="1:16" x14ac:dyDescent="0.25">
      <c r="A3877" s="3">
        <v>4176692</v>
      </c>
      <c r="B3877" s="3" t="s">
        <v>604</v>
      </c>
      <c r="C3877" s="4">
        <v>100741</v>
      </c>
      <c r="D3877" s="3" t="s">
        <v>578</v>
      </c>
      <c r="E3877" s="3" t="s">
        <v>3</v>
      </c>
      <c r="F3877" s="4" t="s">
        <v>4</v>
      </c>
      <c r="G3877" s="3">
        <v>74278</v>
      </c>
      <c r="H3877" s="3" t="s">
        <v>3199</v>
      </c>
      <c r="I3877" s="3" t="s">
        <v>3999</v>
      </c>
      <c r="J3877" s="8">
        <v>5564162.5</v>
      </c>
      <c r="K3877" s="12">
        <f>IFERROR(VLOOKUP($A3877,[1]Piv!$B:$C,2,FALSE),0)</f>
        <v>0</v>
      </c>
      <c r="L3877" s="12">
        <f>IFERROR(VLOOKUP($A3877,'[2]FINAL (2)'!$A$1:$F$7700,3,FALSE),0)</f>
        <v>4259441.68</v>
      </c>
      <c r="M3877" s="12">
        <f>IFERROR(VLOOKUP($A3877,'[2]FINAL (2)'!$A$1:$F$7700,5,FALSE),0)</f>
        <v>0</v>
      </c>
      <c r="N3877" s="12">
        <f>IFERROR(VLOOKUP($A3877,[3]Sheet3!$A$1:$C$4542,3,FALSE),0)</f>
        <v>1200000</v>
      </c>
      <c r="O3877" s="10">
        <f t="shared" si="61"/>
        <v>5459441.6799999997</v>
      </c>
      <c r="P3877" s="10">
        <f>O3877-J3877</f>
        <v>-104720.8200000003</v>
      </c>
    </row>
    <row r="3878" spans="1:16" x14ac:dyDescent="0.25">
      <c r="A3878" s="3">
        <v>5406875</v>
      </c>
      <c r="B3878" s="3" t="s">
        <v>577</v>
      </c>
      <c r="C3878" s="4">
        <v>100741</v>
      </c>
      <c r="D3878" s="3" t="s">
        <v>578</v>
      </c>
      <c r="E3878" s="3" t="s">
        <v>3</v>
      </c>
      <c r="F3878" s="4" t="s">
        <v>4</v>
      </c>
      <c r="G3878" s="3">
        <v>74278</v>
      </c>
      <c r="H3878" s="3" t="s">
        <v>3199</v>
      </c>
      <c r="I3878" s="3" t="s">
        <v>3999</v>
      </c>
      <c r="J3878" s="8">
        <v>0</v>
      </c>
      <c r="K3878" s="12">
        <f>IFERROR(VLOOKUP($A3878,[1]Piv!$B:$C,2,FALSE),0)</f>
        <v>0</v>
      </c>
      <c r="L3878" s="12">
        <f>IFERROR(VLOOKUP($A3878,'[2]FINAL (2)'!$A$1:$F$7700,3,FALSE),0)</f>
        <v>0</v>
      </c>
      <c r="M3878" s="12">
        <f>IFERROR(VLOOKUP($A3878,'[2]FINAL (2)'!$A$1:$F$7700,5,FALSE),0)</f>
        <v>40068.239999999998</v>
      </c>
      <c r="N3878" s="12">
        <f>IFERROR(VLOOKUP($A3878,[3]Sheet3!$A$1:$C$4542,3,FALSE),0)</f>
        <v>0</v>
      </c>
      <c r="O3878" s="10">
        <f t="shared" si="61"/>
        <v>40068.239999999998</v>
      </c>
      <c r="P3878" s="10">
        <f>O3878-J3878</f>
        <v>40068.239999999998</v>
      </c>
    </row>
    <row r="3879" spans="1:16" x14ac:dyDescent="0.25">
      <c r="A3879" s="3">
        <v>5954062</v>
      </c>
      <c r="B3879" s="3" t="s">
        <v>7062</v>
      </c>
      <c r="C3879" s="4">
        <v>100741</v>
      </c>
      <c r="D3879" s="3" t="s">
        <v>578</v>
      </c>
      <c r="E3879" s="3" t="s">
        <v>3</v>
      </c>
      <c r="F3879" s="4" t="s">
        <v>12</v>
      </c>
      <c r="G3879" s="3"/>
      <c r="H3879" s="3"/>
      <c r="I3879" s="3"/>
      <c r="J3879" s="8">
        <v>0</v>
      </c>
      <c r="K3879" s="12">
        <f>IFERROR(VLOOKUP($A3879,[1]Piv!$B:$C,2,FALSE),0)</f>
        <v>0</v>
      </c>
      <c r="L3879" s="12">
        <f>IFERROR(VLOOKUP($A3879,'[2]FINAL (2)'!$A$1:$F$7700,3,FALSE),0)</f>
        <v>0</v>
      </c>
      <c r="M3879" s="12">
        <f>IFERROR(VLOOKUP($A3879,'[2]FINAL (2)'!$A$1:$F$7700,5,FALSE),0)</f>
        <v>0</v>
      </c>
      <c r="N3879" s="12">
        <f>IFERROR(VLOOKUP($A3879,[3]Sheet3!$A$1:$C$4542,3,FALSE),0)</f>
        <v>0</v>
      </c>
      <c r="O3879" s="10">
        <f t="shared" si="61"/>
        <v>0</v>
      </c>
      <c r="P3879"/>
    </row>
    <row r="3880" spans="1:16" x14ac:dyDescent="0.25">
      <c r="A3880" s="3">
        <v>16238029</v>
      </c>
      <c r="B3880" s="3" t="s">
        <v>7063</v>
      </c>
      <c r="C3880" s="4">
        <v>101687</v>
      </c>
      <c r="D3880" s="3" t="s">
        <v>4528</v>
      </c>
      <c r="E3880" s="3" t="s">
        <v>3</v>
      </c>
      <c r="F3880" s="4" t="s">
        <v>4</v>
      </c>
      <c r="G3880" s="3">
        <v>133932</v>
      </c>
      <c r="H3880" s="3" t="s">
        <v>3251</v>
      </c>
      <c r="I3880" s="3" t="s">
        <v>3999</v>
      </c>
      <c r="J3880" s="8">
        <v>1000000</v>
      </c>
      <c r="K3880" s="12">
        <f>IFERROR(VLOOKUP($A3880,[1]Piv!$B:$C,2,FALSE),0)</f>
        <v>590596.44999999995</v>
      </c>
      <c r="L3880" s="12">
        <f>IFERROR(VLOOKUP($A3880,'[2]FINAL (2)'!$A$1:$F$7700,3,FALSE),0)</f>
        <v>0</v>
      </c>
      <c r="M3880" s="12">
        <f>IFERROR(VLOOKUP($A3880,'[2]FINAL (2)'!$A$1:$F$7700,5,FALSE),0)</f>
        <v>0</v>
      </c>
      <c r="N3880" s="12">
        <f>IFERROR(VLOOKUP($A3880,[3]Sheet3!$A$1:$C$4542,3,FALSE),0)</f>
        <v>0</v>
      </c>
      <c r="O3880" s="10">
        <f t="shared" si="61"/>
        <v>590596.44999999995</v>
      </c>
      <c r="P3880" s="10">
        <f>O3880-J3880</f>
        <v>-409403.55000000005</v>
      </c>
    </row>
    <row r="3881" spans="1:16" x14ac:dyDescent="0.25">
      <c r="A3881" s="3">
        <v>1483435</v>
      </c>
      <c r="B3881" s="3" t="s">
        <v>7064</v>
      </c>
      <c r="C3881" s="4">
        <v>101687</v>
      </c>
      <c r="D3881" s="3" t="s">
        <v>4528</v>
      </c>
      <c r="E3881" s="3" t="s">
        <v>3</v>
      </c>
      <c r="F3881" s="4" t="s">
        <v>4</v>
      </c>
      <c r="G3881" s="3">
        <v>133932</v>
      </c>
      <c r="H3881" s="3" t="s">
        <v>3251</v>
      </c>
      <c r="I3881" s="3" t="s">
        <v>3999</v>
      </c>
      <c r="J3881" s="8">
        <v>1000000</v>
      </c>
      <c r="K3881" s="12">
        <f>IFERROR(VLOOKUP($A3881,[1]Piv!$B:$C,2,FALSE),0)</f>
        <v>1019387.87</v>
      </c>
      <c r="L3881" s="12">
        <f>IFERROR(VLOOKUP($A3881,'[2]FINAL (2)'!$A$1:$F$7700,3,FALSE),0)</f>
        <v>0</v>
      </c>
      <c r="M3881" s="12">
        <f>IFERROR(VLOOKUP($A3881,'[2]FINAL (2)'!$A$1:$F$7700,5,FALSE),0)</f>
        <v>0</v>
      </c>
      <c r="N3881" s="12">
        <f>IFERROR(VLOOKUP($A3881,[3]Sheet3!$A$1:$C$4542,3,FALSE),0)</f>
        <v>0</v>
      </c>
      <c r="O3881" s="10">
        <f t="shared" si="61"/>
        <v>1019387.87</v>
      </c>
      <c r="P3881" s="10">
        <f>O3881-J3881</f>
        <v>19387.869999999995</v>
      </c>
    </row>
    <row r="3882" spans="1:16" x14ac:dyDescent="0.25">
      <c r="A3882" s="3">
        <v>1493929</v>
      </c>
      <c r="B3882" s="3" t="s">
        <v>869</v>
      </c>
      <c r="C3882" s="4">
        <v>101688</v>
      </c>
      <c r="D3882" s="3" t="s">
        <v>4529</v>
      </c>
      <c r="E3882" s="3" t="s">
        <v>3</v>
      </c>
      <c r="F3882" s="4" t="s">
        <v>12</v>
      </c>
      <c r="G3882" s="3"/>
      <c r="H3882" s="3"/>
      <c r="I3882" s="3"/>
      <c r="J3882" s="8">
        <v>0</v>
      </c>
      <c r="K3882" s="12">
        <f>IFERROR(VLOOKUP($A3882,[1]Piv!$B:$C,2,FALSE),0)</f>
        <v>0</v>
      </c>
      <c r="L3882" s="12">
        <f>IFERROR(VLOOKUP($A3882,'[2]FINAL (2)'!$A$1:$F$7700,3,FALSE),0)</f>
        <v>0</v>
      </c>
      <c r="M3882" s="12">
        <f>IFERROR(VLOOKUP($A3882,'[2]FINAL (2)'!$A$1:$F$7700,5,FALSE),0)</f>
        <v>0</v>
      </c>
      <c r="N3882" s="12">
        <f>IFERROR(VLOOKUP($A3882,[3]Sheet3!$A$1:$C$4542,3,FALSE),0)</f>
        <v>0</v>
      </c>
      <c r="O3882" s="10">
        <f t="shared" si="61"/>
        <v>0</v>
      </c>
      <c r="P3882"/>
    </row>
    <row r="3883" spans="1:16" x14ac:dyDescent="0.25">
      <c r="A3883" s="3">
        <v>14292109</v>
      </c>
      <c r="B3883" s="3" t="s">
        <v>7065</v>
      </c>
      <c r="C3883" s="4">
        <v>101688</v>
      </c>
      <c r="D3883" s="3" t="s">
        <v>4529</v>
      </c>
      <c r="E3883" s="3" t="s">
        <v>3</v>
      </c>
      <c r="F3883" s="4" t="s">
        <v>4</v>
      </c>
      <c r="G3883" s="3">
        <v>137286</v>
      </c>
      <c r="H3883" s="3" t="s">
        <v>3282</v>
      </c>
      <c r="I3883" s="3" t="s">
        <v>4001</v>
      </c>
      <c r="J3883" s="8">
        <v>0</v>
      </c>
      <c r="K3883" s="12">
        <f>IFERROR(VLOOKUP($A3883,[1]Piv!$B:$C,2,FALSE),0)</f>
        <v>0</v>
      </c>
      <c r="L3883" s="12">
        <f>IFERROR(VLOOKUP($A3883,'[2]FINAL (2)'!$A$1:$F$7700,3,FALSE),0)</f>
        <v>0</v>
      </c>
      <c r="M3883" s="12">
        <f>IFERROR(VLOOKUP($A3883,'[2]FINAL (2)'!$A$1:$F$7700,5,FALSE),0)</f>
        <v>0</v>
      </c>
      <c r="N3883" s="12">
        <f>IFERROR(VLOOKUP($A3883,[3]Sheet3!$A$1:$C$4542,3,FALSE),0)</f>
        <v>3000000</v>
      </c>
      <c r="O3883" s="10">
        <f t="shared" si="61"/>
        <v>3000000</v>
      </c>
      <c r="P3883" s="10">
        <f>O3883-J3883</f>
        <v>3000000</v>
      </c>
    </row>
    <row r="3884" spans="1:16" x14ac:dyDescent="0.25">
      <c r="A3884" s="3">
        <v>15070103</v>
      </c>
      <c r="B3884" s="3" t="s">
        <v>2785</v>
      </c>
      <c r="C3884" s="4">
        <v>101688</v>
      </c>
      <c r="D3884" s="3" t="s">
        <v>4529</v>
      </c>
      <c r="E3884" s="3" t="s">
        <v>3</v>
      </c>
      <c r="F3884" s="4" t="s">
        <v>4</v>
      </c>
      <c r="G3884" s="3">
        <v>137286</v>
      </c>
      <c r="H3884" s="3" t="s">
        <v>3282</v>
      </c>
      <c r="I3884" s="3" t="s">
        <v>4001</v>
      </c>
      <c r="J3884" s="8">
        <v>10000000</v>
      </c>
      <c r="K3884" s="12">
        <f>IFERROR(VLOOKUP($A3884,[1]Piv!$B:$C,2,FALSE),0)</f>
        <v>0</v>
      </c>
      <c r="L3884" s="12">
        <f>IFERROR(VLOOKUP($A3884,'[2]FINAL (2)'!$A$1:$F$7700,3,FALSE),0)</f>
        <v>0</v>
      </c>
      <c r="M3884" s="12">
        <f>IFERROR(VLOOKUP($A3884,'[2]FINAL (2)'!$A$1:$F$7700,5,FALSE),0)</f>
        <v>0</v>
      </c>
      <c r="N3884" s="12">
        <f>IFERROR(VLOOKUP($A3884,[3]Sheet3!$A$1:$C$4542,3,FALSE),0)</f>
        <v>10000000</v>
      </c>
      <c r="O3884" s="10">
        <f t="shared" si="61"/>
        <v>10000000</v>
      </c>
      <c r="P3884" s="10">
        <f>O3884-J3884</f>
        <v>0</v>
      </c>
    </row>
    <row r="3885" spans="1:16" x14ac:dyDescent="0.25">
      <c r="A3885" s="3">
        <v>22086297</v>
      </c>
      <c r="B3885" s="3" t="s">
        <v>2652</v>
      </c>
      <c r="C3885" s="4">
        <v>101688</v>
      </c>
      <c r="D3885" s="3" t="s">
        <v>4529</v>
      </c>
      <c r="E3885" s="3" t="s">
        <v>3</v>
      </c>
      <c r="F3885" s="4" t="s">
        <v>4</v>
      </c>
      <c r="G3885" s="3">
        <v>137286</v>
      </c>
      <c r="H3885" s="3" t="s">
        <v>3282</v>
      </c>
      <c r="I3885" s="3" t="s">
        <v>4001</v>
      </c>
      <c r="J3885" s="8">
        <v>5400000</v>
      </c>
      <c r="K3885" s="12">
        <f>IFERROR(VLOOKUP($A3885,[1]Piv!$B:$C,2,FALSE),0)</f>
        <v>0</v>
      </c>
      <c r="L3885" s="12">
        <f>IFERROR(VLOOKUP($A3885,'[2]FINAL (2)'!$A$1:$F$7700,3,FALSE),0)</f>
        <v>0</v>
      </c>
      <c r="M3885" s="12">
        <f>IFERROR(VLOOKUP($A3885,'[2]FINAL (2)'!$A$1:$F$7700,5,FALSE),0)</f>
        <v>300000</v>
      </c>
      <c r="N3885" s="12">
        <f>IFERROR(VLOOKUP($A3885,[3]Sheet3!$A$1:$C$4542,3,FALSE),0)</f>
        <v>5400000</v>
      </c>
      <c r="O3885" s="10">
        <f t="shared" si="61"/>
        <v>5700000</v>
      </c>
      <c r="P3885" s="10">
        <f>O3885-J3885</f>
        <v>300000</v>
      </c>
    </row>
    <row r="3886" spans="1:16" x14ac:dyDescent="0.25">
      <c r="A3886" s="3">
        <v>23634101</v>
      </c>
      <c r="B3886" s="3" t="s">
        <v>137</v>
      </c>
      <c r="C3886" s="4">
        <v>101688</v>
      </c>
      <c r="D3886" s="3" t="s">
        <v>4529</v>
      </c>
      <c r="E3886" s="3" t="s">
        <v>3</v>
      </c>
      <c r="F3886" s="4" t="s">
        <v>12</v>
      </c>
      <c r="G3886" s="3">
        <v>137286</v>
      </c>
      <c r="H3886" s="3" t="s">
        <v>3282</v>
      </c>
      <c r="I3886" s="3" t="s">
        <v>4001</v>
      </c>
      <c r="J3886" s="8">
        <v>0</v>
      </c>
      <c r="K3886" s="12">
        <f>IFERROR(VLOOKUP($A3886,[1]Piv!$B:$C,2,FALSE),0)</f>
        <v>0</v>
      </c>
      <c r="L3886" s="12">
        <f>IFERROR(VLOOKUP($A3886,'[2]FINAL (2)'!$A$1:$F$7700,3,FALSE),0)</f>
        <v>0</v>
      </c>
      <c r="M3886" s="12">
        <f>IFERROR(VLOOKUP($A3886,'[2]FINAL (2)'!$A$1:$F$7700,5,FALSE),0)</f>
        <v>0</v>
      </c>
      <c r="N3886" s="12">
        <f>IFERROR(VLOOKUP($A3886,[3]Sheet3!$A$1:$C$4542,3,FALSE),0)</f>
        <v>0</v>
      </c>
      <c r="O3886" s="10">
        <f t="shared" si="61"/>
        <v>0</v>
      </c>
      <c r="P3886"/>
    </row>
    <row r="3887" spans="1:16" x14ac:dyDescent="0.25">
      <c r="A3887" s="3">
        <v>26236089</v>
      </c>
      <c r="B3887" s="3" t="s">
        <v>7066</v>
      </c>
      <c r="C3887" s="4">
        <v>101688</v>
      </c>
      <c r="D3887" s="3" t="s">
        <v>4529</v>
      </c>
      <c r="E3887" s="3" t="s">
        <v>3</v>
      </c>
      <c r="F3887" s="4" t="s">
        <v>12</v>
      </c>
      <c r="G3887" s="3"/>
      <c r="H3887" s="3"/>
      <c r="I3887" s="3"/>
      <c r="J3887" s="8">
        <v>0</v>
      </c>
      <c r="K3887" s="12">
        <f>IFERROR(VLOOKUP($A3887,[1]Piv!$B:$C,2,FALSE),0)</f>
        <v>0</v>
      </c>
      <c r="L3887" s="12">
        <f>IFERROR(VLOOKUP($A3887,'[2]FINAL (2)'!$A$1:$F$7700,3,FALSE),0)</f>
        <v>0</v>
      </c>
      <c r="M3887" s="12">
        <f>IFERROR(VLOOKUP($A3887,'[2]FINAL (2)'!$A$1:$F$7700,5,FALSE),0)</f>
        <v>0</v>
      </c>
      <c r="N3887" s="12">
        <f>IFERROR(VLOOKUP($A3887,[3]Sheet3!$A$1:$C$4542,3,FALSE),0)</f>
        <v>0</v>
      </c>
      <c r="O3887" s="10">
        <f t="shared" si="61"/>
        <v>0</v>
      </c>
      <c r="P3887"/>
    </row>
    <row r="3888" spans="1:16" x14ac:dyDescent="0.25">
      <c r="A3888" s="3">
        <v>1767224</v>
      </c>
      <c r="B3888" s="3" t="s">
        <v>2286</v>
      </c>
      <c r="C3888" s="4">
        <v>100745</v>
      </c>
      <c r="D3888" s="3" t="s">
        <v>2241</v>
      </c>
      <c r="E3888" s="3" t="s">
        <v>3</v>
      </c>
      <c r="F3888" s="4" t="s">
        <v>4</v>
      </c>
      <c r="G3888" s="3">
        <v>11111</v>
      </c>
      <c r="H3888" s="3" t="s">
        <v>3298</v>
      </c>
      <c r="I3888" s="3" t="s">
        <v>4000</v>
      </c>
      <c r="J3888" s="8">
        <v>231200</v>
      </c>
      <c r="K3888" s="12">
        <f>IFERROR(VLOOKUP($A3888,[1]Piv!$B:$C,2,FALSE),0)</f>
        <v>0</v>
      </c>
      <c r="L3888" s="12">
        <f>IFERROR(VLOOKUP($A3888,'[2]FINAL (2)'!$A$1:$F$7700,3,FALSE),0)</f>
        <v>0</v>
      </c>
      <c r="M3888" s="12">
        <f>IFERROR(VLOOKUP($A3888,'[2]FINAL (2)'!$A$1:$F$7700,5,FALSE),0)</f>
        <v>500837.92</v>
      </c>
      <c r="N3888" s="12">
        <f>IFERROR(VLOOKUP($A3888,[3]Sheet3!$A$1:$C$4542,3,FALSE),0)</f>
        <v>231200</v>
      </c>
      <c r="O3888" s="10">
        <f t="shared" si="61"/>
        <v>732037.91999999993</v>
      </c>
      <c r="P3888" s="10">
        <f>O3888-J3888</f>
        <v>500837.91999999993</v>
      </c>
    </row>
    <row r="3889" spans="1:16" x14ac:dyDescent="0.25">
      <c r="A3889" s="3">
        <v>19212859</v>
      </c>
      <c r="B3889" s="3" t="s">
        <v>7067</v>
      </c>
      <c r="C3889" s="4">
        <v>100745</v>
      </c>
      <c r="D3889" s="3" t="s">
        <v>2241</v>
      </c>
      <c r="E3889" s="3" t="s">
        <v>3</v>
      </c>
      <c r="F3889" s="4" t="s">
        <v>4</v>
      </c>
      <c r="G3889" s="3">
        <v>11111</v>
      </c>
      <c r="H3889" s="3" t="s">
        <v>3298</v>
      </c>
      <c r="I3889" s="3" t="s">
        <v>4000</v>
      </c>
      <c r="J3889" s="8">
        <v>0</v>
      </c>
      <c r="K3889" s="12">
        <f>IFERROR(VLOOKUP($A3889,[1]Piv!$B:$C,2,FALSE),0)</f>
        <v>0</v>
      </c>
      <c r="L3889" s="12">
        <f>IFERROR(VLOOKUP($A3889,'[2]FINAL (2)'!$A$1:$F$7700,3,FALSE),0)</f>
        <v>0</v>
      </c>
      <c r="M3889" s="12">
        <f>IFERROR(VLOOKUP($A3889,'[2]FINAL (2)'!$A$1:$F$7700,5,FALSE),0)</f>
        <v>0</v>
      </c>
      <c r="N3889" s="12">
        <f>IFERROR(VLOOKUP($A3889,[3]Sheet3!$A$1:$C$4542,3,FALSE),0)</f>
        <v>315000</v>
      </c>
      <c r="O3889" s="10">
        <f t="shared" si="61"/>
        <v>315000</v>
      </c>
      <c r="P3889" s="10">
        <f>O3889-J3889</f>
        <v>315000</v>
      </c>
    </row>
    <row r="3890" spans="1:16" x14ac:dyDescent="0.25">
      <c r="A3890" s="3">
        <v>26342603</v>
      </c>
      <c r="B3890" s="3" t="s">
        <v>7068</v>
      </c>
      <c r="C3890" s="4">
        <v>101689</v>
      </c>
      <c r="D3890" s="3" t="s">
        <v>4530</v>
      </c>
      <c r="E3890" s="3" t="s">
        <v>3</v>
      </c>
      <c r="F3890" s="4" t="s">
        <v>12</v>
      </c>
      <c r="G3890" s="3"/>
      <c r="H3890" s="3"/>
      <c r="I3890" s="3"/>
      <c r="J3890" s="8">
        <v>0</v>
      </c>
      <c r="K3890" s="12">
        <f>IFERROR(VLOOKUP($A3890,[1]Piv!$B:$C,2,FALSE),0)</f>
        <v>0</v>
      </c>
      <c r="L3890" s="12">
        <f>IFERROR(VLOOKUP($A3890,'[2]FINAL (2)'!$A$1:$F$7700,3,FALSE),0)</f>
        <v>0</v>
      </c>
      <c r="M3890" s="12">
        <f>IFERROR(VLOOKUP($A3890,'[2]FINAL (2)'!$A$1:$F$7700,5,FALSE),0)</f>
        <v>0</v>
      </c>
      <c r="N3890" s="12">
        <f>IFERROR(VLOOKUP($A3890,[3]Sheet3!$A$1:$C$4542,3,FALSE),0)</f>
        <v>0</v>
      </c>
      <c r="O3890" s="10">
        <f t="shared" si="61"/>
        <v>0</v>
      </c>
      <c r="P3890"/>
    </row>
    <row r="3891" spans="1:16" x14ac:dyDescent="0.25">
      <c r="A3891" s="3">
        <v>24176686</v>
      </c>
      <c r="B3891" s="3" t="s">
        <v>7069</v>
      </c>
      <c r="C3891" s="4">
        <v>101689</v>
      </c>
      <c r="D3891" s="3" t="s">
        <v>4530</v>
      </c>
      <c r="E3891" s="3" t="s">
        <v>3</v>
      </c>
      <c r="F3891" s="4" t="s">
        <v>12</v>
      </c>
      <c r="G3891" s="3"/>
      <c r="H3891" s="3"/>
      <c r="I3891" s="3"/>
      <c r="J3891" s="8">
        <v>0</v>
      </c>
      <c r="K3891" s="12">
        <f>IFERROR(VLOOKUP($A3891,[1]Piv!$B:$C,2,FALSE),0)</f>
        <v>0</v>
      </c>
      <c r="L3891" s="12">
        <f>IFERROR(VLOOKUP($A3891,'[2]FINAL (2)'!$A$1:$F$7700,3,FALSE),0)</f>
        <v>0</v>
      </c>
      <c r="M3891" s="12">
        <f>IFERROR(VLOOKUP($A3891,'[2]FINAL (2)'!$A$1:$F$7700,5,FALSE),0)</f>
        <v>0</v>
      </c>
      <c r="N3891" s="12">
        <f>IFERROR(VLOOKUP($A3891,[3]Sheet3!$A$1:$C$4542,3,FALSE),0)</f>
        <v>0</v>
      </c>
      <c r="O3891" s="10">
        <f t="shared" si="61"/>
        <v>0</v>
      </c>
      <c r="P3891"/>
    </row>
    <row r="3892" spans="1:16" x14ac:dyDescent="0.25">
      <c r="A3892" s="3">
        <v>13034057</v>
      </c>
      <c r="B3892" s="3" t="s">
        <v>7070</v>
      </c>
      <c r="C3892" s="4">
        <v>101689</v>
      </c>
      <c r="D3892" s="3" t="s">
        <v>4530</v>
      </c>
      <c r="E3892" s="3" t="s">
        <v>3</v>
      </c>
      <c r="F3892" s="4" t="s">
        <v>12</v>
      </c>
      <c r="G3892" s="3"/>
      <c r="H3892" s="3"/>
      <c r="I3892" s="3"/>
      <c r="J3892" s="8">
        <v>0</v>
      </c>
      <c r="K3892" s="12">
        <f>IFERROR(VLOOKUP($A3892,[1]Piv!$B:$C,2,FALSE),0)</f>
        <v>0</v>
      </c>
      <c r="L3892" s="12">
        <f>IFERROR(VLOOKUP($A3892,'[2]FINAL (2)'!$A$1:$F$7700,3,FALSE),0)</f>
        <v>0</v>
      </c>
      <c r="M3892" s="12">
        <f>IFERROR(VLOOKUP($A3892,'[2]FINAL (2)'!$A$1:$F$7700,5,FALSE),0)</f>
        <v>0</v>
      </c>
      <c r="N3892" s="12">
        <f>IFERROR(VLOOKUP($A3892,[3]Sheet3!$A$1:$C$4542,3,FALSE),0)</f>
        <v>0</v>
      </c>
      <c r="O3892" s="10">
        <f t="shared" si="61"/>
        <v>0</v>
      </c>
      <c r="P3892"/>
    </row>
    <row r="3893" spans="1:16" x14ac:dyDescent="0.25">
      <c r="A3893" s="3">
        <v>13990429</v>
      </c>
      <c r="B3893" s="3" t="s">
        <v>7071</v>
      </c>
      <c r="C3893" s="4">
        <v>100746</v>
      </c>
      <c r="D3893" s="3" t="s">
        <v>3803</v>
      </c>
      <c r="E3893" s="3" t="s">
        <v>3</v>
      </c>
      <c r="F3893" s="4" t="s">
        <v>12</v>
      </c>
      <c r="G3893" s="3">
        <v>57446</v>
      </c>
      <c r="H3893" s="3" t="s">
        <v>8840</v>
      </c>
      <c r="I3893" s="3" t="s">
        <v>4000</v>
      </c>
      <c r="J3893" s="8">
        <v>0</v>
      </c>
      <c r="K3893" s="12">
        <f>IFERROR(VLOOKUP($A3893,[1]Piv!$B:$C,2,FALSE),0)</f>
        <v>0</v>
      </c>
      <c r="L3893" s="12">
        <f>IFERROR(VLOOKUP($A3893,'[2]FINAL (2)'!$A$1:$F$7700,3,FALSE),0)</f>
        <v>0</v>
      </c>
      <c r="M3893" s="12">
        <f>IFERROR(VLOOKUP($A3893,'[2]FINAL (2)'!$A$1:$F$7700,5,FALSE),0)</f>
        <v>0</v>
      </c>
      <c r="N3893" s="12">
        <f>IFERROR(VLOOKUP($A3893,[3]Sheet3!$A$1:$C$4542,3,FALSE),0)</f>
        <v>0</v>
      </c>
      <c r="O3893" s="10">
        <f t="shared" si="61"/>
        <v>0</v>
      </c>
      <c r="P3893"/>
    </row>
    <row r="3894" spans="1:16" x14ac:dyDescent="0.25">
      <c r="A3894" s="3">
        <v>20332823</v>
      </c>
      <c r="B3894" s="3" t="s">
        <v>794</v>
      </c>
      <c r="C3894" s="4">
        <v>100746</v>
      </c>
      <c r="D3894" s="3" t="s">
        <v>3803</v>
      </c>
      <c r="E3894" s="3" t="s">
        <v>3</v>
      </c>
      <c r="F3894" s="4" t="s">
        <v>4</v>
      </c>
      <c r="G3894" s="3">
        <v>138503</v>
      </c>
      <c r="H3894" s="3" t="s">
        <v>8848</v>
      </c>
      <c r="I3894" s="3" t="s">
        <v>3999</v>
      </c>
      <c r="J3894" s="8">
        <v>1300000</v>
      </c>
      <c r="K3894" s="12">
        <f>IFERROR(VLOOKUP($A3894,[1]Piv!$B:$C,2,FALSE),0)</f>
        <v>1029923.04</v>
      </c>
      <c r="L3894" s="12">
        <f>IFERROR(VLOOKUP($A3894,'[2]FINAL (2)'!$A$1:$F$7700,3,FALSE),0)</f>
        <v>0</v>
      </c>
      <c r="M3894" s="12">
        <f>IFERROR(VLOOKUP($A3894,'[2]FINAL (2)'!$A$1:$F$7700,5,FALSE),0)</f>
        <v>0</v>
      </c>
      <c r="N3894" s="12">
        <f>IFERROR(VLOOKUP($A3894,[3]Sheet3!$A$1:$C$4542,3,FALSE),0)</f>
        <v>0</v>
      </c>
      <c r="O3894" s="10">
        <f t="shared" si="61"/>
        <v>1029923.04</v>
      </c>
      <c r="P3894" s="10">
        <f>O3894-J3894</f>
        <v>-270076.95999999996</v>
      </c>
    </row>
    <row r="3895" spans="1:16" x14ac:dyDescent="0.25">
      <c r="A3895" s="3">
        <v>20924767</v>
      </c>
      <c r="B3895" s="3" t="s">
        <v>7072</v>
      </c>
      <c r="C3895" s="4">
        <v>100746</v>
      </c>
      <c r="D3895" s="3" t="s">
        <v>3803</v>
      </c>
      <c r="E3895" s="3" t="s">
        <v>3</v>
      </c>
      <c r="F3895" s="4" t="s">
        <v>12</v>
      </c>
      <c r="G3895" s="3">
        <v>97859</v>
      </c>
      <c r="H3895" s="3" t="s">
        <v>8852</v>
      </c>
      <c r="I3895" s="3" t="s">
        <v>4001</v>
      </c>
      <c r="J3895" s="8">
        <v>0</v>
      </c>
      <c r="K3895" s="12">
        <f>IFERROR(VLOOKUP($A3895,[1]Piv!$B:$C,2,FALSE),0)</f>
        <v>0</v>
      </c>
      <c r="L3895" s="12">
        <f>IFERROR(VLOOKUP($A3895,'[2]FINAL (2)'!$A$1:$F$7700,3,FALSE),0)</f>
        <v>0</v>
      </c>
      <c r="M3895" s="12">
        <f>IFERROR(VLOOKUP($A3895,'[2]FINAL (2)'!$A$1:$F$7700,5,FALSE),0)</f>
        <v>0</v>
      </c>
      <c r="N3895" s="12">
        <f>IFERROR(VLOOKUP($A3895,[3]Sheet3!$A$1:$C$4542,3,FALSE),0)</f>
        <v>0</v>
      </c>
      <c r="O3895" s="10">
        <f t="shared" si="61"/>
        <v>0</v>
      </c>
      <c r="P3895"/>
    </row>
    <row r="3896" spans="1:16" x14ac:dyDescent="0.25">
      <c r="A3896" s="3">
        <v>21401997</v>
      </c>
      <c r="B3896" s="3" t="s">
        <v>2574</v>
      </c>
      <c r="C3896" s="4">
        <v>100746</v>
      </c>
      <c r="D3896" s="3" t="s">
        <v>3803</v>
      </c>
      <c r="E3896" s="3" t="s">
        <v>3</v>
      </c>
      <c r="F3896" s="4" t="s">
        <v>4</v>
      </c>
      <c r="G3896" s="3">
        <v>57446</v>
      </c>
      <c r="H3896" s="3" t="s">
        <v>8840</v>
      </c>
      <c r="I3896" s="3" t="s">
        <v>4000</v>
      </c>
      <c r="J3896" s="8">
        <v>27160000</v>
      </c>
      <c r="K3896" s="12">
        <f>IFERROR(VLOOKUP($A3896,[1]Piv!$B:$C,2,FALSE),0)</f>
        <v>17649266.719999999</v>
      </c>
      <c r="L3896" s="12">
        <f>IFERROR(VLOOKUP($A3896,'[2]FINAL (2)'!$A$1:$F$7700,3,FALSE),0)</f>
        <v>0</v>
      </c>
      <c r="M3896" s="12">
        <f>IFERROR(VLOOKUP($A3896,'[2]FINAL (2)'!$A$1:$F$7700,5,FALSE),0)</f>
        <v>0</v>
      </c>
      <c r="N3896" s="12">
        <f>IFERROR(VLOOKUP($A3896,[3]Sheet3!$A$1:$C$4542,3,FALSE),0)</f>
        <v>0</v>
      </c>
      <c r="O3896" s="10">
        <f t="shared" si="61"/>
        <v>17649266.719999999</v>
      </c>
      <c r="P3896" s="10">
        <f>O3896-J3896</f>
        <v>-9510733.2800000012</v>
      </c>
    </row>
    <row r="3897" spans="1:16" x14ac:dyDescent="0.25">
      <c r="A3897" s="3">
        <v>22966493</v>
      </c>
      <c r="B3897" s="3" t="s">
        <v>7073</v>
      </c>
      <c r="C3897" s="4">
        <v>100746</v>
      </c>
      <c r="D3897" s="3" t="s">
        <v>3803</v>
      </c>
      <c r="E3897" s="3" t="s">
        <v>3</v>
      </c>
      <c r="F3897" s="4" t="s">
        <v>12</v>
      </c>
      <c r="G3897" s="3"/>
      <c r="H3897" s="3"/>
      <c r="I3897" s="3"/>
      <c r="J3897" s="8">
        <v>0</v>
      </c>
      <c r="K3897" s="12">
        <f>IFERROR(VLOOKUP($A3897,[1]Piv!$B:$C,2,FALSE),0)</f>
        <v>0</v>
      </c>
      <c r="L3897" s="12">
        <f>IFERROR(VLOOKUP($A3897,'[2]FINAL (2)'!$A$1:$F$7700,3,FALSE),0)</f>
        <v>0</v>
      </c>
      <c r="M3897" s="12">
        <f>IFERROR(VLOOKUP($A3897,'[2]FINAL (2)'!$A$1:$F$7700,5,FALSE),0)</f>
        <v>0</v>
      </c>
      <c r="N3897" s="12">
        <f>IFERROR(VLOOKUP($A3897,[3]Sheet3!$A$1:$C$4542,3,FALSE),0)</f>
        <v>0</v>
      </c>
      <c r="O3897" s="10">
        <f t="shared" si="61"/>
        <v>0</v>
      </c>
      <c r="P3897"/>
    </row>
    <row r="3898" spans="1:16" x14ac:dyDescent="0.25">
      <c r="A3898" s="3">
        <v>18910815</v>
      </c>
      <c r="B3898" s="3" t="s">
        <v>228</v>
      </c>
      <c r="C3898" s="4">
        <v>100747</v>
      </c>
      <c r="D3898" s="3" t="s">
        <v>3804</v>
      </c>
      <c r="E3898" s="3" t="s">
        <v>3</v>
      </c>
      <c r="F3898" s="4" t="s">
        <v>4</v>
      </c>
      <c r="G3898" s="3">
        <v>88665</v>
      </c>
      <c r="H3898" s="3" t="s">
        <v>3292</v>
      </c>
      <c r="I3898" s="3" t="s">
        <v>3999</v>
      </c>
      <c r="J3898" s="8">
        <v>2023000</v>
      </c>
      <c r="K3898" s="12">
        <f>IFERROR(VLOOKUP($A3898,[1]Piv!$B:$C,2,FALSE),0)</f>
        <v>1696792.68</v>
      </c>
      <c r="L3898" s="12">
        <f>IFERROR(VLOOKUP($A3898,'[2]FINAL (2)'!$A$1:$F$7700,3,FALSE),0)</f>
        <v>0</v>
      </c>
      <c r="M3898" s="12">
        <f>IFERROR(VLOOKUP($A3898,'[2]FINAL (2)'!$A$1:$F$7700,5,FALSE),0)</f>
        <v>0</v>
      </c>
      <c r="N3898" s="12">
        <f>IFERROR(VLOOKUP($A3898,[3]Sheet3!$A$1:$C$4542,3,FALSE),0)</f>
        <v>0</v>
      </c>
      <c r="O3898" s="10">
        <f t="shared" si="61"/>
        <v>1696792.68</v>
      </c>
      <c r="P3898" s="10">
        <f>O3898-J3898</f>
        <v>-326207.32000000007</v>
      </c>
    </row>
    <row r="3899" spans="1:16" x14ac:dyDescent="0.25">
      <c r="A3899" s="3">
        <v>19286521</v>
      </c>
      <c r="B3899" s="3" t="s">
        <v>515</v>
      </c>
      <c r="C3899" s="4">
        <v>100747</v>
      </c>
      <c r="D3899" s="3" t="s">
        <v>3804</v>
      </c>
      <c r="E3899" s="3" t="s">
        <v>3</v>
      </c>
      <c r="F3899" s="4" t="s">
        <v>4</v>
      </c>
      <c r="G3899" s="3">
        <v>88665</v>
      </c>
      <c r="H3899" s="3" t="s">
        <v>3292</v>
      </c>
      <c r="I3899" s="3" t="s">
        <v>3999</v>
      </c>
      <c r="J3899" s="8">
        <v>17546681</v>
      </c>
      <c r="K3899" s="12">
        <f>IFERROR(VLOOKUP($A3899,[1]Piv!$B:$C,2,FALSE),0)</f>
        <v>14744410.620000001</v>
      </c>
      <c r="L3899" s="12">
        <f>IFERROR(VLOOKUP($A3899,'[2]FINAL (2)'!$A$1:$F$7700,3,FALSE),0)</f>
        <v>0</v>
      </c>
      <c r="M3899" s="12">
        <f>IFERROR(VLOOKUP($A3899,'[2]FINAL (2)'!$A$1:$F$7700,5,FALSE),0)</f>
        <v>0</v>
      </c>
      <c r="N3899" s="12">
        <f>IFERROR(VLOOKUP($A3899,[3]Sheet3!$A$1:$C$4542,3,FALSE),0)</f>
        <v>0</v>
      </c>
      <c r="O3899" s="10">
        <f t="shared" si="61"/>
        <v>14744410.620000001</v>
      </c>
      <c r="P3899" s="10">
        <f>O3899-J3899</f>
        <v>-2802270.379999999</v>
      </c>
    </row>
    <row r="3900" spans="1:16" x14ac:dyDescent="0.25">
      <c r="A3900" s="3">
        <v>11210611</v>
      </c>
      <c r="B3900" s="3" t="s">
        <v>7074</v>
      </c>
      <c r="C3900" s="4">
        <v>100748</v>
      </c>
      <c r="D3900" s="3" t="s">
        <v>3805</v>
      </c>
      <c r="E3900" s="3" t="s">
        <v>3</v>
      </c>
      <c r="F3900" s="4" t="s">
        <v>4</v>
      </c>
      <c r="G3900" s="3">
        <v>131084</v>
      </c>
      <c r="H3900" s="3" t="s">
        <v>3218</v>
      </c>
      <c r="I3900" s="3" t="s">
        <v>3999</v>
      </c>
      <c r="J3900" s="8">
        <v>14000000</v>
      </c>
      <c r="K3900" s="12">
        <f>IFERROR(VLOOKUP($A3900,[1]Piv!$B:$C,2,FALSE),0)</f>
        <v>0</v>
      </c>
      <c r="L3900" s="12">
        <f>IFERROR(VLOOKUP($A3900,'[2]FINAL (2)'!$A$1:$F$7700,3,FALSE),0)</f>
        <v>0</v>
      </c>
      <c r="M3900" s="12">
        <f>IFERROR(VLOOKUP($A3900,'[2]FINAL (2)'!$A$1:$F$7700,5,FALSE),0)</f>
        <v>0</v>
      </c>
      <c r="N3900" s="12">
        <f>IFERROR(VLOOKUP($A3900,[3]Sheet3!$A$1:$C$4542,3,FALSE),0)</f>
        <v>14000000</v>
      </c>
      <c r="O3900" s="10">
        <f t="shared" si="61"/>
        <v>14000000</v>
      </c>
      <c r="P3900" s="10">
        <f>O3900-J3900</f>
        <v>0</v>
      </c>
    </row>
    <row r="3901" spans="1:16" x14ac:dyDescent="0.25">
      <c r="A3901" s="3">
        <v>19091207</v>
      </c>
      <c r="B3901" s="3" t="s">
        <v>7075</v>
      </c>
      <c r="C3901" s="4">
        <v>100748</v>
      </c>
      <c r="D3901" s="3" t="s">
        <v>3805</v>
      </c>
      <c r="E3901" s="3" t="s">
        <v>3</v>
      </c>
      <c r="F3901" s="4" t="s">
        <v>12</v>
      </c>
      <c r="G3901" s="3"/>
      <c r="H3901" s="3"/>
      <c r="I3901" s="3"/>
      <c r="J3901" s="8">
        <v>0</v>
      </c>
      <c r="K3901" s="12">
        <f>IFERROR(VLOOKUP($A3901,[1]Piv!$B:$C,2,FALSE),0)</f>
        <v>0</v>
      </c>
      <c r="L3901" s="12">
        <f>IFERROR(VLOOKUP($A3901,'[2]FINAL (2)'!$A$1:$F$7700,3,FALSE),0)</f>
        <v>0</v>
      </c>
      <c r="M3901" s="12">
        <f>IFERROR(VLOOKUP($A3901,'[2]FINAL (2)'!$A$1:$F$7700,5,FALSE),0)</f>
        <v>0</v>
      </c>
      <c r="N3901" s="12">
        <f>IFERROR(VLOOKUP($A3901,[3]Sheet3!$A$1:$C$4542,3,FALSE),0)</f>
        <v>0</v>
      </c>
      <c r="O3901" s="10">
        <f t="shared" si="61"/>
        <v>0</v>
      </c>
      <c r="P3901"/>
    </row>
    <row r="3902" spans="1:16" x14ac:dyDescent="0.25">
      <c r="A3902" s="3">
        <v>21571290</v>
      </c>
      <c r="B3902" s="3" t="s">
        <v>7076</v>
      </c>
      <c r="C3902" s="4">
        <v>100748</v>
      </c>
      <c r="D3902" s="3" t="s">
        <v>3805</v>
      </c>
      <c r="E3902" s="3" t="s">
        <v>3</v>
      </c>
      <c r="F3902" s="4" t="s">
        <v>4</v>
      </c>
      <c r="G3902" s="3"/>
      <c r="H3902" s="3"/>
      <c r="I3902" s="3"/>
      <c r="J3902" s="8">
        <v>2112000</v>
      </c>
      <c r="K3902" s="12">
        <f>IFERROR(VLOOKUP($A3902,[1]Piv!$B:$C,2,FALSE),0)</f>
        <v>2120297.81</v>
      </c>
      <c r="L3902" s="12">
        <f>IFERROR(VLOOKUP($A3902,'[2]FINAL (2)'!$A$1:$F$7700,3,FALSE),0)</f>
        <v>0</v>
      </c>
      <c r="M3902" s="12">
        <f>IFERROR(VLOOKUP($A3902,'[2]FINAL (2)'!$A$1:$F$7700,5,FALSE),0)</f>
        <v>0</v>
      </c>
      <c r="N3902" s="12">
        <f>IFERROR(VLOOKUP($A3902,[3]Sheet3!$A$1:$C$4542,3,FALSE),0)</f>
        <v>0</v>
      </c>
      <c r="O3902" s="10">
        <f t="shared" si="61"/>
        <v>2120297.81</v>
      </c>
      <c r="P3902" s="10">
        <f>O3902-J3902</f>
        <v>8297.8100000000559</v>
      </c>
    </row>
    <row r="3903" spans="1:16" x14ac:dyDescent="0.25">
      <c r="A3903" s="3">
        <v>25949420</v>
      </c>
      <c r="B3903" s="3" t="s">
        <v>7077</v>
      </c>
      <c r="C3903" s="4">
        <v>100748</v>
      </c>
      <c r="D3903" s="3" t="s">
        <v>3805</v>
      </c>
      <c r="E3903" s="3" t="s">
        <v>3</v>
      </c>
      <c r="F3903" s="4" t="s">
        <v>4</v>
      </c>
      <c r="G3903" s="3">
        <v>96213</v>
      </c>
      <c r="H3903" s="3" t="s">
        <v>3288</v>
      </c>
      <c r="I3903" s="3" t="s">
        <v>4001</v>
      </c>
      <c r="J3903" s="8">
        <v>1000000</v>
      </c>
      <c r="K3903" s="12">
        <f>IFERROR(VLOOKUP($A3903,[1]Piv!$B:$C,2,FALSE),0)</f>
        <v>1018219.98</v>
      </c>
      <c r="L3903" s="12">
        <f>IFERROR(VLOOKUP($A3903,'[2]FINAL (2)'!$A$1:$F$7700,3,FALSE),0)</f>
        <v>0</v>
      </c>
      <c r="M3903" s="12">
        <f>IFERROR(VLOOKUP($A3903,'[2]FINAL (2)'!$A$1:$F$7700,5,FALSE),0)</f>
        <v>0</v>
      </c>
      <c r="N3903" s="12">
        <f>IFERROR(VLOOKUP($A3903,[3]Sheet3!$A$1:$C$4542,3,FALSE),0)</f>
        <v>0</v>
      </c>
      <c r="O3903" s="10">
        <f t="shared" si="61"/>
        <v>1018219.98</v>
      </c>
      <c r="P3903" s="10">
        <f>O3903-J3903</f>
        <v>18219.979999999981</v>
      </c>
    </row>
    <row r="3904" spans="1:16" x14ac:dyDescent="0.25">
      <c r="A3904" s="3">
        <v>26945193</v>
      </c>
      <c r="B3904" s="3" t="s">
        <v>7078</v>
      </c>
      <c r="C3904" s="4">
        <v>100748</v>
      </c>
      <c r="D3904" s="3" t="s">
        <v>3805</v>
      </c>
      <c r="E3904" s="3" t="s">
        <v>3</v>
      </c>
      <c r="F3904" s="4" t="s">
        <v>12</v>
      </c>
      <c r="G3904" s="3">
        <v>96213</v>
      </c>
      <c r="H3904" s="3" t="s">
        <v>3288</v>
      </c>
      <c r="I3904" s="3" t="s">
        <v>4001</v>
      </c>
      <c r="J3904" s="8">
        <v>0</v>
      </c>
      <c r="K3904" s="12">
        <f>IFERROR(VLOOKUP($A3904,[1]Piv!$B:$C,2,FALSE),0)</f>
        <v>451165.07</v>
      </c>
      <c r="L3904" s="12">
        <f>IFERROR(VLOOKUP($A3904,'[2]FINAL (2)'!$A$1:$F$7700,3,FALSE),0)</f>
        <v>0</v>
      </c>
      <c r="M3904" s="12">
        <f>IFERROR(VLOOKUP($A3904,'[2]FINAL (2)'!$A$1:$F$7700,5,FALSE),0)</f>
        <v>0</v>
      </c>
      <c r="N3904" s="12">
        <f>IFERROR(VLOOKUP($A3904,[3]Sheet3!$A$1:$C$4542,3,FALSE),0)</f>
        <v>0</v>
      </c>
      <c r="O3904" s="10">
        <f t="shared" si="61"/>
        <v>451165.07</v>
      </c>
      <c r="P3904"/>
    </row>
    <row r="3905" spans="1:16" x14ac:dyDescent="0.25">
      <c r="A3905" s="3">
        <v>26946067</v>
      </c>
      <c r="B3905" s="3" t="s">
        <v>7079</v>
      </c>
      <c r="C3905" s="4">
        <v>100748</v>
      </c>
      <c r="D3905" s="3" t="s">
        <v>3805</v>
      </c>
      <c r="E3905" s="3" t="s">
        <v>3</v>
      </c>
      <c r="F3905" s="4" t="s">
        <v>12</v>
      </c>
      <c r="G3905" s="3">
        <v>96213</v>
      </c>
      <c r="H3905" s="3" t="s">
        <v>3288</v>
      </c>
      <c r="I3905" s="3" t="s">
        <v>4001</v>
      </c>
      <c r="J3905" s="8">
        <v>0</v>
      </c>
      <c r="K3905" s="12">
        <f>IFERROR(VLOOKUP($A3905,[1]Piv!$B:$C,2,FALSE),0)</f>
        <v>300776.71000000002</v>
      </c>
      <c r="L3905" s="12">
        <f>IFERROR(VLOOKUP($A3905,'[2]FINAL (2)'!$A$1:$F$7700,3,FALSE),0)</f>
        <v>0</v>
      </c>
      <c r="M3905" s="12">
        <f>IFERROR(VLOOKUP($A3905,'[2]FINAL (2)'!$A$1:$F$7700,5,FALSE),0)</f>
        <v>0</v>
      </c>
      <c r="N3905" s="12">
        <f>IFERROR(VLOOKUP($A3905,[3]Sheet3!$A$1:$C$4542,3,FALSE),0)</f>
        <v>0</v>
      </c>
      <c r="O3905" s="10">
        <f t="shared" si="61"/>
        <v>300776.71000000002</v>
      </c>
      <c r="P3905"/>
    </row>
    <row r="3906" spans="1:16" x14ac:dyDescent="0.25">
      <c r="A3906" s="3">
        <v>27084119</v>
      </c>
      <c r="B3906" s="3" t="s">
        <v>7080</v>
      </c>
      <c r="C3906" s="4">
        <v>100748</v>
      </c>
      <c r="D3906" s="3" t="s">
        <v>3805</v>
      </c>
      <c r="E3906" s="3" t="s">
        <v>3</v>
      </c>
      <c r="F3906" s="4" t="s">
        <v>12</v>
      </c>
      <c r="G3906" s="3">
        <v>124664</v>
      </c>
      <c r="H3906" s="3" t="s">
        <v>3994</v>
      </c>
      <c r="I3906" s="3" t="s">
        <v>4001</v>
      </c>
      <c r="J3906" s="8">
        <v>0</v>
      </c>
      <c r="K3906" s="12">
        <f>IFERROR(VLOOKUP($A3906,[1]Piv!$B:$C,2,FALSE),0)</f>
        <v>0</v>
      </c>
      <c r="L3906" s="12">
        <f>IFERROR(VLOOKUP($A3906,'[2]FINAL (2)'!$A$1:$F$7700,3,FALSE),0)</f>
        <v>0</v>
      </c>
      <c r="M3906" s="12">
        <f>IFERROR(VLOOKUP($A3906,'[2]FINAL (2)'!$A$1:$F$7700,5,FALSE),0)</f>
        <v>0</v>
      </c>
      <c r="N3906" s="12">
        <f>IFERROR(VLOOKUP($A3906,[3]Sheet3!$A$1:$C$4542,3,FALSE),0)</f>
        <v>0</v>
      </c>
      <c r="O3906" s="10">
        <f t="shared" si="61"/>
        <v>0</v>
      </c>
      <c r="P3906"/>
    </row>
    <row r="3907" spans="1:16" x14ac:dyDescent="0.25">
      <c r="A3907" s="3">
        <v>15751957</v>
      </c>
      <c r="B3907" s="3" t="s">
        <v>7081</v>
      </c>
      <c r="C3907" s="4">
        <v>101690</v>
      </c>
      <c r="D3907" s="3" t="s">
        <v>4531</v>
      </c>
      <c r="E3907" s="3" t="s">
        <v>3</v>
      </c>
      <c r="F3907" s="4" t="s">
        <v>4</v>
      </c>
      <c r="G3907" s="3">
        <v>74278</v>
      </c>
      <c r="H3907" s="3" t="s">
        <v>3199</v>
      </c>
      <c r="I3907" s="3" t="s">
        <v>3999</v>
      </c>
      <c r="J3907" s="8">
        <v>1000000</v>
      </c>
      <c r="K3907" s="12">
        <f>IFERROR(VLOOKUP($A3907,[1]Piv!$B:$C,2,FALSE),0)</f>
        <v>1021141.99</v>
      </c>
      <c r="L3907" s="12">
        <f>IFERROR(VLOOKUP($A3907,'[2]FINAL (2)'!$A$1:$F$7700,3,FALSE),0)</f>
        <v>0</v>
      </c>
      <c r="M3907" s="12">
        <f>IFERROR(VLOOKUP($A3907,'[2]FINAL (2)'!$A$1:$F$7700,5,FALSE),0)</f>
        <v>0</v>
      </c>
      <c r="N3907" s="12">
        <f>IFERROR(VLOOKUP($A3907,[3]Sheet3!$A$1:$C$4542,3,FALSE),0)</f>
        <v>0</v>
      </c>
      <c r="O3907" s="10">
        <f t="shared" ref="O3907:O3970" si="62">IFERROR(SUM(K3907,L3907,M3907,N3907),0)</f>
        <v>1021141.99</v>
      </c>
      <c r="P3907" s="10">
        <f>O3907-J3907</f>
        <v>21141.989999999991</v>
      </c>
    </row>
    <row r="3908" spans="1:16" x14ac:dyDescent="0.25">
      <c r="A3908" s="3">
        <v>18667853</v>
      </c>
      <c r="B3908" s="3" t="s">
        <v>7082</v>
      </c>
      <c r="C3908" s="4">
        <v>101690</v>
      </c>
      <c r="D3908" s="3" t="s">
        <v>4531</v>
      </c>
      <c r="E3908" s="3" t="s">
        <v>3</v>
      </c>
      <c r="F3908" s="4" t="s">
        <v>4</v>
      </c>
      <c r="G3908" s="3">
        <v>74278</v>
      </c>
      <c r="H3908" s="3" t="s">
        <v>3199</v>
      </c>
      <c r="I3908" s="3" t="s">
        <v>3999</v>
      </c>
      <c r="J3908" s="8">
        <v>1000000</v>
      </c>
      <c r="K3908" s="12">
        <f>IFERROR(VLOOKUP($A3908,[1]Piv!$B:$C,2,FALSE),0)</f>
        <v>1016743.09</v>
      </c>
      <c r="L3908" s="12">
        <f>IFERROR(VLOOKUP($A3908,'[2]FINAL (2)'!$A$1:$F$7700,3,FALSE),0)</f>
        <v>0</v>
      </c>
      <c r="M3908" s="12">
        <f>IFERROR(VLOOKUP($A3908,'[2]FINAL (2)'!$A$1:$F$7700,5,FALSE),0)</f>
        <v>0</v>
      </c>
      <c r="N3908" s="12">
        <f>IFERROR(VLOOKUP($A3908,[3]Sheet3!$A$1:$C$4542,3,FALSE),0)</f>
        <v>0</v>
      </c>
      <c r="O3908" s="10">
        <f t="shared" si="62"/>
        <v>1016743.09</v>
      </c>
      <c r="P3908" s="10">
        <f>O3908-J3908</f>
        <v>16743.089999999967</v>
      </c>
    </row>
    <row r="3909" spans="1:16" x14ac:dyDescent="0.25">
      <c r="A3909" s="3">
        <v>5935888</v>
      </c>
      <c r="B3909" s="3" t="s">
        <v>7083</v>
      </c>
      <c r="C3909" s="4">
        <v>101690</v>
      </c>
      <c r="D3909" s="3" t="s">
        <v>4531</v>
      </c>
      <c r="E3909" s="3" t="s">
        <v>3</v>
      </c>
      <c r="F3909" s="4" t="s">
        <v>4</v>
      </c>
      <c r="G3909" s="3">
        <v>133356</v>
      </c>
      <c r="H3909" s="3" t="s">
        <v>3241</v>
      </c>
      <c r="I3909" s="3" t="s">
        <v>3999</v>
      </c>
      <c r="J3909" s="8">
        <v>300000</v>
      </c>
      <c r="K3909" s="12">
        <f>IFERROR(VLOOKUP($A3909,[1]Piv!$B:$C,2,FALSE),0)</f>
        <v>304363.09000000003</v>
      </c>
      <c r="L3909" s="12">
        <f>IFERROR(VLOOKUP($A3909,'[2]FINAL (2)'!$A$1:$F$7700,3,FALSE),0)</f>
        <v>0</v>
      </c>
      <c r="M3909" s="12">
        <f>IFERROR(VLOOKUP($A3909,'[2]FINAL (2)'!$A$1:$F$7700,5,FALSE),0)</f>
        <v>526064.51</v>
      </c>
      <c r="N3909" s="12">
        <f>IFERROR(VLOOKUP($A3909,[3]Sheet3!$A$1:$C$4542,3,FALSE),0)</f>
        <v>0</v>
      </c>
      <c r="O3909" s="10">
        <f t="shared" si="62"/>
        <v>830427.60000000009</v>
      </c>
      <c r="P3909" s="10">
        <f>O3909-J3909</f>
        <v>530427.60000000009</v>
      </c>
    </row>
    <row r="3910" spans="1:16" x14ac:dyDescent="0.25">
      <c r="A3910" s="3">
        <v>13100958</v>
      </c>
      <c r="B3910" s="3" t="s">
        <v>7084</v>
      </c>
      <c r="C3910" s="4">
        <v>101690</v>
      </c>
      <c r="D3910" s="3" t="s">
        <v>4531</v>
      </c>
      <c r="E3910" s="3" t="s">
        <v>3</v>
      </c>
      <c r="F3910" s="4" t="s">
        <v>12</v>
      </c>
      <c r="G3910" s="3"/>
      <c r="H3910" s="3"/>
      <c r="I3910" s="3"/>
      <c r="J3910" s="8">
        <v>0</v>
      </c>
      <c r="K3910" s="12">
        <f>IFERROR(VLOOKUP($A3910,[1]Piv!$B:$C,2,FALSE),0)</f>
        <v>0</v>
      </c>
      <c r="L3910" s="12">
        <f>IFERROR(VLOOKUP($A3910,'[2]FINAL (2)'!$A$1:$F$7700,3,FALSE),0)</f>
        <v>0</v>
      </c>
      <c r="M3910" s="12">
        <f>IFERROR(VLOOKUP($A3910,'[2]FINAL (2)'!$A$1:$F$7700,5,FALSE),0)</f>
        <v>0</v>
      </c>
      <c r="N3910" s="12">
        <f>IFERROR(VLOOKUP($A3910,[3]Sheet3!$A$1:$C$4542,3,FALSE),0)</f>
        <v>0</v>
      </c>
      <c r="O3910" s="10">
        <f t="shared" si="62"/>
        <v>0</v>
      </c>
      <c r="P3910"/>
    </row>
    <row r="3911" spans="1:16" x14ac:dyDescent="0.25">
      <c r="A3911" s="3">
        <v>7858288</v>
      </c>
      <c r="B3911" s="3" t="s">
        <v>542</v>
      </c>
      <c r="C3911" s="4">
        <v>100749</v>
      </c>
      <c r="D3911" s="3" t="s">
        <v>3517</v>
      </c>
      <c r="E3911" s="3" t="s">
        <v>3</v>
      </c>
      <c r="F3911" s="4" t="s">
        <v>4</v>
      </c>
      <c r="G3911" s="3">
        <v>131084</v>
      </c>
      <c r="H3911" s="3" t="s">
        <v>3218</v>
      </c>
      <c r="I3911" s="3" t="s">
        <v>3999</v>
      </c>
      <c r="J3911" s="8">
        <v>10000000</v>
      </c>
      <c r="K3911" s="12">
        <f>IFERROR(VLOOKUP($A3911,[1]Piv!$B:$C,2,FALSE),0)</f>
        <v>0</v>
      </c>
      <c r="L3911" s="12">
        <f>IFERROR(VLOOKUP($A3911,'[2]FINAL (2)'!$A$1:$F$7700,3,FALSE),0)</f>
        <v>0</v>
      </c>
      <c r="M3911" s="12">
        <f>IFERROR(VLOOKUP($A3911,'[2]FINAL (2)'!$A$1:$F$7700,5,FALSE),0)</f>
        <v>0</v>
      </c>
      <c r="N3911" s="12">
        <f>IFERROR(VLOOKUP($A3911,[3]Sheet3!$A$1:$C$4542,3,FALSE),0)</f>
        <v>10000000</v>
      </c>
      <c r="O3911" s="10">
        <f t="shared" si="62"/>
        <v>10000000</v>
      </c>
      <c r="P3911" s="10">
        <f>O3911-J3911</f>
        <v>0</v>
      </c>
    </row>
    <row r="3912" spans="1:16" x14ac:dyDescent="0.25">
      <c r="A3912" s="3">
        <v>18936818</v>
      </c>
      <c r="B3912" s="3" t="s">
        <v>1407</v>
      </c>
      <c r="C3912" s="4">
        <v>100749</v>
      </c>
      <c r="D3912" s="3" t="s">
        <v>3517</v>
      </c>
      <c r="E3912" s="3" t="s">
        <v>3</v>
      </c>
      <c r="F3912" s="4" t="s">
        <v>4</v>
      </c>
      <c r="G3912" s="3">
        <v>94591</v>
      </c>
      <c r="H3912" s="3" t="s">
        <v>3228</v>
      </c>
      <c r="I3912" s="3" t="s">
        <v>4001</v>
      </c>
      <c r="J3912" s="8">
        <v>8027302.8700000001</v>
      </c>
      <c r="K3912" s="12">
        <f>IFERROR(VLOOKUP($A3912,[1]Piv!$B:$C,2,FALSE),0)</f>
        <v>179571.07</v>
      </c>
      <c r="L3912" s="12">
        <f>IFERROR(VLOOKUP($A3912,'[2]FINAL (2)'!$A$1:$F$7700,3,FALSE),0)</f>
        <v>3018201.93</v>
      </c>
      <c r="M3912" s="12">
        <f>IFERROR(VLOOKUP($A3912,'[2]FINAL (2)'!$A$1:$F$7700,5,FALSE),0)</f>
        <v>0</v>
      </c>
      <c r="N3912" s="12">
        <f>IFERROR(VLOOKUP($A3912,[3]Sheet3!$A$1:$C$4542,3,FALSE),0)</f>
        <v>0</v>
      </c>
      <c r="O3912" s="10">
        <f t="shared" si="62"/>
        <v>3197773</v>
      </c>
      <c r="P3912" s="10">
        <f>O3912-J3912</f>
        <v>-4829529.87</v>
      </c>
    </row>
    <row r="3913" spans="1:16" x14ac:dyDescent="0.25">
      <c r="A3913" s="3">
        <v>24679378</v>
      </c>
      <c r="B3913" s="3" t="s">
        <v>145</v>
      </c>
      <c r="C3913" s="4">
        <v>100749</v>
      </c>
      <c r="D3913" s="3" t="s">
        <v>3517</v>
      </c>
      <c r="E3913" s="3" t="s">
        <v>3</v>
      </c>
      <c r="F3913" s="4" t="s">
        <v>4</v>
      </c>
      <c r="G3913" s="3">
        <v>126344</v>
      </c>
      <c r="H3913" s="3" t="s">
        <v>3272</v>
      </c>
      <c r="I3913" s="3" t="s">
        <v>3999</v>
      </c>
      <c r="J3913" s="8">
        <v>11206642.039999999</v>
      </c>
      <c r="K3913" s="12">
        <f>IFERROR(VLOOKUP($A3913,[1]Piv!$B:$C,2,FALSE),0)</f>
        <v>5949236.0800000001</v>
      </c>
      <c r="L3913" s="12">
        <f>IFERROR(VLOOKUP($A3913,'[2]FINAL (2)'!$A$1:$F$7700,3,FALSE),0)</f>
        <v>5020828.03</v>
      </c>
      <c r="M3913" s="12">
        <f>IFERROR(VLOOKUP($A3913,'[2]FINAL (2)'!$A$1:$F$7700,5,FALSE),0)</f>
        <v>0</v>
      </c>
      <c r="N3913" s="12">
        <f>IFERROR(VLOOKUP($A3913,[3]Sheet3!$A$1:$C$4542,3,FALSE),0)</f>
        <v>0</v>
      </c>
      <c r="O3913" s="10">
        <f t="shared" si="62"/>
        <v>10970064.109999999</v>
      </c>
      <c r="P3913" s="10">
        <f>O3913-J3913</f>
        <v>-236577.9299999997</v>
      </c>
    </row>
    <row r="3914" spans="1:16" x14ac:dyDescent="0.25">
      <c r="A3914" s="3">
        <v>7776779</v>
      </c>
      <c r="B3914" s="3" t="s">
        <v>1168</v>
      </c>
      <c r="C3914" s="4">
        <v>100751</v>
      </c>
      <c r="D3914" s="3" t="s">
        <v>3518</v>
      </c>
      <c r="E3914" s="3" t="s">
        <v>3</v>
      </c>
      <c r="F3914" s="4" t="s">
        <v>4</v>
      </c>
      <c r="G3914" s="3">
        <v>131356</v>
      </c>
      <c r="H3914" s="3" t="s">
        <v>8834</v>
      </c>
      <c r="I3914" s="3" t="s">
        <v>3999</v>
      </c>
      <c r="J3914" s="8">
        <v>1348636.7</v>
      </c>
      <c r="K3914" s="12">
        <f>IFERROR(VLOOKUP($A3914,[1]Piv!$B:$C,2,FALSE),0)</f>
        <v>0</v>
      </c>
      <c r="L3914" s="12">
        <f>IFERROR(VLOOKUP($A3914,'[2]FINAL (2)'!$A$1:$F$7700,3,FALSE),0)</f>
        <v>0</v>
      </c>
      <c r="M3914" s="12">
        <f>IFERROR(VLOOKUP($A3914,'[2]FINAL (2)'!$A$1:$F$7700,5,FALSE),0)</f>
        <v>301838.65999999997</v>
      </c>
      <c r="N3914" s="12">
        <f>IFERROR(VLOOKUP($A3914,[3]Sheet3!$A$1:$C$4542,3,FALSE),0)</f>
        <v>1147000</v>
      </c>
      <c r="O3914" s="10">
        <f t="shared" si="62"/>
        <v>1448838.66</v>
      </c>
      <c r="P3914" s="10">
        <f>O3914-J3914</f>
        <v>100201.95999999996</v>
      </c>
    </row>
    <row r="3915" spans="1:16" x14ac:dyDescent="0.25">
      <c r="A3915" s="3">
        <v>12063561</v>
      </c>
      <c r="B3915" s="3" t="s">
        <v>1134</v>
      </c>
      <c r="C3915" s="4">
        <v>100751</v>
      </c>
      <c r="D3915" s="3" t="s">
        <v>3518</v>
      </c>
      <c r="E3915" s="3" t="s">
        <v>3</v>
      </c>
      <c r="F3915" s="4" t="s">
        <v>4</v>
      </c>
      <c r="G3915" s="3">
        <v>131356</v>
      </c>
      <c r="H3915" s="3" t="s">
        <v>8834</v>
      </c>
      <c r="I3915" s="3" t="s">
        <v>3999</v>
      </c>
      <c r="J3915" s="8">
        <v>6089000</v>
      </c>
      <c r="K3915" s="12">
        <f>IFERROR(VLOOKUP($A3915,[1]Piv!$B:$C,2,FALSE),0)</f>
        <v>1017552.2</v>
      </c>
      <c r="L3915" s="12">
        <f>IFERROR(VLOOKUP($A3915,'[2]FINAL (2)'!$A$1:$F$7700,3,FALSE),0)</f>
        <v>0</v>
      </c>
      <c r="M3915" s="12">
        <f>IFERROR(VLOOKUP($A3915,'[2]FINAL (2)'!$A$1:$F$7700,5,FALSE),0)</f>
        <v>0</v>
      </c>
      <c r="N3915" s="12">
        <f>IFERROR(VLOOKUP($A3915,[3]Sheet3!$A$1:$C$4542,3,FALSE),0)</f>
        <v>5089000</v>
      </c>
      <c r="O3915" s="10">
        <f t="shared" si="62"/>
        <v>6106552.2000000002</v>
      </c>
      <c r="P3915" s="10">
        <f>O3915-J3915</f>
        <v>17552.200000000186</v>
      </c>
    </row>
    <row r="3916" spans="1:16" x14ac:dyDescent="0.25">
      <c r="A3916" s="3">
        <v>11777546</v>
      </c>
      <c r="B3916" s="3" t="s">
        <v>1238</v>
      </c>
      <c r="C3916" s="4">
        <v>100752</v>
      </c>
      <c r="D3916" s="3" t="s">
        <v>3806</v>
      </c>
      <c r="E3916" s="3" t="s">
        <v>3</v>
      </c>
      <c r="F3916" s="4" t="s">
        <v>4</v>
      </c>
      <c r="G3916" s="3">
        <v>87577</v>
      </c>
      <c r="H3916" s="3" t="s">
        <v>3993</v>
      </c>
      <c r="I3916" s="3" t="s">
        <v>4000</v>
      </c>
      <c r="J3916" s="8">
        <v>234667.73</v>
      </c>
      <c r="K3916" s="12">
        <f>IFERROR(VLOOKUP($A3916,[1]Piv!$B:$C,2,FALSE),0)</f>
        <v>0</v>
      </c>
      <c r="L3916" s="12">
        <f>IFERROR(VLOOKUP($A3916,'[2]FINAL (2)'!$A$1:$F$7700,3,FALSE),0)</f>
        <v>233445.16</v>
      </c>
      <c r="M3916" s="12">
        <f>IFERROR(VLOOKUP($A3916,'[2]FINAL (2)'!$A$1:$F$7700,5,FALSE),0)</f>
        <v>0</v>
      </c>
      <c r="N3916" s="12">
        <f>IFERROR(VLOOKUP($A3916,[3]Sheet3!$A$1:$C$4542,3,FALSE),0)</f>
        <v>0</v>
      </c>
      <c r="O3916" s="10">
        <f t="shared" si="62"/>
        <v>233445.16</v>
      </c>
      <c r="P3916" s="10">
        <f>O3916-J3916</f>
        <v>-1222.570000000007</v>
      </c>
    </row>
    <row r="3917" spans="1:16" x14ac:dyDescent="0.25">
      <c r="A3917" s="3">
        <v>12190750</v>
      </c>
      <c r="B3917" s="3" t="s">
        <v>2611</v>
      </c>
      <c r="C3917" s="4">
        <v>100752</v>
      </c>
      <c r="D3917" s="3" t="s">
        <v>3806</v>
      </c>
      <c r="E3917" s="3" t="s">
        <v>3</v>
      </c>
      <c r="F3917" s="4" t="s">
        <v>4</v>
      </c>
      <c r="G3917" s="3">
        <v>87577</v>
      </c>
      <c r="H3917" s="3" t="s">
        <v>3993</v>
      </c>
      <c r="I3917" s="3" t="s">
        <v>4000</v>
      </c>
      <c r="J3917" s="8">
        <v>2727535.43</v>
      </c>
      <c r="K3917" s="12">
        <f>IFERROR(VLOOKUP($A3917,[1]Piv!$B:$C,2,FALSE),0)</f>
        <v>1499782.3599999999</v>
      </c>
      <c r="L3917" s="12">
        <f>IFERROR(VLOOKUP($A3917,'[2]FINAL (2)'!$A$1:$F$7700,3,FALSE),0)</f>
        <v>888760.29</v>
      </c>
      <c r="M3917" s="12">
        <f>IFERROR(VLOOKUP($A3917,'[2]FINAL (2)'!$A$1:$F$7700,5,FALSE),0)</f>
        <v>0</v>
      </c>
      <c r="N3917" s="12">
        <f>IFERROR(VLOOKUP($A3917,[3]Sheet3!$A$1:$C$4542,3,FALSE),0)</f>
        <v>0</v>
      </c>
      <c r="O3917" s="10">
        <f t="shared" si="62"/>
        <v>2388542.65</v>
      </c>
      <c r="P3917" s="10">
        <f>O3917-J3917</f>
        <v>-338992.78000000026</v>
      </c>
    </row>
    <row r="3918" spans="1:16" x14ac:dyDescent="0.25">
      <c r="A3918" s="3">
        <v>23341198</v>
      </c>
      <c r="B3918" s="3" t="s">
        <v>7085</v>
      </c>
      <c r="C3918" s="4">
        <v>101691</v>
      </c>
      <c r="D3918" s="3" t="s">
        <v>4532</v>
      </c>
      <c r="E3918" s="3" t="s">
        <v>3</v>
      </c>
      <c r="F3918" s="4" t="s">
        <v>4</v>
      </c>
      <c r="G3918" s="3">
        <v>123877</v>
      </c>
      <c r="H3918" s="3" t="s">
        <v>3257</v>
      </c>
      <c r="I3918" s="3" t="s">
        <v>3999</v>
      </c>
      <c r="J3918" s="8">
        <v>200000</v>
      </c>
      <c r="K3918" s="12">
        <f>IFERROR(VLOOKUP($A3918,[1]Piv!$B:$C,2,FALSE),0)</f>
        <v>0</v>
      </c>
      <c r="L3918" s="12">
        <f>IFERROR(VLOOKUP($A3918,'[2]FINAL (2)'!$A$1:$F$7700,3,FALSE),0)</f>
        <v>0</v>
      </c>
      <c r="M3918" s="12">
        <f>IFERROR(VLOOKUP($A3918,'[2]FINAL (2)'!$A$1:$F$7700,5,FALSE),0)</f>
        <v>0</v>
      </c>
      <c r="N3918" s="12">
        <f>IFERROR(VLOOKUP($A3918,[3]Sheet3!$A$1:$C$4542,3,FALSE),0)</f>
        <v>200000</v>
      </c>
      <c r="O3918" s="10">
        <f t="shared" si="62"/>
        <v>200000</v>
      </c>
      <c r="P3918" s="10">
        <f>O3918-J3918</f>
        <v>0</v>
      </c>
    </row>
    <row r="3919" spans="1:16" x14ac:dyDescent="0.25">
      <c r="A3919" s="3">
        <v>21425030</v>
      </c>
      <c r="B3919" s="3" t="s">
        <v>7086</v>
      </c>
      <c r="C3919" s="4">
        <v>101691</v>
      </c>
      <c r="D3919" s="3" t="s">
        <v>4532</v>
      </c>
      <c r="E3919" s="3" t="s">
        <v>3</v>
      </c>
      <c r="F3919" s="4" t="s">
        <v>12</v>
      </c>
      <c r="G3919" s="3"/>
      <c r="H3919" s="3"/>
      <c r="I3919" s="3"/>
      <c r="J3919" s="8">
        <v>0</v>
      </c>
      <c r="K3919" s="12">
        <f>IFERROR(VLOOKUP($A3919,[1]Piv!$B:$C,2,FALSE),0)</f>
        <v>0</v>
      </c>
      <c r="L3919" s="12">
        <f>IFERROR(VLOOKUP($A3919,'[2]FINAL (2)'!$A$1:$F$7700,3,FALSE),0)</f>
        <v>0</v>
      </c>
      <c r="M3919" s="12">
        <f>IFERROR(VLOOKUP($A3919,'[2]FINAL (2)'!$A$1:$F$7700,5,FALSE),0)</f>
        <v>0</v>
      </c>
      <c r="N3919" s="12">
        <f>IFERROR(VLOOKUP($A3919,[3]Sheet3!$A$1:$C$4542,3,FALSE),0)</f>
        <v>0</v>
      </c>
      <c r="O3919" s="10">
        <f t="shared" si="62"/>
        <v>0</v>
      </c>
      <c r="P3919"/>
    </row>
    <row r="3920" spans="1:16" x14ac:dyDescent="0.25">
      <c r="A3920" s="3">
        <v>13022092</v>
      </c>
      <c r="B3920" s="3" t="s">
        <v>7087</v>
      </c>
      <c r="C3920" s="4">
        <v>101692</v>
      </c>
      <c r="D3920" s="3" t="s">
        <v>4533</v>
      </c>
      <c r="E3920" s="3" t="s">
        <v>3</v>
      </c>
      <c r="F3920" s="4" t="s">
        <v>4</v>
      </c>
      <c r="G3920" s="3">
        <v>127360</v>
      </c>
      <c r="H3920" s="3" t="s">
        <v>3201</v>
      </c>
      <c r="I3920" s="3" t="s">
        <v>3999</v>
      </c>
      <c r="J3920" s="8">
        <v>6578734.7699999996</v>
      </c>
      <c r="K3920" s="12">
        <f>IFERROR(VLOOKUP($A3920,[1]Piv!$B:$C,2,FALSE),0)</f>
        <v>1291006.47</v>
      </c>
      <c r="L3920" s="12">
        <f>IFERROR(VLOOKUP($A3920,'[2]FINAL (2)'!$A$1:$F$7700,3,FALSE),0)</f>
        <v>1708823.18</v>
      </c>
      <c r="M3920" s="12">
        <f>IFERROR(VLOOKUP($A3920,'[2]FINAL (2)'!$A$1:$F$7700,5,FALSE),0)</f>
        <v>0</v>
      </c>
      <c r="N3920" s="12">
        <f>IFERROR(VLOOKUP($A3920,[3]Sheet3!$A$1:$C$4542,3,FALSE),0)</f>
        <v>3500000</v>
      </c>
      <c r="O3920" s="10">
        <f t="shared" si="62"/>
        <v>6499829.6500000004</v>
      </c>
      <c r="P3920" s="10">
        <f>O3920-J3920</f>
        <v>-78905.11999999918</v>
      </c>
    </row>
    <row r="3921" spans="1:16" x14ac:dyDescent="0.25">
      <c r="A3921" s="3">
        <v>13184466</v>
      </c>
      <c r="B3921" s="3" t="s">
        <v>7088</v>
      </c>
      <c r="C3921" s="4">
        <v>101692</v>
      </c>
      <c r="D3921" s="3" t="s">
        <v>4533</v>
      </c>
      <c r="E3921" s="3" t="s">
        <v>3</v>
      </c>
      <c r="F3921" s="4" t="s">
        <v>4</v>
      </c>
      <c r="G3921" s="3">
        <v>133637</v>
      </c>
      <c r="H3921" s="3" t="s">
        <v>3242</v>
      </c>
      <c r="I3921" s="3" t="s">
        <v>3999</v>
      </c>
      <c r="J3921" s="8">
        <v>4001079.9299999997</v>
      </c>
      <c r="K3921" s="12">
        <f>IFERROR(VLOOKUP($A3921,[1]Piv!$B:$C,2,FALSE),0)</f>
        <v>0</v>
      </c>
      <c r="L3921" s="12">
        <f>IFERROR(VLOOKUP($A3921,'[2]FINAL (2)'!$A$1:$F$7700,3,FALSE),0)</f>
        <v>2000719.96</v>
      </c>
      <c r="M3921" s="12">
        <f>IFERROR(VLOOKUP($A3921,'[2]FINAL (2)'!$A$1:$F$7700,5,FALSE),0)</f>
        <v>0</v>
      </c>
      <c r="N3921" s="12">
        <f>IFERROR(VLOOKUP($A3921,[3]Sheet3!$A$1:$C$4542,3,FALSE),0)</f>
        <v>2000000</v>
      </c>
      <c r="O3921" s="10">
        <f t="shared" si="62"/>
        <v>4000719.96</v>
      </c>
      <c r="P3921" s="10">
        <f>O3921-J3921</f>
        <v>-359.96999999973923</v>
      </c>
    </row>
    <row r="3922" spans="1:16" x14ac:dyDescent="0.25">
      <c r="A3922" s="3">
        <v>21134734</v>
      </c>
      <c r="B3922" s="3" t="s">
        <v>7089</v>
      </c>
      <c r="C3922" s="4">
        <v>101692</v>
      </c>
      <c r="D3922" s="3" t="s">
        <v>4533</v>
      </c>
      <c r="E3922" s="3" t="s">
        <v>3</v>
      </c>
      <c r="F3922" s="4" t="s">
        <v>12</v>
      </c>
      <c r="G3922" s="3">
        <v>134715</v>
      </c>
      <c r="H3922" s="3" t="s">
        <v>3236</v>
      </c>
      <c r="I3922" s="3" t="s">
        <v>3999</v>
      </c>
      <c r="J3922" s="8">
        <v>0</v>
      </c>
      <c r="K3922" s="12">
        <f>IFERROR(VLOOKUP($A3922,[1]Piv!$B:$C,2,FALSE),0)</f>
        <v>0</v>
      </c>
      <c r="L3922" s="12">
        <f>IFERROR(VLOOKUP($A3922,'[2]FINAL (2)'!$A$1:$F$7700,3,FALSE),0)</f>
        <v>0</v>
      </c>
      <c r="M3922" s="12">
        <f>IFERROR(VLOOKUP($A3922,'[2]FINAL (2)'!$A$1:$F$7700,5,FALSE),0)</f>
        <v>0</v>
      </c>
      <c r="N3922" s="12">
        <f>IFERROR(VLOOKUP($A3922,[3]Sheet3!$A$1:$C$4542,3,FALSE),0)</f>
        <v>0</v>
      </c>
      <c r="O3922" s="10">
        <f t="shared" si="62"/>
        <v>0</v>
      </c>
      <c r="P3922"/>
    </row>
    <row r="3923" spans="1:16" x14ac:dyDescent="0.25">
      <c r="A3923" s="3">
        <v>4638395</v>
      </c>
      <c r="B3923" s="3" t="s">
        <v>7090</v>
      </c>
      <c r="C3923" s="4">
        <v>101692</v>
      </c>
      <c r="D3923" s="3" t="s">
        <v>4533</v>
      </c>
      <c r="E3923" s="3" t="s">
        <v>3</v>
      </c>
      <c r="F3923" s="4" t="s">
        <v>12</v>
      </c>
      <c r="G3923" s="3"/>
      <c r="H3923" s="3"/>
      <c r="I3923" s="3"/>
      <c r="J3923" s="8">
        <v>0</v>
      </c>
      <c r="K3923" s="12">
        <f>IFERROR(VLOOKUP($A3923,[1]Piv!$B:$C,2,FALSE),0)</f>
        <v>0</v>
      </c>
      <c r="L3923" s="12">
        <f>IFERROR(VLOOKUP($A3923,'[2]FINAL (2)'!$A$1:$F$7700,3,FALSE),0)</f>
        <v>0</v>
      </c>
      <c r="M3923" s="12">
        <f>IFERROR(VLOOKUP($A3923,'[2]FINAL (2)'!$A$1:$F$7700,5,FALSE),0)</f>
        <v>0</v>
      </c>
      <c r="N3923" s="12">
        <f>IFERROR(VLOOKUP($A3923,[3]Sheet3!$A$1:$C$4542,3,FALSE),0)</f>
        <v>0</v>
      </c>
      <c r="O3923" s="10">
        <f t="shared" si="62"/>
        <v>0</v>
      </c>
      <c r="P3923"/>
    </row>
    <row r="3924" spans="1:16" x14ac:dyDescent="0.25">
      <c r="A3924" s="3">
        <v>14029896</v>
      </c>
      <c r="B3924" s="3" t="s">
        <v>7091</v>
      </c>
      <c r="C3924" s="4">
        <v>101692</v>
      </c>
      <c r="D3924" s="3" t="s">
        <v>4533</v>
      </c>
      <c r="E3924" s="3" t="s">
        <v>3</v>
      </c>
      <c r="F3924" s="4" t="s">
        <v>12</v>
      </c>
      <c r="G3924" s="3"/>
      <c r="H3924" s="3"/>
      <c r="I3924" s="3"/>
      <c r="J3924" s="8">
        <v>0</v>
      </c>
      <c r="K3924" s="12">
        <f>IFERROR(VLOOKUP($A3924,[1]Piv!$B:$C,2,FALSE),0)</f>
        <v>0</v>
      </c>
      <c r="L3924" s="12">
        <f>IFERROR(VLOOKUP($A3924,'[2]FINAL (2)'!$A$1:$F$7700,3,FALSE),0)</f>
        <v>0</v>
      </c>
      <c r="M3924" s="12">
        <f>IFERROR(VLOOKUP($A3924,'[2]FINAL (2)'!$A$1:$F$7700,5,FALSE),0)</f>
        <v>0</v>
      </c>
      <c r="N3924" s="12">
        <f>IFERROR(VLOOKUP($A3924,[3]Sheet3!$A$1:$C$4542,3,FALSE),0)</f>
        <v>0</v>
      </c>
      <c r="O3924" s="10">
        <f t="shared" si="62"/>
        <v>0</v>
      </c>
      <c r="P3924"/>
    </row>
    <row r="3925" spans="1:16" x14ac:dyDescent="0.25">
      <c r="A3925" s="3">
        <v>15404432</v>
      </c>
      <c r="B3925" s="3" t="s">
        <v>7092</v>
      </c>
      <c r="C3925" s="4">
        <v>101693</v>
      </c>
      <c r="D3925" s="3" t="s">
        <v>4534</v>
      </c>
      <c r="E3925" s="3" t="s">
        <v>3</v>
      </c>
      <c r="F3925" s="4" t="s">
        <v>4</v>
      </c>
      <c r="G3925" s="3">
        <v>129413</v>
      </c>
      <c r="H3925" s="3" t="s">
        <v>3215</v>
      </c>
      <c r="I3925" s="3" t="s">
        <v>3999</v>
      </c>
      <c r="J3925" s="8">
        <v>2446801.1</v>
      </c>
      <c r="K3925" s="12">
        <f>IFERROR(VLOOKUP($A3925,[1]Piv!$B:$C,2,FALSE),0)</f>
        <v>17039.11</v>
      </c>
      <c r="L3925" s="12">
        <f>IFERROR(VLOOKUP($A3925,'[2]FINAL (2)'!$A$1:$F$7700,3,FALSE),0)</f>
        <v>557200.74</v>
      </c>
      <c r="M3925" s="12">
        <f>IFERROR(VLOOKUP($A3925,'[2]FINAL (2)'!$A$1:$F$7700,5,FALSE),0)</f>
        <v>0</v>
      </c>
      <c r="N3925" s="12">
        <f>IFERROR(VLOOKUP($A3925,[3]Sheet3!$A$1:$C$4542,3,FALSE),0)</f>
        <v>1800000</v>
      </c>
      <c r="O3925" s="10">
        <f t="shared" si="62"/>
        <v>2374239.85</v>
      </c>
      <c r="P3925" s="10">
        <f>O3925-J3925</f>
        <v>-72561.25</v>
      </c>
    </row>
    <row r="3926" spans="1:16" x14ac:dyDescent="0.25">
      <c r="A3926" s="3">
        <v>18842015</v>
      </c>
      <c r="B3926" s="3" t="s">
        <v>7093</v>
      </c>
      <c r="C3926" s="4">
        <v>101693</v>
      </c>
      <c r="D3926" s="3" t="s">
        <v>4534</v>
      </c>
      <c r="E3926" s="3" t="s">
        <v>3</v>
      </c>
      <c r="F3926" s="4" t="s">
        <v>12</v>
      </c>
      <c r="G3926" s="3"/>
      <c r="H3926" s="3"/>
      <c r="I3926" s="3"/>
      <c r="J3926" s="8">
        <v>0</v>
      </c>
      <c r="K3926" s="12">
        <f>IFERROR(VLOOKUP($A3926,[1]Piv!$B:$C,2,FALSE),0)</f>
        <v>0</v>
      </c>
      <c r="L3926" s="12">
        <f>IFERROR(VLOOKUP($A3926,'[2]FINAL (2)'!$A$1:$F$7700,3,FALSE),0)</f>
        <v>0</v>
      </c>
      <c r="M3926" s="12">
        <f>IFERROR(VLOOKUP($A3926,'[2]FINAL (2)'!$A$1:$F$7700,5,FALSE),0)</f>
        <v>0</v>
      </c>
      <c r="N3926" s="12">
        <f>IFERROR(VLOOKUP($A3926,[3]Sheet3!$A$1:$C$4542,3,FALSE),0)</f>
        <v>0</v>
      </c>
      <c r="O3926" s="10">
        <f t="shared" si="62"/>
        <v>0</v>
      </c>
      <c r="P3926"/>
    </row>
    <row r="3927" spans="1:16" x14ac:dyDescent="0.25">
      <c r="A3927" s="3">
        <v>5595759</v>
      </c>
      <c r="B3927" s="3" t="s">
        <v>7094</v>
      </c>
      <c r="C3927" s="4">
        <v>100753</v>
      </c>
      <c r="D3927" s="3" t="s">
        <v>3807</v>
      </c>
      <c r="E3927" s="3" t="s">
        <v>3</v>
      </c>
      <c r="F3927" s="4" t="s">
        <v>12</v>
      </c>
      <c r="G3927" s="3"/>
      <c r="H3927" s="3"/>
      <c r="I3927" s="3" t="s">
        <v>3999</v>
      </c>
      <c r="J3927" s="8">
        <v>0</v>
      </c>
      <c r="K3927" s="12">
        <f>IFERROR(VLOOKUP($A3927,[1]Piv!$B:$C,2,FALSE),0)</f>
        <v>0</v>
      </c>
      <c r="L3927" s="12">
        <f>IFERROR(VLOOKUP($A3927,'[2]FINAL (2)'!$A$1:$F$7700,3,FALSE),0)</f>
        <v>0</v>
      </c>
      <c r="M3927" s="12">
        <f>IFERROR(VLOOKUP($A3927,'[2]FINAL (2)'!$A$1:$F$7700,5,FALSE),0)</f>
        <v>0</v>
      </c>
      <c r="N3927" s="12">
        <f>IFERROR(VLOOKUP($A3927,[3]Sheet3!$A$1:$C$4542,3,FALSE),0)</f>
        <v>0</v>
      </c>
      <c r="O3927" s="10">
        <f t="shared" si="62"/>
        <v>0</v>
      </c>
      <c r="P3927"/>
    </row>
    <row r="3928" spans="1:16" x14ac:dyDescent="0.25">
      <c r="A3928" s="3">
        <v>6120724</v>
      </c>
      <c r="B3928" s="3" t="s">
        <v>2498</v>
      </c>
      <c r="C3928" s="4">
        <v>100753</v>
      </c>
      <c r="D3928" s="3" t="s">
        <v>3807</v>
      </c>
      <c r="E3928" s="3" t="s">
        <v>3</v>
      </c>
      <c r="F3928" s="4" t="s">
        <v>4</v>
      </c>
      <c r="G3928" s="3">
        <v>128450</v>
      </c>
      <c r="H3928" s="3" t="s">
        <v>3207</v>
      </c>
      <c r="I3928" s="3" t="s">
        <v>3999</v>
      </c>
      <c r="J3928" s="8">
        <v>13500000</v>
      </c>
      <c r="K3928" s="12">
        <f>IFERROR(VLOOKUP($A3928,[1]Piv!$B:$C,2,FALSE),0)</f>
        <v>0</v>
      </c>
      <c r="L3928" s="12">
        <f>IFERROR(VLOOKUP($A3928,'[2]FINAL (2)'!$A$1:$F$7700,3,FALSE),0)</f>
        <v>0</v>
      </c>
      <c r="M3928" s="12">
        <f>IFERROR(VLOOKUP($A3928,'[2]FINAL (2)'!$A$1:$F$7700,5,FALSE),0)</f>
        <v>2000000</v>
      </c>
      <c r="N3928" s="12">
        <f>IFERROR(VLOOKUP($A3928,[3]Sheet3!$A$1:$C$4542,3,FALSE),0)</f>
        <v>13500000</v>
      </c>
      <c r="O3928" s="10">
        <f t="shared" si="62"/>
        <v>15500000</v>
      </c>
      <c r="P3928" s="10">
        <f>O3928-J3928</f>
        <v>2000000</v>
      </c>
    </row>
    <row r="3929" spans="1:16" x14ac:dyDescent="0.25">
      <c r="A3929" s="3">
        <v>21056146</v>
      </c>
      <c r="B3929" s="3" t="s">
        <v>662</v>
      </c>
      <c r="C3929" s="4">
        <v>100753</v>
      </c>
      <c r="D3929" s="3" t="s">
        <v>3807</v>
      </c>
      <c r="E3929" s="3" t="s">
        <v>3</v>
      </c>
      <c r="F3929" s="4" t="s">
        <v>4</v>
      </c>
      <c r="G3929" s="3">
        <v>128450</v>
      </c>
      <c r="H3929" s="3" t="s">
        <v>3207</v>
      </c>
      <c r="I3929" s="3" t="s">
        <v>3999</v>
      </c>
      <c r="J3929" s="8">
        <v>9500000</v>
      </c>
      <c r="K3929" s="12">
        <f>IFERROR(VLOOKUP($A3929,[1]Piv!$B:$C,2,FALSE),0)</f>
        <v>0</v>
      </c>
      <c r="L3929" s="12">
        <f>IFERROR(VLOOKUP($A3929,'[2]FINAL (2)'!$A$1:$F$7700,3,FALSE),0)</f>
        <v>0</v>
      </c>
      <c r="M3929" s="12">
        <f>IFERROR(VLOOKUP($A3929,'[2]FINAL (2)'!$A$1:$F$7700,5,FALSE),0)</f>
        <v>500000</v>
      </c>
      <c r="N3929" s="12">
        <f>IFERROR(VLOOKUP($A3929,[3]Sheet3!$A$1:$C$4542,3,FALSE),0)</f>
        <v>9000000</v>
      </c>
      <c r="O3929" s="10">
        <f t="shared" si="62"/>
        <v>9500000</v>
      </c>
      <c r="P3929" s="10">
        <f>O3929-J3929</f>
        <v>0</v>
      </c>
    </row>
    <row r="3930" spans="1:16" x14ac:dyDescent="0.25">
      <c r="A3930" s="3">
        <v>12944390</v>
      </c>
      <c r="B3930" s="3" t="s">
        <v>7095</v>
      </c>
      <c r="C3930" s="4">
        <v>101694</v>
      </c>
      <c r="D3930" s="3" t="s">
        <v>4535</v>
      </c>
      <c r="E3930" s="3" t="s">
        <v>3</v>
      </c>
      <c r="F3930" s="4" t="s">
        <v>4</v>
      </c>
      <c r="G3930" s="3">
        <v>134715</v>
      </c>
      <c r="H3930" s="3" t="s">
        <v>3236</v>
      </c>
      <c r="I3930" s="3" t="s">
        <v>3999</v>
      </c>
      <c r="J3930" s="8">
        <v>151526.07</v>
      </c>
      <c r="K3930" s="12">
        <f>IFERROR(VLOOKUP($A3930,[1]Piv!$B:$C,2,FALSE),0)</f>
        <v>0</v>
      </c>
      <c r="L3930" s="12">
        <f>IFERROR(VLOOKUP($A3930,'[2]FINAL (2)'!$A$1:$F$7700,3,FALSE),0)</f>
        <v>0</v>
      </c>
      <c r="M3930" s="12">
        <f>IFERROR(VLOOKUP($A3930,'[2]FINAL (2)'!$A$1:$F$7700,5,FALSE),0)</f>
        <v>0</v>
      </c>
      <c r="N3930" s="12">
        <f>IFERROR(VLOOKUP($A3930,[3]Sheet3!$A$1:$C$4542,3,FALSE),0)</f>
        <v>151526.07</v>
      </c>
      <c r="O3930" s="10">
        <f t="shared" si="62"/>
        <v>151526.07</v>
      </c>
      <c r="P3930" s="10">
        <f>O3930-J3930</f>
        <v>0</v>
      </c>
    </row>
    <row r="3931" spans="1:16" x14ac:dyDescent="0.25">
      <c r="A3931" s="3">
        <v>21061128</v>
      </c>
      <c r="B3931" s="3" t="s">
        <v>7096</v>
      </c>
      <c r="C3931" s="4">
        <v>101694</v>
      </c>
      <c r="D3931" s="3" t="s">
        <v>4535</v>
      </c>
      <c r="E3931" s="3" t="s">
        <v>3</v>
      </c>
      <c r="F3931" s="4" t="s">
        <v>12</v>
      </c>
      <c r="G3931" s="3"/>
      <c r="H3931" s="3"/>
      <c r="I3931" s="3"/>
      <c r="J3931" s="8">
        <v>0</v>
      </c>
      <c r="K3931" s="12">
        <f>IFERROR(VLOOKUP($A3931,[1]Piv!$B:$C,2,FALSE),0)</f>
        <v>0</v>
      </c>
      <c r="L3931" s="12">
        <f>IFERROR(VLOOKUP($A3931,'[2]FINAL (2)'!$A$1:$F$7700,3,FALSE),0)</f>
        <v>0</v>
      </c>
      <c r="M3931" s="12">
        <f>IFERROR(VLOOKUP($A3931,'[2]FINAL (2)'!$A$1:$F$7700,5,FALSE),0)</f>
        <v>0</v>
      </c>
      <c r="N3931" s="12">
        <f>IFERROR(VLOOKUP($A3931,[3]Sheet3!$A$1:$C$4542,3,FALSE),0)</f>
        <v>0</v>
      </c>
      <c r="O3931" s="10">
        <f t="shared" si="62"/>
        <v>0</v>
      </c>
      <c r="P3931"/>
    </row>
    <row r="3932" spans="1:16" x14ac:dyDescent="0.25">
      <c r="A3932" s="3">
        <v>4843750</v>
      </c>
      <c r="B3932" s="3" t="s">
        <v>7097</v>
      </c>
      <c r="C3932" s="4">
        <v>101694</v>
      </c>
      <c r="D3932" s="3" t="s">
        <v>4535</v>
      </c>
      <c r="E3932" s="3" t="s">
        <v>3</v>
      </c>
      <c r="F3932" s="4" t="s">
        <v>12</v>
      </c>
      <c r="G3932" s="3"/>
      <c r="H3932" s="3"/>
      <c r="I3932" s="3"/>
      <c r="J3932" s="8">
        <v>0</v>
      </c>
      <c r="K3932" s="12">
        <f>IFERROR(VLOOKUP($A3932,[1]Piv!$B:$C,2,FALSE),0)</f>
        <v>0</v>
      </c>
      <c r="L3932" s="12">
        <f>IFERROR(VLOOKUP($A3932,'[2]FINAL (2)'!$A$1:$F$7700,3,FALSE),0)</f>
        <v>0</v>
      </c>
      <c r="M3932" s="12">
        <f>IFERROR(VLOOKUP($A3932,'[2]FINAL (2)'!$A$1:$F$7700,5,FALSE),0)</f>
        <v>0</v>
      </c>
      <c r="N3932" s="12">
        <f>IFERROR(VLOOKUP($A3932,[3]Sheet3!$A$1:$C$4542,3,FALSE),0)</f>
        <v>0</v>
      </c>
      <c r="O3932" s="10">
        <f t="shared" si="62"/>
        <v>0</v>
      </c>
      <c r="P3932"/>
    </row>
    <row r="3933" spans="1:16" x14ac:dyDescent="0.25">
      <c r="A3933" s="3">
        <v>17434064</v>
      </c>
      <c r="B3933" s="3" t="s">
        <v>7098</v>
      </c>
      <c r="C3933" s="4">
        <v>101695</v>
      </c>
      <c r="D3933" s="3" t="s">
        <v>4536</v>
      </c>
      <c r="E3933" s="3" t="s">
        <v>3</v>
      </c>
      <c r="F3933" s="4" t="s">
        <v>4</v>
      </c>
      <c r="G3933" s="3">
        <v>129943</v>
      </c>
      <c r="H3933" s="3" t="s">
        <v>3204</v>
      </c>
      <c r="I3933" s="3" t="s">
        <v>3999</v>
      </c>
      <c r="J3933" s="8">
        <v>1704750</v>
      </c>
      <c r="K3933" s="12">
        <f>IFERROR(VLOOKUP($A3933,[1]Piv!$B:$C,2,FALSE),0)</f>
        <v>1395600.98</v>
      </c>
      <c r="L3933" s="12">
        <f>IFERROR(VLOOKUP($A3933,'[2]FINAL (2)'!$A$1:$F$7700,3,FALSE),0)</f>
        <v>0</v>
      </c>
      <c r="M3933" s="12">
        <f>IFERROR(VLOOKUP($A3933,'[2]FINAL (2)'!$A$1:$F$7700,5,FALSE),0)</f>
        <v>0</v>
      </c>
      <c r="N3933" s="12">
        <f>IFERROR(VLOOKUP($A3933,[3]Sheet3!$A$1:$C$4542,3,FALSE),0)</f>
        <v>0</v>
      </c>
      <c r="O3933" s="10">
        <f t="shared" si="62"/>
        <v>1395600.98</v>
      </c>
      <c r="P3933" s="10">
        <f>O3933-J3933</f>
        <v>-309149.02</v>
      </c>
    </row>
    <row r="3934" spans="1:16" x14ac:dyDescent="0.25">
      <c r="A3934" s="3">
        <v>1503189</v>
      </c>
      <c r="B3934" s="3" t="s">
        <v>7099</v>
      </c>
      <c r="C3934" s="4">
        <v>101695</v>
      </c>
      <c r="D3934" s="3" t="s">
        <v>4536</v>
      </c>
      <c r="E3934" s="3" t="s">
        <v>3</v>
      </c>
      <c r="F3934" s="4" t="s">
        <v>12</v>
      </c>
      <c r="G3934" s="3"/>
      <c r="H3934" s="3"/>
      <c r="I3934" s="3"/>
      <c r="J3934" s="8">
        <v>0</v>
      </c>
      <c r="K3934" s="12">
        <f>IFERROR(VLOOKUP($A3934,[1]Piv!$B:$C,2,FALSE),0)</f>
        <v>0</v>
      </c>
      <c r="L3934" s="12">
        <f>IFERROR(VLOOKUP($A3934,'[2]FINAL (2)'!$A$1:$F$7700,3,FALSE),0)</f>
        <v>0</v>
      </c>
      <c r="M3934" s="12">
        <f>IFERROR(VLOOKUP($A3934,'[2]FINAL (2)'!$A$1:$F$7700,5,FALSE),0)</f>
        <v>0</v>
      </c>
      <c r="N3934" s="12">
        <f>IFERROR(VLOOKUP($A3934,[3]Sheet3!$A$1:$C$4542,3,FALSE),0)</f>
        <v>0</v>
      </c>
      <c r="O3934" s="10">
        <f t="shared" si="62"/>
        <v>0</v>
      </c>
      <c r="P3934"/>
    </row>
    <row r="3935" spans="1:16" x14ac:dyDescent="0.25">
      <c r="A3935" s="3">
        <v>5048080</v>
      </c>
      <c r="B3935" s="3" t="s">
        <v>804</v>
      </c>
      <c r="C3935" s="4">
        <v>100754</v>
      </c>
      <c r="D3935" s="3" t="s">
        <v>3808</v>
      </c>
      <c r="E3935" s="3" t="s">
        <v>3</v>
      </c>
      <c r="F3935" s="4" t="s">
        <v>4</v>
      </c>
      <c r="G3935" s="3">
        <v>99910</v>
      </c>
      <c r="H3935" s="3" t="s">
        <v>8831</v>
      </c>
      <c r="I3935" s="3" t="s">
        <v>4000</v>
      </c>
      <c r="J3935" s="8">
        <v>500000</v>
      </c>
      <c r="K3935" s="12">
        <f>IFERROR(VLOOKUP($A3935,[1]Piv!$B:$C,2,FALSE),0)</f>
        <v>0</v>
      </c>
      <c r="L3935" s="12">
        <f>IFERROR(VLOOKUP($A3935,'[2]FINAL (2)'!$A$1:$F$7700,3,FALSE),0)</f>
        <v>0</v>
      </c>
      <c r="M3935" s="12">
        <f>IFERROR(VLOOKUP($A3935,'[2]FINAL (2)'!$A$1:$F$7700,5,FALSE),0)</f>
        <v>1001727.33</v>
      </c>
      <c r="N3935" s="12">
        <f>IFERROR(VLOOKUP($A3935,[3]Sheet3!$A$1:$C$4542,3,FALSE),0)</f>
        <v>500000</v>
      </c>
      <c r="O3935" s="10">
        <f t="shared" si="62"/>
        <v>1501727.33</v>
      </c>
      <c r="P3935" s="10">
        <f>O3935-J3935</f>
        <v>1001727.3300000001</v>
      </c>
    </row>
    <row r="3936" spans="1:16" x14ac:dyDescent="0.25">
      <c r="A3936" s="3">
        <v>13853876</v>
      </c>
      <c r="B3936" s="3" t="s">
        <v>943</v>
      </c>
      <c r="C3936" s="4">
        <v>100754</v>
      </c>
      <c r="D3936" s="3" t="s">
        <v>3808</v>
      </c>
      <c r="E3936" s="3" t="s">
        <v>3</v>
      </c>
      <c r="F3936" s="4" t="s">
        <v>4</v>
      </c>
      <c r="G3936" s="3">
        <v>121381</v>
      </c>
      <c r="H3936" s="3" t="s">
        <v>3270</v>
      </c>
      <c r="I3936" s="3" t="s">
        <v>3999</v>
      </c>
      <c r="J3936" s="8">
        <v>500000</v>
      </c>
      <c r="K3936" s="12">
        <f>IFERROR(VLOOKUP($A3936,[1]Piv!$B:$C,2,FALSE),0)</f>
        <v>0</v>
      </c>
      <c r="L3936" s="12">
        <f>IFERROR(VLOOKUP($A3936,'[2]FINAL (2)'!$A$1:$F$7700,3,FALSE),0)</f>
        <v>0</v>
      </c>
      <c r="M3936" s="12">
        <f>IFERROR(VLOOKUP($A3936,'[2]FINAL (2)'!$A$1:$F$7700,5,FALSE),0)</f>
        <v>100168.79</v>
      </c>
      <c r="N3936" s="12">
        <f>IFERROR(VLOOKUP($A3936,[3]Sheet3!$A$1:$C$4542,3,FALSE),0)</f>
        <v>500000</v>
      </c>
      <c r="O3936" s="10">
        <f t="shared" si="62"/>
        <v>600168.79</v>
      </c>
      <c r="P3936" s="10">
        <f>O3936-J3936</f>
        <v>100168.79000000004</v>
      </c>
    </row>
    <row r="3937" spans="1:16" x14ac:dyDescent="0.25">
      <c r="A3937" s="3">
        <v>15523634</v>
      </c>
      <c r="B3937" s="3" t="s">
        <v>7100</v>
      </c>
      <c r="C3937" s="4">
        <v>100754</v>
      </c>
      <c r="D3937" s="3" t="s">
        <v>3808</v>
      </c>
      <c r="E3937" s="3" t="s">
        <v>3</v>
      </c>
      <c r="F3937" s="4" t="s">
        <v>4</v>
      </c>
      <c r="G3937" s="3">
        <v>134257</v>
      </c>
      <c r="H3937" s="3" t="s">
        <v>3283</v>
      </c>
      <c r="I3937" s="3" t="s">
        <v>3999</v>
      </c>
      <c r="J3937" s="8">
        <v>930000</v>
      </c>
      <c r="K3937" s="12">
        <f>IFERROR(VLOOKUP($A3937,[1]Piv!$B:$C,2,FALSE),0)</f>
        <v>285795.36</v>
      </c>
      <c r="L3937" s="12">
        <f>IFERROR(VLOOKUP($A3937,'[2]FINAL (2)'!$A$1:$F$7700,3,FALSE),0)</f>
        <v>0</v>
      </c>
      <c r="M3937" s="12">
        <f>IFERROR(VLOOKUP($A3937,'[2]FINAL (2)'!$A$1:$F$7700,5,FALSE),0)</f>
        <v>0</v>
      </c>
      <c r="N3937" s="12">
        <f>IFERROR(VLOOKUP($A3937,[3]Sheet3!$A$1:$C$4542,3,FALSE),0)</f>
        <v>500000</v>
      </c>
      <c r="O3937" s="10">
        <f t="shared" si="62"/>
        <v>785795.36</v>
      </c>
      <c r="P3937" s="10">
        <f>O3937-J3937</f>
        <v>-144204.64000000001</v>
      </c>
    </row>
    <row r="3938" spans="1:16" x14ac:dyDescent="0.25">
      <c r="A3938" s="3">
        <v>26845522</v>
      </c>
      <c r="B3938" s="3" t="s">
        <v>7101</v>
      </c>
      <c r="C3938" s="4">
        <v>101696</v>
      </c>
      <c r="D3938" s="3" t="s">
        <v>4537</v>
      </c>
      <c r="E3938" s="3" t="s">
        <v>3</v>
      </c>
      <c r="F3938" s="4" t="s">
        <v>4</v>
      </c>
      <c r="G3938" s="3">
        <v>124883</v>
      </c>
      <c r="H3938" s="3" t="s">
        <v>3285</v>
      </c>
      <c r="I3938" s="3" t="s">
        <v>4001</v>
      </c>
      <c r="J3938" s="8">
        <v>12100000</v>
      </c>
      <c r="K3938" s="12">
        <f>IFERROR(VLOOKUP($A3938,[1]Piv!$B:$C,2,FALSE),0)</f>
        <v>12160937.060000001</v>
      </c>
      <c r="L3938" s="12">
        <f>IFERROR(VLOOKUP($A3938,'[2]FINAL (2)'!$A$1:$F$7700,3,FALSE),0)</f>
        <v>0</v>
      </c>
      <c r="M3938" s="12">
        <f>IFERROR(VLOOKUP($A3938,'[2]FINAL (2)'!$A$1:$F$7700,5,FALSE),0)</f>
        <v>0</v>
      </c>
      <c r="N3938" s="12">
        <f>IFERROR(VLOOKUP($A3938,[3]Sheet3!$A$1:$C$4542,3,FALSE),0)</f>
        <v>0</v>
      </c>
      <c r="O3938" s="10">
        <f t="shared" si="62"/>
        <v>12160937.060000001</v>
      </c>
      <c r="P3938" s="10">
        <f>O3938-J3938</f>
        <v>60937.060000000522</v>
      </c>
    </row>
    <row r="3939" spans="1:16" x14ac:dyDescent="0.25">
      <c r="A3939" s="3">
        <v>6961273</v>
      </c>
      <c r="B3939" s="3" t="s">
        <v>7102</v>
      </c>
      <c r="C3939" s="4">
        <v>101696</v>
      </c>
      <c r="D3939" s="3" t="s">
        <v>4537</v>
      </c>
      <c r="E3939" s="3" t="s">
        <v>3</v>
      </c>
      <c r="F3939" s="4" t="s">
        <v>4</v>
      </c>
      <c r="G3939" s="3">
        <v>124883</v>
      </c>
      <c r="H3939" s="3" t="s">
        <v>3285</v>
      </c>
      <c r="I3939" s="3" t="s">
        <v>4001</v>
      </c>
      <c r="J3939" s="8">
        <v>4019997.17</v>
      </c>
      <c r="K3939" s="12">
        <f>IFERROR(VLOOKUP($A3939,[1]Piv!$B:$C,2,FALSE),0)</f>
        <v>4630500</v>
      </c>
      <c r="L3939" s="12">
        <f>IFERROR(VLOOKUP($A3939,'[2]FINAL (2)'!$A$1:$F$7700,3,FALSE),0)</f>
        <v>4013331.45</v>
      </c>
      <c r="M3939" s="12">
        <f>IFERROR(VLOOKUP($A3939,'[2]FINAL (2)'!$A$1:$F$7700,5,FALSE),0)</f>
        <v>0</v>
      </c>
      <c r="N3939" s="12">
        <f>IFERROR(VLOOKUP($A3939,[3]Sheet3!$A$1:$C$4542,3,FALSE),0)</f>
        <v>0</v>
      </c>
      <c r="O3939" s="10">
        <f t="shared" si="62"/>
        <v>8643831.4499999993</v>
      </c>
      <c r="P3939" s="10">
        <f>O3939-J3939</f>
        <v>4623834.2799999993</v>
      </c>
    </row>
    <row r="3940" spans="1:16" x14ac:dyDescent="0.25">
      <c r="A3940" s="3">
        <v>26914903</v>
      </c>
      <c r="B3940" s="3" t="s">
        <v>7103</v>
      </c>
      <c r="C3940" s="4">
        <v>101696</v>
      </c>
      <c r="D3940" s="3" t="s">
        <v>4537</v>
      </c>
      <c r="E3940" s="3" t="s">
        <v>3</v>
      </c>
      <c r="F3940" s="4" t="s">
        <v>4</v>
      </c>
      <c r="G3940" s="3">
        <v>97453</v>
      </c>
      <c r="H3940" s="3" t="s">
        <v>3284</v>
      </c>
      <c r="I3940" s="3" t="s">
        <v>4001</v>
      </c>
      <c r="J3940" s="8">
        <v>3864000</v>
      </c>
      <c r="K3940" s="12">
        <f>IFERROR(VLOOKUP($A3940,[1]Piv!$B:$C,2,FALSE),0)</f>
        <v>3884288.45</v>
      </c>
      <c r="L3940" s="12">
        <f>IFERROR(VLOOKUP($A3940,'[2]FINAL (2)'!$A$1:$F$7700,3,FALSE),0)</f>
        <v>0</v>
      </c>
      <c r="M3940" s="12">
        <f>IFERROR(VLOOKUP($A3940,'[2]FINAL (2)'!$A$1:$F$7700,5,FALSE),0)</f>
        <v>0</v>
      </c>
      <c r="N3940" s="12">
        <f>IFERROR(VLOOKUP($A3940,[3]Sheet3!$A$1:$C$4542,3,FALSE),0)</f>
        <v>0</v>
      </c>
      <c r="O3940" s="10">
        <f t="shared" si="62"/>
        <v>3884288.45</v>
      </c>
      <c r="P3940" s="10">
        <f>O3940-J3940</f>
        <v>20288.450000000186</v>
      </c>
    </row>
    <row r="3941" spans="1:16" x14ac:dyDescent="0.25">
      <c r="A3941" s="3">
        <v>14830666</v>
      </c>
      <c r="B3941" s="3" t="s">
        <v>7104</v>
      </c>
      <c r="C3941" s="4">
        <v>101696</v>
      </c>
      <c r="D3941" s="3" t="s">
        <v>4537</v>
      </c>
      <c r="E3941" s="3" t="s">
        <v>3</v>
      </c>
      <c r="F3941" s="4" t="s">
        <v>4</v>
      </c>
      <c r="G3941" s="3">
        <v>97453</v>
      </c>
      <c r="H3941" s="3" t="s">
        <v>3284</v>
      </c>
      <c r="I3941" s="3" t="s">
        <v>4001</v>
      </c>
      <c r="J3941" s="8">
        <v>540000</v>
      </c>
      <c r="K3941" s="12">
        <f>IFERROR(VLOOKUP($A3941,[1]Piv!$B:$C,2,FALSE),0)</f>
        <v>0</v>
      </c>
      <c r="L3941" s="12">
        <f>IFERROR(VLOOKUP($A3941,'[2]FINAL (2)'!$A$1:$F$7700,3,FALSE),0)</f>
        <v>0</v>
      </c>
      <c r="M3941" s="12">
        <f>IFERROR(VLOOKUP($A3941,'[2]FINAL (2)'!$A$1:$F$7700,5,FALSE),0)</f>
        <v>0</v>
      </c>
      <c r="N3941" s="12">
        <f>IFERROR(VLOOKUP($A3941,[3]Sheet3!$A$1:$C$4542,3,FALSE),0)</f>
        <v>200000</v>
      </c>
      <c r="O3941" s="10">
        <f t="shared" si="62"/>
        <v>200000</v>
      </c>
      <c r="P3941" s="10">
        <f>O3941-J3941</f>
        <v>-340000</v>
      </c>
    </row>
    <row r="3942" spans="1:16" x14ac:dyDescent="0.25">
      <c r="A3942" s="3">
        <v>27152678</v>
      </c>
      <c r="B3942" s="3" t="s">
        <v>7105</v>
      </c>
      <c r="C3942" s="4">
        <v>101696</v>
      </c>
      <c r="D3942" s="3" t="s">
        <v>4537</v>
      </c>
      <c r="E3942" s="3" t="s">
        <v>3</v>
      </c>
      <c r="F3942" s="4" t="s">
        <v>12</v>
      </c>
      <c r="G3942" s="3">
        <v>97453</v>
      </c>
      <c r="H3942" s="3" t="s">
        <v>3284</v>
      </c>
      <c r="I3942" s="3" t="s">
        <v>4001</v>
      </c>
      <c r="J3942" s="8">
        <v>0</v>
      </c>
      <c r="K3942" s="12">
        <f>IFERROR(VLOOKUP($A3942,[1]Piv!$B:$C,2,FALSE),0)</f>
        <v>0</v>
      </c>
      <c r="L3942" s="12">
        <f>IFERROR(VLOOKUP($A3942,'[2]FINAL (2)'!$A$1:$F$7700,3,FALSE),0)</f>
        <v>0</v>
      </c>
      <c r="M3942" s="12">
        <f>IFERROR(VLOOKUP($A3942,'[2]FINAL (2)'!$A$1:$F$7700,5,FALSE),0)</f>
        <v>0</v>
      </c>
      <c r="N3942" s="12">
        <f>IFERROR(VLOOKUP($A3942,[3]Sheet3!$A$1:$C$4542,3,FALSE),0)</f>
        <v>0</v>
      </c>
      <c r="O3942" s="10">
        <f t="shared" si="62"/>
        <v>0</v>
      </c>
      <c r="P3942"/>
    </row>
    <row r="3943" spans="1:16" x14ac:dyDescent="0.25">
      <c r="A3943" s="3">
        <v>24219587</v>
      </c>
      <c r="B3943" s="3" t="s">
        <v>7106</v>
      </c>
      <c r="C3943" s="4">
        <v>101696</v>
      </c>
      <c r="D3943" s="3" t="s">
        <v>4537</v>
      </c>
      <c r="E3943" s="3" t="s">
        <v>3</v>
      </c>
      <c r="F3943" s="4" t="s">
        <v>12</v>
      </c>
      <c r="G3943" s="3"/>
      <c r="H3943" s="3"/>
      <c r="I3943" s="3"/>
      <c r="J3943" s="8">
        <v>0</v>
      </c>
      <c r="K3943" s="12">
        <f>IFERROR(VLOOKUP($A3943,[1]Piv!$B:$C,2,FALSE),0)</f>
        <v>0</v>
      </c>
      <c r="L3943" s="12">
        <f>IFERROR(VLOOKUP($A3943,'[2]FINAL (2)'!$A$1:$F$7700,3,FALSE),0)</f>
        <v>0</v>
      </c>
      <c r="M3943" s="12">
        <f>IFERROR(VLOOKUP($A3943,'[2]FINAL (2)'!$A$1:$F$7700,5,FALSE),0)</f>
        <v>0</v>
      </c>
      <c r="N3943" s="12">
        <f>IFERROR(VLOOKUP($A3943,[3]Sheet3!$A$1:$C$4542,3,FALSE),0)</f>
        <v>0</v>
      </c>
      <c r="O3943" s="10">
        <f t="shared" si="62"/>
        <v>0</v>
      </c>
      <c r="P3943"/>
    </row>
    <row r="3944" spans="1:16" x14ac:dyDescent="0.25">
      <c r="A3944" s="3">
        <v>25439314</v>
      </c>
      <c r="B3944" s="3" t="s">
        <v>7107</v>
      </c>
      <c r="C3944" s="4">
        <v>101696</v>
      </c>
      <c r="D3944" s="3" t="s">
        <v>4537</v>
      </c>
      <c r="E3944" s="3" t="s">
        <v>3</v>
      </c>
      <c r="F3944" s="4" t="s">
        <v>12</v>
      </c>
      <c r="G3944" s="3">
        <v>124883</v>
      </c>
      <c r="H3944" s="3" t="s">
        <v>3285</v>
      </c>
      <c r="I3944" s="3" t="s">
        <v>4001</v>
      </c>
      <c r="J3944" s="8">
        <v>0</v>
      </c>
      <c r="K3944" s="12">
        <f>IFERROR(VLOOKUP($A3944,[1]Piv!$B:$C,2,FALSE),0)</f>
        <v>0</v>
      </c>
      <c r="L3944" s="12">
        <f>IFERROR(VLOOKUP($A3944,'[2]FINAL (2)'!$A$1:$F$7700,3,FALSE),0)</f>
        <v>0</v>
      </c>
      <c r="M3944" s="12">
        <f>IFERROR(VLOOKUP($A3944,'[2]FINAL (2)'!$A$1:$F$7700,5,FALSE),0)</f>
        <v>0</v>
      </c>
      <c r="N3944" s="12">
        <f>IFERROR(VLOOKUP($A3944,[3]Sheet3!$A$1:$C$4542,3,FALSE),0)</f>
        <v>0</v>
      </c>
      <c r="O3944" s="10">
        <f t="shared" si="62"/>
        <v>0</v>
      </c>
      <c r="P3944"/>
    </row>
    <row r="3945" spans="1:16" x14ac:dyDescent="0.25">
      <c r="A3945" s="3">
        <v>20120227</v>
      </c>
      <c r="B3945" s="3" t="s">
        <v>7108</v>
      </c>
      <c r="C3945" s="4">
        <v>101696</v>
      </c>
      <c r="D3945" s="3" t="s">
        <v>4537</v>
      </c>
      <c r="E3945" s="3" t="s">
        <v>3</v>
      </c>
      <c r="F3945" s="4" t="s">
        <v>12</v>
      </c>
      <c r="G3945" s="3"/>
      <c r="H3945" s="3"/>
      <c r="I3945" s="3"/>
      <c r="J3945" s="8">
        <v>0</v>
      </c>
      <c r="K3945" s="12">
        <f>IFERROR(VLOOKUP($A3945,[1]Piv!$B:$C,2,FALSE),0)</f>
        <v>0</v>
      </c>
      <c r="L3945" s="12">
        <f>IFERROR(VLOOKUP($A3945,'[2]FINAL (2)'!$A$1:$F$7700,3,FALSE),0)</f>
        <v>0</v>
      </c>
      <c r="M3945" s="12">
        <f>IFERROR(VLOOKUP($A3945,'[2]FINAL (2)'!$A$1:$F$7700,5,FALSE),0)</f>
        <v>0</v>
      </c>
      <c r="N3945" s="12">
        <f>IFERROR(VLOOKUP($A3945,[3]Sheet3!$A$1:$C$4542,3,FALSE),0)</f>
        <v>0</v>
      </c>
      <c r="O3945" s="10">
        <f t="shared" si="62"/>
        <v>0</v>
      </c>
      <c r="P3945"/>
    </row>
    <row r="3946" spans="1:16" x14ac:dyDescent="0.25">
      <c r="A3946" s="3">
        <v>23279685</v>
      </c>
      <c r="B3946" s="3" t="s">
        <v>7109</v>
      </c>
      <c r="C3946" s="4">
        <v>101696</v>
      </c>
      <c r="D3946" s="3" t="s">
        <v>4537</v>
      </c>
      <c r="E3946" s="3" t="s">
        <v>3</v>
      </c>
      <c r="F3946" s="4" t="s">
        <v>12</v>
      </c>
      <c r="G3946" s="3"/>
      <c r="H3946" s="3"/>
      <c r="I3946" s="3"/>
      <c r="J3946" s="8">
        <v>0</v>
      </c>
      <c r="K3946" s="12">
        <f>IFERROR(VLOOKUP($A3946,[1]Piv!$B:$C,2,FALSE),0)</f>
        <v>0</v>
      </c>
      <c r="L3946" s="12">
        <f>IFERROR(VLOOKUP($A3946,'[2]FINAL (2)'!$A$1:$F$7700,3,FALSE),0)</f>
        <v>0</v>
      </c>
      <c r="M3946" s="12">
        <f>IFERROR(VLOOKUP($A3946,'[2]FINAL (2)'!$A$1:$F$7700,5,FALSE),0)</f>
        <v>0</v>
      </c>
      <c r="N3946" s="12">
        <f>IFERROR(VLOOKUP($A3946,[3]Sheet3!$A$1:$C$4542,3,FALSE),0)</f>
        <v>0</v>
      </c>
      <c r="O3946" s="10">
        <f t="shared" si="62"/>
        <v>0</v>
      </c>
      <c r="P3946"/>
    </row>
    <row r="3947" spans="1:16" x14ac:dyDescent="0.25">
      <c r="A3947" s="3">
        <v>16088390</v>
      </c>
      <c r="B3947" s="3" t="s">
        <v>1903</v>
      </c>
      <c r="C3947" s="4">
        <v>100756</v>
      </c>
      <c r="D3947" s="3" t="s">
        <v>3519</v>
      </c>
      <c r="E3947" s="3" t="s">
        <v>3</v>
      </c>
      <c r="F3947" s="4" t="s">
        <v>4</v>
      </c>
      <c r="G3947" s="3">
        <v>139866</v>
      </c>
      <c r="H3947" s="3" t="s">
        <v>3291</v>
      </c>
      <c r="I3947" s="3" t="s">
        <v>4001</v>
      </c>
      <c r="J3947" s="8">
        <v>0</v>
      </c>
      <c r="K3947" s="12">
        <f>IFERROR(VLOOKUP($A3947,[1]Piv!$B:$C,2,FALSE),0)</f>
        <v>0</v>
      </c>
      <c r="L3947" s="12">
        <f>IFERROR(VLOOKUP($A3947,'[2]FINAL (2)'!$A$1:$F$7700,3,FALSE),0)</f>
        <v>0</v>
      </c>
      <c r="M3947" s="12">
        <f>IFERROR(VLOOKUP($A3947,'[2]FINAL (2)'!$A$1:$F$7700,5,FALSE),0)</f>
        <v>0</v>
      </c>
      <c r="N3947" s="12">
        <f>IFERROR(VLOOKUP($A3947,[3]Sheet3!$A$1:$C$4542,3,FALSE),0)</f>
        <v>0</v>
      </c>
      <c r="O3947" s="10">
        <f t="shared" si="62"/>
        <v>0</v>
      </c>
      <c r="P3947" s="10">
        <f>O3947-J3947</f>
        <v>0</v>
      </c>
    </row>
    <row r="3948" spans="1:16" x14ac:dyDescent="0.25">
      <c r="A3948" s="3">
        <v>21994064</v>
      </c>
      <c r="B3948" s="3" t="s">
        <v>818</v>
      </c>
      <c r="C3948" s="4">
        <v>100756</v>
      </c>
      <c r="D3948" s="3" t="s">
        <v>3519</v>
      </c>
      <c r="E3948" s="3" t="s">
        <v>3</v>
      </c>
      <c r="F3948" s="4" t="s">
        <v>4</v>
      </c>
      <c r="G3948" s="3">
        <v>139866</v>
      </c>
      <c r="H3948" s="3" t="s">
        <v>3291</v>
      </c>
      <c r="I3948" s="3" t="s">
        <v>4001</v>
      </c>
      <c r="J3948" s="8">
        <v>1508516.96</v>
      </c>
      <c r="K3948" s="12">
        <f>IFERROR(VLOOKUP($A3948,[1]Piv!$B:$C,2,FALSE),0)</f>
        <v>0</v>
      </c>
      <c r="L3948" s="12">
        <f>IFERROR(VLOOKUP($A3948,'[2]FINAL (2)'!$A$1:$F$7700,3,FALSE),0)</f>
        <v>455677.98</v>
      </c>
      <c r="M3948" s="12">
        <f>IFERROR(VLOOKUP($A3948,'[2]FINAL (2)'!$A$1:$F$7700,5,FALSE),0)</f>
        <v>0</v>
      </c>
      <c r="N3948" s="12">
        <f>IFERROR(VLOOKUP($A3948,[3]Sheet3!$A$1:$C$4542,3,FALSE),0)</f>
        <v>1000000</v>
      </c>
      <c r="O3948" s="10">
        <f t="shared" si="62"/>
        <v>1455677.98</v>
      </c>
      <c r="P3948" s="10">
        <f>O3948-J3948</f>
        <v>-52838.979999999981</v>
      </c>
    </row>
    <row r="3949" spans="1:16" x14ac:dyDescent="0.25">
      <c r="A3949" s="3">
        <v>1540547</v>
      </c>
      <c r="B3949" s="3" t="s">
        <v>2478</v>
      </c>
      <c r="C3949" s="4">
        <v>100757</v>
      </c>
      <c r="D3949" s="3" t="s">
        <v>3520</v>
      </c>
      <c r="E3949" s="3" t="s">
        <v>3</v>
      </c>
      <c r="F3949" s="4" t="s">
        <v>4</v>
      </c>
      <c r="G3949" s="3">
        <v>74805</v>
      </c>
      <c r="H3949" s="3" t="s">
        <v>3220</v>
      </c>
      <c r="I3949" s="3" t="s">
        <v>3999</v>
      </c>
      <c r="J3949" s="8">
        <v>840387.69000000006</v>
      </c>
      <c r="K3949" s="12">
        <f>IFERROR(VLOOKUP($A3949,[1]Piv!$B:$C,2,FALSE),0)</f>
        <v>0</v>
      </c>
      <c r="L3949" s="12">
        <f>IFERROR(VLOOKUP($A3949,'[2]FINAL (2)'!$A$1:$F$7700,3,FALSE),0)</f>
        <v>606925.13</v>
      </c>
      <c r="M3949" s="12">
        <f>IFERROR(VLOOKUP($A3949,'[2]FINAL (2)'!$A$1:$F$7700,5,FALSE),0)</f>
        <v>9730.57</v>
      </c>
      <c r="N3949" s="12">
        <f>IFERROR(VLOOKUP($A3949,[3]Sheet3!$A$1:$C$4542,3,FALSE),0)</f>
        <v>150000</v>
      </c>
      <c r="O3949" s="10">
        <f t="shared" si="62"/>
        <v>766655.7</v>
      </c>
      <c r="P3949" s="10">
        <f>O3949-J3949</f>
        <v>-73731.990000000107</v>
      </c>
    </row>
    <row r="3950" spans="1:16" x14ac:dyDescent="0.25">
      <c r="A3950" s="3">
        <v>19433671</v>
      </c>
      <c r="B3950" s="3" t="s">
        <v>1471</v>
      </c>
      <c r="C3950" s="4">
        <v>100757</v>
      </c>
      <c r="D3950" s="3" t="s">
        <v>3520</v>
      </c>
      <c r="E3950" s="3" t="s">
        <v>3</v>
      </c>
      <c r="F3950" s="4" t="s">
        <v>4</v>
      </c>
      <c r="G3950" s="3">
        <v>74805</v>
      </c>
      <c r="H3950" s="3" t="s">
        <v>3220</v>
      </c>
      <c r="I3950" s="3" t="s">
        <v>3999</v>
      </c>
      <c r="J3950" s="8">
        <v>1209148.98</v>
      </c>
      <c r="K3950" s="12">
        <f>IFERROR(VLOOKUP($A3950,[1]Piv!$B:$C,2,FALSE),0)</f>
        <v>651735.53</v>
      </c>
      <c r="L3950" s="12">
        <f>IFERROR(VLOOKUP($A3950,'[2]FINAL (2)'!$A$1:$F$7700,3,FALSE),0)</f>
        <v>506099.33</v>
      </c>
      <c r="M3950" s="12">
        <f>IFERROR(VLOOKUP($A3950,'[2]FINAL (2)'!$A$1:$F$7700,5,FALSE),0)</f>
        <v>0</v>
      </c>
      <c r="N3950" s="12">
        <f>IFERROR(VLOOKUP($A3950,[3]Sheet3!$A$1:$C$4542,3,FALSE),0)</f>
        <v>0</v>
      </c>
      <c r="O3950" s="10">
        <f t="shared" si="62"/>
        <v>1157834.8600000001</v>
      </c>
      <c r="P3950" s="10">
        <f>O3950-J3950</f>
        <v>-51314.119999999879</v>
      </c>
    </row>
    <row r="3951" spans="1:16" x14ac:dyDescent="0.25">
      <c r="A3951" s="3">
        <v>13465505</v>
      </c>
      <c r="B3951" s="3" t="s">
        <v>1351</v>
      </c>
      <c r="C3951" s="4">
        <v>100758</v>
      </c>
      <c r="D3951" s="3" t="s">
        <v>3810</v>
      </c>
      <c r="E3951" s="3" t="s">
        <v>3</v>
      </c>
      <c r="F3951" s="4" t="s">
        <v>4</v>
      </c>
      <c r="G3951" s="3">
        <v>133637</v>
      </c>
      <c r="H3951" s="3" t="s">
        <v>3242</v>
      </c>
      <c r="I3951" s="3" t="s">
        <v>3999</v>
      </c>
      <c r="J3951" s="8">
        <v>16888193.98</v>
      </c>
      <c r="K3951" s="12">
        <f>IFERROR(VLOOKUP($A3951,[1]Piv!$B:$C,2,FALSE),0)</f>
        <v>13156835.170000002</v>
      </c>
      <c r="L3951" s="12">
        <f>IFERROR(VLOOKUP($A3951,'[2]FINAL (2)'!$A$1:$F$7700,3,FALSE),0)</f>
        <v>329657.33</v>
      </c>
      <c r="M3951" s="12">
        <f>IFERROR(VLOOKUP($A3951,'[2]FINAL (2)'!$A$1:$F$7700,5,FALSE),0)</f>
        <v>0</v>
      </c>
      <c r="N3951" s="12">
        <f>IFERROR(VLOOKUP($A3951,[3]Sheet3!$A$1:$C$4542,3,FALSE),0)</f>
        <v>0</v>
      </c>
      <c r="O3951" s="10">
        <f t="shared" si="62"/>
        <v>13486492.500000002</v>
      </c>
      <c r="P3951" s="10">
        <f>O3951-J3951</f>
        <v>-3401701.4799999986</v>
      </c>
    </row>
    <row r="3952" spans="1:16" x14ac:dyDescent="0.25">
      <c r="A3952" s="3">
        <v>22373156</v>
      </c>
      <c r="B3952" s="3" t="s">
        <v>2841</v>
      </c>
      <c r="C3952" s="4">
        <v>100758</v>
      </c>
      <c r="D3952" s="3" t="s">
        <v>3810</v>
      </c>
      <c r="E3952" s="3" t="s">
        <v>3</v>
      </c>
      <c r="F3952" s="4" t="s">
        <v>4</v>
      </c>
      <c r="G3952" s="3">
        <v>137175</v>
      </c>
      <c r="H3952" s="3" t="s">
        <v>3237</v>
      </c>
      <c r="I3952" s="3" t="s">
        <v>3999</v>
      </c>
      <c r="J3952" s="8">
        <v>1150000</v>
      </c>
      <c r="K3952" s="12">
        <f>IFERROR(VLOOKUP($A3952,[1]Piv!$B:$C,2,FALSE),0)</f>
        <v>841701.53</v>
      </c>
      <c r="L3952" s="12">
        <f>IFERROR(VLOOKUP($A3952,'[2]FINAL (2)'!$A$1:$F$7700,3,FALSE),0)</f>
        <v>0</v>
      </c>
      <c r="M3952" s="12">
        <f>IFERROR(VLOOKUP($A3952,'[2]FINAL (2)'!$A$1:$F$7700,5,FALSE),0)</f>
        <v>0</v>
      </c>
      <c r="N3952" s="12">
        <f>IFERROR(VLOOKUP($A3952,[3]Sheet3!$A$1:$C$4542,3,FALSE),0)</f>
        <v>0</v>
      </c>
      <c r="O3952" s="10">
        <f t="shared" si="62"/>
        <v>841701.53</v>
      </c>
      <c r="P3952" s="10">
        <f>O3952-J3952</f>
        <v>-308298.46999999997</v>
      </c>
    </row>
    <row r="3953" spans="1:16" x14ac:dyDescent="0.25">
      <c r="A3953" s="3">
        <v>21520172</v>
      </c>
      <c r="B3953" s="3" t="s">
        <v>1015</v>
      </c>
      <c r="C3953" s="4">
        <v>100759</v>
      </c>
      <c r="D3953" s="3" t="s">
        <v>3932</v>
      </c>
      <c r="E3953" s="3" t="s">
        <v>3</v>
      </c>
      <c r="F3953" s="4" t="s">
        <v>4</v>
      </c>
      <c r="G3953" s="3">
        <v>126349</v>
      </c>
      <c r="H3953" s="3" t="s">
        <v>3266</v>
      </c>
      <c r="I3953" s="3" t="s">
        <v>3999</v>
      </c>
      <c r="J3953" s="8">
        <v>1560000</v>
      </c>
      <c r="K3953" s="12">
        <f>IFERROR(VLOOKUP($A3953,[1]Piv!$B:$C,2,FALSE),0)</f>
        <v>1580080.21</v>
      </c>
      <c r="L3953" s="12">
        <f>IFERROR(VLOOKUP($A3953,'[2]FINAL (2)'!$A$1:$F$7700,3,FALSE),0)</f>
        <v>0</v>
      </c>
      <c r="M3953" s="12">
        <f>IFERROR(VLOOKUP($A3953,'[2]FINAL (2)'!$A$1:$F$7700,5,FALSE),0)</f>
        <v>0</v>
      </c>
      <c r="N3953" s="12">
        <f>IFERROR(VLOOKUP($A3953,[3]Sheet3!$A$1:$C$4542,3,FALSE),0)</f>
        <v>0</v>
      </c>
      <c r="O3953" s="10">
        <f t="shared" si="62"/>
        <v>1580080.21</v>
      </c>
      <c r="P3953" s="10">
        <f>O3953-J3953</f>
        <v>20080.209999999963</v>
      </c>
    </row>
    <row r="3954" spans="1:16" x14ac:dyDescent="0.25">
      <c r="A3954" s="3">
        <v>23301523</v>
      </c>
      <c r="B3954" s="3" t="s">
        <v>3008</v>
      </c>
      <c r="C3954" s="4">
        <v>100759</v>
      </c>
      <c r="D3954" s="3" t="s">
        <v>3932</v>
      </c>
      <c r="E3954" s="3" t="s">
        <v>3</v>
      </c>
      <c r="F3954" s="4" t="s">
        <v>4</v>
      </c>
      <c r="G3954" s="3">
        <v>71532</v>
      </c>
      <c r="H3954" s="3" t="s">
        <v>3289</v>
      </c>
      <c r="I3954" s="3" t="s">
        <v>4001</v>
      </c>
      <c r="J3954" s="8">
        <v>1000000</v>
      </c>
      <c r="K3954" s="12">
        <f>IFERROR(VLOOKUP($A3954,[1]Piv!$B:$C,2,FALSE),0)</f>
        <v>0</v>
      </c>
      <c r="L3954" s="12">
        <f>IFERROR(VLOOKUP($A3954,'[2]FINAL (2)'!$A$1:$F$7700,3,FALSE),0)</f>
        <v>0</v>
      </c>
      <c r="M3954" s="12">
        <f>IFERROR(VLOOKUP($A3954,'[2]FINAL (2)'!$A$1:$F$7700,5,FALSE),0)</f>
        <v>0</v>
      </c>
      <c r="N3954" s="12">
        <f>IFERROR(VLOOKUP($A3954,[3]Sheet3!$A$1:$C$4542,3,FALSE),0)</f>
        <v>1000000</v>
      </c>
      <c r="O3954" s="10">
        <f t="shared" si="62"/>
        <v>1000000</v>
      </c>
      <c r="P3954" s="10">
        <f>O3954-J3954</f>
        <v>0</v>
      </c>
    </row>
    <row r="3955" spans="1:16" x14ac:dyDescent="0.25">
      <c r="A3955" s="3">
        <v>6635708</v>
      </c>
      <c r="B3955" s="3" t="s">
        <v>7110</v>
      </c>
      <c r="C3955" s="4">
        <v>100760</v>
      </c>
      <c r="D3955" s="3" t="s">
        <v>3811</v>
      </c>
      <c r="E3955" s="3" t="s">
        <v>3</v>
      </c>
      <c r="F3955" s="4" t="s">
        <v>12</v>
      </c>
      <c r="G3955" s="3"/>
      <c r="H3955" s="3"/>
      <c r="I3955" s="3"/>
      <c r="J3955" s="8">
        <v>0</v>
      </c>
      <c r="K3955" s="12">
        <f>IFERROR(VLOOKUP($A3955,[1]Piv!$B:$C,2,FALSE),0)</f>
        <v>0</v>
      </c>
      <c r="L3955" s="12">
        <f>IFERROR(VLOOKUP($A3955,'[2]FINAL (2)'!$A$1:$F$7700,3,FALSE),0)</f>
        <v>0</v>
      </c>
      <c r="M3955" s="12">
        <f>IFERROR(VLOOKUP($A3955,'[2]FINAL (2)'!$A$1:$F$7700,5,FALSE),0)</f>
        <v>0</v>
      </c>
      <c r="N3955" s="12">
        <f>IFERROR(VLOOKUP($A3955,[3]Sheet3!$A$1:$C$4542,3,FALSE),0)</f>
        <v>0</v>
      </c>
      <c r="O3955" s="10">
        <f t="shared" si="62"/>
        <v>0</v>
      </c>
      <c r="P3955"/>
    </row>
    <row r="3956" spans="1:16" x14ac:dyDescent="0.25">
      <c r="A3956" s="3">
        <v>20320592</v>
      </c>
      <c r="B3956" s="3" t="s">
        <v>7111</v>
      </c>
      <c r="C3956" s="4">
        <v>100760</v>
      </c>
      <c r="D3956" s="3" t="s">
        <v>3811</v>
      </c>
      <c r="E3956" s="3" t="s">
        <v>3</v>
      </c>
      <c r="F3956" s="4" t="s">
        <v>4</v>
      </c>
      <c r="G3956" s="3">
        <v>61362</v>
      </c>
      <c r="H3956" s="3" t="s">
        <v>8838</v>
      </c>
      <c r="I3956" s="3" t="s">
        <v>3999</v>
      </c>
      <c r="J3956" s="8">
        <v>5645362</v>
      </c>
      <c r="K3956" s="12">
        <f>IFERROR(VLOOKUP($A3956,[1]Piv!$B:$C,2,FALSE),0)</f>
        <v>5624850</v>
      </c>
      <c r="L3956" s="12">
        <f>IFERROR(VLOOKUP($A3956,'[2]FINAL (2)'!$A$1:$F$7700,3,FALSE),0)</f>
        <v>0</v>
      </c>
      <c r="M3956" s="12">
        <f>IFERROR(VLOOKUP($A3956,'[2]FINAL (2)'!$A$1:$F$7700,5,FALSE),0)</f>
        <v>0</v>
      </c>
      <c r="N3956" s="12">
        <f>IFERROR(VLOOKUP($A3956,[3]Sheet3!$A$1:$C$4542,3,FALSE),0)</f>
        <v>20512</v>
      </c>
      <c r="O3956" s="10">
        <f t="shared" si="62"/>
        <v>5645362</v>
      </c>
      <c r="P3956" s="10">
        <f>O3956-J3956</f>
        <v>0</v>
      </c>
    </row>
    <row r="3957" spans="1:16" x14ac:dyDescent="0.25">
      <c r="A3957" s="3">
        <v>22787304</v>
      </c>
      <c r="B3957" s="3" t="s">
        <v>1742</v>
      </c>
      <c r="C3957" s="4">
        <v>100760</v>
      </c>
      <c r="D3957" s="3" t="s">
        <v>3811</v>
      </c>
      <c r="E3957" s="3" t="s">
        <v>3</v>
      </c>
      <c r="F3957" s="4" t="s">
        <v>4</v>
      </c>
      <c r="G3957" s="3">
        <v>61362</v>
      </c>
      <c r="H3957" s="3" t="s">
        <v>8838</v>
      </c>
      <c r="I3957" s="3" t="s">
        <v>3999</v>
      </c>
      <c r="J3957" s="8">
        <v>37812840</v>
      </c>
      <c r="K3957" s="12">
        <f>IFERROR(VLOOKUP($A3957,[1]Piv!$B:$C,2,FALSE),0)</f>
        <v>37812840</v>
      </c>
      <c r="L3957" s="12">
        <f>IFERROR(VLOOKUP($A3957,'[2]FINAL (2)'!$A$1:$F$7700,3,FALSE),0)</f>
        <v>0</v>
      </c>
      <c r="M3957" s="12">
        <f>IFERROR(VLOOKUP($A3957,'[2]FINAL (2)'!$A$1:$F$7700,5,FALSE),0)</f>
        <v>0</v>
      </c>
      <c r="N3957" s="12">
        <f>IFERROR(VLOOKUP($A3957,[3]Sheet3!$A$1:$C$4542,3,FALSE),0)</f>
        <v>0</v>
      </c>
      <c r="O3957" s="10">
        <f t="shared" si="62"/>
        <v>37812840</v>
      </c>
      <c r="P3957" s="10">
        <f>O3957-J3957</f>
        <v>0</v>
      </c>
    </row>
    <row r="3958" spans="1:16" x14ac:dyDescent="0.25">
      <c r="A3958" s="3">
        <v>23556435</v>
      </c>
      <c r="B3958" s="3" t="s">
        <v>2641</v>
      </c>
      <c r="C3958" s="4">
        <v>100760</v>
      </c>
      <c r="D3958" s="3" t="s">
        <v>3811</v>
      </c>
      <c r="E3958" s="3" t="s">
        <v>3</v>
      </c>
      <c r="F3958" s="4" t="s">
        <v>4</v>
      </c>
      <c r="G3958" s="3">
        <v>61362</v>
      </c>
      <c r="H3958" s="3" t="s">
        <v>8838</v>
      </c>
      <c r="I3958" s="3" t="s">
        <v>3999</v>
      </c>
      <c r="J3958" s="8">
        <v>3142906</v>
      </c>
      <c r="K3958" s="12">
        <f>IFERROR(VLOOKUP($A3958,[1]Piv!$B:$C,2,FALSE),0)</f>
        <v>3142906</v>
      </c>
      <c r="L3958" s="12">
        <f>IFERROR(VLOOKUP($A3958,'[2]FINAL (2)'!$A$1:$F$7700,3,FALSE),0)</f>
        <v>0</v>
      </c>
      <c r="M3958" s="12">
        <f>IFERROR(VLOOKUP($A3958,'[2]FINAL (2)'!$A$1:$F$7700,5,FALSE),0)</f>
        <v>0</v>
      </c>
      <c r="N3958" s="12">
        <f>IFERROR(VLOOKUP($A3958,[3]Sheet3!$A$1:$C$4542,3,FALSE),0)</f>
        <v>0</v>
      </c>
      <c r="O3958" s="10">
        <f t="shared" si="62"/>
        <v>3142906</v>
      </c>
      <c r="P3958" s="10">
        <f>O3958-J3958</f>
        <v>0</v>
      </c>
    </row>
    <row r="3959" spans="1:16" x14ac:dyDescent="0.25">
      <c r="A3959" s="3">
        <v>24713928</v>
      </c>
      <c r="B3959" s="3" t="s">
        <v>288</v>
      </c>
      <c r="C3959" s="4">
        <v>100760</v>
      </c>
      <c r="D3959" s="3" t="s">
        <v>3811</v>
      </c>
      <c r="E3959" s="3" t="s">
        <v>3</v>
      </c>
      <c r="F3959" s="4" t="s">
        <v>4</v>
      </c>
      <c r="G3959" s="3">
        <v>61362</v>
      </c>
      <c r="H3959" s="3" t="s">
        <v>8838</v>
      </c>
      <c r="I3959" s="3" t="s">
        <v>3999</v>
      </c>
      <c r="J3959" s="8">
        <v>1338328</v>
      </c>
      <c r="K3959" s="12">
        <f>IFERROR(VLOOKUP($A3959,[1]Piv!$B:$C,2,FALSE),0)</f>
        <v>1338328</v>
      </c>
      <c r="L3959" s="12">
        <f>IFERROR(VLOOKUP($A3959,'[2]FINAL (2)'!$A$1:$F$7700,3,FALSE),0)</f>
        <v>0</v>
      </c>
      <c r="M3959" s="12">
        <f>IFERROR(VLOOKUP($A3959,'[2]FINAL (2)'!$A$1:$F$7700,5,FALSE),0)</f>
        <v>0</v>
      </c>
      <c r="N3959" s="12">
        <f>IFERROR(VLOOKUP($A3959,[3]Sheet3!$A$1:$C$4542,3,FALSE),0)</f>
        <v>0</v>
      </c>
      <c r="O3959" s="10">
        <f t="shared" si="62"/>
        <v>1338328</v>
      </c>
      <c r="P3959" s="10">
        <f>O3959-J3959</f>
        <v>0</v>
      </c>
    </row>
    <row r="3960" spans="1:16" x14ac:dyDescent="0.25">
      <c r="A3960" s="3">
        <v>2967842</v>
      </c>
      <c r="B3960" s="3" t="s">
        <v>7112</v>
      </c>
      <c r="C3960" s="4">
        <v>101697</v>
      </c>
      <c r="D3960" s="3" t="s">
        <v>4538</v>
      </c>
      <c r="E3960" s="3" t="s">
        <v>3</v>
      </c>
      <c r="F3960" s="4" t="s">
        <v>4</v>
      </c>
      <c r="G3960" s="3">
        <v>124361</v>
      </c>
      <c r="H3960" s="3" t="s">
        <v>8829</v>
      </c>
      <c r="I3960" s="3" t="s">
        <v>3999</v>
      </c>
      <c r="J3960" s="8">
        <v>2500000</v>
      </c>
      <c r="K3960" s="12">
        <f>IFERROR(VLOOKUP($A3960,[1]Piv!$B:$C,2,FALSE),0)</f>
        <v>0</v>
      </c>
      <c r="L3960" s="12">
        <f>IFERROR(VLOOKUP($A3960,'[2]FINAL (2)'!$A$1:$F$7700,3,FALSE),0)</f>
        <v>0</v>
      </c>
      <c r="M3960" s="12">
        <f>IFERROR(VLOOKUP($A3960,'[2]FINAL (2)'!$A$1:$F$7700,5,FALSE),0)</f>
        <v>500837.92</v>
      </c>
      <c r="N3960" s="12">
        <f>IFERROR(VLOOKUP($A3960,[3]Sheet3!$A$1:$C$4542,3,FALSE),0)</f>
        <v>2500000</v>
      </c>
      <c r="O3960" s="10">
        <f t="shared" si="62"/>
        <v>3000837.92</v>
      </c>
      <c r="P3960" s="10">
        <f>O3960-J3960</f>
        <v>500837.91999999993</v>
      </c>
    </row>
    <row r="3961" spans="1:16" x14ac:dyDescent="0.25">
      <c r="A3961" s="3">
        <v>7327258</v>
      </c>
      <c r="B3961" s="3" t="s">
        <v>7113</v>
      </c>
      <c r="C3961" s="4">
        <v>101697</v>
      </c>
      <c r="D3961" s="3" t="s">
        <v>4538</v>
      </c>
      <c r="E3961" s="3" t="s">
        <v>3</v>
      </c>
      <c r="F3961" s="4" t="s">
        <v>4</v>
      </c>
      <c r="G3961" s="3">
        <v>124361</v>
      </c>
      <c r="H3961" s="3" t="s">
        <v>8829</v>
      </c>
      <c r="I3961" s="3" t="s">
        <v>3999</v>
      </c>
      <c r="J3961" s="8">
        <v>0</v>
      </c>
      <c r="K3961" s="12">
        <f>IFERROR(VLOOKUP($A3961,[1]Piv!$B:$C,2,FALSE),0)</f>
        <v>0</v>
      </c>
      <c r="L3961" s="12">
        <f>IFERROR(VLOOKUP($A3961,'[2]FINAL (2)'!$A$1:$F$7700,3,FALSE),0)</f>
        <v>0</v>
      </c>
      <c r="M3961" s="12">
        <f>IFERROR(VLOOKUP($A3961,'[2]FINAL (2)'!$A$1:$F$7700,5,FALSE),0)</f>
        <v>0</v>
      </c>
      <c r="N3961" s="12">
        <f>IFERROR(VLOOKUP($A3961,[3]Sheet3!$A$1:$C$4542,3,FALSE),0)</f>
        <v>1000000</v>
      </c>
      <c r="O3961" s="10">
        <f t="shared" si="62"/>
        <v>1000000</v>
      </c>
      <c r="P3961" s="10">
        <f>O3961-J3961</f>
        <v>1000000</v>
      </c>
    </row>
    <row r="3962" spans="1:16" x14ac:dyDescent="0.25">
      <c r="A3962" s="3">
        <v>10781403</v>
      </c>
      <c r="B3962" s="3" t="s">
        <v>1189</v>
      </c>
      <c r="C3962" s="4">
        <v>100761</v>
      </c>
      <c r="D3962" s="3" t="s">
        <v>3812</v>
      </c>
      <c r="E3962" s="3" t="s">
        <v>3</v>
      </c>
      <c r="F3962" s="4" t="s">
        <v>4</v>
      </c>
      <c r="G3962" s="3">
        <v>67157</v>
      </c>
      <c r="H3962" s="3" t="s">
        <v>3255</v>
      </c>
      <c r="I3962" s="3" t="s">
        <v>3999</v>
      </c>
      <c r="J3962" s="8">
        <v>200502.68</v>
      </c>
      <c r="K3962" s="12">
        <f>IFERROR(VLOOKUP($A3962,[1]Piv!$B:$C,2,FALSE),0)</f>
        <v>0</v>
      </c>
      <c r="L3962" s="12">
        <f>IFERROR(VLOOKUP($A3962,'[2]FINAL (2)'!$A$1:$F$7700,3,FALSE),0)</f>
        <v>1350890.81</v>
      </c>
      <c r="M3962" s="12">
        <f>IFERROR(VLOOKUP($A3962,'[2]FINAL (2)'!$A$1:$F$7700,5,FALSE),0)</f>
        <v>200335.13</v>
      </c>
      <c r="N3962" s="12">
        <f>IFERROR(VLOOKUP($A3962,[3]Sheet3!$A$1:$C$4542,3,FALSE),0)</f>
        <v>0</v>
      </c>
      <c r="O3962" s="10">
        <f t="shared" si="62"/>
        <v>1551225.94</v>
      </c>
      <c r="P3962" s="10">
        <f>O3962-J3962</f>
        <v>1350723.26</v>
      </c>
    </row>
    <row r="3963" spans="1:16" x14ac:dyDescent="0.25">
      <c r="A3963" s="3">
        <v>20470322</v>
      </c>
      <c r="B3963" s="3" t="s">
        <v>1611</v>
      </c>
      <c r="C3963" s="4">
        <v>100761</v>
      </c>
      <c r="D3963" s="3" t="s">
        <v>3812</v>
      </c>
      <c r="E3963" s="3" t="s">
        <v>3</v>
      </c>
      <c r="F3963" s="4" t="s">
        <v>4</v>
      </c>
      <c r="G3963" s="3">
        <v>67157</v>
      </c>
      <c r="H3963" s="3" t="s">
        <v>3255</v>
      </c>
      <c r="I3963" s="3" t="s">
        <v>3999</v>
      </c>
      <c r="J3963" s="8">
        <v>0</v>
      </c>
      <c r="K3963" s="12">
        <f>IFERROR(VLOOKUP($A3963,[1]Piv!$B:$C,2,FALSE),0)</f>
        <v>0</v>
      </c>
      <c r="L3963" s="12">
        <f>IFERROR(VLOOKUP($A3963,'[2]FINAL (2)'!$A$1:$F$7700,3,FALSE),0)</f>
        <v>0</v>
      </c>
      <c r="M3963" s="12">
        <f>IFERROR(VLOOKUP($A3963,'[2]FINAL (2)'!$A$1:$F$7700,5,FALSE),0)</f>
        <v>540904.92000000004</v>
      </c>
      <c r="N3963" s="12">
        <f>IFERROR(VLOOKUP($A3963,[3]Sheet3!$A$1:$C$4542,3,FALSE),0)</f>
        <v>0</v>
      </c>
      <c r="O3963" s="10">
        <f t="shared" si="62"/>
        <v>540904.92000000004</v>
      </c>
      <c r="P3963" s="10">
        <f>O3963-J3963</f>
        <v>540904.92000000004</v>
      </c>
    </row>
    <row r="3964" spans="1:16" x14ac:dyDescent="0.25">
      <c r="A3964" s="3">
        <v>7561807</v>
      </c>
      <c r="B3964" s="3" t="s">
        <v>793</v>
      </c>
      <c r="C3964" s="4">
        <v>100762</v>
      </c>
      <c r="D3964" s="3" t="s">
        <v>3813</v>
      </c>
      <c r="E3964" s="3" t="s">
        <v>3</v>
      </c>
      <c r="F3964" s="4" t="s">
        <v>4</v>
      </c>
      <c r="G3964" s="3">
        <v>133356</v>
      </c>
      <c r="H3964" s="3" t="s">
        <v>3241</v>
      </c>
      <c r="I3964" s="3" t="s">
        <v>3999</v>
      </c>
      <c r="J3964" s="8">
        <v>3822276.69</v>
      </c>
      <c r="K3964" s="12">
        <f>IFERROR(VLOOKUP($A3964,[1]Piv!$B:$C,2,FALSE),0)</f>
        <v>2109423.85</v>
      </c>
      <c r="L3964" s="12">
        <f>IFERROR(VLOOKUP($A3964,'[2]FINAL (2)'!$A$1:$F$7700,3,FALSE),0)</f>
        <v>1714851.14</v>
      </c>
      <c r="M3964" s="12">
        <f>IFERROR(VLOOKUP($A3964,'[2]FINAL (2)'!$A$1:$F$7700,5,FALSE),0)</f>
        <v>0</v>
      </c>
      <c r="N3964" s="12">
        <f>IFERROR(VLOOKUP($A3964,[3]Sheet3!$A$1:$C$4542,3,FALSE),0)</f>
        <v>0</v>
      </c>
      <c r="O3964" s="10">
        <f t="shared" si="62"/>
        <v>3824274.99</v>
      </c>
      <c r="P3964" s="10">
        <f>O3964-J3964</f>
        <v>1998.3000000002794</v>
      </c>
    </row>
    <row r="3965" spans="1:16" x14ac:dyDescent="0.25">
      <c r="A3965" s="3">
        <v>24394902</v>
      </c>
      <c r="B3965" s="3" t="s">
        <v>144</v>
      </c>
      <c r="C3965" s="4">
        <v>100762</v>
      </c>
      <c r="D3965" s="3" t="s">
        <v>3813</v>
      </c>
      <c r="E3965" s="3" t="s">
        <v>3</v>
      </c>
      <c r="F3965" s="4" t="s">
        <v>4</v>
      </c>
      <c r="G3965" s="3">
        <v>133356</v>
      </c>
      <c r="H3965" s="3" t="s">
        <v>3241</v>
      </c>
      <c r="I3965" s="3" t="s">
        <v>3999</v>
      </c>
      <c r="J3965" s="8">
        <v>1750000</v>
      </c>
      <c r="K3965" s="12">
        <f>IFERROR(VLOOKUP($A3965,[1]Piv!$B:$C,2,FALSE),0)</f>
        <v>1588474.39</v>
      </c>
      <c r="L3965" s="12">
        <f>IFERROR(VLOOKUP($A3965,'[2]FINAL (2)'!$A$1:$F$7700,3,FALSE),0)</f>
        <v>0</v>
      </c>
      <c r="M3965" s="12">
        <f>IFERROR(VLOOKUP($A3965,'[2]FINAL (2)'!$A$1:$F$7700,5,FALSE),0)</f>
        <v>0</v>
      </c>
      <c r="N3965" s="12">
        <f>IFERROR(VLOOKUP($A3965,[3]Sheet3!$A$1:$C$4542,3,FALSE),0)</f>
        <v>0</v>
      </c>
      <c r="O3965" s="10">
        <f t="shared" si="62"/>
        <v>1588474.39</v>
      </c>
      <c r="P3965" s="10">
        <f>O3965-J3965</f>
        <v>-161525.6100000001</v>
      </c>
    </row>
    <row r="3966" spans="1:16" x14ac:dyDescent="0.25">
      <c r="A3966" s="3">
        <v>7570812</v>
      </c>
      <c r="B3966" s="3" t="s">
        <v>7114</v>
      </c>
      <c r="C3966" s="4">
        <v>100763</v>
      </c>
      <c r="D3966" s="3" t="s">
        <v>2243</v>
      </c>
      <c r="E3966" s="3" t="s">
        <v>3</v>
      </c>
      <c r="F3966" s="4" t="s">
        <v>12</v>
      </c>
      <c r="G3966" s="3"/>
      <c r="H3966" s="3"/>
      <c r="I3966" s="3"/>
      <c r="J3966" s="8">
        <v>0</v>
      </c>
      <c r="K3966" s="12">
        <f>IFERROR(VLOOKUP($A3966,[1]Piv!$B:$C,2,FALSE),0)</f>
        <v>0</v>
      </c>
      <c r="L3966" s="12">
        <f>IFERROR(VLOOKUP($A3966,'[2]FINAL (2)'!$A$1:$F$7700,3,FALSE),0)</f>
        <v>0</v>
      </c>
      <c r="M3966" s="12">
        <f>IFERROR(VLOOKUP($A3966,'[2]FINAL (2)'!$A$1:$F$7700,5,FALSE),0)</f>
        <v>0</v>
      </c>
      <c r="N3966" s="12">
        <f>IFERROR(VLOOKUP($A3966,[3]Sheet3!$A$1:$C$4542,3,FALSE),0)</f>
        <v>0</v>
      </c>
      <c r="O3966" s="10">
        <f t="shared" si="62"/>
        <v>0</v>
      </c>
      <c r="P3966"/>
    </row>
    <row r="3967" spans="1:16" x14ac:dyDescent="0.25">
      <c r="A3967" s="3">
        <v>16087388</v>
      </c>
      <c r="B3967" s="3" t="s">
        <v>2242</v>
      </c>
      <c r="C3967" s="4">
        <v>100763</v>
      </c>
      <c r="D3967" s="3" t="s">
        <v>2243</v>
      </c>
      <c r="E3967" s="3" t="s">
        <v>3</v>
      </c>
      <c r="F3967" s="4" t="s">
        <v>4</v>
      </c>
      <c r="G3967" s="3">
        <v>128155</v>
      </c>
      <c r="H3967" s="3" t="s">
        <v>3230</v>
      </c>
      <c r="I3967" s="3" t="s">
        <v>3999</v>
      </c>
      <c r="J3967" s="8">
        <v>2581457.9500000002</v>
      </c>
      <c r="K3967" s="12">
        <f>IFERROR(VLOOKUP($A3967,[1]Piv!$B:$C,2,FALSE),0)</f>
        <v>1006145.5700000001</v>
      </c>
      <c r="L3967" s="12">
        <f>IFERROR(VLOOKUP($A3967,'[2]FINAL (2)'!$A$1:$F$7700,3,FALSE),0)</f>
        <v>0</v>
      </c>
      <c r="M3967" s="12">
        <f>IFERROR(VLOOKUP($A3967,'[2]FINAL (2)'!$A$1:$F$7700,5,FALSE),0)</f>
        <v>580971.98</v>
      </c>
      <c r="N3967" s="12">
        <f>IFERROR(VLOOKUP($A3967,[3]Sheet3!$A$1:$C$4542,3,FALSE),0)</f>
        <v>1000000</v>
      </c>
      <c r="O3967" s="10">
        <f t="shared" si="62"/>
        <v>2587117.5499999998</v>
      </c>
      <c r="P3967" s="10">
        <f>O3967-J3967</f>
        <v>5659.5999999996275</v>
      </c>
    </row>
    <row r="3968" spans="1:16" x14ac:dyDescent="0.25">
      <c r="A3968" s="3">
        <v>26944546</v>
      </c>
      <c r="B3968" s="3" t="s">
        <v>7115</v>
      </c>
      <c r="C3968" s="4">
        <v>100763</v>
      </c>
      <c r="D3968" s="3" t="s">
        <v>2243</v>
      </c>
      <c r="E3968" s="3" t="s">
        <v>3</v>
      </c>
      <c r="F3968" s="4" t="s">
        <v>4</v>
      </c>
      <c r="G3968" s="3">
        <v>128155</v>
      </c>
      <c r="H3968" s="3" t="s">
        <v>3230</v>
      </c>
      <c r="I3968" s="3" t="s">
        <v>3999</v>
      </c>
      <c r="J3968" s="8">
        <v>1000000</v>
      </c>
      <c r="K3968" s="12">
        <f>IFERROR(VLOOKUP($A3968,[1]Piv!$B:$C,2,FALSE),0)</f>
        <v>1012015.96</v>
      </c>
      <c r="L3968" s="12">
        <f>IFERROR(VLOOKUP($A3968,'[2]FINAL (2)'!$A$1:$F$7700,3,FALSE),0)</f>
        <v>0</v>
      </c>
      <c r="M3968" s="12">
        <f>IFERROR(VLOOKUP($A3968,'[2]FINAL (2)'!$A$1:$F$7700,5,FALSE),0)</f>
        <v>0</v>
      </c>
      <c r="N3968" s="12">
        <f>IFERROR(VLOOKUP($A3968,[3]Sheet3!$A$1:$C$4542,3,FALSE),0)</f>
        <v>0</v>
      </c>
      <c r="O3968" s="10">
        <f t="shared" si="62"/>
        <v>1012015.96</v>
      </c>
      <c r="P3968" s="10">
        <f>O3968-J3968</f>
        <v>12015.959999999963</v>
      </c>
    </row>
    <row r="3969" spans="1:16" x14ac:dyDescent="0.25">
      <c r="A3969" s="3">
        <v>9083384</v>
      </c>
      <c r="B3969" s="3" t="s">
        <v>1956</v>
      </c>
      <c r="C3969" s="4">
        <v>100764</v>
      </c>
      <c r="D3969" s="3" t="s">
        <v>3814</v>
      </c>
      <c r="E3969" s="3" t="s">
        <v>3</v>
      </c>
      <c r="F3969" s="4" t="s">
        <v>4</v>
      </c>
      <c r="G3969" s="3">
        <v>138612</v>
      </c>
      <c r="H3969" s="3" t="s">
        <v>3267</v>
      </c>
      <c r="I3969" s="3" t="s">
        <v>3999</v>
      </c>
      <c r="J3969" s="8">
        <v>300000</v>
      </c>
      <c r="K3969" s="12">
        <f>IFERROR(VLOOKUP($A3969,[1]Piv!$B:$C,2,FALSE),0)</f>
        <v>0</v>
      </c>
      <c r="L3969" s="12">
        <f>IFERROR(VLOOKUP($A3969,'[2]FINAL (2)'!$A$1:$F$7700,3,FALSE),0)</f>
        <v>0</v>
      </c>
      <c r="M3969" s="12">
        <f>IFERROR(VLOOKUP($A3969,'[2]FINAL (2)'!$A$1:$F$7700,5,FALSE),0)</f>
        <v>150251.38</v>
      </c>
      <c r="N3969" s="12">
        <f>IFERROR(VLOOKUP($A3969,[3]Sheet3!$A$1:$C$4542,3,FALSE),0)</f>
        <v>300000</v>
      </c>
      <c r="O3969" s="10">
        <f t="shared" si="62"/>
        <v>450251.38</v>
      </c>
      <c r="P3969" s="10">
        <f>O3969-J3969</f>
        <v>150251.38</v>
      </c>
    </row>
    <row r="3970" spans="1:16" x14ac:dyDescent="0.25">
      <c r="A3970" s="3">
        <v>18465341</v>
      </c>
      <c r="B3970" s="3" t="s">
        <v>1302</v>
      </c>
      <c r="C3970" s="4">
        <v>100764</v>
      </c>
      <c r="D3970" s="3" t="s">
        <v>3814</v>
      </c>
      <c r="E3970" s="3" t="s">
        <v>3</v>
      </c>
      <c r="F3970" s="4" t="s">
        <v>4</v>
      </c>
      <c r="G3970" s="3">
        <v>133637</v>
      </c>
      <c r="H3970" s="3" t="s">
        <v>3242</v>
      </c>
      <c r="I3970" s="3" t="s">
        <v>3999</v>
      </c>
      <c r="J3970" s="8">
        <v>5930000</v>
      </c>
      <c r="K3970" s="12">
        <f>IFERROR(VLOOKUP($A3970,[1]Piv!$B:$C,2,FALSE),0)</f>
        <v>0</v>
      </c>
      <c r="L3970" s="12">
        <f>IFERROR(VLOOKUP($A3970,'[2]FINAL (2)'!$A$1:$F$7700,3,FALSE),0)</f>
        <v>0</v>
      </c>
      <c r="M3970" s="12">
        <f>IFERROR(VLOOKUP($A3970,'[2]FINAL (2)'!$A$1:$F$7700,5,FALSE),0)</f>
        <v>0</v>
      </c>
      <c r="N3970" s="12">
        <f>IFERROR(VLOOKUP($A3970,[3]Sheet3!$A$1:$C$4542,3,FALSE),0)</f>
        <v>5930000</v>
      </c>
      <c r="O3970" s="10">
        <f t="shared" si="62"/>
        <v>5930000</v>
      </c>
      <c r="P3970" s="10">
        <f>O3970-J3970</f>
        <v>0</v>
      </c>
    </row>
    <row r="3971" spans="1:16" x14ac:dyDescent="0.25">
      <c r="A3971" s="3">
        <v>20617952</v>
      </c>
      <c r="B3971" s="3" t="s">
        <v>7116</v>
      </c>
      <c r="C3971" s="4">
        <v>100764</v>
      </c>
      <c r="D3971" s="3" t="s">
        <v>3814</v>
      </c>
      <c r="E3971" s="3" t="s">
        <v>3</v>
      </c>
      <c r="F3971" s="4" t="s">
        <v>12</v>
      </c>
      <c r="G3971" s="3"/>
      <c r="H3971" s="3"/>
      <c r="I3971" s="3"/>
      <c r="J3971" s="8">
        <v>0</v>
      </c>
      <c r="K3971" s="12">
        <f>IFERROR(VLOOKUP($A3971,[1]Piv!$B:$C,2,FALSE),0)</f>
        <v>0</v>
      </c>
      <c r="L3971" s="12">
        <f>IFERROR(VLOOKUP($A3971,'[2]FINAL (2)'!$A$1:$F$7700,3,FALSE),0)</f>
        <v>0</v>
      </c>
      <c r="M3971" s="12">
        <f>IFERROR(VLOOKUP($A3971,'[2]FINAL (2)'!$A$1:$F$7700,5,FALSE),0)</f>
        <v>0</v>
      </c>
      <c r="N3971" s="12">
        <f>IFERROR(VLOOKUP($A3971,[3]Sheet3!$A$1:$C$4542,3,FALSE),0)</f>
        <v>0</v>
      </c>
      <c r="O3971" s="10">
        <f t="shared" ref="O3971:O4034" si="63">IFERROR(SUM(K3971,L3971,M3971,N3971),0)</f>
        <v>0</v>
      </c>
      <c r="P3971"/>
    </row>
    <row r="3972" spans="1:16" x14ac:dyDescent="0.25">
      <c r="A3972" s="3">
        <v>22356789</v>
      </c>
      <c r="B3972" s="3" t="s">
        <v>7117</v>
      </c>
      <c r="C3972" s="4">
        <v>100764</v>
      </c>
      <c r="D3972" s="3" t="s">
        <v>3814</v>
      </c>
      <c r="E3972" s="3" t="s">
        <v>3</v>
      </c>
      <c r="F3972" s="4" t="s">
        <v>12</v>
      </c>
      <c r="G3972" s="3"/>
      <c r="H3972" s="3"/>
      <c r="I3972" s="3"/>
      <c r="J3972" s="8">
        <v>0</v>
      </c>
      <c r="K3972" s="12">
        <f>IFERROR(VLOOKUP($A3972,[1]Piv!$B:$C,2,FALSE),0)</f>
        <v>0</v>
      </c>
      <c r="L3972" s="12">
        <f>IFERROR(VLOOKUP($A3972,'[2]FINAL (2)'!$A$1:$F$7700,3,FALSE),0)</f>
        <v>0</v>
      </c>
      <c r="M3972" s="12">
        <f>IFERROR(VLOOKUP($A3972,'[2]FINAL (2)'!$A$1:$F$7700,5,FALSE),0)</f>
        <v>0</v>
      </c>
      <c r="N3972" s="12">
        <f>IFERROR(VLOOKUP($A3972,[3]Sheet3!$A$1:$C$4542,3,FALSE),0)</f>
        <v>0</v>
      </c>
      <c r="O3972" s="10">
        <f t="shared" si="63"/>
        <v>0</v>
      </c>
      <c r="P3972"/>
    </row>
    <row r="3973" spans="1:16" x14ac:dyDescent="0.25">
      <c r="A3973" s="3">
        <v>1518124</v>
      </c>
      <c r="B3973" s="3" t="s">
        <v>338</v>
      </c>
      <c r="C3973" s="4">
        <v>100766</v>
      </c>
      <c r="D3973" s="3" t="s">
        <v>3816</v>
      </c>
      <c r="E3973" s="3" t="s">
        <v>3</v>
      </c>
      <c r="F3973" s="4" t="s">
        <v>4</v>
      </c>
      <c r="G3973" s="3">
        <v>78911</v>
      </c>
      <c r="H3973" s="3" t="s">
        <v>3247</v>
      </c>
      <c r="I3973" s="3" t="s">
        <v>3999</v>
      </c>
      <c r="J3973" s="8">
        <v>0</v>
      </c>
      <c r="K3973" s="12">
        <f>IFERROR(VLOOKUP($A3973,[1]Piv!$B:$C,2,FALSE),0)</f>
        <v>0</v>
      </c>
      <c r="L3973" s="12">
        <f>IFERROR(VLOOKUP($A3973,'[2]FINAL (2)'!$A$1:$F$7700,3,FALSE),0)</f>
        <v>0</v>
      </c>
      <c r="M3973" s="12">
        <f>IFERROR(VLOOKUP($A3973,'[2]FINAL (2)'!$A$1:$F$7700,5,FALSE),0)</f>
        <v>200335.18</v>
      </c>
      <c r="N3973" s="12">
        <f>IFERROR(VLOOKUP($A3973,[3]Sheet3!$A$1:$C$4542,3,FALSE),0)</f>
        <v>0</v>
      </c>
      <c r="O3973" s="10">
        <f t="shared" si="63"/>
        <v>200335.18</v>
      </c>
      <c r="P3973" s="10">
        <f>O3973-J3973</f>
        <v>200335.18</v>
      </c>
    </row>
    <row r="3974" spans="1:16" x14ac:dyDescent="0.25">
      <c r="A3974" s="3">
        <v>1763984</v>
      </c>
      <c r="B3974" s="3" t="s">
        <v>2871</v>
      </c>
      <c r="C3974" s="4">
        <v>100766</v>
      </c>
      <c r="D3974" s="3" t="s">
        <v>3816</v>
      </c>
      <c r="E3974" s="3" t="s">
        <v>3</v>
      </c>
      <c r="F3974" s="4" t="s">
        <v>4</v>
      </c>
      <c r="G3974" s="3">
        <v>78911</v>
      </c>
      <c r="H3974" s="3" t="s">
        <v>3247</v>
      </c>
      <c r="I3974" s="3" t="s">
        <v>3999</v>
      </c>
      <c r="J3974" s="8">
        <v>210000</v>
      </c>
      <c r="K3974" s="12">
        <f>IFERROR(VLOOKUP($A3974,[1]Piv!$B:$C,2,FALSE),0)</f>
        <v>0</v>
      </c>
      <c r="L3974" s="12">
        <f>IFERROR(VLOOKUP($A3974,'[2]FINAL (2)'!$A$1:$F$7700,3,FALSE),0)</f>
        <v>0</v>
      </c>
      <c r="M3974" s="12">
        <f>IFERROR(VLOOKUP($A3974,'[2]FINAL (2)'!$A$1:$F$7700,5,FALSE),0)</f>
        <v>0</v>
      </c>
      <c r="N3974" s="12">
        <f>IFERROR(VLOOKUP($A3974,[3]Sheet3!$A$1:$C$4542,3,FALSE),0)</f>
        <v>210000</v>
      </c>
      <c r="O3974" s="10">
        <f t="shared" si="63"/>
        <v>210000</v>
      </c>
      <c r="P3974" s="10">
        <f>O3974-J3974</f>
        <v>0</v>
      </c>
    </row>
    <row r="3975" spans="1:16" x14ac:dyDescent="0.25">
      <c r="A3975" s="3">
        <v>12050217</v>
      </c>
      <c r="B3975" s="3" t="s">
        <v>2028</v>
      </c>
      <c r="C3975" s="4">
        <v>100766</v>
      </c>
      <c r="D3975" s="3" t="s">
        <v>3816</v>
      </c>
      <c r="E3975" s="3" t="s">
        <v>3</v>
      </c>
      <c r="F3975" s="4" t="s">
        <v>4</v>
      </c>
      <c r="G3975" s="3">
        <v>78911</v>
      </c>
      <c r="H3975" s="3" t="s">
        <v>3247</v>
      </c>
      <c r="I3975" s="3" t="s">
        <v>3999</v>
      </c>
      <c r="J3975" s="8">
        <v>0</v>
      </c>
      <c r="K3975" s="12">
        <f>IFERROR(VLOOKUP($A3975,[1]Piv!$B:$C,2,FALSE),0)</f>
        <v>0</v>
      </c>
      <c r="L3975" s="12">
        <f>IFERROR(VLOOKUP($A3975,'[2]FINAL (2)'!$A$1:$F$7700,3,FALSE),0)</f>
        <v>0</v>
      </c>
      <c r="M3975" s="12">
        <f>IFERROR(VLOOKUP($A3975,'[2]FINAL (2)'!$A$1:$F$7700,5,FALSE),0)</f>
        <v>126373.3</v>
      </c>
      <c r="N3975" s="12">
        <f>IFERROR(VLOOKUP($A3975,[3]Sheet3!$A$1:$C$4542,3,FALSE),0)</f>
        <v>0</v>
      </c>
      <c r="O3975" s="10">
        <f t="shared" si="63"/>
        <v>126373.3</v>
      </c>
      <c r="P3975" s="10">
        <f>O3975-J3975</f>
        <v>126373.3</v>
      </c>
    </row>
    <row r="3976" spans="1:16" x14ac:dyDescent="0.25">
      <c r="A3976" s="3">
        <v>23650775</v>
      </c>
      <c r="B3976" s="3" t="s">
        <v>7118</v>
      </c>
      <c r="C3976" s="4">
        <v>100766</v>
      </c>
      <c r="D3976" s="3" t="s">
        <v>3816</v>
      </c>
      <c r="E3976" s="3" t="s">
        <v>3</v>
      </c>
      <c r="F3976" s="4" t="s">
        <v>12</v>
      </c>
      <c r="G3976" s="3"/>
      <c r="H3976" s="3"/>
      <c r="I3976" s="3"/>
      <c r="J3976" s="8">
        <v>0</v>
      </c>
      <c r="K3976" s="12">
        <f>IFERROR(VLOOKUP($A3976,[1]Piv!$B:$C,2,FALSE),0)</f>
        <v>0</v>
      </c>
      <c r="L3976" s="12">
        <f>IFERROR(VLOOKUP($A3976,'[2]FINAL (2)'!$A$1:$F$7700,3,FALSE),0)</f>
        <v>0</v>
      </c>
      <c r="M3976" s="12">
        <f>IFERROR(VLOOKUP($A3976,'[2]FINAL (2)'!$A$1:$F$7700,5,FALSE),0)</f>
        <v>0</v>
      </c>
      <c r="N3976" s="12">
        <f>IFERROR(VLOOKUP($A3976,[3]Sheet3!$A$1:$C$4542,3,FALSE),0)</f>
        <v>0</v>
      </c>
      <c r="O3976" s="10">
        <f t="shared" si="63"/>
        <v>0</v>
      </c>
      <c r="P3976"/>
    </row>
    <row r="3977" spans="1:16" x14ac:dyDescent="0.25">
      <c r="A3977" s="3">
        <v>14439633</v>
      </c>
      <c r="B3977" s="3" t="s">
        <v>2951</v>
      </c>
      <c r="C3977" s="4">
        <v>100768</v>
      </c>
      <c r="D3977" s="3" t="s">
        <v>3521</v>
      </c>
      <c r="E3977" s="3" t="s">
        <v>3</v>
      </c>
      <c r="F3977" s="4" t="s">
        <v>4</v>
      </c>
      <c r="G3977" s="3">
        <v>88684</v>
      </c>
      <c r="H3977" s="3" t="s">
        <v>3238</v>
      </c>
      <c r="I3977" s="3" t="s">
        <v>3999</v>
      </c>
      <c r="J3977" s="8">
        <v>2184793.44</v>
      </c>
      <c r="K3977" s="12">
        <f>IFERROR(VLOOKUP($A3977,[1]Piv!$B:$C,2,FALSE),0)</f>
        <v>0</v>
      </c>
      <c r="L3977" s="12">
        <f>IFERROR(VLOOKUP($A3977,'[2]FINAL (2)'!$A$1:$F$7700,3,FALSE),0)</f>
        <v>2023195.64</v>
      </c>
      <c r="M3977" s="12">
        <f>IFERROR(VLOOKUP($A3977,'[2]FINAL (2)'!$A$1:$F$7700,5,FALSE),0)</f>
        <v>0</v>
      </c>
      <c r="N3977" s="12">
        <f>IFERROR(VLOOKUP($A3977,[3]Sheet3!$A$1:$C$4542,3,FALSE),0)</f>
        <v>0</v>
      </c>
      <c r="O3977" s="10">
        <f t="shared" si="63"/>
        <v>2023195.64</v>
      </c>
      <c r="P3977" s="10">
        <f>O3977-J3977</f>
        <v>-161597.80000000005</v>
      </c>
    </row>
    <row r="3978" spans="1:16" x14ac:dyDescent="0.25">
      <c r="A3978" s="3">
        <v>21989639</v>
      </c>
      <c r="B3978" s="3" t="s">
        <v>2854</v>
      </c>
      <c r="C3978" s="4">
        <v>100768</v>
      </c>
      <c r="D3978" s="3" t="s">
        <v>3521</v>
      </c>
      <c r="E3978" s="3" t="s">
        <v>3</v>
      </c>
      <c r="F3978" s="4" t="s">
        <v>4</v>
      </c>
      <c r="G3978" s="3">
        <v>88684</v>
      </c>
      <c r="H3978" s="3" t="s">
        <v>3238</v>
      </c>
      <c r="I3978" s="3" t="s">
        <v>3999</v>
      </c>
      <c r="J3978" s="8">
        <v>10063671.24</v>
      </c>
      <c r="K3978" s="12">
        <f>IFERROR(VLOOKUP($A3978,[1]Piv!$B:$C,2,FALSE),0)</f>
        <v>0</v>
      </c>
      <c r="L3978" s="12">
        <f>IFERROR(VLOOKUP($A3978,'[2]FINAL (2)'!$A$1:$F$7700,3,FALSE),0)</f>
        <v>10042447.5</v>
      </c>
      <c r="M3978" s="12">
        <f>IFERROR(VLOOKUP($A3978,'[2]FINAL (2)'!$A$1:$F$7700,5,FALSE),0)</f>
        <v>0</v>
      </c>
      <c r="N3978" s="12">
        <f>IFERROR(VLOOKUP($A3978,[3]Sheet3!$A$1:$C$4542,3,FALSE),0)</f>
        <v>0</v>
      </c>
      <c r="O3978" s="10">
        <f t="shared" si="63"/>
        <v>10042447.5</v>
      </c>
      <c r="P3978" s="10">
        <f>O3978-J3978</f>
        <v>-21223.740000000224</v>
      </c>
    </row>
    <row r="3979" spans="1:16" x14ac:dyDescent="0.25">
      <c r="A3979" s="3">
        <v>21989816</v>
      </c>
      <c r="B3979" s="3" t="s">
        <v>7119</v>
      </c>
      <c r="C3979" s="4">
        <v>100768</v>
      </c>
      <c r="D3979" s="3" t="s">
        <v>3521</v>
      </c>
      <c r="E3979" s="3" t="s">
        <v>3</v>
      </c>
      <c r="F3979" s="4" t="s">
        <v>12</v>
      </c>
      <c r="G3979" s="3"/>
      <c r="H3979" s="3"/>
      <c r="I3979" s="3"/>
      <c r="J3979" s="8">
        <v>0</v>
      </c>
      <c r="K3979" s="12">
        <f>IFERROR(VLOOKUP($A3979,[1]Piv!$B:$C,2,FALSE),0)</f>
        <v>0</v>
      </c>
      <c r="L3979" s="12">
        <f>IFERROR(VLOOKUP($A3979,'[2]FINAL (2)'!$A$1:$F$7700,3,FALSE),0)</f>
        <v>0</v>
      </c>
      <c r="M3979" s="12">
        <f>IFERROR(VLOOKUP($A3979,'[2]FINAL (2)'!$A$1:$F$7700,5,FALSE),0)</f>
        <v>0</v>
      </c>
      <c r="N3979" s="12">
        <f>IFERROR(VLOOKUP($A3979,[3]Sheet3!$A$1:$C$4542,3,FALSE),0)</f>
        <v>0</v>
      </c>
      <c r="O3979" s="10">
        <f t="shared" si="63"/>
        <v>0</v>
      </c>
      <c r="P3979"/>
    </row>
    <row r="3980" spans="1:16" x14ac:dyDescent="0.25">
      <c r="A3980" s="3">
        <v>26028428</v>
      </c>
      <c r="B3980" s="3" t="s">
        <v>824</v>
      </c>
      <c r="C3980" s="4">
        <v>100768</v>
      </c>
      <c r="D3980" s="3" t="s">
        <v>3521</v>
      </c>
      <c r="E3980" s="3" t="s">
        <v>3</v>
      </c>
      <c r="F3980" s="4" t="s">
        <v>4</v>
      </c>
      <c r="G3980" s="3">
        <v>86396</v>
      </c>
      <c r="H3980" s="3" t="s">
        <v>3294</v>
      </c>
      <c r="I3980" s="3" t="s">
        <v>3999</v>
      </c>
      <c r="J3980" s="8">
        <v>1802263.26</v>
      </c>
      <c r="K3980" s="12">
        <f>IFERROR(VLOOKUP($A3980,[1]Piv!$B:$C,2,FALSE),0)</f>
        <v>0</v>
      </c>
      <c r="L3980" s="12">
        <f>IFERROR(VLOOKUP($A3980,'[2]FINAL (2)'!$A$1:$F$7700,3,FALSE),0)</f>
        <v>1701508.85</v>
      </c>
      <c r="M3980" s="12">
        <f>IFERROR(VLOOKUP($A3980,'[2]FINAL (2)'!$A$1:$F$7700,5,FALSE),0)</f>
        <v>0</v>
      </c>
      <c r="N3980" s="12">
        <f>IFERROR(VLOOKUP($A3980,[3]Sheet3!$A$1:$C$4542,3,FALSE),0)</f>
        <v>0</v>
      </c>
      <c r="O3980" s="10">
        <f t="shared" si="63"/>
        <v>1701508.85</v>
      </c>
      <c r="P3980" s="10">
        <f>O3980-J3980</f>
        <v>-100754.40999999992</v>
      </c>
    </row>
    <row r="3981" spans="1:16" x14ac:dyDescent="0.25">
      <c r="A3981" s="3">
        <v>26459996</v>
      </c>
      <c r="B3981" s="3" t="s">
        <v>7120</v>
      </c>
      <c r="C3981" s="4">
        <v>100768</v>
      </c>
      <c r="D3981" s="3" t="s">
        <v>3521</v>
      </c>
      <c r="E3981" s="3" t="s">
        <v>3</v>
      </c>
      <c r="F3981" s="4" t="s">
        <v>4</v>
      </c>
      <c r="G3981" s="3">
        <v>129943</v>
      </c>
      <c r="H3981" s="3" t="s">
        <v>3204</v>
      </c>
      <c r="I3981" s="3" t="s">
        <v>3999</v>
      </c>
      <c r="J3981" s="8">
        <v>1150000</v>
      </c>
      <c r="K3981" s="12">
        <f>IFERROR(VLOOKUP($A3981,[1]Piv!$B:$C,2,FALSE),0)</f>
        <v>1119463.94</v>
      </c>
      <c r="L3981" s="12">
        <f>IFERROR(VLOOKUP($A3981,'[2]FINAL (2)'!$A$1:$F$7700,3,FALSE),0)</f>
        <v>0</v>
      </c>
      <c r="M3981" s="12">
        <f>IFERROR(VLOOKUP($A3981,'[2]FINAL (2)'!$A$1:$F$7700,5,FALSE),0)</f>
        <v>0</v>
      </c>
      <c r="N3981" s="12">
        <f>IFERROR(VLOOKUP($A3981,[3]Sheet3!$A$1:$C$4542,3,FALSE),0)</f>
        <v>0</v>
      </c>
      <c r="O3981" s="10">
        <f t="shared" si="63"/>
        <v>1119463.94</v>
      </c>
      <c r="P3981" s="10">
        <f>O3981-J3981</f>
        <v>-30536.060000000056</v>
      </c>
    </row>
    <row r="3982" spans="1:16" x14ac:dyDescent="0.25">
      <c r="A3982" s="3">
        <v>20600028</v>
      </c>
      <c r="B3982" s="3" t="s">
        <v>534</v>
      </c>
      <c r="C3982" s="4">
        <v>100765</v>
      </c>
      <c r="D3982" s="3" t="s">
        <v>3815</v>
      </c>
      <c r="E3982" s="3" t="s">
        <v>3</v>
      </c>
      <c r="F3982" s="4" t="s">
        <v>4</v>
      </c>
      <c r="G3982" s="3">
        <v>132522</v>
      </c>
      <c r="H3982" s="3" t="s">
        <v>3275</v>
      </c>
      <c r="I3982" s="3" t="s">
        <v>4001</v>
      </c>
      <c r="J3982" s="8">
        <v>25600000</v>
      </c>
      <c r="K3982" s="12">
        <f>IFERROR(VLOOKUP($A3982,[1]Piv!$B:$C,2,FALSE),0)</f>
        <v>15648684.15</v>
      </c>
      <c r="L3982" s="12">
        <f>IFERROR(VLOOKUP($A3982,'[2]FINAL (2)'!$A$1:$F$7700,3,FALSE),0)</f>
        <v>0</v>
      </c>
      <c r="M3982" s="12">
        <f>IFERROR(VLOOKUP($A3982,'[2]FINAL (2)'!$A$1:$F$7700,5,FALSE),0)</f>
        <v>0</v>
      </c>
      <c r="N3982" s="12">
        <f>IFERROR(VLOOKUP($A3982,[3]Sheet3!$A$1:$C$4542,3,FALSE),0)</f>
        <v>0</v>
      </c>
      <c r="O3982" s="10">
        <f t="shared" si="63"/>
        <v>15648684.15</v>
      </c>
      <c r="P3982" s="10">
        <f>O3982-J3982</f>
        <v>-9951315.8499999996</v>
      </c>
    </row>
    <row r="3983" spans="1:16" x14ac:dyDescent="0.25">
      <c r="A3983" s="3">
        <v>22868589</v>
      </c>
      <c r="B3983" s="3" t="s">
        <v>1833</v>
      </c>
      <c r="C3983" s="4">
        <v>100765</v>
      </c>
      <c r="D3983" s="3" t="s">
        <v>3815</v>
      </c>
      <c r="E3983" s="3" t="s">
        <v>3</v>
      </c>
      <c r="F3983" s="4" t="s">
        <v>4</v>
      </c>
      <c r="G3983" s="3">
        <v>132522</v>
      </c>
      <c r="H3983" s="3" t="s">
        <v>3275</v>
      </c>
      <c r="I3983" s="3" t="s">
        <v>4001</v>
      </c>
      <c r="J3983" s="8">
        <v>8330000</v>
      </c>
      <c r="K3983" s="12">
        <f>IFERROR(VLOOKUP($A3983,[1]Piv!$B:$C,2,FALSE),0)</f>
        <v>7410954.7400000002</v>
      </c>
      <c r="L3983" s="12">
        <f>IFERROR(VLOOKUP($A3983,'[2]FINAL (2)'!$A$1:$F$7700,3,FALSE),0)</f>
        <v>0</v>
      </c>
      <c r="M3983" s="12">
        <f>IFERROR(VLOOKUP($A3983,'[2]FINAL (2)'!$A$1:$F$7700,5,FALSE),0)</f>
        <v>0</v>
      </c>
      <c r="N3983" s="12">
        <f>IFERROR(VLOOKUP($A3983,[3]Sheet3!$A$1:$C$4542,3,FALSE),0)</f>
        <v>0</v>
      </c>
      <c r="O3983" s="10">
        <f t="shared" si="63"/>
        <v>7410954.7400000002</v>
      </c>
      <c r="P3983" s="10">
        <f>O3983-J3983</f>
        <v>-919045.25999999978</v>
      </c>
    </row>
    <row r="3984" spans="1:16" x14ac:dyDescent="0.25">
      <c r="A3984" s="3">
        <v>1508418</v>
      </c>
      <c r="B3984" s="3" t="s">
        <v>955</v>
      </c>
      <c r="C3984" s="4">
        <v>100769</v>
      </c>
      <c r="D3984" s="3" t="s">
        <v>3974</v>
      </c>
      <c r="E3984" s="3" t="s">
        <v>3</v>
      </c>
      <c r="F3984" s="4" t="s">
        <v>4</v>
      </c>
      <c r="G3984" s="3">
        <v>131117</v>
      </c>
      <c r="H3984" s="3" t="s">
        <v>3277</v>
      </c>
      <c r="I3984" s="3" t="s">
        <v>3999</v>
      </c>
      <c r="J3984" s="8">
        <v>2924639.79</v>
      </c>
      <c r="K3984" s="12">
        <f>IFERROR(VLOOKUP($A3984,[1]Piv!$B:$C,2,FALSE),0)</f>
        <v>0</v>
      </c>
      <c r="L3984" s="12">
        <f>IFERROR(VLOOKUP($A3984,'[2]FINAL (2)'!$A$1:$F$7700,3,FALSE),0)</f>
        <v>2016426.54</v>
      </c>
      <c r="M3984" s="12">
        <f>IFERROR(VLOOKUP($A3984,'[2]FINAL (2)'!$A$1:$F$7700,5,FALSE),0)</f>
        <v>0</v>
      </c>
      <c r="N3984" s="12">
        <f>IFERROR(VLOOKUP($A3984,[3]Sheet3!$A$1:$C$4542,3,FALSE),0)</f>
        <v>900000</v>
      </c>
      <c r="O3984" s="10">
        <f t="shared" si="63"/>
        <v>2916426.54</v>
      </c>
      <c r="P3984" s="10">
        <f>O3984-J3984</f>
        <v>-8213.25</v>
      </c>
    </row>
    <row r="3985" spans="1:16" x14ac:dyDescent="0.25">
      <c r="A3985" s="3">
        <v>6844836</v>
      </c>
      <c r="B3985" s="3" t="s">
        <v>7121</v>
      </c>
      <c r="C3985" s="4">
        <v>100769</v>
      </c>
      <c r="D3985" s="3" t="s">
        <v>3974</v>
      </c>
      <c r="E3985" s="3" t="s">
        <v>3</v>
      </c>
      <c r="F3985" s="4" t="s">
        <v>4</v>
      </c>
      <c r="G3985" s="3">
        <v>131117</v>
      </c>
      <c r="H3985" s="3" t="s">
        <v>3277</v>
      </c>
      <c r="I3985" s="3" t="s">
        <v>3999</v>
      </c>
      <c r="J3985" s="8">
        <v>1300000</v>
      </c>
      <c r="K3985" s="12">
        <f>IFERROR(VLOOKUP($A3985,[1]Piv!$B:$C,2,FALSE),0)</f>
        <v>0</v>
      </c>
      <c r="L3985" s="12">
        <f>IFERROR(VLOOKUP($A3985,'[2]FINAL (2)'!$A$1:$F$7700,3,FALSE),0)</f>
        <v>0</v>
      </c>
      <c r="M3985" s="12">
        <f>IFERROR(VLOOKUP($A3985,'[2]FINAL (2)'!$A$1:$F$7700,5,FALSE),0)</f>
        <v>1302872.67</v>
      </c>
      <c r="N3985" s="12">
        <f>IFERROR(VLOOKUP($A3985,[3]Sheet3!$A$1:$C$4542,3,FALSE),0)</f>
        <v>1300000</v>
      </c>
      <c r="O3985" s="10">
        <f t="shared" si="63"/>
        <v>2602872.67</v>
      </c>
      <c r="P3985" s="10">
        <f>O3985-J3985</f>
        <v>1302872.67</v>
      </c>
    </row>
    <row r="3986" spans="1:16" x14ac:dyDescent="0.25">
      <c r="A3986" s="3">
        <v>10409502</v>
      </c>
      <c r="B3986" s="3" t="s">
        <v>268</v>
      </c>
      <c r="C3986" s="4">
        <v>100769</v>
      </c>
      <c r="D3986" s="3" t="s">
        <v>3974</v>
      </c>
      <c r="E3986" s="3" t="s">
        <v>3</v>
      </c>
      <c r="F3986" s="4" t="s">
        <v>4</v>
      </c>
      <c r="G3986" s="3">
        <v>131117</v>
      </c>
      <c r="H3986" s="3" t="s">
        <v>3277</v>
      </c>
      <c r="I3986" s="3" t="s">
        <v>3999</v>
      </c>
      <c r="J3986" s="8">
        <v>3000000</v>
      </c>
      <c r="K3986" s="12">
        <f>IFERROR(VLOOKUP($A3986,[1]Piv!$B:$C,2,FALSE),0)</f>
        <v>0</v>
      </c>
      <c r="L3986" s="12">
        <f>IFERROR(VLOOKUP($A3986,'[2]FINAL (2)'!$A$1:$F$7700,3,FALSE),0)</f>
        <v>0</v>
      </c>
      <c r="M3986" s="12">
        <f>IFERROR(VLOOKUP($A3986,'[2]FINAL (2)'!$A$1:$F$7700,5,FALSE),0)</f>
        <v>0</v>
      </c>
      <c r="N3986" s="12">
        <f>IFERROR(VLOOKUP($A3986,[3]Sheet3!$A$1:$C$4542,3,FALSE),0)</f>
        <v>3000000</v>
      </c>
      <c r="O3986" s="10">
        <f t="shared" si="63"/>
        <v>3000000</v>
      </c>
      <c r="P3986" s="10">
        <f>O3986-J3986</f>
        <v>0</v>
      </c>
    </row>
    <row r="3987" spans="1:16" x14ac:dyDescent="0.25">
      <c r="A3987" s="3">
        <v>7796720</v>
      </c>
      <c r="B3987" s="3" t="s">
        <v>2567</v>
      </c>
      <c r="C3987" s="4">
        <v>100770</v>
      </c>
      <c r="D3987" s="3" t="s">
        <v>3817</v>
      </c>
      <c r="E3987" s="3" t="s">
        <v>3</v>
      </c>
      <c r="F3987" s="4" t="s">
        <v>4</v>
      </c>
      <c r="G3987" s="3">
        <v>67164</v>
      </c>
      <c r="H3987" s="3" t="s">
        <v>3281</v>
      </c>
      <c r="I3987" s="3" t="s">
        <v>3999</v>
      </c>
      <c r="J3987" s="8">
        <v>1200000</v>
      </c>
      <c r="K3987" s="12">
        <f>IFERROR(VLOOKUP($A3987,[1]Piv!$B:$C,2,FALSE),0)</f>
        <v>387085.5</v>
      </c>
      <c r="L3987" s="12">
        <f>IFERROR(VLOOKUP($A3987,'[2]FINAL (2)'!$A$1:$F$7700,3,FALSE),0)</f>
        <v>0</v>
      </c>
      <c r="M3987" s="12">
        <f>IFERROR(VLOOKUP($A3987,'[2]FINAL (2)'!$A$1:$F$7700,5,FALSE),0)</f>
        <v>425818.02</v>
      </c>
      <c r="N3987" s="12">
        <f>IFERROR(VLOOKUP($A3987,[3]Sheet3!$A$1:$C$4542,3,FALSE),0)</f>
        <v>0</v>
      </c>
      <c r="O3987" s="10">
        <f t="shared" si="63"/>
        <v>812903.52</v>
      </c>
      <c r="P3987" s="10">
        <f>O3987-J3987</f>
        <v>-387096.48</v>
      </c>
    </row>
    <row r="3988" spans="1:16" x14ac:dyDescent="0.25">
      <c r="A3988" s="3">
        <v>20041014</v>
      </c>
      <c r="B3988" s="3" t="s">
        <v>7122</v>
      </c>
      <c r="C3988" s="4">
        <v>100770</v>
      </c>
      <c r="D3988" s="3" t="s">
        <v>3817</v>
      </c>
      <c r="E3988" s="3" t="s">
        <v>3</v>
      </c>
      <c r="F3988" s="4" t="s">
        <v>4</v>
      </c>
      <c r="G3988" s="3">
        <v>67164</v>
      </c>
      <c r="H3988" s="3" t="s">
        <v>3281</v>
      </c>
      <c r="I3988" s="3" t="s">
        <v>3999</v>
      </c>
      <c r="J3988" s="8">
        <v>0</v>
      </c>
      <c r="K3988" s="12">
        <f>IFERROR(VLOOKUP($A3988,[1]Piv!$B:$C,2,FALSE),0)</f>
        <v>0</v>
      </c>
      <c r="L3988" s="12">
        <f>IFERROR(VLOOKUP($A3988,'[2]FINAL (2)'!$A$1:$F$7700,3,FALSE),0)</f>
        <v>0</v>
      </c>
      <c r="M3988" s="12">
        <f>IFERROR(VLOOKUP($A3988,'[2]FINAL (2)'!$A$1:$F$7700,5,FALSE),0)</f>
        <v>0</v>
      </c>
      <c r="N3988" s="12">
        <f>IFERROR(VLOOKUP($A3988,[3]Sheet3!$A$1:$C$4542,3,FALSE),0)</f>
        <v>0</v>
      </c>
      <c r="O3988" s="10">
        <f t="shared" si="63"/>
        <v>0</v>
      </c>
      <c r="P3988" s="10">
        <f>O3988-J3988</f>
        <v>0</v>
      </c>
    </row>
    <row r="3989" spans="1:16" x14ac:dyDescent="0.25">
      <c r="A3989" s="3">
        <v>21078286</v>
      </c>
      <c r="B3989" s="3" t="s">
        <v>7123</v>
      </c>
      <c r="C3989" s="4">
        <v>101698</v>
      </c>
      <c r="D3989" s="3" t="s">
        <v>4539</v>
      </c>
      <c r="E3989" s="3" t="s">
        <v>3</v>
      </c>
      <c r="F3989" s="4" t="s">
        <v>4</v>
      </c>
      <c r="G3989" s="3">
        <v>95485</v>
      </c>
      <c r="H3989" s="3" t="s">
        <v>3229</v>
      </c>
      <c r="I3989" s="3" t="s">
        <v>3999</v>
      </c>
      <c r="J3989" s="8">
        <v>1150000</v>
      </c>
      <c r="K3989" s="12">
        <f>IFERROR(VLOOKUP($A3989,[1]Piv!$B:$C,2,FALSE),0)</f>
        <v>1126217.03</v>
      </c>
      <c r="L3989" s="12">
        <f>IFERROR(VLOOKUP($A3989,'[2]FINAL (2)'!$A$1:$F$7700,3,FALSE),0)</f>
        <v>0</v>
      </c>
      <c r="M3989" s="12">
        <f>IFERROR(VLOOKUP($A3989,'[2]FINAL (2)'!$A$1:$F$7700,5,FALSE),0)</f>
        <v>0</v>
      </c>
      <c r="N3989" s="12">
        <f>IFERROR(VLOOKUP($A3989,[3]Sheet3!$A$1:$C$4542,3,FALSE),0)</f>
        <v>0</v>
      </c>
      <c r="O3989" s="10">
        <f t="shared" si="63"/>
        <v>1126217.03</v>
      </c>
      <c r="P3989" s="10">
        <f>O3989-J3989</f>
        <v>-23782.969999999972</v>
      </c>
    </row>
    <row r="3990" spans="1:16" x14ac:dyDescent="0.25">
      <c r="A3990" s="3">
        <v>16599399</v>
      </c>
      <c r="B3990" s="3" t="s">
        <v>7124</v>
      </c>
      <c r="C3990" s="4">
        <v>101698</v>
      </c>
      <c r="D3990" s="3" t="s">
        <v>4539</v>
      </c>
      <c r="E3990" s="3" t="s">
        <v>3</v>
      </c>
      <c r="F3990" s="4" t="s">
        <v>12</v>
      </c>
      <c r="G3990" s="3"/>
      <c r="H3990" s="3"/>
      <c r="I3990" s="3"/>
      <c r="J3990" s="8">
        <v>0</v>
      </c>
      <c r="K3990" s="12">
        <f>IFERROR(VLOOKUP($A3990,[1]Piv!$B:$C,2,FALSE),0)</f>
        <v>0</v>
      </c>
      <c r="L3990" s="12">
        <f>IFERROR(VLOOKUP($A3990,'[2]FINAL (2)'!$A$1:$F$7700,3,FALSE),0)</f>
        <v>0</v>
      </c>
      <c r="M3990" s="12">
        <f>IFERROR(VLOOKUP($A3990,'[2]FINAL (2)'!$A$1:$F$7700,5,FALSE),0)</f>
        <v>0</v>
      </c>
      <c r="N3990" s="12">
        <f>IFERROR(VLOOKUP($A3990,[3]Sheet3!$A$1:$C$4542,3,FALSE),0)</f>
        <v>0</v>
      </c>
      <c r="O3990" s="10">
        <f t="shared" si="63"/>
        <v>0</v>
      </c>
      <c r="P3990"/>
    </row>
    <row r="3991" spans="1:16" x14ac:dyDescent="0.25">
      <c r="A3991" s="3">
        <v>19633792</v>
      </c>
      <c r="B3991" s="3" t="s">
        <v>2565</v>
      </c>
      <c r="C3991" s="4">
        <v>100773</v>
      </c>
      <c r="D3991" s="3" t="s">
        <v>1475</v>
      </c>
      <c r="E3991" s="3" t="s">
        <v>3</v>
      </c>
      <c r="F3991" s="4" t="s">
        <v>4</v>
      </c>
      <c r="G3991" s="3">
        <v>86311</v>
      </c>
      <c r="H3991" s="3" t="s">
        <v>3235</v>
      </c>
      <c r="I3991" s="3" t="s">
        <v>3999</v>
      </c>
      <c r="J3991" s="8">
        <v>2230723.56</v>
      </c>
      <c r="K3991" s="12">
        <f>IFERROR(VLOOKUP($A3991,[1]Piv!$B:$C,2,FALSE),0)</f>
        <v>789427.92999999993</v>
      </c>
      <c r="L3991" s="12">
        <f>IFERROR(VLOOKUP($A3991,'[2]FINAL (2)'!$A$1:$F$7700,3,FALSE),0)</f>
        <v>705449.05</v>
      </c>
      <c r="M3991" s="12">
        <f>IFERROR(VLOOKUP($A3991,'[2]FINAL (2)'!$A$1:$F$7700,5,FALSE),0)</f>
        <v>0</v>
      </c>
      <c r="N3991" s="12">
        <f>IFERROR(VLOOKUP($A3991,[3]Sheet3!$A$1:$C$4542,3,FALSE),0)</f>
        <v>0</v>
      </c>
      <c r="O3991" s="10">
        <f t="shared" si="63"/>
        <v>1494876.98</v>
      </c>
      <c r="P3991" s="10">
        <f>O3991-J3991</f>
        <v>-735846.58000000007</v>
      </c>
    </row>
    <row r="3992" spans="1:16" x14ac:dyDescent="0.25">
      <c r="A3992" s="3">
        <v>20344432</v>
      </c>
      <c r="B3992" s="3" t="s">
        <v>1474</v>
      </c>
      <c r="C3992" s="4">
        <v>100773</v>
      </c>
      <c r="D3992" s="3" t="s">
        <v>1475</v>
      </c>
      <c r="E3992" s="3" t="s">
        <v>3</v>
      </c>
      <c r="F3992" s="4" t="s">
        <v>4</v>
      </c>
      <c r="G3992" s="3">
        <v>86311</v>
      </c>
      <c r="H3992" s="3" t="s">
        <v>3235</v>
      </c>
      <c r="I3992" s="3" t="s">
        <v>3999</v>
      </c>
      <c r="J3992" s="8">
        <v>1277875.44</v>
      </c>
      <c r="K3992" s="12">
        <f>IFERROR(VLOOKUP($A3992,[1]Piv!$B:$C,2,FALSE),0)</f>
        <v>186514.83</v>
      </c>
      <c r="L3992" s="12">
        <f>IFERROR(VLOOKUP($A3992,'[2]FINAL (2)'!$A$1:$F$7700,3,FALSE),0)</f>
        <v>1051916.97</v>
      </c>
      <c r="M3992" s="12">
        <f>IFERROR(VLOOKUP($A3992,'[2]FINAL (2)'!$A$1:$F$7700,5,FALSE),0)</f>
        <v>0</v>
      </c>
      <c r="N3992" s="12">
        <f>IFERROR(VLOOKUP($A3992,[3]Sheet3!$A$1:$C$4542,3,FALSE),0)</f>
        <v>0</v>
      </c>
      <c r="O3992" s="10">
        <f t="shared" si="63"/>
        <v>1238431.8</v>
      </c>
      <c r="P3992" s="10">
        <f>O3992-J3992</f>
        <v>-39443.639999999898</v>
      </c>
    </row>
    <row r="3993" spans="1:16" x14ac:dyDescent="0.25">
      <c r="A3993" s="3">
        <v>20979280</v>
      </c>
      <c r="B3993" s="3" t="s">
        <v>2287</v>
      </c>
      <c r="C3993" s="4">
        <v>100773</v>
      </c>
      <c r="D3993" s="3" t="s">
        <v>1475</v>
      </c>
      <c r="E3993" s="3" t="s">
        <v>3</v>
      </c>
      <c r="F3993" s="4" t="s">
        <v>4</v>
      </c>
      <c r="G3993" s="3">
        <v>70925</v>
      </c>
      <c r="H3993" s="3" t="s">
        <v>3227</v>
      </c>
      <c r="I3993" s="3" t="s">
        <v>3999</v>
      </c>
      <c r="J3993" s="8">
        <v>4637000</v>
      </c>
      <c r="K3993" s="12">
        <f>IFERROR(VLOOKUP($A3993,[1]Piv!$B:$C,2,FALSE),0)</f>
        <v>2585607.75</v>
      </c>
      <c r="L3993" s="12">
        <f>IFERROR(VLOOKUP($A3993,'[2]FINAL (2)'!$A$1:$F$7700,3,FALSE),0)</f>
        <v>0</v>
      </c>
      <c r="M3993" s="12">
        <f>IFERROR(VLOOKUP($A3993,'[2]FINAL (2)'!$A$1:$F$7700,5,FALSE),0)</f>
        <v>0</v>
      </c>
      <c r="N3993" s="12">
        <f>IFERROR(VLOOKUP($A3993,[3]Sheet3!$A$1:$C$4542,3,FALSE),0)</f>
        <v>0</v>
      </c>
      <c r="O3993" s="10">
        <f t="shared" si="63"/>
        <v>2585607.75</v>
      </c>
      <c r="P3993" s="10">
        <f>O3993-J3993</f>
        <v>-2051392.25</v>
      </c>
    </row>
    <row r="3994" spans="1:16" x14ac:dyDescent="0.25">
      <c r="A3994" s="3">
        <v>15177735</v>
      </c>
      <c r="B3994" s="3" t="s">
        <v>7125</v>
      </c>
      <c r="C3994" s="4">
        <v>101699</v>
      </c>
      <c r="D3994" s="3" t="s">
        <v>4540</v>
      </c>
      <c r="E3994" s="3" t="s">
        <v>3</v>
      </c>
      <c r="F3994" s="4" t="s">
        <v>4</v>
      </c>
      <c r="G3994" s="3">
        <v>86696</v>
      </c>
      <c r="H3994" s="3" t="s">
        <v>3249</v>
      </c>
      <c r="I3994" s="3" t="s">
        <v>3999</v>
      </c>
      <c r="J3994" s="8">
        <v>6333745.8399999999</v>
      </c>
      <c r="K3994" s="12">
        <f>IFERROR(VLOOKUP($A3994,[1]Piv!$B:$C,2,FALSE),0)</f>
        <v>1083391.8700000001</v>
      </c>
      <c r="L3994" s="12">
        <f>IFERROR(VLOOKUP($A3994,'[2]FINAL (2)'!$A$1:$F$7700,3,FALSE),0)</f>
        <v>3319251.25</v>
      </c>
      <c r="M3994" s="12">
        <f>IFERROR(VLOOKUP($A3994,'[2]FINAL (2)'!$A$1:$F$7700,5,FALSE),0)</f>
        <v>0</v>
      </c>
      <c r="N3994" s="12">
        <f>IFERROR(VLOOKUP($A3994,[3]Sheet3!$A$1:$C$4542,3,FALSE),0)</f>
        <v>1800000</v>
      </c>
      <c r="O3994" s="10">
        <f t="shared" si="63"/>
        <v>6202643.1200000001</v>
      </c>
      <c r="P3994" s="10">
        <f>O3994-J3994</f>
        <v>-131102.71999999974</v>
      </c>
    </row>
    <row r="3995" spans="1:16" x14ac:dyDescent="0.25">
      <c r="A3995" s="3">
        <v>20820075</v>
      </c>
      <c r="B3995" s="3" t="s">
        <v>7126</v>
      </c>
      <c r="C3995" s="4">
        <v>101699</v>
      </c>
      <c r="D3995" s="3" t="s">
        <v>4540</v>
      </c>
      <c r="E3995" s="3" t="s">
        <v>3</v>
      </c>
      <c r="F3995" s="4" t="s">
        <v>4</v>
      </c>
      <c r="G3995" s="3"/>
      <c r="H3995" s="3"/>
      <c r="I3995" s="3"/>
      <c r="J3995" s="8">
        <v>0</v>
      </c>
      <c r="K3995" s="12">
        <f>IFERROR(VLOOKUP($A3995,[1]Piv!$B:$C,2,FALSE),0)</f>
        <v>0</v>
      </c>
      <c r="L3995" s="12">
        <f>IFERROR(VLOOKUP($A3995,'[2]FINAL (2)'!$A$1:$F$7700,3,FALSE),0)</f>
        <v>0</v>
      </c>
      <c r="M3995" s="12">
        <f>IFERROR(VLOOKUP($A3995,'[2]FINAL (2)'!$A$1:$F$7700,5,FALSE),0)</f>
        <v>0</v>
      </c>
      <c r="N3995" s="12">
        <f>IFERROR(VLOOKUP($A3995,[3]Sheet3!$A$1:$C$4542,3,FALSE),0)</f>
        <v>1500000</v>
      </c>
      <c r="O3995" s="10">
        <f t="shared" si="63"/>
        <v>1500000</v>
      </c>
      <c r="P3995" s="10">
        <f>O3995-J3995</f>
        <v>1500000</v>
      </c>
    </row>
    <row r="3996" spans="1:16" x14ac:dyDescent="0.25">
      <c r="A3996" s="3">
        <v>1749644</v>
      </c>
      <c r="B3996" s="3" t="s">
        <v>7127</v>
      </c>
      <c r="C3996" s="4">
        <v>100775</v>
      </c>
      <c r="D3996" s="3" t="s">
        <v>1858</v>
      </c>
      <c r="E3996" s="3" t="s">
        <v>3</v>
      </c>
      <c r="F3996" s="4" t="s">
        <v>12</v>
      </c>
      <c r="G3996" s="3"/>
      <c r="H3996" s="3"/>
      <c r="I3996" s="3"/>
      <c r="J3996" s="8">
        <v>0</v>
      </c>
      <c r="K3996" s="12">
        <f>IFERROR(VLOOKUP($A3996,[1]Piv!$B:$C,2,FALSE),0)</f>
        <v>0</v>
      </c>
      <c r="L3996" s="12">
        <f>IFERROR(VLOOKUP($A3996,'[2]FINAL (2)'!$A$1:$F$7700,3,FALSE),0)</f>
        <v>0</v>
      </c>
      <c r="M3996" s="12">
        <f>IFERROR(VLOOKUP($A3996,'[2]FINAL (2)'!$A$1:$F$7700,5,FALSE),0)</f>
        <v>0</v>
      </c>
      <c r="N3996" s="12">
        <f>IFERROR(VLOOKUP($A3996,[3]Sheet3!$A$1:$C$4542,3,FALSE),0)</f>
        <v>0</v>
      </c>
      <c r="O3996" s="10">
        <f t="shared" si="63"/>
        <v>0</v>
      </c>
      <c r="P3996"/>
    </row>
    <row r="3997" spans="1:16" x14ac:dyDescent="0.25">
      <c r="A3997" s="3">
        <v>3282991</v>
      </c>
      <c r="B3997" s="3" t="s">
        <v>7128</v>
      </c>
      <c r="C3997" s="4">
        <v>100775</v>
      </c>
      <c r="D3997" s="3" t="s">
        <v>1858</v>
      </c>
      <c r="E3997" s="3" t="s">
        <v>3</v>
      </c>
      <c r="F3997" s="4" t="s">
        <v>4</v>
      </c>
      <c r="G3997" s="3">
        <v>136655</v>
      </c>
      <c r="H3997" s="3" t="s">
        <v>8832</v>
      </c>
      <c r="I3997" s="3" t="s">
        <v>3999</v>
      </c>
      <c r="J3997" s="8">
        <v>0</v>
      </c>
      <c r="K3997" s="12">
        <f>IFERROR(VLOOKUP($A3997,[1]Piv!$B:$C,2,FALSE),0)</f>
        <v>0</v>
      </c>
      <c r="L3997" s="12">
        <f>IFERROR(VLOOKUP($A3997,'[2]FINAL (2)'!$A$1:$F$7700,3,FALSE),0)</f>
        <v>0</v>
      </c>
      <c r="M3997" s="12">
        <f>IFERROR(VLOOKUP($A3997,'[2]FINAL (2)'!$A$1:$F$7700,5,FALSE),0)</f>
        <v>200335.18</v>
      </c>
      <c r="N3997" s="12">
        <f>IFERROR(VLOOKUP($A3997,[3]Sheet3!$A$1:$C$4542,3,FALSE),0)</f>
        <v>0</v>
      </c>
      <c r="O3997" s="10">
        <f t="shared" si="63"/>
        <v>200335.18</v>
      </c>
      <c r="P3997" s="10">
        <f>O3997-J3997</f>
        <v>200335.18</v>
      </c>
    </row>
    <row r="3998" spans="1:16" x14ac:dyDescent="0.25">
      <c r="A3998" s="3">
        <v>4419221</v>
      </c>
      <c r="B3998" s="3" t="s">
        <v>7129</v>
      </c>
      <c r="C3998" s="4">
        <v>100775</v>
      </c>
      <c r="D3998" s="3" t="s">
        <v>1858</v>
      </c>
      <c r="E3998" s="3" t="s">
        <v>3</v>
      </c>
      <c r="F3998" s="4" t="s">
        <v>12</v>
      </c>
      <c r="G3998" s="3"/>
      <c r="H3998" s="3"/>
      <c r="I3998" s="3"/>
      <c r="J3998" s="8">
        <v>0</v>
      </c>
      <c r="K3998" s="12">
        <f>IFERROR(VLOOKUP($A3998,[1]Piv!$B:$C,2,FALSE),0)</f>
        <v>0</v>
      </c>
      <c r="L3998" s="12">
        <f>IFERROR(VLOOKUP($A3998,'[2]FINAL (2)'!$A$1:$F$7700,3,FALSE),0)</f>
        <v>0</v>
      </c>
      <c r="M3998" s="12">
        <f>IFERROR(VLOOKUP($A3998,'[2]FINAL (2)'!$A$1:$F$7700,5,FALSE),0)</f>
        <v>0</v>
      </c>
      <c r="N3998" s="12">
        <f>IFERROR(VLOOKUP($A3998,[3]Sheet3!$A$1:$C$4542,3,FALSE),0)</f>
        <v>0</v>
      </c>
      <c r="O3998" s="10">
        <f t="shared" si="63"/>
        <v>0</v>
      </c>
      <c r="P3998"/>
    </row>
    <row r="3999" spans="1:16" x14ac:dyDescent="0.25">
      <c r="A3999" s="3">
        <v>4952852</v>
      </c>
      <c r="B3999" s="3" t="s">
        <v>7130</v>
      </c>
      <c r="C3999" s="4">
        <v>100775</v>
      </c>
      <c r="D3999" s="3" t="s">
        <v>1858</v>
      </c>
      <c r="E3999" s="3" t="s">
        <v>3</v>
      </c>
      <c r="F3999" s="4" t="s">
        <v>12</v>
      </c>
      <c r="G3999" s="3"/>
      <c r="H3999" s="3"/>
      <c r="I3999" s="3"/>
      <c r="J3999" s="8">
        <v>0</v>
      </c>
      <c r="K3999" s="12">
        <f>IFERROR(VLOOKUP($A3999,[1]Piv!$B:$C,2,FALSE),0)</f>
        <v>0</v>
      </c>
      <c r="L3999" s="12">
        <f>IFERROR(VLOOKUP($A3999,'[2]FINAL (2)'!$A$1:$F$7700,3,FALSE),0)</f>
        <v>0</v>
      </c>
      <c r="M3999" s="12">
        <f>IFERROR(VLOOKUP($A3999,'[2]FINAL (2)'!$A$1:$F$7700,5,FALSE),0)</f>
        <v>0</v>
      </c>
      <c r="N3999" s="12">
        <f>IFERROR(VLOOKUP($A3999,[3]Sheet3!$A$1:$C$4542,3,FALSE),0)</f>
        <v>0</v>
      </c>
      <c r="O3999" s="10">
        <f t="shared" si="63"/>
        <v>0</v>
      </c>
      <c r="P3999"/>
    </row>
    <row r="4000" spans="1:16" x14ac:dyDescent="0.25">
      <c r="A4000" s="3">
        <v>6018051</v>
      </c>
      <c r="B4000" s="3" t="s">
        <v>7131</v>
      </c>
      <c r="C4000" s="4">
        <v>100775</v>
      </c>
      <c r="D4000" s="3" t="s">
        <v>1858</v>
      </c>
      <c r="E4000" s="3" t="s">
        <v>3</v>
      </c>
      <c r="F4000" s="4" t="s">
        <v>4</v>
      </c>
      <c r="G4000" s="3">
        <v>127360</v>
      </c>
      <c r="H4000" s="3" t="s">
        <v>3201</v>
      </c>
      <c r="I4000" s="3" t="s">
        <v>3999</v>
      </c>
      <c r="J4000" s="8">
        <v>1000000</v>
      </c>
      <c r="K4000" s="12">
        <f>IFERROR(VLOOKUP($A4000,[1]Piv!$B:$C,2,FALSE),0)</f>
        <v>0</v>
      </c>
      <c r="L4000" s="12">
        <f>IFERROR(VLOOKUP($A4000,'[2]FINAL (2)'!$A$1:$F$7700,3,FALSE),0)</f>
        <v>0</v>
      </c>
      <c r="M4000" s="12">
        <f>IFERROR(VLOOKUP($A4000,'[2]FINAL (2)'!$A$1:$F$7700,5,FALSE),0)</f>
        <v>0</v>
      </c>
      <c r="N4000" s="12">
        <f>IFERROR(VLOOKUP($A4000,[3]Sheet3!$A$1:$C$4542,3,FALSE),0)</f>
        <v>1000000</v>
      </c>
      <c r="O4000" s="10">
        <f t="shared" si="63"/>
        <v>1000000</v>
      </c>
      <c r="P4000" s="10">
        <f>O4000-J4000</f>
        <v>0</v>
      </c>
    </row>
    <row r="4001" spans="1:16" x14ac:dyDescent="0.25">
      <c r="A4001" s="3">
        <v>8991213</v>
      </c>
      <c r="B4001" s="3" t="s">
        <v>2232</v>
      </c>
      <c r="C4001" s="4">
        <v>100775</v>
      </c>
      <c r="D4001" s="3" t="s">
        <v>1858</v>
      </c>
      <c r="E4001" s="3" t="s">
        <v>3</v>
      </c>
      <c r="F4001" s="4" t="s">
        <v>4</v>
      </c>
      <c r="G4001" s="3">
        <v>136655</v>
      </c>
      <c r="H4001" s="3" t="s">
        <v>8832</v>
      </c>
      <c r="I4001" s="3" t="s">
        <v>3999</v>
      </c>
      <c r="J4001" s="8">
        <v>201767.21</v>
      </c>
      <c r="K4001" s="12">
        <f>IFERROR(VLOOKUP($A4001,[1]Piv!$B:$C,2,FALSE),0)</f>
        <v>0</v>
      </c>
      <c r="L4001" s="12">
        <f>IFERROR(VLOOKUP($A4001,'[2]FINAL (2)'!$A$1:$F$7700,3,FALSE),0)</f>
        <v>201178.15</v>
      </c>
      <c r="M4001" s="12">
        <f>IFERROR(VLOOKUP($A4001,'[2]FINAL (2)'!$A$1:$F$7700,5,FALSE),0)</f>
        <v>0</v>
      </c>
      <c r="N4001" s="12">
        <f>IFERROR(VLOOKUP($A4001,[3]Sheet3!$A$1:$C$4542,3,FALSE),0)</f>
        <v>0</v>
      </c>
      <c r="O4001" s="10">
        <f t="shared" si="63"/>
        <v>201178.15</v>
      </c>
      <c r="P4001" s="10">
        <f>O4001-J4001</f>
        <v>-589.05999999999767</v>
      </c>
    </row>
    <row r="4002" spans="1:16" x14ac:dyDescent="0.25">
      <c r="A4002" s="3">
        <v>21689429</v>
      </c>
      <c r="B4002" s="3" t="s">
        <v>7132</v>
      </c>
      <c r="C4002" s="4">
        <v>100776</v>
      </c>
      <c r="D4002" s="3" t="s">
        <v>3522</v>
      </c>
      <c r="E4002" s="3" t="s">
        <v>3</v>
      </c>
      <c r="F4002" s="4" t="s">
        <v>4</v>
      </c>
      <c r="G4002" s="3"/>
      <c r="H4002" s="3"/>
      <c r="I4002" s="3"/>
      <c r="J4002" s="8">
        <v>0</v>
      </c>
      <c r="K4002" s="12">
        <f>IFERROR(VLOOKUP($A4002,[1]Piv!$B:$C,2,FALSE),0)</f>
        <v>0</v>
      </c>
      <c r="L4002" s="12">
        <f>IFERROR(VLOOKUP($A4002,'[2]FINAL (2)'!$A$1:$F$7700,3,FALSE),0)</f>
        <v>0</v>
      </c>
      <c r="M4002" s="12">
        <f>IFERROR(VLOOKUP($A4002,'[2]FINAL (2)'!$A$1:$F$7700,5,FALSE),0)</f>
        <v>0</v>
      </c>
      <c r="N4002" s="12">
        <f>IFERROR(VLOOKUP($A4002,[3]Sheet3!$A$1:$C$4542,3,FALSE),0)</f>
        <v>500000</v>
      </c>
      <c r="O4002" s="10">
        <f t="shared" si="63"/>
        <v>500000</v>
      </c>
      <c r="P4002" s="10">
        <f>O4002-J4002</f>
        <v>500000</v>
      </c>
    </row>
    <row r="4003" spans="1:16" x14ac:dyDescent="0.25">
      <c r="A4003" s="3">
        <v>24194681</v>
      </c>
      <c r="B4003" s="3" t="s">
        <v>2744</v>
      </c>
      <c r="C4003" s="4">
        <v>100776</v>
      </c>
      <c r="D4003" s="3" t="s">
        <v>3522</v>
      </c>
      <c r="E4003" s="3" t="s">
        <v>3</v>
      </c>
      <c r="F4003" s="4" t="s">
        <v>4</v>
      </c>
      <c r="G4003" s="3">
        <v>126482</v>
      </c>
      <c r="H4003" s="3" t="s">
        <v>3293</v>
      </c>
      <c r="I4003" s="3" t="s">
        <v>3999</v>
      </c>
      <c r="J4003" s="8">
        <v>1020000</v>
      </c>
      <c r="K4003" s="12">
        <f>IFERROR(VLOOKUP($A4003,[1]Piv!$B:$C,2,FALSE),0)</f>
        <v>756484.63</v>
      </c>
      <c r="L4003" s="12">
        <f>IFERROR(VLOOKUP($A4003,'[2]FINAL (2)'!$A$1:$F$7700,3,FALSE),0)</f>
        <v>0</v>
      </c>
      <c r="M4003" s="12">
        <f>IFERROR(VLOOKUP($A4003,'[2]FINAL (2)'!$A$1:$F$7700,5,FALSE),0)</f>
        <v>0</v>
      </c>
      <c r="N4003" s="12">
        <f>IFERROR(VLOOKUP($A4003,[3]Sheet3!$A$1:$C$4542,3,FALSE),0)</f>
        <v>0</v>
      </c>
      <c r="O4003" s="10">
        <f t="shared" si="63"/>
        <v>756484.63</v>
      </c>
      <c r="P4003" s="10">
        <f>O4003-J4003</f>
        <v>-263515.37</v>
      </c>
    </row>
    <row r="4004" spans="1:16" x14ac:dyDescent="0.25">
      <c r="A4004" s="3">
        <v>4520170</v>
      </c>
      <c r="B4004" s="3" t="s">
        <v>1968</v>
      </c>
      <c r="C4004" s="4">
        <v>100755</v>
      </c>
      <c r="D4004" s="3" t="s">
        <v>3809</v>
      </c>
      <c r="E4004" s="3" t="s">
        <v>3</v>
      </c>
      <c r="F4004" s="4" t="s">
        <v>4</v>
      </c>
      <c r="G4004" s="3">
        <v>129269</v>
      </c>
      <c r="H4004" s="3" t="s">
        <v>3986</v>
      </c>
      <c r="I4004" s="3" t="s">
        <v>3999</v>
      </c>
      <c r="J4004" s="8">
        <v>1231000</v>
      </c>
      <c r="K4004" s="12">
        <f>IFERROR(VLOOKUP($A4004,[1]Piv!$B:$C,2,FALSE),0)</f>
        <v>1013969.86</v>
      </c>
      <c r="L4004" s="12">
        <f>IFERROR(VLOOKUP($A4004,'[2]FINAL (2)'!$A$1:$F$7700,3,FALSE),0)</f>
        <v>0</v>
      </c>
      <c r="M4004" s="12">
        <f>IFERROR(VLOOKUP($A4004,'[2]FINAL (2)'!$A$1:$F$7700,5,FALSE),0)</f>
        <v>0</v>
      </c>
      <c r="N4004" s="12">
        <f>IFERROR(VLOOKUP($A4004,[3]Sheet3!$A$1:$C$4542,3,FALSE),0)</f>
        <v>231000</v>
      </c>
      <c r="O4004" s="10">
        <f t="shared" si="63"/>
        <v>1244969.8599999999</v>
      </c>
      <c r="P4004" s="10">
        <f>O4004-J4004</f>
        <v>13969.85999999987</v>
      </c>
    </row>
    <row r="4005" spans="1:16" x14ac:dyDescent="0.25">
      <c r="A4005" s="3">
        <v>5719120</v>
      </c>
      <c r="B4005" s="3" t="s">
        <v>911</v>
      </c>
      <c r="C4005" s="4">
        <v>100755</v>
      </c>
      <c r="D4005" s="3" t="s">
        <v>3809</v>
      </c>
      <c r="E4005" s="3" t="s">
        <v>3</v>
      </c>
      <c r="F4005" s="4" t="s">
        <v>4</v>
      </c>
      <c r="G4005" s="3">
        <v>124361</v>
      </c>
      <c r="H4005" s="3" t="s">
        <v>8829</v>
      </c>
      <c r="I4005" s="3" t="s">
        <v>3999</v>
      </c>
      <c r="J4005" s="8">
        <v>500000</v>
      </c>
      <c r="K4005" s="12">
        <f>IFERROR(VLOOKUP($A4005,[1]Piv!$B:$C,2,FALSE),0)</f>
        <v>0</v>
      </c>
      <c r="L4005" s="12">
        <f>IFERROR(VLOOKUP($A4005,'[2]FINAL (2)'!$A$1:$F$7700,3,FALSE),0)</f>
        <v>1048303.39</v>
      </c>
      <c r="M4005" s="12">
        <f>IFERROR(VLOOKUP($A4005,'[2]FINAL (2)'!$A$1:$F$7700,5,FALSE),0)</f>
        <v>0</v>
      </c>
      <c r="N4005" s="12">
        <f>IFERROR(VLOOKUP($A4005,[3]Sheet3!$A$1:$C$4542,3,FALSE),0)</f>
        <v>500000</v>
      </c>
      <c r="O4005" s="10">
        <f t="shared" si="63"/>
        <v>1548303.3900000001</v>
      </c>
      <c r="P4005" s="10">
        <f>O4005-J4005</f>
        <v>1048303.3900000001</v>
      </c>
    </row>
    <row r="4006" spans="1:16" x14ac:dyDescent="0.25">
      <c r="A4006" s="3">
        <v>22654086</v>
      </c>
      <c r="B4006" s="3" t="s">
        <v>697</v>
      </c>
      <c r="C4006" s="4">
        <v>100777</v>
      </c>
      <c r="D4006" s="3" t="s">
        <v>110</v>
      </c>
      <c r="E4006" s="3" t="s">
        <v>3</v>
      </c>
      <c r="F4006" s="4" t="s">
        <v>4</v>
      </c>
      <c r="G4006" s="3">
        <v>74278</v>
      </c>
      <c r="H4006" s="3" t="s">
        <v>3199</v>
      </c>
      <c r="I4006" s="3" t="s">
        <v>3999</v>
      </c>
      <c r="J4006" s="8">
        <v>3738388.95</v>
      </c>
      <c r="K4006" s="12">
        <f>IFERROR(VLOOKUP($A4006,[1]Piv!$B:$C,2,FALSE),0)</f>
        <v>1065901.03</v>
      </c>
      <c r="L4006" s="12">
        <f>IFERROR(VLOOKUP($A4006,'[2]FINAL (2)'!$A$1:$F$7700,3,FALSE),0)</f>
        <v>924925.98</v>
      </c>
      <c r="M4006" s="12">
        <f>IFERROR(VLOOKUP($A4006,'[2]FINAL (2)'!$A$1:$F$7700,5,FALSE),0)</f>
        <v>0</v>
      </c>
      <c r="N4006" s="12">
        <f>IFERROR(VLOOKUP($A4006,[3]Sheet3!$A$1:$C$4542,3,FALSE),0)</f>
        <v>0</v>
      </c>
      <c r="O4006" s="10">
        <f t="shared" si="63"/>
        <v>1990827.01</v>
      </c>
      <c r="P4006" s="10">
        <f>O4006-J4006</f>
        <v>-1747561.9400000002</v>
      </c>
    </row>
    <row r="4007" spans="1:16" x14ac:dyDescent="0.25">
      <c r="A4007" s="3">
        <v>24331041</v>
      </c>
      <c r="B4007" s="3" t="s">
        <v>7133</v>
      </c>
      <c r="C4007" s="4">
        <v>100777</v>
      </c>
      <c r="D4007" s="3" t="s">
        <v>110</v>
      </c>
      <c r="E4007" s="3" t="s">
        <v>3</v>
      </c>
      <c r="F4007" s="4" t="s">
        <v>4</v>
      </c>
      <c r="G4007" s="3">
        <v>74278</v>
      </c>
      <c r="H4007" s="3" t="s">
        <v>3199</v>
      </c>
      <c r="I4007" s="3" t="s">
        <v>3999</v>
      </c>
      <c r="J4007" s="8">
        <v>1374472.59</v>
      </c>
      <c r="K4007" s="12">
        <f>IFERROR(VLOOKUP($A4007,[1]Piv!$B:$C,2,FALSE),0)</f>
        <v>0</v>
      </c>
      <c r="L4007" s="12">
        <f>IFERROR(VLOOKUP($A4007,'[2]FINAL (2)'!$A$1:$F$7700,3,FALSE),0)</f>
        <v>1369648.41</v>
      </c>
      <c r="M4007" s="12">
        <f>IFERROR(VLOOKUP($A4007,'[2]FINAL (2)'!$A$1:$F$7700,5,FALSE),0)</f>
        <v>0</v>
      </c>
      <c r="N4007" s="12">
        <f>IFERROR(VLOOKUP($A4007,[3]Sheet3!$A$1:$C$4542,3,FALSE),0)</f>
        <v>0</v>
      </c>
      <c r="O4007" s="10">
        <f t="shared" si="63"/>
        <v>1369648.41</v>
      </c>
      <c r="P4007" s="10">
        <f>O4007-J4007</f>
        <v>-4824.1800000001676</v>
      </c>
    </row>
    <row r="4008" spans="1:16" x14ac:dyDescent="0.25">
      <c r="A4008" s="3">
        <v>10006226</v>
      </c>
      <c r="B4008" s="3" t="s">
        <v>7134</v>
      </c>
      <c r="C4008" s="4">
        <v>100778</v>
      </c>
      <c r="D4008" s="3" t="s">
        <v>3818</v>
      </c>
      <c r="E4008" s="3" t="s">
        <v>3</v>
      </c>
      <c r="F4008" s="4" t="s">
        <v>4</v>
      </c>
      <c r="G4008" s="3">
        <v>11111</v>
      </c>
      <c r="H4008" s="3" t="s">
        <v>3298</v>
      </c>
      <c r="I4008" s="3" t="s">
        <v>4000</v>
      </c>
      <c r="J4008" s="8">
        <v>0</v>
      </c>
      <c r="K4008" s="12">
        <f>IFERROR(VLOOKUP($A4008,[1]Piv!$B:$C,2,FALSE),0)</f>
        <v>0</v>
      </c>
      <c r="L4008" s="12">
        <f>IFERROR(VLOOKUP($A4008,'[2]FINAL (2)'!$A$1:$F$7700,3,FALSE),0)</f>
        <v>52600</v>
      </c>
      <c r="M4008" s="12">
        <f>IFERROR(VLOOKUP($A4008,'[2]FINAL (2)'!$A$1:$F$7700,5,FALSE),0)</f>
        <v>0</v>
      </c>
      <c r="N4008" s="12">
        <f>IFERROR(VLOOKUP($A4008,[3]Sheet3!$A$1:$C$4542,3,FALSE),0)</f>
        <v>6000000</v>
      </c>
      <c r="O4008" s="10">
        <f t="shared" si="63"/>
        <v>6052600</v>
      </c>
      <c r="P4008" s="10">
        <f>O4008-J4008</f>
        <v>6052600</v>
      </c>
    </row>
    <row r="4009" spans="1:16" x14ac:dyDescent="0.25">
      <c r="A4009" s="3">
        <v>13248675</v>
      </c>
      <c r="B4009" s="3" t="s">
        <v>7135</v>
      </c>
      <c r="C4009" s="4">
        <v>100778</v>
      </c>
      <c r="D4009" s="3" t="s">
        <v>3818</v>
      </c>
      <c r="E4009" s="3" t="s">
        <v>3</v>
      </c>
      <c r="F4009" s="4" t="s">
        <v>4</v>
      </c>
      <c r="G4009" s="3">
        <v>11111</v>
      </c>
      <c r="H4009" s="3" t="s">
        <v>3298</v>
      </c>
      <c r="I4009" s="3" t="s">
        <v>4000</v>
      </c>
      <c r="J4009" s="8">
        <v>0</v>
      </c>
      <c r="K4009" s="12">
        <f>IFERROR(VLOOKUP($A4009,[1]Piv!$B:$C,2,FALSE),0)</f>
        <v>328416.12</v>
      </c>
      <c r="L4009" s="12">
        <f>IFERROR(VLOOKUP($A4009,'[2]FINAL (2)'!$A$1:$F$7700,3,FALSE),0)</f>
        <v>5090000</v>
      </c>
      <c r="M4009" s="12">
        <f>IFERROR(VLOOKUP($A4009,'[2]FINAL (2)'!$A$1:$F$7700,5,FALSE),0)</f>
        <v>0</v>
      </c>
      <c r="N4009" s="12">
        <f>IFERROR(VLOOKUP($A4009,[3]Sheet3!$A$1:$C$4542,3,FALSE),0)</f>
        <v>4165000</v>
      </c>
      <c r="O4009" s="10">
        <f t="shared" si="63"/>
        <v>9583416.120000001</v>
      </c>
      <c r="P4009" s="10">
        <f>O4009-J4009</f>
        <v>9583416.120000001</v>
      </c>
    </row>
    <row r="4010" spans="1:16" x14ac:dyDescent="0.25">
      <c r="A4010" s="3">
        <v>16337454</v>
      </c>
      <c r="B4010" s="3" t="s">
        <v>7136</v>
      </c>
      <c r="C4010" s="4">
        <v>100779</v>
      </c>
      <c r="D4010" s="3" t="s">
        <v>3523</v>
      </c>
      <c r="E4010" s="3" t="s">
        <v>3</v>
      </c>
      <c r="F4010" s="4" t="s">
        <v>4</v>
      </c>
      <c r="G4010" s="3">
        <v>99662</v>
      </c>
      <c r="H4010" s="3" t="s">
        <v>3205</v>
      </c>
      <c r="I4010" s="3" t="s">
        <v>4001</v>
      </c>
      <c r="J4010" s="8">
        <v>16652741.02</v>
      </c>
      <c r="K4010" s="12">
        <f>IFERROR(VLOOKUP($A4010,[1]Piv!$B:$C,2,FALSE),0)</f>
        <v>16410493.469999999</v>
      </c>
      <c r="L4010" s="12">
        <f>IFERROR(VLOOKUP($A4010,'[2]FINAL (2)'!$A$1:$F$7700,3,FALSE),0)</f>
        <v>0</v>
      </c>
      <c r="M4010" s="12">
        <f>IFERROR(VLOOKUP($A4010,'[2]FINAL (2)'!$A$1:$F$7700,5,FALSE),0)</f>
        <v>201827.35</v>
      </c>
      <c r="N4010" s="12">
        <f>IFERROR(VLOOKUP($A4010,[3]Sheet3!$A$1:$C$4542,3,FALSE),0)</f>
        <v>0</v>
      </c>
      <c r="O4010" s="10">
        <f t="shared" si="63"/>
        <v>16612320.819999998</v>
      </c>
      <c r="P4010" s="10">
        <f>O4010-J4010</f>
        <v>-40420.200000001118</v>
      </c>
    </row>
    <row r="4011" spans="1:16" x14ac:dyDescent="0.25">
      <c r="A4011" s="3">
        <v>23461005</v>
      </c>
      <c r="B4011" s="3" t="s">
        <v>2813</v>
      </c>
      <c r="C4011" s="4">
        <v>100779</v>
      </c>
      <c r="D4011" s="3" t="s">
        <v>3523</v>
      </c>
      <c r="E4011" s="3" t="s">
        <v>3</v>
      </c>
      <c r="F4011" s="4" t="s">
        <v>4</v>
      </c>
      <c r="G4011" s="3">
        <v>99662</v>
      </c>
      <c r="H4011" s="3" t="s">
        <v>3205</v>
      </c>
      <c r="I4011" s="3" t="s">
        <v>4001</v>
      </c>
      <c r="J4011" s="8">
        <v>15000000</v>
      </c>
      <c r="K4011" s="12">
        <f>IFERROR(VLOOKUP($A4011,[1]Piv!$B:$C,2,FALSE),0)</f>
        <v>0</v>
      </c>
      <c r="L4011" s="12">
        <f>IFERROR(VLOOKUP($A4011,'[2]FINAL (2)'!$A$1:$F$7700,3,FALSE),0)</f>
        <v>0</v>
      </c>
      <c r="M4011" s="12">
        <f>IFERROR(VLOOKUP($A4011,'[2]FINAL (2)'!$A$1:$F$7700,5,FALSE),0)</f>
        <v>0</v>
      </c>
      <c r="N4011" s="12">
        <f>IFERROR(VLOOKUP($A4011,[3]Sheet3!$A$1:$C$4542,3,FALSE),0)</f>
        <v>0</v>
      </c>
      <c r="O4011" s="10">
        <f t="shared" si="63"/>
        <v>0</v>
      </c>
      <c r="P4011" s="10">
        <f>O4011-J4011</f>
        <v>-15000000</v>
      </c>
    </row>
    <row r="4012" spans="1:16" x14ac:dyDescent="0.25">
      <c r="A4012" s="3">
        <v>18107558</v>
      </c>
      <c r="B4012" s="3" t="s">
        <v>7137</v>
      </c>
      <c r="C4012" s="4">
        <v>100780</v>
      </c>
      <c r="D4012" s="3" t="s">
        <v>3524</v>
      </c>
      <c r="E4012" s="3" t="s">
        <v>3</v>
      </c>
      <c r="F4012" s="4" t="s">
        <v>12</v>
      </c>
      <c r="G4012" s="3"/>
      <c r="H4012" s="3"/>
      <c r="I4012" s="3"/>
      <c r="J4012" s="8">
        <v>0</v>
      </c>
      <c r="K4012" s="12">
        <f>IFERROR(VLOOKUP($A4012,[1]Piv!$B:$C,2,FALSE),0)</f>
        <v>0</v>
      </c>
      <c r="L4012" s="12">
        <f>IFERROR(VLOOKUP($A4012,'[2]FINAL (2)'!$A$1:$F$7700,3,FALSE),0)</f>
        <v>0</v>
      </c>
      <c r="M4012" s="12">
        <f>IFERROR(VLOOKUP($A4012,'[2]FINAL (2)'!$A$1:$F$7700,5,FALSE),0)</f>
        <v>0</v>
      </c>
      <c r="N4012" s="12">
        <f>IFERROR(VLOOKUP($A4012,[3]Sheet3!$A$1:$C$4542,3,FALSE),0)</f>
        <v>0</v>
      </c>
      <c r="O4012" s="10">
        <f t="shared" si="63"/>
        <v>0</v>
      </c>
      <c r="P4012"/>
    </row>
    <row r="4013" spans="1:16" x14ac:dyDescent="0.25">
      <c r="A4013" s="3">
        <v>20248132</v>
      </c>
      <c r="B4013" s="3" t="s">
        <v>60</v>
      </c>
      <c r="C4013" s="4">
        <v>100780</v>
      </c>
      <c r="D4013" s="3" t="s">
        <v>3524</v>
      </c>
      <c r="E4013" s="3" t="s">
        <v>3</v>
      </c>
      <c r="F4013" s="4" t="s">
        <v>4</v>
      </c>
      <c r="G4013" s="3">
        <v>78024</v>
      </c>
      <c r="H4013" s="3" t="s">
        <v>8833</v>
      </c>
      <c r="I4013" s="3" t="s">
        <v>4003</v>
      </c>
      <c r="J4013" s="8">
        <v>2864833.2</v>
      </c>
      <c r="K4013" s="12">
        <f>IFERROR(VLOOKUP($A4013,[1]Piv!$B:$C,2,FALSE),0)</f>
        <v>2385315.94</v>
      </c>
      <c r="L4013" s="12">
        <f>IFERROR(VLOOKUP($A4013,'[2]FINAL (2)'!$A$1:$F$7700,3,FALSE),0)</f>
        <v>0</v>
      </c>
      <c r="M4013" s="12">
        <f>IFERROR(VLOOKUP($A4013,'[2]FINAL (2)'!$A$1:$F$7700,5,FALSE),0)</f>
        <v>0</v>
      </c>
      <c r="N4013" s="12">
        <f>IFERROR(VLOOKUP($A4013,[3]Sheet3!$A$1:$C$4542,3,FALSE),0)</f>
        <v>0</v>
      </c>
      <c r="O4013" s="10">
        <f t="shared" si="63"/>
        <v>2385315.94</v>
      </c>
      <c r="P4013" s="10">
        <f>O4013-J4013</f>
        <v>-479517.26000000024</v>
      </c>
    </row>
    <row r="4014" spans="1:16" x14ac:dyDescent="0.25">
      <c r="A4014" s="3">
        <v>24865851</v>
      </c>
      <c r="B4014" s="3" t="s">
        <v>111</v>
      </c>
      <c r="C4014" s="4">
        <v>100780</v>
      </c>
      <c r="D4014" s="3" t="s">
        <v>3524</v>
      </c>
      <c r="E4014" s="3" t="s">
        <v>3</v>
      </c>
      <c r="F4014" s="4" t="s">
        <v>4</v>
      </c>
      <c r="G4014" s="3">
        <v>78024</v>
      </c>
      <c r="H4014" s="3" t="s">
        <v>8833</v>
      </c>
      <c r="I4014" s="3" t="s">
        <v>4003</v>
      </c>
      <c r="J4014" s="8">
        <v>9500000</v>
      </c>
      <c r="K4014" s="12">
        <f>IFERROR(VLOOKUP($A4014,[1]Piv!$B:$C,2,FALSE),0)</f>
        <v>0</v>
      </c>
      <c r="L4014" s="12">
        <f>IFERROR(VLOOKUP($A4014,'[2]FINAL (2)'!$A$1:$F$7700,3,FALSE),0)</f>
        <v>0</v>
      </c>
      <c r="M4014" s="12">
        <f>IFERROR(VLOOKUP($A4014,'[2]FINAL (2)'!$A$1:$F$7700,5,FALSE),0)</f>
        <v>0</v>
      </c>
      <c r="N4014" s="12">
        <f>IFERROR(VLOOKUP($A4014,[3]Sheet3!$A$1:$C$4542,3,FALSE),0)</f>
        <v>4500000</v>
      </c>
      <c r="O4014" s="10">
        <f t="shared" si="63"/>
        <v>4500000</v>
      </c>
      <c r="P4014" s="10">
        <f>O4014-J4014</f>
        <v>-5000000</v>
      </c>
    </row>
    <row r="4015" spans="1:16" x14ac:dyDescent="0.25">
      <c r="A4015" s="3">
        <v>6192016</v>
      </c>
      <c r="B4015" s="3" t="s">
        <v>7138</v>
      </c>
      <c r="C4015" s="4">
        <v>101700</v>
      </c>
      <c r="D4015" s="3" t="s">
        <v>4541</v>
      </c>
      <c r="E4015" s="3" t="s">
        <v>3</v>
      </c>
      <c r="F4015" s="4" t="s">
        <v>4</v>
      </c>
      <c r="G4015" s="3">
        <v>128374</v>
      </c>
      <c r="H4015" s="3" t="s">
        <v>3198</v>
      </c>
      <c r="I4015" s="3" t="s">
        <v>3999</v>
      </c>
      <c r="J4015" s="8">
        <v>2271000</v>
      </c>
      <c r="K4015" s="12">
        <f>IFERROR(VLOOKUP($A4015,[1]Piv!$B:$C,2,FALSE),0)</f>
        <v>2271000</v>
      </c>
      <c r="L4015" s="12">
        <f>IFERROR(VLOOKUP($A4015,'[2]FINAL (2)'!$A$1:$F$7700,3,FALSE),0)</f>
        <v>0</v>
      </c>
      <c r="M4015" s="12">
        <f>IFERROR(VLOOKUP($A4015,'[2]FINAL (2)'!$A$1:$F$7700,5,FALSE),0)</f>
        <v>0</v>
      </c>
      <c r="N4015" s="12">
        <f>IFERROR(VLOOKUP($A4015,[3]Sheet3!$A$1:$C$4542,3,FALSE),0)</f>
        <v>0</v>
      </c>
      <c r="O4015" s="10">
        <f t="shared" si="63"/>
        <v>2271000</v>
      </c>
      <c r="P4015" s="10">
        <f>O4015-J4015</f>
        <v>0</v>
      </c>
    </row>
    <row r="4016" spans="1:16" x14ac:dyDescent="0.25">
      <c r="A4016" s="3">
        <v>1824702</v>
      </c>
      <c r="B4016" s="3" t="s">
        <v>7139</v>
      </c>
      <c r="C4016" s="4">
        <v>101700</v>
      </c>
      <c r="D4016" s="3" t="s">
        <v>4541</v>
      </c>
      <c r="E4016" s="3" t="s">
        <v>3</v>
      </c>
      <c r="F4016" s="4" t="s">
        <v>12</v>
      </c>
      <c r="G4016" s="3"/>
      <c r="H4016" s="3"/>
      <c r="I4016" s="3"/>
      <c r="J4016" s="8">
        <v>0</v>
      </c>
      <c r="K4016" s="12">
        <f>IFERROR(VLOOKUP($A4016,[1]Piv!$B:$C,2,FALSE),0)</f>
        <v>0</v>
      </c>
      <c r="L4016" s="12">
        <f>IFERROR(VLOOKUP($A4016,'[2]FINAL (2)'!$A$1:$F$7700,3,FALSE),0)</f>
        <v>0</v>
      </c>
      <c r="M4016" s="12">
        <f>IFERROR(VLOOKUP($A4016,'[2]FINAL (2)'!$A$1:$F$7700,5,FALSE),0)</f>
        <v>0</v>
      </c>
      <c r="N4016" s="12">
        <f>IFERROR(VLOOKUP($A4016,[3]Sheet3!$A$1:$C$4542,3,FALSE),0)</f>
        <v>0</v>
      </c>
      <c r="O4016" s="10">
        <f t="shared" si="63"/>
        <v>0</v>
      </c>
      <c r="P4016"/>
    </row>
    <row r="4017" spans="1:16" x14ac:dyDescent="0.25">
      <c r="A4017" s="3">
        <v>7572512</v>
      </c>
      <c r="B4017" s="3" t="s">
        <v>2041</v>
      </c>
      <c r="C4017" s="4">
        <v>100781</v>
      </c>
      <c r="D4017" s="3" t="s">
        <v>3819</v>
      </c>
      <c r="E4017" s="3" t="s">
        <v>3</v>
      </c>
      <c r="F4017" s="4" t="s">
        <v>4</v>
      </c>
      <c r="G4017" s="3">
        <v>86396</v>
      </c>
      <c r="H4017" s="3" t="s">
        <v>3294</v>
      </c>
      <c r="I4017" s="3" t="s">
        <v>3999</v>
      </c>
      <c r="J4017" s="8">
        <v>2990488.27</v>
      </c>
      <c r="K4017" s="12">
        <f>IFERROR(VLOOKUP($A4017,[1]Piv!$B:$C,2,FALSE),0)</f>
        <v>0</v>
      </c>
      <c r="L4017" s="12">
        <f>IFERROR(VLOOKUP($A4017,'[2]FINAL (2)'!$A$1:$F$7700,3,FALSE),0)</f>
        <v>2460325.52</v>
      </c>
      <c r="M4017" s="12">
        <f>IFERROR(VLOOKUP($A4017,'[2]FINAL (2)'!$A$1:$F$7700,5,FALSE),0)</f>
        <v>0</v>
      </c>
      <c r="N4017" s="12">
        <f>IFERROR(VLOOKUP($A4017,[3]Sheet3!$A$1:$C$4542,3,FALSE),0)</f>
        <v>500000</v>
      </c>
      <c r="O4017" s="10">
        <f t="shared" si="63"/>
        <v>2960325.52</v>
      </c>
      <c r="P4017" s="10">
        <f>O4017-J4017</f>
        <v>-30162.75</v>
      </c>
    </row>
    <row r="4018" spans="1:16" x14ac:dyDescent="0.25">
      <c r="A4018" s="3">
        <v>9398116</v>
      </c>
      <c r="B4018" s="3" t="s">
        <v>2584</v>
      </c>
      <c r="C4018" s="4">
        <v>100781</v>
      </c>
      <c r="D4018" s="3" t="s">
        <v>3819</v>
      </c>
      <c r="E4018" s="3" t="s">
        <v>3</v>
      </c>
      <c r="F4018" s="4" t="s">
        <v>4</v>
      </c>
      <c r="G4018" s="3">
        <v>86396</v>
      </c>
      <c r="H4018" s="3" t="s">
        <v>3294</v>
      </c>
      <c r="I4018" s="3" t="s">
        <v>3999</v>
      </c>
      <c r="J4018" s="8">
        <v>12067554.300000001</v>
      </c>
      <c r="K4018" s="12">
        <f>IFERROR(VLOOKUP($A4018,[1]Piv!$B:$C,2,FALSE),0)</f>
        <v>0</v>
      </c>
      <c r="L4018" s="12">
        <f>IFERROR(VLOOKUP($A4018,'[2]FINAL (2)'!$A$1:$F$7700,3,FALSE),0)</f>
        <v>9795036.1999999993</v>
      </c>
      <c r="M4018" s="12">
        <f>IFERROR(VLOOKUP($A4018,'[2]FINAL (2)'!$A$1:$F$7700,5,FALSE),0)</f>
        <v>0</v>
      </c>
      <c r="N4018" s="12">
        <f>IFERROR(VLOOKUP($A4018,[3]Sheet3!$A$1:$C$4542,3,FALSE),0)</f>
        <v>2000000</v>
      </c>
      <c r="O4018" s="10">
        <f t="shared" si="63"/>
        <v>11795036.199999999</v>
      </c>
      <c r="P4018" s="10">
        <f>O4018-J4018</f>
        <v>-272518.10000000149</v>
      </c>
    </row>
    <row r="4019" spans="1:16" x14ac:dyDescent="0.25">
      <c r="A4019" s="3">
        <v>16088241</v>
      </c>
      <c r="B4019" s="3" t="s">
        <v>7140</v>
      </c>
      <c r="C4019" s="4">
        <v>100781</v>
      </c>
      <c r="D4019" s="3" t="s">
        <v>3819</v>
      </c>
      <c r="E4019" s="3" t="s">
        <v>3</v>
      </c>
      <c r="F4019" s="4" t="s">
        <v>4</v>
      </c>
      <c r="G4019" s="3">
        <v>86396</v>
      </c>
      <c r="H4019" s="3" t="s">
        <v>3294</v>
      </c>
      <c r="I4019" s="3" t="s">
        <v>3999</v>
      </c>
      <c r="J4019" s="8">
        <v>0</v>
      </c>
      <c r="K4019" s="12">
        <f>IFERROR(VLOOKUP($A4019,[1]Piv!$B:$C,2,FALSE),0)</f>
        <v>0</v>
      </c>
      <c r="L4019" s="12">
        <f>IFERROR(VLOOKUP($A4019,'[2]FINAL (2)'!$A$1:$F$7700,3,FALSE),0)</f>
        <v>0</v>
      </c>
      <c r="M4019" s="12">
        <f>IFERROR(VLOOKUP($A4019,'[2]FINAL (2)'!$A$1:$F$7700,5,FALSE),0)</f>
        <v>0</v>
      </c>
      <c r="N4019" s="12">
        <f>IFERROR(VLOOKUP($A4019,[3]Sheet3!$A$1:$C$4542,3,FALSE),0)</f>
        <v>0</v>
      </c>
      <c r="O4019" s="10">
        <f t="shared" si="63"/>
        <v>0</v>
      </c>
      <c r="P4019" s="10">
        <f>O4019-J4019</f>
        <v>0</v>
      </c>
    </row>
    <row r="4020" spans="1:16" x14ac:dyDescent="0.25">
      <c r="A4020" s="3">
        <v>25416554</v>
      </c>
      <c r="B4020" s="3" t="s">
        <v>1516</v>
      </c>
      <c r="C4020" s="4">
        <v>100781</v>
      </c>
      <c r="D4020" s="3" t="s">
        <v>3819</v>
      </c>
      <c r="E4020" s="3" t="s">
        <v>3</v>
      </c>
      <c r="F4020" s="4" t="s">
        <v>4</v>
      </c>
      <c r="G4020" s="3">
        <v>86396</v>
      </c>
      <c r="H4020" s="3" t="s">
        <v>3294</v>
      </c>
      <c r="I4020" s="3" t="s">
        <v>3999</v>
      </c>
      <c r="J4020" s="8">
        <v>2508483.67</v>
      </c>
      <c r="K4020" s="12">
        <f>IFERROR(VLOOKUP($A4020,[1]Piv!$B:$C,2,FALSE),0)</f>
        <v>0</v>
      </c>
      <c r="L4020" s="12">
        <f>IFERROR(VLOOKUP($A4020,'[2]FINAL (2)'!$A$1:$F$7700,3,FALSE),0)</f>
        <v>505655.79</v>
      </c>
      <c r="M4020" s="12">
        <f>IFERROR(VLOOKUP($A4020,'[2]FINAL (2)'!$A$1:$F$7700,5,FALSE),0)</f>
        <v>0</v>
      </c>
      <c r="N4020" s="12">
        <f>IFERROR(VLOOKUP($A4020,[3]Sheet3!$A$1:$C$4542,3,FALSE),0)</f>
        <v>2000000</v>
      </c>
      <c r="O4020" s="10">
        <f t="shared" si="63"/>
        <v>2505655.79</v>
      </c>
      <c r="P4020" s="10">
        <f>O4020-J4020</f>
        <v>-2827.8799999998882</v>
      </c>
    </row>
    <row r="4021" spans="1:16" x14ac:dyDescent="0.25">
      <c r="A4021" s="3">
        <v>7562650</v>
      </c>
      <c r="B4021" s="3" t="s">
        <v>2681</v>
      </c>
      <c r="C4021" s="4">
        <v>100782</v>
      </c>
      <c r="D4021" s="3" t="s">
        <v>3525</v>
      </c>
      <c r="E4021" s="3" t="s">
        <v>3</v>
      </c>
      <c r="F4021" s="4" t="s">
        <v>4</v>
      </c>
      <c r="G4021" s="3"/>
      <c r="H4021" s="3"/>
      <c r="I4021" s="3" t="s">
        <v>3999</v>
      </c>
      <c r="J4021" s="8">
        <v>0</v>
      </c>
      <c r="K4021" s="12">
        <f>IFERROR(VLOOKUP($A4021,[1]Piv!$B:$C,2,FALSE),0)</f>
        <v>0</v>
      </c>
      <c r="L4021" s="12">
        <f>IFERROR(VLOOKUP($A4021,'[2]FINAL (2)'!$A$1:$F$7700,3,FALSE),0)</f>
        <v>0</v>
      </c>
      <c r="M4021" s="12">
        <f>IFERROR(VLOOKUP($A4021,'[2]FINAL (2)'!$A$1:$F$7700,5,FALSE),0)</f>
        <v>0</v>
      </c>
      <c r="N4021" s="12">
        <f>IFERROR(VLOOKUP($A4021,[3]Sheet3!$A$1:$C$4542,3,FALSE),0)</f>
        <v>0</v>
      </c>
      <c r="O4021" s="10">
        <f t="shared" si="63"/>
        <v>0</v>
      </c>
      <c r="P4021" s="10">
        <f>O4021-J4021</f>
        <v>0</v>
      </c>
    </row>
    <row r="4022" spans="1:16" x14ac:dyDescent="0.25">
      <c r="A4022" s="3">
        <v>9743589</v>
      </c>
      <c r="B4022" s="3" t="s">
        <v>1217</v>
      </c>
      <c r="C4022" s="4">
        <v>100782</v>
      </c>
      <c r="D4022" s="3" t="s">
        <v>3525</v>
      </c>
      <c r="E4022" s="3" t="s">
        <v>3</v>
      </c>
      <c r="F4022" s="4" t="s">
        <v>4</v>
      </c>
      <c r="G4022" s="3">
        <v>27768</v>
      </c>
      <c r="H4022" s="3" t="s">
        <v>3194</v>
      </c>
      <c r="I4022" s="3" t="s">
        <v>3999</v>
      </c>
      <c r="J4022" s="8">
        <v>1445000</v>
      </c>
      <c r="K4022" s="12">
        <f>IFERROR(VLOOKUP($A4022,[1]Piv!$B:$C,2,FALSE),0)</f>
        <v>705674.67</v>
      </c>
      <c r="L4022" s="12">
        <f>IFERROR(VLOOKUP($A4022,'[2]FINAL (2)'!$A$1:$F$7700,3,FALSE),0)</f>
        <v>0</v>
      </c>
      <c r="M4022" s="12">
        <f>IFERROR(VLOOKUP($A4022,'[2]FINAL (2)'!$A$1:$F$7700,5,FALSE),0)</f>
        <v>0</v>
      </c>
      <c r="N4022" s="12">
        <f>IFERROR(VLOOKUP($A4022,[3]Sheet3!$A$1:$C$4542,3,FALSE),0)</f>
        <v>0</v>
      </c>
      <c r="O4022" s="10">
        <f t="shared" si="63"/>
        <v>705674.67</v>
      </c>
      <c r="P4022" s="10">
        <f>O4022-J4022</f>
        <v>-739325.33</v>
      </c>
    </row>
    <row r="4023" spans="1:16" x14ac:dyDescent="0.25">
      <c r="A4023" s="3">
        <v>10250956</v>
      </c>
      <c r="B4023" s="3" t="s">
        <v>2721</v>
      </c>
      <c r="C4023" s="4">
        <v>101701</v>
      </c>
      <c r="D4023" s="3" t="s">
        <v>4542</v>
      </c>
      <c r="E4023" s="3" t="s">
        <v>3</v>
      </c>
      <c r="F4023" s="4" t="s">
        <v>4</v>
      </c>
      <c r="G4023" s="3">
        <v>129955</v>
      </c>
      <c r="H4023" s="3" t="s">
        <v>3253</v>
      </c>
      <c r="I4023" s="3" t="s">
        <v>4001</v>
      </c>
      <c r="J4023" s="8">
        <v>39035578.340000004</v>
      </c>
      <c r="K4023" s="12">
        <f>IFERROR(VLOOKUP($A4023,[1]Piv!$B:$C,2,FALSE),0)</f>
        <v>20393083.029999997</v>
      </c>
      <c r="L4023" s="12">
        <f>IFERROR(VLOOKUP($A4023,'[2]FINAL (2)'!$A$1:$F$7700,3,FALSE),0)</f>
        <v>1003966.99</v>
      </c>
      <c r="M4023" s="12">
        <f>IFERROR(VLOOKUP($A4023,'[2]FINAL (2)'!$A$1:$F$7700,5,FALSE),0)</f>
        <v>0</v>
      </c>
      <c r="N4023" s="12">
        <f>IFERROR(VLOOKUP($A4023,[3]Sheet3!$A$1:$C$4542,3,FALSE),0)</f>
        <v>10000000</v>
      </c>
      <c r="O4023" s="10">
        <f t="shared" si="63"/>
        <v>31397050.019999996</v>
      </c>
      <c r="P4023" s="10">
        <f>O4023-J4023</f>
        <v>-7638528.3200000077</v>
      </c>
    </row>
    <row r="4024" spans="1:16" x14ac:dyDescent="0.25">
      <c r="A4024" s="3">
        <v>19848871</v>
      </c>
      <c r="B4024" s="3" t="s">
        <v>1972</v>
      </c>
      <c r="C4024" s="4">
        <v>101701</v>
      </c>
      <c r="D4024" s="3" t="s">
        <v>4542</v>
      </c>
      <c r="E4024" s="3" t="s">
        <v>3</v>
      </c>
      <c r="F4024" s="4" t="s">
        <v>4</v>
      </c>
      <c r="G4024" s="3">
        <v>129955</v>
      </c>
      <c r="H4024" s="3" t="s">
        <v>3253</v>
      </c>
      <c r="I4024" s="3" t="s">
        <v>4001</v>
      </c>
      <c r="J4024" s="8">
        <v>45079929.730000004</v>
      </c>
      <c r="K4024" s="12">
        <f>IFERROR(VLOOKUP($A4024,[1]Piv!$B:$C,2,FALSE),0)</f>
        <v>0</v>
      </c>
      <c r="L4024" s="12">
        <f>IFERROR(VLOOKUP($A4024,'[2]FINAL (2)'!$A$1:$F$7700,3,FALSE),0)</f>
        <v>7053286.5</v>
      </c>
      <c r="M4024" s="12">
        <f>IFERROR(VLOOKUP($A4024,'[2]FINAL (2)'!$A$1:$F$7700,5,FALSE),0)</f>
        <v>0</v>
      </c>
      <c r="N4024" s="12">
        <f>IFERROR(VLOOKUP($A4024,[3]Sheet3!$A$1:$C$4542,3,FALSE),0)</f>
        <v>38000000</v>
      </c>
      <c r="O4024" s="10">
        <f t="shared" si="63"/>
        <v>45053286.5</v>
      </c>
      <c r="P4024" s="10">
        <f>O4024-J4024</f>
        <v>-26643.230000004172</v>
      </c>
    </row>
    <row r="4025" spans="1:16" x14ac:dyDescent="0.25">
      <c r="A4025" s="3">
        <v>22802849</v>
      </c>
      <c r="B4025" s="3" t="s">
        <v>76</v>
      </c>
      <c r="C4025" s="4">
        <v>101701</v>
      </c>
      <c r="D4025" s="3" t="s">
        <v>4542</v>
      </c>
      <c r="E4025" s="3" t="s">
        <v>3</v>
      </c>
      <c r="F4025" s="4" t="s">
        <v>4</v>
      </c>
      <c r="G4025" s="3">
        <v>129955</v>
      </c>
      <c r="H4025" s="3" t="s">
        <v>3253</v>
      </c>
      <c r="I4025" s="3" t="s">
        <v>4001</v>
      </c>
      <c r="J4025" s="8">
        <v>57015543.420000002</v>
      </c>
      <c r="K4025" s="12">
        <f>IFERROR(VLOOKUP($A4025,[1]Piv!$B:$C,2,FALSE),0)</f>
        <v>1013013.58</v>
      </c>
      <c r="L4025" s="12">
        <f>IFERROR(VLOOKUP($A4025,'[2]FINAL (2)'!$A$1:$F$7700,3,FALSE),0)</f>
        <v>2010362.29</v>
      </c>
      <c r="M4025" s="12">
        <f>IFERROR(VLOOKUP($A4025,'[2]FINAL (2)'!$A$1:$F$7700,5,FALSE),0)</f>
        <v>0</v>
      </c>
      <c r="N4025" s="12">
        <f>IFERROR(VLOOKUP($A4025,[3]Sheet3!$A$1:$C$4542,3,FALSE),0)</f>
        <v>54000000</v>
      </c>
      <c r="O4025" s="10">
        <f t="shared" si="63"/>
        <v>57023375.869999997</v>
      </c>
      <c r="P4025" s="10">
        <f>O4025-J4025</f>
        <v>7832.4499999955297</v>
      </c>
    </row>
    <row r="4026" spans="1:16" x14ac:dyDescent="0.25">
      <c r="A4026" s="3">
        <v>11224674</v>
      </c>
      <c r="B4026" s="3" t="s">
        <v>3017</v>
      </c>
      <c r="C4026" s="4">
        <v>100784</v>
      </c>
      <c r="D4026" s="3" t="s">
        <v>3526</v>
      </c>
      <c r="E4026" s="3" t="s">
        <v>3</v>
      </c>
      <c r="F4026" s="4" t="s">
        <v>4</v>
      </c>
      <c r="G4026" s="3">
        <v>123877</v>
      </c>
      <c r="H4026" s="3" t="s">
        <v>3257</v>
      </c>
      <c r="I4026" s="3" t="s">
        <v>3999</v>
      </c>
      <c r="J4026" s="8">
        <v>5420000</v>
      </c>
      <c r="K4026" s="12">
        <f>IFERROR(VLOOKUP($A4026,[1]Piv!$B:$C,2,FALSE),0)</f>
        <v>5319076.25</v>
      </c>
      <c r="L4026" s="12">
        <f>IFERROR(VLOOKUP($A4026,'[2]FINAL (2)'!$A$1:$F$7700,3,FALSE),0)</f>
        <v>0</v>
      </c>
      <c r="M4026" s="12">
        <f>IFERROR(VLOOKUP($A4026,'[2]FINAL (2)'!$A$1:$F$7700,5,FALSE),0)</f>
        <v>5000000</v>
      </c>
      <c r="N4026" s="12">
        <f>IFERROR(VLOOKUP($A4026,[3]Sheet3!$A$1:$C$4542,3,FALSE),0)</f>
        <v>0</v>
      </c>
      <c r="O4026" s="10">
        <f t="shared" si="63"/>
        <v>10319076.25</v>
      </c>
      <c r="P4026" s="10">
        <f>O4026-J4026</f>
        <v>4899076.25</v>
      </c>
    </row>
    <row r="4027" spans="1:16" x14ac:dyDescent="0.25">
      <c r="A4027" s="3">
        <v>19978913</v>
      </c>
      <c r="B4027" s="3" t="s">
        <v>342</v>
      </c>
      <c r="C4027" s="4">
        <v>100784</v>
      </c>
      <c r="D4027" s="3" t="s">
        <v>3526</v>
      </c>
      <c r="E4027" s="3" t="s">
        <v>3</v>
      </c>
      <c r="F4027" s="4" t="s">
        <v>4</v>
      </c>
      <c r="G4027" s="3">
        <v>123877</v>
      </c>
      <c r="H4027" s="3" t="s">
        <v>3257</v>
      </c>
      <c r="I4027" s="3" t="s">
        <v>3999</v>
      </c>
      <c r="J4027" s="8">
        <v>4000000</v>
      </c>
      <c r="K4027" s="12">
        <f>IFERROR(VLOOKUP($A4027,[1]Piv!$B:$C,2,FALSE),0)</f>
        <v>3720943.4</v>
      </c>
      <c r="L4027" s="12">
        <f>IFERROR(VLOOKUP($A4027,'[2]FINAL (2)'!$A$1:$F$7700,3,FALSE),0)</f>
        <v>0</v>
      </c>
      <c r="M4027" s="12">
        <f>IFERROR(VLOOKUP($A4027,'[2]FINAL (2)'!$A$1:$F$7700,5,FALSE),0)</f>
        <v>0</v>
      </c>
      <c r="N4027" s="12">
        <f>IFERROR(VLOOKUP($A4027,[3]Sheet3!$A$1:$C$4542,3,FALSE),0)</f>
        <v>0</v>
      </c>
      <c r="O4027" s="10">
        <f t="shared" si="63"/>
        <v>3720943.4</v>
      </c>
      <c r="P4027" s="10">
        <f>O4027-J4027</f>
        <v>-279056.60000000009</v>
      </c>
    </row>
    <row r="4028" spans="1:16" x14ac:dyDescent="0.25">
      <c r="A4028" s="3">
        <v>5525239</v>
      </c>
      <c r="B4028" s="3" t="s">
        <v>7141</v>
      </c>
      <c r="C4028" s="4">
        <v>101702</v>
      </c>
      <c r="D4028" s="3" t="s">
        <v>4543</v>
      </c>
      <c r="E4028" s="3" t="s">
        <v>3</v>
      </c>
      <c r="F4028" s="4" t="s">
        <v>12</v>
      </c>
      <c r="G4028" s="3"/>
      <c r="H4028" s="3"/>
      <c r="I4028" s="3"/>
      <c r="J4028" s="8">
        <v>0</v>
      </c>
      <c r="K4028" s="12">
        <f>IFERROR(VLOOKUP($A4028,[1]Piv!$B:$C,2,FALSE),0)</f>
        <v>0</v>
      </c>
      <c r="L4028" s="12">
        <f>IFERROR(VLOOKUP($A4028,'[2]FINAL (2)'!$A$1:$F$7700,3,FALSE),0)</f>
        <v>0</v>
      </c>
      <c r="M4028" s="12">
        <f>IFERROR(VLOOKUP($A4028,'[2]FINAL (2)'!$A$1:$F$7700,5,FALSE),0)</f>
        <v>0</v>
      </c>
      <c r="N4028" s="12">
        <f>IFERROR(VLOOKUP($A4028,[3]Sheet3!$A$1:$C$4542,3,FALSE),0)</f>
        <v>0</v>
      </c>
      <c r="O4028" s="10">
        <f t="shared" si="63"/>
        <v>0</v>
      </c>
      <c r="P4028"/>
    </row>
    <row r="4029" spans="1:16" x14ac:dyDescent="0.25">
      <c r="A4029" s="3">
        <v>25041495</v>
      </c>
      <c r="B4029" s="3" t="s">
        <v>7142</v>
      </c>
      <c r="C4029" s="4">
        <v>101702</v>
      </c>
      <c r="D4029" s="3" t="s">
        <v>4543</v>
      </c>
      <c r="E4029" s="3" t="s">
        <v>3</v>
      </c>
      <c r="F4029" s="4" t="s">
        <v>12</v>
      </c>
      <c r="G4029" s="3"/>
      <c r="H4029" s="3"/>
      <c r="I4029" s="3"/>
      <c r="J4029" s="8">
        <v>0</v>
      </c>
      <c r="K4029" s="12">
        <f>IFERROR(VLOOKUP($A4029,[1]Piv!$B:$C,2,FALSE),0)</f>
        <v>0</v>
      </c>
      <c r="L4029" s="12">
        <f>IFERROR(VLOOKUP($A4029,'[2]FINAL (2)'!$A$1:$F$7700,3,FALSE),0)</f>
        <v>0</v>
      </c>
      <c r="M4029" s="12">
        <f>IFERROR(VLOOKUP($A4029,'[2]FINAL (2)'!$A$1:$F$7700,5,FALSE),0)</f>
        <v>0</v>
      </c>
      <c r="N4029" s="12">
        <f>IFERROR(VLOOKUP($A4029,[3]Sheet3!$A$1:$C$4542,3,FALSE),0)</f>
        <v>0</v>
      </c>
      <c r="O4029" s="10">
        <f t="shared" si="63"/>
        <v>0</v>
      </c>
      <c r="P4029"/>
    </row>
    <row r="4030" spans="1:16" x14ac:dyDescent="0.25">
      <c r="A4030" s="3">
        <v>25852968</v>
      </c>
      <c r="B4030" s="3" t="s">
        <v>7143</v>
      </c>
      <c r="C4030" s="4">
        <v>101703</v>
      </c>
      <c r="D4030" s="3" t="s">
        <v>4544</v>
      </c>
      <c r="E4030" s="3" t="s">
        <v>3</v>
      </c>
      <c r="F4030" s="4" t="s">
        <v>4</v>
      </c>
      <c r="G4030" s="3">
        <v>27596</v>
      </c>
      <c r="H4030" s="3" t="s">
        <v>3195</v>
      </c>
      <c r="I4030" s="3" t="s">
        <v>3999</v>
      </c>
      <c r="J4030" s="8">
        <v>4000000</v>
      </c>
      <c r="K4030" s="12">
        <f>IFERROR(VLOOKUP($A4030,[1]Piv!$B:$C,2,FALSE),0)</f>
        <v>0</v>
      </c>
      <c r="L4030" s="12">
        <f>IFERROR(VLOOKUP($A4030,'[2]FINAL (2)'!$A$1:$F$7700,3,FALSE),0)</f>
        <v>4000000</v>
      </c>
      <c r="M4030" s="12">
        <f>IFERROR(VLOOKUP($A4030,'[2]FINAL (2)'!$A$1:$F$7700,5,FALSE),0)</f>
        <v>0</v>
      </c>
      <c r="N4030" s="12">
        <f>IFERROR(VLOOKUP($A4030,[3]Sheet3!$A$1:$C$4542,3,FALSE),0)</f>
        <v>0</v>
      </c>
      <c r="O4030" s="10">
        <f t="shared" si="63"/>
        <v>4000000</v>
      </c>
      <c r="P4030" s="10">
        <f>O4030-J4030</f>
        <v>0</v>
      </c>
    </row>
    <row r="4031" spans="1:16" x14ac:dyDescent="0.25">
      <c r="A4031" s="3">
        <v>27034159</v>
      </c>
      <c r="B4031" s="3" t="s">
        <v>7144</v>
      </c>
      <c r="C4031" s="4">
        <v>101703</v>
      </c>
      <c r="D4031" s="3" t="s">
        <v>4544</v>
      </c>
      <c r="E4031" s="3" t="s">
        <v>3</v>
      </c>
      <c r="F4031" s="4" t="s">
        <v>4</v>
      </c>
      <c r="G4031" s="3">
        <v>27596</v>
      </c>
      <c r="H4031" s="3" t="s">
        <v>3195</v>
      </c>
      <c r="I4031" s="3" t="s">
        <v>3999</v>
      </c>
      <c r="J4031" s="8">
        <v>1000000</v>
      </c>
      <c r="K4031" s="12">
        <f>IFERROR(VLOOKUP($A4031,[1]Piv!$B:$C,2,FALSE),0)</f>
        <v>0</v>
      </c>
      <c r="L4031" s="12">
        <f>IFERROR(VLOOKUP($A4031,'[2]FINAL (2)'!$A$1:$F$7700,3,FALSE),0)</f>
        <v>0</v>
      </c>
      <c r="M4031" s="12">
        <f>IFERROR(VLOOKUP($A4031,'[2]FINAL (2)'!$A$1:$F$7700,5,FALSE),0)</f>
        <v>0</v>
      </c>
      <c r="N4031" s="12">
        <f>IFERROR(VLOOKUP($A4031,[3]Sheet3!$A$1:$C$4542,3,FALSE),0)</f>
        <v>1000000</v>
      </c>
      <c r="O4031" s="10">
        <f t="shared" si="63"/>
        <v>1000000</v>
      </c>
      <c r="P4031" s="10">
        <f>O4031-J4031</f>
        <v>0</v>
      </c>
    </row>
    <row r="4032" spans="1:16" x14ac:dyDescent="0.25">
      <c r="A4032" s="3">
        <v>27168094</v>
      </c>
      <c r="B4032" s="3" t="s">
        <v>7145</v>
      </c>
      <c r="C4032" s="4">
        <v>101703</v>
      </c>
      <c r="D4032" s="3" t="s">
        <v>4544</v>
      </c>
      <c r="E4032" s="3" t="s">
        <v>3</v>
      </c>
      <c r="F4032" s="4" t="s">
        <v>12</v>
      </c>
      <c r="G4032" s="3">
        <v>27596</v>
      </c>
      <c r="H4032" s="3" t="s">
        <v>3195</v>
      </c>
      <c r="I4032" s="3" t="s">
        <v>3999</v>
      </c>
      <c r="J4032" s="8">
        <v>0</v>
      </c>
      <c r="K4032" s="12">
        <f>IFERROR(VLOOKUP($A4032,[1]Piv!$B:$C,2,FALSE),0)</f>
        <v>0</v>
      </c>
      <c r="L4032" s="12">
        <f>IFERROR(VLOOKUP($A4032,'[2]FINAL (2)'!$A$1:$F$7700,3,FALSE),0)</f>
        <v>0</v>
      </c>
      <c r="M4032" s="12">
        <f>IFERROR(VLOOKUP($A4032,'[2]FINAL (2)'!$A$1:$F$7700,5,FALSE),0)</f>
        <v>0</v>
      </c>
      <c r="N4032" s="12">
        <f>IFERROR(VLOOKUP($A4032,[3]Sheet3!$A$1:$C$4542,3,FALSE),0)</f>
        <v>0</v>
      </c>
      <c r="O4032" s="10">
        <f t="shared" si="63"/>
        <v>0</v>
      </c>
      <c r="P4032"/>
    </row>
    <row r="4033" spans="1:16" x14ac:dyDescent="0.25">
      <c r="A4033" s="3">
        <v>5930390</v>
      </c>
      <c r="B4033" s="3" t="s">
        <v>1912</v>
      </c>
      <c r="C4033" s="4">
        <v>100785</v>
      </c>
      <c r="D4033" s="3" t="s">
        <v>3820</v>
      </c>
      <c r="E4033" s="3" t="s">
        <v>3</v>
      </c>
      <c r="F4033" s="4" t="s">
        <v>4</v>
      </c>
      <c r="G4033" s="3">
        <v>61362</v>
      </c>
      <c r="H4033" s="3" t="s">
        <v>8838</v>
      </c>
      <c r="I4033" s="3" t="s">
        <v>3999</v>
      </c>
      <c r="J4033" s="8">
        <v>0</v>
      </c>
      <c r="K4033" s="12">
        <f>IFERROR(VLOOKUP($A4033,[1]Piv!$B:$C,2,FALSE),0)</f>
        <v>0</v>
      </c>
      <c r="L4033" s="12">
        <f>IFERROR(VLOOKUP($A4033,'[2]FINAL (2)'!$A$1:$F$7700,3,FALSE),0)</f>
        <v>0</v>
      </c>
      <c r="M4033" s="12">
        <f>IFERROR(VLOOKUP($A4033,'[2]FINAL (2)'!$A$1:$F$7700,5,FALSE),0)</f>
        <v>500837.92</v>
      </c>
      <c r="N4033" s="12">
        <f>IFERROR(VLOOKUP($A4033,[3]Sheet3!$A$1:$C$4542,3,FALSE),0)</f>
        <v>0</v>
      </c>
      <c r="O4033" s="10">
        <f t="shared" si="63"/>
        <v>500837.92</v>
      </c>
      <c r="P4033" s="10">
        <f>O4033-J4033</f>
        <v>500837.92</v>
      </c>
    </row>
    <row r="4034" spans="1:16" x14ac:dyDescent="0.25">
      <c r="A4034" s="3">
        <v>14242709</v>
      </c>
      <c r="B4034" s="3" t="s">
        <v>377</v>
      </c>
      <c r="C4034" s="4">
        <v>100785</v>
      </c>
      <c r="D4034" s="3" t="s">
        <v>3820</v>
      </c>
      <c r="E4034" s="3" t="s">
        <v>3</v>
      </c>
      <c r="F4034" s="4" t="s">
        <v>4</v>
      </c>
      <c r="G4034" s="3">
        <v>61362</v>
      </c>
      <c r="H4034" s="3" t="s">
        <v>8838</v>
      </c>
      <c r="I4034" s="3" t="s">
        <v>3999</v>
      </c>
      <c r="J4034" s="8">
        <v>326661.19</v>
      </c>
      <c r="K4034" s="12">
        <f>IFERROR(VLOOKUP($A4034,[1]Piv!$B:$C,2,FALSE),0)</f>
        <v>0</v>
      </c>
      <c r="L4034" s="12">
        <f>IFERROR(VLOOKUP($A4034,'[2]FINAL (2)'!$A$1:$F$7700,3,FALSE),0)</f>
        <v>0</v>
      </c>
      <c r="M4034" s="12">
        <f>IFERROR(VLOOKUP($A4034,'[2]FINAL (2)'!$A$1:$F$7700,5,FALSE),0)</f>
        <v>326107.46999999997</v>
      </c>
      <c r="N4034" s="12">
        <f>IFERROR(VLOOKUP($A4034,[3]Sheet3!$A$1:$C$4542,3,FALSE),0)</f>
        <v>0</v>
      </c>
      <c r="O4034" s="10">
        <f t="shared" si="63"/>
        <v>326107.46999999997</v>
      </c>
      <c r="P4034" s="10">
        <f>O4034-J4034</f>
        <v>-553.72000000003027</v>
      </c>
    </row>
    <row r="4035" spans="1:16" x14ac:dyDescent="0.25">
      <c r="A4035" s="3">
        <v>7276777</v>
      </c>
      <c r="B4035" s="3" t="s">
        <v>1212</v>
      </c>
      <c r="C4035" s="4">
        <v>100786</v>
      </c>
      <c r="D4035" s="3" t="s">
        <v>3527</v>
      </c>
      <c r="E4035" s="3" t="s">
        <v>3</v>
      </c>
      <c r="F4035" s="4" t="s">
        <v>4</v>
      </c>
      <c r="G4035" s="3">
        <v>133356</v>
      </c>
      <c r="H4035" s="3" t="s">
        <v>3241</v>
      </c>
      <c r="I4035" s="3" t="s">
        <v>3999</v>
      </c>
      <c r="J4035" s="8">
        <v>0</v>
      </c>
      <c r="K4035" s="12">
        <f>IFERROR(VLOOKUP($A4035,[1]Piv!$B:$C,2,FALSE),0)</f>
        <v>0</v>
      </c>
      <c r="L4035" s="12">
        <f>IFERROR(VLOOKUP($A4035,'[2]FINAL (2)'!$A$1:$F$7700,3,FALSE),0)</f>
        <v>0</v>
      </c>
      <c r="M4035" s="12">
        <f>IFERROR(VLOOKUP($A4035,'[2]FINAL (2)'!$A$1:$F$7700,5,FALSE),0)</f>
        <v>100167.58</v>
      </c>
      <c r="N4035" s="12">
        <f>IFERROR(VLOOKUP($A4035,[3]Sheet3!$A$1:$C$4542,3,FALSE),0)</f>
        <v>0</v>
      </c>
      <c r="O4035" s="10">
        <f t="shared" ref="O4035:O4098" si="64">IFERROR(SUM(K4035,L4035,M4035,N4035),0)</f>
        <v>100167.58</v>
      </c>
      <c r="P4035" s="10">
        <f>O4035-J4035</f>
        <v>100167.58</v>
      </c>
    </row>
    <row r="4036" spans="1:16" x14ac:dyDescent="0.25">
      <c r="A4036" s="3">
        <v>10056714</v>
      </c>
      <c r="B4036" s="3" t="s">
        <v>1683</v>
      </c>
      <c r="C4036" s="4">
        <v>100786</v>
      </c>
      <c r="D4036" s="3" t="s">
        <v>3527</v>
      </c>
      <c r="E4036" s="3" t="s">
        <v>3</v>
      </c>
      <c r="F4036" s="4" t="s">
        <v>4</v>
      </c>
      <c r="G4036" s="3">
        <v>133356</v>
      </c>
      <c r="H4036" s="3" t="s">
        <v>3241</v>
      </c>
      <c r="I4036" s="3" t="s">
        <v>3999</v>
      </c>
      <c r="J4036" s="8">
        <v>600000</v>
      </c>
      <c r="K4036" s="12">
        <f>IFERROR(VLOOKUP($A4036,[1]Piv!$B:$C,2,FALSE),0)</f>
        <v>0</v>
      </c>
      <c r="L4036" s="12">
        <f>IFERROR(VLOOKUP($A4036,'[2]FINAL (2)'!$A$1:$F$7700,3,FALSE),0)</f>
        <v>0</v>
      </c>
      <c r="M4036" s="12">
        <f>IFERROR(VLOOKUP($A4036,'[2]FINAL (2)'!$A$1:$F$7700,5,FALSE),0)</f>
        <v>1000376.45</v>
      </c>
      <c r="N4036" s="12">
        <f>IFERROR(VLOOKUP($A4036,[3]Sheet3!$A$1:$C$4542,3,FALSE),0)</f>
        <v>600000</v>
      </c>
      <c r="O4036" s="10">
        <f t="shared" si="64"/>
        <v>1600376.45</v>
      </c>
      <c r="P4036" s="10">
        <f>O4036-J4036</f>
        <v>1000376.45</v>
      </c>
    </row>
    <row r="4037" spans="1:16" x14ac:dyDescent="0.25">
      <c r="A4037" s="3">
        <v>25205482</v>
      </c>
      <c r="B4037" s="3" t="s">
        <v>7146</v>
      </c>
      <c r="C4037" s="4">
        <v>100786</v>
      </c>
      <c r="D4037" s="3" t="s">
        <v>3527</v>
      </c>
      <c r="E4037" s="3" t="s">
        <v>3</v>
      </c>
      <c r="F4037" s="4" t="s">
        <v>12</v>
      </c>
      <c r="G4037" s="3"/>
      <c r="H4037" s="3"/>
      <c r="I4037" s="3"/>
      <c r="J4037" s="8">
        <v>0</v>
      </c>
      <c r="K4037" s="12">
        <f>IFERROR(VLOOKUP($A4037,[1]Piv!$B:$C,2,FALSE),0)</f>
        <v>0</v>
      </c>
      <c r="L4037" s="12">
        <f>IFERROR(VLOOKUP($A4037,'[2]FINAL (2)'!$A$1:$F$7700,3,FALSE),0)</f>
        <v>0</v>
      </c>
      <c r="M4037" s="12">
        <f>IFERROR(VLOOKUP($A4037,'[2]FINAL (2)'!$A$1:$F$7700,5,FALSE),0)</f>
        <v>0</v>
      </c>
      <c r="N4037" s="12">
        <f>IFERROR(VLOOKUP($A4037,[3]Sheet3!$A$1:$C$4542,3,FALSE),0)</f>
        <v>0</v>
      </c>
      <c r="O4037" s="10">
        <f t="shared" si="64"/>
        <v>0</v>
      </c>
      <c r="P4037"/>
    </row>
    <row r="4038" spans="1:16" x14ac:dyDescent="0.25">
      <c r="A4038" s="3">
        <v>3254671</v>
      </c>
      <c r="B4038" s="3" t="s">
        <v>1210</v>
      </c>
      <c r="C4038" s="4">
        <v>100787</v>
      </c>
      <c r="D4038" s="3" t="s">
        <v>3821</v>
      </c>
      <c r="E4038" s="3" t="s">
        <v>3</v>
      </c>
      <c r="F4038" s="4" t="s">
        <v>4</v>
      </c>
      <c r="G4038" s="3">
        <v>27768</v>
      </c>
      <c r="H4038" s="3" t="s">
        <v>3194</v>
      </c>
      <c r="I4038" s="3" t="s">
        <v>3999</v>
      </c>
      <c r="J4038" s="8">
        <v>400000</v>
      </c>
      <c r="K4038" s="12">
        <f>IFERROR(VLOOKUP($A4038,[1]Piv!$B:$C,2,FALSE),0)</f>
        <v>0</v>
      </c>
      <c r="L4038" s="12">
        <f>IFERROR(VLOOKUP($A4038,'[2]FINAL (2)'!$A$1:$F$7700,3,FALSE),0)</f>
        <v>0</v>
      </c>
      <c r="M4038" s="12">
        <f>IFERROR(VLOOKUP($A4038,'[2]FINAL (2)'!$A$1:$F$7700,5,FALSE),0)</f>
        <v>0</v>
      </c>
      <c r="N4038" s="12">
        <f>IFERROR(VLOOKUP($A4038,[3]Sheet3!$A$1:$C$4542,3,FALSE),0)</f>
        <v>400000</v>
      </c>
      <c r="O4038" s="10">
        <f t="shared" si="64"/>
        <v>400000</v>
      </c>
      <c r="P4038" s="10">
        <f>O4038-J4038</f>
        <v>0</v>
      </c>
    </row>
    <row r="4039" spans="1:16" x14ac:dyDescent="0.25">
      <c r="A4039" s="3">
        <v>13120222</v>
      </c>
      <c r="B4039" s="3" t="s">
        <v>1627</v>
      </c>
      <c r="C4039" s="4">
        <v>100787</v>
      </c>
      <c r="D4039" s="3" t="s">
        <v>3821</v>
      </c>
      <c r="E4039" s="3" t="s">
        <v>3</v>
      </c>
      <c r="F4039" s="4" t="s">
        <v>4</v>
      </c>
      <c r="G4039" s="3">
        <v>27768</v>
      </c>
      <c r="H4039" s="3" t="s">
        <v>3194</v>
      </c>
      <c r="I4039" s="3" t="s">
        <v>3999</v>
      </c>
      <c r="J4039" s="8">
        <v>1718100</v>
      </c>
      <c r="K4039" s="12">
        <f>IFERROR(VLOOKUP($A4039,[1]Piv!$B:$C,2,FALSE),0)</f>
        <v>554493.87000000011</v>
      </c>
      <c r="L4039" s="12">
        <f>IFERROR(VLOOKUP($A4039,'[2]FINAL (2)'!$A$1:$F$7700,3,FALSE),0)</f>
        <v>0</v>
      </c>
      <c r="M4039" s="12">
        <f>IFERROR(VLOOKUP($A4039,'[2]FINAL (2)'!$A$1:$F$7700,5,FALSE),0)</f>
        <v>0</v>
      </c>
      <c r="N4039" s="12">
        <f>IFERROR(VLOOKUP($A4039,[3]Sheet3!$A$1:$C$4542,3,FALSE),0)</f>
        <v>0</v>
      </c>
      <c r="O4039" s="10">
        <f t="shared" si="64"/>
        <v>554493.87000000011</v>
      </c>
      <c r="P4039" s="10">
        <f>O4039-J4039</f>
        <v>-1163606.1299999999</v>
      </c>
    </row>
    <row r="4040" spans="1:16" x14ac:dyDescent="0.25">
      <c r="A4040" s="3">
        <v>15939189</v>
      </c>
      <c r="B4040" s="3" t="s">
        <v>7147</v>
      </c>
      <c r="C4040" s="4">
        <v>100787</v>
      </c>
      <c r="D4040" s="3" t="s">
        <v>3821</v>
      </c>
      <c r="E4040" s="3" t="s">
        <v>3</v>
      </c>
      <c r="F4040" s="4" t="s">
        <v>12</v>
      </c>
      <c r="G4040" s="3"/>
      <c r="H4040" s="3"/>
      <c r="I4040" s="3"/>
      <c r="J4040" s="8">
        <v>0</v>
      </c>
      <c r="K4040" s="12">
        <f>IFERROR(VLOOKUP($A4040,[1]Piv!$B:$C,2,FALSE),0)</f>
        <v>0</v>
      </c>
      <c r="L4040" s="12">
        <f>IFERROR(VLOOKUP($A4040,'[2]FINAL (2)'!$A$1:$F$7700,3,FALSE),0)</f>
        <v>0</v>
      </c>
      <c r="M4040" s="12">
        <f>IFERROR(VLOOKUP($A4040,'[2]FINAL (2)'!$A$1:$F$7700,5,FALSE),0)</f>
        <v>0</v>
      </c>
      <c r="N4040" s="12">
        <f>IFERROR(VLOOKUP($A4040,[3]Sheet3!$A$1:$C$4542,3,FALSE),0)</f>
        <v>0</v>
      </c>
      <c r="O4040" s="10">
        <f t="shared" si="64"/>
        <v>0</v>
      </c>
      <c r="P4040"/>
    </row>
    <row r="4041" spans="1:16" x14ac:dyDescent="0.25">
      <c r="A4041" s="3">
        <v>18492316</v>
      </c>
      <c r="B4041" s="3" t="s">
        <v>7148</v>
      </c>
      <c r="C4041" s="4">
        <v>101704</v>
      </c>
      <c r="D4041" s="3" t="s">
        <v>4545</v>
      </c>
      <c r="E4041" s="3" t="s">
        <v>3</v>
      </c>
      <c r="F4041" s="4" t="s">
        <v>4</v>
      </c>
      <c r="G4041" s="3">
        <v>133637</v>
      </c>
      <c r="H4041" s="3" t="s">
        <v>3242</v>
      </c>
      <c r="I4041" s="3" t="s">
        <v>3999</v>
      </c>
      <c r="J4041" s="8">
        <v>1404010.89</v>
      </c>
      <c r="K4041" s="12">
        <f>IFERROR(VLOOKUP($A4041,[1]Piv!$B:$C,2,FALSE),0)</f>
        <v>0</v>
      </c>
      <c r="L4041" s="12">
        <f>IFERROR(VLOOKUP($A4041,'[2]FINAL (2)'!$A$1:$F$7700,3,FALSE),0)</f>
        <v>1402673.93</v>
      </c>
      <c r="M4041" s="12">
        <f>IFERROR(VLOOKUP($A4041,'[2]FINAL (2)'!$A$1:$F$7700,5,FALSE),0)</f>
        <v>0</v>
      </c>
      <c r="N4041" s="12">
        <f>IFERROR(VLOOKUP($A4041,[3]Sheet3!$A$1:$C$4542,3,FALSE),0)</f>
        <v>0</v>
      </c>
      <c r="O4041" s="10">
        <f t="shared" si="64"/>
        <v>1402673.93</v>
      </c>
      <c r="P4041" s="10">
        <f>O4041-J4041</f>
        <v>-1336.9599999999627</v>
      </c>
    </row>
    <row r="4042" spans="1:16" x14ac:dyDescent="0.25">
      <c r="A4042" s="3">
        <v>18646492</v>
      </c>
      <c r="B4042" s="3" t="s">
        <v>7149</v>
      </c>
      <c r="C4042" s="4">
        <v>101704</v>
      </c>
      <c r="D4042" s="3" t="s">
        <v>4545</v>
      </c>
      <c r="E4042" s="3" t="s">
        <v>3</v>
      </c>
      <c r="F4042" s="4" t="s">
        <v>4</v>
      </c>
      <c r="G4042" s="3">
        <v>129270</v>
      </c>
      <c r="H4042" s="3" t="s">
        <v>3192</v>
      </c>
      <c r="I4042" s="3" t="s">
        <v>3999</v>
      </c>
      <c r="J4042" s="8">
        <v>0</v>
      </c>
      <c r="K4042" s="12">
        <f>IFERROR(VLOOKUP($A4042,[1]Piv!$B:$C,2,FALSE),0)</f>
        <v>0</v>
      </c>
      <c r="L4042" s="12">
        <f>IFERROR(VLOOKUP($A4042,'[2]FINAL (2)'!$A$1:$F$7700,3,FALSE),0)</f>
        <v>0</v>
      </c>
      <c r="M4042" s="12">
        <f>IFERROR(VLOOKUP($A4042,'[2]FINAL (2)'!$A$1:$F$7700,5,FALSE),0)</f>
        <v>0</v>
      </c>
      <c r="N4042" s="12">
        <f>IFERROR(VLOOKUP($A4042,[3]Sheet3!$A$1:$C$4542,3,FALSE),0)</f>
        <v>500000</v>
      </c>
      <c r="O4042" s="10">
        <f t="shared" si="64"/>
        <v>500000</v>
      </c>
      <c r="P4042" s="10">
        <f>O4042-J4042</f>
        <v>500000</v>
      </c>
    </row>
    <row r="4043" spans="1:16" x14ac:dyDescent="0.25">
      <c r="A4043" s="3">
        <v>1513354</v>
      </c>
      <c r="B4043" s="3" t="s">
        <v>7150</v>
      </c>
      <c r="C4043" s="4">
        <v>101705</v>
      </c>
      <c r="D4043" s="3" t="s">
        <v>4546</v>
      </c>
      <c r="E4043" s="3" t="s">
        <v>3</v>
      </c>
      <c r="F4043" s="4" t="s">
        <v>4</v>
      </c>
      <c r="G4043" s="3">
        <v>88640</v>
      </c>
      <c r="H4043" s="3" t="s">
        <v>3987</v>
      </c>
      <c r="I4043" s="3" t="s">
        <v>4001</v>
      </c>
      <c r="J4043" s="8">
        <v>36500000</v>
      </c>
      <c r="K4043" s="12">
        <f>IFERROR(VLOOKUP($A4043,[1]Piv!$B:$C,2,FALSE),0)</f>
        <v>0</v>
      </c>
      <c r="L4043" s="12">
        <f>IFERROR(VLOOKUP($A4043,'[2]FINAL (2)'!$A$1:$F$7700,3,FALSE),0)</f>
        <v>0</v>
      </c>
      <c r="M4043" s="12">
        <f>IFERROR(VLOOKUP($A4043,'[2]FINAL (2)'!$A$1:$F$7700,5,FALSE),0)</f>
        <v>3005027.32</v>
      </c>
      <c r="N4043" s="12">
        <f>IFERROR(VLOOKUP($A4043,[3]Sheet3!$A$1:$C$4542,3,FALSE),0)</f>
        <v>36500000</v>
      </c>
      <c r="O4043" s="10">
        <f t="shared" si="64"/>
        <v>39505027.32</v>
      </c>
      <c r="P4043" s="10">
        <f>O4043-J4043</f>
        <v>3005027.3200000003</v>
      </c>
    </row>
    <row r="4044" spans="1:16" x14ac:dyDescent="0.25">
      <c r="A4044" s="3">
        <v>26906188</v>
      </c>
      <c r="B4044" s="3" t="s">
        <v>7151</v>
      </c>
      <c r="C4044" s="4">
        <v>101705</v>
      </c>
      <c r="D4044" s="3" t="s">
        <v>4546</v>
      </c>
      <c r="E4044" s="3" t="s">
        <v>3</v>
      </c>
      <c r="F4044" s="4" t="s">
        <v>12</v>
      </c>
      <c r="G4044" s="3"/>
      <c r="H4044" s="3"/>
      <c r="I4044" s="3"/>
      <c r="J4044" s="8">
        <v>0</v>
      </c>
      <c r="K4044" s="12">
        <f>IFERROR(VLOOKUP($A4044,[1]Piv!$B:$C,2,FALSE),0)</f>
        <v>0</v>
      </c>
      <c r="L4044" s="12">
        <f>IFERROR(VLOOKUP($A4044,'[2]FINAL (2)'!$A$1:$F$7700,3,FALSE),0)</f>
        <v>0</v>
      </c>
      <c r="M4044" s="12">
        <f>IFERROR(VLOOKUP($A4044,'[2]FINAL (2)'!$A$1:$F$7700,5,FALSE),0)</f>
        <v>0</v>
      </c>
      <c r="N4044" s="12">
        <f>IFERROR(VLOOKUP($A4044,[3]Sheet3!$A$1:$C$4542,3,FALSE),0)</f>
        <v>0</v>
      </c>
      <c r="O4044" s="10">
        <f t="shared" si="64"/>
        <v>0</v>
      </c>
      <c r="P4044"/>
    </row>
    <row r="4045" spans="1:16" x14ac:dyDescent="0.25">
      <c r="A4045" s="3">
        <v>6178278</v>
      </c>
      <c r="B4045" s="3" t="s">
        <v>533</v>
      </c>
      <c r="C4045" s="4">
        <v>100788</v>
      </c>
      <c r="D4045" s="3" t="s">
        <v>3528</v>
      </c>
      <c r="E4045" s="3" t="s">
        <v>3</v>
      </c>
      <c r="F4045" s="4" t="s">
        <v>4</v>
      </c>
      <c r="G4045" s="3">
        <v>82323</v>
      </c>
      <c r="H4045" s="3" t="s">
        <v>8836</v>
      </c>
      <c r="I4045" s="3" t="s">
        <v>4003</v>
      </c>
      <c r="J4045" s="8">
        <v>4200000</v>
      </c>
      <c r="K4045" s="12">
        <f>IFERROR(VLOOKUP($A4045,[1]Piv!$B:$C,2,FALSE),0)</f>
        <v>0</v>
      </c>
      <c r="L4045" s="12">
        <f>IFERROR(VLOOKUP($A4045,'[2]FINAL (2)'!$A$1:$F$7700,3,FALSE),0)</f>
        <v>0</v>
      </c>
      <c r="M4045" s="12">
        <f>IFERROR(VLOOKUP($A4045,'[2]FINAL (2)'!$A$1:$F$7700,5,FALSE),0)</f>
        <v>0</v>
      </c>
      <c r="N4045" s="12">
        <f>IFERROR(VLOOKUP($A4045,[3]Sheet3!$A$1:$C$4542,3,FALSE),0)</f>
        <v>4200000</v>
      </c>
      <c r="O4045" s="10">
        <f t="shared" si="64"/>
        <v>4200000</v>
      </c>
      <c r="P4045" s="10">
        <f>O4045-J4045</f>
        <v>0</v>
      </c>
    </row>
    <row r="4046" spans="1:16" x14ac:dyDescent="0.25">
      <c r="A4046" s="3">
        <v>6465139</v>
      </c>
      <c r="B4046" s="3" t="s">
        <v>7152</v>
      </c>
      <c r="C4046" s="4">
        <v>100788</v>
      </c>
      <c r="D4046" s="3" t="s">
        <v>3528</v>
      </c>
      <c r="E4046" s="3" t="s">
        <v>3</v>
      </c>
      <c r="F4046" s="4" t="s">
        <v>12</v>
      </c>
      <c r="G4046" s="3"/>
      <c r="H4046" s="3"/>
      <c r="I4046" s="3"/>
      <c r="J4046" s="8">
        <v>0</v>
      </c>
      <c r="K4046" s="12">
        <f>IFERROR(VLOOKUP($A4046,[1]Piv!$B:$C,2,FALSE),0)</f>
        <v>0</v>
      </c>
      <c r="L4046" s="12">
        <f>IFERROR(VLOOKUP($A4046,'[2]FINAL (2)'!$A$1:$F$7700,3,FALSE),0)</f>
        <v>0</v>
      </c>
      <c r="M4046" s="12">
        <f>IFERROR(VLOOKUP($A4046,'[2]FINAL (2)'!$A$1:$F$7700,5,FALSE),0)</f>
        <v>0</v>
      </c>
      <c r="N4046" s="12">
        <f>IFERROR(VLOOKUP($A4046,[3]Sheet3!$A$1:$C$4542,3,FALSE),0)</f>
        <v>0</v>
      </c>
      <c r="O4046" s="10">
        <f t="shared" si="64"/>
        <v>0</v>
      </c>
      <c r="P4046"/>
    </row>
    <row r="4047" spans="1:16" x14ac:dyDescent="0.25">
      <c r="A4047" s="3">
        <v>6548613</v>
      </c>
      <c r="B4047" s="3" t="s">
        <v>7153</v>
      </c>
      <c r="C4047" s="4">
        <v>100788</v>
      </c>
      <c r="D4047" s="3" t="s">
        <v>3528</v>
      </c>
      <c r="E4047" s="3" t="s">
        <v>3</v>
      </c>
      <c r="F4047" s="4" t="s">
        <v>12</v>
      </c>
      <c r="G4047" s="3">
        <v>133114</v>
      </c>
      <c r="H4047" s="3" t="s">
        <v>3221</v>
      </c>
      <c r="I4047" s="3" t="s">
        <v>4001</v>
      </c>
      <c r="J4047" s="8">
        <v>0</v>
      </c>
      <c r="K4047" s="12">
        <f>IFERROR(VLOOKUP($A4047,[1]Piv!$B:$C,2,FALSE),0)</f>
        <v>0</v>
      </c>
      <c r="L4047" s="12">
        <f>IFERROR(VLOOKUP($A4047,'[2]FINAL (2)'!$A$1:$F$7700,3,FALSE),0)</f>
        <v>0</v>
      </c>
      <c r="M4047" s="12">
        <f>IFERROR(VLOOKUP($A4047,'[2]FINAL (2)'!$A$1:$F$7700,5,FALSE),0)</f>
        <v>0</v>
      </c>
      <c r="N4047" s="12">
        <f>IFERROR(VLOOKUP($A4047,[3]Sheet3!$A$1:$C$4542,3,FALSE),0)</f>
        <v>0</v>
      </c>
      <c r="O4047" s="10">
        <f t="shared" si="64"/>
        <v>0</v>
      </c>
      <c r="P4047"/>
    </row>
    <row r="4048" spans="1:16" x14ac:dyDescent="0.25">
      <c r="A4048" s="3">
        <v>6708438</v>
      </c>
      <c r="B4048" s="3" t="s">
        <v>7154</v>
      </c>
      <c r="C4048" s="4">
        <v>100788</v>
      </c>
      <c r="D4048" s="3" t="s">
        <v>3528</v>
      </c>
      <c r="E4048" s="3" t="s">
        <v>3</v>
      </c>
      <c r="F4048" s="4" t="s">
        <v>4</v>
      </c>
      <c r="G4048" s="3">
        <v>125824</v>
      </c>
      <c r="H4048" s="3" t="s">
        <v>3295</v>
      </c>
      <c r="I4048" s="3" t="s">
        <v>4001</v>
      </c>
      <c r="J4048" s="8">
        <v>0</v>
      </c>
      <c r="K4048" s="12">
        <f>IFERROR(VLOOKUP($A4048,[1]Piv!$B:$C,2,FALSE),0)</f>
        <v>0</v>
      </c>
      <c r="L4048" s="12">
        <f>IFERROR(VLOOKUP($A4048,'[2]FINAL (2)'!$A$1:$F$7700,3,FALSE),0)</f>
        <v>0</v>
      </c>
      <c r="M4048" s="12">
        <f>IFERROR(VLOOKUP($A4048,'[2]FINAL (2)'!$A$1:$F$7700,5,FALSE),0)</f>
        <v>0</v>
      </c>
      <c r="N4048" s="12">
        <f>IFERROR(VLOOKUP($A4048,[3]Sheet3!$A$1:$C$4542,3,FALSE),0)</f>
        <v>1000000</v>
      </c>
      <c r="O4048" s="10">
        <f t="shared" si="64"/>
        <v>1000000</v>
      </c>
      <c r="P4048" s="10">
        <f>O4048-J4048</f>
        <v>1000000</v>
      </c>
    </row>
    <row r="4049" spans="1:16" x14ac:dyDescent="0.25">
      <c r="A4049" s="3">
        <v>6856315</v>
      </c>
      <c r="B4049" s="3" t="s">
        <v>7155</v>
      </c>
      <c r="C4049" s="4">
        <v>100788</v>
      </c>
      <c r="D4049" s="3" t="s">
        <v>3528</v>
      </c>
      <c r="E4049" s="3" t="s">
        <v>3</v>
      </c>
      <c r="F4049" s="4" t="s">
        <v>12</v>
      </c>
      <c r="G4049" s="3"/>
      <c r="H4049" s="3"/>
      <c r="I4049" s="3"/>
      <c r="J4049" s="8">
        <v>0</v>
      </c>
      <c r="K4049" s="12">
        <f>IFERROR(VLOOKUP($A4049,[1]Piv!$B:$C,2,FALSE),0)</f>
        <v>0</v>
      </c>
      <c r="L4049" s="12">
        <f>IFERROR(VLOOKUP($A4049,'[2]FINAL (2)'!$A$1:$F$7700,3,FALSE),0)</f>
        <v>0</v>
      </c>
      <c r="M4049" s="12">
        <f>IFERROR(VLOOKUP($A4049,'[2]FINAL (2)'!$A$1:$F$7700,5,FALSE),0)</f>
        <v>0</v>
      </c>
      <c r="N4049" s="12">
        <f>IFERROR(VLOOKUP($A4049,[3]Sheet3!$A$1:$C$4542,3,FALSE),0)</f>
        <v>0</v>
      </c>
      <c r="O4049" s="10">
        <f t="shared" si="64"/>
        <v>0</v>
      </c>
      <c r="P4049"/>
    </row>
    <row r="4050" spans="1:16" x14ac:dyDescent="0.25">
      <c r="A4050" s="3">
        <v>16082495</v>
      </c>
      <c r="B4050" s="3" t="s">
        <v>2929</v>
      </c>
      <c r="C4050" s="4">
        <v>100788</v>
      </c>
      <c r="D4050" s="3" t="s">
        <v>3528</v>
      </c>
      <c r="E4050" s="3" t="s">
        <v>3</v>
      </c>
      <c r="F4050" s="4" t="s">
        <v>4</v>
      </c>
      <c r="G4050" s="3">
        <v>125824</v>
      </c>
      <c r="H4050" s="3" t="s">
        <v>3295</v>
      </c>
      <c r="I4050" s="3" t="s">
        <v>4001</v>
      </c>
      <c r="J4050" s="8">
        <v>50000000</v>
      </c>
      <c r="K4050" s="12">
        <f>IFERROR(VLOOKUP($A4050,[1]Piv!$B:$C,2,FALSE),0)</f>
        <v>0</v>
      </c>
      <c r="L4050" s="12">
        <f>IFERROR(VLOOKUP($A4050,'[2]FINAL (2)'!$A$1:$F$7700,3,FALSE),0)</f>
        <v>0</v>
      </c>
      <c r="M4050" s="12">
        <f>IFERROR(VLOOKUP($A4050,'[2]FINAL (2)'!$A$1:$F$7700,5,FALSE),0)</f>
        <v>0</v>
      </c>
      <c r="N4050" s="12">
        <f>IFERROR(VLOOKUP($A4050,[3]Sheet3!$A$1:$C$4542,3,FALSE),0)</f>
        <v>50000000</v>
      </c>
      <c r="O4050" s="10">
        <f t="shared" si="64"/>
        <v>50000000</v>
      </c>
      <c r="P4050" s="10">
        <f>O4050-J4050</f>
        <v>0</v>
      </c>
    </row>
    <row r="4051" spans="1:16" x14ac:dyDescent="0.25">
      <c r="A4051" s="3">
        <v>19782600</v>
      </c>
      <c r="B4051" s="3" t="s">
        <v>7156</v>
      </c>
      <c r="C4051" s="4">
        <v>100788</v>
      </c>
      <c r="D4051" s="3" t="s">
        <v>3528</v>
      </c>
      <c r="E4051" s="3" t="s">
        <v>3</v>
      </c>
      <c r="F4051" s="4" t="s">
        <v>4</v>
      </c>
      <c r="G4051" s="3">
        <v>125824</v>
      </c>
      <c r="H4051" s="3" t="s">
        <v>3295</v>
      </c>
      <c r="I4051" s="3" t="s">
        <v>4001</v>
      </c>
      <c r="J4051" s="8">
        <v>1400000</v>
      </c>
      <c r="K4051" s="12">
        <f>IFERROR(VLOOKUP($A4051,[1]Piv!$B:$C,2,FALSE),0)</f>
        <v>760860.52</v>
      </c>
      <c r="L4051" s="12">
        <f>IFERROR(VLOOKUP($A4051,'[2]FINAL (2)'!$A$1:$F$7700,3,FALSE),0)</f>
        <v>0</v>
      </c>
      <c r="M4051" s="12">
        <f>IFERROR(VLOOKUP($A4051,'[2]FINAL (2)'!$A$1:$F$7700,5,FALSE),0)</f>
        <v>0</v>
      </c>
      <c r="N4051" s="12">
        <f>IFERROR(VLOOKUP($A4051,[3]Sheet3!$A$1:$C$4542,3,FALSE),0)</f>
        <v>500000</v>
      </c>
      <c r="O4051" s="10">
        <f t="shared" si="64"/>
        <v>1260860.52</v>
      </c>
      <c r="P4051" s="10">
        <f>O4051-J4051</f>
        <v>-139139.47999999998</v>
      </c>
    </row>
    <row r="4052" spans="1:16" x14ac:dyDescent="0.25">
      <c r="A4052" s="3">
        <v>20435132</v>
      </c>
      <c r="B4052" s="3" t="s">
        <v>422</v>
      </c>
      <c r="C4052" s="4">
        <v>100788</v>
      </c>
      <c r="D4052" s="3" t="s">
        <v>3528</v>
      </c>
      <c r="E4052" s="3" t="s">
        <v>3</v>
      </c>
      <c r="F4052" s="4" t="s">
        <v>4</v>
      </c>
      <c r="G4052" s="3">
        <v>82323</v>
      </c>
      <c r="H4052" s="3" t="s">
        <v>8836</v>
      </c>
      <c r="I4052" s="3" t="s">
        <v>4003</v>
      </c>
      <c r="J4052" s="8">
        <v>11196000</v>
      </c>
      <c r="K4052" s="12">
        <f>IFERROR(VLOOKUP($A4052,[1]Piv!$B:$C,2,FALSE),0)</f>
        <v>2321313.5699999998</v>
      </c>
      <c r="L4052" s="12">
        <f>IFERROR(VLOOKUP($A4052,'[2]FINAL (2)'!$A$1:$F$7700,3,FALSE),0)</f>
        <v>0</v>
      </c>
      <c r="M4052" s="12">
        <f>IFERROR(VLOOKUP($A4052,'[2]FINAL (2)'!$A$1:$F$7700,5,FALSE),0)</f>
        <v>0</v>
      </c>
      <c r="N4052" s="12">
        <f>IFERROR(VLOOKUP($A4052,[3]Sheet3!$A$1:$C$4542,3,FALSE),0)</f>
        <v>0</v>
      </c>
      <c r="O4052" s="10">
        <f t="shared" si="64"/>
        <v>2321313.5699999998</v>
      </c>
      <c r="P4052" s="10">
        <f>O4052-J4052</f>
        <v>-8874686.4299999997</v>
      </c>
    </row>
    <row r="4053" spans="1:16" x14ac:dyDescent="0.25">
      <c r="A4053" s="3">
        <v>20478580</v>
      </c>
      <c r="B4053" s="3" t="s">
        <v>7157</v>
      </c>
      <c r="C4053" s="4">
        <v>100788</v>
      </c>
      <c r="D4053" s="3" t="s">
        <v>3528</v>
      </c>
      <c r="E4053" s="3" t="s">
        <v>3</v>
      </c>
      <c r="F4053" s="4" t="s">
        <v>12</v>
      </c>
      <c r="G4053" s="3"/>
      <c r="H4053" s="3"/>
      <c r="I4053" s="3"/>
      <c r="J4053" s="8">
        <v>0</v>
      </c>
      <c r="K4053" s="12">
        <f>IFERROR(VLOOKUP($A4053,[1]Piv!$B:$C,2,FALSE),0)</f>
        <v>0</v>
      </c>
      <c r="L4053" s="12">
        <f>IFERROR(VLOOKUP($A4053,'[2]FINAL (2)'!$A$1:$F$7700,3,FALSE),0)</f>
        <v>0</v>
      </c>
      <c r="M4053" s="12">
        <f>IFERROR(VLOOKUP($A4053,'[2]FINAL (2)'!$A$1:$F$7700,5,FALSE),0)</f>
        <v>0</v>
      </c>
      <c r="N4053" s="12">
        <f>IFERROR(VLOOKUP($A4053,[3]Sheet3!$A$1:$C$4542,3,FALSE),0)</f>
        <v>0</v>
      </c>
      <c r="O4053" s="10">
        <f t="shared" si="64"/>
        <v>0</v>
      </c>
      <c r="P4053"/>
    </row>
    <row r="4054" spans="1:16" x14ac:dyDescent="0.25">
      <c r="A4054" s="3">
        <v>21586394</v>
      </c>
      <c r="B4054" s="3" t="s">
        <v>2489</v>
      </c>
      <c r="C4054" s="4">
        <v>100788</v>
      </c>
      <c r="D4054" s="3" t="s">
        <v>3528</v>
      </c>
      <c r="E4054" s="3" t="s">
        <v>3</v>
      </c>
      <c r="F4054" s="4" t="s">
        <v>4</v>
      </c>
      <c r="G4054" s="3">
        <v>125824</v>
      </c>
      <c r="H4054" s="3" t="s">
        <v>3295</v>
      </c>
      <c r="I4054" s="3" t="s">
        <v>4001</v>
      </c>
      <c r="J4054" s="8">
        <v>6325000</v>
      </c>
      <c r="K4054" s="12">
        <f>IFERROR(VLOOKUP($A4054,[1]Piv!$B:$C,2,FALSE),0)</f>
        <v>1154501.32</v>
      </c>
      <c r="L4054" s="12">
        <f>IFERROR(VLOOKUP($A4054,'[2]FINAL (2)'!$A$1:$F$7700,3,FALSE),0)</f>
        <v>0</v>
      </c>
      <c r="M4054" s="12">
        <f>IFERROR(VLOOKUP($A4054,'[2]FINAL (2)'!$A$1:$F$7700,5,FALSE),0)</f>
        <v>0</v>
      </c>
      <c r="N4054" s="12">
        <f>IFERROR(VLOOKUP($A4054,[3]Sheet3!$A$1:$C$4542,3,FALSE),0)</f>
        <v>5000000</v>
      </c>
      <c r="O4054" s="10">
        <f t="shared" si="64"/>
        <v>6154501.3200000003</v>
      </c>
      <c r="P4054" s="10">
        <f>O4054-J4054</f>
        <v>-170498.6799999997</v>
      </c>
    </row>
    <row r="4055" spans="1:16" x14ac:dyDescent="0.25">
      <c r="A4055" s="3">
        <v>21814811</v>
      </c>
      <c r="B4055" s="3" t="s">
        <v>7158</v>
      </c>
      <c r="C4055" s="4">
        <v>100788</v>
      </c>
      <c r="D4055" s="3" t="s">
        <v>3528</v>
      </c>
      <c r="E4055" s="3" t="s">
        <v>3</v>
      </c>
      <c r="F4055" s="4" t="s">
        <v>4</v>
      </c>
      <c r="G4055" s="3">
        <v>125824</v>
      </c>
      <c r="H4055" s="3" t="s">
        <v>3295</v>
      </c>
      <c r="I4055" s="3" t="s">
        <v>4001</v>
      </c>
      <c r="J4055" s="8">
        <v>0</v>
      </c>
      <c r="K4055" s="12">
        <f>IFERROR(VLOOKUP($A4055,[1]Piv!$B:$C,2,FALSE),0)</f>
        <v>0</v>
      </c>
      <c r="L4055" s="12">
        <f>IFERROR(VLOOKUP($A4055,'[2]FINAL (2)'!$A$1:$F$7700,3,FALSE),0)</f>
        <v>0</v>
      </c>
      <c r="M4055" s="12">
        <f>IFERROR(VLOOKUP($A4055,'[2]FINAL (2)'!$A$1:$F$7700,5,FALSE),0)</f>
        <v>0</v>
      </c>
      <c r="N4055" s="12">
        <f>IFERROR(VLOOKUP($A4055,[3]Sheet3!$A$1:$C$4542,3,FALSE),0)</f>
        <v>400000</v>
      </c>
      <c r="O4055" s="10">
        <f t="shared" si="64"/>
        <v>400000</v>
      </c>
      <c r="P4055" s="10">
        <f>O4055-J4055</f>
        <v>400000</v>
      </c>
    </row>
    <row r="4056" spans="1:16" x14ac:dyDescent="0.25">
      <c r="A4056" s="3">
        <v>22031179</v>
      </c>
      <c r="B4056" s="3" t="s">
        <v>7159</v>
      </c>
      <c r="C4056" s="4">
        <v>100788</v>
      </c>
      <c r="D4056" s="3" t="s">
        <v>3528</v>
      </c>
      <c r="E4056" s="3" t="s">
        <v>3</v>
      </c>
      <c r="F4056" s="4" t="s">
        <v>12</v>
      </c>
      <c r="G4056" s="3">
        <v>82323</v>
      </c>
      <c r="H4056" s="3" t="s">
        <v>8836</v>
      </c>
      <c r="I4056" s="3" t="s">
        <v>4003</v>
      </c>
      <c r="J4056" s="8">
        <v>0</v>
      </c>
      <c r="K4056" s="12">
        <f>IFERROR(VLOOKUP($A4056,[1]Piv!$B:$C,2,FALSE),0)</f>
        <v>0</v>
      </c>
      <c r="L4056" s="12">
        <f>IFERROR(VLOOKUP($A4056,'[2]FINAL (2)'!$A$1:$F$7700,3,FALSE),0)</f>
        <v>0</v>
      </c>
      <c r="M4056" s="12">
        <f>IFERROR(VLOOKUP($A4056,'[2]FINAL (2)'!$A$1:$F$7700,5,FALSE),0)</f>
        <v>0</v>
      </c>
      <c r="N4056" s="12">
        <f>IFERROR(VLOOKUP($A4056,[3]Sheet3!$A$1:$C$4542,3,FALSE),0)</f>
        <v>0</v>
      </c>
      <c r="O4056" s="10">
        <f t="shared" si="64"/>
        <v>0</v>
      </c>
      <c r="P4056"/>
    </row>
    <row r="4057" spans="1:16" x14ac:dyDescent="0.25">
      <c r="A4057" s="3">
        <v>22773526</v>
      </c>
      <c r="B4057" s="3" t="s">
        <v>2805</v>
      </c>
      <c r="C4057" s="4">
        <v>100788</v>
      </c>
      <c r="D4057" s="3" t="s">
        <v>3528</v>
      </c>
      <c r="E4057" s="3" t="s">
        <v>3</v>
      </c>
      <c r="F4057" s="4" t="s">
        <v>4</v>
      </c>
      <c r="G4057" s="3">
        <v>125824</v>
      </c>
      <c r="H4057" s="3" t="s">
        <v>3295</v>
      </c>
      <c r="I4057" s="3" t="s">
        <v>4001</v>
      </c>
      <c r="J4057" s="8">
        <v>4050000</v>
      </c>
      <c r="K4057" s="12">
        <f>IFERROR(VLOOKUP($A4057,[1]Piv!$B:$C,2,FALSE),0)</f>
        <v>1743109.65</v>
      </c>
      <c r="L4057" s="12">
        <f>IFERROR(VLOOKUP($A4057,'[2]FINAL (2)'!$A$1:$F$7700,3,FALSE),0)</f>
        <v>0</v>
      </c>
      <c r="M4057" s="12">
        <f>IFERROR(VLOOKUP($A4057,'[2]FINAL (2)'!$A$1:$F$7700,5,FALSE),0)</f>
        <v>0</v>
      </c>
      <c r="N4057" s="12">
        <f>IFERROR(VLOOKUP($A4057,[3]Sheet3!$A$1:$C$4542,3,FALSE),0)</f>
        <v>2000000</v>
      </c>
      <c r="O4057" s="10">
        <f t="shared" si="64"/>
        <v>3743109.65</v>
      </c>
      <c r="P4057" s="10">
        <f>O4057-J4057</f>
        <v>-306890.35000000009</v>
      </c>
    </row>
    <row r="4058" spans="1:16" x14ac:dyDescent="0.25">
      <c r="A4058" s="3">
        <v>23074755</v>
      </c>
      <c r="B4058" s="3" t="s">
        <v>951</v>
      </c>
      <c r="C4058" s="4">
        <v>100788</v>
      </c>
      <c r="D4058" s="3" t="s">
        <v>3528</v>
      </c>
      <c r="E4058" s="3" t="s">
        <v>3</v>
      </c>
      <c r="F4058" s="4" t="s">
        <v>4</v>
      </c>
      <c r="G4058" s="3">
        <v>125824</v>
      </c>
      <c r="H4058" s="3" t="s">
        <v>3295</v>
      </c>
      <c r="I4058" s="3" t="s">
        <v>4001</v>
      </c>
      <c r="J4058" s="8">
        <v>3360000</v>
      </c>
      <c r="K4058" s="12">
        <f>IFERROR(VLOOKUP($A4058,[1]Piv!$B:$C,2,FALSE),0)</f>
        <v>1852696.69</v>
      </c>
      <c r="L4058" s="12">
        <f>IFERROR(VLOOKUP($A4058,'[2]FINAL (2)'!$A$1:$F$7700,3,FALSE),0)</f>
        <v>0</v>
      </c>
      <c r="M4058" s="12">
        <f>IFERROR(VLOOKUP($A4058,'[2]FINAL (2)'!$A$1:$F$7700,5,FALSE),0)</f>
        <v>0</v>
      </c>
      <c r="N4058" s="12">
        <f>IFERROR(VLOOKUP($A4058,[3]Sheet3!$A$1:$C$4542,3,FALSE),0)</f>
        <v>0</v>
      </c>
      <c r="O4058" s="10">
        <f t="shared" si="64"/>
        <v>1852696.69</v>
      </c>
      <c r="P4058" s="10">
        <f>O4058-J4058</f>
        <v>-1507303.31</v>
      </c>
    </row>
    <row r="4059" spans="1:16" x14ac:dyDescent="0.25">
      <c r="A4059" s="3">
        <v>23631656</v>
      </c>
      <c r="B4059" s="3" t="s">
        <v>1915</v>
      </c>
      <c r="C4059" s="4">
        <v>100788</v>
      </c>
      <c r="D4059" s="3" t="s">
        <v>3528</v>
      </c>
      <c r="E4059" s="3" t="s">
        <v>3</v>
      </c>
      <c r="F4059" s="4" t="s">
        <v>12</v>
      </c>
      <c r="G4059" s="3"/>
      <c r="H4059" s="3"/>
      <c r="I4059" s="3"/>
      <c r="J4059" s="8">
        <v>0</v>
      </c>
      <c r="K4059" s="12">
        <f>IFERROR(VLOOKUP($A4059,[1]Piv!$B:$C,2,FALSE),0)</f>
        <v>0</v>
      </c>
      <c r="L4059" s="12">
        <f>IFERROR(VLOOKUP($A4059,'[2]FINAL (2)'!$A$1:$F$7700,3,FALSE),0)</f>
        <v>0</v>
      </c>
      <c r="M4059" s="12">
        <f>IFERROR(VLOOKUP($A4059,'[2]FINAL (2)'!$A$1:$F$7700,5,FALSE),0)</f>
        <v>0</v>
      </c>
      <c r="N4059" s="12">
        <f>IFERROR(VLOOKUP($A4059,[3]Sheet3!$A$1:$C$4542,3,FALSE),0)</f>
        <v>0</v>
      </c>
      <c r="O4059" s="10">
        <f t="shared" si="64"/>
        <v>0</v>
      </c>
      <c r="P4059"/>
    </row>
    <row r="4060" spans="1:16" x14ac:dyDescent="0.25">
      <c r="A4060" s="3">
        <v>24297898</v>
      </c>
      <c r="B4060" s="3" t="s">
        <v>7160</v>
      </c>
      <c r="C4060" s="4">
        <v>100788</v>
      </c>
      <c r="D4060" s="3" t="s">
        <v>3528</v>
      </c>
      <c r="E4060" s="3" t="s">
        <v>3</v>
      </c>
      <c r="F4060" s="4" t="s">
        <v>12</v>
      </c>
      <c r="G4060" s="3"/>
      <c r="H4060" s="3"/>
      <c r="I4060" s="3"/>
      <c r="J4060" s="8">
        <v>0</v>
      </c>
      <c r="K4060" s="12">
        <f>IFERROR(VLOOKUP($A4060,[1]Piv!$B:$C,2,FALSE),0)</f>
        <v>0</v>
      </c>
      <c r="L4060" s="12">
        <f>IFERROR(VLOOKUP($A4060,'[2]FINAL (2)'!$A$1:$F$7700,3,FALSE),0)</f>
        <v>0</v>
      </c>
      <c r="M4060" s="12">
        <f>IFERROR(VLOOKUP($A4060,'[2]FINAL (2)'!$A$1:$F$7700,5,FALSE),0)</f>
        <v>0</v>
      </c>
      <c r="N4060" s="12">
        <f>IFERROR(VLOOKUP($A4060,[3]Sheet3!$A$1:$C$4542,3,FALSE),0)</f>
        <v>0</v>
      </c>
      <c r="O4060" s="10">
        <f t="shared" si="64"/>
        <v>0</v>
      </c>
      <c r="P4060"/>
    </row>
    <row r="4061" spans="1:16" x14ac:dyDescent="0.25">
      <c r="A4061" s="3">
        <v>24536219</v>
      </c>
      <c r="B4061" s="3" t="s">
        <v>7161</v>
      </c>
      <c r="C4061" s="4">
        <v>100788</v>
      </c>
      <c r="D4061" s="3" t="s">
        <v>3528</v>
      </c>
      <c r="E4061" s="3" t="s">
        <v>3</v>
      </c>
      <c r="F4061" s="4" t="s">
        <v>4</v>
      </c>
      <c r="G4061" s="3">
        <v>86289</v>
      </c>
      <c r="H4061" s="3" t="s">
        <v>3224</v>
      </c>
      <c r="I4061" s="3" t="s">
        <v>4001</v>
      </c>
      <c r="J4061" s="8">
        <v>2300000</v>
      </c>
      <c r="K4061" s="12">
        <f>IFERROR(VLOOKUP($A4061,[1]Piv!$B:$C,2,FALSE),0)</f>
        <v>216741.74</v>
      </c>
      <c r="L4061" s="12">
        <f>IFERROR(VLOOKUP($A4061,'[2]FINAL (2)'!$A$1:$F$7700,3,FALSE),0)</f>
        <v>0</v>
      </c>
      <c r="M4061" s="12">
        <f>IFERROR(VLOOKUP($A4061,'[2]FINAL (2)'!$A$1:$F$7700,5,FALSE),0)</f>
        <v>0</v>
      </c>
      <c r="N4061" s="12">
        <f>IFERROR(VLOOKUP($A4061,[3]Sheet3!$A$1:$C$4542,3,FALSE),0)</f>
        <v>2000000</v>
      </c>
      <c r="O4061" s="10">
        <f t="shared" si="64"/>
        <v>2216741.7400000002</v>
      </c>
      <c r="P4061" s="10">
        <f>O4061-J4061</f>
        <v>-83258.259999999776</v>
      </c>
    </row>
    <row r="4062" spans="1:16" x14ac:dyDescent="0.25">
      <c r="A4062" s="3">
        <v>26432607</v>
      </c>
      <c r="B4062" s="3" t="s">
        <v>927</v>
      </c>
      <c r="C4062" s="4">
        <v>100788</v>
      </c>
      <c r="D4062" s="3" t="s">
        <v>3528</v>
      </c>
      <c r="E4062" s="3" t="s">
        <v>3</v>
      </c>
      <c r="F4062" s="4" t="s">
        <v>4</v>
      </c>
      <c r="G4062" s="3">
        <v>135991</v>
      </c>
      <c r="H4062" s="3" t="s">
        <v>3273</v>
      </c>
      <c r="I4062" s="3" t="s">
        <v>3999</v>
      </c>
      <c r="J4062" s="8">
        <v>1405463</v>
      </c>
      <c r="K4062" s="12">
        <f>IFERROR(VLOOKUP($A4062,[1]Piv!$B:$C,2,FALSE),0)</f>
        <v>1393649.73</v>
      </c>
      <c r="L4062" s="12">
        <f>IFERROR(VLOOKUP($A4062,'[2]FINAL (2)'!$A$1:$F$7700,3,FALSE),0)</f>
        <v>0</v>
      </c>
      <c r="M4062" s="12">
        <f>IFERROR(VLOOKUP($A4062,'[2]FINAL (2)'!$A$1:$F$7700,5,FALSE),0)</f>
        <v>0</v>
      </c>
      <c r="N4062" s="12">
        <f>IFERROR(VLOOKUP($A4062,[3]Sheet3!$A$1:$C$4542,3,FALSE),0)</f>
        <v>0</v>
      </c>
      <c r="O4062" s="10">
        <f t="shared" si="64"/>
        <v>1393649.73</v>
      </c>
      <c r="P4062" s="10">
        <f>O4062-J4062</f>
        <v>-11813.270000000019</v>
      </c>
    </row>
    <row r="4063" spans="1:16" x14ac:dyDescent="0.25">
      <c r="A4063" s="3">
        <v>4693999</v>
      </c>
      <c r="B4063" s="3" t="s">
        <v>2737</v>
      </c>
      <c r="C4063" s="4">
        <v>100789</v>
      </c>
      <c r="D4063" s="3" t="s">
        <v>2274</v>
      </c>
      <c r="E4063" s="3" t="s">
        <v>3</v>
      </c>
      <c r="F4063" s="4" t="s">
        <v>4</v>
      </c>
      <c r="G4063" s="3">
        <v>86289</v>
      </c>
      <c r="H4063" s="3" t="s">
        <v>3224</v>
      </c>
      <c r="I4063" s="3" t="s">
        <v>4001</v>
      </c>
      <c r="J4063" s="8">
        <v>1644400</v>
      </c>
      <c r="K4063" s="12">
        <f>IFERROR(VLOOKUP($A4063,[1]Piv!$B:$C,2,FALSE),0)</f>
        <v>0</v>
      </c>
      <c r="L4063" s="12">
        <f>IFERROR(VLOOKUP($A4063,'[2]FINAL (2)'!$A$1:$F$7700,3,FALSE),0)</f>
        <v>0</v>
      </c>
      <c r="M4063" s="12">
        <f>IFERROR(VLOOKUP($A4063,'[2]FINAL (2)'!$A$1:$F$7700,5,FALSE),0)</f>
        <v>1001212.62</v>
      </c>
      <c r="N4063" s="12">
        <f>IFERROR(VLOOKUP($A4063,[3]Sheet3!$A$1:$C$4542,3,FALSE),0)</f>
        <v>1644400</v>
      </c>
      <c r="O4063" s="10">
        <f t="shared" si="64"/>
        <v>2645612.62</v>
      </c>
      <c r="P4063" s="10">
        <f>O4063-J4063</f>
        <v>1001212.6200000001</v>
      </c>
    </row>
    <row r="4064" spans="1:16" x14ac:dyDescent="0.25">
      <c r="A4064" s="3">
        <v>4849131</v>
      </c>
      <c r="B4064" s="3" t="s">
        <v>2808</v>
      </c>
      <c r="C4064" s="4">
        <v>100789</v>
      </c>
      <c r="D4064" s="3" t="s">
        <v>2274</v>
      </c>
      <c r="E4064" s="3" t="s">
        <v>3</v>
      </c>
      <c r="F4064" s="4" t="s">
        <v>4</v>
      </c>
      <c r="G4064" s="3">
        <v>137175</v>
      </c>
      <c r="H4064" s="3" t="s">
        <v>3237</v>
      </c>
      <c r="I4064" s="3" t="s">
        <v>3999</v>
      </c>
      <c r="J4064" s="8">
        <v>1415386</v>
      </c>
      <c r="K4064" s="12">
        <f>IFERROR(VLOOKUP($A4064,[1]Piv!$B:$C,2,FALSE),0)</f>
        <v>1376566.15</v>
      </c>
      <c r="L4064" s="12">
        <f>IFERROR(VLOOKUP($A4064,'[2]FINAL (2)'!$A$1:$F$7700,3,FALSE),0)</f>
        <v>0</v>
      </c>
      <c r="M4064" s="12">
        <f>IFERROR(VLOOKUP($A4064,'[2]FINAL (2)'!$A$1:$F$7700,5,FALSE),0)</f>
        <v>0</v>
      </c>
      <c r="N4064" s="12">
        <f>IFERROR(VLOOKUP($A4064,[3]Sheet3!$A$1:$C$4542,3,FALSE),0)</f>
        <v>0</v>
      </c>
      <c r="O4064" s="10">
        <f t="shared" si="64"/>
        <v>1376566.15</v>
      </c>
      <c r="P4064" s="10">
        <f>O4064-J4064</f>
        <v>-38819.850000000093</v>
      </c>
    </row>
    <row r="4065" spans="1:16" x14ac:dyDescent="0.25">
      <c r="A4065" s="3">
        <v>6602209</v>
      </c>
      <c r="B4065" s="3" t="s">
        <v>7162</v>
      </c>
      <c r="C4065" s="4">
        <v>100789</v>
      </c>
      <c r="D4065" s="3" t="s">
        <v>2274</v>
      </c>
      <c r="E4065" s="3" t="s">
        <v>3</v>
      </c>
      <c r="F4065" s="4" t="s">
        <v>12</v>
      </c>
      <c r="G4065" s="3">
        <v>98222</v>
      </c>
      <c r="H4065" s="3" t="s">
        <v>3256</v>
      </c>
      <c r="I4065" s="3" t="s">
        <v>3999</v>
      </c>
      <c r="J4065" s="8">
        <v>0</v>
      </c>
      <c r="K4065" s="12">
        <f>IFERROR(VLOOKUP($A4065,[1]Piv!$B:$C,2,FALSE),0)</f>
        <v>0</v>
      </c>
      <c r="L4065" s="12">
        <f>IFERROR(VLOOKUP($A4065,'[2]FINAL (2)'!$A$1:$F$7700,3,FALSE),0)</f>
        <v>0</v>
      </c>
      <c r="M4065" s="12">
        <f>IFERROR(VLOOKUP($A4065,'[2]FINAL (2)'!$A$1:$F$7700,5,FALSE),0)</f>
        <v>425000</v>
      </c>
      <c r="N4065" s="12">
        <f>IFERROR(VLOOKUP($A4065,[3]Sheet3!$A$1:$C$4542,3,FALSE),0)</f>
        <v>2000000</v>
      </c>
      <c r="O4065" s="10">
        <f t="shared" si="64"/>
        <v>2425000</v>
      </c>
      <c r="P4065"/>
    </row>
    <row r="4066" spans="1:16" x14ac:dyDescent="0.25">
      <c r="A4066" s="3">
        <v>17427313</v>
      </c>
      <c r="B4066" s="3" t="s">
        <v>7163</v>
      </c>
      <c r="C4066" s="4">
        <v>100790</v>
      </c>
      <c r="D4066" s="3" t="s">
        <v>3822</v>
      </c>
      <c r="E4066" s="3" t="s">
        <v>3</v>
      </c>
      <c r="F4066" s="4" t="s">
        <v>12</v>
      </c>
      <c r="G4066" s="3"/>
      <c r="H4066" s="3"/>
      <c r="I4066" s="3"/>
      <c r="J4066" s="8">
        <v>0</v>
      </c>
      <c r="K4066" s="12">
        <f>IFERROR(VLOOKUP($A4066,[1]Piv!$B:$C,2,FALSE),0)</f>
        <v>0</v>
      </c>
      <c r="L4066" s="12">
        <f>IFERROR(VLOOKUP($A4066,'[2]FINAL (2)'!$A$1:$F$7700,3,FALSE),0)</f>
        <v>0</v>
      </c>
      <c r="M4066" s="12">
        <f>IFERROR(VLOOKUP($A4066,'[2]FINAL (2)'!$A$1:$F$7700,5,FALSE),0)</f>
        <v>0</v>
      </c>
      <c r="N4066" s="12">
        <f>IFERROR(VLOOKUP($A4066,[3]Sheet3!$A$1:$C$4542,3,FALSE),0)</f>
        <v>0</v>
      </c>
      <c r="O4066" s="10">
        <f t="shared" si="64"/>
        <v>0</v>
      </c>
      <c r="P4066"/>
    </row>
    <row r="4067" spans="1:16" x14ac:dyDescent="0.25">
      <c r="A4067" s="3">
        <v>18349628</v>
      </c>
      <c r="B4067" s="3" t="s">
        <v>7164</v>
      </c>
      <c r="C4067" s="4">
        <v>100790</v>
      </c>
      <c r="D4067" s="3" t="s">
        <v>3822</v>
      </c>
      <c r="E4067" s="3" t="s">
        <v>3</v>
      </c>
      <c r="F4067" s="4" t="s">
        <v>12</v>
      </c>
      <c r="G4067" s="3"/>
      <c r="H4067" s="3"/>
      <c r="I4067" s="3"/>
      <c r="J4067" s="8">
        <v>0</v>
      </c>
      <c r="K4067" s="12">
        <f>IFERROR(VLOOKUP($A4067,[1]Piv!$B:$C,2,FALSE),0)</f>
        <v>0</v>
      </c>
      <c r="L4067" s="12">
        <f>IFERROR(VLOOKUP($A4067,'[2]FINAL (2)'!$A$1:$F$7700,3,FALSE),0)</f>
        <v>0</v>
      </c>
      <c r="M4067" s="12">
        <f>IFERROR(VLOOKUP($A4067,'[2]FINAL (2)'!$A$1:$F$7700,5,FALSE),0)</f>
        <v>0</v>
      </c>
      <c r="N4067" s="12">
        <f>IFERROR(VLOOKUP($A4067,[3]Sheet3!$A$1:$C$4542,3,FALSE),0)</f>
        <v>0</v>
      </c>
      <c r="O4067" s="10">
        <f t="shared" si="64"/>
        <v>0</v>
      </c>
      <c r="P4067"/>
    </row>
    <row r="4068" spans="1:16" x14ac:dyDescent="0.25">
      <c r="A4068" s="3">
        <v>22184984</v>
      </c>
      <c r="B4068" s="3" t="s">
        <v>7165</v>
      </c>
      <c r="C4068" s="4">
        <v>100790</v>
      </c>
      <c r="D4068" s="3" t="s">
        <v>3822</v>
      </c>
      <c r="E4068" s="3" t="s">
        <v>3</v>
      </c>
      <c r="F4068" s="4" t="s">
        <v>12</v>
      </c>
      <c r="G4068" s="3"/>
      <c r="H4068" s="3"/>
      <c r="I4068" s="3"/>
      <c r="J4068" s="8">
        <v>0</v>
      </c>
      <c r="K4068" s="12">
        <f>IFERROR(VLOOKUP($A4068,[1]Piv!$B:$C,2,FALSE),0)</f>
        <v>0</v>
      </c>
      <c r="L4068" s="12">
        <f>IFERROR(VLOOKUP($A4068,'[2]FINAL (2)'!$A$1:$F$7700,3,FALSE),0)</f>
        <v>0</v>
      </c>
      <c r="M4068" s="12">
        <f>IFERROR(VLOOKUP($A4068,'[2]FINAL (2)'!$A$1:$F$7700,5,FALSE),0)</f>
        <v>0</v>
      </c>
      <c r="N4068" s="12">
        <f>IFERROR(VLOOKUP($A4068,[3]Sheet3!$A$1:$C$4542,3,FALSE),0)</f>
        <v>0</v>
      </c>
      <c r="O4068" s="10">
        <f t="shared" si="64"/>
        <v>0</v>
      </c>
      <c r="P4068"/>
    </row>
    <row r="4069" spans="1:16" x14ac:dyDescent="0.25">
      <c r="A4069" s="3">
        <v>20727079</v>
      </c>
      <c r="B4069" s="3" t="s">
        <v>7166</v>
      </c>
      <c r="C4069" s="4">
        <v>101706</v>
      </c>
      <c r="D4069" s="3" t="s">
        <v>4547</v>
      </c>
      <c r="E4069" s="3" t="s">
        <v>3</v>
      </c>
      <c r="F4069" s="4" t="s">
        <v>4</v>
      </c>
      <c r="G4069" s="3">
        <v>88665</v>
      </c>
      <c r="H4069" s="3" t="s">
        <v>3292</v>
      </c>
      <c r="I4069" s="3" t="s">
        <v>3999</v>
      </c>
      <c r="J4069" s="8">
        <v>2248314.4500000002</v>
      </c>
      <c r="K4069" s="12">
        <f>IFERROR(VLOOKUP($A4069,[1]Piv!$B:$C,2,FALSE),0)</f>
        <v>344851.47</v>
      </c>
      <c r="L4069" s="12">
        <f>IFERROR(VLOOKUP($A4069,'[2]FINAL (2)'!$A$1:$F$7700,3,FALSE),0)</f>
        <v>1240542.98</v>
      </c>
      <c r="M4069" s="12">
        <f>IFERROR(VLOOKUP($A4069,'[2]FINAL (2)'!$A$1:$F$7700,5,FALSE),0)</f>
        <v>0</v>
      </c>
      <c r="N4069" s="12">
        <f>IFERROR(VLOOKUP($A4069,[3]Sheet3!$A$1:$C$4542,3,FALSE),0)</f>
        <v>0</v>
      </c>
      <c r="O4069" s="10">
        <f t="shared" si="64"/>
        <v>1585394.45</v>
      </c>
      <c r="P4069" s="10">
        <f>O4069-J4069</f>
        <v>-662920.00000000023</v>
      </c>
    </row>
    <row r="4070" spans="1:16" x14ac:dyDescent="0.25">
      <c r="A4070" s="3">
        <v>7889938</v>
      </c>
      <c r="B4070" s="3" t="s">
        <v>7167</v>
      </c>
      <c r="C4070" s="4">
        <v>101706</v>
      </c>
      <c r="D4070" s="3" t="s">
        <v>4547</v>
      </c>
      <c r="E4070" s="3" t="s">
        <v>3</v>
      </c>
      <c r="F4070" s="4" t="s">
        <v>12</v>
      </c>
      <c r="G4070" s="3"/>
      <c r="H4070" s="3"/>
      <c r="I4070" s="3"/>
      <c r="J4070" s="8">
        <v>0</v>
      </c>
      <c r="K4070" s="12">
        <f>IFERROR(VLOOKUP($A4070,[1]Piv!$B:$C,2,FALSE),0)</f>
        <v>0</v>
      </c>
      <c r="L4070" s="12">
        <f>IFERROR(VLOOKUP($A4070,'[2]FINAL (2)'!$A$1:$F$7700,3,FALSE),0)</f>
        <v>0</v>
      </c>
      <c r="M4070" s="12">
        <f>IFERROR(VLOOKUP($A4070,'[2]FINAL (2)'!$A$1:$F$7700,5,FALSE),0)</f>
        <v>0</v>
      </c>
      <c r="N4070" s="12">
        <f>IFERROR(VLOOKUP($A4070,[3]Sheet3!$A$1:$C$4542,3,FALSE),0)</f>
        <v>0</v>
      </c>
      <c r="O4070" s="10">
        <f t="shared" si="64"/>
        <v>0</v>
      </c>
      <c r="P4070"/>
    </row>
    <row r="4071" spans="1:16" x14ac:dyDescent="0.25">
      <c r="A4071" s="3">
        <v>1105863</v>
      </c>
      <c r="B4071" s="3" t="s">
        <v>7168</v>
      </c>
      <c r="C4071" s="4">
        <v>100791</v>
      </c>
      <c r="D4071" s="3" t="s">
        <v>3529</v>
      </c>
      <c r="E4071" s="3" t="s">
        <v>3</v>
      </c>
      <c r="F4071" s="4" t="s">
        <v>4</v>
      </c>
      <c r="G4071" s="3">
        <v>57446</v>
      </c>
      <c r="H4071" s="3" t="s">
        <v>8840</v>
      </c>
      <c r="I4071" s="3" t="s">
        <v>8841</v>
      </c>
      <c r="J4071" s="8">
        <v>31034861.530000001</v>
      </c>
      <c r="K4071" s="12">
        <f>IFERROR(VLOOKUP($A4071,[1]Piv!$B:$C,2,FALSE),0)</f>
        <v>18816564.390000001</v>
      </c>
      <c r="L4071" s="12">
        <f>IFERROR(VLOOKUP($A4071,'[2]FINAL (2)'!$A$1:$F$7700,3,FALSE),0)</f>
        <v>7734096.3600000003</v>
      </c>
      <c r="M4071" s="12">
        <f>IFERROR(VLOOKUP($A4071,'[2]FINAL (2)'!$A$1:$F$7700,5,FALSE),0)</f>
        <v>2319590.12</v>
      </c>
      <c r="N4071" s="12">
        <f>IFERROR(VLOOKUP($A4071,[3]Sheet3!$A$1:$C$4542,3,FALSE),0)</f>
        <v>3121217</v>
      </c>
      <c r="O4071" s="10">
        <f t="shared" si="64"/>
        <v>31991467.870000001</v>
      </c>
      <c r="P4071" s="10">
        <f>O4071-J4071</f>
        <v>956606.33999999985</v>
      </c>
    </row>
    <row r="4072" spans="1:16" x14ac:dyDescent="0.25">
      <c r="A4072" s="3">
        <v>6249906</v>
      </c>
      <c r="B4072" s="3" t="s">
        <v>481</v>
      </c>
      <c r="C4072" s="4">
        <v>100791</v>
      </c>
      <c r="D4072" s="3" t="s">
        <v>3529</v>
      </c>
      <c r="E4072" s="3" t="s">
        <v>3</v>
      </c>
      <c r="F4072" s="4" t="s">
        <v>4</v>
      </c>
      <c r="G4072" s="3">
        <v>57446</v>
      </c>
      <c r="H4072" s="3" t="s">
        <v>8840</v>
      </c>
      <c r="I4072" s="3" t="s">
        <v>8841</v>
      </c>
      <c r="J4072" s="8">
        <v>2985451.52</v>
      </c>
      <c r="K4072" s="12">
        <f>IFERROR(VLOOKUP($A4072,[1]Piv!$B:$C,2,FALSE),0)</f>
        <v>0</v>
      </c>
      <c r="L4072" s="12">
        <f>IFERROR(VLOOKUP($A4072,'[2]FINAL (2)'!$A$1:$F$7700,3,FALSE),0)</f>
        <v>2956967.69</v>
      </c>
      <c r="M4072" s="12">
        <f>IFERROR(VLOOKUP($A4072,'[2]FINAL (2)'!$A$1:$F$7700,5,FALSE),0)</f>
        <v>0</v>
      </c>
      <c r="N4072" s="12">
        <f>IFERROR(VLOOKUP($A4072,[3]Sheet3!$A$1:$C$4542,3,FALSE),0)</f>
        <v>0</v>
      </c>
      <c r="O4072" s="10">
        <f t="shared" si="64"/>
        <v>2956967.69</v>
      </c>
      <c r="P4072" s="10">
        <f>O4072-J4072</f>
        <v>-28483.830000000075</v>
      </c>
    </row>
    <row r="4073" spans="1:16" x14ac:dyDescent="0.25">
      <c r="A4073" s="3">
        <v>8193258</v>
      </c>
      <c r="B4073" s="3" t="s">
        <v>7169</v>
      </c>
      <c r="C4073" s="4">
        <v>100791</v>
      </c>
      <c r="D4073" s="3" t="s">
        <v>3529</v>
      </c>
      <c r="E4073" s="3" t="s">
        <v>3</v>
      </c>
      <c r="F4073" s="4" t="s">
        <v>12</v>
      </c>
      <c r="G4073" s="3"/>
      <c r="H4073" s="3"/>
      <c r="I4073" s="3"/>
      <c r="J4073" s="8">
        <v>0</v>
      </c>
      <c r="K4073" s="12">
        <f>IFERROR(VLOOKUP($A4073,[1]Piv!$B:$C,2,FALSE),0)</f>
        <v>0</v>
      </c>
      <c r="L4073" s="12">
        <f>IFERROR(VLOOKUP($A4073,'[2]FINAL (2)'!$A$1:$F$7700,3,FALSE),0)</f>
        <v>0</v>
      </c>
      <c r="M4073" s="12">
        <f>IFERROR(VLOOKUP($A4073,'[2]FINAL (2)'!$A$1:$F$7700,5,FALSE),0)</f>
        <v>0</v>
      </c>
      <c r="N4073" s="12">
        <f>IFERROR(VLOOKUP($A4073,[3]Sheet3!$A$1:$C$4542,3,FALSE),0)</f>
        <v>0</v>
      </c>
      <c r="O4073" s="10">
        <f t="shared" si="64"/>
        <v>0</v>
      </c>
      <c r="P4073"/>
    </row>
    <row r="4074" spans="1:16" x14ac:dyDescent="0.25">
      <c r="A4074" s="3">
        <v>10388206</v>
      </c>
      <c r="B4074" s="3" t="s">
        <v>842</v>
      </c>
      <c r="C4074" s="4">
        <v>100791</v>
      </c>
      <c r="D4074" s="3" t="s">
        <v>3529</v>
      </c>
      <c r="E4074" s="3" t="s">
        <v>3</v>
      </c>
      <c r="F4074" s="4" t="s">
        <v>4</v>
      </c>
      <c r="G4074" s="3">
        <v>57446</v>
      </c>
      <c r="H4074" s="3" t="s">
        <v>8840</v>
      </c>
      <c r="I4074" s="3" t="s">
        <v>8841</v>
      </c>
      <c r="J4074" s="8">
        <v>1905000</v>
      </c>
      <c r="K4074" s="12">
        <f>IFERROR(VLOOKUP($A4074,[1]Piv!$B:$C,2,FALSE),0)</f>
        <v>1648819.1</v>
      </c>
      <c r="L4074" s="12">
        <f>IFERROR(VLOOKUP($A4074,'[2]FINAL (2)'!$A$1:$F$7700,3,FALSE),0)</f>
        <v>0</v>
      </c>
      <c r="M4074" s="12">
        <f>IFERROR(VLOOKUP($A4074,'[2]FINAL (2)'!$A$1:$F$7700,5,FALSE),0)</f>
        <v>0</v>
      </c>
      <c r="N4074" s="12">
        <f>IFERROR(VLOOKUP($A4074,[3]Sheet3!$A$1:$C$4542,3,FALSE),0)</f>
        <v>0</v>
      </c>
      <c r="O4074" s="10">
        <f t="shared" si="64"/>
        <v>1648819.1</v>
      </c>
      <c r="P4074" s="10">
        <f>O4074-J4074</f>
        <v>-256180.89999999991</v>
      </c>
    </row>
    <row r="4075" spans="1:16" x14ac:dyDescent="0.25">
      <c r="A4075" s="3">
        <v>18832508</v>
      </c>
      <c r="B4075" s="3" t="s">
        <v>7170</v>
      </c>
      <c r="C4075" s="4">
        <v>100791</v>
      </c>
      <c r="D4075" s="3" t="s">
        <v>3529</v>
      </c>
      <c r="E4075" s="3" t="s">
        <v>3</v>
      </c>
      <c r="F4075" s="4" t="s">
        <v>4</v>
      </c>
      <c r="G4075" s="3">
        <v>57446</v>
      </c>
      <c r="H4075" s="3" t="s">
        <v>8840</v>
      </c>
      <c r="I4075" s="3" t="s">
        <v>8841</v>
      </c>
      <c r="J4075" s="8">
        <v>12843680</v>
      </c>
      <c r="K4075" s="12">
        <f>IFERROR(VLOOKUP($A4075,[1]Piv!$B:$C,2,FALSE),0)</f>
        <v>10331207.880000001</v>
      </c>
      <c r="L4075" s="12">
        <f>IFERROR(VLOOKUP($A4075,'[2]FINAL (2)'!$A$1:$F$7700,3,FALSE),0)</f>
        <v>0</v>
      </c>
      <c r="M4075" s="12">
        <f>IFERROR(VLOOKUP($A4075,'[2]FINAL (2)'!$A$1:$F$7700,5,FALSE),0)</f>
        <v>0</v>
      </c>
      <c r="N4075" s="12">
        <f>IFERROR(VLOOKUP($A4075,[3]Sheet3!$A$1:$C$4542,3,FALSE),0)</f>
        <v>0</v>
      </c>
      <c r="O4075" s="10">
        <f t="shared" si="64"/>
        <v>10331207.880000001</v>
      </c>
      <c r="P4075" s="10">
        <f>O4075-J4075</f>
        <v>-2512472.1199999992</v>
      </c>
    </row>
    <row r="4076" spans="1:16" x14ac:dyDescent="0.25">
      <c r="A4076" s="3">
        <v>17954485</v>
      </c>
      <c r="B4076" s="3" t="s">
        <v>7171</v>
      </c>
      <c r="C4076" s="4">
        <v>101707</v>
      </c>
      <c r="D4076" s="3" t="s">
        <v>4548</v>
      </c>
      <c r="E4076" s="3" t="s">
        <v>3</v>
      </c>
      <c r="F4076" s="4" t="s">
        <v>4</v>
      </c>
      <c r="G4076" s="3">
        <v>87000</v>
      </c>
      <c r="H4076" s="3" t="s">
        <v>3196</v>
      </c>
      <c r="I4076" s="3" t="s">
        <v>3999</v>
      </c>
      <c r="J4076" s="8">
        <v>1798492.0899999999</v>
      </c>
      <c r="K4076" s="12">
        <f>IFERROR(VLOOKUP($A4076,[1]Piv!$B:$C,2,FALSE),0)</f>
        <v>1020750.43</v>
      </c>
      <c r="L4076" s="12">
        <f>IFERROR(VLOOKUP($A4076,'[2]FINAL (2)'!$A$1:$F$7700,3,FALSE),0)</f>
        <v>721661.41</v>
      </c>
      <c r="M4076" s="12">
        <f>IFERROR(VLOOKUP($A4076,'[2]FINAL (2)'!$A$1:$F$7700,5,FALSE),0)</f>
        <v>0</v>
      </c>
      <c r="N4076" s="12">
        <f>IFERROR(VLOOKUP($A4076,[3]Sheet3!$A$1:$C$4542,3,FALSE),0)</f>
        <v>0</v>
      </c>
      <c r="O4076" s="10">
        <f t="shared" si="64"/>
        <v>1742411.84</v>
      </c>
      <c r="P4076" s="10">
        <f>O4076-J4076</f>
        <v>-56080.249999999767</v>
      </c>
    </row>
    <row r="4077" spans="1:16" x14ac:dyDescent="0.25">
      <c r="A4077" s="3">
        <v>16307362</v>
      </c>
      <c r="B4077" s="3" t="s">
        <v>7172</v>
      </c>
      <c r="C4077" s="4">
        <v>101707</v>
      </c>
      <c r="D4077" s="3" t="s">
        <v>4548</v>
      </c>
      <c r="E4077" s="3" t="s">
        <v>3</v>
      </c>
      <c r="F4077" s="4" t="s">
        <v>12</v>
      </c>
      <c r="G4077" s="3"/>
      <c r="H4077" s="3"/>
      <c r="I4077" s="3"/>
      <c r="J4077" s="8">
        <v>0</v>
      </c>
      <c r="K4077" s="12">
        <f>IFERROR(VLOOKUP($A4077,[1]Piv!$B:$C,2,FALSE),0)</f>
        <v>0</v>
      </c>
      <c r="L4077" s="12">
        <f>IFERROR(VLOOKUP($A4077,'[2]FINAL (2)'!$A$1:$F$7700,3,FALSE),0)</f>
        <v>0</v>
      </c>
      <c r="M4077" s="12">
        <f>IFERROR(VLOOKUP($A4077,'[2]FINAL (2)'!$A$1:$F$7700,5,FALSE),0)</f>
        <v>0</v>
      </c>
      <c r="N4077" s="12">
        <f>IFERROR(VLOOKUP($A4077,[3]Sheet3!$A$1:$C$4542,3,FALSE),0)</f>
        <v>0</v>
      </c>
      <c r="O4077" s="10">
        <f t="shared" si="64"/>
        <v>0</v>
      </c>
      <c r="P4077"/>
    </row>
    <row r="4078" spans="1:16" x14ac:dyDescent="0.25">
      <c r="A4078" s="3">
        <v>4970970</v>
      </c>
      <c r="B4078" s="3" t="s">
        <v>1021</v>
      </c>
      <c r="C4078" s="4">
        <v>100792</v>
      </c>
      <c r="D4078" s="3" t="s">
        <v>3530</v>
      </c>
      <c r="E4078" s="3" t="s">
        <v>3</v>
      </c>
      <c r="F4078" s="4" t="s">
        <v>4</v>
      </c>
      <c r="G4078" s="3">
        <v>96908</v>
      </c>
      <c r="H4078" s="3" t="s">
        <v>3992</v>
      </c>
      <c r="I4078" s="3" t="s">
        <v>3999</v>
      </c>
      <c r="J4078" s="8">
        <v>1186288.52</v>
      </c>
      <c r="K4078" s="12">
        <f>IFERROR(VLOOKUP($A4078,[1]Piv!$B:$C,2,FALSE),0)</f>
        <v>0</v>
      </c>
      <c r="L4078" s="12">
        <f>IFERROR(VLOOKUP($A4078,'[2]FINAL (2)'!$A$1:$F$7700,3,FALSE),0)</f>
        <v>0</v>
      </c>
      <c r="M4078" s="12">
        <f>IFERROR(VLOOKUP($A4078,'[2]FINAL (2)'!$A$1:$F$7700,5,FALSE),0)</f>
        <v>1322860.99</v>
      </c>
      <c r="N4078" s="12">
        <f>IFERROR(VLOOKUP($A4078,[3]Sheet3!$A$1:$C$4542,3,FALSE),0)</f>
        <v>0</v>
      </c>
      <c r="O4078" s="10">
        <f t="shared" si="64"/>
        <v>1322860.99</v>
      </c>
      <c r="P4078" s="10">
        <f>O4078-J4078</f>
        <v>136572.46999999997</v>
      </c>
    </row>
    <row r="4079" spans="1:16" x14ac:dyDescent="0.25">
      <c r="A4079" s="3">
        <v>5634654</v>
      </c>
      <c r="B4079" s="3" t="s">
        <v>3171</v>
      </c>
      <c r="C4079" s="4">
        <v>100792</v>
      </c>
      <c r="D4079" s="3" t="s">
        <v>3530</v>
      </c>
      <c r="E4079" s="3" t="s">
        <v>3</v>
      </c>
      <c r="F4079" s="4" t="s">
        <v>4</v>
      </c>
      <c r="G4079" s="3">
        <v>96908</v>
      </c>
      <c r="H4079" s="3" t="s">
        <v>3992</v>
      </c>
      <c r="I4079" s="3" t="s">
        <v>3999</v>
      </c>
      <c r="J4079" s="8">
        <v>200000</v>
      </c>
      <c r="K4079" s="12">
        <f>IFERROR(VLOOKUP($A4079,[1]Piv!$B:$C,2,FALSE),0)</f>
        <v>0</v>
      </c>
      <c r="L4079" s="12">
        <f>IFERROR(VLOOKUP($A4079,'[2]FINAL (2)'!$A$1:$F$7700,3,FALSE),0)</f>
        <v>852328.08</v>
      </c>
      <c r="M4079" s="12">
        <f>IFERROR(VLOOKUP($A4079,'[2]FINAL (2)'!$A$1:$F$7700,5,FALSE),0)</f>
        <v>851814.11</v>
      </c>
      <c r="N4079" s="12">
        <f>IFERROR(VLOOKUP($A4079,[3]Sheet3!$A$1:$C$4542,3,FALSE),0)</f>
        <v>200000</v>
      </c>
      <c r="O4079" s="10">
        <f t="shared" si="64"/>
        <v>1904142.19</v>
      </c>
      <c r="P4079" s="10">
        <f>O4079-J4079</f>
        <v>1704142.19</v>
      </c>
    </row>
    <row r="4080" spans="1:16" x14ac:dyDescent="0.25">
      <c r="A4080" s="3">
        <v>12193682</v>
      </c>
      <c r="B4080" s="3" t="s">
        <v>2834</v>
      </c>
      <c r="C4080" s="4">
        <v>100792</v>
      </c>
      <c r="D4080" s="3" t="s">
        <v>3530</v>
      </c>
      <c r="E4080" s="3" t="s">
        <v>3</v>
      </c>
      <c r="F4080" s="4" t="s">
        <v>4</v>
      </c>
      <c r="G4080" s="3">
        <v>96908</v>
      </c>
      <c r="H4080" s="3" t="s">
        <v>3992</v>
      </c>
      <c r="I4080" s="3" t="s">
        <v>3999</v>
      </c>
      <c r="J4080" s="8">
        <v>386139.82</v>
      </c>
      <c r="K4080" s="12">
        <f>IFERROR(VLOOKUP($A4080,[1]Piv!$B:$C,2,FALSE),0)</f>
        <v>0</v>
      </c>
      <c r="L4080" s="12">
        <f>IFERROR(VLOOKUP($A4080,'[2]FINAL (2)'!$A$1:$F$7700,3,FALSE),0)</f>
        <v>384093.23</v>
      </c>
      <c r="M4080" s="12">
        <f>IFERROR(VLOOKUP($A4080,'[2]FINAL (2)'!$A$1:$F$7700,5,FALSE),0)</f>
        <v>0</v>
      </c>
      <c r="N4080" s="12">
        <f>IFERROR(VLOOKUP($A4080,[3]Sheet3!$A$1:$C$4542,3,FALSE),0)</f>
        <v>0</v>
      </c>
      <c r="O4080" s="10">
        <f t="shared" si="64"/>
        <v>384093.23</v>
      </c>
      <c r="P4080" s="10">
        <f>O4080-J4080</f>
        <v>-2046.5900000000256</v>
      </c>
    </row>
    <row r="4081" spans="1:16" x14ac:dyDescent="0.25">
      <c r="A4081" s="3">
        <v>22757077</v>
      </c>
      <c r="B4081" s="3" t="s">
        <v>929</v>
      </c>
      <c r="C4081" s="4">
        <v>100793</v>
      </c>
      <c r="D4081" s="3" t="s">
        <v>3823</v>
      </c>
      <c r="E4081" s="3" t="s">
        <v>3</v>
      </c>
      <c r="F4081" s="4" t="s">
        <v>4</v>
      </c>
      <c r="G4081" s="3">
        <v>138615</v>
      </c>
      <c r="H4081" s="3" t="s">
        <v>3208</v>
      </c>
      <c r="I4081" s="3" t="s">
        <v>3999</v>
      </c>
      <c r="J4081" s="8">
        <v>2009950.39</v>
      </c>
      <c r="K4081" s="12">
        <f>IFERROR(VLOOKUP($A4081,[1]Piv!$B:$C,2,FALSE),0)</f>
        <v>0</v>
      </c>
      <c r="L4081" s="12">
        <f>IFERROR(VLOOKUP($A4081,'[2]FINAL (2)'!$A$1:$F$7700,3,FALSE),0)</f>
        <v>2006633.61</v>
      </c>
      <c r="M4081" s="12">
        <f>IFERROR(VLOOKUP($A4081,'[2]FINAL (2)'!$A$1:$F$7700,5,FALSE),0)</f>
        <v>0</v>
      </c>
      <c r="N4081" s="12">
        <f>IFERROR(VLOOKUP($A4081,[3]Sheet3!$A$1:$C$4542,3,FALSE),0)</f>
        <v>0</v>
      </c>
      <c r="O4081" s="10">
        <f t="shared" si="64"/>
        <v>2006633.61</v>
      </c>
      <c r="P4081" s="10">
        <f>O4081-J4081</f>
        <v>-3316.7799999997951</v>
      </c>
    </row>
    <row r="4082" spans="1:16" x14ac:dyDescent="0.25">
      <c r="A4082" s="3">
        <v>22757078</v>
      </c>
      <c r="B4082" s="3" t="s">
        <v>750</v>
      </c>
      <c r="C4082" s="4">
        <v>100793</v>
      </c>
      <c r="D4082" s="3" t="s">
        <v>3823</v>
      </c>
      <c r="E4082" s="3" t="s">
        <v>3</v>
      </c>
      <c r="F4082" s="4" t="s">
        <v>4</v>
      </c>
      <c r="G4082" s="3">
        <v>138615</v>
      </c>
      <c r="H4082" s="3" t="s">
        <v>3208</v>
      </c>
      <c r="I4082" s="3" t="s">
        <v>3999</v>
      </c>
      <c r="J4082" s="8">
        <v>0</v>
      </c>
      <c r="K4082" s="12">
        <f>IFERROR(VLOOKUP($A4082,[1]Piv!$B:$C,2,FALSE),0)</f>
        <v>0</v>
      </c>
      <c r="L4082" s="12">
        <f>IFERROR(VLOOKUP($A4082,'[2]FINAL (2)'!$A$1:$F$7700,3,FALSE),0)</f>
        <v>0</v>
      </c>
      <c r="M4082" s="12">
        <f>IFERROR(VLOOKUP($A4082,'[2]FINAL (2)'!$A$1:$F$7700,5,FALSE),0)</f>
        <v>2000000</v>
      </c>
      <c r="N4082" s="12">
        <f>IFERROR(VLOOKUP($A4082,[3]Sheet3!$A$1:$C$4542,3,FALSE),0)</f>
        <v>0</v>
      </c>
      <c r="O4082" s="10">
        <f t="shared" si="64"/>
        <v>2000000</v>
      </c>
      <c r="P4082" s="10">
        <f>O4082-J4082</f>
        <v>2000000</v>
      </c>
    </row>
    <row r="4083" spans="1:16" x14ac:dyDescent="0.25">
      <c r="A4083" s="3">
        <v>24330914</v>
      </c>
      <c r="B4083" s="3" t="s">
        <v>2937</v>
      </c>
      <c r="C4083" s="4">
        <v>100793</v>
      </c>
      <c r="D4083" s="3" t="s">
        <v>3823</v>
      </c>
      <c r="E4083" s="3" t="s">
        <v>3</v>
      </c>
      <c r="F4083" s="4" t="s">
        <v>4</v>
      </c>
      <c r="G4083" s="3">
        <v>138615</v>
      </c>
      <c r="H4083" s="3" t="s">
        <v>3208</v>
      </c>
      <c r="I4083" s="3" t="s">
        <v>3999</v>
      </c>
      <c r="J4083" s="8">
        <v>1000000</v>
      </c>
      <c r="K4083" s="12">
        <f>IFERROR(VLOOKUP($A4083,[1]Piv!$B:$C,2,FALSE),0)</f>
        <v>0</v>
      </c>
      <c r="L4083" s="12">
        <f>IFERROR(VLOOKUP($A4083,'[2]FINAL (2)'!$A$1:$F$7700,3,FALSE),0)</f>
        <v>0</v>
      </c>
      <c r="M4083" s="12">
        <f>IFERROR(VLOOKUP($A4083,'[2]FINAL (2)'!$A$1:$F$7700,5,FALSE),0)</f>
        <v>0</v>
      </c>
      <c r="N4083" s="12">
        <f>IFERROR(VLOOKUP($A4083,[3]Sheet3!$A$1:$C$4542,3,FALSE),0)</f>
        <v>1000000</v>
      </c>
      <c r="O4083" s="10">
        <f t="shared" si="64"/>
        <v>1000000</v>
      </c>
      <c r="P4083" s="10">
        <f>O4083-J4083</f>
        <v>0</v>
      </c>
    </row>
    <row r="4084" spans="1:16" x14ac:dyDescent="0.25">
      <c r="A4084" s="3">
        <v>20265119</v>
      </c>
      <c r="B4084" s="3" t="s">
        <v>483</v>
      </c>
      <c r="C4084" s="4">
        <v>100794</v>
      </c>
      <c r="D4084" s="3" t="s">
        <v>3531</v>
      </c>
      <c r="E4084" s="3" t="s">
        <v>3</v>
      </c>
      <c r="F4084" s="4" t="s">
        <v>4</v>
      </c>
      <c r="G4084" s="3">
        <v>132521</v>
      </c>
      <c r="H4084" s="3" t="s">
        <v>3243</v>
      </c>
      <c r="I4084" s="3" t="s">
        <v>3999</v>
      </c>
      <c r="J4084" s="8">
        <v>1500000</v>
      </c>
      <c r="K4084" s="12">
        <f>IFERROR(VLOOKUP($A4084,[1]Piv!$B:$C,2,FALSE),0)</f>
        <v>0</v>
      </c>
      <c r="L4084" s="12">
        <f>IFERROR(VLOOKUP($A4084,'[2]FINAL (2)'!$A$1:$F$7700,3,FALSE),0)</f>
        <v>0</v>
      </c>
      <c r="M4084" s="12">
        <f>IFERROR(VLOOKUP($A4084,'[2]FINAL (2)'!$A$1:$F$7700,5,FALSE),0)</f>
        <v>0</v>
      </c>
      <c r="N4084" s="12">
        <f>IFERROR(VLOOKUP($A4084,[3]Sheet3!$A$1:$C$4542,3,FALSE),0)</f>
        <v>1500000</v>
      </c>
      <c r="O4084" s="10">
        <f t="shared" si="64"/>
        <v>1500000</v>
      </c>
      <c r="P4084" s="10">
        <f>O4084-J4084</f>
        <v>0</v>
      </c>
    </row>
    <row r="4085" spans="1:16" x14ac:dyDescent="0.25">
      <c r="A4085" s="3">
        <v>26102986</v>
      </c>
      <c r="B4085" s="3" t="s">
        <v>402</v>
      </c>
      <c r="C4085" s="4">
        <v>100794</v>
      </c>
      <c r="D4085" s="3" t="s">
        <v>3531</v>
      </c>
      <c r="E4085" s="3" t="s">
        <v>3</v>
      </c>
      <c r="F4085" s="4" t="s">
        <v>4</v>
      </c>
      <c r="G4085" s="3">
        <v>132521</v>
      </c>
      <c r="H4085" s="3" t="s">
        <v>3243</v>
      </c>
      <c r="I4085" s="3" t="s">
        <v>3999</v>
      </c>
      <c r="J4085" s="8">
        <v>10028906.039999999</v>
      </c>
      <c r="K4085" s="12">
        <f>IFERROR(VLOOKUP($A4085,[1]Piv!$B:$C,2,FALSE),0)</f>
        <v>2838958.65</v>
      </c>
      <c r="L4085" s="12">
        <f>IFERROR(VLOOKUP($A4085,'[2]FINAL (2)'!$A$1:$F$7700,3,FALSE),0)</f>
        <v>5019270.7</v>
      </c>
      <c r="M4085" s="12">
        <f>IFERROR(VLOOKUP($A4085,'[2]FINAL (2)'!$A$1:$F$7700,5,FALSE),0)</f>
        <v>0</v>
      </c>
      <c r="N4085" s="12">
        <f>IFERROR(VLOOKUP($A4085,[3]Sheet3!$A$1:$C$4542,3,FALSE),0)</f>
        <v>2000000</v>
      </c>
      <c r="O4085" s="10">
        <f t="shared" si="64"/>
        <v>9858229.3499999996</v>
      </c>
      <c r="P4085" s="10">
        <f>O4085-J4085</f>
        <v>-170676.68999999948</v>
      </c>
    </row>
    <row r="4086" spans="1:16" x14ac:dyDescent="0.25">
      <c r="A4086" s="3">
        <v>8423559</v>
      </c>
      <c r="B4086" s="3" t="s">
        <v>7173</v>
      </c>
      <c r="C4086" s="4">
        <v>101708</v>
      </c>
      <c r="D4086" s="3" t="s">
        <v>4549</v>
      </c>
      <c r="E4086" s="3" t="s">
        <v>3</v>
      </c>
      <c r="F4086" s="4" t="s">
        <v>4</v>
      </c>
      <c r="G4086" s="3">
        <v>86696</v>
      </c>
      <c r="H4086" s="3" t="s">
        <v>3249</v>
      </c>
      <c r="I4086" s="3" t="s">
        <v>3999</v>
      </c>
      <c r="J4086" s="8">
        <v>2532576.91</v>
      </c>
      <c r="K4086" s="12">
        <f>IFERROR(VLOOKUP($A4086,[1]Piv!$B:$C,2,FALSE),0)</f>
        <v>456427.77999999997</v>
      </c>
      <c r="L4086" s="12">
        <f>IFERROR(VLOOKUP($A4086,'[2]FINAL (2)'!$A$1:$F$7700,3,FALSE),0)</f>
        <v>1379562.23</v>
      </c>
      <c r="M4086" s="12">
        <f>IFERROR(VLOOKUP($A4086,'[2]FINAL (2)'!$A$1:$F$7700,5,FALSE),0)</f>
        <v>0</v>
      </c>
      <c r="N4086" s="12">
        <f>IFERROR(VLOOKUP($A4086,[3]Sheet3!$A$1:$C$4542,3,FALSE),0)</f>
        <v>350000</v>
      </c>
      <c r="O4086" s="10">
        <f t="shared" si="64"/>
        <v>2185990.0099999998</v>
      </c>
      <c r="P4086" s="10">
        <f>O4086-J4086</f>
        <v>-346586.90000000037</v>
      </c>
    </row>
    <row r="4087" spans="1:16" x14ac:dyDescent="0.25">
      <c r="A4087" s="3">
        <v>25423883</v>
      </c>
      <c r="B4087" s="3" t="s">
        <v>7174</v>
      </c>
      <c r="C4087" s="4">
        <v>101708</v>
      </c>
      <c r="D4087" s="3" t="s">
        <v>4549</v>
      </c>
      <c r="E4087" s="3" t="s">
        <v>3</v>
      </c>
      <c r="F4087" s="4" t="s">
        <v>12</v>
      </c>
      <c r="G4087" s="3"/>
      <c r="H4087" s="3"/>
      <c r="I4087" s="3"/>
      <c r="J4087" s="8">
        <v>0</v>
      </c>
      <c r="K4087" s="12">
        <f>IFERROR(VLOOKUP($A4087,[1]Piv!$B:$C,2,FALSE),0)</f>
        <v>0</v>
      </c>
      <c r="L4087" s="12">
        <f>IFERROR(VLOOKUP($A4087,'[2]FINAL (2)'!$A$1:$F$7700,3,FALSE),0)</f>
        <v>0</v>
      </c>
      <c r="M4087" s="12">
        <f>IFERROR(VLOOKUP($A4087,'[2]FINAL (2)'!$A$1:$F$7700,5,FALSE),0)</f>
        <v>0</v>
      </c>
      <c r="N4087" s="12">
        <f>IFERROR(VLOOKUP($A4087,[3]Sheet3!$A$1:$C$4542,3,FALSE),0)</f>
        <v>0</v>
      </c>
      <c r="O4087" s="10">
        <f t="shared" si="64"/>
        <v>0</v>
      </c>
      <c r="P4087"/>
    </row>
    <row r="4088" spans="1:16" x14ac:dyDescent="0.25">
      <c r="A4088" s="3">
        <v>15706287</v>
      </c>
      <c r="B4088" s="3" t="s">
        <v>2873</v>
      </c>
      <c r="C4088" s="4">
        <v>100795</v>
      </c>
      <c r="D4088" s="3" t="s">
        <v>3824</v>
      </c>
      <c r="E4088" s="3" t="s">
        <v>3</v>
      </c>
      <c r="F4088" s="4" t="s">
        <v>4</v>
      </c>
      <c r="G4088" s="3">
        <v>133095</v>
      </c>
      <c r="H4088" s="3" t="s">
        <v>3233</v>
      </c>
      <c r="I4088" s="3" t="s">
        <v>3999</v>
      </c>
      <c r="J4088" s="8">
        <v>6288274.4900000002</v>
      </c>
      <c r="K4088" s="12">
        <f>IFERROR(VLOOKUP($A4088,[1]Piv!$B:$C,2,FALSE),0)</f>
        <v>0</v>
      </c>
      <c r="L4088" s="12">
        <f>IFERROR(VLOOKUP($A4088,'[2]FINAL (2)'!$A$1:$F$7700,3,FALSE),0)</f>
        <v>6258849.6699999999</v>
      </c>
      <c r="M4088" s="12">
        <f>IFERROR(VLOOKUP($A4088,'[2]FINAL (2)'!$A$1:$F$7700,5,FALSE),0)</f>
        <v>0</v>
      </c>
      <c r="N4088" s="12">
        <f>IFERROR(VLOOKUP($A4088,[3]Sheet3!$A$1:$C$4542,3,FALSE),0)</f>
        <v>0</v>
      </c>
      <c r="O4088" s="10">
        <f t="shared" si="64"/>
        <v>6258849.6699999999</v>
      </c>
      <c r="P4088" s="10">
        <f>O4088-J4088</f>
        <v>-29424.820000000298</v>
      </c>
    </row>
    <row r="4089" spans="1:16" x14ac:dyDescent="0.25">
      <c r="A4089" s="3">
        <v>21728408</v>
      </c>
      <c r="B4089" s="3" t="s">
        <v>31</v>
      </c>
      <c r="C4089" s="4">
        <v>100795</v>
      </c>
      <c r="D4089" s="3" t="s">
        <v>3824</v>
      </c>
      <c r="E4089" s="3" t="s">
        <v>3</v>
      </c>
      <c r="F4089" s="4" t="s">
        <v>4</v>
      </c>
      <c r="G4089" s="3">
        <v>133095</v>
      </c>
      <c r="H4089" s="3" t="s">
        <v>3233</v>
      </c>
      <c r="I4089" s="3" t="s">
        <v>3999</v>
      </c>
      <c r="J4089" s="8">
        <v>765000</v>
      </c>
      <c r="K4089" s="12">
        <f>IFERROR(VLOOKUP($A4089,[1]Piv!$B:$C,2,FALSE),0)</f>
        <v>640839</v>
      </c>
      <c r="L4089" s="12">
        <f>IFERROR(VLOOKUP($A4089,'[2]FINAL (2)'!$A$1:$F$7700,3,FALSE),0)</f>
        <v>0</v>
      </c>
      <c r="M4089" s="12">
        <f>IFERROR(VLOOKUP($A4089,'[2]FINAL (2)'!$A$1:$F$7700,5,FALSE),0)</f>
        <v>0</v>
      </c>
      <c r="N4089" s="12">
        <f>IFERROR(VLOOKUP($A4089,[3]Sheet3!$A$1:$C$4542,3,FALSE),0)</f>
        <v>0</v>
      </c>
      <c r="O4089" s="10">
        <f t="shared" si="64"/>
        <v>640839</v>
      </c>
      <c r="P4089" s="10">
        <f>O4089-J4089</f>
        <v>-124161</v>
      </c>
    </row>
    <row r="4090" spans="1:16" x14ac:dyDescent="0.25">
      <c r="A4090" s="3">
        <v>23050823</v>
      </c>
      <c r="B4090" s="3" t="s">
        <v>579</v>
      </c>
      <c r="C4090" s="4">
        <v>100795</v>
      </c>
      <c r="D4090" s="3" t="s">
        <v>3824</v>
      </c>
      <c r="E4090" s="3" t="s">
        <v>3</v>
      </c>
      <c r="F4090" s="4" t="s">
        <v>4</v>
      </c>
      <c r="G4090" s="3">
        <v>133095</v>
      </c>
      <c r="H4090" s="3" t="s">
        <v>3233</v>
      </c>
      <c r="I4090" s="3" t="s">
        <v>3999</v>
      </c>
      <c r="J4090" s="8">
        <v>5200000</v>
      </c>
      <c r="K4090" s="12">
        <f>IFERROR(VLOOKUP($A4090,[1]Piv!$B:$C,2,FALSE),0)</f>
        <v>3845828.3</v>
      </c>
      <c r="L4090" s="12">
        <f>IFERROR(VLOOKUP($A4090,'[2]FINAL (2)'!$A$1:$F$7700,3,FALSE),0)</f>
        <v>0</v>
      </c>
      <c r="M4090" s="12">
        <f>IFERROR(VLOOKUP($A4090,'[2]FINAL (2)'!$A$1:$F$7700,5,FALSE),0)</f>
        <v>0</v>
      </c>
      <c r="N4090" s="12">
        <f>IFERROR(VLOOKUP($A4090,[3]Sheet3!$A$1:$C$4542,3,FALSE),0)</f>
        <v>0</v>
      </c>
      <c r="O4090" s="10">
        <f t="shared" si="64"/>
        <v>3845828.3</v>
      </c>
      <c r="P4090" s="10">
        <f>O4090-J4090</f>
        <v>-1354171.7000000002</v>
      </c>
    </row>
    <row r="4091" spans="1:16" x14ac:dyDescent="0.25">
      <c r="A4091" s="3">
        <v>23972233</v>
      </c>
      <c r="B4091" s="3" t="s">
        <v>1868</v>
      </c>
      <c r="C4091" s="4">
        <v>100795</v>
      </c>
      <c r="D4091" s="3" t="s">
        <v>3824</v>
      </c>
      <c r="E4091" s="3" t="s">
        <v>3</v>
      </c>
      <c r="F4091" s="4" t="s">
        <v>4</v>
      </c>
      <c r="G4091" s="3">
        <v>133095</v>
      </c>
      <c r="H4091" s="3" t="s">
        <v>3233</v>
      </c>
      <c r="I4091" s="3" t="s">
        <v>3999</v>
      </c>
      <c r="J4091" s="8">
        <v>8833870</v>
      </c>
      <c r="K4091" s="12">
        <f>IFERROR(VLOOKUP($A4091,[1]Piv!$B:$C,2,FALSE),0)</f>
        <v>8184732.7000000011</v>
      </c>
      <c r="L4091" s="12">
        <f>IFERROR(VLOOKUP($A4091,'[2]FINAL (2)'!$A$1:$F$7700,3,FALSE),0)</f>
        <v>0</v>
      </c>
      <c r="M4091" s="12">
        <f>IFERROR(VLOOKUP($A4091,'[2]FINAL (2)'!$A$1:$F$7700,5,FALSE),0)</f>
        <v>0</v>
      </c>
      <c r="N4091" s="12">
        <f>IFERROR(VLOOKUP($A4091,[3]Sheet3!$A$1:$C$4542,3,FALSE),0)</f>
        <v>0</v>
      </c>
      <c r="O4091" s="10">
        <f t="shared" si="64"/>
        <v>8184732.7000000011</v>
      </c>
      <c r="P4091" s="10">
        <f>O4091-J4091</f>
        <v>-649137.29999999888</v>
      </c>
    </row>
    <row r="4092" spans="1:16" x14ac:dyDescent="0.25">
      <c r="A4092" s="3">
        <v>24077821</v>
      </c>
      <c r="B4092" s="3" t="s">
        <v>7175</v>
      </c>
      <c r="C4092" s="4">
        <v>100795</v>
      </c>
      <c r="D4092" s="3" t="s">
        <v>3824</v>
      </c>
      <c r="E4092" s="3" t="s">
        <v>3</v>
      </c>
      <c r="F4092" s="4" t="s">
        <v>4</v>
      </c>
      <c r="G4092" s="3">
        <v>133095</v>
      </c>
      <c r="H4092" s="3" t="s">
        <v>3233</v>
      </c>
      <c r="I4092" s="3" t="s">
        <v>3999</v>
      </c>
      <c r="J4092" s="8">
        <v>2764722</v>
      </c>
      <c r="K4092" s="12">
        <f>IFERROR(VLOOKUP($A4092,[1]Piv!$B:$C,2,FALSE),0)</f>
        <v>2572695.02</v>
      </c>
      <c r="L4092" s="12">
        <f>IFERROR(VLOOKUP($A4092,'[2]FINAL (2)'!$A$1:$F$7700,3,FALSE),0)</f>
        <v>0</v>
      </c>
      <c r="M4092" s="12">
        <f>IFERROR(VLOOKUP($A4092,'[2]FINAL (2)'!$A$1:$F$7700,5,FALSE),0)</f>
        <v>0</v>
      </c>
      <c r="N4092" s="12">
        <f>IFERROR(VLOOKUP($A4092,[3]Sheet3!$A$1:$C$4542,3,FALSE),0)</f>
        <v>0</v>
      </c>
      <c r="O4092" s="10">
        <f t="shared" si="64"/>
        <v>2572695.02</v>
      </c>
      <c r="P4092" s="10">
        <f>O4092-J4092</f>
        <v>-192026.97999999998</v>
      </c>
    </row>
    <row r="4093" spans="1:16" x14ac:dyDescent="0.25">
      <c r="A4093" s="3">
        <v>24077860</v>
      </c>
      <c r="B4093" s="3" t="s">
        <v>1330</v>
      </c>
      <c r="C4093" s="4">
        <v>100795</v>
      </c>
      <c r="D4093" s="3" t="s">
        <v>3824</v>
      </c>
      <c r="E4093" s="3" t="s">
        <v>3</v>
      </c>
      <c r="F4093" s="4" t="s">
        <v>4</v>
      </c>
      <c r="G4093" s="3">
        <v>133095</v>
      </c>
      <c r="H4093" s="3" t="s">
        <v>3233</v>
      </c>
      <c r="I4093" s="3" t="s">
        <v>3999</v>
      </c>
      <c r="J4093" s="8">
        <v>1911110</v>
      </c>
      <c r="K4093" s="12">
        <f>IFERROR(VLOOKUP($A4093,[1]Piv!$B:$C,2,FALSE),0)</f>
        <v>1781908.33</v>
      </c>
      <c r="L4093" s="12">
        <f>IFERROR(VLOOKUP($A4093,'[2]FINAL (2)'!$A$1:$F$7700,3,FALSE),0)</f>
        <v>0</v>
      </c>
      <c r="M4093" s="12">
        <f>IFERROR(VLOOKUP($A4093,'[2]FINAL (2)'!$A$1:$F$7700,5,FALSE),0)</f>
        <v>0</v>
      </c>
      <c r="N4093" s="12">
        <f>IFERROR(VLOOKUP($A4093,[3]Sheet3!$A$1:$C$4542,3,FALSE),0)</f>
        <v>0</v>
      </c>
      <c r="O4093" s="10">
        <f t="shared" si="64"/>
        <v>1781908.33</v>
      </c>
      <c r="P4093" s="10">
        <f>O4093-J4093</f>
        <v>-129201.66999999993</v>
      </c>
    </row>
    <row r="4094" spans="1:16" x14ac:dyDescent="0.25">
      <c r="A4094" s="3">
        <v>24171788</v>
      </c>
      <c r="B4094" s="3" t="s">
        <v>474</v>
      </c>
      <c r="C4094" s="4">
        <v>100795</v>
      </c>
      <c r="D4094" s="3" t="s">
        <v>3824</v>
      </c>
      <c r="E4094" s="3" t="s">
        <v>3</v>
      </c>
      <c r="F4094" s="4" t="s">
        <v>4</v>
      </c>
      <c r="G4094" s="3">
        <v>133095</v>
      </c>
      <c r="H4094" s="3" t="s">
        <v>3233</v>
      </c>
      <c r="I4094" s="3" t="s">
        <v>3999</v>
      </c>
      <c r="J4094" s="8">
        <v>1435000</v>
      </c>
      <c r="K4094" s="12">
        <f>IFERROR(VLOOKUP($A4094,[1]Piv!$B:$C,2,FALSE),0)</f>
        <v>1313289.74</v>
      </c>
      <c r="L4094" s="12">
        <f>IFERROR(VLOOKUP($A4094,'[2]FINAL (2)'!$A$1:$F$7700,3,FALSE),0)</f>
        <v>0</v>
      </c>
      <c r="M4094" s="12">
        <f>IFERROR(VLOOKUP($A4094,'[2]FINAL (2)'!$A$1:$F$7700,5,FALSE),0)</f>
        <v>0</v>
      </c>
      <c r="N4094" s="12">
        <f>IFERROR(VLOOKUP($A4094,[3]Sheet3!$A$1:$C$4542,3,FALSE),0)</f>
        <v>0</v>
      </c>
      <c r="O4094" s="10">
        <f t="shared" si="64"/>
        <v>1313289.74</v>
      </c>
      <c r="P4094" s="10">
        <f>O4094-J4094</f>
        <v>-121710.26000000001</v>
      </c>
    </row>
    <row r="4095" spans="1:16" x14ac:dyDescent="0.25">
      <c r="A4095" s="3">
        <v>25792327</v>
      </c>
      <c r="B4095" s="3" t="s">
        <v>852</v>
      </c>
      <c r="C4095" s="4">
        <v>100795</v>
      </c>
      <c r="D4095" s="3" t="s">
        <v>3824</v>
      </c>
      <c r="E4095" s="3" t="s">
        <v>3</v>
      </c>
      <c r="F4095" s="4" t="s">
        <v>4</v>
      </c>
      <c r="G4095" s="3">
        <v>133095</v>
      </c>
      <c r="H4095" s="3" t="s">
        <v>3233</v>
      </c>
      <c r="I4095" s="3" t="s">
        <v>3999</v>
      </c>
      <c r="J4095" s="8">
        <v>1417500</v>
      </c>
      <c r="K4095" s="12">
        <f>IFERROR(VLOOKUP($A4095,[1]Piv!$B:$C,2,FALSE),0)</f>
        <v>1379884.66</v>
      </c>
      <c r="L4095" s="12">
        <f>IFERROR(VLOOKUP($A4095,'[2]FINAL (2)'!$A$1:$F$7700,3,FALSE),0)</f>
        <v>0</v>
      </c>
      <c r="M4095" s="12">
        <f>IFERROR(VLOOKUP($A4095,'[2]FINAL (2)'!$A$1:$F$7700,5,FALSE),0)</f>
        <v>0</v>
      </c>
      <c r="N4095" s="12">
        <f>IFERROR(VLOOKUP($A4095,[3]Sheet3!$A$1:$C$4542,3,FALSE),0)</f>
        <v>0</v>
      </c>
      <c r="O4095" s="10">
        <f t="shared" si="64"/>
        <v>1379884.66</v>
      </c>
      <c r="P4095" s="10">
        <f>O4095-J4095</f>
        <v>-37615.340000000084</v>
      </c>
    </row>
    <row r="4096" spans="1:16" x14ac:dyDescent="0.25">
      <c r="A4096" s="3">
        <v>1436202</v>
      </c>
      <c r="B4096" s="3" t="s">
        <v>7176</v>
      </c>
      <c r="C4096" s="4">
        <v>100796</v>
      </c>
      <c r="D4096" s="3" t="s">
        <v>3933</v>
      </c>
      <c r="E4096" s="3" t="s">
        <v>3</v>
      </c>
      <c r="F4096" s="4" t="s">
        <v>4</v>
      </c>
      <c r="G4096" s="3">
        <v>124356</v>
      </c>
      <c r="H4096" s="3" t="s">
        <v>3217</v>
      </c>
      <c r="I4096" s="3" t="s">
        <v>3999</v>
      </c>
      <c r="J4096" s="8">
        <v>4202513.66</v>
      </c>
      <c r="K4096" s="12">
        <f>IFERROR(VLOOKUP($A4096,[1]Piv!$B:$C,2,FALSE),0)</f>
        <v>0</v>
      </c>
      <c r="L4096" s="12">
        <f>IFERROR(VLOOKUP($A4096,'[2]FINAL (2)'!$A$1:$F$7700,3,FALSE),0)</f>
        <v>801675.78</v>
      </c>
      <c r="M4096" s="12">
        <f>IFERROR(VLOOKUP($A4096,'[2]FINAL (2)'!$A$1:$F$7700,5,FALSE),0)</f>
        <v>0</v>
      </c>
      <c r="N4096" s="12">
        <f>IFERROR(VLOOKUP($A4096,[3]Sheet3!$A$1:$C$4542,3,FALSE),0)</f>
        <v>3200000</v>
      </c>
      <c r="O4096" s="10">
        <f t="shared" si="64"/>
        <v>4001675.7800000003</v>
      </c>
      <c r="P4096" s="10">
        <f>O4096-J4096</f>
        <v>-200837.87999999989</v>
      </c>
    </row>
    <row r="4097" spans="1:16" x14ac:dyDescent="0.25">
      <c r="A4097" s="3">
        <v>4062154</v>
      </c>
      <c r="B4097" s="3" t="s">
        <v>7177</v>
      </c>
      <c r="C4097" s="4">
        <v>100796</v>
      </c>
      <c r="D4097" s="3" t="s">
        <v>3933</v>
      </c>
      <c r="E4097" s="3" t="s">
        <v>3</v>
      </c>
      <c r="F4097" s="4" t="s">
        <v>4</v>
      </c>
      <c r="G4097" s="3">
        <v>124356</v>
      </c>
      <c r="H4097" s="3" t="s">
        <v>3217</v>
      </c>
      <c r="I4097" s="3" t="s">
        <v>3999</v>
      </c>
      <c r="J4097" s="8">
        <v>22100251.370000001</v>
      </c>
      <c r="K4097" s="12">
        <f>IFERROR(VLOOKUP($A4097,[1]Piv!$B:$C,2,FALSE),0)</f>
        <v>0</v>
      </c>
      <c r="L4097" s="12">
        <f>IFERROR(VLOOKUP($A4097,'[2]FINAL (2)'!$A$1:$F$7700,3,FALSE),0)</f>
        <v>2103530.06</v>
      </c>
      <c r="M4097" s="12">
        <f>IFERROR(VLOOKUP($A4097,'[2]FINAL (2)'!$A$1:$F$7700,5,FALSE),0)</f>
        <v>200335.16</v>
      </c>
      <c r="N4097" s="12">
        <f>IFERROR(VLOOKUP($A4097,[3]Sheet3!$A$1:$C$4542,3,FALSE),0)</f>
        <v>22000000</v>
      </c>
      <c r="O4097" s="10">
        <f t="shared" si="64"/>
        <v>24303865.219999999</v>
      </c>
      <c r="P4097" s="10">
        <f>O4097-J4097</f>
        <v>2203613.8499999978</v>
      </c>
    </row>
    <row r="4098" spans="1:16" x14ac:dyDescent="0.25">
      <c r="A4098" s="3">
        <v>4791446</v>
      </c>
      <c r="B4098" s="3" t="s">
        <v>7178</v>
      </c>
      <c r="C4098" s="4">
        <v>100796</v>
      </c>
      <c r="D4098" s="3" t="s">
        <v>3933</v>
      </c>
      <c r="E4098" s="3" t="s">
        <v>3</v>
      </c>
      <c r="F4098" s="4" t="s">
        <v>4</v>
      </c>
      <c r="G4098" s="3">
        <v>124356</v>
      </c>
      <c r="H4098" s="3" t="s">
        <v>3217</v>
      </c>
      <c r="I4098" s="3" t="s">
        <v>3999</v>
      </c>
      <c r="J4098" s="8">
        <v>2050000</v>
      </c>
      <c r="K4098" s="12">
        <f>IFERROR(VLOOKUP($A4098,[1]Piv!$B:$C,2,FALSE),0)</f>
        <v>0</v>
      </c>
      <c r="L4098" s="12">
        <f>IFERROR(VLOOKUP($A4098,'[2]FINAL (2)'!$A$1:$F$7700,3,FALSE),0)</f>
        <v>0</v>
      </c>
      <c r="M4098" s="12">
        <f>IFERROR(VLOOKUP($A4098,'[2]FINAL (2)'!$A$1:$F$7700,5,FALSE),0)</f>
        <v>0</v>
      </c>
      <c r="N4098" s="12">
        <f>IFERROR(VLOOKUP($A4098,[3]Sheet3!$A$1:$C$4542,3,FALSE),0)</f>
        <v>2050000</v>
      </c>
      <c r="O4098" s="10">
        <f t="shared" si="64"/>
        <v>2050000</v>
      </c>
      <c r="P4098" s="10">
        <f>O4098-J4098</f>
        <v>0</v>
      </c>
    </row>
    <row r="4099" spans="1:16" x14ac:dyDescent="0.25">
      <c r="A4099" s="3">
        <v>4881598</v>
      </c>
      <c r="B4099" s="3" t="s">
        <v>7179</v>
      </c>
      <c r="C4099" s="4">
        <v>100796</v>
      </c>
      <c r="D4099" s="3" t="s">
        <v>3933</v>
      </c>
      <c r="E4099" s="3" t="s">
        <v>3</v>
      </c>
      <c r="F4099" s="4" t="s">
        <v>4</v>
      </c>
      <c r="G4099" s="3">
        <v>124356</v>
      </c>
      <c r="H4099" s="3" t="s">
        <v>3217</v>
      </c>
      <c r="I4099" s="3" t="s">
        <v>3999</v>
      </c>
      <c r="J4099" s="8">
        <v>0</v>
      </c>
      <c r="K4099" s="12">
        <f>IFERROR(VLOOKUP($A4099,[1]Piv!$B:$C,2,FALSE),0)</f>
        <v>0</v>
      </c>
      <c r="L4099" s="12">
        <f>IFERROR(VLOOKUP($A4099,'[2]FINAL (2)'!$A$1:$F$7700,3,FALSE),0)</f>
        <v>0</v>
      </c>
      <c r="M4099" s="12">
        <f>IFERROR(VLOOKUP($A4099,'[2]FINAL (2)'!$A$1:$F$7700,5,FALSE),0)</f>
        <v>0</v>
      </c>
      <c r="N4099" s="12">
        <f>IFERROR(VLOOKUP($A4099,[3]Sheet3!$A$1:$C$4542,3,FALSE),0)</f>
        <v>172000</v>
      </c>
      <c r="O4099" s="10">
        <f t="shared" ref="O4099:O4162" si="65">IFERROR(SUM(K4099,L4099,M4099,N4099),0)</f>
        <v>172000</v>
      </c>
      <c r="P4099" s="10">
        <f>O4099-J4099</f>
        <v>172000</v>
      </c>
    </row>
    <row r="4100" spans="1:16" x14ac:dyDescent="0.25">
      <c r="A4100" s="3">
        <v>7555752</v>
      </c>
      <c r="B4100" s="3" t="s">
        <v>7180</v>
      </c>
      <c r="C4100" s="4">
        <v>100796</v>
      </c>
      <c r="D4100" s="3" t="s">
        <v>3933</v>
      </c>
      <c r="E4100" s="3" t="s">
        <v>3</v>
      </c>
      <c r="F4100" s="4" t="s">
        <v>12</v>
      </c>
      <c r="G4100" s="3"/>
      <c r="H4100" s="3"/>
      <c r="I4100" s="3"/>
      <c r="J4100" s="8">
        <v>0</v>
      </c>
      <c r="K4100" s="12">
        <f>IFERROR(VLOOKUP($A4100,[1]Piv!$B:$C,2,FALSE),0)</f>
        <v>0</v>
      </c>
      <c r="L4100" s="12">
        <f>IFERROR(VLOOKUP($A4100,'[2]FINAL (2)'!$A$1:$F$7700,3,FALSE),0)</f>
        <v>0</v>
      </c>
      <c r="M4100" s="12">
        <f>IFERROR(VLOOKUP($A4100,'[2]FINAL (2)'!$A$1:$F$7700,5,FALSE),0)</f>
        <v>0</v>
      </c>
      <c r="N4100" s="12">
        <f>IFERROR(VLOOKUP($A4100,[3]Sheet3!$A$1:$C$4542,3,FALSE),0)</f>
        <v>0</v>
      </c>
      <c r="O4100" s="10">
        <f t="shared" si="65"/>
        <v>0</v>
      </c>
      <c r="P4100"/>
    </row>
    <row r="4101" spans="1:16" x14ac:dyDescent="0.25">
      <c r="A4101" s="3">
        <v>14114795</v>
      </c>
      <c r="B4101" s="3" t="s">
        <v>7181</v>
      </c>
      <c r="C4101" s="4">
        <v>100796</v>
      </c>
      <c r="D4101" s="3" t="s">
        <v>3933</v>
      </c>
      <c r="E4101" s="3" t="s">
        <v>3</v>
      </c>
      <c r="F4101" s="4" t="s">
        <v>4</v>
      </c>
      <c r="G4101" s="3">
        <v>124356</v>
      </c>
      <c r="H4101" s="3" t="s">
        <v>3217</v>
      </c>
      <c r="I4101" s="3" t="s">
        <v>3999</v>
      </c>
      <c r="J4101" s="8">
        <v>1000000</v>
      </c>
      <c r="K4101" s="12">
        <f>IFERROR(VLOOKUP($A4101,[1]Piv!$B:$C,2,FALSE),0)</f>
        <v>0</v>
      </c>
      <c r="L4101" s="12">
        <f>IFERROR(VLOOKUP($A4101,'[2]FINAL (2)'!$A$1:$F$7700,3,FALSE),0)</f>
        <v>0</v>
      </c>
      <c r="M4101" s="12">
        <f>IFERROR(VLOOKUP($A4101,'[2]FINAL (2)'!$A$1:$F$7700,5,FALSE),0)</f>
        <v>250654.15</v>
      </c>
      <c r="N4101" s="12">
        <f>IFERROR(VLOOKUP($A4101,[3]Sheet3!$A$1:$C$4542,3,FALSE),0)</f>
        <v>1000000</v>
      </c>
      <c r="O4101" s="10">
        <f t="shared" si="65"/>
        <v>1250654.1499999999</v>
      </c>
      <c r="P4101" s="10">
        <f>O4101-J4101</f>
        <v>250654.14999999991</v>
      </c>
    </row>
    <row r="4102" spans="1:16" x14ac:dyDescent="0.25">
      <c r="A4102" s="3">
        <v>14839952</v>
      </c>
      <c r="B4102" s="3" t="s">
        <v>7182</v>
      </c>
      <c r="C4102" s="4">
        <v>100796</v>
      </c>
      <c r="D4102" s="3" t="s">
        <v>3933</v>
      </c>
      <c r="E4102" s="3" t="s">
        <v>3</v>
      </c>
      <c r="F4102" s="4" t="s">
        <v>12</v>
      </c>
      <c r="G4102" s="3"/>
      <c r="H4102" s="3"/>
      <c r="I4102" s="3"/>
      <c r="J4102" s="8">
        <v>0</v>
      </c>
      <c r="K4102" s="12">
        <f>IFERROR(VLOOKUP($A4102,[1]Piv!$B:$C,2,FALSE),0)</f>
        <v>0</v>
      </c>
      <c r="L4102" s="12">
        <f>IFERROR(VLOOKUP($A4102,'[2]FINAL (2)'!$A$1:$F$7700,3,FALSE),0)</f>
        <v>0</v>
      </c>
      <c r="M4102" s="12">
        <f>IFERROR(VLOOKUP($A4102,'[2]FINAL (2)'!$A$1:$F$7700,5,FALSE),0)</f>
        <v>0</v>
      </c>
      <c r="N4102" s="12">
        <f>IFERROR(VLOOKUP($A4102,[3]Sheet3!$A$1:$C$4542,3,FALSE),0)</f>
        <v>0</v>
      </c>
      <c r="O4102" s="10">
        <f t="shared" si="65"/>
        <v>0</v>
      </c>
      <c r="P4102"/>
    </row>
    <row r="4103" spans="1:16" x14ac:dyDescent="0.25">
      <c r="A4103" s="3">
        <v>16131696</v>
      </c>
      <c r="B4103" s="3" t="s">
        <v>7183</v>
      </c>
      <c r="C4103" s="4">
        <v>100796</v>
      </c>
      <c r="D4103" s="3" t="s">
        <v>3933</v>
      </c>
      <c r="E4103" s="3" t="s">
        <v>3</v>
      </c>
      <c r="F4103" s="4" t="s">
        <v>12</v>
      </c>
      <c r="G4103" s="3"/>
      <c r="H4103" s="3"/>
      <c r="I4103" s="3"/>
      <c r="J4103" s="8">
        <v>0</v>
      </c>
      <c r="K4103" s="12">
        <f>IFERROR(VLOOKUP($A4103,[1]Piv!$B:$C,2,FALSE),0)</f>
        <v>0</v>
      </c>
      <c r="L4103" s="12">
        <f>IFERROR(VLOOKUP($A4103,'[2]FINAL (2)'!$A$1:$F$7700,3,FALSE),0)</f>
        <v>0</v>
      </c>
      <c r="M4103" s="12">
        <f>IFERROR(VLOOKUP($A4103,'[2]FINAL (2)'!$A$1:$F$7700,5,FALSE),0)</f>
        <v>0</v>
      </c>
      <c r="N4103" s="12">
        <f>IFERROR(VLOOKUP($A4103,[3]Sheet3!$A$1:$C$4542,3,FALSE),0)</f>
        <v>0</v>
      </c>
      <c r="O4103" s="10">
        <f t="shared" si="65"/>
        <v>0</v>
      </c>
      <c r="P4103"/>
    </row>
    <row r="4104" spans="1:16" x14ac:dyDescent="0.25">
      <c r="A4104" s="3">
        <v>18034112</v>
      </c>
      <c r="B4104" s="3" t="s">
        <v>7184</v>
      </c>
      <c r="C4104" s="4">
        <v>100796</v>
      </c>
      <c r="D4104" s="3" t="s">
        <v>3933</v>
      </c>
      <c r="E4104" s="3" t="s">
        <v>3</v>
      </c>
      <c r="F4104" s="4" t="s">
        <v>4</v>
      </c>
      <c r="G4104" s="3">
        <v>124356</v>
      </c>
      <c r="H4104" s="3" t="s">
        <v>3217</v>
      </c>
      <c r="I4104" s="3" t="s">
        <v>3999</v>
      </c>
      <c r="J4104" s="8">
        <v>10603333.4</v>
      </c>
      <c r="K4104" s="12">
        <f>IFERROR(VLOOKUP($A4104,[1]Piv!$B:$C,2,FALSE),0)</f>
        <v>0</v>
      </c>
      <c r="L4104" s="12">
        <f>IFERROR(VLOOKUP($A4104,'[2]FINAL (2)'!$A$1:$F$7700,3,FALSE),0)</f>
        <v>1002222.27</v>
      </c>
      <c r="M4104" s="12">
        <f>IFERROR(VLOOKUP($A4104,'[2]FINAL (2)'!$A$1:$F$7700,5,FALSE),0)</f>
        <v>0</v>
      </c>
      <c r="N4104" s="12">
        <f>IFERROR(VLOOKUP($A4104,[3]Sheet3!$A$1:$C$4542,3,FALSE),0)</f>
        <v>9550000</v>
      </c>
      <c r="O4104" s="10">
        <f t="shared" si="65"/>
        <v>10552222.27</v>
      </c>
      <c r="P4104" s="10">
        <f>O4104-J4104</f>
        <v>-51111.13000000082</v>
      </c>
    </row>
    <row r="4105" spans="1:16" x14ac:dyDescent="0.25">
      <c r="A4105" s="3">
        <v>21582551</v>
      </c>
      <c r="B4105" s="3" t="s">
        <v>7185</v>
      </c>
      <c r="C4105" s="4">
        <v>100796</v>
      </c>
      <c r="D4105" s="3" t="s">
        <v>3933</v>
      </c>
      <c r="E4105" s="3" t="s">
        <v>3</v>
      </c>
      <c r="F4105" s="4" t="s">
        <v>12</v>
      </c>
      <c r="G4105" s="3"/>
      <c r="H4105" s="3"/>
      <c r="I4105" s="3"/>
      <c r="J4105" s="8">
        <v>0</v>
      </c>
      <c r="K4105" s="12">
        <f>IFERROR(VLOOKUP($A4105,[1]Piv!$B:$C,2,FALSE),0)</f>
        <v>0</v>
      </c>
      <c r="L4105" s="12">
        <f>IFERROR(VLOOKUP($A4105,'[2]FINAL (2)'!$A$1:$F$7700,3,FALSE),0)</f>
        <v>0</v>
      </c>
      <c r="M4105" s="12">
        <f>IFERROR(VLOOKUP($A4105,'[2]FINAL (2)'!$A$1:$F$7700,5,FALSE),0)</f>
        <v>0</v>
      </c>
      <c r="N4105" s="12">
        <f>IFERROR(VLOOKUP($A4105,[3]Sheet3!$A$1:$C$4542,3,FALSE),0)</f>
        <v>0</v>
      </c>
      <c r="O4105" s="10">
        <f t="shared" si="65"/>
        <v>0</v>
      </c>
      <c r="P4105"/>
    </row>
    <row r="4106" spans="1:16" x14ac:dyDescent="0.25">
      <c r="A4106" s="3">
        <v>22075057</v>
      </c>
      <c r="B4106" s="3" t="s">
        <v>358</v>
      </c>
      <c r="C4106" s="4">
        <v>100796</v>
      </c>
      <c r="D4106" s="3" t="s">
        <v>3933</v>
      </c>
      <c r="E4106" s="3" t="s">
        <v>3</v>
      </c>
      <c r="F4106" s="4" t="s">
        <v>4</v>
      </c>
      <c r="G4106" s="3">
        <v>134388</v>
      </c>
      <c r="H4106" s="3" t="s">
        <v>3210</v>
      </c>
      <c r="I4106" s="3" t="s">
        <v>3999</v>
      </c>
      <c r="J4106" s="8">
        <v>0</v>
      </c>
      <c r="K4106" s="12">
        <f>IFERROR(VLOOKUP($A4106,[1]Piv!$B:$C,2,FALSE),0)</f>
        <v>0</v>
      </c>
      <c r="L4106" s="12">
        <f>IFERROR(VLOOKUP($A4106,'[2]FINAL (2)'!$A$1:$F$7700,3,FALSE),0)</f>
        <v>0</v>
      </c>
      <c r="M4106" s="12">
        <f>IFERROR(VLOOKUP($A4106,'[2]FINAL (2)'!$A$1:$F$7700,5,FALSE),0)</f>
        <v>501234.27</v>
      </c>
      <c r="N4106" s="12">
        <f>IFERROR(VLOOKUP($A4106,[3]Sheet3!$A$1:$C$4542,3,FALSE),0)</f>
        <v>0</v>
      </c>
      <c r="O4106" s="10">
        <f t="shared" si="65"/>
        <v>501234.27</v>
      </c>
      <c r="P4106" s="10">
        <f>O4106-J4106</f>
        <v>501234.27</v>
      </c>
    </row>
    <row r="4107" spans="1:16" x14ac:dyDescent="0.25">
      <c r="A4107" s="3">
        <v>26591500</v>
      </c>
      <c r="B4107" s="3" t="s">
        <v>7186</v>
      </c>
      <c r="C4107" s="4">
        <v>100796</v>
      </c>
      <c r="D4107" s="3" t="s">
        <v>3933</v>
      </c>
      <c r="E4107" s="3" t="s">
        <v>3</v>
      </c>
      <c r="F4107" s="4" t="s">
        <v>4</v>
      </c>
      <c r="G4107" s="3">
        <v>88684</v>
      </c>
      <c r="H4107" s="3" t="s">
        <v>3238</v>
      </c>
      <c r="I4107" s="3" t="s">
        <v>3999</v>
      </c>
      <c r="J4107" s="8">
        <v>2054000</v>
      </c>
      <c r="K4107" s="12">
        <f>IFERROR(VLOOKUP($A4107,[1]Piv!$B:$C,2,FALSE),0)</f>
        <v>0</v>
      </c>
      <c r="L4107" s="12">
        <f>IFERROR(VLOOKUP($A4107,'[2]FINAL (2)'!$A$1:$F$7700,3,FALSE),0)</f>
        <v>0</v>
      </c>
      <c r="M4107" s="12">
        <f>IFERROR(VLOOKUP($A4107,'[2]FINAL (2)'!$A$1:$F$7700,5,FALSE),0)</f>
        <v>0</v>
      </c>
      <c r="N4107" s="12">
        <f>IFERROR(VLOOKUP($A4107,[3]Sheet3!$A$1:$C$4542,3,FALSE),0)</f>
        <v>2054000</v>
      </c>
      <c r="O4107" s="10">
        <f t="shared" si="65"/>
        <v>2054000</v>
      </c>
      <c r="P4107" s="10">
        <f>O4107-J4107</f>
        <v>0</v>
      </c>
    </row>
    <row r="4108" spans="1:16" x14ac:dyDescent="0.25">
      <c r="A4108" s="3">
        <v>18952878</v>
      </c>
      <c r="B4108" s="3" t="s">
        <v>7187</v>
      </c>
      <c r="C4108" s="4">
        <v>101709</v>
      </c>
      <c r="D4108" s="3" t="s">
        <v>4550</v>
      </c>
      <c r="E4108" s="3" t="s">
        <v>3</v>
      </c>
      <c r="F4108" s="4" t="s">
        <v>4</v>
      </c>
      <c r="G4108" s="3">
        <v>132063</v>
      </c>
      <c r="H4108" s="3" t="s">
        <v>3209</v>
      </c>
      <c r="I4108" s="3" t="s">
        <v>3999</v>
      </c>
      <c r="J4108" s="8">
        <v>440000</v>
      </c>
      <c r="K4108" s="12">
        <f>IFERROR(VLOOKUP($A4108,[1]Piv!$B:$C,2,FALSE),0)</f>
        <v>0</v>
      </c>
      <c r="L4108" s="12">
        <f>IFERROR(VLOOKUP($A4108,'[2]FINAL (2)'!$A$1:$F$7700,3,FALSE),0)</f>
        <v>981032.87</v>
      </c>
      <c r="M4108" s="12">
        <f>IFERROR(VLOOKUP($A4108,'[2]FINAL (2)'!$A$1:$F$7700,5,FALSE),0)</f>
        <v>0</v>
      </c>
      <c r="N4108" s="12">
        <f>IFERROR(VLOOKUP($A4108,[3]Sheet3!$A$1:$C$4542,3,FALSE),0)</f>
        <v>0</v>
      </c>
      <c r="O4108" s="10">
        <f t="shared" si="65"/>
        <v>981032.87</v>
      </c>
      <c r="P4108" s="10">
        <f>O4108-J4108</f>
        <v>541032.87</v>
      </c>
    </row>
    <row r="4109" spans="1:16" x14ac:dyDescent="0.25">
      <c r="A4109" s="3">
        <v>22784587</v>
      </c>
      <c r="B4109" s="3" t="s">
        <v>7188</v>
      </c>
      <c r="C4109" s="4">
        <v>101709</v>
      </c>
      <c r="D4109" s="3" t="s">
        <v>4550</v>
      </c>
      <c r="E4109" s="3" t="s">
        <v>3</v>
      </c>
      <c r="F4109" s="4" t="s">
        <v>12</v>
      </c>
      <c r="G4109" s="3"/>
      <c r="H4109" s="3"/>
      <c r="I4109" s="3"/>
      <c r="J4109" s="8">
        <v>0</v>
      </c>
      <c r="K4109" s="12">
        <f>IFERROR(VLOOKUP($A4109,[1]Piv!$B:$C,2,FALSE),0)</f>
        <v>0</v>
      </c>
      <c r="L4109" s="12">
        <f>IFERROR(VLOOKUP($A4109,'[2]FINAL (2)'!$A$1:$F$7700,3,FALSE),0)</f>
        <v>0</v>
      </c>
      <c r="M4109" s="12">
        <f>IFERROR(VLOOKUP($A4109,'[2]FINAL (2)'!$A$1:$F$7700,5,FALSE),0)</f>
        <v>0</v>
      </c>
      <c r="N4109" s="12">
        <f>IFERROR(VLOOKUP($A4109,[3]Sheet3!$A$1:$C$4542,3,FALSE),0)</f>
        <v>0</v>
      </c>
      <c r="O4109" s="10">
        <f t="shared" si="65"/>
        <v>0</v>
      </c>
      <c r="P4109"/>
    </row>
    <row r="4110" spans="1:16" x14ac:dyDescent="0.25">
      <c r="A4110" s="3">
        <v>13763898</v>
      </c>
      <c r="B4110" s="3" t="s">
        <v>7189</v>
      </c>
      <c r="C4110" s="4">
        <v>101710</v>
      </c>
      <c r="D4110" s="3" t="s">
        <v>4551</v>
      </c>
      <c r="E4110" s="3" t="s">
        <v>3</v>
      </c>
      <c r="F4110" s="4" t="s">
        <v>4</v>
      </c>
      <c r="G4110" s="3">
        <v>122648</v>
      </c>
      <c r="H4110" s="3" t="s">
        <v>3206</v>
      </c>
      <c r="I4110" s="3" t="s">
        <v>3999</v>
      </c>
      <c r="J4110" s="8">
        <v>7500000</v>
      </c>
      <c r="K4110" s="12">
        <f>IFERROR(VLOOKUP($A4110,[1]Piv!$B:$C,2,FALSE),0)</f>
        <v>2942574.35</v>
      </c>
      <c r="L4110" s="12">
        <f>IFERROR(VLOOKUP($A4110,'[2]FINAL (2)'!$A$1:$F$7700,3,FALSE),0)</f>
        <v>0</v>
      </c>
      <c r="M4110" s="12">
        <f>IFERROR(VLOOKUP($A4110,'[2]FINAL (2)'!$A$1:$F$7700,5,FALSE),0)</f>
        <v>0</v>
      </c>
      <c r="N4110" s="12">
        <f>IFERROR(VLOOKUP($A4110,[3]Sheet3!$A$1:$C$4542,3,FALSE),0)</f>
        <v>3500000</v>
      </c>
      <c r="O4110" s="10">
        <f t="shared" si="65"/>
        <v>6442574.3499999996</v>
      </c>
      <c r="P4110" s="10">
        <f>O4110-J4110</f>
        <v>-1057425.6500000004</v>
      </c>
    </row>
    <row r="4111" spans="1:16" x14ac:dyDescent="0.25">
      <c r="A4111" s="3">
        <v>24028427</v>
      </c>
      <c r="B4111" s="3" t="s">
        <v>7190</v>
      </c>
      <c r="C4111" s="4">
        <v>101710</v>
      </c>
      <c r="D4111" s="3" t="s">
        <v>4551</v>
      </c>
      <c r="E4111" s="3" t="s">
        <v>3</v>
      </c>
      <c r="F4111" s="4" t="s">
        <v>12</v>
      </c>
      <c r="G4111" s="3">
        <v>122648</v>
      </c>
      <c r="H4111" s="3" t="s">
        <v>3206</v>
      </c>
      <c r="I4111" s="3" t="s">
        <v>3999</v>
      </c>
      <c r="J4111" s="8">
        <v>0</v>
      </c>
      <c r="K4111" s="12">
        <f>IFERROR(VLOOKUP($A4111,[1]Piv!$B:$C,2,FALSE),0)</f>
        <v>0</v>
      </c>
      <c r="L4111" s="12">
        <f>IFERROR(VLOOKUP($A4111,'[2]FINAL (2)'!$A$1:$F$7700,3,FALSE),0)</f>
        <v>0</v>
      </c>
      <c r="M4111" s="12">
        <f>IFERROR(VLOOKUP($A4111,'[2]FINAL (2)'!$A$1:$F$7700,5,FALSE),0)</f>
        <v>0</v>
      </c>
      <c r="N4111" s="12">
        <f>IFERROR(VLOOKUP($A4111,[3]Sheet3!$A$1:$C$4542,3,FALSE),0)</f>
        <v>0</v>
      </c>
      <c r="O4111" s="10">
        <f t="shared" si="65"/>
        <v>0</v>
      </c>
      <c r="P4111"/>
    </row>
    <row r="4112" spans="1:16" x14ac:dyDescent="0.25">
      <c r="A4112" s="3">
        <v>24028462</v>
      </c>
      <c r="B4112" s="3" t="s">
        <v>7191</v>
      </c>
      <c r="C4112" s="4">
        <v>101710</v>
      </c>
      <c r="D4112" s="3" t="s">
        <v>4551</v>
      </c>
      <c r="E4112" s="3" t="s">
        <v>3</v>
      </c>
      <c r="F4112" s="4" t="s">
        <v>12</v>
      </c>
      <c r="G4112" s="3">
        <v>122648</v>
      </c>
      <c r="H4112" s="3" t="s">
        <v>3206</v>
      </c>
      <c r="I4112" s="3" t="s">
        <v>3999</v>
      </c>
      <c r="J4112" s="8">
        <v>0</v>
      </c>
      <c r="K4112" s="12">
        <f>IFERROR(VLOOKUP($A4112,[1]Piv!$B:$C,2,FALSE),0)</f>
        <v>0</v>
      </c>
      <c r="L4112" s="12">
        <f>IFERROR(VLOOKUP($A4112,'[2]FINAL (2)'!$A$1:$F$7700,3,FALSE),0)</f>
        <v>0</v>
      </c>
      <c r="M4112" s="12">
        <f>IFERROR(VLOOKUP($A4112,'[2]FINAL (2)'!$A$1:$F$7700,5,FALSE),0)</f>
        <v>0</v>
      </c>
      <c r="N4112" s="12">
        <f>IFERROR(VLOOKUP($A4112,[3]Sheet3!$A$1:$C$4542,3,FALSE),0)</f>
        <v>0</v>
      </c>
      <c r="O4112" s="10">
        <f t="shared" si="65"/>
        <v>0</v>
      </c>
      <c r="P4112"/>
    </row>
    <row r="4113" spans="1:16" x14ac:dyDescent="0.25">
      <c r="A4113" s="3">
        <v>3812533</v>
      </c>
      <c r="B4113" s="3" t="s">
        <v>2112</v>
      </c>
      <c r="C4113" s="4">
        <v>100797</v>
      </c>
      <c r="D4113" s="3" t="s">
        <v>3333</v>
      </c>
      <c r="E4113" s="3" t="s">
        <v>3</v>
      </c>
      <c r="F4113" s="4" t="s">
        <v>4</v>
      </c>
      <c r="G4113" s="3">
        <v>88660</v>
      </c>
      <c r="H4113" s="3" t="s">
        <v>3268</v>
      </c>
      <c r="I4113" s="3" t="s">
        <v>4001</v>
      </c>
      <c r="J4113" s="8">
        <v>45450000</v>
      </c>
      <c r="K4113" s="12">
        <f>IFERROR(VLOOKUP($A4113,[1]Piv!$B:$C,2,FALSE),0)</f>
        <v>764565.51</v>
      </c>
      <c r="L4113" s="12">
        <f>IFERROR(VLOOKUP($A4113,'[2]FINAL (2)'!$A$1:$F$7700,3,FALSE),0)</f>
        <v>0</v>
      </c>
      <c r="M4113" s="12">
        <f>IFERROR(VLOOKUP($A4113,'[2]FINAL (2)'!$A$1:$F$7700,5,FALSE),0)</f>
        <v>130217.88</v>
      </c>
      <c r="N4113" s="12">
        <f>IFERROR(VLOOKUP($A4113,[3]Sheet3!$A$1:$C$4542,3,FALSE),0)</f>
        <v>44700000</v>
      </c>
      <c r="O4113" s="10">
        <f t="shared" si="65"/>
        <v>45594783.390000001</v>
      </c>
      <c r="P4113" s="10">
        <f>O4113-J4113</f>
        <v>144783.3900000006</v>
      </c>
    </row>
    <row r="4114" spans="1:16" x14ac:dyDescent="0.25">
      <c r="A4114" s="3">
        <v>18325014</v>
      </c>
      <c r="B4114" s="3" t="s">
        <v>1416</v>
      </c>
      <c r="C4114" s="4">
        <v>100797</v>
      </c>
      <c r="D4114" s="3" t="s">
        <v>3333</v>
      </c>
      <c r="E4114" s="3" t="s">
        <v>3</v>
      </c>
      <c r="F4114" s="4" t="s">
        <v>4</v>
      </c>
      <c r="G4114" s="3">
        <v>88660</v>
      </c>
      <c r="H4114" s="3" t="s">
        <v>3268</v>
      </c>
      <c r="I4114" s="3" t="s">
        <v>4001</v>
      </c>
      <c r="J4114" s="8">
        <v>3810000</v>
      </c>
      <c r="K4114" s="12">
        <f>IFERROR(VLOOKUP($A4114,[1]Piv!$B:$C,2,FALSE),0)</f>
        <v>3828122.66</v>
      </c>
      <c r="L4114" s="12">
        <f>IFERROR(VLOOKUP($A4114,'[2]FINAL (2)'!$A$1:$F$7700,3,FALSE),0)</f>
        <v>0</v>
      </c>
      <c r="M4114" s="12">
        <f>IFERROR(VLOOKUP($A4114,'[2]FINAL (2)'!$A$1:$F$7700,5,FALSE),0)</f>
        <v>0</v>
      </c>
      <c r="N4114" s="12">
        <f>IFERROR(VLOOKUP($A4114,[3]Sheet3!$A$1:$C$4542,3,FALSE),0)</f>
        <v>0</v>
      </c>
      <c r="O4114" s="10">
        <f t="shared" si="65"/>
        <v>3828122.66</v>
      </c>
      <c r="P4114" s="10">
        <f>O4114-J4114</f>
        <v>18122.660000000149</v>
      </c>
    </row>
    <row r="4115" spans="1:16" x14ac:dyDescent="0.25">
      <c r="A4115" s="3">
        <v>10020655</v>
      </c>
      <c r="B4115" s="3" t="s">
        <v>1765</v>
      </c>
      <c r="C4115" s="4">
        <v>100798</v>
      </c>
      <c r="D4115" s="3" t="s">
        <v>3825</v>
      </c>
      <c r="E4115" s="3" t="s">
        <v>3</v>
      </c>
      <c r="F4115" s="4" t="s">
        <v>4</v>
      </c>
      <c r="G4115" s="3">
        <v>67157</v>
      </c>
      <c r="H4115" s="3" t="s">
        <v>3255</v>
      </c>
      <c r="I4115" s="3" t="s">
        <v>3999</v>
      </c>
      <c r="J4115" s="8">
        <v>1185750</v>
      </c>
      <c r="K4115" s="12">
        <f>IFERROR(VLOOKUP($A4115,[1]Piv!$B:$C,2,FALSE),0)</f>
        <v>830851.3</v>
      </c>
      <c r="L4115" s="12">
        <f>IFERROR(VLOOKUP($A4115,'[2]FINAL (2)'!$A$1:$F$7700,3,FALSE),0)</f>
        <v>0</v>
      </c>
      <c r="M4115" s="12">
        <f>IFERROR(VLOOKUP($A4115,'[2]FINAL (2)'!$A$1:$F$7700,5,FALSE),0)</f>
        <v>0</v>
      </c>
      <c r="N4115" s="12">
        <f>IFERROR(VLOOKUP($A4115,[3]Sheet3!$A$1:$C$4542,3,FALSE),0)</f>
        <v>0</v>
      </c>
      <c r="O4115" s="10">
        <f t="shared" si="65"/>
        <v>830851.3</v>
      </c>
      <c r="P4115" s="10">
        <f>O4115-J4115</f>
        <v>-354898.69999999995</v>
      </c>
    </row>
    <row r="4116" spans="1:16" x14ac:dyDescent="0.25">
      <c r="A4116" s="3">
        <v>10057134</v>
      </c>
      <c r="B4116" s="3" t="s">
        <v>7192</v>
      </c>
      <c r="C4116" s="4">
        <v>100798</v>
      </c>
      <c r="D4116" s="3" t="s">
        <v>3825</v>
      </c>
      <c r="E4116" s="3" t="s">
        <v>3</v>
      </c>
      <c r="F4116" s="4" t="s">
        <v>12</v>
      </c>
      <c r="G4116" s="3"/>
      <c r="H4116" s="3"/>
      <c r="I4116" s="3"/>
      <c r="J4116" s="8">
        <v>0</v>
      </c>
      <c r="K4116" s="12">
        <f>IFERROR(VLOOKUP($A4116,[1]Piv!$B:$C,2,FALSE),0)</f>
        <v>0</v>
      </c>
      <c r="L4116" s="12">
        <f>IFERROR(VLOOKUP($A4116,'[2]FINAL (2)'!$A$1:$F$7700,3,FALSE),0)</f>
        <v>0</v>
      </c>
      <c r="M4116" s="12">
        <f>IFERROR(VLOOKUP($A4116,'[2]FINAL (2)'!$A$1:$F$7700,5,FALSE),0)</f>
        <v>0</v>
      </c>
      <c r="N4116" s="12">
        <f>IFERROR(VLOOKUP($A4116,[3]Sheet3!$A$1:$C$4542,3,FALSE),0)</f>
        <v>0</v>
      </c>
      <c r="O4116" s="10">
        <f t="shared" si="65"/>
        <v>0</v>
      </c>
      <c r="P4116"/>
    </row>
    <row r="4117" spans="1:16" x14ac:dyDescent="0.25">
      <c r="A4117" s="3">
        <v>14051244</v>
      </c>
      <c r="B4117" s="3" t="s">
        <v>2501</v>
      </c>
      <c r="C4117" s="4">
        <v>100798</v>
      </c>
      <c r="D4117" s="3" t="s">
        <v>3825</v>
      </c>
      <c r="E4117" s="3" t="s">
        <v>3</v>
      </c>
      <c r="F4117" s="4" t="s">
        <v>4</v>
      </c>
      <c r="G4117" s="3">
        <v>67157</v>
      </c>
      <c r="H4117" s="3" t="s">
        <v>3255</v>
      </c>
      <c r="I4117" s="3" t="s">
        <v>3999</v>
      </c>
      <c r="J4117" s="8">
        <v>183058.32</v>
      </c>
      <c r="K4117" s="12">
        <f>IFERROR(VLOOKUP($A4117,[1]Piv!$B:$C,2,FALSE),0)</f>
        <v>0</v>
      </c>
      <c r="L4117" s="12">
        <f>IFERROR(VLOOKUP($A4117,'[2]FINAL (2)'!$A$1:$F$7700,3,FALSE),0)</f>
        <v>182038.89</v>
      </c>
      <c r="M4117" s="12">
        <f>IFERROR(VLOOKUP($A4117,'[2]FINAL (2)'!$A$1:$F$7700,5,FALSE),0)</f>
        <v>0</v>
      </c>
      <c r="N4117" s="12">
        <f>IFERROR(VLOOKUP($A4117,[3]Sheet3!$A$1:$C$4542,3,FALSE),0)</f>
        <v>0</v>
      </c>
      <c r="O4117" s="10">
        <f t="shared" si="65"/>
        <v>182038.89</v>
      </c>
      <c r="P4117" s="10">
        <f>O4117-J4117</f>
        <v>-1019.429999999993</v>
      </c>
    </row>
    <row r="4118" spans="1:16" x14ac:dyDescent="0.25">
      <c r="A4118" s="3">
        <v>22312112</v>
      </c>
      <c r="B4118" s="3" t="s">
        <v>1613</v>
      </c>
      <c r="C4118" s="4">
        <v>100798</v>
      </c>
      <c r="D4118" s="3" t="s">
        <v>3825</v>
      </c>
      <c r="E4118" s="3" t="s">
        <v>3</v>
      </c>
      <c r="F4118" s="4" t="s">
        <v>4</v>
      </c>
      <c r="G4118" s="3">
        <v>67157</v>
      </c>
      <c r="H4118" s="3" t="s">
        <v>3255</v>
      </c>
      <c r="I4118" s="3" t="s">
        <v>3999</v>
      </c>
      <c r="J4118" s="8">
        <v>1310000</v>
      </c>
      <c r="K4118" s="12">
        <f>IFERROR(VLOOKUP($A4118,[1]Piv!$B:$C,2,FALSE),0)</f>
        <v>991258.62</v>
      </c>
      <c r="L4118" s="12">
        <f>IFERROR(VLOOKUP($A4118,'[2]FINAL (2)'!$A$1:$F$7700,3,FALSE),0)</f>
        <v>0</v>
      </c>
      <c r="M4118" s="12">
        <f>IFERROR(VLOOKUP($A4118,'[2]FINAL (2)'!$A$1:$F$7700,5,FALSE),0)</f>
        <v>502577.94</v>
      </c>
      <c r="N4118" s="12">
        <f>IFERROR(VLOOKUP($A4118,[3]Sheet3!$A$1:$C$4542,3,FALSE),0)</f>
        <v>80000</v>
      </c>
      <c r="O4118" s="10">
        <f t="shared" si="65"/>
        <v>1573836.56</v>
      </c>
      <c r="P4118" s="10">
        <f>O4118-J4118</f>
        <v>263836.56000000006</v>
      </c>
    </row>
    <row r="4119" spans="1:16" x14ac:dyDescent="0.25">
      <c r="A4119" s="3">
        <v>19919385</v>
      </c>
      <c r="B4119" s="3" t="s">
        <v>757</v>
      </c>
      <c r="C4119" s="4">
        <v>100799</v>
      </c>
      <c r="D4119" s="3" t="s">
        <v>758</v>
      </c>
      <c r="E4119" s="3" t="s">
        <v>3</v>
      </c>
      <c r="F4119" s="4" t="s">
        <v>4</v>
      </c>
      <c r="G4119" s="3">
        <v>128450</v>
      </c>
      <c r="H4119" s="3" t="s">
        <v>3207</v>
      </c>
      <c r="I4119" s="3" t="s">
        <v>3999</v>
      </c>
      <c r="J4119" s="8">
        <v>1291935.29</v>
      </c>
      <c r="K4119" s="12">
        <f>IFERROR(VLOOKUP($A4119,[1]Piv!$B:$C,2,FALSE),0)</f>
        <v>661566.74</v>
      </c>
      <c r="L4119" s="12">
        <f>IFERROR(VLOOKUP($A4119,'[2]FINAL (2)'!$A$1:$F$7700,3,FALSE),0)</f>
        <v>131290.21</v>
      </c>
      <c r="M4119" s="12">
        <f>IFERROR(VLOOKUP($A4119,'[2]FINAL (2)'!$A$1:$F$7700,5,FALSE),0)</f>
        <v>0</v>
      </c>
      <c r="N4119" s="12">
        <f>IFERROR(VLOOKUP($A4119,[3]Sheet3!$A$1:$C$4542,3,FALSE),0)</f>
        <v>465000</v>
      </c>
      <c r="O4119" s="10">
        <f t="shared" si="65"/>
        <v>1257856.95</v>
      </c>
      <c r="P4119" s="10">
        <f>O4119-J4119</f>
        <v>-34078.340000000084</v>
      </c>
    </row>
    <row r="4120" spans="1:16" x14ac:dyDescent="0.25">
      <c r="A4120" s="3">
        <v>20720974</v>
      </c>
      <c r="B4120" s="3" t="s">
        <v>777</v>
      </c>
      <c r="C4120" s="4">
        <v>100799</v>
      </c>
      <c r="D4120" s="3" t="s">
        <v>758</v>
      </c>
      <c r="E4120" s="3" t="s">
        <v>3</v>
      </c>
      <c r="F4120" s="4" t="s">
        <v>4</v>
      </c>
      <c r="G4120" s="3">
        <v>128450</v>
      </c>
      <c r="H4120" s="3" t="s">
        <v>3207</v>
      </c>
      <c r="I4120" s="3" t="s">
        <v>3999</v>
      </c>
      <c r="J4120" s="8">
        <v>2321947.4300000002</v>
      </c>
      <c r="K4120" s="12">
        <f>IFERROR(VLOOKUP($A4120,[1]Piv!$B:$C,2,FALSE),0)</f>
        <v>0</v>
      </c>
      <c r="L4120" s="12">
        <f>IFERROR(VLOOKUP($A4120,'[2]FINAL (2)'!$A$1:$F$7700,3,FALSE),0)</f>
        <v>414631.63</v>
      </c>
      <c r="M4120" s="12">
        <f>IFERROR(VLOOKUP($A4120,'[2]FINAL (2)'!$A$1:$F$7700,5,FALSE),0)</f>
        <v>0</v>
      </c>
      <c r="N4120" s="12">
        <f>IFERROR(VLOOKUP($A4120,[3]Sheet3!$A$1:$C$4542,3,FALSE),0)</f>
        <v>1655000</v>
      </c>
      <c r="O4120" s="10">
        <f t="shared" si="65"/>
        <v>2069631.63</v>
      </c>
      <c r="P4120" s="10">
        <f>O4120-J4120</f>
        <v>-252315.80000000028</v>
      </c>
    </row>
    <row r="4121" spans="1:16" x14ac:dyDescent="0.25">
      <c r="A4121" s="3">
        <v>25072454</v>
      </c>
      <c r="B4121" s="3" t="s">
        <v>7193</v>
      </c>
      <c r="C4121" s="4">
        <v>100799</v>
      </c>
      <c r="D4121" s="3" t="s">
        <v>758</v>
      </c>
      <c r="E4121" s="3" t="s">
        <v>3</v>
      </c>
      <c r="F4121" s="4" t="s">
        <v>12</v>
      </c>
      <c r="G4121" s="3"/>
      <c r="H4121" s="3"/>
      <c r="I4121" s="3"/>
      <c r="J4121" s="8">
        <v>0</v>
      </c>
      <c r="K4121" s="12">
        <f>IFERROR(VLOOKUP($A4121,[1]Piv!$B:$C,2,FALSE),0)</f>
        <v>0</v>
      </c>
      <c r="L4121" s="12">
        <f>IFERROR(VLOOKUP($A4121,'[2]FINAL (2)'!$A$1:$F$7700,3,FALSE),0)</f>
        <v>0</v>
      </c>
      <c r="M4121" s="12">
        <f>IFERROR(VLOOKUP($A4121,'[2]FINAL (2)'!$A$1:$F$7700,5,FALSE),0)</f>
        <v>0</v>
      </c>
      <c r="N4121" s="12">
        <f>IFERROR(VLOOKUP($A4121,[3]Sheet3!$A$1:$C$4542,3,FALSE),0)</f>
        <v>0</v>
      </c>
      <c r="O4121" s="10">
        <f t="shared" si="65"/>
        <v>0</v>
      </c>
      <c r="P4121"/>
    </row>
    <row r="4122" spans="1:16" x14ac:dyDescent="0.25">
      <c r="A4122" s="3">
        <v>25089836</v>
      </c>
      <c r="B4122" s="3" t="s">
        <v>7194</v>
      </c>
      <c r="C4122" s="4">
        <v>100799</v>
      </c>
      <c r="D4122" s="3" t="s">
        <v>758</v>
      </c>
      <c r="E4122" s="3" t="s">
        <v>3</v>
      </c>
      <c r="F4122" s="4" t="s">
        <v>12</v>
      </c>
      <c r="G4122" s="3"/>
      <c r="H4122" s="3"/>
      <c r="I4122" s="3"/>
      <c r="J4122" s="8">
        <v>0</v>
      </c>
      <c r="K4122" s="12">
        <f>IFERROR(VLOOKUP($A4122,[1]Piv!$B:$C,2,FALSE),0)</f>
        <v>0</v>
      </c>
      <c r="L4122" s="12">
        <f>IFERROR(VLOOKUP($A4122,'[2]FINAL (2)'!$A$1:$F$7700,3,FALSE),0)</f>
        <v>0</v>
      </c>
      <c r="M4122" s="12">
        <f>IFERROR(VLOOKUP($A4122,'[2]FINAL (2)'!$A$1:$F$7700,5,FALSE),0)</f>
        <v>0</v>
      </c>
      <c r="N4122" s="12">
        <f>IFERROR(VLOOKUP($A4122,[3]Sheet3!$A$1:$C$4542,3,FALSE),0)</f>
        <v>0</v>
      </c>
      <c r="O4122" s="10">
        <f t="shared" si="65"/>
        <v>0</v>
      </c>
      <c r="P4122"/>
    </row>
    <row r="4123" spans="1:16" x14ac:dyDescent="0.25">
      <c r="A4123" s="3">
        <v>14431807</v>
      </c>
      <c r="B4123" s="3" t="s">
        <v>7195</v>
      </c>
      <c r="C4123" s="4">
        <v>100800</v>
      </c>
      <c r="D4123" s="3" t="s">
        <v>610</v>
      </c>
      <c r="E4123" s="3" t="s">
        <v>3</v>
      </c>
      <c r="F4123" s="4" t="s">
        <v>12</v>
      </c>
      <c r="G4123" s="3"/>
      <c r="H4123" s="3"/>
      <c r="I4123" s="3"/>
      <c r="J4123" s="8">
        <v>0</v>
      </c>
      <c r="K4123" s="12">
        <f>IFERROR(VLOOKUP($A4123,[1]Piv!$B:$C,2,FALSE),0)</f>
        <v>0</v>
      </c>
      <c r="L4123" s="12">
        <f>IFERROR(VLOOKUP($A4123,'[2]FINAL (2)'!$A$1:$F$7700,3,FALSE),0)</f>
        <v>0</v>
      </c>
      <c r="M4123" s="12">
        <f>IFERROR(VLOOKUP($A4123,'[2]FINAL (2)'!$A$1:$F$7700,5,FALSE),0)</f>
        <v>0</v>
      </c>
      <c r="N4123" s="12">
        <f>IFERROR(VLOOKUP($A4123,[3]Sheet3!$A$1:$C$4542,3,FALSE),0)</f>
        <v>0</v>
      </c>
      <c r="O4123" s="10">
        <f t="shared" si="65"/>
        <v>0</v>
      </c>
      <c r="P4123"/>
    </row>
    <row r="4124" spans="1:16" x14ac:dyDescent="0.25">
      <c r="A4124" s="3">
        <v>22982292</v>
      </c>
      <c r="B4124" s="3" t="s">
        <v>2872</v>
      </c>
      <c r="C4124" s="4">
        <v>100800</v>
      </c>
      <c r="D4124" s="3" t="s">
        <v>610</v>
      </c>
      <c r="E4124" s="3" t="s">
        <v>3</v>
      </c>
      <c r="F4124" s="4" t="s">
        <v>4</v>
      </c>
      <c r="G4124" s="3">
        <v>99662</v>
      </c>
      <c r="H4124" s="3" t="s">
        <v>3205</v>
      </c>
      <c r="I4124" s="3" t="s">
        <v>4001</v>
      </c>
      <c r="J4124" s="8">
        <v>19400000</v>
      </c>
      <c r="K4124" s="12">
        <f>IFERROR(VLOOKUP($A4124,[1]Piv!$B:$C,2,FALSE),0)</f>
        <v>18005512.399999999</v>
      </c>
      <c r="L4124" s="12">
        <f>IFERROR(VLOOKUP($A4124,'[2]FINAL (2)'!$A$1:$F$7700,3,FALSE),0)</f>
        <v>0</v>
      </c>
      <c r="M4124" s="12">
        <f>IFERROR(VLOOKUP($A4124,'[2]FINAL (2)'!$A$1:$F$7700,5,FALSE),0)</f>
        <v>0</v>
      </c>
      <c r="N4124" s="12">
        <f>IFERROR(VLOOKUP($A4124,[3]Sheet3!$A$1:$C$4542,3,FALSE),0)</f>
        <v>0</v>
      </c>
      <c r="O4124" s="10">
        <f t="shared" si="65"/>
        <v>18005512.399999999</v>
      </c>
      <c r="P4124" s="10">
        <f>O4124-J4124</f>
        <v>-1394487.6000000015</v>
      </c>
    </row>
    <row r="4125" spans="1:16" x14ac:dyDescent="0.25">
      <c r="A4125" s="3">
        <v>23237875</v>
      </c>
      <c r="B4125" s="3" t="s">
        <v>609</v>
      </c>
      <c r="C4125" s="4">
        <v>100800</v>
      </c>
      <c r="D4125" s="3" t="s">
        <v>610</v>
      </c>
      <c r="E4125" s="3" t="s">
        <v>3</v>
      </c>
      <c r="F4125" s="4" t="s">
        <v>4</v>
      </c>
      <c r="G4125" s="3">
        <v>99662</v>
      </c>
      <c r="H4125" s="3" t="s">
        <v>3205</v>
      </c>
      <c r="I4125" s="3" t="s">
        <v>4001</v>
      </c>
      <c r="J4125" s="8">
        <v>7350000</v>
      </c>
      <c r="K4125" s="12">
        <f>IFERROR(VLOOKUP($A4125,[1]Piv!$B:$C,2,FALSE),0)</f>
        <v>4733448.1100000003</v>
      </c>
      <c r="L4125" s="12">
        <f>IFERROR(VLOOKUP($A4125,'[2]FINAL (2)'!$A$1:$F$7700,3,FALSE),0)</f>
        <v>0</v>
      </c>
      <c r="M4125" s="12">
        <f>IFERROR(VLOOKUP($A4125,'[2]FINAL (2)'!$A$1:$F$7700,5,FALSE),0)</f>
        <v>0</v>
      </c>
      <c r="N4125" s="12">
        <f>IFERROR(VLOOKUP($A4125,[3]Sheet3!$A$1:$C$4542,3,FALSE),0)</f>
        <v>0</v>
      </c>
      <c r="O4125" s="10">
        <f t="shared" si="65"/>
        <v>4733448.1100000003</v>
      </c>
      <c r="P4125" s="10">
        <f>O4125-J4125</f>
        <v>-2616551.8899999997</v>
      </c>
    </row>
    <row r="4126" spans="1:16" x14ac:dyDescent="0.25">
      <c r="A4126" s="3">
        <v>27093214</v>
      </c>
      <c r="B4126" s="3" t="s">
        <v>7196</v>
      </c>
      <c r="C4126" s="4">
        <v>100800</v>
      </c>
      <c r="D4126" s="3" t="s">
        <v>610</v>
      </c>
      <c r="E4126" s="3" t="s">
        <v>3</v>
      </c>
      <c r="F4126" s="4" t="s">
        <v>12</v>
      </c>
      <c r="G4126" s="3"/>
      <c r="H4126" s="3"/>
      <c r="I4126" s="3"/>
      <c r="J4126" s="8">
        <v>0</v>
      </c>
      <c r="K4126" s="12">
        <f>IFERROR(VLOOKUP($A4126,[1]Piv!$B:$C,2,FALSE),0)</f>
        <v>0</v>
      </c>
      <c r="L4126" s="12">
        <f>IFERROR(VLOOKUP($A4126,'[2]FINAL (2)'!$A$1:$F$7700,3,FALSE),0)</f>
        <v>0</v>
      </c>
      <c r="M4126" s="12">
        <f>IFERROR(VLOOKUP($A4126,'[2]FINAL (2)'!$A$1:$F$7700,5,FALSE),0)</f>
        <v>0</v>
      </c>
      <c r="N4126" s="12">
        <f>IFERROR(VLOOKUP($A4126,[3]Sheet3!$A$1:$C$4542,3,FALSE),0)</f>
        <v>0</v>
      </c>
      <c r="O4126" s="10">
        <f t="shared" si="65"/>
        <v>0</v>
      </c>
      <c r="P4126"/>
    </row>
    <row r="4127" spans="1:16" x14ac:dyDescent="0.25">
      <c r="A4127" s="3">
        <v>21668695</v>
      </c>
      <c r="B4127" s="3" t="s">
        <v>7197</v>
      </c>
      <c r="C4127" s="4">
        <v>100801</v>
      </c>
      <c r="D4127" s="3" t="s">
        <v>3334</v>
      </c>
      <c r="E4127" s="3" t="s">
        <v>3</v>
      </c>
      <c r="F4127" s="4" t="s">
        <v>4</v>
      </c>
      <c r="G4127" s="3">
        <v>67157</v>
      </c>
      <c r="H4127" s="3" t="s">
        <v>3255</v>
      </c>
      <c r="I4127" s="3" t="s">
        <v>3999</v>
      </c>
      <c r="J4127" s="8">
        <v>9422764.0999999996</v>
      </c>
      <c r="K4127" s="12">
        <f>IFERROR(VLOOKUP($A4127,[1]Piv!$B:$C,2,FALSE),0)</f>
        <v>3034734.24</v>
      </c>
      <c r="L4127" s="12">
        <f>IFERROR(VLOOKUP($A4127,'[2]FINAL (2)'!$A$1:$F$7700,3,FALSE),0)</f>
        <v>5055176.07</v>
      </c>
      <c r="M4127" s="12">
        <f>IFERROR(VLOOKUP($A4127,'[2]FINAL (2)'!$A$1:$F$7700,5,FALSE),0)</f>
        <v>0</v>
      </c>
      <c r="N4127" s="12">
        <f>IFERROR(VLOOKUP($A4127,[3]Sheet3!$A$1:$C$4542,3,FALSE),0)</f>
        <v>1140000</v>
      </c>
      <c r="O4127" s="10">
        <f t="shared" si="65"/>
        <v>9229910.3100000005</v>
      </c>
      <c r="P4127" s="10">
        <f>O4127-J4127</f>
        <v>-192853.78999999911</v>
      </c>
    </row>
    <row r="4128" spans="1:16" x14ac:dyDescent="0.25">
      <c r="A4128" s="3">
        <v>21983531</v>
      </c>
      <c r="B4128" s="3" t="s">
        <v>2066</v>
      </c>
      <c r="C4128" s="4">
        <v>100801</v>
      </c>
      <c r="D4128" s="3" t="s">
        <v>3334</v>
      </c>
      <c r="E4128" s="3" t="s">
        <v>3</v>
      </c>
      <c r="F4128" s="4" t="s">
        <v>4</v>
      </c>
      <c r="G4128" s="3">
        <v>67157</v>
      </c>
      <c r="H4128" s="3" t="s">
        <v>3255</v>
      </c>
      <c r="I4128" s="3" t="s">
        <v>3999</v>
      </c>
      <c r="J4128" s="8">
        <v>80000000</v>
      </c>
      <c r="K4128" s="12">
        <f>IFERROR(VLOOKUP($A4128,[1]Piv!$B:$C,2,FALSE),0)</f>
        <v>72467373.979999989</v>
      </c>
      <c r="L4128" s="12">
        <f>IFERROR(VLOOKUP($A4128,'[2]FINAL (2)'!$A$1:$F$7700,3,FALSE),0)</f>
        <v>5000000</v>
      </c>
      <c r="M4128" s="12">
        <f>IFERROR(VLOOKUP($A4128,'[2]FINAL (2)'!$A$1:$F$7700,5,FALSE),0)</f>
        <v>0</v>
      </c>
      <c r="N4128" s="12">
        <f>IFERROR(VLOOKUP($A4128,[3]Sheet3!$A$1:$C$4542,3,FALSE),0)</f>
        <v>0</v>
      </c>
      <c r="O4128" s="10">
        <f t="shared" si="65"/>
        <v>77467373.979999989</v>
      </c>
      <c r="P4128" s="10">
        <f>O4128-J4128</f>
        <v>-2532626.0200000107</v>
      </c>
    </row>
    <row r="4129" spans="1:16" x14ac:dyDescent="0.25">
      <c r="A4129" s="3">
        <v>24016514</v>
      </c>
      <c r="B4129" s="3" t="s">
        <v>7198</v>
      </c>
      <c r="C4129" s="4">
        <v>100801</v>
      </c>
      <c r="D4129" s="3" t="s">
        <v>3334</v>
      </c>
      <c r="E4129" s="3" t="s">
        <v>3</v>
      </c>
      <c r="F4129" s="4" t="s">
        <v>12</v>
      </c>
      <c r="G4129" s="3"/>
      <c r="H4129" s="3"/>
      <c r="I4129" s="3"/>
      <c r="J4129" s="8">
        <v>0</v>
      </c>
      <c r="K4129" s="12">
        <f>IFERROR(VLOOKUP($A4129,[1]Piv!$B:$C,2,FALSE),0)</f>
        <v>0</v>
      </c>
      <c r="L4129" s="12">
        <f>IFERROR(VLOOKUP($A4129,'[2]FINAL (2)'!$A$1:$F$7700,3,FALSE),0)</f>
        <v>0</v>
      </c>
      <c r="M4129" s="12">
        <f>IFERROR(VLOOKUP($A4129,'[2]FINAL (2)'!$A$1:$F$7700,5,FALSE),0)</f>
        <v>0</v>
      </c>
      <c r="N4129" s="12">
        <f>IFERROR(VLOOKUP($A4129,[3]Sheet3!$A$1:$C$4542,3,FALSE),0)</f>
        <v>0</v>
      </c>
      <c r="O4129" s="10">
        <f t="shared" si="65"/>
        <v>0</v>
      </c>
      <c r="P4129"/>
    </row>
    <row r="4130" spans="1:16" x14ac:dyDescent="0.25">
      <c r="A4130" s="3">
        <v>24762502</v>
      </c>
      <c r="B4130" s="3" t="s">
        <v>7199</v>
      </c>
      <c r="C4130" s="4">
        <v>100801</v>
      </c>
      <c r="D4130" s="3" t="s">
        <v>3334</v>
      </c>
      <c r="E4130" s="3" t="s">
        <v>3</v>
      </c>
      <c r="F4130" s="4" t="s">
        <v>4</v>
      </c>
      <c r="G4130" s="3">
        <v>67157</v>
      </c>
      <c r="H4130" s="3" t="s">
        <v>3255</v>
      </c>
      <c r="I4130" s="3" t="s">
        <v>3999</v>
      </c>
      <c r="J4130" s="8">
        <v>3980000</v>
      </c>
      <c r="K4130" s="12">
        <f>IFERROR(VLOOKUP($A4130,[1]Piv!$B:$C,2,FALSE),0)</f>
        <v>2606018.14</v>
      </c>
      <c r="L4130" s="12">
        <f>IFERROR(VLOOKUP($A4130,'[2]FINAL (2)'!$A$1:$F$7700,3,FALSE),0)</f>
        <v>1340000</v>
      </c>
      <c r="M4130" s="12">
        <f>IFERROR(VLOOKUP($A4130,'[2]FINAL (2)'!$A$1:$F$7700,5,FALSE),0)</f>
        <v>0</v>
      </c>
      <c r="N4130" s="12">
        <f>IFERROR(VLOOKUP($A4130,[3]Sheet3!$A$1:$C$4542,3,FALSE),0)</f>
        <v>0</v>
      </c>
      <c r="O4130" s="10">
        <f t="shared" si="65"/>
        <v>3946018.14</v>
      </c>
      <c r="P4130" s="10">
        <f>O4130-J4130</f>
        <v>-33981.85999999987</v>
      </c>
    </row>
    <row r="4131" spans="1:16" x14ac:dyDescent="0.25">
      <c r="A4131" s="3">
        <v>25124815</v>
      </c>
      <c r="B4131" s="3" t="s">
        <v>7200</v>
      </c>
      <c r="C4131" s="4">
        <v>100801</v>
      </c>
      <c r="D4131" s="3" t="s">
        <v>3334</v>
      </c>
      <c r="E4131" s="3" t="s">
        <v>3</v>
      </c>
      <c r="F4131" s="4" t="s">
        <v>12</v>
      </c>
      <c r="G4131" s="3"/>
      <c r="H4131" s="3"/>
      <c r="I4131" s="3"/>
      <c r="J4131" s="8">
        <v>0</v>
      </c>
      <c r="K4131" s="12">
        <f>IFERROR(VLOOKUP($A4131,[1]Piv!$B:$C,2,FALSE),0)</f>
        <v>0</v>
      </c>
      <c r="L4131" s="12">
        <f>IFERROR(VLOOKUP($A4131,'[2]FINAL (2)'!$A$1:$F$7700,3,FALSE),0)</f>
        <v>0</v>
      </c>
      <c r="M4131" s="12">
        <f>IFERROR(VLOOKUP($A4131,'[2]FINAL (2)'!$A$1:$F$7700,5,FALSE),0)</f>
        <v>0</v>
      </c>
      <c r="N4131" s="12">
        <f>IFERROR(VLOOKUP($A4131,[3]Sheet3!$A$1:$C$4542,3,FALSE),0)</f>
        <v>0</v>
      </c>
      <c r="O4131" s="10">
        <f t="shared" si="65"/>
        <v>0</v>
      </c>
      <c r="P4131"/>
    </row>
    <row r="4132" spans="1:16" x14ac:dyDescent="0.25">
      <c r="A4132" s="3">
        <v>6755683</v>
      </c>
      <c r="B4132" s="3" t="s">
        <v>7201</v>
      </c>
      <c r="C4132" s="4">
        <v>100803</v>
      </c>
      <c r="D4132" s="3" t="s">
        <v>3826</v>
      </c>
      <c r="E4132" s="3" t="s">
        <v>3</v>
      </c>
      <c r="F4132" s="4" t="s">
        <v>4</v>
      </c>
      <c r="G4132" s="3">
        <v>67157</v>
      </c>
      <c r="H4132" s="3" t="s">
        <v>3255</v>
      </c>
      <c r="I4132" s="3" t="s">
        <v>3999</v>
      </c>
      <c r="J4132" s="8">
        <v>2907000</v>
      </c>
      <c r="K4132" s="12">
        <f>IFERROR(VLOOKUP($A4132,[1]Piv!$B:$C,2,FALSE),0)</f>
        <v>2234257.0099999998</v>
      </c>
      <c r="L4132" s="12">
        <f>IFERROR(VLOOKUP($A4132,'[2]FINAL (2)'!$A$1:$F$7700,3,FALSE),0)</f>
        <v>0</v>
      </c>
      <c r="M4132" s="12">
        <f>IFERROR(VLOOKUP($A4132,'[2]FINAL (2)'!$A$1:$F$7700,5,FALSE),0)</f>
        <v>0</v>
      </c>
      <c r="N4132" s="12">
        <f>IFERROR(VLOOKUP($A4132,[3]Sheet3!$A$1:$C$4542,3,FALSE),0)</f>
        <v>0</v>
      </c>
      <c r="O4132" s="10">
        <f t="shared" si="65"/>
        <v>2234257.0099999998</v>
      </c>
      <c r="P4132" s="10">
        <f>O4132-J4132</f>
        <v>-672742.99000000022</v>
      </c>
    </row>
    <row r="4133" spans="1:16" x14ac:dyDescent="0.25">
      <c r="A4133" s="3">
        <v>7303715</v>
      </c>
      <c r="B4133" s="3" t="s">
        <v>7202</v>
      </c>
      <c r="C4133" s="4">
        <v>100803</v>
      </c>
      <c r="D4133" s="3" t="s">
        <v>3826</v>
      </c>
      <c r="E4133" s="3" t="s">
        <v>3</v>
      </c>
      <c r="F4133" s="4" t="s">
        <v>4</v>
      </c>
      <c r="G4133" s="3"/>
      <c r="H4133" s="3"/>
      <c r="I4133" s="3"/>
      <c r="J4133" s="8">
        <v>0</v>
      </c>
      <c r="K4133" s="12">
        <f>IFERROR(VLOOKUP($A4133,[1]Piv!$B:$C,2,FALSE),0)</f>
        <v>0</v>
      </c>
      <c r="L4133" s="12">
        <f>IFERROR(VLOOKUP($A4133,'[2]FINAL (2)'!$A$1:$F$7700,3,FALSE),0)</f>
        <v>0</v>
      </c>
      <c r="M4133" s="12">
        <f>IFERROR(VLOOKUP($A4133,'[2]FINAL (2)'!$A$1:$F$7700,5,FALSE),0)</f>
        <v>0</v>
      </c>
      <c r="N4133" s="12">
        <f>IFERROR(VLOOKUP($A4133,[3]Sheet3!$A$1:$C$4542,3,FALSE),0)</f>
        <v>0</v>
      </c>
      <c r="O4133" s="10">
        <f t="shared" si="65"/>
        <v>0</v>
      </c>
      <c r="P4133" s="10">
        <f>O4133-J4133</f>
        <v>0</v>
      </c>
    </row>
    <row r="4134" spans="1:16" x14ac:dyDescent="0.25">
      <c r="A4134" s="3">
        <v>7954946</v>
      </c>
      <c r="B4134" s="3" t="s">
        <v>7203</v>
      </c>
      <c r="C4134" s="4">
        <v>100803</v>
      </c>
      <c r="D4134" s="3" t="s">
        <v>3826</v>
      </c>
      <c r="E4134" s="3" t="s">
        <v>3</v>
      </c>
      <c r="F4134" s="4" t="s">
        <v>4</v>
      </c>
      <c r="G4134" s="3">
        <v>67157</v>
      </c>
      <c r="H4134" s="3" t="s">
        <v>3255</v>
      </c>
      <c r="I4134" s="3" t="s">
        <v>3999</v>
      </c>
      <c r="J4134" s="8">
        <v>0</v>
      </c>
      <c r="K4134" s="12">
        <f>IFERROR(VLOOKUP($A4134,[1]Piv!$B:$C,2,FALSE),0)</f>
        <v>7192856.3700000001</v>
      </c>
      <c r="L4134" s="12">
        <f>IFERROR(VLOOKUP($A4134,'[2]FINAL (2)'!$A$1:$F$7700,3,FALSE),0)</f>
        <v>0</v>
      </c>
      <c r="M4134" s="12">
        <f>IFERROR(VLOOKUP($A4134,'[2]FINAL (2)'!$A$1:$F$7700,5,FALSE),0)</f>
        <v>0</v>
      </c>
      <c r="N4134" s="12">
        <f>IFERROR(VLOOKUP($A4134,[3]Sheet3!$A$1:$C$4542,3,FALSE),0)</f>
        <v>360000</v>
      </c>
      <c r="O4134" s="10">
        <f t="shared" si="65"/>
        <v>7552856.3700000001</v>
      </c>
      <c r="P4134" s="10">
        <f>O4134-J4134</f>
        <v>7552856.3700000001</v>
      </c>
    </row>
    <row r="4135" spans="1:16" x14ac:dyDescent="0.25">
      <c r="A4135" s="3">
        <v>9525856</v>
      </c>
      <c r="B4135" s="3" t="s">
        <v>7204</v>
      </c>
      <c r="C4135" s="4">
        <v>100803</v>
      </c>
      <c r="D4135" s="3" t="s">
        <v>3826</v>
      </c>
      <c r="E4135" s="3" t="s">
        <v>3</v>
      </c>
      <c r="F4135" s="4" t="s">
        <v>12</v>
      </c>
      <c r="G4135" s="3"/>
      <c r="H4135" s="3"/>
      <c r="I4135" s="3"/>
      <c r="J4135" s="8">
        <v>0</v>
      </c>
      <c r="K4135" s="12">
        <f>IFERROR(VLOOKUP($A4135,[1]Piv!$B:$C,2,FALSE),0)</f>
        <v>0</v>
      </c>
      <c r="L4135" s="12">
        <f>IFERROR(VLOOKUP($A4135,'[2]FINAL (2)'!$A$1:$F$7700,3,FALSE),0)</f>
        <v>0</v>
      </c>
      <c r="M4135" s="12">
        <f>IFERROR(VLOOKUP($A4135,'[2]FINAL (2)'!$A$1:$F$7700,5,FALSE),0)</f>
        <v>0</v>
      </c>
      <c r="N4135" s="12">
        <f>IFERROR(VLOOKUP($A4135,[3]Sheet3!$A$1:$C$4542,3,FALSE),0)</f>
        <v>0</v>
      </c>
      <c r="O4135" s="10">
        <f t="shared" si="65"/>
        <v>0</v>
      </c>
      <c r="P4135"/>
    </row>
    <row r="4136" spans="1:16" x14ac:dyDescent="0.25">
      <c r="A4136" s="3">
        <v>16060135</v>
      </c>
      <c r="B4136" s="3" t="s">
        <v>7205</v>
      </c>
      <c r="C4136" s="4">
        <v>100803</v>
      </c>
      <c r="D4136" s="3" t="s">
        <v>3826</v>
      </c>
      <c r="E4136" s="3" t="s">
        <v>3</v>
      </c>
      <c r="F4136" s="4" t="s">
        <v>4</v>
      </c>
      <c r="G4136" s="3">
        <v>67157</v>
      </c>
      <c r="H4136" s="3" t="s">
        <v>3255</v>
      </c>
      <c r="I4136" s="3" t="s">
        <v>3999</v>
      </c>
      <c r="J4136" s="8">
        <v>5290000</v>
      </c>
      <c r="K4136" s="12">
        <f>IFERROR(VLOOKUP($A4136,[1]Piv!$B:$C,2,FALSE),0)</f>
        <v>2759129.3000000003</v>
      </c>
      <c r="L4136" s="12">
        <f>IFERROR(VLOOKUP($A4136,'[2]FINAL (2)'!$A$1:$F$7700,3,FALSE),0)</f>
        <v>0</v>
      </c>
      <c r="M4136" s="12">
        <f>IFERROR(VLOOKUP($A4136,'[2]FINAL (2)'!$A$1:$F$7700,5,FALSE),0)</f>
        <v>0</v>
      </c>
      <c r="N4136" s="12">
        <f>IFERROR(VLOOKUP($A4136,[3]Sheet3!$A$1:$C$4542,3,FALSE),0)</f>
        <v>20000</v>
      </c>
      <c r="O4136" s="10">
        <f t="shared" si="65"/>
        <v>2779129.3000000003</v>
      </c>
      <c r="P4136" s="10">
        <f>O4136-J4136</f>
        <v>-2510870.6999999997</v>
      </c>
    </row>
    <row r="4137" spans="1:16" x14ac:dyDescent="0.25">
      <c r="A4137" s="3">
        <v>17152016</v>
      </c>
      <c r="B4137" s="3" t="s">
        <v>1556</v>
      </c>
      <c r="C4137" s="4">
        <v>100803</v>
      </c>
      <c r="D4137" s="3" t="s">
        <v>3826</v>
      </c>
      <c r="E4137" s="3" t="s">
        <v>3</v>
      </c>
      <c r="F4137" s="4" t="s">
        <v>4</v>
      </c>
      <c r="G4137" s="3">
        <v>67157</v>
      </c>
      <c r="H4137" s="3" t="s">
        <v>3255</v>
      </c>
      <c r="I4137" s="3" t="s">
        <v>3999</v>
      </c>
      <c r="J4137" s="8">
        <v>13000</v>
      </c>
      <c r="K4137" s="12">
        <f>IFERROR(VLOOKUP($A4137,[1]Piv!$B:$C,2,FALSE),0)</f>
        <v>0</v>
      </c>
      <c r="L4137" s="12">
        <f>IFERROR(VLOOKUP($A4137,'[2]FINAL (2)'!$A$1:$F$7700,3,FALSE),0)</f>
        <v>0</v>
      </c>
      <c r="M4137" s="12">
        <f>IFERROR(VLOOKUP($A4137,'[2]FINAL (2)'!$A$1:$F$7700,5,FALSE),0)</f>
        <v>0</v>
      </c>
      <c r="N4137" s="12">
        <f>IFERROR(VLOOKUP($A4137,[3]Sheet3!$A$1:$C$4542,3,FALSE),0)</f>
        <v>13000</v>
      </c>
      <c r="O4137" s="10">
        <f t="shared" si="65"/>
        <v>13000</v>
      </c>
      <c r="P4137" s="10">
        <f>O4137-J4137</f>
        <v>0</v>
      </c>
    </row>
    <row r="4138" spans="1:16" x14ac:dyDescent="0.25">
      <c r="A4138" s="3">
        <v>17445086</v>
      </c>
      <c r="B4138" s="3" t="s">
        <v>2675</v>
      </c>
      <c r="C4138" s="4">
        <v>100803</v>
      </c>
      <c r="D4138" s="3" t="s">
        <v>3826</v>
      </c>
      <c r="E4138" s="3" t="s">
        <v>3</v>
      </c>
      <c r="F4138" s="4" t="s">
        <v>4</v>
      </c>
      <c r="G4138" s="3">
        <v>67157</v>
      </c>
      <c r="H4138" s="3" t="s">
        <v>3255</v>
      </c>
      <c r="I4138" s="3" t="s">
        <v>3999</v>
      </c>
      <c r="J4138" s="8">
        <v>700000</v>
      </c>
      <c r="K4138" s="12">
        <f>IFERROR(VLOOKUP($A4138,[1]Piv!$B:$C,2,FALSE),0)</f>
        <v>0</v>
      </c>
      <c r="L4138" s="12">
        <f>IFERROR(VLOOKUP($A4138,'[2]FINAL (2)'!$A$1:$F$7700,3,FALSE),0)</f>
        <v>0</v>
      </c>
      <c r="M4138" s="12">
        <f>IFERROR(VLOOKUP($A4138,'[2]FINAL (2)'!$A$1:$F$7700,5,FALSE),0)</f>
        <v>0</v>
      </c>
      <c r="N4138" s="12">
        <f>IFERROR(VLOOKUP($A4138,[3]Sheet3!$A$1:$C$4542,3,FALSE),0)</f>
        <v>700000</v>
      </c>
      <c r="O4138" s="10">
        <f t="shared" si="65"/>
        <v>700000</v>
      </c>
      <c r="P4138" s="10">
        <f>O4138-J4138</f>
        <v>0</v>
      </c>
    </row>
    <row r="4139" spans="1:16" x14ac:dyDescent="0.25">
      <c r="A4139" s="3">
        <v>17561094</v>
      </c>
      <c r="B4139" s="3" t="s">
        <v>7206</v>
      </c>
      <c r="C4139" s="4">
        <v>100803</v>
      </c>
      <c r="D4139" s="3" t="s">
        <v>3826</v>
      </c>
      <c r="E4139" s="3" t="s">
        <v>3</v>
      </c>
      <c r="F4139" s="4" t="s">
        <v>12</v>
      </c>
      <c r="G4139" s="3">
        <v>67157</v>
      </c>
      <c r="H4139" s="3" t="s">
        <v>3255</v>
      </c>
      <c r="I4139" s="3" t="s">
        <v>3999</v>
      </c>
      <c r="J4139" s="8">
        <v>0</v>
      </c>
      <c r="K4139" s="12">
        <f>IFERROR(VLOOKUP($A4139,[1]Piv!$B:$C,2,FALSE),0)</f>
        <v>0</v>
      </c>
      <c r="L4139" s="12">
        <f>IFERROR(VLOOKUP($A4139,'[2]FINAL (2)'!$A$1:$F$7700,3,FALSE),0)</f>
        <v>0</v>
      </c>
      <c r="M4139" s="12">
        <f>IFERROR(VLOOKUP($A4139,'[2]FINAL (2)'!$A$1:$F$7700,5,FALSE),0)</f>
        <v>0</v>
      </c>
      <c r="N4139" s="12">
        <f>IFERROR(VLOOKUP($A4139,[3]Sheet3!$A$1:$C$4542,3,FALSE),0)</f>
        <v>0</v>
      </c>
      <c r="O4139" s="10">
        <f t="shared" si="65"/>
        <v>0</v>
      </c>
      <c r="P4139"/>
    </row>
    <row r="4140" spans="1:16" x14ac:dyDescent="0.25">
      <c r="A4140" s="3">
        <v>19420674</v>
      </c>
      <c r="B4140" s="3" t="s">
        <v>7207</v>
      </c>
      <c r="C4140" s="4">
        <v>100803</v>
      </c>
      <c r="D4140" s="3" t="s">
        <v>3826</v>
      </c>
      <c r="E4140" s="3" t="s">
        <v>3</v>
      </c>
      <c r="F4140" s="4" t="s">
        <v>4</v>
      </c>
      <c r="G4140" s="3">
        <v>67157</v>
      </c>
      <c r="H4140" s="3" t="s">
        <v>3255</v>
      </c>
      <c r="I4140" s="3" t="s">
        <v>3999</v>
      </c>
      <c r="J4140" s="8">
        <v>1600000</v>
      </c>
      <c r="K4140" s="12">
        <f>IFERROR(VLOOKUP($A4140,[1]Piv!$B:$C,2,FALSE),0)</f>
        <v>1225312.76</v>
      </c>
      <c r="L4140" s="12">
        <f>IFERROR(VLOOKUP($A4140,'[2]FINAL (2)'!$A$1:$F$7700,3,FALSE),0)</f>
        <v>0</v>
      </c>
      <c r="M4140" s="12">
        <f>IFERROR(VLOOKUP($A4140,'[2]FINAL (2)'!$A$1:$F$7700,5,FALSE),0)</f>
        <v>0</v>
      </c>
      <c r="N4140" s="12">
        <f>IFERROR(VLOOKUP($A4140,[3]Sheet3!$A$1:$C$4542,3,FALSE),0)</f>
        <v>0</v>
      </c>
      <c r="O4140" s="10">
        <f t="shared" si="65"/>
        <v>1225312.76</v>
      </c>
      <c r="P4140" s="10">
        <f>O4140-J4140</f>
        <v>-374687.24</v>
      </c>
    </row>
    <row r="4141" spans="1:16" x14ac:dyDescent="0.25">
      <c r="A4141" s="3">
        <v>5518887</v>
      </c>
      <c r="B4141" s="3" t="s">
        <v>7208</v>
      </c>
      <c r="C4141" s="4">
        <v>101711</v>
      </c>
      <c r="D4141" s="3" t="s">
        <v>4552</v>
      </c>
      <c r="E4141" s="3" t="s">
        <v>3</v>
      </c>
      <c r="F4141" s="4" t="s">
        <v>4</v>
      </c>
      <c r="G4141" s="3">
        <v>131084</v>
      </c>
      <c r="H4141" s="3" t="s">
        <v>3218</v>
      </c>
      <c r="I4141" s="3" t="s">
        <v>3999</v>
      </c>
      <c r="J4141" s="8">
        <v>5500000</v>
      </c>
      <c r="K4141" s="12">
        <f>IFERROR(VLOOKUP($A4141,[1]Piv!$B:$C,2,FALSE),0)</f>
        <v>1016456.2</v>
      </c>
      <c r="L4141" s="12">
        <f>IFERROR(VLOOKUP($A4141,'[2]FINAL (2)'!$A$1:$F$7700,3,FALSE),0)</f>
        <v>0</v>
      </c>
      <c r="M4141" s="12">
        <f>IFERROR(VLOOKUP($A4141,'[2]FINAL (2)'!$A$1:$F$7700,5,FALSE),0)</f>
        <v>750000</v>
      </c>
      <c r="N4141" s="12">
        <f>IFERROR(VLOOKUP($A4141,[3]Sheet3!$A$1:$C$4542,3,FALSE),0)</f>
        <v>4500000</v>
      </c>
      <c r="O4141" s="10">
        <f t="shared" si="65"/>
        <v>6266456.2000000002</v>
      </c>
      <c r="P4141" s="10">
        <f>O4141-J4141</f>
        <v>766456.20000000019</v>
      </c>
    </row>
    <row r="4142" spans="1:16" x14ac:dyDescent="0.25">
      <c r="A4142" s="3">
        <v>15745717</v>
      </c>
      <c r="B4142" s="3" t="s">
        <v>7209</v>
      </c>
      <c r="C4142" s="4">
        <v>101711</v>
      </c>
      <c r="D4142" s="3" t="s">
        <v>4552</v>
      </c>
      <c r="E4142" s="3" t="s">
        <v>3</v>
      </c>
      <c r="F4142" s="4" t="s">
        <v>12</v>
      </c>
      <c r="G4142" s="3"/>
      <c r="H4142" s="3"/>
      <c r="I4142" s="3"/>
      <c r="J4142" s="8">
        <v>0</v>
      </c>
      <c r="K4142" s="12">
        <f>IFERROR(VLOOKUP($A4142,[1]Piv!$B:$C,2,FALSE),0)</f>
        <v>0</v>
      </c>
      <c r="L4142" s="12">
        <f>IFERROR(VLOOKUP($A4142,'[2]FINAL (2)'!$A$1:$F$7700,3,FALSE),0)</f>
        <v>0</v>
      </c>
      <c r="M4142" s="12">
        <f>IFERROR(VLOOKUP($A4142,'[2]FINAL (2)'!$A$1:$F$7700,5,FALSE),0)</f>
        <v>0</v>
      </c>
      <c r="N4142" s="12">
        <f>IFERROR(VLOOKUP($A4142,[3]Sheet3!$A$1:$C$4542,3,FALSE),0)</f>
        <v>0</v>
      </c>
      <c r="O4142" s="10">
        <f t="shared" si="65"/>
        <v>0</v>
      </c>
      <c r="P4142"/>
    </row>
    <row r="4143" spans="1:16" x14ac:dyDescent="0.25">
      <c r="A4143" s="3">
        <v>22052441</v>
      </c>
      <c r="B4143" s="3" t="s">
        <v>7210</v>
      </c>
      <c r="C4143" s="4">
        <v>101712</v>
      </c>
      <c r="D4143" s="3" t="s">
        <v>4553</v>
      </c>
      <c r="E4143" s="3" t="s">
        <v>3</v>
      </c>
      <c r="F4143" s="4" t="s">
        <v>4</v>
      </c>
      <c r="G4143" s="3">
        <v>67157</v>
      </c>
      <c r="H4143" s="3" t="s">
        <v>3255</v>
      </c>
      <c r="I4143" s="3" t="s">
        <v>3999</v>
      </c>
      <c r="J4143" s="8">
        <v>3010489.55</v>
      </c>
      <c r="K4143" s="12">
        <f>IFERROR(VLOOKUP($A4143,[1]Piv!$B:$C,2,FALSE),0)</f>
        <v>1012535.44</v>
      </c>
      <c r="L4143" s="12">
        <f>IFERROR(VLOOKUP($A4143,'[2]FINAL (2)'!$A$1:$F$7700,3,FALSE),0)</f>
        <v>2006993.04</v>
      </c>
      <c r="M4143" s="12">
        <f>IFERROR(VLOOKUP($A4143,'[2]FINAL (2)'!$A$1:$F$7700,5,FALSE),0)</f>
        <v>0</v>
      </c>
      <c r="N4143" s="12">
        <f>IFERROR(VLOOKUP($A4143,[3]Sheet3!$A$1:$C$4542,3,FALSE),0)</f>
        <v>0</v>
      </c>
      <c r="O4143" s="10">
        <f t="shared" si="65"/>
        <v>3019528.48</v>
      </c>
      <c r="P4143" s="10">
        <f>O4143-J4143</f>
        <v>9038.9300000001676</v>
      </c>
    </row>
    <row r="4144" spans="1:16" x14ac:dyDescent="0.25">
      <c r="A4144" s="3">
        <v>24424834</v>
      </c>
      <c r="B4144" s="3" t="s">
        <v>7211</v>
      </c>
      <c r="C4144" s="4">
        <v>101712</v>
      </c>
      <c r="D4144" s="3" t="s">
        <v>4553</v>
      </c>
      <c r="E4144" s="3" t="s">
        <v>3</v>
      </c>
      <c r="F4144" s="4" t="s">
        <v>12</v>
      </c>
      <c r="G4144" s="3"/>
      <c r="H4144" s="3"/>
      <c r="I4144" s="3"/>
      <c r="J4144" s="8">
        <v>0</v>
      </c>
      <c r="K4144" s="12">
        <f>IFERROR(VLOOKUP($A4144,[1]Piv!$B:$C,2,FALSE),0)</f>
        <v>0</v>
      </c>
      <c r="L4144" s="12">
        <f>IFERROR(VLOOKUP($A4144,'[2]FINAL (2)'!$A$1:$F$7700,3,FALSE),0)</f>
        <v>0</v>
      </c>
      <c r="M4144" s="12">
        <f>IFERROR(VLOOKUP($A4144,'[2]FINAL (2)'!$A$1:$F$7700,5,FALSE),0)</f>
        <v>0</v>
      </c>
      <c r="N4144" s="12">
        <f>IFERROR(VLOOKUP($A4144,[3]Sheet3!$A$1:$C$4542,3,FALSE),0)</f>
        <v>0</v>
      </c>
      <c r="O4144" s="10">
        <f t="shared" si="65"/>
        <v>0</v>
      </c>
      <c r="P4144"/>
    </row>
    <row r="4145" spans="1:16" x14ac:dyDescent="0.25">
      <c r="A4145" s="3">
        <v>19304293</v>
      </c>
      <c r="B4145" s="3" t="s">
        <v>7212</v>
      </c>
      <c r="C4145" s="4">
        <v>101713</v>
      </c>
      <c r="D4145" s="3" t="s">
        <v>4554</v>
      </c>
      <c r="E4145" s="3" t="s">
        <v>3</v>
      </c>
      <c r="F4145" s="4" t="s">
        <v>12</v>
      </c>
      <c r="G4145" s="3"/>
      <c r="H4145" s="3"/>
      <c r="I4145" s="3"/>
      <c r="J4145" s="8">
        <v>0</v>
      </c>
      <c r="K4145" s="12">
        <f>IFERROR(VLOOKUP($A4145,[1]Piv!$B:$C,2,FALSE),0)</f>
        <v>0</v>
      </c>
      <c r="L4145" s="12">
        <f>IFERROR(VLOOKUP($A4145,'[2]FINAL (2)'!$A$1:$F$7700,3,FALSE),0)</f>
        <v>0</v>
      </c>
      <c r="M4145" s="12">
        <f>IFERROR(VLOOKUP($A4145,'[2]FINAL (2)'!$A$1:$F$7700,5,FALSE),0)</f>
        <v>0</v>
      </c>
      <c r="N4145" s="12">
        <f>IFERROR(VLOOKUP($A4145,[3]Sheet3!$A$1:$C$4542,3,FALSE),0)</f>
        <v>0</v>
      </c>
      <c r="O4145" s="10">
        <f t="shared" si="65"/>
        <v>0</v>
      </c>
      <c r="P4145"/>
    </row>
    <row r="4146" spans="1:16" x14ac:dyDescent="0.25">
      <c r="A4146" s="3">
        <v>20332097</v>
      </c>
      <c r="B4146" s="3" t="s">
        <v>7213</v>
      </c>
      <c r="C4146" s="4">
        <v>101713</v>
      </c>
      <c r="D4146" s="3" t="s">
        <v>4554</v>
      </c>
      <c r="E4146" s="3" t="s">
        <v>3</v>
      </c>
      <c r="F4146" s="4" t="s">
        <v>12</v>
      </c>
      <c r="G4146" s="3"/>
      <c r="H4146" s="3"/>
      <c r="I4146" s="3"/>
      <c r="J4146" s="8">
        <v>0</v>
      </c>
      <c r="K4146" s="12">
        <f>IFERROR(VLOOKUP($A4146,[1]Piv!$B:$C,2,FALSE),0)</f>
        <v>0</v>
      </c>
      <c r="L4146" s="12">
        <f>IFERROR(VLOOKUP($A4146,'[2]FINAL (2)'!$A$1:$F$7700,3,FALSE),0)</f>
        <v>0</v>
      </c>
      <c r="M4146" s="12">
        <f>IFERROR(VLOOKUP($A4146,'[2]FINAL (2)'!$A$1:$F$7700,5,FALSE),0)</f>
        <v>0</v>
      </c>
      <c r="N4146" s="12">
        <f>IFERROR(VLOOKUP($A4146,[3]Sheet3!$A$1:$C$4542,3,FALSE),0)</f>
        <v>0</v>
      </c>
      <c r="O4146" s="10">
        <f t="shared" si="65"/>
        <v>0</v>
      </c>
      <c r="P4146"/>
    </row>
    <row r="4147" spans="1:16" x14ac:dyDescent="0.25">
      <c r="A4147" s="3">
        <v>21878491</v>
      </c>
      <c r="B4147" s="3" t="s">
        <v>7214</v>
      </c>
      <c r="C4147" s="4">
        <v>101713</v>
      </c>
      <c r="D4147" s="3" t="s">
        <v>4554</v>
      </c>
      <c r="E4147" s="3" t="s">
        <v>3</v>
      </c>
      <c r="F4147" s="4" t="s">
        <v>12</v>
      </c>
      <c r="G4147" s="3"/>
      <c r="H4147" s="3"/>
      <c r="I4147" s="3"/>
      <c r="J4147" s="8">
        <v>0</v>
      </c>
      <c r="K4147" s="12">
        <f>IFERROR(VLOOKUP($A4147,[1]Piv!$B:$C,2,FALSE),0)</f>
        <v>0</v>
      </c>
      <c r="L4147" s="12">
        <f>IFERROR(VLOOKUP($A4147,'[2]FINAL (2)'!$A$1:$F$7700,3,FALSE),0)</f>
        <v>0</v>
      </c>
      <c r="M4147" s="12">
        <f>IFERROR(VLOOKUP($A4147,'[2]FINAL (2)'!$A$1:$F$7700,5,FALSE),0)</f>
        <v>0</v>
      </c>
      <c r="N4147" s="12">
        <f>IFERROR(VLOOKUP($A4147,[3]Sheet3!$A$1:$C$4542,3,FALSE),0)</f>
        <v>0</v>
      </c>
      <c r="O4147" s="10">
        <f t="shared" si="65"/>
        <v>0</v>
      </c>
      <c r="P4147"/>
    </row>
    <row r="4148" spans="1:16" x14ac:dyDescent="0.25">
      <c r="A4148" s="3">
        <v>11851735</v>
      </c>
      <c r="B4148" s="3" t="s">
        <v>7215</v>
      </c>
      <c r="C4148" s="4">
        <v>101714</v>
      </c>
      <c r="D4148" s="3" t="s">
        <v>4555</v>
      </c>
      <c r="E4148" s="3" t="s">
        <v>3</v>
      </c>
      <c r="F4148" s="4" t="s">
        <v>4</v>
      </c>
      <c r="G4148" s="3">
        <v>96213</v>
      </c>
      <c r="H4148" s="3" t="s">
        <v>3288</v>
      </c>
      <c r="I4148" s="3" t="s">
        <v>4001</v>
      </c>
      <c r="J4148" s="8">
        <v>29722200.370000001</v>
      </c>
      <c r="K4148" s="12">
        <f>IFERROR(VLOOKUP($A4148,[1]Piv!$B:$C,2,FALSE),0)</f>
        <v>0</v>
      </c>
      <c r="L4148" s="12">
        <f>IFERROR(VLOOKUP($A4148,'[2]FINAL (2)'!$A$1:$F$7700,3,FALSE),0)</f>
        <v>504800.25</v>
      </c>
      <c r="M4148" s="12">
        <f>IFERROR(VLOOKUP($A4148,'[2]FINAL (2)'!$A$1:$F$7700,5,FALSE),0)</f>
        <v>0</v>
      </c>
      <c r="N4148" s="12">
        <f>IFERROR(VLOOKUP($A4148,[3]Sheet3!$A$1:$C$4542,3,FALSE),0)</f>
        <v>29215000</v>
      </c>
      <c r="O4148" s="10">
        <f t="shared" si="65"/>
        <v>29719800.25</v>
      </c>
      <c r="P4148" s="10">
        <f>O4148-J4148</f>
        <v>-2400.1200000010431</v>
      </c>
    </row>
    <row r="4149" spans="1:16" x14ac:dyDescent="0.25">
      <c r="A4149" s="3">
        <v>7719908</v>
      </c>
      <c r="B4149" s="3" t="s">
        <v>7216</v>
      </c>
      <c r="C4149" s="4">
        <v>101714</v>
      </c>
      <c r="D4149" s="3" t="s">
        <v>4555</v>
      </c>
      <c r="E4149" s="3" t="s">
        <v>3</v>
      </c>
      <c r="F4149" s="4" t="s">
        <v>12</v>
      </c>
      <c r="G4149" s="3"/>
      <c r="H4149" s="3"/>
      <c r="I4149" s="3"/>
      <c r="J4149" s="8">
        <v>0</v>
      </c>
      <c r="K4149" s="12">
        <f>IFERROR(VLOOKUP($A4149,[1]Piv!$B:$C,2,FALSE),0)</f>
        <v>0</v>
      </c>
      <c r="L4149" s="12">
        <f>IFERROR(VLOOKUP($A4149,'[2]FINAL (2)'!$A$1:$F$7700,3,FALSE),0)</f>
        <v>0</v>
      </c>
      <c r="M4149" s="12">
        <f>IFERROR(VLOOKUP($A4149,'[2]FINAL (2)'!$A$1:$F$7700,5,FALSE),0)</f>
        <v>0</v>
      </c>
      <c r="N4149" s="12">
        <f>IFERROR(VLOOKUP($A4149,[3]Sheet3!$A$1:$C$4542,3,FALSE),0)</f>
        <v>0</v>
      </c>
      <c r="O4149" s="10">
        <f t="shared" si="65"/>
        <v>0</v>
      </c>
      <c r="P4149"/>
    </row>
    <row r="4150" spans="1:16" x14ac:dyDescent="0.25">
      <c r="A4150" s="3">
        <v>17827399</v>
      </c>
      <c r="B4150" s="3" t="s">
        <v>2570</v>
      </c>
      <c r="C4150" s="4">
        <v>101715</v>
      </c>
      <c r="D4150" s="3" t="s">
        <v>4556</v>
      </c>
      <c r="E4150" s="3" t="s">
        <v>3</v>
      </c>
      <c r="F4150" s="4" t="s">
        <v>4</v>
      </c>
      <c r="G4150" s="3">
        <v>136964</v>
      </c>
      <c r="H4150" s="3" t="s">
        <v>3213</v>
      </c>
      <c r="I4150" s="3" t="s">
        <v>3999</v>
      </c>
      <c r="J4150" s="8">
        <v>5500727.5300000003</v>
      </c>
      <c r="K4150" s="12">
        <f>IFERROR(VLOOKUP($A4150,[1]Piv!$B:$C,2,FALSE),0)</f>
        <v>0</v>
      </c>
      <c r="L4150" s="12">
        <f>IFERROR(VLOOKUP($A4150,'[2]FINAL (2)'!$A$1:$F$7700,3,FALSE),0)</f>
        <v>5480485.0199999996</v>
      </c>
      <c r="M4150" s="12">
        <f>IFERROR(VLOOKUP($A4150,'[2]FINAL (2)'!$A$1:$F$7700,5,FALSE),0)</f>
        <v>0</v>
      </c>
      <c r="N4150" s="12">
        <f>IFERROR(VLOOKUP($A4150,[3]Sheet3!$A$1:$C$4542,3,FALSE),0)</f>
        <v>0</v>
      </c>
      <c r="O4150" s="10">
        <f t="shared" si="65"/>
        <v>5480485.0199999996</v>
      </c>
      <c r="P4150" s="10">
        <f>O4150-J4150</f>
        <v>-20242.510000000708</v>
      </c>
    </row>
    <row r="4151" spans="1:16" x14ac:dyDescent="0.25">
      <c r="A4151" s="3">
        <v>24464723</v>
      </c>
      <c r="B4151" s="3" t="s">
        <v>1550</v>
      </c>
      <c r="C4151" s="4">
        <v>101715</v>
      </c>
      <c r="D4151" s="3" t="s">
        <v>4556</v>
      </c>
      <c r="E4151" s="3" t="s">
        <v>3</v>
      </c>
      <c r="F4151" s="4" t="s">
        <v>4</v>
      </c>
      <c r="G4151" s="3">
        <v>136964</v>
      </c>
      <c r="H4151" s="3" t="s">
        <v>3213</v>
      </c>
      <c r="I4151" s="3" t="s">
        <v>3999</v>
      </c>
      <c r="J4151" s="8">
        <v>71560656.969999999</v>
      </c>
      <c r="K4151" s="12">
        <f>IFERROR(VLOOKUP($A4151,[1]Piv!$B:$C,2,FALSE),0)</f>
        <v>0</v>
      </c>
      <c r="L4151" s="12">
        <f>IFERROR(VLOOKUP($A4151,'[2]FINAL (2)'!$A$1:$F$7700,3,FALSE),0)</f>
        <v>35573698.159999996</v>
      </c>
      <c r="M4151" s="12">
        <f>IFERROR(VLOOKUP($A4151,'[2]FINAL (2)'!$A$1:$F$7700,5,FALSE),0)</f>
        <v>0</v>
      </c>
      <c r="N4151" s="12">
        <f>IFERROR(VLOOKUP($A4151,[3]Sheet3!$A$1:$C$4542,3,FALSE),0)</f>
        <v>37222987.07</v>
      </c>
      <c r="O4151" s="10">
        <f t="shared" si="65"/>
        <v>72796685.229999989</v>
      </c>
      <c r="P4151" s="10">
        <f>O4151-J4151</f>
        <v>1236028.2599999905</v>
      </c>
    </row>
    <row r="4152" spans="1:16" x14ac:dyDescent="0.25">
      <c r="A4152" s="3">
        <v>26193602</v>
      </c>
      <c r="B4152" s="3" t="s">
        <v>7217</v>
      </c>
      <c r="C4152" s="4">
        <v>101715</v>
      </c>
      <c r="D4152" s="3" t="s">
        <v>4556</v>
      </c>
      <c r="E4152" s="3" t="s">
        <v>3</v>
      </c>
      <c r="F4152" s="4" t="s">
        <v>4</v>
      </c>
      <c r="G4152" s="3">
        <v>136964</v>
      </c>
      <c r="H4152" s="3" t="s">
        <v>3213</v>
      </c>
      <c r="I4152" s="3" t="s">
        <v>3999</v>
      </c>
      <c r="J4152" s="8">
        <v>5031671.01</v>
      </c>
      <c r="K4152" s="12">
        <f>IFERROR(VLOOKUP($A4152,[1]Piv!$B:$C,2,FALSE),0)</f>
        <v>0</v>
      </c>
      <c r="L4152" s="12">
        <f>IFERROR(VLOOKUP($A4152,'[2]FINAL (2)'!$A$1:$F$7700,3,FALSE),0)</f>
        <v>2021114.02</v>
      </c>
      <c r="M4152" s="12">
        <f>IFERROR(VLOOKUP($A4152,'[2]FINAL (2)'!$A$1:$F$7700,5,FALSE),0)</f>
        <v>0</v>
      </c>
      <c r="N4152" s="12">
        <f>IFERROR(VLOOKUP($A4152,[3]Sheet3!$A$1:$C$4542,3,FALSE),0)</f>
        <v>3000000</v>
      </c>
      <c r="O4152" s="10">
        <f t="shared" si="65"/>
        <v>5021114.0199999996</v>
      </c>
      <c r="P4152" s="10">
        <f>O4152-J4152</f>
        <v>-10556.990000000224</v>
      </c>
    </row>
    <row r="4153" spans="1:16" x14ac:dyDescent="0.25">
      <c r="A4153" s="3">
        <v>15420268</v>
      </c>
      <c r="B4153" s="3" t="s">
        <v>7218</v>
      </c>
      <c r="C4153" s="4">
        <v>101716</v>
      </c>
      <c r="D4153" s="3" t="s">
        <v>4557</v>
      </c>
      <c r="E4153" s="3" t="s">
        <v>3</v>
      </c>
      <c r="F4153" s="4" t="s">
        <v>4</v>
      </c>
      <c r="G4153" s="3">
        <v>67157</v>
      </c>
      <c r="H4153" s="3" t="s">
        <v>3255</v>
      </c>
      <c r="I4153" s="3" t="s">
        <v>3999</v>
      </c>
      <c r="J4153" s="8">
        <v>2761640</v>
      </c>
      <c r="K4153" s="12">
        <f>IFERROR(VLOOKUP($A4153,[1]Piv!$B:$C,2,FALSE),0)</f>
        <v>1535240.2</v>
      </c>
      <c r="L4153" s="12">
        <f>IFERROR(VLOOKUP($A4153,'[2]FINAL (2)'!$A$1:$F$7700,3,FALSE),0)</f>
        <v>0</v>
      </c>
      <c r="M4153" s="12">
        <f>IFERROR(VLOOKUP($A4153,'[2]FINAL (2)'!$A$1:$F$7700,5,FALSE),0)</f>
        <v>200335.18</v>
      </c>
      <c r="N4153" s="12">
        <f>IFERROR(VLOOKUP($A4153,[3]Sheet3!$A$1:$C$4542,3,FALSE),0)</f>
        <v>0</v>
      </c>
      <c r="O4153" s="10">
        <f t="shared" si="65"/>
        <v>1735575.38</v>
      </c>
      <c r="P4153" s="10">
        <f>O4153-J4153</f>
        <v>-1026064.6200000001</v>
      </c>
    </row>
    <row r="4154" spans="1:16" x14ac:dyDescent="0.25">
      <c r="A4154" s="3">
        <v>15420429</v>
      </c>
      <c r="B4154" s="3" t="s">
        <v>7219</v>
      </c>
      <c r="C4154" s="4">
        <v>101716</v>
      </c>
      <c r="D4154" s="3" t="s">
        <v>4557</v>
      </c>
      <c r="E4154" s="3" t="s">
        <v>3</v>
      </c>
      <c r="F4154" s="4" t="s">
        <v>12</v>
      </c>
      <c r="G4154" s="3"/>
      <c r="H4154" s="3"/>
      <c r="I4154" s="3"/>
      <c r="J4154" s="8">
        <v>0</v>
      </c>
      <c r="K4154" s="12">
        <f>IFERROR(VLOOKUP($A4154,[1]Piv!$B:$C,2,FALSE),0)</f>
        <v>0</v>
      </c>
      <c r="L4154" s="12">
        <f>IFERROR(VLOOKUP($A4154,'[2]FINAL (2)'!$A$1:$F$7700,3,FALSE),0)</f>
        <v>0</v>
      </c>
      <c r="M4154" s="12">
        <f>IFERROR(VLOOKUP($A4154,'[2]FINAL (2)'!$A$1:$F$7700,5,FALSE),0)</f>
        <v>0</v>
      </c>
      <c r="N4154" s="12">
        <f>IFERROR(VLOOKUP($A4154,[3]Sheet3!$A$1:$C$4542,3,FALSE),0)</f>
        <v>0</v>
      </c>
      <c r="O4154" s="10">
        <f t="shared" si="65"/>
        <v>0</v>
      </c>
      <c r="P4154"/>
    </row>
    <row r="4155" spans="1:16" x14ac:dyDescent="0.25">
      <c r="A4155" s="3">
        <v>3838941</v>
      </c>
      <c r="B4155" s="3" t="s">
        <v>1987</v>
      </c>
      <c r="C4155" s="4">
        <v>100808</v>
      </c>
      <c r="D4155" s="3" t="s">
        <v>3532</v>
      </c>
      <c r="E4155" s="3" t="s">
        <v>3</v>
      </c>
      <c r="F4155" s="4" t="s">
        <v>4</v>
      </c>
      <c r="G4155" s="3">
        <v>125977</v>
      </c>
      <c r="H4155" s="3" t="s">
        <v>3280</v>
      </c>
      <c r="I4155" s="3" t="s">
        <v>3999</v>
      </c>
      <c r="J4155" s="8">
        <v>3828941.4</v>
      </c>
      <c r="K4155" s="12">
        <f>IFERROR(VLOOKUP($A4155,[1]Piv!$B:$C,2,FALSE),0)</f>
        <v>947411.63</v>
      </c>
      <c r="L4155" s="12">
        <f>IFERROR(VLOOKUP($A4155,'[2]FINAL (2)'!$A$1:$F$7700,3,FALSE),0)</f>
        <v>2519294.27</v>
      </c>
      <c r="M4155" s="12">
        <f>IFERROR(VLOOKUP($A4155,'[2]FINAL (2)'!$A$1:$F$7700,5,FALSE),0)</f>
        <v>0</v>
      </c>
      <c r="N4155" s="12">
        <f>IFERROR(VLOOKUP($A4155,[3]Sheet3!$A$1:$C$4542,3,FALSE),0)</f>
        <v>0</v>
      </c>
      <c r="O4155" s="10">
        <f t="shared" si="65"/>
        <v>3466705.9</v>
      </c>
      <c r="P4155" s="10">
        <f>O4155-J4155</f>
        <v>-362235.5</v>
      </c>
    </row>
    <row r="4156" spans="1:16" x14ac:dyDescent="0.25">
      <c r="A4156" s="3">
        <v>15932835</v>
      </c>
      <c r="B4156" s="3" t="s">
        <v>7220</v>
      </c>
      <c r="C4156" s="4">
        <v>100808</v>
      </c>
      <c r="D4156" s="3" t="s">
        <v>3532</v>
      </c>
      <c r="E4156" s="3" t="s">
        <v>3</v>
      </c>
      <c r="F4156" s="4" t="s">
        <v>12</v>
      </c>
      <c r="G4156" s="3"/>
      <c r="H4156" s="3"/>
      <c r="I4156" s="3"/>
      <c r="J4156" s="8">
        <v>0</v>
      </c>
      <c r="K4156" s="12">
        <f>IFERROR(VLOOKUP($A4156,[1]Piv!$B:$C,2,FALSE),0)</f>
        <v>0</v>
      </c>
      <c r="L4156" s="12">
        <f>IFERROR(VLOOKUP($A4156,'[2]FINAL (2)'!$A$1:$F$7700,3,FALSE),0)</f>
        <v>0</v>
      </c>
      <c r="M4156" s="12">
        <f>IFERROR(VLOOKUP($A4156,'[2]FINAL (2)'!$A$1:$F$7700,5,FALSE),0)</f>
        <v>0</v>
      </c>
      <c r="N4156" s="12">
        <f>IFERROR(VLOOKUP($A4156,[3]Sheet3!$A$1:$C$4542,3,FALSE),0)</f>
        <v>0</v>
      </c>
      <c r="O4156" s="10">
        <f t="shared" si="65"/>
        <v>0</v>
      </c>
      <c r="P4156"/>
    </row>
    <row r="4157" spans="1:16" x14ac:dyDescent="0.25">
      <c r="A4157" s="3">
        <v>17555343</v>
      </c>
      <c r="B4157" s="3" t="s">
        <v>1208</v>
      </c>
      <c r="C4157" s="4">
        <v>100808</v>
      </c>
      <c r="D4157" s="3" t="s">
        <v>3532</v>
      </c>
      <c r="E4157" s="3" t="s">
        <v>3</v>
      </c>
      <c r="F4157" s="4" t="s">
        <v>4</v>
      </c>
      <c r="G4157" s="3">
        <v>128143</v>
      </c>
      <c r="H4157" s="3" t="s">
        <v>3197</v>
      </c>
      <c r="I4157" s="3" t="s">
        <v>3999</v>
      </c>
      <c r="J4157" s="8">
        <v>500000</v>
      </c>
      <c r="K4157" s="12">
        <f>IFERROR(VLOOKUP($A4157,[1]Piv!$B:$C,2,FALSE),0)</f>
        <v>0</v>
      </c>
      <c r="L4157" s="12">
        <f>IFERROR(VLOOKUP($A4157,'[2]FINAL (2)'!$A$1:$F$7700,3,FALSE),0)</f>
        <v>0</v>
      </c>
      <c r="M4157" s="12">
        <f>IFERROR(VLOOKUP($A4157,'[2]FINAL (2)'!$A$1:$F$7700,5,FALSE),0)</f>
        <v>0</v>
      </c>
      <c r="N4157" s="12">
        <f>IFERROR(VLOOKUP($A4157,[3]Sheet3!$A$1:$C$4542,3,FALSE),0)</f>
        <v>500000</v>
      </c>
      <c r="O4157" s="10">
        <f t="shared" si="65"/>
        <v>500000</v>
      </c>
      <c r="P4157" s="10">
        <f>O4157-J4157</f>
        <v>0</v>
      </c>
    </row>
    <row r="4158" spans="1:16" x14ac:dyDescent="0.25">
      <c r="A4158" s="3">
        <v>15129499</v>
      </c>
      <c r="B4158" s="3" t="s">
        <v>7221</v>
      </c>
      <c r="C4158" s="4">
        <v>100809</v>
      </c>
      <c r="D4158" s="3" t="s">
        <v>3827</v>
      </c>
      <c r="E4158" s="3" t="s">
        <v>3</v>
      </c>
      <c r="F4158" s="4" t="s">
        <v>12</v>
      </c>
      <c r="G4158" s="3"/>
      <c r="H4158" s="3"/>
      <c r="I4158" s="3"/>
      <c r="J4158" s="8">
        <v>0</v>
      </c>
      <c r="K4158" s="12">
        <f>IFERROR(VLOOKUP($A4158,[1]Piv!$B:$C,2,FALSE),0)</f>
        <v>0</v>
      </c>
      <c r="L4158" s="12">
        <f>IFERROR(VLOOKUP($A4158,'[2]FINAL (2)'!$A$1:$F$7700,3,FALSE),0)</f>
        <v>0</v>
      </c>
      <c r="M4158" s="12">
        <f>IFERROR(VLOOKUP($A4158,'[2]FINAL (2)'!$A$1:$F$7700,5,FALSE),0)</f>
        <v>0</v>
      </c>
      <c r="N4158" s="12">
        <f>IFERROR(VLOOKUP($A4158,[3]Sheet3!$A$1:$C$4542,3,FALSE),0)</f>
        <v>0</v>
      </c>
      <c r="O4158" s="10">
        <f t="shared" si="65"/>
        <v>0</v>
      </c>
      <c r="P4158"/>
    </row>
    <row r="4159" spans="1:16" x14ac:dyDescent="0.25">
      <c r="A4159" s="3">
        <v>17198517</v>
      </c>
      <c r="B4159" s="3" t="s">
        <v>7222</v>
      </c>
      <c r="C4159" s="4">
        <v>100809</v>
      </c>
      <c r="D4159" s="3" t="s">
        <v>3827</v>
      </c>
      <c r="E4159" s="3" t="s">
        <v>3</v>
      </c>
      <c r="F4159" s="4" t="s">
        <v>12</v>
      </c>
      <c r="G4159" s="3"/>
      <c r="H4159" s="3"/>
      <c r="I4159" s="3"/>
      <c r="J4159" s="8">
        <v>0</v>
      </c>
      <c r="K4159" s="12">
        <f>IFERROR(VLOOKUP($A4159,[1]Piv!$B:$C,2,FALSE),0)</f>
        <v>0</v>
      </c>
      <c r="L4159" s="12">
        <f>IFERROR(VLOOKUP($A4159,'[2]FINAL (2)'!$A$1:$F$7700,3,FALSE),0)</f>
        <v>0</v>
      </c>
      <c r="M4159" s="12">
        <f>IFERROR(VLOOKUP($A4159,'[2]FINAL (2)'!$A$1:$F$7700,5,FALSE),0)</f>
        <v>0</v>
      </c>
      <c r="N4159" s="12">
        <f>IFERROR(VLOOKUP($A4159,[3]Sheet3!$A$1:$C$4542,3,FALSE),0)</f>
        <v>0</v>
      </c>
      <c r="O4159" s="10">
        <f t="shared" si="65"/>
        <v>0</v>
      </c>
      <c r="P4159"/>
    </row>
    <row r="4160" spans="1:16" x14ac:dyDescent="0.25">
      <c r="A4160" s="3">
        <v>18303527</v>
      </c>
      <c r="B4160" s="3" t="s">
        <v>7223</v>
      </c>
      <c r="C4160" s="4">
        <v>100809</v>
      </c>
      <c r="D4160" s="3" t="s">
        <v>3827</v>
      </c>
      <c r="E4160" s="3" t="s">
        <v>3</v>
      </c>
      <c r="F4160" s="4" t="s">
        <v>12</v>
      </c>
      <c r="G4160" s="3"/>
      <c r="H4160" s="3"/>
      <c r="I4160" s="3"/>
      <c r="J4160" s="8">
        <v>0</v>
      </c>
      <c r="K4160" s="12">
        <f>IFERROR(VLOOKUP($A4160,[1]Piv!$B:$C,2,FALSE),0)</f>
        <v>0</v>
      </c>
      <c r="L4160" s="12">
        <f>IFERROR(VLOOKUP($A4160,'[2]FINAL (2)'!$A$1:$F$7700,3,FALSE),0)</f>
        <v>0</v>
      </c>
      <c r="M4160" s="12">
        <f>IFERROR(VLOOKUP($A4160,'[2]FINAL (2)'!$A$1:$F$7700,5,FALSE),0)</f>
        <v>0</v>
      </c>
      <c r="N4160" s="12">
        <f>IFERROR(VLOOKUP($A4160,[3]Sheet3!$A$1:$C$4542,3,FALSE),0)</f>
        <v>0</v>
      </c>
      <c r="O4160" s="10">
        <f t="shared" si="65"/>
        <v>0</v>
      </c>
      <c r="P4160"/>
    </row>
    <row r="4161" spans="1:16" x14ac:dyDescent="0.25">
      <c r="A4161" s="3">
        <v>18636218</v>
      </c>
      <c r="B4161" s="3" t="s">
        <v>1677</v>
      </c>
      <c r="C4161" s="4">
        <v>100809</v>
      </c>
      <c r="D4161" s="3" t="s">
        <v>3827</v>
      </c>
      <c r="E4161" s="3" t="s">
        <v>3</v>
      </c>
      <c r="F4161" s="4" t="s">
        <v>4</v>
      </c>
      <c r="G4161" s="3">
        <v>64719</v>
      </c>
      <c r="H4161" s="3" t="s">
        <v>3234</v>
      </c>
      <c r="I4161" s="3" t="s">
        <v>4001</v>
      </c>
      <c r="J4161" s="8">
        <v>2586000</v>
      </c>
      <c r="K4161" s="12">
        <f>IFERROR(VLOOKUP($A4161,[1]Piv!$B:$C,2,FALSE),0)</f>
        <v>1391345.66</v>
      </c>
      <c r="L4161" s="12">
        <f>IFERROR(VLOOKUP($A4161,'[2]FINAL (2)'!$A$1:$F$7700,3,FALSE),0)</f>
        <v>0</v>
      </c>
      <c r="M4161" s="12">
        <f>IFERROR(VLOOKUP($A4161,'[2]FINAL (2)'!$A$1:$F$7700,5,FALSE),0)</f>
        <v>0</v>
      </c>
      <c r="N4161" s="12">
        <f>IFERROR(VLOOKUP($A4161,[3]Sheet3!$A$1:$C$4542,3,FALSE),0)</f>
        <v>0</v>
      </c>
      <c r="O4161" s="10">
        <f t="shared" si="65"/>
        <v>1391345.66</v>
      </c>
      <c r="P4161" s="10">
        <f>O4161-J4161</f>
        <v>-1194654.3400000001</v>
      </c>
    </row>
    <row r="4162" spans="1:16" x14ac:dyDescent="0.25">
      <c r="A4162" s="3">
        <v>19411764</v>
      </c>
      <c r="B4162" s="3" t="s">
        <v>7224</v>
      </c>
      <c r="C4162" s="4">
        <v>100809</v>
      </c>
      <c r="D4162" s="3" t="s">
        <v>3827</v>
      </c>
      <c r="E4162" s="3" t="s">
        <v>3</v>
      </c>
      <c r="F4162" s="4" t="s">
        <v>4</v>
      </c>
      <c r="G4162" s="3"/>
      <c r="H4162" s="3"/>
      <c r="I4162" s="3"/>
      <c r="J4162" s="8">
        <v>0</v>
      </c>
      <c r="K4162" s="12">
        <f>IFERROR(VLOOKUP($A4162,[1]Piv!$B:$C,2,FALSE),0)</f>
        <v>0</v>
      </c>
      <c r="L4162" s="12">
        <f>IFERROR(VLOOKUP($A4162,'[2]FINAL (2)'!$A$1:$F$7700,3,FALSE),0)</f>
        <v>0</v>
      </c>
      <c r="M4162" s="12">
        <f>IFERROR(VLOOKUP($A4162,'[2]FINAL (2)'!$A$1:$F$7700,5,FALSE),0)</f>
        <v>0</v>
      </c>
      <c r="N4162" s="12">
        <f>IFERROR(VLOOKUP($A4162,[3]Sheet3!$A$1:$C$4542,3,FALSE),0)</f>
        <v>0</v>
      </c>
      <c r="O4162" s="10">
        <f t="shared" si="65"/>
        <v>0</v>
      </c>
      <c r="P4162" s="10">
        <f>O4162-J4162</f>
        <v>0</v>
      </c>
    </row>
    <row r="4163" spans="1:16" x14ac:dyDescent="0.25">
      <c r="A4163" s="3">
        <v>20068678</v>
      </c>
      <c r="B4163" s="3" t="s">
        <v>7225</v>
      </c>
      <c r="C4163" s="4">
        <v>100809</v>
      </c>
      <c r="D4163" s="3" t="s">
        <v>3827</v>
      </c>
      <c r="E4163" s="3" t="s">
        <v>3</v>
      </c>
      <c r="F4163" s="4" t="s">
        <v>12</v>
      </c>
      <c r="G4163" s="3"/>
      <c r="H4163" s="3"/>
      <c r="I4163" s="3"/>
      <c r="J4163" s="8">
        <v>0</v>
      </c>
      <c r="K4163" s="12">
        <f>IFERROR(VLOOKUP($A4163,[1]Piv!$B:$C,2,FALSE),0)</f>
        <v>0</v>
      </c>
      <c r="L4163" s="12">
        <f>IFERROR(VLOOKUP($A4163,'[2]FINAL (2)'!$A$1:$F$7700,3,FALSE),0)</f>
        <v>0</v>
      </c>
      <c r="M4163" s="12">
        <f>IFERROR(VLOOKUP($A4163,'[2]FINAL (2)'!$A$1:$F$7700,5,FALSE),0)</f>
        <v>0</v>
      </c>
      <c r="N4163" s="12">
        <f>IFERROR(VLOOKUP($A4163,[3]Sheet3!$A$1:$C$4542,3,FALSE),0)</f>
        <v>0</v>
      </c>
      <c r="O4163" s="10">
        <f t="shared" ref="O4163:O4226" si="66">IFERROR(SUM(K4163,L4163,M4163,N4163),0)</f>
        <v>0</v>
      </c>
      <c r="P4163"/>
    </row>
    <row r="4164" spans="1:16" x14ac:dyDescent="0.25">
      <c r="A4164" s="3">
        <v>21574807</v>
      </c>
      <c r="B4164" s="3" t="s">
        <v>7226</v>
      </c>
      <c r="C4164" s="4">
        <v>100809</v>
      </c>
      <c r="D4164" s="3" t="s">
        <v>3827</v>
      </c>
      <c r="E4164" s="3" t="s">
        <v>3</v>
      </c>
      <c r="F4164" s="4" t="s">
        <v>12</v>
      </c>
      <c r="G4164" s="3"/>
      <c r="H4164" s="3"/>
      <c r="I4164" s="3"/>
      <c r="J4164" s="8">
        <v>0</v>
      </c>
      <c r="K4164" s="12">
        <f>IFERROR(VLOOKUP($A4164,[1]Piv!$B:$C,2,FALSE),0)</f>
        <v>0</v>
      </c>
      <c r="L4164" s="12">
        <f>IFERROR(VLOOKUP($A4164,'[2]FINAL (2)'!$A$1:$F$7700,3,FALSE),0)</f>
        <v>0</v>
      </c>
      <c r="M4164" s="12">
        <f>IFERROR(VLOOKUP($A4164,'[2]FINAL (2)'!$A$1:$F$7700,5,FALSE),0)</f>
        <v>0</v>
      </c>
      <c r="N4164" s="12">
        <f>IFERROR(VLOOKUP($A4164,[3]Sheet3!$A$1:$C$4542,3,FALSE),0)</f>
        <v>0</v>
      </c>
      <c r="O4164" s="10">
        <f t="shared" si="66"/>
        <v>0</v>
      </c>
      <c r="P4164"/>
    </row>
    <row r="4165" spans="1:16" x14ac:dyDescent="0.25">
      <c r="A4165" s="3">
        <v>22225216</v>
      </c>
      <c r="B4165" s="3" t="s">
        <v>7227</v>
      </c>
      <c r="C4165" s="4">
        <v>100809</v>
      </c>
      <c r="D4165" s="3" t="s">
        <v>3827</v>
      </c>
      <c r="E4165" s="3" t="s">
        <v>3</v>
      </c>
      <c r="F4165" s="4" t="s">
        <v>12</v>
      </c>
      <c r="G4165" s="3"/>
      <c r="H4165" s="3"/>
      <c r="I4165" s="3"/>
      <c r="J4165" s="8">
        <v>0</v>
      </c>
      <c r="K4165" s="12">
        <f>IFERROR(VLOOKUP($A4165,[1]Piv!$B:$C,2,FALSE),0)</f>
        <v>0</v>
      </c>
      <c r="L4165" s="12">
        <f>IFERROR(VLOOKUP($A4165,'[2]FINAL (2)'!$A$1:$F$7700,3,FALSE),0)</f>
        <v>0</v>
      </c>
      <c r="M4165" s="12">
        <f>IFERROR(VLOOKUP($A4165,'[2]FINAL (2)'!$A$1:$F$7700,5,FALSE),0)</f>
        <v>0</v>
      </c>
      <c r="N4165" s="12">
        <f>IFERROR(VLOOKUP($A4165,[3]Sheet3!$A$1:$C$4542,3,FALSE),0)</f>
        <v>0</v>
      </c>
      <c r="O4165" s="10">
        <f t="shared" si="66"/>
        <v>0</v>
      </c>
      <c r="P4165"/>
    </row>
    <row r="4166" spans="1:16" x14ac:dyDescent="0.25">
      <c r="A4166" s="3">
        <v>22466468</v>
      </c>
      <c r="B4166" s="3" t="s">
        <v>7228</v>
      </c>
      <c r="C4166" s="4">
        <v>100809</v>
      </c>
      <c r="D4166" s="3" t="s">
        <v>3827</v>
      </c>
      <c r="E4166" s="3" t="s">
        <v>3</v>
      </c>
      <c r="F4166" s="4" t="s">
        <v>12</v>
      </c>
      <c r="G4166" s="3"/>
      <c r="H4166" s="3"/>
      <c r="I4166" s="3"/>
      <c r="J4166" s="8">
        <v>0</v>
      </c>
      <c r="K4166" s="12">
        <f>IFERROR(VLOOKUP($A4166,[1]Piv!$B:$C,2,FALSE),0)</f>
        <v>0</v>
      </c>
      <c r="L4166" s="12">
        <f>IFERROR(VLOOKUP($A4166,'[2]FINAL (2)'!$A$1:$F$7700,3,FALSE),0)</f>
        <v>0</v>
      </c>
      <c r="M4166" s="12">
        <f>IFERROR(VLOOKUP($A4166,'[2]FINAL (2)'!$A$1:$F$7700,5,FALSE),0)</f>
        <v>0</v>
      </c>
      <c r="N4166" s="12">
        <f>IFERROR(VLOOKUP($A4166,[3]Sheet3!$A$1:$C$4542,3,FALSE),0)</f>
        <v>0</v>
      </c>
      <c r="O4166" s="10">
        <f t="shared" si="66"/>
        <v>0</v>
      </c>
      <c r="P4166"/>
    </row>
    <row r="4167" spans="1:16" x14ac:dyDescent="0.25">
      <c r="A4167" s="3">
        <v>22496339</v>
      </c>
      <c r="B4167" s="3" t="s">
        <v>1278</v>
      </c>
      <c r="C4167" s="4">
        <v>100809</v>
      </c>
      <c r="D4167" s="3" t="s">
        <v>3827</v>
      </c>
      <c r="E4167" s="3" t="s">
        <v>3</v>
      </c>
      <c r="F4167" s="4" t="s">
        <v>4</v>
      </c>
      <c r="G4167" s="3">
        <v>64719</v>
      </c>
      <c r="H4167" s="3" t="s">
        <v>3234</v>
      </c>
      <c r="I4167" s="3" t="s">
        <v>4001</v>
      </c>
      <c r="J4167" s="8">
        <v>7682069.4399999995</v>
      </c>
      <c r="K4167" s="12">
        <f>IFERROR(VLOOKUP($A4167,[1]Piv!$B:$C,2,FALSE),0)</f>
        <v>2144910.9900000002</v>
      </c>
      <c r="L4167" s="12">
        <f>IFERROR(VLOOKUP($A4167,'[2]FINAL (2)'!$A$1:$F$7700,3,FALSE),0)</f>
        <v>1971379.63</v>
      </c>
      <c r="M4167" s="12">
        <f>IFERROR(VLOOKUP($A4167,'[2]FINAL (2)'!$A$1:$F$7700,5,FALSE),0)</f>
        <v>0</v>
      </c>
      <c r="N4167" s="12">
        <f>IFERROR(VLOOKUP($A4167,[3]Sheet3!$A$1:$C$4542,3,FALSE),0)</f>
        <v>0</v>
      </c>
      <c r="O4167" s="10">
        <f t="shared" si="66"/>
        <v>4116290.62</v>
      </c>
      <c r="P4167" s="10">
        <f>O4167-J4167</f>
        <v>-3565778.8199999994</v>
      </c>
    </row>
    <row r="4168" spans="1:16" x14ac:dyDescent="0.25">
      <c r="A4168" s="3">
        <v>22788584</v>
      </c>
      <c r="B4168" s="3" t="s">
        <v>2356</v>
      </c>
      <c r="C4168" s="4">
        <v>100809</v>
      </c>
      <c r="D4168" s="3" t="s">
        <v>3827</v>
      </c>
      <c r="E4168" s="3" t="s">
        <v>3</v>
      </c>
      <c r="F4168" s="4" t="s">
        <v>4</v>
      </c>
      <c r="G4168" s="3">
        <v>64719</v>
      </c>
      <c r="H4168" s="3" t="s">
        <v>3234</v>
      </c>
      <c r="I4168" s="3" t="s">
        <v>4001</v>
      </c>
      <c r="J4168" s="8">
        <v>15035035.23</v>
      </c>
      <c r="K4168" s="12">
        <f>IFERROR(VLOOKUP($A4168,[1]Piv!$B:$C,2,FALSE),0)</f>
        <v>6802055.3100000005</v>
      </c>
      <c r="L4168" s="12">
        <f>IFERROR(VLOOKUP($A4168,'[2]FINAL (2)'!$A$1:$F$7700,3,FALSE),0)</f>
        <v>5034690.16</v>
      </c>
      <c r="M4168" s="12">
        <f>IFERROR(VLOOKUP($A4168,'[2]FINAL (2)'!$A$1:$F$7700,5,FALSE),0)</f>
        <v>0</v>
      </c>
      <c r="N4168" s="12">
        <f>IFERROR(VLOOKUP($A4168,[3]Sheet3!$A$1:$C$4542,3,FALSE),0)</f>
        <v>2000000</v>
      </c>
      <c r="O4168" s="10">
        <f t="shared" si="66"/>
        <v>13836745.470000001</v>
      </c>
      <c r="P4168" s="10">
        <f>O4168-J4168</f>
        <v>-1198289.7599999998</v>
      </c>
    </row>
    <row r="4169" spans="1:16" x14ac:dyDescent="0.25">
      <c r="A4169" s="3">
        <v>24591640</v>
      </c>
      <c r="B4169" s="3" t="s">
        <v>7229</v>
      </c>
      <c r="C4169" s="4">
        <v>100809</v>
      </c>
      <c r="D4169" s="3" t="s">
        <v>3827</v>
      </c>
      <c r="E4169" s="3" t="s">
        <v>3</v>
      </c>
      <c r="F4169" s="4" t="s">
        <v>12</v>
      </c>
      <c r="G4169" s="3"/>
      <c r="H4169" s="3"/>
      <c r="I4169" s="3"/>
      <c r="J4169" s="8">
        <v>0</v>
      </c>
      <c r="K4169" s="12">
        <f>IFERROR(VLOOKUP($A4169,[1]Piv!$B:$C,2,FALSE),0)</f>
        <v>0</v>
      </c>
      <c r="L4169" s="12">
        <f>IFERROR(VLOOKUP($A4169,'[2]FINAL (2)'!$A$1:$F$7700,3,FALSE),0)</f>
        <v>0</v>
      </c>
      <c r="M4169" s="12">
        <f>IFERROR(VLOOKUP($A4169,'[2]FINAL (2)'!$A$1:$F$7700,5,FALSE),0)</f>
        <v>0</v>
      </c>
      <c r="N4169" s="12">
        <f>IFERROR(VLOOKUP($A4169,[3]Sheet3!$A$1:$C$4542,3,FALSE),0)</f>
        <v>0</v>
      </c>
      <c r="O4169" s="10">
        <f t="shared" si="66"/>
        <v>0</v>
      </c>
      <c r="P4169"/>
    </row>
    <row r="4170" spans="1:16" x14ac:dyDescent="0.25">
      <c r="A4170" s="3">
        <v>25460751</v>
      </c>
      <c r="B4170" s="3" t="s">
        <v>7230</v>
      </c>
      <c r="C4170" s="4">
        <v>100809</v>
      </c>
      <c r="D4170" s="3" t="s">
        <v>3827</v>
      </c>
      <c r="E4170" s="3" t="s">
        <v>3</v>
      </c>
      <c r="F4170" s="4" t="s">
        <v>12</v>
      </c>
      <c r="G4170" s="3"/>
      <c r="H4170" s="3"/>
      <c r="I4170" s="3"/>
      <c r="J4170" s="8">
        <v>0</v>
      </c>
      <c r="K4170" s="12">
        <f>IFERROR(VLOOKUP($A4170,[1]Piv!$B:$C,2,FALSE),0)</f>
        <v>0</v>
      </c>
      <c r="L4170" s="12">
        <f>IFERROR(VLOOKUP($A4170,'[2]FINAL (2)'!$A$1:$F$7700,3,FALSE),0)</f>
        <v>0</v>
      </c>
      <c r="M4170" s="12">
        <f>IFERROR(VLOOKUP($A4170,'[2]FINAL (2)'!$A$1:$F$7700,5,FALSE),0)</f>
        <v>0</v>
      </c>
      <c r="N4170" s="12">
        <f>IFERROR(VLOOKUP($A4170,[3]Sheet3!$A$1:$C$4542,3,FALSE),0)</f>
        <v>0</v>
      </c>
      <c r="O4170" s="10">
        <f t="shared" si="66"/>
        <v>0</v>
      </c>
      <c r="P4170"/>
    </row>
    <row r="4171" spans="1:16" x14ac:dyDescent="0.25">
      <c r="A4171" s="3">
        <v>17252719</v>
      </c>
      <c r="B4171" s="3" t="s">
        <v>7231</v>
      </c>
      <c r="C4171" s="4">
        <v>100810</v>
      </c>
      <c r="D4171" s="3" t="s">
        <v>3335</v>
      </c>
      <c r="E4171" s="3" t="s">
        <v>3</v>
      </c>
      <c r="F4171" s="4" t="s">
        <v>12</v>
      </c>
      <c r="G4171" s="3"/>
      <c r="H4171" s="3"/>
      <c r="I4171" s="3"/>
      <c r="J4171" s="8">
        <v>0</v>
      </c>
      <c r="K4171" s="12">
        <f>IFERROR(VLOOKUP($A4171,[1]Piv!$B:$C,2,FALSE),0)</f>
        <v>0</v>
      </c>
      <c r="L4171" s="12">
        <f>IFERROR(VLOOKUP($A4171,'[2]FINAL (2)'!$A$1:$F$7700,3,FALSE),0)</f>
        <v>0</v>
      </c>
      <c r="M4171" s="12">
        <f>IFERROR(VLOOKUP($A4171,'[2]FINAL (2)'!$A$1:$F$7700,5,FALSE),0)</f>
        <v>0</v>
      </c>
      <c r="N4171" s="12">
        <f>IFERROR(VLOOKUP($A4171,[3]Sheet3!$A$1:$C$4542,3,FALSE),0)</f>
        <v>0</v>
      </c>
      <c r="O4171" s="10">
        <f t="shared" si="66"/>
        <v>0</v>
      </c>
      <c r="P4171"/>
    </row>
    <row r="4172" spans="1:16" x14ac:dyDescent="0.25">
      <c r="A4172" s="3">
        <v>17986420</v>
      </c>
      <c r="B4172" s="3" t="s">
        <v>248</v>
      </c>
      <c r="C4172" s="4">
        <v>100810</v>
      </c>
      <c r="D4172" s="3" t="s">
        <v>3335</v>
      </c>
      <c r="E4172" s="3" t="s">
        <v>3</v>
      </c>
      <c r="F4172" s="4" t="s">
        <v>4</v>
      </c>
      <c r="G4172" s="3">
        <v>130292</v>
      </c>
      <c r="H4172" s="3" t="s">
        <v>3287</v>
      </c>
      <c r="I4172" s="3" t="s">
        <v>3999</v>
      </c>
      <c r="J4172" s="8">
        <v>1509000</v>
      </c>
      <c r="K4172" s="12">
        <f>IFERROR(VLOOKUP($A4172,[1]Piv!$B:$C,2,FALSE),0)</f>
        <v>33303.620000000003</v>
      </c>
      <c r="L4172" s="12">
        <f>IFERROR(VLOOKUP($A4172,'[2]FINAL (2)'!$A$1:$F$7700,3,FALSE),0)</f>
        <v>0</v>
      </c>
      <c r="M4172" s="12">
        <f>IFERROR(VLOOKUP($A4172,'[2]FINAL (2)'!$A$1:$F$7700,5,FALSE),0)</f>
        <v>0</v>
      </c>
      <c r="N4172" s="12">
        <f>IFERROR(VLOOKUP($A4172,[3]Sheet3!$A$1:$C$4542,3,FALSE),0)</f>
        <v>0</v>
      </c>
      <c r="O4172" s="10">
        <f t="shared" si="66"/>
        <v>33303.620000000003</v>
      </c>
      <c r="P4172" s="10">
        <f>O4172-J4172</f>
        <v>-1475696.38</v>
      </c>
    </row>
    <row r="4173" spans="1:16" x14ac:dyDescent="0.25">
      <c r="A4173" s="3">
        <v>11380916</v>
      </c>
      <c r="B4173" s="3" t="s">
        <v>886</v>
      </c>
      <c r="C4173" s="4">
        <v>100811</v>
      </c>
      <c r="D4173" s="3" t="s">
        <v>3828</v>
      </c>
      <c r="E4173" s="3" t="s">
        <v>3</v>
      </c>
      <c r="F4173" s="4" t="s">
        <v>4</v>
      </c>
      <c r="G4173" s="3">
        <v>88660</v>
      </c>
      <c r="H4173" s="3" t="s">
        <v>3268</v>
      </c>
      <c r="I4173" s="3" t="s">
        <v>4001</v>
      </c>
      <c r="J4173" s="8">
        <v>31500000</v>
      </c>
      <c r="K4173" s="12">
        <f>IFERROR(VLOOKUP($A4173,[1]Piv!$B:$C,2,FALSE),0)</f>
        <v>0</v>
      </c>
      <c r="L4173" s="12">
        <f>IFERROR(VLOOKUP($A4173,'[2]FINAL (2)'!$A$1:$F$7700,3,FALSE),0)</f>
        <v>0</v>
      </c>
      <c r="M4173" s="12">
        <f>IFERROR(VLOOKUP($A4173,'[2]FINAL (2)'!$A$1:$F$7700,5,FALSE),0)</f>
        <v>5861.79</v>
      </c>
      <c r="N4173" s="12">
        <f>IFERROR(VLOOKUP($A4173,[3]Sheet3!$A$1:$C$4542,3,FALSE),0)</f>
        <v>36500000</v>
      </c>
      <c r="O4173" s="10">
        <f t="shared" si="66"/>
        <v>36505861.789999999</v>
      </c>
      <c r="P4173" s="10">
        <f>O4173-J4173</f>
        <v>5005861.7899999991</v>
      </c>
    </row>
    <row r="4174" spans="1:16" x14ac:dyDescent="0.25">
      <c r="A4174" s="3">
        <v>18367812</v>
      </c>
      <c r="B4174" s="3" t="s">
        <v>7232</v>
      </c>
      <c r="C4174" s="4">
        <v>100811</v>
      </c>
      <c r="D4174" s="3" t="s">
        <v>3828</v>
      </c>
      <c r="E4174" s="3" t="s">
        <v>3</v>
      </c>
      <c r="F4174" s="4" t="s">
        <v>4</v>
      </c>
      <c r="G4174" s="3">
        <v>88660</v>
      </c>
      <c r="H4174" s="3" t="s">
        <v>3268</v>
      </c>
      <c r="I4174" s="3" t="s">
        <v>4001</v>
      </c>
      <c r="J4174" s="8">
        <v>0</v>
      </c>
      <c r="K4174" s="12">
        <f>IFERROR(VLOOKUP($A4174,[1]Piv!$B:$C,2,FALSE),0)</f>
        <v>0</v>
      </c>
      <c r="L4174" s="12">
        <f>IFERROR(VLOOKUP($A4174,'[2]FINAL (2)'!$A$1:$F$7700,3,FALSE),0)</f>
        <v>0</v>
      </c>
      <c r="M4174" s="12">
        <f>IFERROR(VLOOKUP($A4174,'[2]FINAL (2)'!$A$1:$F$7700,5,FALSE),0)</f>
        <v>0</v>
      </c>
      <c r="N4174" s="12">
        <f>IFERROR(VLOOKUP($A4174,[3]Sheet3!$A$1:$C$4542,3,FALSE),0)</f>
        <v>15000</v>
      </c>
      <c r="O4174" s="10">
        <f t="shared" si="66"/>
        <v>15000</v>
      </c>
      <c r="P4174" s="10">
        <f>O4174-J4174</f>
        <v>15000</v>
      </c>
    </row>
    <row r="4175" spans="1:16" x14ac:dyDescent="0.25">
      <c r="A4175" s="3">
        <v>18537490</v>
      </c>
      <c r="B4175" s="3" t="s">
        <v>561</v>
      </c>
      <c r="C4175" s="4">
        <v>100811</v>
      </c>
      <c r="D4175" s="3" t="s">
        <v>3828</v>
      </c>
      <c r="E4175" s="3" t="s">
        <v>3</v>
      </c>
      <c r="F4175" s="4" t="s">
        <v>4</v>
      </c>
      <c r="G4175" s="3">
        <v>88660</v>
      </c>
      <c r="H4175" s="3" t="s">
        <v>3268</v>
      </c>
      <c r="I4175" s="3" t="s">
        <v>4001</v>
      </c>
      <c r="J4175" s="8">
        <v>22520000</v>
      </c>
      <c r="K4175" s="12">
        <f>IFERROR(VLOOKUP($A4175,[1]Piv!$B:$C,2,FALSE),0)</f>
        <v>0</v>
      </c>
      <c r="L4175" s="12">
        <f>IFERROR(VLOOKUP($A4175,'[2]FINAL (2)'!$A$1:$F$7700,3,FALSE),0)</f>
        <v>2003351.56</v>
      </c>
      <c r="M4175" s="12">
        <f>IFERROR(VLOOKUP($A4175,'[2]FINAL (2)'!$A$1:$F$7700,5,FALSE),0)</f>
        <v>0</v>
      </c>
      <c r="N4175" s="12">
        <f>IFERROR(VLOOKUP($A4175,[3]Sheet3!$A$1:$C$4542,3,FALSE),0)</f>
        <v>22520000</v>
      </c>
      <c r="O4175" s="10">
        <f t="shared" si="66"/>
        <v>24523351.559999999</v>
      </c>
      <c r="P4175" s="10">
        <f>O4175-J4175</f>
        <v>2003351.5599999987</v>
      </c>
    </row>
    <row r="4176" spans="1:16" x14ac:dyDescent="0.25">
      <c r="A4176" s="3">
        <v>20143881</v>
      </c>
      <c r="B4176" s="3" t="s">
        <v>7233</v>
      </c>
      <c r="C4176" s="4">
        <v>100811</v>
      </c>
      <c r="D4176" s="3" t="s">
        <v>3828</v>
      </c>
      <c r="E4176" s="3" t="s">
        <v>3</v>
      </c>
      <c r="F4176" s="4" t="s">
        <v>4</v>
      </c>
      <c r="G4176" s="3">
        <v>88660</v>
      </c>
      <c r="H4176" s="3" t="s">
        <v>3268</v>
      </c>
      <c r="I4176" s="3" t="s">
        <v>4001</v>
      </c>
      <c r="J4176" s="8">
        <v>7839428.9399999995</v>
      </c>
      <c r="K4176" s="12">
        <f>IFERROR(VLOOKUP($A4176,[1]Piv!$B:$C,2,FALSE),0)</f>
        <v>2009780.0499999998</v>
      </c>
      <c r="L4176" s="12">
        <f>IFERROR(VLOOKUP($A4176,'[2]FINAL (2)'!$A$1:$F$7700,3,FALSE),0)</f>
        <v>1413500.81</v>
      </c>
      <c r="M4176" s="12">
        <f>IFERROR(VLOOKUP($A4176,'[2]FINAL (2)'!$A$1:$F$7700,5,FALSE),0)</f>
        <v>2002986.09</v>
      </c>
      <c r="N4176" s="12">
        <f>IFERROR(VLOOKUP($A4176,[3]Sheet3!$A$1:$C$4542,3,FALSE),0)</f>
        <v>4180000</v>
      </c>
      <c r="O4176" s="10">
        <f t="shared" si="66"/>
        <v>9606266.9499999993</v>
      </c>
      <c r="P4176" s="10">
        <f>O4176-J4176</f>
        <v>1766838.0099999998</v>
      </c>
    </row>
    <row r="4177" spans="1:16" x14ac:dyDescent="0.25">
      <c r="A4177" s="3">
        <v>18795140</v>
      </c>
      <c r="B4177" s="3" t="s">
        <v>7234</v>
      </c>
      <c r="C4177" s="4">
        <v>101717</v>
      </c>
      <c r="D4177" s="3" t="s">
        <v>4558</v>
      </c>
      <c r="E4177" s="3" t="s">
        <v>3</v>
      </c>
      <c r="F4177" s="4" t="s">
        <v>4</v>
      </c>
      <c r="G4177" s="3">
        <v>20553</v>
      </c>
      <c r="H4177" s="3" t="s">
        <v>3232</v>
      </c>
      <c r="I4177" s="3" t="s">
        <v>3999</v>
      </c>
      <c r="J4177" s="8">
        <v>1511300</v>
      </c>
      <c r="K4177" s="12">
        <f>IFERROR(VLOOKUP($A4177,[1]Piv!$B:$C,2,FALSE),0)</f>
        <v>1055333.79</v>
      </c>
      <c r="L4177" s="12">
        <f>IFERROR(VLOOKUP($A4177,'[2]FINAL (2)'!$A$1:$F$7700,3,FALSE),0)</f>
        <v>0</v>
      </c>
      <c r="M4177" s="12">
        <f>IFERROR(VLOOKUP($A4177,'[2]FINAL (2)'!$A$1:$F$7700,5,FALSE),0)</f>
        <v>0</v>
      </c>
      <c r="N4177" s="12">
        <f>IFERROR(VLOOKUP($A4177,[3]Sheet3!$A$1:$C$4542,3,FALSE),0)</f>
        <v>0</v>
      </c>
      <c r="O4177" s="10">
        <f t="shared" si="66"/>
        <v>1055333.79</v>
      </c>
      <c r="P4177" s="10">
        <f>O4177-J4177</f>
        <v>-455966.20999999996</v>
      </c>
    </row>
    <row r="4178" spans="1:16" x14ac:dyDescent="0.25">
      <c r="A4178" s="3">
        <v>24040169</v>
      </c>
      <c r="B4178" s="3" t="s">
        <v>7235</v>
      </c>
      <c r="C4178" s="4">
        <v>101717</v>
      </c>
      <c r="D4178" s="3" t="s">
        <v>4558</v>
      </c>
      <c r="E4178" s="3" t="s">
        <v>3</v>
      </c>
      <c r="F4178" s="4" t="s">
        <v>12</v>
      </c>
      <c r="G4178" s="3"/>
      <c r="H4178" s="3"/>
      <c r="I4178" s="3"/>
      <c r="J4178" s="8">
        <v>0</v>
      </c>
      <c r="K4178" s="12">
        <f>IFERROR(VLOOKUP($A4178,[1]Piv!$B:$C,2,FALSE),0)</f>
        <v>0</v>
      </c>
      <c r="L4178" s="12">
        <f>IFERROR(VLOOKUP($A4178,'[2]FINAL (2)'!$A$1:$F$7700,3,FALSE),0)</f>
        <v>0</v>
      </c>
      <c r="M4178" s="12">
        <f>IFERROR(VLOOKUP($A4178,'[2]FINAL (2)'!$A$1:$F$7700,5,FALSE),0)</f>
        <v>0</v>
      </c>
      <c r="N4178" s="12">
        <f>IFERROR(VLOOKUP($A4178,[3]Sheet3!$A$1:$C$4542,3,FALSE),0)</f>
        <v>0</v>
      </c>
      <c r="O4178" s="10">
        <f t="shared" si="66"/>
        <v>0</v>
      </c>
      <c r="P4178"/>
    </row>
    <row r="4179" spans="1:16" x14ac:dyDescent="0.25">
      <c r="A4179" s="3">
        <v>26655676</v>
      </c>
      <c r="B4179" s="3" t="s">
        <v>7236</v>
      </c>
      <c r="C4179" s="4">
        <v>101718</v>
      </c>
      <c r="D4179" s="3" t="s">
        <v>4559</v>
      </c>
      <c r="E4179" s="3" t="s">
        <v>3</v>
      </c>
      <c r="F4179" s="4" t="s">
        <v>4</v>
      </c>
      <c r="G4179" s="3"/>
      <c r="H4179" s="3"/>
      <c r="I4179" s="3"/>
      <c r="J4179" s="8">
        <v>300000</v>
      </c>
      <c r="K4179" s="12">
        <f>IFERROR(VLOOKUP($A4179,[1]Piv!$B:$C,2,FALSE),0)</f>
        <v>305466.01</v>
      </c>
      <c r="L4179" s="12">
        <f>IFERROR(VLOOKUP($A4179,'[2]FINAL (2)'!$A$1:$F$7700,3,FALSE),0)</f>
        <v>0</v>
      </c>
      <c r="M4179" s="12">
        <f>IFERROR(VLOOKUP($A4179,'[2]FINAL (2)'!$A$1:$F$7700,5,FALSE),0)</f>
        <v>200344.83</v>
      </c>
      <c r="N4179" s="12">
        <f>IFERROR(VLOOKUP($A4179,[3]Sheet3!$A$1:$C$4542,3,FALSE),0)</f>
        <v>0</v>
      </c>
      <c r="O4179" s="10">
        <f t="shared" si="66"/>
        <v>505810.83999999997</v>
      </c>
      <c r="P4179" s="10">
        <f>O4179-J4179</f>
        <v>205810.83999999997</v>
      </c>
    </row>
    <row r="4180" spans="1:16" x14ac:dyDescent="0.25">
      <c r="A4180" s="3">
        <v>21971365</v>
      </c>
      <c r="B4180" s="3" t="s">
        <v>7236</v>
      </c>
      <c r="C4180" s="4">
        <v>101718</v>
      </c>
      <c r="D4180" s="3" t="s">
        <v>4559</v>
      </c>
      <c r="E4180" s="3" t="s">
        <v>3</v>
      </c>
      <c r="F4180" s="4" t="s">
        <v>12</v>
      </c>
      <c r="G4180" s="3">
        <v>96964</v>
      </c>
      <c r="H4180" s="3" t="s">
        <v>3269</v>
      </c>
      <c r="I4180" s="3" t="s">
        <v>3999</v>
      </c>
      <c r="J4180" s="8">
        <v>0</v>
      </c>
      <c r="K4180" s="12">
        <f>IFERROR(VLOOKUP($A4180,[1]Piv!$B:$C,2,FALSE),0)</f>
        <v>0</v>
      </c>
      <c r="L4180" s="12">
        <f>IFERROR(VLOOKUP($A4180,'[2]FINAL (2)'!$A$1:$F$7700,3,FALSE),0)</f>
        <v>0</v>
      </c>
      <c r="M4180" s="12">
        <f>IFERROR(VLOOKUP($A4180,'[2]FINAL (2)'!$A$1:$F$7700,5,FALSE),0)</f>
        <v>0</v>
      </c>
      <c r="N4180" s="12">
        <f>IFERROR(VLOOKUP($A4180,[3]Sheet3!$A$1:$C$4542,3,FALSE),0)</f>
        <v>0</v>
      </c>
      <c r="O4180" s="10">
        <f t="shared" si="66"/>
        <v>0</v>
      </c>
      <c r="P4180"/>
    </row>
    <row r="4181" spans="1:16" x14ac:dyDescent="0.25">
      <c r="A4181" s="3">
        <v>13733698</v>
      </c>
      <c r="B4181" s="3" t="s">
        <v>7237</v>
      </c>
      <c r="C4181" s="4">
        <v>100812</v>
      </c>
      <c r="D4181" s="3" t="s">
        <v>2086</v>
      </c>
      <c r="E4181" s="3" t="s">
        <v>3</v>
      </c>
      <c r="F4181" s="4" t="s">
        <v>4</v>
      </c>
      <c r="G4181" s="3">
        <v>97392</v>
      </c>
      <c r="H4181" s="3" t="s">
        <v>3240</v>
      </c>
      <c r="I4181" s="3" t="s">
        <v>3999</v>
      </c>
      <c r="J4181" s="8">
        <v>361033.45999999996</v>
      </c>
      <c r="K4181" s="12">
        <f>IFERROR(VLOOKUP($A4181,[1]Piv!$B:$C,2,FALSE),0)</f>
        <v>0</v>
      </c>
      <c r="L4181" s="12">
        <f>IFERROR(VLOOKUP($A4181,'[2]FINAL (2)'!$A$1:$F$7700,3,FALSE),0)</f>
        <v>210688.99</v>
      </c>
      <c r="M4181" s="12">
        <f>IFERROR(VLOOKUP($A4181,'[2]FINAL (2)'!$A$1:$F$7700,5,FALSE),0)</f>
        <v>100000</v>
      </c>
      <c r="N4181" s="12">
        <f>IFERROR(VLOOKUP($A4181,[3]Sheet3!$A$1:$C$4542,3,FALSE),0)</f>
        <v>150000</v>
      </c>
      <c r="O4181" s="10">
        <f t="shared" si="66"/>
        <v>460688.99</v>
      </c>
      <c r="P4181" s="10">
        <f>O4181-J4181</f>
        <v>99655.530000000028</v>
      </c>
    </row>
    <row r="4182" spans="1:16" x14ac:dyDescent="0.25">
      <c r="A4182" s="3">
        <v>22088246</v>
      </c>
      <c r="B4182" s="3" t="s">
        <v>7238</v>
      </c>
      <c r="C4182" s="4">
        <v>100812</v>
      </c>
      <c r="D4182" s="3" t="s">
        <v>2086</v>
      </c>
      <c r="E4182" s="3" t="s">
        <v>3</v>
      </c>
      <c r="F4182" s="4" t="s">
        <v>4</v>
      </c>
      <c r="G4182" s="3">
        <v>97392</v>
      </c>
      <c r="H4182" s="3" t="s">
        <v>3240</v>
      </c>
      <c r="I4182" s="3" t="s">
        <v>3999</v>
      </c>
      <c r="J4182" s="8">
        <v>55000</v>
      </c>
      <c r="K4182" s="12">
        <f>IFERROR(VLOOKUP($A4182,[1]Piv!$B:$C,2,FALSE),0)</f>
        <v>0</v>
      </c>
      <c r="L4182" s="12">
        <f>IFERROR(VLOOKUP($A4182,'[2]FINAL (2)'!$A$1:$F$7700,3,FALSE),0)</f>
        <v>0</v>
      </c>
      <c r="M4182" s="12">
        <f>IFERROR(VLOOKUP($A4182,'[2]FINAL (2)'!$A$1:$F$7700,5,FALSE),0)</f>
        <v>210500.69</v>
      </c>
      <c r="N4182" s="12">
        <f>IFERROR(VLOOKUP($A4182,[3]Sheet3!$A$1:$C$4542,3,FALSE),0)</f>
        <v>55000</v>
      </c>
      <c r="O4182" s="10">
        <f t="shared" si="66"/>
        <v>265500.69</v>
      </c>
      <c r="P4182" s="10">
        <f>O4182-J4182</f>
        <v>210500.69</v>
      </c>
    </row>
    <row r="4183" spans="1:16" x14ac:dyDescent="0.25">
      <c r="A4183" s="3">
        <v>23310055</v>
      </c>
      <c r="B4183" s="3" t="s">
        <v>7239</v>
      </c>
      <c r="C4183" s="4">
        <v>101719</v>
      </c>
      <c r="D4183" s="3" t="s">
        <v>4560</v>
      </c>
      <c r="E4183" s="3" t="s">
        <v>3</v>
      </c>
      <c r="F4183" s="4" t="s">
        <v>12</v>
      </c>
      <c r="G4183" s="3"/>
      <c r="H4183" s="3"/>
      <c r="I4183" s="3"/>
      <c r="J4183" s="8">
        <v>0</v>
      </c>
      <c r="K4183" s="12">
        <f>IFERROR(VLOOKUP($A4183,[1]Piv!$B:$C,2,FALSE),0)</f>
        <v>0</v>
      </c>
      <c r="L4183" s="12">
        <f>IFERROR(VLOOKUP($A4183,'[2]FINAL (2)'!$A$1:$F$7700,3,FALSE),0)</f>
        <v>0</v>
      </c>
      <c r="M4183" s="12">
        <f>IFERROR(VLOOKUP($A4183,'[2]FINAL (2)'!$A$1:$F$7700,5,FALSE),0)</f>
        <v>0</v>
      </c>
      <c r="N4183" s="12">
        <f>IFERROR(VLOOKUP($A4183,[3]Sheet3!$A$1:$C$4542,3,FALSE),0)</f>
        <v>0</v>
      </c>
      <c r="O4183" s="10">
        <f t="shared" si="66"/>
        <v>0</v>
      </c>
      <c r="P4183"/>
    </row>
    <row r="4184" spans="1:16" x14ac:dyDescent="0.25">
      <c r="A4184" s="3">
        <v>20746872</v>
      </c>
      <c r="B4184" s="3" t="s">
        <v>7240</v>
      </c>
      <c r="C4184" s="4">
        <v>101719</v>
      </c>
      <c r="D4184" s="3" t="s">
        <v>4560</v>
      </c>
      <c r="E4184" s="3" t="s">
        <v>3</v>
      </c>
      <c r="F4184" s="4" t="s">
        <v>4</v>
      </c>
      <c r="G4184" s="3">
        <v>84046</v>
      </c>
      <c r="H4184" s="3" t="s">
        <v>3988</v>
      </c>
      <c r="I4184" s="3" t="s">
        <v>4001</v>
      </c>
      <c r="J4184" s="8">
        <v>0</v>
      </c>
      <c r="K4184" s="12">
        <f>IFERROR(VLOOKUP($A4184,[1]Piv!$B:$C,2,FALSE),0)</f>
        <v>0</v>
      </c>
      <c r="L4184" s="12">
        <f>IFERROR(VLOOKUP($A4184,'[2]FINAL (2)'!$A$1:$F$7700,3,FALSE),0)</f>
        <v>0</v>
      </c>
      <c r="M4184" s="12">
        <f>IFERROR(VLOOKUP($A4184,'[2]FINAL (2)'!$A$1:$F$7700,5,FALSE),0)</f>
        <v>0</v>
      </c>
      <c r="N4184" s="12">
        <f>IFERROR(VLOOKUP($A4184,[3]Sheet3!$A$1:$C$4542,3,FALSE),0)</f>
        <v>20000</v>
      </c>
      <c r="O4184" s="10">
        <f t="shared" si="66"/>
        <v>20000</v>
      </c>
      <c r="P4184" s="10">
        <f>O4184-J4184</f>
        <v>20000</v>
      </c>
    </row>
    <row r="4185" spans="1:16" x14ac:dyDescent="0.25">
      <c r="A4185" s="3">
        <v>6316704</v>
      </c>
      <c r="B4185" s="3" t="s">
        <v>7241</v>
      </c>
      <c r="C4185" s="4">
        <v>101719</v>
      </c>
      <c r="D4185" s="3" t="s">
        <v>4560</v>
      </c>
      <c r="E4185" s="3" t="s">
        <v>3</v>
      </c>
      <c r="F4185" s="4" t="s">
        <v>4</v>
      </c>
      <c r="G4185" s="3">
        <v>84046</v>
      </c>
      <c r="H4185" s="3" t="s">
        <v>3988</v>
      </c>
      <c r="I4185" s="3" t="s">
        <v>4001</v>
      </c>
      <c r="J4185" s="8">
        <v>0</v>
      </c>
      <c r="K4185" s="12">
        <f>IFERROR(VLOOKUP($A4185,[1]Piv!$B:$C,2,FALSE),0)</f>
        <v>0</v>
      </c>
      <c r="L4185" s="12">
        <f>IFERROR(VLOOKUP($A4185,'[2]FINAL (2)'!$A$1:$F$7700,3,FALSE),0)</f>
        <v>1000000</v>
      </c>
      <c r="M4185" s="12">
        <f>IFERROR(VLOOKUP($A4185,'[2]FINAL (2)'!$A$1:$F$7700,5,FALSE),0)</f>
        <v>0</v>
      </c>
      <c r="N4185" s="12">
        <f>IFERROR(VLOOKUP($A4185,[3]Sheet3!$A$1:$C$4542,3,FALSE),0)</f>
        <v>0</v>
      </c>
      <c r="O4185" s="10">
        <f t="shared" si="66"/>
        <v>1000000</v>
      </c>
      <c r="P4185" s="10">
        <f>O4185-J4185</f>
        <v>1000000</v>
      </c>
    </row>
    <row r="4186" spans="1:16" x14ac:dyDescent="0.25">
      <c r="A4186" s="3">
        <v>7694411</v>
      </c>
      <c r="B4186" s="3" t="s">
        <v>7242</v>
      </c>
      <c r="C4186" s="4">
        <v>101719</v>
      </c>
      <c r="D4186" s="3" t="s">
        <v>4560</v>
      </c>
      <c r="E4186" s="3" t="s">
        <v>3</v>
      </c>
      <c r="F4186" s="4" t="s">
        <v>12</v>
      </c>
      <c r="G4186" s="3">
        <v>84046</v>
      </c>
      <c r="H4186" s="3" t="s">
        <v>3988</v>
      </c>
      <c r="I4186" s="3" t="s">
        <v>4001</v>
      </c>
      <c r="J4186" s="8">
        <v>0</v>
      </c>
      <c r="K4186" s="12">
        <f>IFERROR(VLOOKUP($A4186,[1]Piv!$B:$C,2,FALSE),0)</f>
        <v>0</v>
      </c>
      <c r="L4186" s="12">
        <f>IFERROR(VLOOKUP($A4186,'[2]FINAL (2)'!$A$1:$F$7700,3,FALSE),0)</f>
        <v>0</v>
      </c>
      <c r="M4186" s="12">
        <f>IFERROR(VLOOKUP($A4186,'[2]FINAL (2)'!$A$1:$F$7700,5,FALSE),0)</f>
        <v>0</v>
      </c>
      <c r="N4186" s="12">
        <f>IFERROR(VLOOKUP($A4186,[3]Sheet3!$A$1:$C$4542,3,FALSE),0)</f>
        <v>0</v>
      </c>
      <c r="O4186" s="10">
        <f t="shared" si="66"/>
        <v>0</v>
      </c>
      <c r="P4186"/>
    </row>
    <row r="4187" spans="1:16" x14ac:dyDescent="0.25">
      <c r="A4187" s="3">
        <v>5288686</v>
      </c>
      <c r="B4187" s="3" t="s">
        <v>3032</v>
      </c>
      <c r="C4187" s="4">
        <v>100814</v>
      </c>
      <c r="D4187" s="3" t="s">
        <v>3533</v>
      </c>
      <c r="E4187" s="3" t="s">
        <v>3</v>
      </c>
      <c r="F4187" s="4" t="s">
        <v>4</v>
      </c>
      <c r="G4187" s="3">
        <v>88665</v>
      </c>
      <c r="H4187" s="3" t="s">
        <v>3292</v>
      </c>
      <c r="I4187" s="3" t="s">
        <v>3999</v>
      </c>
      <c r="J4187" s="8">
        <v>451147.28</v>
      </c>
      <c r="K4187" s="12">
        <f>IFERROR(VLOOKUP($A4187,[1]Piv!$B:$C,2,FALSE),0)</f>
        <v>0</v>
      </c>
      <c r="L4187" s="12">
        <f>IFERROR(VLOOKUP($A4187,'[2]FINAL (2)'!$A$1:$F$7700,3,FALSE),0)</f>
        <v>446598.2</v>
      </c>
      <c r="M4187" s="12">
        <f>IFERROR(VLOOKUP($A4187,'[2]FINAL (2)'!$A$1:$F$7700,5,FALSE),0)</f>
        <v>76127.360000000001</v>
      </c>
      <c r="N4187" s="12">
        <f>IFERROR(VLOOKUP($A4187,[3]Sheet3!$A$1:$C$4542,3,FALSE),0)</f>
        <v>0</v>
      </c>
      <c r="O4187" s="10">
        <f t="shared" si="66"/>
        <v>522725.56</v>
      </c>
      <c r="P4187" s="10">
        <f>O4187-J4187</f>
        <v>71578.27999999997</v>
      </c>
    </row>
    <row r="4188" spans="1:16" x14ac:dyDescent="0.25">
      <c r="A4188" s="3">
        <v>12912263</v>
      </c>
      <c r="B4188" s="3" t="s">
        <v>884</v>
      </c>
      <c r="C4188" s="4">
        <v>100814</v>
      </c>
      <c r="D4188" s="3" t="s">
        <v>3533</v>
      </c>
      <c r="E4188" s="3" t="s">
        <v>3</v>
      </c>
      <c r="F4188" s="4" t="s">
        <v>4</v>
      </c>
      <c r="G4188" s="3">
        <v>88665</v>
      </c>
      <c r="H4188" s="3" t="s">
        <v>3292</v>
      </c>
      <c r="I4188" s="3" t="s">
        <v>3999</v>
      </c>
      <c r="J4188" s="8">
        <v>1050636.98</v>
      </c>
      <c r="K4188" s="12">
        <f>IFERROR(VLOOKUP($A4188,[1]Piv!$B:$C,2,FALSE),0)</f>
        <v>262927.15999999997</v>
      </c>
      <c r="L4188" s="12">
        <f>IFERROR(VLOOKUP($A4188,'[2]FINAL (2)'!$A$1:$F$7700,3,FALSE),0)</f>
        <v>504424.67</v>
      </c>
      <c r="M4188" s="12">
        <f>IFERROR(VLOOKUP($A4188,'[2]FINAL (2)'!$A$1:$F$7700,5,FALSE),0)</f>
        <v>0</v>
      </c>
      <c r="N4188" s="12">
        <f>IFERROR(VLOOKUP($A4188,[3]Sheet3!$A$1:$C$4542,3,FALSE),0)</f>
        <v>0</v>
      </c>
      <c r="O4188" s="10">
        <f t="shared" si="66"/>
        <v>767351.83</v>
      </c>
      <c r="P4188" s="10">
        <f>O4188-J4188</f>
        <v>-283285.15000000002</v>
      </c>
    </row>
    <row r="4189" spans="1:16" x14ac:dyDescent="0.25">
      <c r="A4189" s="3">
        <v>15088392</v>
      </c>
      <c r="B4189" s="3" t="s">
        <v>734</v>
      </c>
      <c r="C4189" s="4">
        <v>100814</v>
      </c>
      <c r="D4189" s="3" t="s">
        <v>3533</v>
      </c>
      <c r="E4189" s="3" t="s">
        <v>3</v>
      </c>
      <c r="F4189" s="4" t="s">
        <v>12</v>
      </c>
      <c r="G4189" s="3">
        <v>88665</v>
      </c>
      <c r="H4189" s="3" t="s">
        <v>3292</v>
      </c>
      <c r="I4189" s="3" t="s">
        <v>3999</v>
      </c>
      <c r="J4189" s="8">
        <v>0</v>
      </c>
      <c r="K4189" s="12">
        <f>IFERROR(VLOOKUP($A4189,[1]Piv!$B:$C,2,FALSE),0)</f>
        <v>0</v>
      </c>
      <c r="L4189" s="12">
        <f>IFERROR(VLOOKUP($A4189,'[2]FINAL (2)'!$A$1:$F$7700,3,FALSE),0)</f>
        <v>0</v>
      </c>
      <c r="M4189" s="12">
        <f>IFERROR(VLOOKUP($A4189,'[2]FINAL (2)'!$A$1:$F$7700,5,FALSE),0)</f>
        <v>0</v>
      </c>
      <c r="N4189" s="12">
        <f>IFERROR(VLOOKUP($A4189,[3]Sheet3!$A$1:$C$4542,3,FALSE),0)</f>
        <v>0</v>
      </c>
      <c r="O4189" s="10">
        <f t="shared" si="66"/>
        <v>0</v>
      </c>
      <c r="P4189"/>
    </row>
    <row r="4190" spans="1:16" x14ac:dyDescent="0.25">
      <c r="A4190" s="3">
        <v>17123231</v>
      </c>
      <c r="B4190" s="3" t="s">
        <v>138</v>
      </c>
      <c r="C4190" s="4">
        <v>100814</v>
      </c>
      <c r="D4190" s="3" t="s">
        <v>3533</v>
      </c>
      <c r="E4190" s="3" t="s">
        <v>3</v>
      </c>
      <c r="F4190" s="4" t="s">
        <v>4</v>
      </c>
      <c r="G4190" s="3">
        <v>88665</v>
      </c>
      <c r="H4190" s="3" t="s">
        <v>3292</v>
      </c>
      <c r="I4190" s="3" t="s">
        <v>3999</v>
      </c>
      <c r="J4190" s="8">
        <v>739000</v>
      </c>
      <c r="K4190" s="12">
        <f>IFERROR(VLOOKUP($A4190,[1]Piv!$B:$C,2,FALSE),0)</f>
        <v>540106.47</v>
      </c>
      <c r="L4190" s="12">
        <f>IFERROR(VLOOKUP($A4190,'[2]FINAL (2)'!$A$1:$F$7700,3,FALSE),0)</f>
        <v>0</v>
      </c>
      <c r="M4190" s="12">
        <f>IFERROR(VLOOKUP($A4190,'[2]FINAL (2)'!$A$1:$F$7700,5,FALSE),0)</f>
        <v>0</v>
      </c>
      <c r="N4190" s="12">
        <f>IFERROR(VLOOKUP($A4190,[3]Sheet3!$A$1:$C$4542,3,FALSE),0)</f>
        <v>0</v>
      </c>
      <c r="O4190" s="10">
        <f t="shared" si="66"/>
        <v>540106.47</v>
      </c>
      <c r="P4190" s="10">
        <f>O4190-J4190</f>
        <v>-198893.53000000003</v>
      </c>
    </row>
    <row r="4191" spans="1:16" x14ac:dyDescent="0.25">
      <c r="A4191" s="3">
        <v>18795356</v>
      </c>
      <c r="B4191" s="3" t="s">
        <v>883</v>
      </c>
      <c r="C4191" s="4">
        <v>100814</v>
      </c>
      <c r="D4191" s="3" t="s">
        <v>3533</v>
      </c>
      <c r="E4191" s="3" t="s">
        <v>3</v>
      </c>
      <c r="F4191" s="4" t="s">
        <v>4</v>
      </c>
      <c r="G4191" s="3">
        <v>88665</v>
      </c>
      <c r="H4191" s="3" t="s">
        <v>3292</v>
      </c>
      <c r="I4191" s="3" t="s">
        <v>3999</v>
      </c>
      <c r="J4191" s="8">
        <v>1065000</v>
      </c>
      <c r="K4191" s="12">
        <f>IFERROR(VLOOKUP($A4191,[1]Piv!$B:$C,2,FALSE),0)</f>
        <v>613919.63</v>
      </c>
      <c r="L4191" s="12">
        <f>IFERROR(VLOOKUP($A4191,'[2]FINAL (2)'!$A$1:$F$7700,3,FALSE),0)</f>
        <v>0</v>
      </c>
      <c r="M4191" s="12">
        <f>IFERROR(VLOOKUP($A4191,'[2]FINAL (2)'!$A$1:$F$7700,5,FALSE),0)</f>
        <v>100496.18</v>
      </c>
      <c r="N4191" s="12">
        <f>IFERROR(VLOOKUP($A4191,[3]Sheet3!$A$1:$C$4542,3,FALSE),0)</f>
        <v>0</v>
      </c>
      <c r="O4191" s="10">
        <f t="shared" si="66"/>
        <v>714415.81</v>
      </c>
      <c r="P4191" s="10">
        <f>O4191-J4191</f>
        <v>-350584.18999999994</v>
      </c>
    </row>
    <row r="4192" spans="1:16" x14ac:dyDescent="0.25">
      <c r="A4192" s="3">
        <v>16757325</v>
      </c>
      <c r="B4192" s="3" t="s">
        <v>7243</v>
      </c>
      <c r="C4192" s="4">
        <v>101720</v>
      </c>
      <c r="D4192" s="3" t="s">
        <v>4561</v>
      </c>
      <c r="E4192" s="3" t="s">
        <v>3</v>
      </c>
      <c r="F4192" s="4" t="s">
        <v>4</v>
      </c>
      <c r="G4192" s="3">
        <v>96213</v>
      </c>
      <c r="H4192" s="3" t="s">
        <v>3288</v>
      </c>
      <c r="I4192" s="3" t="s">
        <v>4001</v>
      </c>
      <c r="J4192" s="8">
        <v>102428062.86</v>
      </c>
      <c r="K4192" s="12">
        <f>IFERROR(VLOOKUP($A4192,[1]Piv!$B:$C,2,FALSE),0)</f>
        <v>0</v>
      </c>
      <c r="L4192" s="12">
        <f>IFERROR(VLOOKUP($A4192,'[2]FINAL (2)'!$A$1:$F$7700,3,FALSE),0)</f>
        <v>1004776.02</v>
      </c>
      <c r="M4192" s="12">
        <f>IFERROR(VLOOKUP($A4192,'[2]FINAL (2)'!$A$1:$F$7700,5,FALSE),0)</f>
        <v>2080599.22</v>
      </c>
      <c r="N4192" s="12">
        <f>IFERROR(VLOOKUP($A4192,[3]Sheet3!$A$1:$C$4542,3,FALSE),0)</f>
        <v>98800000</v>
      </c>
      <c r="O4192" s="10">
        <f t="shared" si="66"/>
        <v>101885375.23999999</v>
      </c>
      <c r="P4192" s="10">
        <f>O4192-J4192</f>
        <v>-542687.62000000477</v>
      </c>
    </row>
    <row r="4193" spans="1:16" x14ac:dyDescent="0.25">
      <c r="A4193" s="3">
        <v>18426125</v>
      </c>
      <c r="B4193" s="3" t="s">
        <v>7244</v>
      </c>
      <c r="C4193" s="4">
        <v>101720</v>
      </c>
      <c r="D4193" s="3" t="s">
        <v>4561</v>
      </c>
      <c r="E4193" s="3" t="s">
        <v>3</v>
      </c>
      <c r="F4193" s="4" t="s">
        <v>12</v>
      </c>
      <c r="G4193" s="3"/>
      <c r="H4193" s="3"/>
      <c r="I4193" s="3"/>
      <c r="J4193" s="8">
        <v>0</v>
      </c>
      <c r="K4193" s="12">
        <f>IFERROR(VLOOKUP($A4193,[1]Piv!$B:$C,2,FALSE),0)</f>
        <v>0</v>
      </c>
      <c r="L4193" s="12">
        <f>IFERROR(VLOOKUP($A4193,'[2]FINAL (2)'!$A$1:$F$7700,3,FALSE),0)</f>
        <v>0</v>
      </c>
      <c r="M4193" s="12">
        <f>IFERROR(VLOOKUP($A4193,'[2]FINAL (2)'!$A$1:$F$7700,5,FALSE),0)</f>
        <v>0</v>
      </c>
      <c r="N4193" s="12">
        <f>IFERROR(VLOOKUP($A4193,[3]Sheet3!$A$1:$C$4542,3,FALSE),0)</f>
        <v>0</v>
      </c>
      <c r="O4193" s="10">
        <f t="shared" si="66"/>
        <v>0</v>
      </c>
      <c r="P4193"/>
    </row>
    <row r="4194" spans="1:16" x14ac:dyDescent="0.25">
      <c r="A4194" s="3">
        <v>17634079</v>
      </c>
      <c r="B4194" s="3" t="s">
        <v>7245</v>
      </c>
      <c r="C4194" s="4">
        <v>100815</v>
      </c>
      <c r="D4194" s="3" t="s">
        <v>4562</v>
      </c>
      <c r="E4194" s="3" t="s">
        <v>3</v>
      </c>
      <c r="F4194" s="4" t="s">
        <v>12</v>
      </c>
      <c r="G4194" s="3"/>
      <c r="H4194" s="3"/>
      <c r="I4194" s="3"/>
      <c r="J4194" s="8">
        <v>0</v>
      </c>
      <c r="K4194" s="12">
        <f>IFERROR(VLOOKUP($A4194,[1]Piv!$B:$C,2,FALSE),0)</f>
        <v>0</v>
      </c>
      <c r="L4194" s="12">
        <f>IFERROR(VLOOKUP($A4194,'[2]FINAL (2)'!$A$1:$F$7700,3,FALSE),0)</f>
        <v>0</v>
      </c>
      <c r="M4194" s="12">
        <f>IFERROR(VLOOKUP($A4194,'[2]FINAL (2)'!$A$1:$F$7700,5,FALSE),0)</f>
        <v>0</v>
      </c>
      <c r="N4194" s="12">
        <f>IFERROR(VLOOKUP($A4194,[3]Sheet3!$A$1:$C$4542,3,FALSE),0)</f>
        <v>0</v>
      </c>
      <c r="O4194" s="10">
        <f t="shared" si="66"/>
        <v>0</v>
      </c>
      <c r="P4194"/>
    </row>
    <row r="4195" spans="1:16" x14ac:dyDescent="0.25">
      <c r="A4195" s="3">
        <v>23074803</v>
      </c>
      <c r="B4195" s="3" t="s">
        <v>7246</v>
      </c>
      <c r="C4195" s="4">
        <v>100815</v>
      </c>
      <c r="D4195" s="3" t="s">
        <v>4562</v>
      </c>
      <c r="E4195" s="3" t="s">
        <v>3</v>
      </c>
      <c r="F4195" s="4" t="s">
        <v>12</v>
      </c>
      <c r="G4195" s="3"/>
      <c r="H4195" s="3"/>
      <c r="I4195" s="3"/>
      <c r="J4195" s="8">
        <v>0</v>
      </c>
      <c r="K4195" s="12">
        <f>IFERROR(VLOOKUP($A4195,[1]Piv!$B:$C,2,FALSE),0)</f>
        <v>0</v>
      </c>
      <c r="L4195" s="12">
        <f>IFERROR(VLOOKUP($A4195,'[2]FINAL (2)'!$A$1:$F$7700,3,FALSE),0)</f>
        <v>0</v>
      </c>
      <c r="M4195" s="12">
        <f>IFERROR(VLOOKUP($A4195,'[2]FINAL (2)'!$A$1:$F$7700,5,FALSE),0)</f>
        <v>0</v>
      </c>
      <c r="N4195" s="12">
        <f>IFERROR(VLOOKUP($A4195,[3]Sheet3!$A$1:$C$4542,3,FALSE),0)</f>
        <v>0</v>
      </c>
      <c r="O4195" s="10">
        <f t="shared" si="66"/>
        <v>0</v>
      </c>
      <c r="P4195"/>
    </row>
    <row r="4196" spans="1:16" x14ac:dyDescent="0.25">
      <c r="A4196" s="3">
        <v>23105919</v>
      </c>
      <c r="B4196" s="3" t="s">
        <v>7247</v>
      </c>
      <c r="C4196" s="4">
        <v>100815</v>
      </c>
      <c r="D4196" s="3" t="s">
        <v>4562</v>
      </c>
      <c r="E4196" s="3" t="s">
        <v>3</v>
      </c>
      <c r="F4196" s="4" t="s">
        <v>12</v>
      </c>
      <c r="G4196" s="3"/>
      <c r="H4196" s="3"/>
      <c r="I4196" s="3"/>
      <c r="J4196" s="8">
        <v>0</v>
      </c>
      <c r="K4196" s="12">
        <f>IFERROR(VLOOKUP($A4196,[1]Piv!$B:$C,2,FALSE),0)</f>
        <v>0</v>
      </c>
      <c r="L4196" s="12">
        <f>IFERROR(VLOOKUP($A4196,'[2]FINAL (2)'!$A$1:$F$7700,3,FALSE),0)</f>
        <v>0</v>
      </c>
      <c r="M4196" s="12">
        <f>IFERROR(VLOOKUP($A4196,'[2]FINAL (2)'!$A$1:$F$7700,5,FALSE),0)</f>
        <v>0</v>
      </c>
      <c r="N4196" s="12">
        <f>IFERROR(VLOOKUP($A4196,[3]Sheet3!$A$1:$C$4542,3,FALSE),0)</f>
        <v>0</v>
      </c>
      <c r="O4196" s="10">
        <f t="shared" si="66"/>
        <v>0</v>
      </c>
      <c r="P4196"/>
    </row>
    <row r="4197" spans="1:16" x14ac:dyDescent="0.25">
      <c r="A4197" s="3">
        <v>23218861</v>
      </c>
      <c r="B4197" s="3" t="s">
        <v>2596</v>
      </c>
      <c r="C4197" s="4">
        <v>100815</v>
      </c>
      <c r="D4197" s="3" t="s">
        <v>4562</v>
      </c>
      <c r="E4197" s="3" t="s">
        <v>3</v>
      </c>
      <c r="F4197" s="4" t="s">
        <v>4</v>
      </c>
      <c r="G4197" s="3">
        <v>133321</v>
      </c>
      <c r="H4197" s="3" t="s">
        <v>3296</v>
      </c>
      <c r="I4197" s="3" t="s">
        <v>4001</v>
      </c>
      <c r="J4197" s="8">
        <v>69000000</v>
      </c>
      <c r="K4197" s="12">
        <f>IFERROR(VLOOKUP($A4197,[1]Piv!$B:$C,2,FALSE),0)</f>
        <v>35000000</v>
      </c>
      <c r="L4197" s="12">
        <f>IFERROR(VLOOKUP($A4197,'[2]FINAL (2)'!$A$1:$F$7700,3,FALSE),0)</f>
        <v>0</v>
      </c>
      <c r="M4197" s="12">
        <f>IFERROR(VLOOKUP($A4197,'[2]FINAL (2)'!$A$1:$F$7700,5,FALSE),0)</f>
        <v>0</v>
      </c>
      <c r="N4197" s="12">
        <f>IFERROR(VLOOKUP($A4197,[3]Sheet3!$A$1:$C$4542,3,FALSE),0)</f>
        <v>11000000</v>
      </c>
      <c r="O4197" s="10">
        <f t="shared" si="66"/>
        <v>46000000</v>
      </c>
      <c r="P4197" s="10">
        <f>O4197-J4197</f>
        <v>-23000000</v>
      </c>
    </row>
    <row r="4198" spans="1:16" x14ac:dyDescent="0.25">
      <c r="A4198" s="3">
        <v>25237567</v>
      </c>
      <c r="B4198" s="3" t="s">
        <v>319</v>
      </c>
      <c r="C4198" s="4">
        <v>100815</v>
      </c>
      <c r="D4198" s="3" t="s">
        <v>4562</v>
      </c>
      <c r="E4198" s="3" t="s">
        <v>3</v>
      </c>
      <c r="F4198" s="4" t="s">
        <v>4</v>
      </c>
      <c r="G4198" s="3">
        <v>133321</v>
      </c>
      <c r="H4198" s="3" t="s">
        <v>3296</v>
      </c>
      <c r="I4198" s="3" t="s">
        <v>4001</v>
      </c>
      <c r="J4198" s="8">
        <v>80000000</v>
      </c>
      <c r="K4198" s="12">
        <f>IFERROR(VLOOKUP($A4198,[1]Piv!$B:$C,2,FALSE),0)</f>
        <v>80000000</v>
      </c>
      <c r="L4198" s="12">
        <f>IFERROR(VLOOKUP($A4198,'[2]FINAL (2)'!$A$1:$F$7700,3,FALSE),0)</f>
        <v>0</v>
      </c>
      <c r="M4198" s="12">
        <f>IFERROR(VLOOKUP($A4198,'[2]FINAL (2)'!$A$1:$F$7700,5,FALSE),0)</f>
        <v>0</v>
      </c>
      <c r="N4198" s="12">
        <f>IFERROR(VLOOKUP($A4198,[3]Sheet3!$A$1:$C$4542,3,FALSE),0)</f>
        <v>0</v>
      </c>
      <c r="O4198" s="10">
        <f t="shared" si="66"/>
        <v>80000000</v>
      </c>
      <c r="P4198" s="10">
        <f>O4198-J4198</f>
        <v>0</v>
      </c>
    </row>
    <row r="4199" spans="1:16" x14ac:dyDescent="0.25">
      <c r="A4199" s="3">
        <v>26330302</v>
      </c>
      <c r="B4199" s="3" t="s">
        <v>7248</v>
      </c>
      <c r="C4199" s="4">
        <v>100815</v>
      </c>
      <c r="D4199" s="3" t="s">
        <v>4562</v>
      </c>
      <c r="E4199" s="3" t="s">
        <v>3</v>
      </c>
      <c r="F4199" s="4" t="s">
        <v>4</v>
      </c>
      <c r="G4199" s="3">
        <v>133321</v>
      </c>
      <c r="H4199" s="3" t="s">
        <v>3296</v>
      </c>
      <c r="I4199" s="3" t="s">
        <v>4001</v>
      </c>
      <c r="J4199" s="8">
        <v>19800000</v>
      </c>
      <c r="K4199" s="12">
        <f>IFERROR(VLOOKUP($A4199,[1]Piv!$B:$C,2,FALSE),0)</f>
        <v>20539529.789999999</v>
      </c>
      <c r="L4199" s="12">
        <f>IFERROR(VLOOKUP($A4199,'[2]FINAL (2)'!$A$1:$F$7700,3,FALSE),0)</f>
        <v>0</v>
      </c>
      <c r="M4199" s="12">
        <f>IFERROR(VLOOKUP($A4199,'[2]FINAL (2)'!$A$1:$F$7700,5,FALSE),0)</f>
        <v>0</v>
      </c>
      <c r="N4199" s="12">
        <f>IFERROR(VLOOKUP($A4199,[3]Sheet3!$A$1:$C$4542,3,FALSE),0)</f>
        <v>0</v>
      </c>
      <c r="O4199" s="10">
        <f t="shared" si="66"/>
        <v>20539529.789999999</v>
      </c>
      <c r="P4199" s="10">
        <f>O4199-J4199</f>
        <v>739529.78999999911</v>
      </c>
    </row>
    <row r="4200" spans="1:16" x14ac:dyDescent="0.25">
      <c r="A4200" s="3">
        <v>24509652</v>
      </c>
      <c r="B4200" s="3" t="s">
        <v>7249</v>
      </c>
      <c r="C4200" s="4">
        <v>101721</v>
      </c>
      <c r="D4200" s="3" t="s">
        <v>4563</v>
      </c>
      <c r="E4200" s="3" t="s">
        <v>3</v>
      </c>
      <c r="F4200" s="4" t="s">
        <v>4</v>
      </c>
      <c r="G4200" s="3">
        <v>71750</v>
      </c>
      <c r="H4200" s="3" t="s">
        <v>3271</v>
      </c>
      <c r="I4200" s="3" t="s">
        <v>4001</v>
      </c>
      <c r="J4200" s="8">
        <v>65000000</v>
      </c>
      <c r="K4200" s="12">
        <f>IFERROR(VLOOKUP($A4200,[1]Piv!$B:$C,2,FALSE),0)</f>
        <v>0</v>
      </c>
      <c r="L4200" s="12">
        <f>IFERROR(VLOOKUP($A4200,'[2]FINAL (2)'!$A$1:$F$7700,3,FALSE),0)</f>
        <v>0</v>
      </c>
      <c r="M4200" s="12">
        <f>IFERROR(VLOOKUP($A4200,'[2]FINAL (2)'!$A$1:$F$7700,5,FALSE),0)</f>
        <v>0</v>
      </c>
      <c r="N4200" s="12">
        <f>IFERROR(VLOOKUP($A4200,[3]Sheet3!$A$1:$C$4542,3,FALSE),0)</f>
        <v>65000000</v>
      </c>
      <c r="O4200" s="10">
        <f t="shared" si="66"/>
        <v>65000000</v>
      </c>
      <c r="P4200" s="10">
        <f>O4200-J4200</f>
        <v>0</v>
      </c>
    </row>
    <row r="4201" spans="1:16" x14ac:dyDescent="0.25">
      <c r="A4201" s="3">
        <v>26630739</v>
      </c>
      <c r="B4201" s="3" t="s">
        <v>7250</v>
      </c>
      <c r="C4201" s="4">
        <v>101721</v>
      </c>
      <c r="D4201" s="3" t="s">
        <v>4563</v>
      </c>
      <c r="E4201" s="3" t="s">
        <v>3</v>
      </c>
      <c r="F4201" s="4" t="s">
        <v>4</v>
      </c>
      <c r="G4201" s="3">
        <v>71750</v>
      </c>
      <c r="H4201" s="3" t="s">
        <v>3271</v>
      </c>
      <c r="I4201" s="3" t="s">
        <v>4001</v>
      </c>
      <c r="J4201" s="8">
        <v>5000000</v>
      </c>
      <c r="K4201" s="12">
        <f>IFERROR(VLOOKUP($A4201,[1]Piv!$B:$C,2,FALSE),0)</f>
        <v>0</v>
      </c>
      <c r="L4201" s="12">
        <f>IFERROR(VLOOKUP($A4201,'[2]FINAL (2)'!$A$1:$F$7700,3,FALSE),0)</f>
        <v>5000000</v>
      </c>
      <c r="M4201" s="12">
        <f>IFERROR(VLOOKUP($A4201,'[2]FINAL (2)'!$A$1:$F$7700,5,FALSE),0)</f>
        <v>0</v>
      </c>
      <c r="N4201" s="12">
        <f>IFERROR(VLOOKUP($A4201,[3]Sheet3!$A$1:$C$4542,3,FALSE),0)</f>
        <v>0</v>
      </c>
      <c r="O4201" s="10">
        <f t="shared" si="66"/>
        <v>5000000</v>
      </c>
      <c r="P4201" s="10">
        <f>O4201-J4201</f>
        <v>0</v>
      </c>
    </row>
    <row r="4202" spans="1:16" x14ac:dyDescent="0.25">
      <c r="A4202" s="3">
        <v>11985374</v>
      </c>
      <c r="B4202" s="3" t="s">
        <v>7251</v>
      </c>
      <c r="C4202" s="4">
        <v>100816</v>
      </c>
      <c r="D4202" s="3" t="s">
        <v>3534</v>
      </c>
      <c r="E4202" s="3" t="s">
        <v>3</v>
      </c>
      <c r="F4202" s="4" t="s">
        <v>12</v>
      </c>
      <c r="G4202" s="3">
        <v>88906</v>
      </c>
      <c r="H4202" s="3" t="s">
        <v>3260</v>
      </c>
      <c r="I4202" s="3" t="s">
        <v>3999</v>
      </c>
      <c r="J4202" s="8">
        <v>0</v>
      </c>
      <c r="K4202" s="12">
        <f>IFERROR(VLOOKUP($A4202,[1]Piv!$B:$C,2,FALSE),0)</f>
        <v>0</v>
      </c>
      <c r="L4202" s="12">
        <f>IFERROR(VLOOKUP($A4202,'[2]FINAL (2)'!$A$1:$F$7700,3,FALSE),0)</f>
        <v>0</v>
      </c>
      <c r="M4202" s="12">
        <f>IFERROR(VLOOKUP($A4202,'[2]FINAL (2)'!$A$1:$F$7700,5,FALSE),0)</f>
        <v>0</v>
      </c>
      <c r="N4202" s="12">
        <f>IFERROR(VLOOKUP($A4202,[3]Sheet3!$A$1:$C$4542,3,FALSE),0)</f>
        <v>0</v>
      </c>
      <c r="O4202" s="10">
        <f t="shared" si="66"/>
        <v>0</v>
      </c>
      <c r="P4202"/>
    </row>
    <row r="4203" spans="1:16" x14ac:dyDescent="0.25">
      <c r="A4203" s="3">
        <v>16866030</v>
      </c>
      <c r="B4203" s="3" t="s">
        <v>7252</v>
      </c>
      <c r="C4203" s="4">
        <v>100816</v>
      </c>
      <c r="D4203" s="3" t="s">
        <v>3534</v>
      </c>
      <c r="E4203" s="3" t="s">
        <v>3</v>
      </c>
      <c r="F4203" s="4" t="s">
        <v>12</v>
      </c>
      <c r="G4203" s="3"/>
      <c r="H4203" s="3"/>
      <c r="I4203" s="3"/>
      <c r="J4203" s="8">
        <v>0</v>
      </c>
      <c r="K4203" s="12">
        <f>IFERROR(VLOOKUP($A4203,[1]Piv!$B:$C,2,FALSE),0)</f>
        <v>0</v>
      </c>
      <c r="L4203" s="12">
        <f>IFERROR(VLOOKUP($A4203,'[2]FINAL (2)'!$A$1:$F$7700,3,FALSE),0)</f>
        <v>0</v>
      </c>
      <c r="M4203" s="12">
        <f>IFERROR(VLOOKUP($A4203,'[2]FINAL (2)'!$A$1:$F$7700,5,FALSE),0)</f>
        <v>0</v>
      </c>
      <c r="N4203" s="12">
        <f>IFERROR(VLOOKUP($A4203,[3]Sheet3!$A$1:$C$4542,3,FALSE),0)</f>
        <v>0</v>
      </c>
      <c r="O4203" s="10">
        <f t="shared" si="66"/>
        <v>0</v>
      </c>
      <c r="P4203"/>
    </row>
    <row r="4204" spans="1:16" x14ac:dyDescent="0.25">
      <c r="A4204" s="3">
        <v>18750104</v>
      </c>
      <c r="B4204" s="3" t="s">
        <v>7253</v>
      </c>
      <c r="C4204" s="4">
        <v>100816</v>
      </c>
      <c r="D4204" s="3" t="s">
        <v>3534</v>
      </c>
      <c r="E4204" s="3" t="s">
        <v>3</v>
      </c>
      <c r="F4204" s="4" t="s">
        <v>4</v>
      </c>
      <c r="G4204" s="3"/>
      <c r="H4204" s="3"/>
      <c r="I4204" s="3"/>
      <c r="J4204" s="8">
        <v>0</v>
      </c>
      <c r="K4204" s="12">
        <f>IFERROR(VLOOKUP($A4204,[1]Piv!$B:$C,2,FALSE),0)</f>
        <v>0</v>
      </c>
      <c r="L4204" s="12">
        <f>IFERROR(VLOOKUP($A4204,'[2]FINAL (2)'!$A$1:$F$7700,3,FALSE),0)</f>
        <v>0</v>
      </c>
      <c r="M4204" s="12">
        <f>IFERROR(VLOOKUP($A4204,'[2]FINAL (2)'!$A$1:$F$7700,5,FALSE),0)</f>
        <v>0</v>
      </c>
      <c r="N4204" s="12">
        <f>IFERROR(VLOOKUP($A4204,[3]Sheet3!$A$1:$C$4542,3,FALSE),0)</f>
        <v>300000</v>
      </c>
      <c r="O4204" s="10">
        <f t="shared" si="66"/>
        <v>300000</v>
      </c>
      <c r="P4204" s="10">
        <f>O4204-J4204</f>
        <v>300000</v>
      </c>
    </row>
    <row r="4205" spans="1:16" x14ac:dyDescent="0.25">
      <c r="A4205" s="3">
        <v>19270897</v>
      </c>
      <c r="B4205" s="3" t="s">
        <v>7254</v>
      </c>
      <c r="C4205" s="4">
        <v>100816</v>
      </c>
      <c r="D4205" s="3" t="s">
        <v>3534</v>
      </c>
      <c r="E4205" s="3" t="s">
        <v>3</v>
      </c>
      <c r="F4205" s="4" t="s">
        <v>12</v>
      </c>
      <c r="G4205" s="3"/>
      <c r="H4205" s="3"/>
      <c r="I4205" s="3"/>
      <c r="J4205" s="8">
        <v>0</v>
      </c>
      <c r="K4205" s="12">
        <f>IFERROR(VLOOKUP($A4205,[1]Piv!$B:$C,2,FALSE),0)</f>
        <v>0</v>
      </c>
      <c r="L4205" s="12">
        <f>IFERROR(VLOOKUP($A4205,'[2]FINAL (2)'!$A$1:$F$7700,3,FALSE),0)</f>
        <v>0</v>
      </c>
      <c r="M4205" s="12">
        <f>IFERROR(VLOOKUP($A4205,'[2]FINAL (2)'!$A$1:$F$7700,5,FALSE),0)</f>
        <v>0</v>
      </c>
      <c r="N4205" s="12">
        <f>IFERROR(VLOOKUP($A4205,[3]Sheet3!$A$1:$C$4542,3,FALSE),0)</f>
        <v>0</v>
      </c>
      <c r="O4205" s="10">
        <f t="shared" si="66"/>
        <v>0</v>
      </c>
      <c r="P4205"/>
    </row>
    <row r="4206" spans="1:16" x14ac:dyDescent="0.25">
      <c r="A4206" s="3">
        <v>19510033</v>
      </c>
      <c r="B4206" s="3" t="s">
        <v>7255</v>
      </c>
      <c r="C4206" s="4">
        <v>100816</v>
      </c>
      <c r="D4206" s="3" t="s">
        <v>3534</v>
      </c>
      <c r="E4206" s="3" t="s">
        <v>3</v>
      </c>
      <c r="F4206" s="4" t="s">
        <v>4</v>
      </c>
      <c r="G4206" s="3">
        <v>121277</v>
      </c>
      <c r="H4206" s="3" t="s">
        <v>3265</v>
      </c>
      <c r="I4206" s="3" t="s">
        <v>4001</v>
      </c>
      <c r="J4206" s="8">
        <v>4628367.84</v>
      </c>
      <c r="K4206" s="12">
        <f>IFERROR(VLOOKUP($A4206,[1]Piv!$B:$C,2,FALSE),0)</f>
        <v>771998.51</v>
      </c>
      <c r="L4206" s="12">
        <f>IFERROR(VLOOKUP($A4206,'[2]FINAL (2)'!$A$1:$F$7700,3,FALSE),0)</f>
        <v>2528801.23</v>
      </c>
      <c r="M4206" s="12">
        <f>IFERROR(VLOOKUP($A4206,'[2]FINAL (2)'!$A$1:$F$7700,5,FALSE),0)</f>
        <v>0</v>
      </c>
      <c r="N4206" s="12">
        <f>IFERROR(VLOOKUP($A4206,[3]Sheet3!$A$1:$C$4542,3,FALSE),0)</f>
        <v>1000000</v>
      </c>
      <c r="O4206" s="10">
        <f t="shared" si="66"/>
        <v>4300799.74</v>
      </c>
      <c r="P4206" s="10">
        <f>O4206-J4206</f>
        <v>-327568.09999999963</v>
      </c>
    </row>
    <row r="4207" spans="1:16" x14ac:dyDescent="0.25">
      <c r="A4207" s="3">
        <v>21914785</v>
      </c>
      <c r="B4207" s="3" t="s">
        <v>7256</v>
      </c>
      <c r="C4207" s="4">
        <v>100816</v>
      </c>
      <c r="D4207" s="3" t="s">
        <v>3534</v>
      </c>
      <c r="E4207" s="3" t="s">
        <v>3</v>
      </c>
      <c r="F4207" s="4" t="s">
        <v>12</v>
      </c>
      <c r="G4207" s="3">
        <v>121277</v>
      </c>
      <c r="H4207" s="3" t="s">
        <v>3265</v>
      </c>
      <c r="I4207" s="3" t="s">
        <v>4001</v>
      </c>
      <c r="J4207" s="8">
        <v>0</v>
      </c>
      <c r="K4207" s="12">
        <f>IFERROR(VLOOKUP($A4207,[1]Piv!$B:$C,2,FALSE),0)</f>
        <v>0</v>
      </c>
      <c r="L4207" s="12">
        <f>IFERROR(VLOOKUP($A4207,'[2]FINAL (2)'!$A$1:$F$7700,3,FALSE),0)</f>
        <v>0</v>
      </c>
      <c r="M4207" s="12">
        <f>IFERROR(VLOOKUP($A4207,'[2]FINAL (2)'!$A$1:$F$7700,5,FALSE),0)</f>
        <v>0</v>
      </c>
      <c r="N4207" s="12">
        <f>IFERROR(VLOOKUP($A4207,[3]Sheet3!$A$1:$C$4542,3,FALSE),0)</f>
        <v>0</v>
      </c>
      <c r="O4207" s="10">
        <f t="shared" si="66"/>
        <v>0</v>
      </c>
      <c r="P4207"/>
    </row>
    <row r="4208" spans="1:16" x14ac:dyDescent="0.25">
      <c r="A4208" s="3">
        <v>22644878</v>
      </c>
      <c r="B4208" s="3" t="s">
        <v>2985</v>
      </c>
      <c r="C4208" s="4">
        <v>100816</v>
      </c>
      <c r="D4208" s="3" t="s">
        <v>3534</v>
      </c>
      <c r="E4208" s="3" t="s">
        <v>3</v>
      </c>
      <c r="F4208" s="4" t="s">
        <v>4</v>
      </c>
      <c r="G4208" s="3">
        <v>121381</v>
      </c>
      <c r="H4208" s="3" t="s">
        <v>3270</v>
      </c>
      <c r="I4208" s="3" t="s">
        <v>3999</v>
      </c>
      <c r="J4208" s="8">
        <v>10643794.030000001</v>
      </c>
      <c r="K4208" s="12">
        <f>IFERROR(VLOOKUP($A4208,[1]Piv!$B:$C,2,FALSE),0)</f>
        <v>1049625.8700000001</v>
      </c>
      <c r="L4208" s="12">
        <f>IFERROR(VLOOKUP($A4208,'[2]FINAL (2)'!$A$1:$F$7700,3,FALSE),0)</f>
        <v>1309196.03</v>
      </c>
      <c r="M4208" s="12">
        <f>IFERROR(VLOOKUP($A4208,'[2]FINAL (2)'!$A$1:$F$7700,5,FALSE),0)</f>
        <v>0</v>
      </c>
      <c r="N4208" s="12">
        <f>IFERROR(VLOOKUP($A4208,[3]Sheet3!$A$1:$C$4542,3,FALSE),0)</f>
        <v>7700000</v>
      </c>
      <c r="O4208" s="10">
        <f t="shared" si="66"/>
        <v>10058821.9</v>
      </c>
      <c r="P4208" s="10">
        <f>O4208-J4208</f>
        <v>-584972.13000000082</v>
      </c>
    </row>
    <row r="4209" spans="1:16" x14ac:dyDescent="0.25">
      <c r="A4209" s="3">
        <v>23455782</v>
      </c>
      <c r="B4209" s="3" t="s">
        <v>7257</v>
      </c>
      <c r="C4209" s="4">
        <v>100816</v>
      </c>
      <c r="D4209" s="3" t="s">
        <v>3534</v>
      </c>
      <c r="E4209" s="3" t="s">
        <v>3</v>
      </c>
      <c r="F4209" s="4" t="s">
        <v>12</v>
      </c>
      <c r="G4209" s="3"/>
      <c r="H4209" s="3"/>
      <c r="I4209" s="3"/>
      <c r="J4209" s="8">
        <v>0</v>
      </c>
      <c r="K4209" s="12">
        <f>IFERROR(VLOOKUP($A4209,[1]Piv!$B:$C,2,FALSE),0)</f>
        <v>0</v>
      </c>
      <c r="L4209" s="12">
        <f>IFERROR(VLOOKUP($A4209,'[2]FINAL (2)'!$A$1:$F$7700,3,FALSE),0)</f>
        <v>0</v>
      </c>
      <c r="M4209" s="12">
        <f>IFERROR(VLOOKUP($A4209,'[2]FINAL (2)'!$A$1:$F$7700,5,FALSE),0)</f>
        <v>0</v>
      </c>
      <c r="N4209" s="12">
        <f>IFERROR(VLOOKUP($A4209,[3]Sheet3!$A$1:$C$4542,3,FALSE),0)</f>
        <v>0</v>
      </c>
      <c r="O4209" s="10">
        <f t="shared" si="66"/>
        <v>0</v>
      </c>
      <c r="P4209"/>
    </row>
    <row r="4210" spans="1:16" x14ac:dyDescent="0.25">
      <c r="A4210" s="3">
        <v>5727600</v>
      </c>
      <c r="B4210" s="3" t="s">
        <v>2546</v>
      </c>
      <c r="C4210" s="4">
        <v>100819</v>
      </c>
      <c r="D4210" s="3" t="s">
        <v>4564</v>
      </c>
      <c r="E4210" s="3" t="s">
        <v>3</v>
      </c>
      <c r="F4210" s="4" t="s">
        <v>4</v>
      </c>
      <c r="G4210" s="3">
        <v>127614</v>
      </c>
      <c r="H4210" s="3" t="s">
        <v>3297</v>
      </c>
      <c r="I4210" s="3" t="s">
        <v>4001</v>
      </c>
      <c r="J4210" s="8">
        <v>6387500</v>
      </c>
      <c r="K4210" s="12">
        <f>IFERROR(VLOOKUP($A4210,[1]Piv!$B:$C,2,FALSE),0)</f>
        <v>808086.32</v>
      </c>
      <c r="L4210" s="12">
        <f>IFERROR(VLOOKUP($A4210,'[2]FINAL (2)'!$A$1:$F$7700,3,FALSE),0)</f>
        <v>0</v>
      </c>
      <c r="M4210" s="12">
        <f>IFERROR(VLOOKUP($A4210,'[2]FINAL (2)'!$A$1:$F$7700,5,FALSE),0)</f>
        <v>200700.63</v>
      </c>
      <c r="N4210" s="12">
        <f>IFERROR(VLOOKUP($A4210,[3]Sheet3!$A$1:$C$4542,3,FALSE),0)</f>
        <v>3200000</v>
      </c>
      <c r="O4210" s="10">
        <f t="shared" si="66"/>
        <v>4208786.95</v>
      </c>
      <c r="P4210" s="10">
        <f>O4210-J4210</f>
        <v>-2178713.0499999998</v>
      </c>
    </row>
    <row r="4211" spans="1:16" x14ac:dyDescent="0.25">
      <c r="A4211" s="3">
        <v>19200099</v>
      </c>
      <c r="B4211" s="3" t="s">
        <v>2464</v>
      </c>
      <c r="C4211" s="4">
        <v>100819</v>
      </c>
      <c r="D4211" s="3" t="s">
        <v>4564</v>
      </c>
      <c r="E4211" s="3" t="s">
        <v>3</v>
      </c>
      <c r="F4211" s="4" t="s">
        <v>4</v>
      </c>
      <c r="G4211" s="3">
        <v>127614</v>
      </c>
      <c r="H4211" s="3" t="s">
        <v>3297</v>
      </c>
      <c r="I4211" s="3" t="s">
        <v>4001</v>
      </c>
      <c r="J4211" s="8">
        <v>8300000</v>
      </c>
      <c r="K4211" s="12">
        <f>IFERROR(VLOOKUP($A4211,[1]Piv!$B:$C,2,FALSE),0)</f>
        <v>1015978.06</v>
      </c>
      <c r="L4211" s="12">
        <f>IFERROR(VLOOKUP($A4211,'[2]FINAL (2)'!$A$1:$F$7700,3,FALSE),0)</f>
        <v>0</v>
      </c>
      <c r="M4211" s="12">
        <f>IFERROR(VLOOKUP($A4211,'[2]FINAL (2)'!$A$1:$F$7700,5,FALSE),0)</f>
        <v>0</v>
      </c>
      <c r="N4211" s="12">
        <f>IFERROR(VLOOKUP($A4211,[3]Sheet3!$A$1:$C$4542,3,FALSE),0)</f>
        <v>7300000</v>
      </c>
      <c r="O4211" s="10">
        <f t="shared" si="66"/>
        <v>8315978.0600000005</v>
      </c>
      <c r="P4211" s="10">
        <f>O4211-J4211</f>
        <v>15978.060000000522</v>
      </c>
    </row>
    <row r="4212" spans="1:16" x14ac:dyDescent="0.25">
      <c r="A4212" s="3">
        <v>13925926</v>
      </c>
      <c r="B4212" s="3" t="s">
        <v>7258</v>
      </c>
      <c r="C4212" s="4">
        <v>101722</v>
      </c>
      <c r="D4212" s="3" t="s">
        <v>4565</v>
      </c>
      <c r="E4212" s="3" t="s">
        <v>3</v>
      </c>
      <c r="F4212" s="4" t="s">
        <v>4</v>
      </c>
      <c r="G4212" s="3">
        <v>96908</v>
      </c>
      <c r="H4212" s="3" t="s">
        <v>3992</v>
      </c>
      <c r="I4212" s="3" t="s">
        <v>3999</v>
      </c>
      <c r="J4212" s="8">
        <v>3565931.07</v>
      </c>
      <c r="K4212" s="12">
        <f>IFERROR(VLOOKUP($A4212,[1]Piv!$B:$C,2,FALSE),0)</f>
        <v>0</v>
      </c>
      <c r="L4212" s="12">
        <f>IFERROR(VLOOKUP($A4212,'[2]FINAL (2)'!$A$1:$F$7700,3,FALSE),0)</f>
        <v>3543954.05</v>
      </c>
      <c r="M4212" s="12">
        <f>IFERROR(VLOOKUP($A4212,'[2]FINAL (2)'!$A$1:$F$7700,5,FALSE),0)</f>
        <v>0</v>
      </c>
      <c r="N4212" s="12">
        <f>IFERROR(VLOOKUP($A4212,[3]Sheet3!$A$1:$C$4542,3,FALSE),0)</f>
        <v>0</v>
      </c>
      <c r="O4212" s="10">
        <f t="shared" si="66"/>
        <v>3543954.05</v>
      </c>
      <c r="P4212" s="10">
        <f>O4212-J4212</f>
        <v>-21977.020000000019</v>
      </c>
    </row>
    <row r="4213" spans="1:16" x14ac:dyDescent="0.25">
      <c r="A4213" s="3">
        <v>23677093</v>
      </c>
      <c r="B4213" s="3" t="s">
        <v>7259</v>
      </c>
      <c r="C4213" s="4">
        <v>101722</v>
      </c>
      <c r="D4213" s="3" t="s">
        <v>4565</v>
      </c>
      <c r="E4213" s="3" t="s">
        <v>3</v>
      </c>
      <c r="F4213" s="4" t="s">
        <v>12</v>
      </c>
      <c r="G4213" s="3"/>
      <c r="H4213" s="3"/>
      <c r="I4213" s="3"/>
      <c r="J4213" s="8">
        <v>0</v>
      </c>
      <c r="K4213" s="12">
        <f>IFERROR(VLOOKUP($A4213,[1]Piv!$B:$C,2,FALSE),0)</f>
        <v>0</v>
      </c>
      <c r="L4213" s="12">
        <f>IFERROR(VLOOKUP($A4213,'[2]FINAL (2)'!$A$1:$F$7700,3,FALSE),0)</f>
        <v>0</v>
      </c>
      <c r="M4213" s="12">
        <f>IFERROR(VLOOKUP($A4213,'[2]FINAL (2)'!$A$1:$F$7700,5,FALSE),0)</f>
        <v>0</v>
      </c>
      <c r="N4213" s="12">
        <f>IFERROR(VLOOKUP($A4213,[3]Sheet3!$A$1:$C$4542,3,FALSE),0)</f>
        <v>0</v>
      </c>
      <c r="O4213" s="10">
        <f t="shared" si="66"/>
        <v>0</v>
      </c>
      <c r="P4213"/>
    </row>
    <row r="4214" spans="1:16" x14ac:dyDescent="0.25">
      <c r="A4214" s="3">
        <v>5811649</v>
      </c>
      <c r="B4214" s="3" t="s">
        <v>7260</v>
      </c>
      <c r="C4214" s="4">
        <v>101723</v>
      </c>
      <c r="D4214" s="3" t="s">
        <v>4566</v>
      </c>
      <c r="E4214" s="3" t="s">
        <v>3</v>
      </c>
      <c r="F4214" s="4" t="s">
        <v>4</v>
      </c>
      <c r="G4214" s="3">
        <v>129413</v>
      </c>
      <c r="H4214" s="3" t="s">
        <v>3215</v>
      </c>
      <c r="I4214" s="3" t="s">
        <v>3999</v>
      </c>
      <c r="J4214" s="8">
        <v>2450000</v>
      </c>
      <c r="K4214" s="12">
        <f>IFERROR(VLOOKUP($A4214,[1]Piv!$B:$C,2,FALSE),0)</f>
        <v>0</v>
      </c>
      <c r="L4214" s="12">
        <f>IFERROR(VLOOKUP($A4214,'[2]FINAL (2)'!$A$1:$F$7700,3,FALSE),0)</f>
        <v>0</v>
      </c>
      <c r="M4214" s="12">
        <f>IFERROR(VLOOKUP($A4214,'[2]FINAL (2)'!$A$1:$F$7700,5,FALSE),0)</f>
        <v>200335.18</v>
      </c>
      <c r="N4214" s="12">
        <f>IFERROR(VLOOKUP($A4214,[3]Sheet3!$A$1:$C$4542,3,FALSE),0)</f>
        <v>2450000</v>
      </c>
      <c r="O4214" s="10">
        <f t="shared" si="66"/>
        <v>2650335.1800000002</v>
      </c>
      <c r="P4214" s="10">
        <f>O4214-J4214</f>
        <v>200335.18000000017</v>
      </c>
    </row>
    <row r="4215" spans="1:16" x14ac:dyDescent="0.25">
      <c r="A4215" s="3">
        <v>24588875</v>
      </c>
      <c r="B4215" s="3" t="s">
        <v>7261</v>
      </c>
      <c r="C4215" s="4">
        <v>101723</v>
      </c>
      <c r="D4215" s="3" t="s">
        <v>4566</v>
      </c>
      <c r="E4215" s="3" t="s">
        <v>3</v>
      </c>
      <c r="F4215" s="4" t="s">
        <v>4</v>
      </c>
      <c r="G4215" s="3">
        <v>129413</v>
      </c>
      <c r="H4215" s="3" t="s">
        <v>3215</v>
      </c>
      <c r="I4215" s="3" t="s">
        <v>3999</v>
      </c>
      <c r="J4215" s="8">
        <v>2000000</v>
      </c>
      <c r="K4215" s="12">
        <f>IFERROR(VLOOKUP($A4215,[1]Piv!$B:$C,2,FALSE),0)</f>
        <v>0</v>
      </c>
      <c r="L4215" s="12">
        <f>IFERROR(VLOOKUP($A4215,'[2]FINAL (2)'!$A$1:$F$7700,3,FALSE),0)</f>
        <v>2000000</v>
      </c>
      <c r="M4215" s="12">
        <f>IFERROR(VLOOKUP($A4215,'[2]FINAL (2)'!$A$1:$F$7700,5,FALSE),0)</f>
        <v>0</v>
      </c>
      <c r="N4215" s="12">
        <f>IFERROR(VLOOKUP($A4215,[3]Sheet3!$A$1:$C$4542,3,FALSE),0)</f>
        <v>0</v>
      </c>
      <c r="O4215" s="10">
        <f t="shared" si="66"/>
        <v>2000000</v>
      </c>
      <c r="P4215" s="10">
        <f>O4215-J4215</f>
        <v>0</v>
      </c>
    </row>
    <row r="4216" spans="1:16" x14ac:dyDescent="0.25">
      <c r="A4216" s="3">
        <v>5799124</v>
      </c>
      <c r="B4216" s="3" t="s">
        <v>7262</v>
      </c>
      <c r="C4216" s="4">
        <v>100817</v>
      </c>
      <c r="D4216" s="3" t="s">
        <v>262</v>
      </c>
      <c r="E4216" s="3" t="s">
        <v>3</v>
      </c>
      <c r="F4216" s="4" t="s">
        <v>12</v>
      </c>
      <c r="G4216" s="3">
        <v>129955</v>
      </c>
      <c r="H4216" s="3" t="s">
        <v>3253</v>
      </c>
      <c r="I4216" s="3" t="s">
        <v>4001</v>
      </c>
      <c r="J4216" s="8">
        <v>0</v>
      </c>
      <c r="K4216" s="12">
        <f>IFERROR(VLOOKUP($A4216,[1]Piv!$B:$C,2,FALSE),0)</f>
        <v>0</v>
      </c>
      <c r="L4216" s="12">
        <f>IFERROR(VLOOKUP($A4216,'[2]FINAL (2)'!$A$1:$F$7700,3,FALSE),0)</f>
        <v>0</v>
      </c>
      <c r="M4216" s="12">
        <f>IFERROR(VLOOKUP($A4216,'[2]FINAL (2)'!$A$1:$F$7700,5,FALSE),0)</f>
        <v>0</v>
      </c>
      <c r="N4216" s="12">
        <f>IFERROR(VLOOKUP($A4216,[3]Sheet3!$A$1:$C$4542,3,FALSE),0)</f>
        <v>0</v>
      </c>
      <c r="O4216" s="10">
        <f t="shared" si="66"/>
        <v>0</v>
      </c>
      <c r="P4216"/>
    </row>
    <row r="4217" spans="1:16" x14ac:dyDescent="0.25">
      <c r="A4217" s="3">
        <v>6470286</v>
      </c>
      <c r="B4217" s="3" t="s">
        <v>2986</v>
      </c>
      <c r="C4217" s="4">
        <v>100817</v>
      </c>
      <c r="D4217" s="3" t="s">
        <v>262</v>
      </c>
      <c r="E4217" s="3" t="s">
        <v>3</v>
      </c>
      <c r="F4217" s="4" t="s">
        <v>4</v>
      </c>
      <c r="G4217" s="3">
        <v>129955</v>
      </c>
      <c r="H4217" s="3" t="s">
        <v>3253</v>
      </c>
      <c r="I4217" s="3" t="s">
        <v>4001</v>
      </c>
      <c r="J4217" s="8">
        <v>6500000</v>
      </c>
      <c r="K4217" s="12">
        <f>IFERROR(VLOOKUP($A4217,[1]Piv!$B:$C,2,FALSE),0)</f>
        <v>1019485.2</v>
      </c>
      <c r="L4217" s="12">
        <f>IFERROR(VLOOKUP($A4217,'[2]FINAL (2)'!$A$1:$F$7700,3,FALSE),0)</f>
        <v>0</v>
      </c>
      <c r="M4217" s="12">
        <f>IFERROR(VLOOKUP($A4217,'[2]FINAL (2)'!$A$1:$F$7700,5,FALSE),0)</f>
        <v>1001675.78</v>
      </c>
      <c r="N4217" s="12">
        <f>IFERROR(VLOOKUP($A4217,[3]Sheet3!$A$1:$C$4542,3,FALSE),0)</f>
        <v>5500000</v>
      </c>
      <c r="O4217" s="10">
        <f t="shared" si="66"/>
        <v>7521160.9800000004</v>
      </c>
      <c r="P4217" s="10">
        <f>O4217-J4217</f>
        <v>1021160.9800000004</v>
      </c>
    </row>
    <row r="4218" spans="1:16" x14ac:dyDescent="0.25">
      <c r="A4218" s="3">
        <v>6616220</v>
      </c>
      <c r="B4218" s="3" t="s">
        <v>261</v>
      </c>
      <c r="C4218" s="4">
        <v>100817</v>
      </c>
      <c r="D4218" s="3" t="s">
        <v>262</v>
      </c>
      <c r="E4218" s="3" t="s">
        <v>3</v>
      </c>
      <c r="F4218" s="4" t="s">
        <v>4</v>
      </c>
      <c r="G4218" s="3"/>
      <c r="H4218" s="3"/>
      <c r="I4218" s="3" t="s">
        <v>4001</v>
      </c>
      <c r="J4218" s="8">
        <v>0</v>
      </c>
      <c r="K4218" s="12">
        <f>IFERROR(VLOOKUP($A4218,[1]Piv!$B:$C,2,FALSE),0)</f>
        <v>0</v>
      </c>
      <c r="L4218" s="12">
        <f>IFERROR(VLOOKUP($A4218,'[2]FINAL (2)'!$A$1:$F$7700,3,FALSE),0)</f>
        <v>0</v>
      </c>
      <c r="M4218" s="12">
        <f>IFERROR(VLOOKUP($A4218,'[2]FINAL (2)'!$A$1:$F$7700,5,FALSE),0)</f>
        <v>0</v>
      </c>
      <c r="N4218" s="12">
        <f>IFERROR(VLOOKUP($A4218,[3]Sheet3!$A$1:$C$4542,3,FALSE),0)</f>
        <v>0</v>
      </c>
      <c r="O4218" s="10">
        <f t="shared" si="66"/>
        <v>0</v>
      </c>
      <c r="P4218" s="10">
        <f>O4218-J4218</f>
        <v>0</v>
      </c>
    </row>
    <row r="4219" spans="1:16" x14ac:dyDescent="0.25">
      <c r="A4219" s="3">
        <v>9961555</v>
      </c>
      <c r="B4219" s="3" t="s">
        <v>7263</v>
      </c>
      <c r="C4219" s="4">
        <v>100817</v>
      </c>
      <c r="D4219" s="3" t="s">
        <v>262</v>
      </c>
      <c r="E4219" s="3" t="s">
        <v>3</v>
      </c>
      <c r="F4219" s="4" t="s">
        <v>12</v>
      </c>
      <c r="G4219" s="3"/>
      <c r="H4219" s="3"/>
      <c r="I4219" s="3"/>
      <c r="J4219" s="8">
        <v>0</v>
      </c>
      <c r="K4219" s="12">
        <f>IFERROR(VLOOKUP($A4219,[1]Piv!$B:$C,2,FALSE),0)</f>
        <v>0</v>
      </c>
      <c r="L4219" s="12">
        <f>IFERROR(VLOOKUP($A4219,'[2]FINAL (2)'!$A$1:$F$7700,3,FALSE),0)</f>
        <v>0</v>
      </c>
      <c r="M4219" s="12">
        <f>IFERROR(VLOOKUP($A4219,'[2]FINAL (2)'!$A$1:$F$7700,5,FALSE),0)</f>
        <v>0</v>
      </c>
      <c r="N4219" s="12">
        <f>IFERROR(VLOOKUP($A4219,[3]Sheet3!$A$1:$C$4542,3,FALSE),0)</f>
        <v>0</v>
      </c>
      <c r="O4219" s="10">
        <f t="shared" si="66"/>
        <v>0</v>
      </c>
      <c r="P4219"/>
    </row>
    <row r="4220" spans="1:16" x14ac:dyDescent="0.25">
      <c r="A4220" s="3">
        <v>13914307</v>
      </c>
      <c r="B4220" s="3" t="s">
        <v>7264</v>
      </c>
      <c r="C4220" s="4">
        <v>100817</v>
      </c>
      <c r="D4220" s="3" t="s">
        <v>262</v>
      </c>
      <c r="E4220" s="3" t="s">
        <v>3</v>
      </c>
      <c r="F4220" s="4" t="s">
        <v>4</v>
      </c>
      <c r="G4220" s="3">
        <v>129270</v>
      </c>
      <c r="H4220" s="3" t="s">
        <v>3192</v>
      </c>
      <c r="I4220" s="3" t="s">
        <v>3999</v>
      </c>
      <c r="J4220" s="8">
        <v>1000000</v>
      </c>
      <c r="K4220" s="12">
        <f>IFERROR(VLOOKUP($A4220,[1]Piv!$B:$C,2,FALSE),0)</f>
        <v>0</v>
      </c>
      <c r="L4220" s="12">
        <f>IFERROR(VLOOKUP($A4220,'[2]FINAL (2)'!$A$1:$F$7700,3,FALSE),0)</f>
        <v>0</v>
      </c>
      <c r="M4220" s="12">
        <f>IFERROR(VLOOKUP($A4220,'[2]FINAL (2)'!$A$1:$F$7700,5,FALSE),0)</f>
        <v>0</v>
      </c>
      <c r="N4220" s="12">
        <f>IFERROR(VLOOKUP($A4220,[3]Sheet3!$A$1:$C$4542,3,FALSE),0)</f>
        <v>1000000</v>
      </c>
      <c r="O4220" s="10">
        <f t="shared" si="66"/>
        <v>1000000</v>
      </c>
      <c r="P4220" s="10">
        <f>O4220-J4220</f>
        <v>0</v>
      </c>
    </row>
    <row r="4221" spans="1:16" x14ac:dyDescent="0.25">
      <c r="A4221" s="3">
        <v>17957427</v>
      </c>
      <c r="B4221" s="3" t="s">
        <v>7265</v>
      </c>
      <c r="C4221" s="4">
        <v>100817</v>
      </c>
      <c r="D4221" s="3" t="s">
        <v>262</v>
      </c>
      <c r="E4221" s="3" t="s">
        <v>3</v>
      </c>
      <c r="F4221" s="4" t="s">
        <v>4</v>
      </c>
      <c r="G4221" s="3"/>
      <c r="H4221" s="3"/>
      <c r="I4221" s="3" t="s">
        <v>4001</v>
      </c>
      <c r="J4221" s="8">
        <v>0</v>
      </c>
      <c r="K4221" s="12">
        <f>IFERROR(VLOOKUP($A4221,[1]Piv!$B:$C,2,FALSE),0)</f>
        <v>0</v>
      </c>
      <c r="L4221" s="12">
        <f>IFERROR(VLOOKUP($A4221,'[2]FINAL (2)'!$A$1:$F$7700,3,FALSE),0)</f>
        <v>0</v>
      </c>
      <c r="M4221" s="12">
        <f>IFERROR(VLOOKUP($A4221,'[2]FINAL (2)'!$A$1:$F$7700,5,FALSE),0)</f>
        <v>0</v>
      </c>
      <c r="N4221" s="12">
        <f>IFERROR(VLOOKUP($A4221,[3]Sheet3!$A$1:$C$4542,3,FALSE),0)</f>
        <v>250000</v>
      </c>
      <c r="O4221" s="10">
        <f t="shared" si="66"/>
        <v>250000</v>
      </c>
      <c r="P4221" s="10">
        <f>O4221-J4221</f>
        <v>250000</v>
      </c>
    </row>
    <row r="4222" spans="1:16" x14ac:dyDescent="0.25">
      <c r="A4222" s="3">
        <v>18104328</v>
      </c>
      <c r="B4222" s="3" t="s">
        <v>7266</v>
      </c>
      <c r="C4222" s="4">
        <v>100817</v>
      </c>
      <c r="D4222" s="3" t="s">
        <v>262</v>
      </c>
      <c r="E4222" s="3" t="s">
        <v>3</v>
      </c>
      <c r="F4222" s="4" t="s">
        <v>12</v>
      </c>
      <c r="G4222" s="3"/>
      <c r="H4222" s="3"/>
      <c r="I4222" s="3"/>
      <c r="J4222" s="8">
        <v>0</v>
      </c>
      <c r="K4222" s="12">
        <f>IFERROR(VLOOKUP($A4222,[1]Piv!$B:$C,2,FALSE),0)</f>
        <v>0</v>
      </c>
      <c r="L4222" s="12">
        <f>IFERROR(VLOOKUP($A4222,'[2]FINAL (2)'!$A$1:$F$7700,3,FALSE),0)</f>
        <v>0</v>
      </c>
      <c r="M4222" s="12">
        <f>IFERROR(VLOOKUP($A4222,'[2]FINAL (2)'!$A$1:$F$7700,5,FALSE),0)</f>
        <v>0</v>
      </c>
      <c r="N4222" s="12">
        <f>IFERROR(VLOOKUP($A4222,[3]Sheet3!$A$1:$C$4542,3,FALSE),0)</f>
        <v>0</v>
      </c>
      <c r="O4222" s="10">
        <f t="shared" si="66"/>
        <v>0</v>
      </c>
      <c r="P4222"/>
    </row>
    <row r="4223" spans="1:16" x14ac:dyDescent="0.25">
      <c r="A4223" s="3">
        <v>19900579</v>
      </c>
      <c r="B4223" s="3" t="s">
        <v>7267</v>
      </c>
      <c r="C4223" s="4">
        <v>100817</v>
      </c>
      <c r="D4223" s="3" t="s">
        <v>262</v>
      </c>
      <c r="E4223" s="3" t="s">
        <v>3</v>
      </c>
      <c r="F4223" s="4" t="s">
        <v>12</v>
      </c>
      <c r="G4223" s="3"/>
      <c r="H4223" s="3"/>
      <c r="I4223" s="3" t="s">
        <v>4001</v>
      </c>
      <c r="J4223" s="8">
        <v>0</v>
      </c>
      <c r="K4223" s="12">
        <f>IFERROR(VLOOKUP($A4223,[1]Piv!$B:$C,2,FALSE),0)</f>
        <v>0</v>
      </c>
      <c r="L4223" s="12">
        <f>IFERROR(VLOOKUP($A4223,'[2]FINAL (2)'!$A$1:$F$7700,3,FALSE),0)</f>
        <v>0</v>
      </c>
      <c r="M4223" s="12">
        <f>IFERROR(VLOOKUP($A4223,'[2]FINAL (2)'!$A$1:$F$7700,5,FALSE),0)</f>
        <v>0</v>
      </c>
      <c r="N4223" s="12">
        <f>IFERROR(VLOOKUP($A4223,[3]Sheet3!$A$1:$C$4542,3,FALSE),0)</f>
        <v>0</v>
      </c>
      <c r="O4223" s="10">
        <f t="shared" si="66"/>
        <v>0</v>
      </c>
      <c r="P4223"/>
    </row>
    <row r="4224" spans="1:16" x14ac:dyDescent="0.25">
      <c r="A4224" s="3">
        <v>20113260</v>
      </c>
      <c r="B4224" s="3" t="s">
        <v>1002</v>
      </c>
      <c r="C4224" s="4">
        <v>100817</v>
      </c>
      <c r="D4224" s="3" t="s">
        <v>262</v>
      </c>
      <c r="E4224" s="3" t="s">
        <v>3</v>
      </c>
      <c r="F4224" s="4" t="s">
        <v>4</v>
      </c>
      <c r="G4224" s="3">
        <v>129955</v>
      </c>
      <c r="H4224" s="3" t="s">
        <v>3253</v>
      </c>
      <c r="I4224" s="3" t="s">
        <v>4001</v>
      </c>
      <c r="J4224" s="8">
        <v>91111000</v>
      </c>
      <c r="K4224" s="12">
        <f>IFERROR(VLOOKUP($A4224,[1]Piv!$B:$C,2,FALSE),0)</f>
        <v>70120368.799999997</v>
      </c>
      <c r="L4224" s="12">
        <f>IFERROR(VLOOKUP($A4224,'[2]FINAL (2)'!$A$1:$F$7700,3,FALSE),0)</f>
        <v>0</v>
      </c>
      <c r="M4224" s="12">
        <f>IFERROR(VLOOKUP($A4224,'[2]FINAL (2)'!$A$1:$F$7700,5,FALSE),0)</f>
        <v>0</v>
      </c>
      <c r="N4224" s="12">
        <f>IFERROR(VLOOKUP($A4224,[3]Sheet3!$A$1:$C$4542,3,FALSE),0)</f>
        <v>500000</v>
      </c>
      <c r="O4224" s="10">
        <f t="shared" si="66"/>
        <v>70620368.799999997</v>
      </c>
      <c r="P4224" s="10">
        <f>O4224-J4224</f>
        <v>-20490631.200000003</v>
      </c>
    </row>
    <row r="4225" spans="1:16" x14ac:dyDescent="0.25">
      <c r="A4225" s="3">
        <v>20726910</v>
      </c>
      <c r="B4225" s="3" t="s">
        <v>420</v>
      </c>
      <c r="C4225" s="4">
        <v>100817</v>
      </c>
      <c r="D4225" s="3" t="s">
        <v>262</v>
      </c>
      <c r="E4225" s="3" t="s">
        <v>3</v>
      </c>
      <c r="F4225" s="4" t="s">
        <v>12</v>
      </c>
      <c r="G4225" s="3">
        <v>20553</v>
      </c>
      <c r="H4225" s="3" t="s">
        <v>3232</v>
      </c>
      <c r="I4225" s="3" t="s">
        <v>3999</v>
      </c>
      <c r="J4225" s="8">
        <v>0</v>
      </c>
      <c r="K4225" s="12">
        <f>IFERROR(VLOOKUP($A4225,[1]Piv!$B:$C,2,FALSE),0)</f>
        <v>0</v>
      </c>
      <c r="L4225" s="12">
        <f>IFERROR(VLOOKUP($A4225,'[2]FINAL (2)'!$A$1:$F$7700,3,FALSE),0)</f>
        <v>0</v>
      </c>
      <c r="M4225" s="12">
        <f>IFERROR(VLOOKUP($A4225,'[2]FINAL (2)'!$A$1:$F$7700,5,FALSE),0)</f>
        <v>0</v>
      </c>
      <c r="N4225" s="12">
        <f>IFERROR(VLOOKUP($A4225,[3]Sheet3!$A$1:$C$4542,3,FALSE),0)</f>
        <v>0</v>
      </c>
      <c r="O4225" s="10">
        <f t="shared" si="66"/>
        <v>0</v>
      </c>
      <c r="P4225"/>
    </row>
    <row r="4226" spans="1:16" x14ac:dyDescent="0.25">
      <c r="A4226" s="3">
        <v>9502377</v>
      </c>
      <c r="B4226" s="3" t="s">
        <v>7268</v>
      </c>
      <c r="C4226" s="4">
        <v>101724</v>
      </c>
      <c r="D4226" s="3" t="s">
        <v>4567</v>
      </c>
      <c r="E4226" s="3" t="s">
        <v>3</v>
      </c>
      <c r="F4226" s="4" t="s">
        <v>4</v>
      </c>
      <c r="G4226" s="3">
        <v>126348</v>
      </c>
      <c r="H4226" s="3" t="s">
        <v>3211</v>
      </c>
      <c r="I4226" s="3" t="s">
        <v>3999</v>
      </c>
      <c r="J4226" s="8">
        <v>1000000</v>
      </c>
      <c r="K4226" s="12">
        <f>IFERROR(VLOOKUP($A4226,[1]Piv!$B:$C,2,FALSE),0)</f>
        <v>1016665.97</v>
      </c>
      <c r="L4226" s="12">
        <f>IFERROR(VLOOKUP($A4226,'[2]FINAL (2)'!$A$1:$F$7700,3,FALSE),0)</f>
        <v>0</v>
      </c>
      <c r="M4226" s="12">
        <f>IFERROR(VLOOKUP($A4226,'[2]FINAL (2)'!$A$1:$F$7700,5,FALSE),0)</f>
        <v>340569.78</v>
      </c>
      <c r="N4226" s="12">
        <f>IFERROR(VLOOKUP($A4226,[3]Sheet3!$A$1:$C$4542,3,FALSE),0)</f>
        <v>0</v>
      </c>
      <c r="O4226" s="10">
        <f t="shared" si="66"/>
        <v>1357235.75</v>
      </c>
      <c r="P4226" s="10">
        <f>O4226-J4226</f>
        <v>357235.75</v>
      </c>
    </row>
    <row r="4227" spans="1:16" x14ac:dyDescent="0.25">
      <c r="A4227" s="3">
        <v>19833409</v>
      </c>
      <c r="B4227" s="3" t="s">
        <v>7269</v>
      </c>
      <c r="C4227" s="4">
        <v>101724</v>
      </c>
      <c r="D4227" s="3" t="s">
        <v>4567</v>
      </c>
      <c r="E4227" s="3" t="s">
        <v>3</v>
      </c>
      <c r="F4227" s="4" t="s">
        <v>4</v>
      </c>
      <c r="G4227" s="3">
        <v>126348</v>
      </c>
      <c r="H4227" s="3" t="s">
        <v>3211</v>
      </c>
      <c r="I4227" s="3" t="s">
        <v>3999</v>
      </c>
      <c r="J4227" s="8">
        <v>550000</v>
      </c>
      <c r="K4227" s="12">
        <f>IFERROR(VLOOKUP($A4227,[1]Piv!$B:$C,2,FALSE),0)</f>
        <v>552373.46</v>
      </c>
      <c r="L4227" s="12">
        <f>IFERROR(VLOOKUP($A4227,'[2]FINAL (2)'!$A$1:$F$7700,3,FALSE),0)</f>
        <v>0</v>
      </c>
      <c r="M4227" s="12">
        <f>IFERROR(VLOOKUP($A4227,'[2]FINAL (2)'!$A$1:$F$7700,5,FALSE),0)</f>
        <v>0</v>
      </c>
      <c r="N4227" s="12">
        <f>IFERROR(VLOOKUP($A4227,[3]Sheet3!$A$1:$C$4542,3,FALSE),0)</f>
        <v>0</v>
      </c>
      <c r="O4227" s="10">
        <f t="shared" ref="O4227:O4290" si="67">IFERROR(SUM(K4227,L4227,M4227,N4227),0)</f>
        <v>552373.46</v>
      </c>
      <c r="P4227" s="10">
        <f>O4227-J4227</f>
        <v>2373.4599999999627</v>
      </c>
    </row>
    <row r="4228" spans="1:16" x14ac:dyDescent="0.25">
      <c r="A4228" s="3">
        <v>9268395</v>
      </c>
      <c r="B4228" s="3" t="s">
        <v>7270</v>
      </c>
      <c r="C4228" s="4">
        <v>101725</v>
      </c>
      <c r="D4228" s="3" t="s">
        <v>4568</v>
      </c>
      <c r="E4228" s="3" t="s">
        <v>3</v>
      </c>
      <c r="F4228" s="4" t="s">
        <v>4</v>
      </c>
      <c r="G4228" s="3">
        <v>121381</v>
      </c>
      <c r="H4228" s="3" t="s">
        <v>3270</v>
      </c>
      <c r="I4228" s="3" t="s">
        <v>3999</v>
      </c>
      <c r="J4228" s="8">
        <v>285000</v>
      </c>
      <c r="K4228" s="12">
        <f>IFERROR(VLOOKUP($A4228,[1]Piv!$B:$C,2,FALSE),0)</f>
        <v>0</v>
      </c>
      <c r="L4228" s="12">
        <f>IFERROR(VLOOKUP($A4228,'[2]FINAL (2)'!$A$1:$F$7700,3,FALSE),0)</f>
        <v>0</v>
      </c>
      <c r="M4228" s="12">
        <f>IFERROR(VLOOKUP($A4228,'[2]FINAL (2)'!$A$1:$F$7700,5,FALSE),0)</f>
        <v>0</v>
      </c>
      <c r="N4228" s="12">
        <f>IFERROR(VLOOKUP($A4228,[3]Sheet3!$A$1:$C$4542,3,FALSE),0)</f>
        <v>285000</v>
      </c>
      <c r="O4228" s="10">
        <f t="shared" si="67"/>
        <v>285000</v>
      </c>
      <c r="P4228" s="10">
        <f>O4228-J4228</f>
        <v>0</v>
      </c>
    </row>
    <row r="4229" spans="1:16" x14ac:dyDescent="0.25">
      <c r="A4229" s="3">
        <v>22937553</v>
      </c>
      <c r="B4229" s="3" t="s">
        <v>7271</v>
      </c>
      <c r="C4229" s="4">
        <v>101725</v>
      </c>
      <c r="D4229" s="3" t="s">
        <v>4568</v>
      </c>
      <c r="E4229" s="3" t="s">
        <v>3</v>
      </c>
      <c r="F4229" s="4" t="s">
        <v>12</v>
      </c>
      <c r="G4229" s="3"/>
      <c r="H4229" s="3"/>
      <c r="I4229" s="3"/>
      <c r="J4229" s="8">
        <v>0</v>
      </c>
      <c r="K4229" s="12">
        <f>IFERROR(VLOOKUP($A4229,[1]Piv!$B:$C,2,FALSE),0)</f>
        <v>0</v>
      </c>
      <c r="L4229" s="12">
        <f>IFERROR(VLOOKUP($A4229,'[2]FINAL (2)'!$A$1:$F$7700,3,FALSE),0)</f>
        <v>0</v>
      </c>
      <c r="M4229" s="12">
        <f>IFERROR(VLOOKUP($A4229,'[2]FINAL (2)'!$A$1:$F$7700,5,FALSE),0)</f>
        <v>0</v>
      </c>
      <c r="N4229" s="12">
        <f>IFERROR(VLOOKUP($A4229,[3]Sheet3!$A$1:$C$4542,3,FALSE),0)</f>
        <v>0</v>
      </c>
      <c r="O4229" s="10">
        <f t="shared" si="67"/>
        <v>0</v>
      </c>
      <c r="P4229"/>
    </row>
    <row r="4230" spans="1:16" x14ac:dyDescent="0.25">
      <c r="A4230" s="3">
        <v>5487248</v>
      </c>
      <c r="B4230" s="3" t="s">
        <v>1254</v>
      </c>
      <c r="C4230" s="4">
        <v>100825</v>
      </c>
      <c r="D4230" s="3" t="s">
        <v>3535</v>
      </c>
      <c r="E4230" s="3" t="s">
        <v>3</v>
      </c>
      <c r="F4230" s="4" t="s">
        <v>4</v>
      </c>
      <c r="G4230" s="3">
        <v>129943</v>
      </c>
      <c r="H4230" s="3" t="s">
        <v>3204</v>
      </c>
      <c r="I4230" s="3" t="s">
        <v>3999</v>
      </c>
      <c r="J4230" s="8">
        <v>11000000</v>
      </c>
      <c r="K4230" s="12">
        <f>IFERROR(VLOOKUP($A4230,[1]Piv!$B:$C,2,FALSE),0)</f>
        <v>0</v>
      </c>
      <c r="L4230" s="12">
        <f>IFERROR(VLOOKUP($A4230,'[2]FINAL (2)'!$A$1:$F$7700,3,FALSE),0)</f>
        <v>0</v>
      </c>
      <c r="M4230" s="12">
        <f>IFERROR(VLOOKUP($A4230,'[2]FINAL (2)'!$A$1:$F$7700,5,FALSE),0)</f>
        <v>300502.76</v>
      </c>
      <c r="N4230" s="12">
        <f>IFERROR(VLOOKUP($A4230,[3]Sheet3!$A$1:$C$4542,3,FALSE),0)</f>
        <v>11000000</v>
      </c>
      <c r="O4230" s="10">
        <f t="shared" si="67"/>
        <v>11300502.76</v>
      </c>
      <c r="P4230" s="10">
        <f>O4230-J4230</f>
        <v>300502.75999999978</v>
      </c>
    </row>
    <row r="4231" spans="1:16" x14ac:dyDescent="0.25">
      <c r="A4231" s="3">
        <v>6327924</v>
      </c>
      <c r="B4231" s="3" t="s">
        <v>7272</v>
      </c>
      <c r="C4231" s="4">
        <v>100825</v>
      </c>
      <c r="D4231" s="3" t="s">
        <v>3535</v>
      </c>
      <c r="E4231" s="3" t="s">
        <v>3</v>
      </c>
      <c r="F4231" s="4" t="s">
        <v>12</v>
      </c>
      <c r="G4231" s="3">
        <v>129943</v>
      </c>
      <c r="H4231" s="3" t="s">
        <v>3204</v>
      </c>
      <c r="I4231" s="3" t="s">
        <v>3999</v>
      </c>
      <c r="J4231" s="8">
        <v>0</v>
      </c>
      <c r="K4231" s="12">
        <f>IFERROR(VLOOKUP($A4231,[1]Piv!$B:$C,2,FALSE),0)</f>
        <v>0</v>
      </c>
      <c r="L4231" s="12">
        <f>IFERROR(VLOOKUP($A4231,'[2]FINAL (2)'!$A$1:$F$7700,3,FALSE),0)</f>
        <v>0</v>
      </c>
      <c r="M4231" s="12">
        <f>IFERROR(VLOOKUP($A4231,'[2]FINAL (2)'!$A$1:$F$7700,5,FALSE),0)</f>
        <v>0</v>
      </c>
      <c r="N4231" s="12">
        <f>IFERROR(VLOOKUP($A4231,[3]Sheet3!$A$1:$C$4542,3,FALSE),0)</f>
        <v>0</v>
      </c>
      <c r="O4231" s="10">
        <f t="shared" si="67"/>
        <v>0</v>
      </c>
      <c r="P4231"/>
    </row>
    <row r="4232" spans="1:16" x14ac:dyDescent="0.25">
      <c r="A4232" s="3">
        <v>5029490</v>
      </c>
      <c r="B4232" s="3" t="s">
        <v>7273</v>
      </c>
      <c r="C4232" s="4">
        <v>101726</v>
      </c>
      <c r="D4232" s="3" t="s">
        <v>4569</v>
      </c>
      <c r="E4232" s="3" t="s">
        <v>3</v>
      </c>
      <c r="F4232" s="4" t="s">
        <v>4</v>
      </c>
      <c r="G4232" s="3">
        <v>137929</v>
      </c>
      <c r="H4232" s="3" t="s">
        <v>3214</v>
      </c>
      <c r="I4232" s="3" t="s">
        <v>3999</v>
      </c>
      <c r="J4232" s="8">
        <v>500000</v>
      </c>
      <c r="K4232" s="12">
        <f>IFERROR(VLOOKUP($A4232,[1]Piv!$B:$C,2,FALSE),0)</f>
        <v>0</v>
      </c>
      <c r="L4232" s="12">
        <f>IFERROR(VLOOKUP($A4232,'[2]FINAL (2)'!$A$1:$F$7700,3,FALSE),0)</f>
        <v>0</v>
      </c>
      <c r="M4232" s="12">
        <f>IFERROR(VLOOKUP($A4232,'[2]FINAL (2)'!$A$1:$F$7700,5,FALSE),0)</f>
        <v>0</v>
      </c>
      <c r="N4232" s="12">
        <f>IFERROR(VLOOKUP($A4232,[3]Sheet3!$A$1:$C$4542,3,FALSE),0)</f>
        <v>500000</v>
      </c>
      <c r="O4232" s="10">
        <f t="shared" si="67"/>
        <v>500000</v>
      </c>
      <c r="P4232" s="10">
        <f>O4232-J4232</f>
        <v>0</v>
      </c>
    </row>
    <row r="4233" spans="1:16" x14ac:dyDescent="0.25">
      <c r="A4233" s="3">
        <v>10368028</v>
      </c>
      <c r="B4233" s="3" t="s">
        <v>7274</v>
      </c>
      <c r="C4233" s="4">
        <v>101726</v>
      </c>
      <c r="D4233" s="3" t="s">
        <v>4569</v>
      </c>
      <c r="E4233" s="3" t="s">
        <v>3</v>
      </c>
      <c r="F4233" s="4" t="s">
        <v>12</v>
      </c>
      <c r="G4233" s="3"/>
      <c r="H4233" s="3"/>
      <c r="I4233" s="3"/>
      <c r="J4233" s="8">
        <v>0</v>
      </c>
      <c r="K4233" s="12">
        <f>IFERROR(VLOOKUP($A4233,[1]Piv!$B:$C,2,FALSE),0)</f>
        <v>0</v>
      </c>
      <c r="L4233" s="12">
        <f>IFERROR(VLOOKUP($A4233,'[2]FINAL (2)'!$A$1:$F$7700,3,FALSE),0)</f>
        <v>0</v>
      </c>
      <c r="M4233" s="12">
        <f>IFERROR(VLOOKUP($A4233,'[2]FINAL (2)'!$A$1:$F$7700,5,FALSE),0)</f>
        <v>0</v>
      </c>
      <c r="N4233" s="12">
        <f>IFERROR(VLOOKUP($A4233,[3]Sheet3!$A$1:$C$4542,3,FALSE),0)</f>
        <v>0</v>
      </c>
      <c r="O4233" s="10">
        <f t="shared" si="67"/>
        <v>0</v>
      </c>
      <c r="P4233"/>
    </row>
    <row r="4234" spans="1:16" x14ac:dyDescent="0.25">
      <c r="A4234" s="3">
        <v>6938710</v>
      </c>
      <c r="B4234" s="3" t="s">
        <v>7275</v>
      </c>
      <c r="C4234" s="4">
        <v>100827</v>
      </c>
      <c r="D4234" s="3" t="s">
        <v>3536</v>
      </c>
      <c r="E4234" s="3" t="s">
        <v>3</v>
      </c>
      <c r="F4234" s="4" t="s">
        <v>4</v>
      </c>
      <c r="G4234" s="3">
        <v>122984</v>
      </c>
      <c r="H4234" s="3" t="s">
        <v>3226</v>
      </c>
      <c r="I4234" s="3" t="s">
        <v>3999</v>
      </c>
      <c r="J4234" s="8">
        <v>1000000</v>
      </c>
      <c r="K4234" s="12">
        <f>IFERROR(VLOOKUP($A4234,[1]Piv!$B:$C,2,FALSE),0)</f>
        <v>1013951.18</v>
      </c>
      <c r="L4234" s="12">
        <f>IFERROR(VLOOKUP($A4234,'[2]FINAL (2)'!$A$1:$F$7700,3,FALSE),0)</f>
        <v>0</v>
      </c>
      <c r="M4234" s="12">
        <f>IFERROR(VLOOKUP($A4234,'[2]FINAL (2)'!$A$1:$F$7700,5,FALSE),0)</f>
        <v>0</v>
      </c>
      <c r="N4234" s="12">
        <f>IFERROR(VLOOKUP($A4234,[3]Sheet3!$A$1:$C$4542,3,FALSE),0)</f>
        <v>0</v>
      </c>
      <c r="O4234" s="10">
        <f t="shared" si="67"/>
        <v>1013951.18</v>
      </c>
      <c r="P4234" s="10">
        <f>O4234-J4234</f>
        <v>13951.180000000051</v>
      </c>
    </row>
    <row r="4235" spans="1:16" x14ac:dyDescent="0.25">
      <c r="A4235" s="3">
        <v>7656182</v>
      </c>
      <c r="B4235" s="3" t="s">
        <v>2205</v>
      </c>
      <c r="C4235" s="4">
        <v>100827</v>
      </c>
      <c r="D4235" s="3" t="s">
        <v>3536</v>
      </c>
      <c r="E4235" s="3" t="s">
        <v>3</v>
      </c>
      <c r="F4235" s="4" t="s">
        <v>4</v>
      </c>
      <c r="G4235" s="3">
        <v>27353</v>
      </c>
      <c r="H4235" s="3" t="s">
        <v>3216</v>
      </c>
      <c r="I4235" s="3" t="s">
        <v>3999</v>
      </c>
      <c r="J4235" s="8">
        <v>686173.13</v>
      </c>
      <c r="K4235" s="12">
        <f>IFERROR(VLOOKUP($A4235,[1]Piv!$B:$C,2,FALSE),0)</f>
        <v>0</v>
      </c>
      <c r="L4235" s="12">
        <f>IFERROR(VLOOKUP($A4235,'[2]FINAL (2)'!$A$1:$F$7700,3,FALSE),0)</f>
        <v>684115.42</v>
      </c>
      <c r="M4235" s="12">
        <f>IFERROR(VLOOKUP($A4235,'[2]FINAL (2)'!$A$1:$F$7700,5,FALSE),0)</f>
        <v>0</v>
      </c>
      <c r="N4235" s="12">
        <f>IFERROR(VLOOKUP($A4235,[3]Sheet3!$A$1:$C$4542,3,FALSE),0)</f>
        <v>0</v>
      </c>
      <c r="O4235" s="10">
        <f t="shared" si="67"/>
        <v>684115.42</v>
      </c>
      <c r="P4235" s="10">
        <f>O4235-J4235</f>
        <v>-2057.7099999999627</v>
      </c>
    </row>
    <row r="4236" spans="1:16" x14ac:dyDescent="0.25">
      <c r="A4236" s="3">
        <v>21584808</v>
      </c>
      <c r="B4236" s="3" t="s">
        <v>7276</v>
      </c>
      <c r="C4236" s="4">
        <v>100827</v>
      </c>
      <c r="D4236" s="3" t="s">
        <v>3536</v>
      </c>
      <c r="E4236" s="3" t="s">
        <v>3</v>
      </c>
      <c r="F4236" s="4" t="s">
        <v>12</v>
      </c>
      <c r="G4236" s="3"/>
      <c r="H4236" s="3"/>
      <c r="I4236" s="3"/>
      <c r="J4236" s="8">
        <v>0</v>
      </c>
      <c r="K4236" s="12">
        <f>IFERROR(VLOOKUP($A4236,[1]Piv!$B:$C,2,FALSE),0)</f>
        <v>0</v>
      </c>
      <c r="L4236" s="12">
        <f>IFERROR(VLOOKUP($A4236,'[2]FINAL (2)'!$A$1:$F$7700,3,FALSE),0)</f>
        <v>0</v>
      </c>
      <c r="M4236" s="12">
        <f>IFERROR(VLOOKUP($A4236,'[2]FINAL (2)'!$A$1:$F$7700,5,FALSE),0)</f>
        <v>0</v>
      </c>
      <c r="N4236" s="12">
        <f>IFERROR(VLOOKUP($A4236,[3]Sheet3!$A$1:$C$4542,3,FALSE),0)</f>
        <v>0</v>
      </c>
      <c r="O4236" s="10">
        <f t="shared" si="67"/>
        <v>0</v>
      </c>
      <c r="P4236"/>
    </row>
    <row r="4237" spans="1:16" x14ac:dyDescent="0.25">
      <c r="A4237" s="3">
        <v>22589914</v>
      </c>
      <c r="B4237" s="3" t="s">
        <v>7277</v>
      </c>
      <c r="C4237" s="4">
        <v>100827</v>
      </c>
      <c r="D4237" s="3" t="s">
        <v>3536</v>
      </c>
      <c r="E4237" s="3" t="s">
        <v>3</v>
      </c>
      <c r="F4237" s="4" t="s">
        <v>4</v>
      </c>
      <c r="G4237" s="3">
        <v>88640</v>
      </c>
      <c r="H4237" s="3" t="s">
        <v>3987</v>
      </c>
      <c r="I4237" s="3" t="s">
        <v>4002</v>
      </c>
      <c r="J4237" s="8">
        <v>37920396.539999999</v>
      </c>
      <c r="K4237" s="12">
        <f>IFERROR(VLOOKUP($A4237,[1]Piv!$B:$C,2,FALSE),0)</f>
        <v>13373012.050000001</v>
      </c>
      <c r="L4237" s="12">
        <f>IFERROR(VLOOKUP($A4237,'[2]FINAL (2)'!$A$1:$F$7700,3,FALSE),0)</f>
        <v>17313597.699999999</v>
      </c>
      <c r="M4237" s="12">
        <f>IFERROR(VLOOKUP($A4237,'[2]FINAL (2)'!$A$1:$F$7700,5,FALSE),0)</f>
        <v>0</v>
      </c>
      <c r="N4237" s="12">
        <f>IFERROR(VLOOKUP($A4237,[3]Sheet3!$A$1:$C$4542,3,FALSE),0)</f>
        <v>500000</v>
      </c>
      <c r="O4237" s="10">
        <f t="shared" si="67"/>
        <v>31186609.75</v>
      </c>
      <c r="P4237" s="10">
        <f>O4237-J4237</f>
        <v>-6733786.7899999991</v>
      </c>
    </row>
    <row r="4238" spans="1:16" x14ac:dyDescent="0.25">
      <c r="A4238" s="3">
        <v>22750414</v>
      </c>
      <c r="B4238" s="3" t="s">
        <v>7278</v>
      </c>
      <c r="C4238" s="4">
        <v>100827</v>
      </c>
      <c r="D4238" s="3" t="s">
        <v>3536</v>
      </c>
      <c r="E4238" s="3" t="s">
        <v>3</v>
      </c>
      <c r="F4238" s="4" t="s">
        <v>12</v>
      </c>
      <c r="G4238" s="3"/>
      <c r="H4238" s="3"/>
      <c r="I4238" s="3"/>
      <c r="J4238" s="8">
        <v>0</v>
      </c>
      <c r="K4238" s="12">
        <f>IFERROR(VLOOKUP($A4238,[1]Piv!$B:$C,2,FALSE),0)</f>
        <v>0</v>
      </c>
      <c r="L4238" s="12">
        <f>IFERROR(VLOOKUP($A4238,'[2]FINAL (2)'!$A$1:$F$7700,3,FALSE),0)</f>
        <v>0</v>
      </c>
      <c r="M4238" s="12">
        <f>IFERROR(VLOOKUP($A4238,'[2]FINAL (2)'!$A$1:$F$7700,5,FALSE),0)</f>
        <v>0</v>
      </c>
      <c r="N4238" s="12">
        <f>IFERROR(VLOOKUP($A4238,[3]Sheet3!$A$1:$C$4542,3,FALSE),0)</f>
        <v>0</v>
      </c>
      <c r="O4238" s="10">
        <f t="shared" si="67"/>
        <v>0</v>
      </c>
      <c r="P4238"/>
    </row>
    <row r="4239" spans="1:16" x14ac:dyDescent="0.25">
      <c r="A4239" s="3">
        <v>25100472</v>
      </c>
      <c r="B4239" s="3" t="s">
        <v>7279</v>
      </c>
      <c r="C4239" s="4">
        <v>100827</v>
      </c>
      <c r="D4239" s="3" t="s">
        <v>3536</v>
      </c>
      <c r="E4239" s="3" t="s">
        <v>3</v>
      </c>
      <c r="F4239" s="4" t="s">
        <v>4</v>
      </c>
      <c r="G4239" s="3">
        <v>88640</v>
      </c>
      <c r="H4239" s="3" t="s">
        <v>3987</v>
      </c>
      <c r="I4239" s="3" t="s">
        <v>4001</v>
      </c>
      <c r="J4239" s="8">
        <v>750000</v>
      </c>
      <c r="K4239" s="12">
        <f>IFERROR(VLOOKUP($A4239,[1]Piv!$B:$C,2,FALSE),0)</f>
        <v>763456</v>
      </c>
      <c r="L4239" s="12">
        <f>IFERROR(VLOOKUP($A4239,'[2]FINAL (2)'!$A$1:$F$7700,3,FALSE),0)</f>
        <v>0</v>
      </c>
      <c r="M4239" s="12">
        <f>IFERROR(VLOOKUP($A4239,'[2]FINAL (2)'!$A$1:$F$7700,5,FALSE),0)</f>
        <v>0</v>
      </c>
      <c r="N4239" s="12">
        <f>IFERROR(VLOOKUP($A4239,[3]Sheet3!$A$1:$C$4542,3,FALSE),0)</f>
        <v>0</v>
      </c>
      <c r="O4239" s="10">
        <f t="shared" si="67"/>
        <v>763456</v>
      </c>
      <c r="P4239" s="10">
        <f>O4239-J4239</f>
        <v>13456</v>
      </c>
    </row>
    <row r="4240" spans="1:16" x14ac:dyDescent="0.25">
      <c r="A4240" s="3">
        <v>6095792</v>
      </c>
      <c r="B4240" s="3" t="s">
        <v>2114</v>
      </c>
      <c r="C4240" s="4">
        <v>100828</v>
      </c>
      <c r="D4240" s="3" t="s">
        <v>3829</v>
      </c>
      <c r="E4240" s="3" t="s">
        <v>3</v>
      </c>
      <c r="F4240" s="4" t="s">
        <v>4</v>
      </c>
      <c r="G4240" s="3">
        <v>137294</v>
      </c>
      <c r="H4240" s="3" t="s">
        <v>3263</v>
      </c>
      <c r="I4240" s="3" t="s">
        <v>3999</v>
      </c>
      <c r="J4240" s="8">
        <v>3708556.3</v>
      </c>
      <c r="K4240" s="12">
        <f>IFERROR(VLOOKUP($A4240,[1]Piv!$B:$C,2,FALSE),0)</f>
        <v>1004783.43</v>
      </c>
      <c r="L4240" s="12">
        <f>IFERROR(VLOOKUP($A4240,'[2]FINAL (2)'!$A$1:$F$7700,3,FALSE),0)</f>
        <v>705704.2</v>
      </c>
      <c r="M4240" s="12">
        <f>IFERROR(VLOOKUP($A4240,'[2]FINAL (2)'!$A$1:$F$7700,5,FALSE),0)</f>
        <v>209.53</v>
      </c>
      <c r="N4240" s="12">
        <f>IFERROR(VLOOKUP($A4240,[3]Sheet3!$A$1:$C$4542,3,FALSE),0)</f>
        <v>2000000</v>
      </c>
      <c r="O4240" s="10">
        <f t="shared" si="67"/>
        <v>3710697.16</v>
      </c>
      <c r="P4240" s="10">
        <f>O4240-J4240</f>
        <v>2140.8600000003353</v>
      </c>
    </row>
    <row r="4241" spans="1:16" x14ac:dyDescent="0.25">
      <c r="A4241" s="3">
        <v>18644925</v>
      </c>
      <c r="B4241" s="3" t="s">
        <v>2353</v>
      </c>
      <c r="C4241" s="4">
        <v>100828</v>
      </c>
      <c r="D4241" s="3" t="s">
        <v>3829</v>
      </c>
      <c r="E4241" s="3" t="s">
        <v>3</v>
      </c>
      <c r="F4241" s="4" t="s">
        <v>4</v>
      </c>
      <c r="G4241" s="3">
        <v>137294</v>
      </c>
      <c r="H4241" s="3" t="s">
        <v>3263</v>
      </c>
      <c r="I4241" s="3" t="s">
        <v>3999</v>
      </c>
      <c r="J4241" s="8">
        <v>4300000</v>
      </c>
      <c r="K4241" s="12">
        <f>IFERROR(VLOOKUP($A4241,[1]Piv!$B:$C,2,FALSE),0)</f>
        <v>0</v>
      </c>
      <c r="L4241" s="12">
        <f>IFERROR(VLOOKUP($A4241,'[2]FINAL (2)'!$A$1:$F$7700,3,FALSE),0)</f>
        <v>0</v>
      </c>
      <c r="M4241" s="12">
        <f>IFERROR(VLOOKUP($A4241,'[2]FINAL (2)'!$A$1:$F$7700,5,FALSE),0)</f>
        <v>0</v>
      </c>
      <c r="N4241" s="12">
        <f>IFERROR(VLOOKUP($A4241,[3]Sheet3!$A$1:$C$4542,3,FALSE),0)</f>
        <v>4300000</v>
      </c>
      <c r="O4241" s="10">
        <f t="shared" si="67"/>
        <v>4300000</v>
      </c>
      <c r="P4241" s="10">
        <f>O4241-J4241</f>
        <v>0</v>
      </c>
    </row>
    <row r="4242" spans="1:16" x14ac:dyDescent="0.25">
      <c r="A4242" s="3">
        <v>7440948</v>
      </c>
      <c r="B4242" s="3" t="s">
        <v>1414</v>
      </c>
      <c r="C4242" s="4">
        <v>100829</v>
      </c>
      <c r="D4242" s="3" t="s">
        <v>3830</v>
      </c>
      <c r="E4242" s="3" t="s">
        <v>3</v>
      </c>
      <c r="F4242" s="4" t="s">
        <v>4</v>
      </c>
      <c r="G4242" s="3">
        <v>134388</v>
      </c>
      <c r="H4242" s="3" t="s">
        <v>3210</v>
      </c>
      <c r="I4242" s="3" t="s">
        <v>3999</v>
      </c>
      <c r="J4242" s="8">
        <v>4103785.81</v>
      </c>
      <c r="K4242" s="12">
        <f>IFERROR(VLOOKUP($A4242,[1]Piv!$B:$C,2,FALSE),0)</f>
        <v>0</v>
      </c>
      <c r="L4242" s="12">
        <f>IFERROR(VLOOKUP($A4242,'[2]FINAL (2)'!$A$1:$F$7700,3,FALSE),0)</f>
        <v>1502523.89</v>
      </c>
      <c r="M4242" s="12">
        <f>IFERROR(VLOOKUP($A4242,'[2]FINAL (2)'!$A$1:$F$7700,5,FALSE),0)</f>
        <v>0</v>
      </c>
      <c r="N4242" s="12">
        <f>IFERROR(VLOOKUP($A4242,[3]Sheet3!$A$1:$C$4542,3,FALSE),0)</f>
        <v>2600000</v>
      </c>
      <c r="O4242" s="10">
        <f t="shared" si="67"/>
        <v>4102523.8899999997</v>
      </c>
      <c r="P4242" s="10">
        <f>O4242-J4242</f>
        <v>-1261.9200000003912</v>
      </c>
    </row>
    <row r="4243" spans="1:16" x14ac:dyDescent="0.25">
      <c r="A4243" s="3">
        <v>8188228</v>
      </c>
      <c r="B4243" s="3" t="s">
        <v>2345</v>
      </c>
      <c r="C4243" s="4">
        <v>100829</v>
      </c>
      <c r="D4243" s="3" t="s">
        <v>3830</v>
      </c>
      <c r="E4243" s="3" t="s">
        <v>3</v>
      </c>
      <c r="F4243" s="4" t="s">
        <v>4</v>
      </c>
      <c r="G4243" s="3">
        <v>134388</v>
      </c>
      <c r="H4243" s="3" t="s">
        <v>3210</v>
      </c>
      <c r="I4243" s="3" t="s">
        <v>3999</v>
      </c>
      <c r="J4243" s="8">
        <v>7000000</v>
      </c>
      <c r="K4243" s="12">
        <f>IFERROR(VLOOKUP($A4243,[1]Piv!$B:$C,2,FALSE),0)</f>
        <v>0</v>
      </c>
      <c r="L4243" s="12">
        <f>IFERROR(VLOOKUP($A4243,'[2]FINAL (2)'!$A$1:$F$7700,3,FALSE),0)</f>
        <v>0</v>
      </c>
      <c r="M4243" s="12">
        <f>IFERROR(VLOOKUP($A4243,'[2]FINAL (2)'!$A$1:$F$7700,5,FALSE),0)</f>
        <v>1502513.66</v>
      </c>
      <c r="N4243" s="12">
        <f>IFERROR(VLOOKUP($A4243,[3]Sheet3!$A$1:$C$4542,3,FALSE),0)</f>
        <v>7000000</v>
      </c>
      <c r="O4243" s="10">
        <f t="shared" si="67"/>
        <v>8502513.6600000001</v>
      </c>
      <c r="P4243" s="10">
        <f>O4243-J4243</f>
        <v>1502513.6600000001</v>
      </c>
    </row>
    <row r="4244" spans="1:16" x14ac:dyDescent="0.25">
      <c r="A4244" s="3">
        <v>17237660</v>
      </c>
      <c r="B4244" s="3" t="s">
        <v>3127</v>
      </c>
      <c r="C4244" s="4">
        <v>100829</v>
      </c>
      <c r="D4244" s="3" t="s">
        <v>3830</v>
      </c>
      <c r="E4244" s="3" t="s">
        <v>3</v>
      </c>
      <c r="F4244" s="4" t="s">
        <v>4</v>
      </c>
      <c r="G4244" s="3">
        <v>134388</v>
      </c>
      <c r="H4244" s="3" t="s">
        <v>3210</v>
      </c>
      <c r="I4244" s="3" t="s">
        <v>3999</v>
      </c>
      <c r="J4244" s="8">
        <v>9665205.4700000007</v>
      </c>
      <c r="K4244" s="12">
        <f>IFERROR(VLOOKUP($A4244,[1]Piv!$B:$C,2,FALSE),0)</f>
        <v>0</v>
      </c>
      <c r="L4244" s="12">
        <f>IFERROR(VLOOKUP($A4244,'[2]FINAL (2)'!$A$1:$F$7700,3,FALSE),0)</f>
        <v>0</v>
      </c>
      <c r="M4244" s="12">
        <f>IFERROR(VLOOKUP($A4244,'[2]FINAL (2)'!$A$1:$F$7700,5,FALSE),0)</f>
        <v>2010136.98</v>
      </c>
      <c r="N4244" s="12">
        <f>IFERROR(VLOOKUP($A4244,[3]Sheet3!$A$1:$C$4542,3,FALSE),0)</f>
        <v>7650000</v>
      </c>
      <c r="O4244" s="10">
        <f t="shared" si="67"/>
        <v>9660136.9800000004</v>
      </c>
      <c r="P4244" s="10">
        <f>O4244-J4244</f>
        <v>-5068.4900000002235</v>
      </c>
    </row>
    <row r="4245" spans="1:16" x14ac:dyDescent="0.25">
      <c r="A4245" s="3">
        <v>21070266</v>
      </c>
      <c r="B4245" s="3" t="s">
        <v>7280</v>
      </c>
      <c r="C4245" s="4">
        <v>100829</v>
      </c>
      <c r="D4245" s="3" t="s">
        <v>3830</v>
      </c>
      <c r="E4245" s="3" t="s">
        <v>3</v>
      </c>
      <c r="F4245" s="4" t="s">
        <v>4</v>
      </c>
      <c r="G4245" s="3">
        <v>134257</v>
      </c>
      <c r="H4245" s="3" t="s">
        <v>3283</v>
      </c>
      <c r="I4245" s="3" t="s">
        <v>3999</v>
      </c>
      <c r="J4245" s="8">
        <v>0</v>
      </c>
      <c r="K4245" s="12">
        <f>IFERROR(VLOOKUP($A4245,[1]Piv!$B:$C,2,FALSE),0)</f>
        <v>0</v>
      </c>
      <c r="L4245" s="12">
        <f>IFERROR(VLOOKUP($A4245,'[2]FINAL (2)'!$A$1:$F$7700,3,FALSE),0)</f>
        <v>0</v>
      </c>
      <c r="M4245" s="12">
        <f>IFERROR(VLOOKUP($A4245,'[2]FINAL (2)'!$A$1:$F$7700,5,FALSE),0)</f>
        <v>0</v>
      </c>
      <c r="N4245" s="12">
        <f>IFERROR(VLOOKUP($A4245,[3]Sheet3!$A$1:$C$4542,3,FALSE),0)</f>
        <v>210000</v>
      </c>
      <c r="O4245" s="10">
        <f t="shared" si="67"/>
        <v>210000</v>
      </c>
      <c r="P4245" s="10">
        <f>O4245-J4245</f>
        <v>210000</v>
      </c>
    </row>
    <row r="4246" spans="1:16" x14ac:dyDescent="0.25">
      <c r="A4246" s="3">
        <v>1444622</v>
      </c>
      <c r="B4246" s="3" t="s">
        <v>7281</v>
      </c>
      <c r="C4246" s="4">
        <v>100830</v>
      </c>
      <c r="D4246" s="3" t="s">
        <v>3537</v>
      </c>
      <c r="E4246" s="3" t="s">
        <v>3</v>
      </c>
      <c r="F4246" s="4" t="s">
        <v>12</v>
      </c>
      <c r="G4246" s="3"/>
      <c r="H4246" s="3"/>
      <c r="I4246" s="3"/>
      <c r="J4246" s="8">
        <v>0</v>
      </c>
      <c r="K4246" s="12">
        <f>IFERROR(VLOOKUP($A4246,[1]Piv!$B:$C,2,FALSE),0)</f>
        <v>0</v>
      </c>
      <c r="L4246" s="12">
        <f>IFERROR(VLOOKUP($A4246,'[2]FINAL (2)'!$A$1:$F$7700,3,FALSE),0)</f>
        <v>0</v>
      </c>
      <c r="M4246" s="12">
        <f>IFERROR(VLOOKUP($A4246,'[2]FINAL (2)'!$A$1:$F$7700,5,FALSE),0)</f>
        <v>0</v>
      </c>
      <c r="N4246" s="12">
        <f>IFERROR(VLOOKUP($A4246,[3]Sheet3!$A$1:$C$4542,3,FALSE),0)</f>
        <v>0</v>
      </c>
      <c r="O4246" s="10">
        <f t="shared" si="67"/>
        <v>0</v>
      </c>
      <c r="P4246"/>
    </row>
    <row r="4247" spans="1:16" x14ac:dyDescent="0.25">
      <c r="A4247" s="3">
        <v>3684464</v>
      </c>
      <c r="B4247" s="3" t="s">
        <v>1428</v>
      </c>
      <c r="C4247" s="4">
        <v>100830</v>
      </c>
      <c r="D4247" s="3" t="s">
        <v>3537</v>
      </c>
      <c r="E4247" s="3" t="s">
        <v>3</v>
      </c>
      <c r="F4247" s="4" t="s">
        <v>4</v>
      </c>
      <c r="G4247" s="3">
        <v>121277</v>
      </c>
      <c r="H4247" s="3" t="s">
        <v>3265</v>
      </c>
      <c r="I4247" s="3" t="s">
        <v>4001</v>
      </c>
      <c r="J4247" s="8">
        <v>903418.27</v>
      </c>
      <c r="K4247" s="12">
        <f>IFERROR(VLOOKUP($A4247,[1]Piv!$B:$C,2,FALSE),0)</f>
        <v>0</v>
      </c>
      <c r="L4247" s="12">
        <f>IFERROR(VLOOKUP($A4247,'[2]FINAL (2)'!$A$1:$F$7700,3,FALSE),0)</f>
        <v>902278.85</v>
      </c>
      <c r="M4247" s="12">
        <f>IFERROR(VLOOKUP($A4247,'[2]FINAL (2)'!$A$1:$F$7700,5,FALSE),0)</f>
        <v>0</v>
      </c>
      <c r="N4247" s="12">
        <f>IFERROR(VLOOKUP($A4247,[3]Sheet3!$A$1:$C$4542,3,FALSE),0)</f>
        <v>0</v>
      </c>
      <c r="O4247" s="10">
        <f t="shared" si="67"/>
        <v>902278.85</v>
      </c>
      <c r="P4247" s="10">
        <f>O4247-J4247</f>
        <v>-1139.4200000000419</v>
      </c>
    </row>
    <row r="4248" spans="1:16" x14ac:dyDescent="0.25">
      <c r="A4248" s="3">
        <v>9834929</v>
      </c>
      <c r="B4248" s="3" t="s">
        <v>2848</v>
      </c>
      <c r="C4248" s="4">
        <v>100830</v>
      </c>
      <c r="D4248" s="3" t="s">
        <v>3537</v>
      </c>
      <c r="E4248" s="3" t="s">
        <v>3</v>
      </c>
      <c r="F4248" s="4" t="s">
        <v>4</v>
      </c>
      <c r="G4248" s="3">
        <v>123877</v>
      </c>
      <c r="H4248" s="3" t="s">
        <v>3257</v>
      </c>
      <c r="I4248" s="3" t="s">
        <v>3999</v>
      </c>
      <c r="J4248" s="8">
        <v>6000000</v>
      </c>
      <c r="K4248" s="12">
        <f>IFERROR(VLOOKUP($A4248,[1]Piv!$B:$C,2,FALSE),0)</f>
        <v>0</v>
      </c>
      <c r="L4248" s="12">
        <f>IFERROR(VLOOKUP($A4248,'[2]FINAL (2)'!$A$1:$F$7700,3,FALSE),0)</f>
        <v>0</v>
      </c>
      <c r="M4248" s="12">
        <f>IFERROR(VLOOKUP($A4248,'[2]FINAL (2)'!$A$1:$F$7700,5,FALSE),0)</f>
        <v>1000000</v>
      </c>
      <c r="N4248" s="12">
        <f>IFERROR(VLOOKUP($A4248,[3]Sheet3!$A$1:$C$4542,3,FALSE),0)</f>
        <v>6000000</v>
      </c>
      <c r="O4248" s="10">
        <f t="shared" si="67"/>
        <v>7000000</v>
      </c>
      <c r="P4248" s="10">
        <f>O4248-J4248</f>
        <v>1000000</v>
      </c>
    </row>
    <row r="4249" spans="1:16" x14ac:dyDescent="0.25">
      <c r="A4249" s="3">
        <v>13724194</v>
      </c>
      <c r="B4249" s="3" t="s">
        <v>3129</v>
      </c>
      <c r="C4249" s="4">
        <v>100830</v>
      </c>
      <c r="D4249" s="3" t="s">
        <v>3537</v>
      </c>
      <c r="E4249" s="3" t="s">
        <v>3</v>
      </c>
      <c r="F4249" s="4" t="s">
        <v>4</v>
      </c>
      <c r="G4249" s="3">
        <v>121277</v>
      </c>
      <c r="H4249" s="3" t="s">
        <v>3265</v>
      </c>
      <c r="I4249" s="3" t="s">
        <v>4001</v>
      </c>
      <c r="J4249" s="8">
        <v>16000000</v>
      </c>
      <c r="K4249" s="12">
        <f>IFERROR(VLOOKUP($A4249,[1]Piv!$B:$C,2,FALSE),0)</f>
        <v>12080741.289999999</v>
      </c>
      <c r="L4249" s="12">
        <f>IFERROR(VLOOKUP($A4249,'[2]FINAL (2)'!$A$1:$F$7700,3,FALSE),0)</f>
        <v>0</v>
      </c>
      <c r="M4249" s="12">
        <f>IFERROR(VLOOKUP($A4249,'[2]FINAL (2)'!$A$1:$F$7700,5,FALSE),0)</f>
        <v>0</v>
      </c>
      <c r="N4249" s="12">
        <f>IFERROR(VLOOKUP($A4249,[3]Sheet3!$A$1:$C$4542,3,FALSE),0)</f>
        <v>0</v>
      </c>
      <c r="O4249" s="10">
        <f t="shared" si="67"/>
        <v>12080741.289999999</v>
      </c>
      <c r="P4249" s="10">
        <f>O4249-J4249</f>
        <v>-3919258.7100000009</v>
      </c>
    </row>
    <row r="4250" spans="1:16" x14ac:dyDescent="0.25">
      <c r="A4250" s="3">
        <v>15423103</v>
      </c>
      <c r="B4250" s="3" t="s">
        <v>7282</v>
      </c>
      <c r="C4250" s="4">
        <v>100830</v>
      </c>
      <c r="D4250" s="3" t="s">
        <v>3537</v>
      </c>
      <c r="E4250" s="3" t="s">
        <v>3</v>
      </c>
      <c r="F4250" s="4" t="s">
        <v>4</v>
      </c>
      <c r="G4250" s="3">
        <v>133932</v>
      </c>
      <c r="H4250" s="3" t="s">
        <v>3251</v>
      </c>
      <c r="I4250" s="3" t="s">
        <v>3999</v>
      </c>
      <c r="J4250" s="8">
        <v>700000</v>
      </c>
      <c r="K4250" s="12">
        <f>IFERROR(VLOOKUP($A4250,[1]Piv!$B:$C,2,FALSE),0)</f>
        <v>715268</v>
      </c>
      <c r="L4250" s="12">
        <f>IFERROR(VLOOKUP($A4250,'[2]FINAL (2)'!$A$1:$F$7700,3,FALSE),0)</f>
        <v>0</v>
      </c>
      <c r="M4250" s="12">
        <f>IFERROR(VLOOKUP($A4250,'[2]FINAL (2)'!$A$1:$F$7700,5,FALSE),0)</f>
        <v>600000</v>
      </c>
      <c r="N4250" s="12">
        <f>IFERROR(VLOOKUP($A4250,[3]Sheet3!$A$1:$C$4542,3,FALSE),0)</f>
        <v>0</v>
      </c>
      <c r="O4250" s="10">
        <f t="shared" si="67"/>
        <v>1315268</v>
      </c>
      <c r="P4250" s="10">
        <f>O4250-J4250</f>
        <v>615268</v>
      </c>
    </row>
    <row r="4251" spans="1:16" x14ac:dyDescent="0.25">
      <c r="A4251" s="3">
        <v>16056195</v>
      </c>
      <c r="B4251" s="3" t="s">
        <v>7283</v>
      </c>
      <c r="C4251" s="4">
        <v>100830</v>
      </c>
      <c r="D4251" s="3" t="s">
        <v>3537</v>
      </c>
      <c r="E4251" s="3" t="s">
        <v>3</v>
      </c>
      <c r="F4251" s="4" t="s">
        <v>12</v>
      </c>
      <c r="G4251" s="3"/>
      <c r="H4251" s="3"/>
      <c r="I4251" s="3"/>
      <c r="J4251" s="8">
        <v>0</v>
      </c>
      <c r="K4251" s="12">
        <f>IFERROR(VLOOKUP($A4251,[1]Piv!$B:$C,2,FALSE),0)</f>
        <v>0</v>
      </c>
      <c r="L4251" s="12">
        <f>IFERROR(VLOOKUP($A4251,'[2]FINAL (2)'!$A$1:$F$7700,3,FALSE),0)</f>
        <v>0</v>
      </c>
      <c r="M4251" s="12">
        <f>IFERROR(VLOOKUP($A4251,'[2]FINAL (2)'!$A$1:$F$7700,5,FALSE),0)</f>
        <v>0</v>
      </c>
      <c r="N4251" s="12">
        <f>IFERROR(VLOOKUP($A4251,[3]Sheet3!$A$1:$C$4542,3,FALSE),0)</f>
        <v>0</v>
      </c>
      <c r="O4251" s="10">
        <f t="shared" si="67"/>
        <v>0</v>
      </c>
      <c r="P4251"/>
    </row>
    <row r="4252" spans="1:16" x14ac:dyDescent="0.25">
      <c r="A4252" s="3">
        <v>16088012</v>
      </c>
      <c r="B4252" s="3" t="s">
        <v>2733</v>
      </c>
      <c r="C4252" s="4">
        <v>100830</v>
      </c>
      <c r="D4252" s="3" t="s">
        <v>3537</v>
      </c>
      <c r="E4252" s="3" t="s">
        <v>3</v>
      </c>
      <c r="F4252" s="4" t="s">
        <v>4</v>
      </c>
      <c r="G4252" s="3">
        <v>133932</v>
      </c>
      <c r="H4252" s="3" t="s">
        <v>3251</v>
      </c>
      <c r="I4252" s="3" t="s">
        <v>3999</v>
      </c>
      <c r="J4252" s="8">
        <v>1300000</v>
      </c>
      <c r="K4252" s="12">
        <f>IFERROR(VLOOKUP($A4252,[1]Piv!$B:$C,2,FALSE),0)</f>
        <v>1075819.8999999999</v>
      </c>
      <c r="L4252" s="12">
        <f>IFERROR(VLOOKUP($A4252,'[2]FINAL (2)'!$A$1:$F$7700,3,FALSE),0)</f>
        <v>0</v>
      </c>
      <c r="M4252" s="12">
        <f>IFERROR(VLOOKUP($A4252,'[2]FINAL (2)'!$A$1:$F$7700,5,FALSE),0)</f>
        <v>0</v>
      </c>
      <c r="N4252" s="12">
        <f>IFERROR(VLOOKUP($A4252,[3]Sheet3!$A$1:$C$4542,3,FALSE),0)</f>
        <v>0</v>
      </c>
      <c r="O4252" s="10">
        <f t="shared" si="67"/>
        <v>1075819.8999999999</v>
      </c>
      <c r="P4252" s="10">
        <f>O4252-J4252</f>
        <v>-224180.10000000009</v>
      </c>
    </row>
    <row r="4253" spans="1:16" x14ac:dyDescent="0.25">
      <c r="A4253" s="3">
        <v>17307998</v>
      </c>
      <c r="B4253" s="3" t="s">
        <v>7284</v>
      </c>
      <c r="C4253" s="4">
        <v>100830</v>
      </c>
      <c r="D4253" s="3" t="s">
        <v>3537</v>
      </c>
      <c r="E4253" s="3" t="s">
        <v>3</v>
      </c>
      <c r="F4253" s="4" t="s">
        <v>12</v>
      </c>
      <c r="G4253" s="3">
        <v>72942</v>
      </c>
      <c r="H4253" s="3" t="s">
        <v>3258</v>
      </c>
      <c r="I4253" s="3" t="s">
        <v>3999</v>
      </c>
      <c r="J4253" s="8">
        <v>0</v>
      </c>
      <c r="K4253" s="12">
        <f>IFERROR(VLOOKUP($A4253,[1]Piv!$B:$C,2,FALSE),0)</f>
        <v>0</v>
      </c>
      <c r="L4253" s="12">
        <f>IFERROR(VLOOKUP($A4253,'[2]FINAL (2)'!$A$1:$F$7700,3,FALSE),0)</f>
        <v>0</v>
      </c>
      <c r="M4253" s="12">
        <f>IFERROR(VLOOKUP($A4253,'[2]FINAL (2)'!$A$1:$F$7700,5,FALSE),0)</f>
        <v>0</v>
      </c>
      <c r="N4253" s="12">
        <f>IFERROR(VLOOKUP($A4253,[3]Sheet3!$A$1:$C$4542,3,FALSE),0)</f>
        <v>0</v>
      </c>
      <c r="O4253" s="10">
        <f t="shared" si="67"/>
        <v>0</v>
      </c>
      <c r="P4253"/>
    </row>
    <row r="4254" spans="1:16" x14ac:dyDescent="0.25">
      <c r="A4254" s="3">
        <v>17864103</v>
      </c>
      <c r="B4254" s="3" t="s">
        <v>7285</v>
      </c>
      <c r="C4254" s="4">
        <v>100830</v>
      </c>
      <c r="D4254" s="3" t="s">
        <v>3537</v>
      </c>
      <c r="E4254" s="3" t="s">
        <v>3</v>
      </c>
      <c r="F4254" s="4" t="s">
        <v>12</v>
      </c>
      <c r="G4254" s="3"/>
      <c r="H4254" s="3"/>
      <c r="I4254" s="3"/>
      <c r="J4254" s="8">
        <v>0</v>
      </c>
      <c r="K4254" s="12">
        <f>IFERROR(VLOOKUP($A4254,[1]Piv!$B:$C,2,FALSE),0)</f>
        <v>0</v>
      </c>
      <c r="L4254" s="12">
        <f>IFERROR(VLOOKUP($A4254,'[2]FINAL (2)'!$A$1:$F$7700,3,FALSE),0)</f>
        <v>0</v>
      </c>
      <c r="M4254" s="12">
        <f>IFERROR(VLOOKUP($A4254,'[2]FINAL (2)'!$A$1:$F$7700,5,FALSE),0)</f>
        <v>0</v>
      </c>
      <c r="N4254" s="12">
        <f>IFERROR(VLOOKUP($A4254,[3]Sheet3!$A$1:$C$4542,3,FALSE),0)</f>
        <v>0</v>
      </c>
      <c r="O4254" s="10">
        <f t="shared" si="67"/>
        <v>0</v>
      </c>
      <c r="P4254"/>
    </row>
    <row r="4255" spans="1:16" x14ac:dyDescent="0.25">
      <c r="A4255" s="3">
        <v>18100465</v>
      </c>
      <c r="B4255" s="3" t="s">
        <v>7286</v>
      </c>
      <c r="C4255" s="4">
        <v>100830</v>
      </c>
      <c r="D4255" s="3" t="s">
        <v>3537</v>
      </c>
      <c r="E4255" s="3" t="s">
        <v>3</v>
      </c>
      <c r="F4255" s="4" t="s">
        <v>12</v>
      </c>
      <c r="G4255" s="3"/>
      <c r="H4255" s="3"/>
      <c r="I4255" s="3"/>
      <c r="J4255" s="8">
        <v>0</v>
      </c>
      <c r="K4255" s="12">
        <f>IFERROR(VLOOKUP($A4255,[1]Piv!$B:$C,2,FALSE),0)</f>
        <v>0</v>
      </c>
      <c r="L4255" s="12">
        <f>IFERROR(VLOOKUP($A4255,'[2]FINAL (2)'!$A$1:$F$7700,3,FALSE),0)</f>
        <v>0</v>
      </c>
      <c r="M4255" s="12">
        <f>IFERROR(VLOOKUP($A4255,'[2]FINAL (2)'!$A$1:$F$7700,5,FALSE),0)</f>
        <v>0</v>
      </c>
      <c r="N4255" s="12">
        <f>IFERROR(VLOOKUP($A4255,[3]Sheet3!$A$1:$C$4542,3,FALSE),0)</f>
        <v>0</v>
      </c>
      <c r="O4255" s="10">
        <f t="shared" si="67"/>
        <v>0</v>
      </c>
      <c r="P4255"/>
    </row>
    <row r="4256" spans="1:16" x14ac:dyDescent="0.25">
      <c r="A4256" s="3">
        <v>18345155</v>
      </c>
      <c r="B4256" s="3" t="s">
        <v>7287</v>
      </c>
      <c r="C4256" s="4">
        <v>100830</v>
      </c>
      <c r="D4256" s="3" t="s">
        <v>3537</v>
      </c>
      <c r="E4256" s="3" t="s">
        <v>3</v>
      </c>
      <c r="F4256" s="4" t="s">
        <v>12</v>
      </c>
      <c r="G4256" s="3"/>
      <c r="H4256" s="3"/>
      <c r="I4256" s="3"/>
      <c r="J4256" s="8">
        <v>0</v>
      </c>
      <c r="K4256" s="12">
        <f>IFERROR(VLOOKUP($A4256,[1]Piv!$B:$C,2,FALSE),0)</f>
        <v>0</v>
      </c>
      <c r="L4256" s="12">
        <f>IFERROR(VLOOKUP($A4256,'[2]FINAL (2)'!$A$1:$F$7700,3,FALSE),0)</f>
        <v>0</v>
      </c>
      <c r="M4256" s="12">
        <f>IFERROR(VLOOKUP($A4256,'[2]FINAL (2)'!$A$1:$F$7700,5,FALSE),0)</f>
        <v>0</v>
      </c>
      <c r="N4256" s="12">
        <f>IFERROR(VLOOKUP($A4256,[3]Sheet3!$A$1:$C$4542,3,FALSE),0)</f>
        <v>0</v>
      </c>
      <c r="O4256" s="10">
        <f t="shared" si="67"/>
        <v>0</v>
      </c>
      <c r="P4256"/>
    </row>
    <row r="4257" spans="1:16" x14ac:dyDescent="0.25">
      <c r="A4257" s="3">
        <v>18604122</v>
      </c>
      <c r="B4257" s="3" t="s">
        <v>7288</v>
      </c>
      <c r="C4257" s="4">
        <v>100830</v>
      </c>
      <c r="D4257" s="3" t="s">
        <v>3537</v>
      </c>
      <c r="E4257" s="3" t="s">
        <v>3</v>
      </c>
      <c r="F4257" s="4" t="s">
        <v>12</v>
      </c>
      <c r="G4257" s="3"/>
      <c r="H4257" s="3"/>
      <c r="I4257" s="3"/>
      <c r="J4257" s="8">
        <v>0</v>
      </c>
      <c r="K4257" s="12">
        <f>IFERROR(VLOOKUP($A4257,[1]Piv!$B:$C,2,FALSE),0)</f>
        <v>0</v>
      </c>
      <c r="L4257" s="12">
        <f>IFERROR(VLOOKUP($A4257,'[2]FINAL (2)'!$A$1:$F$7700,3,FALSE),0)</f>
        <v>0</v>
      </c>
      <c r="M4257" s="12">
        <f>IFERROR(VLOOKUP($A4257,'[2]FINAL (2)'!$A$1:$F$7700,5,FALSE),0)</f>
        <v>0</v>
      </c>
      <c r="N4257" s="12">
        <f>IFERROR(VLOOKUP($A4257,[3]Sheet3!$A$1:$C$4542,3,FALSE),0)</f>
        <v>0</v>
      </c>
      <c r="O4257" s="10">
        <f t="shared" si="67"/>
        <v>0</v>
      </c>
      <c r="P4257"/>
    </row>
    <row r="4258" spans="1:16" x14ac:dyDescent="0.25">
      <c r="A4258" s="3">
        <v>22982631</v>
      </c>
      <c r="B4258" s="3" t="s">
        <v>7289</v>
      </c>
      <c r="C4258" s="4">
        <v>100830</v>
      </c>
      <c r="D4258" s="3" t="s">
        <v>3537</v>
      </c>
      <c r="E4258" s="3" t="s">
        <v>3</v>
      </c>
      <c r="F4258" s="4" t="s">
        <v>12</v>
      </c>
      <c r="G4258" s="3"/>
      <c r="H4258" s="3"/>
      <c r="I4258" s="3"/>
      <c r="J4258" s="8">
        <v>0</v>
      </c>
      <c r="K4258" s="12">
        <f>IFERROR(VLOOKUP($A4258,[1]Piv!$B:$C,2,FALSE),0)</f>
        <v>0</v>
      </c>
      <c r="L4258" s="12">
        <f>IFERROR(VLOOKUP($A4258,'[2]FINAL (2)'!$A$1:$F$7700,3,FALSE),0)</f>
        <v>0</v>
      </c>
      <c r="M4258" s="12">
        <f>IFERROR(VLOOKUP($A4258,'[2]FINAL (2)'!$A$1:$F$7700,5,FALSE),0)</f>
        <v>0</v>
      </c>
      <c r="N4258" s="12">
        <f>IFERROR(VLOOKUP($A4258,[3]Sheet3!$A$1:$C$4542,3,FALSE),0)</f>
        <v>0</v>
      </c>
      <c r="O4258" s="10">
        <f t="shared" si="67"/>
        <v>0</v>
      </c>
      <c r="P4258"/>
    </row>
    <row r="4259" spans="1:16" x14ac:dyDescent="0.25">
      <c r="A4259" s="3">
        <v>24248319</v>
      </c>
      <c r="B4259" s="3" t="s">
        <v>7290</v>
      </c>
      <c r="C4259" s="4">
        <v>100830</v>
      </c>
      <c r="D4259" s="3" t="s">
        <v>3537</v>
      </c>
      <c r="E4259" s="3" t="s">
        <v>3</v>
      </c>
      <c r="F4259" s="4" t="s">
        <v>12</v>
      </c>
      <c r="G4259" s="3"/>
      <c r="H4259" s="3"/>
      <c r="I4259" s="3"/>
      <c r="J4259" s="8">
        <v>0</v>
      </c>
      <c r="K4259" s="12">
        <f>IFERROR(VLOOKUP($A4259,[1]Piv!$B:$C,2,FALSE),0)</f>
        <v>0</v>
      </c>
      <c r="L4259" s="12">
        <f>IFERROR(VLOOKUP($A4259,'[2]FINAL (2)'!$A$1:$F$7700,3,FALSE),0)</f>
        <v>0</v>
      </c>
      <c r="M4259" s="12">
        <f>IFERROR(VLOOKUP($A4259,'[2]FINAL (2)'!$A$1:$F$7700,5,FALSE),0)</f>
        <v>0</v>
      </c>
      <c r="N4259" s="12">
        <f>IFERROR(VLOOKUP($A4259,[3]Sheet3!$A$1:$C$4542,3,FALSE),0)</f>
        <v>0</v>
      </c>
      <c r="O4259" s="10">
        <f t="shared" si="67"/>
        <v>0</v>
      </c>
      <c r="P4259"/>
    </row>
    <row r="4260" spans="1:16" x14ac:dyDescent="0.25">
      <c r="A4260" s="3">
        <v>24306267</v>
      </c>
      <c r="B4260" s="3" t="s">
        <v>7291</v>
      </c>
      <c r="C4260" s="4">
        <v>100830</v>
      </c>
      <c r="D4260" s="3" t="s">
        <v>3537</v>
      </c>
      <c r="E4260" s="3" t="s">
        <v>3</v>
      </c>
      <c r="F4260" s="4" t="s">
        <v>12</v>
      </c>
      <c r="G4260" s="3"/>
      <c r="H4260" s="3"/>
      <c r="I4260" s="3"/>
      <c r="J4260" s="8">
        <v>0</v>
      </c>
      <c r="K4260" s="12">
        <f>IFERROR(VLOOKUP($A4260,[1]Piv!$B:$C,2,FALSE),0)</f>
        <v>0</v>
      </c>
      <c r="L4260" s="12">
        <f>IFERROR(VLOOKUP($A4260,'[2]FINAL (2)'!$A$1:$F$7700,3,FALSE),0)</f>
        <v>0</v>
      </c>
      <c r="M4260" s="12">
        <f>IFERROR(VLOOKUP($A4260,'[2]FINAL (2)'!$A$1:$F$7700,5,FALSE),0)</f>
        <v>0</v>
      </c>
      <c r="N4260" s="12">
        <f>IFERROR(VLOOKUP($A4260,[3]Sheet3!$A$1:$C$4542,3,FALSE),0)</f>
        <v>0</v>
      </c>
      <c r="O4260" s="10">
        <f t="shared" si="67"/>
        <v>0</v>
      </c>
      <c r="P4260"/>
    </row>
    <row r="4261" spans="1:16" x14ac:dyDescent="0.25">
      <c r="A4261" s="3">
        <v>24864386</v>
      </c>
      <c r="B4261" s="3" t="s">
        <v>7292</v>
      </c>
      <c r="C4261" s="4">
        <v>100830</v>
      </c>
      <c r="D4261" s="3" t="s">
        <v>3537</v>
      </c>
      <c r="E4261" s="3" t="s">
        <v>3</v>
      </c>
      <c r="F4261" s="4" t="s">
        <v>12</v>
      </c>
      <c r="G4261" s="3"/>
      <c r="H4261" s="3"/>
      <c r="I4261" s="3"/>
      <c r="J4261" s="8">
        <v>0</v>
      </c>
      <c r="K4261" s="12">
        <f>IFERROR(VLOOKUP($A4261,[1]Piv!$B:$C,2,FALSE),0)</f>
        <v>0</v>
      </c>
      <c r="L4261" s="12">
        <f>IFERROR(VLOOKUP($A4261,'[2]FINAL (2)'!$A$1:$F$7700,3,FALSE),0)</f>
        <v>0</v>
      </c>
      <c r="M4261" s="12">
        <f>IFERROR(VLOOKUP($A4261,'[2]FINAL (2)'!$A$1:$F$7700,5,FALSE),0)</f>
        <v>0</v>
      </c>
      <c r="N4261" s="12">
        <f>IFERROR(VLOOKUP($A4261,[3]Sheet3!$A$1:$C$4542,3,FALSE),0)</f>
        <v>0</v>
      </c>
      <c r="O4261" s="10">
        <f t="shared" si="67"/>
        <v>0</v>
      </c>
      <c r="P4261"/>
    </row>
    <row r="4262" spans="1:16" x14ac:dyDescent="0.25">
      <c r="A4262" s="3">
        <v>24864438</v>
      </c>
      <c r="B4262" s="3" t="s">
        <v>7293</v>
      </c>
      <c r="C4262" s="4">
        <v>100830</v>
      </c>
      <c r="D4262" s="3" t="s">
        <v>3537</v>
      </c>
      <c r="E4262" s="3" t="s">
        <v>3</v>
      </c>
      <c r="F4262" s="4" t="s">
        <v>12</v>
      </c>
      <c r="G4262" s="3"/>
      <c r="H4262" s="3"/>
      <c r="I4262" s="3"/>
      <c r="J4262" s="8">
        <v>0</v>
      </c>
      <c r="K4262" s="12">
        <f>IFERROR(VLOOKUP($A4262,[1]Piv!$B:$C,2,FALSE),0)</f>
        <v>0</v>
      </c>
      <c r="L4262" s="12">
        <f>IFERROR(VLOOKUP($A4262,'[2]FINAL (2)'!$A$1:$F$7700,3,FALSE),0)</f>
        <v>0</v>
      </c>
      <c r="M4262" s="12">
        <f>IFERROR(VLOOKUP($A4262,'[2]FINAL (2)'!$A$1:$F$7700,5,FALSE),0)</f>
        <v>0</v>
      </c>
      <c r="N4262" s="12">
        <f>IFERROR(VLOOKUP($A4262,[3]Sheet3!$A$1:$C$4542,3,FALSE),0)</f>
        <v>0</v>
      </c>
      <c r="O4262" s="10">
        <f t="shared" si="67"/>
        <v>0</v>
      </c>
      <c r="P4262"/>
    </row>
    <row r="4263" spans="1:16" x14ac:dyDescent="0.25">
      <c r="A4263" s="3">
        <v>24864680</v>
      </c>
      <c r="B4263" s="3" t="s">
        <v>7294</v>
      </c>
      <c r="C4263" s="4">
        <v>100830</v>
      </c>
      <c r="D4263" s="3" t="s">
        <v>3537</v>
      </c>
      <c r="E4263" s="3" t="s">
        <v>3</v>
      </c>
      <c r="F4263" s="4" t="s">
        <v>12</v>
      </c>
      <c r="G4263" s="3"/>
      <c r="H4263" s="3"/>
      <c r="I4263" s="3"/>
      <c r="J4263" s="8">
        <v>0</v>
      </c>
      <c r="K4263" s="12">
        <f>IFERROR(VLOOKUP($A4263,[1]Piv!$B:$C,2,FALSE),0)</f>
        <v>0</v>
      </c>
      <c r="L4263" s="12">
        <f>IFERROR(VLOOKUP($A4263,'[2]FINAL (2)'!$A$1:$F$7700,3,FALSE),0)</f>
        <v>0</v>
      </c>
      <c r="M4263" s="12">
        <f>IFERROR(VLOOKUP($A4263,'[2]FINAL (2)'!$A$1:$F$7700,5,FALSE),0)</f>
        <v>0</v>
      </c>
      <c r="N4263" s="12">
        <f>IFERROR(VLOOKUP($A4263,[3]Sheet3!$A$1:$C$4542,3,FALSE),0)</f>
        <v>0</v>
      </c>
      <c r="O4263" s="10">
        <f t="shared" si="67"/>
        <v>0</v>
      </c>
      <c r="P4263"/>
    </row>
    <row r="4264" spans="1:16" x14ac:dyDescent="0.25">
      <c r="A4264" s="3">
        <v>24884324</v>
      </c>
      <c r="B4264" s="3" t="s">
        <v>7295</v>
      </c>
      <c r="C4264" s="4">
        <v>100830</v>
      </c>
      <c r="D4264" s="3" t="s">
        <v>3537</v>
      </c>
      <c r="E4264" s="3" t="s">
        <v>3</v>
      </c>
      <c r="F4264" s="4" t="s">
        <v>12</v>
      </c>
      <c r="G4264" s="3"/>
      <c r="H4264" s="3"/>
      <c r="I4264" s="3"/>
      <c r="J4264" s="8">
        <v>0</v>
      </c>
      <c r="K4264" s="12">
        <f>IFERROR(VLOOKUP($A4264,[1]Piv!$B:$C,2,FALSE),0)</f>
        <v>0</v>
      </c>
      <c r="L4264" s="12">
        <f>IFERROR(VLOOKUP($A4264,'[2]FINAL (2)'!$A$1:$F$7700,3,FALSE),0)</f>
        <v>0</v>
      </c>
      <c r="M4264" s="12">
        <f>IFERROR(VLOOKUP($A4264,'[2]FINAL (2)'!$A$1:$F$7700,5,FALSE),0)</f>
        <v>0</v>
      </c>
      <c r="N4264" s="12">
        <f>IFERROR(VLOOKUP($A4264,[3]Sheet3!$A$1:$C$4542,3,FALSE),0)</f>
        <v>0</v>
      </c>
      <c r="O4264" s="10">
        <f t="shared" si="67"/>
        <v>0</v>
      </c>
      <c r="P4264"/>
    </row>
    <row r="4265" spans="1:16" x14ac:dyDescent="0.25">
      <c r="A4265" s="3">
        <v>25722440</v>
      </c>
      <c r="B4265" s="3" t="s">
        <v>7296</v>
      </c>
      <c r="C4265" s="4">
        <v>100830</v>
      </c>
      <c r="D4265" s="3" t="s">
        <v>3537</v>
      </c>
      <c r="E4265" s="3" t="s">
        <v>3</v>
      </c>
      <c r="F4265" s="4" t="s">
        <v>12</v>
      </c>
      <c r="G4265" s="3"/>
      <c r="H4265" s="3"/>
      <c r="I4265" s="3"/>
      <c r="J4265" s="8">
        <v>0</v>
      </c>
      <c r="K4265" s="12">
        <f>IFERROR(VLOOKUP($A4265,[1]Piv!$B:$C,2,FALSE),0)</f>
        <v>0</v>
      </c>
      <c r="L4265" s="12">
        <f>IFERROR(VLOOKUP($A4265,'[2]FINAL (2)'!$A$1:$F$7700,3,FALSE),0)</f>
        <v>0</v>
      </c>
      <c r="M4265" s="12">
        <f>IFERROR(VLOOKUP($A4265,'[2]FINAL (2)'!$A$1:$F$7700,5,FALSE),0)</f>
        <v>0</v>
      </c>
      <c r="N4265" s="12">
        <f>IFERROR(VLOOKUP($A4265,[3]Sheet3!$A$1:$C$4542,3,FALSE),0)</f>
        <v>0</v>
      </c>
      <c r="O4265" s="10">
        <f t="shared" si="67"/>
        <v>0</v>
      </c>
      <c r="P4265"/>
    </row>
    <row r="4266" spans="1:16" x14ac:dyDescent="0.25">
      <c r="A4266" s="3">
        <v>25836446</v>
      </c>
      <c r="B4266" s="3" t="s">
        <v>7297</v>
      </c>
      <c r="C4266" s="4">
        <v>100830</v>
      </c>
      <c r="D4266" s="3" t="s">
        <v>3537</v>
      </c>
      <c r="E4266" s="3" t="s">
        <v>3</v>
      </c>
      <c r="F4266" s="4" t="s">
        <v>12</v>
      </c>
      <c r="G4266" s="3"/>
      <c r="H4266" s="3"/>
      <c r="I4266" s="3"/>
      <c r="J4266" s="8">
        <v>0</v>
      </c>
      <c r="K4266" s="12">
        <f>IFERROR(VLOOKUP($A4266,[1]Piv!$B:$C,2,FALSE),0)</f>
        <v>0</v>
      </c>
      <c r="L4266" s="12">
        <f>IFERROR(VLOOKUP($A4266,'[2]FINAL (2)'!$A$1:$F$7700,3,FALSE),0)</f>
        <v>0</v>
      </c>
      <c r="M4266" s="12">
        <f>IFERROR(VLOOKUP($A4266,'[2]FINAL (2)'!$A$1:$F$7700,5,FALSE),0)</f>
        <v>0</v>
      </c>
      <c r="N4266" s="12">
        <f>IFERROR(VLOOKUP($A4266,[3]Sheet3!$A$1:$C$4542,3,FALSE),0)</f>
        <v>0</v>
      </c>
      <c r="O4266" s="10">
        <f t="shared" si="67"/>
        <v>0</v>
      </c>
      <c r="P4266"/>
    </row>
    <row r="4267" spans="1:16" x14ac:dyDescent="0.25">
      <c r="A4267" s="3">
        <v>26046458</v>
      </c>
      <c r="B4267" s="3" t="s">
        <v>7298</v>
      </c>
      <c r="C4267" s="4">
        <v>100830</v>
      </c>
      <c r="D4267" s="3" t="s">
        <v>3537</v>
      </c>
      <c r="E4267" s="3" t="s">
        <v>3</v>
      </c>
      <c r="F4267" s="4" t="s">
        <v>12</v>
      </c>
      <c r="G4267" s="3"/>
      <c r="H4267" s="3"/>
      <c r="I4267" s="3"/>
      <c r="J4267" s="8">
        <v>0</v>
      </c>
      <c r="K4267" s="12">
        <f>IFERROR(VLOOKUP($A4267,[1]Piv!$B:$C,2,FALSE),0)</f>
        <v>0</v>
      </c>
      <c r="L4267" s="12">
        <f>IFERROR(VLOOKUP($A4267,'[2]FINAL (2)'!$A$1:$F$7700,3,FALSE),0)</f>
        <v>0</v>
      </c>
      <c r="M4267" s="12">
        <f>IFERROR(VLOOKUP($A4267,'[2]FINAL (2)'!$A$1:$F$7700,5,FALSE),0)</f>
        <v>0</v>
      </c>
      <c r="N4267" s="12">
        <f>IFERROR(VLOOKUP($A4267,[3]Sheet3!$A$1:$C$4542,3,FALSE),0)</f>
        <v>0</v>
      </c>
      <c r="O4267" s="10">
        <f t="shared" si="67"/>
        <v>0</v>
      </c>
      <c r="P4267"/>
    </row>
    <row r="4268" spans="1:16" x14ac:dyDescent="0.25">
      <c r="A4268" s="3">
        <v>26235633</v>
      </c>
      <c r="B4268" s="3" t="s">
        <v>7299</v>
      </c>
      <c r="C4268" s="4">
        <v>100830</v>
      </c>
      <c r="D4268" s="3" t="s">
        <v>3537</v>
      </c>
      <c r="E4268" s="3" t="s">
        <v>3</v>
      </c>
      <c r="F4268" s="4" t="s">
        <v>12</v>
      </c>
      <c r="G4268" s="3"/>
      <c r="H4268" s="3"/>
      <c r="I4268" s="3"/>
      <c r="J4268" s="8">
        <v>0</v>
      </c>
      <c r="K4268" s="12">
        <f>IFERROR(VLOOKUP($A4268,[1]Piv!$B:$C,2,FALSE),0)</f>
        <v>0</v>
      </c>
      <c r="L4268" s="12">
        <f>IFERROR(VLOOKUP($A4268,'[2]FINAL (2)'!$A$1:$F$7700,3,FALSE),0)</f>
        <v>0</v>
      </c>
      <c r="M4268" s="12">
        <f>IFERROR(VLOOKUP($A4268,'[2]FINAL (2)'!$A$1:$F$7700,5,FALSE),0)</f>
        <v>0</v>
      </c>
      <c r="N4268" s="12">
        <f>IFERROR(VLOOKUP($A4268,[3]Sheet3!$A$1:$C$4542,3,FALSE),0)</f>
        <v>0</v>
      </c>
      <c r="O4268" s="10">
        <f t="shared" si="67"/>
        <v>0</v>
      </c>
      <c r="P4268"/>
    </row>
    <row r="4269" spans="1:16" x14ac:dyDescent="0.25">
      <c r="A4269" s="3">
        <v>26377223</v>
      </c>
      <c r="B4269" s="3" t="s">
        <v>7300</v>
      </c>
      <c r="C4269" s="4">
        <v>100830</v>
      </c>
      <c r="D4269" s="3" t="s">
        <v>3537</v>
      </c>
      <c r="E4269" s="3" t="s">
        <v>3</v>
      </c>
      <c r="F4269" s="4" t="s">
        <v>12</v>
      </c>
      <c r="G4269" s="3"/>
      <c r="H4269" s="3"/>
      <c r="I4269" s="3"/>
      <c r="J4269" s="8">
        <v>0</v>
      </c>
      <c r="K4269" s="12">
        <f>IFERROR(VLOOKUP($A4269,[1]Piv!$B:$C,2,FALSE),0)</f>
        <v>0</v>
      </c>
      <c r="L4269" s="12">
        <f>IFERROR(VLOOKUP($A4269,'[2]FINAL (2)'!$A$1:$F$7700,3,FALSE),0)</f>
        <v>0</v>
      </c>
      <c r="M4269" s="12">
        <f>IFERROR(VLOOKUP($A4269,'[2]FINAL (2)'!$A$1:$F$7700,5,FALSE),0)</f>
        <v>0</v>
      </c>
      <c r="N4269" s="12">
        <f>IFERROR(VLOOKUP($A4269,[3]Sheet3!$A$1:$C$4542,3,FALSE),0)</f>
        <v>0</v>
      </c>
      <c r="O4269" s="10">
        <f t="shared" si="67"/>
        <v>0</v>
      </c>
      <c r="P4269"/>
    </row>
    <row r="4270" spans="1:16" x14ac:dyDescent="0.25">
      <c r="A4270" s="3">
        <v>7563268</v>
      </c>
      <c r="B4270" s="3" t="s">
        <v>289</v>
      </c>
      <c r="C4270" s="4">
        <v>100831</v>
      </c>
      <c r="D4270" s="3" t="s">
        <v>290</v>
      </c>
      <c r="E4270" s="3" t="s">
        <v>3</v>
      </c>
      <c r="F4270" s="4" t="s">
        <v>4</v>
      </c>
      <c r="G4270" s="3">
        <v>131072</v>
      </c>
      <c r="H4270" s="3" t="s">
        <v>3245</v>
      </c>
      <c r="I4270" s="3" t="s">
        <v>3999</v>
      </c>
      <c r="J4270" s="8">
        <v>7456333.1299999999</v>
      </c>
      <c r="K4270" s="12">
        <f>IFERROR(VLOOKUP($A4270,[1]Piv!$B:$C,2,FALSE),0)</f>
        <v>3121848.7800000003</v>
      </c>
      <c r="L4270" s="12">
        <f>IFERROR(VLOOKUP($A4270,'[2]FINAL (2)'!$A$1:$F$7700,3,FALSE),0)</f>
        <v>839222.09</v>
      </c>
      <c r="M4270" s="12">
        <f>IFERROR(VLOOKUP($A4270,'[2]FINAL (2)'!$A$1:$F$7700,5,FALSE),0)</f>
        <v>0</v>
      </c>
      <c r="N4270" s="12">
        <f>IFERROR(VLOOKUP($A4270,[3]Sheet3!$A$1:$C$4542,3,FALSE),0)</f>
        <v>2365000</v>
      </c>
      <c r="O4270" s="10">
        <f t="shared" si="67"/>
        <v>6326070.8700000001</v>
      </c>
      <c r="P4270" s="10">
        <f>O4270-J4270</f>
        <v>-1130262.2599999998</v>
      </c>
    </row>
    <row r="4271" spans="1:16" x14ac:dyDescent="0.25">
      <c r="A4271" s="3">
        <v>10748629</v>
      </c>
      <c r="B4271" s="3" t="s">
        <v>1608</v>
      </c>
      <c r="C4271" s="4">
        <v>100831</v>
      </c>
      <c r="D4271" s="3" t="s">
        <v>290</v>
      </c>
      <c r="E4271" s="3" t="s">
        <v>3</v>
      </c>
      <c r="F4271" s="4" t="s">
        <v>4</v>
      </c>
      <c r="G4271" s="3">
        <v>131072</v>
      </c>
      <c r="H4271" s="3" t="s">
        <v>3245</v>
      </c>
      <c r="I4271" s="3" t="s">
        <v>3999</v>
      </c>
      <c r="J4271" s="8">
        <v>3025000</v>
      </c>
      <c r="K4271" s="12">
        <f>IFERROR(VLOOKUP($A4271,[1]Piv!$B:$C,2,FALSE),0)</f>
        <v>0</v>
      </c>
      <c r="L4271" s="12">
        <f>IFERROR(VLOOKUP($A4271,'[2]FINAL (2)'!$A$1:$F$7700,3,FALSE),0)</f>
        <v>0</v>
      </c>
      <c r="M4271" s="12">
        <f>IFERROR(VLOOKUP($A4271,'[2]FINAL (2)'!$A$1:$F$7700,5,FALSE),0)</f>
        <v>500990.77</v>
      </c>
      <c r="N4271" s="12">
        <f>IFERROR(VLOOKUP($A4271,[3]Sheet3!$A$1:$C$4542,3,FALSE),0)</f>
        <v>3025000</v>
      </c>
      <c r="O4271" s="10">
        <f t="shared" si="67"/>
        <v>3525990.77</v>
      </c>
      <c r="P4271" s="10">
        <f>O4271-J4271</f>
        <v>500990.77</v>
      </c>
    </row>
    <row r="4272" spans="1:16" x14ac:dyDescent="0.25">
      <c r="A4272" s="3">
        <v>14611081</v>
      </c>
      <c r="B4272" s="3" t="s">
        <v>1820</v>
      </c>
      <c r="C4272" s="4">
        <v>100831</v>
      </c>
      <c r="D4272" s="3" t="s">
        <v>290</v>
      </c>
      <c r="E4272" s="3" t="s">
        <v>3</v>
      </c>
      <c r="F4272" s="4" t="s">
        <v>4</v>
      </c>
      <c r="G4272" s="3">
        <v>11111</v>
      </c>
      <c r="H4272" s="3" t="s">
        <v>3298</v>
      </c>
      <c r="I4272" s="3" t="s">
        <v>4000</v>
      </c>
      <c r="J4272" s="8">
        <v>525000</v>
      </c>
      <c r="K4272" s="12">
        <f>IFERROR(VLOOKUP($A4272,[1]Piv!$B:$C,2,FALSE),0)</f>
        <v>290933.2</v>
      </c>
      <c r="L4272" s="12">
        <f>IFERROR(VLOOKUP($A4272,'[2]FINAL (2)'!$A$1:$F$7700,3,FALSE),0)</f>
        <v>0</v>
      </c>
      <c r="M4272" s="12">
        <f>IFERROR(VLOOKUP($A4272,'[2]FINAL (2)'!$A$1:$F$7700,5,FALSE),0)</f>
        <v>0</v>
      </c>
      <c r="N4272" s="12">
        <f>IFERROR(VLOOKUP($A4272,[3]Sheet3!$A$1:$C$4542,3,FALSE),0)</f>
        <v>0</v>
      </c>
      <c r="O4272" s="10">
        <f t="shared" si="67"/>
        <v>290933.2</v>
      </c>
      <c r="P4272" s="10">
        <f>O4272-J4272</f>
        <v>-234066.8</v>
      </c>
    </row>
    <row r="4273" spans="1:16" x14ac:dyDescent="0.25">
      <c r="A4273" s="3">
        <v>14475396</v>
      </c>
      <c r="B4273" s="3" t="s">
        <v>550</v>
      </c>
      <c r="C4273" s="4">
        <v>100832</v>
      </c>
      <c r="D4273" s="3" t="s">
        <v>4570</v>
      </c>
      <c r="E4273" s="3" t="s">
        <v>3</v>
      </c>
      <c r="F4273" s="4" t="s">
        <v>4</v>
      </c>
      <c r="G4273" s="3">
        <v>71532</v>
      </c>
      <c r="H4273" s="3" t="s">
        <v>3289</v>
      </c>
      <c r="I4273" s="3" t="s">
        <v>4001</v>
      </c>
      <c r="J4273" s="8">
        <v>18331706.210000001</v>
      </c>
      <c r="K4273" s="12">
        <f>IFERROR(VLOOKUP($A4273,[1]Piv!$B:$C,2,FALSE),0)</f>
        <v>179742.15000000002</v>
      </c>
      <c r="L4273" s="12">
        <f>IFERROR(VLOOKUP($A4273,'[2]FINAL (2)'!$A$1:$F$7700,3,FALSE),0)</f>
        <v>2307804.1600000001</v>
      </c>
      <c r="M4273" s="12">
        <f>IFERROR(VLOOKUP($A4273,'[2]FINAL (2)'!$A$1:$F$7700,5,FALSE),0)</f>
        <v>0</v>
      </c>
      <c r="N4273" s="12">
        <f>IFERROR(VLOOKUP($A4273,[3]Sheet3!$A$1:$C$4542,3,FALSE),0)</f>
        <v>15400000</v>
      </c>
      <c r="O4273" s="10">
        <f t="shared" si="67"/>
        <v>17887546.309999999</v>
      </c>
      <c r="P4273" s="10">
        <f>O4273-J4273</f>
        <v>-444159.90000000224</v>
      </c>
    </row>
    <row r="4274" spans="1:16" x14ac:dyDescent="0.25">
      <c r="A4274" s="3">
        <v>24959250</v>
      </c>
      <c r="B4274" s="3" t="s">
        <v>2117</v>
      </c>
      <c r="C4274" s="4">
        <v>100832</v>
      </c>
      <c r="D4274" s="3" t="s">
        <v>4570</v>
      </c>
      <c r="E4274" s="3" t="s">
        <v>3</v>
      </c>
      <c r="F4274" s="4" t="s">
        <v>4</v>
      </c>
      <c r="G4274" s="3">
        <v>71532</v>
      </c>
      <c r="H4274" s="3" t="s">
        <v>3289</v>
      </c>
      <c r="I4274" s="3" t="s">
        <v>4001</v>
      </c>
      <c r="J4274" s="8">
        <v>1800000</v>
      </c>
      <c r="K4274" s="12">
        <f>IFERROR(VLOOKUP($A4274,[1]Piv!$B:$C,2,FALSE),0)</f>
        <v>1013467.37</v>
      </c>
      <c r="L4274" s="12">
        <f>IFERROR(VLOOKUP($A4274,'[2]FINAL (2)'!$A$1:$F$7700,3,FALSE),0)</f>
        <v>0</v>
      </c>
      <c r="M4274" s="12">
        <f>IFERROR(VLOOKUP($A4274,'[2]FINAL (2)'!$A$1:$F$7700,5,FALSE),0)</f>
        <v>100186.07</v>
      </c>
      <c r="N4274" s="12">
        <f>IFERROR(VLOOKUP($A4274,[3]Sheet3!$A$1:$C$4542,3,FALSE),0)</f>
        <v>800000</v>
      </c>
      <c r="O4274" s="10">
        <f t="shared" si="67"/>
        <v>1913653.44</v>
      </c>
      <c r="P4274" s="10">
        <f>O4274-J4274</f>
        <v>113653.43999999994</v>
      </c>
    </row>
    <row r="4275" spans="1:16" x14ac:dyDescent="0.25">
      <c r="A4275" s="3">
        <v>25456493</v>
      </c>
      <c r="B4275" s="3" t="s">
        <v>332</v>
      </c>
      <c r="C4275" s="4">
        <v>100832</v>
      </c>
      <c r="D4275" s="3" t="s">
        <v>4570</v>
      </c>
      <c r="E4275" s="3" t="s">
        <v>3</v>
      </c>
      <c r="F4275" s="4" t="s">
        <v>4</v>
      </c>
      <c r="G4275" s="3">
        <v>71532</v>
      </c>
      <c r="H4275" s="3" t="s">
        <v>3289</v>
      </c>
      <c r="I4275" s="3" t="s">
        <v>4001</v>
      </c>
      <c r="J4275" s="8">
        <v>7700000</v>
      </c>
      <c r="K4275" s="12">
        <f>IFERROR(VLOOKUP($A4275,[1]Piv!$B:$C,2,FALSE),0)</f>
        <v>7155674.5899999999</v>
      </c>
      <c r="L4275" s="12">
        <f>IFERROR(VLOOKUP($A4275,'[2]FINAL (2)'!$A$1:$F$7700,3,FALSE),0)</f>
        <v>0</v>
      </c>
      <c r="M4275" s="12">
        <f>IFERROR(VLOOKUP($A4275,'[2]FINAL (2)'!$A$1:$F$7700,5,FALSE),0)</f>
        <v>0</v>
      </c>
      <c r="N4275" s="12">
        <f>IFERROR(VLOOKUP($A4275,[3]Sheet3!$A$1:$C$4542,3,FALSE),0)</f>
        <v>0</v>
      </c>
      <c r="O4275" s="10">
        <f t="shared" si="67"/>
        <v>7155674.5899999999</v>
      </c>
      <c r="P4275" s="10">
        <f>O4275-J4275</f>
        <v>-544325.41000000015</v>
      </c>
    </row>
    <row r="4276" spans="1:16" x14ac:dyDescent="0.25">
      <c r="A4276" s="3">
        <v>2072721</v>
      </c>
      <c r="B4276" s="3" t="s">
        <v>7301</v>
      </c>
      <c r="C4276" s="4">
        <v>100832</v>
      </c>
      <c r="D4276" s="3" t="s">
        <v>4570</v>
      </c>
      <c r="E4276" s="3" t="s">
        <v>3</v>
      </c>
      <c r="F4276" s="4" t="s">
        <v>4</v>
      </c>
      <c r="G4276" s="3">
        <v>124664</v>
      </c>
      <c r="H4276" s="3" t="s">
        <v>3994</v>
      </c>
      <c r="I4276" s="3" t="s">
        <v>4001</v>
      </c>
      <c r="J4276" s="8">
        <v>0</v>
      </c>
      <c r="K4276" s="12">
        <f>IFERROR(VLOOKUP($A4276,[1]Piv!$B:$C,2,FALSE),0)</f>
        <v>0</v>
      </c>
      <c r="L4276" s="12">
        <f>IFERROR(VLOOKUP($A4276,'[2]FINAL (2)'!$A$1:$F$7700,3,FALSE),0)</f>
        <v>0</v>
      </c>
      <c r="M4276" s="12">
        <f>IFERROR(VLOOKUP($A4276,'[2]FINAL (2)'!$A$1:$F$7700,5,FALSE),0)</f>
        <v>0</v>
      </c>
      <c r="N4276" s="12">
        <f>IFERROR(VLOOKUP($A4276,[3]Sheet3!$A$1:$C$4542,3,FALSE),0)</f>
        <v>5000000</v>
      </c>
      <c r="O4276" s="10">
        <f t="shared" si="67"/>
        <v>5000000</v>
      </c>
      <c r="P4276" s="10">
        <f>O4276-J4276</f>
        <v>5000000</v>
      </c>
    </row>
    <row r="4277" spans="1:16" x14ac:dyDescent="0.25">
      <c r="A4277" s="3">
        <v>3840848</v>
      </c>
      <c r="B4277" s="3" t="s">
        <v>396</v>
      </c>
      <c r="C4277" s="4">
        <v>100832</v>
      </c>
      <c r="D4277" s="3" t="s">
        <v>4570</v>
      </c>
      <c r="E4277" s="3" t="s">
        <v>3</v>
      </c>
      <c r="F4277" s="4" t="s">
        <v>4</v>
      </c>
      <c r="G4277" s="3">
        <v>124664</v>
      </c>
      <c r="H4277" s="3" t="s">
        <v>3994</v>
      </c>
      <c r="I4277" s="3" t="s">
        <v>4001</v>
      </c>
      <c r="J4277" s="8">
        <v>86300063.019999996</v>
      </c>
      <c r="K4277" s="12">
        <f>IFERROR(VLOOKUP($A4277,[1]Piv!$B:$C,2,FALSE),0)</f>
        <v>4562579.0500000007</v>
      </c>
      <c r="L4277" s="12">
        <f>IFERROR(VLOOKUP($A4277,'[2]FINAL (2)'!$A$1:$F$7700,3,FALSE),0)</f>
        <v>0.02</v>
      </c>
      <c r="M4277" s="12">
        <f>IFERROR(VLOOKUP($A4277,'[2]FINAL (2)'!$A$1:$F$7700,5,FALSE),0)</f>
        <v>0</v>
      </c>
      <c r="N4277" s="12">
        <f>IFERROR(VLOOKUP($A4277,[3]Sheet3!$A$1:$C$4542,3,FALSE),0)</f>
        <v>4000000</v>
      </c>
      <c r="O4277" s="10">
        <f t="shared" si="67"/>
        <v>8562579.0700000003</v>
      </c>
      <c r="P4277" s="10">
        <f>O4277-J4277</f>
        <v>-77737483.949999988</v>
      </c>
    </row>
    <row r="4278" spans="1:16" x14ac:dyDescent="0.25">
      <c r="A4278" s="3">
        <v>7084155</v>
      </c>
      <c r="B4278" s="3" t="s">
        <v>7302</v>
      </c>
      <c r="C4278" s="4">
        <v>100832</v>
      </c>
      <c r="D4278" s="3" t="s">
        <v>4570</v>
      </c>
      <c r="E4278" s="3" t="s">
        <v>3</v>
      </c>
      <c r="F4278" s="4" t="s">
        <v>12</v>
      </c>
      <c r="G4278" s="3"/>
      <c r="H4278" s="3"/>
      <c r="I4278" s="3"/>
      <c r="J4278" s="8">
        <v>0</v>
      </c>
      <c r="K4278" s="12">
        <f>IFERROR(VLOOKUP($A4278,[1]Piv!$B:$C,2,FALSE),0)</f>
        <v>0</v>
      </c>
      <c r="L4278" s="12">
        <f>IFERROR(VLOOKUP($A4278,'[2]FINAL (2)'!$A$1:$F$7700,3,FALSE),0)</f>
        <v>0</v>
      </c>
      <c r="M4278" s="12">
        <f>IFERROR(VLOOKUP($A4278,'[2]FINAL (2)'!$A$1:$F$7700,5,FALSE),0)</f>
        <v>0</v>
      </c>
      <c r="N4278" s="12">
        <f>IFERROR(VLOOKUP($A4278,[3]Sheet3!$A$1:$C$4542,3,FALSE),0)</f>
        <v>0</v>
      </c>
      <c r="O4278" s="10">
        <f t="shared" si="67"/>
        <v>0</v>
      </c>
      <c r="P4278"/>
    </row>
    <row r="4279" spans="1:16" x14ac:dyDescent="0.25">
      <c r="A4279" s="3">
        <v>8143965</v>
      </c>
      <c r="B4279" s="3" t="s">
        <v>465</v>
      </c>
      <c r="C4279" s="4">
        <v>100832</v>
      </c>
      <c r="D4279" s="3" t="s">
        <v>4570</v>
      </c>
      <c r="E4279" s="3" t="s">
        <v>3</v>
      </c>
      <c r="F4279" s="4" t="s">
        <v>4</v>
      </c>
      <c r="G4279" s="3">
        <v>124664</v>
      </c>
      <c r="H4279" s="3" t="s">
        <v>3994</v>
      </c>
      <c r="I4279" s="3" t="s">
        <v>4001</v>
      </c>
      <c r="J4279" s="8">
        <v>53000000</v>
      </c>
      <c r="K4279" s="12">
        <f>IFERROR(VLOOKUP($A4279,[1]Piv!$B:$C,2,FALSE),0)</f>
        <v>0</v>
      </c>
      <c r="L4279" s="12">
        <f>IFERROR(VLOOKUP($A4279,'[2]FINAL (2)'!$A$1:$F$7700,3,FALSE),0)</f>
        <v>0</v>
      </c>
      <c r="M4279" s="12">
        <f>IFERROR(VLOOKUP($A4279,'[2]FINAL (2)'!$A$1:$F$7700,5,FALSE),0)</f>
        <v>0</v>
      </c>
      <c r="N4279" s="12">
        <f>IFERROR(VLOOKUP($A4279,[3]Sheet3!$A$1:$C$4542,3,FALSE),0)</f>
        <v>3000000</v>
      </c>
      <c r="O4279" s="10">
        <f t="shared" si="67"/>
        <v>3000000</v>
      </c>
      <c r="P4279" s="10">
        <f>O4279-J4279</f>
        <v>-50000000</v>
      </c>
    </row>
    <row r="4280" spans="1:16" x14ac:dyDescent="0.25">
      <c r="A4280" s="3">
        <v>9594852</v>
      </c>
      <c r="B4280" s="3" t="s">
        <v>7303</v>
      </c>
      <c r="C4280" s="4">
        <v>100832</v>
      </c>
      <c r="D4280" s="3" t="s">
        <v>4570</v>
      </c>
      <c r="E4280" s="3" t="s">
        <v>3</v>
      </c>
      <c r="F4280" s="4" t="s">
        <v>12</v>
      </c>
      <c r="G4280" s="3"/>
      <c r="H4280" s="3"/>
      <c r="I4280" s="3"/>
      <c r="J4280" s="8">
        <v>0</v>
      </c>
      <c r="K4280" s="12">
        <f>IFERROR(VLOOKUP($A4280,[1]Piv!$B:$C,2,FALSE),0)</f>
        <v>0</v>
      </c>
      <c r="L4280" s="12">
        <f>IFERROR(VLOOKUP($A4280,'[2]FINAL (2)'!$A$1:$F$7700,3,FALSE),0)</f>
        <v>0</v>
      </c>
      <c r="M4280" s="12">
        <f>IFERROR(VLOOKUP($A4280,'[2]FINAL (2)'!$A$1:$F$7700,5,FALSE),0)</f>
        <v>0</v>
      </c>
      <c r="N4280" s="12">
        <f>IFERROR(VLOOKUP($A4280,[3]Sheet3!$A$1:$C$4542,3,FALSE),0)</f>
        <v>0</v>
      </c>
      <c r="O4280" s="10">
        <f t="shared" si="67"/>
        <v>0</v>
      </c>
      <c r="P4280"/>
    </row>
    <row r="4281" spans="1:16" x14ac:dyDescent="0.25">
      <c r="A4281" s="3">
        <v>13040543</v>
      </c>
      <c r="B4281" s="3" t="s">
        <v>1761</v>
      </c>
      <c r="C4281" s="4">
        <v>100832</v>
      </c>
      <c r="D4281" s="3" t="s">
        <v>4570</v>
      </c>
      <c r="E4281" s="3" t="s">
        <v>3</v>
      </c>
      <c r="F4281" s="4" t="s">
        <v>4</v>
      </c>
      <c r="G4281" s="3">
        <v>71750</v>
      </c>
      <c r="H4281" s="3" t="s">
        <v>3271</v>
      </c>
      <c r="I4281" s="3" t="s">
        <v>4001</v>
      </c>
      <c r="J4281" s="8">
        <v>5000000</v>
      </c>
      <c r="K4281" s="12">
        <f>IFERROR(VLOOKUP($A4281,[1]Piv!$B:$C,2,FALSE),0)</f>
        <v>855687.95</v>
      </c>
      <c r="L4281" s="12">
        <f>IFERROR(VLOOKUP($A4281,'[2]FINAL (2)'!$A$1:$F$7700,3,FALSE),0)</f>
        <v>0</v>
      </c>
      <c r="M4281" s="12">
        <f>IFERROR(VLOOKUP($A4281,'[2]FINAL (2)'!$A$1:$F$7700,5,FALSE),0)</f>
        <v>0</v>
      </c>
      <c r="N4281" s="12">
        <f>IFERROR(VLOOKUP($A4281,[3]Sheet3!$A$1:$C$4542,3,FALSE),0)</f>
        <v>0</v>
      </c>
      <c r="O4281" s="10">
        <f t="shared" si="67"/>
        <v>855687.95</v>
      </c>
      <c r="P4281" s="10">
        <f>O4281-J4281</f>
        <v>-4144312.05</v>
      </c>
    </row>
    <row r="4282" spans="1:16" x14ac:dyDescent="0.25">
      <c r="A4282" s="3">
        <v>14437805</v>
      </c>
      <c r="B4282" s="3" t="s">
        <v>7304</v>
      </c>
      <c r="C4282" s="4">
        <v>100832</v>
      </c>
      <c r="D4282" s="3" t="s">
        <v>4570</v>
      </c>
      <c r="E4282" s="3" t="s">
        <v>3</v>
      </c>
      <c r="F4282" s="4" t="s">
        <v>4</v>
      </c>
      <c r="G4282" s="3">
        <v>98222</v>
      </c>
      <c r="H4282" s="3" t="s">
        <v>3256</v>
      </c>
      <c r="I4282" s="3" t="s">
        <v>3999</v>
      </c>
      <c r="J4282" s="8">
        <v>1030194.26</v>
      </c>
      <c r="K4282" s="12">
        <f>IFERROR(VLOOKUP($A4282,[1]Piv!$B:$C,2,FALSE),0)</f>
        <v>0</v>
      </c>
      <c r="L4282" s="12">
        <f>IFERROR(VLOOKUP($A4282,'[2]FINAL (2)'!$A$1:$F$7700,3,FALSE),0)</f>
        <v>526796.18000000005</v>
      </c>
      <c r="M4282" s="12">
        <f>IFERROR(VLOOKUP($A4282,'[2]FINAL (2)'!$A$1:$F$7700,5,FALSE),0)</f>
        <v>0</v>
      </c>
      <c r="N4282" s="12">
        <f>IFERROR(VLOOKUP($A4282,[3]Sheet3!$A$1:$C$4542,3,FALSE),0)</f>
        <v>500000</v>
      </c>
      <c r="O4282" s="10">
        <f t="shared" si="67"/>
        <v>1026796.18</v>
      </c>
      <c r="P4282" s="10">
        <f>O4282-J4282</f>
        <v>-3398.0799999999581</v>
      </c>
    </row>
    <row r="4283" spans="1:16" x14ac:dyDescent="0.25">
      <c r="A4283" s="3">
        <v>16930984</v>
      </c>
      <c r="B4283" s="3" t="s">
        <v>7305</v>
      </c>
      <c r="C4283" s="4">
        <v>100832</v>
      </c>
      <c r="D4283" s="3" t="s">
        <v>4570</v>
      </c>
      <c r="E4283" s="3" t="s">
        <v>3</v>
      </c>
      <c r="F4283" s="4" t="s">
        <v>4</v>
      </c>
      <c r="G4283" s="3">
        <v>124664</v>
      </c>
      <c r="H4283" s="3" t="s">
        <v>3994</v>
      </c>
      <c r="I4283" s="3" t="s">
        <v>4001</v>
      </c>
      <c r="J4283" s="8">
        <v>0</v>
      </c>
      <c r="K4283" s="12">
        <f>IFERROR(VLOOKUP($A4283,[1]Piv!$B:$C,2,FALSE),0)</f>
        <v>0</v>
      </c>
      <c r="L4283" s="12">
        <f>IFERROR(VLOOKUP($A4283,'[2]FINAL (2)'!$A$1:$F$7700,3,FALSE),0)</f>
        <v>0</v>
      </c>
      <c r="M4283" s="12">
        <f>IFERROR(VLOOKUP($A4283,'[2]FINAL (2)'!$A$1:$F$7700,5,FALSE),0)</f>
        <v>0</v>
      </c>
      <c r="N4283" s="12">
        <f>IFERROR(VLOOKUP($A4283,[3]Sheet3!$A$1:$C$4542,3,FALSE),0)</f>
        <v>6700000</v>
      </c>
      <c r="O4283" s="10">
        <f t="shared" si="67"/>
        <v>6700000</v>
      </c>
      <c r="P4283" s="10">
        <f>O4283-J4283</f>
        <v>6700000</v>
      </c>
    </row>
    <row r="4284" spans="1:16" x14ac:dyDescent="0.25">
      <c r="A4284" s="3">
        <v>17625076</v>
      </c>
      <c r="B4284" s="3" t="s">
        <v>1499</v>
      </c>
      <c r="C4284" s="4">
        <v>100832</v>
      </c>
      <c r="D4284" s="3" t="s">
        <v>4570</v>
      </c>
      <c r="E4284" s="3" t="s">
        <v>3</v>
      </c>
      <c r="F4284" s="4" t="s">
        <v>4</v>
      </c>
      <c r="G4284" s="3"/>
      <c r="H4284" s="3"/>
      <c r="I4284" s="3"/>
      <c r="J4284" s="8">
        <v>3500000</v>
      </c>
      <c r="K4284" s="12">
        <f>IFERROR(VLOOKUP($A4284,[1]Piv!$B:$C,2,FALSE),0)</f>
        <v>0</v>
      </c>
      <c r="L4284" s="12">
        <f>IFERROR(VLOOKUP($A4284,'[2]FINAL (2)'!$A$1:$F$7700,3,FALSE),0)</f>
        <v>0</v>
      </c>
      <c r="M4284" s="12">
        <f>IFERROR(VLOOKUP($A4284,'[2]FINAL (2)'!$A$1:$F$7700,5,FALSE),0)</f>
        <v>0</v>
      </c>
      <c r="N4284" s="12">
        <f>IFERROR(VLOOKUP($A4284,[3]Sheet3!$A$1:$C$4542,3,FALSE),0)</f>
        <v>3500000</v>
      </c>
      <c r="O4284" s="10">
        <f t="shared" si="67"/>
        <v>3500000</v>
      </c>
      <c r="P4284" s="10">
        <f>O4284-J4284</f>
        <v>0</v>
      </c>
    </row>
    <row r="4285" spans="1:16" x14ac:dyDescent="0.25">
      <c r="A4285" s="3">
        <v>17781040</v>
      </c>
      <c r="B4285" s="3" t="s">
        <v>7306</v>
      </c>
      <c r="C4285" s="4">
        <v>100832</v>
      </c>
      <c r="D4285" s="3" t="s">
        <v>4570</v>
      </c>
      <c r="E4285" s="3" t="s">
        <v>3</v>
      </c>
      <c r="F4285" s="4" t="s">
        <v>12</v>
      </c>
      <c r="G4285" s="3"/>
      <c r="H4285" s="3"/>
      <c r="I4285" s="3"/>
      <c r="J4285" s="8">
        <v>0</v>
      </c>
      <c r="K4285" s="12">
        <f>IFERROR(VLOOKUP($A4285,[1]Piv!$B:$C,2,FALSE),0)</f>
        <v>0</v>
      </c>
      <c r="L4285" s="12">
        <f>IFERROR(VLOOKUP($A4285,'[2]FINAL (2)'!$A$1:$F$7700,3,FALSE),0)</f>
        <v>0</v>
      </c>
      <c r="M4285" s="12">
        <f>IFERROR(VLOOKUP($A4285,'[2]FINAL (2)'!$A$1:$F$7700,5,FALSE),0)</f>
        <v>0</v>
      </c>
      <c r="N4285" s="12">
        <f>IFERROR(VLOOKUP($A4285,[3]Sheet3!$A$1:$C$4542,3,FALSE),0)</f>
        <v>0</v>
      </c>
      <c r="O4285" s="10">
        <f t="shared" si="67"/>
        <v>0</v>
      </c>
      <c r="P4285"/>
    </row>
    <row r="4286" spans="1:16" x14ac:dyDescent="0.25">
      <c r="A4286" s="3">
        <v>17858153</v>
      </c>
      <c r="B4286" s="3" t="s">
        <v>948</v>
      </c>
      <c r="C4286" s="4">
        <v>100832</v>
      </c>
      <c r="D4286" s="3" t="s">
        <v>4570</v>
      </c>
      <c r="E4286" s="3" t="s">
        <v>3</v>
      </c>
      <c r="F4286" s="4" t="s">
        <v>4</v>
      </c>
      <c r="G4286" s="3">
        <v>71750</v>
      </c>
      <c r="H4286" s="3" t="s">
        <v>3271</v>
      </c>
      <c r="I4286" s="3" t="s">
        <v>4001</v>
      </c>
      <c r="J4286" s="8">
        <v>13251604.870000001</v>
      </c>
      <c r="K4286" s="12">
        <f>IFERROR(VLOOKUP($A4286,[1]Piv!$B:$C,2,FALSE),0)</f>
        <v>0</v>
      </c>
      <c r="L4286" s="12">
        <f>IFERROR(VLOOKUP($A4286,'[2]FINAL (2)'!$A$1:$F$7700,3,FALSE),0)</f>
        <v>3234403.26</v>
      </c>
      <c r="M4286" s="12">
        <f>IFERROR(VLOOKUP($A4286,'[2]FINAL (2)'!$A$1:$F$7700,5,FALSE),0)</f>
        <v>0</v>
      </c>
      <c r="N4286" s="12">
        <f>IFERROR(VLOOKUP($A4286,[3]Sheet3!$A$1:$C$4542,3,FALSE),0)</f>
        <v>10000000</v>
      </c>
      <c r="O4286" s="10">
        <f t="shared" si="67"/>
        <v>13234403.26</v>
      </c>
      <c r="P4286" s="10">
        <f>O4286-J4286</f>
        <v>-17201.610000001267</v>
      </c>
    </row>
    <row r="4287" spans="1:16" x14ac:dyDescent="0.25">
      <c r="A4287" s="3">
        <v>18813603</v>
      </c>
      <c r="B4287" s="3" t="s">
        <v>7307</v>
      </c>
      <c r="C4287" s="4">
        <v>100832</v>
      </c>
      <c r="D4287" s="3" t="s">
        <v>4570</v>
      </c>
      <c r="E4287" s="3" t="s">
        <v>3</v>
      </c>
      <c r="F4287" s="4" t="s">
        <v>12</v>
      </c>
      <c r="G4287" s="3"/>
      <c r="H4287" s="3"/>
      <c r="I4287" s="3"/>
      <c r="J4287" s="8">
        <v>0</v>
      </c>
      <c r="K4287" s="12">
        <f>IFERROR(VLOOKUP($A4287,[1]Piv!$B:$C,2,FALSE),0)</f>
        <v>0</v>
      </c>
      <c r="L4287" s="12">
        <f>IFERROR(VLOOKUP($A4287,'[2]FINAL (2)'!$A$1:$F$7700,3,FALSE),0)</f>
        <v>0</v>
      </c>
      <c r="M4287" s="12">
        <f>IFERROR(VLOOKUP($A4287,'[2]FINAL (2)'!$A$1:$F$7700,5,FALSE),0)</f>
        <v>0</v>
      </c>
      <c r="N4287" s="12">
        <f>IFERROR(VLOOKUP($A4287,[3]Sheet3!$A$1:$C$4542,3,FALSE),0)</f>
        <v>0</v>
      </c>
      <c r="O4287" s="10">
        <f t="shared" si="67"/>
        <v>0</v>
      </c>
      <c r="P4287"/>
    </row>
    <row r="4288" spans="1:16" x14ac:dyDescent="0.25">
      <c r="A4288" s="3">
        <v>19460928</v>
      </c>
      <c r="B4288" s="3" t="s">
        <v>2939</v>
      </c>
      <c r="C4288" s="4">
        <v>100832</v>
      </c>
      <c r="D4288" s="3" t="s">
        <v>4570</v>
      </c>
      <c r="E4288" s="3" t="s">
        <v>3</v>
      </c>
      <c r="F4288" s="4" t="s">
        <v>4</v>
      </c>
      <c r="G4288" s="3">
        <v>71750</v>
      </c>
      <c r="H4288" s="3" t="s">
        <v>3271</v>
      </c>
      <c r="I4288" s="3" t="s">
        <v>4001</v>
      </c>
      <c r="J4288" s="8">
        <v>16000000</v>
      </c>
      <c r="K4288" s="12">
        <f>IFERROR(VLOOKUP($A4288,[1]Piv!$B:$C,2,FALSE),0)</f>
        <v>0</v>
      </c>
      <c r="L4288" s="12">
        <f>IFERROR(VLOOKUP($A4288,'[2]FINAL (2)'!$A$1:$F$7700,3,FALSE),0)</f>
        <v>0</v>
      </c>
      <c r="M4288" s="12">
        <f>IFERROR(VLOOKUP($A4288,'[2]FINAL (2)'!$A$1:$F$7700,5,FALSE),0)</f>
        <v>0</v>
      </c>
      <c r="N4288" s="12">
        <f>IFERROR(VLOOKUP($A4288,[3]Sheet3!$A$1:$C$4542,3,FALSE),0)</f>
        <v>16000000</v>
      </c>
      <c r="O4288" s="10">
        <f t="shared" si="67"/>
        <v>16000000</v>
      </c>
      <c r="P4288" s="10">
        <f>O4288-J4288</f>
        <v>0</v>
      </c>
    </row>
    <row r="4289" spans="1:16" x14ac:dyDescent="0.25">
      <c r="A4289" s="3">
        <v>19858782</v>
      </c>
      <c r="B4289" s="3" t="s">
        <v>7308</v>
      </c>
      <c r="C4289" s="4">
        <v>100832</v>
      </c>
      <c r="D4289" s="3" t="s">
        <v>4570</v>
      </c>
      <c r="E4289" s="3" t="s">
        <v>3</v>
      </c>
      <c r="F4289" s="4" t="s">
        <v>12</v>
      </c>
      <c r="G4289" s="3"/>
      <c r="H4289" s="3"/>
      <c r="I4289" s="3"/>
      <c r="J4289" s="8">
        <v>0</v>
      </c>
      <c r="K4289" s="12">
        <f>IFERROR(VLOOKUP($A4289,[1]Piv!$B:$C,2,FALSE),0)</f>
        <v>0</v>
      </c>
      <c r="L4289" s="12">
        <f>IFERROR(VLOOKUP($A4289,'[2]FINAL (2)'!$A$1:$F$7700,3,FALSE),0)</f>
        <v>0</v>
      </c>
      <c r="M4289" s="12">
        <f>IFERROR(VLOOKUP($A4289,'[2]FINAL (2)'!$A$1:$F$7700,5,FALSE),0)</f>
        <v>0</v>
      </c>
      <c r="N4289" s="12">
        <f>IFERROR(VLOOKUP($A4289,[3]Sheet3!$A$1:$C$4542,3,FALSE),0)</f>
        <v>0</v>
      </c>
      <c r="O4289" s="10">
        <f t="shared" si="67"/>
        <v>0</v>
      </c>
      <c r="P4289"/>
    </row>
    <row r="4290" spans="1:16" x14ac:dyDescent="0.25">
      <c r="A4290" s="3">
        <v>20162342</v>
      </c>
      <c r="B4290" s="3" t="s">
        <v>7309</v>
      </c>
      <c r="C4290" s="4">
        <v>100832</v>
      </c>
      <c r="D4290" s="3" t="s">
        <v>4570</v>
      </c>
      <c r="E4290" s="3" t="s">
        <v>3</v>
      </c>
      <c r="F4290" s="4" t="s">
        <v>12</v>
      </c>
      <c r="G4290" s="3"/>
      <c r="H4290" s="3"/>
      <c r="I4290" s="3"/>
      <c r="J4290" s="8">
        <v>0</v>
      </c>
      <c r="K4290" s="12">
        <f>IFERROR(VLOOKUP($A4290,[1]Piv!$B:$C,2,FALSE),0)</f>
        <v>0</v>
      </c>
      <c r="L4290" s="12">
        <f>IFERROR(VLOOKUP($A4290,'[2]FINAL (2)'!$A$1:$F$7700,3,FALSE),0)</f>
        <v>0</v>
      </c>
      <c r="M4290" s="12">
        <f>IFERROR(VLOOKUP($A4290,'[2]FINAL (2)'!$A$1:$F$7700,5,FALSE),0)</f>
        <v>0</v>
      </c>
      <c r="N4290" s="12">
        <f>IFERROR(VLOOKUP($A4290,[3]Sheet3!$A$1:$C$4542,3,FALSE),0)</f>
        <v>0</v>
      </c>
      <c r="O4290" s="10">
        <f t="shared" si="67"/>
        <v>0</v>
      </c>
      <c r="P4290"/>
    </row>
    <row r="4291" spans="1:16" x14ac:dyDescent="0.25">
      <c r="A4291" s="3">
        <v>20171048</v>
      </c>
      <c r="B4291" s="3" t="s">
        <v>2216</v>
      </c>
      <c r="C4291" s="4">
        <v>100832</v>
      </c>
      <c r="D4291" s="3" t="s">
        <v>4570</v>
      </c>
      <c r="E4291" s="3" t="s">
        <v>3</v>
      </c>
      <c r="F4291" s="4" t="s">
        <v>4</v>
      </c>
      <c r="G4291" s="3">
        <v>136923</v>
      </c>
      <c r="H4291" s="3" t="s">
        <v>8830</v>
      </c>
      <c r="I4291" s="3" t="s">
        <v>3999</v>
      </c>
      <c r="J4291" s="8">
        <v>1600000</v>
      </c>
      <c r="K4291" s="12">
        <f>IFERROR(VLOOKUP($A4291,[1]Piv!$B:$C,2,FALSE),0)</f>
        <v>463965.74</v>
      </c>
      <c r="L4291" s="12">
        <f>IFERROR(VLOOKUP($A4291,'[2]FINAL (2)'!$A$1:$F$7700,3,FALSE),0)</f>
        <v>0</v>
      </c>
      <c r="M4291" s="12">
        <f>IFERROR(VLOOKUP($A4291,'[2]FINAL (2)'!$A$1:$F$7700,5,FALSE),0)</f>
        <v>0</v>
      </c>
      <c r="N4291" s="12">
        <f>IFERROR(VLOOKUP($A4291,[3]Sheet3!$A$1:$C$4542,3,FALSE),0)</f>
        <v>0</v>
      </c>
      <c r="O4291" s="10">
        <f t="shared" ref="O4291:O4354" si="68">IFERROR(SUM(K4291,L4291,M4291,N4291),0)</f>
        <v>463965.74</v>
      </c>
      <c r="P4291" s="10">
        <f>O4291-J4291</f>
        <v>-1136034.26</v>
      </c>
    </row>
    <row r="4292" spans="1:16" x14ac:dyDescent="0.25">
      <c r="A4292" s="3">
        <v>20211268</v>
      </c>
      <c r="B4292" s="3" t="s">
        <v>2185</v>
      </c>
      <c r="C4292" s="4">
        <v>100832</v>
      </c>
      <c r="D4292" s="3" t="s">
        <v>4570</v>
      </c>
      <c r="E4292" s="3" t="s">
        <v>3</v>
      </c>
      <c r="F4292" s="4" t="s">
        <v>4</v>
      </c>
      <c r="G4292" s="3">
        <v>71750</v>
      </c>
      <c r="H4292" s="3" t="s">
        <v>3271</v>
      </c>
      <c r="I4292" s="3" t="s">
        <v>4001</v>
      </c>
      <c r="J4292" s="8">
        <v>5119599.3499999996</v>
      </c>
      <c r="K4292" s="12">
        <f>IFERROR(VLOOKUP($A4292,[1]Piv!$B:$C,2,FALSE),0)</f>
        <v>0</v>
      </c>
      <c r="L4292" s="12">
        <f>IFERROR(VLOOKUP($A4292,'[2]FINAL (2)'!$A$1:$F$7700,3,FALSE),0)</f>
        <v>2839732.9</v>
      </c>
      <c r="M4292" s="12">
        <f>IFERROR(VLOOKUP($A4292,'[2]FINAL (2)'!$A$1:$F$7700,5,FALSE),0)</f>
        <v>0</v>
      </c>
      <c r="N4292" s="12">
        <f>IFERROR(VLOOKUP($A4292,[3]Sheet3!$A$1:$C$4542,3,FALSE),0)</f>
        <v>2060000</v>
      </c>
      <c r="O4292" s="10">
        <f t="shared" si="68"/>
        <v>4899732.9000000004</v>
      </c>
      <c r="P4292" s="10">
        <f>O4292-J4292</f>
        <v>-219866.44999999925</v>
      </c>
    </row>
    <row r="4293" spans="1:16" x14ac:dyDescent="0.25">
      <c r="A4293" s="3">
        <v>20564348</v>
      </c>
      <c r="B4293" s="3" t="s">
        <v>7310</v>
      </c>
      <c r="C4293" s="4">
        <v>100832</v>
      </c>
      <c r="D4293" s="3" t="s">
        <v>4570</v>
      </c>
      <c r="E4293" s="3" t="s">
        <v>3</v>
      </c>
      <c r="F4293" s="4" t="s">
        <v>12</v>
      </c>
      <c r="G4293" s="3"/>
      <c r="H4293" s="3"/>
      <c r="I4293" s="3"/>
      <c r="J4293" s="8">
        <v>0</v>
      </c>
      <c r="K4293" s="12">
        <f>IFERROR(VLOOKUP($A4293,[1]Piv!$B:$C,2,FALSE),0)</f>
        <v>0</v>
      </c>
      <c r="L4293" s="12">
        <f>IFERROR(VLOOKUP($A4293,'[2]FINAL (2)'!$A$1:$F$7700,3,FALSE),0)</f>
        <v>0</v>
      </c>
      <c r="M4293" s="12">
        <f>IFERROR(VLOOKUP($A4293,'[2]FINAL (2)'!$A$1:$F$7700,5,FALSE),0)</f>
        <v>0</v>
      </c>
      <c r="N4293" s="12">
        <f>IFERROR(VLOOKUP($A4293,[3]Sheet3!$A$1:$C$4542,3,FALSE),0)</f>
        <v>0</v>
      </c>
      <c r="O4293" s="10">
        <f t="shared" si="68"/>
        <v>0</v>
      </c>
      <c r="P4293"/>
    </row>
    <row r="4294" spans="1:16" x14ac:dyDescent="0.25">
      <c r="A4294" s="3">
        <v>21006349</v>
      </c>
      <c r="B4294" s="3" t="s">
        <v>1510</v>
      </c>
      <c r="C4294" s="4">
        <v>100832</v>
      </c>
      <c r="D4294" s="3" t="s">
        <v>4570</v>
      </c>
      <c r="E4294" s="3" t="s">
        <v>3</v>
      </c>
      <c r="F4294" s="4" t="s">
        <v>4</v>
      </c>
      <c r="G4294" s="3">
        <v>124664</v>
      </c>
      <c r="H4294" s="3" t="s">
        <v>3994</v>
      </c>
      <c r="I4294" s="3" t="s">
        <v>4001</v>
      </c>
      <c r="J4294" s="8">
        <v>3286000</v>
      </c>
      <c r="K4294" s="12">
        <f>IFERROR(VLOOKUP($A4294,[1]Piv!$B:$C,2,FALSE),0)</f>
        <v>0</v>
      </c>
      <c r="L4294" s="12">
        <f>IFERROR(VLOOKUP($A4294,'[2]FINAL (2)'!$A$1:$F$7700,3,FALSE),0)</f>
        <v>0</v>
      </c>
      <c r="M4294" s="12">
        <f>IFERROR(VLOOKUP($A4294,'[2]FINAL (2)'!$A$1:$F$7700,5,FALSE),0)</f>
        <v>0</v>
      </c>
      <c r="N4294" s="12">
        <f>IFERROR(VLOOKUP($A4294,[3]Sheet3!$A$1:$C$4542,3,FALSE),0)</f>
        <v>3286000</v>
      </c>
      <c r="O4294" s="10">
        <f t="shared" si="68"/>
        <v>3286000</v>
      </c>
      <c r="P4294" s="10">
        <f>O4294-J4294</f>
        <v>0</v>
      </c>
    </row>
    <row r="4295" spans="1:16" x14ac:dyDescent="0.25">
      <c r="A4295" s="3">
        <v>21712592</v>
      </c>
      <c r="B4295" s="3" t="s">
        <v>1003</v>
      </c>
      <c r="C4295" s="4">
        <v>100832</v>
      </c>
      <c r="D4295" s="3" t="s">
        <v>4570</v>
      </c>
      <c r="E4295" s="3" t="s">
        <v>3</v>
      </c>
      <c r="F4295" s="4" t="s">
        <v>4</v>
      </c>
      <c r="G4295" s="3">
        <v>124664</v>
      </c>
      <c r="H4295" s="3" t="s">
        <v>3994</v>
      </c>
      <c r="I4295" s="3" t="s">
        <v>4001</v>
      </c>
      <c r="J4295" s="8">
        <v>500000</v>
      </c>
      <c r="K4295" s="12">
        <f>IFERROR(VLOOKUP($A4295,[1]Piv!$B:$C,2,FALSE),0)</f>
        <v>0</v>
      </c>
      <c r="L4295" s="12">
        <f>IFERROR(VLOOKUP($A4295,'[2]FINAL (2)'!$A$1:$F$7700,3,FALSE),0)</f>
        <v>0</v>
      </c>
      <c r="M4295" s="12">
        <f>IFERROR(VLOOKUP($A4295,'[2]FINAL (2)'!$A$1:$F$7700,5,FALSE),0)</f>
        <v>0</v>
      </c>
      <c r="N4295" s="12">
        <f>IFERROR(VLOOKUP($A4295,[3]Sheet3!$A$1:$C$4542,3,FALSE),0)</f>
        <v>500000</v>
      </c>
      <c r="O4295" s="10">
        <f t="shared" si="68"/>
        <v>500000</v>
      </c>
      <c r="P4295" s="10">
        <f>O4295-J4295</f>
        <v>0</v>
      </c>
    </row>
    <row r="4296" spans="1:16" x14ac:dyDescent="0.25">
      <c r="A4296" s="3">
        <v>22442015</v>
      </c>
      <c r="B4296" s="3" t="s">
        <v>7311</v>
      </c>
      <c r="C4296" s="4">
        <v>100832</v>
      </c>
      <c r="D4296" s="3" t="s">
        <v>4570</v>
      </c>
      <c r="E4296" s="3" t="s">
        <v>3</v>
      </c>
      <c r="F4296" s="4" t="s">
        <v>12</v>
      </c>
      <c r="G4296" s="3"/>
      <c r="H4296" s="3"/>
      <c r="I4296" s="3"/>
      <c r="J4296" s="8">
        <v>0</v>
      </c>
      <c r="K4296" s="12">
        <f>IFERROR(VLOOKUP($A4296,[1]Piv!$B:$C,2,FALSE),0)</f>
        <v>0</v>
      </c>
      <c r="L4296" s="12">
        <f>IFERROR(VLOOKUP($A4296,'[2]FINAL (2)'!$A$1:$F$7700,3,FALSE),0)</f>
        <v>0</v>
      </c>
      <c r="M4296" s="12">
        <f>IFERROR(VLOOKUP($A4296,'[2]FINAL (2)'!$A$1:$F$7700,5,FALSE),0)</f>
        <v>0</v>
      </c>
      <c r="N4296" s="12">
        <f>IFERROR(VLOOKUP($A4296,[3]Sheet3!$A$1:$C$4542,3,FALSE),0)</f>
        <v>0</v>
      </c>
      <c r="O4296" s="10">
        <f t="shared" si="68"/>
        <v>0</v>
      </c>
      <c r="P4296"/>
    </row>
    <row r="4297" spans="1:16" x14ac:dyDescent="0.25">
      <c r="A4297" s="3">
        <v>22800727</v>
      </c>
      <c r="B4297" s="3" t="s">
        <v>7312</v>
      </c>
      <c r="C4297" s="4">
        <v>100832</v>
      </c>
      <c r="D4297" s="3" t="s">
        <v>4570</v>
      </c>
      <c r="E4297" s="3" t="s">
        <v>3</v>
      </c>
      <c r="F4297" s="4" t="s">
        <v>12</v>
      </c>
      <c r="G4297" s="3"/>
      <c r="H4297" s="3"/>
      <c r="I4297" s="3"/>
      <c r="J4297" s="8">
        <v>0</v>
      </c>
      <c r="K4297" s="12">
        <f>IFERROR(VLOOKUP($A4297,[1]Piv!$B:$C,2,FALSE),0)</f>
        <v>0</v>
      </c>
      <c r="L4297" s="12">
        <f>IFERROR(VLOOKUP($A4297,'[2]FINAL (2)'!$A$1:$F$7700,3,FALSE),0)</f>
        <v>0</v>
      </c>
      <c r="M4297" s="12">
        <f>IFERROR(VLOOKUP($A4297,'[2]FINAL (2)'!$A$1:$F$7700,5,FALSE),0)</f>
        <v>0</v>
      </c>
      <c r="N4297" s="12">
        <f>IFERROR(VLOOKUP($A4297,[3]Sheet3!$A$1:$C$4542,3,FALSE),0)</f>
        <v>0</v>
      </c>
      <c r="O4297" s="10">
        <f t="shared" si="68"/>
        <v>0</v>
      </c>
      <c r="P4297"/>
    </row>
    <row r="4298" spans="1:16" x14ac:dyDescent="0.25">
      <c r="A4298" s="3">
        <v>23000525</v>
      </c>
      <c r="B4298" s="3" t="s">
        <v>7313</v>
      </c>
      <c r="C4298" s="4">
        <v>100832</v>
      </c>
      <c r="D4298" s="3" t="s">
        <v>4570</v>
      </c>
      <c r="E4298" s="3" t="s">
        <v>3</v>
      </c>
      <c r="F4298" s="4" t="s">
        <v>12</v>
      </c>
      <c r="G4298" s="3"/>
      <c r="H4298" s="3"/>
      <c r="I4298" s="3"/>
      <c r="J4298" s="8">
        <v>0</v>
      </c>
      <c r="K4298" s="12">
        <f>IFERROR(VLOOKUP($A4298,[1]Piv!$B:$C,2,FALSE),0)</f>
        <v>0</v>
      </c>
      <c r="L4298" s="12">
        <f>IFERROR(VLOOKUP($A4298,'[2]FINAL (2)'!$A$1:$F$7700,3,FALSE),0)</f>
        <v>0</v>
      </c>
      <c r="M4298" s="12">
        <f>IFERROR(VLOOKUP($A4298,'[2]FINAL (2)'!$A$1:$F$7700,5,FALSE),0)</f>
        <v>0</v>
      </c>
      <c r="N4298" s="12">
        <f>IFERROR(VLOOKUP($A4298,[3]Sheet3!$A$1:$C$4542,3,FALSE),0)</f>
        <v>0</v>
      </c>
      <c r="O4298" s="10">
        <f t="shared" si="68"/>
        <v>0</v>
      </c>
      <c r="P4298"/>
    </row>
    <row r="4299" spans="1:16" x14ac:dyDescent="0.25">
      <c r="A4299" s="3">
        <v>24222084</v>
      </c>
      <c r="B4299" s="3" t="s">
        <v>7314</v>
      </c>
      <c r="C4299" s="4">
        <v>100832</v>
      </c>
      <c r="D4299" s="3" t="s">
        <v>4570</v>
      </c>
      <c r="E4299" s="3" t="s">
        <v>3</v>
      </c>
      <c r="F4299" s="4" t="s">
        <v>4</v>
      </c>
      <c r="G4299" s="3">
        <v>124664</v>
      </c>
      <c r="H4299" s="3" t="s">
        <v>3994</v>
      </c>
      <c r="I4299" s="3" t="s">
        <v>4001</v>
      </c>
      <c r="J4299" s="8">
        <v>300000</v>
      </c>
      <c r="K4299" s="12">
        <f>IFERROR(VLOOKUP($A4299,[1]Piv!$B:$C,2,FALSE),0)</f>
        <v>0</v>
      </c>
      <c r="L4299" s="12">
        <f>IFERROR(VLOOKUP($A4299,'[2]FINAL (2)'!$A$1:$F$7700,3,FALSE),0)</f>
        <v>0</v>
      </c>
      <c r="M4299" s="12">
        <f>IFERROR(VLOOKUP($A4299,'[2]FINAL (2)'!$A$1:$F$7700,5,FALSE),0)</f>
        <v>0</v>
      </c>
      <c r="N4299" s="12">
        <f>IFERROR(VLOOKUP($A4299,[3]Sheet3!$A$1:$C$4542,3,FALSE),0)</f>
        <v>300000</v>
      </c>
      <c r="O4299" s="10">
        <f t="shared" si="68"/>
        <v>300000</v>
      </c>
      <c r="P4299" s="10">
        <f>O4299-J4299</f>
        <v>0</v>
      </c>
    </row>
    <row r="4300" spans="1:16" x14ac:dyDescent="0.25">
      <c r="A4300" s="3">
        <v>24827727</v>
      </c>
      <c r="B4300" s="3" t="s">
        <v>1648</v>
      </c>
      <c r="C4300" s="4">
        <v>100832</v>
      </c>
      <c r="D4300" s="3" t="s">
        <v>4570</v>
      </c>
      <c r="E4300" s="3" t="s">
        <v>3</v>
      </c>
      <c r="F4300" s="4" t="s">
        <v>4</v>
      </c>
      <c r="G4300" s="3">
        <v>136618</v>
      </c>
      <c r="H4300" s="3" t="s">
        <v>3212</v>
      </c>
      <c r="I4300" s="3" t="s">
        <v>4001</v>
      </c>
      <c r="J4300" s="8">
        <v>0</v>
      </c>
      <c r="K4300" s="12">
        <f>IFERROR(VLOOKUP($A4300,[1]Piv!$B:$C,2,FALSE),0)</f>
        <v>0</v>
      </c>
      <c r="L4300" s="12">
        <f>IFERROR(VLOOKUP($A4300,'[2]FINAL (2)'!$A$1:$F$7700,3,FALSE),0)</f>
        <v>0</v>
      </c>
      <c r="M4300" s="12">
        <f>IFERROR(VLOOKUP($A4300,'[2]FINAL (2)'!$A$1:$F$7700,5,FALSE),0)</f>
        <v>0</v>
      </c>
      <c r="N4300" s="12">
        <f>IFERROR(VLOOKUP($A4300,[3]Sheet3!$A$1:$C$4542,3,FALSE),0)</f>
        <v>0</v>
      </c>
      <c r="O4300" s="10">
        <f t="shared" si="68"/>
        <v>0</v>
      </c>
      <c r="P4300" s="10">
        <f>O4300-J4300</f>
        <v>0</v>
      </c>
    </row>
    <row r="4301" spans="1:16" x14ac:dyDescent="0.25">
      <c r="A4301" s="3">
        <v>25177509</v>
      </c>
      <c r="B4301" s="3" t="s">
        <v>7315</v>
      </c>
      <c r="C4301" s="4">
        <v>100832</v>
      </c>
      <c r="D4301" s="3" t="s">
        <v>4570</v>
      </c>
      <c r="E4301" s="3" t="s">
        <v>3</v>
      </c>
      <c r="F4301" s="4" t="s">
        <v>12</v>
      </c>
      <c r="G4301" s="3"/>
      <c r="H4301" s="3"/>
      <c r="I4301" s="3"/>
      <c r="J4301" s="8">
        <v>0</v>
      </c>
      <c r="K4301" s="12">
        <f>IFERROR(VLOOKUP($A4301,[1]Piv!$B:$C,2,FALSE),0)</f>
        <v>0</v>
      </c>
      <c r="L4301" s="12">
        <f>IFERROR(VLOOKUP($A4301,'[2]FINAL (2)'!$A$1:$F$7700,3,FALSE),0)</f>
        <v>0</v>
      </c>
      <c r="M4301" s="12">
        <f>IFERROR(VLOOKUP($A4301,'[2]FINAL (2)'!$A$1:$F$7700,5,FALSE),0)</f>
        <v>0</v>
      </c>
      <c r="N4301" s="12">
        <f>IFERROR(VLOOKUP($A4301,[3]Sheet3!$A$1:$C$4542,3,FALSE),0)</f>
        <v>0</v>
      </c>
      <c r="O4301" s="10">
        <f t="shared" si="68"/>
        <v>0</v>
      </c>
      <c r="P4301"/>
    </row>
    <row r="4302" spans="1:16" x14ac:dyDescent="0.25">
      <c r="A4302" s="3">
        <v>25598642</v>
      </c>
      <c r="B4302" s="3" t="s">
        <v>7316</v>
      </c>
      <c r="C4302" s="4">
        <v>100832</v>
      </c>
      <c r="D4302" s="3" t="s">
        <v>4570</v>
      </c>
      <c r="E4302" s="3" t="s">
        <v>3</v>
      </c>
      <c r="F4302" s="4" t="s">
        <v>12</v>
      </c>
      <c r="G4302" s="3"/>
      <c r="H4302" s="3"/>
      <c r="I4302" s="3"/>
      <c r="J4302" s="8">
        <v>0</v>
      </c>
      <c r="K4302" s="12">
        <f>IFERROR(VLOOKUP($A4302,[1]Piv!$B:$C,2,FALSE),0)</f>
        <v>0</v>
      </c>
      <c r="L4302" s="12">
        <f>IFERROR(VLOOKUP($A4302,'[2]FINAL (2)'!$A$1:$F$7700,3,FALSE),0)</f>
        <v>0</v>
      </c>
      <c r="M4302" s="12">
        <f>IFERROR(VLOOKUP($A4302,'[2]FINAL (2)'!$A$1:$F$7700,5,FALSE),0)</f>
        <v>0</v>
      </c>
      <c r="N4302" s="12">
        <f>IFERROR(VLOOKUP($A4302,[3]Sheet3!$A$1:$C$4542,3,FALSE),0)</f>
        <v>0</v>
      </c>
      <c r="O4302" s="10">
        <f t="shared" si="68"/>
        <v>0</v>
      </c>
      <c r="P4302"/>
    </row>
    <row r="4303" spans="1:16" x14ac:dyDescent="0.25">
      <c r="A4303" s="3">
        <v>24063288</v>
      </c>
      <c r="B4303" s="3" t="s">
        <v>7317</v>
      </c>
      <c r="C4303" s="4">
        <v>100832</v>
      </c>
      <c r="D4303" s="3" t="s">
        <v>4570</v>
      </c>
      <c r="E4303" s="3" t="s">
        <v>3</v>
      </c>
      <c r="F4303" s="4" t="s">
        <v>12</v>
      </c>
      <c r="G4303" s="3"/>
      <c r="H4303" s="3"/>
      <c r="I4303" s="3"/>
      <c r="J4303" s="8">
        <v>0</v>
      </c>
      <c r="K4303" s="12">
        <f>IFERROR(VLOOKUP($A4303,[1]Piv!$B:$C,2,FALSE),0)</f>
        <v>0</v>
      </c>
      <c r="L4303" s="12">
        <f>IFERROR(VLOOKUP($A4303,'[2]FINAL (2)'!$A$1:$F$7700,3,FALSE),0)</f>
        <v>0</v>
      </c>
      <c r="M4303" s="12">
        <f>IFERROR(VLOOKUP($A4303,'[2]FINAL (2)'!$A$1:$F$7700,5,FALSE),0)</f>
        <v>0</v>
      </c>
      <c r="N4303" s="12">
        <f>IFERROR(VLOOKUP($A4303,[3]Sheet3!$A$1:$C$4542,3,FALSE),0)</f>
        <v>0</v>
      </c>
      <c r="O4303" s="10">
        <f t="shared" si="68"/>
        <v>0</v>
      </c>
      <c r="P4303"/>
    </row>
    <row r="4304" spans="1:16" x14ac:dyDescent="0.25">
      <c r="A4304" s="3">
        <v>15036796</v>
      </c>
      <c r="B4304" s="3" t="s">
        <v>7318</v>
      </c>
      <c r="C4304" s="4">
        <v>101727</v>
      </c>
      <c r="D4304" s="3" t="s">
        <v>4571</v>
      </c>
      <c r="E4304" s="3" t="s">
        <v>3</v>
      </c>
      <c r="F4304" s="4" t="s">
        <v>4</v>
      </c>
      <c r="G4304" s="3">
        <v>135702</v>
      </c>
      <c r="H4304" s="3" t="s">
        <v>3222</v>
      </c>
      <c r="I4304" s="3" t="s">
        <v>4001</v>
      </c>
      <c r="J4304" s="8">
        <v>25320000</v>
      </c>
      <c r="K4304" s="12">
        <f>IFERROR(VLOOKUP($A4304,[1]Piv!$B:$C,2,FALSE),0)</f>
        <v>10865278.73</v>
      </c>
      <c r="L4304" s="12">
        <f>IFERROR(VLOOKUP($A4304,'[2]FINAL (2)'!$A$1:$F$7700,3,FALSE),0)</f>
        <v>0</v>
      </c>
      <c r="M4304" s="12">
        <f>IFERROR(VLOOKUP($A4304,'[2]FINAL (2)'!$A$1:$F$7700,5,FALSE),0)</f>
        <v>0</v>
      </c>
      <c r="N4304" s="12">
        <f>IFERROR(VLOOKUP($A4304,[3]Sheet3!$A$1:$C$4542,3,FALSE),0)</f>
        <v>4060000</v>
      </c>
      <c r="O4304" s="10">
        <f t="shared" si="68"/>
        <v>14925278.73</v>
      </c>
      <c r="P4304" s="10">
        <f>O4304-J4304</f>
        <v>-10394721.27</v>
      </c>
    </row>
    <row r="4305" spans="1:16" x14ac:dyDescent="0.25">
      <c r="A4305" s="3">
        <v>9568077</v>
      </c>
      <c r="B4305" s="3" t="s">
        <v>7319</v>
      </c>
      <c r="C4305" s="4">
        <v>101727</v>
      </c>
      <c r="D4305" s="3" t="s">
        <v>4571</v>
      </c>
      <c r="E4305" s="3" t="s">
        <v>3</v>
      </c>
      <c r="F4305" s="4" t="s">
        <v>12</v>
      </c>
      <c r="G4305" s="3"/>
      <c r="H4305" s="3"/>
      <c r="I4305" s="3"/>
      <c r="J4305" s="8">
        <v>0</v>
      </c>
      <c r="K4305" s="12">
        <f>IFERROR(VLOOKUP($A4305,[1]Piv!$B:$C,2,FALSE),0)</f>
        <v>0</v>
      </c>
      <c r="L4305" s="12">
        <f>IFERROR(VLOOKUP($A4305,'[2]FINAL (2)'!$A$1:$F$7700,3,FALSE),0)</f>
        <v>0</v>
      </c>
      <c r="M4305" s="12">
        <f>IFERROR(VLOOKUP($A4305,'[2]FINAL (2)'!$A$1:$F$7700,5,FALSE),0)</f>
        <v>0</v>
      </c>
      <c r="N4305" s="12">
        <f>IFERROR(VLOOKUP($A4305,[3]Sheet3!$A$1:$C$4542,3,FALSE),0)</f>
        <v>0</v>
      </c>
      <c r="O4305" s="10">
        <f t="shared" si="68"/>
        <v>0</v>
      </c>
      <c r="P4305"/>
    </row>
    <row r="4306" spans="1:16" x14ac:dyDescent="0.25">
      <c r="A4306" s="3">
        <v>14405008</v>
      </c>
      <c r="B4306" s="3" t="s">
        <v>598</v>
      </c>
      <c r="C4306" s="4">
        <v>100833</v>
      </c>
      <c r="D4306" s="3" t="s">
        <v>3538</v>
      </c>
      <c r="E4306" s="3" t="s">
        <v>3</v>
      </c>
      <c r="F4306" s="4" t="s">
        <v>4</v>
      </c>
      <c r="G4306" s="3">
        <v>20553</v>
      </c>
      <c r="H4306" s="3" t="s">
        <v>3232</v>
      </c>
      <c r="I4306" s="3" t="s">
        <v>3999</v>
      </c>
      <c r="J4306" s="8">
        <v>2264493</v>
      </c>
      <c r="K4306" s="12">
        <f>IFERROR(VLOOKUP($A4306,[1]Piv!$B:$C,2,FALSE),0)</f>
        <v>2277039.16</v>
      </c>
      <c r="L4306" s="12">
        <f>IFERROR(VLOOKUP($A4306,'[2]FINAL (2)'!$A$1:$F$7700,3,FALSE),0)</f>
        <v>0</v>
      </c>
      <c r="M4306" s="12">
        <f>IFERROR(VLOOKUP($A4306,'[2]FINAL (2)'!$A$1:$F$7700,5,FALSE),0)</f>
        <v>0</v>
      </c>
      <c r="N4306" s="12">
        <f>IFERROR(VLOOKUP($A4306,[3]Sheet3!$A$1:$C$4542,3,FALSE),0)</f>
        <v>0</v>
      </c>
      <c r="O4306" s="10">
        <f t="shared" si="68"/>
        <v>2277039.16</v>
      </c>
      <c r="P4306" s="10">
        <f>O4306-J4306</f>
        <v>12546.160000000149</v>
      </c>
    </row>
    <row r="4307" spans="1:16" x14ac:dyDescent="0.25">
      <c r="A4307" s="3">
        <v>23720254</v>
      </c>
      <c r="B4307" s="3" t="s">
        <v>1105</v>
      </c>
      <c r="C4307" s="4">
        <v>100833</v>
      </c>
      <c r="D4307" s="3" t="s">
        <v>3538</v>
      </c>
      <c r="E4307" s="3" t="s">
        <v>3</v>
      </c>
      <c r="F4307" s="4" t="s">
        <v>4</v>
      </c>
      <c r="G4307" s="3">
        <v>20553</v>
      </c>
      <c r="H4307" s="3" t="s">
        <v>3232</v>
      </c>
      <c r="I4307" s="3" t="s">
        <v>3999</v>
      </c>
      <c r="J4307" s="8">
        <v>3532000</v>
      </c>
      <c r="K4307" s="12">
        <f>IFERROR(VLOOKUP($A4307,[1]Piv!$B:$C,2,FALSE),0)</f>
        <v>3589834.85</v>
      </c>
      <c r="L4307" s="12">
        <f>IFERROR(VLOOKUP($A4307,'[2]FINAL (2)'!$A$1:$F$7700,3,FALSE),0)</f>
        <v>0</v>
      </c>
      <c r="M4307" s="12">
        <f>IFERROR(VLOOKUP($A4307,'[2]FINAL (2)'!$A$1:$F$7700,5,FALSE),0)</f>
        <v>0</v>
      </c>
      <c r="N4307" s="12">
        <f>IFERROR(VLOOKUP($A4307,[3]Sheet3!$A$1:$C$4542,3,FALSE),0)</f>
        <v>0</v>
      </c>
      <c r="O4307" s="10">
        <f t="shared" si="68"/>
        <v>3589834.85</v>
      </c>
      <c r="P4307" s="10">
        <f>O4307-J4307</f>
        <v>57834.850000000093</v>
      </c>
    </row>
    <row r="4308" spans="1:16" x14ac:dyDescent="0.25">
      <c r="A4308" s="3">
        <v>7830049</v>
      </c>
      <c r="B4308" s="3" t="s">
        <v>7320</v>
      </c>
      <c r="C4308" s="4">
        <v>100834</v>
      </c>
      <c r="D4308" s="3" t="s">
        <v>3539</v>
      </c>
      <c r="E4308" s="3" t="s">
        <v>3</v>
      </c>
      <c r="F4308" s="4" t="s">
        <v>12</v>
      </c>
      <c r="G4308" s="3"/>
      <c r="H4308" s="3"/>
      <c r="I4308" s="3"/>
      <c r="J4308" s="8">
        <v>0</v>
      </c>
      <c r="K4308" s="12">
        <f>IFERROR(VLOOKUP($A4308,[1]Piv!$B:$C,2,FALSE),0)</f>
        <v>0</v>
      </c>
      <c r="L4308" s="12">
        <f>IFERROR(VLOOKUP($A4308,'[2]FINAL (2)'!$A$1:$F$7700,3,FALSE),0)</f>
        <v>0</v>
      </c>
      <c r="M4308" s="12">
        <f>IFERROR(VLOOKUP($A4308,'[2]FINAL (2)'!$A$1:$F$7700,5,FALSE),0)</f>
        <v>0</v>
      </c>
      <c r="N4308" s="12">
        <f>IFERROR(VLOOKUP($A4308,[3]Sheet3!$A$1:$C$4542,3,FALSE),0)</f>
        <v>0</v>
      </c>
      <c r="O4308" s="10">
        <f t="shared" si="68"/>
        <v>0</v>
      </c>
      <c r="P4308"/>
    </row>
    <row r="4309" spans="1:16" x14ac:dyDescent="0.25">
      <c r="A4309" s="3">
        <v>8052367</v>
      </c>
      <c r="B4309" s="3" t="s">
        <v>166</v>
      </c>
      <c r="C4309" s="4">
        <v>100834</v>
      </c>
      <c r="D4309" s="3" t="s">
        <v>3539</v>
      </c>
      <c r="E4309" s="3" t="s">
        <v>3</v>
      </c>
      <c r="F4309" s="4" t="s">
        <v>4</v>
      </c>
      <c r="G4309" s="3">
        <v>128374</v>
      </c>
      <c r="H4309" s="3" t="s">
        <v>3198</v>
      </c>
      <c r="I4309" s="3" t="s">
        <v>3999</v>
      </c>
      <c r="J4309" s="8">
        <v>7800000</v>
      </c>
      <c r="K4309" s="12">
        <f>IFERROR(VLOOKUP($A4309,[1]Piv!$B:$C,2,FALSE),0)</f>
        <v>0</v>
      </c>
      <c r="L4309" s="12">
        <f>IFERROR(VLOOKUP($A4309,'[2]FINAL (2)'!$A$1:$F$7700,3,FALSE),0)</f>
        <v>0</v>
      </c>
      <c r="M4309" s="12">
        <f>IFERROR(VLOOKUP($A4309,'[2]FINAL (2)'!$A$1:$F$7700,5,FALSE),0)</f>
        <v>500838.47</v>
      </c>
      <c r="N4309" s="12">
        <f>IFERROR(VLOOKUP($A4309,[3]Sheet3!$A$1:$C$4542,3,FALSE),0)</f>
        <v>7800000</v>
      </c>
      <c r="O4309" s="10">
        <f t="shared" si="68"/>
        <v>8300838.4699999997</v>
      </c>
      <c r="P4309" s="10">
        <f>O4309-J4309</f>
        <v>500838.46999999974</v>
      </c>
    </row>
    <row r="4310" spans="1:16" x14ac:dyDescent="0.25">
      <c r="A4310" s="3">
        <v>9181881</v>
      </c>
      <c r="B4310" s="3" t="s">
        <v>2365</v>
      </c>
      <c r="C4310" s="4">
        <v>100834</v>
      </c>
      <c r="D4310" s="3" t="s">
        <v>3539</v>
      </c>
      <c r="E4310" s="3" t="s">
        <v>3</v>
      </c>
      <c r="F4310" s="4" t="s">
        <v>4</v>
      </c>
      <c r="G4310" s="3">
        <v>128374</v>
      </c>
      <c r="H4310" s="3" t="s">
        <v>3198</v>
      </c>
      <c r="I4310" s="3" t="s">
        <v>3999</v>
      </c>
      <c r="J4310" s="8">
        <v>6500000</v>
      </c>
      <c r="K4310" s="12">
        <f>IFERROR(VLOOKUP($A4310,[1]Piv!$B:$C,2,FALSE),0)</f>
        <v>0</v>
      </c>
      <c r="L4310" s="12">
        <f>IFERROR(VLOOKUP($A4310,'[2]FINAL (2)'!$A$1:$F$7700,3,FALSE),0)</f>
        <v>0</v>
      </c>
      <c r="M4310" s="12">
        <f>IFERROR(VLOOKUP($A4310,'[2]FINAL (2)'!$A$1:$F$7700,5,FALSE),0)</f>
        <v>300600.57</v>
      </c>
      <c r="N4310" s="12">
        <f>IFERROR(VLOOKUP($A4310,[3]Sheet3!$A$1:$C$4542,3,FALSE),0)</f>
        <v>6500000</v>
      </c>
      <c r="O4310" s="10">
        <f t="shared" si="68"/>
        <v>6800600.5700000003</v>
      </c>
      <c r="P4310" s="10">
        <f>O4310-J4310</f>
        <v>300600.5700000003</v>
      </c>
    </row>
    <row r="4311" spans="1:16" x14ac:dyDescent="0.25">
      <c r="A4311" s="3">
        <v>17381574</v>
      </c>
      <c r="B4311" s="3" t="s">
        <v>2315</v>
      </c>
      <c r="C4311" s="4">
        <v>100836</v>
      </c>
      <c r="D4311" s="3" t="s">
        <v>3336</v>
      </c>
      <c r="E4311" s="3" t="s">
        <v>3</v>
      </c>
      <c r="F4311" s="4" t="s">
        <v>4</v>
      </c>
      <c r="G4311" s="3">
        <v>122984</v>
      </c>
      <c r="H4311" s="3" t="s">
        <v>3226</v>
      </c>
      <c r="I4311" s="3" t="s">
        <v>3999</v>
      </c>
      <c r="J4311" s="8">
        <v>1800000</v>
      </c>
      <c r="K4311" s="12">
        <f>IFERROR(VLOOKUP($A4311,[1]Piv!$B:$C,2,FALSE),0)</f>
        <v>1017030</v>
      </c>
      <c r="L4311" s="12">
        <f>IFERROR(VLOOKUP($A4311,'[2]FINAL (2)'!$A$1:$F$7700,3,FALSE),0)</f>
        <v>0</v>
      </c>
      <c r="M4311" s="12">
        <f>IFERROR(VLOOKUP($A4311,'[2]FINAL (2)'!$A$1:$F$7700,5,FALSE),0)</f>
        <v>702123.31</v>
      </c>
      <c r="N4311" s="12">
        <f>IFERROR(VLOOKUP($A4311,[3]Sheet3!$A$1:$C$4542,3,FALSE),0)</f>
        <v>800000</v>
      </c>
      <c r="O4311" s="10">
        <f t="shared" si="68"/>
        <v>2519153.31</v>
      </c>
      <c r="P4311" s="10">
        <f>O4311-J4311</f>
        <v>719153.31</v>
      </c>
    </row>
    <row r="4312" spans="1:16" x14ac:dyDescent="0.25">
      <c r="A4312" s="3">
        <v>24451558</v>
      </c>
      <c r="B4312" s="3" t="s">
        <v>1244</v>
      </c>
      <c r="C4312" s="4">
        <v>100836</v>
      </c>
      <c r="D4312" s="3" t="s">
        <v>3336</v>
      </c>
      <c r="E4312" s="3" t="s">
        <v>3</v>
      </c>
      <c r="F4312" s="4" t="s">
        <v>4</v>
      </c>
      <c r="G4312" s="3">
        <v>122984</v>
      </c>
      <c r="H4312" s="3" t="s">
        <v>3226</v>
      </c>
      <c r="I4312" s="3" t="s">
        <v>3999</v>
      </c>
      <c r="J4312" s="8">
        <v>1500000</v>
      </c>
      <c r="K4312" s="12">
        <f>IFERROR(VLOOKUP($A4312,[1]Piv!$B:$C,2,FALSE),0)</f>
        <v>1017364.6799999999</v>
      </c>
      <c r="L4312" s="12">
        <f>IFERROR(VLOOKUP($A4312,'[2]FINAL (2)'!$A$1:$F$7700,3,FALSE),0)</f>
        <v>0</v>
      </c>
      <c r="M4312" s="12">
        <f>IFERROR(VLOOKUP($A4312,'[2]FINAL (2)'!$A$1:$F$7700,5,FALSE),0)</f>
        <v>800000</v>
      </c>
      <c r="N4312" s="12">
        <f>IFERROR(VLOOKUP($A4312,[3]Sheet3!$A$1:$C$4542,3,FALSE),0)</f>
        <v>500000</v>
      </c>
      <c r="O4312" s="10">
        <f t="shared" si="68"/>
        <v>2317364.6799999997</v>
      </c>
      <c r="P4312" s="10">
        <f>O4312-J4312</f>
        <v>817364.6799999997</v>
      </c>
    </row>
    <row r="4313" spans="1:16" x14ac:dyDescent="0.25">
      <c r="A4313" s="3">
        <v>21725602</v>
      </c>
      <c r="B4313" s="3" t="s">
        <v>7321</v>
      </c>
      <c r="C4313" s="4">
        <v>101728</v>
      </c>
      <c r="D4313" s="3" t="s">
        <v>4572</v>
      </c>
      <c r="E4313" s="3" t="s">
        <v>3</v>
      </c>
      <c r="F4313" s="4" t="s">
        <v>12</v>
      </c>
      <c r="G4313" s="3"/>
      <c r="H4313" s="3"/>
      <c r="I4313" s="3"/>
      <c r="J4313" s="8">
        <v>0</v>
      </c>
      <c r="K4313" s="12">
        <f>IFERROR(VLOOKUP($A4313,[1]Piv!$B:$C,2,FALSE),0)</f>
        <v>0</v>
      </c>
      <c r="L4313" s="12">
        <f>IFERROR(VLOOKUP($A4313,'[2]FINAL (2)'!$A$1:$F$7700,3,FALSE),0)</f>
        <v>0</v>
      </c>
      <c r="M4313" s="12">
        <f>IFERROR(VLOOKUP($A4313,'[2]FINAL (2)'!$A$1:$F$7700,5,FALSE),0)</f>
        <v>0</v>
      </c>
      <c r="N4313" s="12">
        <f>IFERROR(VLOOKUP($A4313,[3]Sheet3!$A$1:$C$4542,3,FALSE),0)</f>
        <v>0</v>
      </c>
      <c r="O4313" s="10">
        <f t="shared" si="68"/>
        <v>0</v>
      </c>
      <c r="P4313"/>
    </row>
    <row r="4314" spans="1:16" x14ac:dyDescent="0.25">
      <c r="A4314" s="3">
        <v>5387114</v>
      </c>
      <c r="B4314" s="3" t="s">
        <v>7322</v>
      </c>
      <c r="C4314" s="4">
        <v>100838</v>
      </c>
      <c r="D4314" s="3" t="s">
        <v>3337</v>
      </c>
      <c r="E4314" s="3" t="s">
        <v>3</v>
      </c>
      <c r="F4314" s="4" t="s">
        <v>12</v>
      </c>
      <c r="G4314" s="3"/>
      <c r="H4314" s="3"/>
      <c r="I4314" s="3"/>
      <c r="J4314" s="8">
        <v>0</v>
      </c>
      <c r="K4314" s="12">
        <f>IFERROR(VLOOKUP($A4314,[1]Piv!$B:$C,2,FALSE),0)</f>
        <v>0</v>
      </c>
      <c r="L4314" s="12">
        <f>IFERROR(VLOOKUP($A4314,'[2]FINAL (2)'!$A$1:$F$7700,3,FALSE),0)</f>
        <v>0</v>
      </c>
      <c r="M4314" s="12">
        <f>IFERROR(VLOOKUP($A4314,'[2]FINAL (2)'!$A$1:$F$7700,5,FALSE),0)</f>
        <v>0</v>
      </c>
      <c r="N4314" s="12">
        <f>IFERROR(VLOOKUP($A4314,[3]Sheet3!$A$1:$C$4542,3,FALSE),0)</f>
        <v>0</v>
      </c>
      <c r="O4314" s="10">
        <f t="shared" si="68"/>
        <v>0</v>
      </c>
      <c r="P4314"/>
    </row>
    <row r="4315" spans="1:16" x14ac:dyDescent="0.25">
      <c r="A4315" s="3">
        <v>6368424</v>
      </c>
      <c r="B4315" s="3" t="s">
        <v>2072</v>
      </c>
      <c r="C4315" s="4">
        <v>100838</v>
      </c>
      <c r="D4315" s="3" t="s">
        <v>3337</v>
      </c>
      <c r="E4315" s="3" t="s">
        <v>3</v>
      </c>
      <c r="F4315" s="4" t="s">
        <v>4</v>
      </c>
      <c r="G4315" s="3">
        <v>129413</v>
      </c>
      <c r="H4315" s="3" t="s">
        <v>3215</v>
      </c>
      <c r="I4315" s="3" t="s">
        <v>3999</v>
      </c>
      <c r="J4315" s="8">
        <v>100000</v>
      </c>
      <c r="K4315" s="12">
        <f>IFERROR(VLOOKUP($A4315,[1]Piv!$B:$C,2,FALSE),0)</f>
        <v>0</v>
      </c>
      <c r="L4315" s="12">
        <f>IFERROR(VLOOKUP($A4315,'[2]FINAL (2)'!$A$1:$F$7700,3,FALSE),0)</f>
        <v>0</v>
      </c>
      <c r="M4315" s="12">
        <f>IFERROR(VLOOKUP($A4315,'[2]FINAL (2)'!$A$1:$F$7700,5,FALSE),0)</f>
        <v>0</v>
      </c>
      <c r="N4315" s="12">
        <f>IFERROR(VLOOKUP($A4315,[3]Sheet3!$A$1:$C$4542,3,FALSE),0)</f>
        <v>100000</v>
      </c>
      <c r="O4315" s="10">
        <f t="shared" si="68"/>
        <v>100000</v>
      </c>
      <c r="P4315" s="10">
        <f>O4315-J4315</f>
        <v>0</v>
      </c>
    </row>
    <row r="4316" spans="1:16" x14ac:dyDescent="0.25">
      <c r="A4316" s="3">
        <v>7296706</v>
      </c>
      <c r="B4316" s="3" t="s">
        <v>7323</v>
      </c>
      <c r="C4316" s="4">
        <v>100838</v>
      </c>
      <c r="D4316" s="3" t="s">
        <v>3337</v>
      </c>
      <c r="E4316" s="3" t="s">
        <v>3</v>
      </c>
      <c r="F4316" s="4" t="s">
        <v>12</v>
      </c>
      <c r="G4316" s="3"/>
      <c r="H4316" s="3"/>
      <c r="I4316" s="3"/>
      <c r="J4316" s="8">
        <v>0</v>
      </c>
      <c r="K4316" s="12">
        <f>IFERROR(VLOOKUP($A4316,[1]Piv!$B:$C,2,FALSE),0)</f>
        <v>0</v>
      </c>
      <c r="L4316" s="12">
        <f>IFERROR(VLOOKUP($A4316,'[2]FINAL (2)'!$A$1:$F$7700,3,FALSE),0)</f>
        <v>0</v>
      </c>
      <c r="M4316" s="12">
        <f>IFERROR(VLOOKUP($A4316,'[2]FINAL (2)'!$A$1:$F$7700,5,FALSE),0)</f>
        <v>0</v>
      </c>
      <c r="N4316" s="12">
        <f>IFERROR(VLOOKUP($A4316,[3]Sheet3!$A$1:$C$4542,3,FALSE),0)</f>
        <v>0</v>
      </c>
      <c r="O4316" s="10">
        <f t="shared" si="68"/>
        <v>0</v>
      </c>
      <c r="P4316"/>
    </row>
    <row r="4317" spans="1:16" x14ac:dyDescent="0.25">
      <c r="A4317" s="3">
        <v>7805812</v>
      </c>
      <c r="B4317" s="3" t="s">
        <v>7324</v>
      </c>
      <c r="C4317" s="4">
        <v>100838</v>
      </c>
      <c r="D4317" s="3" t="s">
        <v>3337</v>
      </c>
      <c r="E4317" s="3" t="s">
        <v>3</v>
      </c>
      <c r="F4317" s="4" t="s">
        <v>12</v>
      </c>
      <c r="G4317" s="3"/>
      <c r="H4317" s="3"/>
      <c r="I4317" s="3"/>
      <c r="J4317" s="8">
        <v>0</v>
      </c>
      <c r="K4317" s="12">
        <f>IFERROR(VLOOKUP($A4317,[1]Piv!$B:$C,2,FALSE),0)</f>
        <v>0</v>
      </c>
      <c r="L4317" s="12">
        <f>IFERROR(VLOOKUP($A4317,'[2]FINAL (2)'!$A$1:$F$7700,3,FALSE),0)</f>
        <v>0</v>
      </c>
      <c r="M4317" s="12">
        <f>IFERROR(VLOOKUP($A4317,'[2]FINAL (2)'!$A$1:$F$7700,5,FALSE),0)</f>
        <v>0</v>
      </c>
      <c r="N4317" s="12">
        <f>IFERROR(VLOOKUP($A4317,[3]Sheet3!$A$1:$C$4542,3,FALSE),0)</f>
        <v>0</v>
      </c>
      <c r="O4317" s="10">
        <f t="shared" si="68"/>
        <v>0</v>
      </c>
      <c r="P4317"/>
    </row>
    <row r="4318" spans="1:16" x14ac:dyDescent="0.25">
      <c r="A4318" s="3">
        <v>8035198</v>
      </c>
      <c r="B4318" s="3" t="s">
        <v>1507</v>
      </c>
      <c r="C4318" s="4">
        <v>100838</v>
      </c>
      <c r="D4318" s="3" t="s">
        <v>3337</v>
      </c>
      <c r="E4318" s="3" t="s">
        <v>3</v>
      </c>
      <c r="F4318" s="4" t="s">
        <v>4</v>
      </c>
      <c r="G4318" s="3">
        <v>71532</v>
      </c>
      <c r="H4318" s="3" t="s">
        <v>3289</v>
      </c>
      <c r="I4318" s="3" t="s">
        <v>4001</v>
      </c>
      <c r="J4318" s="8">
        <v>3500000</v>
      </c>
      <c r="K4318" s="12">
        <f>IFERROR(VLOOKUP($A4318,[1]Piv!$B:$C,2,FALSE),0)</f>
        <v>689063.05</v>
      </c>
      <c r="L4318" s="12">
        <f>IFERROR(VLOOKUP($A4318,'[2]FINAL (2)'!$A$1:$F$7700,3,FALSE),0)</f>
        <v>0</v>
      </c>
      <c r="M4318" s="12">
        <f>IFERROR(VLOOKUP($A4318,'[2]FINAL (2)'!$A$1:$F$7700,5,FALSE),0)</f>
        <v>0</v>
      </c>
      <c r="N4318" s="12">
        <f>IFERROR(VLOOKUP($A4318,[3]Sheet3!$A$1:$C$4542,3,FALSE),0)</f>
        <v>1500000</v>
      </c>
      <c r="O4318" s="10">
        <f t="shared" si="68"/>
        <v>2189063.0499999998</v>
      </c>
      <c r="P4318" s="10">
        <f>O4318-J4318</f>
        <v>-1310936.9500000002</v>
      </c>
    </row>
    <row r="4319" spans="1:16" x14ac:dyDescent="0.25">
      <c r="A4319" s="3">
        <v>11450889</v>
      </c>
      <c r="B4319" s="3" t="s">
        <v>7325</v>
      </c>
      <c r="C4319" s="4">
        <v>100838</v>
      </c>
      <c r="D4319" s="3" t="s">
        <v>3337</v>
      </c>
      <c r="E4319" s="3" t="s">
        <v>3</v>
      </c>
      <c r="F4319" s="4" t="s">
        <v>4</v>
      </c>
      <c r="G4319" s="3">
        <v>71532</v>
      </c>
      <c r="H4319" s="3" t="s">
        <v>3289</v>
      </c>
      <c r="I4319" s="3" t="s">
        <v>4001</v>
      </c>
      <c r="J4319" s="8">
        <v>0</v>
      </c>
      <c r="K4319" s="12">
        <f>IFERROR(VLOOKUP($A4319,[1]Piv!$B:$C,2,FALSE),0)</f>
        <v>0</v>
      </c>
      <c r="L4319" s="12">
        <f>IFERROR(VLOOKUP($A4319,'[2]FINAL (2)'!$A$1:$F$7700,3,FALSE),0)</f>
        <v>8483468.1600000001</v>
      </c>
      <c r="M4319" s="12">
        <f>IFERROR(VLOOKUP($A4319,'[2]FINAL (2)'!$A$1:$F$7700,5,FALSE),0)</f>
        <v>0.01</v>
      </c>
      <c r="N4319" s="12">
        <f>IFERROR(VLOOKUP($A4319,[3]Sheet3!$A$1:$C$4542,3,FALSE),0)</f>
        <v>94850000</v>
      </c>
      <c r="O4319" s="10">
        <f t="shared" si="68"/>
        <v>103333468.17</v>
      </c>
      <c r="P4319" s="10">
        <f>O4319-J4319</f>
        <v>103333468.17</v>
      </c>
    </row>
    <row r="4320" spans="1:16" x14ac:dyDescent="0.25">
      <c r="A4320" s="3">
        <v>14094642</v>
      </c>
      <c r="B4320" s="3" t="s">
        <v>7326</v>
      </c>
      <c r="C4320" s="4">
        <v>100838</v>
      </c>
      <c r="D4320" s="3" t="s">
        <v>3337</v>
      </c>
      <c r="E4320" s="3" t="s">
        <v>3</v>
      </c>
      <c r="F4320" s="4" t="s">
        <v>12</v>
      </c>
      <c r="G4320" s="3"/>
      <c r="H4320" s="3"/>
      <c r="I4320" s="3"/>
      <c r="J4320" s="8">
        <v>0</v>
      </c>
      <c r="K4320" s="12">
        <f>IFERROR(VLOOKUP($A4320,[1]Piv!$B:$C,2,FALSE),0)</f>
        <v>0</v>
      </c>
      <c r="L4320" s="12">
        <f>IFERROR(VLOOKUP($A4320,'[2]FINAL (2)'!$A$1:$F$7700,3,FALSE),0)</f>
        <v>0</v>
      </c>
      <c r="M4320" s="12">
        <f>IFERROR(VLOOKUP($A4320,'[2]FINAL (2)'!$A$1:$F$7700,5,FALSE),0)</f>
        <v>0</v>
      </c>
      <c r="N4320" s="12">
        <f>IFERROR(VLOOKUP($A4320,[3]Sheet3!$A$1:$C$4542,3,FALSE),0)</f>
        <v>0</v>
      </c>
      <c r="O4320" s="10">
        <f t="shared" si="68"/>
        <v>0</v>
      </c>
      <c r="P4320"/>
    </row>
    <row r="4321" spans="1:16" x14ac:dyDescent="0.25">
      <c r="A4321" s="3">
        <v>19388709</v>
      </c>
      <c r="B4321" s="3" t="s">
        <v>7327</v>
      </c>
      <c r="C4321" s="4">
        <v>100838</v>
      </c>
      <c r="D4321" s="3" t="s">
        <v>3337</v>
      </c>
      <c r="E4321" s="3" t="s">
        <v>3</v>
      </c>
      <c r="F4321" s="4" t="s">
        <v>12</v>
      </c>
      <c r="G4321" s="3"/>
      <c r="H4321" s="3"/>
      <c r="I4321" s="3" t="s">
        <v>4001</v>
      </c>
      <c r="J4321" s="8">
        <v>0</v>
      </c>
      <c r="K4321" s="12">
        <f>IFERROR(VLOOKUP($A4321,[1]Piv!$B:$C,2,FALSE),0)</f>
        <v>0</v>
      </c>
      <c r="L4321" s="12">
        <f>IFERROR(VLOOKUP($A4321,'[2]FINAL (2)'!$A$1:$F$7700,3,FALSE),0)</f>
        <v>0</v>
      </c>
      <c r="M4321" s="12">
        <f>IFERROR(VLOOKUP($A4321,'[2]FINAL (2)'!$A$1:$F$7700,5,FALSE),0)</f>
        <v>0</v>
      </c>
      <c r="N4321" s="12">
        <f>IFERROR(VLOOKUP($A4321,[3]Sheet3!$A$1:$C$4542,3,FALSE),0)</f>
        <v>0</v>
      </c>
      <c r="O4321" s="10">
        <f t="shared" si="68"/>
        <v>0</v>
      </c>
      <c r="P4321"/>
    </row>
    <row r="4322" spans="1:16" x14ac:dyDescent="0.25">
      <c r="A4322" s="3">
        <v>19816185</v>
      </c>
      <c r="B4322" s="3" t="s">
        <v>658</v>
      </c>
      <c r="C4322" s="4">
        <v>100838</v>
      </c>
      <c r="D4322" s="3" t="s">
        <v>3337</v>
      </c>
      <c r="E4322" s="3" t="s">
        <v>3</v>
      </c>
      <c r="F4322" s="4" t="s">
        <v>12</v>
      </c>
      <c r="G4322" s="3"/>
      <c r="H4322" s="3"/>
      <c r="I4322" s="3" t="s">
        <v>3999</v>
      </c>
      <c r="J4322" s="8">
        <v>0</v>
      </c>
      <c r="K4322" s="12">
        <f>IFERROR(VLOOKUP($A4322,[1]Piv!$B:$C,2,FALSE),0)</f>
        <v>0</v>
      </c>
      <c r="L4322" s="12">
        <f>IFERROR(VLOOKUP($A4322,'[2]FINAL (2)'!$A$1:$F$7700,3,FALSE),0)</f>
        <v>0</v>
      </c>
      <c r="M4322" s="12">
        <f>IFERROR(VLOOKUP($A4322,'[2]FINAL (2)'!$A$1:$F$7700,5,FALSE),0)</f>
        <v>0</v>
      </c>
      <c r="N4322" s="12">
        <f>IFERROR(VLOOKUP($A4322,[3]Sheet3!$A$1:$C$4542,3,FALSE),0)</f>
        <v>0</v>
      </c>
      <c r="O4322" s="10">
        <f t="shared" si="68"/>
        <v>0</v>
      </c>
      <c r="P4322"/>
    </row>
    <row r="4323" spans="1:16" x14ac:dyDescent="0.25">
      <c r="A4323" s="3">
        <v>20140454</v>
      </c>
      <c r="B4323" s="3" t="s">
        <v>7328</v>
      </c>
      <c r="C4323" s="4">
        <v>100838</v>
      </c>
      <c r="D4323" s="3" t="s">
        <v>3337</v>
      </c>
      <c r="E4323" s="3" t="s">
        <v>3</v>
      </c>
      <c r="F4323" s="4" t="s">
        <v>12</v>
      </c>
      <c r="G4323" s="3"/>
      <c r="H4323" s="3"/>
      <c r="I4323" s="3"/>
      <c r="J4323" s="8">
        <v>0</v>
      </c>
      <c r="K4323" s="12">
        <f>IFERROR(VLOOKUP($A4323,[1]Piv!$B:$C,2,FALSE),0)</f>
        <v>0</v>
      </c>
      <c r="L4323" s="12">
        <f>IFERROR(VLOOKUP($A4323,'[2]FINAL (2)'!$A$1:$F$7700,3,FALSE),0)</f>
        <v>0</v>
      </c>
      <c r="M4323" s="12">
        <f>IFERROR(VLOOKUP($A4323,'[2]FINAL (2)'!$A$1:$F$7700,5,FALSE),0)</f>
        <v>0</v>
      </c>
      <c r="N4323" s="12">
        <f>IFERROR(VLOOKUP($A4323,[3]Sheet3!$A$1:$C$4542,3,FALSE),0)</f>
        <v>0</v>
      </c>
      <c r="O4323" s="10">
        <f t="shared" si="68"/>
        <v>0</v>
      </c>
      <c r="P4323"/>
    </row>
    <row r="4324" spans="1:16" x14ac:dyDescent="0.25">
      <c r="A4324" s="3">
        <v>20655478</v>
      </c>
      <c r="B4324" s="3" t="s">
        <v>7329</v>
      </c>
      <c r="C4324" s="4">
        <v>100838</v>
      </c>
      <c r="D4324" s="3" t="s">
        <v>3337</v>
      </c>
      <c r="E4324" s="3" t="s">
        <v>3</v>
      </c>
      <c r="F4324" s="4" t="s">
        <v>4</v>
      </c>
      <c r="G4324" s="3">
        <v>127360</v>
      </c>
      <c r="H4324" s="3" t="s">
        <v>3201</v>
      </c>
      <c r="I4324" s="3" t="s">
        <v>3999</v>
      </c>
      <c r="J4324" s="8">
        <v>710000</v>
      </c>
      <c r="K4324" s="12">
        <f>IFERROR(VLOOKUP($A4324,[1]Piv!$B:$C,2,FALSE),0)</f>
        <v>325515.07</v>
      </c>
      <c r="L4324" s="12">
        <f>IFERROR(VLOOKUP($A4324,'[2]FINAL (2)'!$A$1:$F$7700,3,FALSE),0)</f>
        <v>0</v>
      </c>
      <c r="M4324" s="12">
        <f>IFERROR(VLOOKUP($A4324,'[2]FINAL (2)'!$A$1:$F$7700,5,FALSE),0)</f>
        <v>0</v>
      </c>
      <c r="N4324" s="12">
        <f>IFERROR(VLOOKUP($A4324,[3]Sheet3!$A$1:$C$4542,3,FALSE),0)</f>
        <v>250000</v>
      </c>
      <c r="O4324" s="10">
        <f t="shared" si="68"/>
        <v>575515.07000000007</v>
      </c>
      <c r="P4324" s="10">
        <f>O4324-J4324</f>
        <v>-134484.92999999993</v>
      </c>
    </row>
    <row r="4325" spans="1:16" x14ac:dyDescent="0.25">
      <c r="A4325" s="3">
        <v>21167896</v>
      </c>
      <c r="B4325" s="3" t="s">
        <v>7330</v>
      </c>
      <c r="C4325" s="4">
        <v>100838</v>
      </c>
      <c r="D4325" s="3" t="s">
        <v>3337</v>
      </c>
      <c r="E4325" s="3" t="s">
        <v>3</v>
      </c>
      <c r="F4325" s="4" t="s">
        <v>12</v>
      </c>
      <c r="G4325" s="3"/>
      <c r="H4325" s="3"/>
      <c r="I4325" s="3"/>
      <c r="J4325" s="8">
        <v>0</v>
      </c>
      <c r="K4325" s="12">
        <f>IFERROR(VLOOKUP($A4325,[1]Piv!$B:$C,2,FALSE),0)</f>
        <v>0</v>
      </c>
      <c r="L4325" s="12">
        <f>IFERROR(VLOOKUP($A4325,'[2]FINAL (2)'!$A$1:$F$7700,3,FALSE),0)</f>
        <v>0</v>
      </c>
      <c r="M4325" s="12">
        <f>IFERROR(VLOOKUP($A4325,'[2]FINAL (2)'!$A$1:$F$7700,5,FALSE),0)</f>
        <v>0</v>
      </c>
      <c r="N4325" s="12">
        <f>IFERROR(VLOOKUP($A4325,[3]Sheet3!$A$1:$C$4542,3,FALSE),0)</f>
        <v>0</v>
      </c>
      <c r="O4325" s="10">
        <f t="shared" si="68"/>
        <v>0</v>
      </c>
      <c r="P4325"/>
    </row>
    <row r="4326" spans="1:16" x14ac:dyDescent="0.25">
      <c r="A4326" s="3">
        <v>21643171</v>
      </c>
      <c r="B4326" s="3" t="s">
        <v>90</v>
      </c>
      <c r="C4326" s="4">
        <v>100838</v>
      </c>
      <c r="D4326" s="3" t="s">
        <v>3337</v>
      </c>
      <c r="E4326" s="3" t="s">
        <v>3</v>
      </c>
      <c r="F4326" s="4" t="s">
        <v>4</v>
      </c>
      <c r="G4326" s="3">
        <v>125977</v>
      </c>
      <c r="H4326" s="3" t="s">
        <v>3280</v>
      </c>
      <c r="I4326" s="3" t="s">
        <v>3999</v>
      </c>
      <c r="J4326" s="8">
        <v>3755700</v>
      </c>
      <c r="K4326" s="12">
        <f>IFERROR(VLOOKUP($A4326,[1]Piv!$B:$C,2,FALSE),0)</f>
        <v>3158878.38</v>
      </c>
      <c r="L4326" s="12">
        <f>IFERROR(VLOOKUP($A4326,'[2]FINAL (2)'!$A$1:$F$7700,3,FALSE),0)</f>
        <v>0</v>
      </c>
      <c r="M4326" s="12">
        <f>IFERROR(VLOOKUP($A4326,'[2]FINAL (2)'!$A$1:$F$7700,5,FALSE),0)</f>
        <v>0</v>
      </c>
      <c r="N4326" s="12">
        <f>IFERROR(VLOOKUP($A4326,[3]Sheet3!$A$1:$C$4542,3,FALSE),0)</f>
        <v>0</v>
      </c>
      <c r="O4326" s="10">
        <f t="shared" si="68"/>
        <v>3158878.38</v>
      </c>
      <c r="P4326" s="10">
        <f>O4326-J4326</f>
        <v>-596821.62000000011</v>
      </c>
    </row>
    <row r="4327" spans="1:16" x14ac:dyDescent="0.25">
      <c r="A4327" s="3">
        <v>22272581</v>
      </c>
      <c r="B4327" s="3" t="s">
        <v>2052</v>
      </c>
      <c r="C4327" s="4">
        <v>100838</v>
      </c>
      <c r="D4327" s="3" t="s">
        <v>3337</v>
      </c>
      <c r="E4327" s="3" t="s">
        <v>3</v>
      </c>
      <c r="F4327" s="4" t="s">
        <v>12</v>
      </c>
      <c r="G4327" s="3"/>
      <c r="H4327" s="3"/>
      <c r="I4327" s="3" t="s">
        <v>3999</v>
      </c>
      <c r="J4327" s="8">
        <v>0</v>
      </c>
      <c r="K4327" s="12">
        <f>IFERROR(VLOOKUP($A4327,[1]Piv!$B:$C,2,FALSE),0)</f>
        <v>0</v>
      </c>
      <c r="L4327" s="12">
        <f>IFERROR(VLOOKUP($A4327,'[2]FINAL (2)'!$A$1:$F$7700,3,FALSE),0)</f>
        <v>0</v>
      </c>
      <c r="M4327" s="12">
        <f>IFERROR(VLOOKUP($A4327,'[2]FINAL (2)'!$A$1:$F$7700,5,FALSE),0)</f>
        <v>0</v>
      </c>
      <c r="N4327" s="12">
        <f>IFERROR(VLOOKUP($A4327,[3]Sheet3!$A$1:$C$4542,3,FALSE),0)</f>
        <v>0</v>
      </c>
      <c r="O4327" s="10">
        <f t="shared" si="68"/>
        <v>0</v>
      </c>
      <c r="P4327"/>
    </row>
    <row r="4328" spans="1:16" x14ac:dyDescent="0.25">
      <c r="A4328" s="3">
        <v>22546272</v>
      </c>
      <c r="B4328" s="3" t="s">
        <v>7331</v>
      </c>
      <c r="C4328" s="4">
        <v>100838</v>
      </c>
      <c r="D4328" s="3" t="s">
        <v>3337</v>
      </c>
      <c r="E4328" s="3" t="s">
        <v>3</v>
      </c>
      <c r="F4328" s="4" t="s">
        <v>12</v>
      </c>
      <c r="G4328" s="3"/>
      <c r="H4328" s="3"/>
      <c r="I4328" s="3" t="s">
        <v>4001</v>
      </c>
      <c r="J4328" s="8">
        <v>0</v>
      </c>
      <c r="K4328" s="12">
        <f>IFERROR(VLOOKUP($A4328,[1]Piv!$B:$C,2,FALSE),0)</f>
        <v>0</v>
      </c>
      <c r="L4328" s="12">
        <f>IFERROR(VLOOKUP($A4328,'[2]FINAL (2)'!$A$1:$F$7700,3,FALSE),0)</f>
        <v>0</v>
      </c>
      <c r="M4328" s="12">
        <f>IFERROR(VLOOKUP($A4328,'[2]FINAL (2)'!$A$1:$F$7700,5,FALSE),0)</f>
        <v>0</v>
      </c>
      <c r="N4328" s="12">
        <f>IFERROR(VLOOKUP($A4328,[3]Sheet3!$A$1:$C$4542,3,FALSE),0)</f>
        <v>0</v>
      </c>
      <c r="O4328" s="10">
        <f t="shared" si="68"/>
        <v>0</v>
      </c>
      <c r="P4328"/>
    </row>
    <row r="4329" spans="1:16" x14ac:dyDescent="0.25">
      <c r="A4329" s="3">
        <v>22888989</v>
      </c>
      <c r="B4329" s="3" t="s">
        <v>7332</v>
      </c>
      <c r="C4329" s="4">
        <v>100838</v>
      </c>
      <c r="D4329" s="3" t="s">
        <v>3337</v>
      </c>
      <c r="E4329" s="3" t="s">
        <v>3</v>
      </c>
      <c r="F4329" s="4" t="s">
        <v>12</v>
      </c>
      <c r="G4329" s="3"/>
      <c r="H4329" s="3"/>
      <c r="I4329" s="3"/>
      <c r="J4329" s="8">
        <v>0</v>
      </c>
      <c r="K4329" s="12">
        <f>IFERROR(VLOOKUP($A4329,[1]Piv!$B:$C,2,FALSE),0)</f>
        <v>0</v>
      </c>
      <c r="L4329" s="12">
        <f>IFERROR(VLOOKUP($A4329,'[2]FINAL (2)'!$A$1:$F$7700,3,FALSE),0)</f>
        <v>0</v>
      </c>
      <c r="M4329" s="12">
        <f>IFERROR(VLOOKUP($A4329,'[2]FINAL (2)'!$A$1:$F$7700,5,FALSE),0)</f>
        <v>0</v>
      </c>
      <c r="N4329" s="12">
        <f>IFERROR(VLOOKUP($A4329,[3]Sheet3!$A$1:$C$4542,3,FALSE),0)</f>
        <v>0</v>
      </c>
      <c r="O4329" s="10">
        <f t="shared" si="68"/>
        <v>0</v>
      </c>
      <c r="P4329"/>
    </row>
    <row r="4330" spans="1:16" x14ac:dyDescent="0.25">
      <c r="A4330" s="3">
        <v>23006778</v>
      </c>
      <c r="B4330" s="3" t="s">
        <v>7333</v>
      </c>
      <c r="C4330" s="4">
        <v>100838</v>
      </c>
      <c r="D4330" s="3" t="s">
        <v>3337</v>
      </c>
      <c r="E4330" s="3" t="s">
        <v>3</v>
      </c>
      <c r="F4330" s="4" t="s">
        <v>12</v>
      </c>
      <c r="G4330" s="3"/>
      <c r="H4330" s="3"/>
      <c r="I4330" s="3"/>
      <c r="J4330" s="8">
        <v>0</v>
      </c>
      <c r="K4330" s="12">
        <f>IFERROR(VLOOKUP($A4330,[1]Piv!$B:$C,2,FALSE),0)</f>
        <v>0</v>
      </c>
      <c r="L4330" s="12">
        <f>IFERROR(VLOOKUP($A4330,'[2]FINAL (2)'!$A$1:$F$7700,3,FALSE),0)</f>
        <v>0</v>
      </c>
      <c r="M4330" s="12">
        <f>IFERROR(VLOOKUP($A4330,'[2]FINAL (2)'!$A$1:$F$7700,5,FALSE),0)</f>
        <v>0</v>
      </c>
      <c r="N4330" s="12">
        <f>IFERROR(VLOOKUP($A4330,[3]Sheet3!$A$1:$C$4542,3,FALSE),0)</f>
        <v>0</v>
      </c>
      <c r="O4330" s="10">
        <f t="shared" si="68"/>
        <v>0</v>
      </c>
      <c r="P4330"/>
    </row>
    <row r="4331" spans="1:16" x14ac:dyDescent="0.25">
      <c r="A4331" s="3">
        <v>23409356</v>
      </c>
      <c r="B4331" s="3" t="s">
        <v>7334</v>
      </c>
      <c r="C4331" s="4">
        <v>100838</v>
      </c>
      <c r="D4331" s="3" t="s">
        <v>3337</v>
      </c>
      <c r="E4331" s="3" t="s">
        <v>3</v>
      </c>
      <c r="F4331" s="4" t="s">
        <v>12</v>
      </c>
      <c r="G4331" s="3"/>
      <c r="H4331" s="3"/>
      <c r="I4331" s="3"/>
      <c r="J4331" s="8">
        <v>0</v>
      </c>
      <c r="K4331" s="12">
        <f>IFERROR(VLOOKUP($A4331,[1]Piv!$B:$C,2,FALSE),0)</f>
        <v>0</v>
      </c>
      <c r="L4331" s="12">
        <f>IFERROR(VLOOKUP($A4331,'[2]FINAL (2)'!$A$1:$F$7700,3,FALSE),0)</f>
        <v>0</v>
      </c>
      <c r="M4331" s="12">
        <f>IFERROR(VLOOKUP($A4331,'[2]FINAL (2)'!$A$1:$F$7700,5,FALSE),0)</f>
        <v>0</v>
      </c>
      <c r="N4331" s="12">
        <f>IFERROR(VLOOKUP($A4331,[3]Sheet3!$A$1:$C$4542,3,FALSE),0)</f>
        <v>0</v>
      </c>
      <c r="O4331" s="10">
        <f t="shared" si="68"/>
        <v>0</v>
      </c>
      <c r="P4331"/>
    </row>
    <row r="4332" spans="1:16" x14ac:dyDescent="0.25">
      <c r="A4332" s="3">
        <v>23413395</v>
      </c>
      <c r="B4332" s="3" t="s">
        <v>1171</v>
      </c>
      <c r="C4332" s="4">
        <v>100838</v>
      </c>
      <c r="D4332" s="3" t="s">
        <v>3337</v>
      </c>
      <c r="E4332" s="3" t="s">
        <v>3</v>
      </c>
      <c r="F4332" s="4" t="s">
        <v>4</v>
      </c>
      <c r="G4332" s="3">
        <v>97453</v>
      </c>
      <c r="H4332" s="3" t="s">
        <v>3284</v>
      </c>
      <c r="I4332" s="3" t="s">
        <v>4001</v>
      </c>
      <c r="J4332" s="8">
        <v>3500000</v>
      </c>
      <c r="K4332" s="12">
        <f>IFERROR(VLOOKUP($A4332,[1]Piv!$B:$C,2,FALSE),0)</f>
        <v>2280313.39</v>
      </c>
      <c r="L4332" s="12">
        <f>IFERROR(VLOOKUP($A4332,'[2]FINAL (2)'!$A$1:$F$7700,3,FALSE),0)</f>
        <v>0</v>
      </c>
      <c r="M4332" s="12">
        <f>IFERROR(VLOOKUP($A4332,'[2]FINAL (2)'!$A$1:$F$7700,5,FALSE),0)</f>
        <v>0</v>
      </c>
      <c r="N4332" s="12">
        <f>IFERROR(VLOOKUP($A4332,[3]Sheet3!$A$1:$C$4542,3,FALSE),0)</f>
        <v>0</v>
      </c>
      <c r="O4332" s="10">
        <f t="shared" si="68"/>
        <v>2280313.39</v>
      </c>
      <c r="P4332" s="10">
        <f>O4332-J4332</f>
        <v>-1219686.6099999999</v>
      </c>
    </row>
    <row r="4333" spans="1:16" x14ac:dyDescent="0.25">
      <c r="A4333" s="3">
        <v>24778126</v>
      </c>
      <c r="B4333" s="3" t="s">
        <v>7335</v>
      </c>
      <c r="C4333" s="4">
        <v>100838</v>
      </c>
      <c r="D4333" s="3" t="s">
        <v>3337</v>
      </c>
      <c r="E4333" s="3" t="s">
        <v>3</v>
      </c>
      <c r="F4333" s="4" t="s">
        <v>12</v>
      </c>
      <c r="G4333" s="3"/>
      <c r="H4333" s="3"/>
      <c r="I4333" s="3"/>
      <c r="J4333" s="8">
        <v>0</v>
      </c>
      <c r="K4333" s="12">
        <f>IFERROR(VLOOKUP($A4333,[1]Piv!$B:$C,2,FALSE),0)</f>
        <v>0</v>
      </c>
      <c r="L4333" s="12">
        <f>IFERROR(VLOOKUP($A4333,'[2]FINAL (2)'!$A$1:$F$7700,3,FALSE),0)</f>
        <v>0</v>
      </c>
      <c r="M4333" s="12">
        <f>IFERROR(VLOOKUP($A4333,'[2]FINAL (2)'!$A$1:$F$7700,5,FALSE),0)</f>
        <v>0</v>
      </c>
      <c r="N4333" s="12">
        <f>IFERROR(VLOOKUP($A4333,[3]Sheet3!$A$1:$C$4542,3,FALSE),0)</f>
        <v>0</v>
      </c>
      <c r="O4333" s="10">
        <f t="shared" si="68"/>
        <v>0</v>
      </c>
      <c r="P4333"/>
    </row>
    <row r="4334" spans="1:16" x14ac:dyDescent="0.25">
      <c r="A4334" s="3">
        <v>24801387</v>
      </c>
      <c r="B4334" s="3" t="s">
        <v>7336</v>
      </c>
      <c r="C4334" s="4">
        <v>100838</v>
      </c>
      <c r="D4334" s="3" t="s">
        <v>3337</v>
      </c>
      <c r="E4334" s="3" t="s">
        <v>3</v>
      </c>
      <c r="F4334" s="4" t="s">
        <v>4</v>
      </c>
      <c r="G4334" s="3">
        <v>135702</v>
      </c>
      <c r="H4334" s="3" t="s">
        <v>3222</v>
      </c>
      <c r="I4334" s="3" t="s">
        <v>4001</v>
      </c>
      <c r="J4334" s="8">
        <v>33050000</v>
      </c>
      <c r="K4334" s="12">
        <f>IFERROR(VLOOKUP($A4334,[1]Piv!$B:$C,2,FALSE),0)</f>
        <v>26387323.170000002</v>
      </c>
      <c r="L4334" s="12">
        <f>IFERROR(VLOOKUP($A4334,'[2]FINAL (2)'!$A$1:$F$7700,3,FALSE),0)</f>
        <v>0</v>
      </c>
      <c r="M4334" s="12">
        <f>IFERROR(VLOOKUP($A4334,'[2]FINAL (2)'!$A$1:$F$7700,5,FALSE),0)</f>
        <v>0</v>
      </c>
      <c r="N4334" s="12">
        <f>IFERROR(VLOOKUP($A4334,[3]Sheet3!$A$1:$C$4542,3,FALSE),0)</f>
        <v>3000000</v>
      </c>
      <c r="O4334" s="10">
        <f t="shared" si="68"/>
        <v>29387323.170000002</v>
      </c>
      <c r="P4334" s="10">
        <f>O4334-J4334</f>
        <v>-3662676.8299999982</v>
      </c>
    </row>
    <row r="4335" spans="1:16" x14ac:dyDescent="0.25">
      <c r="A4335" s="3">
        <v>24823111</v>
      </c>
      <c r="B4335" s="3" t="s">
        <v>7337</v>
      </c>
      <c r="C4335" s="4">
        <v>100838</v>
      </c>
      <c r="D4335" s="3" t="s">
        <v>3337</v>
      </c>
      <c r="E4335" s="3" t="s">
        <v>3</v>
      </c>
      <c r="F4335" s="4" t="s">
        <v>12</v>
      </c>
      <c r="G4335" s="3"/>
      <c r="H4335" s="3"/>
      <c r="I4335" s="3"/>
      <c r="J4335" s="8">
        <v>0</v>
      </c>
      <c r="K4335" s="12">
        <f>IFERROR(VLOOKUP($A4335,[1]Piv!$B:$C,2,FALSE),0)</f>
        <v>0</v>
      </c>
      <c r="L4335" s="12">
        <f>IFERROR(VLOOKUP($A4335,'[2]FINAL (2)'!$A$1:$F$7700,3,FALSE),0)</f>
        <v>0</v>
      </c>
      <c r="M4335" s="12">
        <f>IFERROR(VLOOKUP($A4335,'[2]FINAL (2)'!$A$1:$F$7700,5,FALSE),0)</f>
        <v>0</v>
      </c>
      <c r="N4335" s="12">
        <f>IFERROR(VLOOKUP($A4335,[3]Sheet3!$A$1:$C$4542,3,FALSE),0)</f>
        <v>0</v>
      </c>
      <c r="O4335" s="10">
        <f t="shared" si="68"/>
        <v>0</v>
      </c>
      <c r="P4335"/>
    </row>
    <row r="4336" spans="1:16" x14ac:dyDescent="0.25">
      <c r="A4336" s="3">
        <v>24949101</v>
      </c>
      <c r="B4336" s="3" t="s">
        <v>7338</v>
      </c>
      <c r="C4336" s="4">
        <v>100838</v>
      </c>
      <c r="D4336" s="3" t="s">
        <v>3337</v>
      </c>
      <c r="E4336" s="3" t="s">
        <v>3</v>
      </c>
      <c r="F4336" s="4" t="s">
        <v>12</v>
      </c>
      <c r="G4336" s="3"/>
      <c r="H4336" s="3"/>
      <c r="I4336" s="3"/>
      <c r="J4336" s="8">
        <v>0</v>
      </c>
      <c r="K4336" s="12">
        <f>IFERROR(VLOOKUP($A4336,[1]Piv!$B:$C,2,FALSE),0)</f>
        <v>0</v>
      </c>
      <c r="L4336" s="12">
        <f>IFERROR(VLOOKUP($A4336,'[2]FINAL (2)'!$A$1:$F$7700,3,FALSE),0)</f>
        <v>0</v>
      </c>
      <c r="M4336" s="12">
        <f>IFERROR(VLOOKUP($A4336,'[2]FINAL (2)'!$A$1:$F$7700,5,FALSE),0)</f>
        <v>0</v>
      </c>
      <c r="N4336" s="12">
        <f>IFERROR(VLOOKUP($A4336,[3]Sheet3!$A$1:$C$4542,3,FALSE),0)</f>
        <v>0</v>
      </c>
      <c r="O4336" s="10">
        <f t="shared" si="68"/>
        <v>0</v>
      </c>
      <c r="P4336"/>
    </row>
    <row r="4337" spans="1:16" x14ac:dyDescent="0.25">
      <c r="A4337" s="3">
        <v>25012372</v>
      </c>
      <c r="B4337" s="3" t="s">
        <v>7339</v>
      </c>
      <c r="C4337" s="4">
        <v>100838</v>
      </c>
      <c r="D4337" s="3" t="s">
        <v>3337</v>
      </c>
      <c r="E4337" s="3" t="s">
        <v>3</v>
      </c>
      <c r="F4337" s="4" t="s">
        <v>12</v>
      </c>
      <c r="G4337" s="3"/>
      <c r="H4337" s="3"/>
      <c r="I4337" s="3"/>
      <c r="J4337" s="8">
        <v>0</v>
      </c>
      <c r="K4337" s="12">
        <f>IFERROR(VLOOKUP($A4337,[1]Piv!$B:$C,2,FALSE),0)</f>
        <v>0</v>
      </c>
      <c r="L4337" s="12">
        <f>IFERROR(VLOOKUP($A4337,'[2]FINAL (2)'!$A$1:$F$7700,3,FALSE),0)</f>
        <v>0</v>
      </c>
      <c r="M4337" s="12">
        <f>IFERROR(VLOOKUP($A4337,'[2]FINAL (2)'!$A$1:$F$7700,5,FALSE),0)</f>
        <v>0</v>
      </c>
      <c r="N4337" s="12">
        <f>IFERROR(VLOOKUP($A4337,[3]Sheet3!$A$1:$C$4542,3,FALSE),0)</f>
        <v>0</v>
      </c>
      <c r="O4337" s="10">
        <f t="shared" si="68"/>
        <v>0</v>
      </c>
      <c r="P4337"/>
    </row>
    <row r="4338" spans="1:16" x14ac:dyDescent="0.25">
      <c r="A4338" s="3">
        <v>25304818</v>
      </c>
      <c r="B4338" s="3" t="s">
        <v>7340</v>
      </c>
      <c r="C4338" s="4">
        <v>100838</v>
      </c>
      <c r="D4338" s="3" t="s">
        <v>3337</v>
      </c>
      <c r="E4338" s="3" t="s">
        <v>3</v>
      </c>
      <c r="F4338" s="4" t="s">
        <v>12</v>
      </c>
      <c r="G4338" s="3"/>
      <c r="H4338" s="3"/>
      <c r="I4338" s="3"/>
      <c r="J4338" s="8">
        <v>0</v>
      </c>
      <c r="K4338" s="12">
        <f>IFERROR(VLOOKUP($A4338,[1]Piv!$B:$C,2,FALSE),0)</f>
        <v>0</v>
      </c>
      <c r="L4338" s="12">
        <f>IFERROR(VLOOKUP($A4338,'[2]FINAL (2)'!$A$1:$F$7700,3,FALSE),0)</f>
        <v>0</v>
      </c>
      <c r="M4338" s="12">
        <f>IFERROR(VLOOKUP($A4338,'[2]FINAL (2)'!$A$1:$F$7700,5,FALSE),0)</f>
        <v>0</v>
      </c>
      <c r="N4338" s="12">
        <f>IFERROR(VLOOKUP($A4338,[3]Sheet3!$A$1:$C$4542,3,FALSE),0)</f>
        <v>0</v>
      </c>
      <c r="O4338" s="10">
        <f t="shared" si="68"/>
        <v>0</v>
      </c>
      <c r="P4338"/>
    </row>
    <row r="4339" spans="1:16" x14ac:dyDescent="0.25">
      <c r="A4339" s="3">
        <v>25630475</v>
      </c>
      <c r="B4339" s="3" t="s">
        <v>2517</v>
      </c>
      <c r="C4339" s="4">
        <v>100838</v>
      </c>
      <c r="D4339" s="3" t="s">
        <v>3337</v>
      </c>
      <c r="E4339" s="3" t="s">
        <v>3</v>
      </c>
      <c r="F4339" s="4" t="s">
        <v>4</v>
      </c>
      <c r="G4339" s="3">
        <v>82668</v>
      </c>
      <c r="H4339" s="3" t="s">
        <v>3995</v>
      </c>
      <c r="I4339" s="3" t="s">
        <v>4001</v>
      </c>
      <c r="J4339" s="8">
        <v>2676695.0499999998</v>
      </c>
      <c r="K4339" s="12">
        <f>IFERROR(VLOOKUP($A4339,[1]Piv!$B:$C,2,FALSE),0)</f>
        <v>0</v>
      </c>
      <c r="L4339" s="12">
        <f>IFERROR(VLOOKUP($A4339,'[2]FINAL (2)'!$A$1:$F$7700,3,FALSE),0)</f>
        <v>2510963.37</v>
      </c>
      <c r="M4339" s="12">
        <f>IFERROR(VLOOKUP($A4339,'[2]FINAL (2)'!$A$1:$F$7700,5,FALSE),0)</f>
        <v>0</v>
      </c>
      <c r="N4339" s="12">
        <f>IFERROR(VLOOKUP($A4339,[3]Sheet3!$A$1:$C$4542,3,FALSE),0)</f>
        <v>0</v>
      </c>
      <c r="O4339" s="10">
        <f t="shared" si="68"/>
        <v>2510963.37</v>
      </c>
      <c r="P4339" s="10">
        <f>O4339-J4339</f>
        <v>-165731.6799999997</v>
      </c>
    </row>
    <row r="4340" spans="1:16" x14ac:dyDescent="0.25">
      <c r="A4340" s="3">
        <v>26203964</v>
      </c>
      <c r="B4340" s="3" t="s">
        <v>7341</v>
      </c>
      <c r="C4340" s="4">
        <v>100838</v>
      </c>
      <c r="D4340" s="3" t="s">
        <v>3337</v>
      </c>
      <c r="E4340" s="3" t="s">
        <v>3</v>
      </c>
      <c r="F4340" s="4" t="s">
        <v>4</v>
      </c>
      <c r="G4340" s="3">
        <v>82668</v>
      </c>
      <c r="H4340" s="3" t="s">
        <v>3995</v>
      </c>
      <c r="I4340" s="3" t="s">
        <v>4001</v>
      </c>
      <c r="J4340" s="8">
        <v>3996000</v>
      </c>
      <c r="K4340" s="12">
        <f>IFERROR(VLOOKUP($A4340,[1]Piv!$B:$C,2,FALSE),0)</f>
        <v>3779567.24</v>
      </c>
      <c r="L4340" s="12">
        <f>IFERROR(VLOOKUP($A4340,'[2]FINAL (2)'!$A$1:$F$7700,3,FALSE),0)</f>
        <v>0</v>
      </c>
      <c r="M4340" s="12">
        <f>IFERROR(VLOOKUP($A4340,'[2]FINAL (2)'!$A$1:$F$7700,5,FALSE),0)</f>
        <v>0</v>
      </c>
      <c r="N4340" s="12">
        <f>IFERROR(VLOOKUP($A4340,[3]Sheet3!$A$1:$C$4542,3,FALSE),0)</f>
        <v>0</v>
      </c>
      <c r="O4340" s="10">
        <f t="shared" si="68"/>
        <v>3779567.24</v>
      </c>
      <c r="P4340" s="10">
        <f>O4340-J4340</f>
        <v>-216432.75999999978</v>
      </c>
    </row>
    <row r="4341" spans="1:16" x14ac:dyDescent="0.25">
      <c r="A4341" s="3">
        <v>11228664</v>
      </c>
      <c r="B4341" s="3" t="s">
        <v>7342</v>
      </c>
      <c r="C4341" s="4">
        <v>100839</v>
      </c>
      <c r="D4341" s="3" t="s">
        <v>3540</v>
      </c>
      <c r="E4341" s="3" t="s">
        <v>3</v>
      </c>
      <c r="F4341" s="4" t="s">
        <v>12</v>
      </c>
      <c r="G4341" s="3"/>
      <c r="H4341" s="3"/>
      <c r="I4341" s="3"/>
      <c r="J4341" s="8">
        <v>0</v>
      </c>
      <c r="K4341" s="12">
        <f>IFERROR(VLOOKUP($A4341,[1]Piv!$B:$C,2,FALSE),0)</f>
        <v>0</v>
      </c>
      <c r="L4341" s="12">
        <f>IFERROR(VLOOKUP($A4341,'[2]FINAL (2)'!$A$1:$F$7700,3,FALSE),0)</f>
        <v>0</v>
      </c>
      <c r="M4341" s="12">
        <f>IFERROR(VLOOKUP($A4341,'[2]FINAL (2)'!$A$1:$F$7700,5,FALSE),0)</f>
        <v>0</v>
      </c>
      <c r="N4341" s="12">
        <f>IFERROR(VLOOKUP($A4341,[3]Sheet3!$A$1:$C$4542,3,FALSE),0)</f>
        <v>0</v>
      </c>
      <c r="O4341" s="10">
        <f t="shared" si="68"/>
        <v>0</v>
      </c>
      <c r="P4341"/>
    </row>
    <row r="4342" spans="1:16" x14ac:dyDescent="0.25">
      <c r="A4342" s="3">
        <v>13844078</v>
      </c>
      <c r="B4342" s="3" t="s">
        <v>1188</v>
      </c>
      <c r="C4342" s="4">
        <v>100839</v>
      </c>
      <c r="D4342" s="3" t="s">
        <v>3540</v>
      </c>
      <c r="E4342" s="3" t="s">
        <v>3</v>
      </c>
      <c r="F4342" s="4" t="s">
        <v>4</v>
      </c>
      <c r="G4342" s="3">
        <v>129955</v>
      </c>
      <c r="H4342" s="3" t="s">
        <v>3253</v>
      </c>
      <c r="I4342" s="3" t="s">
        <v>4001</v>
      </c>
      <c r="J4342" s="8">
        <v>7421000</v>
      </c>
      <c r="K4342" s="12">
        <f>IFERROR(VLOOKUP($A4342,[1]Piv!$B:$C,2,FALSE),0)</f>
        <v>1516131.45</v>
      </c>
      <c r="L4342" s="12">
        <f>IFERROR(VLOOKUP($A4342,'[2]FINAL (2)'!$A$1:$F$7700,3,FALSE),0)</f>
        <v>0</v>
      </c>
      <c r="M4342" s="12">
        <f>IFERROR(VLOOKUP($A4342,'[2]FINAL (2)'!$A$1:$F$7700,5,FALSE),0)</f>
        <v>0</v>
      </c>
      <c r="N4342" s="12">
        <f>IFERROR(VLOOKUP($A4342,[3]Sheet3!$A$1:$C$4542,3,FALSE),0)</f>
        <v>0</v>
      </c>
      <c r="O4342" s="10">
        <f t="shared" si="68"/>
        <v>1516131.45</v>
      </c>
      <c r="P4342" s="10">
        <f>O4342-J4342</f>
        <v>-5904868.5499999998</v>
      </c>
    </row>
    <row r="4343" spans="1:16" x14ac:dyDescent="0.25">
      <c r="A4343" s="3">
        <v>19984681</v>
      </c>
      <c r="B4343" s="3" t="s">
        <v>2891</v>
      </c>
      <c r="C4343" s="4">
        <v>100839</v>
      </c>
      <c r="D4343" s="3" t="s">
        <v>3540</v>
      </c>
      <c r="E4343" s="3" t="s">
        <v>3</v>
      </c>
      <c r="F4343" s="4" t="s">
        <v>4</v>
      </c>
      <c r="G4343" s="3">
        <v>129955</v>
      </c>
      <c r="H4343" s="3" t="s">
        <v>3253</v>
      </c>
      <c r="I4343" s="3" t="s">
        <v>4001</v>
      </c>
      <c r="J4343" s="8">
        <v>4400000</v>
      </c>
      <c r="K4343" s="12">
        <f>IFERROR(VLOOKUP($A4343,[1]Piv!$B:$C,2,FALSE),0)</f>
        <v>4281061.46</v>
      </c>
      <c r="L4343" s="12">
        <f>IFERROR(VLOOKUP($A4343,'[2]FINAL (2)'!$A$1:$F$7700,3,FALSE),0)</f>
        <v>0</v>
      </c>
      <c r="M4343" s="12">
        <f>IFERROR(VLOOKUP($A4343,'[2]FINAL (2)'!$A$1:$F$7700,5,FALSE),0)</f>
        <v>0</v>
      </c>
      <c r="N4343" s="12">
        <f>IFERROR(VLOOKUP($A4343,[3]Sheet3!$A$1:$C$4542,3,FALSE),0)</f>
        <v>0</v>
      </c>
      <c r="O4343" s="10">
        <f t="shared" si="68"/>
        <v>4281061.46</v>
      </c>
      <c r="P4343" s="10">
        <f>O4343-J4343</f>
        <v>-118938.54000000004</v>
      </c>
    </row>
    <row r="4344" spans="1:16" x14ac:dyDescent="0.25">
      <c r="A4344" s="3">
        <v>22094890</v>
      </c>
      <c r="B4344" s="3" t="s">
        <v>79</v>
      </c>
      <c r="C4344" s="4">
        <v>100839</v>
      </c>
      <c r="D4344" s="3" t="s">
        <v>3540</v>
      </c>
      <c r="E4344" s="3" t="s">
        <v>3</v>
      </c>
      <c r="F4344" s="4" t="s">
        <v>4</v>
      </c>
      <c r="G4344" s="3">
        <v>129955</v>
      </c>
      <c r="H4344" s="3" t="s">
        <v>3253</v>
      </c>
      <c r="I4344" s="3" t="s">
        <v>4001</v>
      </c>
      <c r="J4344" s="8">
        <v>7987597.7300000004</v>
      </c>
      <c r="K4344" s="12">
        <f>IFERROR(VLOOKUP($A4344,[1]Piv!$B:$C,2,FALSE),0)</f>
        <v>7991514.0499999998</v>
      </c>
      <c r="L4344" s="12">
        <f>IFERROR(VLOOKUP($A4344,'[2]FINAL (2)'!$A$1:$F$7700,3,FALSE),0)</f>
        <v>0</v>
      </c>
      <c r="M4344" s="12">
        <f>IFERROR(VLOOKUP($A4344,'[2]FINAL (2)'!$A$1:$F$7700,5,FALSE),0)</f>
        <v>0</v>
      </c>
      <c r="N4344" s="12">
        <f>IFERROR(VLOOKUP($A4344,[3]Sheet3!$A$1:$C$4542,3,FALSE),0)</f>
        <v>0</v>
      </c>
      <c r="O4344" s="10">
        <f t="shared" si="68"/>
        <v>7991514.0499999998</v>
      </c>
      <c r="P4344" s="10">
        <f>O4344-J4344</f>
        <v>3916.3199999993667</v>
      </c>
    </row>
    <row r="4345" spans="1:16" x14ac:dyDescent="0.25">
      <c r="A4345" s="3">
        <v>22835610</v>
      </c>
      <c r="B4345" s="3" t="s">
        <v>7343</v>
      </c>
      <c r="C4345" s="4">
        <v>100839</v>
      </c>
      <c r="D4345" s="3" t="s">
        <v>3540</v>
      </c>
      <c r="E4345" s="3" t="s">
        <v>3</v>
      </c>
      <c r="F4345" s="4" t="s">
        <v>12</v>
      </c>
      <c r="G4345" s="3">
        <v>129955</v>
      </c>
      <c r="H4345" s="3" t="s">
        <v>3253</v>
      </c>
      <c r="I4345" s="3" t="s">
        <v>4001</v>
      </c>
      <c r="J4345" s="8">
        <v>0</v>
      </c>
      <c r="K4345" s="12">
        <f>IFERROR(VLOOKUP($A4345,[1]Piv!$B:$C,2,FALSE),0)</f>
        <v>0</v>
      </c>
      <c r="L4345" s="12">
        <f>IFERROR(VLOOKUP($A4345,'[2]FINAL (2)'!$A$1:$F$7700,3,FALSE),0)</f>
        <v>0</v>
      </c>
      <c r="M4345" s="12">
        <f>IFERROR(VLOOKUP($A4345,'[2]FINAL (2)'!$A$1:$F$7700,5,FALSE),0)</f>
        <v>0</v>
      </c>
      <c r="N4345" s="12">
        <f>IFERROR(VLOOKUP($A4345,[3]Sheet3!$A$1:$C$4542,3,FALSE),0)</f>
        <v>0</v>
      </c>
      <c r="O4345" s="10">
        <f t="shared" si="68"/>
        <v>0</v>
      </c>
      <c r="P4345"/>
    </row>
    <row r="4346" spans="1:16" x14ac:dyDescent="0.25">
      <c r="A4346" s="3">
        <v>25135477</v>
      </c>
      <c r="B4346" s="3" t="s">
        <v>7344</v>
      </c>
      <c r="C4346" s="4">
        <v>100839</v>
      </c>
      <c r="D4346" s="3" t="s">
        <v>3540</v>
      </c>
      <c r="E4346" s="3" t="s">
        <v>3</v>
      </c>
      <c r="F4346" s="4" t="s">
        <v>12</v>
      </c>
      <c r="G4346" s="3"/>
      <c r="H4346" s="3"/>
      <c r="I4346" s="3"/>
      <c r="J4346" s="8">
        <v>0</v>
      </c>
      <c r="K4346" s="12">
        <f>IFERROR(VLOOKUP($A4346,[1]Piv!$B:$C,2,FALSE),0)</f>
        <v>0</v>
      </c>
      <c r="L4346" s="12">
        <f>IFERROR(VLOOKUP($A4346,'[2]FINAL (2)'!$A$1:$F$7700,3,FALSE),0)</f>
        <v>0</v>
      </c>
      <c r="M4346" s="12">
        <f>IFERROR(VLOOKUP($A4346,'[2]FINAL (2)'!$A$1:$F$7700,5,FALSE),0)</f>
        <v>0</v>
      </c>
      <c r="N4346" s="12">
        <f>IFERROR(VLOOKUP($A4346,[3]Sheet3!$A$1:$C$4542,3,FALSE),0)</f>
        <v>0</v>
      </c>
      <c r="O4346" s="10">
        <f t="shared" si="68"/>
        <v>0</v>
      </c>
      <c r="P4346"/>
    </row>
    <row r="4347" spans="1:16" x14ac:dyDescent="0.25">
      <c r="A4347" s="3">
        <v>25769805</v>
      </c>
      <c r="B4347" s="3" t="s">
        <v>7345</v>
      </c>
      <c r="C4347" s="4">
        <v>100839</v>
      </c>
      <c r="D4347" s="3" t="s">
        <v>3540</v>
      </c>
      <c r="E4347" s="3" t="s">
        <v>3</v>
      </c>
      <c r="F4347" s="4" t="s">
        <v>12</v>
      </c>
      <c r="G4347" s="3"/>
      <c r="H4347" s="3"/>
      <c r="I4347" s="3"/>
      <c r="J4347" s="8">
        <v>0</v>
      </c>
      <c r="K4347" s="12">
        <f>IFERROR(VLOOKUP($A4347,[1]Piv!$B:$C,2,FALSE),0)</f>
        <v>0</v>
      </c>
      <c r="L4347" s="12">
        <f>IFERROR(VLOOKUP($A4347,'[2]FINAL (2)'!$A$1:$F$7700,3,FALSE),0)</f>
        <v>0</v>
      </c>
      <c r="M4347" s="12">
        <f>IFERROR(VLOOKUP($A4347,'[2]FINAL (2)'!$A$1:$F$7700,5,FALSE),0)</f>
        <v>0</v>
      </c>
      <c r="N4347" s="12">
        <f>IFERROR(VLOOKUP($A4347,[3]Sheet3!$A$1:$C$4542,3,FALSE),0)</f>
        <v>0</v>
      </c>
      <c r="O4347" s="10">
        <f t="shared" si="68"/>
        <v>0</v>
      </c>
      <c r="P4347"/>
    </row>
    <row r="4348" spans="1:16" x14ac:dyDescent="0.25">
      <c r="A4348" s="3">
        <v>25927429</v>
      </c>
      <c r="B4348" s="3" t="s">
        <v>7346</v>
      </c>
      <c r="C4348" s="4">
        <v>100839</v>
      </c>
      <c r="D4348" s="3" t="s">
        <v>3540</v>
      </c>
      <c r="E4348" s="3" t="s">
        <v>3</v>
      </c>
      <c r="F4348" s="4" t="s">
        <v>12</v>
      </c>
      <c r="G4348" s="3"/>
      <c r="H4348" s="3"/>
      <c r="I4348" s="3"/>
      <c r="J4348" s="8">
        <v>0</v>
      </c>
      <c r="K4348" s="12">
        <f>IFERROR(VLOOKUP($A4348,[1]Piv!$B:$C,2,FALSE),0)</f>
        <v>0</v>
      </c>
      <c r="L4348" s="12">
        <f>IFERROR(VLOOKUP($A4348,'[2]FINAL (2)'!$A$1:$F$7700,3,FALSE),0)</f>
        <v>0</v>
      </c>
      <c r="M4348" s="12">
        <f>IFERROR(VLOOKUP($A4348,'[2]FINAL (2)'!$A$1:$F$7700,5,FALSE),0)</f>
        <v>0</v>
      </c>
      <c r="N4348" s="12">
        <f>IFERROR(VLOOKUP($A4348,[3]Sheet3!$A$1:$C$4542,3,FALSE),0)</f>
        <v>0</v>
      </c>
      <c r="O4348" s="10">
        <f t="shared" si="68"/>
        <v>0</v>
      </c>
      <c r="P4348"/>
    </row>
    <row r="4349" spans="1:16" x14ac:dyDescent="0.25">
      <c r="A4349" s="3">
        <v>11865765</v>
      </c>
      <c r="B4349" s="3" t="s">
        <v>7347</v>
      </c>
      <c r="C4349" s="4">
        <v>101729</v>
      </c>
      <c r="D4349" s="3" t="s">
        <v>4573</v>
      </c>
      <c r="E4349" s="3" t="s">
        <v>3</v>
      </c>
      <c r="F4349" s="4" t="s">
        <v>4</v>
      </c>
      <c r="G4349" s="3">
        <v>88665</v>
      </c>
      <c r="H4349" s="3" t="s">
        <v>3292</v>
      </c>
      <c r="I4349" s="3" t="s">
        <v>3999</v>
      </c>
      <c r="J4349" s="8">
        <v>201510.64</v>
      </c>
      <c r="K4349" s="12">
        <f>IFERROR(VLOOKUP($A4349,[1]Piv!$B:$C,2,FALSE),0)</f>
        <v>0</v>
      </c>
      <c r="L4349" s="12">
        <f>IFERROR(VLOOKUP($A4349,'[2]FINAL (2)'!$A$1:$F$7700,3,FALSE),0)</f>
        <v>0</v>
      </c>
      <c r="M4349" s="12">
        <f>IFERROR(VLOOKUP($A4349,'[2]FINAL (2)'!$A$1:$F$7700,5,FALSE),0)</f>
        <v>171007.11</v>
      </c>
      <c r="N4349" s="12">
        <f>IFERROR(VLOOKUP($A4349,[3]Sheet3!$A$1:$C$4542,3,FALSE),0)</f>
        <v>0</v>
      </c>
      <c r="O4349" s="10">
        <f t="shared" si="68"/>
        <v>171007.11</v>
      </c>
      <c r="P4349" s="10">
        <f>O4349-J4349</f>
        <v>-30503.530000000028</v>
      </c>
    </row>
    <row r="4350" spans="1:16" x14ac:dyDescent="0.25">
      <c r="A4350" s="3">
        <v>15272060</v>
      </c>
      <c r="B4350" s="3" t="s">
        <v>7348</v>
      </c>
      <c r="C4350" s="4">
        <v>101729</v>
      </c>
      <c r="D4350" s="3" t="s">
        <v>4573</v>
      </c>
      <c r="E4350" s="3" t="s">
        <v>3</v>
      </c>
      <c r="F4350" s="4" t="s">
        <v>12</v>
      </c>
      <c r="G4350" s="3"/>
      <c r="H4350" s="3"/>
      <c r="I4350" s="3"/>
      <c r="J4350" s="8">
        <v>0</v>
      </c>
      <c r="K4350" s="12">
        <f>IFERROR(VLOOKUP($A4350,[1]Piv!$B:$C,2,FALSE),0)</f>
        <v>0</v>
      </c>
      <c r="L4350" s="12">
        <f>IFERROR(VLOOKUP($A4350,'[2]FINAL (2)'!$A$1:$F$7700,3,FALSE),0)</f>
        <v>0</v>
      </c>
      <c r="M4350" s="12">
        <f>IFERROR(VLOOKUP($A4350,'[2]FINAL (2)'!$A$1:$F$7700,5,FALSE),0)</f>
        <v>0</v>
      </c>
      <c r="N4350" s="12">
        <f>IFERROR(VLOOKUP($A4350,[3]Sheet3!$A$1:$C$4542,3,FALSE),0)</f>
        <v>0</v>
      </c>
      <c r="O4350" s="10">
        <f t="shared" si="68"/>
        <v>0</v>
      </c>
      <c r="P4350"/>
    </row>
    <row r="4351" spans="1:16" x14ac:dyDescent="0.25">
      <c r="A4351" s="3">
        <v>27233417</v>
      </c>
      <c r="B4351" s="3" t="s">
        <v>7349</v>
      </c>
      <c r="C4351" s="4">
        <v>101730</v>
      </c>
      <c r="D4351" s="3" t="s">
        <v>4574</v>
      </c>
      <c r="E4351" s="3" t="s">
        <v>3</v>
      </c>
      <c r="F4351" s="4" t="s">
        <v>4</v>
      </c>
      <c r="G4351" s="3">
        <v>135702</v>
      </c>
      <c r="H4351" s="3" t="s">
        <v>3222</v>
      </c>
      <c r="I4351" s="3" t="s">
        <v>4001</v>
      </c>
      <c r="J4351" s="8">
        <v>320000000</v>
      </c>
      <c r="K4351" s="12">
        <f>IFERROR(VLOOKUP($A4351,[1]Piv!$B:$C,2,FALSE),0)</f>
        <v>320000000</v>
      </c>
      <c r="L4351" s="12">
        <f>IFERROR(VLOOKUP($A4351,'[2]FINAL (2)'!$A$1:$F$7700,3,FALSE),0)</f>
        <v>0</v>
      </c>
      <c r="M4351" s="12">
        <f>IFERROR(VLOOKUP($A4351,'[2]FINAL (2)'!$A$1:$F$7700,5,FALSE),0)</f>
        <v>0</v>
      </c>
      <c r="N4351" s="12">
        <f>IFERROR(VLOOKUP($A4351,[3]Sheet3!$A$1:$C$4542,3,FALSE),0)</f>
        <v>0</v>
      </c>
      <c r="O4351" s="10">
        <f t="shared" si="68"/>
        <v>320000000</v>
      </c>
      <c r="P4351" s="10">
        <f>O4351-J4351</f>
        <v>0</v>
      </c>
    </row>
    <row r="4352" spans="1:16" x14ac:dyDescent="0.25">
      <c r="A4352" s="3">
        <v>7644502</v>
      </c>
      <c r="B4352" s="3" t="s">
        <v>7350</v>
      </c>
      <c r="C4352" s="4">
        <v>101730</v>
      </c>
      <c r="D4352" s="3" t="s">
        <v>4574</v>
      </c>
      <c r="E4352" s="3" t="s">
        <v>3</v>
      </c>
      <c r="F4352" s="4" t="s">
        <v>12</v>
      </c>
      <c r="G4352" s="3">
        <v>135702</v>
      </c>
      <c r="H4352" s="3" t="s">
        <v>3222</v>
      </c>
      <c r="I4352" s="3" t="s">
        <v>4001</v>
      </c>
      <c r="J4352" s="8">
        <v>0</v>
      </c>
      <c r="K4352" s="12">
        <f>IFERROR(VLOOKUP($A4352,[1]Piv!$B:$C,2,FALSE),0)</f>
        <v>0</v>
      </c>
      <c r="L4352" s="12">
        <f>IFERROR(VLOOKUP($A4352,'[2]FINAL (2)'!$A$1:$F$7700,3,FALSE),0)</f>
        <v>0</v>
      </c>
      <c r="M4352" s="12">
        <f>IFERROR(VLOOKUP($A4352,'[2]FINAL (2)'!$A$1:$F$7700,5,FALSE),0)</f>
        <v>0</v>
      </c>
      <c r="N4352" s="12">
        <f>IFERROR(VLOOKUP($A4352,[3]Sheet3!$A$1:$C$4542,3,FALSE),0)</f>
        <v>0</v>
      </c>
      <c r="O4352" s="10">
        <f t="shared" si="68"/>
        <v>0</v>
      </c>
      <c r="P4352"/>
    </row>
    <row r="4353" spans="1:16" x14ac:dyDescent="0.25">
      <c r="A4353" s="3">
        <v>7754428</v>
      </c>
      <c r="B4353" s="3" t="s">
        <v>2130</v>
      </c>
      <c r="C4353" s="4">
        <v>100840</v>
      </c>
      <c r="D4353" s="3" t="s">
        <v>3541</v>
      </c>
      <c r="E4353" s="3" t="s">
        <v>3</v>
      </c>
      <c r="F4353" s="4" t="s">
        <v>4</v>
      </c>
      <c r="G4353" s="3">
        <v>86696</v>
      </c>
      <c r="H4353" s="3" t="s">
        <v>3249</v>
      </c>
      <c r="I4353" s="3" t="s">
        <v>3999</v>
      </c>
      <c r="J4353" s="8">
        <v>4502897.83</v>
      </c>
      <c r="K4353" s="12">
        <f>IFERROR(VLOOKUP($A4353,[1]Piv!$B:$C,2,FALSE),0)</f>
        <v>0</v>
      </c>
      <c r="L4353" s="12">
        <f>IFERROR(VLOOKUP($A4353,'[2]FINAL (2)'!$A$1:$F$7700,3,FALSE),0)</f>
        <v>1001931.9</v>
      </c>
      <c r="M4353" s="12">
        <f>IFERROR(VLOOKUP($A4353,'[2]FINAL (2)'!$A$1:$F$7700,5,FALSE),0)</f>
        <v>0</v>
      </c>
      <c r="N4353" s="12">
        <f>IFERROR(VLOOKUP($A4353,[3]Sheet3!$A$1:$C$4542,3,FALSE),0)</f>
        <v>3500000</v>
      </c>
      <c r="O4353" s="10">
        <f t="shared" si="68"/>
        <v>4501931.9000000004</v>
      </c>
      <c r="P4353" s="10">
        <f>O4353-J4353</f>
        <v>-965.92999999970198</v>
      </c>
    </row>
    <row r="4354" spans="1:16" x14ac:dyDescent="0.25">
      <c r="A4354" s="3">
        <v>15373905</v>
      </c>
      <c r="B4354" s="3" t="s">
        <v>2463</v>
      </c>
      <c r="C4354" s="4">
        <v>100840</v>
      </c>
      <c r="D4354" s="3" t="s">
        <v>3541</v>
      </c>
      <c r="E4354" s="3" t="s">
        <v>3</v>
      </c>
      <c r="F4354" s="4" t="s">
        <v>4</v>
      </c>
      <c r="G4354" s="3">
        <v>86696</v>
      </c>
      <c r="H4354" s="3" t="s">
        <v>3249</v>
      </c>
      <c r="I4354" s="3" t="s">
        <v>3999</v>
      </c>
      <c r="J4354" s="8">
        <v>1213645.17</v>
      </c>
      <c r="K4354" s="12">
        <f>IFERROR(VLOOKUP($A4354,[1]Piv!$B:$C,2,FALSE),0)</f>
        <v>0</v>
      </c>
      <c r="L4354" s="12">
        <f>IFERROR(VLOOKUP($A4354,'[2]FINAL (2)'!$A$1:$F$7700,3,FALSE),0)</f>
        <v>1199763.46</v>
      </c>
      <c r="M4354" s="12">
        <f>IFERROR(VLOOKUP($A4354,'[2]FINAL (2)'!$A$1:$F$7700,5,FALSE),0)</f>
        <v>0</v>
      </c>
      <c r="N4354" s="12">
        <f>IFERROR(VLOOKUP($A4354,[3]Sheet3!$A$1:$C$4542,3,FALSE),0)</f>
        <v>0</v>
      </c>
      <c r="O4354" s="10">
        <f t="shared" si="68"/>
        <v>1199763.46</v>
      </c>
      <c r="P4354" s="10">
        <f>O4354-J4354</f>
        <v>-13881.709999999963</v>
      </c>
    </row>
    <row r="4355" spans="1:16" x14ac:dyDescent="0.25">
      <c r="A4355" s="3">
        <v>17148388</v>
      </c>
      <c r="B4355" s="3" t="s">
        <v>7351</v>
      </c>
      <c r="C4355" s="4">
        <v>100840</v>
      </c>
      <c r="D4355" s="3" t="s">
        <v>3541</v>
      </c>
      <c r="E4355" s="3" t="s">
        <v>3</v>
      </c>
      <c r="F4355" s="4" t="s">
        <v>12</v>
      </c>
      <c r="G4355" s="3"/>
      <c r="H4355" s="3"/>
      <c r="I4355" s="3"/>
      <c r="J4355" s="8">
        <v>0</v>
      </c>
      <c r="K4355" s="12">
        <f>IFERROR(VLOOKUP($A4355,[1]Piv!$B:$C,2,FALSE),0)</f>
        <v>0</v>
      </c>
      <c r="L4355" s="12">
        <f>IFERROR(VLOOKUP($A4355,'[2]FINAL (2)'!$A$1:$F$7700,3,FALSE),0)</f>
        <v>0</v>
      </c>
      <c r="M4355" s="12">
        <f>IFERROR(VLOOKUP($A4355,'[2]FINAL (2)'!$A$1:$F$7700,5,FALSE),0)</f>
        <v>0</v>
      </c>
      <c r="N4355" s="12">
        <f>IFERROR(VLOOKUP($A4355,[3]Sheet3!$A$1:$C$4542,3,FALSE),0)</f>
        <v>0</v>
      </c>
      <c r="O4355" s="10">
        <f t="shared" ref="O4355:O4418" si="69">IFERROR(SUM(K4355,L4355,M4355,N4355),0)</f>
        <v>0</v>
      </c>
      <c r="P4355"/>
    </row>
    <row r="4356" spans="1:16" x14ac:dyDescent="0.25">
      <c r="A4356" s="3">
        <v>25207273</v>
      </c>
      <c r="B4356" s="3" t="s">
        <v>7352</v>
      </c>
      <c r="C4356" s="4">
        <v>100840</v>
      </c>
      <c r="D4356" s="3" t="s">
        <v>3541</v>
      </c>
      <c r="E4356" s="3" t="s">
        <v>3</v>
      </c>
      <c r="F4356" s="4" t="s">
        <v>12</v>
      </c>
      <c r="G4356" s="3"/>
      <c r="H4356" s="3"/>
      <c r="I4356" s="3"/>
      <c r="J4356" s="8">
        <v>0</v>
      </c>
      <c r="K4356" s="12">
        <f>IFERROR(VLOOKUP($A4356,[1]Piv!$B:$C,2,FALSE),0)</f>
        <v>0</v>
      </c>
      <c r="L4356" s="12">
        <f>IFERROR(VLOOKUP($A4356,'[2]FINAL (2)'!$A$1:$F$7700,3,FALSE),0)</f>
        <v>0</v>
      </c>
      <c r="M4356" s="12">
        <f>IFERROR(VLOOKUP($A4356,'[2]FINAL (2)'!$A$1:$F$7700,5,FALSE),0)</f>
        <v>0</v>
      </c>
      <c r="N4356" s="12">
        <f>IFERROR(VLOOKUP($A4356,[3]Sheet3!$A$1:$C$4542,3,FALSE),0)</f>
        <v>0</v>
      </c>
      <c r="O4356" s="10">
        <f t="shared" si="69"/>
        <v>0</v>
      </c>
      <c r="P4356"/>
    </row>
    <row r="4357" spans="1:16" x14ac:dyDescent="0.25">
      <c r="A4357" s="3">
        <v>6507773</v>
      </c>
      <c r="B4357" s="3" t="s">
        <v>2494</v>
      </c>
      <c r="C4357" s="4">
        <v>100841</v>
      </c>
      <c r="D4357" s="3" t="s">
        <v>3542</v>
      </c>
      <c r="E4357" s="3" t="s">
        <v>3</v>
      </c>
      <c r="F4357" s="4" t="s">
        <v>4</v>
      </c>
      <c r="G4357" s="3">
        <v>123877</v>
      </c>
      <c r="H4357" s="3" t="s">
        <v>3257</v>
      </c>
      <c r="I4357" s="3" t="s">
        <v>3999</v>
      </c>
      <c r="J4357" s="8">
        <v>300000</v>
      </c>
      <c r="K4357" s="12">
        <f>IFERROR(VLOOKUP($A4357,[1]Piv!$B:$C,2,FALSE),0)</f>
        <v>0</v>
      </c>
      <c r="L4357" s="12">
        <f>IFERROR(VLOOKUP($A4357,'[2]FINAL (2)'!$A$1:$F$7700,3,FALSE),0)</f>
        <v>0</v>
      </c>
      <c r="M4357" s="12">
        <f>IFERROR(VLOOKUP($A4357,'[2]FINAL (2)'!$A$1:$F$7700,5,FALSE),0)</f>
        <v>0</v>
      </c>
      <c r="N4357" s="12">
        <f>IFERROR(VLOOKUP($A4357,[3]Sheet3!$A$1:$C$4542,3,FALSE),0)</f>
        <v>300000</v>
      </c>
      <c r="O4357" s="10">
        <f t="shared" si="69"/>
        <v>300000</v>
      </c>
      <c r="P4357" s="10">
        <f>O4357-J4357</f>
        <v>0</v>
      </c>
    </row>
    <row r="4358" spans="1:16" x14ac:dyDescent="0.25">
      <c r="A4358" s="3">
        <v>24548128</v>
      </c>
      <c r="B4358" s="3" t="s">
        <v>2508</v>
      </c>
      <c r="C4358" s="4">
        <v>100841</v>
      </c>
      <c r="D4358" s="3" t="s">
        <v>3542</v>
      </c>
      <c r="E4358" s="3" t="s">
        <v>3</v>
      </c>
      <c r="F4358" s="4" t="s">
        <v>4</v>
      </c>
      <c r="G4358" s="3">
        <v>92006</v>
      </c>
      <c r="H4358" s="3" t="s">
        <v>3279</v>
      </c>
      <c r="I4358" s="3" t="s">
        <v>4001</v>
      </c>
      <c r="J4358" s="8">
        <v>7522680.1900000004</v>
      </c>
      <c r="K4358" s="12">
        <f>IFERROR(VLOOKUP($A4358,[1]Piv!$B:$C,2,FALSE),0)</f>
        <v>0</v>
      </c>
      <c r="L4358" s="12">
        <f>IFERROR(VLOOKUP($A4358,'[2]FINAL (2)'!$A$1:$F$7700,3,FALSE),0)</f>
        <v>5017007.38</v>
      </c>
      <c r="M4358" s="12">
        <f>IFERROR(VLOOKUP($A4358,'[2]FINAL (2)'!$A$1:$F$7700,5,FALSE),0)</f>
        <v>0</v>
      </c>
      <c r="N4358" s="12">
        <f>IFERROR(VLOOKUP($A4358,[3]Sheet3!$A$1:$C$4542,3,FALSE),0)</f>
        <v>2650000</v>
      </c>
      <c r="O4358" s="10">
        <f t="shared" si="69"/>
        <v>7667007.3799999999</v>
      </c>
      <c r="P4358" s="10">
        <f>O4358-J4358</f>
        <v>144327.18999999948</v>
      </c>
    </row>
    <row r="4359" spans="1:16" x14ac:dyDescent="0.25">
      <c r="A4359" s="3">
        <v>10331156</v>
      </c>
      <c r="B4359" s="3" t="s">
        <v>1369</v>
      </c>
      <c r="C4359" s="4">
        <v>100842</v>
      </c>
      <c r="D4359" s="3" t="s">
        <v>3934</v>
      </c>
      <c r="E4359" s="3" t="s">
        <v>3</v>
      </c>
      <c r="F4359" s="4" t="s">
        <v>4</v>
      </c>
      <c r="G4359" s="3">
        <v>86323</v>
      </c>
      <c r="H4359" s="3" t="s">
        <v>3286</v>
      </c>
      <c r="I4359" s="3" t="s">
        <v>3999</v>
      </c>
      <c r="J4359" s="8">
        <v>1545686.16</v>
      </c>
      <c r="K4359" s="12">
        <f>IFERROR(VLOOKUP($A4359,[1]Piv!$B:$C,2,FALSE),0)</f>
        <v>0</v>
      </c>
      <c r="L4359" s="12">
        <f>IFERROR(VLOOKUP($A4359,'[2]FINAL (2)'!$A$1:$F$7700,3,FALSE),0)</f>
        <v>1541124.11</v>
      </c>
      <c r="M4359" s="12">
        <f>IFERROR(VLOOKUP($A4359,'[2]FINAL (2)'!$A$1:$F$7700,5,FALSE),0)</f>
        <v>0</v>
      </c>
      <c r="N4359" s="12">
        <f>IFERROR(VLOOKUP($A4359,[3]Sheet3!$A$1:$C$4542,3,FALSE),0)</f>
        <v>0</v>
      </c>
      <c r="O4359" s="10">
        <f t="shared" si="69"/>
        <v>1541124.11</v>
      </c>
      <c r="P4359" s="10">
        <f>O4359-J4359</f>
        <v>-4562.0499999998137</v>
      </c>
    </row>
    <row r="4360" spans="1:16" x14ac:dyDescent="0.25">
      <c r="A4360" s="3">
        <v>10331787</v>
      </c>
      <c r="B4360" s="3" t="s">
        <v>1707</v>
      </c>
      <c r="C4360" s="4">
        <v>100842</v>
      </c>
      <c r="D4360" s="3" t="s">
        <v>3934</v>
      </c>
      <c r="E4360" s="3" t="s">
        <v>3</v>
      </c>
      <c r="F4360" s="4" t="s">
        <v>4</v>
      </c>
      <c r="G4360" s="3">
        <v>86323</v>
      </c>
      <c r="H4360" s="3" t="s">
        <v>3286</v>
      </c>
      <c r="I4360" s="3" t="s">
        <v>3999</v>
      </c>
      <c r="J4360" s="8">
        <v>500000</v>
      </c>
      <c r="K4360" s="12">
        <f>IFERROR(VLOOKUP($A4360,[1]Piv!$B:$C,2,FALSE),0)</f>
        <v>0</v>
      </c>
      <c r="L4360" s="12">
        <f>IFERROR(VLOOKUP($A4360,'[2]FINAL (2)'!$A$1:$F$7700,3,FALSE),0)</f>
        <v>0</v>
      </c>
      <c r="M4360" s="12">
        <f>IFERROR(VLOOKUP($A4360,'[2]FINAL (2)'!$A$1:$F$7700,5,FALSE),0)</f>
        <v>0</v>
      </c>
      <c r="N4360" s="12">
        <f>IFERROR(VLOOKUP($A4360,[3]Sheet3!$A$1:$C$4542,3,FALSE),0)</f>
        <v>500000</v>
      </c>
      <c r="O4360" s="10">
        <f t="shared" si="69"/>
        <v>500000</v>
      </c>
      <c r="P4360" s="10">
        <f>O4360-J4360</f>
        <v>0</v>
      </c>
    </row>
    <row r="4361" spans="1:16" x14ac:dyDescent="0.25">
      <c r="A4361" s="3">
        <v>6348602</v>
      </c>
      <c r="B4361" s="3" t="s">
        <v>7353</v>
      </c>
      <c r="C4361" s="4">
        <v>101731</v>
      </c>
      <c r="D4361" s="3" t="s">
        <v>4575</v>
      </c>
      <c r="E4361" s="3" t="s">
        <v>3</v>
      </c>
      <c r="F4361" s="4" t="s">
        <v>4</v>
      </c>
      <c r="G4361" s="3">
        <v>88661</v>
      </c>
      <c r="H4361" s="3" t="s">
        <v>3200</v>
      </c>
      <c r="I4361" s="3" t="s">
        <v>3999</v>
      </c>
      <c r="J4361" s="8">
        <v>706964.15</v>
      </c>
      <c r="K4361" s="12">
        <f>IFERROR(VLOOKUP($A4361,[1]Piv!$B:$C,2,FALSE),0)</f>
        <v>0</v>
      </c>
      <c r="L4361" s="12">
        <f>IFERROR(VLOOKUP($A4361,'[2]FINAL (2)'!$A$1:$F$7700,3,FALSE),0)</f>
        <v>0</v>
      </c>
      <c r="M4361" s="12">
        <f>IFERROR(VLOOKUP($A4361,'[2]FINAL (2)'!$A$1:$F$7700,5,FALSE),0)</f>
        <v>704642.78</v>
      </c>
      <c r="N4361" s="12">
        <f>IFERROR(VLOOKUP($A4361,[3]Sheet3!$A$1:$C$4542,3,FALSE),0)</f>
        <v>0</v>
      </c>
      <c r="O4361" s="10">
        <f t="shared" si="69"/>
        <v>704642.78</v>
      </c>
      <c r="P4361" s="10">
        <f>O4361-J4361</f>
        <v>-2321.3699999999953</v>
      </c>
    </row>
    <row r="4362" spans="1:16" x14ac:dyDescent="0.25">
      <c r="A4362" s="3">
        <v>23511579</v>
      </c>
      <c r="B4362" s="3" t="s">
        <v>7354</v>
      </c>
      <c r="C4362" s="4">
        <v>101731</v>
      </c>
      <c r="D4362" s="3" t="s">
        <v>4575</v>
      </c>
      <c r="E4362" s="3" t="s">
        <v>3</v>
      </c>
      <c r="F4362" s="4" t="s">
        <v>12</v>
      </c>
      <c r="G4362" s="3"/>
      <c r="H4362" s="3"/>
      <c r="I4362" s="3"/>
      <c r="J4362" s="8">
        <v>0</v>
      </c>
      <c r="K4362" s="12">
        <f>IFERROR(VLOOKUP($A4362,[1]Piv!$B:$C,2,FALSE),0)</f>
        <v>0</v>
      </c>
      <c r="L4362" s="12">
        <f>IFERROR(VLOOKUP($A4362,'[2]FINAL (2)'!$A$1:$F$7700,3,FALSE),0)</f>
        <v>0</v>
      </c>
      <c r="M4362" s="12">
        <f>IFERROR(VLOOKUP($A4362,'[2]FINAL (2)'!$A$1:$F$7700,5,FALSE),0)</f>
        <v>0</v>
      </c>
      <c r="N4362" s="12">
        <f>IFERROR(VLOOKUP($A4362,[3]Sheet3!$A$1:$C$4542,3,FALSE),0)</f>
        <v>0</v>
      </c>
      <c r="O4362" s="10">
        <f t="shared" si="69"/>
        <v>0</v>
      </c>
      <c r="P4362"/>
    </row>
    <row r="4363" spans="1:16" x14ac:dyDescent="0.25">
      <c r="A4363" s="3">
        <v>5702147</v>
      </c>
      <c r="B4363" s="3" t="s">
        <v>7355</v>
      </c>
      <c r="C4363" s="4">
        <v>100844</v>
      </c>
      <c r="D4363" s="3" t="s">
        <v>75</v>
      </c>
      <c r="E4363" s="3" t="s">
        <v>3</v>
      </c>
      <c r="F4363" s="4" t="s">
        <v>12</v>
      </c>
      <c r="G4363" s="3"/>
      <c r="H4363" s="3"/>
      <c r="I4363" s="3"/>
      <c r="J4363" s="8">
        <v>0</v>
      </c>
      <c r="K4363" s="12">
        <f>IFERROR(VLOOKUP($A4363,[1]Piv!$B:$C,2,FALSE),0)</f>
        <v>0</v>
      </c>
      <c r="L4363" s="12">
        <f>IFERROR(VLOOKUP($A4363,'[2]FINAL (2)'!$A$1:$F$7700,3,FALSE),0)</f>
        <v>0</v>
      </c>
      <c r="M4363" s="12">
        <f>IFERROR(VLOOKUP($A4363,'[2]FINAL (2)'!$A$1:$F$7700,5,FALSE),0)</f>
        <v>0</v>
      </c>
      <c r="N4363" s="12">
        <f>IFERROR(VLOOKUP($A4363,[3]Sheet3!$A$1:$C$4542,3,FALSE),0)</f>
        <v>0</v>
      </c>
      <c r="O4363" s="10">
        <f t="shared" si="69"/>
        <v>0</v>
      </c>
      <c r="P4363"/>
    </row>
    <row r="4364" spans="1:16" x14ac:dyDescent="0.25">
      <c r="A4364" s="3">
        <v>14706608</v>
      </c>
      <c r="B4364" s="3" t="s">
        <v>74</v>
      </c>
      <c r="C4364" s="4">
        <v>100844</v>
      </c>
      <c r="D4364" s="3" t="s">
        <v>75</v>
      </c>
      <c r="E4364" s="3" t="s">
        <v>3</v>
      </c>
      <c r="F4364" s="4" t="s">
        <v>4</v>
      </c>
      <c r="G4364" s="3">
        <v>134715</v>
      </c>
      <c r="H4364" s="3" t="s">
        <v>3236</v>
      </c>
      <c r="I4364" s="3" t="s">
        <v>3999</v>
      </c>
      <c r="J4364" s="8">
        <v>2500000</v>
      </c>
      <c r="K4364" s="12">
        <f>IFERROR(VLOOKUP($A4364,[1]Piv!$B:$C,2,FALSE),0)</f>
        <v>0</v>
      </c>
      <c r="L4364" s="12">
        <f>IFERROR(VLOOKUP($A4364,'[2]FINAL (2)'!$A$1:$F$7700,3,FALSE),0)</f>
        <v>0</v>
      </c>
      <c r="M4364" s="12">
        <f>IFERROR(VLOOKUP($A4364,'[2]FINAL (2)'!$A$1:$F$7700,5,FALSE),0)</f>
        <v>0</v>
      </c>
      <c r="N4364" s="12">
        <f>IFERROR(VLOOKUP($A4364,[3]Sheet3!$A$1:$C$4542,3,FALSE),0)</f>
        <v>2500000</v>
      </c>
      <c r="O4364" s="10">
        <f t="shared" si="69"/>
        <v>2500000</v>
      </c>
      <c r="P4364" s="10">
        <f>O4364-J4364</f>
        <v>0</v>
      </c>
    </row>
    <row r="4365" spans="1:16" x14ac:dyDescent="0.25">
      <c r="A4365" s="3">
        <v>17429150</v>
      </c>
      <c r="B4365" s="3" t="s">
        <v>1729</v>
      </c>
      <c r="C4365" s="4">
        <v>100844</v>
      </c>
      <c r="D4365" s="3" t="s">
        <v>75</v>
      </c>
      <c r="E4365" s="3" t="s">
        <v>3</v>
      </c>
      <c r="F4365" s="4" t="s">
        <v>4</v>
      </c>
      <c r="G4365" s="3">
        <v>137175</v>
      </c>
      <c r="H4365" s="3" t="s">
        <v>3237</v>
      </c>
      <c r="I4365" s="3" t="s">
        <v>3999</v>
      </c>
      <c r="J4365" s="8">
        <v>0</v>
      </c>
      <c r="K4365" s="12">
        <f>IFERROR(VLOOKUP($A4365,[1]Piv!$B:$C,2,FALSE),0)</f>
        <v>0</v>
      </c>
      <c r="L4365" s="12">
        <f>IFERROR(VLOOKUP($A4365,'[2]FINAL (2)'!$A$1:$F$7700,3,FALSE),0)</f>
        <v>0</v>
      </c>
      <c r="M4365" s="12">
        <f>IFERROR(VLOOKUP($A4365,'[2]FINAL (2)'!$A$1:$F$7700,5,FALSE),0)</f>
        <v>500862.47</v>
      </c>
      <c r="N4365" s="12">
        <f>IFERROR(VLOOKUP($A4365,[3]Sheet3!$A$1:$C$4542,3,FALSE),0)</f>
        <v>0</v>
      </c>
      <c r="O4365" s="10">
        <f t="shared" si="69"/>
        <v>500862.47</v>
      </c>
      <c r="P4365" s="10">
        <f>O4365-J4365</f>
        <v>500862.47</v>
      </c>
    </row>
    <row r="4366" spans="1:16" x14ac:dyDescent="0.25">
      <c r="A4366" s="3">
        <v>5555557</v>
      </c>
      <c r="B4366" s="3" t="s">
        <v>7356</v>
      </c>
      <c r="C4366" s="4">
        <v>101732</v>
      </c>
      <c r="D4366" s="3" t="s">
        <v>4576</v>
      </c>
      <c r="E4366" s="3" t="s">
        <v>3</v>
      </c>
      <c r="F4366" s="4" t="s">
        <v>12</v>
      </c>
      <c r="G4366" s="3"/>
      <c r="H4366" s="3"/>
      <c r="I4366" s="3"/>
      <c r="J4366" s="8">
        <v>0</v>
      </c>
      <c r="K4366" s="12">
        <f>IFERROR(VLOOKUP($A4366,[1]Piv!$B:$C,2,FALSE),0)</f>
        <v>0</v>
      </c>
      <c r="L4366" s="12">
        <f>IFERROR(VLOOKUP($A4366,'[2]FINAL (2)'!$A$1:$F$7700,3,FALSE),0)</f>
        <v>0</v>
      </c>
      <c r="M4366" s="12">
        <f>IFERROR(VLOOKUP($A4366,'[2]FINAL (2)'!$A$1:$F$7700,5,FALSE),0)</f>
        <v>0</v>
      </c>
      <c r="N4366" s="12">
        <f>IFERROR(VLOOKUP($A4366,[3]Sheet3!$A$1:$C$4542,3,FALSE),0)</f>
        <v>0</v>
      </c>
      <c r="O4366" s="10">
        <f t="shared" si="69"/>
        <v>0</v>
      </c>
      <c r="P4366"/>
    </row>
    <row r="4367" spans="1:16" x14ac:dyDescent="0.25">
      <c r="A4367" s="3">
        <v>7168509</v>
      </c>
      <c r="B4367" s="3" t="s">
        <v>7357</v>
      </c>
      <c r="C4367" s="4">
        <v>101732</v>
      </c>
      <c r="D4367" s="3" t="s">
        <v>4576</v>
      </c>
      <c r="E4367" s="3" t="s">
        <v>3</v>
      </c>
      <c r="F4367" s="4" t="s">
        <v>12</v>
      </c>
      <c r="G4367" s="3"/>
      <c r="H4367" s="3"/>
      <c r="I4367" s="3"/>
      <c r="J4367" s="8">
        <v>0</v>
      </c>
      <c r="K4367" s="12">
        <f>IFERROR(VLOOKUP($A4367,[1]Piv!$B:$C,2,FALSE),0)</f>
        <v>0</v>
      </c>
      <c r="L4367" s="12">
        <f>IFERROR(VLOOKUP($A4367,'[2]FINAL (2)'!$A$1:$F$7700,3,FALSE),0)</f>
        <v>0</v>
      </c>
      <c r="M4367" s="12">
        <f>IFERROR(VLOOKUP($A4367,'[2]FINAL (2)'!$A$1:$F$7700,5,FALSE),0)</f>
        <v>0</v>
      </c>
      <c r="N4367" s="12">
        <f>IFERROR(VLOOKUP($A4367,[3]Sheet3!$A$1:$C$4542,3,FALSE),0)</f>
        <v>0</v>
      </c>
      <c r="O4367" s="10">
        <f t="shared" si="69"/>
        <v>0</v>
      </c>
      <c r="P4367"/>
    </row>
    <row r="4368" spans="1:16" x14ac:dyDescent="0.25">
      <c r="A4368" s="3">
        <v>13479438</v>
      </c>
      <c r="B4368" s="3" t="s">
        <v>7358</v>
      </c>
      <c r="C4368" s="4">
        <v>101733</v>
      </c>
      <c r="D4368" s="3" t="s">
        <v>4577</v>
      </c>
      <c r="E4368" s="3" t="s">
        <v>3</v>
      </c>
      <c r="F4368" s="4" t="s">
        <v>4</v>
      </c>
      <c r="G4368" s="3">
        <v>128374</v>
      </c>
      <c r="H4368" s="3" t="s">
        <v>3198</v>
      </c>
      <c r="I4368" s="3" t="s">
        <v>3999</v>
      </c>
      <c r="J4368" s="8">
        <v>4000000</v>
      </c>
      <c r="K4368" s="12">
        <f>IFERROR(VLOOKUP($A4368,[1]Piv!$B:$C,2,FALSE),0)</f>
        <v>0</v>
      </c>
      <c r="L4368" s="12">
        <f>IFERROR(VLOOKUP($A4368,'[2]FINAL (2)'!$A$1:$F$7700,3,FALSE),0)</f>
        <v>0</v>
      </c>
      <c r="M4368" s="12">
        <f>IFERROR(VLOOKUP($A4368,'[2]FINAL (2)'!$A$1:$F$7700,5,FALSE),0)</f>
        <v>0</v>
      </c>
      <c r="N4368" s="12">
        <f>IFERROR(VLOOKUP($A4368,[3]Sheet3!$A$1:$C$4542,3,FALSE),0)</f>
        <v>4000000</v>
      </c>
      <c r="O4368" s="10">
        <f t="shared" si="69"/>
        <v>4000000</v>
      </c>
      <c r="P4368" s="10">
        <f>O4368-J4368</f>
        <v>0</v>
      </c>
    </row>
    <row r="4369" spans="1:16" x14ac:dyDescent="0.25">
      <c r="A4369" s="3">
        <v>24343930</v>
      </c>
      <c r="B4369" s="3" t="s">
        <v>2078</v>
      </c>
      <c r="C4369" s="4">
        <v>101733</v>
      </c>
      <c r="D4369" s="3" t="s">
        <v>4577</v>
      </c>
      <c r="E4369" s="3" t="s">
        <v>3</v>
      </c>
      <c r="F4369" s="4" t="s">
        <v>4</v>
      </c>
      <c r="G4369" s="3">
        <v>99662</v>
      </c>
      <c r="H4369" s="3" t="s">
        <v>3205</v>
      </c>
      <c r="I4369" s="3" t="s">
        <v>4001</v>
      </c>
      <c r="J4369" s="8">
        <v>25200000</v>
      </c>
      <c r="K4369" s="12">
        <f>IFERROR(VLOOKUP($A4369,[1]Piv!$B:$C,2,FALSE),0)</f>
        <v>12124466.73</v>
      </c>
      <c r="L4369" s="12">
        <f>IFERROR(VLOOKUP($A4369,'[2]FINAL (2)'!$A$1:$F$7700,3,FALSE),0)</f>
        <v>0</v>
      </c>
      <c r="M4369" s="12">
        <f>IFERROR(VLOOKUP($A4369,'[2]FINAL (2)'!$A$1:$F$7700,5,FALSE),0)</f>
        <v>0</v>
      </c>
      <c r="N4369" s="12">
        <f>IFERROR(VLOOKUP($A4369,[3]Sheet3!$A$1:$C$4542,3,FALSE),0)</f>
        <v>0</v>
      </c>
      <c r="O4369" s="10">
        <f t="shared" si="69"/>
        <v>12124466.73</v>
      </c>
      <c r="P4369" s="10">
        <f>O4369-J4369</f>
        <v>-13075533.27</v>
      </c>
    </row>
    <row r="4370" spans="1:16" x14ac:dyDescent="0.25">
      <c r="A4370" s="3">
        <v>26044140</v>
      </c>
      <c r="B4370" s="3" t="s">
        <v>7359</v>
      </c>
      <c r="C4370" s="4">
        <v>101733</v>
      </c>
      <c r="D4370" s="3" t="s">
        <v>4577</v>
      </c>
      <c r="E4370" s="3" t="s">
        <v>3</v>
      </c>
      <c r="F4370" s="4" t="s">
        <v>12</v>
      </c>
      <c r="G4370" s="3">
        <v>128374</v>
      </c>
      <c r="H4370" s="3" t="s">
        <v>3198</v>
      </c>
      <c r="I4370" s="3" t="s">
        <v>3999</v>
      </c>
      <c r="J4370" s="8">
        <v>0</v>
      </c>
      <c r="K4370" s="12">
        <f>IFERROR(VLOOKUP($A4370,[1]Piv!$B:$C,2,FALSE),0)</f>
        <v>0</v>
      </c>
      <c r="L4370" s="12">
        <f>IFERROR(VLOOKUP($A4370,'[2]FINAL (2)'!$A$1:$F$7700,3,FALSE),0)</f>
        <v>0</v>
      </c>
      <c r="M4370" s="12">
        <f>IFERROR(VLOOKUP($A4370,'[2]FINAL (2)'!$A$1:$F$7700,5,FALSE),0)</f>
        <v>0</v>
      </c>
      <c r="N4370" s="12">
        <f>IFERROR(VLOOKUP($A4370,[3]Sheet3!$A$1:$C$4542,3,FALSE),0)</f>
        <v>0</v>
      </c>
      <c r="O4370" s="10">
        <f t="shared" si="69"/>
        <v>0</v>
      </c>
      <c r="P4370"/>
    </row>
    <row r="4371" spans="1:16" x14ac:dyDescent="0.25">
      <c r="A4371" s="3">
        <v>14603923</v>
      </c>
      <c r="B4371" s="3" t="s">
        <v>7360</v>
      </c>
      <c r="C4371" s="4">
        <v>101733</v>
      </c>
      <c r="D4371" s="3" t="s">
        <v>4577</v>
      </c>
      <c r="E4371" s="3" t="s">
        <v>3</v>
      </c>
      <c r="F4371" s="4" t="s">
        <v>12</v>
      </c>
      <c r="G4371" s="3"/>
      <c r="H4371" s="3"/>
      <c r="I4371" s="3"/>
      <c r="J4371" s="8">
        <v>0</v>
      </c>
      <c r="K4371" s="12">
        <f>IFERROR(VLOOKUP($A4371,[1]Piv!$B:$C,2,FALSE),0)</f>
        <v>0</v>
      </c>
      <c r="L4371" s="12">
        <f>IFERROR(VLOOKUP($A4371,'[2]FINAL (2)'!$A$1:$F$7700,3,FALSE),0)</f>
        <v>0</v>
      </c>
      <c r="M4371" s="12">
        <f>IFERROR(VLOOKUP($A4371,'[2]FINAL (2)'!$A$1:$F$7700,5,FALSE),0)</f>
        <v>0</v>
      </c>
      <c r="N4371" s="12">
        <f>IFERROR(VLOOKUP($A4371,[3]Sheet3!$A$1:$C$4542,3,FALSE),0)</f>
        <v>0</v>
      </c>
      <c r="O4371" s="10">
        <f t="shared" si="69"/>
        <v>0</v>
      </c>
      <c r="P4371"/>
    </row>
    <row r="4372" spans="1:16" x14ac:dyDescent="0.25">
      <c r="A4372" s="3">
        <v>15321588</v>
      </c>
      <c r="B4372" s="3" t="s">
        <v>3053</v>
      </c>
      <c r="C4372" s="4">
        <v>101733</v>
      </c>
      <c r="D4372" s="3" t="s">
        <v>4577</v>
      </c>
      <c r="E4372" s="3" t="s">
        <v>3</v>
      </c>
      <c r="F4372" s="4" t="s">
        <v>4</v>
      </c>
      <c r="G4372" s="3">
        <v>127614</v>
      </c>
      <c r="H4372" s="3" t="s">
        <v>3297</v>
      </c>
      <c r="I4372" s="3" t="s">
        <v>4001</v>
      </c>
      <c r="J4372" s="8">
        <v>12400000</v>
      </c>
      <c r="K4372" s="12">
        <f>IFERROR(VLOOKUP($A4372,[1]Piv!$B:$C,2,FALSE),0)</f>
        <v>3126875.5199999996</v>
      </c>
      <c r="L4372" s="12">
        <f>IFERROR(VLOOKUP($A4372,'[2]FINAL (2)'!$A$1:$F$7700,3,FALSE),0)</f>
        <v>0</v>
      </c>
      <c r="M4372" s="12">
        <f>IFERROR(VLOOKUP($A4372,'[2]FINAL (2)'!$A$1:$F$7700,5,FALSE),0)</f>
        <v>1001874.2</v>
      </c>
      <c r="N4372" s="12">
        <f>IFERROR(VLOOKUP($A4372,[3]Sheet3!$A$1:$C$4542,3,FALSE),0)</f>
        <v>7800000</v>
      </c>
      <c r="O4372" s="10">
        <f t="shared" si="69"/>
        <v>11928749.719999999</v>
      </c>
      <c r="P4372" s="10">
        <f>O4372-J4372</f>
        <v>-471250.28000000119</v>
      </c>
    </row>
    <row r="4373" spans="1:16" x14ac:dyDescent="0.25">
      <c r="A4373" s="3">
        <v>18011747</v>
      </c>
      <c r="B4373" s="3" t="s">
        <v>2864</v>
      </c>
      <c r="C4373" s="4">
        <v>101733</v>
      </c>
      <c r="D4373" s="3" t="s">
        <v>4577</v>
      </c>
      <c r="E4373" s="3" t="s">
        <v>3</v>
      </c>
      <c r="F4373" s="4" t="s">
        <v>4</v>
      </c>
      <c r="G4373" s="3">
        <v>127614</v>
      </c>
      <c r="H4373" s="3" t="s">
        <v>3297</v>
      </c>
      <c r="I4373" s="3" t="s">
        <v>4001</v>
      </c>
      <c r="J4373" s="8">
        <v>8372000</v>
      </c>
      <c r="K4373" s="12">
        <f>IFERROR(VLOOKUP($A4373,[1]Piv!$B:$C,2,FALSE),0)</f>
        <v>195264.4</v>
      </c>
      <c r="L4373" s="12">
        <f>IFERROR(VLOOKUP($A4373,'[2]FINAL (2)'!$A$1:$F$7700,3,FALSE),0)</f>
        <v>0</v>
      </c>
      <c r="M4373" s="12">
        <f>IFERROR(VLOOKUP($A4373,'[2]FINAL (2)'!$A$1:$F$7700,5,FALSE),0)</f>
        <v>1001675.78</v>
      </c>
      <c r="N4373" s="12">
        <f>IFERROR(VLOOKUP($A4373,[3]Sheet3!$A$1:$C$4542,3,FALSE),0)</f>
        <v>7000000</v>
      </c>
      <c r="O4373" s="10">
        <f t="shared" si="69"/>
        <v>8196940.1799999997</v>
      </c>
      <c r="P4373" s="10">
        <f>O4373-J4373</f>
        <v>-175059.8200000003</v>
      </c>
    </row>
    <row r="4374" spans="1:16" x14ac:dyDescent="0.25">
      <c r="A4374" s="3">
        <v>18797050</v>
      </c>
      <c r="B4374" s="3" t="s">
        <v>1113</v>
      </c>
      <c r="C4374" s="4">
        <v>101733</v>
      </c>
      <c r="D4374" s="3" t="s">
        <v>4577</v>
      </c>
      <c r="E4374" s="3" t="s">
        <v>3</v>
      </c>
      <c r="F4374" s="4" t="s">
        <v>4</v>
      </c>
      <c r="G4374" s="3"/>
      <c r="H4374" s="3"/>
      <c r="I4374" s="3"/>
      <c r="J4374" s="8">
        <v>213000</v>
      </c>
      <c r="K4374" s="12">
        <f>IFERROR(VLOOKUP($A4374,[1]Piv!$B:$C,2,FALSE),0)</f>
        <v>0</v>
      </c>
      <c r="L4374" s="12">
        <f>IFERROR(VLOOKUP($A4374,'[2]FINAL (2)'!$A$1:$F$7700,3,FALSE),0)</f>
        <v>0</v>
      </c>
      <c r="M4374" s="12">
        <f>IFERROR(VLOOKUP($A4374,'[2]FINAL (2)'!$A$1:$F$7700,5,FALSE),0)</f>
        <v>0</v>
      </c>
      <c r="N4374" s="12">
        <f>IFERROR(VLOOKUP($A4374,[3]Sheet3!$A$1:$C$4542,3,FALSE),0)</f>
        <v>213000</v>
      </c>
      <c r="O4374" s="10">
        <f t="shared" si="69"/>
        <v>213000</v>
      </c>
      <c r="P4374" s="10">
        <f>O4374-J4374</f>
        <v>0</v>
      </c>
    </row>
    <row r="4375" spans="1:16" x14ac:dyDescent="0.25">
      <c r="A4375" s="3">
        <v>19238797</v>
      </c>
      <c r="B4375" s="3" t="s">
        <v>1123</v>
      </c>
      <c r="C4375" s="4">
        <v>101733</v>
      </c>
      <c r="D4375" s="3" t="s">
        <v>4577</v>
      </c>
      <c r="E4375" s="3" t="s">
        <v>3</v>
      </c>
      <c r="F4375" s="4" t="s">
        <v>12</v>
      </c>
      <c r="G4375" s="3"/>
      <c r="H4375" s="3"/>
      <c r="I4375" s="3"/>
      <c r="J4375" s="8">
        <v>0</v>
      </c>
      <c r="K4375" s="12">
        <f>IFERROR(VLOOKUP($A4375,[1]Piv!$B:$C,2,FALSE),0)</f>
        <v>0</v>
      </c>
      <c r="L4375" s="12">
        <f>IFERROR(VLOOKUP($A4375,'[2]FINAL (2)'!$A$1:$F$7700,3,FALSE),0)</f>
        <v>0</v>
      </c>
      <c r="M4375" s="12">
        <f>IFERROR(VLOOKUP($A4375,'[2]FINAL (2)'!$A$1:$F$7700,5,FALSE),0)</f>
        <v>0</v>
      </c>
      <c r="N4375" s="12">
        <f>IFERROR(VLOOKUP($A4375,[3]Sheet3!$A$1:$C$4542,3,FALSE),0)</f>
        <v>0</v>
      </c>
      <c r="O4375" s="10">
        <f t="shared" si="69"/>
        <v>0</v>
      </c>
      <c r="P4375"/>
    </row>
    <row r="4376" spans="1:16" x14ac:dyDescent="0.25">
      <c r="A4376" s="3">
        <v>19534448</v>
      </c>
      <c r="B4376" s="3" t="s">
        <v>771</v>
      </c>
      <c r="C4376" s="4">
        <v>101733</v>
      </c>
      <c r="D4376" s="3" t="s">
        <v>4577</v>
      </c>
      <c r="E4376" s="3" t="s">
        <v>3</v>
      </c>
      <c r="F4376" s="4" t="s">
        <v>4</v>
      </c>
      <c r="G4376" s="3">
        <v>127614</v>
      </c>
      <c r="H4376" s="3" t="s">
        <v>3297</v>
      </c>
      <c r="I4376" s="3" t="s">
        <v>4001</v>
      </c>
      <c r="J4376" s="8">
        <v>26000000</v>
      </c>
      <c r="K4376" s="12">
        <f>IFERROR(VLOOKUP($A4376,[1]Piv!$B:$C,2,FALSE),0)</f>
        <v>1017151.14</v>
      </c>
      <c r="L4376" s="12">
        <f>IFERROR(VLOOKUP($A4376,'[2]FINAL (2)'!$A$1:$F$7700,3,FALSE),0)</f>
        <v>0</v>
      </c>
      <c r="M4376" s="12">
        <f>IFERROR(VLOOKUP($A4376,'[2]FINAL (2)'!$A$1:$F$7700,5,FALSE),0)</f>
        <v>0</v>
      </c>
      <c r="N4376" s="12">
        <f>IFERROR(VLOOKUP($A4376,[3]Sheet3!$A$1:$C$4542,3,FALSE),0)</f>
        <v>25000000</v>
      </c>
      <c r="O4376" s="10">
        <f t="shared" si="69"/>
        <v>26017151.140000001</v>
      </c>
      <c r="P4376" s="10">
        <f>O4376-J4376</f>
        <v>17151.140000000596</v>
      </c>
    </row>
    <row r="4377" spans="1:16" x14ac:dyDescent="0.25">
      <c r="A4377" s="3">
        <v>21972829</v>
      </c>
      <c r="B4377" s="3" t="s">
        <v>2091</v>
      </c>
      <c r="C4377" s="4">
        <v>101733</v>
      </c>
      <c r="D4377" s="3" t="s">
        <v>4577</v>
      </c>
      <c r="E4377" s="3" t="s">
        <v>3</v>
      </c>
      <c r="F4377" s="4" t="s">
        <v>4</v>
      </c>
      <c r="G4377" s="3">
        <v>127614</v>
      </c>
      <c r="H4377" s="3" t="s">
        <v>3297</v>
      </c>
      <c r="I4377" s="3" t="s">
        <v>4001</v>
      </c>
      <c r="J4377" s="8">
        <v>30800000</v>
      </c>
      <c r="K4377" s="12">
        <f>IFERROR(VLOOKUP($A4377,[1]Piv!$B:$C,2,FALSE),0)</f>
        <v>13391920.4</v>
      </c>
      <c r="L4377" s="12">
        <f>IFERROR(VLOOKUP($A4377,'[2]FINAL (2)'!$A$1:$F$7700,3,FALSE),0)</f>
        <v>0</v>
      </c>
      <c r="M4377" s="12">
        <f>IFERROR(VLOOKUP($A4377,'[2]FINAL (2)'!$A$1:$F$7700,5,FALSE),0)</f>
        <v>0</v>
      </c>
      <c r="N4377" s="12">
        <f>IFERROR(VLOOKUP($A4377,[3]Sheet3!$A$1:$C$4542,3,FALSE),0)</f>
        <v>0</v>
      </c>
      <c r="O4377" s="10">
        <f t="shared" si="69"/>
        <v>13391920.4</v>
      </c>
      <c r="P4377" s="10">
        <f>O4377-J4377</f>
        <v>-17408079.600000001</v>
      </c>
    </row>
    <row r="4378" spans="1:16" x14ac:dyDescent="0.25">
      <c r="A4378" s="3">
        <v>22398758</v>
      </c>
      <c r="B4378" s="3" t="s">
        <v>3091</v>
      </c>
      <c r="C4378" s="4">
        <v>101733</v>
      </c>
      <c r="D4378" s="3" t="s">
        <v>4577</v>
      </c>
      <c r="E4378" s="3" t="s">
        <v>3</v>
      </c>
      <c r="F4378" s="4" t="s">
        <v>12</v>
      </c>
      <c r="G4378" s="3"/>
      <c r="H4378" s="3"/>
      <c r="I4378" s="3"/>
      <c r="J4378" s="8">
        <v>0</v>
      </c>
      <c r="K4378" s="12">
        <f>IFERROR(VLOOKUP($A4378,[1]Piv!$B:$C,2,FALSE),0)</f>
        <v>0</v>
      </c>
      <c r="L4378" s="12">
        <f>IFERROR(VLOOKUP($A4378,'[2]FINAL (2)'!$A$1:$F$7700,3,FALSE),0)</f>
        <v>0</v>
      </c>
      <c r="M4378" s="12">
        <f>IFERROR(VLOOKUP($A4378,'[2]FINAL (2)'!$A$1:$F$7700,5,FALSE),0)</f>
        <v>0</v>
      </c>
      <c r="N4378" s="12">
        <f>IFERROR(VLOOKUP($A4378,[3]Sheet3!$A$1:$C$4542,3,FALSE),0)</f>
        <v>0</v>
      </c>
      <c r="O4378" s="10">
        <f t="shared" si="69"/>
        <v>0</v>
      </c>
      <c r="P4378"/>
    </row>
    <row r="4379" spans="1:16" x14ac:dyDescent="0.25">
      <c r="A4379" s="3">
        <v>23210550</v>
      </c>
      <c r="B4379" s="3" t="s">
        <v>1284</v>
      </c>
      <c r="C4379" s="4">
        <v>101733</v>
      </c>
      <c r="D4379" s="3" t="s">
        <v>4577</v>
      </c>
      <c r="E4379" s="3" t="s">
        <v>3</v>
      </c>
      <c r="F4379" s="4" t="s">
        <v>12</v>
      </c>
      <c r="G4379" s="3"/>
      <c r="H4379" s="3"/>
      <c r="I4379" s="3"/>
      <c r="J4379" s="8">
        <v>0</v>
      </c>
      <c r="K4379" s="12">
        <f>IFERROR(VLOOKUP($A4379,[1]Piv!$B:$C,2,FALSE),0)</f>
        <v>0</v>
      </c>
      <c r="L4379" s="12">
        <f>IFERROR(VLOOKUP($A4379,'[2]FINAL (2)'!$A$1:$F$7700,3,FALSE),0)</f>
        <v>0</v>
      </c>
      <c r="M4379" s="12">
        <f>IFERROR(VLOOKUP($A4379,'[2]FINAL (2)'!$A$1:$F$7700,5,FALSE),0)</f>
        <v>0</v>
      </c>
      <c r="N4379" s="12">
        <f>IFERROR(VLOOKUP($A4379,[3]Sheet3!$A$1:$C$4542,3,FALSE),0)</f>
        <v>0</v>
      </c>
      <c r="O4379" s="10">
        <f t="shared" si="69"/>
        <v>0</v>
      </c>
      <c r="P4379"/>
    </row>
    <row r="4380" spans="1:16" x14ac:dyDescent="0.25">
      <c r="A4380" s="3">
        <v>13402046</v>
      </c>
      <c r="B4380" s="3" t="s">
        <v>2181</v>
      </c>
      <c r="C4380" s="4">
        <v>101733</v>
      </c>
      <c r="D4380" s="3" t="s">
        <v>4577</v>
      </c>
      <c r="E4380" s="3" t="s">
        <v>3</v>
      </c>
      <c r="F4380" s="4" t="s">
        <v>4</v>
      </c>
      <c r="G4380" s="3">
        <v>99662</v>
      </c>
      <c r="H4380" s="3" t="s">
        <v>3205</v>
      </c>
      <c r="I4380" s="3" t="s">
        <v>4001</v>
      </c>
      <c r="J4380" s="8">
        <v>12800000</v>
      </c>
      <c r="K4380" s="12">
        <f>IFERROR(VLOOKUP($A4380,[1]Piv!$B:$C,2,FALSE),0)</f>
        <v>3991855.8</v>
      </c>
      <c r="L4380" s="12">
        <f>IFERROR(VLOOKUP($A4380,'[2]FINAL (2)'!$A$1:$F$7700,3,FALSE),0)</f>
        <v>0</v>
      </c>
      <c r="M4380" s="12">
        <f>IFERROR(VLOOKUP($A4380,'[2]FINAL (2)'!$A$1:$F$7700,5,FALSE),0)</f>
        <v>0</v>
      </c>
      <c r="N4380" s="12">
        <f>IFERROR(VLOOKUP($A4380,[3]Sheet3!$A$1:$C$4542,3,FALSE),0)</f>
        <v>2600000</v>
      </c>
      <c r="O4380" s="10">
        <f t="shared" si="69"/>
        <v>6591855.7999999998</v>
      </c>
      <c r="P4380" s="10">
        <f>O4380-J4380</f>
        <v>-6208144.2000000002</v>
      </c>
    </row>
    <row r="4381" spans="1:16" x14ac:dyDescent="0.25">
      <c r="A4381" s="3">
        <v>14113518</v>
      </c>
      <c r="B4381" s="3" t="s">
        <v>1924</v>
      </c>
      <c r="C4381" s="4">
        <v>101733</v>
      </c>
      <c r="D4381" s="3" t="s">
        <v>4577</v>
      </c>
      <c r="E4381" s="3" t="s">
        <v>3</v>
      </c>
      <c r="F4381" s="4" t="s">
        <v>4</v>
      </c>
      <c r="G4381" s="3">
        <v>99662</v>
      </c>
      <c r="H4381" s="3" t="s">
        <v>3205</v>
      </c>
      <c r="I4381" s="3" t="s">
        <v>4001</v>
      </c>
      <c r="J4381" s="8">
        <v>2700000</v>
      </c>
      <c r="K4381" s="12">
        <f>IFERROR(VLOOKUP($A4381,[1]Piv!$B:$C,2,FALSE),0)</f>
        <v>0</v>
      </c>
      <c r="L4381" s="12">
        <f>IFERROR(VLOOKUP($A4381,'[2]FINAL (2)'!$A$1:$F$7700,3,FALSE),0)</f>
        <v>0</v>
      </c>
      <c r="M4381" s="12">
        <f>IFERROR(VLOOKUP($A4381,'[2]FINAL (2)'!$A$1:$F$7700,5,FALSE),0)</f>
        <v>0</v>
      </c>
      <c r="N4381" s="12">
        <f>IFERROR(VLOOKUP($A4381,[3]Sheet3!$A$1:$C$4542,3,FALSE),0)</f>
        <v>2700000</v>
      </c>
      <c r="O4381" s="10">
        <f t="shared" si="69"/>
        <v>2700000</v>
      </c>
      <c r="P4381" s="10">
        <f>O4381-J4381</f>
        <v>0</v>
      </c>
    </row>
    <row r="4382" spans="1:16" x14ac:dyDescent="0.25">
      <c r="A4382" s="3">
        <v>14114347</v>
      </c>
      <c r="B4382" s="3" t="s">
        <v>103</v>
      </c>
      <c r="C4382" s="4">
        <v>101733</v>
      </c>
      <c r="D4382" s="3" t="s">
        <v>4577</v>
      </c>
      <c r="E4382" s="3" t="s">
        <v>3</v>
      </c>
      <c r="F4382" s="4" t="s">
        <v>4</v>
      </c>
      <c r="G4382" s="3">
        <v>137294</v>
      </c>
      <c r="H4382" s="3" t="s">
        <v>3263</v>
      </c>
      <c r="I4382" s="3" t="s">
        <v>3999</v>
      </c>
      <c r="J4382" s="8">
        <v>13000000</v>
      </c>
      <c r="K4382" s="12">
        <f>IFERROR(VLOOKUP($A4382,[1]Piv!$B:$C,2,FALSE),0)</f>
        <v>1015308.66</v>
      </c>
      <c r="L4382" s="12">
        <f>IFERROR(VLOOKUP($A4382,'[2]FINAL (2)'!$A$1:$F$7700,3,FALSE),0)</f>
        <v>0</v>
      </c>
      <c r="M4382" s="12">
        <f>IFERROR(VLOOKUP($A4382,'[2]FINAL (2)'!$A$1:$F$7700,5,FALSE),0)</f>
        <v>6500000</v>
      </c>
      <c r="N4382" s="12">
        <f>IFERROR(VLOOKUP($A4382,[3]Sheet3!$A$1:$C$4542,3,FALSE),0)</f>
        <v>6000000</v>
      </c>
      <c r="O4382" s="10">
        <f t="shared" si="69"/>
        <v>13515308.66</v>
      </c>
      <c r="P4382" s="10">
        <f>O4382-J4382</f>
        <v>515308.66000000015</v>
      </c>
    </row>
    <row r="4383" spans="1:16" x14ac:dyDescent="0.25">
      <c r="A4383" s="3">
        <v>14114995</v>
      </c>
      <c r="B4383" s="3" t="s">
        <v>700</v>
      </c>
      <c r="C4383" s="4">
        <v>101733</v>
      </c>
      <c r="D4383" s="3" t="s">
        <v>4577</v>
      </c>
      <c r="E4383" s="3" t="s">
        <v>3</v>
      </c>
      <c r="F4383" s="4" t="s">
        <v>4</v>
      </c>
      <c r="G4383" s="3">
        <v>99662</v>
      </c>
      <c r="H4383" s="3" t="s">
        <v>3205</v>
      </c>
      <c r="I4383" s="3" t="s">
        <v>4001</v>
      </c>
      <c r="J4383" s="8">
        <v>263744.34999999998</v>
      </c>
      <c r="K4383" s="12">
        <f>IFERROR(VLOOKUP($A4383,[1]Piv!$B:$C,2,FALSE),0)</f>
        <v>0</v>
      </c>
      <c r="L4383" s="12">
        <f>IFERROR(VLOOKUP($A4383,'[2]FINAL (2)'!$A$1:$F$7700,3,FALSE),0)</f>
        <v>262496.24</v>
      </c>
      <c r="M4383" s="12">
        <f>IFERROR(VLOOKUP($A4383,'[2]FINAL (2)'!$A$1:$F$7700,5,FALSE),0)</f>
        <v>0</v>
      </c>
      <c r="N4383" s="12">
        <f>IFERROR(VLOOKUP($A4383,[3]Sheet3!$A$1:$C$4542,3,FALSE),0)</f>
        <v>0</v>
      </c>
      <c r="O4383" s="10">
        <f t="shared" si="69"/>
        <v>262496.24</v>
      </c>
      <c r="P4383" s="10">
        <f>O4383-J4383</f>
        <v>-1248.109999999986</v>
      </c>
    </row>
    <row r="4384" spans="1:16" x14ac:dyDescent="0.25">
      <c r="A4384" s="3">
        <v>14318894</v>
      </c>
      <c r="B4384" s="3" t="s">
        <v>7361</v>
      </c>
      <c r="C4384" s="4">
        <v>101733</v>
      </c>
      <c r="D4384" s="3" t="s">
        <v>4577</v>
      </c>
      <c r="E4384" s="3" t="s">
        <v>3</v>
      </c>
      <c r="F4384" s="4" t="s">
        <v>4</v>
      </c>
      <c r="G4384" s="3">
        <v>99662</v>
      </c>
      <c r="H4384" s="3" t="s">
        <v>3205</v>
      </c>
      <c r="I4384" s="3" t="s">
        <v>4001</v>
      </c>
      <c r="J4384" s="8">
        <v>0</v>
      </c>
      <c r="K4384" s="12">
        <f>IFERROR(VLOOKUP($A4384,[1]Piv!$B:$C,2,FALSE),0)</f>
        <v>0</v>
      </c>
      <c r="L4384" s="12">
        <f>IFERROR(VLOOKUP($A4384,'[2]FINAL (2)'!$A$1:$F$7700,3,FALSE),0)</f>
        <v>0</v>
      </c>
      <c r="M4384" s="12">
        <f>IFERROR(VLOOKUP($A4384,'[2]FINAL (2)'!$A$1:$F$7700,5,FALSE),0)</f>
        <v>0</v>
      </c>
      <c r="N4384" s="12">
        <f>IFERROR(VLOOKUP($A4384,[3]Sheet3!$A$1:$C$4542,3,FALSE),0)</f>
        <v>0</v>
      </c>
      <c r="O4384" s="10">
        <f t="shared" si="69"/>
        <v>0</v>
      </c>
      <c r="P4384" s="10">
        <f>O4384-J4384</f>
        <v>0</v>
      </c>
    </row>
    <row r="4385" spans="1:16" x14ac:dyDescent="0.25">
      <c r="A4385" s="3">
        <v>14497084</v>
      </c>
      <c r="B4385" s="3" t="s">
        <v>618</v>
      </c>
      <c r="C4385" s="4">
        <v>101733</v>
      </c>
      <c r="D4385" s="3" t="s">
        <v>4577</v>
      </c>
      <c r="E4385" s="3" t="s">
        <v>3</v>
      </c>
      <c r="F4385" s="4" t="s">
        <v>4</v>
      </c>
      <c r="G4385" s="3">
        <v>99662</v>
      </c>
      <c r="H4385" s="3" t="s">
        <v>3205</v>
      </c>
      <c r="I4385" s="3" t="s">
        <v>4001</v>
      </c>
      <c r="J4385" s="8">
        <v>16970000</v>
      </c>
      <c r="K4385" s="12">
        <f>IFERROR(VLOOKUP($A4385,[1]Piv!$B:$C,2,FALSE),0)</f>
        <v>5576081.8700000001</v>
      </c>
      <c r="L4385" s="12">
        <f>IFERROR(VLOOKUP($A4385,'[2]FINAL (2)'!$A$1:$F$7700,3,FALSE),0)</f>
        <v>0</v>
      </c>
      <c r="M4385" s="12">
        <f>IFERROR(VLOOKUP($A4385,'[2]FINAL (2)'!$A$1:$F$7700,5,FALSE),0)</f>
        <v>0</v>
      </c>
      <c r="N4385" s="12">
        <f>IFERROR(VLOOKUP($A4385,[3]Sheet3!$A$1:$C$4542,3,FALSE),0)</f>
        <v>1700000</v>
      </c>
      <c r="O4385" s="10">
        <f t="shared" si="69"/>
        <v>7276081.8700000001</v>
      </c>
      <c r="P4385" s="10">
        <f>O4385-J4385</f>
        <v>-9693918.129999999</v>
      </c>
    </row>
    <row r="4386" spans="1:16" x14ac:dyDescent="0.25">
      <c r="A4386" s="3">
        <v>15131476</v>
      </c>
      <c r="B4386" s="3" t="s">
        <v>2386</v>
      </c>
      <c r="C4386" s="4">
        <v>101733</v>
      </c>
      <c r="D4386" s="3" t="s">
        <v>4577</v>
      </c>
      <c r="E4386" s="3" t="s">
        <v>3</v>
      </c>
      <c r="F4386" s="4" t="s">
        <v>4</v>
      </c>
      <c r="G4386" s="3">
        <v>99662</v>
      </c>
      <c r="H4386" s="3" t="s">
        <v>3205</v>
      </c>
      <c r="I4386" s="3" t="s">
        <v>4001</v>
      </c>
      <c r="J4386" s="8">
        <v>9750000</v>
      </c>
      <c r="K4386" s="12">
        <f>IFERROR(VLOOKUP($A4386,[1]Piv!$B:$C,2,FALSE),0)</f>
        <v>560654.13</v>
      </c>
      <c r="L4386" s="12">
        <f>IFERROR(VLOOKUP($A4386,'[2]FINAL (2)'!$A$1:$F$7700,3,FALSE),0)</f>
        <v>0</v>
      </c>
      <c r="M4386" s="12">
        <f>IFERROR(VLOOKUP($A4386,'[2]FINAL (2)'!$A$1:$F$7700,5,FALSE),0)</f>
        <v>0</v>
      </c>
      <c r="N4386" s="12">
        <f>IFERROR(VLOOKUP($A4386,[3]Sheet3!$A$1:$C$4542,3,FALSE),0)</f>
        <v>0</v>
      </c>
      <c r="O4386" s="10">
        <f t="shared" si="69"/>
        <v>560654.13</v>
      </c>
      <c r="P4386" s="10">
        <f>O4386-J4386</f>
        <v>-9189345.8699999992</v>
      </c>
    </row>
    <row r="4387" spans="1:16" x14ac:dyDescent="0.25">
      <c r="A4387" s="3">
        <v>15312698</v>
      </c>
      <c r="B4387" s="3" t="s">
        <v>1436</v>
      </c>
      <c r="C4387" s="4">
        <v>101733</v>
      </c>
      <c r="D4387" s="3" t="s">
        <v>4577</v>
      </c>
      <c r="E4387" s="3" t="s">
        <v>3</v>
      </c>
      <c r="F4387" s="4" t="s">
        <v>4</v>
      </c>
      <c r="G4387" s="3">
        <v>137294</v>
      </c>
      <c r="H4387" s="3" t="s">
        <v>3263</v>
      </c>
      <c r="I4387" s="3" t="s">
        <v>3999</v>
      </c>
      <c r="J4387" s="8">
        <v>3193000</v>
      </c>
      <c r="K4387" s="12">
        <f>IFERROR(VLOOKUP($A4387,[1]Piv!$B:$C,2,FALSE),0)</f>
        <v>2502264.31</v>
      </c>
      <c r="L4387" s="12">
        <f>IFERROR(VLOOKUP($A4387,'[2]FINAL (2)'!$A$1:$F$7700,3,FALSE),0)</f>
        <v>0</v>
      </c>
      <c r="M4387" s="12">
        <f>IFERROR(VLOOKUP($A4387,'[2]FINAL (2)'!$A$1:$F$7700,5,FALSE),0)</f>
        <v>500000</v>
      </c>
      <c r="N4387" s="12">
        <f>IFERROR(VLOOKUP($A4387,[3]Sheet3!$A$1:$C$4542,3,FALSE),0)</f>
        <v>0</v>
      </c>
      <c r="O4387" s="10">
        <f t="shared" si="69"/>
        <v>3002264.31</v>
      </c>
      <c r="P4387" s="10">
        <f>O4387-J4387</f>
        <v>-190735.68999999994</v>
      </c>
    </row>
    <row r="4388" spans="1:16" x14ac:dyDescent="0.25">
      <c r="A4388" s="3">
        <v>15493742</v>
      </c>
      <c r="B4388" s="3" t="s">
        <v>7362</v>
      </c>
      <c r="C4388" s="4">
        <v>101733</v>
      </c>
      <c r="D4388" s="3" t="s">
        <v>4577</v>
      </c>
      <c r="E4388" s="3" t="s">
        <v>3</v>
      </c>
      <c r="F4388" s="4" t="s">
        <v>12</v>
      </c>
      <c r="G4388" s="3"/>
      <c r="H4388" s="3"/>
      <c r="I4388" s="3"/>
      <c r="J4388" s="8">
        <v>0</v>
      </c>
      <c r="K4388" s="12">
        <f>IFERROR(VLOOKUP($A4388,[1]Piv!$B:$C,2,FALSE),0)</f>
        <v>0</v>
      </c>
      <c r="L4388" s="12">
        <f>IFERROR(VLOOKUP($A4388,'[2]FINAL (2)'!$A$1:$F$7700,3,FALSE),0)</f>
        <v>0</v>
      </c>
      <c r="M4388" s="12">
        <f>IFERROR(VLOOKUP($A4388,'[2]FINAL (2)'!$A$1:$F$7700,5,FALSE),0)</f>
        <v>0</v>
      </c>
      <c r="N4388" s="12">
        <f>IFERROR(VLOOKUP($A4388,[3]Sheet3!$A$1:$C$4542,3,FALSE),0)</f>
        <v>0</v>
      </c>
      <c r="O4388" s="10">
        <f t="shared" si="69"/>
        <v>0</v>
      </c>
      <c r="P4388"/>
    </row>
    <row r="4389" spans="1:16" x14ac:dyDescent="0.25">
      <c r="A4389" s="3">
        <v>16087250</v>
      </c>
      <c r="B4389" s="3" t="s">
        <v>34</v>
      </c>
      <c r="C4389" s="4">
        <v>101733</v>
      </c>
      <c r="D4389" s="3" t="s">
        <v>4577</v>
      </c>
      <c r="E4389" s="3" t="s">
        <v>3</v>
      </c>
      <c r="F4389" s="4" t="s">
        <v>4</v>
      </c>
      <c r="G4389" s="3">
        <v>99662</v>
      </c>
      <c r="H4389" s="3" t="s">
        <v>3205</v>
      </c>
      <c r="I4389" s="3" t="s">
        <v>4001</v>
      </c>
      <c r="J4389" s="8">
        <v>36294469.340000004</v>
      </c>
      <c r="K4389" s="12">
        <f>IFERROR(VLOOKUP($A4389,[1]Piv!$B:$C,2,FALSE),0)</f>
        <v>5313062.1000000006</v>
      </c>
      <c r="L4389" s="12">
        <f>IFERROR(VLOOKUP($A4389,'[2]FINAL (2)'!$A$1:$F$7700,3,FALSE),0)</f>
        <v>2609646.23</v>
      </c>
      <c r="M4389" s="12">
        <f>IFERROR(VLOOKUP($A4389,'[2]FINAL (2)'!$A$1:$F$7700,5,FALSE),0)</f>
        <v>0</v>
      </c>
      <c r="N4389" s="12">
        <f>IFERROR(VLOOKUP($A4389,[3]Sheet3!$A$1:$C$4542,3,FALSE),0)</f>
        <v>1500000</v>
      </c>
      <c r="O4389" s="10">
        <f t="shared" si="69"/>
        <v>9422708.3300000001</v>
      </c>
      <c r="P4389" s="10">
        <f>O4389-J4389</f>
        <v>-26871761.010000005</v>
      </c>
    </row>
    <row r="4390" spans="1:16" x14ac:dyDescent="0.25">
      <c r="A4390" s="3">
        <v>16628486</v>
      </c>
      <c r="B4390" s="3" t="s">
        <v>7363</v>
      </c>
      <c r="C4390" s="4">
        <v>101733</v>
      </c>
      <c r="D4390" s="3" t="s">
        <v>4577</v>
      </c>
      <c r="E4390" s="3" t="s">
        <v>3</v>
      </c>
      <c r="F4390" s="4" t="s">
        <v>4</v>
      </c>
      <c r="G4390" s="3">
        <v>99662</v>
      </c>
      <c r="H4390" s="3" t="s">
        <v>3205</v>
      </c>
      <c r="I4390" s="3" t="s">
        <v>4001</v>
      </c>
      <c r="J4390" s="8">
        <v>1202300</v>
      </c>
      <c r="K4390" s="12">
        <f>IFERROR(VLOOKUP($A4390,[1]Piv!$B:$C,2,FALSE),0)</f>
        <v>0</v>
      </c>
      <c r="L4390" s="12">
        <f>IFERROR(VLOOKUP($A4390,'[2]FINAL (2)'!$A$1:$F$7700,3,FALSE),0)</f>
        <v>0</v>
      </c>
      <c r="M4390" s="12">
        <f>IFERROR(VLOOKUP($A4390,'[2]FINAL (2)'!$A$1:$F$7700,5,FALSE),0)</f>
        <v>0</v>
      </c>
      <c r="N4390" s="12">
        <f>IFERROR(VLOOKUP($A4390,[3]Sheet3!$A$1:$C$4542,3,FALSE),0)</f>
        <v>1202300</v>
      </c>
      <c r="O4390" s="10">
        <f t="shared" si="69"/>
        <v>1202300</v>
      </c>
      <c r="P4390" s="10">
        <f>O4390-J4390</f>
        <v>0</v>
      </c>
    </row>
    <row r="4391" spans="1:16" x14ac:dyDescent="0.25">
      <c r="A4391" s="3">
        <v>19826977</v>
      </c>
      <c r="B4391" s="3" t="s">
        <v>2518</v>
      </c>
      <c r="C4391" s="4">
        <v>101733</v>
      </c>
      <c r="D4391" s="3" t="s">
        <v>4577</v>
      </c>
      <c r="E4391" s="3" t="s">
        <v>3</v>
      </c>
      <c r="F4391" s="4" t="s">
        <v>4</v>
      </c>
      <c r="G4391" s="3">
        <v>99662</v>
      </c>
      <c r="H4391" s="3" t="s">
        <v>3205</v>
      </c>
      <c r="I4391" s="3" t="s">
        <v>4001</v>
      </c>
      <c r="J4391" s="8">
        <v>3354200</v>
      </c>
      <c r="K4391" s="12">
        <f>IFERROR(VLOOKUP($A4391,[1]Piv!$B:$C,2,FALSE),0)</f>
        <v>0</v>
      </c>
      <c r="L4391" s="12">
        <f>IFERROR(VLOOKUP($A4391,'[2]FINAL (2)'!$A$1:$F$7700,3,FALSE),0)</f>
        <v>0</v>
      </c>
      <c r="M4391" s="12">
        <f>IFERROR(VLOOKUP($A4391,'[2]FINAL (2)'!$A$1:$F$7700,5,FALSE),0)</f>
        <v>0</v>
      </c>
      <c r="N4391" s="12">
        <f>IFERROR(VLOOKUP($A4391,[3]Sheet3!$A$1:$C$4542,3,FALSE),0)</f>
        <v>3354200</v>
      </c>
      <c r="O4391" s="10">
        <f t="shared" si="69"/>
        <v>3354200</v>
      </c>
      <c r="P4391" s="10">
        <f>O4391-J4391</f>
        <v>0</v>
      </c>
    </row>
    <row r="4392" spans="1:16" x14ac:dyDescent="0.25">
      <c r="A4392" s="3">
        <v>20189739</v>
      </c>
      <c r="B4392" s="3" t="s">
        <v>1506</v>
      </c>
      <c r="C4392" s="4">
        <v>101733</v>
      </c>
      <c r="D4392" s="3" t="s">
        <v>4577</v>
      </c>
      <c r="E4392" s="3" t="s">
        <v>3</v>
      </c>
      <c r="F4392" s="4" t="s">
        <v>4</v>
      </c>
      <c r="G4392" s="3">
        <v>99662</v>
      </c>
      <c r="H4392" s="3" t="s">
        <v>3205</v>
      </c>
      <c r="I4392" s="3" t="s">
        <v>4001</v>
      </c>
      <c r="J4392" s="8">
        <v>8690000</v>
      </c>
      <c r="K4392" s="12">
        <f>IFERROR(VLOOKUP($A4392,[1]Piv!$B:$C,2,FALSE),0)</f>
        <v>6119985.4000000004</v>
      </c>
      <c r="L4392" s="12">
        <f>IFERROR(VLOOKUP($A4392,'[2]FINAL (2)'!$A$1:$F$7700,3,FALSE),0)</f>
        <v>0</v>
      </c>
      <c r="M4392" s="12">
        <f>IFERROR(VLOOKUP($A4392,'[2]FINAL (2)'!$A$1:$F$7700,5,FALSE),0)</f>
        <v>0</v>
      </c>
      <c r="N4392" s="12">
        <f>IFERROR(VLOOKUP($A4392,[3]Sheet3!$A$1:$C$4542,3,FALSE),0)</f>
        <v>0</v>
      </c>
      <c r="O4392" s="10">
        <f t="shared" si="69"/>
        <v>6119985.4000000004</v>
      </c>
      <c r="P4392" s="10">
        <f>O4392-J4392</f>
        <v>-2570014.5999999996</v>
      </c>
    </row>
    <row r="4393" spans="1:16" x14ac:dyDescent="0.25">
      <c r="A4393" s="3">
        <v>20333625</v>
      </c>
      <c r="B4393" s="3" t="s">
        <v>530</v>
      </c>
      <c r="C4393" s="4">
        <v>101733</v>
      </c>
      <c r="D4393" s="3" t="s">
        <v>4577</v>
      </c>
      <c r="E4393" s="3" t="s">
        <v>3</v>
      </c>
      <c r="F4393" s="4" t="s">
        <v>4</v>
      </c>
      <c r="G4393" s="3">
        <v>99662</v>
      </c>
      <c r="H4393" s="3" t="s">
        <v>3205</v>
      </c>
      <c r="I4393" s="3" t="s">
        <v>4001</v>
      </c>
      <c r="J4393" s="8">
        <v>29853000</v>
      </c>
      <c r="K4393" s="12">
        <f>IFERROR(VLOOKUP($A4393,[1]Piv!$B:$C,2,FALSE),0)</f>
        <v>860229.52</v>
      </c>
      <c r="L4393" s="12">
        <f>IFERROR(VLOOKUP($A4393,'[2]FINAL (2)'!$A$1:$F$7700,3,FALSE),0)</f>
        <v>0</v>
      </c>
      <c r="M4393" s="12">
        <f>IFERROR(VLOOKUP($A4393,'[2]FINAL (2)'!$A$1:$F$7700,5,FALSE),0)</f>
        <v>0</v>
      </c>
      <c r="N4393" s="12">
        <f>IFERROR(VLOOKUP($A4393,[3]Sheet3!$A$1:$C$4542,3,FALSE),0)</f>
        <v>10000000</v>
      </c>
      <c r="O4393" s="10">
        <f t="shared" si="69"/>
        <v>10860229.52</v>
      </c>
      <c r="P4393" s="10">
        <f>O4393-J4393</f>
        <v>-18992770.48</v>
      </c>
    </row>
    <row r="4394" spans="1:16" x14ac:dyDescent="0.25">
      <c r="A4394" s="3">
        <v>20592422</v>
      </c>
      <c r="B4394" s="3" t="s">
        <v>7364</v>
      </c>
      <c r="C4394" s="4">
        <v>101733</v>
      </c>
      <c r="D4394" s="3" t="s">
        <v>4577</v>
      </c>
      <c r="E4394" s="3" t="s">
        <v>3</v>
      </c>
      <c r="F4394" s="4" t="s">
        <v>12</v>
      </c>
      <c r="G4394" s="3">
        <v>99662</v>
      </c>
      <c r="H4394" s="3" t="s">
        <v>3205</v>
      </c>
      <c r="I4394" s="3" t="s">
        <v>4001</v>
      </c>
      <c r="J4394" s="8">
        <v>0</v>
      </c>
      <c r="K4394" s="12">
        <f>IFERROR(VLOOKUP($A4394,[1]Piv!$B:$C,2,FALSE),0)</f>
        <v>0</v>
      </c>
      <c r="L4394" s="12">
        <f>IFERROR(VLOOKUP($A4394,'[2]FINAL (2)'!$A$1:$F$7700,3,FALSE),0)</f>
        <v>0</v>
      </c>
      <c r="M4394" s="12">
        <f>IFERROR(VLOOKUP($A4394,'[2]FINAL (2)'!$A$1:$F$7700,5,FALSE),0)</f>
        <v>0</v>
      </c>
      <c r="N4394" s="12">
        <f>IFERROR(VLOOKUP($A4394,[3]Sheet3!$A$1:$C$4542,3,FALSE),0)</f>
        <v>0</v>
      </c>
      <c r="O4394" s="10">
        <f t="shared" si="69"/>
        <v>0</v>
      </c>
      <c r="P4394"/>
    </row>
    <row r="4395" spans="1:16" x14ac:dyDescent="0.25">
      <c r="A4395" s="3">
        <v>21285400</v>
      </c>
      <c r="B4395" s="3" t="s">
        <v>853</v>
      </c>
      <c r="C4395" s="4">
        <v>101733</v>
      </c>
      <c r="D4395" s="3" t="s">
        <v>4577</v>
      </c>
      <c r="E4395" s="3" t="s">
        <v>3</v>
      </c>
      <c r="F4395" s="4" t="s">
        <v>4</v>
      </c>
      <c r="G4395" s="3">
        <v>137294</v>
      </c>
      <c r="H4395" s="3" t="s">
        <v>3263</v>
      </c>
      <c r="I4395" s="3" t="s">
        <v>3999</v>
      </c>
      <c r="J4395" s="8">
        <v>1805000</v>
      </c>
      <c r="K4395" s="12">
        <f>IFERROR(VLOOKUP($A4395,[1]Piv!$B:$C,2,FALSE),0)</f>
        <v>1651143.32</v>
      </c>
      <c r="L4395" s="12">
        <f>IFERROR(VLOOKUP($A4395,'[2]FINAL (2)'!$A$1:$F$7700,3,FALSE),0)</f>
        <v>0</v>
      </c>
      <c r="M4395" s="12">
        <f>IFERROR(VLOOKUP($A4395,'[2]FINAL (2)'!$A$1:$F$7700,5,FALSE),0)</f>
        <v>0</v>
      </c>
      <c r="N4395" s="12">
        <f>IFERROR(VLOOKUP($A4395,[3]Sheet3!$A$1:$C$4542,3,FALSE),0)</f>
        <v>0</v>
      </c>
      <c r="O4395" s="10">
        <f t="shared" si="69"/>
        <v>1651143.32</v>
      </c>
      <c r="P4395" s="10">
        <f>O4395-J4395</f>
        <v>-153856.67999999993</v>
      </c>
    </row>
    <row r="4396" spans="1:16" x14ac:dyDescent="0.25">
      <c r="A4396" s="3">
        <v>21565307</v>
      </c>
      <c r="B4396" s="3" t="s">
        <v>1269</v>
      </c>
      <c r="C4396" s="4">
        <v>101733</v>
      </c>
      <c r="D4396" s="3" t="s">
        <v>4577</v>
      </c>
      <c r="E4396" s="3" t="s">
        <v>3</v>
      </c>
      <c r="F4396" s="4" t="s">
        <v>12</v>
      </c>
      <c r="G4396" s="3">
        <v>99662</v>
      </c>
      <c r="H4396" s="3" t="s">
        <v>3205</v>
      </c>
      <c r="I4396" s="3" t="s">
        <v>4001</v>
      </c>
      <c r="J4396" s="8">
        <v>0</v>
      </c>
      <c r="K4396" s="12">
        <f>IFERROR(VLOOKUP($A4396,[1]Piv!$B:$C,2,FALSE),0)</f>
        <v>0</v>
      </c>
      <c r="L4396" s="12">
        <f>IFERROR(VLOOKUP($A4396,'[2]FINAL (2)'!$A$1:$F$7700,3,FALSE),0)</f>
        <v>0</v>
      </c>
      <c r="M4396" s="12">
        <f>IFERROR(VLOOKUP($A4396,'[2]FINAL (2)'!$A$1:$F$7700,5,FALSE),0)</f>
        <v>0</v>
      </c>
      <c r="N4396" s="12">
        <f>IFERROR(VLOOKUP($A4396,[3]Sheet3!$A$1:$C$4542,3,FALSE),0)</f>
        <v>0</v>
      </c>
      <c r="O4396" s="10">
        <f t="shared" si="69"/>
        <v>0</v>
      </c>
      <c r="P4396"/>
    </row>
    <row r="4397" spans="1:16" x14ac:dyDescent="0.25">
      <c r="A4397" s="3">
        <v>22144659</v>
      </c>
      <c r="B4397" s="3" t="s">
        <v>7365</v>
      </c>
      <c r="C4397" s="4">
        <v>101733</v>
      </c>
      <c r="D4397" s="3" t="s">
        <v>4577</v>
      </c>
      <c r="E4397" s="3" t="s">
        <v>3</v>
      </c>
      <c r="F4397" s="4" t="s">
        <v>12</v>
      </c>
      <c r="G4397" s="3"/>
      <c r="H4397" s="3"/>
      <c r="I4397" s="3"/>
      <c r="J4397" s="8">
        <v>0</v>
      </c>
      <c r="K4397" s="12">
        <f>IFERROR(VLOOKUP($A4397,[1]Piv!$B:$C,2,FALSE),0)</f>
        <v>0</v>
      </c>
      <c r="L4397" s="12">
        <f>IFERROR(VLOOKUP($A4397,'[2]FINAL (2)'!$A$1:$F$7700,3,FALSE),0)</f>
        <v>0</v>
      </c>
      <c r="M4397" s="12">
        <f>IFERROR(VLOOKUP($A4397,'[2]FINAL (2)'!$A$1:$F$7700,5,FALSE),0)</f>
        <v>0</v>
      </c>
      <c r="N4397" s="12">
        <f>IFERROR(VLOOKUP($A4397,[3]Sheet3!$A$1:$C$4542,3,FALSE),0)</f>
        <v>0</v>
      </c>
      <c r="O4397" s="10">
        <f t="shared" si="69"/>
        <v>0</v>
      </c>
      <c r="P4397"/>
    </row>
    <row r="4398" spans="1:16" x14ac:dyDescent="0.25">
      <c r="A4398" s="3">
        <v>22324491</v>
      </c>
      <c r="B4398" s="3" t="s">
        <v>1271</v>
      </c>
      <c r="C4398" s="4">
        <v>101733</v>
      </c>
      <c r="D4398" s="3" t="s">
        <v>4577</v>
      </c>
      <c r="E4398" s="3" t="s">
        <v>3</v>
      </c>
      <c r="F4398" s="4" t="s">
        <v>4</v>
      </c>
      <c r="G4398" s="3">
        <v>99662</v>
      </c>
      <c r="H4398" s="3" t="s">
        <v>3205</v>
      </c>
      <c r="I4398" s="3" t="s">
        <v>4001</v>
      </c>
      <c r="J4398" s="8">
        <v>3263489.22</v>
      </c>
      <c r="K4398" s="12">
        <f>IFERROR(VLOOKUP($A4398,[1]Piv!$B:$C,2,FALSE),0)</f>
        <v>1022605.06</v>
      </c>
      <c r="L4398" s="12">
        <f>IFERROR(VLOOKUP($A4398,'[2]FINAL (2)'!$A$1:$F$7700,3,FALSE),0)</f>
        <v>1508992.82</v>
      </c>
      <c r="M4398" s="12">
        <f>IFERROR(VLOOKUP($A4398,'[2]FINAL (2)'!$A$1:$F$7700,5,FALSE),0)</f>
        <v>0</v>
      </c>
      <c r="N4398" s="12">
        <f>IFERROR(VLOOKUP($A4398,[3]Sheet3!$A$1:$C$4542,3,FALSE),0)</f>
        <v>0</v>
      </c>
      <c r="O4398" s="10">
        <f t="shared" si="69"/>
        <v>2531597.88</v>
      </c>
      <c r="P4398" s="10">
        <f>O4398-J4398</f>
        <v>-731891.34000000032</v>
      </c>
    </row>
    <row r="4399" spans="1:16" x14ac:dyDescent="0.25">
      <c r="A4399" s="3">
        <v>22862213</v>
      </c>
      <c r="B4399" s="3" t="s">
        <v>7366</v>
      </c>
      <c r="C4399" s="4">
        <v>101733</v>
      </c>
      <c r="D4399" s="3" t="s">
        <v>4577</v>
      </c>
      <c r="E4399" s="3" t="s">
        <v>3</v>
      </c>
      <c r="F4399" s="4" t="s">
        <v>4</v>
      </c>
      <c r="G4399" s="3">
        <v>99662</v>
      </c>
      <c r="H4399" s="3" t="s">
        <v>3205</v>
      </c>
      <c r="I4399" s="3" t="s">
        <v>4001</v>
      </c>
      <c r="J4399" s="8">
        <v>21500000</v>
      </c>
      <c r="K4399" s="12">
        <f>IFERROR(VLOOKUP($A4399,[1]Piv!$B:$C,2,FALSE),0)</f>
        <v>12133585.25</v>
      </c>
      <c r="L4399" s="12">
        <f>IFERROR(VLOOKUP($A4399,'[2]FINAL (2)'!$A$1:$F$7700,3,FALSE),0)</f>
        <v>1500000</v>
      </c>
      <c r="M4399" s="12">
        <f>IFERROR(VLOOKUP($A4399,'[2]FINAL (2)'!$A$1:$F$7700,5,FALSE),0)</f>
        <v>0</v>
      </c>
      <c r="N4399" s="12">
        <f>IFERROR(VLOOKUP($A4399,[3]Sheet3!$A$1:$C$4542,3,FALSE),0)</f>
        <v>3000000</v>
      </c>
      <c r="O4399" s="10">
        <f t="shared" si="69"/>
        <v>16633585.25</v>
      </c>
      <c r="P4399" s="10">
        <f>O4399-J4399</f>
        <v>-4866414.75</v>
      </c>
    </row>
    <row r="4400" spans="1:16" x14ac:dyDescent="0.25">
      <c r="A4400" s="3">
        <v>23207245</v>
      </c>
      <c r="B4400" s="3" t="s">
        <v>7367</v>
      </c>
      <c r="C4400" s="4">
        <v>101733</v>
      </c>
      <c r="D4400" s="3" t="s">
        <v>4577</v>
      </c>
      <c r="E4400" s="3" t="s">
        <v>3</v>
      </c>
      <c r="F4400" s="4" t="s">
        <v>12</v>
      </c>
      <c r="G4400" s="3"/>
      <c r="H4400" s="3"/>
      <c r="I4400" s="3"/>
      <c r="J4400" s="8">
        <v>0</v>
      </c>
      <c r="K4400" s="12">
        <f>IFERROR(VLOOKUP($A4400,[1]Piv!$B:$C,2,FALSE),0)</f>
        <v>0</v>
      </c>
      <c r="L4400" s="12">
        <f>IFERROR(VLOOKUP($A4400,'[2]FINAL (2)'!$A$1:$F$7700,3,FALSE),0)</f>
        <v>0</v>
      </c>
      <c r="M4400" s="12">
        <f>IFERROR(VLOOKUP($A4400,'[2]FINAL (2)'!$A$1:$F$7700,5,FALSE),0)</f>
        <v>0</v>
      </c>
      <c r="N4400" s="12">
        <f>IFERROR(VLOOKUP($A4400,[3]Sheet3!$A$1:$C$4542,3,FALSE),0)</f>
        <v>0</v>
      </c>
      <c r="O4400" s="10">
        <f t="shared" si="69"/>
        <v>0</v>
      </c>
      <c r="P4400"/>
    </row>
    <row r="4401" spans="1:16" x14ac:dyDescent="0.25">
      <c r="A4401" s="3">
        <v>24711676</v>
      </c>
      <c r="B4401" s="3" t="s">
        <v>7368</v>
      </c>
      <c r="C4401" s="4">
        <v>101733</v>
      </c>
      <c r="D4401" s="3" t="s">
        <v>4577</v>
      </c>
      <c r="E4401" s="3" t="s">
        <v>3</v>
      </c>
      <c r="F4401" s="4" t="s">
        <v>12</v>
      </c>
      <c r="G4401" s="3"/>
      <c r="H4401" s="3"/>
      <c r="I4401" s="3"/>
      <c r="J4401" s="8">
        <v>0</v>
      </c>
      <c r="K4401" s="12">
        <f>IFERROR(VLOOKUP($A4401,[1]Piv!$B:$C,2,FALSE),0)</f>
        <v>0</v>
      </c>
      <c r="L4401" s="12">
        <f>IFERROR(VLOOKUP($A4401,'[2]FINAL (2)'!$A$1:$F$7700,3,FALSE),0)</f>
        <v>0</v>
      </c>
      <c r="M4401" s="12">
        <f>IFERROR(VLOOKUP($A4401,'[2]FINAL (2)'!$A$1:$F$7700,5,FALSE),0)</f>
        <v>0</v>
      </c>
      <c r="N4401" s="12">
        <f>IFERROR(VLOOKUP($A4401,[3]Sheet3!$A$1:$C$4542,3,FALSE),0)</f>
        <v>0</v>
      </c>
      <c r="O4401" s="10">
        <f t="shared" si="69"/>
        <v>0</v>
      </c>
      <c r="P4401"/>
    </row>
    <row r="4402" spans="1:16" x14ac:dyDescent="0.25">
      <c r="A4402" s="3">
        <v>25243327</v>
      </c>
      <c r="B4402" s="3" t="s">
        <v>998</v>
      </c>
      <c r="C4402" s="4">
        <v>101733</v>
      </c>
      <c r="D4402" s="3" t="s">
        <v>4577</v>
      </c>
      <c r="E4402" s="3" t="s">
        <v>3</v>
      </c>
      <c r="F4402" s="4" t="s">
        <v>4</v>
      </c>
      <c r="G4402" s="3">
        <v>99662</v>
      </c>
      <c r="H4402" s="3" t="s">
        <v>3205</v>
      </c>
      <c r="I4402" s="3" t="s">
        <v>4001</v>
      </c>
      <c r="J4402" s="8">
        <v>3990000</v>
      </c>
      <c r="K4402" s="12">
        <f>IFERROR(VLOOKUP($A4402,[1]Piv!$B:$C,2,FALSE),0)</f>
        <v>2752974.38</v>
      </c>
      <c r="L4402" s="12">
        <f>IFERROR(VLOOKUP($A4402,'[2]FINAL (2)'!$A$1:$F$7700,3,FALSE),0)</f>
        <v>0</v>
      </c>
      <c r="M4402" s="12">
        <f>IFERROR(VLOOKUP($A4402,'[2]FINAL (2)'!$A$1:$F$7700,5,FALSE),0)</f>
        <v>0</v>
      </c>
      <c r="N4402" s="12">
        <f>IFERROR(VLOOKUP($A4402,[3]Sheet3!$A$1:$C$4542,3,FALSE),0)</f>
        <v>0</v>
      </c>
      <c r="O4402" s="10">
        <f t="shared" si="69"/>
        <v>2752974.38</v>
      </c>
      <c r="P4402" s="10">
        <f>O4402-J4402</f>
        <v>-1237025.6200000001</v>
      </c>
    </row>
    <row r="4403" spans="1:16" x14ac:dyDescent="0.25">
      <c r="A4403" s="3">
        <v>25543796</v>
      </c>
      <c r="B4403" s="3" t="s">
        <v>1205</v>
      </c>
      <c r="C4403" s="4">
        <v>101733</v>
      </c>
      <c r="D4403" s="3" t="s">
        <v>4577</v>
      </c>
      <c r="E4403" s="3" t="s">
        <v>3</v>
      </c>
      <c r="F4403" s="4" t="s">
        <v>4</v>
      </c>
      <c r="G4403" s="3">
        <v>99662</v>
      </c>
      <c r="H4403" s="3" t="s">
        <v>3205</v>
      </c>
      <c r="I4403" s="3" t="s">
        <v>4001</v>
      </c>
      <c r="J4403" s="8">
        <v>3000000</v>
      </c>
      <c r="K4403" s="12">
        <f>IFERROR(VLOOKUP($A4403,[1]Piv!$B:$C,2,FALSE),0)</f>
        <v>2111323.12</v>
      </c>
      <c r="L4403" s="12">
        <f>IFERROR(VLOOKUP($A4403,'[2]FINAL (2)'!$A$1:$F$7700,3,FALSE),0)</f>
        <v>0</v>
      </c>
      <c r="M4403" s="12">
        <f>IFERROR(VLOOKUP($A4403,'[2]FINAL (2)'!$A$1:$F$7700,5,FALSE),0)</f>
        <v>0</v>
      </c>
      <c r="N4403" s="12">
        <f>IFERROR(VLOOKUP($A4403,[3]Sheet3!$A$1:$C$4542,3,FALSE),0)</f>
        <v>0</v>
      </c>
      <c r="O4403" s="10">
        <f t="shared" si="69"/>
        <v>2111323.12</v>
      </c>
      <c r="P4403" s="10">
        <f>O4403-J4403</f>
        <v>-888676.87999999989</v>
      </c>
    </row>
    <row r="4404" spans="1:16" x14ac:dyDescent="0.25">
      <c r="A4404" s="3">
        <v>25917396</v>
      </c>
      <c r="B4404" s="3" t="s">
        <v>2079</v>
      </c>
      <c r="C4404" s="4">
        <v>101733</v>
      </c>
      <c r="D4404" s="3" t="s">
        <v>4577</v>
      </c>
      <c r="E4404" s="3" t="s">
        <v>3</v>
      </c>
      <c r="F4404" s="4" t="s">
        <v>4</v>
      </c>
      <c r="G4404" s="3">
        <v>99662</v>
      </c>
      <c r="H4404" s="3" t="s">
        <v>3205</v>
      </c>
      <c r="I4404" s="3" t="s">
        <v>4001</v>
      </c>
      <c r="J4404" s="8">
        <v>6290000</v>
      </c>
      <c r="K4404" s="12">
        <f>IFERROR(VLOOKUP($A4404,[1]Piv!$B:$C,2,FALSE),0)</f>
        <v>5573801.1600000001</v>
      </c>
      <c r="L4404" s="12">
        <f>IFERROR(VLOOKUP($A4404,'[2]FINAL (2)'!$A$1:$F$7700,3,FALSE),0)</f>
        <v>0</v>
      </c>
      <c r="M4404" s="12">
        <f>IFERROR(VLOOKUP($A4404,'[2]FINAL (2)'!$A$1:$F$7700,5,FALSE),0)</f>
        <v>0</v>
      </c>
      <c r="N4404" s="12">
        <f>IFERROR(VLOOKUP($A4404,[3]Sheet3!$A$1:$C$4542,3,FALSE),0)</f>
        <v>0</v>
      </c>
      <c r="O4404" s="10">
        <f t="shared" si="69"/>
        <v>5573801.1600000001</v>
      </c>
      <c r="P4404" s="10">
        <f>O4404-J4404</f>
        <v>-716198.83999999985</v>
      </c>
    </row>
    <row r="4405" spans="1:16" x14ac:dyDescent="0.25">
      <c r="A4405" s="3">
        <v>26236059</v>
      </c>
      <c r="B4405" s="3" t="s">
        <v>7369</v>
      </c>
      <c r="C4405" s="4">
        <v>101733</v>
      </c>
      <c r="D4405" s="3" t="s">
        <v>4577</v>
      </c>
      <c r="E4405" s="3" t="s">
        <v>3</v>
      </c>
      <c r="F4405" s="4" t="s">
        <v>12</v>
      </c>
      <c r="G4405" s="3">
        <v>99662</v>
      </c>
      <c r="H4405" s="3" t="s">
        <v>3205</v>
      </c>
      <c r="I4405" s="3" t="s">
        <v>4001</v>
      </c>
      <c r="J4405" s="8">
        <v>0</v>
      </c>
      <c r="K4405" s="12">
        <f>IFERROR(VLOOKUP($A4405,[1]Piv!$B:$C,2,FALSE),0)</f>
        <v>0</v>
      </c>
      <c r="L4405" s="12">
        <f>IFERROR(VLOOKUP($A4405,'[2]FINAL (2)'!$A$1:$F$7700,3,FALSE),0)</f>
        <v>0</v>
      </c>
      <c r="M4405" s="12">
        <f>IFERROR(VLOOKUP($A4405,'[2]FINAL (2)'!$A$1:$F$7700,5,FALSE),0)</f>
        <v>0</v>
      </c>
      <c r="N4405" s="12">
        <f>IFERROR(VLOOKUP($A4405,[3]Sheet3!$A$1:$C$4542,3,FALSE),0)</f>
        <v>0</v>
      </c>
      <c r="O4405" s="10">
        <f t="shared" si="69"/>
        <v>0</v>
      </c>
      <c r="P4405"/>
    </row>
    <row r="4406" spans="1:16" x14ac:dyDescent="0.25">
      <c r="A4406" s="3">
        <v>26238683</v>
      </c>
      <c r="B4406" s="3" t="s">
        <v>2781</v>
      </c>
      <c r="C4406" s="4">
        <v>101733</v>
      </c>
      <c r="D4406" s="3" t="s">
        <v>4577</v>
      </c>
      <c r="E4406" s="3" t="s">
        <v>3</v>
      </c>
      <c r="F4406" s="4" t="s">
        <v>4</v>
      </c>
      <c r="G4406" s="3">
        <v>99662</v>
      </c>
      <c r="H4406" s="3" t="s">
        <v>3205</v>
      </c>
      <c r="I4406" s="3" t="s">
        <v>4001</v>
      </c>
      <c r="J4406" s="8">
        <v>8980000</v>
      </c>
      <c r="K4406" s="12">
        <f>IFERROR(VLOOKUP($A4406,[1]Piv!$B:$C,2,FALSE),0)</f>
        <v>8690108.5800000001</v>
      </c>
      <c r="L4406" s="12">
        <f>IFERROR(VLOOKUP($A4406,'[2]FINAL (2)'!$A$1:$F$7700,3,FALSE),0)</f>
        <v>0</v>
      </c>
      <c r="M4406" s="12">
        <f>IFERROR(VLOOKUP($A4406,'[2]FINAL (2)'!$A$1:$F$7700,5,FALSE),0)</f>
        <v>0</v>
      </c>
      <c r="N4406" s="12">
        <f>IFERROR(VLOOKUP($A4406,[3]Sheet3!$A$1:$C$4542,3,FALSE),0)</f>
        <v>0</v>
      </c>
      <c r="O4406" s="10">
        <f t="shared" si="69"/>
        <v>8690108.5800000001</v>
      </c>
      <c r="P4406" s="10">
        <f>O4406-J4406</f>
        <v>-289891.41999999993</v>
      </c>
    </row>
    <row r="4407" spans="1:16" x14ac:dyDescent="0.25">
      <c r="A4407" s="3">
        <v>26500032</v>
      </c>
      <c r="B4407" s="3" t="s">
        <v>2258</v>
      </c>
      <c r="C4407" s="4">
        <v>101733</v>
      </c>
      <c r="D4407" s="3" t="s">
        <v>4577</v>
      </c>
      <c r="E4407" s="3" t="s">
        <v>3</v>
      </c>
      <c r="F4407" s="4" t="s">
        <v>4</v>
      </c>
      <c r="G4407" s="3">
        <v>99662</v>
      </c>
      <c r="H4407" s="3" t="s">
        <v>3205</v>
      </c>
      <c r="I4407" s="3" t="s">
        <v>4001</v>
      </c>
      <c r="J4407" s="8">
        <v>19864300</v>
      </c>
      <c r="K4407" s="12">
        <f>IFERROR(VLOOKUP($A4407,[1]Piv!$B:$C,2,FALSE),0)</f>
        <v>19808026.140000001</v>
      </c>
      <c r="L4407" s="12">
        <f>IFERROR(VLOOKUP($A4407,'[2]FINAL (2)'!$A$1:$F$7700,3,FALSE),0)</f>
        <v>0</v>
      </c>
      <c r="M4407" s="12">
        <f>IFERROR(VLOOKUP($A4407,'[2]FINAL (2)'!$A$1:$F$7700,5,FALSE),0)</f>
        <v>0</v>
      </c>
      <c r="N4407" s="12">
        <f>IFERROR(VLOOKUP($A4407,[3]Sheet3!$A$1:$C$4542,3,FALSE),0)</f>
        <v>0</v>
      </c>
      <c r="O4407" s="10">
        <f t="shared" si="69"/>
        <v>19808026.140000001</v>
      </c>
      <c r="P4407" s="10">
        <f>O4407-J4407</f>
        <v>-56273.859999999404</v>
      </c>
    </row>
    <row r="4408" spans="1:16" x14ac:dyDescent="0.25">
      <c r="A4408" s="3">
        <v>15412321</v>
      </c>
      <c r="B4408" s="3" t="s">
        <v>7370</v>
      </c>
      <c r="C4408" s="4">
        <v>101733</v>
      </c>
      <c r="D4408" s="3" t="s">
        <v>4577</v>
      </c>
      <c r="E4408" s="3" t="s">
        <v>3</v>
      </c>
      <c r="F4408" s="4" t="s">
        <v>4</v>
      </c>
      <c r="G4408" s="3">
        <v>128143</v>
      </c>
      <c r="H4408" s="3" t="s">
        <v>3197</v>
      </c>
      <c r="I4408" s="3" t="s">
        <v>3999</v>
      </c>
      <c r="J4408" s="8">
        <v>250000</v>
      </c>
      <c r="K4408" s="12">
        <f>IFERROR(VLOOKUP($A4408,[1]Piv!$B:$C,2,FALSE),0)</f>
        <v>0</v>
      </c>
      <c r="L4408" s="12">
        <f>IFERROR(VLOOKUP($A4408,'[2]FINAL (2)'!$A$1:$F$7700,3,FALSE),0)</f>
        <v>0</v>
      </c>
      <c r="M4408" s="12">
        <f>IFERROR(VLOOKUP($A4408,'[2]FINAL (2)'!$A$1:$F$7700,5,FALSE),0)</f>
        <v>0</v>
      </c>
      <c r="N4408" s="12">
        <f>IFERROR(VLOOKUP($A4408,[3]Sheet3!$A$1:$C$4542,3,FALSE),0)</f>
        <v>250000</v>
      </c>
      <c r="O4408" s="10">
        <f t="shared" si="69"/>
        <v>250000</v>
      </c>
      <c r="P4408" s="10">
        <f>O4408-J4408</f>
        <v>0</v>
      </c>
    </row>
    <row r="4409" spans="1:16" x14ac:dyDescent="0.25">
      <c r="A4409" s="3">
        <v>25414850</v>
      </c>
      <c r="B4409" s="3" t="s">
        <v>7371</v>
      </c>
      <c r="C4409" s="4">
        <v>101733</v>
      </c>
      <c r="D4409" s="3" t="s">
        <v>4577</v>
      </c>
      <c r="E4409" s="3" t="s">
        <v>3</v>
      </c>
      <c r="F4409" s="4" t="s">
        <v>12</v>
      </c>
      <c r="G4409" s="3"/>
      <c r="H4409" s="3"/>
      <c r="I4409" s="3"/>
      <c r="J4409" s="8">
        <v>0</v>
      </c>
      <c r="K4409" s="12">
        <f>IFERROR(VLOOKUP($A4409,[1]Piv!$B:$C,2,FALSE),0)</f>
        <v>0</v>
      </c>
      <c r="L4409" s="12">
        <f>IFERROR(VLOOKUP($A4409,'[2]FINAL (2)'!$A$1:$F$7700,3,FALSE),0)</f>
        <v>0</v>
      </c>
      <c r="M4409" s="12">
        <f>IFERROR(VLOOKUP($A4409,'[2]FINAL (2)'!$A$1:$F$7700,5,FALSE),0)</f>
        <v>0</v>
      </c>
      <c r="N4409" s="12">
        <f>IFERROR(VLOOKUP($A4409,[3]Sheet3!$A$1:$C$4542,3,FALSE),0)</f>
        <v>0</v>
      </c>
      <c r="O4409" s="10">
        <f t="shared" si="69"/>
        <v>0</v>
      </c>
      <c r="P4409"/>
    </row>
    <row r="4410" spans="1:16" x14ac:dyDescent="0.25">
      <c r="A4410" s="3">
        <v>24844690</v>
      </c>
      <c r="B4410" s="3" t="s">
        <v>7372</v>
      </c>
      <c r="C4410" s="4">
        <v>101733</v>
      </c>
      <c r="D4410" s="3" t="s">
        <v>4577</v>
      </c>
      <c r="E4410" s="3" t="s">
        <v>3</v>
      </c>
      <c r="F4410" s="4" t="s">
        <v>12</v>
      </c>
      <c r="G4410" s="3"/>
      <c r="H4410" s="3"/>
      <c r="I4410" s="3"/>
      <c r="J4410" s="8">
        <v>0</v>
      </c>
      <c r="K4410" s="12">
        <f>IFERROR(VLOOKUP($A4410,[1]Piv!$B:$C,2,FALSE),0)</f>
        <v>0</v>
      </c>
      <c r="L4410" s="12">
        <f>IFERROR(VLOOKUP($A4410,'[2]FINAL (2)'!$A$1:$F$7700,3,FALSE),0)</f>
        <v>0</v>
      </c>
      <c r="M4410" s="12">
        <f>IFERROR(VLOOKUP($A4410,'[2]FINAL (2)'!$A$1:$F$7700,5,FALSE),0)</f>
        <v>0</v>
      </c>
      <c r="N4410" s="12">
        <f>IFERROR(VLOOKUP($A4410,[3]Sheet3!$A$1:$C$4542,3,FALSE),0)</f>
        <v>0</v>
      </c>
      <c r="O4410" s="10">
        <f t="shared" si="69"/>
        <v>0</v>
      </c>
      <c r="P4410"/>
    </row>
    <row r="4411" spans="1:16" x14ac:dyDescent="0.25">
      <c r="A4411" s="3">
        <v>14594458</v>
      </c>
      <c r="B4411" s="3" t="s">
        <v>7373</v>
      </c>
      <c r="C4411" s="4">
        <v>101733</v>
      </c>
      <c r="D4411" s="3" t="s">
        <v>4577</v>
      </c>
      <c r="E4411" s="3" t="s">
        <v>3</v>
      </c>
      <c r="F4411" s="4" t="s">
        <v>12</v>
      </c>
      <c r="G4411" s="3"/>
      <c r="H4411" s="3"/>
      <c r="I4411" s="3"/>
      <c r="J4411" s="8">
        <v>0</v>
      </c>
      <c r="K4411" s="12">
        <f>IFERROR(VLOOKUP($A4411,[1]Piv!$B:$C,2,FALSE),0)</f>
        <v>0</v>
      </c>
      <c r="L4411" s="12">
        <f>IFERROR(VLOOKUP($A4411,'[2]FINAL (2)'!$A$1:$F$7700,3,FALSE),0)</f>
        <v>0</v>
      </c>
      <c r="M4411" s="12">
        <f>IFERROR(VLOOKUP($A4411,'[2]FINAL (2)'!$A$1:$F$7700,5,FALSE),0)</f>
        <v>0</v>
      </c>
      <c r="N4411" s="12">
        <f>IFERROR(VLOOKUP($A4411,[3]Sheet3!$A$1:$C$4542,3,FALSE),0)</f>
        <v>0</v>
      </c>
      <c r="O4411" s="10">
        <f t="shared" si="69"/>
        <v>0</v>
      </c>
      <c r="P4411"/>
    </row>
    <row r="4412" spans="1:16" x14ac:dyDescent="0.25">
      <c r="A4412" s="3">
        <v>20143870</v>
      </c>
      <c r="B4412" s="3" t="s">
        <v>7374</v>
      </c>
      <c r="C4412" s="4">
        <v>101734</v>
      </c>
      <c r="D4412" s="3" t="s">
        <v>4578</v>
      </c>
      <c r="E4412" s="3" t="s">
        <v>3</v>
      </c>
      <c r="F4412" s="4" t="s">
        <v>12</v>
      </c>
      <c r="G4412" s="3"/>
      <c r="H4412" s="3"/>
      <c r="I4412" s="3"/>
      <c r="J4412" s="8">
        <v>0</v>
      </c>
      <c r="K4412" s="12">
        <f>IFERROR(VLOOKUP($A4412,[1]Piv!$B:$C,2,FALSE),0)</f>
        <v>0</v>
      </c>
      <c r="L4412" s="12">
        <f>IFERROR(VLOOKUP($A4412,'[2]FINAL (2)'!$A$1:$F$7700,3,FALSE),0)</f>
        <v>0</v>
      </c>
      <c r="M4412" s="12">
        <f>IFERROR(VLOOKUP($A4412,'[2]FINAL (2)'!$A$1:$F$7700,5,FALSE),0)</f>
        <v>0</v>
      </c>
      <c r="N4412" s="12">
        <f>IFERROR(VLOOKUP($A4412,[3]Sheet3!$A$1:$C$4542,3,FALSE),0)</f>
        <v>0</v>
      </c>
      <c r="O4412" s="10">
        <f t="shared" si="69"/>
        <v>0</v>
      </c>
      <c r="P4412"/>
    </row>
    <row r="4413" spans="1:16" x14ac:dyDescent="0.25">
      <c r="A4413" s="3">
        <v>19702372</v>
      </c>
      <c r="B4413" s="3" t="s">
        <v>7375</v>
      </c>
      <c r="C4413" s="4">
        <v>101734</v>
      </c>
      <c r="D4413" s="3" t="s">
        <v>4578</v>
      </c>
      <c r="E4413" s="3" t="s">
        <v>3</v>
      </c>
      <c r="F4413" s="4" t="s">
        <v>4</v>
      </c>
      <c r="G4413" s="3">
        <v>134388</v>
      </c>
      <c r="H4413" s="3" t="s">
        <v>3210</v>
      </c>
      <c r="I4413" s="3" t="s">
        <v>3999</v>
      </c>
      <c r="J4413" s="8">
        <v>0</v>
      </c>
      <c r="K4413" s="12">
        <f>IFERROR(VLOOKUP($A4413,[1]Piv!$B:$C,2,FALSE),0)</f>
        <v>0</v>
      </c>
      <c r="L4413" s="12">
        <f>IFERROR(VLOOKUP($A4413,'[2]FINAL (2)'!$A$1:$F$7700,3,FALSE),0)</f>
        <v>0</v>
      </c>
      <c r="M4413" s="12">
        <f>IFERROR(VLOOKUP($A4413,'[2]FINAL (2)'!$A$1:$F$7700,5,FALSE),0)</f>
        <v>0</v>
      </c>
      <c r="N4413" s="12">
        <f>IFERROR(VLOOKUP($A4413,[3]Sheet3!$A$1:$C$4542,3,FALSE),0)</f>
        <v>1000000</v>
      </c>
      <c r="O4413" s="10">
        <f t="shared" si="69"/>
        <v>1000000</v>
      </c>
      <c r="P4413" s="10">
        <f>O4413-J4413</f>
        <v>1000000</v>
      </c>
    </row>
    <row r="4414" spans="1:16" x14ac:dyDescent="0.25">
      <c r="A4414" s="3">
        <v>20049672</v>
      </c>
      <c r="B4414" s="3" t="s">
        <v>7376</v>
      </c>
      <c r="C4414" s="4">
        <v>101734</v>
      </c>
      <c r="D4414" s="3" t="s">
        <v>4578</v>
      </c>
      <c r="E4414" s="3" t="s">
        <v>3</v>
      </c>
      <c r="F4414" s="4" t="s">
        <v>12</v>
      </c>
      <c r="G4414" s="3"/>
      <c r="H4414" s="3"/>
      <c r="I4414" s="3"/>
      <c r="J4414" s="8">
        <v>0</v>
      </c>
      <c r="K4414" s="12">
        <f>IFERROR(VLOOKUP($A4414,[1]Piv!$B:$C,2,FALSE),0)</f>
        <v>0</v>
      </c>
      <c r="L4414" s="12">
        <f>IFERROR(VLOOKUP($A4414,'[2]FINAL (2)'!$A$1:$F$7700,3,FALSE),0)</f>
        <v>0</v>
      </c>
      <c r="M4414" s="12">
        <f>IFERROR(VLOOKUP($A4414,'[2]FINAL (2)'!$A$1:$F$7700,5,FALSE),0)</f>
        <v>0</v>
      </c>
      <c r="N4414" s="12">
        <f>IFERROR(VLOOKUP($A4414,[3]Sheet3!$A$1:$C$4542,3,FALSE),0)</f>
        <v>0</v>
      </c>
      <c r="O4414" s="10">
        <f t="shared" si="69"/>
        <v>0</v>
      </c>
      <c r="P4414"/>
    </row>
    <row r="4415" spans="1:16" x14ac:dyDescent="0.25">
      <c r="A4415" s="3">
        <v>10920461</v>
      </c>
      <c r="B4415" s="3" t="s">
        <v>7377</v>
      </c>
      <c r="C4415" s="4">
        <v>101735</v>
      </c>
      <c r="D4415" s="3" t="s">
        <v>4579</v>
      </c>
      <c r="E4415" s="3" t="s">
        <v>3</v>
      </c>
      <c r="F4415" s="4" t="s">
        <v>4</v>
      </c>
      <c r="G4415" s="3">
        <v>99910</v>
      </c>
      <c r="H4415" s="3" t="s">
        <v>8831</v>
      </c>
      <c r="I4415" s="3" t="s">
        <v>4000</v>
      </c>
      <c r="J4415" s="8">
        <v>4420000</v>
      </c>
      <c r="K4415" s="12">
        <f>IFERROR(VLOOKUP($A4415,[1]Piv!$B:$C,2,FALSE),0)</f>
        <v>3354966.84</v>
      </c>
      <c r="L4415" s="12">
        <f>IFERROR(VLOOKUP($A4415,'[2]FINAL (2)'!$A$1:$F$7700,3,FALSE),0)</f>
        <v>0</v>
      </c>
      <c r="M4415" s="12">
        <f>IFERROR(VLOOKUP($A4415,'[2]FINAL (2)'!$A$1:$F$7700,5,FALSE),0)</f>
        <v>0</v>
      </c>
      <c r="N4415" s="12">
        <f>IFERROR(VLOOKUP($A4415,[3]Sheet3!$A$1:$C$4542,3,FALSE),0)</f>
        <v>0</v>
      </c>
      <c r="O4415" s="10">
        <f t="shared" si="69"/>
        <v>3354966.84</v>
      </c>
      <c r="P4415" s="10">
        <f>O4415-J4415</f>
        <v>-1065033.1600000001</v>
      </c>
    </row>
    <row r="4416" spans="1:16" x14ac:dyDescent="0.25">
      <c r="A4416" s="3">
        <v>12914199</v>
      </c>
      <c r="B4416" s="3" t="s">
        <v>7378</v>
      </c>
      <c r="C4416" s="4">
        <v>101735</v>
      </c>
      <c r="D4416" s="3" t="s">
        <v>4579</v>
      </c>
      <c r="E4416" s="3" t="s">
        <v>3</v>
      </c>
      <c r="F4416" s="4" t="s">
        <v>12</v>
      </c>
      <c r="G4416" s="3"/>
      <c r="H4416" s="3"/>
      <c r="I4416" s="3"/>
      <c r="J4416" s="8">
        <v>0</v>
      </c>
      <c r="K4416" s="12">
        <f>IFERROR(VLOOKUP($A4416,[1]Piv!$B:$C,2,FALSE),0)</f>
        <v>0</v>
      </c>
      <c r="L4416" s="12">
        <f>IFERROR(VLOOKUP($A4416,'[2]FINAL (2)'!$A$1:$F$7700,3,FALSE),0)</f>
        <v>0</v>
      </c>
      <c r="M4416" s="12">
        <f>IFERROR(VLOOKUP($A4416,'[2]FINAL (2)'!$A$1:$F$7700,5,FALSE),0)</f>
        <v>0</v>
      </c>
      <c r="N4416" s="12">
        <f>IFERROR(VLOOKUP($A4416,[3]Sheet3!$A$1:$C$4542,3,FALSE),0)</f>
        <v>0</v>
      </c>
      <c r="O4416" s="10">
        <f t="shared" si="69"/>
        <v>0</v>
      </c>
      <c r="P4416"/>
    </row>
    <row r="4417" spans="1:16" x14ac:dyDescent="0.25">
      <c r="A4417" s="3">
        <v>16088251</v>
      </c>
      <c r="B4417" s="3" t="s">
        <v>7379</v>
      </c>
      <c r="C4417" s="4">
        <v>101736</v>
      </c>
      <c r="D4417" s="3" t="s">
        <v>4580</v>
      </c>
      <c r="E4417" s="3" t="s">
        <v>3</v>
      </c>
      <c r="F4417" s="4" t="s">
        <v>4</v>
      </c>
      <c r="G4417" s="3">
        <v>71532</v>
      </c>
      <c r="H4417" s="3" t="s">
        <v>3289</v>
      </c>
      <c r="I4417" s="3" t="s">
        <v>4001</v>
      </c>
      <c r="J4417" s="8">
        <v>7343500</v>
      </c>
      <c r="K4417" s="12">
        <f>IFERROR(VLOOKUP($A4417,[1]Piv!$B:$C,2,FALSE),0)</f>
        <v>0</v>
      </c>
      <c r="L4417" s="12">
        <f>IFERROR(VLOOKUP($A4417,'[2]FINAL (2)'!$A$1:$F$7700,3,FALSE),0)</f>
        <v>0</v>
      </c>
      <c r="M4417" s="12">
        <f>IFERROR(VLOOKUP($A4417,'[2]FINAL (2)'!$A$1:$F$7700,5,FALSE),0)</f>
        <v>300514.75</v>
      </c>
      <c r="N4417" s="12">
        <f>IFERROR(VLOOKUP($A4417,[3]Sheet3!$A$1:$C$4542,3,FALSE),0)</f>
        <v>7343500</v>
      </c>
      <c r="O4417" s="10">
        <f t="shared" si="69"/>
        <v>7644014.75</v>
      </c>
      <c r="P4417" s="10">
        <f>O4417-J4417</f>
        <v>300514.75</v>
      </c>
    </row>
    <row r="4418" spans="1:16" x14ac:dyDescent="0.25">
      <c r="A4418" s="3">
        <v>14761176</v>
      </c>
      <c r="B4418" s="3" t="s">
        <v>7380</v>
      </c>
      <c r="C4418" s="4">
        <v>101736</v>
      </c>
      <c r="D4418" s="3" t="s">
        <v>4580</v>
      </c>
      <c r="E4418" s="3" t="s">
        <v>3</v>
      </c>
      <c r="F4418" s="4" t="s">
        <v>4</v>
      </c>
      <c r="G4418" s="3">
        <v>71750</v>
      </c>
      <c r="H4418" s="3" t="s">
        <v>3271</v>
      </c>
      <c r="I4418" s="3" t="s">
        <v>4001</v>
      </c>
      <c r="J4418" s="8">
        <v>500416.43</v>
      </c>
      <c r="K4418" s="12">
        <f>IFERROR(VLOOKUP($A4418,[1]Piv!$B:$C,2,FALSE),0)</f>
        <v>0</v>
      </c>
      <c r="L4418" s="12">
        <f>IFERROR(VLOOKUP($A4418,'[2]FINAL (2)'!$A$1:$F$7700,3,FALSE),0)</f>
        <v>500277.62</v>
      </c>
      <c r="M4418" s="12">
        <f>IFERROR(VLOOKUP($A4418,'[2]FINAL (2)'!$A$1:$F$7700,5,FALSE),0)</f>
        <v>0</v>
      </c>
      <c r="N4418" s="12">
        <f>IFERROR(VLOOKUP($A4418,[3]Sheet3!$A$1:$C$4542,3,FALSE),0)</f>
        <v>0</v>
      </c>
      <c r="O4418" s="10">
        <f t="shared" si="69"/>
        <v>500277.62</v>
      </c>
      <c r="P4418" s="10">
        <f>O4418-J4418</f>
        <v>-138.80999999999767</v>
      </c>
    </row>
    <row r="4419" spans="1:16" x14ac:dyDescent="0.25">
      <c r="A4419" s="3">
        <v>14350004</v>
      </c>
      <c r="B4419" s="3" t="s">
        <v>7381</v>
      </c>
      <c r="C4419" s="4">
        <v>101737</v>
      </c>
      <c r="D4419" s="3" t="s">
        <v>4581</v>
      </c>
      <c r="E4419" s="3" t="s">
        <v>3</v>
      </c>
      <c r="F4419" s="4" t="s">
        <v>4</v>
      </c>
      <c r="G4419" s="3">
        <v>130292</v>
      </c>
      <c r="H4419" s="3" t="s">
        <v>3287</v>
      </c>
      <c r="I4419" s="3" t="s">
        <v>3999</v>
      </c>
      <c r="J4419" s="8">
        <v>2142750</v>
      </c>
      <c r="K4419" s="12">
        <f>IFERROR(VLOOKUP($A4419,[1]Piv!$B:$C,2,FALSE),0)</f>
        <v>856286.88</v>
      </c>
      <c r="L4419" s="12">
        <f>IFERROR(VLOOKUP($A4419,'[2]FINAL (2)'!$A$1:$F$7700,3,FALSE),0)</f>
        <v>0</v>
      </c>
      <c r="M4419" s="12">
        <f>IFERROR(VLOOKUP($A4419,'[2]FINAL (2)'!$A$1:$F$7700,5,FALSE),0)</f>
        <v>0</v>
      </c>
      <c r="N4419" s="12">
        <f>IFERROR(VLOOKUP($A4419,[3]Sheet3!$A$1:$C$4542,3,FALSE),0)</f>
        <v>651000</v>
      </c>
      <c r="O4419" s="10">
        <f t="shared" ref="O4419:O4482" si="70">IFERROR(SUM(K4419,L4419,M4419,N4419),0)</f>
        <v>1507286.88</v>
      </c>
      <c r="P4419" s="10">
        <f>O4419-J4419</f>
        <v>-635463.12000000011</v>
      </c>
    </row>
    <row r="4420" spans="1:16" x14ac:dyDescent="0.25">
      <c r="A4420" s="3">
        <v>4436859</v>
      </c>
      <c r="B4420" s="3" t="s">
        <v>7382</v>
      </c>
      <c r="C4420" s="4">
        <v>101737</v>
      </c>
      <c r="D4420" s="3" t="s">
        <v>4581</v>
      </c>
      <c r="E4420" s="3" t="s">
        <v>3</v>
      </c>
      <c r="F4420" s="4" t="s">
        <v>12</v>
      </c>
      <c r="G4420" s="3">
        <v>130292</v>
      </c>
      <c r="H4420" s="3" t="s">
        <v>3287</v>
      </c>
      <c r="I4420" s="3" t="s">
        <v>3999</v>
      </c>
      <c r="J4420" s="8">
        <v>0</v>
      </c>
      <c r="K4420" s="12">
        <f>IFERROR(VLOOKUP($A4420,[1]Piv!$B:$C,2,FALSE),0)</f>
        <v>0</v>
      </c>
      <c r="L4420" s="12">
        <f>IFERROR(VLOOKUP($A4420,'[2]FINAL (2)'!$A$1:$F$7700,3,FALSE),0)</f>
        <v>0</v>
      </c>
      <c r="M4420" s="12">
        <f>IFERROR(VLOOKUP($A4420,'[2]FINAL (2)'!$A$1:$F$7700,5,FALSE),0)</f>
        <v>0</v>
      </c>
      <c r="N4420" s="12">
        <f>IFERROR(VLOOKUP($A4420,[3]Sheet3!$A$1:$C$4542,3,FALSE),0)</f>
        <v>0</v>
      </c>
      <c r="O4420" s="10">
        <f t="shared" si="70"/>
        <v>0</v>
      </c>
      <c r="P4420"/>
    </row>
    <row r="4421" spans="1:16" x14ac:dyDescent="0.25">
      <c r="A4421" s="3">
        <v>24702810</v>
      </c>
      <c r="B4421" s="3" t="s">
        <v>7383</v>
      </c>
      <c r="C4421" s="4">
        <v>101738</v>
      </c>
      <c r="D4421" s="3" t="s">
        <v>4582</v>
      </c>
      <c r="E4421" s="3" t="s">
        <v>3</v>
      </c>
      <c r="F4421" s="4" t="s">
        <v>4</v>
      </c>
      <c r="G4421" s="3">
        <v>124664</v>
      </c>
      <c r="H4421" s="3" t="s">
        <v>3994</v>
      </c>
      <c r="I4421" s="3" t="s">
        <v>4001</v>
      </c>
      <c r="J4421" s="8">
        <v>25500000</v>
      </c>
      <c r="K4421" s="12">
        <f>IFERROR(VLOOKUP($A4421,[1]Piv!$B:$C,2,FALSE),0)</f>
        <v>25532830.780000001</v>
      </c>
      <c r="L4421" s="12">
        <f>IFERROR(VLOOKUP($A4421,'[2]FINAL (2)'!$A$1:$F$7700,3,FALSE),0)</f>
        <v>0</v>
      </c>
      <c r="M4421" s="12">
        <f>IFERROR(VLOOKUP($A4421,'[2]FINAL (2)'!$A$1:$F$7700,5,FALSE),0)</f>
        <v>0</v>
      </c>
      <c r="N4421" s="12">
        <f>IFERROR(VLOOKUP($A4421,[3]Sheet3!$A$1:$C$4542,3,FALSE),0)</f>
        <v>0</v>
      </c>
      <c r="O4421" s="10">
        <f t="shared" si="70"/>
        <v>25532830.780000001</v>
      </c>
      <c r="P4421" s="10">
        <f>O4421-J4421</f>
        <v>32830.780000001192</v>
      </c>
    </row>
    <row r="4422" spans="1:16" x14ac:dyDescent="0.25">
      <c r="A4422" s="3">
        <v>24085710</v>
      </c>
      <c r="B4422" s="3" t="s">
        <v>7384</v>
      </c>
      <c r="C4422" s="4">
        <v>101738</v>
      </c>
      <c r="D4422" s="3" t="s">
        <v>4582</v>
      </c>
      <c r="E4422" s="3" t="s">
        <v>3</v>
      </c>
      <c r="F4422" s="4" t="s">
        <v>12</v>
      </c>
      <c r="G4422" s="3">
        <v>124664</v>
      </c>
      <c r="H4422" s="3" t="s">
        <v>3994</v>
      </c>
      <c r="I4422" s="3" t="s">
        <v>4001</v>
      </c>
      <c r="J4422" s="8">
        <v>0</v>
      </c>
      <c r="K4422" s="12">
        <f>IFERROR(VLOOKUP($A4422,[1]Piv!$B:$C,2,FALSE),0)</f>
        <v>0</v>
      </c>
      <c r="L4422" s="12">
        <f>IFERROR(VLOOKUP($A4422,'[2]FINAL (2)'!$A$1:$F$7700,3,FALSE),0)</f>
        <v>0</v>
      </c>
      <c r="M4422" s="12">
        <f>IFERROR(VLOOKUP($A4422,'[2]FINAL (2)'!$A$1:$F$7700,5,FALSE),0)</f>
        <v>0</v>
      </c>
      <c r="N4422" s="12">
        <f>IFERROR(VLOOKUP($A4422,[3]Sheet3!$A$1:$C$4542,3,FALSE),0)</f>
        <v>0</v>
      </c>
      <c r="O4422" s="10">
        <f t="shared" si="70"/>
        <v>0</v>
      </c>
      <c r="P4422"/>
    </row>
    <row r="4423" spans="1:16" x14ac:dyDescent="0.25">
      <c r="A4423" s="3">
        <v>24121582</v>
      </c>
      <c r="B4423" s="3" t="s">
        <v>7385</v>
      </c>
      <c r="C4423" s="4">
        <v>101738</v>
      </c>
      <c r="D4423" s="3" t="s">
        <v>4582</v>
      </c>
      <c r="E4423" s="3" t="s">
        <v>3</v>
      </c>
      <c r="F4423" s="4" t="s">
        <v>4</v>
      </c>
      <c r="G4423" s="3">
        <v>124664</v>
      </c>
      <c r="H4423" s="3" t="s">
        <v>3994</v>
      </c>
      <c r="I4423" s="3" t="s">
        <v>4001</v>
      </c>
      <c r="J4423" s="8">
        <v>6500000</v>
      </c>
      <c r="K4423" s="12">
        <f>IFERROR(VLOOKUP($A4423,[1]Piv!$B:$C,2,FALSE),0)</f>
        <v>6419782.96</v>
      </c>
      <c r="L4423" s="12">
        <f>IFERROR(VLOOKUP($A4423,'[2]FINAL (2)'!$A$1:$F$7700,3,FALSE),0)</f>
        <v>0</v>
      </c>
      <c r="M4423" s="12">
        <f>IFERROR(VLOOKUP($A4423,'[2]FINAL (2)'!$A$1:$F$7700,5,FALSE),0)</f>
        <v>0</v>
      </c>
      <c r="N4423" s="12">
        <f>IFERROR(VLOOKUP($A4423,[3]Sheet3!$A$1:$C$4542,3,FALSE),0)</f>
        <v>0</v>
      </c>
      <c r="O4423" s="10">
        <f t="shared" si="70"/>
        <v>6419782.96</v>
      </c>
      <c r="P4423" s="10">
        <f>O4423-J4423</f>
        <v>-80217.040000000037</v>
      </c>
    </row>
    <row r="4424" spans="1:16" x14ac:dyDescent="0.25">
      <c r="A4424" s="3">
        <v>20505665</v>
      </c>
      <c r="B4424" s="3" t="s">
        <v>106</v>
      </c>
      <c r="C4424" s="4">
        <v>100847</v>
      </c>
      <c r="D4424" s="3" t="s">
        <v>4583</v>
      </c>
      <c r="E4424" s="3" t="s">
        <v>3</v>
      </c>
      <c r="F4424" s="4" t="s">
        <v>4</v>
      </c>
      <c r="G4424" s="3">
        <v>128450</v>
      </c>
      <c r="H4424" s="3" t="s">
        <v>3207</v>
      </c>
      <c r="I4424" s="3" t="s">
        <v>3999</v>
      </c>
      <c r="J4424" s="8">
        <v>31965799.82</v>
      </c>
      <c r="K4424" s="12">
        <f>IFERROR(VLOOKUP($A4424,[1]Piv!$B:$C,2,FALSE),0)</f>
        <v>16110805.42</v>
      </c>
      <c r="L4424" s="12">
        <f>IFERROR(VLOOKUP($A4424,'[2]FINAL (2)'!$A$1:$F$7700,3,FALSE),0)</f>
        <v>505545.42</v>
      </c>
      <c r="M4424" s="12">
        <f>IFERROR(VLOOKUP($A4424,'[2]FINAL (2)'!$A$1:$F$7700,5,FALSE),0)</f>
        <v>0</v>
      </c>
      <c r="N4424" s="12">
        <f>IFERROR(VLOOKUP($A4424,[3]Sheet3!$A$1:$C$4542,3,FALSE),0)</f>
        <v>15500000</v>
      </c>
      <c r="O4424" s="10">
        <f t="shared" si="70"/>
        <v>32116350.84</v>
      </c>
      <c r="P4424" s="10">
        <f>O4424-J4424</f>
        <v>150551.01999999955</v>
      </c>
    </row>
    <row r="4425" spans="1:16" x14ac:dyDescent="0.25">
      <c r="A4425" s="3">
        <v>13172596</v>
      </c>
      <c r="B4425" s="3" t="s">
        <v>7386</v>
      </c>
      <c r="C4425" s="4">
        <v>100848</v>
      </c>
      <c r="D4425" s="3" t="s">
        <v>3831</v>
      </c>
      <c r="E4425" s="3" t="s">
        <v>3</v>
      </c>
      <c r="F4425" s="4" t="s">
        <v>12</v>
      </c>
      <c r="G4425" s="3"/>
      <c r="H4425" s="3"/>
      <c r="I4425" s="3"/>
      <c r="J4425" s="8">
        <v>0</v>
      </c>
      <c r="K4425" s="12">
        <f>IFERROR(VLOOKUP($A4425,[1]Piv!$B:$C,2,FALSE),0)</f>
        <v>0</v>
      </c>
      <c r="L4425" s="12">
        <f>IFERROR(VLOOKUP($A4425,'[2]FINAL (2)'!$A$1:$F$7700,3,FALSE),0)</f>
        <v>0</v>
      </c>
      <c r="M4425" s="12">
        <f>IFERROR(VLOOKUP($A4425,'[2]FINAL (2)'!$A$1:$F$7700,5,FALSE),0)</f>
        <v>0</v>
      </c>
      <c r="N4425" s="12">
        <f>IFERROR(VLOOKUP($A4425,[3]Sheet3!$A$1:$C$4542,3,FALSE),0)</f>
        <v>0</v>
      </c>
      <c r="O4425" s="10">
        <f t="shared" si="70"/>
        <v>0</v>
      </c>
      <c r="P4425"/>
    </row>
    <row r="4426" spans="1:16" x14ac:dyDescent="0.25">
      <c r="A4426" s="3">
        <v>14473086</v>
      </c>
      <c r="B4426" s="3" t="s">
        <v>2485</v>
      </c>
      <c r="C4426" s="4">
        <v>100848</v>
      </c>
      <c r="D4426" s="3" t="s">
        <v>3831</v>
      </c>
      <c r="E4426" s="3" t="s">
        <v>3</v>
      </c>
      <c r="F4426" s="4" t="s">
        <v>4</v>
      </c>
      <c r="G4426" s="3">
        <v>137294</v>
      </c>
      <c r="H4426" s="3" t="s">
        <v>3263</v>
      </c>
      <c r="I4426" s="3" t="s">
        <v>3999</v>
      </c>
      <c r="J4426" s="8">
        <v>284858.08</v>
      </c>
      <c r="K4426" s="12">
        <f>IFERROR(VLOOKUP($A4426,[1]Piv!$B:$C,2,FALSE),0)</f>
        <v>0</v>
      </c>
      <c r="L4426" s="12">
        <f>IFERROR(VLOOKUP($A4426,'[2]FINAL (2)'!$A$1:$F$7700,3,FALSE),0)</f>
        <v>283238.73</v>
      </c>
      <c r="M4426" s="12">
        <f>IFERROR(VLOOKUP($A4426,'[2]FINAL (2)'!$A$1:$F$7700,5,FALSE),0)</f>
        <v>0</v>
      </c>
      <c r="N4426" s="12">
        <f>IFERROR(VLOOKUP($A4426,[3]Sheet3!$A$1:$C$4542,3,FALSE),0)</f>
        <v>0</v>
      </c>
      <c r="O4426" s="10">
        <f t="shared" si="70"/>
        <v>283238.73</v>
      </c>
      <c r="P4426" s="10">
        <f>O4426-J4426</f>
        <v>-1619.3500000000349</v>
      </c>
    </row>
    <row r="4427" spans="1:16" x14ac:dyDescent="0.25">
      <c r="A4427" s="3">
        <v>22135708</v>
      </c>
      <c r="B4427" s="3" t="s">
        <v>1600</v>
      </c>
      <c r="C4427" s="4">
        <v>100848</v>
      </c>
      <c r="D4427" s="3" t="s">
        <v>3831</v>
      </c>
      <c r="E4427" s="3" t="s">
        <v>3</v>
      </c>
      <c r="F4427" s="4" t="s">
        <v>12</v>
      </c>
      <c r="G4427" s="3"/>
      <c r="H4427" s="3"/>
      <c r="I4427" s="3" t="s">
        <v>3999</v>
      </c>
      <c r="J4427" s="8">
        <v>0</v>
      </c>
      <c r="K4427" s="12">
        <f>IFERROR(VLOOKUP($A4427,[1]Piv!$B:$C,2,FALSE),0)</f>
        <v>0</v>
      </c>
      <c r="L4427" s="12">
        <f>IFERROR(VLOOKUP($A4427,'[2]FINAL (2)'!$A$1:$F$7700,3,FALSE),0)</f>
        <v>0</v>
      </c>
      <c r="M4427" s="12">
        <f>IFERROR(VLOOKUP($A4427,'[2]FINAL (2)'!$A$1:$F$7700,5,FALSE),0)</f>
        <v>0</v>
      </c>
      <c r="N4427" s="12">
        <f>IFERROR(VLOOKUP($A4427,[3]Sheet3!$A$1:$C$4542,3,FALSE),0)</f>
        <v>0</v>
      </c>
      <c r="O4427" s="10">
        <f t="shared" si="70"/>
        <v>0</v>
      </c>
      <c r="P4427"/>
    </row>
    <row r="4428" spans="1:16" x14ac:dyDescent="0.25">
      <c r="A4428" s="3">
        <v>22806818</v>
      </c>
      <c r="B4428" s="3" t="s">
        <v>2289</v>
      </c>
      <c r="C4428" s="4">
        <v>100848</v>
      </c>
      <c r="D4428" s="3" t="s">
        <v>3831</v>
      </c>
      <c r="E4428" s="3" t="s">
        <v>3</v>
      </c>
      <c r="F4428" s="4" t="s">
        <v>4</v>
      </c>
      <c r="G4428" s="3">
        <v>137294</v>
      </c>
      <c r="H4428" s="3" t="s">
        <v>3263</v>
      </c>
      <c r="I4428" s="3" t="s">
        <v>3999</v>
      </c>
      <c r="J4428" s="8">
        <v>213639.09</v>
      </c>
      <c r="K4428" s="12">
        <f>IFERROR(VLOOKUP($A4428,[1]Piv!$B:$C,2,FALSE),0)</f>
        <v>0</v>
      </c>
      <c r="L4428" s="12">
        <f>IFERROR(VLOOKUP($A4428,'[2]FINAL (2)'!$A$1:$F$7700,3,FALSE),0)</f>
        <v>212426.07</v>
      </c>
      <c r="M4428" s="12">
        <f>IFERROR(VLOOKUP($A4428,'[2]FINAL (2)'!$A$1:$F$7700,5,FALSE),0)</f>
        <v>0</v>
      </c>
      <c r="N4428" s="12">
        <f>IFERROR(VLOOKUP($A4428,[3]Sheet3!$A$1:$C$4542,3,FALSE),0)</f>
        <v>0</v>
      </c>
      <c r="O4428" s="10">
        <f t="shared" si="70"/>
        <v>212426.07</v>
      </c>
      <c r="P4428" s="10">
        <f>O4428-J4428</f>
        <v>-1213.0199999999895</v>
      </c>
    </row>
    <row r="4429" spans="1:16" x14ac:dyDescent="0.25">
      <c r="A4429" s="3">
        <v>14221407</v>
      </c>
      <c r="B4429" s="3" t="s">
        <v>7387</v>
      </c>
      <c r="C4429" s="4">
        <v>101739</v>
      </c>
      <c r="D4429" s="3" t="s">
        <v>4584</v>
      </c>
      <c r="E4429" s="3" t="s">
        <v>3</v>
      </c>
      <c r="F4429" s="4" t="s">
        <v>4</v>
      </c>
      <c r="G4429" s="3">
        <v>67157</v>
      </c>
      <c r="H4429" s="3" t="s">
        <v>3255</v>
      </c>
      <c r="I4429" s="3" t="s">
        <v>3999</v>
      </c>
      <c r="J4429" s="8">
        <v>0</v>
      </c>
      <c r="K4429" s="12">
        <f>IFERROR(VLOOKUP($A4429,[1]Piv!$B:$C,2,FALSE),0)</f>
        <v>0</v>
      </c>
      <c r="L4429" s="12">
        <f>IFERROR(VLOOKUP($A4429,'[2]FINAL (2)'!$A$1:$F$7700,3,FALSE),0)</f>
        <v>0</v>
      </c>
      <c r="M4429" s="12">
        <f>IFERROR(VLOOKUP($A4429,'[2]FINAL (2)'!$A$1:$F$7700,5,FALSE),0)</f>
        <v>560050.67000000004</v>
      </c>
      <c r="N4429" s="12">
        <f>IFERROR(VLOOKUP($A4429,[3]Sheet3!$A$1:$C$4542,3,FALSE),0)</f>
        <v>0</v>
      </c>
      <c r="O4429" s="10">
        <f t="shared" si="70"/>
        <v>560050.67000000004</v>
      </c>
      <c r="P4429" s="10">
        <f>O4429-J4429</f>
        <v>560050.67000000004</v>
      </c>
    </row>
    <row r="4430" spans="1:16" x14ac:dyDescent="0.25">
      <c r="A4430" s="3">
        <v>26182548</v>
      </c>
      <c r="B4430" s="3" t="s">
        <v>7388</v>
      </c>
      <c r="C4430" s="4">
        <v>101739</v>
      </c>
      <c r="D4430" s="3" t="s">
        <v>4584</v>
      </c>
      <c r="E4430" s="3" t="s">
        <v>3</v>
      </c>
      <c r="F4430" s="4" t="s">
        <v>12</v>
      </c>
      <c r="G4430" s="3"/>
      <c r="H4430" s="3"/>
      <c r="I4430" s="3"/>
      <c r="J4430" s="8">
        <v>0</v>
      </c>
      <c r="K4430" s="12">
        <f>IFERROR(VLOOKUP($A4430,[1]Piv!$B:$C,2,FALSE),0)</f>
        <v>0</v>
      </c>
      <c r="L4430" s="12">
        <f>IFERROR(VLOOKUP($A4430,'[2]FINAL (2)'!$A$1:$F$7700,3,FALSE),0)</f>
        <v>0</v>
      </c>
      <c r="M4430" s="12">
        <f>IFERROR(VLOOKUP($A4430,'[2]FINAL (2)'!$A$1:$F$7700,5,FALSE),0)</f>
        <v>0</v>
      </c>
      <c r="N4430" s="12">
        <f>IFERROR(VLOOKUP($A4430,[3]Sheet3!$A$1:$C$4542,3,FALSE),0)</f>
        <v>0</v>
      </c>
      <c r="O4430" s="10">
        <f t="shared" si="70"/>
        <v>0</v>
      </c>
      <c r="P4430"/>
    </row>
    <row r="4431" spans="1:16" x14ac:dyDescent="0.25">
      <c r="A4431" s="3">
        <v>15890109</v>
      </c>
      <c r="B4431" s="3" t="s">
        <v>95</v>
      </c>
      <c r="C4431" s="4">
        <v>100850</v>
      </c>
      <c r="D4431" s="3" t="s">
        <v>3544</v>
      </c>
      <c r="E4431" s="3" t="s">
        <v>3</v>
      </c>
      <c r="F4431" s="4" t="s">
        <v>4</v>
      </c>
      <c r="G4431" s="3">
        <v>88684</v>
      </c>
      <c r="H4431" s="3" t="s">
        <v>3238</v>
      </c>
      <c r="I4431" s="3" t="s">
        <v>3999</v>
      </c>
      <c r="J4431" s="8">
        <v>0</v>
      </c>
      <c r="K4431" s="12">
        <f>IFERROR(VLOOKUP($A4431,[1]Piv!$B:$C,2,FALSE),0)</f>
        <v>0</v>
      </c>
      <c r="L4431" s="12">
        <f>IFERROR(VLOOKUP($A4431,'[2]FINAL (2)'!$A$1:$F$7700,3,FALSE),0)</f>
        <v>0</v>
      </c>
      <c r="M4431" s="12">
        <f>IFERROR(VLOOKUP($A4431,'[2]FINAL (2)'!$A$1:$F$7700,5,FALSE),0)</f>
        <v>82014.7</v>
      </c>
      <c r="N4431" s="12">
        <f>IFERROR(VLOOKUP($A4431,[3]Sheet3!$A$1:$C$4542,3,FALSE),0)</f>
        <v>0</v>
      </c>
      <c r="O4431" s="10">
        <f t="shared" si="70"/>
        <v>82014.7</v>
      </c>
      <c r="P4431" s="10">
        <f>O4431-J4431</f>
        <v>82014.7</v>
      </c>
    </row>
    <row r="4432" spans="1:16" x14ac:dyDescent="0.25">
      <c r="A4432" s="3">
        <v>16322803</v>
      </c>
      <c r="B4432" s="3" t="s">
        <v>1913</v>
      </c>
      <c r="C4432" s="4">
        <v>100850</v>
      </c>
      <c r="D4432" s="3" t="s">
        <v>3544</v>
      </c>
      <c r="E4432" s="3" t="s">
        <v>3</v>
      </c>
      <c r="F4432" s="4" t="s">
        <v>4</v>
      </c>
      <c r="G4432" s="3">
        <v>88684</v>
      </c>
      <c r="H4432" s="3" t="s">
        <v>3238</v>
      </c>
      <c r="I4432" s="3" t="s">
        <v>3999</v>
      </c>
      <c r="J4432" s="8">
        <v>810000</v>
      </c>
      <c r="K4432" s="12">
        <f>IFERROR(VLOOKUP($A4432,[1]Piv!$B:$C,2,FALSE),0)</f>
        <v>649245.13</v>
      </c>
      <c r="L4432" s="12">
        <f>IFERROR(VLOOKUP($A4432,'[2]FINAL (2)'!$A$1:$F$7700,3,FALSE),0)</f>
        <v>0</v>
      </c>
      <c r="M4432" s="12">
        <f>IFERROR(VLOOKUP($A4432,'[2]FINAL (2)'!$A$1:$F$7700,5,FALSE),0)</f>
        <v>0</v>
      </c>
      <c r="N4432" s="12">
        <f>IFERROR(VLOOKUP($A4432,[3]Sheet3!$A$1:$C$4542,3,FALSE),0)</f>
        <v>0</v>
      </c>
      <c r="O4432" s="10">
        <f t="shared" si="70"/>
        <v>649245.13</v>
      </c>
      <c r="P4432" s="10">
        <f>O4432-J4432</f>
        <v>-160754.87</v>
      </c>
    </row>
    <row r="4433" spans="1:16" x14ac:dyDescent="0.25">
      <c r="A4433" s="3">
        <v>8246390</v>
      </c>
      <c r="B4433" s="3" t="s">
        <v>7389</v>
      </c>
      <c r="C4433" s="4">
        <v>100851</v>
      </c>
      <c r="D4433" s="3" t="s">
        <v>3975</v>
      </c>
      <c r="E4433" s="3" t="s">
        <v>3</v>
      </c>
      <c r="F4433" s="4" t="s">
        <v>12</v>
      </c>
      <c r="G4433" s="3"/>
      <c r="H4433" s="3"/>
      <c r="I4433" s="3"/>
      <c r="J4433" s="8">
        <v>0</v>
      </c>
      <c r="K4433" s="12">
        <f>IFERROR(VLOOKUP($A4433,[1]Piv!$B:$C,2,FALSE),0)</f>
        <v>0</v>
      </c>
      <c r="L4433" s="12">
        <f>IFERROR(VLOOKUP($A4433,'[2]FINAL (2)'!$A$1:$F$7700,3,FALSE),0)</f>
        <v>0</v>
      </c>
      <c r="M4433" s="12">
        <f>IFERROR(VLOOKUP($A4433,'[2]FINAL (2)'!$A$1:$F$7700,5,FALSE),0)</f>
        <v>0</v>
      </c>
      <c r="N4433" s="12">
        <f>IFERROR(VLOOKUP($A4433,[3]Sheet3!$A$1:$C$4542,3,FALSE),0)</f>
        <v>0</v>
      </c>
      <c r="O4433" s="10">
        <f t="shared" si="70"/>
        <v>0</v>
      </c>
      <c r="P4433"/>
    </row>
    <row r="4434" spans="1:16" x14ac:dyDescent="0.25">
      <c r="A4434" s="3">
        <v>15511079</v>
      </c>
      <c r="B4434" s="3" t="s">
        <v>1160</v>
      </c>
      <c r="C4434" s="4">
        <v>100851</v>
      </c>
      <c r="D4434" s="3" t="s">
        <v>3975</v>
      </c>
      <c r="E4434" s="3" t="s">
        <v>3</v>
      </c>
      <c r="F4434" s="4" t="s">
        <v>4</v>
      </c>
      <c r="G4434" s="3">
        <v>74805</v>
      </c>
      <c r="H4434" s="3" t="s">
        <v>3220</v>
      </c>
      <c r="I4434" s="3" t="s">
        <v>3999</v>
      </c>
      <c r="J4434" s="8">
        <v>2837500</v>
      </c>
      <c r="K4434" s="12">
        <f>IFERROR(VLOOKUP($A4434,[1]Piv!$B:$C,2,FALSE),0)</f>
        <v>1342017.3999999999</v>
      </c>
      <c r="L4434" s="12">
        <f>IFERROR(VLOOKUP($A4434,'[2]FINAL (2)'!$A$1:$F$7700,3,FALSE),0)</f>
        <v>0</v>
      </c>
      <c r="M4434" s="12">
        <f>IFERROR(VLOOKUP($A4434,'[2]FINAL (2)'!$A$1:$F$7700,5,FALSE),0)</f>
        <v>0</v>
      </c>
      <c r="N4434" s="12">
        <f>IFERROR(VLOOKUP($A4434,[3]Sheet3!$A$1:$C$4542,3,FALSE),0)</f>
        <v>1500000</v>
      </c>
      <c r="O4434" s="10">
        <f t="shared" si="70"/>
        <v>2842017.4</v>
      </c>
      <c r="P4434" s="10">
        <f>O4434-J4434</f>
        <v>4517.3999999999069</v>
      </c>
    </row>
    <row r="4435" spans="1:16" x14ac:dyDescent="0.25">
      <c r="A4435" s="3">
        <v>15511327</v>
      </c>
      <c r="B4435" s="3" t="s">
        <v>7390</v>
      </c>
      <c r="C4435" s="4">
        <v>100851</v>
      </c>
      <c r="D4435" s="3" t="s">
        <v>3975</v>
      </c>
      <c r="E4435" s="3" t="s">
        <v>3</v>
      </c>
      <c r="F4435" s="4" t="s">
        <v>12</v>
      </c>
      <c r="G4435" s="3">
        <v>74805</v>
      </c>
      <c r="H4435" s="3" t="s">
        <v>3220</v>
      </c>
      <c r="I4435" s="3" t="s">
        <v>3999</v>
      </c>
      <c r="J4435" s="8">
        <v>0</v>
      </c>
      <c r="K4435" s="12">
        <f>IFERROR(VLOOKUP($A4435,[1]Piv!$B:$C,2,FALSE),0)</f>
        <v>0</v>
      </c>
      <c r="L4435" s="12">
        <f>IFERROR(VLOOKUP($A4435,'[2]FINAL (2)'!$A$1:$F$7700,3,FALSE),0)</f>
        <v>0</v>
      </c>
      <c r="M4435" s="12">
        <f>IFERROR(VLOOKUP($A4435,'[2]FINAL (2)'!$A$1:$F$7700,5,FALSE),0)</f>
        <v>0</v>
      </c>
      <c r="N4435" s="12">
        <f>IFERROR(VLOOKUP($A4435,[3]Sheet3!$A$1:$C$4542,3,FALSE),0)</f>
        <v>0</v>
      </c>
      <c r="O4435" s="10">
        <f t="shared" si="70"/>
        <v>0</v>
      </c>
      <c r="P4435"/>
    </row>
    <row r="4436" spans="1:16" x14ac:dyDescent="0.25">
      <c r="A4436" s="3">
        <v>22421669</v>
      </c>
      <c r="B4436" s="3" t="s">
        <v>1716</v>
      </c>
      <c r="C4436" s="4">
        <v>100849</v>
      </c>
      <c r="D4436" s="3" t="s">
        <v>3543</v>
      </c>
      <c r="E4436" s="3" t="s">
        <v>3</v>
      </c>
      <c r="F4436" s="4" t="s">
        <v>4</v>
      </c>
      <c r="G4436" s="3">
        <v>139866</v>
      </c>
      <c r="H4436" s="3" t="s">
        <v>3291</v>
      </c>
      <c r="I4436" s="3" t="s">
        <v>4001</v>
      </c>
      <c r="J4436" s="8">
        <v>6016200</v>
      </c>
      <c r="K4436" s="12">
        <f>IFERROR(VLOOKUP($A4436,[1]Piv!$B:$C,2,FALSE),0)</f>
        <v>5471530.7300000004</v>
      </c>
      <c r="L4436" s="12">
        <f>IFERROR(VLOOKUP($A4436,'[2]FINAL (2)'!$A$1:$F$7700,3,FALSE),0)</f>
        <v>0</v>
      </c>
      <c r="M4436" s="12">
        <f>IFERROR(VLOOKUP($A4436,'[2]FINAL (2)'!$A$1:$F$7700,5,FALSE),0)</f>
        <v>0</v>
      </c>
      <c r="N4436" s="12">
        <f>IFERROR(VLOOKUP($A4436,[3]Sheet3!$A$1:$C$4542,3,FALSE),0)</f>
        <v>0</v>
      </c>
      <c r="O4436" s="10">
        <f t="shared" si="70"/>
        <v>5471530.7300000004</v>
      </c>
      <c r="P4436" s="10">
        <f>O4436-J4436</f>
        <v>-544669.26999999955</v>
      </c>
    </row>
    <row r="4437" spans="1:16" x14ac:dyDescent="0.25">
      <c r="A4437" s="3">
        <v>24266766</v>
      </c>
      <c r="B4437" s="3" t="s">
        <v>7391</v>
      </c>
      <c r="C4437" s="4">
        <v>100849</v>
      </c>
      <c r="D4437" s="3" t="s">
        <v>3543</v>
      </c>
      <c r="E4437" s="3" t="s">
        <v>3</v>
      </c>
      <c r="F4437" s="4" t="s">
        <v>4</v>
      </c>
      <c r="G4437" s="3">
        <v>131117</v>
      </c>
      <c r="H4437" s="3" t="s">
        <v>3277</v>
      </c>
      <c r="I4437" s="3" t="s">
        <v>3999</v>
      </c>
      <c r="J4437" s="8">
        <v>600000</v>
      </c>
      <c r="K4437" s="12">
        <f>IFERROR(VLOOKUP($A4437,[1]Piv!$B:$C,2,FALSE),0)</f>
        <v>603798.41</v>
      </c>
      <c r="L4437" s="12">
        <f>IFERROR(VLOOKUP($A4437,'[2]FINAL (2)'!$A$1:$F$7700,3,FALSE),0)</f>
        <v>0</v>
      </c>
      <c r="M4437" s="12">
        <f>IFERROR(VLOOKUP($A4437,'[2]FINAL (2)'!$A$1:$F$7700,5,FALSE),0)</f>
        <v>0</v>
      </c>
      <c r="N4437" s="12">
        <f>IFERROR(VLOOKUP($A4437,[3]Sheet3!$A$1:$C$4542,3,FALSE),0)</f>
        <v>0</v>
      </c>
      <c r="O4437" s="10">
        <f t="shared" si="70"/>
        <v>603798.41</v>
      </c>
      <c r="P4437" s="10">
        <f>O4437-J4437</f>
        <v>3798.4100000000326</v>
      </c>
    </row>
    <row r="4438" spans="1:16" x14ac:dyDescent="0.25">
      <c r="A4438" s="3">
        <v>24664797</v>
      </c>
      <c r="B4438" s="3" t="s">
        <v>2434</v>
      </c>
      <c r="C4438" s="4">
        <v>100849</v>
      </c>
      <c r="D4438" s="3" t="s">
        <v>3543</v>
      </c>
      <c r="E4438" s="3" t="s">
        <v>3</v>
      </c>
      <c r="F4438" s="4" t="s">
        <v>4</v>
      </c>
      <c r="G4438" s="3">
        <v>139866</v>
      </c>
      <c r="H4438" s="3" t="s">
        <v>3291</v>
      </c>
      <c r="I4438" s="3" t="s">
        <v>4001</v>
      </c>
      <c r="J4438" s="8">
        <v>2998684.17</v>
      </c>
      <c r="K4438" s="12">
        <f>IFERROR(VLOOKUP($A4438,[1]Piv!$B:$C,2,FALSE),0)</f>
        <v>0</v>
      </c>
      <c r="L4438" s="12">
        <f>IFERROR(VLOOKUP($A4438,'[2]FINAL (2)'!$A$1:$F$7700,3,FALSE),0)</f>
        <v>495789.45</v>
      </c>
      <c r="M4438" s="12">
        <f>IFERROR(VLOOKUP($A4438,'[2]FINAL (2)'!$A$1:$F$7700,5,FALSE),0)</f>
        <v>0</v>
      </c>
      <c r="N4438" s="12">
        <f>IFERROR(VLOOKUP($A4438,[3]Sheet3!$A$1:$C$4542,3,FALSE),0)</f>
        <v>1000000</v>
      </c>
      <c r="O4438" s="10">
        <f t="shared" si="70"/>
        <v>1495789.45</v>
      </c>
      <c r="P4438" s="10">
        <f>O4438-J4438</f>
        <v>-1502894.72</v>
      </c>
    </row>
    <row r="4439" spans="1:16" x14ac:dyDescent="0.25">
      <c r="A4439" s="3">
        <v>25519840</v>
      </c>
      <c r="B4439" s="3" t="s">
        <v>159</v>
      </c>
      <c r="C4439" s="4">
        <v>100849</v>
      </c>
      <c r="D4439" s="3" t="s">
        <v>3543</v>
      </c>
      <c r="E4439" s="3" t="s">
        <v>3</v>
      </c>
      <c r="F4439" s="4" t="s">
        <v>4</v>
      </c>
      <c r="G4439" s="3">
        <v>139866</v>
      </c>
      <c r="H4439" s="3" t="s">
        <v>3291</v>
      </c>
      <c r="I4439" s="3" t="s">
        <v>4001</v>
      </c>
      <c r="J4439" s="8">
        <v>77000000</v>
      </c>
      <c r="K4439" s="12">
        <f>IFERROR(VLOOKUP($A4439,[1]Piv!$B:$C,2,FALSE),0)</f>
        <v>57093849.57</v>
      </c>
      <c r="L4439" s="12">
        <f>IFERROR(VLOOKUP($A4439,'[2]FINAL (2)'!$A$1:$F$7700,3,FALSE),0)</f>
        <v>0</v>
      </c>
      <c r="M4439" s="12">
        <f>IFERROR(VLOOKUP($A4439,'[2]FINAL (2)'!$A$1:$F$7700,5,FALSE),0)</f>
        <v>0</v>
      </c>
      <c r="N4439" s="12">
        <f>IFERROR(VLOOKUP($A4439,[3]Sheet3!$A$1:$C$4542,3,FALSE),0)</f>
        <v>0</v>
      </c>
      <c r="O4439" s="10">
        <f t="shared" si="70"/>
        <v>57093849.57</v>
      </c>
      <c r="P4439" s="10">
        <f>O4439-J4439</f>
        <v>-19906150.43</v>
      </c>
    </row>
    <row r="4440" spans="1:16" x14ac:dyDescent="0.25">
      <c r="A4440" s="3">
        <v>26170233</v>
      </c>
      <c r="B4440" s="3" t="s">
        <v>7392</v>
      </c>
      <c r="C4440" s="4">
        <v>100849</v>
      </c>
      <c r="D4440" s="3" t="s">
        <v>3543</v>
      </c>
      <c r="E4440" s="3" t="s">
        <v>3</v>
      </c>
      <c r="F4440" s="4" t="s">
        <v>12</v>
      </c>
      <c r="G4440" s="3"/>
      <c r="H4440" s="3"/>
      <c r="I4440" s="3"/>
      <c r="J4440" s="8">
        <v>0</v>
      </c>
      <c r="K4440" s="12">
        <f>IFERROR(VLOOKUP($A4440,[1]Piv!$B:$C,2,FALSE),0)</f>
        <v>0</v>
      </c>
      <c r="L4440" s="12">
        <f>IFERROR(VLOOKUP($A4440,'[2]FINAL (2)'!$A$1:$F$7700,3,FALSE),0)</f>
        <v>0</v>
      </c>
      <c r="M4440" s="12">
        <f>IFERROR(VLOOKUP($A4440,'[2]FINAL (2)'!$A$1:$F$7700,5,FALSE),0)</f>
        <v>0</v>
      </c>
      <c r="N4440" s="12">
        <f>IFERROR(VLOOKUP($A4440,[3]Sheet3!$A$1:$C$4542,3,FALSE),0)</f>
        <v>0</v>
      </c>
      <c r="O4440" s="10">
        <f t="shared" si="70"/>
        <v>0</v>
      </c>
      <c r="P4440"/>
    </row>
    <row r="4441" spans="1:16" x14ac:dyDescent="0.25">
      <c r="A4441" s="3">
        <v>15081945</v>
      </c>
      <c r="B4441" s="3" t="s">
        <v>7393</v>
      </c>
      <c r="C4441" s="4">
        <v>101740</v>
      </c>
      <c r="D4441" s="3" t="s">
        <v>4585</v>
      </c>
      <c r="E4441" s="3" t="s">
        <v>3</v>
      </c>
      <c r="F4441" s="4" t="s">
        <v>4</v>
      </c>
      <c r="G4441" s="3">
        <v>124361</v>
      </c>
      <c r="H4441" s="3" t="s">
        <v>8829</v>
      </c>
      <c r="I4441" s="3" t="s">
        <v>3999</v>
      </c>
      <c r="J4441" s="8">
        <v>7050000</v>
      </c>
      <c r="K4441" s="12">
        <f>IFERROR(VLOOKUP($A4441,[1]Piv!$B:$C,2,FALSE),0)</f>
        <v>1015882.43</v>
      </c>
      <c r="L4441" s="12">
        <f>IFERROR(VLOOKUP($A4441,'[2]FINAL (2)'!$A$1:$F$7700,3,FALSE),0)</f>
        <v>0</v>
      </c>
      <c r="M4441" s="12">
        <f>IFERROR(VLOOKUP($A4441,'[2]FINAL (2)'!$A$1:$F$7700,5,FALSE),0)</f>
        <v>2001219.91</v>
      </c>
      <c r="N4441" s="12">
        <f>IFERROR(VLOOKUP($A4441,[3]Sheet3!$A$1:$C$4542,3,FALSE),0)</f>
        <v>6050000</v>
      </c>
      <c r="O4441" s="10">
        <f t="shared" si="70"/>
        <v>9067102.3399999999</v>
      </c>
      <c r="P4441" s="10">
        <f>O4441-J4441</f>
        <v>2017102.3399999999</v>
      </c>
    </row>
    <row r="4442" spans="1:16" x14ac:dyDescent="0.25">
      <c r="A4442" s="3">
        <v>14710566</v>
      </c>
      <c r="B4442" s="3" t="s">
        <v>7394</v>
      </c>
      <c r="C4442" s="4">
        <v>101740</v>
      </c>
      <c r="D4442" s="3" t="s">
        <v>4585</v>
      </c>
      <c r="E4442" s="3" t="s">
        <v>3</v>
      </c>
      <c r="F4442" s="4" t="s">
        <v>12</v>
      </c>
      <c r="G4442" s="3">
        <v>124361</v>
      </c>
      <c r="H4442" s="3" t="s">
        <v>8829</v>
      </c>
      <c r="I4442" s="3" t="s">
        <v>3999</v>
      </c>
      <c r="J4442" s="8">
        <v>0</v>
      </c>
      <c r="K4442" s="12">
        <f>IFERROR(VLOOKUP($A4442,[1]Piv!$B:$C,2,FALSE),0)</f>
        <v>0</v>
      </c>
      <c r="L4442" s="12">
        <f>IFERROR(VLOOKUP($A4442,'[2]FINAL (2)'!$A$1:$F$7700,3,FALSE),0)</f>
        <v>0</v>
      </c>
      <c r="M4442" s="12">
        <f>IFERROR(VLOOKUP($A4442,'[2]FINAL (2)'!$A$1:$F$7700,5,FALSE),0)</f>
        <v>0</v>
      </c>
      <c r="N4442" s="12">
        <f>IFERROR(VLOOKUP($A4442,[3]Sheet3!$A$1:$C$4542,3,FALSE),0)</f>
        <v>0</v>
      </c>
      <c r="O4442" s="10">
        <f t="shared" si="70"/>
        <v>0</v>
      </c>
      <c r="P4442"/>
    </row>
    <row r="4443" spans="1:16" x14ac:dyDescent="0.25">
      <c r="A4443" s="3">
        <v>5690304</v>
      </c>
      <c r="B4443" s="3" t="s">
        <v>3092</v>
      </c>
      <c r="C4443" s="4">
        <v>100852</v>
      </c>
      <c r="D4443" s="3" t="s">
        <v>3545</v>
      </c>
      <c r="E4443" s="3" t="s">
        <v>3</v>
      </c>
      <c r="F4443" s="4" t="s">
        <v>4</v>
      </c>
      <c r="G4443" s="3">
        <v>124664</v>
      </c>
      <c r="H4443" s="3" t="s">
        <v>3994</v>
      </c>
      <c r="I4443" s="3" t="s">
        <v>4001</v>
      </c>
      <c r="J4443" s="8">
        <v>20802695.460000001</v>
      </c>
      <c r="K4443" s="12">
        <f>IFERROR(VLOOKUP($A4443,[1]Piv!$B:$C,2,FALSE),0)</f>
        <v>0</v>
      </c>
      <c r="L4443" s="12">
        <f>IFERROR(VLOOKUP($A4443,'[2]FINAL (2)'!$A$1:$F$7700,3,FALSE),0)</f>
        <v>1001796.99</v>
      </c>
      <c r="M4443" s="12">
        <f>IFERROR(VLOOKUP($A4443,'[2]FINAL (2)'!$A$1:$F$7700,5,FALSE),0)</f>
        <v>0.02</v>
      </c>
      <c r="N4443" s="12">
        <f>IFERROR(VLOOKUP($A4443,[3]Sheet3!$A$1:$C$4542,3,FALSE),0)</f>
        <v>19800000</v>
      </c>
      <c r="O4443" s="10">
        <f t="shared" si="70"/>
        <v>20801797.010000002</v>
      </c>
      <c r="P4443" s="10">
        <f>O4443-J4443</f>
        <v>-898.44999999925494</v>
      </c>
    </row>
    <row r="4444" spans="1:16" x14ac:dyDescent="0.25">
      <c r="A4444" s="3">
        <v>22635783</v>
      </c>
      <c r="B4444" s="3" t="s">
        <v>1819</v>
      </c>
      <c r="C4444" s="4">
        <v>100852</v>
      </c>
      <c r="D4444" s="3" t="s">
        <v>3545</v>
      </c>
      <c r="E4444" s="3" t="s">
        <v>3</v>
      </c>
      <c r="F4444" s="4" t="s">
        <v>4</v>
      </c>
      <c r="G4444" s="3">
        <v>124664</v>
      </c>
      <c r="H4444" s="3" t="s">
        <v>3994</v>
      </c>
      <c r="I4444" s="3" t="s">
        <v>4001</v>
      </c>
      <c r="J4444" s="8">
        <v>2027297</v>
      </c>
      <c r="K4444" s="12">
        <f>IFERROR(VLOOKUP($A4444,[1]Piv!$B:$C,2,FALSE),0)</f>
        <v>1848915.13</v>
      </c>
      <c r="L4444" s="12">
        <f>IFERROR(VLOOKUP($A4444,'[2]FINAL (2)'!$A$1:$F$7700,3,FALSE),0)</f>
        <v>0</v>
      </c>
      <c r="M4444" s="12">
        <f>IFERROR(VLOOKUP($A4444,'[2]FINAL (2)'!$A$1:$F$7700,5,FALSE),0)</f>
        <v>0</v>
      </c>
      <c r="N4444" s="12">
        <f>IFERROR(VLOOKUP($A4444,[3]Sheet3!$A$1:$C$4542,3,FALSE),0)</f>
        <v>0</v>
      </c>
      <c r="O4444" s="10">
        <f t="shared" si="70"/>
        <v>1848915.13</v>
      </c>
      <c r="P4444" s="10">
        <f>O4444-J4444</f>
        <v>-178381.87000000011</v>
      </c>
    </row>
    <row r="4445" spans="1:16" x14ac:dyDescent="0.25">
      <c r="A4445" s="3">
        <v>15287408</v>
      </c>
      <c r="B4445" s="3" t="s">
        <v>7395</v>
      </c>
      <c r="C4445" s="4">
        <v>101741</v>
      </c>
      <c r="D4445" s="3" t="s">
        <v>4586</v>
      </c>
      <c r="E4445" s="3" t="s">
        <v>3</v>
      </c>
      <c r="F4445" s="4" t="s">
        <v>4</v>
      </c>
      <c r="G4445" s="3">
        <v>124361</v>
      </c>
      <c r="H4445" s="3" t="s">
        <v>8829</v>
      </c>
      <c r="I4445" s="3" t="s">
        <v>3999</v>
      </c>
      <c r="J4445" s="8">
        <v>1820000</v>
      </c>
      <c r="K4445" s="12">
        <f>IFERROR(VLOOKUP($A4445,[1]Piv!$B:$C,2,FALSE),0)</f>
        <v>0</v>
      </c>
      <c r="L4445" s="12">
        <f>IFERROR(VLOOKUP($A4445,'[2]FINAL (2)'!$A$1:$F$7700,3,FALSE),0)</f>
        <v>0</v>
      </c>
      <c r="M4445" s="12">
        <f>IFERROR(VLOOKUP($A4445,'[2]FINAL (2)'!$A$1:$F$7700,5,FALSE),0)</f>
        <v>356000</v>
      </c>
      <c r="N4445" s="12">
        <f>IFERROR(VLOOKUP($A4445,[3]Sheet3!$A$1:$C$4542,3,FALSE),0)</f>
        <v>1285000</v>
      </c>
      <c r="O4445" s="10">
        <f t="shared" si="70"/>
        <v>1641000</v>
      </c>
      <c r="P4445" s="10">
        <f>O4445-J4445</f>
        <v>-179000</v>
      </c>
    </row>
    <row r="4446" spans="1:16" x14ac:dyDescent="0.25">
      <c r="A4446" s="3">
        <v>16657263</v>
      </c>
      <c r="B4446" s="3" t="s">
        <v>7396</v>
      </c>
      <c r="C4446" s="4">
        <v>101741</v>
      </c>
      <c r="D4446" s="3" t="s">
        <v>4586</v>
      </c>
      <c r="E4446" s="3" t="s">
        <v>3</v>
      </c>
      <c r="F4446" s="4" t="s">
        <v>12</v>
      </c>
      <c r="G4446" s="3">
        <v>124361</v>
      </c>
      <c r="H4446" s="3" t="s">
        <v>8829</v>
      </c>
      <c r="I4446" s="3" t="s">
        <v>3999</v>
      </c>
      <c r="J4446" s="8">
        <v>0</v>
      </c>
      <c r="K4446" s="12">
        <f>IFERROR(VLOOKUP($A4446,[1]Piv!$B:$C,2,FALSE),0)</f>
        <v>0</v>
      </c>
      <c r="L4446" s="12">
        <f>IFERROR(VLOOKUP($A4446,'[2]FINAL (2)'!$A$1:$F$7700,3,FALSE),0)</f>
        <v>0</v>
      </c>
      <c r="M4446" s="12">
        <f>IFERROR(VLOOKUP($A4446,'[2]FINAL (2)'!$A$1:$F$7700,5,FALSE),0)</f>
        <v>0</v>
      </c>
      <c r="N4446" s="12">
        <f>IFERROR(VLOOKUP($A4446,[3]Sheet3!$A$1:$C$4542,3,FALSE),0)</f>
        <v>0</v>
      </c>
      <c r="O4446" s="10">
        <f t="shared" si="70"/>
        <v>0</v>
      </c>
      <c r="P4446"/>
    </row>
    <row r="4447" spans="1:16" x14ac:dyDescent="0.25">
      <c r="A4447" s="3">
        <v>16657234</v>
      </c>
      <c r="B4447" s="3" t="s">
        <v>7397</v>
      </c>
      <c r="C4447" s="4">
        <v>101741</v>
      </c>
      <c r="D4447" s="3" t="s">
        <v>4586</v>
      </c>
      <c r="E4447" s="3" t="s">
        <v>3</v>
      </c>
      <c r="F4447" s="4" t="s">
        <v>12</v>
      </c>
      <c r="G4447" s="3">
        <v>124361</v>
      </c>
      <c r="H4447" s="3" t="s">
        <v>8829</v>
      </c>
      <c r="I4447" s="3" t="s">
        <v>3999</v>
      </c>
      <c r="J4447" s="8">
        <v>0</v>
      </c>
      <c r="K4447" s="12">
        <f>IFERROR(VLOOKUP($A4447,[1]Piv!$B:$C,2,FALSE),0)</f>
        <v>0</v>
      </c>
      <c r="L4447" s="12">
        <f>IFERROR(VLOOKUP($A4447,'[2]FINAL (2)'!$A$1:$F$7700,3,FALSE),0)</f>
        <v>0</v>
      </c>
      <c r="M4447" s="12">
        <f>IFERROR(VLOOKUP($A4447,'[2]FINAL (2)'!$A$1:$F$7700,5,FALSE),0)</f>
        <v>0</v>
      </c>
      <c r="N4447" s="12">
        <f>IFERROR(VLOOKUP($A4447,[3]Sheet3!$A$1:$C$4542,3,FALSE),0)</f>
        <v>0</v>
      </c>
      <c r="O4447" s="10">
        <f t="shared" si="70"/>
        <v>0</v>
      </c>
      <c r="P4447"/>
    </row>
    <row r="4448" spans="1:16" x14ac:dyDescent="0.25">
      <c r="A4448" s="3">
        <v>15153291</v>
      </c>
      <c r="B4448" s="3" t="s">
        <v>7398</v>
      </c>
      <c r="C4448" s="4">
        <v>101741</v>
      </c>
      <c r="D4448" s="3" t="s">
        <v>4586</v>
      </c>
      <c r="E4448" s="3" t="s">
        <v>3</v>
      </c>
      <c r="F4448" s="4" t="s">
        <v>12</v>
      </c>
      <c r="G4448" s="3">
        <v>124361</v>
      </c>
      <c r="H4448" s="3" t="s">
        <v>8829</v>
      </c>
      <c r="I4448" s="3" t="s">
        <v>3999</v>
      </c>
      <c r="J4448" s="8">
        <v>0</v>
      </c>
      <c r="K4448" s="12">
        <f>IFERROR(VLOOKUP($A4448,[1]Piv!$B:$C,2,FALSE),0)</f>
        <v>0</v>
      </c>
      <c r="L4448" s="12">
        <f>IFERROR(VLOOKUP($A4448,'[2]FINAL (2)'!$A$1:$F$7700,3,FALSE),0)</f>
        <v>0</v>
      </c>
      <c r="M4448" s="12">
        <f>IFERROR(VLOOKUP($A4448,'[2]FINAL (2)'!$A$1:$F$7700,5,FALSE),0)</f>
        <v>0</v>
      </c>
      <c r="N4448" s="12">
        <f>IFERROR(VLOOKUP($A4448,[3]Sheet3!$A$1:$C$4542,3,FALSE),0)</f>
        <v>0</v>
      </c>
      <c r="O4448" s="10">
        <f t="shared" si="70"/>
        <v>0</v>
      </c>
      <c r="P4448"/>
    </row>
    <row r="4449" spans="1:16" x14ac:dyDescent="0.25">
      <c r="A4449" s="3">
        <v>25540196</v>
      </c>
      <c r="B4449" s="3" t="s">
        <v>7399</v>
      </c>
      <c r="C4449" s="4">
        <v>101741</v>
      </c>
      <c r="D4449" s="3" t="s">
        <v>4586</v>
      </c>
      <c r="E4449" s="3" t="s">
        <v>3</v>
      </c>
      <c r="F4449" s="4" t="s">
        <v>12</v>
      </c>
      <c r="G4449" s="3"/>
      <c r="H4449" s="3"/>
      <c r="I4449" s="3"/>
      <c r="J4449" s="8">
        <v>0</v>
      </c>
      <c r="K4449" s="12">
        <f>IFERROR(VLOOKUP($A4449,[1]Piv!$B:$C,2,FALSE),0)</f>
        <v>0</v>
      </c>
      <c r="L4449" s="12">
        <f>IFERROR(VLOOKUP($A4449,'[2]FINAL (2)'!$A$1:$F$7700,3,FALSE),0)</f>
        <v>0</v>
      </c>
      <c r="M4449" s="12">
        <f>IFERROR(VLOOKUP($A4449,'[2]FINAL (2)'!$A$1:$F$7700,5,FALSE),0)</f>
        <v>0</v>
      </c>
      <c r="N4449" s="12">
        <f>IFERROR(VLOOKUP($A4449,[3]Sheet3!$A$1:$C$4542,3,FALSE),0)</f>
        <v>0</v>
      </c>
      <c r="O4449" s="10">
        <f t="shared" si="70"/>
        <v>0</v>
      </c>
      <c r="P4449"/>
    </row>
    <row r="4450" spans="1:16" x14ac:dyDescent="0.25">
      <c r="A4450" s="3">
        <v>6458691</v>
      </c>
      <c r="B4450" s="3" t="s">
        <v>1994</v>
      </c>
      <c r="C4450" s="4">
        <v>100853</v>
      </c>
      <c r="D4450" s="3" t="s">
        <v>3546</v>
      </c>
      <c r="E4450" s="3" t="s">
        <v>3</v>
      </c>
      <c r="F4450" s="4" t="s">
        <v>4</v>
      </c>
      <c r="G4450" s="3">
        <v>27353</v>
      </c>
      <c r="H4450" s="3" t="s">
        <v>3216</v>
      </c>
      <c r="I4450" s="3" t="s">
        <v>3999</v>
      </c>
      <c r="J4450" s="8">
        <v>0</v>
      </c>
      <c r="K4450" s="12">
        <f>IFERROR(VLOOKUP($A4450,[1]Piv!$B:$C,2,FALSE),0)</f>
        <v>0</v>
      </c>
      <c r="L4450" s="12">
        <f>IFERROR(VLOOKUP($A4450,'[2]FINAL (2)'!$A$1:$F$7700,3,FALSE),0)</f>
        <v>180358.08</v>
      </c>
      <c r="M4450" s="12">
        <f>IFERROR(VLOOKUP($A4450,'[2]FINAL (2)'!$A$1:$F$7700,5,FALSE),0)</f>
        <v>0</v>
      </c>
      <c r="N4450" s="12">
        <f>IFERROR(VLOOKUP($A4450,[3]Sheet3!$A$1:$C$4542,3,FALSE),0)</f>
        <v>0</v>
      </c>
      <c r="O4450" s="10">
        <f t="shared" si="70"/>
        <v>180358.08</v>
      </c>
      <c r="P4450" s="10">
        <f>O4450-J4450</f>
        <v>180358.08</v>
      </c>
    </row>
    <row r="4451" spans="1:16" x14ac:dyDescent="0.25">
      <c r="A4451" s="3">
        <v>7402173</v>
      </c>
      <c r="B4451" s="3" t="s">
        <v>2294</v>
      </c>
      <c r="C4451" s="4">
        <v>100853</v>
      </c>
      <c r="D4451" s="3" t="s">
        <v>3546</v>
      </c>
      <c r="E4451" s="3" t="s">
        <v>3</v>
      </c>
      <c r="F4451" s="4" t="s">
        <v>4</v>
      </c>
      <c r="G4451" s="3">
        <v>27353</v>
      </c>
      <c r="H4451" s="3" t="s">
        <v>3216</v>
      </c>
      <c r="I4451" s="3" t="s">
        <v>3999</v>
      </c>
      <c r="J4451" s="8">
        <v>0</v>
      </c>
      <c r="K4451" s="12">
        <f>IFERROR(VLOOKUP($A4451,[1]Piv!$B:$C,2,FALSE),0)</f>
        <v>0</v>
      </c>
      <c r="L4451" s="12">
        <f>IFERROR(VLOOKUP($A4451,'[2]FINAL (2)'!$A$1:$F$7700,3,FALSE),0)</f>
        <v>0</v>
      </c>
      <c r="M4451" s="12">
        <f>IFERROR(VLOOKUP($A4451,'[2]FINAL (2)'!$A$1:$F$7700,5,FALSE),0)</f>
        <v>801340.64</v>
      </c>
      <c r="N4451" s="12">
        <f>IFERROR(VLOOKUP($A4451,[3]Sheet3!$A$1:$C$4542,3,FALSE),0)</f>
        <v>0</v>
      </c>
      <c r="O4451" s="10">
        <f t="shared" si="70"/>
        <v>801340.64</v>
      </c>
      <c r="P4451" s="10">
        <f>O4451-J4451</f>
        <v>801340.64</v>
      </c>
    </row>
    <row r="4452" spans="1:16" x14ac:dyDescent="0.25">
      <c r="A4452" s="3">
        <v>10388911</v>
      </c>
      <c r="B4452" s="3" t="s">
        <v>7400</v>
      </c>
      <c r="C4452" s="4">
        <v>100853</v>
      </c>
      <c r="D4452" s="3" t="s">
        <v>3546</v>
      </c>
      <c r="E4452" s="3" t="s">
        <v>3</v>
      </c>
      <c r="F4452" s="4" t="s">
        <v>12</v>
      </c>
      <c r="G4452" s="3"/>
      <c r="H4452" s="3"/>
      <c r="I4452" s="3"/>
      <c r="J4452" s="8">
        <v>0</v>
      </c>
      <c r="K4452" s="12">
        <f>IFERROR(VLOOKUP($A4452,[1]Piv!$B:$C,2,FALSE),0)</f>
        <v>0</v>
      </c>
      <c r="L4452" s="12">
        <f>IFERROR(VLOOKUP($A4452,'[2]FINAL (2)'!$A$1:$F$7700,3,FALSE),0)</f>
        <v>0</v>
      </c>
      <c r="M4452" s="12">
        <f>IFERROR(VLOOKUP($A4452,'[2]FINAL (2)'!$A$1:$F$7700,5,FALSE),0)</f>
        <v>0</v>
      </c>
      <c r="N4452" s="12">
        <f>IFERROR(VLOOKUP($A4452,[3]Sheet3!$A$1:$C$4542,3,FALSE),0)</f>
        <v>0</v>
      </c>
      <c r="O4452" s="10">
        <f t="shared" si="70"/>
        <v>0</v>
      </c>
      <c r="P4452"/>
    </row>
    <row r="4453" spans="1:16" x14ac:dyDescent="0.25">
      <c r="A4453" s="3">
        <v>18088202</v>
      </c>
      <c r="B4453" s="3" t="s">
        <v>394</v>
      </c>
      <c r="C4453" s="4">
        <v>100853</v>
      </c>
      <c r="D4453" s="3" t="s">
        <v>3546</v>
      </c>
      <c r="E4453" s="3" t="s">
        <v>3</v>
      </c>
      <c r="F4453" s="4" t="s">
        <v>4</v>
      </c>
      <c r="G4453" s="3">
        <v>27353</v>
      </c>
      <c r="H4453" s="3" t="s">
        <v>3216</v>
      </c>
      <c r="I4453" s="3" t="s">
        <v>3999</v>
      </c>
      <c r="J4453" s="8">
        <v>2000000</v>
      </c>
      <c r="K4453" s="12">
        <f>IFERROR(VLOOKUP($A4453,[1]Piv!$B:$C,2,FALSE),0)</f>
        <v>0</v>
      </c>
      <c r="L4453" s="12">
        <f>IFERROR(VLOOKUP($A4453,'[2]FINAL (2)'!$A$1:$F$7700,3,FALSE),0)</f>
        <v>0</v>
      </c>
      <c r="M4453" s="12">
        <f>IFERROR(VLOOKUP($A4453,'[2]FINAL (2)'!$A$1:$F$7700,5,FALSE),0)</f>
        <v>300000</v>
      </c>
      <c r="N4453" s="12">
        <f>IFERROR(VLOOKUP($A4453,[3]Sheet3!$A$1:$C$4542,3,FALSE),0)</f>
        <v>2000000</v>
      </c>
      <c r="O4453" s="10">
        <f t="shared" si="70"/>
        <v>2300000</v>
      </c>
      <c r="P4453" s="10">
        <f>O4453-J4453</f>
        <v>300000</v>
      </c>
    </row>
    <row r="4454" spans="1:16" x14ac:dyDescent="0.25">
      <c r="A4454" s="3">
        <v>26709457</v>
      </c>
      <c r="B4454" s="3" t="s">
        <v>7401</v>
      </c>
      <c r="C4454" s="4">
        <v>100853</v>
      </c>
      <c r="D4454" s="3" t="s">
        <v>3546</v>
      </c>
      <c r="E4454" s="3" t="s">
        <v>3</v>
      </c>
      <c r="F4454" s="4" t="s">
        <v>12</v>
      </c>
      <c r="G4454" s="3"/>
      <c r="H4454" s="3"/>
      <c r="I4454" s="3"/>
      <c r="J4454" s="8">
        <v>0</v>
      </c>
      <c r="K4454" s="12">
        <f>IFERROR(VLOOKUP($A4454,[1]Piv!$B:$C,2,FALSE),0)</f>
        <v>0</v>
      </c>
      <c r="L4454" s="12">
        <f>IFERROR(VLOOKUP($A4454,'[2]FINAL (2)'!$A$1:$F$7700,3,FALSE),0)</f>
        <v>0</v>
      </c>
      <c r="M4454" s="12">
        <f>IFERROR(VLOOKUP($A4454,'[2]FINAL (2)'!$A$1:$F$7700,5,FALSE),0)</f>
        <v>0</v>
      </c>
      <c r="N4454" s="12">
        <f>IFERROR(VLOOKUP($A4454,[3]Sheet3!$A$1:$C$4542,3,FALSE),0)</f>
        <v>0</v>
      </c>
      <c r="O4454" s="10">
        <f t="shared" si="70"/>
        <v>0</v>
      </c>
      <c r="P4454"/>
    </row>
    <row r="4455" spans="1:16" x14ac:dyDescent="0.25">
      <c r="A4455" s="3">
        <v>25396788</v>
      </c>
      <c r="B4455" s="3" t="s">
        <v>2116</v>
      </c>
      <c r="C4455" s="4">
        <v>100854</v>
      </c>
      <c r="D4455" s="3" t="s">
        <v>3547</v>
      </c>
      <c r="E4455" s="3" t="s">
        <v>3</v>
      </c>
      <c r="F4455" s="4" t="s">
        <v>4</v>
      </c>
      <c r="G4455" s="3">
        <v>82668</v>
      </c>
      <c r="H4455" s="3" t="s">
        <v>3995</v>
      </c>
      <c r="I4455" s="3" t="s">
        <v>4001</v>
      </c>
      <c r="J4455" s="8">
        <v>10149900.76</v>
      </c>
      <c r="K4455" s="12">
        <f>IFERROR(VLOOKUP($A4455,[1]Piv!$B:$C,2,FALSE),0)</f>
        <v>0</v>
      </c>
      <c r="L4455" s="12">
        <f>IFERROR(VLOOKUP($A4455,'[2]FINAL (2)'!$A$1:$F$7700,3,FALSE),0)</f>
        <v>7019704.5300000003</v>
      </c>
      <c r="M4455" s="12">
        <f>IFERROR(VLOOKUP($A4455,'[2]FINAL (2)'!$A$1:$F$7700,5,FALSE),0)</f>
        <v>0</v>
      </c>
      <c r="N4455" s="12">
        <f>IFERROR(VLOOKUP($A4455,[3]Sheet3!$A$1:$C$4542,3,FALSE),0)</f>
        <v>250000</v>
      </c>
      <c r="O4455" s="10">
        <f t="shared" si="70"/>
        <v>7269704.5300000003</v>
      </c>
      <c r="P4455" s="10">
        <f>O4455-J4455</f>
        <v>-2880196.2299999995</v>
      </c>
    </row>
    <row r="4456" spans="1:16" x14ac:dyDescent="0.25">
      <c r="A4456" s="3">
        <v>25446477</v>
      </c>
      <c r="B4456" s="3" t="s">
        <v>3004</v>
      </c>
      <c r="C4456" s="4">
        <v>100854</v>
      </c>
      <c r="D4456" s="3" t="s">
        <v>3547</v>
      </c>
      <c r="E4456" s="3" t="s">
        <v>3</v>
      </c>
      <c r="F4456" s="4" t="s">
        <v>4</v>
      </c>
      <c r="G4456" s="3">
        <v>82668</v>
      </c>
      <c r="H4456" s="3" t="s">
        <v>3995</v>
      </c>
      <c r="I4456" s="3" t="s">
        <v>4001</v>
      </c>
      <c r="J4456" s="8">
        <v>850000</v>
      </c>
      <c r="K4456" s="12">
        <f>IFERROR(VLOOKUP($A4456,[1]Piv!$B:$C,2,FALSE),0)</f>
        <v>505380.63</v>
      </c>
      <c r="L4456" s="12">
        <f>IFERROR(VLOOKUP($A4456,'[2]FINAL (2)'!$A$1:$F$7700,3,FALSE),0)</f>
        <v>905535.9</v>
      </c>
      <c r="M4456" s="12">
        <f>IFERROR(VLOOKUP($A4456,'[2]FINAL (2)'!$A$1:$F$7700,5,FALSE),0)</f>
        <v>0</v>
      </c>
      <c r="N4456" s="12">
        <f>IFERROR(VLOOKUP($A4456,[3]Sheet3!$A$1:$C$4542,3,FALSE),0)</f>
        <v>300000</v>
      </c>
      <c r="O4456" s="10">
        <f t="shared" si="70"/>
        <v>1710916.53</v>
      </c>
      <c r="P4456" s="10">
        <f>O4456-J4456</f>
        <v>860916.53</v>
      </c>
    </row>
    <row r="4457" spans="1:16" x14ac:dyDescent="0.25">
      <c r="A4457" s="3">
        <v>16079822</v>
      </c>
      <c r="B4457" s="3" t="s">
        <v>1788</v>
      </c>
      <c r="C4457" s="4">
        <v>100855</v>
      </c>
      <c r="D4457" s="3" t="s">
        <v>3832</v>
      </c>
      <c r="E4457" s="3" t="s">
        <v>3</v>
      </c>
      <c r="F4457" s="4" t="s">
        <v>4</v>
      </c>
      <c r="G4457" s="3">
        <v>133907</v>
      </c>
      <c r="H4457" s="3" t="s">
        <v>3219</v>
      </c>
      <c r="I4457" s="3" t="s">
        <v>3999</v>
      </c>
      <c r="J4457" s="8">
        <v>1200000</v>
      </c>
      <c r="K4457" s="12">
        <f>IFERROR(VLOOKUP($A4457,[1]Piv!$B:$C,2,FALSE),0)</f>
        <v>0</v>
      </c>
      <c r="L4457" s="12">
        <f>IFERROR(VLOOKUP($A4457,'[2]FINAL (2)'!$A$1:$F$7700,3,FALSE),0)</f>
        <v>0</v>
      </c>
      <c r="M4457" s="12">
        <f>IFERROR(VLOOKUP($A4457,'[2]FINAL (2)'!$A$1:$F$7700,5,FALSE),0)</f>
        <v>2604646.2799999998</v>
      </c>
      <c r="N4457" s="12">
        <f>IFERROR(VLOOKUP($A4457,[3]Sheet3!$A$1:$C$4542,3,FALSE),0)</f>
        <v>1200000</v>
      </c>
      <c r="O4457" s="10">
        <f t="shared" si="70"/>
        <v>3804646.28</v>
      </c>
      <c r="P4457" s="10">
        <f>O4457-J4457</f>
        <v>2604646.2799999998</v>
      </c>
    </row>
    <row r="4458" spans="1:16" x14ac:dyDescent="0.25">
      <c r="A4458" s="3">
        <v>17601359</v>
      </c>
      <c r="B4458" s="3" t="s">
        <v>7402</v>
      </c>
      <c r="C4458" s="4">
        <v>100855</v>
      </c>
      <c r="D4458" s="3" t="s">
        <v>3832</v>
      </c>
      <c r="E4458" s="3" t="s">
        <v>3</v>
      </c>
      <c r="F4458" s="4" t="s">
        <v>4</v>
      </c>
      <c r="G4458" s="3">
        <v>133907</v>
      </c>
      <c r="H4458" s="3" t="s">
        <v>3219</v>
      </c>
      <c r="I4458" s="3" t="s">
        <v>3999</v>
      </c>
      <c r="J4458" s="8">
        <v>0</v>
      </c>
      <c r="K4458" s="12">
        <f>IFERROR(VLOOKUP($A4458,[1]Piv!$B:$C,2,FALSE),0)</f>
        <v>0</v>
      </c>
      <c r="L4458" s="12">
        <f>IFERROR(VLOOKUP($A4458,'[2]FINAL (2)'!$A$1:$F$7700,3,FALSE),0)</f>
        <v>0</v>
      </c>
      <c r="M4458" s="12">
        <f>IFERROR(VLOOKUP($A4458,'[2]FINAL (2)'!$A$1:$F$7700,5,FALSE),0)</f>
        <v>2145035.16</v>
      </c>
      <c r="N4458" s="12">
        <f>IFERROR(VLOOKUP($A4458,[3]Sheet3!$A$1:$C$4542,3,FALSE),0)</f>
        <v>0</v>
      </c>
      <c r="O4458" s="10">
        <f t="shared" si="70"/>
        <v>2145035.16</v>
      </c>
      <c r="P4458" s="10">
        <f>O4458-J4458</f>
        <v>2145035.16</v>
      </c>
    </row>
    <row r="4459" spans="1:16" x14ac:dyDescent="0.25">
      <c r="A4459" s="3">
        <v>16189003</v>
      </c>
      <c r="B4459" s="3" t="s">
        <v>7403</v>
      </c>
      <c r="C4459" s="4">
        <v>100858</v>
      </c>
      <c r="D4459" s="3" t="s">
        <v>3548</v>
      </c>
      <c r="E4459" s="3" t="s">
        <v>3</v>
      </c>
      <c r="F4459" s="4" t="s">
        <v>12</v>
      </c>
      <c r="G4459" s="3">
        <v>128450</v>
      </c>
      <c r="H4459" s="3" t="s">
        <v>3207</v>
      </c>
      <c r="I4459" s="3" t="s">
        <v>3999</v>
      </c>
      <c r="J4459" s="8">
        <v>0</v>
      </c>
      <c r="K4459" s="12">
        <f>IFERROR(VLOOKUP($A4459,[1]Piv!$B:$C,2,FALSE),0)</f>
        <v>0</v>
      </c>
      <c r="L4459" s="12">
        <f>IFERROR(VLOOKUP($A4459,'[2]FINAL (2)'!$A$1:$F$7700,3,FALSE),0)</f>
        <v>0</v>
      </c>
      <c r="M4459" s="12">
        <f>IFERROR(VLOOKUP($A4459,'[2]FINAL (2)'!$A$1:$F$7700,5,FALSE),0)</f>
        <v>0</v>
      </c>
      <c r="N4459" s="12">
        <f>IFERROR(VLOOKUP($A4459,[3]Sheet3!$A$1:$C$4542,3,FALSE),0)</f>
        <v>0</v>
      </c>
      <c r="O4459" s="10">
        <f t="shared" si="70"/>
        <v>0</v>
      </c>
      <c r="P4459"/>
    </row>
    <row r="4460" spans="1:16" x14ac:dyDescent="0.25">
      <c r="A4460" s="3">
        <v>20120752</v>
      </c>
      <c r="B4460" s="3" t="s">
        <v>7404</v>
      </c>
      <c r="C4460" s="4">
        <v>100858</v>
      </c>
      <c r="D4460" s="3" t="s">
        <v>3548</v>
      </c>
      <c r="E4460" s="3" t="s">
        <v>3</v>
      </c>
      <c r="F4460" s="4" t="s">
        <v>12</v>
      </c>
      <c r="G4460" s="3"/>
      <c r="H4460" s="3"/>
      <c r="I4460" s="3"/>
      <c r="J4460" s="8">
        <v>0</v>
      </c>
      <c r="K4460" s="12">
        <f>IFERROR(VLOOKUP($A4460,[1]Piv!$B:$C,2,FALSE),0)</f>
        <v>0</v>
      </c>
      <c r="L4460" s="12">
        <f>IFERROR(VLOOKUP($A4460,'[2]FINAL (2)'!$A$1:$F$7700,3,FALSE),0)</f>
        <v>0</v>
      </c>
      <c r="M4460" s="12">
        <f>IFERROR(VLOOKUP($A4460,'[2]FINAL (2)'!$A$1:$F$7700,5,FALSE),0)</f>
        <v>0</v>
      </c>
      <c r="N4460" s="12">
        <f>IFERROR(VLOOKUP($A4460,[3]Sheet3!$A$1:$C$4542,3,FALSE),0)</f>
        <v>0</v>
      </c>
      <c r="O4460" s="10">
        <f t="shared" si="70"/>
        <v>0</v>
      </c>
      <c r="P4460"/>
    </row>
    <row r="4461" spans="1:16" x14ac:dyDescent="0.25">
      <c r="A4461" s="3">
        <v>20351863</v>
      </c>
      <c r="B4461" s="3" t="s">
        <v>3077</v>
      </c>
      <c r="C4461" s="4">
        <v>100858</v>
      </c>
      <c r="D4461" s="3" t="s">
        <v>3548</v>
      </c>
      <c r="E4461" s="3" t="s">
        <v>3</v>
      </c>
      <c r="F4461" s="4" t="s">
        <v>4</v>
      </c>
      <c r="G4461" s="3">
        <v>128450</v>
      </c>
      <c r="H4461" s="3" t="s">
        <v>3207</v>
      </c>
      <c r="I4461" s="3" t="s">
        <v>3999</v>
      </c>
      <c r="J4461" s="8">
        <v>14055000</v>
      </c>
      <c r="K4461" s="12">
        <f>IFERROR(VLOOKUP($A4461,[1]Piv!$B:$C,2,FALSE),0)</f>
        <v>0</v>
      </c>
      <c r="L4461" s="12">
        <f>IFERROR(VLOOKUP($A4461,'[2]FINAL (2)'!$A$1:$F$7700,3,FALSE),0)</f>
        <v>0</v>
      </c>
      <c r="M4461" s="12">
        <f>IFERROR(VLOOKUP($A4461,'[2]FINAL (2)'!$A$1:$F$7700,5,FALSE),0)</f>
        <v>0</v>
      </c>
      <c r="N4461" s="12">
        <f>IFERROR(VLOOKUP($A4461,[3]Sheet3!$A$1:$C$4542,3,FALSE),0)</f>
        <v>0</v>
      </c>
      <c r="O4461" s="10">
        <f t="shared" si="70"/>
        <v>0</v>
      </c>
      <c r="P4461" s="10">
        <f>O4461-J4461</f>
        <v>-14055000</v>
      </c>
    </row>
    <row r="4462" spans="1:16" x14ac:dyDescent="0.25">
      <c r="A4462" s="3">
        <v>16150829</v>
      </c>
      <c r="B4462" s="3" t="s">
        <v>7405</v>
      </c>
      <c r="C4462" s="4">
        <v>101742</v>
      </c>
      <c r="D4462" s="3" t="s">
        <v>4587</v>
      </c>
      <c r="E4462" s="3" t="s">
        <v>3</v>
      </c>
      <c r="F4462" s="4" t="s">
        <v>12</v>
      </c>
      <c r="G4462" s="3"/>
      <c r="H4462" s="3"/>
      <c r="I4462" s="3"/>
      <c r="J4462" s="8">
        <v>0</v>
      </c>
      <c r="K4462" s="12">
        <f>IFERROR(VLOOKUP($A4462,[1]Piv!$B:$C,2,FALSE),0)</f>
        <v>0</v>
      </c>
      <c r="L4462" s="12">
        <f>IFERROR(VLOOKUP($A4462,'[2]FINAL (2)'!$A$1:$F$7700,3,FALSE),0)</f>
        <v>0</v>
      </c>
      <c r="M4462" s="12">
        <f>IFERROR(VLOOKUP($A4462,'[2]FINAL (2)'!$A$1:$F$7700,5,FALSE),0)</f>
        <v>0</v>
      </c>
      <c r="N4462" s="12">
        <f>IFERROR(VLOOKUP($A4462,[3]Sheet3!$A$1:$C$4542,3,FALSE),0)</f>
        <v>0</v>
      </c>
      <c r="O4462" s="10">
        <f t="shared" si="70"/>
        <v>0</v>
      </c>
      <c r="P4462"/>
    </row>
    <row r="4463" spans="1:16" x14ac:dyDescent="0.25">
      <c r="A4463" s="3">
        <v>21535653</v>
      </c>
      <c r="B4463" s="3" t="s">
        <v>7406</v>
      </c>
      <c r="C4463" s="4">
        <v>101742</v>
      </c>
      <c r="D4463" s="3" t="s">
        <v>4587</v>
      </c>
      <c r="E4463" s="3" t="s">
        <v>3</v>
      </c>
      <c r="F4463" s="4" t="s">
        <v>4</v>
      </c>
      <c r="G4463" s="3"/>
      <c r="H4463" s="3"/>
      <c r="I4463" s="3"/>
      <c r="J4463" s="8">
        <v>0</v>
      </c>
      <c r="K4463" s="12">
        <f>IFERROR(VLOOKUP($A4463,[1]Piv!$B:$C,2,FALSE),0)</f>
        <v>0</v>
      </c>
      <c r="L4463" s="12">
        <f>IFERROR(VLOOKUP($A4463,'[2]FINAL (2)'!$A$1:$F$7700,3,FALSE),0)</f>
        <v>0</v>
      </c>
      <c r="M4463" s="12">
        <f>IFERROR(VLOOKUP($A4463,'[2]FINAL (2)'!$A$1:$F$7700,5,FALSE),0)</f>
        <v>0</v>
      </c>
      <c r="N4463" s="12">
        <f>IFERROR(VLOOKUP($A4463,[3]Sheet3!$A$1:$C$4542,3,FALSE),0)</f>
        <v>0</v>
      </c>
      <c r="O4463" s="10">
        <f t="shared" si="70"/>
        <v>0</v>
      </c>
      <c r="P4463" s="10">
        <f>O4463-J4463</f>
        <v>0</v>
      </c>
    </row>
    <row r="4464" spans="1:16" x14ac:dyDescent="0.25">
      <c r="A4464" s="3">
        <v>20234414</v>
      </c>
      <c r="B4464" s="3" t="s">
        <v>7407</v>
      </c>
      <c r="C4464" s="4">
        <v>101742</v>
      </c>
      <c r="D4464" s="3" t="s">
        <v>4587</v>
      </c>
      <c r="E4464" s="3" t="s">
        <v>3</v>
      </c>
      <c r="F4464" s="4" t="s">
        <v>12</v>
      </c>
      <c r="G4464" s="3"/>
      <c r="H4464" s="3"/>
      <c r="I4464" s="3"/>
      <c r="J4464" s="8">
        <v>0</v>
      </c>
      <c r="K4464" s="12">
        <f>IFERROR(VLOOKUP($A4464,[1]Piv!$B:$C,2,FALSE),0)</f>
        <v>0</v>
      </c>
      <c r="L4464" s="12">
        <f>IFERROR(VLOOKUP($A4464,'[2]FINAL (2)'!$A$1:$F$7700,3,FALSE),0)</f>
        <v>0</v>
      </c>
      <c r="M4464" s="12">
        <f>IFERROR(VLOOKUP($A4464,'[2]FINAL (2)'!$A$1:$F$7700,5,FALSE),0)</f>
        <v>0</v>
      </c>
      <c r="N4464" s="12">
        <f>IFERROR(VLOOKUP($A4464,[3]Sheet3!$A$1:$C$4542,3,FALSE),0)</f>
        <v>0</v>
      </c>
      <c r="O4464" s="10">
        <f t="shared" si="70"/>
        <v>0</v>
      </c>
      <c r="P4464"/>
    </row>
    <row r="4465" spans="1:16" x14ac:dyDescent="0.25">
      <c r="A4465" s="3">
        <v>18520219</v>
      </c>
      <c r="B4465" s="3" t="s">
        <v>7408</v>
      </c>
      <c r="C4465" s="4">
        <v>101743</v>
      </c>
      <c r="D4465" s="3" t="s">
        <v>4588</v>
      </c>
      <c r="E4465" s="3" t="s">
        <v>3</v>
      </c>
      <c r="F4465" s="4" t="s">
        <v>4</v>
      </c>
      <c r="G4465" s="3">
        <v>128374</v>
      </c>
      <c r="H4465" s="3" t="s">
        <v>3198</v>
      </c>
      <c r="I4465" s="3" t="s">
        <v>3999</v>
      </c>
      <c r="J4465" s="8">
        <v>1000000</v>
      </c>
      <c r="K4465" s="12">
        <f>IFERROR(VLOOKUP($A4465,[1]Piv!$B:$C,2,FALSE),0)</f>
        <v>0</v>
      </c>
      <c r="L4465" s="12">
        <f>IFERROR(VLOOKUP($A4465,'[2]FINAL (2)'!$A$1:$F$7700,3,FALSE),0)</f>
        <v>0</v>
      </c>
      <c r="M4465" s="12">
        <f>IFERROR(VLOOKUP($A4465,'[2]FINAL (2)'!$A$1:$F$7700,5,FALSE),0)</f>
        <v>0</v>
      </c>
      <c r="N4465" s="12">
        <f>IFERROR(VLOOKUP($A4465,[3]Sheet3!$A$1:$C$4542,3,FALSE),0)</f>
        <v>1000000</v>
      </c>
      <c r="O4465" s="10">
        <f t="shared" si="70"/>
        <v>1000000</v>
      </c>
      <c r="P4465" s="10">
        <f>O4465-J4465</f>
        <v>0</v>
      </c>
    </row>
    <row r="4466" spans="1:16" x14ac:dyDescent="0.25">
      <c r="A4466" s="3">
        <v>6403173</v>
      </c>
      <c r="B4466" s="3" t="s">
        <v>7409</v>
      </c>
      <c r="C4466" s="4">
        <v>101743</v>
      </c>
      <c r="D4466" s="3" t="s">
        <v>4588</v>
      </c>
      <c r="E4466" s="3" t="s">
        <v>3</v>
      </c>
      <c r="F4466" s="4" t="s">
        <v>4</v>
      </c>
      <c r="G4466" s="3">
        <v>129270</v>
      </c>
      <c r="H4466" s="3" t="s">
        <v>3192</v>
      </c>
      <c r="I4466" s="3" t="s">
        <v>3999</v>
      </c>
      <c r="J4466" s="8">
        <v>250000</v>
      </c>
      <c r="K4466" s="12">
        <f>IFERROR(VLOOKUP($A4466,[1]Piv!$B:$C,2,FALSE),0)</f>
        <v>0</v>
      </c>
      <c r="L4466" s="12">
        <f>IFERROR(VLOOKUP($A4466,'[2]FINAL (2)'!$A$1:$F$7700,3,FALSE),0)</f>
        <v>0</v>
      </c>
      <c r="M4466" s="12">
        <f>IFERROR(VLOOKUP($A4466,'[2]FINAL (2)'!$A$1:$F$7700,5,FALSE),0)</f>
        <v>0</v>
      </c>
      <c r="N4466" s="12">
        <f>IFERROR(VLOOKUP($A4466,[3]Sheet3!$A$1:$C$4542,3,FALSE),0)</f>
        <v>250000</v>
      </c>
      <c r="O4466" s="10">
        <f t="shared" si="70"/>
        <v>250000</v>
      </c>
      <c r="P4466" s="10">
        <f>O4466-J4466</f>
        <v>0</v>
      </c>
    </row>
    <row r="4467" spans="1:16" x14ac:dyDescent="0.25">
      <c r="A4467" s="3">
        <v>19273276</v>
      </c>
      <c r="B4467" s="3" t="s">
        <v>7410</v>
      </c>
      <c r="C4467" s="4">
        <v>101743</v>
      </c>
      <c r="D4467" s="3" t="s">
        <v>4588</v>
      </c>
      <c r="E4467" s="3" t="s">
        <v>3</v>
      </c>
      <c r="F4467" s="4" t="s">
        <v>12</v>
      </c>
      <c r="G4467" s="3"/>
      <c r="H4467" s="3"/>
      <c r="I4467" s="3"/>
      <c r="J4467" s="8">
        <v>0</v>
      </c>
      <c r="K4467" s="12">
        <f>IFERROR(VLOOKUP($A4467,[1]Piv!$B:$C,2,FALSE),0)</f>
        <v>0</v>
      </c>
      <c r="L4467" s="12">
        <f>IFERROR(VLOOKUP($A4467,'[2]FINAL (2)'!$A$1:$F$7700,3,FALSE),0)</f>
        <v>0</v>
      </c>
      <c r="M4467" s="12">
        <f>IFERROR(VLOOKUP($A4467,'[2]FINAL (2)'!$A$1:$F$7700,5,FALSE),0)</f>
        <v>0</v>
      </c>
      <c r="N4467" s="12">
        <f>IFERROR(VLOOKUP($A4467,[3]Sheet3!$A$1:$C$4542,3,FALSE),0)</f>
        <v>0</v>
      </c>
      <c r="O4467" s="10">
        <f t="shared" si="70"/>
        <v>0</v>
      </c>
      <c r="P4467"/>
    </row>
    <row r="4468" spans="1:16" x14ac:dyDescent="0.25">
      <c r="A4468" s="3">
        <v>15171039</v>
      </c>
      <c r="B4468" s="3" t="s">
        <v>7411</v>
      </c>
      <c r="C4468" s="4">
        <v>101744</v>
      </c>
      <c r="D4468" s="3" t="s">
        <v>4589</v>
      </c>
      <c r="E4468" s="3" t="s">
        <v>3</v>
      </c>
      <c r="F4468" s="4" t="s">
        <v>12</v>
      </c>
      <c r="G4468" s="3"/>
      <c r="H4468" s="3"/>
      <c r="I4468" s="3"/>
      <c r="J4468" s="8">
        <v>0</v>
      </c>
      <c r="K4468" s="12">
        <f>IFERROR(VLOOKUP($A4468,[1]Piv!$B:$C,2,FALSE),0)</f>
        <v>0</v>
      </c>
      <c r="L4468" s="12">
        <f>IFERROR(VLOOKUP($A4468,'[2]FINAL (2)'!$A$1:$F$7700,3,FALSE),0)</f>
        <v>0</v>
      </c>
      <c r="M4468" s="12">
        <f>IFERROR(VLOOKUP($A4468,'[2]FINAL (2)'!$A$1:$F$7700,5,FALSE),0)</f>
        <v>0</v>
      </c>
      <c r="N4468" s="12">
        <f>IFERROR(VLOOKUP($A4468,[3]Sheet3!$A$1:$C$4542,3,FALSE),0)</f>
        <v>0</v>
      </c>
      <c r="O4468" s="10">
        <f t="shared" si="70"/>
        <v>0</v>
      </c>
      <c r="P4468"/>
    </row>
    <row r="4469" spans="1:16" x14ac:dyDescent="0.25">
      <c r="A4469" s="3">
        <v>3878431</v>
      </c>
      <c r="B4469" s="3" t="s">
        <v>7412</v>
      </c>
      <c r="C4469" s="4">
        <v>101744</v>
      </c>
      <c r="D4469" s="3" t="s">
        <v>4589</v>
      </c>
      <c r="E4469" s="3" t="s">
        <v>3</v>
      </c>
      <c r="F4469" s="4" t="s">
        <v>12</v>
      </c>
      <c r="G4469" s="3">
        <v>126482</v>
      </c>
      <c r="H4469" s="3" t="s">
        <v>3293</v>
      </c>
      <c r="I4469" s="3" t="s">
        <v>3999</v>
      </c>
      <c r="J4469" s="8">
        <v>0</v>
      </c>
      <c r="K4469" s="12">
        <f>IFERROR(VLOOKUP($A4469,[1]Piv!$B:$C,2,FALSE),0)</f>
        <v>0</v>
      </c>
      <c r="L4469" s="12">
        <f>IFERROR(VLOOKUP($A4469,'[2]FINAL (2)'!$A$1:$F$7700,3,FALSE),0)</f>
        <v>0</v>
      </c>
      <c r="M4469" s="12">
        <f>IFERROR(VLOOKUP($A4469,'[2]FINAL (2)'!$A$1:$F$7700,5,FALSE),0)</f>
        <v>0</v>
      </c>
      <c r="N4469" s="12">
        <f>IFERROR(VLOOKUP($A4469,[3]Sheet3!$A$1:$C$4542,3,FALSE),0)</f>
        <v>0</v>
      </c>
      <c r="O4469" s="10">
        <f t="shared" si="70"/>
        <v>0</v>
      </c>
      <c r="P4469"/>
    </row>
    <row r="4470" spans="1:16" x14ac:dyDescent="0.25">
      <c r="A4470" s="3">
        <v>14116936</v>
      </c>
      <c r="B4470" s="3" t="s">
        <v>1078</v>
      </c>
      <c r="C4470" s="4">
        <v>100859</v>
      </c>
      <c r="D4470" s="3" t="s">
        <v>3935</v>
      </c>
      <c r="E4470" s="3" t="s">
        <v>3</v>
      </c>
      <c r="F4470" s="4" t="s">
        <v>4</v>
      </c>
      <c r="G4470" s="3">
        <v>136923</v>
      </c>
      <c r="H4470" s="3" t="s">
        <v>8830</v>
      </c>
      <c r="I4470" s="3" t="s">
        <v>3999</v>
      </c>
      <c r="J4470" s="8">
        <v>3600000</v>
      </c>
      <c r="K4470" s="12">
        <f>IFERROR(VLOOKUP($A4470,[1]Piv!$B:$C,2,FALSE),0)</f>
        <v>0</v>
      </c>
      <c r="L4470" s="12">
        <f>IFERROR(VLOOKUP($A4470,'[2]FINAL (2)'!$A$1:$F$7700,3,FALSE),0)</f>
        <v>0</v>
      </c>
      <c r="M4470" s="12">
        <f>IFERROR(VLOOKUP($A4470,'[2]FINAL (2)'!$A$1:$F$7700,5,FALSE),0)</f>
        <v>0</v>
      </c>
      <c r="N4470" s="12">
        <f>IFERROR(VLOOKUP($A4470,[3]Sheet3!$A$1:$C$4542,3,FALSE),0)</f>
        <v>3600000</v>
      </c>
      <c r="O4470" s="10">
        <f t="shared" si="70"/>
        <v>3600000</v>
      </c>
      <c r="P4470" s="10">
        <f>O4470-J4470</f>
        <v>0</v>
      </c>
    </row>
    <row r="4471" spans="1:16" x14ac:dyDescent="0.25">
      <c r="A4471" s="3">
        <v>16085247</v>
      </c>
      <c r="B4471" s="3" t="s">
        <v>1777</v>
      </c>
      <c r="C4471" s="4">
        <v>100859</v>
      </c>
      <c r="D4471" s="3" t="s">
        <v>3935</v>
      </c>
      <c r="E4471" s="3" t="s">
        <v>3</v>
      </c>
      <c r="F4471" s="4" t="s">
        <v>12</v>
      </c>
      <c r="G4471" s="3"/>
      <c r="H4471" s="3"/>
      <c r="I4471" s="3" t="s">
        <v>3999</v>
      </c>
      <c r="J4471" s="8">
        <v>0</v>
      </c>
      <c r="K4471" s="12">
        <f>IFERROR(VLOOKUP($A4471,[1]Piv!$B:$C,2,FALSE),0)</f>
        <v>0</v>
      </c>
      <c r="L4471" s="12">
        <f>IFERROR(VLOOKUP($A4471,'[2]FINAL (2)'!$A$1:$F$7700,3,FALSE),0)</f>
        <v>0</v>
      </c>
      <c r="M4471" s="12">
        <f>IFERROR(VLOOKUP($A4471,'[2]FINAL (2)'!$A$1:$F$7700,5,FALSE),0)</f>
        <v>0</v>
      </c>
      <c r="N4471" s="12">
        <f>IFERROR(VLOOKUP($A4471,[3]Sheet3!$A$1:$C$4542,3,FALSE),0)</f>
        <v>0</v>
      </c>
      <c r="O4471" s="10">
        <f t="shared" si="70"/>
        <v>0</v>
      </c>
      <c r="P4471"/>
    </row>
    <row r="4472" spans="1:16" x14ac:dyDescent="0.25">
      <c r="A4472" s="3">
        <v>14709492</v>
      </c>
      <c r="B4472" s="3" t="s">
        <v>813</v>
      </c>
      <c r="C4472" s="4">
        <v>100860</v>
      </c>
      <c r="D4472" s="3" t="s">
        <v>3833</v>
      </c>
      <c r="E4472" s="3" t="s">
        <v>3</v>
      </c>
      <c r="F4472" s="4" t="s">
        <v>4</v>
      </c>
      <c r="G4472" s="3">
        <v>131084</v>
      </c>
      <c r="H4472" s="3" t="s">
        <v>3218</v>
      </c>
      <c r="I4472" s="3" t="s">
        <v>3999</v>
      </c>
      <c r="J4472" s="8">
        <v>8003969.2800000003</v>
      </c>
      <c r="K4472" s="12">
        <f>IFERROR(VLOOKUP($A4472,[1]Piv!$B:$C,2,FALSE),0)</f>
        <v>0</v>
      </c>
      <c r="L4472" s="12">
        <f>IFERROR(VLOOKUP($A4472,'[2]FINAL (2)'!$A$1:$F$7700,3,FALSE),0)</f>
        <v>502646.19</v>
      </c>
      <c r="M4472" s="12">
        <f>IFERROR(VLOOKUP($A4472,'[2]FINAL (2)'!$A$1:$F$7700,5,FALSE),0)</f>
        <v>0</v>
      </c>
      <c r="N4472" s="12">
        <f>IFERROR(VLOOKUP($A4472,[3]Sheet3!$A$1:$C$4542,3,FALSE),0)</f>
        <v>7500000</v>
      </c>
      <c r="O4472" s="10">
        <f t="shared" si="70"/>
        <v>8002646.1900000004</v>
      </c>
      <c r="P4472" s="10">
        <f>O4472-J4472</f>
        <v>-1323.089999999851</v>
      </c>
    </row>
    <row r="4473" spans="1:16" x14ac:dyDescent="0.25">
      <c r="A4473" s="3">
        <v>25049382</v>
      </c>
      <c r="B4473" s="3" t="s">
        <v>1259</v>
      </c>
      <c r="C4473" s="4">
        <v>100860</v>
      </c>
      <c r="D4473" s="3" t="s">
        <v>3833</v>
      </c>
      <c r="E4473" s="3" t="s">
        <v>3</v>
      </c>
      <c r="F4473" s="4" t="s">
        <v>4</v>
      </c>
      <c r="G4473" s="3">
        <v>131084</v>
      </c>
      <c r="H4473" s="3" t="s">
        <v>3218</v>
      </c>
      <c r="I4473" s="3" t="s">
        <v>3999</v>
      </c>
      <c r="J4473" s="8">
        <v>6500000</v>
      </c>
      <c r="K4473" s="12">
        <f>IFERROR(VLOOKUP($A4473,[1]Piv!$B:$C,2,FALSE),0)</f>
        <v>0</v>
      </c>
      <c r="L4473" s="12">
        <f>IFERROR(VLOOKUP($A4473,'[2]FINAL (2)'!$A$1:$F$7700,3,FALSE),0)</f>
        <v>0</v>
      </c>
      <c r="M4473" s="12">
        <f>IFERROR(VLOOKUP($A4473,'[2]FINAL (2)'!$A$1:$F$7700,5,FALSE),0)</f>
        <v>150645.32999999999</v>
      </c>
      <c r="N4473" s="12">
        <f>IFERROR(VLOOKUP($A4473,[3]Sheet3!$A$1:$C$4542,3,FALSE),0)</f>
        <v>6500000</v>
      </c>
      <c r="O4473" s="10">
        <f t="shared" si="70"/>
        <v>6650645.3300000001</v>
      </c>
      <c r="P4473" s="10">
        <f>O4473-J4473</f>
        <v>150645.33000000007</v>
      </c>
    </row>
    <row r="4474" spans="1:16" x14ac:dyDescent="0.25">
      <c r="A4474" s="3">
        <v>26643687</v>
      </c>
      <c r="B4474" s="3" t="s">
        <v>7413</v>
      </c>
      <c r="C4474" s="4">
        <v>100860</v>
      </c>
      <c r="D4474" s="3" t="s">
        <v>3833</v>
      </c>
      <c r="E4474" s="3" t="s">
        <v>3</v>
      </c>
      <c r="F4474" s="4" t="s">
        <v>4</v>
      </c>
      <c r="G4474" s="3">
        <v>131084</v>
      </c>
      <c r="H4474" s="3" t="s">
        <v>3218</v>
      </c>
      <c r="I4474" s="3" t="s">
        <v>3999</v>
      </c>
      <c r="J4474" s="8">
        <v>1525612.05</v>
      </c>
      <c r="K4474" s="12">
        <f>IFERROR(VLOOKUP($A4474,[1]Piv!$B:$C,2,FALSE),0)</f>
        <v>0</v>
      </c>
      <c r="L4474" s="12">
        <f>IFERROR(VLOOKUP($A4474,'[2]FINAL (2)'!$A$1:$F$7700,3,FALSE),0)</f>
        <v>1517074.7</v>
      </c>
      <c r="M4474" s="12">
        <f>IFERROR(VLOOKUP($A4474,'[2]FINAL (2)'!$A$1:$F$7700,5,FALSE),0)</f>
        <v>0</v>
      </c>
      <c r="N4474" s="12">
        <f>IFERROR(VLOOKUP($A4474,[3]Sheet3!$A$1:$C$4542,3,FALSE),0)</f>
        <v>0</v>
      </c>
      <c r="O4474" s="10">
        <f t="shared" si="70"/>
        <v>1517074.7</v>
      </c>
      <c r="P4474" s="10">
        <f>O4474-J4474</f>
        <v>-8537.3500000000931</v>
      </c>
    </row>
    <row r="4475" spans="1:16" x14ac:dyDescent="0.25">
      <c r="A4475" s="3">
        <v>4841796</v>
      </c>
      <c r="B4475" s="3" t="s">
        <v>7414</v>
      </c>
      <c r="C4475" s="4">
        <v>100861</v>
      </c>
      <c r="D4475" s="3" t="s">
        <v>3834</v>
      </c>
      <c r="E4475" s="3" t="s">
        <v>3</v>
      </c>
      <c r="F4475" s="4" t="s">
        <v>4</v>
      </c>
      <c r="G4475" s="3">
        <v>88661</v>
      </c>
      <c r="H4475" s="3" t="s">
        <v>3200</v>
      </c>
      <c r="I4475" s="3" t="s">
        <v>3999</v>
      </c>
      <c r="J4475" s="8">
        <v>15236.62</v>
      </c>
      <c r="K4475" s="12">
        <f>IFERROR(VLOOKUP($A4475,[1]Piv!$B:$C,2,FALSE),0)</f>
        <v>0</v>
      </c>
      <c r="L4475" s="12">
        <f>IFERROR(VLOOKUP($A4475,'[2]FINAL (2)'!$A$1:$F$7700,3,FALSE),0)</f>
        <v>15157.76</v>
      </c>
      <c r="M4475" s="12">
        <f>IFERROR(VLOOKUP($A4475,'[2]FINAL (2)'!$A$1:$F$7700,5,FALSE),0)</f>
        <v>0</v>
      </c>
      <c r="N4475" s="12">
        <f>IFERROR(VLOOKUP($A4475,[3]Sheet3!$A$1:$C$4542,3,FALSE),0)</f>
        <v>0</v>
      </c>
      <c r="O4475" s="10">
        <f t="shared" si="70"/>
        <v>15157.76</v>
      </c>
      <c r="P4475" s="10">
        <f>O4475-J4475</f>
        <v>-78.860000000000582</v>
      </c>
    </row>
    <row r="4476" spans="1:16" x14ac:dyDescent="0.25">
      <c r="A4476" s="3">
        <v>15717341</v>
      </c>
      <c r="B4476" s="3" t="s">
        <v>2212</v>
      </c>
      <c r="C4476" s="4">
        <v>100861</v>
      </c>
      <c r="D4476" s="3" t="s">
        <v>3834</v>
      </c>
      <c r="E4476" s="3" t="s">
        <v>3</v>
      </c>
      <c r="F4476" s="4" t="s">
        <v>4</v>
      </c>
      <c r="G4476" s="3">
        <v>88661</v>
      </c>
      <c r="H4476" s="3" t="s">
        <v>3200</v>
      </c>
      <c r="I4476" s="3" t="s">
        <v>3999</v>
      </c>
      <c r="J4476" s="8">
        <v>453713.48</v>
      </c>
      <c r="K4476" s="12">
        <f>IFERROR(VLOOKUP($A4476,[1]Piv!$B:$C,2,FALSE),0)</f>
        <v>0</v>
      </c>
      <c r="L4476" s="12">
        <f>IFERROR(VLOOKUP($A4476,'[2]FINAL (2)'!$A$1:$F$7700,3,FALSE),0)</f>
        <v>252475.67</v>
      </c>
      <c r="M4476" s="12">
        <f>IFERROR(VLOOKUP($A4476,'[2]FINAL (2)'!$A$1:$F$7700,5,FALSE),0)</f>
        <v>0</v>
      </c>
      <c r="N4476" s="12">
        <f>IFERROR(VLOOKUP($A4476,[3]Sheet3!$A$1:$C$4542,3,FALSE),0)</f>
        <v>200000</v>
      </c>
      <c r="O4476" s="10">
        <f t="shared" si="70"/>
        <v>452475.67000000004</v>
      </c>
      <c r="P4476" s="10">
        <f>O4476-J4476</f>
        <v>-1237.8099999999395</v>
      </c>
    </row>
    <row r="4477" spans="1:16" x14ac:dyDescent="0.25">
      <c r="A4477" s="3">
        <v>17454079</v>
      </c>
      <c r="B4477" s="3" t="s">
        <v>368</v>
      </c>
      <c r="C4477" s="4">
        <v>100861</v>
      </c>
      <c r="D4477" s="3" t="s">
        <v>3834</v>
      </c>
      <c r="E4477" s="3" t="s">
        <v>3</v>
      </c>
      <c r="F4477" s="4" t="s">
        <v>4</v>
      </c>
      <c r="G4477" s="3">
        <v>88661</v>
      </c>
      <c r="H4477" s="3" t="s">
        <v>3200</v>
      </c>
      <c r="I4477" s="3" t="s">
        <v>3999</v>
      </c>
      <c r="J4477" s="8">
        <v>2002327.79</v>
      </c>
      <c r="K4477" s="12">
        <f>IFERROR(VLOOKUP($A4477,[1]Piv!$B:$C,2,FALSE),0)</f>
        <v>493298.66000000003</v>
      </c>
      <c r="L4477" s="12">
        <f>IFERROR(VLOOKUP($A4477,'[2]FINAL (2)'!$A$1:$F$7700,3,FALSE),0)</f>
        <v>482885.2</v>
      </c>
      <c r="M4477" s="12">
        <f>IFERROR(VLOOKUP($A4477,'[2]FINAL (2)'!$A$1:$F$7700,5,FALSE),0)</f>
        <v>0</v>
      </c>
      <c r="N4477" s="12">
        <f>IFERROR(VLOOKUP($A4477,[3]Sheet3!$A$1:$C$4542,3,FALSE),0)</f>
        <v>200000</v>
      </c>
      <c r="O4477" s="10">
        <f t="shared" si="70"/>
        <v>1176183.8600000001</v>
      </c>
      <c r="P4477" s="10">
        <f>O4477-J4477</f>
        <v>-826143.92999999993</v>
      </c>
    </row>
    <row r="4478" spans="1:16" x14ac:dyDescent="0.25">
      <c r="A4478" s="3">
        <v>1455026</v>
      </c>
      <c r="B4478" s="3" t="s">
        <v>1988</v>
      </c>
      <c r="C4478" s="4">
        <v>100862</v>
      </c>
      <c r="D4478" s="3" t="s">
        <v>3835</v>
      </c>
      <c r="E4478" s="3" t="s">
        <v>3</v>
      </c>
      <c r="F4478" s="4" t="s">
        <v>4</v>
      </c>
      <c r="G4478" s="3">
        <v>126482</v>
      </c>
      <c r="H4478" s="3" t="s">
        <v>3293</v>
      </c>
      <c r="I4478" s="3" t="s">
        <v>3999</v>
      </c>
      <c r="J4478" s="8">
        <v>12000000</v>
      </c>
      <c r="K4478" s="12">
        <f>IFERROR(VLOOKUP($A4478,[1]Piv!$B:$C,2,FALSE),0)</f>
        <v>0</v>
      </c>
      <c r="L4478" s="12">
        <f>IFERROR(VLOOKUP($A4478,'[2]FINAL (2)'!$A$1:$F$7700,3,FALSE),0)</f>
        <v>0</v>
      </c>
      <c r="M4478" s="12">
        <f>IFERROR(VLOOKUP($A4478,'[2]FINAL (2)'!$A$1:$F$7700,5,FALSE),0)</f>
        <v>1500000</v>
      </c>
      <c r="N4478" s="12">
        <f>IFERROR(VLOOKUP($A4478,[3]Sheet3!$A$1:$C$4542,3,FALSE),0)</f>
        <v>12000000</v>
      </c>
      <c r="O4478" s="10">
        <f t="shared" si="70"/>
        <v>13500000</v>
      </c>
      <c r="P4478" s="10">
        <f>O4478-J4478</f>
        <v>1500000</v>
      </c>
    </row>
    <row r="4479" spans="1:16" x14ac:dyDescent="0.25">
      <c r="A4479" s="3">
        <v>4081438</v>
      </c>
      <c r="B4479" s="3" t="s">
        <v>2844</v>
      </c>
      <c r="C4479" s="4">
        <v>100862</v>
      </c>
      <c r="D4479" s="3" t="s">
        <v>3835</v>
      </c>
      <c r="E4479" s="3" t="s">
        <v>3</v>
      </c>
      <c r="F4479" s="4" t="s">
        <v>4</v>
      </c>
      <c r="G4479" s="3">
        <v>126482</v>
      </c>
      <c r="H4479" s="3" t="s">
        <v>3293</v>
      </c>
      <c r="I4479" s="3" t="s">
        <v>3999</v>
      </c>
      <c r="J4479" s="8">
        <v>16000000</v>
      </c>
      <c r="K4479" s="12">
        <f>IFERROR(VLOOKUP($A4479,[1]Piv!$B:$C,2,FALSE),0)</f>
        <v>0</v>
      </c>
      <c r="L4479" s="12">
        <f>IFERROR(VLOOKUP($A4479,'[2]FINAL (2)'!$A$1:$F$7700,3,FALSE),0)</f>
        <v>0</v>
      </c>
      <c r="M4479" s="12">
        <f>IFERROR(VLOOKUP($A4479,'[2]FINAL (2)'!$A$1:$F$7700,5,FALSE),0)</f>
        <v>500000</v>
      </c>
      <c r="N4479" s="12">
        <f>IFERROR(VLOOKUP($A4479,[3]Sheet3!$A$1:$C$4542,3,FALSE),0)</f>
        <v>16000000</v>
      </c>
      <c r="O4479" s="10">
        <f t="shared" si="70"/>
        <v>16500000</v>
      </c>
      <c r="P4479" s="10">
        <f>O4479-J4479</f>
        <v>500000</v>
      </c>
    </row>
    <row r="4480" spans="1:16" x14ac:dyDescent="0.25">
      <c r="A4480" s="3">
        <v>5758667</v>
      </c>
      <c r="B4480" s="3" t="s">
        <v>7415</v>
      </c>
      <c r="C4480" s="4">
        <v>101745</v>
      </c>
      <c r="D4480" s="3" t="s">
        <v>4590</v>
      </c>
      <c r="E4480" s="3" t="s">
        <v>3</v>
      </c>
      <c r="F4480" s="4" t="s">
        <v>4</v>
      </c>
      <c r="G4480" s="3">
        <v>126349</v>
      </c>
      <c r="H4480" s="3" t="s">
        <v>3266</v>
      </c>
      <c r="I4480" s="3" t="s">
        <v>3999</v>
      </c>
      <c r="J4480" s="8">
        <v>1000000</v>
      </c>
      <c r="K4480" s="12">
        <f>IFERROR(VLOOKUP($A4480,[1]Piv!$B:$C,2,FALSE),0)</f>
        <v>0</v>
      </c>
      <c r="L4480" s="12">
        <f>IFERROR(VLOOKUP($A4480,'[2]FINAL (2)'!$A$1:$F$7700,3,FALSE),0)</f>
        <v>0</v>
      </c>
      <c r="M4480" s="12">
        <f>IFERROR(VLOOKUP($A4480,'[2]FINAL (2)'!$A$1:$F$7700,5,FALSE),0)</f>
        <v>0.02</v>
      </c>
      <c r="N4480" s="12">
        <f>IFERROR(VLOOKUP($A4480,[3]Sheet3!$A$1:$C$4542,3,FALSE),0)</f>
        <v>1000000</v>
      </c>
      <c r="O4480" s="10">
        <f t="shared" si="70"/>
        <v>1000000.02</v>
      </c>
      <c r="P4480" s="10">
        <f>O4480-J4480</f>
        <v>2.0000000018626451E-2</v>
      </c>
    </row>
    <row r="4481" spans="1:16" x14ac:dyDescent="0.25">
      <c r="A4481" s="3">
        <v>24957690</v>
      </c>
      <c r="B4481" s="3" t="s">
        <v>7416</v>
      </c>
      <c r="C4481" s="4">
        <v>101745</v>
      </c>
      <c r="D4481" s="3" t="s">
        <v>4590</v>
      </c>
      <c r="E4481" s="3" t="s">
        <v>3</v>
      </c>
      <c r="F4481" s="4" t="s">
        <v>12</v>
      </c>
      <c r="G4481" s="3"/>
      <c r="H4481" s="3"/>
      <c r="I4481" s="3"/>
      <c r="J4481" s="8">
        <v>0</v>
      </c>
      <c r="K4481" s="12">
        <f>IFERROR(VLOOKUP($A4481,[1]Piv!$B:$C,2,FALSE),0)</f>
        <v>0</v>
      </c>
      <c r="L4481" s="12">
        <f>IFERROR(VLOOKUP($A4481,'[2]FINAL (2)'!$A$1:$F$7700,3,FALSE),0)</f>
        <v>0</v>
      </c>
      <c r="M4481" s="12">
        <f>IFERROR(VLOOKUP($A4481,'[2]FINAL (2)'!$A$1:$F$7700,5,FALSE),0)</f>
        <v>0</v>
      </c>
      <c r="N4481" s="12">
        <f>IFERROR(VLOOKUP($A4481,[3]Sheet3!$A$1:$C$4542,3,FALSE),0)</f>
        <v>0</v>
      </c>
      <c r="O4481" s="10">
        <f t="shared" si="70"/>
        <v>0</v>
      </c>
      <c r="P4481"/>
    </row>
    <row r="4482" spans="1:16" x14ac:dyDescent="0.25">
      <c r="A4482" s="3">
        <v>4119911</v>
      </c>
      <c r="B4482" s="3" t="s">
        <v>7417</v>
      </c>
      <c r="C4482" s="4">
        <v>100863</v>
      </c>
      <c r="D4482" s="3" t="s">
        <v>3936</v>
      </c>
      <c r="E4482" s="3" t="s">
        <v>3</v>
      </c>
      <c r="F4482" s="4" t="s">
        <v>4</v>
      </c>
      <c r="G4482" s="3"/>
      <c r="H4482" s="3"/>
      <c r="I4482" s="3" t="s">
        <v>3999</v>
      </c>
      <c r="J4482" s="8">
        <v>0</v>
      </c>
      <c r="K4482" s="12">
        <f>IFERROR(VLOOKUP($A4482,[1]Piv!$B:$C,2,FALSE),0)</f>
        <v>1629569.58</v>
      </c>
      <c r="L4482" s="12">
        <f>IFERROR(VLOOKUP($A4482,'[2]FINAL (2)'!$A$1:$F$7700,3,FALSE),0)</f>
        <v>0</v>
      </c>
      <c r="M4482" s="12">
        <f>IFERROR(VLOOKUP($A4482,'[2]FINAL (2)'!$A$1:$F$7700,5,FALSE),0)</f>
        <v>0</v>
      </c>
      <c r="N4482" s="12">
        <f>IFERROR(VLOOKUP($A4482,[3]Sheet3!$A$1:$C$4542,3,FALSE),0)</f>
        <v>317675</v>
      </c>
      <c r="O4482" s="10">
        <f t="shared" si="70"/>
        <v>1947244.58</v>
      </c>
      <c r="P4482" s="10">
        <f>O4482-J4482</f>
        <v>1947244.58</v>
      </c>
    </row>
    <row r="4483" spans="1:16" x14ac:dyDescent="0.25">
      <c r="A4483" s="3">
        <v>15223937</v>
      </c>
      <c r="B4483" s="3" t="s">
        <v>7418</v>
      </c>
      <c r="C4483" s="4">
        <v>100863</v>
      </c>
      <c r="D4483" s="3" t="s">
        <v>3936</v>
      </c>
      <c r="E4483" s="3" t="s">
        <v>3</v>
      </c>
      <c r="F4483" s="4" t="s">
        <v>4</v>
      </c>
      <c r="G4483" s="3"/>
      <c r="H4483" s="3"/>
      <c r="I4483" s="3" t="s">
        <v>3999</v>
      </c>
      <c r="J4483" s="8">
        <v>0</v>
      </c>
      <c r="K4483" s="12">
        <f>IFERROR(VLOOKUP($A4483,[1]Piv!$B:$C,2,FALSE),0)</f>
        <v>3115088.0999999996</v>
      </c>
      <c r="L4483" s="12">
        <f>IFERROR(VLOOKUP($A4483,'[2]FINAL (2)'!$A$1:$F$7700,3,FALSE),0)</f>
        <v>0</v>
      </c>
      <c r="M4483" s="12">
        <f>IFERROR(VLOOKUP($A4483,'[2]FINAL (2)'!$A$1:$F$7700,5,FALSE),0)</f>
        <v>0</v>
      </c>
      <c r="N4483" s="12">
        <f>IFERROR(VLOOKUP($A4483,[3]Sheet3!$A$1:$C$4542,3,FALSE),0)</f>
        <v>0</v>
      </c>
      <c r="O4483" s="10">
        <f t="shared" ref="O4483:O4546" si="71">IFERROR(SUM(K4483,L4483,M4483,N4483),0)</f>
        <v>3115088.0999999996</v>
      </c>
      <c r="P4483" s="10">
        <f>O4483-J4483</f>
        <v>3115088.0999999996</v>
      </c>
    </row>
    <row r="4484" spans="1:16" x14ac:dyDescent="0.25">
      <c r="A4484" s="3">
        <v>16685807</v>
      </c>
      <c r="B4484" s="3" t="s">
        <v>7419</v>
      </c>
      <c r="C4484" s="4">
        <v>101746</v>
      </c>
      <c r="D4484" s="3" t="s">
        <v>4591</v>
      </c>
      <c r="E4484" s="3" t="s">
        <v>3</v>
      </c>
      <c r="F4484" s="4" t="s">
        <v>4</v>
      </c>
      <c r="G4484" s="3">
        <v>64719</v>
      </c>
      <c r="H4484" s="3" t="s">
        <v>3234</v>
      </c>
      <c r="I4484" s="3" t="s">
        <v>4001</v>
      </c>
      <c r="J4484" s="8">
        <v>1140000</v>
      </c>
      <c r="K4484" s="12">
        <f>IFERROR(VLOOKUP($A4484,[1]Piv!$B:$C,2,FALSE),0)</f>
        <v>831086.09</v>
      </c>
      <c r="L4484" s="12">
        <f>IFERROR(VLOOKUP($A4484,'[2]FINAL (2)'!$A$1:$F$7700,3,FALSE),0)</f>
        <v>0</v>
      </c>
      <c r="M4484" s="12">
        <f>IFERROR(VLOOKUP($A4484,'[2]FINAL (2)'!$A$1:$F$7700,5,FALSE),0)</f>
        <v>0</v>
      </c>
      <c r="N4484" s="12">
        <f>IFERROR(VLOOKUP($A4484,[3]Sheet3!$A$1:$C$4542,3,FALSE),0)</f>
        <v>0</v>
      </c>
      <c r="O4484" s="10">
        <f t="shared" si="71"/>
        <v>831086.09</v>
      </c>
      <c r="P4484" s="10">
        <f>O4484-J4484</f>
        <v>-308913.91000000003</v>
      </c>
    </row>
    <row r="4485" spans="1:16" x14ac:dyDescent="0.25">
      <c r="A4485" s="3">
        <v>21470210</v>
      </c>
      <c r="B4485" s="3" t="s">
        <v>7420</v>
      </c>
      <c r="C4485" s="4">
        <v>101746</v>
      </c>
      <c r="D4485" s="3" t="s">
        <v>4591</v>
      </c>
      <c r="E4485" s="3" t="s">
        <v>3</v>
      </c>
      <c r="F4485" s="4" t="s">
        <v>12</v>
      </c>
      <c r="G4485" s="3"/>
      <c r="H4485" s="3"/>
      <c r="I4485" s="3"/>
      <c r="J4485" s="8">
        <v>0</v>
      </c>
      <c r="K4485" s="12">
        <f>IFERROR(VLOOKUP($A4485,[1]Piv!$B:$C,2,FALSE),0)</f>
        <v>0</v>
      </c>
      <c r="L4485" s="12">
        <f>IFERROR(VLOOKUP($A4485,'[2]FINAL (2)'!$A$1:$F$7700,3,FALSE),0)</f>
        <v>0</v>
      </c>
      <c r="M4485" s="12">
        <f>IFERROR(VLOOKUP($A4485,'[2]FINAL (2)'!$A$1:$F$7700,5,FALSE),0)</f>
        <v>0</v>
      </c>
      <c r="N4485" s="12">
        <f>IFERROR(VLOOKUP($A4485,[3]Sheet3!$A$1:$C$4542,3,FALSE),0)</f>
        <v>0</v>
      </c>
      <c r="O4485" s="10">
        <f t="shared" si="71"/>
        <v>0</v>
      </c>
      <c r="P4485"/>
    </row>
    <row r="4486" spans="1:16" x14ac:dyDescent="0.25">
      <c r="A4486" s="3">
        <v>14583974</v>
      </c>
      <c r="B4486" s="3" t="s">
        <v>1813</v>
      </c>
      <c r="C4486" s="4">
        <v>100865</v>
      </c>
      <c r="D4486" s="3" t="s">
        <v>3550</v>
      </c>
      <c r="E4486" s="3" t="s">
        <v>3</v>
      </c>
      <c r="F4486" s="4" t="s">
        <v>4</v>
      </c>
      <c r="G4486" s="3">
        <v>127389</v>
      </c>
      <c r="H4486" s="3" t="s">
        <v>8839</v>
      </c>
      <c r="I4486" s="3" t="s">
        <v>3999</v>
      </c>
      <c r="J4486" s="8">
        <v>1800000</v>
      </c>
      <c r="K4486" s="12">
        <f>IFERROR(VLOOKUP($A4486,[1]Piv!$B:$C,2,FALSE),0)</f>
        <v>1267030.29</v>
      </c>
      <c r="L4486" s="12">
        <f>IFERROR(VLOOKUP($A4486,'[2]FINAL (2)'!$A$1:$F$7700,3,FALSE),0)</f>
        <v>0</v>
      </c>
      <c r="M4486" s="12">
        <f>IFERROR(VLOOKUP($A4486,'[2]FINAL (2)'!$A$1:$F$7700,5,FALSE),0)</f>
        <v>0</v>
      </c>
      <c r="N4486" s="12">
        <f>IFERROR(VLOOKUP($A4486,[3]Sheet3!$A$1:$C$4542,3,FALSE),0)</f>
        <v>0</v>
      </c>
      <c r="O4486" s="10">
        <f t="shared" si="71"/>
        <v>1267030.29</v>
      </c>
      <c r="P4486" s="10">
        <f>O4486-J4486</f>
        <v>-532969.71</v>
      </c>
    </row>
    <row r="4487" spans="1:16" x14ac:dyDescent="0.25">
      <c r="A4487" s="3">
        <v>20894010</v>
      </c>
      <c r="B4487" s="3" t="s">
        <v>3078</v>
      </c>
      <c r="C4487" s="4">
        <v>100865</v>
      </c>
      <c r="D4487" s="3" t="s">
        <v>3550</v>
      </c>
      <c r="E4487" s="3" t="s">
        <v>3</v>
      </c>
      <c r="F4487" s="4" t="s">
        <v>4</v>
      </c>
      <c r="G4487" s="3">
        <v>138615</v>
      </c>
      <c r="H4487" s="3" t="s">
        <v>3208</v>
      </c>
      <c r="I4487" s="3" t="s">
        <v>3999</v>
      </c>
      <c r="J4487" s="8">
        <v>20000000</v>
      </c>
      <c r="K4487" s="12">
        <f>IFERROR(VLOOKUP($A4487,[1]Piv!$B:$C,2,FALSE),0)</f>
        <v>8416985.4499999993</v>
      </c>
      <c r="L4487" s="12">
        <f>IFERROR(VLOOKUP($A4487,'[2]FINAL (2)'!$A$1:$F$7700,3,FALSE),0)</f>
        <v>0</v>
      </c>
      <c r="M4487" s="12">
        <f>IFERROR(VLOOKUP($A4487,'[2]FINAL (2)'!$A$1:$F$7700,5,FALSE),0)</f>
        <v>0</v>
      </c>
      <c r="N4487" s="12">
        <f>IFERROR(VLOOKUP($A4487,[3]Sheet3!$A$1:$C$4542,3,FALSE),0)</f>
        <v>0</v>
      </c>
      <c r="O4487" s="10">
        <f t="shared" si="71"/>
        <v>8416985.4499999993</v>
      </c>
      <c r="P4487" s="10">
        <f>O4487-J4487</f>
        <v>-11583014.550000001</v>
      </c>
    </row>
    <row r="4488" spans="1:16" x14ac:dyDescent="0.25">
      <c r="A4488" s="3">
        <v>22265118</v>
      </c>
      <c r="B4488" s="3" t="s">
        <v>917</v>
      </c>
      <c r="C4488" s="4">
        <v>100865</v>
      </c>
      <c r="D4488" s="3" t="s">
        <v>3550</v>
      </c>
      <c r="E4488" s="3" t="s">
        <v>3</v>
      </c>
      <c r="F4488" s="4" t="s">
        <v>4</v>
      </c>
      <c r="G4488" s="3">
        <v>57446</v>
      </c>
      <c r="H4488" s="3" t="s">
        <v>8840</v>
      </c>
      <c r="I4488" s="3" t="s">
        <v>8841</v>
      </c>
      <c r="J4488" s="8">
        <v>55511000</v>
      </c>
      <c r="K4488" s="12">
        <f>IFERROR(VLOOKUP($A4488,[1]Piv!$B:$C,2,FALSE),0)</f>
        <v>0</v>
      </c>
      <c r="L4488" s="12">
        <f>IFERROR(VLOOKUP($A4488,'[2]FINAL (2)'!$A$1:$F$7700,3,FALSE),0)</f>
        <v>0</v>
      </c>
      <c r="M4488" s="12">
        <f>IFERROR(VLOOKUP($A4488,'[2]FINAL (2)'!$A$1:$F$7700,5,FALSE),0)</f>
        <v>1675.78</v>
      </c>
      <c r="N4488" s="12">
        <f>IFERROR(VLOOKUP($A4488,[3]Sheet3!$A$1:$C$4542,3,FALSE),0)</f>
        <v>5511000</v>
      </c>
      <c r="O4488" s="10">
        <f t="shared" si="71"/>
        <v>5512675.7800000003</v>
      </c>
      <c r="P4488" s="10">
        <f>O4488-J4488</f>
        <v>-49998324.219999999</v>
      </c>
    </row>
    <row r="4489" spans="1:16" x14ac:dyDescent="0.25">
      <c r="A4489" s="3">
        <v>22558713</v>
      </c>
      <c r="B4489" s="3" t="s">
        <v>2456</v>
      </c>
      <c r="C4489" s="4">
        <v>100865</v>
      </c>
      <c r="D4489" s="3" t="s">
        <v>3550</v>
      </c>
      <c r="E4489" s="3" t="s">
        <v>3</v>
      </c>
      <c r="F4489" s="4" t="s">
        <v>4</v>
      </c>
      <c r="G4489" s="3">
        <v>57446</v>
      </c>
      <c r="H4489" s="3" t="s">
        <v>8840</v>
      </c>
      <c r="I4489" s="3" t="s">
        <v>8841</v>
      </c>
      <c r="J4489" s="8">
        <v>45000000</v>
      </c>
      <c r="K4489" s="12">
        <f>IFERROR(VLOOKUP($A4489,[1]Piv!$B:$C,2,FALSE),0)</f>
        <v>18862071.309999999</v>
      </c>
      <c r="L4489" s="12">
        <f>IFERROR(VLOOKUP($A4489,'[2]FINAL (2)'!$A$1:$F$7700,3,FALSE),0)</f>
        <v>0</v>
      </c>
      <c r="M4489" s="12">
        <f>IFERROR(VLOOKUP($A4489,'[2]FINAL (2)'!$A$1:$F$7700,5,FALSE),0)</f>
        <v>0</v>
      </c>
      <c r="N4489" s="12">
        <f>IFERROR(VLOOKUP($A4489,[3]Sheet3!$A$1:$C$4542,3,FALSE),0)</f>
        <v>0</v>
      </c>
      <c r="O4489" s="10">
        <f t="shared" si="71"/>
        <v>18862071.309999999</v>
      </c>
      <c r="P4489" s="10">
        <f>O4489-J4489</f>
        <v>-26137928.690000001</v>
      </c>
    </row>
    <row r="4490" spans="1:16" x14ac:dyDescent="0.25">
      <c r="A4490" s="3">
        <v>22699014</v>
      </c>
      <c r="B4490" s="3" t="s">
        <v>1137</v>
      </c>
      <c r="C4490" s="4">
        <v>100865</v>
      </c>
      <c r="D4490" s="3" t="s">
        <v>3550</v>
      </c>
      <c r="E4490" s="3" t="s">
        <v>3</v>
      </c>
      <c r="F4490" s="4" t="s">
        <v>4</v>
      </c>
      <c r="G4490" s="3">
        <v>127389</v>
      </c>
      <c r="H4490" s="3" t="s">
        <v>8839</v>
      </c>
      <c r="I4490" s="3" t="s">
        <v>3999</v>
      </c>
      <c r="J4490" s="8">
        <v>1700000</v>
      </c>
      <c r="K4490" s="12">
        <f>IFERROR(VLOOKUP($A4490,[1]Piv!$B:$C,2,FALSE),0)</f>
        <v>1377469.71</v>
      </c>
      <c r="L4490" s="12">
        <f>IFERROR(VLOOKUP($A4490,'[2]FINAL (2)'!$A$1:$F$7700,3,FALSE),0)</f>
        <v>0</v>
      </c>
      <c r="M4490" s="12">
        <f>IFERROR(VLOOKUP($A4490,'[2]FINAL (2)'!$A$1:$F$7700,5,FALSE),0)</f>
        <v>0</v>
      </c>
      <c r="N4490" s="12">
        <f>IFERROR(VLOOKUP($A4490,[3]Sheet3!$A$1:$C$4542,3,FALSE),0)</f>
        <v>0</v>
      </c>
      <c r="O4490" s="10">
        <f t="shared" si="71"/>
        <v>1377469.71</v>
      </c>
      <c r="P4490" s="10">
        <f>O4490-J4490</f>
        <v>-322530.29000000004</v>
      </c>
    </row>
    <row r="4491" spans="1:16" x14ac:dyDescent="0.25">
      <c r="A4491" s="3">
        <v>23869521</v>
      </c>
      <c r="B4491" s="3" t="s">
        <v>2331</v>
      </c>
      <c r="C4491" s="4">
        <v>100865</v>
      </c>
      <c r="D4491" s="3" t="s">
        <v>3550</v>
      </c>
      <c r="E4491" s="3" t="s">
        <v>3</v>
      </c>
      <c r="F4491" s="4" t="s">
        <v>4</v>
      </c>
      <c r="G4491" s="3">
        <v>134257</v>
      </c>
      <c r="H4491" s="3" t="s">
        <v>3283</v>
      </c>
      <c r="I4491" s="3" t="s">
        <v>3999</v>
      </c>
      <c r="J4491" s="8">
        <v>2000000</v>
      </c>
      <c r="K4491" s="12">
        <f>IFERROR(VLOOKUP($A4491,[1]Piv!$B:$C,2,FALSE),0)</f>
        <v>1659798.96</v>
      </c>
      <c r="L4491" s="12">
        <f>IFERROR(VLOOKUP($A4491,'[2]FINAL (2)'!$A$1:$F$7700,3,FALSE),0)</f>
        <v>0</v>
      </c>
      <c r="M4491" s="12">
        <f>IFERROR(VLOOKUP($A4491,'[2]FINAL (2)'!$A$1:$F$7700,5,FALSE),0)</f>
        <v>0</v>
      </c>
      <c r="N4491" s="12">
        <f>IFERROR(VLOOKUP($A4491,[3]Sheet3!$A$1:$C$4542,3,FALSE),0)</f>
        <v>0</v>
      </c>
      <c r="O4491" s="10">
        <f t="shared" si="71"/>
        <v>1659798.96</v>
      </c>
      <c r="P4491" s="10">
        <f>O4491-J4491</f>
        <v>-340201.04000000004</v>
      </c>
    </row>
    <row r="4492" spans="1:16" x14ac:dyDescent="0.25">
      <c r="A4492" s="3">
        <v>24814768</v>
      </c>
      <c r="B4492" s="3" t="s">
        <v>799</v>
      </c>
      <c r="C4492" s="4">
        <v>100865</v>
      </c>
      <c r="D4492" s="3" t="s">
        <v>3550</v>
      </c>
      <c r="E4492" s="3" t="s">
        <v>3</v>
      </c>
      <c r="F4492" s="4" t="s">
        <v>4</v>
      </c>
      <c r="G4492" s="3">
        <v>134257</v>
      </c>
      <c r="H4492" s="3" t="s">
        <v>3283</v>
      </c>
      <c r="I4492" s="3" t="s">
        <v>3999</v>
      </c>
      <c r="J4492" s="8">
        <v>1735000</v>
      </c>
      <c r="K4492" s="12">
        <f>IFERROR(VLOOKUP($A4492,[1]Piv!$B:$C,2,FALSE),0)</f>
        <v>1556424.06</v>
      </c>
      <c r="L4492" s="12">
        <f>IFERROR(VLOOKUP($A4492,'[2]FINAL (2)'!$A$1:$F$7700,3,FALSE),0)</f>
        <v>0</v>
      </c>
      <c r="M4492" s="12">
        <f>IFERROR(VLOOKUP($A4492,'[2]FINAL (2)'!$A$1:$F$7700,5,FALSE),0)</f>
        <v>0</v>
      </c>
      <c r="N4492" s="12">
        <f>IFERROR(VLOOKUP($A4492,[3]Sheet3!$A$1:$C$4542,3,FALSE),0)</f>
        <v>0</v>
      </c>
      <c r="O4492" s="10">
        <f t="shared" si="71"/>
        <v>1556424.06</v>
      </c>
      <c r="P4492" s="10">
        <f>O4492-J4492</f>
        <v>-178575.93999999994</v>
      </c>
    </row>
    <row r="4493" spans="1:16" x14ac:dyDescent="0.25">
      <c r="A4493" s="3">
        <v>27017665</v>
      </c>
      <c r="B4493" s="3" t="s">
        <v>7421</v>
      </c>
      <c r="C4493" s="4">
        <v>100865</v>
      </c>
      <c r="D4493" s="3" t="s">
        <v>3550</v>
      </c>
      <c r="E4493" s="3" t="s">
        <v>3</v>
      </c>
      <c r="F4493" s="4" t="s">
        <v>12</v>
      </c>
      <c r="G4493" s="3">
        <v>138615</v>
      </c>
      <c r="H4493" s="3" t="s">
        <v>3208</v>
      </c>
      <c r="I4493" s="3" t="s">
        <v>3999</v>
      </c>
      <c r="J4493" s="8">
        <v>0</v>
      </c>
      <c r="K4493" s="12">
        <f>IFERROR(VLOOKUP($A4493,[1]Piv!$B:$C,2,FALSE),0)</f>
        <v>1000684.93</v>
      </c>
      <c r="L4493" s="12">
        <f>IFERROR(VLOOKUP($A4493,'[2]FINAL (2)'!$A$1:$F$7700,3,FALSE),0)</f>
        <v>0</v>
      </c>
      <c r="M4493" s="12">
        <f>IFERROR(VLOOKUP($A4493,'[2]FINAL (2)'!$A$1:$F$7700,5,FALSE),0)</f>
        <v>950000</v>
      </c>
      <c r="N4493" s="12">
        <f>IFERROR(VLOOKUP($A4493,[3]Sheet3!$A$1:$C$4542,3,FALSE),0)</f>
        <v>2375000</v>
      </c>
      <c r="O4493" s="10">
        <f t="shared" si="71"/>
        <v>4325684.93</v>
      </c>
      <c r="P4493"/>
    </row>
    <row r="4494" spans="1:16" x14ac:dyDescent="0.25">
      <c r="A4494" s="3">
        <v>5275757</v>
      </c>
      <c r="B4494" s="3" t="s">
        <v>940</v>
      </c>
      <c r="C4494" s="4">
        <v>100864</v>
      </c>
      <c r="D4494" s="3" t="s">
        <v>3549</v>
      </c>
      <c r="E4494" s="3" t="s">
        <v>3</v>
      </c>
      <c r="F4494" s="4" t="s">
        <v>4</v>
      </c>
      <c r="G4494" s="3">
        <v>131072</v>
      </c>
      <c r="H4494" s="3" t="s">
        <v>3245</v>
      </c>
      <c r="I4494" s="3" t="s">
        <v>3999</v>
      </c>
      <c r="J4494" s="8">
        <v>0</v>
      </c>
      <c r="K4494" s="12">
        <f>IFERROR(VLOOKUP($A4494,[1]Piv!$B:$C,2,FALSE),0)</f>
        <v>0</v>
      </c>
      <c r="L4494" s="12">
        <f>IFERROR(VLOOKUP($A4494,'[2]FINAL (2)'!$A$1:$F$7700,3,FALSE),0)</f>
        <v>0</v>
      </c>
      <c r="M4494" s="12">
        <f>IFERROR(VLOOKUP($A4494,'[2]FINAL (2)'!$A$1:$F$7700,5,FALSE),0)</f>
        <v>400700.58</v>
      </c>
      <c r="N4494" s="12">
        <f>IFERROR(VLOOKUP($A4494,[3]Sheet3!$A$1:$C$4542,3,FALSE),0)</f>
        <v>0</v>
      </c>
      <c r="O4494" s="10">
        <f t="shared" si="71"/>
        <v>400700.58</v>
      </c>
      <c r="P4494" s="10">
        <f>O4494-J4494</f>
        <v>400700.58</v>
      </c>
    </row>
    <row r="4495" spans="1:16" x14ac:dyDescent="0.25">
      <c r="A4495" s="3">
        <v>6516402</v>
      </c>
      <c r="B4495" s="3" t="s">
        <v>1883</v>
      </c>
      <c r="C4495" s="4">
        <v>100864</v>
      </c>
      <c r="D4495" s="3" t="s">
        <v>3549</v>
      </c>
      <c r="E4495" s="3" t="s">
        <v>3</v>
      </c>
      <c r="F4495" s="4" t="s">
        <v>4</v>
      </c>
      <c r="G4495" s="3">
        <v>99910</v>
      </c>
      <c r="H4495" s="3" t="s">
        <v>8831</v>
      </c>
      <c r="I4495" s="3" t="s">
        <v>4000</v>
      </c>
      <c r="J4495" s="8">
        <v>230000</v>
      </c>
      <c r="K4495" s="12">
        <f>IFERROR(VLOOKUP($A4495,[1]Piv!$B:$C,2,FALSE),0)</f>
        <v>0</v>
      </c>
      <c r="L4495" s="12">
        <f>IFERROR(VLOOKUP($A4495,'[2]FINAL (2)'!$A$1:$F$7700,3,FALSE),0)</f>
        <v>0</v>
      </c>
      <c r="M4495" s="12">
        <f>IFERROR(VLOOKUP($A4495,'[2]FINAL (2)'!$A$1:$F$7700,5,FALSE),0)</f>
        <v>0</v>
      </c>
      <c r="N4495" s="12">
        <f>IFERROR(VLOOKUP($A4495,[3]Sheet3!$A$1:$C$4542,3,FALSE),0)</f>
        <v>230000</v>
      </c>
      <c r="O4495" s="10">
        <f t="shared" si="71"/>
        <v>230000</v>
      </c>
      <c r="P4495" s="10">
        <f>O4495-J4495</f>
        <v>0</v>
      </c>
    </row>
    <row r="4496" spans="1:16" x14ac:dyDescent="0.25">
      <c r="A4496" s="3">
        <v>16148097</v>
      </c>
      <c r="B4496" s="3" t="s">
        <v>7422</v>
      </c>
      <c r="C4496" s="4">
        <v>101747</v>
      </c>
      <c r="D4496" s="3" t="s">
        <v>4592</v>
      </c>
      <c r="E4496" s="3" t="s">
        <v>3</v>
      </c>
      <c r="F4496" s="4" t="s">
        <v>4</v>
      </c>
      <c r="G4496" s="3">
        <v>132785</v>
      </c>
      <c r="H4496" s="3" t="s">
        <v>3991</v>
      </c>
      <c r="I4496" s="3" t="s">
        <v>3999</v>
      </c>
      <c r="J4496" s="8">
        <v>500239.13</v>
      </c>
      <c r="K4496" s="12">
        <f>IFERROR(VLOOKUP($A4496,[1]Piv!$B:$C,2,FALSE),0)</f>
        <v>0</v>
      </c>
      <c r="L4496" s="12">
        <f>IFERROR(VLOOKUP($A4496,'[2]FINAL (2)'!$A$1:$F$7700,3,FALSE),0)</f>
        <v>300159.43</v>
      </c>
      <c r="M4496" s="12">
        <f>IFERROR(VLOOKUP($A4496,'[2]FINAL (2)'!$A$1:$F$7700,5,FALSE),0)</f>
        <v>0</v>
      </c>
      <c r="N4496" s="12">
        <f>IFERROR(VLOOKUP($A4496,[3]Sheet3!$A$1:$C$4542,3,FALSE),0)</f>
        <v>200000</v>
      </c>
      <c r="O4496" s="10">
        <f t="shared" si="71"/>
        <v>500159.43</v>
      </c>
      <c r="P4496" s="10">
        <f>O4496-J4496</f>
        <v>-79.700000000011642</v>
      </c>
    </row>
    <row r="4497" spans="1:16" x14ac:dyDescent="0.25">
      <c r="A4497" s="3">
        <v>24689198</v>
      </c>
      <c r="B4497" s="3" t="s">
        <v>7423</v>
      </c>
      <c r="C4497" s="4">
        <v>101747</v>
      </c>
      <c r="D4497" s="3" t="s">
        <v>4592</v>
      </c>
      <c r="E4497" s="3" t="s">
        <v>3</v>
      </c>
      <c r="F4497" s="4" t="s">
        <v>12</v>
      </c>
      <c r="G4497" s="3">
        <v>132785</v>
      </c>
      <c r="H4497" s="3" t="s">
        <v>3991</v>
      </c>
      <c r="I4497" s="3" t="s">
        <v>3999</v>
      </c>
      <c r="J4497" s="8">
        <v>0</v>
      </c>
      <c r="K4497" s="12">
        <f>IFERROR(VLOOKUP($A4497,[1]Piv!$B:$C,2,FALSE),0)</f>
        <v>494371.33</v>
      </c>
      <c r="L4497" s="12">
        <f>IFERROR(VLOOKUP($A4497,'[2]FINAL (2)'!$A$1:$F$7700,3,FALSE),0)</f>
        <v>0</v>
      </c>
      <c r="M4497" s="12">
        <f>IFERROR(VLOOKUP($A4497,'[2]FINAL (2)'!$A$1:$F$7700,5,FALSE),0)</f>
        <v>0</v>
      </c>
      <c r="N4497" s="12">
        <f>IFERROR(VLOOKUP($A4497,[3]Sheet3!$A$1:$C$4542,3,FALSE),0)</f>
        <v>0</v>
      </c>
      <c r="O4497" s="10">
        <f t="shared" si="71"/>
        <v>494371.33</v>
      </c>
      <c r="P4497"/>
    </row>
    <row r="4498" spans="1:16" x14ac:dyDescent="0.25">
      <c r="A4498" s="3">
        <v>10974527</v>
      </c>
      <c r="B4498" s="3" t="s">
        <v>7424</v>
      </c>
      <c r="C4498" s="4">
        <v>100866</v>
      </c>
      <c r="D4498" s="3" t="s">
        <v>3551</v>
      </c>
      <c r="E4498" s="3" t="s">
        <v>3</v>
      </c>
      <c r="F4498" s="4" t="s">
        <v>4</v>
      </c>
      <c r="G4498" s="3">
        <v>72942</v>
      </c>
      <c r="H4498" s="3" t="s">
        <v>3258</v>
      </c>
      <c r="I4498" s="3" t="s">
        <v>3999</v>
      </c>
      <c r="J4498" s="8">
        <v>7300000</v>
      </c>
      <c r="K4498" s="12">
        <f>IFERROR(VLOOKUP($A4498,[1]Piv!$B:$C,2,FALSE),0)</f>
        <v>1014065.49</v>
      </c>
      <c r="L4498" s="12">
        <f>IFERROR(VLOOKUP($A4498,'[2]FINAL (2)'!$A$1:$F$7700,3,FALSE),0)</f>
        <v>1512229.35</v>
      </c>
      <c r="M4498" s="12">
        <f>IFERROR(VLOOKUP($A4498,'[2]FINAL (2)'!$A$1:$F$7700,5,FALSE),0)</f>
        <v>0</v>
      </c>
      <c r="N4498" s="12">
        <f>IFERROR(VLOOKUP($A4498,[3]Sheet3!$A$1:$C$4542,3,FALSE),0)</f>
        <v>6300000</v>
      </c>
      <c r="O4498" s="10">
        <f t="shared" si="71"/>
        <v>8826294.8399999999</v>
      </c>
      <c r="P4498" s="10">
        <f>O4498-J4498</f>
        <v>1526294.8399999999</v>
      </c>
    </row>
    <row r="4499" spans="1:16" x14ac:dyDescent="0.25">
      <c r="A4499" s="3">
        <v>11980615</v>
      </c>
      <c r="B4499" s="3" t="s">
        <v>7425</v>
      </c>
      <c r="C4499" s="4">
        <v>100866</v>
      </c>
      <c r="D4499" s="3" t="s">
        <v>3551</v>
      </c>
      <c r="E4499" s="3" t="s">
        <v>3</v>
      </c>
      <c r="F4499" s="4" t="s">
        <v>4</v>
      </c>
      <c r="G4499" s="3">
        <v>92006</v>
      </c>
      <c r="H4499" s="3" t="s">
        <v>3279</v>
      </c>
      <c r="I4499" s="3" t="s">
        <v>4001</v>
      </c>
      <c r="J4499" s="8">
        <v>5850000</v>
      </c>
      <c r="K4499" s="12">
        <f>IFERROR(VLOOKUP($A4499,[1]Piv!$B:$C,2,FALSE),0)</f>
        <v>0</v>
      </c>
      <c r="L4499" s="12">
        <f>IFERROR(VLOOKUP($A4499,'[2]FINAL (2)'!$A$1:$F$7700,3,FALSE),0)</f>
        <v>0</v>
      </c>
      <c r="M4499" s="12">
        <f>IFERROR(VLOOKUP($A4499,'[2]FINAL (2)'!$A$1:$F$7700,5,FALSE),0)</f>
        <v>0</v>
      </c>
      <c r="N4499" s="12">
        <f>IFERROR(VLOOKUP($A4499,[3]Sheet3!$A$1:$C$4542,3,FALSE),0)</f>
        <v>5850000</v>
      </c>
      <c r="O4499" s="10">
        <f t="shared" si="71"/>
        <v>5850000</v>
      </c>
      <c r="P4499" s="10">
        <f>O4499-J4499</f>
        <v>0</v>
      </c>
    </row>
    <row r="4500" spans="1:16" x14ac:dyDescent="0.25">
      <c r="A4500" s="3">
        <v>15965254</v>
      </c>
      <c r="B4500" s="3" t="s">
        <v>7426</v>
      </c>
      <c r="C4500" s="4">
        <v>100866</v>
      </c>
      <c r="D4500" s="3" t="s">
        <v>3551</v>
      </c>
      <c r="E4500" s="3" t="s">
        <v>3</v>
      </c>
      <c r="F4500" s="4" t="s">
        <v>4</v>
      </c>
      <c r="G4500" s="3">
        <v>139866</v>
      </c>
      <c r="H4500" s="3" t="s">
        <v>3291</v>
      </c>
      <c r="I4500" s="3" t="s">
        <v>4001</v>
      </c>
      <c r="J4500" s="8">
        <v>4600000</v>
      </c>
      <c r="K4500" s="12">
        <f>IFERROR(VLOOKUP($A4500,[1]Piv!$B:$C,2,FALSE),0)</f>
        <v>0</v>
      </c>
      <c r="L4500" s="12">
        <f>IFERROR(VLOOKUP($A4500,'[2]FINAL (2)'!$A$1:$F$7700,3,FALSE),0)</f>
        <v>0</v>
      </c>
      <c r="M4500" s="12">
        <f>IFERROR(VLOOKUP($A4500,'[2]FINAL (2)'!$A$1:$F$7700,5,FALSE),0)</f>
        <v>0</v>
      </c>
      <c r="N4500" s="12">
        <f>IFERROR(VLOOKUP($A4500,[3]Sheet3!$A$1:$C$4542,3,FALSE),0)</f>
        <v>4600000</v>
      </c>
      <c r="O4500" s="10">
        <f t="shared" si="71"/>
        <v>4600000</v>
      </c>
      <c r="P4500" s="10">
        <f>O4500-J4500</f>
        <v>0</v>
      </c>
    </row>
    <row r="4501" spans="1:16" x14ac:dyDescent="0.25">
      <c r="A4501" s="3">
        <v>23336287</v>
      </c>
      <c r="B4501" s="3" t="s">
        <v>7427</v>
      </c>
      <c r="C4501" s="4">
        <v>100866</v>
      </c>
      <c r="D4501" s="3" t="s">
        <v>3551</v>
      </c>
      <c r="E4501" s="3" t="s">
        <v>3</v>
      </c>
      <c r="F4501" s="4" t="s">
        <v>12</v>
      </c>
      <c r="G4501" s="3"/>
      <c r="H4501" s="3"/>
      <c r="I4501" s="3"/>
      <c r="J4501" s="8">
        <v>0</v>
      </c>
      <c r="K4501" s="12">
        <f>IFERROR(VLOOKUP($A4501,[1]Piv!$B:$C,2,FALSE),0)</f>
        <v>0</v>
      </c>
      <c r="L4501" s="12">
        <f>IFERROR(VLOOKUP($A4501,'[2]FINAL (2)'!$A$1:$F$7700,3,FALSE),0)</f>
        <v>0</v>
      </c>
      <c r="M4501" s="12">
        <f>IFERROR(VLOOKUP($A4501,'[2]FINAL (2)'!$A$1:$F$7700,5,FALSE),0)</f>
        <v>0</v>
      </c>
      <c r="N4501" s="12">
        <f>IFERROR(VLOOKUP($A4501,[3]Sheet3!$A$1:$C$4542,3,FALSE),0)</f>
        <v>0</v>
      </c>
      <c r="O4501" s="10">
        <f t="shared" si="71"/>
        <v>0</v>
      </c>
      <c r="P4501"/>
    </row>
    <row r="4502" spans="1:16" x14ac:dyDescent="0.25">
      <c r="A4502" s="3">
        <v>23542449</v>
      </c>
      <c r="B4502" s="3" t="s">
        <v>7428</v>
      </c>
      <c r="C4502" s="4">
        <v>100866</v>
      </c>
      <c r="D4502" s="3" t="s">
        <v>3551</v>
      </c>
      <c r="E4502" s="3" t="s">
        <v>3</v>
      </c>
      <c r="F4502" s="4" t="s">
        <v>12</v>
      </c>
      <c r="G4502" s="3"/>
      <c r="H4502" s="3"/>
      <c r="I4502" s="3"/>
      <c r="J4502" s="8">
        <v>0</v>
      </c>
      <c r="K4502" s="12">
        <f>IFERROR(VLOOKUP($A4502,[1]Piv!$B:$C,2,FALSE),0)</f>
        <v>0</v>
      </c>
      <c r="L4502" s="12">
        <f>IFERROR(VLOOKUP($A4502,'[2]FINAL (2)'!$A$1:$F$7700,3,FALSE),0)</f>
        <v>0</v>
      </c>
      <c r="M4502" s="12">
        <f>IFERROR(VLOOKUP($A4502,'[2]FINAL (2)'!$A$1:$F$7700,5,FALSE),0)</f>
        <v>0</v>
      </c>
      <c r="N4502" s="12">
        <f>IFERROR(VLOOKUP($A4502,[3]Sheet3!$A$1:$C$4542,3,FALSE),0)</f>
        <v>0</v>
      </c>
      <c r="O4502" s="10">
        <f t="shared" si="71"/>
        <v>0</v>
      </c>
      <c r="P4502"/>
    </row>
    <row r="4503" spans="1:16" x14ac:dyDescent="0.25">
      <c r="A4503" s="3">
        <v>1453315</v>
      </c>
      <c r="B4503" s="3" t="s">
        <v>393</v>
      </c>
      <c r="C4503" s="4">
        <v>100867</v>
      </c>
      <c r="D4503" s="3" t="s">
        <v>3836</v>
      </c>
      <c r="E4503" s="3" t="s">
        <v>3</v>
      </c>
      <c r="F4503" s="4" t="s">
        <v>4</v>
      </c>
      <c r="G4503" s="3">
        <v>129269</v>
      </c>
      <c r="H4503" s="3" t="s">
        <v>3986</v>
      </c>
      <c r="I4503" s="3" t="s">
        <v>3999</v>
      </c>
      <c r="J4503" s="8">
        <v>541280</v>
      </c>
      <c r="K4503" s="12">
        <f>IFERROR(VLOOKUP($A4503,[1]Piv!$B:$C,2,FALSE),0)</f>
        <v>0</v>
      </c>
      <c r="L4503" s="12">
        <f>IFERROR(VLOOKUP($A4503,'[2]FINAL (2)'!$A$1:$F$7700,3,FALSE),0)</f>
        <v>0</v>
      </c>
      <c r="M4503" s="12">
        <f>IFERROR(VLOOKUP($A4503,'[2]FINAL (2)'!$A$1:$F$7700,5,FALSE),0)</f>
        <v>390653.58</v>
      </c>
      <c r="N4503" s="12">
        <f>IFERROR(VLOOKUP($A4503,[3]Sheet3!$A$1:$C$4542,3,FALSE),0)</f>
        <v>541280</v>
      </c>
      <c r="O4503" s="10">
        <f t="shared" si="71"/>
        <v>931933.58000000007</v>
      </c>
      <c r="P4503" s="10">
        <f>O4503-J4503</f>
        <v>390653.58000000007</v>
      </c>
    </row>
    <row r="4504" spans="1:16" x14ac:dyDescent="0.25">
      <c r="A4504" s="3">
        <v>5155039</v>
      </c>
      <c r="B4504" s="3" t="s">
        <v>399</v>
      </c>
      <c r="C4504" s="4">
        <v>100867</v>
      </c>
      <c r="D4504" s="3" t="s">
        <v>3836</v>
      </c>
      <c r="E4504" s="3" t="s">
        <v>3</v>
      </c>
      <c r="F4504" s="4" t="s">
        <v>4</v>
      </c>
      <c r="G4504" s="3">
        <v>78911</v>
      </c>
      <c r="H4504" s="3" t="s">
        <v>3247</v>
      </c>
      <c r="I4504" s="3" t="s">
        <v>3999</v>
      </c>
      <c r="J4504" s="8">
        <v>1700000</v>
      </c>
      <c r="K4504" s="12">
        <f>IFERROR(VLOOKUP($A4504,[1]Piv!$B:$C,2,FALSE),0)</f>
        <v>0</v>
      </c>
      <c r="L4504" s="12">
        <f>IFERROR(VLOOKUP($A4504,'[2]FINAL (2)'!$A$1:$F$7700,3,FALSE),0)</f>
        <v>0</v>
      </c>
      <c r="M4504" s="12">
        <f>IFERROR(VLOOKUP($A4504,'[2]FINAL (2)'!$A$1:$F$7700,5,FALSE),0)</f>
        <v>300573.86</v>
      </c>
      <c r="N4504" s="12">
        <f>IFERROR(VLOOKUP($A4504,[3]Sheet3!$A$1:$C$4542,3,FALSE),0)</f>
        <v>1700000</v>
      </c>
      <c r="O4504" s="10">
        <f t="shared" si="71"/>
        <v>2000573.8599999999</v>
      </c>
      <c r="P4504" s="10">
        <f>O4504-J4504</f>
        <v>300573.85999999987</v>
      </c>
    </row>
    <row r="4505" spans="1:16" x14ac:dyDescent="0.25">
      <c r="A4505" s="3">
        <v>5959998</v>
      </c>
      <c r="B4505" s="3" t="s">
        <v>7429</v>
      </c>
      <c r="C4505" s="4">
        <v>100867</v>
      </c>
      <c r="D4505" s="3" t="s">
        <v>3836</v>
      </c>
      <c r="E4505" s="3" t="s">
        <v>3</v>
      </c>
      <c r="F4505" s="4" t="s">
        <v>12</v>
      </c>
      <c r="G4505" s="3"/>
      <c r="H4505" s="3"/>
      <c r="I4505" s="3"/>
      <c r="J4505" s="8">
        <v>0</v>
      </c>
      <c r="K4505" s="12">
        <f>IFERROR(VLOOKUP($A4505,[1]Piv!$B:$C,2,FALSE),0)</f>
        <v>0</v>
      </c>
      <c r="L4505" s="12">
        <f>IFERROR(VLOOKUP($A4505,'[2]FINAL (2)'!$A$1:$F$7700,3,FALSE),0)</f>
        <v>0</v>
      </c>
      <c r="M4505" s="12">
        <f>IFERROR(VLOOKUP($A4505,'[2]FINAL (2)'!$A$1:$F$7700,5,FALSE),0)</f>
        <v>0</v>
      </c>
      <c r="N4505" s="12">
        <f>IFERROR(VLOOKUP($A4505,[3]Sheet3!$A$1:$C$4542,3,FALSE),0)</f>
        <v>0</v>
      </c>
      <c r="O4505" s="10">
        <f t="shared" si="71"/>
        <v>0</v>
      </c>
      <c r="P4505"/>
    </row>
    <row r="4506" spans="1:16" x14ac:dyDescent="0.25">
      <c r="A4506" s="3">
        <v>14842938</v>
      </c>
      <c r="B4506" s="3" t="s">
        <v>3103</v>
      </c>
      <c r="C4506" s="4">
        <v>100867</v>
      </c>
      <c r="D4506" s="3" t="s">
        <v>3836</v>
      </c>
      <c r="E4506" s="3" t="s">
        <v>3</v>
      </c>
      <c r="F4506" s="4" t="s">
        <v>4</v>
      </c>
      <c r="G4506" s="3">
        <v>133637</v>
      </c>
      <c r="H4506" s="3" t="s">
        <v>3242</v>
      </c>
      <c r="I4506" s="3" t="s">
        <v>3999</v>
      </c>
      <c r="J4506" s="8">
        <v>1260000</v>
      </c>
      <c r="K4506" s="12">
        <f>IFERROR(VLOOKUP($A4506,[1]Piv!$B:$C,2,FALSE),0)</f>
        <v>0</v>
      </c>
      <c r="L4506" s="12">
        <f>IFERROR(VLOOKUP($A4506,'[2]FINAL (2)'!$A$1:$F$7700,3,FALSE),0)</f>
        <v>300601.21000000002</v>
      </c>
      <c r="M4506" s="12">
        <f>IFERROR(VLOOKUP($A4506,'[2]FINAL (2)'!$A$1:$F$7700,5,FALSE),0)</f>
        <v>0</v>
      </c>
      <c r="N4506" s="12">
        <f>IFERROR(VLOOKUP($A4506,[3]Sheet3!$A$1:$C$4542,3,FALSE),0)</f>
        <v>1260000</v>
      </c>
      <c r="O4506" s="10">
        <f t="shared" si="71"/>
        <v>1560601.21</v>
      </c>
      <c r="P4506" s="10">
        <f>O4506-J4506</f>
        <v>300601.20999999996</v>
      </c>
    </row>
    <row r="4507" spans="1:16" x14ac:dyDescent="0.25">
      <c r="A4507" s="3">
        <v>16082551</v>
      </c>
      <c r="B4507" s="3" t="s">
        <v>7430</v>
      </c>
      <c r="C4507" s="4">
        <v>100867</v>
      </c>
      <c r="D4507" s="3" t="s">
        <v>3836</v>
      </c>
      <c r="E4507" s="3" t="s">
        <v>3</v>
      </c>
      <c r="F4507" s="4" t="s">
        <v>12</v>
      </c>
      <c r="G4507" s="3"/>
      <c r="H4507" s="3"/>
      <c r="I4507" s="3"/>
      <c r="J4507" s="8">
        <v>0</v>
      </c>
      <c r="K4507" s="12">
        <f>IFERROR(VLOOKUP($A4507,[1]Piv!$B:$C,2,FALSE),0)</f>
        <v>0</v>
      </c>
      <c r="L4507" s="12">
        <f>IFERROR(VLOOKUP($A4507,'[2]FINAL (2)'!$A$1:$F$7700,3,FALSE),0)</f>
        <v>0</v>
      </c>
      <c r="M4507" s="12">
        <f>IFERROR(VLOOKUP($A4507,'[2]FINAL (2)'!$A$1:$F$7700,5,FALSE),0)</f>
        <v>0</v>
      </c>
      <c r="N4507" s="12">
        <f>IFERROR(VLOOKUP($A4507,[3]Sheet3!$A$1:$C$4542,3,FALSE),0)</f>
        <v>0</v>
      </c>
      <c r="O4507" s="10">
        <f t="shared" si="71"/>
        <v>0</v>
      </c>
      <c r="P4507"/>
    </row>
    <row r="4508" spans="1:16" x14ac:dyDescent="0.25">
      <c r="A4508" s="3">
        <v>18101650</v>
      </c>
      <c r="B4508" s="3" t="s">
        <v>891</v>
      </c>
      <c r="C4508" s="4">
        <v>100867</v>
      </c>
      <c r="D4508" s="3" t="s">
        <v>3836</v>
      </c>
      <c r="E4508" s="3" t="s">
        <v>3</v>
      </c>
      <c r="F4508" s="4" t="s">
        <v>4</v>
      </c>
      <c r="G4508" s="3">
        <v>78911</v>
      </c>
      <c r="H4508" s="3" t="s">
        <v>3247</v>
      </c>
      <c r="I4508" s="3" t="s">
        <v>3999</v>
      </c>
      <c r="J4508" s="8">
        <v>1905870</v>
      </c>
      <c r="K4508" s="12">
        <f>IFERROR(VLOOKUP($A4508,[1]Piv!$B:$C,2,FALSE),0)</f>
        <v>1907823.78</v>
      </c>
      <c r="L4508" s="12">
        <f>IFERROR(VLOOKUP($A4508,'[2]FINAL (2)'!$A$1:$F$7700,3,FALSE),0)</f>
        <v>0</v>
      </c>
      <c r="M4508" s="12">
        <f>IFERROR(VLOOKUP($A4508,'[2]FINAL (2)'!$A$1:$F$7700,5,FALSE),0)</f>
        <v>0</v>
      </c>
      <c r="N4508" s="12">
        <f>IFERROR(VLOOKUP($A4508,[3]Sheet3!$A$1:$C$4542,3,FALSE),0)</f>
        <v>0</v>
      </c>
      <c r="O4508" s="10">
        <f t="shared" si="71"/>
        <v>1907823.78</v>
      </c>
      <c r="P4508" s="10">
        <f>O4508-J4508</f>
        <v>1953.7800000000279</v>
      </c>
    </row>
    <row r="4509" spans="1:16" x14ac:dyDescent="0.25">
      <c r="A4509" s="3">
        <v>9790084</v>
      </c>
      <c r="B4509" s="3" t="s">
        <v>2763</v>
      </c>
      <c r="C4509" s="4">
        <v>100869</v>
      </c>
      <c r="D4509" s="3" t="s">
        <v>3552</v>
      </c>
      <c r="E4509" s="3" t="s">
        <v>3</v>
      </c>
      <c r="F4509" s="4" t="s">
        <v>4</v>
      </c>
      <c r="G4509" s="3">
        <v>137472</v>
      </c>
      <c r="H4509" s="3" t="s">
        <v>3264</v>
      </c>
      <c r="I4509" s="3" t="s">
        <v>3999</v>
      </c>
      <c r="J4509" s="8">
        <v>3170000</v>
      </c>
      <c r="K4509" s="12">
        <f>IFERROR(VLOOKUP($A4509,[1]Piv!$B:$C,2,FALSE),0)</f>
        <v>2680662.8600000003</v>
      </c>
      <c r="L4509" s="12">
        <f>IFERROR(VLOOKUP($A4509,'[2]FINAL (2)'!$A$1:$F$7700,3,FALSE),0)</f>
        <v>0</v>
      </c>
      <c r="M4509" s="12">
        <f>IFERROR(VLOOKUP($A4509,'[2]FINAL (2)'!$A$1:$F$7700,5,FALSE),0)</f>
        <v>0</v>
      </c>
      <c r="N4509" s="12">
        <f>IFERROR(VLOOKUP($A4509,[3]Sheet3!$A$1:$C$4542,3,FALSE),0)</f>
        <v>0</v>
      </c>
      <c r="O4509" s="10">
        <f t="shared" si="71"/>
        <v>2680662.8600000003</v>
      </c>
      <c r="P4509" s="10">
        <f>O4509-J4509</f>
        <v>-489337.13999999966</v>
      </c>
    </row>
    <row r="4510" spans="1:16" x14ac:dyDescent="0.25">
      <c r="A4510" s="3">
        <v>20930274</v>
      </c>
      <c r="B4510" s="3" t="s">
        <v>3145</v>
      </c>
      <c r="C4510" s="4">
        <v>100869</v>
      </c>
      <c r="D4510" s="3" t="s">
        <v>3552</v>
      </c>
      <c r="E4510" s="3" t="s">
        <v>3</v>
      </c>
      <c r="F4510" s="4" t="s">
        <v>4</v>
      </c>
      <c r="G4510" s="3">
        <v>137472</v>
      </c>
      <c r="H4510" s="3" t="s">
        <v>3264</v>
      </c>
      <c r="I4510" s="3" t="s">
        <v>3999</v>
      </c>
      <c r="J4510" s="8">
        <v>0</v>
      </c>
      <c r="K4510" s="12">
        <f>IFERROR(VLOOKUP($A4510,[1]Piv!$B:$C,2,FALSE),0)</f>
        <v>0</v>
      </c>
      <c r="L4510" s="12">
        <f>IFERROR(VLOOKUP($A4510,'[2]FINAL (2)'!$A$1:$F$7700,3,FALSE),0)</f>
        <v>0</v>
      </c>
      <c r="M4510" s="12">
        <f>IFERROR(VLOOKUP($A4510,'[2]FINAL (2)'!$A$1:$F$7700,5,FALSE),0)</f>
        <v>0</v>
      </c>
      <c r="N4510" s="12">
        <f>IFERROR(VLOOKUP($A4510,[3]Sheet3!$A$1:$C$4542,3,FALSE),0)</f>
        <v>0</v>
      </c>
      <c r="O4510" s="10">
        <f t="shared" si="71"/>
        <v>0</v>
      </c>
      <c r="P4510" s="10">
        <f>O4510-J4510</f>
        <v>0</v>
      </c>
    </row>
    <row r="4511" spans="1:16" x14ac:dyDescent="0.25">
      <c r="A4511" s="3">
        <v>21871306</v>
      </c>
      <c r="B4511" s="3" t="s">
        <v>7431</v>
      </c>
      <c r="C4511" s="4">
        <v>100869</v>
      </c>
      <c r="D4511" s="3" t="s">
        <v>3552</v>
      </c>
      <c r="E4511" s="3" t="s">
        <v>3</v>
      </c>
      <c r="F4511" s="4" t="s">
        <v>4</v>
      </c>
      <c r="G4511" s="3">
        <v>137472</v>
      </c>
      <c r="H4511" s="3" t="s">
        <v>3264</v>
      </c>
      <c r="I4511" s="3" t="s">
        <v>3999</v>
      </c>
      <c r="J4511" s="8">
        <v>1425000</v>
      </c>
      <c r="K4511" s="12">
        <f>IFERROR(VLOOKUP($A4511,[1]Piv!$B:$C,2,FALSE),0)</f>
        <v>0</v>
      </c>
      <c r="L4511" s="12">
        <f>IFERROR(VLOOKUP($A4511,'[2]FINAL (2)'!$A$1:$F$7700,3,FALSE),0)</f>
        <v>0</v>
      </c>
      <c r="M4511" s="12">
        <f>IFERROR(VLOOKUP($A4511,'[2]FINAL (2)'!$A$1:$F$7700,5,FALSE),0)</f>
        <v>0</v>
      </c>
      <c r="N4511" s="12">
        <f>IFERROR(VLOOKUP($A4511,[3]Sheet3!$A$1:$C$4542,3,FALSE),0)</f>
        <v>1350000</v>
      </c>
      <c r="O4511" s="10">
        <f t="shared" si="71"/>
        <v>1350000</v>
      </c>
      <c r="P4511" s="10">
        <f>O4511-J4511</f>
        <v>-75000</v>
      </c>
    </row>
    <row r="4512" spans="1:16" x14ac:dyDescent="0.25">
      <c r="A4512" s="3">
        <v>21746095</v>
      </c>
      <c r="B4512" s="3" t="s">
        <v>2861</v>
      </c>
      <c r="C4512" s="4">
        <v>100870</v>
      </c>
      <c r="D4512" s="3" t="s">
        <v>3553</v>
      </c>
      <c r="E4512" s="3" t="s">
        <v>3</v>
      </c>
      <c r="F4512" s="4" t="s">
        <v>4</v>
      </c>
      <c r="G4512" s="3">
        <v>121381</v>
      </c>
      <c r="H4512" s="3" t="s">
        <v>3270</v>
      </c>
      <c r="I4512" s="3" t="s">
        <v>3999</v>
      </c>
      <c r="J4512" s="8">
        <v>9900000</v>
      </c>
      <c r="K4512" s="12">
        <f>IFERROR(VLOOKUP($A4512,[1]Piv!$B:$C,2,FALSE),0)</f>
        <v>7159236.0999999996</v>
      </c>
      <c r="L4512" s="12">
        <f>IFERROR(VLOOKUP($A4512,'[2]FINAL (2)'!$A$1:$F$7700,3,FALSE),0)</f>
        <v>0</v>
      </c>
      <c r="M4512" s="12">
        <f>IFERROR(VLOOKUP($A4512,'[2]FINAL (2)'!$A$1:$F$7700,5,FALSE),0)</f>
        <v>0</v>
      </c>
      <c r="N4512" s="12">
        <f>IFERROR(VLOOKUP($A4512,[3]Sheet3!$A$1:$C$4542,3,FALSE),0)</f>
        <v>2000000</v>
      </c>
      <c r="O4512" s="10">
        <f t="shared" si="71"/>
        <v>9159236.0999999996</v>
      </c>
      <c r="P4512" s="10">
        <f>O4512-J4512</f>
        <v>-740763.90000000037</v>
      </c>
    </row>
    <row r="4513" spans="1:16" x14ac:dyDescent="0.25">
      <c r="A4513" s="3">
        <v>23632716</v>
      </c>
      <c r="B4513" s="3" t="s">
        <v>2311</v>
      </c>
      <c r="C4513" s="4">
        <v>100870</v>
      </c>
      <c r="D4513" s="3" t="s">
        <v>3553</v>
      </c>
      <c r="E4513" s="3" t="s">
        <v>3</v>
      </c>
      <c r="F4513" s="4" t="s">
        <v>4</v>
      </c>
      <c r="G4513" s="3">
        <v>121381</v>
      </c>
      <c r="H4513" s="3" t="s">
        <v>3270</v>
      </c>
      <c r="I4513" s="3" t="s">
        <v>3999</v>
      </c>
      <c r="J4513" s="8">
        <v>5000000</v>
      </c>
      <c r="K4513" s="12">
        <f>IFERROR(VLOOKUP($A4513,[1]Piv!$B:$C,2,FALSE),0)</f>
        <v>0</v>
      </c>
      <c r="L4513" s="12">
        <f>IFERROR(VLOOKUP($A4513,'[2]FINAL (2)'!$A$1:$F$7700,3,FALSE),0)</f>
        <v>0</v>
      </c>
      <c r="M4513" s="12">
        <f>IFERROR(VLOOKUP($A4513,'[2]FINAL (2)'!$A$1:$F$7700,5,FALSE),0)</f>
        <v>0</v>
      </c>
      <c r="N4513" s="12">
        <f>IFERROR(VLOOKUP($A4513,[3]Sheet3!$A$1:$C$4542,3,FALSE),0)</f>
        <v>5000000</v>
      </c>
      <c r="O4513" s="10">
        <f t="shared" si="71"/>
        <v>5000000</v>
      </c>
      <c r="P4513" s="10">
        <f>O4513-J4513</f>
        <v>0</v>
      </c>
    </row>
    <row r="4514" spans="1:16" x14ac:dyDescent="0.25">
      <c r="A4514" s="3">
        <v>21301851</v>
      </c>
      <c r="B4514" s="3" t="s">
        <v>7432</v>
      </c>
      <c r="C4514" s="4">
        <v>100871</v>
      </c>
      <c r="D4514" s="3" t="s">
        <v>3837</v>
      </c>
      <c r="E4514" s="3" t="s">
        <v>3</v>
      </c>
      <c r="F4514" s="4" t="s">
        <v>4</v>
      </c>
      <c r="G4514" s="3">
        <v>133932</v>
      </c>
      <c r="H4514" s="3" t="s">
        <v>3251</v>
      </c>
      <c r="I4514" s="3" t="s">
        <v>3999</v>
      </c>
      <c r="J4514" s="8">
        <v>1356044.67</v>
      </c>
      <c r="K4514" s="12">
        <f>IFERROR(VLOOKUP($A4514,[1]Piv!$B:$C,2,FALSE),0)</f>
        <v>1005882.35</v>
      </c>
      <c r="L4514" s="12">
        <f>IFERROR(VLOOKUP($A4514,'[2]FINAL (2)'!$A$1:$F$7700,3,FALSE),0)</f>
        <v>339029.79</v>
      </c>
      <c r="M4514" s="12">
        <f>IFERROR(VLOOKUP($A4514,'[2]FINAL (2)'!$A$1:$F$7700,5,FALSE),0)</f>
        <v>0</v>
      </c>
      <c r="N4514" s="12">
        <f>IFERROR(VLOOKUP($A4514,[3]Sheet3!$A$1:$C$4542,3,FALSE),0)</f>
        <v>0</v>
      </c>
      <c r="O4514" s="10">
        <f t="shared" si="71"/>
        <v>1344912.14</v>
      </c>
      <c r="P4514" s="10">
        <f>O4514-J4514</f>
        <v>-11132.530000000028</v>
      </c>
    </row>
    <row r="4515" spans="1:16" x14ac:dyDescent="0.25">
      <c r="A4515" s="3">
        <v>26587645</v>
      </c>
      <c r="B4515" s="3" t="s">
        <v>7433</v>
      </c>
      <c r="C4515" s="4">
        <v>100871</v>
      </c>
      <c r="D4515" s="3" t="s">
        <v>3837</v>
      </c>
      <c r="E4515" s="3" t="s">
        <v>3</v>
      </c>
      <c r="F4515" s="4" t="s">
        <v>4</v>
      </c>
      <c r="G4515" s="3">
        <v>133932</v>
      </c>
      <c r="H4515" s="3" t="s">
        <v>3251</v>
      </c>
      <c r="I4515" s="3" t="s">
        <v>3999</v>
      </c>
      <c r="J4515" s="8">
        <v>0</v>
      </c>
      <c r="K4515" s="12">
        <f>IFERROR(VLOOKUP($A4515,[1]Piv!$B:$C,2,FALSE),0)</f>
        <v>0</v>
      </c>
      <c r="L4515" s="12">
        <f>IFERROR(VLOOKUP($A4515,'[2]FINAL (2)'!$A$1:$F$7700,3,FALSE),0)</f>
        <v>0</v>
      </c>
      <c r="M4515" s="12">
        <f>IFERROR(VLOOKUP($A4515,'[2]FINAL (2)'!$A$1:$F$7700,5,FALSE),0)</f>
        <v>300000</v>
      </c>
      <c r="N4515" s="12">
        <f>IFERROR(VLOOKUP($A4515,[3]Sheet3!$A$1:$C$4542,3,FALSE),0)</f>
        <v>0</v>
      </c>
      <c r="O4515" s="10">
        <f t="shared" si="71"/>
        <v>300000</v>
      </c>
      <c r="P4515" s="10">
        <f>O4515-J4515</f>
        <v>300000</v>
      </c>
    </row>
    <row r="4516" spans="1:16" x14ac:dyDescent="0.25">
      <c r="A4516" s="3">
        <v>6917752</v>
      </c>
      <c r="B4516" s="3" t="s">
        <v>2795</v>
      </c>
      <c r="C4516" s="4">
        <v>100872</v>
      </c>
      <c r="D4516" s="3" t="s">
        <v>3554</v>
      </c>
      <c r="E4516" s="3" t="s">
        <v>3</v>
      </c>
      <c r="F4516" s="4" t="s">
        <v>4</v>
      </c>
      <c r="G4516" s="3">
        <v>27768</v>
      </c>
      <c r="H4516" s="3" t="s">
        <v>3194</v>
      </c>
      <c r="I4516" s="3" t="s">
        <v>3999</v>
      </c>
      <c r="J4516" s="8">
        <v>0</v>
      </c>
      <c r="K4516" s="12">
        <f>IFERROR(VLOOKUP($A4516,[1]Piv!$B:$C,2,FALSE),0)</f>
        <v>0</v>
      </c>
      <c r="L4516" s="12">
        <f>IFERROR(VLOOKUP($A4516,'[2]FINAL (2)'!$A$1:$F$7700,3,FALSE),0)</f>
        <v>0</v>
      </c>
      <c r="M4516" s="12">
        <f>IFERROR(VLOOKUP($A4516,'[2]FINAL (2)'!$A$1:$F$7700,5,FALSE),0)</f>
        <v>475913.72</v>
      </c>
      <c r="N4516" s="12">
        <f>IFERROR(VLOOKUP($A4516,[3]Sheet3!$A$1:$C$4542,3,FALSE),0)</f>
        <v>0</v>
      </c>
      <c r="O4516" s="10">
        <f t="shared" si="71"/>
        <v>475913.72</v>
      </c>
      <c r="P4516" s="10">
        <f>O4516-J4516</f>
        <v>475913.72</v>
      </c>
    </row>
    <row r="4517" spans="1:16" x14ac:dyDescent="0.25">
      <c r="A4517" s="3">
        <v>7011031</v>
      </c>
      <c r="B4517" s="3" t="s">
        <v>2800</v>
      </c>
      <c r="C4517" s="4">
        <v>100872</v>
      </c>
      <c r="D4517" s="3" t="s">
        <v>3554</v>
      </c>
      <c r="E4517" s="3" t="s">
        <v>3</v>
      </c>
      <c r="F4517" s="4" t="s">
        <v>4</v>
      </c>
      <c r="G4517" s="3">
        <v>27768</v>
      </c>
      <c r="H4517" s="3" t="s">
        <v>3194</v>
      </c>
      <c r="I4517" s="3" t="s">
        <v>3999</v>
      </c>
      <c r="J4517" s="8">
        <v>0</v>
      </c>
      <c r="K4517" s="12">
        <f>IFERROR(VLOOKUP($A4517,[1]Piv!$B:$C,2,FALSE),0)</f>
        <v>0</v>
      </c>
      <c r="L4517" s="12">
        <f>IFERROR(VLOOKUP($A4517,'[2]FINAL (2)'!$A$1:$F$7700,3,FALSE),0)</f>
        <v>0</v>
      </c>
      <c r="M4517" s="12">
        <f>IFERROR(VLOOKUP($A4517,'[2]FINAL (2)'!$A$1:$F$7700,5,FALSE),0)</f>
        <v>300750.09999999998</v>
      </c>
      <c r="N4517" s="12">
        <f>IFERROR(VLOOKUP($A4517,[3]Sheet3!$A$1:$C$4542,3,FALSE),0)</f>
        <v>0</v>
      </c>
      <c r="O4517" s="10">
        <f t="shared" si="71"/>
        <v>300750.09999999998</v>
      </c>
      <c r="P4517" s="10">
        <f>O4517-J4517</f>
        <v>300750.09999999998</v>
      </c>
    </row>
    <row r="4518" spans="1:16" x14ac:dyDescent="0.25">
      <c r="A4518" s="3">
        <v>9760805</v>
      </c>
      <c r="B4518" s="3" t="s">
        <v>1808</v>
      </c>
      <c r="C4518" s="4">
        <v>100872</v>
      </c>
      <c r="D4518" s="3" t="s">
        <v>3554</v>
      </c>
      <c r="E4518" s="3" t="s">
        <v>3</v>
      </c>
      <c r="F4518" s="4" t="s">
        <v>4</v>
      </c>
      <c r="G4518" s="3"/>
      <c r="H4518" s="3"/>
      <c r="I4518" s="3" t="s">
        <v>3999</v>
      </c>
      <c r="J4518" s="8">
        <v>0</v>
      </c>
      <c r="K4518" s="12">
        <f>IFERROR(VLOOKUP($A4518,[1]Piv!$B:$C,2,FALSE),0)</f>
        <v>0</v>
      </c>
      <c r="L4518" s="12">
        <f>IFERROR(VLOOKUP($A4518,'[2]FINAL (2)'!$A$1:$F$7700,3,FALSE),0)</f>
        <v>0</v>
      </c>
      <c r="M4518" s="12">
        <f>IFERROR(VLOOKUP($A4518,'[2]FINAL (2)'!$A$1:$F$7700,5,FALSE),0)</f>
        <v>10000</v>
      </c>
      <c r="N4518" s="12">
        <f>IFERROR(VLOOKUP($A4518,[3]Sheet3!$A$1:$C$4542,3,FALSE),0)</f>
        <v>0</v>
      </c>
      <c r="O4518" s="10">
        <f t="shared" si="71"/>
        <v>10000</v>
      </c>
      <c r="P4518" s="10">
        <f>O4518-J4518</f>
        <v>10000</v>
      </c>
    </row>
    <row r="4519" spans="1:16" x14ac:dyDescent="0.25">
      <c r="A4519" s="3">
        <v>18196069</v>
      </c>
      <c r="B4519" s="3" t="s">
        <v>2225</v>
      </c>
      <c r="C4519" s="4">
        <v>100872</v>
      </c>
      <c r="D4519" s="3" t="s">
        <v>3554</v>
      </c>
      <c r="E4519" s="3" t="s">
        <v>3</v>
      </c>
      <c r="F4519" s="4" t="s">
        <v>4</v>
      </c>
      <c r="G4519" s="3">
        <v>27768</v>
      </c>
      <c r="H4519" s="3" t="s">
        <v>3194</v>
      </c>
      <c r="I4519" s="3" t="s">
        <v>3999</v>
      </c>
      <c r="J4519" s="8">
        <v>5440000</v>
      </c>
      <c r="K4519" s="12">
        <f>IFERROR(VLOOKUP($A4519,[1]Piv!$B:$C,2,FALSE),0)</f>
        <v>2992824.69</v>
      </c>
      <c r="L4519" s="12">
        <f>IFERROR(VLOOKUP($A4519,'[2]FINAL (2)'!$A$1:$F$7700,3,FALSE),0)</f>
        <v>0</v>
      </c>
      <c r="M4519" s="12">
        <f>IFERROR(VLOOKUP($A4519,'[2]FINAL (2)'!$A$1:$F$7700,5,FALSE),0)</f>
        <v>0</v>
      </c>
      <c r="N4519" s="12">
        <f>IFERROR(VLOOKUP($A4519,[3]Sheet3!$A$1:$C$4542,3,FALSE),0)</f>
        <v>0</v>
      </c>
      <c r="O4519" s="10">
        <f t="shared" si="71"/>
        <v>2992824.69</v>
      </c>
      <c r="P4519" s="10">
        <f>O4519-J4519</f>
        <v>-2447175.31</v>
      </c>
    </row>
    <row r="4520" spans="1:16" x14ac:dyDescent="0.25">
      <c r="A4520" s="3">
        <v>9081767</v>
      </c>
      <c r="B4520" s="3" t="s">
        <v>7434</v>
      </c>
      <c r="C4520" s="4">
        <v>100873</v>
      </c>
      <c r="D4520" s="3" t="s">
        <v>1586</v>
      </c>
      <c r="E4520" s="3" t="s">
        <v>3</v>
      </c>
      <c r="F4520" s="4" t="s">
        <v>12</v>
      </c>
      <c r="G4520" s="3"/>
      <c r="H4520" s="3"/>
      <c r="I4520" s="3"/>
      <c r="J4520" s="8">
        <v>0</v>
      </c>
      <c r="K4520" s="12">
        <f>IFERROR(VLOOKUP($A4520,[1]Piv!$B:$C,2,FALSE),0)</f>
        <v>0</v>
      </c>
      <c r="L4520" s="12">
        <f>IFERROR(VLOOKUP($A4520,'[2]FINAL (2)'!$A$1:$F$7700,3,FALSE),0)</f>
        <v>0</v>
      </c>
      <c r="M4520" s="12">
        <f>IFERROR(VLOOKUP($A4520,'[2]FINAL (2)'!$A$1:$F$7700,5,FALSE),0)</f>
        <v>0</v>
      </c>
      <c r="N4520" s="12">
        <f>IFERROR(VLOOKUP($A4520,[3]Sheet3!$A$1:$C$4542,3,FALSE),0)</f>
        <v>0</v>
      </c>
      <c r="O4520" s="10">
        <f t="shared" si="71"/>
        <v>0</v>
      </c>
      <c r="P4520"/>
    </row>
    <row r="4521" spans="1:16" x14ac:dyDescent="0.25">
      <c r="A4521" s="3">
        <v>9165758</v>
      </c>
      <c r="B4521" s="3" t="s">
        <v>3111</v>
      </c>
      <c r="C4521" s="4">
        <v>100873</v>
      </c>
      <c r="D4521" s="3" t="s">
        <v>1586</v>
      </c>
      <c r="E4521" s="3" t="s">
        <v>3</v>
      </c>
      <c r="F4521" s="4" t="s">
        <v>4</v>
      </c>
      <c r="G4521" s="3">
        <v>70925</v>
      </c>
      <c r="H4521" s="3" t="s">
        <v>3227</v>
      </c>
      <c r="I4521" s="3" t="s">
        <v>3999</v>
      </c>
      <c r="J4521" s="8">
        <v>600000</v>
      </c>
      <c r="K4521" s="12">
        <f>IFERROR(VLOOKUP($A4521,[1]Piv!$B:$C,2,FALSE),0)</f>
        <v>287977.59000000003</v>
      </c>
      <c r="L4521" s="12">
        <f>IFERROR(VLOOKUP($A4521,'[2]FINAL (2)'!$A$1:$F$7700,3,FALSE),0)</f>
        <v>0</v>
      </c>
      <c r="M4521" s="12">
        <f>IFERROR(VLOOKUP($A4521,'[2]FINAL (2)'!$A$1:$F$7700,5,FALSE),0)</f>
        <v>0</v>
      </c>
      <c r="N4521" s="12">
        <f>IFERROR(VLOOKUP($A4521,[3]Sheet3!$A$1:$C$4542,3,FALSE),0)</f>
        <v>0</v>
      </c>
      <c r="O4521" s="10">
        <f t="shared" si="71"/>
        <v>287977.59000000003</v>
      </c>
      <c r="P4521" s="10">
        <f>O4521-J4521</f>
        <v>-312022.40999999997</v>
      </c>
    </row>
    <row r="4522" spans="1:16" x14ac:dyDescent="0.25">
      <c r="A4522" s="3">
        <v>10045519</v>
      </c>
      <c r="B4522" s="3" t="s">
        <v>1585</v>
      </c>
      <c r="C4522" s="4">
        <v>100873</v>
      </c>
      <c r="D4522" s="3" t="s">
        <v>1586</v>
      </c>
      <c r="E4522" s="3" t="s">
        <v>3</v>
      </c>
      <c r="F4522" s="4" t="s">
        <v>12</v>
      </c>
      <c r="G4522" s="3"/>
      <c r="H4522" s="3"/>
      <c r="I4522" s="3"/>
      <c r="J4522" s="8">
        <v>0</v>
      </c>
      <c r="K4522" s="12">
        <f>IFERROR(VLOOKUP($A4522,[1]Piv!$B:$C,2,FALSE),0)</f>
        <v>0</v>
      </c>
      <c r="L4522" s="12">
        <f>IFERROR(VLOOKUP($A4522,'[2]FINAL (2)'!$A$1:$F$7700,3,FALSE),0)</f>
        <v>0</v>
      </c>
      <c r="M4522" s="12">
        <f>IFERROR(VLOOKUP($A4522,'[2]FINAL (2)'!$A$1:$F$7700,5,FALSE),0)</f>
        <v>0</v>
      </c>
      <c r="N4522" s="12">
        <f>IFERROR(VLOOKUP($A4522,[3]Sheet3!$A$1:$C$4542,3,FALSE),0)</f>
        <v>0</v>
      </c>
      <c r="O4522" s="10">
        <f t="shared" si="71"/>
        <v>0</v>
      </c>
      <c r="P4522"/>
    </row>
    <row r="4523" spans="1:16" x14ac:dyDescent="0.25">
      <c r="A4523" s="3">
        <v>13223926</v>
      </c>
      <c r="B4523" s="3" t="s">
        <v>7435</v>
      </c>
      <c r="C4523" s="4">
        <v>100873</v>
      </c>
      <c r="D4523" s="3" t="s">
        <v>1586</v>
      </c>
      <c r="E4523" s="3" t="s">
        <v>3</v>
      </c>
      <c r="F4523" s="4" t="s">
        <v>12</v>
      </c>
      <c r="G4523" s="3"/>
      <c r="H4523" s="3"/>
      <c r="I4523" s="3"/>
      <c r="J4523" s="8">
        <v>0</v>
      </c>
      <c r="K4523" s="12">
        <f>IFERROR(VLOOKUP($A4523,[1]Piv!$B:$C,2,FALSE),0)</f>
        <v>0</v>
      </c>
      <c r="L4523" s="12">
        <f>IFERROR(VLOOKUP($A4523,'[2]FINAL (2)'!$A$1:$F$7700,3,FALSE),0)</f>
        <v>0</v>
      </c>
      <c r="M4523" s="12">
        <f>IFERROR(VLOOKUP($A4523,'[2]FINAL (2)'!$A$1:$F$7700,5,FALSE),0)</f>
        <v>0</v>
      </c>
      <c r="N4523" s="12">
        <f>IFERROR(VLOOKUP($A4523,[3]Sheet3!$A$1:$C$4542,3,FALSE),0)</f>
        <v>0</v>
      </c>
      <c r="O4523" s="10">
        <f t="shared" si="71"/>
        <v>0</v>
      </c>
      <c r="P4523"/>
    </row>
    <row r="4524" spans="1:16" x14ac:dyDescent="0.25">
      <c r="A4524" s="3">
        <v>18617115</v>
      </c>
      <c r="B4524" s="3" t="s">
        <v>7436</v>
      </c>
      <c r="C4524" s="4">
        <v>100873</v>
      </c>
      <c r="D4524" s="3" t="s">
        <v>1586</v>
      </c>
      <c r="E4524" s="3" t="s">
        <v>3</v>
      </c>
      <c r="F4524" s="4" t="s">
        <v>12</v>
      </c>
      <c r="G4524" s="3"/>
      <c r="H4524" s="3"/>
      <c r="I4524" s="3"/>
      <c r="J4524" s="8">
        <v>0</v>
      </c>
      <c r="K4524" s="12">
        <f>IFERROR(VLOOKUP($A4524,[1]Piv!$B:$C,2,FALSE),0)</f>
        <v>0</v>
      </c>
      <c r="L4524" s="12">
        <f>IFERROR(VLOOKUP($A4524,'[2]FINAL (2)'!$A$1:$F$7700,3,FALSE),0)</f>
        <v>0</v>
      </c>
      <c r="M4524" s="12">
        <f>IFERROR(VLOOKUP($A4524,'[2]FINAL (2)'!$A$1:$F$7700,5,FALSE),0)</f>
        <v>0</v>
      </c>
      <c r="N4524" s="12">
        <f>IFERROR(VLOOKUP($A4524,[3]Sheet3!$A$1:$C$4542,3,FALSE),0)</f>
        <v>0</v>
      </c>
      <c r="O4524" s="10">
        <f t="shared" si="71"/>
        <v>0</v>
      </c>
      <c r="P4524"/>
    </row>
    <row r="4525" spans="1:16" x14ac:dyDescent="0.25">
      <c r="A4525" s="3">
        <v>19541557</v>
      </c>
      <c r="B4525" s="3" t="s">
        <v>2206</v>
      </c>
      <c r="C4525" s="4">
        <v>100873</v>
      </c>
      <c r="D4525" s="3" t="s">
        <v>1586</v>
      </c>
      <c r="E4525" s="3" t="s">
        <v>3</v>
      </c>
      <c r="F4525" s="4" t="s">
        <v>4</v>
      </c>
      <c r="G4525" s="3">
        <v>64719</v>
      </c>
      <c r="H4525" s="3" t="s">
        <v>3234</v>
      </c>
      <c r="I4525" s="3" t="s">
        <v>4001</v>
      </c>
      <c r="J4525" s="8">
        <v>5790000</v>
      </c>
      <c r="K4525" s="12">
        <f>IFERROR(VLOOKUP($A4525,[1]Piv!$B:$C,2,FALSE),0)</f>
        <v>925445.8</v>
      </c>
      <c r="L4525" s="12">
        <f>IFERROR(VLOOKUP($A4525,'[2]FINAL (2)'!$A$1:$F$7700,3,FALSE),0)</f>
        <v>0</v>
      </c>
      <c r="M4525" s="12">
        <f>IFERROR(VLOOKUP($A4525,'[2]FINAL (2)'!$A$1:$F$7700,5,FALSE),0)</f>
        <v>0</v>
      </c>
      <c r="N4525" s="12">
        <f>IFERROR(VLOOKUP($A4525,[3]Sheet3!$A$1:$C$4542,3,FALSE),0)</f>
        <v>0</v>
      </c>
      <c r="O4525" s="10">
        <f t="shared" si="71"/>
        <v>925445.8</v>
      </c>
      <c r="P4525" s="10">
        <f>O4525-J4525</f>
        <v>-4864554.2</v>
      </c>
    </row>
    <row r="4526" spans="1:16" x14ac:dyDescent="0.25">
      <c r="A4526" s="3">
        <v>26086988</v>
      </c>
      <c r="B4526" s="3" t="s">
        <v>7437</v>
      </c>
      <c r="C4526" s="4">
        <v>100873</v>
      </c>
      <c r="D4526" s="3" t="s">
        <v>1586</v>
      </c>
      <c r="E4526" s="3" t="s">
        <v>3</v>
      </c>
      <c r="F4526" s="4" t="s">
        <v>12</v>
      </c>
      <c r="G4526" s="3"/>
      <c r="H4526" s="3"/>
      <c r="I4526" s="3"/>
      <c r="J4526" s="8">
        <v>0</v>
      </c>
      <c r="K4526" s="12">
        <f>IFERROR(VLOOKUP($A4526,[1]Piv!$B:$C,2,FALSE),0)</f>
        <v>0</v>
      </c>
      <c r="L4526" s="12">
        <f>IFERROR(VLOOKUP($A4526,'[2]FINAL (2)'!$A$1:$F$7700,3,FALSE),0)</f>
        <v>0</v>
      </c>
      <c r="M4526" s="12">
        <f>IFERROR(VLOOKUP($A4526,'[2]FINAL (2)'!$A$1:$F$7700,5,FALSE),0)</f>
        <v>0</v>
      </c>
      <c r="N4526" s="12">
        <f>IFERROR(VLOOKUP($A4526,[3]Sheet3!$A$1:$C$4542,3,FALSE),0)</f>
        <v>0</v>
      </c>
      <c r="O4526" s="10">
        <f t="shared" si="71"/>
        <v>0</v>
      </c>
      <c r="P4526"/>
    </row>
    <row r="4527" spans="1:16" x14ac:dyDescent="0.25">
      <c r="A4527" s="3">
        <v>20645042</v>
      </c>
      <c r="B4527" s="3" t="s">
        <v>7438</v>
      </c>
      <c r="C4527" s="4">
        <v>101748</v>
      </c>
      <c r="D4527" s="3" t="s">
        <v>4593</v>
      </c>
      <c r="E4527" s="3" t="s">
        <v>3</v>
      </c>
      <c r="F4527" s="4" t="s">
        <v>4</v>
      </c>
      <c r="G4527" s="3">
        <v>61742</v>
      </c>
      <c r="H4527" s="3" t="s">
        <v>3223</v>
      </c>
      <c r="I4527" s="3" t="s">
        <v>4001</v>
      </c>
      <c r="J4527" s="8">
        <v>6500000</v>
      </c>
      <c r="K4527" s="12">
        <f>IFERROR(VLOOKUP($A4527,[1]Piv!$B:$C,2,FALSE),0)</f>
        <v>5564381.7999999998</v>
      </c>
      <c r="L4527" s="12">
        <f>IFERROR(VLOOKUP($A4527,'[2]FINAL (2)'!$A$1:$F$7700,3,FALSE),0)</f>
        <v>0</v>
      </c>
      <c r="M4527" s="12">
        <f>IFERROR(VLOOKUP($A4527,'[2]FINAL (2)'!$A$1:$F$7700,5,FALSE),0)</f>
        <v>0</v>
      </c>
      <c r="N4527" s="12">
        <f>IFERROR(VLOOKUP($A4527,[3]Sheet3!$A$1:$C$4542,3,FALSE),0)</f>
        <v>0</v>
      </c>
      <c r="O4527" s="10">
        <f t="shared" si="71"/>
        <v>5564381.7999999998</v>
      </c>
      <c r="P4527" s="10">
        <f>O4527-J4527</f>
        <v>-935618.20000000019</v>
      </c>
    </row>
    <row r="4528" spans="1:16" x14ac:dyDescent="0.25">
      <c r="A4528" s="3">
        <v>16845357</v>
      </c>
      <c r="B4528" s="3" t="s">
        <v>7439</v>
      </c>
      <c r="C4528" s="4">
        <v>101748</v>
      </c>
      <c r="D4528" s="3" t="s">
        <v>4593</v>
      </c>
      <c r="E4528" s="3" t="s">
        <v>3</v>
      </c>
      <c r="F4528" s="4" t="s">
        <v>12</v>
      </c>
      <c r="G4528" s="3"/>
      <c r="H4528" s="3"/>
      <c r="I4528" s="3"/>
      <c r="J4528" s="8">
        <v>0</v>
      </c>
      <c r="K4528" s="12">
        <f>IFERROR(VLOOKUP($A4528,[1]Piv!$B:$C,2,FALSE),0)</f>
        <v>0</v>
      </c>
      <c r="L4528" s="12">
        <f>IFERROR(VLOOKUP($A4528,'[2]FINAL (2)'!$A$1:$F$7700,3,FALSE),0)</f>
        <v>0</v>
      </c>
      <c r="M4528" s="12">
        <f>IFERROR(VLOOKUP($A4528,'[2]FINAL (2)'!$A$1:$F$7700,5,FALSE),0)</f>
        <v>0</v>
      </c>
      <c r="N4528" s="12">
        <f>IFERROR(VLOOKUP($A4528,[3]Sheet3!$A$1:$C$4542,3,FALSE),0)</f>
        <v>0</v>
      </c>
      <c r="O4528" s="10">
        <f t="shared" si="71"/>
        <v>0</v>
      </c>
      <c r="P4528"/>
    </row>
    <row r="4529" spans="1:16" x14ac:dyDescent="0.25">
      <c r="A4529" s="3">
        <v>14929590</v>
      </c>
      <c r="B4529" s="3" t="s">
        <v>7440</v>
      </c>
      <c r="C4529" s="4">
        <v>100874</v>
      </c>
      <c r="D4529" s="3" t="s">
        <v>3555</v>
      </c>
      <c r="E4529" s="3" t="s">
        <v>3</v>
      </c>
      <c r="F4529" s="4" t="s">
        <v>12</v>
      </c>
      <c r="G4529" s="3"/>
      <c r="H4529" s="3"/>
      <c r="I4529" s="3"/>
      <c r="J4529" s="8">
        <v>0</v>
      </c>
      <c r="K4529" s="12">
        <f>IFERROR(VLOOKUP($A4529,[1]Piv!$B:$C,2,FALSE),0)</f>
        <v>0</v>
      </c>
      <c r="L4529" s="12">
        <f>IFERROR(VLOOKUP($A4529,'[2]FINAL (2)'!$A$1:$F$7700,3,FALSE),0)</f>
        <v>0</v>
      </c>
      <c r="M4529" s="12">
        <f>IFERROR(VLOOKUP($A4529,'[2]FINAL (2)'!$A$1:$F$7700,5,FALSE),0)</f>
        <v>0</v>
      </c>
      <c r="N4529" s="12">
        <f>IFERROR(VLOOKUP($A4529,[3]Sheet3!$A$1:$C$4542,3,FALSE),0)</f>
        <v>0</v>
      </c>
      <c r="O4529" s="10">
        <f t="shared" si="71"/>
        <v>0</v>
      </c>
      <c r="P4529"/>
    </row>
    <row r="4530" spans="1:16" x14ac:dyDescent="0.25">
      <c r="A4530" s="3">
        <v>18469743</v>
      </c>
      <c r="B4530" s="3" t="s">
        <v>7441</v>
      </c>
      <c r="C4530" s="4">
        <v>100874</v>
      </c>
      <c r="D4530" s="3" t="s">
        <v>3555</v>
      </c>
      <c r="E4530" s="3" t="s">
        <v>3</v>
      </c>
      <c r="F4530" s="4" t="s">
        <v>4</v>
      </c>
      <c r="G4530" s="3">
        <v>131084</v>
      </c>
      <c r="H4530" s="3" t="s">
        <v>3218</v>
      </c>
      <c r="I4530" s="3" t="s">
        <v>3999</v>
      </c>
      <c r="J4530" s="8">
        <v>0</v>
      </c>
      <c r="K4530" s="12">
        <f>IFERROR(VLOOKUP($A4530,[1]Piv!$B:$C,2,FALSE),0)</f>
        <v>0</v>
      </c>
      <c r="L4530" s="12">
        <f>IFERROR(VLOOKUP($A4530,'[2]FINAL (2)'!$A$1:$F$7700,3,FALSE),0)</f>
        <v>0</v>
      </c>
      <c r="M4530" s="12">
        <f>IFERROR(VLOOKUP($A4530,'[2]FINAL (2)'!$A$1:$F$7700,5,FALSE),0)</f>
        <v>0</v>
      </c>
      <c r="N4530" s="12">
        <f>IFERROR(VLOOKUP($A4530,[3]Sheet3!$A$1:$C$4542,3,FALSE),0)</f>
        <v>500000</v>
      </c>
      <c r="O4530" s="10">
        <f t="shared" si="71"/>
        <v>500000</v>
      </c>
      <c r="P4530" s="10">
        <f>O4530-J4530</f>
        <v>500000</v>
      </c>
    </row>
    <row r="4531" spans="1:16" x14ac:dyDescent="0.25">
      <c r="A4531" s="3">
        <v>18473104</v>
      </c>
      <c r="B4531" s="3" t="s">
        <v>7442</v>
      </c>
      <c r="C4531" s="4">
        <v>100874</v>
      </c>
      <c r="D4531" s="3" t="s">
        <v>3555</v>
      </c>
      <c r="E4531" s="3" t="s">
        <v>3</v>
      </c>
      <c r="F4531" s="4" t="s">
        <v>4</v>
      </c>
      <c r="G4531" s="3">
        <v>133095</v>
      </c>
      <c r="H4531" s="3" t="s">
        <v>3233</v>
      </c>
      <c r="I4531" s="3" t="s">
        <v>3999</v>
      </c>
      <c r="J4531" s="8">
        <v>0</v>
      </c>
      <c r="K4531" s="12">
        <f>IFERROR(VLOOKUP($A4531,[1]Piv!$B:$C,2,FALSE),0)</f>
        <v>0</v>
      </c>
      <c r="L4531" s="12">
        <f>IFERROR(VLOOKUP($A4531,'[2]FINAL (2)'!$A$1:$F$7700,3,FALSE),0)</f>
        <v>0</v>
      </c>
      <c r="M4531" s="12">
        <f>IFERROR(VLOOKUP($A4531,'[2]FINAL (2)'!$A$1:$F$7700,5,FALSE),0)</f>
        <v>0</v>
      </c>
      <c r="N4531" s="12">
        <f>IFERROR(VLOOKUP($A4531,[3]Sheet3!$A$1:$C$4542,3,FALSE),0)</f>
        <v>300000</v>
      </c>
      <c r="O4531" s="10">
        <f t="shared" si="71"/>
        <v>300000</v>
      </c>
      <c r="P4531" s="10">
        <f>O4531-J4531</f>
        <v>300000</v>
      </c>
    </row>
    <row r="4532" spans="1:16" x14ac:dyDescent="0.25">
      <c r="A4532" s="3">
        <v>20123460</v>
      </c>
      <c r="B4532" s="3" t="s">
        <v>7443</v>
      </c>
      <c r="C4532" s="4">
        <v>100874</v>
      </c>
      <c r="D4532" s="3" t="s">
        <v>3555</v>
      </c>
      <c r="E4532" s="3" t="s">
        <v>3</v>
      </c>
      <c r="F4532" s="4" t="s">
        <v>12</v>
      </c>
      <c r="G4532" s="3"/>
      <c r="H4532" s="3"/>
      <c r="I4532" s="3"/>
      <c r="J4532" s="8">
        <v>0</v>
      </c>
      <c r="K4532" s="12">
        <f>IFERROR(VLOOKUP($A4532,[1]Piv!$B:$C,2,FALSE),0)</f>
        <v>0</v>
      </c>
      <c r="L4532" s="12">
        <f>IFERROR(VLOOKUP($A4532,'[2]FINAL (2)'!$A$1:$F$7700,3,FALSE),0)</f>
        <v>0</v>
      </c>
      <c r="M4532" s="12">
        <f>IFERROR(VLOOKUP($A4532,'[2]FINAL (2)'!$A$1:$F$7700,5,FALSE),0)</f>
        <v>0</v>
      </c>
      <c r="N4532" s="12">
        <f>IFERROR(VLOOKUP($A4532,[3]Sheet3!$A$1:$C$4542,3,FALSE),0)</f>
        <v>0</v>
      </c>
      <c r="O4532" s="10">
        <f t="shared" si="71"/>
        <v>0</v>
      </c>
      <c r="P4532"/>
    </row>
    <row r="4533" spans="1:16" x14ac:dyDescent="0.25">
      <c r="A4533" s="3">
        <v>20572078</v>
      </c>
      <c r="B4533" s="3" t="s">
        <v>1110</v>
      </c>
      <c r="C4533" s="4">
        <v>100874</v>
      </c>
      <c r="D4533" s="3" t="s">
        <v>3555</v>
      </c>
      <c r="E4533" s="3" t="s">
        <v>3</v>
      </c>
      <c r="F4533" s="4" t="s">
        <v>4</v>
      </c>
      <c r="G4533" s="3">
        <v>133095</v>
      </c>
      <c r="H4533" s="3" t="s">
        <v>3233</v>
      </c>
      <c r="I4533" s="3" t="s">
        <v>3999</v>
      </c>
      <c r="J4533" s="8">
        <v>9802200</v>
      </c>
      <c r="K4533" s="12">
        <f>IFERROR(VLOOKUP($A4533,[1]Piv!$B:$C,2,FALSE),0)</f>
        <v>8670364.3499999996</v>
      </c>
      <c r="L4533" s="12">
        <f>IFERROR(VLOOKUP($A4533,'[2]FINAL (2)'!$A$1:$F$7700,3,FALSE),0)</f>
        <v>0</v>
      </c>
      <c r="M4533" s="12">
        <f>IFERROR(VLOOKUP($A4533,'[2]FINAL (2)'!$A$1:$F$7700,5,FALSE),0)</f>
        <v>0</v>
      </c>
      <c r="N4533" s="12">
        <f>IFERROR(VLOOKUP($A4533,[3]Sheet3!$A$1:$C$4542,3,FALSE),0)</f>
        <v>0</v>
      </c>
      <c r="O4533" s="10">
        <f t="shared" si="71"/>
        <v>8670364.3499999996</v>
      </c>
      <c r="P4533" s="10">
        <f>O4533-J4533</f>
        <v>-1131835.6500000004</v>
      </c>
    </row>
    <row r="4534" spans="1:16" x14ac:dyDescent="0.25">
      <c r="A4534" s="3">
        <v>23271656</v>
      </c>
      <c r="B4534" s="3" t="s">
        <v>628</v>
      </c>
      <c r="C4534" s="4">
        <v>100874</v>
      </c>
      <c r="D4534" s="3" t="s">
        <v>3555</v>
      </c>
      <c r="E4534" s="3" t="s">
        <v>3</v>
      </c>
      <c r="F4534" s="4" t="s">
        <v>4</v>
      </c>
      <c r="G4534" s="3">
        <v>133095</v>
      </c>
      <c r="H4534" s="3" t="s">
        <v>3233</v>
      </c>
      <c r="I4534" s="3" t="s">
        <v>3999</v>
      </c>
      <c r="J4534" s="8">
        <v>5851600</v>
      </c>
      <c r="K4534" s="12">
        <f>IFERROR(VLOOKUP($A4534,[1]Piv!$B:$C,2,FALSE),0)</f>
        <v>5010501.9799999995</v>
      </c>
      <c r="L4534" s="12">
        <f>IFERROR(VLOOKUP($A4534,'[2]FINAL (2)'!$A$1:$F$7700,3,FALSE),0)</f>
        <v>0</v>
      </c>
      <c r="M4534" s="12">
        <f>IFERROR(VLOOKUP($A4534,'[2]FINAL (2)'!$A$1:$F$7700,5,FALSE),0)</f>
        <v>0</v>
      </c>
      <c r="N4534" s="12">
        <f>IFERROR(VLOOKUP($A4534,[3]Sheet3!$A$1:$C$4542,3,FALSE),0)</f>
        <v>0</v>
      </c>
      <c r="O4534" s="10">
        <f t="shared" si="71"/>
        <v>5010501.9799999995</v>
      </c>
      <c r="P4534" s="10">
        <f>O4534-J4534</f>
        <v>-841098.02000000048</v>
      </c>
    </row>
    <row r="4535" spans="1:16" x14ac:dyDescent="0.25">
      <c r="A4535" s="3">
        <v>23076969</v>
      </c>
      <c r="B4535" s="3" t="s">
        <v>7444</v>
      </c>
      <c r="C4535" s="4">
        <v>101749</v>
      </c>
      <c r="D4535" s="3" t="s">
        <v>4594</v>
      </c>
      <c r="E4535" s="3" t="s">
        <v>3</v>
      </c>
      <c r="F4535" s="4" t="s">
        <v>4</v>
      </c>
      <c r="G4535" s="3">
        <v>121277</v>
      </c>
      <c r="H4535" s="3" t="s">
        <v>3265</v>
      </c>
      <c r="I4535" s="3" t="s">
        <v>4001</v>
      </c>
      <c r="J4535" s="8">
        <v>8808124.5399999991</v>
      </c>
      <c r="K4535" s="12">
        <f>IFERROR(VLOOKUP($A4535,[1]Piv!$B:$C,2,FALSE),0)</f>
        <v>714464.72</v>
      </c>
      <c r="L4535" s="12">
        <f>IFERROR(VLOOKUP($A4535,'[2]FINAL (2)'!$A$1:$F$7700,3,FALSE),0)</f>
        <v>4431930.3600000003</v>
      </c>
      <c r="M4535" s="12">
        <f>IFERROR(VLOOKUP($A4535,'[2]FINAL (2)'!$A$1:$F$7700,5,FALSE),0)</f>
        <v>0</v>
      </c>
      <c r="N4535" s="12">
        <f>IFERROR(VLOOKUP($A4535,[3]Sheet3!$A$1:$C$4542,3,FALSE),0)</f>
        <v>1400000</v>
      </c>
      <c r="O4535" s="10">
        <f t="shared" si="71"/>
        <v>6546395.0800000001</v>
      </c>
      <c r="P4535" s="10">
        <f>O4535-J4535</f>
        <v>-2261729.459999999</v>
      </c>
    </row>
    <row r="4536" spans="1:16" x14ac:dyDescent="0.25">
      <c r="A4536" s="3">
        <v>7956374</v>
      </c>
      <c r="B4536" s="3" t="s">
        <v>7445</v>
      </c>
      <c r="C4536" s="4">
        <v>101749</v>
      </c>
      <c r="D4536" s="3" t="s">
        <v>4594</v>
      </c>
      <c r="E4536" s="3" t="s">
        <v>3</v>
      </c>
      <c r="F4536" s="4" t="s">
        <v>4</v>
      </c>
      <c r="G4536" s="3">
        <v>121277</v>
      </c>
      <c r="H4536" s="3" t="s">
        <v>3265</v>
      </c>
      <c r="I4536" s="3" t="s">
        <v>4001</v>
      </c>
      <c r="J4536" s="8">
        <v>0</v>
      </c>
      <c r="K4536" s="12">
        <f>IFERROR(VLOOKUP($A4536,[1]Piv!$B:$C,2,FALSE),0)</f>
        <v>0</v>
      </c>
      <c r="L4536" s="12">
        <f>IFERROR(VLOOKUP($A4536,'[2]FINAL (2)'!$A$1:$F$7700,3,FALSE),0)</f>
        <v>0</v>
      </c>
      <c r="M4536" s="12">
        <f>IFERROR(VLOOKUP($A4536,'[2]FINAL (2)'!$A$1:$F$7700,5,FALSE),0)</f>
        <v>0</v>
      </c>
      <c r="N4536" s="12">
        <f>IFERROR(VLOOKUP($A4536,[3]Sheet3!$A$1:$C$4542,3,FALSE),0)</f>
        <v>0</v>
      </c>
      <c r="O4536" s="10">
        <f t="shared" si="71"/>
        <v>0</v>
      </c>
      <c r="P4536" s="10">
        <f>O4536-J4536</f>
        <v>0</v>
      </c>
    </row>
    <row r="4537" spans="1:16" x14ac:dyDescent="0.25">
      <c r="A4537" s="3">
        <v>7581625</v>
      </c>
      <c r="B4537" s="3" t="s">
        <v>7446</v>
      </c>
      <c r="C4537" s="4">
        <v>101749</v>
      </c>
      <c r="D4537" s="3" t="s">
        <v>4594</v>
      </c>
      <c r="E4537" s="3" t="s">
        <v>3</v>
      </c>
      <c r="F4537" s="4" t="s">
        <v>4</v>
      </c>
      <c r="G4537" s="3">
        <v>121277</v>
      </c>
      <c r="H4537" s="3" t="s">
        <v>3265</v>
      </c>
      <c r="I4537" s="3" t="s">
        <v>4001</v>
      </c>
      <c r="J4537" s="8">
        <v>0</v>
      </c>
      <c r="K4537" s="12">
        <f>IFERROR(VLOOKUP($A4537,[1]Piv!$B:$C,2,FALSE),0)</f>
        <v>0</v>
      </c>
      <c r="L4537" s="12">
        <f>IFERROR(VLOOKUP($A4537,'[2]FINAL (2)'!$A$1:$F$7700,3,FALSE),0)</f>
        <v>0</v>
      </c>
      <c r="M4537" s="12">
        <f>IFERROR(VLOOKUP($A4537,'[2]FINAL (2)'!$A$1:$F$7700,5,FALSE),0)</f>
        <v>0</v>
      </c>
      <c r="N4537" s="12">
        <f>IFERROR(VLOOKUP($A4537,[3]Sheet3!$A$1:$C$4542,3,FALSE),0)</f>
        <v>321000</v>
      </c>
      <c r="O4537" s="10">
        <f t="shared" si="71"/>
        <v>321000</v>
      </c>
      <c r="P4537" s="10">
        <f>O4537-J4537</f>
        <v>321000</v>
      </c>
    </row>
    <row r="4538" spans="1:16" x14ac:dyDescent="0.25">
      <c r="A4538" s="3">
        <v>7027627</v>
      </c>
      <c r="B4538" s="3" t="s">
        <v>7447</v>
      </c>
      <c r="C4538" s="4">
        <v>101749</v>
      </c>
      <c r="D4538" s="3" t="s">
        <v>4594</v>
      </c>
      <c r="E4538" s="3" t="s">
        <v>3</v>
      </c>
      <c r="F4538" s="4" t="s">
        <v>12</v>
      </c>
      <c r="G4538" s="3"/>
      <c r="H4538" s="3"/>
      <c r="I4538" s="3"/>
      <c r="J4538" s="8">
        <v>0</v>
      </c>
      <c r="K4538" s="12">
        <f>IFERROR(VLOOKUP($A4538,[1]Piv!$B:$C,2,FALSE),0)</f>
        <v>0</v>
      </c>
      <c r="L4538" s="12">
        <f>IFERROR(VLOOKUP($A4538,'[2]FINAL (2)'!$A$1:$F$7700,3,FALSE),0)</f>
        <v>0</v>
      </c>
      <c r="M4538" s="12">
        <f>IFERROR(VLOOKUP($A4538,'[2]FINAL (2)'!$A$1:$F$7700,5,FALSE),0)</f>
        <v>0</v>
      </c>
      <c r="N4538" s="12">
        <f>IFERROR(VLOOKUP($A4538,[3]Sheet3!$A$1:$C$4542,3,FALSE),0)</f>
        <v>0</v>
      </c>
      <c r="O4538" s="10">
        <f t="shared" si="71"/>
        <v>0</v>
      </c>
      <c r="P4538"/>
    </row>
    <row r="4539" spans="1:16" x14ac:dyDescent="0.25">
      <c r="A4539" s="3">
        <v>4086495</v>
      </c>
      <c r="B4539" s="3" t="s">
        <v>629</v>
      </c>
      <c r="C4539" s="4">
        <v>100875</v>
      </c>
      <c r="D4539" s="3" t="s">
        <v>3937</v>
      </c>
      <c r="E4539" s="3" t="s">
        <v>3</v>
      </c>
      <c r="F4539" s="4" t="s">
        <v>12</v>
      </c>
      <c r="G4539" s="3"/>
      <c r="H4539" s="3"/>
      <c r="I4539" s="3"/>
      <c r="J4539" s="8">
        <v>0</v>
      </c>
      <c r="K4539" s="12">
        <f>IFERROR(VLOOKUP($A4539,[1]Piv!$B:$C,2,FALSE),0)</f>
        <v>0</v>
      </c>
      <c r="L4539" s="12">
        <f>IFERROR(VLOOKUP($A4539,'[2]FINAL (2)'!$A$1:$F$7700,3,FALSE),0)</f>
        <v>0</v>
      </c>
      <c r="M4539" s="12">
        <f>IFERROR(VLOOKUP($A4539,'[2]FINAL (2)'!$A$1:$F$7700,5,FALSE),0)</f>
        <v>0</v>
      </c>
      <c r="N4539" s="12">
        <f>IFERROR(VLOOKUP($A4539,[3]Sheet3!$A$1:$C$4542,3,FALSE),0)</f>
        <v>0</v>
      </c>
      <c r="O4539" s="10">
        <f t="shared" si="71"/>
        <v>0</v>
      </c>
      <c r="P4539"/>
    </row>
    <row r="4540" spans="1:16" x14ac:dyDescent="0.25">
      <c r="A4540" s="3">
        <v>4219805</v>
      </c>
      <c r="B4540" s="3" t="s">
        <v>3058</v>
      </c>
      <c r="C4540" s="4">
        <v>100875</v>
      </c>
      <c r="D4540" s="3" t="s">
        <v>3937</v>
      </c>
      <c r="E4540" s="3" t="s">
        <v>3</v>
      </c>
      <c r="F4540" s="4" t="s">
        <v>4</v>
      </c>
      <c r="G4540" s="3">
        <v>133095</v>
      </c>
      <c r="H4540" s="3" t="s">
        <v>3233</v>
      </c>
      <c r="I4540" s="3" t="s">
        <v>3999</v>
      </c>
      <c r="J4540" s="8">
        <v>0</v>
      </c>
      <c r="K4540" s="12">
        <f>IFERROR(VLOOKUP($A4540,[1]Piv!$B:$C,2,FALSE),0)</f>
        <v>0</v>
      </c>
      <c r="L4540" s="12">
        <f>IFERROR(VLOOKUP($A4540,'[2]FINAL (2)'!$A$1:$F$7700,3,FALSE),0)</f>
        <v>500000</v>
      </c>
      <c r="M4540" s="12">
        <f>IFERROR(VLOOKUP($A4540,'[2]FINAL (2)'!$A$1:$F$7700,5,FALSE),0)</f>
        <v>0</v>
      </c>
      <c r="N4540" s="12">
        <f>IFERROR(VLOOKUP($A4540,[3]Sheet3!$A$1:$C$4542,3,FALSE),0)</f>
        <v>0</v>
      </c>
      <c r="O4540" s="10">
        <f t="shared" si="71"/>
        <v>500000</v>
      </c>
      <c r="P4540" s="10">
        <f>O4540-J4540</f>
        <v>500000</v>
      </c>
    </row>
    <row r="4541" spans="1:16" x14ac:dyDescent="0.25">
      <c r="A4541" s="3">
        <v>4273034</v>
      </c>
      <c r="B4541" s="3" t="s">
        <v>441</v>
      </c>
      <c r="C4541" s="4">
        <v>100875</v>
      </c>
      <c r="D4541" s="3" t="s">
        <v>3937</v>
      </c>
      <c r="E4541" s="3" t="s">
        <v>3</v>
      </c>
      <c r="F4541" s="4" t="s">
        <v>4</v>
      </c>
      <c r="G4541" s="3">
        <v>133095</v>
      </c>
      <c r="H4541" s="3" t="s">
        <v>3233</v>
      </c>
      <c r="I4541" s="3" t="s">
        <v>3999</v>
      </c>
      <c r="J4541" s="8">
        <v>0</v>
      </c>
      <c r="K4541" s="12">
        <f>IFERROR(VLOOKUP($A4541,[1]Piv!$B:$C,2,FALSE),0)</f>
        <v>0</v>
      </c>
      <c r="L4541" s="12">
        <f>IFERROR(VLOOKUP($A4541,'[2]FINAL (2)'!$A$1:$F$7700,3,FALSE),0)</f>
        <v>300000</v>
      </c>
      <c r="M4541" s="12">
        <f>IFERROR(VLOOKUP($A4541,'[2]FINAL (2)'!$A$1:$F$7700,5,FALSE),0)</f>
        <v>0</v>
      </c>
      <c r="N4541" s="12">
        <f>IFERROR(VLOOKUP($A4541,[3]Sheet3!$A$1:$C$4542,3,FALSE),0)</f>
        <v>0</v>
      </c>
      <c r="O4541" s="10">
        <f t="shared" si="71"/>
        <v>300000</v>
      </c>
      <c r="P4541" s="10">
        <f>O4541-J4541</f>
        <v>300000</v>
      </c>
    </row>
    <row r="4542" spans="1:16" x14ac:dyDescent="0.25">
      <c r="A4542" s="3">
        <v>4286174</v>
      </c>
      <c r="B4542" s="3" t="s">
        <v>1562</v>
      </c>
      <c r="C4542" s="4">
        <v>100875</v>
      </c>
      <c r="D4542" s="3" t="s">
        <v>3937</v>
      </c>
      <c r="E4542" s="3" t="s">
        <v>3</v>
      </c>
      <c r="F4542" s="4" t="s">
        <v>4</v>
      </c>
      <c r="G4542" s="3">
        <v>133095</v>
      </c>
      <c r="H4542" s="3" t="s">
        <v>3233</v>
      </c>
      <c r="I4542" s="3" t="s">
        <v>3999</v>
      </c>
      <c r="J4542" s="8">
        <v>0</v>
      </c>
      <c r="K4542" s="12">
        <f>IFERROR(VLOOKUP($A4542,[1]Piv!$B:$C,2,FALSE),0)</f>
        <v>0</v>
      </c>
      <c r="L4542" s="12">
        <f>IFERROR(VLOOKUP($A4542,'[2]FINAL (2)'!$A$1:$F$7700,3,FALSE),0)</f>
        <v>3000000</v>
      </c>
      <c r="M4542" s="12">
        <f>IFERROR(VLOOKUP($A4542,'[2]FINAL (2)'!$A$1:$F$7700,5,FALSE),0)</f>
        <v>0</v>
      </c>
      <c r="N4542" s="12">
        <f>IFERROR(VLOOKUP($A4542,[3]Sheet3!$A$1:$C$4542,3,FALSE),0)</f>
        <v>8000000</v>
      </c>
      <c r="O4542" s="10">
        <f t="shared" si="71"/>
        <v>11000000</v>
      </c>
      <c r="P4542" s="10">
        <f>O4542-J4542</f>
        <v>11000000</v>
      </c>
    </row>
    <row r="4543" spans="1:16" x14ac:dyDescent="0.25">
      <c r="A4543" s="3">
        <v>4491043</v>
      </c>
      <c r="B4543" s="3" t="s">
        <v>459</v>
      </c>
      <c r="C4543" s="4">
        <v>100875</v>
      </c>
      <c r="D4543" s="3" t="s">
        <v>3937</v>
      </c>
      <c r="E4543" s="3" t="s">
        <v>3</v>
      </c>
      <c r="F4543" s="4" t="s">
        <v>4</v>
      </c>
      <c r="G4543" s="3">
        <v>133095</v>
      </c>
      <c r="H4543" s="3" t="s">
        <v>3233</v>
      </c>
      <c r="I4543" s="3" t="s">
        <v>3999</v>
      </c>
      <c r="J4543" s="8">
        <v>0</v>
      </c>
      <c r="K4543" s="12">
        <f>IFERROR(VLOOKUP($A4543,[1]Piv!$B:$C,2,FALSE),0)</f>
        <v>0</v>
      </c>
      <c r="L4543" s="12">
        <f>IFERROR(VLOOKUP($A4543,'[2]FINAL (2)'!$A$1:$F$7700,3,FALSE),0)</f>
        <v>300000</v>
      </c>
      <c r="M4543" s="12">
        <f>IFERROR(VLOOKUP($A4543,'[2]FINAL (2)'!$A$1:$F$7700,5,FALSE),0)</f>
        <v>0</v>
      </c>
      <c r="N4543" s="12">
        <f>IFERROR(VLOOKUP($A4543,[3]Sheet3!$A$1:$C$4542,3,FALSE),0)</f>
        <v>0</v>
      </c>
      <c r="O4543" s="10">
        <f t="shared" si="71"/>
        <v>300000</v>
      </c>
      <c r="P4543" s="10">
        <f>O4543-J4543</f>
        <v>300000</v>
      </c>
    </row>
    <row r="4544" spans="1:16" x14ac:dyDescent="0.25">
      <c r="A4544" s="3">
        <v>4543579</v>
      </c>
      <c r="B4544" s="3" t="s">
        <v>7448</v>
      </c>
      <c r="C4544" s="4">
        <v>100875</v>
      </c>
      <c r="D4544" s="3" t="s">
        <v>3937</v>
      </c>
      <c r="E4544" s="3" t="s">
        <v>3</v>
      </c>
      <c r="F4544" s="4" t="s">
        <v>4</v>
      </c>
      <c r="G4544" s="3">
        <v>133095</v>
      </c>
      <c r="H4544" s="3" t="s">
        <v>3233</v>
      </c>
      <c r="I4544" s="3" t="s">
        <v>3999</v>
      </c>
      <c r="J4544" s="8">
        <v>0</v>
      </c>
      <c r="K4544" s="12">
        <f>IFERROR(VLOOKUP($A4544,[1]Piv!$B:$C,2,FALSE),0)</f>
        <v>0</v>
      </c>
      <c r="L4544" s="12">
        <f>IFERROR(VLOOKUP($A4544,'[2]FINAL (2)'!$A$1:$F$7700,3,FALSE),0)</f>
        <v>450000</v>
      </c>
      <c r="M4544" s="12">
        <f>IFERROR(VLOOKUP($A4544,'[2]FINAL (2)'!$A$1:$F$7700,5,FALSE),0)</f>
        <v>0</v>
      </c>
      <c r="N4544" s="12">
        <f>IFERROR(VLOOKUP($A4544,[3]Sheet3!$A$1:$C$4542,3,FALSE),0)</f>
        <v>0</v>
      </c>
      <c r="O4544" s="10">
        <f t="shared" si="71"/>
        <v>450000</v>
      </c>
      <c r="P4544" s="10">
        <f>O4544-J4544</f>
        <v>450000</v>
      </c>
    </row>
    <row r="4545" spans="1:16" x14ac:dyDescent="0.25">
      <c r="A4545" s="3">
        <v>4630238</v>
      </c>
      <c r="B4545" s="3" t="s">
        <v>7449</v>
      </c>
      <c r="C4545" s="4">
        <v>100875</v>
      </c>
      <c r="D4545" s="3" t="s">
        <v>3937</v>
      </c>
      <c r="E4545" s="3" t="s">
        <v>3</v>
      </c>
      <c r="F4545" s="4" t="s">
        <v>4</v>
      </c>
      <c r="G4545" s="3">
        <v>133095</v>
      </c>
      <c r="H4545" s="3" t="s">
        <v>3233</v>
      </c>
      <c r="I4545" s="3" t="s">
        <v>3999</v>
      </c>
      <c r="J4545" s="8">
        <v>0</v>
      </c>
      <c r="K4545" s="12">
        <f>IFERROR(VLOOKUP($A4545,[1]Piv!$B:$C,2,FALSE),0)</f>
        <v>0</v>
      </c>
      <c r="L4545" s="12">
        <f>IFERROR(VLOOKUP($A4545,'[2]FINAL (2)'!$A$1:$F$7700,3,FALSE),0)</f>
        <v>3040063.15</v>
      </c>
      <c r="M4545" s="12">
        <f>IFERROR(VLOOKUP($A4545,'[2]FINAL (2)'!$A$1:$F$7700,5,FALSE),0)</f>
        <v>0</v>
      </c>
      <c r="N4545" s="12">
        <f>IFERROR(VLOOKUP($A4545,[3]Sheet3!$A$1:$C$4542,3,FALSE),0)</f>
        <v>2000000</v>
      </c>
      <c r="O4545" s="10">
        <f t="shared" si="71"/>
        <v>5040063.1500000004</v>
      </c>
      <c r="P4545" s="10">
        <f>O4545-J4545</f>
        <v>5040063.1500000004</v>
      </c>
    </row>
    <row r="4546" spans="1:16" x14ac:dyDescent="0.25">
      <c r="A4546" s="3">
        <v>5619016</v>
      </c>
      <c r="B4546" s="3" t="s">
        <v>7450</v>
      </c>
      <c r="C4546" s="4">
        <v>100875</v>
      </c>
      <c r="D4546" s="3" t="s">
        <v>3937</v>
      </c>
      <c r="E4546" s="3" t="s">
        <v>3</v>
      </c>
      <c r="F4546" s="4" t="s">
        <v>4</v>
      </c>
      <c r="G4546" s="3">
        <v>133095</v>
      </c>
      <c r="H4546" s="3" t="s">
        <v>3233</v>
      </c>
      <c r="I4546" s="3" t="s">
        <v>3999</v>
      </c>
      <c r="J4546" s="8">
        <v>0</v>
      </c>
      <c r="K4546" s="12">
        <f>IFERROR(VLOOKUP($A4546,[1]Piv!$B:$C,2,FALSE),0)</f>
        <v>0</v>
      </c>
      <c r="L4546" s="12">
        <f>IFERROR(VLOOKUP($A4546,'[2]FINAL (2)'!$A$1:$F$7700,3,FALSE),0)</f>
        <v>2450000</v>
      </c>
      <c r="M4546" s="12">
        <f>IFERROR(VLOOKUP($A4546,'[2]FINAL (2)'!$A$1:$F$7700,5,FALSE),0)</f>
        <v>0</v>
      </c>
      <c r="N4546" s="12">
        <f>IFERROR(VLOOKUP($A4546,[3]Sheet3!$A$1:$C$4542,3,FALSE),0)</f>
        <v>0</v>
      </c>
      <c r="O4546" s="10">
        <f t="shared" si="71"/>
        <v>2450000</v>
      </c>
      <c r="P4546" s="10">
        <f>O4546-J4546</f>
        <v>2450000</v>
      </c>
    </row>
    <row r="4547" spans="1:16" x14ac:dyDescent="0.25">
      <c r="A4547" s="3">
        <v>7938164</v>
      </c>
      <c r="B4547" s="3" t="s">
        <v>7451</v>
      </c>
      <c r="C4547" s="4">
        <v>100875</v>
      </c>
      <c r="D4547" s="3" t="s">
        <v>3937</v>
      </c>
      <c r="E4547" s="3" t="s">
        <v>3</v>
      </c>
      <c r="F4547" s="4" t="s">
        <v>4</v>
      </c>
      <c r="G4547" s="3">
        <v>133095</v>
      </c>
      <c r="H4547" s="3" t="s">
        <v>3233</v>
      </c>
      <c r="I4547" s="3" t="s">
        <v>3999</v>
      </c>
      <c r="J4547" s="8">
        <v>0</v>
      </c>
      <c r="K4547" s="12">
        <f>IFERROR(VLOOKUP($A4547,[1]Piv!$B:$C,2,FALSE),0)</f>
        <v>0</v>
      </c>
      <c r="L4547" s="12">
        <f>IFERROR(VLOOKUP($A4547,'[2]FINAL (2)'!$A$1:$F$7700,3,FALSE),0)</f>
        <v>50000</v>
      </c>
      <c r="M4547" s="12">
        <f>IFERROR(VLOOKUP($A4547,'[2]FINAL (2)'!$A$1:$F$7700,5,FALSE),0)</f>
        <v>0</v>
      </c>
      <c r="N4547" s="12">
        <f>IFERROR(VLOOKUP($A4547,[3]Sheet3!$A$1:$C$4542,3,FALSE),0)</f>
        <v>0</v>
      </c>
      <c r="O4547" s="10">
        <f t="shared" ref="O4547:O4610" si="72">IFERROR(SUM(K4547,L4547,M4547,N4547),0)</f>
        <v>50000</v>
      </c>
      <c r="P4547" s="10">
        <f>O4547-J4547</f>
        <v>50000</v>
      </c>
    </row>
    <row r="4548" spans="1:16" x14ac:dyDescent="0.25">
      <c r="A4548" s="3">
        <v>9074120</v>
      </c>
      <c r="B4548" s="3" t="s">
        <v>7452</v>
      </c>
      <c r="C4548" s="4">
        <v>101750</v>
      </c>
      <c r="D4548" s="3" t="s">
        <v>4595</v>
      </c>
      <c r="E4548" s="3" t="s">
        <v>3</v>
      </c>
      <c r="F4548" s="4" t="s">
        <v>4</v>
      </c>
      <c r="G4548" s="3">
        <v>132521</v>
      </c>
      <c r="H4548" s="3" t="s">
        <v>3243</v>
      </c>
      <c r="I4548" s="3" t="s">
        <v>3999</v>
      </c>
      <c r="J4548" s="8">
        <v>500000</v>
      </c>
      <c r="K4548" s="12">
        <f>IFERROR(VLOOKUP($A4548,[1]Piv!$B:$C,2,FALSE),0)</f>
        <v>0</v>
      </c>
      <c r="L4548" s="12">
        <f>IFERROR(VLOOKUP($A4548,'[2]FINAL (2)'!$A$1:$F$7700,3,FALSE),0)</f>
        <v>0</v>
      </c>
      <c r="M4548" s="12">
        <f>IFERROR(VLOOKUP($A4548,'[2]FINAL (2)'!$A$1:$F$7700,5,FALSE),0)</f>
        <v>0</v>
      </c>
      <c r="N4548" s="12">
        <f>IFERROR(VLOOKUP($A4548,[3]Sheet3!$A$1:$C$4542,3,FALSE),0)</f>
        <v>500000</v>
      </c>
      <c r="O4548" s="10">
        <f t="shared" si="72"/>
        <v>500000</v>
      </c>
      <c r="P4548" s="10">
        <f>O4548-J4548</f>
        <v>0</v>
      </c>
    </row>
    <row r="4549" spans="1:16" x14ac:dyDescent="0.25">
      <c r="A4549" s="3">
        <v>20099883</v>
      </c>
      <c r="B4549" s="3" t="s">
        <v>7453</v>
      </c>
      <c r="C4549" s="4">
        <v>101750</v>
      </c>
      <c r="D4549" s="3" t="s">
        <v>4595</v>
      </c>
      <c r="E4549" s="3" t="s">
        <v>3</v>
      </c>
      <c r="F4549" s="4" t="s">
        <v>4</v>
      </c>
      <c r="G4549" s="3">
        <v>132521</v>
      </c>
      <c r="H4549" s="3" t="s">
        <v>3243</v>
      </c>
      <c r="I4549" s="3" t="s">
        <v>3999</v>
      </c>
      <c r="J4549" s="8">
        <v>0</v>
      </c>
      <c r="K4549" s="12">
        <f>IFERROR(VLOOKUP($A4549,[1]Piv!$B:$C,2,FALSE),0)</f>
        <v>0</v>
      </c>
      <c r="L4549" s="12">
        <f>IFERROR(VLOOKUP($A4549,'[2]FINAL (2)'!$A$1:$F$7700,3,FALSE),0)</f>
        <v>0</v>
      </c>
      <c r="M4549" s="12">
        <f>IFERROR(VLOOKUP($A4549,'[2]FINAL (2)'!$A$1:$F$7700,5,FALSE),0)</f>
        <v>900000</v>
      </c>
      <c r="N4549" s="12">
        <f>IFERROR(VLOOKUP($A4549,[3]Sheet3!$A$1:$C$4542,3,FALSE),0)</f>
        <v>0</v>
      </c>
      <c r="O4549" s="10">
        <f t="shared" si="72"/>
        <v>900000</v>
      </c>
      <c r="P4549" s="10">
        <f>O4549-J4549</f>
        <v>900000</v>
      </c>
    </row>
    <row r="4550" spans="1:16" x14ac:dyDescent="0.25">
      <c r="A4550" s="3">
        <v>19637311</v>
      </c>
      <c r="B4550" s="3" t="s">
        <v>7454</v>
      </c>
      <c r="C4550" s="4">
        <v>100876</v>
      </c>
      <c r="D4550" s="3" t="s">
        <v>2895</v>
      </c>
      <c r="E4550" s="3" t="s">
        <v>3</v>
      </c>
      <c r="F4550" s="4" t="s">
        <v>4</v>
      </c>
      <c r="G4550" s="3">
        <v>88906</v>
      </c>
      <c r="H4550" s="3" t="s">
        <v>3260</v>
      </c>
      <c r="I4550" s="3" t="s">
        <v>3999</v>
      </c>
      <c r="J4550" s="8">
        <v>3245338.34</v>
      </c>
      <c r="K4550" s="12">
        <f>IFERROR(VLOOKUP($A4550,[1]Piv!$B:$C,2,FALSE),0)</f>
        <v>2323559.56</v>
      </c>
      <c r="L4550" s="12">
        <f>IFERROR(VLOOKUP($A4550,'[2]FINAL (2)'!$A$1:$F$7700,3,FALSE),0)</f>
        <v>504225.57</v>
      </c>
      <c r="M4550" s="12">
        <f>IFERROR(VLOOKUP($A4550,'[2]FINAL (2)'!$A$1:$F$7700,5,FALSE),0)</f>
        <v>0</v>
      </c>
      <c r="N4550" s="12">
        <f>IFERROR(VLOOKUP($A4550,[3]Sheet3!$A$1:$C$4542,3,FALSE),0)</f>
        <v>0</v>
      </c>
      <c r="O4550" s="10">
        <f t="shared" si="72"/>
        <v>2827785.13</v>
      </c>
      <c r="P4550" s="10">
        <f>O4550-J4550</f>
        <v>-417553.20999999996</v>
      </c>
    </row>
    <row r="4551" spans="1:16" x14ac:dyDescent="0.25">
      <c r="A4551" s="3">
        <v>21206751</v>
      </c>
      <c r="B4551" s="3" t="s">
        <v>3141</v>
      </c>
      <c r="C4551" s="4">
        <v>100876</v>
      </c>
      <c r="D4551" s="3" t="s">
        <v>2895</v>
      </c>
      <c r="E4551" s="3" t="s">
        <v>3</v>
      </c>
      <c r="F4551" s="4" t="s">
        <v>4</v>
      </c>
      <c r="G4551" s="3">
        <v>88906</v>
      </c>
      <c r="H4551" s="3" t="s">
        <v>3260</v>
      </c>
      <c r="I4551" s="3" t="s">
        <v>3999</v>
      </c>
      <c r="J4551" s="8">
        <v>4634484.75</v>
      </c>
      <c r="K4551" s="12">
        <f>IFERROR(VLOOKUP($A4551,[1]Piv!$B:$C,2,FALSE),0)</f>
        <v>946999.55</v>
      </c>
      <c r="L4551" s="12">
        <f>IFERROR(VLOOKUP($A4551,'[2]FINAL (2)'!$A$1:$F$7700,3,FALSE),0)</f>
        <v>506323.18</v>
      </c>
      <c r="M4551" s="12">
        <f>IFERROR(VLOOKUP($A4551,'[2]FINAL (2)'!$A$1:$F$7700,5,FALSE),0)</f>
        <v>0</v>
      </c>
      <c r="N4551" s="12">
        <f>IFERROR(VLOOKUP($A4551,[3]Sheet3!$A$1:$C$4542,3,FALSE),0)</f>
        <v>2850000</v>
      </c>
      <c r="O4551" s="10">
        <f t="shared" si="72"/>
        <v>4303322.7300000004</v>
      </c>
      <c r="P4551" s="10">
        <f>O4551-J4551</f>
        <v>-331162.01999999955</v>
      </c>
    </row>
    <row r="4552" spans="1:16" x14ac:dyDescent="0.25">
      <c r="A4552" s="3">
        <v>24792749</v>
      </c>
      <c r="B4552" s="3" t="s">
        <v>7455</v>
      </c>
      <c r="C4552" s="4">
        <v>100876</v>
      </c>
      <c r="D4552" s="3" t="s">
        <v>2895</v>
      </c>
      <c r="E4552" s="3" t="s">
        <v>3</v>
      </c>
      <c r="F4552" s="4" t="s">
        <v>12</v>
      </c>
      <c r="G4552" s="3"/>
      <c r="H4552" s="3"/>
      <c r="I4552" s="3"/>
      <c r="J4552" s="8">
        <v>0</v>
      </c>
      <c r="K4552" s="12">
        <f>IFERROR(VLOOKUP($A4552,[1]Piv!$B:$C,2,FALSE),0)</f>
        <v>0</v>
      </c>
      <c r="L4552" s="12">
        <f>IFERROR(VLOOKUP($A4552,'[2]FINAL (2)'!$A$1:$F$7700,3,FALSE),0)</f>
        <v>0</v>
      </c>
      <c r="M4552" s="12">
        <f>IFERROR(VLOOKUP($A4552,'[2]FINAL (2)'!$A$1:$F$7700,5,FALSE),0)</f>
        <v>0</v>
      </c>
      <c r="N4552" s="12">
        <f>IFERROR(VLOOKUP($A4552,[3]Sheet3!$A$1:$C$4542,3,FALSE),0)</f>
        <v>0</v>
      </c>
      <c r="O4552" s="10">
        <f t="shared" si="72"/>
        <v>0</v>
      </c>
      <c r="P4552"/>
    </row>
    <row r="4553" spans="1:16" x14ac:dyDescent="0.25">
      <c r="A4553" s="3">
        <v>10091273</v>
      </c>
      <c r="B4553" s="3" t="s">
        <v>7456</v>
      </c>
      <c r="C4553" s="4">
        <v>100877</v>
      </c>
      <c r="D4553" s="3" t="s">
        <v>3838</v>
      </c>
      <c r="E4553" s="3" t="s">
        <v>3</v>
      </c>
      <c r="F4553" s="4" t="s">
        <v>4</v>
      </c>
      <c r="G4553" s="3"/>
      <c r="H4553" s="3"/>
      <c r="I4553" s="3" t="s">
        <v>4001</v>
      </c>
      <c r="J4553" s="8">
        <v>0</v>
      </c>
      <c r="K4553" s="12">
        <f>IFERROR(VLOOKUP($A4553,[1]Piv!$B:$C,2,FALSE),0)</f>
        <v>1359079.29</v>
      </c>
      <c r="L4553" s="12">
        <f>IFERROR(VLOOKUP($A4553,'[2]FINAL (2)'!$A$1:$F$7700,3,FALSE),0)</f>
        <v>0</v>
      </c>
      <c r="M4553" s="12">
        <f>IFERROR(VLOOKUP($A4553,'[2]FINAL (2)'!$A$1:$F$7700,5,FALSE),0)</f>
        <v>0</v>
      </c>
      <c r="N4553" s="12">
        <f>IFERROR(VLOOKUP($A4553,[3]Sheet3!$A$1:$C$4542,3,FALSE),0)</f>
        <v>0</v>
      </c>
      <c r="O4553" s="10">
        <f t="shared" si="72"/>
        <v>1359079.29</v>
      </c>
      <c r="P4553" s="10">
        <f>O4553-J4553</f>
        <v>1359079.29</v>
      </c>
    </row>
    <row r="4554" spans="1:16" x14ac:dyDescent="0.25">
      <c r="A4554" s="3">
        <v>20718450</v>
      </c>
      <c r="B4554" s="3" t="s">
        <v>7457</v>
      </c>
      <c r="C4554" s="4">
        <v>100877</v>
      </c>
      <c r="D4554" s="3" t="s">
        <v>3838</v>
      </c>
      <c r="E4554" s="3" t="s">
        <v>3</v>
      </c>
      <c r="F4554" s="4" t="s">
        <v>4</v>
      </c>
      <c r="G4554" s="3"/>
      <c r="H4554" s="3"/>
      <c r="I4554" s="3" t="s">
        <v>4001</v>
      </c>
      <c r="J4554" s="8">
        <v>0</v>
      </c>
      <c r="K4554" s="12">
        <f>IFERROR(VLOOKUP($A4554,[1]Piv!$B:$C,2,FALSE),0)</f>
        <v>1835224.99</v>
      </c>
      <c r="L4554" s="12">
        <f>IFERROR(VLOOKUP($A4554,'[2]FINAL (2)'!$A$1:$F$7700,3,FALSE),0)</f>
        <v>0</v>
      </c>
      <c r="M4554" s="12">
        <f>IFERROR(VLOOKUP($A4554,'[2]FINAL (2)'!$A$1:$F$7700,5,FALSE),0)</f>
        <v>0</v>
      </c>
      <c r="N4554" s="12">
        <f>IFERROR(VLOOKUP($A4554,[3]Sheet3!$A$1:$C$4542,3,FALSE),0)</f>
        <v>0</v>
      </c>
      <c r="O4554" s="10">
        <f t="shared" si="72"/>
        <v>1835224.99</v>
      </c>
      <c r="P4554" s="10">
        <f>O4554-J4554</f>
        <v>1835224.99</v>
      </c>
    </row>
    <row r="4555" spans="1:16" x14ac:dyDescent="0.25">
      <c r="A4555" s="3">
        <v>19590670</v>
      </c>
      <c r="B4555" s="3" t="s">
        <v>7458</v>
      </c>
      <c r="C4555" s="4">
        <v>101751</v>
      </c>
      <c r="D4555" s="3" t="s">
        <v>4596</v>
      </c>
      <c r="E4555" s="3" t="s">
        <v>3</v>
      </c>
      <c r="F4555" s="4" t="s">
        <v>12</v>
      </c>
      <c r="G4555" s="3"/>
      <c r="H4555" s="3"/>
      <c r="I4555" s="3"/>
      <c r="J4555" s="8">
        <v>0</v>
      </c>
      <c r="K4555" s="12">
        <f>IFERROR(VLOOKUP($A4555,[1]Piv!$B:$C,2,FALSE),0)</f>
        <v>0</v>
      </c>
      <c r="L4555" s="12">
        <f>IFERROR(VLOOKUP($A4555,'[2]FINAL (2)'!$A$1:$F$7700,3,FALSE),0)</f>
        <v>0</v>
      </c>
      <c r="M4555" s="12">
        <f>IFERROR(VLOOKUP($A4555,'[2]FINAL (2)'!$A$1:$F$7700,5,FALSE),0)</f>
        <v>1500000</v>
      </c>
      <c r="N4555" s="12">
        <f>IFERROR(VLOOKUP($A4555,[3]Sheet3!$A$1:$C$4542,3,FALSE),0)</f>
        <v>0</v>
      </c>
      <c r="O4555" s="10">
        <f t="shared" si="72"/>
        <v>1500000</v>
      </c>
      <c r="P4555"/>
    </row>
    <row r="4556" spans="1:16" x14ac:dyDescent="0.25">
      <c r="A4556" s="3">
        <v>7888486</v>
      </c>
      <c r="B4556" s="3" t="s">
        <v>7459</v>
      </c>
      <c r="C4556" s="4">
        <v>101751</v>
      </c>
      <c r="D4556" s="3" t="s">
        <v>4596</v>
      </c>
      <c r="E4556" s="3" t="s">
        <v>3</v>
      </c>
      <c r="F4556" s="4" t="s">
        <v>12</v>
      </c>
      <c r="G4556" s="3"/>
      <c r="H4556" s="3"/>
      <c r="I4556" s="3"/>
      <c r="J4556" s="8">
        <v>0</v>
      </c>
      <c r="K4556" s="12">
        <f>IFERROR(VLOOKUP($A4556,[1]Piv!$B:$C,2,FALSE),0)</f>
        <v>0</v>
      </c>
      <c r="L4556" s="12">
        <f>IFERROR(VLOOKUP($A4556,'[2]FINAL (2)'!$A$1:$F$7700,3,FALSE),0)</f>
        <v>0</v>
      </c>
      <c r="M4556" s="12">
        <f>IFERROR(VLOOKUP($A4556,'[2]FINAL (2)'!$A$1:$F$7700,5,FALSE),0)</f>
        <v>0</v>
      </c>
      <c r="N4556" s="12">
        <f>IFERROR(VLOOKUP($A4556,[3]Sheet3!$A$1:$C$4542,3,FALSE),0)</f>
        <v>0</v>
      </c>
      <c r="O4556" s="10">
        <f t="shared" si="72"/>
        <v>0</v>
      </c>
      <c r="P4556"/>
    </row>
    <row r="4557" spans="1:16" x14ac:dyDescent="0.25">
      <c r="A4557" s="3">
        <v>24091836</v>
      </c>
      <c r="B4557" s="3" t="s">
        <v>7460</v>
      </c>
      <c r="C4557" s="4">
        <v>101752</v>
      </c>
      <c r="D4557" s="3" t="s">
        <v>4597</v>
      </c>
      <c r="E4557" s="3" t="s">
        <v>3</v>
      </c>
      <c r="F4557" s="4" t="s">
        <v>4</v>
      </c>
      <c r="G4557" s="3">
        <v>82323</v>
      </c>
      <c r="H4557" s="3" t="s">
        <v>8836</v>
      </c>
      <c r="I4557" s="3" t="s">
        <v>4003</v>
      </c>
      <c r="J4557" s="8">
        <v>29953687.050000001</v>
      </c>
      <c r="K4557" s="12">
        <f>IFERROR(VLOOKUP($A4557,[1]Piv!$B:$C,2,FALSE),0)</f>
        <v>26486564.789999999</v>
      </c>
      <c r="L4557" s="12">
        <f>IFERROR(VLOOKUP($A4557,'[2]FINAL (2)'!$A$1:$F$7700,3,FALSE),0)</f>
        <v>1874124.71</v>
      </c>
      <c r="M4557" s="12">
        <f>IFERROR(VLOOKUP($A4557,'[2]FINAL (2)'!$A$1:$F$7700,5,FALSE),0)</f>
        <v>0</v>
      </c>
      <c r="N4557" s="12">
        <f>IFERROR(VLOOKUP($A4557,[3]Sheet3!$A$1:$C$4542,3,FALSE),0)</f>
        <v>0</v>
      </c>
      <c r="O4557" s="10">
        <f t="shared" si="72"/>
        <v>28360689.5</v>
      </c>
      <c r="P4557" s="10">
        <f>O4557-J4557</f>
        <v>-1592997.5500000007</v>
      </c>
    </row>
    <row r="4558" spans="1:16" x14ac:dyDescent="0.25">
      <c r="A4558" s="3">
        <v>20045449</v>
      </c>
      <c r="B4558" s="3" t="s">
        <v>7461</v>
      </c>
      <c r="C4558" s="4">
        <v>101752</v>
      </c>
      <c r="D4558" s="3" t="s">
        <v>4597</v>
      </c>
      <c r="E4558" s="3" t="s">
        <v>3</v>
      </c>
      <c r="F4558" s="4" t="s">
        <v>4</v>
      </c>
      <c r="G4558" s="3">
        <v>135702</v>
      </c>
      <c r="H4558" s="3" t="s">
        <v>3222</v>
      </c>
      <c r="I4558" s="3" t="s">
        <v>4001</v>
      </c>
      <c r="J4558" s="8">
        <v>0</v>
      </c>
      <c r="K4558" s="12">
        <f>IFERROR(VLOOKUP($A4558,[1]Piv!$B:$C,2,FALSE),0)</f>
        <v>0</v>
      </c>
      <c r="L4558" s="12">
        <f>IFERROR(VLOOKUP($A4558,'[2]FINAL (2)'!$A$1:$F$7700,3,FALSE),0)</f>
        <v>0</v>
      </c>
      <c r="M4558" s="12">
        <f>IFERROR(VLOOKUP($A4558,'[2]FINAL (2)'!$A$1:$F$7700,5,FALSE),0)</f>
        <v>0</v>
      </c>
      <c r="N4558" s="12">
        <f>IFERROR(VLOOKUP($A4558,[3]Sheet3!$A$1:$C$4542,3,FALSE),0)</f>
        <v>200000</v>
      </c>
      <c r="O4558" s="10">
        <f t="shared" si="72"/>
        <v>200000</v>
      </c>
      <c r="P4558" s="10">
        <f>O4558-J4558</f>
        <v>200000</v>
      </c>
    </row>
    <row r="4559" spans="1:16" x14ac:dyDescent="0.25">
      <c r="A4559" s="3">
        <v>10424082</v>
      </c>
      <c r="B4559" s="3" t="s">
        <v>307</v>
      </c>
      <c r="C4559" s="4">
        <v>100878</v>
      </c>
      <c r="D4559" s="3" t="s">
        <v>3556</v>
      </c>
      <c r="E4559" s="3" t="s">
        <v>3</v>
      </c>
      <c r="F4559" s="4" t="s">
        <v>4</v>
      </c>
      <c r="G4559" s="3">
        <v>134715</v>
      </c>
      <c r="H4559" s="3" t="s">
        <v>3236</v>
      </c>
      <c r="I4559" s="3" t="s">
        <v>3999</v>
      </c>
      <c r="J4559" s="8">
        <v>1076080.1499999999</v>
      </c>
      <c r="K4559" s="12">
        <f>IFERROR(VLOOKUP($A4559,[1]Piv!$B:$C,2,FALSE),0)</f>
        <v>0</v>
      </c>
      <c r="L4559" s="12">
        <f>IFERROR(VLOOKUP($A4559,'[2]FINAL (2)'!$A$1:$F$7700,3,FALSE),0)</f>
        <v>504053.44</v>
      </c>
      <c r="M4559" s="12">
        <f>IFERROR(VLOOKUP($A4559,'[2]FINAL (2)'!$A$1:$F$7700,5,FALSE),0)</f>
        <v>0</v>
      </c>
      <c r="N4559" s="12">
        <f>IFERROR(VLOOKUP($A4559,[3]Sheet3!$A$1:$C$4542,3,FALSE),0)</f>
        <v>570000</v>
      </c>
      <c r="O4559" s="10">
        <f t="shared" si="72"/>
        <v>1074053.44</v>
      </c>
      <c r="P4559" s="10">
        <f>O4559-J4559</f>
        <v>-2026.7099999999627</v>
      </c>
    </row>
    <row r="4560" spans="1:16" x14ac:dyDescent="0.25">
      <c r="A4560" s="3">
        <v>13230488</v>
      </c>
      <c r="B4560" s="3" t="s">
        <v>1834</v>
      </c>
      <c r="C4560" s="4">
        <v>100878</v>
      </c>
      <c r="D4560" s="3" t="s">
        <v>3556</v>
      </c>
      <c r="E4560" s="3" t="s">
        <v>3</v>
      </c>
      <c r="F4560" s="4" t="s">
        <v>4</v>
      </c>
      <c r="G4560" s="3">
        <v>134715</v>
      </c>
      <c r="H4560" s="3" t="s">
        <v>3236</v>
      </c>
      <c r="I4560" s="3" t="s">
        <v>3999</v>
      </c>
      <c r="J4560" s="8">
        <v>98000</v>
      </c>
      <c r="K4560" s="12">
        <f>IFERROR(VLOOKUP($A4560,[1]Piv!$B:$C,2,FALSE),0)</f>
        <v>64047.6</v>
      </c>
      <c r="L4560" s="12">
        <f>IFERROR(VLOOKUP($A4560,'[2]FINAL (2)'!$A$1:$F$7700,3,FALSE),0)</f>
        <v>0</v>
      </c>
      <c r="M4560" s="12">
        <f>IFERROR(VLOOKUP($A4560,'[2]FINAL (2)'!$A$1:$F$7700,5,FALSE),0)</f>
        <v>0</v>
      </c>
      <c r="N4560" s="12">
        <f>IFERROR(VLOOKUP($A4560,[3]Sheet3!$A$1:$C$4542,3,FALSE),0)</f>
        <v>0</v>
      </c>
      <c r="O4560" s="10">
        <f t="shared" si="72"/>
        <v>64047.6</v>
      </c>
      <c r="P4560" s="10">
        <f>O4560-J4560</f>
        <v>-33952.400000000001</v>
      </c>
    </row>
    <row r="4561" spans="1:16" x14ac:dyDescent="0.25">
      <c r="A4561" s="3">
        <v>15339018</v>
      </c>
      <c r="B4561" s="3" t="s">
        <v>7462</v>
      </c>
      <c r="C4561" s="4">
        <v>100878</v>
      </c>
      <c r="D4561" s="3" t="s">
        <v>3556</v>
      </c>
      <c r="E4561" s="3" t="s">
        <v>3</v>
      </c>
      <c r="F4561" s="4" t="s">
        <v>12</v>
      </c>
      <c r="G4561" s="3">
        <v>129270</v>
      </c>
      <c r="H4561" s="3" t="s">
        <v>3192</v>
      </c>
      <c r="I4561" s="3" t="s">
        <v>3999</v>
      </c>
      <c r="J4561" s="8">
        <v>0</v>
      </c>
      <c r="K4561" s="12">
        <f>IFERROR(VLOOKUP($A4561,[1]Piv!$B:$C,2,FALSE),0)</f>
        <v>0</v>
      </c>
      <c r="L4561" s="12">
        <f>IFERROR(VLOOKUP($A4561,'[2]FINAL (2)'!$A$1:$F$7700,3,FALSE),0)</f>
        <v>0</v>
      </c>
      <c r="M4561" s="12">
        <f>IFERROR(VLOOKUP($A4561,'[2]FINAL (2)'!$A$1:$F$7700,5,FALSE),0)</f>
        <v>0</v>
      </c>
      <c r="N4561" s="12">
        <f>IFERROR(VLOOKUP($A4561,[3]Sheet3!$A$1:$C$4542,3,FALSE),0)</f>
        <v>0</v>
      </c>
      <c r="O4561" s="10">
        <f t="shared" si="72"/>
        <v>0</v>
      </c>
      <c r="P4561"/>
    </row>
    <row r="4562" spans="1:16" x14ac:dyDescent="0.25">
      <c r="A4562" s="3">
        <v>5267517</v>
      </c>
      <c r="B4562" s="3" t="s">
        <v>591</v>
      </c>
      <c r="C4562" s="4">
        <v>100879</v>
      </c>
      <c r="D4562" s="3" t="s">
        <v>592</v>
      </c>
      <c r="E4562" s="3" t="s">
        <v>3</v>
      </c>
      <c r="F4562" s="4" t="s">
        <v>4</v>
      </c>
      <c r="G4562" s="3">
        <v>136923</v>
      </c>
      <c r="H4562" s="3" t="s">
        <v>8830</v>
      </c>
      <c r="I4562" s="3" t="s">
        <v>3999</v>
      </c>
      <c r="J4562" s="8">
        <v>10000000</v>
      </c>
      <c r="K4562" s="12">
        <f>IFERROR(VLOOKUP($A4562,[1]Piv!$B:$C,2,FALSE),0)</f>
        <v>1827739.91</v>
      </c>
      <c r="L4562" s="12">
        <f>IFERROR(VLOOKUP($A4562,'[2]FINAL (2)'!$A$1:$F$7700,3,FALSE),0)</f>
        <v>0</v>
      </c>
      <c r="M4562" s="12">
        <f>IFERROR(VLOOKUP($A4562,'[2]FINAL (2)'!$A$1:$F$7700,5,FALSE),0)</f>
        <v>2000000</v>
      </c>
      <c r="N4562" s="12">
        <f>IFERROR(VLOOKUP($A4562,[3]Sheet3!$A$1:$C$4542,3,FALSE),0)</f>
        <v>0</v>
      </c>
      <c r="O4562" s="10">
        <f t="shared" si="72"/>
        <v>3827739.91</v>
      </c>
      <c r="P4562" s="10">
        <f>O4562-J4562</f>
        <v>-6172260.0899999999</v>
      </c>
    </row>
    <row r="4563" spans="1:16" x14ac:dyDescent="0.25">
      <c r="A4563" s="3">
        <v>16082785</v>
      </c>
      <c r="B4563" s="3" t="s">
        <v>2378</v>
      </c>
      <c r="C4563" s="4">
        <v>100879</v>
      </c>
      <c r="D4563" s="3" t="s">
        <v>592</v>
      </c>
      <c r="E4563" s="3" t="s">
        <v>3</v>
      </c>
      <c r="F4563" s="4" t="s">
        <v>4</v>
      </c>
      <c r="G4563" s="3">
        <v>136923</v>
      </c>
      <c r="H4563" s="3" t="s">
        <v>8830</v>
      </c>
      <c r="I4563" s="3" t="s">
        <v>3999</v>
      </c>
      <c r="J4563" s="8">
        <v>3000000</v>
      </c>
      <c r="K4563" s="12">
        <f>IFERROR(VLOOKUP($A4563,[1]Piv!$B:$C,2,FALSE),0)</f>
        <v>2232757.1800000002</v>
      </c>
      <c r="L4563" s="12">
        <f>IFERROR(VLOOKUP($A4563,'[2]FINAL (2)'!$A$1:$F$7700,3,FALSE),0)</f>
        <v>0</v>
      </c>
      <c r="M4563" s="12">
        <f>IFERROR(VLOOKUP($A4563,'[2]FINAL (2)'!$A$1:$F$7700,5,FALSE),0)</f>
        <v>2555092.16</v>
      </c>
      <c r="N4563" s="12">
        <f>IFERROR(VLOOKUP($A4563,[3]Sheet3!$A$1:$C$4542,3,FALSE),0)</f>
        <v>0</v>
      </c>
      <c r="O4563" s="10">
        <f t="shared" si="72"/>
        <v>4787849.34</v>
      </c>
      <c r="P4563" s="10">
        <f>O4563-J4563</f>
        <v>1787849.3399999999</v>
      </c>
    </row>
    <row r="4564" spans="1:16" x14ac:dyDescent="0.25">
      <c r="A4564" s="3">
        <v>8023181</v>
      </c>
      <c r="B4564" s="3" t="s">
        <v>7463</v>
      </c>
      <c r="C4564" s="4">
        <v>100880</v>
      </c>
      <c r="D4564" s="3" t="s">
        <v>1952</v>
      </c>
      <c r="E4564" s="3" t="s">
        <v>3</v>
      </c>
      <c r="F4564" s="4" t="s">
        <v>4</v>
      </c>
      <c r="G4564" s="3">
        <v>97392</v>
      </c>
      <c r="H4564" s="3" t="s">
        <v>3240</v>
      </c>
      <c r="I4564" s="3" t="s">
        <v>3999</v>
      </c>
      <c r="J4564" s="8">
        <v>500000</v>
      </c>
      <c r="K4564" s="12">
        <f>IFERROR(VLOOKUP($A4564,[1]Piv!$B:$C,2,FALSE),0)</f>
        <v>508620.62</v>
      </c>
      <c r="L4564" s="12">
        <f>IFERROR(VLOOKUP($A4564,'[2]FINAL (2)'!$A$1:$F$7700,3,FALSE),0)</f>
        <v>0</v>
      </c>
      <c r="M4564" s="12">
        <f>IFERROR(VLOOKUP($A4564,'[2]FINAL (2)'!$A$1:$F$7700,5,FALSE),0)</f>
        <v>0</v>
      </c>
      <c r="N4564" s="12">
        <f>IFERROR(VLOOKUP($A4564,[3]Sheet3!$A$1:$C$4542,3,FALSE),0)</f>
        <v>0</v>
      </c>
      <c r="O4564" s="10">
        <f t="shared" si="72"/>
        <v>508620.62</v>
      </c>
      <c r="P4564" s="10">
        <f>O4564-J4564</f>
        <v>8620.6199999999953</v>
      </c>
    </row>
    <row r="4565" spans="1:16" x14ac:dyDescent="0.25">
      <c r="A4565" s="3">
        <v>22532730</v>
      </c>
      <c r="B4565" s="3" t="s">
        <v>2917</v>
      </c>
      <c r="C4565" s="4">
        <v>100880</v>
      </c>
      <c r="D4565" s="3" t="s">
        <v>1952</v>
      </c>
      <c r="E4565" s="3" t="s">
        <v>3</v>
      </c>
      <c r="F4565" s="4" t="s">
        <v>4</v>
      </c>
      <c r="G4565" s="3">
        <v>97392</v>
      </c>
      <c r="H4565" s="3" t="s">
        <v>3240</v>
      </c>
      <c r="I4565" s="3" t="s">
        <v>3999</v>
      </c>
      <c r="J4565" s="8">
        <v>1100000</v>
      </c>
      <c r="K4565" s="12">
        <f>IFERROR(VLOOKUP($A4565,[1]Piv!$B:$C,2,FALSE),0)</f>
        <v>957466.17</v>
      </c>
      <c r="L4565" s="12">
        <f>IFERROR(VLOOKUP($A4565,'[2]FINAL (2)'!$A$1:$F$7700,3,FALSE),0)</f>
        <v>0</v>
      </c>
      <c r="M4565" s="12">
        <f>IFERROR(VLOOKUP($A4565,'[2]FINAL (2)'!$A$1:$F$7700,5,FALSE),0)</f>
        <v>0</v>
      </c>
      <c r="N4565" s="12">
        <f>IFERROR(VLOOKUP($A4565,[3]Sheet3!$A$1:$C$4542,3,FALSE),0)</f>
        <v>0</v>
      </c>
      <c r="O4565" s="10">
        <f t="shared" si="72"/>
        <v>957466.17</v>
      </c>
      <c r="P4565" s="10">
        <f>O4565-J4565</f>
        <v>-142533.82999999996</v>
      </c>
    </row>
    <row r="4566" spans="1:16" x14ac:dyDescent="0.25">
      <c r="A4566" s="3">
        <v>22989863</v>
      </c>
      <c r="B4566" s="3" t="s">
        <v>2031</v>
      </c>
      <c r="C4566" s="4">
        <v>100880</v>
      </c>
      <c r="D4566" s="3" t="s">
        <v>1952</v>
      </c>
      <c r="E4566" s="3" t="s">
        <v>3</v>
      </c>
      <c r="F4566" s="4" t="s">
        <v>4</v>
      </c>
      <c r="G4566" s="3">
        <v>97392</v>
      </c>
      <c r="H4566" s="3" t="s">
        <v>3240</v>
      </c>
      <c r="I4566" s="3" t="s">
        <v>3999</v>
      </c>
      <c r="J4566" s="8">
        <v>700000</v>
      </c>
      <c r="K4566" s="12">
        <f>IFERROR(VLOOKUP($A4566,[1]Piv!$B:$C,2,FALSE),0)</f>
        <v>704318.2</v>
      </c>
      <c r="L4566" s="12">
        <f>IFERROR(VLOOKUP($A4566,'[2]FINAL (2)'!$A$1:$F$7700,3,FALSE),0)</f>
        <v>0</v>
      </c>
      <c r="M4566" s="12">
        <f>IFERROR(VLOOKUP($A4566,'[2]FINAL (2)'!$A$1:$F$7700,5,FALSE),0)</f>
        <v>0</v>
      </c>
      <c r="N4566" s="12">
        <f>IFERROR(VLOOKUP($A4566,[3]Sheet3!$A$1:$C$4542,3,FALSE),0)</f>
        <v>0</v>
      </c>
      <c r="O4566" s="10">
        <f t="shared" si="72"/>
        <v>704318.2</v>
      </c>
      <c r="P4566" s="10">
        <f>O4566-J4566</f>
        <v>4318.1999999999534</v>
      </c>
    </row>
    <row r="4567" spans="1:16" x14ac:dyDescent="0.25">
      <c r="A4567" s="3">
        <v>23851923</v>
      </c>
      <c r="B4567" s="3" t="s">
        <v>1951</v>
      </c>
      <c r="C4567" s="4">
        <v>100880</v>
      </c>
      <c r="D4567" s="3" t="s">
        <v>1952</v>
      </c>
      <c r="E4567" s="3" t="s">
        <v>3</v>
      </c>
      <c r="F4567" s="4" t="s">
        <v>4</v>
      </c>
      <c r="G4567" s="3">
        <v>97392</v>
      </c>
      <c r="H4567" s="3" t="s">
        <v>3240</v>
      </c>
      <c r="I4567" s="3" t="s">
        <v>3999</v>
      </c>
      <c r="J4567" s="8">
        <v>800000</v>
      </c>
      <c r="K4567" s="12">
        <f>IFERROR(VLOOKUP($A4567,[1]Piv!$B:$C,2,FALSE),0)</f>
        <v>464525.33</v>
      </c>
      <c r="L4567" s="12">
        <f>IFERROR(VLOOKUP($A4567,'[2]FINAL (2)'!$A$1:$F$7700,3,FALSE),0)</f>
        <v>0</v>
      </c>
      <c r="M4567" s="12">
        <f>IFERROR(VLOOKUP($A4567,'[2]FINAL (2)'!$A$1:$F$7700,5,FALSE),0)</f>
        <v>0</v>
      </c>
      <c r="N4567" s="12">
        <f>IFERROR(VLOOKUP($A4567,[3]Sheet3!$A$1:$C$4542,3,FALSE),0)</f>
        <v>0</v>
      </c>
      <c r="O4567" s="10">
        <f t="shared" si="72"/>
        <v>464525.33</v>
      </c>
      <c r="P4567" s="10">
        <f>O4567-J4567</f>
        <v>-335474.67</v>
      </c>
    </row>
    <row r="4568" spans="1:16" x14ac:dyDescent="0.25">
      <c r="A4568" s="3">
        <v>25041685</v>
      </c>
      <c r="B4568" s="3" t="s">
        <v>3098</v>
      </c>
      <c r="C4568" s="4">
        <v>100880</v>
      </c>
      <c r="D4568" s="3" t="s">
        <v>1952</v>
      </c>
      <c r="E4568" s="3" t="s">
        <v>3</v>
      </c>
      <c r="F4568" s="4" t="s">
        <v>4</v>
      </c>
      <c r="G4568" s="3">
        <v>97392</v>
      </c>
      <c r="H4568" s="3" t="s">
        <v>3240</v>
      </c>
      <c r="I4568" s="3" t="s">
        <v>3999</v>
      </c>
      <c r="J4568" s="8">
        <v>647263.5</v>
      </c>
      <c r="K4568" s="12">
        <f>IFERROR(VLOOKUP($A4568,[1]Piv!$B:$C,2,FALSE),0)</f>
        <v>1051907.44</v>
      </c>
      <c r="L4568" s="12">
        <f>IFERROR(VLOOKUP($A4568,'[2]FINAL (2)'!$A$1:$F$7700,3,FALSE),0)</f>
        <v>0</v>
      </c>
      <c r="M4568" s="12">
        <f>IFERROR(VLOOKUP($A4568,'[2]FINAL (2)'!$A$1:$F$7700,5,FALSE),0)</f>
        <v>0</v>
      </c>
      <c r="N4568" s="12">
        <f>IFERROR(VLOOKUP($A4568,[3]Sheet3!$A$1:$C$4542,3,FALSE),0)</f>
        <v>0</v>
      </c>
      <c r="O4568" s="10">
        <f t="shared" si="72"/>
        <v>1051907.44</v>
      </c>
      <c r="P4568" s="10">
        <f>O4568-J4568</f>
        <v>404643.93999999994</v>
      </c>
    </row>
    <row r="4569" spans="1:16" x14ac:dyDescent="0.25">
      <c r="A4569" s="3">
        <v>20419447</v>
      </c>
      <c r="B4569" s="3" t="s">
        <v>2122</v>
      </c>
      <c r="C4569" s="4">
        <v>100881</v>
      </c>
      <c r="D4569" s="3" t="s">
        <v>1545</v>
      </c>
      <c r="E4569" s="3" t="s">
        <v>3</v>
      </c>
      <c r="F4569" s="4" t="s">
        <v>4</v>
      </c>
      <c r="G4569" s="3">
        <v>122984</v>
      </c>
      <c r="H4569" s="3" t="s">
        <v>3226</v>
      </c>
      <c r="I4569" s="3" t="s">
        <v>3999</v>
      </c>
      <c r="J4569" s="8">
        <v>1000000</v>
      </c>
      <c r="K4569" s="12">
        <f>IFERROR(VLOOKUP($A4569,[1]Piv!$B:$C,2,FALSE),0)</f>
        <v>1013951.18</v>
      </c>
      <c r="L4569" s="12">
        <f>IFERROR(VLOOKUP($A4569,'[2]FINAL (2)'!$A$1:$F$7700,3,FALSE),0)</f>
        <v>0</v>
      </c>
      <c r="M4569" s="12">
        <f>IFERROR(VLOOKUP($A4569,'[2]FINAL (2)'!$A$1:$F$7700,5,FALSE),0)</f>
        <v>100167.58</v>
      </c>
      <c r="N4569" s="12">
        <f>IFERROR(VLOOKUP($A4569,[3]Sheet3!$A$1:$C$4542,3,FALSE),0)</f>
        <v>0</v>
      </c>
      <c r="O4569" s="10">
        <f t="shared" si="72"/>
        <v>1114118.76</v>
      </c>
      <c r="P4569" s="10">
        <f>O4569-J4569</f>
        <v>114118.76000000001</v>
      </c>
    </row>
    <row r="4570" spans="1:16" x14ac:dyDescent="0.25">
      <c r="A4570" s="3">
        <v>24818488</v>
      </c>
      <c r="B4570" s="3" t="s">
        <v>1544</v>
      </c>
      <c r="C4570" s="4">
        <v>100881</v>
      </c>
      <c r="D4570" s="3" t="s">
        <v>1545</v>
      </c>
      <c r="E4570" s="3" t="s">
        <v>3</v>
      </c>
      <c r="F4570" s="4" t="s">
        <v>4</v>
      </c>
      <c r="G4570" s="3">
        <v>122984</v>
      </c>
      <c r="H4570" s="3" t="s">
        <v>3226</v>
      </c>
      <c r="I4570" s="3" t="s">
        <v>3999</v>
      </c>
      <c r="J4570" s="8">
        <v>300000</v>
      </c>
      <c r="K4570" s="12">
        <f>IFERROR(VLOOKUP($A4570,[1]Piv!$B:$C,2,FALSE),0)</f>
        <v>0</v>
      </c>
      <c r="L4570" s="12">
        <f>IFERROR(VLOOKUP($A4570,'[2]FINAL (2)'!$A$1:$F$7700,3,FALSE),0)</f>
        <v>0</v>
      </c>
      <c r="M4570" s="12">
        <f>IFERROR(VLOOKUP($A4570,'[2]FINAL (2)'!$A$1:$F$7700,5,FALSE),0)</f>
        <v>501134.71</v>
      </c>
      <c r="N4570" s="12">
        <f>IFERROR(VLOOKUP($A4570,[3]Sheet3!$A$1:$C$4542,3,FALSE),0)</f>
        <v>300000</v>
      </c>
      <c r="O4570" s="10">
        <f t="shared" si="72"/>
        <v>801134.71</v>
      </c>
      <c r="P4570" s="10">
        <f>O4570-J4570</f>
        <v>501134.70999999996</v>
      </c>
    </row>
    <row r="4571" spans="1:16" x14ac:dyDescent="0.25">
      <c r="A4571" s="3">
        <v>1462348</v>
      </c>
      <c r="B4571" s="3" t="s">
        <v>1368</v>
      </c>
      <c r="C4571" s="4">
        <v>100882</v>
      </c>
      <c r="D4571" s="3" t="s">
        <v>3557</v>
      </c>
      <c r="E4571" s="3" t="s">
        <v>3</v>
      </c>
      <c r="F4571" s="4" t="s">
        <v>4</v>
      </c>
      <c r="G4571" s="3">
        <v>137472</v>
      </c>
      <c r="H4571" s="3" t="s">
        <v>3264</v>
      </c>
      <c r="I4571" s="3" t="s">
        <v>3999</v>
      </c>
      <c r="J4571" s="8">
        <v>1945953.7</v>
      </c>
      <c r="K4571" s="12">
        <f>IFERROR(VLOOKUP($A4571,[1]Piv!$B:$C,2,FALSE),0)</f>
        <v>0</v>
      </c>
      <c r="L4571" s="12">
        <f>IFERROR(VLOOKUP($A4571,'[2]FINAL (2)'!$A$1:$F$7700,3,FALSE),0)</f>
        <v>1934302.47</v>
      </c>
      <c r="M4571" s="12">
        <f>IFERROR(VLOOKUP($A4571,'[2]FINAL (2)'!$A$1:$F$7700,5,FALSE),0)</f>
        <v>0</v>
      </c>
      <c r="N4571" s="12">
        <f>IFERROR(VLOOKUP($A4571,[3]Sheet3!$A$1:$C$4542,3,FALSE),0)</f>
        <v>0</v>
      </c>
      <c r="O4571" s="10">
        <f t="shared" si="72"/>
        <v>1934302.47</v>
      </c>
      <c r="P4571" s="10">
        <f>O4571-J4571</f>
        <v>-11651.229999999981</v>
      </c>
    </row>
    <row r="4572" spans="1:16" x14ac:dyDescent="0.25">
      <c r="A4572" s="3">
        <v>5414441</v>
      </c>
      <c r="B4572" s="3" t="s">
        <v>7464</v>
      </c>
      <c r="C4572" s="4">
        <v>100882</v>
      </c>
      <c r="D4572" s="3" t="s">
        <v>3557</v>
      </c>
      <c r="E4572" s="3" t="s">
        <v>3</v>
      </c>
      <c r="F4572" s="4" t="s">
        <v>12</v>
      </c>
      <c r="G4572" s="3"/>
      <c r="H4572" s="3"/>
      <c r="I4572" s="3"/>
      <c r="J4572" s="8">
        <v>0</v>
      </c>
      <c r="K4572" s="12">
        <f>IFERROR(VLOOKUP($A4572,[1]Piv!$B:$C,2,FALSE),0)</f>
        <v>0</v>
      </c>
      <c r="L4572" s="12">
        <f>IFERROR(VLOOKUP($A4572,'[2]FINAL (2)'!$A$1:$F$7700,3,FALSE),0)</f>
        <v>0</v>
      </c>
      <c r="M4572" s="12">
        <f>IFERROR(VLOOKUP($A4572,'[2]FINAL (2)'!$A$1:$F$7700,5,FALSE),0)</f>
        <v>0</v>
      </c>
      <c r="N4572" s="12">
        <f>IFERROR(VLOOKUP($A4572,[3]Sheet3!$A$1:$C$4542,3,FALSE),0)</f>
        <v>0</v>
      </c>
      <c r="O4572" s="10">
        <f t="shared" si="72"/>
        <v>0</v>
      </c>
      <c r="P4572"/>
    </row>
    <row r="4573" spans="1:16" x14ac:dyDescent="0.25">
      <c r="A4573" s="3">
        <v>21273499</v>
      </c>
      <c r="B4573" s="3" t="s">
        <v>1286</v>
      </c>
      <c r="C4573" s="4">
        <v>100882</v>
      </c>
      <c r="D4573" s="3" t="s">
        <v>3557</v>
      </c>
      <c r="E4573" s="3" t="s">
        <v>3</v>
      </c>
      <c r="F4573" s="4" t="s">
        <v>4</v>
      </c>
      <c r="G4573" s="3">
        <v>137472</v>
      </c>
      <c r="H4573" s="3" t="s">
        <v>3264</v>
      </c>
      <c r="I4573" s="3" t="s">
        <v>3999</v>
      </c>
      <c r="J4573" s="8">
        <v>1526740.43</v>
      </c>
      <c r="K4573" s="12">
        <f>IFERROR(VLOOKUP($A4573,[1]Piv!$B:$C,2,FALSE),0)</f>
        <v>0</v>
      </c>
      <c r="L4573" s="12">
        <f>IFERROR(VLOOKUP($A4573,'[2]FINAL (2)'!$A$1:$F$7700,3,FALSE),0)</f>
        <v>1517826.97</v>
      </c>
      <c r="M4573" s="12">
        <f>IFERROR(VLOOKUP($A4573,'[2]FINAL (2)'!$A$1:$F$7700,5,FALSE),0)</f>
        <v>0</v>
      </c>
      <c r="N4573" s="12">
        <f>IFERROR(VLOOKUP($A4573,[3]Sheet3!$A$1:$C$4542,3,FALSE),0)</f>
        <v>0</v>
      </c>
      <c r="O4573" s="10">
        <f t="shared" si="72"/>
        <v>1517826.97</v>
      </c>
      <c r="P4573" s="10">
        <f>O4573-J4573</f>
        <v>-8913.4599999999627</v>
      </c>
    </row>
    <row r="4574" spans="1:16" x14ac:dyDescent="0.25">
      <c r="A4574" s="3">
        <v>21321309</v>
      </c>
      <c r="B4574" s="3" t="s">
        <v>7465</v>
      </c>
      <c r="C4574" s="4">
        <v>100882</v>
      </c>
      <c r="D4574" s="3" t="s">
        <v>3557</v>
      </c>
      <c r="E4574" s="3" t="s">
        <v>3</v>
      </c>
      <c r="F4574" s="4" t="s">
        <v>4</v>
      </c>
      <c r="G4574" s="3">
        <v>137472</v>
      </c>
      <c r="H4574" s="3" t="s">
        <v>3264</v>
      </c>
      <c r="I4574" s="3" t="s">
        <v>3999</v>
      </c>
      <c r="J4574" s="8">
        <v>500000</v>
      </c>
      <c r="K4574" s="12">
        <f>IFERROR(VLOOKUP($A4574,[1]Piv!$B:$C,2,FALSE),0)</f>
        <v>502586.03</v>
      </c>
      <c r="L4574" s="12">
        <f>IFERROR(VLOOKUP($A4574,'[2]FINAL (2)'!$A$1:$F$7700,3,FALSE),0)</f>
        <v>0</v>
      </c>
      <c r="M4574" s="12">
        <f>IFERROR(VLOOKUP($A4574,'[2]FINAL (2)'!$A$1:$F$7700,5,FALSE),0)</f>
        <v>0</v>
      </c>
      <c r="N4574" s="12">
        <f>IFERROR(VLOOKUP($A4574,[3]Sheet3!$A$1:$C$4542,3,FALSE),0)</f>
        <v>0</v>
      </c>
      <c r="O4574" s="10">
        <f t="shared" si="72"/>
        <v>502586.03</v>
      </c>
      <c r="P4574" s="10">
        <f>O4574-J4574</f>
        <v>2586.0300000000279</v>
      </c>
    </row>
    <row r="4575" spans="1:16" x14ac:dyDescent="0.25">
      <c r="A4575" s="3">
        <v>21793051</v>
      </c>
      <c r="B4575" s="3" t="s">
        <v>670</v>
      </c>
      <c r="C4575" s="4">
        <v>100882</v>
      </c>
      <c r="D4575" s="3" t="s">
        <v>3557</v>
      </c>
      <c r="E4575" s="3" t="s">
        <v>3</v>
      </c>
      <c r="F4575" s="4" t="s">
        <v>4</v>
      </c>
      <c r="G4575" s="3">
        <v>137472</v>
      </c>
      <c r="H4575" s="3" t="s">
        <v>3264</v>
      </c>
      <c r="I4575" s="3" t="s">
        <v>3999</v>
      </c>
      <c r="J4575" s="8">
        <v>500000</v>
      </c>
      <c r="K4575" s="12">
        <f>IFERROR(VLOOKUP($A4575,[1]Piv!$B:$C,2,FALSE),0)</f>
        <v>0</v>
      </c>
      <c r="L4575" s="12">
        <f>IFERROR(VLOOKUP($A4575,'[2]FINAL (2)'!$A$1:$F$7700,3,FALSE),0)</f>
        <v>0</v>
      </c>
      <c r="M4575" s="12">
        <f>IFERROR(VLOOKUP($A4575,'[2]FINAL (2)'!$A$1:$F$7700,5,FALSE),0)</f>
        <v>250542.44</v>
      </c>
      <c r="N4575" s="12">
        <f>IFERROR(VLOOKUP($A4575,[3]Sheet3!$A$1:$C$4542,3,FALSE),0)</f>
        <v>500000</v>
      </c>
      <c r="O4575" s="10">
        <f t="shared" si="72"/>
        <v>750542.44</v>
      </c>
      <c r="P4575" s="10">
        <f>O4575-J4575</f>
        <v>250542.43999999994</v>
      </c>
    </row>
    <row r="4576" spans="1:16" x14ac:dyDescent="0.25">
      <c r="A4576" s="3">
        <v>22066450</v>
      </c>
      <c r="B4576" s="3" t="s">
        <v>7466</v>
      </c>
      <c r="C4576" s="4">
        <v>100882</v>
      </c>
      <c r="D4576" s="3" t="s">
        <v>3557</v>
      </c>
      <c r="E4576" s="3" t="s">
        <v>3</v>
      </c>
      <c r="F4576" s="4" t="s">
        <v>4</v>
      </c>
      <c r="G4576" s="3">
        <v>137472</v>
      </c>
      <c r="H4576" s="3" t="s">
        <v>3264</v>
      </c>
      <c r="I4576" s="3" t="s">
        <v>3999</v>
      </c>
      <c r="J4576" s="8">
        <v>998986.95000000007</v>
      </c>
      <c r="K4576" s="12">
        <f>IFERROR(VLOOKUP($A4576,[1]Piv!$B:$C,2,FALSE),0)</f>
        <v>0</v>
      </c>
      <c r="L4576" s="12">
        <f>IFERROR(VLOOKUP($A4576,'[2]FINAL (2)'!$A$1:$F$7700,3,FALSE),0)</f>
        <v>994324.64</v>
      </c>
      <c r="M4576" s="12">
        <f>IFERROR(VLOOKUP($A4576,'[2]FINAL (2)'!$A$1:$F$7700,5,FALSE),0)</f>
        <v>0</v>
      </c>
      <c r="N4576" s="12">
        <f>IFERROR(VLOOKUP($A4576,[3]Sheet3!$A$1:$C$4542,3,FALSE),0)</f>
        <v>0</v>
      </c>
      <c r="O4576" s="10">
        <f t="shared" si="72"/>
        <v>994324.64</v>
      </c>
      <c r="P4576" s="10">
        <f>O4576-J4576</f>
        <v>-4662.3100000000559</v>
      </c>
    </row>
    <row r="4577" spans="1:16" x14ac:dyDescent="0.25">
      <c r="A4577" s="3">
        <v>22812438</v>
      </c>
      <c r="B4577" s="3" t="s">
        <v>2183</v>
      </c>
      <c r="C4577" s="4">
        <v>100882</v>
      </c>
      <c r="D4577" s="3" t="s">
        <v>3557</v>
      </c>
      <c r="E4577" s="3" t="s">
        <v>3</v>
      </c>
      <c r="F4577" s="4" t="s">
        <v>4</v>
      </c>
      <c r="G4577" s="3">
        <v>86696</v>
      </c>
      <c r="H4577" s="3" t="s">
        <v>3249</v>
      </c>
      <c r="I4577" s="3" t="s">
        <v>3999</v>
      </c>
      <c r="J4577" s="8">
        <v>648857.32999999996</v>
      </c>
      <c r="K4577" s="12">
        <f>IFERROR(VLOOKUP($A4577,[1]Piv!$B:$C,2,FALSE),0)</f>
        <v>0</v>
      </c>
      <c r="L4577" s="12">
        <f>IFERROR(VLOOKUP($A4577,'[2]FINAL (2)'!$A$1:$F$7700,3,FALSE),0)</f>
        <v>626321.56000000006</v>
      </c>
      <c r="M4577" s="12">
        <f>IFERROR(VLOOKUP($A4577,'[2]FINAL (2)'!$A$1:$F$7700,5,FALSE),0)</f>
        <v>0</v>
      </c>
      <c r="N4577" s="12">
        <f>IFERROR(VLOOKUP($A4577,[3]Sheet3!$A$1:$C$4542,3,FALSE),0)</f>
        <v>0</v>
      </c>
      <c r="O4577" s="10">
        <f t="shared" si="72"/>
        <v>626321.56000000006</v>
      </c>
      <c r="P4577" s="10">
        <f>O4577-J4577</f>
        <v>-22535.769999999902</v>
      </c>
    </row>
    <row r="4578" spans="1:16" x14ac:dyDescent="0.25">
      <c r="A4578" s="3">
        <v>25368162</v>
      </c>
      <c r="B4578" s="3" t="s">
        <v>7467</v>
      </c>
      <c r="C4578" s="4">
        <v>100882</v>
      </c>
      <c r="D4578" s="3" t="s">
        <v>3557</v>
      </c>
      <c r="E4578" s="3" t="s">
        <v>3</v>
      </c>
      <c r="F4578" s="4" t="s">
        <v>12</v>
      </c>
      <c r="G4578" s="3"/>
      <c r="H4578" s="3"/>
      <c r="I4578" s="3"/>
      <c r="J4578" s="8">
        <v>0</v>
      </c>
      <c r="K4578" s="12">
        <f>IFERROR(VLOOKUP($A4578,[1]Piv!$B:$C,2,FALSE),0)</f>
        <v>0</v>
      </c>
      <c r="L4578" s="12">
        <f>IFERROR(VLOOKUP($A4578,'[2]FINAL (2)'!$A$1:$F$7700,3,FALSE),0)</f>
        <v>0</v>
      </c>
      <c r="M4578" s="12">
        <f>IFERROR(VLOOKUP($A4578,'[2]FINAL (2)'!$A$1:$F$7700,5,FALSE),0)</f>
        <v>0</v>
      </c>
      <c r="N4578" s="12">
        <f>IFERROR(VLOOKUP($A4578,[3]Sheet3!$A$1:$C$4542,3,FALSE),0)</f>
        <v>0</v>
      </c>
      <c r="O4578" s="10">
        <f t="shared" si="72"/>
        <v>0</v>
      </c>
      <c r="P4578"/>
    </row>
    <row r="4579" spans="1:16" x14ac:dyDescent="0.25">
      <c r="A4579" s="3">
        <v>25499585</v>
      </c>
      <c r="B4579" s="3" t="s">
        <v>7468</v>
      </c>
      <c r="C4579" s="4">
        <v>100882</v>
      </c>
      <c r="D4579" s="3" t="s">
        <v>3557</v>
      </c>
      <c r="E4579" s="3" t="s">
        <v>3</v>
      </c>
      <c r="F4579" s="4" t="s">
        <v>12</v>
      </c>
      <c r="G4579" s="3"/>
      <c r="H4579" s="3"/>
      <c r="I4579" s="3"/>
      <c r="J4579" s="8">
        <v>0</v>
      </c>
      <c r="K4579" s="12">
        <f>IFERROR(VLOOKUP($A4579,[1]Piv!$B:$C,2,FALSE),0)</f>
        <v>0</v>
      </c>
      <c r="L4579" s="12">
        <f>IFERROR(VLOOKUP($A4579,'[2]FINAL (2)'!$A$1:$F$7700,3,FALSE),0)</f>
        <v>0</v>
      </c>
      <c r="M4579" s="12">
        <f>IFERROR(VLOOKUP($A4579,'[2]FINAL (2)'!$A$1:$F$7700,5,FALSE),0)</f>
        <v>0</v>
      </c>
      <c r="N4579" s="12">
        <f>IFERROR(VLOOKUP($A4579,[3]Sheet3!$A$1:$C$4542,3,FALSE),0)</f>
        <v>0</v>
      </c>
      <c r="O4579" s="10">
        <f t="shared" si="72"/>
        <v>0</v>
      </c>
      <c r="P4579"/>
    </row>
    <row r="4580" spans="1:16" x14ac:dyDescent="0.25">
      <c r="A4580" s="3">
        <v>25928678</v>
      </c>
      <c r="B4580" s="3" t="s">
        <v>7469</v>
      </c>
      <c r="C4580" s="4">
        <v>100882</v>
      </c>
      <c r="D4580" s="3" t="s">
        <v>3557</v>
      </c>
      <c r="E4580" s="3" t="s">
        <v>3</v>
      </c>
      <c r="F4580" s="4" t="s">
        <v>12</v>
      </c>
      <c r="G4580" s="3"/>
      <c r="H4580" s="3"/>
      <c r="I4580" s="3"/>
      <c r="J4580" s="8">
        <v>0</v>
      </c>
      <c r="K4580" s="12">
        <f>IFERROR(VLOOKUP($A4580,[1]Piv!$B:$C,2,FALSE),0)</f>
        <v>0</v>
      </c>
      <c r="L4580" s="12">
        <f>IFERROR(VLOOKUP($A4580,'[2]FINAL (2)'!$A$1:$F$7700,3,FALSE),0)</f>
        <v>0</v>
      </c>
      <c r="M4580" s="12">
        <f>IFERROR(VLOOKUP($A4580,'[2]FINAL (2)'!$A$1:$F$7700,5,FALSE),0)</f>
        <v>0</v>
      </c>
      <c r="N4580" s="12">
        <f>IFERROR(VLOOKUP($A4580,[3]Sheet3!$A$1:$C$4542,3,FALSE),0)</f>
        <v>0</v>
      </c>
      <c r="O4580" s="10">
        <f t="shared" si="72"/>
        <v>0</v>
      </c>
      <c r="P4580"/>
    </row>
    <row r="4581" spans="1:16" x14ac:dyDescent="0.25">
      <c r="A4581" s="3">
        <v>9659964</v>
      </c>
      <c r="B4581" s="3" t="s">
        <v>7470</v>
      </c>
      <c r="C4581" s="4">
        <v>100883</v>
      </c>
      <c r="D4581" s="3" t="s">
        <v>1050</v>
      </c>
      <c r="E4581" s="3" t="s">
        <v>3</v>
      </c>
      <c r="F4581" s="4" t="s">
        <v>12</v>
      </c>
      <c r="G4581" s="3">
        <v>133095</v>
      </c>
      <c r="H4581" s="3" t="s">
        <v>3233</v>
      </c>
      <c r="I4581" s="3" t="s">
        <v>3999</v>
      </c>
      <c r="J4581" s="8">
        <v>0</v>
      </c>
      <c r="K4581" s="12">
        <f>IFERROR(VLOOKUP($A4581,[1]Piv!$B:$C,2,FALSE),0)</f>
        <v>0</v>
      </c>
      <c r="L4581" s="12">
        <f>IFERROR(VLOOKUP($A4581,'[2]FINAL (2)'!$A$1:$F$7700,3,FALSE),0)</f>
        <v>0</v>
      </c>
      <c r="M4581" s="12">
        <f>IFERROR(VLOOKUP($A4581,'[2]FINAL (2)'!$A$1:$F$7700,5,FALSE),0)</f>
        <v>0</v>
      </c>
      <c r="N4581" s="12">
        <f>IFERROR(VLOOKUP($A4581,[3]Sheet3!$A$1:$C$4542,3,FALSE),0)</f>
        <v>0</v>
      </c>
      <c r="O4581" s="10">
        <f t="shared" si="72"/>
        <v>0</v>
      </c>
      <c r="P4581"/>
    </row>
    <row r="4582" spans="1:16" x14ac:dyDescent="0.25">
      <c r="A4582" s="3">
        <v>19352764</v>
      </c>
      <c r="B4582" s="3" t="s">
        <v>7471</v>
      </c>
      <c r="C4582" s="4">
        <v>100883</v>
      </c>
      <c r="D4582" s="3" t="s">
        <v>1050</v>
      </c>
      <c r="E4582" s="3" t="s">
        <v>3</v>
      </c>
      <c r="F4582" s="4" t="s">
        <v>4</v>
      </c>
      <c r="G4582" s="3"/>
      <c r="H4582" s="3"/>
      <c r="I4582" s="3"/>
      <c r="J4582" s="8">
        <v>3500000</v>
      </c>
      <c r="K4582" s="12">
        <f>IFERROR(VLOOKUP($A4582,[1]Piv!$B:$C,2,FALSE),0)</f>
        <v>3514085.8</v>
      </c>
      <c r="L4582" s="12">
        <f>IFERROR(VLOOKUP($A4582,'[2]FINAL (2)'!$A$1:$F$7700,3,FALSE),0)</f>
        <v>0</v>
      </c>
      <c r="M4582" s="12">
        <f>IFERROR(VLOOKUP($A4582,'[2]FINAL (2)'!$A$1:$F$7700,5,FALSE),0)</f>
        <v>0</v>
      </c>
      <c r="N4582" s="12">
        <f>IFERROR(VLOOKUP($A4582,[3]Sheet3!$A$1:$C$4542,3,FALSE),0)</f>
        <v>0</v>
      </c>
      <c r="O4582" s="10">
        <f t="shared" si="72"/>
        <v>3514085.8</v>
      </c>
      <c r="P4582" s="10">
        <f>O4582-J4582</f>
        <v>14085.799999999814</v>
      </c>
    </row>
    <row r="4583" spans="1:16" x14ac:dyDescent="0.25">
      <c r="A4583" s="3">
        <v>26268807</v>
      </c>
      <c r="B4583" s="3" t="s">
        <v>1049</v>
      </c>
      <c r="C4583" s="4">
        <v>100883</v>
      </c>
      <c r="D4583" s="3" t="s">
        <v>1050</v>
      </c>
      <c r="E4583" s="3" t="s">
        <v>3</v>
      </c>
      <c r="F4583" s="4" t="s">
        <v>4</v>
      </c>
      <c r="G4583" s="3">
        <v>133095</v>
      </c>
      <c r="H4583" s="3" t="s">
        <v>3233</v>
      </c>
      <c r="I4583" s="3" t="s">
        <v>3999</v>
      </c>
      <c r="J4583" s="8">
        <v>3000000</v>
      </c>
      <c r="K4583" s="12">
        <f>IFERROR(VLOOKUP($A4583,[1]Piv!$B:$C,2,FALSE),0)</f>
        <v>2900746.86</v>
      </c>
      <c r="L4583" s="12">
        <f>IFERROR(VLOOKUP($A4583,'[2]FINAL (2)'!$A$1:$F$7700,3,FALSE),0)</f>
        <v>0</v>
      </c>
      <c r="M4583" s="12">
        <f>IFERROR(VLOOKUP($A4583,'[2]FINAL (2)'!$A$1:$F$7700,5,FALSE),0)</f>
        <v>0</v>
      </c>
      <c r="N4583" s="12">
        <f>IFERROR(VLOOKUP($A4583,[3]Sheet3!$A$1:$C$4542,3,FALSE),0)</f>
        <v>0</v>
      </c>
      <c r="O4583" s="10">
        <f t="shared" si="72"/>
        <v>2900746.86</v>
      </c>
      <c r="P4583" s="10">
        <f>O4583-J4583</f>
        <v>-99253.14000000013</v>
      </c>
    </row>
    <row r="4584" spans="1:16" x14ac:dyDescent="0.25">
      <c r="A4584" s="3">
        <v>26282627</v>
      </c>
      <c r="B4584" s="3" t="s">
        <v>2207</v>
      </c>
      <c r="C4584" s="4">
        <v>100883</v>
      </c>
      <c r="D4584" s="3" t="s">
        <v>1050</v>
      </c>
      <c r="E4584" s="3" t="s">
        <v>3</v>
      </c>
      <c r="F4584" s="4" t="s">
        <v>4</v>
      </c>
      <c r="G4584" s="3">
        <v>133095</v>
      </c>
      <c r="H4584" s="3" t="s">
        <v>3233</v>
      </c>
      <c r="I4584" s="3" t="s">
        <v>3999</v>
      </c>
      <c r="J4584" s="8">
        <v>4089700</v>
      </c>
      <c r="K4584" s="12">
        <f>IFERROR(VLOOKUP($A4584,[1]Piv!$B:$C,2,FALSE),0)</f>
        <v>3970007.6</v>
      </c>
      <c r="L4584" s="12">
        <f>IFERROR(VLOOKUP($A4584,'[2]FINAL (2)'!$A$1:$F$7700,3,FALSE),0)</f>
        <v>0</v>
      </c>
      <c r="M4584" s="12">
        <f>IFERROR(VLOOKUP($A4584,'[2]FINAL (2)'!$A$1:$F$7700,5,FALSE),0)</f>
        <v>0</v>
      </c>
      <c r="N4584" s="12">
        <f>IFERROR(VLOOKUP($A4584,[3]Sheet3!$A$1:$C$4542,3,FALSE),0)</f>
        <v>0</v>
      </c>
      <c r="O4584" s="10">
        <f t="shared" si="72"/>
        <v>3970007.6</v>
      </c>
      <c r="P4584" s="10">
        <f>O4584-J4584</f>
        <v>-119692.39999999991</v>
      </c>
    </row>
    <row r="4585" spans="1:16" x14ac:dyDescent="0.25">
      <c r="A4585" s="3">
        <v>15594768</v>
      </c>
      <c r="B4585" s="3" t="s">
        <v>7472</v>
      </c>
      <c r="C4585" s="4">
        <v>101753</v>
      </c>
      <c r="D4585" s="3" t="s">
        <v>4598</v>
      </c>
      <c r="E4585" s="3" t="s">
        <v>3</v>
      </c>
      <c r="F4585" s="4" t="s">
        <v>4</v>
      </c>
      <c r="G4585" s="3">
        <v>95485</v>
      </c>
      <c r="H4585" s="3" t="s">
        <v>3229</v>
      </c>
      <c r="I4585" s="3" t="s">
        <v>3999</v>
      </c>
      <c r="J4585" s="8">
        <v>301162.15000000002</v>
      </c>
      <c r="K4585" s="12">
        <f>IFERROR(VLOOKUP($A4585,[1]Piv!$B:$C,2,FALSE),0)</f>
        <v>0</v>
      </c>
      <c r="L4585" s="12">
        <f>IFERROR(VLOOKUP($A4585,'[2]FINAL (2)'!$A$1:$F$7700,3,FALSE),0)</f>
        <v>300774.77</v>
      </c>
      <c r="M4585" s="12">
        <f>IFERROR(VLOOKUP($A4585,'[2]FINAL (2)'!$A$1:$F$7700,5,FALSE),0)</f>
        <v>0</v>
      </c>
      <c r="N4585" s="12">
        <f>IFERROR(VLOOKUP($A4585,[3]Sheet3!$A$1:$C$4542,3,FALSE),0)</f>
        <v>0</v>
      </c>
      <c r="O4585" s="10">
        <f t="shared" si="72"/>
        <v>300774.77</v>
      </c>
      <c r="P4585" s="10">
        <f>O4585-J4585</f>
        <v>-387.38000000000466</v>
      </c>
    </row>
    <row r="4586" spans="1:16" x14ac:dyDescent="0.25">
      <c r="A4586" s="3">
        <v>6598593</v>
      </c>
      <c r="B4586" s="3" t="s">
        <v>7473</v>
      </c>
      <c r="C4586" s="4">
        <v>101753</v>
      </c>
      <c r="D4586" s="3" t="s">
        <v>4598</v>
      </c>
      <c r="E4586" s="3" t="s">
        <v>3</v>
      </c>
      <c r="F4586" s="4" t="s">
        <v>12</v>
      </c>
      <c r="G4586" s="3"/>
      <c r="H4586" s="3"/>
      <c r="I4586" s="3"/>
      <c r="J4586" s="8">
        <v>0</v>
      </c>
      <c r="K4586" s="12">
        <f>IFERROR(VLOOKUP($A4586,[1]Piv!$B:$C,2,FALSE),0)</f>
        <v>0</v>
      </c>
      <c r="L4586" s="12">
        <f>IFERROR(VLOOKUP($A4586,'[2]FINAL (2)'!$A$1:$F$7700,3,FALSE),0)</f>
        <v>0</v>
      </c>
      <c r="M4586" s="12">
        <f>IFERROR(VLOOKUP($A4586,'[2]FINAL (2)'!$A$1:$F$7700,5,FALSE),0)</f>
        <v>0</v>
      </c>
      <c r="N4586" s="12">
        <f>IFERROR(VLOOKUP($A4586,[3]Sheet3!$A$1:$C$4542,3,FALSE),0)</f>
        <v>0</v>
      </c>
      <c r="O4586" s="10">
        <f t="shared" si="72"/>
        <v>0</v>
      </c>
      <c r="P4586"/>
    </row>
    <row r="4587" spans="1:16" x14ac:dyDescent="0.25">
      <c r="A4587" s="3">
        <v>21688262</v>
      </c>
      <c r="B4587" s="3" t="s">
        <v>7474</v>
      </c>
      <c r="C4587" s="4">
        <v>101753</v>
      </c>
      <c r="D4587" s="3" t="s">
        <v>4598</v>
      </c>
      <c r="E4587" s="3" t="s">
        <v>3</v>
      </c>
      <c r="F4587" s="4" t="s">
        <v>12</v>
      </c>
      <c r="G4587" s="3"/>
      <c r="H4587" s="3"/>
      <c r="I4587" s="3"/>
      <c r="J4587" s="8">
        <v>0</v>
      </c>
      <c r="K4587" s="12">
        <f>IFERROR(VLOOKUP($A4587,[1]Piv!$B:$C,2,FALSE),0)</f>
        <v>0</v>
      </c>
      <c r="L4587" s="12">
        <f>IFERROR(VLOOKUP($A4587,'[2]FINAL (2)'!$A$1:$F$7700,3,FALSE),0)</f>
        <v>0</v>
      </c>
      <c r="M4587" s="12">
        <f>IFERROR(VLOOKUP($A4587,'[2]FINAL (2)'!$A$1:$F$7700,5,FALSE),0)</f>
        <v>0</v>
      </c>
      <c r="N4587" s="12">
        <f>IFERROR(VLOOKUP($A4587,[3]Sheet3!$A$1:$C$4542,3,FALSE),0)</f>
        <v>0</v>
      </c>
      <c r="O4587" s="10">
        <f t="shared" si="72"/>
        <v>0</v>
      </c>
      <c r="P4587"/>
    </row>
    <row r="4588" spans="1:16" x14ac:dyDescent="0.25">
      <c r="A4588" s="3">
        <v>24610412</v>
      </c>
      <c r="B4588" s="3" t="s">
        <v>7475</v>
      </c>
      <c r="C4588" s="4">
        <v>101754</v>
      </c>
      <c r="D4588" s="3" t="s">
        <v>4599</v>
      </c>
      <c r="E4588" s="3" t="s">
        <v>3</v>
      </c>
      <c r="F4588" s="4" t="s">
        <v>4</v>
      </c>
      <c r="G4588" s="3">
        <v>133356</v>
      </c>
      <c r="H4588" s="3" t="s">
        <v>3241</v>
      </c>
      <c r="I4588" s="3" t="s">
        <v>3999</v>
      </c>
      <c r="J4588" s="8">
        <v>560000</v>
      </c>
      <c r="K4588" s="12">
        <f>IFERROR(VLOOKUP($A4588,[1]Piv!$B:$C,2,FALSE),0)</f>
        <v>558381.92999999993</v>
      </c>
      <c r="L4588" s="12">
        <f>IFERROR(VLOOKUP($A4588,'[2]FINAL (2)'!$A$1:$F$7700,3,FALSE),0)</f>
        <v>0</v>
      </c>
      <c r="M4588" s="12">
        <f>IFERROR(VLOOKUP($A4588,'[2]FINAL (2)'!$A$1:$F$7700,5,FALSE),0)</f>
        <v>0</v>
      </c>
      <c r="N4588" s="12">
        <f>IFERROR(VLOOKUP($A4588,[3]Sheet3!$A$1:$C$4542,3,FALSE),0)</f>
        <v>0</v>
      </c>
      <c r="O4588" s="10">
        <f t="shared" si="72"/>
        <v>558381.92999999993</v>
      </c>
      <c r="P4588" s="10">
        <f>O4588-J4588</f>
        <v>-1618.0700000000652</v>
      </c>
    </row>
    <row r="4589" spans="1:16" x14ac:dyDescent="0.25">
      <c r="A4589" s="3">
        <v>19106319</v>
      </c>
      <c r="B4589" s="3" t="s">
        <v>7476</v>
      </c>
      <c r="C4589" s="4">
        <v>101754</v>
      </c>
      <c r="D4589" s="3" t="s">
        <v>4599</v>
      </c>
      <c r="E4589" s="3" t="s">
        <v>3</v>
      </c>
      <c r="F4589" s="4" t="s">
        <v>4</v>
      </c>
      <c r="G4589" s="3">
        <v>133356</v>
      </c>
      <c r="H4589" s="3" t="s">
        <v>3241</v>
      </c>
      <c r="I4589" s="3" t="s">
        <v>3999</v>
      </c>
      <c r="J4589" s="8">
        <v>0</v>
      </c>
      <c r="K4589" s="12">
        <f>IFERROR(VLOOKUP($A4589,[1]Piv!$B:$C,2,FALSE),0)</f>
        <v>0</v>
      </c>
      <c r="L4589" s="12">
        <f>IFERROR(VLOOKUP($A4589,'[2]FINAL (2)'!$A$1:$F$7700,3,FALSE),0)</f>
        <v>0</v>
      </c>
      <c r="M4589" s="12">
        <f>IFERROR(VLOOKUP($A4589,'[2]FINAL (2)'!$A$1:$F$7700,5,FALSE),0)</f>
        <v>0</v>
      </c>
      <c r="N4589" s="12">
        <f>IFERROR(VLOOKUP($A4589,[3]Sheet3!$A$1:$C$4542,3,FALSE),0)</f>
        <v>220000</v>
      </c>
      <c r="O4589" s="10">
        <f t="shared" si="72"/>
        <v>220000</v>
      </c>
      <c r="P4589" s="10">
        <f>O4589-J4589</f>
        <v>220000</v>
      </c>
    </row>
    <row r="4590" spans="1:16" x14ac:dyDescent="0.25">
      <c r="A4590" s="3">
        <v>26292777</v>
      </c>
      <c r="B4590" s="3" t="s">
        <v>7477</v>
      </c>
      <c r="C4590" s="4">
        <v>101755</v>
      </c>
      <c r="D4590" s="3" t="s">
        <v>4600</v>
      </c>
      <c r="E4590" s="3" t="s">
        <v>3</v>
      </c>
      <c r="F4590" s="4" t="s">
        <v>12</v>
      </c>
      <c r="G4590" s="3"/>
      <c r="H4590" s="3"/>
      <c r="I4590" s="3"/>
      <c r="J4590" s="8">
        <v>0</v>
      </c>
      <c r="K4590" s="12">
        <f>IFERROR(VLOOKUP($A4590,[1]Piv!$B:$C,2,FALSE),0)</f>
        <v>0</v>
      </c>
      <c r="L4590" s="12">
        <f>IFERROR(VLOOKUP($A4590,'[2]FINAL (2)'!$A$1:$F$7700,3,FALSE),0)</f>
        <v>0</v>
      </c>
      <c r="M4590" s="12">
        <f>IFERROR(VLOOKUP($A4590,'[2]FINAL (2)'!$A$1:$F$7700,5,FALSE),0)</f>
        <v>0</v>
      </c>
      <c r="N4590" s="12">
        <f>IFERROR(VLOOKUP($A4590,[3]Sheet3!$A$1:$C$4542,3,FALSE),0)</f>
        <v>0</v>
      </c>
      <c r="O4590" s="10">
        <f t="shared" si="72"/>
        <v>0</v>
      </c>
      <c r="P4590"/>
    </row>
    <row r="4591" spans="1:16" x14ac:dyDescent="0.25">
      <c r="A4591" s="3">
        <v>23542792</v>
      </c>
      <c r="B4591" s="3" t="s">
        <v>7478</v>
      </c>
      <c r="C4591" s="4">
        <v>101755</v>
      </c>
      <c r="D4591" s="3" t="s">
        <v>4600</v>
      </c>
      <c r="E4591" s="3" t="s">
        <v>3</v>
      </c>
      <c r="F4591" s="4" t="s">
        <v>12</v>
      </c>
      <c r="G4591" s="3"/>
      <c r="H4591" s="3"/>
      <c r="I4591" s="3"/>
      <c r="J4591" s="8">
        <v>0</v>
      </c>
      <c r="K4591" s="12">
        <f>IFERROR(VLOOKUP($A4591,[1]Piv!$B:$C,2,FALSE),0)</f>
        <v>0</v>
      </c>
      <c r="L4591" s="12">
        <f>IFERROR(VLOOKUP($A4591,'[2]FINAL (2)'!$A$1:$F$7700,3,FALSE),0)</f>
        <v>0</v>
      </c>
      <c r="M4591" s="12">
        <f>IFERROR(VLOOKUP($A4591,'[2]FINAL (2)'!$A$1:$F$7700,5,FALSE),0)</f>
        <v>0</v>
      </c>
      <c r="N4591" s="12">
        <f>IFERROR(VLOOKUP($A4591,[3]Sheet3!$A$1:$C$4542,3,FALSE),0)</f>
        <v>0</v>
      </c>
      <c r="O4591" s="10">
        <f t="shared" si="72"/>
        <v>0</v>
      </c>
      <c r="P4591"/>
    </row>
    <row r="4592" spans="1:16" x14ac:dyDescent="0.25">
      <c r="A4592" s="3">
        <v>2490615</v>
      </c>
      <c r="B4592" s="3" t="s">
        <v>3107</v>
      </c>
      <c r="C4592" s="4">
        <v>100884</v>
      </c>
      <c r="D4592" s="3" t="s">
        <v>1495</v>
      </c>
      <c r="E4592" s="3" t="s">
        <v>3</v>
      </c>
      <c r="F4592" s="4" t="s">
        <v>4</v>
      </c>
      <c r="G4592" s="3">
        <v>129270</v>
      </c>
      <c r="H4592" s="3" t="s">
        <v>3192</v>
      </c>
      <c r="I4592" s="3" t="s">
        <v>3999</v>
      </c>
      <c r="J4592" s="8">
        <v>30000</v>
      </c>
      <c r="K4592" s="12">
        <f>IFERROR(VLOOKUP($A4592,[1]Piv!$B:$C,2,FALSE),0)</f>
        <v>0</v>
      </c>
      <c r="L4592" s="12">
        <f>IFERROR(VLOOKUP($A4592,'[2]FINAL (2)'!$A$1:$F$7700,3,FALSE),0)</f>
        <v>0</v>
      </c>
      <c r="M4592" s="12">
        <f>IFERROR(VLOOKUP($A4592,'[2]FINAL (2)'!$A$1:$F$7700,5,FALSE),0)</f>
        <v>0</v>
      </c>
      <c r="N4592" s="12">
        <f>IFERROR(VLOOKUP($A4592,[3]Sheet3!$A$1:$C$4542,3,FALSE),0)</f>
        <v>30000</v>
      </c>
      <c r="O4592" s="10">
        <f t="shared" si="72"/>
        <v>30000</v>
      </c>
      <c r="P4592" s="10">
        <f>O4592-J4592</f>
        <v>0</v>
      </c>
    </row>
    <row r="4593" spans="1:16" x14ac:dyDescent="0.25">
      <c r="A4593" s="3">
        <v>10264907</v>
      </c>
      <c r="B4593" s="3" t="s">
        <v>1527</v>
      </c>
      <c r="C4593" s="4">
        <v>100884</v>
      </c>
      <c r="D4593" s="3" t="s">
        <v>1495</v>
      </c>
      <c r="E4593" s="3" t="s">
        <v>3</v>
      </c>
      <c r="F4593" s="4" t="s">
        <v>4</v>
      </c>
      <c r="G4593" s="3">
        <v>137175</v>
      </c>
      <c r="H4593" s="3" t="s">
        <v>3237</v>
      </c>
      <c r="I4593" s="3" t="s">
        <v>3999</v>
      </c>
      <c r="J4593" s="8">
        <v>500000</v>
      </c>
      <c r="K4593" s="12">
        <f>IFERROR(VLOOKUP($A4593,[1]Piv!$B:$C,2,FALSE),0)</f>
        <v>0</v>
      </c>
      <c r="L4593" s="12">
        <f>IFERROR(VLOOKUP($A4593,'[2]FINAL (2)'!$A$1:$F$7700,3,FALSE),0)</f>
        <v>0</v>
      </c>
      <c r="M4593" s="12">
        <f>IFERROR(VLOOKUP($A4593,'[2]FINAL (2)'!$A$1:$F$7700,5,FALSE),0)</f>
        <v>0</v>
      </c>
      <c r="N4593" s="12">
        <f>IFERROR(VLOOKUP($A4593,[3]Sheet3!$A$1:$C$4542,3,FALSE),0)</f>
        <v>500000</v>
      </c>
      <c r="O4593" s="10">
        <f t="shared" si="72"/>
        <v>500000</v>
      </c>
      <c r="P4593" s="10">
        <f>O4593-J4593</f>
        <v>0</v>
      </c>
    </row>
    <row r="4594" spans="1:16" x14ac:dyDescent="0.25">
      <c r="A4594" s="3">
        <v>10741365</v>
      </c>
      <c r="B4594" s="3" t="s">
        <v>2912</v>
      </c>
      <c r="C4594" s="4">
        <v>100884</v>
      </c>
      <c r="D4594" s="3" t="s">
        <v>1495</v>
      </c>
      <c r="E4594" s="3" t="s">
        <v>3</v>
      </c>
      <c r="F4594" s="4" t="s">
        <v>4</v>
      </c>
      <c r="G4594" s="3">
        <v>88684</v>
      </c>
      <c r="H4594" s="3" t="s">
        <v>3238</v>
      </c>
      <c r="I4594" s="3" t="s">
        <v>3999</v>
      </c>
      <c r="J4594" s="8">
        <v>0</v>
      </c>
      <c r="K4594" s="12">
        <f>IFERROR(VLOOKUP($A4594,[1]Piv!$B:$C,2,FALSE),0)</f>
        <v>0</v>
      </c>
      <c r="L4594" s="12">
        <f>IFERROR(VLOOKUP($A4594,'[2]FINAL (2)'!$A$1:$F$7700,3,FALSE),0)</f>
        <v>0</v>
      </c>
      <c r="M4594" s="12">
        <f>IFERROR(VLOOKUP($A4594,'[2]FINAL (2)'!$A$1:$F$7700,5,FALSE),0)</f>
        <v>500000</v>
      </c>
      <c r="N4594" s="12">
        <f>IFERROR(VLOOKUP($A4594,[3]Sheet3!$A$1:$C$4542,3,FALSE),0)</f>
        <v>0</v>
      </c>
      <c r="O4594" s="10">
        <f t="shared" si="72"/>
        <v>500000</v>
      </c>
      <c r="P4594" s="10">
        <f>O4594-J4594</f>
        <v>500000</v>
      </c>
    </row>
    <row r="4595" spans="1:16" x14ac:dyDescent="0.25">
      <c r="A4595" s="3">
        <v>12014203</v>
      </c>
      <c r="B4595" s="3" t="s">
        <v>2189</v>
      </c>
      <c r="C4595" s="4">
        <v>100884</v>
      </c>
      <c r="D4595" s="3" t="s">
        <v>1495</v>
      </c>
      <c r="E4595" s="3" t="s">
        <v>3</v>
      </c>
      <c r="F4595" s="4" t="s">
        <v>4</v>
      </c>
      <c r="G4595" s="3">
        <v>134715</v>
      </c>
      <c r="H4595" s="3" t="s">
        <v>3236</v>
      </c>
      <c r="I4595" s="3" t="s">
        <v>3999</v>
      </c>
      <c r="J4595" s="8">
        <v>200000</v>
      </c>
      <c r="K4595" s="12">
        <f>IFERROR(VLOOKUP($A4595,[1]Piv!$B:$C,2,FALSE),0)</f>
        <v>0</v>
      </c>
      <c r="L4595" s="12">
        <f>IFERROR(VLOOKUP($A4595,'[2]FINAL (2)'!$A$1:$F$7700,3,FALSE),0)</f>
        <v>0</v>
      </c>
      <c r="M4595" s="12">
        <f>IFERROR(VLOOKUP($A4595,'[2]FINAL (2)'!$A$1:$F$7700,5,FALSE),0)</f>
        <v>0</v>
      </c>
      <c r="N4595" s="12">
        <f>IFERROR(VLOOKUP($A4595,[3]Sheet3!$A$1:$C$4542,3,FALSE),0)</f>
        <v>200000</v>
      </c>
      <c r="O4595" s="10">
        <f t="shared" si="72"/>
        <v>200000</v>
      </c>
      <c r="P4595" s="10">
        <f>O4595-J4595</f>
        <v>0</v>
      </c>
    </row>
    <row r="4596" spans="1:16" x14ac:dyDescent="0.25">
      <c r="A4596" s="3">
        <v>12071678</v>
      </c>
      <c r="B4596" s="3" t="s">
        <v>2487</v>
      </c>
      <c r="C4596" s="4">
        <v>100884</v>
      </c>
      <c r="D4596" s="3" t="s">
        <v>1495</v>
      </c>
      <c r="E4596" s="3" t="s">
        <v>3</v>
      </c>
      <c r="F4596" s="4" t="s">
        <v>4</v>
      </c>
      <c r="G4596" s="3">
        <v>133637</v>
      </c>
      <c r="H4596" s="3" t="s">
        <v>3242</v>
      </c>
      <c r="I4596" s="3" t="s">
        <v>3999</v>
      </c>
      <c r="J4596" s="8">
        <v>500000</v>
      </c>
      <c r="K4596" s="12">
        <f>IFERROR(VLOOKUP($A4596,[1]Piv!$B:$C,2,FALSE),0)</f>
        <v>0</v>
      </c>
      <c r="L4596" s="12">
        <f>IFERROR(VLOOKUP($A4596,'[2]FINAL (2)'!$A$1:$F$7700,3,FALSE),0)</f>
        <v>0</v>
      </c>
      <c r="M4596" s="12">
        <f>IFERROR(VLOOKUP($A4596,'[2]FINAL (2)'!$A$1:$F$7700,5,FALSE),0)</f>
        <v>0</v>
      </c>
      <c r="N4596" s="12">
        <f>IFERROR(VLOOKUP($A4596,[3]Sheet3!$A$1:$C$4542,3,FALSE),0)</f>
        <v>500000</v>
      </c>
      <c r="O4596" s="10">
        <f t="shared" si="72"/>
        <v>500000</v>
      </c>
      <c r="P4596" s="10">
        <f>O4596-J4596</f>
        <v>0</v>
      </c>
    </row>
    <row r="4597" spans="1:16" x14ac:dyDescent="0.25">
      <c r="A4597" s="3">
        <v>16564698</v>
      </c>
      <c r="B4597" s="3" t="s">
        <v>1494</v>
      </c>
      <c r="C4597" s="4">
        <v>100884</v>
      </c>
      <c r="D4597" s="3" t="s">
        <v>1495</v>
      </c>
      <c r="E4597" s="3" t="s">
        <v>3</v>
      </c>
      <c r="F4597" s="4" t="s">
        <v>4</v>
      </c>
      <c r="G4597" s="3">
        <v>88684</v>
      </c>
      <c r="H4597" s="3" t="s">
        <v>3238</v>
      </c>
      <c r="I4597" s="3" t="s">
        <v>3999</v>
      </c>
      <c r="J4597" s="8">
        <v>0</v>
      </c>
      <c r="K4597" s="12">
        <f>IFERROR(VLOOKUP($A4597,[1]Piv!$B:$C,2,FALSE),0)</f>
        <v>0</v>
      </c>
      <c r="L4597" s="12">
        <f>IFERROR(VLOOKUP($A4597,'[2]FINAL (2)'!$A$1:$F$7700,3,FALSE),0)</f>
        <v>0</v>
      </c>
      <c r="M4597" s="12">
        <f>IFERROR(VLOOKUP($A4597,'[2]FINAL (2)'!$A$1:$F$7700,5,FALSE),0)</f>
        <v>800000</v>
      </c>
      <c r="N4597" s="12">
        <f>IFERROR(VLOOKUP($A4597,[3]Sheet3!$A$1:$C$4542,3,FALSE),0)</f>
        <v>0</v>
      </c>
      <c r="O4597" s="10">
        <f t="shared" si="72"/>
        <v>800000</v>
      </c>
      <c r="P4597" s="10">
        <f>O4597-J4597</f>
        <v>800000</v>
      </c>
    </row>
    <row r="4598" spans="1:16" x14ac:dyDescent="0.25">
      <c r="A4598" s="3">
        <v>21807933</v>
      </c>
      <c r="B4598" s="3" t="s">
        <v>7479</v>
      </c>
      <c r="C4598" s="4">
        <v>100884</v>
      </c>
      <c r="D4598" s="3" t="s">
        <v>1495</v>
      </c>
      <c r="E4598" s="3" t="s">
        <v>3</v>
      </c>
      <c r="F4598" s="4" t="s">
        <v>12</v>
      </c>
      <c r="G4598" s="3"/>
      <c r="H4598" s="3"/>
      <c r="I4598" s="3"/>
      <c r="J4598" s="8">
        <v>0</v>
      </c>
      <c r="K4598" s="12">
        <f>IFERROR(VLOOKUP($A4598,[1]Piv!$B:$C,2,FALSE),0)</f>
        <v>0</v>
      </c>
      <c r="L4598" s="12">
        <f>IFERROR(VLOOKUP($A4598,'[2]FINAL (2)'!$A$1:$F$7700,3,FALSE),0)</f>
        <v>0</v>
      </c>
      <c r="M4598" s="12">
        <f>IFERROR(VLOOKUP($A4598,'[2]FINAL (2)'!$A$1:$F$7700,5,FALSE),0)</f>
        <v>0</v>
      </c>
      <c r="N4598" s="12">
        <f>IFERROR(VLOOKUP($A4598,[3]Sheet3!$A$1:$C$4542,3,FALSE),0)</f>
        <v>0</v>
      </c>
      <c r="O4598" s="10">
        <f t="shared" si="72"/>
        <v>0</v>
      </c>
      <c r="P4598"/>
    </row>
    <row r="4599" spans="1:16" x14ac:dyDescent="0.25">
      <c r="A4599" s="3">
        <v>21978645</v>
      </c>
      <c r="B4599" s="3" t="s">
        <v>7480</v>
      </c>
      <c r="C4599" s="4">
        <v>100884</v>
      </c>
      <c r="D4599" s="3" t="s">
        <v>1495</v>
      </c>
      <c r="E4599" s="3" t="s">
        <v>3</v>
      </c>
      <c r="F4599" s="4" t="s">
        <v>12</v>
      </c>
      <c r="G4599" s="3"/>
      <c r="H4599" s="3"/>
      <c r="I4599" s="3"/>
      <c r="J4599" s="8">
        <v>0</v>
      </c>
      <c r="K4599" s="12">
        <f>IFERROR(VLOOKUP($A4599,[1]Piv!$B:$C,2,FALSE),0)</f>
        <v>0</v>
      </c>
      <c r="L4599" s="12">
        <f>IFERROR(VLOOKUP($A4599,'[2]FINAL (2)'!$A$1:$F$7700,3,FALSE),0)</f>
        <v>0</v>
      </c>
      <c r="M4599" s="12">
        <f>IFERROR(VLOOKUP($A4599,'[2]FINAL (2)'!$A$1:$F$7700,5,FALSE),0)</f>
        <v>0</v>
      </c>
      <c r="N4599" s="12">
        <f>IFERROR(VLOOKUP($A4599,[3]Sheet3!$A$1:$C$4542,3,FALSE),0)</f>
        <v>0</v>
      </c>
      <c r="O4599" s="10">
        <f t="shared" si="72"/>
        <v>0</v>
      </c>
      <c r="P4599"/>
    </row>
    <row r="4600" spans="1:16" x14ac:dyDescent="0.25">
      <c r="A4600" s="3">
        <v>4291169</v>
      </c>
      <c r="B4600" s="3" t="s">
        <v>643</v>
      </c>
      <c r="C4600" s="4">
        <v>100885</v>
      </c>
      <c r="D4600" s="3" t="s">
        <v>363</v>
      </c>
      <c r="E4600" s="3" t="s">
        <v>3</v>
      </c>
      <c r="F4600" s="4" t="s">
        <v>4</v>
      </c>
      <c r="G4600" s="3">
        <v>97860</v>
      </c>
      <c r="H4600" s="3" t="s">
        <v>3290</v>
      </c>
      <c r="I4600" s="3" t="s">
        <v>3999</v>
      </c>
      <c r="J4600" s="8">
        <v>8000000</v>
      </c>
      <c r="K4600" s="12">
        <f>IFERROR(VLOOKUP($A4600,[1]Piv!$B:$C,2,FALSE),0)</f>
        <v>1013109.21</v>
      </c>
      <c r="L4600" s="12">
        <f>IFERROR(VLOOKUP($A4600,'[2]FINAL (2)'!$A$1:$F$7700,3,FALSE),0)</f>
        <v>0</v>
      </c>
      <c r="M4600" s="12">
        <f>IFERROR(VLOOKUP($A4600,'[2]FINAL (2)'!$A$1:$F$7700,5,FALSE),0)</f>
        <v>1001675.78</v>
      </c>
      <c r="N4600" s="12">
        <f>IFERROR(VLOOKUP($A4600,[3]Sheet3!$A$1:$C$4542,3,FALSE),0)</f>
        <v>7000000</v>
      </c>
      <c r="O4600" s="10">
        <f t="shared" si="72"/>
        <v>9014784.9900000002</v>
      </c>
      <c r="P4600" s="10">
        <f>O4600-J4600</f>
        <v>1014784.9900000002</v>
      </c>
    </row>
    <row r="4601" spans="1:16" x14ac:dyDescent="0.25">
      <c r="A4601" s="3">
        <v>5299892</v>
      </c>
      <c r="B4601" s="3" t="s">
        <v>2083</v>
      </c>
      <c r="C4601" s="4">
        <v>100885</v>
      </c>
      <c r="D4601" s="3" t="s">
        <v>363</v>
      </c>
      <c r="E4601" s="3" t="s">
        <v>3</v>
      </c>
      <c r="F4601" s="4" t="s">
        <v>4</v>
      </c>
      <c r="G4601" s="3">
        <v>97860</v>
      </c>
      <c r="H4601" s="3" t="s">
        <v>3290</v>
      </c>
      <c r="I4601" s="3" t="s">
        <v>3999</v>
      </c>
      <c r="J4601" s="8">
        <v>579000</v>
      </c>
      <c r="K4601" s="12">
        <f>IFERROR(VLOOKUP($A4601,[1]Piv!$B:$C,2,FALSE),0)</f>
        <v>524281.64</v>
      </c>
      <c r="L4601" s="12">
        <f>IFERROR(VLOOKUP($A4601,'[2]FINAL (2)'!$A$1:$F$7700,3,FALSE),0)</f>
        <v>0</v>
      </c>
      <c r="M4601" s="12">
        <f>IFERROR(VLOOKUP($A4601,'[2]FINAL (2)'!$A$1:$F$7700,5,FALSE),0)</f>
        <v>0</v>
      </c>
      <c r="N4601" s="12">
        <f>IFERROR(VLOOKUP($A4601,[3]Sheet3!$A$1:$C$4542,3,FALSE),0)</f>
        <v>0</v>
      </c>
      <c r="O4601" s="10">
        <f t="shared" si="72"/>
        <v>524281.64</v>
      </c>
      <c r="P4601" s="10">
        <f>O4601-J4601</f>
        <v>-54718.359999999986</v>
      </c>
    </row>
    <row r="4602" spans="1:16" x14ac:dyDescent="0.25">
      <c r="A4602" s="3">
        <v>6142611</v>
      </c>
      <c r="B4602" s="3" t="s">
        <v>7481</v>
      </c>
      <c r="C4602" s="4">
        <v>100885</v>
      </c>
      <c r="D4602" s="3" t="s">
        <v>363</v>
      </c>
      <c r="E4602" s="3" t="s">
        <v>3</v>
      </c>
      <c r="F4602" s="4" t="s">
        <v>4</v>
      </c>
      <c r="G4602" s="3">
        <v>97860</v>
      </c>
      <c r="H4602" s="3" t="s">
        <v>3290</v>
      </c>
      <c r="I4602" s="3" t="s">
        <v>3999</v>
      </c>
      <c r="J4602" s="8">
        <v>1000000</v>
      </c>
      <c r="K4602" s="12">
        <f>IFERROR(VLOOKUP($A4602,[1]Piv!$B:$C,2,FALSE),0)</f>
        <v>1018081.88</v>
      </c>
      <c r="L4602" s="12">
        <f>IFERROR(VLOOKUP($A4602,'[2]FINAL (2)'!$A$1:$F$7700,3,FALSE),0)</f>
        <v>0</v>
      </c>
      <c r="M4602" s="12">
        <f>IFERROR(VLOOKUP($A4602,'[2]FINAL (2)'!$A$1:$F$7700,5,FALSE),0)</f>
        <v>0</v>
      </c>
      <c r="N4602" s="12">
        <f>IFERROR(VLOOKUP($A4602,[3]Sheet3!$A$1:$C$4542,3,FALSE),0)</f>
        <v>0</v>
      </c>
      <c r="O4602" s="10">
        <f t="shared" si="72"/>
        <v>1018081.88</v>
      </c>
      <c r="P4602" s="10">
        <f>O4602-J4602</f>
        <v>18081.880000000005</v>
      </c>
    </row>
    <row r="4603" spans="1:16" x14ac:dyDescent="0.25">
      <c r="A4603" s="3">
        <v>14116725</v>
      </c>
      <c r="B4603" s="3" t="s">
        <v>362</v>
      </c>
      <c r="C4603" s="4">
        <v>100885</v>
      </c>
      <c r="D4603" s="3" t="s">
        <v>363</v>
      </c>
      <c r="E4603" s="3" t="s">
        <v>3</v>
      </c>
      <c r="F4603" s="4" t="s">
        <v>4</v>
      </c>
      <c r="G4603" s="3">
        <v>97860</v>
      </c>
      <c r="H4603" s="3" t="s">
        <v>3290</v>
      </c>
      <c r="I4603" s="3" t="s">
        <v>3999</v>
      </c>
      <c r="J4603" s="8">
        <v>2000000</v>
      </c>
      <c r="K4603" s="12">
        <f>IFERROR(VLOOKUP($A4603,[1]Piv!$B:$C,2,FALSE),0)</f>
        <v>1016456.2</v>
      </c>
      <c r="L4603" s="12">
        <f>IFERROR(VLOOKUP($A4603,'[2]FINAL (2)'!$A$1:$F$7700,3,FALSE),0)</f>
        <v>0</v>
      </c>
      <c r="M4603" s="12">
        <f>IFERROR(VLOOKUP($A4603,'[2]FINAL (2)'!$A$1:$F$7700,5,FALSE),0)</f>
        <v>200335.18</v>
      </c>
      <c r="N4603" s="12">
        <f>IFERROR(VLOOKUP($A4603,[3]Sheet3!$A$1:$C$4542,3,FALSE),0)</f>
        <v>1000000</v>
      </c>
      <c r="O4603" s="10">
        <f t="shared" si="72"/>
        <v>2216791.38</v>
      </c>
      <c r="P4603" s="10">
        <f>O4603-J4603</f>
        <v>216791.37999999989</v>
      </c>
    </row>
    <row r="4604" spans="1:16" x14ac:dyDescent="0.25">
      <c r="A4604" s="3">
        <v>8990674</v>
      </c>
      <c r="B4604" s="3" t="s">
        <v>3126</v>
      </c>
      <c r="C4604" s="4">
        <v>100886</v>
      </c>
      <c r="D4604" s="3" t="s">
        <v>989</v>
      </c>
      <c r="E4604" s="3" t="s">
        <v>3</v>
      </c>
      <c r="F4604" s="4" t="s">
        <v>4</v>
      </c>
      <c r="G4604" s="3">
        <v>133637</v>
      </c>
      <c r="H4604" s="3" t="s">
        <v>3242</v>
      </c>
      <c r="I4604" s="3" t="s">
        <v>3999</v>
      </c>
      <c r="J4604" s="8">
        <v>4574474.1399999997</v>
      </c>
      <c r="K4604" s="12">
        <f>IFERROR(VLOOKUP($A4604,[1]Piv!$B:$C,2,FALSE),0)</f>
        <v>0</v>
      </c>
      <c r="L4604" s="12">
        <f>IFERROR(VLOOKUP($A4604,'[2]FINAL (2)'!$A$1:$F$7700,3,FALSE),0)</f>
        <v>4549649.4400000004</v>
      </c>
      <c r="M4604" s="12">
        <f>IFERROR(VLOOKUP($A4604,'[2]FINAL (2)'!$A$1:$F$7700,5,FALSE),0)</f>
        <v>0</v>
      </c>
      <c r="N4604" s="12">
        <f>IFERROR(VLOOKUP($A4604,[3]Sheet3!$A$1:$C$4542,3,FALSE),0)</f>
        <v>0</v>
      </c>
      <c r="O4604" s="10">
        <f t="shared" si="72"/>
        <v>4549649.4400000004</v>
      </c>
      <c r="P4604" s="10">
        <f>O4604-J4604</f>
        <v>-24824.699999999255</v>
      </c>
    </row>
    <row r="4605" spans="1:16" x14ac:dyDescent="0.25">
      <c r="A4605" s="3">
        <v>9675783</v>
      </c>
      <c r="B4605" s="3" t="s">
        <v>988</v>
      </c>
      <c r="C4605" s="4">
        <v>100886</v>
      </c>
      <c r="D4605" s="3" t="s">
        <v>989</v>
      </c>
      <c r="E4605" s="3" t="s">
        <v>3</v>
      </c>
      <c r="F4605" s="4" t="s">
        <v>4</v>
      </c>
      <c r="G4605" s="3">
        <v>133637</v>
      </c>
      <c r="H4605" s="3" t="s">
        <v>3242</v>
      </c>
      <c r="I4605" s="3" t="s">
        <v>3999</v>
      </c>
      <c r="J4605" s="8">
        <v>106146.22</v>
      </c>
      <c r="K4605" s="12">
        <f>IFERROR(VLOOKUP($A4605,[1]Piv!$B:$C,2,FALSE),0)</f>
        <v>0</v>
      </c>
      <c r="L4605" s="12">
        <f>IFERROR(VLOOKUP($A4605,'[2]FINAL (2)'!$A$1:$F$7700,3,FALSE),0)</f>
        <v>75764.160000000003</v>
      </c>
      <c r="M4605" s="12">
        <f>IFERROR(VLOOKUP($A4605,'[2]FINAL (2)'!$A$1:$F$7700,5,FALSE),0)</f>
        <v>0</v>
      </c>
      <c r="N4605" s="12">
        <f>IFERROR(VLOOKUP($A4605,[3]Sheet3!$A$1:$C$4542,3,FALSE),0)</f>
        <v>30000</v>
      </c>
      <c r="O4605" s="10">
        <f t="shared" si="72"/>
        <v>105764.16</v>
      </c>
      <c r="P4605" s="10">
        <f>O4605-J4605</f>
        <v>-382.05999999999767</v>
      </c>
    </row>
    <row r="4606" spans="1:16" x14ac:dyDescent="0.25">
      <c r="A4606" s="3">
        <v>3619674</v>
      </c>
      <c r="B4606" s="3" t="s">
        <v>7482</v>
      </c>
      <c r="C4606" s="4">
        <v>100887</v>
      </c>
      <c r="D4606" s="3" t="s">
        <v>3839</v>
      </c>
      <c r="E4606" s="3" t="s">
        <v>3</v>
      </c>
      <c r="F4606" s="4" t="s">
        <v>4</v>
      </c>
      <c r="G4606" s="3">
        <v>128374</v>
      </c>
      <c r="H4606" s="3" t="s">
        <v>3198</v>
      </c>
      <c r="I4606" s="3" t="s">
        <v>3999</v>
      </c>
      <c r="J4606" s="8">
        <v>300000</v>
      </c>
      <c r="K4606" s="12">
        <f>IFERROR(VLOOKUP($A4606,[1]Piv!$B:$C,2,FALSE),0)</f>
        <v>0</v>
      </c>
      <c r="L4606" s="12">
        <f>IFERROR(VLOOKUP($A4606,'[2]FINAL (2)'!$A$1:$F$7700,3,FALSE),0)</f>
        <v>0</v>
      </c>
      <c r="M4606" s="12">
        <f>IFERROR(VLOOKUP($A4606,'[2]FINAL (2)'!$A$1:$F$7700,5,FALSE),0)</f>
        <v>0</v>
      </c>
      <c r="N4606" s="12">
        <f>IFERROR(VLOOKUP($A4606,[3]Sheet3!$A$1:$C$4542,3,FALSE),0)</f>
        <v>300000</v>
      </c>
      <c r="O4606" s="10">
        <f t="shared" si="72"/>
        <v>300000</v>
      </c>
      <c r="P4606" s="10">
        <f>O4606-J4606</f>
        <v>0</v>
      </c>
    </row>
    <row r="4607" spans="1:16" x14ac:dyDescent="0.25">
      <c r="A4607" s="3">
        <v>14303027</v>
      </c>
      <c r="B4607" s="3" t="s">
        <v>1764</v>
      </c>
      <c r="C4607" s="4">
        <v>100887</v>
      </c>
      <c r="D4607" s="3" t="s">
        <v>3839</v>
      </c>
      <c r="E4607" s="3" t="s">
        <v>3</v>
      </c>
      <c r="F4607" s="4" t="s">
        <v>4</v>
      </c>
      <c r="G4607" s="3">
        <v>127360</v>
      </c>
      <c r="H4607" s="3" t="s">
        <v>3201</v>
      </c>
      <c r="I4607" s="3" t="s">
        <v>3999</v>
      </c>
      <c r="J4607" s="8">
        <v>13400000</v>
      </c>
      <c r="K4607" s="12">
        <f>IFERROR(VLOOKUP($A4607,[1]Piv!$B:$C,2,FALSE),0)</f>
        <v>0</v>
      </c>
      <c r="L4607" s="12">
        <f>IFERROR(VLOOKUP($A4607,'[2]FINAL (2)'!$A$1:$F$7700,3,FALSE),0)</f>
        <v>1000000</v>
      </c>
      <c r="M4607" s="12">
        <f>IFERROR(VLOOKUP($A4607,'[2]FINAL (2)'!$A$1:$F$7700,5,FALSE),0)</f>
        <v>0</v>
      </c>
      <c r="N4607" s="12">
        <f>IFERROR(VLOOKUP($A4607,[3]Sheet3!$A$1:$C$4542,3,FALSE),0)</f>
        <v>12400000</v>
      </c>
      <c r="O4607" s="10">
        <f t="shared" si="72"/>
        <v>13400000</v>
      </c>
      <c r="P4607" s="10">
        <f>O4607-J4607</f>
        <v>0</v>
      </c>
    </row>
    <row r="4608" spans="1:16" x14ac:dyDescent="0.25">
      <c r="A4608" s="3">
        <v>24568221</v>
      </c>
      <c r="B4608" s="3" t="s">
        <v>7483</v>
      </c>
      <c r="C4608" s="4">
        <v>100887</v>
      </c>
      <c r="D4608" s="3" t="s">
        <v>3839</v>
      </c>
      <c r="E4608" s="3" t="s">
        <v>3</v>
      </c>
      <c r="F4608" s="4" t="s">
        <v>4</v>
      </c>
      <c r="G4608" s="3">
        <v>67164</v>
      </c>
      <c r="H4608" s="3" t="s">
        <v>3281</v>
      </c>
      <c r="I4608" s="3" t="s">
        <v>3999</v>
      </c>
      <c r="J4608" s="8">
        <v>200000</v>
      </c>
      <c r="K4608" s="12">
        <f>IFERROR(VLOOKUP($A4608,[1]Piv!$B:$C,2,FALSE),0)</f>
        <v>0</v>
      </c>
      <c r="L4608" s="12">
        <f>IFERROR(VLOOKUP($A4608,'[2]FINAL (2)'!$A$1:$F$7700,3,FALSE),0)</f>
        <v>0</v>
      </c>
      <c r="M4608" s="12">
        <f>IFERROR(VLOOKUP($A4608,'[2]FINAL (2)'!$A$1:$F$7700,5,FALSE),0)</f>
        <v>200000</v>
      </c>
      <c r="N4608" s="12">
        <f>IFERROR(VLOOKUP($A4608,[3]Sheet3!$A$1:$C$4542,3,FALSE),0)</f>
        <v>200000</v>
      </c>
      <c r="O4608" s="10">
        <f t="shared" si="72"/>
        <v>400000</v>
      </c>
      <c r="P4608" s="10">
        <f>O4608-J4608</f>
        <v>200000</v>
      </c>
    </row>
    <row r="4609" spans="1:16" x14ac:dyDescent="0.25">
      <c r="A4609" s="3">
        <v>7533090</v>
      </c>
      <c r="B4609" s="3" t="s">
        <v>7484</v>
      </c>
      <c r="C4609" s="4">
        <v>100856</v>
      </c>
      <c r="D4609" s="3" t="s">
        <v>3920</v>
      </c>
      <c r="E4609" s="3" t="s">
        <v>3</v>
      </c>
      <c r="F4609" s="4" t="s">
        <v>4</v>
      </c>
      <c r="G4609" s="3">
        <v>131072</v>
      </c>
      <c r="H4609" s="3" t="s">
        <v>3245</v>
      </c>
      <c r="I4609" s="3" t="s">
        <v>3999</v>
      </c>
      <c r="J4609" s="8">
        <v>1000000</v>
      </c>
      <c r="K4609" s="12">
        <f>IFERROR(VLOOKUP($A4609,[1]Piv!$B:$C,2,FALSE),0)</f>
        <v>1005404.21</v>
      </c>
      <c r="L4609" s="12">
        <f>IFERROR(VLOOKUP($A4609,'[2]FINAL (2)'!$A$1:$F$7700,3,FALSE),0)</f>
        <v>0</v>
      </c>
      <c r="M4609" s="12">
        <f>IFERROR(VLOOKUP($A4609,'[2]FINAL (2)'!$A$1:$F$7700,5,FALSE),0)</f>
        <v>0</v>
      </c>
      <c r="N4609" s="12">
        <f>IFERROR(VLOOKUP($A4609,[3]Sheet3!$A$1:$C$4542,3,FALSE),0)</f>
        <v>0</v>
      </c>
      <c r="O4609" s="10">
        <f t="shared" si="72"/>
        <v>1005404.21</v>
      </c>
      <c r="P4609" s="10">
        <f>O4609-J4609</f>
        <v>5404.2099999999627</v>
      </c>
    </row>
    <row r="4610" spans="1:16" x14ac:dyDescent="0.25">
      <c r="A4610" s="3">
        <v>18638328</v>
      </c>
      <c r="B4610" s="3" t="s">
        <v>2233</v>
      </c>
      <c r="C4610" s="4">
        <v>100856</v>
      </c>
      <c r="D4610" s="3" t="s">
        <v>3920</v>
      </c>
      <c r="E4610" s="3" t="s">
        <v>3</v>
      </c>
      <c r="F4610" s="4" t="s">
        <v>4</v>
      </c>
      <c r="G4610" s="3">
        <v>131072</v>
      </c>
      <c r="H4610" s="3" t="s">
        <v>3245</v>
      </c>
      <c r="I4610" s="3" t="s">
        <v>3999</v>
      </c>
      <c r="J4610" s="8">
        <v>4505638.74</v>
      </c>
      <c r="K4610" s="12">
        <f>IFERROR(VLOOKUP($A4610,[1]Piv!$B:$C,2,FALSE),0)</f>
        <v>2994603.2800000003</v>
      </c>
      <c r="L4610" s="12">
        <f>IFERROR(VLOOKUP($A4610,'[2]FINAL (2)'!$A$1:$F$7700,3,FALSE),0)</f>
        <v>947759.16</v>
      </c>
      <c r="M4610" s="12">
        <f>IFERROR(VLOOKUP($A4610,'[2]FINAL (2)'!$A$1:$F$7700,5,FALSE),0)</f>
        <v>0</v>
      </c>
      <c r="N4610" s="12">
        <f>IFERROR(VLOOKUP($A4610,[3]Sheet3!$A$1:$C$4542,3,FALSE),0)</f>
        <v>500000</v>
      </c>
      <c r="O4610" s="10">
        <f t="shared" si="72"/>
        <v>4442362.4400000004</v>
      </c>
      <c r="P4610" s="10">
        <f>O4610-J4610</f>
        <v>-63276.299999999814</v>
      </c>
    </row>
    <row r="4611" spans="1:16" x14ac:dyDescent="0.25">
      <c r="A4611" s="3">
        <v>20488151</v>
      </c>
      <c r="B4611" s="3" t="s">
        <v>1291</v>
      </c>
      <c r="C4611" s="4">
        <v>100856</v>
      </c>
      <c r="D4611" s="3" t="s">
        <v>3920</v>
      </c>
      <c r="E4611" s="3" t="s">
        <v>3</v>
      </c>
      <c r="F4611" s="4" t="s">
        <v>4</v>
      </c>
      <c r="G4611" s="3">
        <v>131072</v>
      </c>
      <c r="H4611" s="3" t="s">
        <v>3245</v>
      </c>
      <c r="I4611" s="3" t="s">
        <v>3999</v>
      </c>
      <c r="J4611" s="8">
        <v>3850000</v>
      </c>
      <c r="K4611" s="12">
        <f>IFERROR(VLOOKUP($A4611,[1]Piv!$B:$C,2,FALSE),0)</f>
        <v>1979647.3900000001</v>
      </c>
      <c r="L4611" s="12">
        <f>IFERROR(VLOOKUP($A4611,'[2]FINAL (2)'!$A$1:$F$7700,3,FALSE),0)</f>
        <v>0</v>
      </c>
      <c r="M4611" s="12">
        <f>IFERROR(VLOOKUP($A4611,'[2]FINAL (2)'!$A$1:$F$7700,5,FALSE),0)</f>
        <v>0</v>
      </c>
      <c r="N4611" s="12">
        <f>IFERROR(VLOOKUP($A4611,[3]Sheet3!$A$1:$C$4542,3,FALSE),0)</f>
        <v>0</v>
      </c>
      <c r="O4611" s="10">
        <f t="shared" ref="O4611:O4674" si="73">IFERROR(SUM(K4611,L4611,M4611,N4611),0)</f>
        <v>1979647.3900000001</v>
      </c>
      <c r="P4611" s="10">
        <f>O4611-J4611</f>
        <v>-1870352.6099999999</v>
      </c>
    </row>
    <row r="4612" spans="1:16" x14ac:dyDescent="0.25">
      <c r="A4612" s="3">
        <v>22657048</v>
      </c>
      <c r="B4612" s="3" t="s">
        <v>1877</v>
      </c>
      <c r="C4612" s="4">
        <v>100856</v>
      </c>
      <c r="D4612" s="3" t="s">
        <v>3920</v>
      </c>
      <c r="E4612" s="3" t="s">
        <v>3</v>
      </c>
      <c r="F4612" s="4" t="s">
        <v>4</v>
      </c>
      <c r="G4612" s="3">
        <v>131072</v>
      </c>
      <c r="H4612" s="3" t="s">
        <v>3245</v>
      </c>
      <c r="I4612" s="3" t="s">
        <v>3999</v>
      </c>
      <c r="J4612" s="8">
        <v>3131000</v>
      </c>
      <c r="K4612" s="12">
        <f>IFERROR(VLOOKUP($A4612,[1]Piv!$B:$C,2,FALSE),0)</f>
        <v>1887153.0499999998</v>
      </c>
      <c r="L4612" s="12">
        <f>IFERROR(VLOOKUP($A4612,'[2]FINAL (2)'!$A$1:$F$7700,3,FALSE),0)</f>
        <v>0</v>
      </c>
      <c r="M4612" s="12">
        <f>IFERROR(VLOOKUP($A4612,'[2]FINAL (2)'!$A$1:$F$7700,5,FALSE),0)</f>
        <v>0</v>
      </c>
      <c r="N4612" s="12">
        <f>IFERROR(VLOOKUP($A4612,[3]Sheet3!$A$1:$C$4542,3,FALSE),0)</f>
        <v>0</v>
      </c>
      <c r="O4612" s="10">
        <f t="shared" si="73"/>
        <v>1887153.0499999998</v>
      </c>
      <c r="P4612" s="10">
        <f>O4612-J4612</f>
        <v>-1243846.9500000002</v>
      </c>
    </row>
    <row r="4613" spans="1:16" x14ac:dyDescent="0.25">
      <c r="A4613" s="3">
        <v>25846297</v>
      </c>
      <c r="B4613" s="3" t="s">
        <v>7485</v>
      </c>
      <c r="C4613" s="4">
        <v>100856</v>
      </c>
      <c r="D4613" s="3" t="s">
        <v>3920</v>
      </c>
      <c r="E4613" s="3" t="s">
        <v>3</v>
      </c>
      <c r="F4613" s="4" t="s">
        <v>4</v>
      </c>
      <c r="G4613" s="3">
        <v>124883</v>
      </c>
      <c r="H4613" s="3" t="s">
        <v>3285</v>
      </c>
      <c r="I4613" s="3" t="s">
        <v>4001</v>
      </c>
      <c r="J4613" s="8">
        <v>1000000</v>
      </c>
      <c r="K4613" s="12">
        <f>IFERROR(VLOOKUP($A4613,[1]Piv!$B:$C,2,FALSE),0)</f>
        <v>1014065.49</v>
      </c>
      <c r="L4613" s="12">
        <f>IFERROR(VLOOKUP($A4613,'[2]FINAL (2)'!$A$1:$F$7700,3,FALSE),0)</f>
        <v>0</v>
      </c>
      <c r="M4613" s="12">
        <f>IFERROR(VLOOKUP($A4613,'[2]FINAL (2)'!$A$1:$F$7700,5,FALSE),0)</f>
        <v>0</v>
      </c>
      <c r="N4613" s="12">
        <f>IFERROR(VLOOKUP($A4613,[3]Sheet3!$A$1:$C$4542,3,FALSE),0)</f>
        <v>0</v>
      </c>
      <c r="O4613" s="10">
        <f t="shared" si="73"/>
        <v>1014065.49</v>
      </c>
      <c r="P4613" s="10">
        <f>O4613-J4613</f>
        <v>14065.489999999991</v>
      </c>
    </row>
    <row r="4614" spans="1:16" x14ac:dyDescent="0.25">
      <c r="A4614" s="3">
        <v>26943769</v>
      </c>
      <c r="B4614" s="3" t="s">
        <v>7486</v>
      </c>
      <c r="C4614" s="4">
        <v>101756</v>
      </c>
      <c r="D4614" s="3" t="s">
        <v>4601</v>
      </c>
      <c r="E4614" s="3" t="s">
        <v>3</v>
      </c>
      <c r="F4614" s="4" t="s">
        <v>4</v>
      </c>
      <c r="G4614" s="3">
        <v>74278</v>
      </c>
      <c r="H4614" s="3" t="s">
        <v>3199</v>
      </c>
      <c r="I4614" s="3" t="s">
        <v>3999</v>
      </c>
      <c r="J4614" s="8">
        <v>800000</v>
      </c>
      <c r="K4614" s="12">
        <f>IFERROR(VLOOKUP($A4614,[1]Piv!$B:$C,2,FALSE),0)</f>
        <v>807374.16</v>
      </c>
      <c r="L4614" s="12">
        <f>IFERROR(VLOOKUP($A4614,'[2]FINAL (2)'!$A$1:$F$7700,3,FALSE),0)</f>
        <v>0</v>
      </c>
      <c r="M4614" s="12">
        <f>IFERROR(VLOOKUP($A4614,'[2]FINAL (2)'!$A$1:$F$7700,5,FALSE),0)</f>
        <v>0</v>
      </c>
      <c r="N4614" s="12">
        <f>IFERROR(VLOOKUP($A4614,[3]Sheet3!$A$1:$C$4542,3,FALSE),0)</f>
        <v>0</v>
      </c>
      <c r="O4614" s="10">
        <f t="shared" si="73"/>
        <v>807374.16</v>
      </c>
      <c r="P4614" s="10">
        <f>O4614-J4614</f>
        <v>7374.1600000000326</v>
      </c>
    </row>
    <row r="4615" spans="1:16" x14ac:dyDescent="0.25">
      <c r="A4615" s="3">
        <v>7562388</v>
      </c>
      <c r="B4615" s="3" t="s">
        <v>7487</v>
      </c>
      <c r="C4615" s="4">
        <v>101756</v>
      </c>
      <c r="D4615" s="3" t="s">
        <v>4601</v>
      </c>
      <c r="E4615" s="3" t="s">
        <v>3</v>
      </c>
      <c r="F4615" s="4" t="s">
        <v>12</v>
      </c>
      <c r="G4615" s="3"/>
      <c r="H4615" s="3"/>
      <c r="I4615" s="3"/>
      <c r="J4615" s="8">
        <v>0</v>
      </c>
      <c r="K4615" s="12">
        <f>IFERROR(VLOOKUP($A4615,[1]Piv!$B:$C,2,FALSE),0)</f>
        <v>0</v>
      </c>
      <c r="L4615" s="12">
        <f>IFERROR(VLOOKUP($A4615,'[2]FINAL (2)'!$A$1:$F$7700,3,FALSE),0)</f>
        <v>0</v>
      </c>
      <c r="M4615" s="12">
        <f>IFERROR(VLOOKUP($A4615,'[2]FINAL (2)'!$A$1:$F$7700,5,FALSE),0)</f>
        <v>0</v>
      </c>
      <c r="N4615" s="12">
        <f>IFERROR(VLOOKUP($A4615,[3]Sheet3!$A$1:$C$4542,3,FALSE),0)</f>
        <v>0</v>
      </c>
      <c r="O4615" s="10">
        <f t="shared" si="73"/>
        <v>0</v>
      </c>
      <c r="P4615"/>
    </row>
    <row r="4616" spans="1:16" x14ac:dyDescent="0.25">
      <c r="A4616" s="3">
        <v>14521866</v>
      </c>
      <c r="B4616" s="3" t="s">
        <v>7488</v>
      </c>
      <c r="C4616" s="4">
        <v>101757</v>
      </c>
      <c r="D4616" s="3" t="s">
        <v>4602</v>
      </c>
      <c r="E4616" s="3" t="s">
        <v>3</v>
      </c>
      <c r="F4616" s="4" t="s">
        <v>4</v>
      </c>
      <c r="G4616" s="3">
        <v>126348</v>
      </c>
      <c r="H4616" s="3" t="s">
        <v>3211</v>
      </c>
      <c r="I4616" s="3" t="s">
        <v>3999</v>
      </c>
      <c r="J4616" s="8">
        <v>1940000</v>
      </c>
      <c r="K4616" s="12">
        <f>IFERROR(VLOOKUP($A4616,[1]Piv!$B:$C,2,FALSE),0)</f>
        <v>1305430.3899999999</v>
      </c>
      <c r="L4616" s="12">
        <f>IFERROR(VLOOKUP($A4616,'[2]FINAL (2)'!$A$1:$F$7700,3,FALSE),0)</f>
        <v>500000</v>
      </c>
      <c r="M4616" s="12">
        <f>IFERROR(VLOOKUP($A4616,'[2]FINAL (2)'!$A$1:$F$7700,5,FALSE),0)</f>
        <v>0</v>
      </c>
      <c r="N4616" s="12">
        <f>IFERROR(VLOOKUP($A4616,[3]Sheet3!$A$1:$C$4542,3,FALSE),0)</f>
        <v>0</v>
      </c>
      <c r="O4616" s="10">
        <f t="shared" si="73"/>
        <v>1805430.39</v>
      </c>
      <c r="P4616" s="10">
        <f>O4616-J4616</f>
        <v>-134569.6100000001</v>
      </c>
    </row>
    <row r="4617" spans="1:16" x14ac:dyDescent="0.25">
      <c r="A4617" s="3">
        <v>25944724</v>
      </c>
      <c r="B4617" s="3" t="s">
        <v>7489</v>
      </c>
      <c r="C4617" s="4">
        <v>101757</v>
      </c>
      <c r="D4617" s="3" t="s">
        <v>4602</v>
      </c>
      <c r="E4617" s="3" t="s">
        <v>3</v>
      </c>
      <c r="F4617" s="4" t="s">
        <v>12</v>
      </c>
      <c r="G4617" s="3"/>
      <c r="H4617" s="3"/>
      <c r="I4617" s="3"/>
      <c r="J4617" s="8">
        <v>0</v>
      </c>
      <c r="K4617" s="12">
        <f>IFERROR(VLOOKUP($A4617,[1]Piv!$B:$C,2,FALSE),0)</f>
        <v>0</v>
      </c>
      <c r="L4617" s="12">
        <f>IFERROR(VLOOKUP($A4617,'[2]FINAL (2)'!$A$1:$F$7700,3,FALSE),0)</f>
        <v>0</v>
      </c>
      <c r="M4617" s="12">
        <f>IFERROR(VLOOKUP($A4617,'[2]FINAL (2)'!$A$1:$F$7700,5,FALSE),0)</f>
        <v>0</v>
      </c>
      <c r="N4617" s="12">
        <f>IFERROR(VLOOKUP($A4617,[3]Sheet3!$A$1:$C$4542,3,FALSE),0)</f>
        <v>0</v>
      </c>
      <c r="O4617" s="10">
        <f t="shared" si="73"/>
        <v>0</v>
      </c>
      <c r="P4617"/>
    </row>
    <row r="4618" spans="1:16" x14ac:dyDescent="0.25">
      <c r="A4618" s="3">
        <v>14115622</v>
      </c>
      <c r="B4618" s="3" t="s">
        <v>7490</v>
      </c>
      <c r="C4618" s="4">
        <v>100888</v>
      </c>
      <c r="D4618" s="3" t="s">
        <v>3338</v>
      </c>
      <c r="E4618" s="3" t="s">
        <v>3</v>
      </c>
      <c r="F4618" s="4" t="s">
        <v>4</v>
      </c>
      <c r="G4618" s="3">
        <v>97860</v>
      </c>
      <c r="H4618" s="3" t="s">
        <v>3290</v>
      </c>
      <c r="I4618" s="3" t="s">
        <v>3999</v>
      </c>
      <c r="J4618" s="8">
        <v>2000000</v>
      </c>
      <c r="K4618" s="12">
        <f>IFERROR(VLOOKUP($A4618,[1]Piv!$B:$C,2,FALSE),0)</f>
        <v>0</v>
      </c>
      <c r="L4618" s="12">
        <f>IFERROR(VLOOKUP($A4618,'[2]FINAL (2)'!$A$1:$F$7700,3,FALSE),0)</f>
        <v>0</v>
      </c>
      <c r="M4618" s="12">
        <f>IFERROR(VLOOKUP($A4618,'[2]FINAL (2)'!$A$1:$F$7700,5,FALSE),0)</f>
        <v>2802113.36</v>
      </c>
      <c r="N4618" s="12">
        <f>IFERROR(VLOOKUP($A4618,[3]Sheet3!$A$1:$C$4542,3,FALSE),0)</f>
        <v>2000000</v>
      </c>
      <c r="O4618" s="10">
        <f t="shared" si="73"/>
        <v>4802113.3599999994</v>
      </c>
      <c r="P4618" s="10">
        <f>O4618-J4618</f>
        <v>2802113.3599999994</v>
      </c>
    </row>
    <row r="4619" spans="1:16" x14ac:dyDescent="0.25">
      <c r="A4619" s="3">
        <v>25435526</v>
      </c>
      <c r="B4619" s="3" t="s">
        <v>7491</v>
      </c>
      <c r="C4619" s="4">
        <v>100888</v>
      </c>
      <c r="D4619" s="3" t="s">
        <v>3338</v>
      </c>
      <c r="E4619" s="3" t="s">
        <v>3</v>
      </c>
      <c r="F4619" s="4" t="s">
        <v>4</v>
      </c>
      <c r="G4619" s="3">
        <v>97860</v>
      </c>
      <c r="H4619" s="3" t="s">
        <v>3290</v>
      </c>
      <c r="I4619" s="3" t="s">
        <v>3999</v>
      </c>
      <c r="J4619" s="8">
        <v>8000000</v>
      </c>
      <c r="K4619" s="12">
        <f>IFERROR(VLOOKUP($A4619,[1]Piv!$B:$C,2,FALSE),0)</f>
        <v>1011674.78</v>
      </c>
      <c r="L4619" s="12">
        <f>IFERROR(VLOOKUP($A4619,'[2]FINAL (2)'!$A$1:$F$7700,3,FALSE),0)</f>
        <v>0</v>
      </c>
      <c r="M4619" s="12">
        <f>IFERROR(VLOOKUP($A4619,'[2]FINAL (2)'!$A$1:$F$7700,5,FALSE),0)</f>
        <v>2000315.61</v>
      </c>
      <c r="N4619" s="12">
        <f>IFERROR(VLOOKUP($A4619,[3]Sheet3!$A$1:$C$4542,3,FALSE),0)</f>
        <v>7000000</v>
      </c>
      <c r="O4619" s="10">
        <f t="shared" si="73"/>
        <v>10011990.390000001</v>
      </c>
      <c r="P4619" s="10">
        <f>O4619-J4619</f>
        <v>2011990.3900000006</v>
      </c>
    </row>
    <row r="4620" spans="1:16" x14ac:dyDescent="0.25">
      <c r="A4620" s="3">
        <v>9088623</v>
      </c>
      <c r="B4620" s="3" t="s">
        <v>1437</v>
      </c>
      <c r="C4620" s="4">
        <v>100857</v>
      </c>
      <c r="D4620" s="3" t="s">
        <v>3956</v>
      </c>
      <c r="E4620" s="3" t="s">
        <v>3</v>
      </c>
      <c r="F4620" s="4" t="s">
        <v>4</v>
      </c>
      <c r="G4620" s="3">
        <v>20553</v>
      </c>
      <c r="H4620" s="3" t="s">
        <v>3232</v>
      </c>
      <c r="I4620" s="3" t="s">
        <v>3999</v>
      </c>
      <c r="J4620" s="8">
        <v>1721358.6</v>
      </c>
      <c r="K4620" s="12">
        <f>IFERROR(VLOOKUP($A4620,[1]Piv!$B:$C,2,FALSE),0)</f>
        <v>1511173.47</v>
      </c>
      <c r="L4620" s="12">
        <f>IFERROR(VLOOKUP($A4620,'[2]FINAL (2)'!$A$1:$F$7700,3,FALSE),0)</f>
        <v>0</v>
      </c>
      <c r="M4620" s="12">
        <f>IFERROR(VLOOKUP($A4620,'[2]FINAL (2)'!$A$1:$F$7700,5,FALSE),0)</f>
        <v>0</v>
      </c>
      <c r="N4620" s="12">
        <f>IFERROR(VLOOKUP($A4620,[3]Sheet3!$A$1:$C$4542,3,FALSE),0)</f>
        <v>0</v>
      </c>
      <c r="O4620" s="10">
        <f t="shared" si="73"/>
        <v>1511173.47</v>
      </c>
      <c r="P4620" s="10">
        <f>O4620-J4620</f>
        <v>-210185.13000000012</v>
      </c>
    </row>
    <row r="4621" spans="1:16" x14ac:dyDescent="0.25">
      <c r="A4621" s="3">
        <v>14343012</v>
      </c>
      <c r="B4621" s="3" t="s">
        <v>7492</v>
      </c>
      <c r="C4621" s="4">
        <v>100857</v>
      </c>
      <c r="D4621" s="3" t="s">
        <v>3956</v>
      </c>
      <c r="E4621" s="3" t="s">
        <v>3</v>
      </c>
      <c r="F4621" s="4" t="s">
        <v>12</v>
      </c>
      <c r="G4621" s="3"/>
      <c r="H4621" s="3"/>
      <c r="I4621" s="3"/>
      <c r="J4621" s="8">
        <v>0</v>
      </c>
      <c r="K4621" s="12">
        <f>IFERROR(VLOOKUP($A4621,[1]Piv!$B:$C,2,FALSE),0)</f>
        <v>0</v>
      </c>
      <c r="L4621" s="12">
        <f>IFERROR(VLOOKUP($A4621,'[2]FINAL (2)'!$A$1:$F$7700,3,FALSE),0)</f>
        <v>0</v>
      </c>
      <c r="M4621" s="12">
        <f>IFERROR(VLOOKUP($A4621,'[2]FINAL (2)'!$A$1:$F$7700,5,FALSE),0)</f>
        <v>0</v>
      </c>
      <c r="N4621" s="12">
        <f>IFERROR(VLOOKUP($A4621,[3]Sheet3!$A$1:$C$4542,3,FALSE),0)</f>
        <v>0</v>
      </c>
      <c r="O4621" s="10">
        <f t="shared" si="73"/>
        <v>0</v>
      </c>
      <c r="P4621"/>
    </row>
    <row r="4622" spans="1:16" x14ac:dyDescent="0.25">
      <c r="A4622" s="3">
        <v>25144249</v>
      </c>
      <c r="B4622" s="3" t="s">
        <v>1914</v>
      </c>
      <c r="C4622" s="4">
        <v>100857</v>
      </c>
      <c r="D4622" s="3" t="s">
        <v>3956</v>
      </c>
      <c r="E4622" s="3" t="s">
        <v>3</v>
      </c>
      <c r="F4622" s="4" t="s">
        <v>4</v>
      </c>
      <c r="G4622" s="3">
        <v>20553</v>
      </c>
      <c r="H4622" s="3" t="s">
        <v>3232</v>
      </c>
      <c r="I4622" s="3" t="s">
        <v>3999</v>
      </c>
      <c r="J4622" s="8">
        <v>13500000</v>
      </c>
      <c r="K4622" s="12">
        <f>IFERROR(VLOOKUP($A4622,[1]Piv!$B:$C,2,FALSE),0)</f>
        <v>12656211.060000001</v>
      </c>
      <c r="L4622" s="12">
        <f>IFERROR(VLOOKUP($A4622,'[2]FINAL (2)'!$A$1:$F$7700,3,FALSE),0)</f>
        <v>0</v>
      </c>
      <c r="M4622" s="12">
        <f>IFERROR(VLOOKUP($A4622,'[2]FINAL (2)'!$A$1:$F$7700,5,FALSE),0)</f>
        <v>0</v>
      </c>
      <c r="N4622" s="12">
        <f>IFERROR(VLOOKUP($A4622,[3]Sheet3!$A$1:$C$4542,3,FALSE),0)</f>
        <v>0</v>
      </c>
      <c r="O4622" s="10">
        <f t="shared" si="73"/>
        <v>12656211.060000001</v>
      </c>
      <c r="P4622" s="10">
        <f>O4622-J4622</f>
        <v>-843788.93999999948</v>
      </c>
    </row>
    <row r="4623" spans="1:16" x14ac:dyDescent="0.25">
      <c r="A4623" s="3">
        <v>13041211</v>
      </c>
      <c r="B4623" s="3" t="s">
        <v>1147</v>
      </c>
      <c r="C4623" s="4">
        <v>100889</v>
      </c>
      <c r="D4623" s="3" t="s">
        <v>1148</v>
      </c>
      <c r="E4623" s="3" t="s">
        <v>3</v>
      </c>
      <c r="F4623" s="4" t="s">
        <v>4</v>
      </c>
      <c r="G4623" s="3">
        <v>86696</v>
      </c>
      <c r="H4623" s="3" t="s">
        <v>3249</v>
      </c>
      <c r="I4623" s="3" t="s">
        <v>3999</v>
      </c>
      <c r="J4623" s="8">
        <v>30486521.379999999</v>
      </c>
      <c r="K4623" s="12">
        <f>IFERROR(VLOOKUP($A4623,[1]Piv!$B:$C,2,FALSE),0)</f>
        <v>11405892.42</v>
      </c>
      <c r="L4623" s="12">
        <f>IFERROR(VLOOKUP($A4623,'[2]FINAL (2)'!$A$1:$F$7700,3,FALSE),0)</f>
        <v>7188430.9299999997</v>
      </c>
      <c r="M4623" s="12">
        <f>IFERROR(VLOOKUP($A4623,'[2]FINAL (2)'!$A$1:$F$7700,5,FALSE),0)</f>
        <v>0</v>
      </c>
      <c r="N4623" s="12">
        <f>IFERROR(VLOOKUP($A4623,[3]Sheet3!$A$1:$C$4542,3,FALSE),0)</f>
        <v>15000000</v>
      </c>
      <c r="O4623" s="10">
        <f t="shared" si="73"/>
        <v>33594323.350000001</v>
      </c>
      <c r="P4623" s="10">
        <f>O4623-J4623</f>
        <v>3107801.9700000025</v>
      </c>
    </row>
    <row r="4624" spans="1:16" x14ac:dyDescent="0.25">
      <c r="A4624" s="3">
        <v>24662612</v>
      </c>
      <c r="B4624" s="3" t="s">
        <v>3082</v>
      </c>
      <c r="C4624" s="4">
        <v>100889</v>
      </c>
      <c r="D4624" s="3" t="s">
        <v>1148</v>
      </c>
      <c r="E4624" s="3" t="s">
        <v>3</v>
      </c>
      <c r="F4624" s="4" t="s">
        <v>4</v>
      </c>
      <c r="G4624" s="3">
        <v>86696</v>
      </c>
      <c r="H4624" s="3" t="s">
        <v>3249</v>
      </c>
      <c r="I4624" s="3" t="s">
        <v>3999</v>
      </c>
      <c r="J4624" s="8">
        <v>791009.27</v>
      </c>
      <c r="K4624" s="12">
        <f>IFERROR(VLOOKUP($A4624,[1]Piv!$B:$C,2,FALSE),0)</f>
        <v>0</v>
      </c>
      <c r="L4624" s="12">
        <f>IFERROR(VLOOKUP($A4624,'[2]FINAL (2)'!$A$1:$F$7700,3,FALSE),0)</f>
        <v>710672.86</v>
      </c>
      <c r="M4624" s="12">
        <f>IFERROR(VLOOKUP($A4624,'[2]FINAL (2)'!$A$1:$F$7700,5,FALSE),0)</f>
        <v>0</v>
      </c>
      <c r="N4624" s="12">
        <f>IFERROR(VLOOKUP($A4624,[3]Sheet3!$A$1:$C$4542,3,FALSE),0)</f>
        <v>0</v>
      </c>
      <c r="O4624" s="10">
        <f t="shared" si="73"/>
        <v>710672.86</v>
      </c>
      <c r="P4624" s="10">
        <f>O4624-J4624</f>
        <v>-80336.410000000033</v>
      </c>
    </row>
    <row r="4625" spans="1:16" x14ac:dyDescent="0.25">
      <c r="A4625" s="3">
        <v>19628409</v>
      </c>
      <c r="B4625" s="3" t="s">
        <v>7493</v>
      </c>
      <c r="C4625" s="4">
        <v>101758</v>
      </c>
      <c r="D4625" s="3" t="s">
        <v>4603</v>
      </c>
      <c r="E4625" s="3" t="s">
        <v>3</v>
      </c>
      <c r="F4625" s="4" t="s">
        <v>12</v>
      </c>
      <c r="G4625" s="3"/>
      <c r="H4625" s="3"/>
      <c r="I4625" s="3"/>
      <c r="J4625" s="8">
        <v>0</v>
      </c>
      <c r="K4625" s="12">
        <f>IFERROR(VLOOKUP($A4625,[1]Piv!$B:$C,2,FALSE),0)</f>
        <v>0</v>
      </c>
      <c r="L4625" s="12">
        <f>IFERROR(VLOOKUP($A4625,'[2]FINAL (2)'!$A$1:$F$7700,3,FALSE),0)</f>
        <v>0</v>
      </c>
      <c r="M4625" s="12">
        <f>IFERROR(VLOOKUP($A4625,'[2]FINAL (2)'!$A$1:$F$7700,5,FALSE),0)</f>
        <v>0</v>
      </c>
      <c r="N4625" s="12">
        <f>IFERROR(VLOOKUP($A4625,[3]Sheet3!$A$1:$C$4542,3,FALSE),0)</f>
        <v>0</v>
      </c>
      <c r="O4625" s="10">
        <f t="shared" si="73"/>
        <v>0</v>
      </c>
      <c r="P4625"/>
    </row>
    <row r="4626" spans="1:16" x14ac:dyDescent="0.25">
      <c r="A4626" s="3">
        <v>1719793</v>
      </c>
      <c r="B4626" s="3" t="s">
        <v>7494</v>
      </c>
      <c r="C4626" s="4">
        <v>101758</v>
      </c>
      <c r="D4626" s="3" t="s">
        <v>4603</v>
      </c>
      <c r="E4626" s="3" t="s">
        <v>3</v>
      </c>
      <c r="F4626" s="4" t="s">
        <v>12</v>
      </c>
      <c r="G4626" s="3"/>
      <c r="H4626" s="3"/>
      <c r="I4626" s="3"/>
      <c r="J4626" s="8">
        <v>0</v>
      </c>
      <c r="K4626" s="12">
        <f>IFERROR(VLOOKUP($A4626,[1]Piv!$B:$C,2,FALSE),0)</f>
        <v>0</v>
      </c>
      <c r="L4626" s="12">
        <f>IFERROR(VLOOKUP($A4626,'[2]FINAL (2)'!$A$1:$F$7700,3,FALSE),0)</f>
        <v>0</v>
      </c>
      <c r="M4626" s="12">
        <f>IFERROR(VLOOKUP($A4626,'[2]FINAL (2)'!$A$1:$F$7700,5,FALSE),0)</f>
        <v>0</v>
      </c>
      <c r="N4626" s="12">
        <f>IFERROR(VLOOKUP($A4626,[3]Sheet3!$A$1:$C$4542,3,FALSE),0)</f>
        <v>0</v>
      </c>
      <c r="O4626" s="10">
        <f t="shared" si="73"/>
        <v>0</v>
      </c>
      <c r="P4626"/>
    </row>
    <row r="4627" spans="1:16" x14ac:dyDescent="0.25">
      <c r="A4627" s="3">
        <v>25438592</v>
      </c>
      <c r="B4627" s="3" t="s">
        <v>7495</v>
      </c>
      <c r="C4627" s="4">
        <v>101759</v>
      </c>
      <c r="D4627" s="3" t="s">
        <v>4604</v>
      </c>
      <c r="E4627" s="3" t="s">
        <v>3</v>
      </c>
      <c r="F4627" s="4" t="s">
        <v>12</v>
      </c>
      <c r="G4627" s="3"/>
      <c r="H4627" s="3"/>
      <c r="I4627" s="3"/>
      <c r="J4627" s="8">
        <v>0</v>
      </c>
      <c r="K4627" s="12">
        <f>IFERROR(VLOOKUP($A4627,[1]Piv!$B:$C,2,FALSE),0)</f>
        <v>0</v>
      </c>
      <c r="L4627" s="12">
        <f>IFERROR(VLOOKUP($A4627,'[2]FINAL (2)'!$A$1:$F$7700,3,FALSE),0)</f>
        <v>0</v>
      </c>
      <c r="M4627" s="12">
        <f>IFERROR(VLOOKUP($A4627,'[2]FINAL (2)'!$A$1:$F$7700,5,FALSE),0)</f>
        <v>0</v>
      </c>
      <c r="N4627" s="12">
        <f>IFERROR(VLOOKUP($A4627,[3]Sheet3!$A$1:$C$4542,3,FALSE),0)</f>
        <v>0</v>
      </c>
      <c r="O4627" s="10">
        <f t="shared" si="73"/>
        <v>0</v>
      </c>
      <c r="P4627"/>
    </row>
    <row r="4628" spans="1:16" x14ac:dyDescent="0.25">
      <c r="A4628" s="3">
        <v>15945184</v>
      </c>
      <c r="B4628" s="3" t="s">
        <v>7496</v>
      </c>
      <c r="C4628" s="4">
        <v>101759</v>
      </c>
      <c r="D4628" s="3" t="s">
        <v>4604</v>
      </c>
      <c r="E4628" s="3" t="s">
        <v>3</v>
      </c>
      <c r="F4628" s="4" t="s">
        <v>4</v>
      </c>
      <c r="G4628" s="3">
        <v>124356</v>
      </c>
      <c r="H4628" s="3" t="s">
        <v>3217</v>
      </c>
      <c r="I4628" s="3" t="s">
        <v>3999</v>
      </c>
      <c r="J4628" s="8">
        <v>0</v>
      </c>
      <c r="K4628" s="12">
        <f>IFERROR(VLOOKUP($A4628,[1]Piv!$B:$C,2,FALSE),0)</f>
        <v>0</v>
      </c>
      <c r="L4628" s="12">
        <f>IFERROR(VLOOKUP($A4628,'[2]FINAL (2)'!$A$1:$F$7700,3,FALSE),0)</f>
        <v>0</v>
      </c>
      <c r="M4628" s="12">
        <f>IFERROR(VLOOKUP($A4628,'[2]FINAL (2)'!$A$1:$F$7700,5,FALSE),0)</f>
        <v>0</v>
      </c>
      <c r="N4628" s="12">
        <f>IFERROR(VLOOKUP($A4628,[3]Sheet3!$A$1:$C$4542,3,FALSE),0)</f>
        <v>2538460</v>
      </c>
      <c r="O4628" s="10">
        <f t="shared" si="73"/>
        <v>2538460</v>
      </c>
      <c r="P4628" s="10">
        <f>O4628-J4628</f>
        <v>2538460</v>
      </c>
    </row>
    <row r="4629" spans="1:16" x14ac:dyDescent="0.25">
      <c r="A4629" s="3">
        <v>11149691</v>
      </c>
      <c r="B4629" s="3" t="s">
        <v>7497</v>
      </c>
      <c r="C4629" s="4">
        <v>100893</v>
      </c>
      <c r="D4629" s="3" t="s">
        <v>3558</v>
      </c>
      <c r="E4629" s="3" t="s">
        <v>3</v>
      </c>
      <c r="F4629" s="4" t="s">
        <v>12</v>
      </c>
      <c r="G4629" s="3"/>
      <c r="H4629" s="3"/>
      <c r="I4629" s="3"/>
      <c r="J4629" s="8">
        <v>0</v>
      </c>
      <c r="K4629" s="12">
        <f>IFERROR(VLOOKUP($A4629,[1]Piv!$B:$C,2,FALSE),0)</f>
        <v>0</v>
      </c>
      <c r="L4629" s="12">
        <f>IFERROR(VLOOKUP($A4629,'[2]FINAL (2)'!$A$1:$F$7700,3,FALSE),0)</f>
        <v>0</v>
      </c>
      <c r="M4629" s="12">
        <f>IFERROR(VLOOKUP($A4629,'[2]FINAL (2)'!$A$1:$F$7700,5,FALSE),0)</f>
        <v>0</v>
      </c>
      <c r="N4629" s="12">
        <f>IFERROR(VLOOKUP($A4629,[3]Sheet3!$A$1:$C$4542,3,FALSE),0)</f>
        <v>0</v>
      </c>
      <c r="O4629" s="10">
        <f t="shared" si="73"/>
        <v>0</v>
      </c>
      <c r="P4629"/>
    </row>
    <row r="4630" spans="1:16" x14ac:dyDescent="0.25">
      <c r="A4630" s="3">
        <v>11851960</v>
      </c>
      <c r="B4630" s="3" t="s">
        <v>434</v>
      </c>
      <c r="C4630" s="4">
        <v>100893</v>
      </c>
      <c r="D4630" s="3" t="s">
        <v>3558</v>
      </c>
      <c r="E4630" s="3" t="s">
        <v>3</v>
      </c>
      <c r="F4630" s="4" t="s">
        <v>4</v>
      </c>
      <c r="G4630" s="3">
        <v>126348</v>
      </c>
      <c r="H4630" s="3" t="s">
        <v>3211</v>
      </c>
      <c r="I4630" s="3" t="s">
        <v>3999</v>
      </c>
      <c r="J4630" s="8">
        <v>1014360.8</v>
      </c>
      <c r="K4630" s="12">
        <f>IFERROR(VLOOKUP($A4630,[1]Piv!$B:$C,2,FALSE),0)</f>
        <v>0</v>
      </c>
      <c r="L4630" s="12">
        <f>IFERROR(VLOOKUP($A4630,'[2]FINAL (2)'!$A$1:$F$7700,3,FALSE),0)</f>
        <v>989573.88</v>
      </c>
      <c r="M4630" s="12">
        <f>IFERROR(VLOOKUP($A4630,'[2]FINAL (2)'!$A$1:$F$7700,5,FALSE),0)</f>
        <v>0</v>
      </c>
      <c r="N4630" s="12">
        <f>IFERROR(VLOOKUP($A4630,[3]Sheet3!$A$1:$C$4542,3,FALSE),0)</f>
        <v>0</v>
      </c>
      <c r="O4630" s="10">
        <f t="shared" si="73"/>
        <v>989573.88</v>
      </c>
      <c r="P4630" s="10">
        <f>O4630-J4630</f>
        <v>-24786.920000000042</v>
      </c>
    </row>
    <row r="4631" spans="1:16" x14ac:dyDescent="0.25">
      <c r="A4631" s="3">
        <v>14317224</v>
      </c>
      <c r="B4631" s="3" t="s">
        <v>7498</v>
      </c>
      <c r="C4631" s="4">
        <v>100893</v>
      </c>
      <c r="D4631" s="3" t="s">
        <v>3558</v>
      </c>
      <c r="E4631" s="3" t="s">
        <v>3</v>
      </c>
      <c r="F4631" s="4" t="s">
        <v>12</v>
      </c>
      <c r="G4631" s="3"/>
      <c r="H4631" s="3"/>
      <c r="I4631" s="3"/>
      <c r="J4631" s="8">
        <v>0</v>
      </c>
      <c r="K4631" s="12">
        <f>IFERROR(VLOOKUP($A4631,[1]Piv!$B:$C,2,FALSE),0)</f>
        <v>0</v>
      </c>
      <c r="L4631" s="12">
        <f>IFERROR(VLOOKUP($A4631,'[2]FINAL (2)'!$A$1:$F$7700,3,FALSE),0)</f>
        <v>0</v>
      </c>
      <c r="M4631" s="12">
        <f>IFERROR(VLOOKUP($A4631,'[2]FINAL (2)'!$A$1:$F$7700,5,FALSE),0)</f>
        <v>0</v>
      </c>
      <c r="N4631" s="12">
        <f>IFERROR(VLOOKUP($A4631,[3]Sheet3!$A$1:$C$4542,3,FALSE),0)</f>
        <v>0</v>
      </c>
      <c r="O4631" s="10">
        <f t="shared" si="73"/>
        <v>0</v>
      </c>
      <c r="P4631"/>
    </row>
    <row r="4632" spans="1:16" x14ac:dyDescent="0.25">
      <c r="A4632" s="3">
        <v>14565001</v>
      </c>
      <c r="B4632" s="3" t="s">
        <v>7499</v>
      </c>
      <c r="C4632" s="4">
        <v>100893</v>
      </c>
      <c r="D4632" s="3" t="s">
        <v>3558</v>
      </c>
      <c r="E4632" s="3" t="s">
        <v>3</v>
      </c>
      <c r="F4632" s="4" t="s">
        <v>12</v>
      </c>
      <c r="G4632" s="3"/>
      <c r="H4632" s="3"/>
      <c r="I4632" s="3"/>
      <c r="J4632" s="8">
        <v>0</v>
      </c>
      <c r="K4632" s="12">
        <f>IFERROR(VLOOKUP($A4632,[1]Piv!$B:$C,2,FALSE),0)</f>
        <v>0</v>
      </c>
      <c r="L4632" s="12">
        <f>IFERROR(VLOOKUP($A4632,'[2]FINAL (2)'!$A$1:$F$7700,3,FALSE),0)</f>
        <v>0</v>
      </c>
      <c r="M4632" s="12">
        <f>IFERROR(VLOOKUP($A4632,'[2]FINAL (2)'!$A$1:$F$7700,5,FALSE),0)</f>
        <v>0</v>
      </c>
      <c r="N4632" s="12">
        <f>IFERROR(VLOOKUP($A4632,[3]Sheet3!$A$1:$C$4542,3,FALSE),0)</f>
        <v>0</v>
      </c>
      <c r="O4632" s="10">
        <f t="shared" si="73"/>
        <v>0</v>
      </c>
      <c r="P4632"/>
    </row>
    <row r="4633" spans="1:16" x14ac:dyDescent="0.25">
      <c r="A4633" s="3">
        <v>14602108</v>
      </c>
      <c r="B4633" s="3" t="s">
        <v>7500</v>
      </c>
      <c r="C4633" s="4">
        <v>100893</v>
      </c>
      <c r="D4633" s="3" t="s">
        <v>3558</v>
      </c>
      <c r="E4633" s="3" t="s">
        <v>3</v>
      </c>
      <c r="F4633" s="4" t="s">
        <v>12</v>
      </c>
      <c r="G4633" s="3"/>
      <c r="H4633" s="3"/>
      <c r="I4633" s="3"/>
      <c r="J4633" s="8">
        <v>0</v>
      </c>
      <c r="K4633" s="12">
        <f>IFERROR(VLOOKUP($A4633,[1]Piv!$B:$C,2,FALSE),0)</f>
        <v>0</v>
      </c>
      <c r="L4633" s="12">
        <f>IFERROR(VLOOKUP($A4633,'[2]FINAL (2)'!$A$1:$F$7700,3,FALSE),0)</f>
        <v>0</v>
      </c>
      <c r="M4633" s="12">
        <f>IFERROR(VLOOKUP($A4633,'[2]FINAL (2)'!$A$1:$F$7700,5,FALSE),0)</f>
        <v>0</v>
      </c>
      <c r="N4633" s="12">
        <f>IFERROR(VLOOKUP($A4633,[3]Sheet3!$A$1:$C$4542,3,FALSE),0)</f>
        <v>0</v>
      </c>
      <c r="O4633" s="10">
        <f t="shared" si="73"/>
        <v>0</v>
      </c>
      <c r="P4633"/>
    </row>
    <row r="4634" spans="1:16" x14ac:dyDescent="0.25">
      <c r="A4634" s="3">
        <v>15015592</v>
      </c>
      <c r="B4634" s="3" t="s">
        <v>7501</v>
      </c>
      <c r="C4634" s="4">
        <v>100893</v>
      </c>
      <c r="D4634" s="3" t="s">
        <v>3558</v>
      </c>
      <c r="E4634" s="3" t="s">
        <v>3</v>
      </c>
      <c r="F4634" s="4" t="s">
        <v>12</v>
      </c>
      <c r="G4634" s="3"/>
      <c r="H4634" s="3"/>
      <c r="I4634" s="3"/>
      <c r="J4634" s="8">
        <v>0</v>
      </c>
      <c r="K4634" s="12">
        <f>IFERROR(VLOOKUP($A4634,[1]Piv!$B:$C,2,FALSE),0)</f>
        <v>0</v>
      </c>
      <c r="L4634" s="12">
        <f>IFERROR(VLOOKUP($A4634,'[2]FINAL (2)'!$A$1:$F$7700,3,FALSE),0)</f>
        <v>0</v>
      </c>
      <c r="M4634" s="12">
        <f>IFERROR(VLOOKUP($A4634,'[2]FINAL (2)'!$A$1:$F$7700,5,FALSE),0)</f>
        <v>0</v>
      </c>
      <c r="N4634" s="12">
        <f>IFERROR(VLOOKUP($A4634,[3]Sheet3!$A$1:$C$4542,3,FALSE),0)</f>
        <v>0</v>
      </c>
      <c r="O4634" s="10">
        <f t="shared" si="73"/>
        <v>0</v>
      </c>
      <c r="P4634"/>
    </row>
    <row r="4635" spans="1:16" x14ac:dyDescent="0.25">
      <c r="A4635" s="3">
        <v>16666663</v>
      </c>
      <c r="B4635" s="3" t="s">
        <v>1642</v>
      </c>
      <c r="C4635" s="4">
        <v>100893</v>
      </c>
      <c r="D4635" s="3" t="s">
        <v>3558</v>
      </c>
      <c r="E4635" s="3" t="s">
        <v>3</v>
      </c>
      <c r="F4635" s="4" t="s">
        <v>4</v>
      </c>
      <c r="G4635" s="3">
        <v>126348</v>
      </c>
      <c r="H4635" s="3" t="s">
        <v>3211</v>
      </c>
      <c r="I4635" s="3" t="s">
        <v>3999</v>
      </c>
      <c r="J4635" s="8">
        <v>650000</v>
      </c>
      <c r="K4635" s="12">
        <f>IFERROR(VLOOKUP($A4635,[1]Piv!$B:$C,2,FALSE),0)</f>
        <v>0</v>
      </c>
      <c r="L4635" s="12">
        <f>IFERROR(VLOOKUP($A4635,'[2]FINAL (2)'!$A$1:$F$7700,3,FALSE),0)</f>
        <v>0</v>
      </c>
      <c r="M4635" s="12">
        <f>IFERROR(VLOOKUP($A4635,'[2]FINAL (2)'!$A$1:$F$7700,5,FALSE),0)</f>
        <v>0</v>
      </c>
      <c r="N4635" s="12">
        <f>IFERROR(VLOOKUP($A4635,[3]Sheet3!$A$1:$C$4542,3,FALSE),0)</f>
        <v>650000</v>
      </c>
      <c r="O4635" s="10">
        <f t="shared" si="73"/>
        <v>650000</v>
      </c>
      <c r="P4635" s="10">
        <f>O4635-J4635</f>
        <v>0</v>
      </c>
    </row>
    <row r="4636" spans="1:16" x14ac:dyDescent="0.25">
      <c r="A4636" s="3">
        <v>18612874</v>
      </c>
      <c r="B4636" s="3" t="s">
        <v>7502</v>
      </c>
      <c r="C4636" s="4">
        <v>100893</v>
      </c>
      <c r="D4636" s="3" t="s">
        <v>3558</v>
      </c>
      <c r="E4636" s="3" t="s">
        <v>3</v>
      </c>
      <c r="F4636" s="4" t="s">
        <v>12</v>
      </c>
      <c r="G4636" s="3"/>
      <c r="H4636" s="3"/>
      <c r="I4636" s="3"/>
      <c r="J4636" s="8">
        <v>0</v>
      </c>
      <c r="K4636" s="12">
        <f>IFERROR(VLOOKUP($A4636,[1]Piv!$B:$C,2,FALSE),0)</f>
        <v>0</v>
      </c>
      <c r="L4636" s="12">
        <f>IFERROR(VLOOKUP($A4636,'[2]FINAL (2)'!$A$1:$F$7700,3,FALSE),0)</f>
        <v>0</v>
      </c>
      <c r="M4636" s="12">
        <f>IFERROR(VLOOKUP($A4636,'[2]FINAL (2)'!$A$1:$F$7700,5,FALSE),0)</f>
        <v>0</v>
      </c>
      <c r="N4636" s="12">
        <f>IFERROR(VLOOKUP($A4636,[3]Sheet3!$A$1:$C$4542,3,FALSE),0)</f>
        <v>0</v>
      </c>
      <c r="O4636" s="10">
        <f t="shared" si="73"/>
        <v>0</v>
      </c>
      <c r="P4636"/>
    </row>
    <row r="4637" spans="1:16" x14ac:dyDescent="0.25">
      <c r="A4637" s="3">
        <v>19088564</v>
      </c>
      <c r="B4637" s="3" t="s">
        <v>7503</v>
      </c>
      <c r="C4637" s="4">
        <v>100893</v>
      </c>
      <c r="D4637" s="3" t="s">
        <v>3558</v>
      </c>
      <c r="E4637" s="3" t="s">
        <v>3</v>
      </c>
      <c r="F4637" s="4" t="s">
        <v>12</v>
      </c>
      <c r="G4637" s="3"/>
      <c r="H4637" s="3"/>
      <c r="I4637" s="3"/>
      <c r="J4637" s="8">
        <v>0</v>
      </c>
      <c r="K4637" s="12">
        <f>IFERROR(VLOOKUP($A4637,[1]Piv!$B:$C,2,FALSE),0)</f>
        <v>0</v>
      </c>
      <c r="L4637" s="12">
        <f>IFERROR(VLOOKUP($A4637,'[2]FINAL (2)'!$A$1:$F$7700,3,FALSE),0)</f>
        <v>0</v>
      </c>
      <c r="M4637" s="12">
        <f>IFERROR(VLOOKUP($A4637,'[2]FINAL (2)'!$A$1:$F$7700,5,FALSE),0)</f>
        <v>0</v>
      </c>
      <c r="N4637" s="12">
        <f>IFERROR(VLOOKUP($A4637,[3]Sheet3!$A$1:$C$4542,3,FALSE),0)</f>
        <v>0</v>
      </c>
      <c r="O4637" s="10">
        <f t="shared" si="73"/>
        <v>0</v>
      </c>
      <c r="P4637"/>
    </row>
    <row r="4638" spans="1:16" x14ac:dyDescent="0.25">
      <c r="A4638" s="3">
        <v>19846712</v>
      </c>
      <c r="B4638" s="3" t="s">
        <v>7504</v>
      </c>
      <c r="C4638" s="4">
        <v>100893</v>
      </c>
      <c r="D4638" s="3" t="s">
        <v>3558</v>
      </c>
      <c r="E4638" s="3" t="s">
        <v>3</v>
      </c>
      <c r="F4638" s="4" t="s">
        <v>12</v>
      </c>
      <c r="G4638" s="3"/>
      <c r="H4638" s="3"/>
      <c r="I4638" s="3"/>
      <c r="J4638" s="8">
        <v>0</v>
      </c>
      <c r="K4638" s="12">
        <f>IFERROR(VLOOKUP($A4638,[1]Piv!$B:$C,2,FALSE),0)</f>
        <v>0</v>
      </c>
      <c r="L4638" s="12">
        <f>IFERROR(VLOOKUP($A4638,'[2]FINAL (2)'!$A$1:$F$7700,3,FALSE),0)</f>
        <v>0</v>
      </c>
      <c r="M4638" s="12">
        <f>IFERROR(VLOOKUP($A4638,'[2]FINAL (2)'!$A$1:$F$7700,5,FALSE),0)</f>
        <v>0</v>
      </c>
      <c r="N4638" s="12">
        <f>IFERROR(VLOOKUP($A4638,[3]Sheet3!$A$1:$C$4542,3,FALSE),0)</f>
        <v>0</v>
      </c>
      <c r="O4638" s="10">
        <f t="shared" si="73"/>
        <v>0</v>
      </c>
      <c r="P4638"/>
    </row>
    <row r="4639" spans="1:16" x14ac:dyDescent="0.25">
      <c r="A4639" s="3">
        <v>21568085</v>
      </c>
      <c r="B4639" s="3" t="s">
        <v>438</v>
      </c>
      <c r="C4639" s="4">
        <v>100893</v>
      </c>
      <c r="D4639" s="3" t="s">
        <v>3558</v>
      </c>
      <c r="E4639" s="3" t="s">
        <v>3</v>
      </c>
      <c r="F4639" s="4" t="s">
        <v>4</v>
      </c>
      <c r="G4639" s="3">
        <v>126348</v>
      </c>
      <c r="H4639" s="3" t="s">
        <v>3211</v>
      </c>
      <c r="I4639" s="3" t="s">
        <v>3999</v>
      </c>
      <c r="J4639" s="8">
        <v>3000000</v>
      </c>
      <c r="K4639" s="12">
        <f>IFERROR(VLOOKUP($A4639,[1]Piv!$B:$C,2,FALSE),0)</f>
        <v>2581499.25</v>
      </c>
      <c r="L4639" s="12">
        <f>IFERROR(VLOOKUP($A4639,'[2]FINAL (2)'!$A$1:$F$7700,3,FALSE),0)</f>
        <v>0</v>
      </c>
      <c r="M4639" s="12">
        <f>IFERROR(VLOOKUP($A4639,'[2]FINAL (2)'!$A$1:$F$7700,5,FALSE),0)</f>
        <v>751338.93</v>
      </c>
      <c r="N4639" s="12">
        <f>IFERROR(VLOOKUP($A4639,[3]Sheet3!$A$1:$C$4542,3,FALSE),0)</f>
        <v>0</v>
      </c>
      <c r="O4639" s="10">
        <f t="shared" si="73"/>
        <v>3332838.18</v>
      </c>
      <c r="P4639" s="10">
        <f>O4639-J4639</f>
        <v>332838.18000000017</v>
      </c>
    </row>
    <row r="4640" spans="1:16" x14ac:dyDescent="0.25">
      <c r="A4640" s="3">
        <v>23499584</v>
      </c>
      <c r="B4640" s="3" t="s">
        <v>7505</v>
      </c>
      <c r="C4640" s="4">
        <v>100893</v>
      </c>
      <c r="D4640" s="3" t="s">
        <v>3558</v>
      </c>
      <c r="E4640" s="3" t="s">
        <v>3</v>
      </c>
      <c r="F4640" s="4" t="s">
        <v>12</v>
      </c>
      <c r="G4640" s="3"/>
      <c r="H4640" s="3"/>
      <c r="I4640" s="3"/>
      <c r="J4640" s="8">
        <v>0</v>
      </c>
      <c r="K4640" s="12">
        <f>IFERROR(VLOOKUP($A4640,[1]Piv!$B:$C,2,FALSE),0)</f>
        <v>0</v>
      </c>
      <c r="L4640" s="12">
        <f>IFERROR(VLOOKUP($A4640,'[2]FINAL (2)'!$A$1:$F$7700,3,FALSE),0)</f>
        <v>0</v>
      </c>
      <c r="M4640" s="12">
        <f>IFERROR(VLOOKUP($A4640,'[2]FINAL (2)'!$A$1:$F$7700,5,FALSE),0)</f>
        <v>0</v>
      </c>
      <c r="N4640" s="12">
        <f>IFERROR(VLOOKUP($A4640,[3]Sheet3!$A$1:$C$4542,3,FALSE),0)</f>
        <v>0</v>
      </c>
      <c r="O4640" s="10">
        <f t="shared" si="73"/>
        <v>0</v>
      </c>
      <c r="P4640"/>
    </row>
    <row r="4641" spans="1:16" x14ac:dyDescent="0.25">
      <c r="A4641" s="3">
        <v>25686902</v>
      </c>
      <c r="B4641" s="3" t="s">
        <v>7506</v>
      </c>
      <c r="C4641" s="4">
        <v>100893</v>
      </c>
      <c r="D4641" s="3" t="s">
        <v>3558</v>
      </c>
      <c r="E4641" s="3" t="s">
        <v>3</v>
      </c>
      <c r="F4641" s="4" t="s">
        <v>12</v>
      </c>
      <c r="G4641" s="3"/>
      <c r="H4641" s="3"/>
      <c r="I4641" s="3"/>
      <c r="J4641" s="8">
        <v>0</v>
      </c>
      <c r="K4641" s="12">
        <f>IFERROR(VLOOKUP($A4641,[1]Piv!$B:$C,2,FALSE),0)</f>
        <v>0</v>
      </c>
      <c r="L4641" s="12">
        <f>IFERROR(VLOOKUP($A4641,'[2]FINAL (2)'!$A$1:$F$7700,3,FALSE),0)</f>
        <v>0</v>
      </c>
      <c r="M4641" s="12">
        <f>IFERROR(VLOOKUP($A4641,'[2]FINAL (2)'!$A$1:$F$7700,5,FALSE),0)</f>
        <v>0</v>
      </c>
      <c r="N4641" s="12">
        <f>IFERROR(VLOOKUP($A4641,[3]Sheet3!$A$1:$C$4542,3,FALSE),0)</f>
        <v>0</v>
      </c>
      <c r="O4641" s="10">
        <f t="shared" si="73"/>
        <v>0</v>
      </c>
      <c r="P4641"/>
    </row>
    <row r="4642" spans="1:16" x14ac:dyDescent="0.25">
      <c r="A4642" s="3">
        <v>18943445</v>
      </c>
      <c r="B4642" s="3" t="s">
        <v>7507</v>
      </c>
      <c r="C4642" s="4">
        <v>101760</v>
      </c>
      <c r="D4642" s="3" t="s">
        <v>4605</v>
      </c>
      <c r="E4642" s="3" t="s">
        <v>3</v>
      </c>
      <c r="F4642" s="4" t="s">
        <v>4</v>
      </c>
      <c r="G4642" s="3">
        <v>98222</v>
      </c>
      <c r="H4642" s="3" t="s">
        <v>3256</v>
      </c>
      <c r="I4642" s="3" t="s">
        <v>3999</v>
      </c>
      <c r="J4642" s="8">
        <v>874000</v>
      </c>
      <c r="K4642" s="12">
        <f>IFERROR(VLOOKUP($A4642,[1]Piv!$B:$C,2,FALSE),0)</f>
        <v>866794.47</v>
      </c>
      <c r="L4642" s="12">
        <f>IFERROR(VLOOKUP($A4642,'[2]FINAL (2)'!$A$1:$F$7700,3,FALSE),0)</f>
        <v>0</v>
      </c>
      <c r="M4642" s="12">
        <f>IFERROR(VLOOKUP($A4642,'[2]FINAL (2)'!$A$1:$F$7700,5,FALSE),0)</f>
        <v>0</v>
      </c>
      <c r="N4642" s="12">
        <f>IFERROR(VLOOKUP($A4642,[3]Sheet3!$A$1:$C$4542,3,FALSE),0)</f>
        <v>0</v>
      </c>
      <c r="O4642" s="10">
        <f t="shared" si="73"/>
        <v>866794.47</v>
      </c>
      <c r="P4642" s="10">
        <f>O4642-J4642</f>
        <v>-7205.5300000000279</v>
      </c>
    </row>
    <row r="4643" spans="1:16" x14ac:dyDescent="0.25">
      <c r="A4643" s="3">
        <v>9274506</v>
      </c>
      <c r="B4643" s="3" t="s">
        <v>7508</v>
      </c>
      <c r="C4643" s="4">
        <v>101760</v>
      </c>
      <c r="D4643" s="3" t="s">
        <v>4605</v>
      </c>
      <c r="E4643" s="3" t="s">
        <v>3</v>
      </c>
      <c r="F4643" s="4" t="s">
        <v>12</v>
      </c>
      <c r="G4643" s="3"/>
      <c r="H4643" s="3"/>
      <c r="I4643" s="3"/>
      <c r="J4643" s="8">
        <v>0</v>
      </c>
      <c r="K4643" s="12">
        <f>IFERROR(VLOOKUP($A4643,[1]Piv!$B:$C,2,FALSE),0)</f>
        <v>0</v>
      </c>
      <c r="L4643" s="12">
        <f>IFERROR(VLOOKUP($A4643,'[2]FINAL (2)'!$A$1:$F$7700,3,FALSE),0)</f>
        <v>0</v>
      </c>
      <c r="M4643" s="12">
        <f>IFERROR(VLOOKUP($A4643,'[2]FINAL (2)'!$A$1:$F$7700,5,FALSE),0)</f>
        <v>0</v>
      </c>
      <c r="N4643" s="12">
        <f>IFERROR(VLOOKUP($A4643,[3]Sheet3!$A$1:$C$4542,3,FALSE),0)</f>
        <v>0</v>
      </c>
      <c r="O4643" s="10">
        <f t="shared" si="73"/>
        <v>0</v>
      </c>
      <c r="P4643"/>
    </row>
    <row r="4644" spans="1:16" x14ac:dyDescent="0.25">
      <c r="A4644" s="3">
        <v>2680279</v>
      </c>
      <c r="B4644" s="3" t="s">
        <v>7509</v>
      </c>
      <c r="C4644" s="4">
        <v>100894</v>
      </c>
      <c r="D4644" s="3" t="s">
        <v>3559</v>
      </c>
      <c r="E4644" s="3" t="s">
        <v>3</v>
      </c>
      <c r="F4644" s="4" t="s">
        <v>4</v>
      </c>
      <c r="G4644" s="3">
        <v>134715</v>
      </c>
      <c r="H4644" s="3" t="s">
        <v>3236</v>
      </c>
      <c r="I4644" s="3" t="s">
        <v>3999</v>
      </c>
      <c r="J4644" s="8">
        <v>0</v>
      </c>
      <c r="K4644" s="12">
        <f>IFERROR(VLOOKUP($A4644,[1]Piv!$B:$C,2,FALSE),0)</f>
        <v>0</v>
      </c>
      <c r="L4644" s="12">
        <f>IFERROR(VLOOKUP($A4644,'[2]FINAL (2)'!$A$1:$F$7700,3,FALSE),0)</f>
        <v>0</v>
      </c>
      <c r="M4644" s="12">
        <f>IFERROR(VLOOKUP($A4644,'[2]FINAL (2)'!$A$1:$F$7700,5,FALSE),0)</f>
        <v>0</v>
      </c>
      <c r="N4644" s="12">
        <f>IFERROR(VLOOKUP($A4644,[3]Sheet3!$A$1:$C$4542,3,FALSE),0)</f>
        <v>110000</v>
      </c>
      <c r="O4644" s="10">
        <f t="shared" si="73"/>
        <v>110000</v>
      </c>
      <c r="P4644" s="10">
        <f>O4644-J4644</f>
        <v>110000</v>
      </c>
    </row>
    <row r="4645" spans="1:16" x14ac:dyDescent="0.25">
      <c r="A4645" s="3">
        <v>6207492</v>
      </c>
      <c r="B4645" s="3" t="s">
        <v>7510</v>
      </c>
      <c r="C4645" s="4">
        <v>100894</v>
      </c>
      <c r="D4645" s="3" t="s">
        <v>3559</v>
      </c>
      <c r="E4645" s="3" t="s">
        <v>3</v>
      </c>
      <c r="F4645" s="4" t="s">
        <v>4</v>
      </c>
      <c r="G4645" s="3"/>
      <c r="H4645" s="3"/>
      <c r="I4645" s="3" t="s">
        <v>3999</v>
      </c>
      <c r="J4645" s="8">
        <v>0</v>
      </c>
      <c r="K4645" s="12">
        <f>IFERROR(VLOOKUP($A4645,[1]Piv!$B:$C,2,FALSE),0)</f>
        <v>0</v>
      </c>
      <c r="L4645" s="12">
        <f>IFERROR(VLOOKUP($A4645,'[2]FINAL (2)'!$A$1:$F$7700,3,FALSE),0)</f>
        <v>0</v>
      </c>
      <c r="M4645" s="12">
        <f>IFERROR(VLOOKUP($A4645,'[2]FINAL (2)'!$A$1:$F$7700,5,FALSE),0)</f>
        <v>0</v>
      </c>
      <c r="N4645" s="12">
        <f>IFERROR(VLOOKUP($A4645,[3]Sheet3!$A$1:$C$4542,3,FALSE),0)</f>
        <v>0</v>
      </c>
      <c r="O4645" s="10">
        <f t="shared" si="73"/>
        <v>0</v>
      </c>
      <c r="P4645" s="10">
        <f>O4645-J4645</f>
        <v>0</v>
      </c>
    </row>
    <row r="4646" spans="1:16" x14ac:dyDescent="0.25">
      <c r="A4646" s="3">
        <v>7592264</v>
      </c>
      <c r="B4646" s="3" t="s">
        <v>7511</v>
      </c>
      <c r="C4646" s="4">
        <v>100894</v>
      </c>
      <c r="D4646" s="3" t="s">
        <v>3559</v>
      </c>
      <c r="E4646" s="3" t="s">
        <v>3</v>
      </c>
      <c r="F4646" s="4" t="s">
        <v>4</v>
      </c>
      <c r="G4646" s="3">
        <v>137175</v>
      </c>
      <c r="H4646" s="3" t="s">
        <v>3237</v>
      </c>
      <c r="I4646" s="3" t="s">
        <v>3999</v>
      </c>
      <c r="J4646" s="8">
        <v>253913.99000000002</v>
      </c>
      <c r="K4646" s="12">
        <f>IFERROR(VLOOKUP($A4646,[1]Piv!$B:$C,2,FALSE),0)</f>
        <v>0</v>
      </c>
      <c r="L4646" s="12">
        <f>IFERROR(VLOOKUP($A4646,'[2]FINAL (2)'!$A$1:$F$7700,3,FALSE),0)</f>
        <v>252609.34</v>
      </c>
      <c r="M4646" s="12">
        <f>IFERROR(VLOOKUP($A4646,'[2]FINAL (2)'!$A$1:$F$7700,5,FALSE),0)</f>
        <v>0</v>
      </c>
      <c r="N4646" s="12">
        <f>IFERROR(VLOOKUP($A4646,[3]Sheet3!$A$1:$C$4542,3,FALSE),0)</f>
        <v>0</v>
      </c>
      <c r="O4646" s="10">
        <f t="shared" si="73"/>
        <v>252609.34</v>
      </c>
      <c r="P4646" s="10">
        <f>O4646-J4646</f>
        <v>-1304.6500000000233</v>
      </c>
    </row>
    <row r="4647" spans="1:16" x14ac:dyDescent="0.25">
      <c r="A4647" s="3">
        <v>9095756</v>
      </c>
      <c r="B4647" s="3" t="s">
        <v>7512</v>
      </c>
      <c r="C4647" s="4">
        <v>100894</v>
      </c>
      <c r="D4647" s="3" t="s">
        <v>3559</v>
      </c>
      <c r="E4647" s="3" t="s">
        <v>3</v>
      </c>
      <c r="F4647" s="4" t="s">
        <v>4</v>
      </c>
      <c r="G4647" s="3"/>
      <c r="H4647" s="3"/>
      <c r="I4647" s="3" t="s">
        <v>3999</v>
      </c>
      <c r="J4647" s="8">
        <v>0</v>
      </c>
      <c r="K4647" s="12">
        <f>IFERROR(VLOOKUP($A4647,[1]Piv!$B:$C,2,FALSE),0)</f>
        <v>1695567.8</v>
      </c>
      <c r="L4647" s="12">
        <f>IFERROR(VLOOKUP($A4647,'[2]FINAL (2)'!$A$1:$F$7700,3,FALSE),0)</f>
        <v>300000</v>
      </c>
      <c r="M4647" s="12">
        <f>IFERROR(VLOOKUP($A4647,'[2]FINAL (2)'!$A$1:$F$7700,5,FALSE),0)</f>
        <v>0</v>
      </c>
      <c r="N4647" s="12">
        <f>IFERROR(VLOOKUP($A4647,[3]Sheet3!$A$1:$C$4542,3,FALSE),0)</f>
        <v>4000000</v>
      </c>
      <c r="O4647" s="10">
        <f t="shared" si="73"/>
        <v>5995567.7999999998</v>
      </c>
      <c r="P4647" s="10">
        <f>O4647-J4647</f>
        <v>5995567.7999999998</v>
      </c>
    </row>
    <row r="4648" spans="1:16" x14ac:dyDescent="0.25">
      <c r="A4648" s="3">
        <v>10148882</v>
      </c>
      <c r="B4648" s="3" t="s">
        <v>913</v>
      </c>
      <c r="C4648" s="4">
        <v>100894</v>
      </c>
      <c r="D4648" s="3" t="s">
        <v>3559</v>
      </c>
      <c r="E4648" s="3" t="s">
        <v>3</v>
      </c>
      <c r="F4648" s="4" t="s">
        <v>4</v>
      </c>
      <c r="G4648" s="3">
        <v>127360</v>
      </c>
      <c r="H4648" s="3" t="s">
        <v>3201</v>
      </c>
      <c r="I4648" s="3" t="s">
        <v>3999</v>
      </c>
      <c r="J4648" s="8">
        <v>1079229.6099999999</v>
      </c>
      <c r="K4648" s="12">
        <f>IFERROR(VLOOKUP($A4648,[1]Piv!$B:$C,2,FALSE),0)</f>
        <v>0</v>
      </c>
      <c r="L4648" s="12">
        <f>IFERROR(VLOOKUP($A4648,'[2]FINAL (2)'!$A$1:$F$7700,3,FALSE),0)</f>
        <v>872819.74</v>
      </c>
      <c r="M4648" s="12">
        <f>IFERROR(VLOOKUP($A4648,'[2]FINAL (2)'!$A$1:$F$7700,5,FALSE),0)</f>
        <v>0</v>
      </c>
      <c r="N4648" s="12">
        <f>IFERROR(VLOOKUP($A4648,[3]Sheet3!$A$1:$C$4542,3,FALSE),0)</f>
        <v>100000</v>
      </c>
      <c r="O4648" s="10">
        <f t="shared" si="73"/>
        <v>972819.74</v>
      </c>
      <c r="P4648" s="10">
        <f>O4648-J4648</f>
        <v>-106409.86999999988</v>
      </c>
    </row>
    <row r="4649" spans="1:16" x14ac:dyDescent="0.25">
      <c r="A4649" s="3">
        <v>11564072</v>
      </c>
      <c r="B4649" s="3" t="s">
        <v>7513</v>
      </c>
      <c r="C4649" s="4">
        <v>100894</v>
      </c>
      <c r="D4649" s="3" t="s">
        <v>3559</v>
      </c>
      <c r="E4649" s="3" t="s">
        <v>3</v>
      </c>
      <c r="F4649" s="4" t="s">
        <v>4</v>
      </c>
      <c r="G4649" s="3">
        <v>137175</v>
      </c>
      <c r="H4649" s="3" t="s">
        <v>3237</v>
      </c>
      <c r="I4649" s="3" t="s">
        <v>3999</v>
      </c>
      <c r="J4649" s="8">
        <v>1000000</v>
      </c>
      <c r="K4649" s="12">
        <f>IFERROR(VLOOKUP($A4649,[1]Piv!$B:$C,2,FALSE),0)</f>
        <v>329680.78999999998</v>
      </c>
      <c r="L4649" s="12">
        <f>IFERROR(VLOOKUP($A4649,'[2]FINAL (2)'!$A$1:$F$7700,3,FALSE),0)</f>
        <v>0</v>
      </c>
      <c r="M4649" s="12">
        <f>IFERROR(VLOOKUP($A4649,'[2]FINAL (2)'!$A$1:$F$7700,5,FALSE),0)</f>
        <v>0</v>
      </c>
      <c r="N4649" s="12">
        <f>IFERROR(VLOOKUP($A4649,[3]Sheet3!$A$1:$C$4542,3,FALSE),0)</f>
        <v>0</v>
      </c>
      <c r="O4649" s="10">
        <f t="shared" si="73"/>
        <v>329680.78999999998</v>
      </c>
      <c r="P4649" s="10">
        <f>O4649-J4649</f>
        <v>-670319.21</v>
      </c>
    </row>
    <row r="4650" spans="1:16" x14ac:dyDescent="0.25">
      <c r="A4650" s="3">
        <v>11844152</v>
      </c>
      <c r="B4650" s="3" t="s">
        <v>7514</v>
      </c>
      <c r="C4650" s="4">
        <v>100894</v>
      </c>
      <c r="D4650" s="3" t="s">
        <v>3559</v>
      </c>
      <c r="E4650" s="3" t="s">
        <v>3</v>
      </c>
      <c r="F4650" s="4" t="s">
        <v>12</v>
      </c>
      <c r="G4650" s="3"/>
      <c r="H4650" s="3"/>
      <c r="I4650" s="3"/>
      <c r="J4650" s="8">
        <v>0</v>
      </c>
      <c r="K4650" s="12">
        <f>IFERROR(VLOOKUP($A4650,[1]Piv!$B:$C,2,FALSE),0)</f>
        <v>0</v>
      </c>
      <c r="L4650" s="12">
        <f>IFERROR(VLOOKUP($A4650,'[2]FINAL (2)'!$A$1:$F$7700,3,FALSE),0)</f>
        <v>0</v>
      </c>
      <c r="M4650" s="12">
        <f>IFERROR(VLOOKUP($A4650,'[2]FINAL (2)'!$A$1:$F$7700,5,FALSE),0)</f>
        <v>0</v>
      </c>
      <c r="N4650" s="12">
        <f>IFERROR(VLOOKUP($A4650,[3]Sheet3!$A$1:$C$4542,3,FALSE),0)</f>
        <v>0</v>
      </c>
      <c r="O4650" s="10">
        <f t="shared" si="73"/>
        <v>0</v>
      </c>
      <c r="P4650"/>
    </row>
    <row r="4651" spans="1:16" x14ac:dyDescent="0.25">
      <c r="A4651" s="3">
        <v>13446293</v>
      </c>
      <c r="B4651" s="3" t="s">
        <v>7515</v>
      </c>
      <c r="C4651" s="4">
        <v>100894</v>
      </c>
      <c r="D4651" s="3" t="s">
        <v>3559</v>
      </c>
      <c r="E4651" s="3" t="s">
        <v>3</v>
      </c>
      <c r="F4651" s="4" t="s">
        <v>12</v>
      </c>
      <c r="G4651" s="3"/>
      <c r="H4651" s="3"/>
      <c r="I4651" s="3"/>
      <c r="J4651" s="8">
        <v>0</v>
      </c>
      <c r="K4651" s="12">
        <f>IFERROR(VLOOKUP($A4651,[1]Piv!$B:$C,2,FALSE),0)</f>
        <v>0</v>
      </c>
      <c r="L4651" s="12">
        <f>IFERROR(VLOOKUP($A4651,'[2]FINAL (2)'!$A$1:$F$7700,3,FALSE),0)</f>
        <v>0</v>
      </c>
      <c r="M4651" s="12">
        <f>IFERROR(VLOOKUP($A4651,'[2]FINAL (2)'!$A$1:$F$7700,5,FALSE),0)</f>
        <v>0</v>
      </c>
      <c r="N4651" s="12">
        <f>IFERROR(VLOOKUP($A4651,[3]Sheet3!$A$1:$C$4542,3,FALSE),0)</f>
        <v>0</v>
      </c>
      <c r="O4651" s="10">
        <f t="shared" si="73"/>
        <v>0</v>
      </c>
      <c r="P4651"/>
    </row>
    <row r="4652" spans="1:16" x14ac:dyDescent="0.25">
      <c r="A4652" s="3">
        <v>17357159</v>
      </c>
      <c r="B4652" s="3" t="s">
        <v>113</v>
      </c>
      <c r="C4652" s="4">
        <v>100894</v>
      </c>
      <c r="D4652" s="3" t="s">
        <v>3559</v>
      </c>
      <c r="E4652" s="3" t="s">
        <v>3</v>
      </c>
      <c r="F4652" s="4" t="s">
        <v>4</v>
      </c>
      <c r="G4652" s="3">
        <v>134714</v>
      </c>
      <c r="H4652" s="3" t="s">
        <v>3254</v>
      </c>
      <c r="I4652" s="3" t="s">
        <v>3999</v>
      </c>
      <c r="J4652" s="8">
        <v>505523.76</v>
      </c>
      <c r="K4652" s="12">
        <f>IFERROR(VLOOKUP($A4652,[1]Piv!$B:$C,2,FALSE),0)</f>
        <v>0</v>
      </c>
      <c r="L4652" s="12">
        <f>IFERROR(VLOOKUP($A4652,'[2]FINAL (2)'!$A$1:$F$7700,3,FALSE),0)</f>
        <v>503682.51</v>
      </c>
      <c r="M4652" s="12">
        <f>IFERROR(VLOOKUP($A4652,'[2]FINAL (2)'!$A$1:$F$7700,5,FALSE),0)</f>
        <v>0</v>
      </c>
      <c r="N4652" s="12">
        <f>IFERROR(VLOOKUP($A4652,[3]Sheet3!$A$1:$C$4542,3,FALSE),0)</f>
        <v>0</v>
      </c>
      <c r="O4652" s="10">
        <f t="shared" si="73"/>
        <v>503682.51</v>
      </c>
      <c r="P4652" s="10">
        <f>O4652-J4652</f>
        <v>-1841.25</v>
      </c>
    </row>
    <row r="4653" spans="1:16" x14ac:dyDescent="0.25">
      <c r="A4653" s="3">
        <v>19174836</v>
      </c>
      <c r="B4653" s="3" t="s">
        <v>1928</v>
      </c>
      <c r="C4653" s="4">
        <v>100894</v>
      </c>
      <c r="D4653" s="3" t="s">
        <v>3559</v>
      </c>
      <c r="E4653" s="3" t="s">
        <v>3</v>
      </c>
      <c r="F4653" s="4" t="s">
        <v>4</v>
      </c>
      <c r="G4653" s="3">
        <v>129270</v>
      </c>
      <c r="H4653" s="3" t="s">
        <v>3192</v>
      </c>
      <c r="I4653" s="3" t="s">
        <v>3999</v>
      </c>
      <c r="J4653" s="8">
        <v>1011973.78</v>
      </c>
      <c r="K4653" s="12">
        <f>IFERROR(VLOOKUP($A4653,[1]Piv!$B:$C,2,FALSE),0)</f>
        <v>0</v>
      </c>
      <c r="L4653" s="12">
        <f>IFERROR(VLOOKUP($A4653,'[2]FINAL (2)'!$A$1:$F$7700,3,FALSE),0)</f>
        <v>996870.53</v>
      </c>
      <c r="M4653" s="12">
        <f>IFERROR(VLOOKUP($A4653,'[2]FINAL (2)'!$A$1:$F$7700,5,FALSE),0)</f>
        <v>0</v>
      </c>
      <c r="N4653" s="12">
        <f>IFERROR(VLOOKUP($A4653,[3]Sheet3!$A$1:$C$4542,3,FALSE),0)</f>
        <v>0</v>
      </c>
      <c r="O4653" s="10">
        <f t="shared" si="73"/>
        <v>996870.53</v>
      </c>
      <c r="P4653" s="10">
        <f>O4653-J4653</f>
        <v>-15103.25</v>
      </c>
    </row>
    <row r="4654" spans="1:16" x14ac:dyDescent="0.25">
      <c r="A4654" s="3">
        <v>23926980</v>
      </c>
      <c r="B4654" s="3" t="s">
        <v>1139</v>
      </c>
      <c r="C4654" s="4">
        <v>100894</v>
      </c>
      <c r="D4654" s="3" t="s">
        <v>3559</v>
      </c>
      <c r="E4654" s="3" t="s">
        <v>3</v>
      </c>
      <c r="F4654" s="4" t="s">
        <v>4</v>
      </c>
      <c r="G4654" s="3">
        <v>129093</v>
      </c>
      <c r="H4654" s="3" t="s">
        <v>3276</v>
      </c>
      <c r="I4654" s="3" t="s">
        <v>3999</v>
      </c>
      <c r="J4654" s="8">
        <v>5000000</v>
      </c>
      <c r="K4654" s="12">
        <f>IFERROR(VLOOKUP($A4654,[1]Piv!$B:$C,2,FALSE),0)</f>
        <v>0</v>
      </c>
      <c r="L4654" s="12">
        <f>IFERROR(VLOOKUP($A4654,'[2]FINAL (2)'!$A$1:$F$7700,3,FALSE),0)</f>
        <v>0</v>
      </c>
      <c r="M4654" s="12">
        <f>IFERROR(VLOOKUP($A4654,'[2]FINAL (2)'!$A$1:$F$7700,5,FALSE),0)</f>
        <v>0</v>
      </c>
      <c r="N4654" s="12">
        <f>IFERROR(VLOOKUP($A4654,[3]Sheet3!$A$1:$C$4542,3,FALSE),0)</f>
        <v>5000000</v>
      </c>
      <c r="O4654" s="10">
        <f t="shared" si="73"/>
        <v>5000000</v>
      </c>
      <c r="P4654" s="10">
        <f>O4654-J4654</f>
        <v>0</v>
      </c>
    </row>
    <row r="4655" spans="1:16" x14ac:dyDescent="0.25">
      <c r="A4655" s="3">
        <v>7562328</v>
      </c>
      <c r="B4655" s="3" t="s">
        <v>1704</v>
      </c>
      <c r="C4655" s="4">
        <v>100895</v>
      </c>
      <c r="D4655" s="3" t="s">
        <v>3560</v>
      </c>
      <c r="E4655" s="3" t="s">
        <v>3</v>
      </c>
      <c r="F4655" s="4" t="s">
        <v>4</v>
      </c>
      <c r="G4655" s="3">
        <v>137294</v>
      </c>
      <c r="H4655" s="3" t="s">
        <v>3263</v>
      </c>
      <c r="I4655" s="3" t="s">
        <v>3999</v>
      </c>
      <c r="J4655" s="8">
        <v>4470000</v>
      </c>
      <c r="K4655" s="12">
        <f>IFERROR(VLOOKUP($A4655,[1]Piv!$B:$C,2,FALSE),0)</f>
        <v>4112942.79</v>
      </c>
      <c r="L4655" s="12">
        <f>IFERROR(VLOOKUP($A4655,'[2]FINAL (2)'!$A$1:$F$7700,3,FALSE),0)</f>
        <v>0</v>
      </c>
      <c r="M4655" s="12">
        <f>IFERROR(VLOOKUP($A4655,'[2]FINAL (2)'!$A$1:$F$7700,5,FALSE),0)</f>
        <v>0</v>
      </c>
      <c r="N4655" s="12">
        <f>IFERROR(VLOOKUP($A4655,[3]Sheet3!$A$1:$C$4542,3,FALSE),0)</f>
        <v>0</v>
      </c>
      <c r="O4655" s="10">
        <f t="shared" si="73"/>
        <v>4112942.79</v>
      </c>
      <c r="P4655" s="10">
        <f>O4655-J4655</f>
        <v>-357057.20999999996</v>
      </c>
    </row>
    <row r="4656" spans="1:16" x14ac:dyDescent="0.25">
      <c r="A4656" s="3">
        <v>7580745</v>
      </c>
      <c r="B4656" s="3" t="s">
        <v>1198</v>
      </c>
      <c r="C4656" s="4">
        <v>100895</v>
      </c>
      <c r="D4656" s="3" t="s">
        <v>3560</v>
      </c>
      <c r="E4656" s="3" t="s">
        <v>3</v>
      </c>
      <c r="F4656" s="4" t="s">
        <v>4</v>
      </c>
      <c r="G4656" s="3">
        <v>137294</v>
      </c>
      <c r="H4656" s="3" t="s">
        <v>3263</v>
      </c>
      <c r="I4656" s="3" t="s">
        <v>3999</v>
      </c>
      <c r="J4656" s="8">
        <v>1300000</v>
      </c>
      <c r="K4656" s="12">
        <f>IFERROR(VLOOKUP($A4656,[1]Piv!$B:$C,2,FALSE),0)</f>
        <v>1045340.2</v>
      </c>
      <c r="L4656" s="12">
        <f>IFERROR(VLOOKUP($A4656,'[2]FINAL (2)'!$A$1:$F$7700,3,FALSE),0)</f>
        <v>0</v>
      </c>
      <c r="M4656" s="12">
        <f>IFERROR(VLOOKUP($A4656,'[2]FINAL (2)'!$A$1:$F$7700,5,FALSE),0)</f>
        <v>0</v>
      </c>
      <c r="N4656" s="12">
        <f>IFERROR(VLOOKUP($A4656,[3]Sheet3!$A$1:$C$4542,3,FALSE),0)</f>
        <v>0</v>
      </c>
      <c r="O4656" s="10">
        <f t="shared" si="73"/>
        <v>1045340.2</v>
      </c>
      <c r="P4656" s="10">
        <f>O4656-J4656</f>
        <v>-254659.80000000005</v>
      </c>
    </row>
    <row r="4657" spans="1:16" x14ac:dyDescent="0.25">
      <c r="A4657" s="3">
        <v>14308780</v>
      </c>
      <c r="B4657" s="3" t="s">
        <v>3030</v>
      </c>
      <c r="C4657" s="4">
        <v>100895</v>
      </c>
      <c r="D4657" s="3" t="s">
        <v>3560</v>
      </c>
      <c r="E4657" s="3" t="s">
        <v>3</v>
      </c>
      <c r="F4657" s="4" t="s">
        <v>4</v>
      </c>
      <c r="G4657" s="3">
        <v>137294</v>
      </c>
      <c r="H4657" s="3" t="s">
        <v>3263</v>
      </c>
      <c r="I4657" s="3" t="s">
        <v>3999</v>
      </c>
      <c r="J4657" s="8">
        <v>12869698.050000001</v>
      </c>
      <c r="K4657" s="12">
        <f>IFERROR(VLOOKUP($A4657,[1]Piv!$B:$C,2,FALSE),0)</f>
        <v>0</v>
      </c>
      <c r="L4657" s="12">
        <f>IFERROR(VLOOKUP($A4657,'[2]FINAL (2)'!$A$1:$F$7700,3,FALSE),0)</f>
        <v>12829798.710000001</v>
      </c>
      <c r="M4657" s="12">
        <f>IFERROR(VLOOKUP($A4657,'[2]FINAL (2)'!$A$1:$F$7700,5,FALSE),0)</f>
        <v>0</v>
      </c>
      <c r="N4657" s="12">
        <f>IFERROR(VLOOKUP($A4657,[3]Sheet3!$A$1:$C$4542,3,FALSE),0)</f>
        <v>0</v>
      </c>
      <c r="O4657" s="10">
        <f t="shared" si="73"/>
        <v>12829798.710000001</v>
      </c>
      <c r="P4657" s="10">
        <f>O4657-J4657</f>
        <v>-39899.339999999851</v>
      </c>
    </row>
    <row r="4658" spans="1:16" x14ac:dyDescent="0.25">
      <c r="A4658" s="3">
        <v>15138787</v>
      </c>
      <c r="B4658" s="3" t="s">
        <v>1598</v>
      </c>
      <c r="C4658" s="4">
        <v>100895</v>
      </c>
      <c r="D4658" s="3" t="s">
        <v>3560</v>
      </c>
      <c r="E4658" s="3" t="s">
        <v>3</v>
      </c>
      <c r="F4658" s="4" t="s">
        <v>4</v>
      </c>
      <c r="G4658" s="3">
        <v>137294</v>
      </c>
      <c r="H4658" s="3" t="s">
        <v>3263</v>
      </c>
      <c r="I4658" s="3" t="s">
        <v>3999</v>
      </c>
      <c r="J4658" s="8">
        <v>500000</v>
      </c>
      <c r="K4658" s="12">
        <f>IFERROR(VLOOKUP($A4658,[1]Piv!$B:$C,2,FALSE),0)</f>
        <v>0</v>
      </c>
      <c r="L4658" s="12">
        <f>IFERROR(VLOOKUP($A4658,'[2]FINAL (2)'!$A$1:$F$7700,3,FALSE),0)</f>
        <v>0</v>
      </c>
      <c r="M4658" s="12">
        <f>IFERROR(VLOOKUP($A4658,'[2]FINAL (2)'!$A$1:$F$7700,5,FALSE),0)</f>
        <v>0</v>
      </c>
      <c r="N4658" s="12">
        <f>IFERROR(VLOOKUP($A4658,[3]Sheet3!$A$1:$C$4542,3,FALSE),0)</f>
        <v>500000</v>
      </c>
      <c r="O4658" s="10">
        <f t="shared" si="73"/>
        <v>500000</v>
      </c>
      <c r="P4658" s="10">
        <f>O4658-J4658</f>
        <v>0</v>
      </c>
    </row>
    <row r="4659" spans="1:16" x14ac:dyDescent="0.25">
      <c r="A4659" s="3">
        <v>15385998</v>
      </c>
      <c r="B4659" s="3" t="s">
        <v>1310</v>
      </c>
      <c r="C4659" s="4">
        <v>100895</v>
      </c>
      <c r="D4659" s="3" t="s">
        <v>3560</v>
      </c>
      <c r="E4659" s="3" t="s">
        <v>3</v>
      </c>
      <c r="F4659" s="4" t="s">
        <v>4</v>
      </c>
      <c r="G4659" s="3">
        <v>137294</v>
      </c>
      <c r="H4659" s="3" t="s">
        <v>3263</v>
      </c>
      <c r="I4659" s="3" t="s">
        <v>3999</v>
      </c>
      <c r="J4659" s="8">
        <v>5500000</v>
      </c>
      <c r="K4659" s="12">
        <f>IFERROR(VLOOKUP($A4659,[1]Piv!$B:$C,2,FALSE),0)</f>
        <v>0</v>
      </c>
      <c r="L4659" s="12">
        <f>IFERROR(VLOOKUP($A4659,'[2]FINAL (2)'!$A$1:$F$7700,3,FALSE),0)</f>
        <v>3900000</v>
      </c>
      <c r="M4659" s="12">
        <f>IFERROR(VLOOKUP($A4659,'[2]FINAL (2)'!$A$1:$F$7700,5,FALSE),0)</f>
        <v>0</v>
      </c>
      <c r="N4659" s="12">
        <f>IFERROR(VLOOKUP($A4659,[3]Sheet3!$A$1:$C$4542,3,FALSE),0)</f>
        <v>1500000</v>
      </c>
      <c r="O4659" s="10">
        <f t="shared" si="73"/>
        <v>5400000</v>
      </c>
      <c r="P4659" s="10">
        <f>O4659-J4659</f>
        <v>-100000</v>
      </c>
    </row>
    <row r="4660" spans="1:16" x14ac:dyDescent="0.25">
      <c r="A4660" s="3">
        <v>15485982</v>
      </c>
      <c r="B4660" s="3" t="s">
        <v>939</v>
      </c>
      <c r="C4660" s="4">
        <v>100895</v>
      </c>
      <c r="D4660" s="3" t="s">
        <v>3560</v>
      </c>
      <c r="E4660" s="3" t="s">
        <v>3</v>
      </c>
      <c r="F4660" s="4" t="s">
        <v>4</v>
      </c>
      <c r="G4660" s="3">
        <v>137294</v>
      </c>
      <c r="H4660" s="3" t="s">
        <v>3263</v>
      </c>
      <c r="I4660" s="3" t="s">
        <v>3999</v>
      </c>
      <c r="J4660" s="8">
        <v>2000000</v>
      </c>
      <c r="K4660" s="12">
        <f>IFERROR(VLOOKUP($A4660,[1]Piv!$B:$C,2,FALSE),0)</f>
        <v>0</v>
      </c>
      <c r="L4660" s="12">
        <f>IFERROR(VLOOKUP($A4660,'[2]FINAL (2)'!$A$1:$F$7700,3,FALSE),0)</f>
        <v>0</v>
      </c>
      <c r="M4660" s="12">
        <f>IFERROR(VLOOKUP($A4660,'[2]FINAL (2)'!$A$1:$F$7700,5,FALSE),0)</f>
        <v>0</v>
      </c>
      <c r="N4660" s="12">
        <f>IFERROR(VLOOKUP($A4660,[3]Sheet3!$A$1:$C$4542,3,FALSE),0)</f>
        <v>2000000</v>
      </c>
      <c r="O4660" s="10">
        <f t="shared" si="73"/>
        <v>2000000</v>
      </c>
      <c r="P4660" s="10">
        <f>O4660-J4660</f>
        <v>0</v>
      </c>
    </row>
    <row r="4661" spans="1:16" x14ac:dyDescent="0.25">
      <c r="A4661" s="3">
        <v>16589049</v>
      </c>
      <c r="B4661" s="3" t="s">
        <v>3177</v>
      </c>
      <c r="C4661" s="4">
        <v>100895</v>
      </c>
      <c r="D4661" s="3" t="s">
        <v>3560</v>
      </c>
      <c r="E4661" s="3" t="s">
        <v>3</v>
      </c>
      <c r="F4661" s="4" t="s">
        <v>4</v>
      </c>
      <c r="G4661" s="3">
        <v>137294</v>
      </c>
      <c r="H4661" s="3" t="s">
        <v>3263</v>
      </c>
      <c r="I4661" s="3" t="s">
        <v>3999</v>
      </c>
      <c r="J4661" s="8">
        <v>1650000</v>
      </c>
      <c r="K4661" s="12">
        <f>IFERROR(VLOOKUP($A4661,[1]Piv!$B:$C,2,FALSE),0)</f>
        <v>1025364.94</v>
      </c>
      <c r="L4661" s="12">
        <f>IFERROR(VLOOKUP($A4661,'[2]FINAL (2)'!$A$1:$F$7700,3,FALSE),0)</f>
        <v>0</v>
      </c>
      <c r="M4661" s="12">
        <f>IFERROR(VLOOKUP($A4661,'[2]FINAL (2)'!$A$1:$F$7700,5,FALSE),0)</f>
        <v>0</v>
      </c>
      <c r="N4661" s="12">
        <f>IFERROR(VLOOKUP($A4661,[3]Sheet3!$A$1:$C$4542,3,FALSE),0)</f>
        <v>500000</v>
      </c>
      <c r="O4661" s="10">
        <f t="shared" si="73"/>
        <v>1525364.94</v>
      </c>
      <c r="P4661" s="10">
        <f>O4661-J4661</f>
        <v>-124635.06000000006</v>
      </c>
    </row>
    <row r="4662" spans="1:16" x14ac:dyDescent="0.25">
      <c r="A4662" s="3">
        <v>18226069</v>
      </c>
      <c r="B4662" s="3" t="s">
        <v>2786</v>
      </c>
      <c r="C4662" s="4">
        <v>100895</v>
      </c>
      <c r="D4662" s="3" t="s">
        <v>3560</v>
      </c>
      <c r="E4662" s="3" t="s">
        <v>3</v>
      </c>
      <c r="F4662" s="4" t="s">
        <v>4</v>
      </c>
      <c r="G4662" s="3">
        <v>137294</v>
      </c>
      <c r="H4662" s="3" t="s">
        <v>3263</v>
      </c>
      <c r="I4662" s="3" t="s">
        <v>3999</v>
      </c>
      <c r="J4662" s="8">
        <v>0</v>
      </c>
      <c r="K4662" s="12">
        <f>IFERROR(VLOOKUP($A4662,[1]Piv!$B:$C,2,FALSE),0)</f>
        <v>0</v>
      </c>
      <c r="L4662" s="12">
        <f>IFERROR(VLOOKUP($A4662,'[2]FINAL (2)'!$A$1:$F$7700,3,FALSE),0)</f>
        <v>0</v>
      </c>
      <c r="M4662" s="12">
        <f>IFERROR(VLOOKUP($A4662,'[2]FINAL (2)'!$A$1:$F$7700,5,FALSE),0)</f>
        <v>0</v>
      </c>
      <c r="N4662" s="12">
        <f>IFERROR(VLOOKUP($A4662,[3]Sheet3!$A$1:$C$4542,3,FALSE),0)</f>
        <v>500000</v>
      </c>
      <c r="O4662" s="10">
        <f t="shared" si="73"/>
        <v>500000</v>
      </c>
      <c r="P4662" s="10">
        <f>O4662-J4662</f>
        <v>500000</v>
      </c>
    </row>
    <row r="4663" spans="1:16" x14ac:dyDescent="0.25">
      <c r="A4663" s="3">
        <v>18242379</v>
      </c>
      <c r="B4663" s="3" t="s">
        <v>1657</v>
      </c>
      <c r="C4663" s="4">
        <v>100895</v>
      </c>
      <c r="D4663" s="3" t="s">
        <v>3560</v>
      </c>
      <c r="E4663" s="3" t="s">
        <v>3</v>
      </c>
      <c r="F4663" s="4" t="s">
        <v>4</v>
      </c>
      <c r="G4663" s="3">
        <v>137294</v>
      </c>
      <c r="H4663" s="3" t="s">
        <v>3263</v>
      </c>
      <c r="I4663" s="3" t="s">
        <v>3999</v>
      </c>
      <c r="J4663" s="8">
        <v>0</v>
      </c>
      <c r="K4663" s="12">
        <f>IFERROR(VLOOKUP($A4663,[1]Piv!$B:$C,2,FALSE),0)</f>
        <v>0</v>
      </c>
      <c r="L4663" s="12">
        <f>IFERROR(VLOOKUP($A4663,'[2]FINAL (2)'!$A$1:$F$7700,3,FALSE),0)</f>
        <v>0</v>
      </c>
      <c r="M4663" s="12">
        <f>IFERROR(VLOOKUP($A4663,'[2]FINAL (2)'!$A$1:$F$7700,5,FALSE),0)</f>
        <v>4250000</v>
      </c>
      <c r="N4663" s="12">
        <f>IFERROR(VLOOKUP($A4663,[3]Sheet3!$A$1:$C$4542,3,FALSE),0)</f>
        <v>0</v>
      </c>
      <c r="O4663" s="10">
        <f t="shared" si="73"/>
        <v>4250000</v>
      </c>
      <c r="P4663" s="10">
        <f>O4663-J4663</f>
        <v>4250000</v>
      </c>
    </row>
    <row r="4664" spans="1:16" x14ac:dyDescent="0.25">
      <c r="A4664" s="3">
        <v>18918008</v>
      </c>
      <c r="B4664" s="3" t="s">
        <v>2005</v>
      </c>
      <c r="C4664" s="4">
        <v>100895</v>
      </c>
      <c r="D4664" s="3" t="s">
        <v>3560</v>
      </c>
      <c r="E4664" s="3" t="s">
        <v>3</v>
      </c>
      <c r="F4664" s="4" t="s">
        <v>4</v>
      </c>
      <c r="G4664" s="3">
        <v>137294</v>
      </c>
      <c r="H4664" s="3" t="s">
        <v>3263</v>
      </c>
      <c r="I4664" s="3" t="s">
        <v>3999</v>
      </c>
      <c r="J4664" s="8">
        <v>1500000</v>
      </c>
      <c r="K4664" s="12">
        <f>IFERROR(VLOOKUP($A4664,[1]Piv!$B:$C,2,FALSE),0)</f>
        <v>0</v>
      </c>
      <c r="L4664" s="12">
        <f>IFERROR(VLOOKUP($A4664,'[2]FINAL (2)'!$A$1:$F$7700,3,FALSE),0)</f>
        <v>0</v>
      </c>
      <c r="M4664" s="12">
        <f>IFERROR(VLOOKUP($A4664,'[2]FINAL (2)'!$A$1:$F$7700,5,FALSE),0)</f>
        <v>0</v>
      </c>
      <c r="N4664" s="12">
        <f>IFERROR(VLOOKUP($A4664,[3]Sheet3!$A$1:$C$4542,3,FALSE),0)</f>
        <v>1500000</v>
      </c>
      <c r="O4664" s="10">
        <f t="shared" si="73"/>
        <v>1500000</v>
      </c>
      <c r="P4664" s="10">
        <f>O4664-J4664</f>
        <v>0</v>
      </c>
    </row>
    <row r="4665" spans="1:16" x14ac:dyDescent="0.25">
      <c r="A4665" s="3">
        <v>24847318</v>
      </c>
      <c r="B4665" s="3" t="s">
        <v>1282</v>
      </c>
      <c r="C4665" s="4">
        <v>100895</v>
      </c>
      <c r="D4665" s="3" t="s">
        <v>3560</v>
      </c>
      <c r="E4665" s="3" t="s">
        <v>3</v>
      </c>
      <c r="F4665" s="4" t="s">
        <v>4</v>
      </c>
      <c r="G4665" s="3">
        <v>137294</v>
      </c>
      <c r="H4665" s="3" t="s">
        <v>3263</v>
      </c>
      <c r="I4665" s="3" t="s">
        <v>3999</v>
      </c>
      <c r="J4665" s="8">
        <v>50000</v>
      </c>
      <c r="K4665" s="12">
        <f>IFERROR(VLOOKUP($A4665,[1]Piv!$B:$C,2,FALSE),0)</f>
        <v>0</v>
      </c>
      <c r="L4665" s="12">
        <f>IFERROR(VLOOKUP($A4665,'[2]FINAL (2)'!$A$1:$F$7700,3,FALSE),0)</f>
        <v>0</v>
      </c>
      <c r="M4665" s="12">
        <f>IFERROR(VLOOKUP($A4665,'[2]FINAL (2)'!$A$1:$F$7700,5,FALSE),0)</f>
        <v>0</v>
      </c>
      <c r="N4665" s="12">
        <f>IFERROR(VLOOKUP($A4665,[3]Sheet3!$A$1:$C$4542,3,FALSE),0)</f>
        <v>50000</v>
      </c>
      <c r="O4665" s="10">
        <f t="shared" si="73"/>
        <v>50000</v>
      </c>
      <c r="P4665" s="10">
        <f>O4665-J4665</f>
        <v>0</v>
      </c>
    </row>
    <row r="4666" spans="1:16" x14ac:dyDescent="0.25">
      <c r="A4666" s="3">
        <v>18662804</v>
      </c>
      <c r="B4666" s="3" t="s">
        <v>7516</v>
      </c>
      <c r="C4666" s="4">
        <v>101761</v>
      </c>
      <c r="D4666" s="3" t="s">
        <v>4606</v>
      </c>
      <c r="E4666" s="3" t="s">
        <v>3</v>
      </c>
      <c r="F4666" s="4" t="s">
        <v>12</v>
      </c>
      <c r="G4666" s="3">
        <v>67164</v>
      </c>
      <c r="H4666" s="3" t="s">
        <v>3281</v>
      </c>
      <c r="I4666" s="3" t="s">
        <v>3999</v>
      </c>
      <c r="J4666" s="8">
        <v>0</v>
      </c>
      <c r="K4666" s="12">
        <f>IFERROR(VLOOKUP($A4666,[1]Piv!$B:$C,2,FALSE),0)</f>
        <v>0</v>
      </c>
      <c r="L4666" s="12">
        <f>IFERROR(VLOOKUP($A4666,'[2]FINAL (2)'!$A$1:$F$7700,3,FALSE),0)</f>
        <v>0</v>
      </c>
      <c r="M4666" s="12">
        <f>IFERROR(VLOOKUP($A4666,'[2]FINAL (2)'!$A$1:$F$7700,5,FALSE),0)</f>
        <v>0</v>
      </c>
      <c r="N4666" s="12">
        <f>IFERROR(VLOOKUP($A4666,[3]Sheet3!$A$1:$C$4542,3,FALSE),0)</f>
        <v>0</v>
      </c>
      <c r="O4666" s="10">
        <f t="shared" si="73"/>
        <v>0</v>
      </c>
      <c r="P4666"/>
    </row>
    <row r="4667" spans="1:16" x14ac:dyDescent="0.25">
      <c r="A4667" s="3">
        <v>18315665</v>
      </c>
      <c r="B4667" s="3" t="s">
        <v>7517</v>
      </c>
      <c r="C4667" s="4">
        <v>101761</v>
      </c>
      <c r="D4667" s="3" t="s">
        <v>4606</v>
      </c>
      <c r="E4667" s="3" t="s">
        <v>3</v>
      </c>
      <c r="F4667" s="4" t="s">
        <v>12</v>
      </c>
      <c r="G4667" s="3"/>
      <c r="H4667" s="3"/>
      <c r="I4667" s="3"/>
      <c r="J4667" s="8">
        <v>0</v>
      </c>
      <c r="K4667" s="12">
        <f>IFERROR(VLOOKUP($A4667,[1]Piv!$B:$C,2,FALSE),0)</f>
        <v>0</v>
      </c>
      <c r="L4667" s="12">
        <f>IFERROR(VLOOKUP($A4667,'[2]FINAL (2)'!$A$1:$F$7700,3,FALSE),0)</f>
        <v>0</v>
      </c>
      <c r="M4667" s="12">
        <f>IFERROR(VLOOKUP($A4667,'[2]FINAL (2)'!$A$1:$F$7700,5,FALSE),0)</f>
        <v>0</v>
      </c>
      <c r="N4667" s="12">
        <f>IFERROR(VLOOKUP($A4667,[3]Sheet3!$A$1:$C$4542,3,FALSE),0)</f>
        <v>0</v>
      </c>
      <c r="O4667" s="10">
        <f t="shared" si="73"/>
        <v>0</v>
      </c>
      <c r="P4667"/>
    </row>
    <row r="4668" spans="1:16" x14ac:dyDescent="0.25">
      <c r="A4668" s="3">
        <v>10781645</v>
      </c>
      <c r="B4668" s="3" t="s">
        <v>1375</v>
      </c>
      <c r="C4668" s="4">
        <v>100897</v>
      </c>
      <c r="D4668" s="3" t="s">
        <v>3561</v>
      </c>
      <c r="E4668" s="3" t="s">
        <v>3</v>
      </c>
      <c r="F4668" s="4" t="s">
        <v>4</v>
      </c>
      <c r="G4668" s="3">
        <v>137175</v>
      </c>
      <c r="H4668" s="3" t="s">
        <v>3237</v>
      </c>
      <c r="I4668" s="3" t="s">
        <v>3999</v>
      </c>
      <c r="J4668" s="8">
        <v>3266000</v>
      </c>
      <c r="K4668" s="12">
        <f>IFERROR(VLOOKUP($A4668,[1]Piv!$B:$C,2,FALSE),0)</f>
        <v>2628968.04</v>
      </c>
      <c r="L4668" s="12">
        <f>IFERROR(VLOOKUP($A4668,'[2]FINAL (2)'!$A$1:$F$7700,3,FALSE),0)</f>
        <v>0</v>
      </c>
      <c r="M4668" s="12">
        <f>IFERROR(VLOOKUP($A4668,'[2]FINAL (2)'!$A$1:$F$7700,5,FALSE),0)</f>
        <v>0</v>
      </c>
      <c r="N4668" s="12">
        <f>IFERROR(VLOOKUP($A4668,[3]Sheet3!$A$1:$C$4542,3,FALSE),0)</f>
        <v>0</v>
      </c>
      <c r="O4668" s="10">
        <f t="shared" si="73"/>
        <v>2628968.04</v>
      </c>
      <c r="P4668" s="10">
        <f>O4668-J4668</f>
        <v>-637031.96</v>
      </c>
    </row>
    <row r="4669" spans="1:16" x14ac:dyDescent="0.25">
      <c r="A4669" s="3">
        <v>13786311</v>
      </c>
      <c r="B4669" s="3" t="s">
        <v>7518</v>
      </c>
      <c r="C4669" s="4">
        <v>100897</v>
      </c>
      <c r="D4669" s="3" t="s">
        <v>3561</v>
      </c>
      <c r="E4669" s="3" t="s">
        <v>3</v>
      </c>
      <c r="F4669" s="4" t="s">
        <v>4</v>
      </c>
      <c r="G4669" s="3">
        <v>137175</v>
      </c>
      <c r="H4669" s="3" t="s">
        <v>3237</v>
      </c>
      <c r="I4669" s="3" t="s">
        <v>3999</v>
      </c>
      <c r="J4669" s="8">
        <v>0</v>
      </c>
      <c r="K4669" s="12">
        <f>IFERROR(VLOOKUP($A4669,[1]Piv!$B:$C,2,FALSE),0)</f>
        <v>0</v>
      </c>
      <c r="L4669" s="12">
        <f>IFERROR(VLOOKUP($A4669,'[2]FINAL (2)'!$A$1:$F$7700,3,FALSE),0)</f>
        <v>0</v>
      </c>
      <c r="M4669" s="12">
        <f>IFERROR(VLOOKUP($A4669,'[2]FINAL (2)'!$A$1:$F$7700,5,FALSE),0)</f>
        <v>0</v>
      </c>
      <c r="N4669" s="12">
        <f>IFERROR(VLOOKUP($A4669,[3]Sheet3!$A$1:$C$4542,3,FALSE),0)</f>
        <v>500000</v>
      </c>
      <c r="O4669" s="10">
        <f t="shared" si="73"/>
        <v>500000</v>
      </c>
      <c r="P4669" s="10">
        <f>O4669-J4669</f>
        <v>500000</v>
      </c>
    </row>
    <row r="4670" spans="1:16" x14ac:dyDescent="0.25">
      <c r="A4670" s="3">
        <v>21701532</v>
      </c>
      <c r="B4670" s="3" t="s">
        <v>1190</v>
      </c>
      <c r="C4670" s="4">
        <v>100897</v>
      </c>
      <c r="D4670" s="3" t="s">
        <v>3561</v>
      </c>
      <c r="E4670" s="3" t="s">
        <v>3</v>
      </c>
      <c r="F4670" s="4" t="s">
        <v>4</v>
      </c>
      <c r="G4670" s="3">
        <v>137175</v>
      </c>
      <c r="H4670" s="3" t="s">
        <v>3237</v>
      </c>
      <c r="I4670" s="3" t="s">
        <v>3999</v>
      </c>
      <c r="J4670" s="8">
        <v>12750780</v>
      </c>
      <c r="K4670" s="12">
        <f>IFERROR(VLOOKUP($A4670,[1]Piv!$B:$C,2,FALSE),0)</f>
        <v>11213425.91</v>
      </c>
      <c r="L4670" s="12">
        <f>IFERROR(VLOOKUP($A4670,'[2]FINAL (2)'!$A$1:$F$7700,3,FALSE),0)</f>
        <v>0</v>
      </c>
      <c r="M4670" s="12">
        <f>IFERROR(VLOOKUP($A4670,'[2]FINAL (2)'!$A$1:$F$7700,5,FALSE),0)</f>
        <v>0</v>
      </c>
      <c r="N4670" s="12">
        <f>IFERROR(VLOOKUP($A4670,[3]Sheet3!$A$1:$C$4542,3,FALSE),0)</f>
        <v>0</v>
      </c>
      <c r="O4670" s="10">
        <f t="shared" si="73"/>
        <v>11213425.91</v>
      </c>
      <c r="P4670" s="10">
        <f>O4670-J4670</f>
        <v>-1537354.0899999999</v>
      </c>
    </row>
    <row r="4671" spans="1:16" x14ac:dyDescent="0.25">
      <c r="A4671" s="3">
        <v>14115826</v>
      </c>
      <c r="B4671" s="3" t="s">
        <v>417</v>
      </c>
      <c r="C4671" s="4">
        <v>100898</v>
      </c>
      <c r="D4671" s="3" t="s">
        <v>4607</v>
      </c>
      <c r="E4671" s="3" t="s">
        <v>3</v>
      </c>
      <c r="F4671" s="4" t="s">
        <v>4</v>
      </c>
      <c r="G4671" s="3">
        <v>99910</v>
      </c>
      <c r="H4671" s="3" t="s">
        <v>8831</v>
      </c>
      <c r="I4671" s="3" t="s">
        <v>4000</v>
      </c>
      <c r="J4671" s="8">
        <v>42000000</v>
      </c>
      <c r="K4671" s="12">
        <f>IFERROR(VLOOKUP($A4671,[1]Piv!$B:$C,2,FALSE),0)</f>
        <v>0</v>
      </c>
      <c r="L4671" s="12">
        <f>IFERROR(VLOOKUP($A4671,'[2]FINAL (2)'!$A$1:$F$7700,3,FALSE),0)</f>
        <v>0</v>
      </c>
      <c r="M4671" s="12">
        <f>IFERROR(VLOOKUP($A4671,'[2]FINAL (2)'!$A$1:$F$7700,5,FALSE),0)</f>
        <v>2504189.44</v>
      </c>
      <c r="N4671" s="12">
        <f>IFERROR(VLOOKUP($A4671,[3]Sheet3!$A$1:$C$4542,3,FALSE),0)</f>
        <v>42000000</v>
      </c>
      <c r="O4671" s="10">
        <f t="shared" si="73"/>
        <v>44504189.439999998</v>
      </c>
      <c r="P4671" s="10">
        <f>O4671-J4671</f>
        <v>2504189.4399999976</v>
      </c>
    </row>
    <row r="4672" spans="1:16" x14ac:dyDescent="0.25">
      <c r="A4672" s="3">
        <v>14360759</v>
      </c>
      <c r="B4672" s="3" t="s">
        <v>7519</v>
      </c>
      <c r="C4672" s="4">
        <v>100898</v>
      </c>
      <c r="D4672" s="3" t="s">
        <v>4607</v>
      </c>
      <c r="E4672" s="3" t="s">
        <v>3</v>
      </c>
      <c r="F4672" s="4" t="s">
        <v>4</v>
      </c>
      <c r="G4672" s="3">
        <v>99910</v>
      </c>
      <c r="H4672" s="3" t="s">
        <v>8831</v>
      </c>
      <c r="I4672" s="3" t="s">
        <v>4000</v>
      </c>
      <c r="J4672" s="8">
        <v>0</v>
      </c>
      <c r="K4672" s="12">
        <f>IFERROR(VLOOKUP($A4672,[1]Piv!$B:$C,2,FALSE),0)</f>
        <v>0</v>
      </c>
      <c r="L4672" s="12">
        <f>IFERROR(VLOOKUP($A4672,'[2]FINAL (2)'!$A$1:$F$7700,3,FALSE),0)</f>
        <v>0</v>
      </c>
      <c r="M4672" s="12">
        <f>IFERROR(VLOOKUP($A4672,'[2]FINAL (2)'!$A$1:$F$7700,5,FALSE),0)</f>
        <v>0</v>
      </c>
      <c r="N4672" s="12">
        <f>IFERROR(VLOOKUP($A4672,[3]Sheet3!$A$1:$C$4542,3,FALSE),0)</f>
        <v>2000000</v>
      </c>
      <c r="O4672" s="10">
        <f t="shared" si="73"/>
        <v>2000000</v>
      </c>
      <c r="P4672" s="10">
        <f>O4672-J4672</f>
        <v>2000000</v>
      </c>
    </row>
    <row r="4673" spans="1:16" x14ac:dyDescent="0.25">
      <c r="A4673" s="3">
        <v>9131421</v>
      </c>
      <c r="B4673" s="3" t="s">
        <v>7520</v>
      </c>
      <c r="C4673" s="4">
        <v>101762</v>
      </c>
      <c r="D4673" s="3" t="s">
        <v>4608</v>
      </c>
      <c r="E4673" s="3" t="s">
        <v>3</v>
      </c>
      <c r="F4673" s="4" t="s">
        <v>12</v>
      </c>
      <c r="G4673" s="3"/>
      <c r="H4673" s="3"/>
      <c r="I4673" s="3"/>
      <c r="J4673" s="8">
        <v>0</v>
      </c>
      <c r="K4673" s="12">
        <f>IFERROR(VLOOKUP($A4673,[1]Piv!$B:$C,2,FALSE),0)</f>
        <v>0</v>
      </c>
      <c r="L4673" s="12">
        <f>IFERROR(VLOOKUP($A4673,'[2]FINAL (2)'!$A$1:$F$7700,3,FALSE),0)</f>
        <v>0</v>
      </c>
      <c r="M4673" s="12">
        <f>IFERROR(VLOOKUP($A4673,'[2]FINAL (2)'!$A$1:$F$7700,5,FALSE),0)</f>
        <v>0</v>
      </c>
      <c r="N4673" s="12">
        <f>IFERROR(VLOOKUP($A4673,[3]Sheet3!$A$1:$C$4542,3,FALSE),0)</f>
        <v>0</v>
      </c>
      <c r="O4673" s="10">
        <f t="shared" si="73"/>
        <v>0</v>
      </c>
      <c r="P4673"/>
    </row>
    <row r="4674" spans="1:16" x14ac:dyDescent="0.25">
      <c r="A4674" s="3">
        <v>6290132</v>
      </c>
      <c r="B4674" s="3" t="s">
        <v>7521</v>
      </c>
      <c r="C4674" s="4">
        <v>101762</v>
      </c>
      <c r="D4674" s="3" t="s">
        <v>4608</v>
      </c>
      <c r="E4674" s="3" t="s">
        <v>3</v>
      </c>
      <c r="F4674" s="4" t="s">
        <v>12</v>
      </c>
      <c r="G4674" s="3"/>
      <c r="H4674" s="3"/>
      <c r="I4674" s="3" t="s">
        <v>3999</v>
      </c>
      <c r="J4674" s="8">
        <v>0</v>
      </c>
      <c r="K4674" s="12">
        <f>IFERROR(VLOOKUP($A4674,[1]Piv!$B:$C,2,FALSE),0)</f>
        <v>0</v>
      </c>
      <c r="L4674" s="12">
        <f>IFERROR(VLOOKUP($A4674,'[2]FINAL (2)'!$A$1:$F$7700,3,FALSE),0)</f>
        <v>0</v>
      </c>
      <c r="M4674" s="12">
        <f>IFERROR(VLOOKUP($A4674,'[2]FINAL (2)'!$A$1:$F$7700,5,FALSE),0)</f>
        <v>0</v>
      </c>
      <c r="N4674" s="12">
        <f>IFERROR(VLOOKUP($A4674,[3]Sheet3!$A$1:$C$4542,3,FALSE),0)</f>
        <v>0</v>
      </c>
      <c r="O4674" s="10">
        <f t="shared" si="73"/>
        <v>0</v>
      </c>
      <c r="P4674"/>
    </row>
    <row r="4675" spans="1:16" x14ac:dyDescent="0.25">
      <c r="A4675" s="3">
        <v>8662501</v>
      </c>
      <c r="B4675" s="3" t="s">
        <v>7522</v>
      </c>
      <c r="C4675" s="4">
        <v>101763</v>
      </c>
      <c r="D4675" s="3" t="s">
        <v>4609</v>
      </c>
      <c r="E4675" s="3" t="s">
        <v>3</v>
      </c>
      <c r="F4675" s="4" t="s">
        <v>4</v>
      </c>
      <c r="G4675" s="3">
        <v>11111</v>
      </c>
      <c r="H4675" s="3" t="s">
        <v>3298</v>
      </c>
      <c r="I4675" s="3" t="s">
        <v>4000</v>
      </c>
      <c r="J4675" s="8">
        <v>3100000</v>
      </c>
      <c r="K4675" s="12">
        <f>IFERROR(VLOOKUP($A4675,[1]Piv!$B:$C,2,FALSE),0)</f>
        <v>0</v>
      </c>
      <c r="L4675" s="12">
        <f>IFERROR(VLOOKUP($A4675,'[2]FINAL (2)'!$A$1:$F$7700,3,FALSE),0)</f>
        <v>0</v>
      </c>
      <c r="M4675" s="12">
        <f>IFERROR(VLOOKUP($A4675,'[2]FINAL (2)'!$A$1:$F$7700,5,FALSE),0)</f>
        <v>657000</v>
      </c>
      <c r="N4675" s="12">
        <f>IFERROR(VLOOKUP($A4675,[3]Sheet3!$A$1:$C$4542,3,FALSE),0)</f>
        <v>3100000</v>
      </c>
      <c r="O4675" s="10">
        <f t="shared" ref="O4675:O4738" si="74">IFERROR(SUM(K4675,L4675,M4675,N4675),0)</f>
        <v>3757000</v>
      </c>
      <c r="P4675" s="10">
        <f>O4675-J4675</f>
        <v>657000</v>
      </c>
    </row>
    <row r="4676" spans="1:16" x14ac:dyDescent="0.25">
      <c r="A4676" s="3">
        <v>7575570</v>
      </c>
      <c r="B4676" s="3" t="s">
        <v>7523</v>
      </c>
      <c r="C4676" s="4">
        <v>101763</v>
      </c>
      <c r="D4676" s="3" t="s">
        <v>4609</v>
      </c>
      <c r="E4676" s="3" t="s">
        <v>3</v>
      </c>
      <c r="F4676" s="4" t="s">
        <v>12</v>
      </c>
      <c r="G4676" s="3"/>
      <c r="H4676" s="3"/>
      <c r="I4676" s="3"/>
      <c r="J4676" s="8">
        <v>0</v>
      </c>
      <c r="K4676" s="12">
        <f>IFERROR(VLOOKUP($A4676,[1]Piv!$B:$C,2,FALSE),0)</f>
        <v>0</v>
      </c>
      <c r="L4676" s="12">
        <f>IFERROR(VLOOKUP($A4676,'[2]FINAL (2)'!$A$1:$F$7700,3,FALSE),0)</f>
        <v>0</v>
      </c>
      <c r="M4676" s="12">
        <f>IFERROR(VLOOKUP($A4676,'[2]FINAL (2)'!$A$1:$F$7700,5,FALSE),0)</f>
        <v>0</v>
      </c>
      <c r="N4676" s="12">
        <f>IFERROR(VLOOKUP($A4676,[3]Sheet3!$A$1:$C$4542,3,FALSE),0)</f>
        <v>0</v>
      </c>
      <c r="O4676" s="10">
        <f t="shared" si="74"/>
        <v>0</v>
      </c>
      <c r="P4676"/>
    </row>
    <row r="4677" spans="1:16" x14ac:dyDescent="0.25">
      <c r="A4677" s="3">
        <v>21235489</v>
      </c>
      <c r="B4677" s="3" t="s">
        <v>7524</v>
      </c>
      <c r="C4677" s="4">
        <v>101763</v>
      </c>
      <c r="D4677" s="3" t="s">
        <v>4609</v>
      </c>
      <c r="E4677" s="3" t="s">
        <v>3</v>
      </c>
      <c r="F4677" s="4" t="s">
        <v>12</v>
      </c>
      <c r="G4677" s="3"/>
      <c r="H4677" s="3"/>
      <c r="I4677" s="3"/>
      <c r="J4677" s="8">
        <v>0</v>
      </c>
      <c r="K4677" s="12">
        <f>IFERROR(VLOOKUP($A4677,[1]Piv!$B:$C,2,FALSE),0)</f>
        <v>0</v>
      </c>
      <c r="L4677" s="12">
        <f>IFERROR(VLOOKUP($A4677,'[2]FINAL (2)'!$A$1:$F$7700,3,FALSE),0)</f>
        <v>0</v>
      </c>
      <c r="M4677" s="12">
        <f>IFERROR(VLOOKUP($A4677,'[2]FINAL (2)'!$A$1:$F$7700,5,FALSE),0)</f>
        <v>0</v>
      </c>
      <c r="N4677" s="12">
        <f>IFERROR(VLOOKUP($A4677,[3]Sheet3!$A$1:$C$4542,3,FALSE),0)</f>
        <v>0</v>
      </c>
      <c r="O4677" s="10">
        <f t="shared" si="74"/>
        <v>0</v>
      </c>
      <c r="P4677"/>
    </row>
    <row r="4678" spans="1:16" x14ac:dyDescent="0.25">
      <c r="A4678" s="3">
        <v>6025869</v>
      </c>
      <c r="B4678" s="3" t="s">
        <v>7525</v>
      </c>
      <c r="C4678" s="4">
        <v>100901</v>
      </c>
      <c r="D4678" s="3" t="s">
        <v>1616</v>
      </c>
      <c r="E4678" s="3" t="s">
        <v>3</v>
      </c>
      <c r="F4678" s="4" t="s">
        <v>4</v>
      </c>
      <c r="G4678" s="3">
        <v>124423</v>
      </c>
      <c r="H4678" s="3" t="s">
        <v>3246</v>
      </c>
      <c r="I4678" s="3" t="s">
        <v>3999</v>
      </c>
      <c r="J4678" s="8">
        <v>957837.01</v>
      </c>
      <c r="K4678" s="12">
        <f>IFERROR(VLOOKUP($A4678,[1]Piv!$B:$C,2,FALSE),0)</f>
        <v>0</v>
      </c>
      <c r="L4678" s="12">
        <f>IFERROR(VLOOKUP($A4678,'[2]FINAL (2)'!$A$1:$F$7700,3,FALSE),0)</f>
        <v>480224.68</v>
      </c>
      <c r="M4678" s="12">
        <f>IFERROR(VLOOKUP($A4678,'[2]FINAL (2)'!$A$1:$F$7700,5,FALSE),0)</f>
        <v>0</v>
      </c>
      <c r="N4678" s="12">
        <f>IFERROR(VLOOKUP($A4678,[3]Sheet3!$A$1:$C$4542,3,FALSE),0)</f>
        <v>475000</v>
      </c>
      <c r="O4678" s="10">
        <f t="shared" si="74"/>
        <v>955224.67999999993</v>
      </c>
      <c r="P4678" s="10">
        <f>O4678-J4678</f>
        <v>-2612.3300000000745</v>
      </c>
    </row>
    <row r="4679" spans="1:16" x14ac:dyDescent="0.25">
      <c r="A4679" s="3">
        <v>19281358</v>
      </c>
      <c r="B4679" s="3" t="s">
        <v>1615</v>
      </c>
      <c r="C4679" s="4">
        <v>100901</v>
      </c>
      <c r="D4679" s="3" t="s">
        <v>1616</v>
      </c>
      <c r="E4679" s="3" t="s">
        <v>3</v>
      </c>
      <c r="F4679" s="4" t="s">
        <v>4</v>
      </c>
      <c r="G4679" s="3">
        <v>124423</v>
      </c>
      <c r="H4679" s="3" t="s">
        <v>3246</v>
      </c>
      <c r="I4679" s="3" t="s">
        <v>3999</v>
      </c>
      <c r="J4679" s="8">
        <v>1932278.34</v>
      </c>
      <c r="K4679" s="12">
        <f>IFERROR(VLOOKUP($A4679,[1]Piv!$B:$C,2,FALSE),0)</f>
        <v>0</v>
      </c>
      <c r="L4679" s="12">
        <f>IFERROR(VLOOKUP($A4679,'[2]FINAL (2)'!$A$1:$F$7700,3,FALSE),0)</f>
        <v>1871518.9</v>
      </c>
      <c r="M4679" s="12">
        <f>IFERROR(VLOOKUP($A4679,'[2]FINAL (2)'!$A$1:$F$7700,5,FALSE),0)</f>
        <v>0</v>
      </c>
      <c r="N4679" s="12">
        <f>IFERROR(VLOOKUP($A4679,[3]Sheet3!$A$1:$C$4542,3,FALSE),0)</f>
        <v>0</v>
      </c>
      <c r="O4679" s="10">
        <f t="shared" si="74"/>
        <v>1871518.9</v>
      </c>
      <c r="P4679" s="10">
        <f>O4679-J4679</f>
        <v>-60759.440000000177</v>
      </c>
    </row>
    <row r="4680" spans="1:16" x14ac:dyDescent="0.25">
      <c r="A4680" s="3">
        <v>1460157</v>
      </c>
      <c r="B4680" s="3" t="s">
        <v>2862</v>
      </c>
      <c r="C4680" s="4">
        <v>101764</v>
      </c>
      <c r="D4680" s="3" t="s">
        <v>4610</v>
      </c>
      <c r="E4680" s="3" t="s">
        <v>3</v>
      </c>
      <c r="F4680" s="4" t="s">
        <v>4</v>
      </c>
      <c r="G4680" s="3">
        <v>138612</v>
      </c>
      <c r="H4680" s="3" t="s">
        <v>3267</v>
      </c>
      <c r="I4680" s="3" t="s">
        <v>3999</v>
      </c>
      <c r="J4680" s="8">
        <v>20755705.149999999</v>
      </c>
      <c r="K4680" s="12">
        <f>IFERROR(VLOOKUP($A4680,[1]Piv!$B:$C,2,FALSE),0)</f>
        <v>1239937.81</v>
      </c>
      <c r="L4680" s="12">
        <f>IFERROR(VLOOKUP($A4680,'[2]FINAL (2)'!$A$1:$F$7700,3,FALSE),0)</f>
        <v>5557136.7699999996</v>
      </c>
      <c r="M4680" s="12">
        <f>IFERROR(VLOOKUP($A4680,'[2]FINAL (2)'!$A$1:$F$7700,5,FALSE),0)</f>
        <v>0</v>
      </c>
      <c r="N4680" s="12">
        <f>IFERROR(VLOOKUP($A4680,[3]Sheet3!$A$1:$C$4542,3,FALSE),0)</f>
        <v>13000000</v>
      </c>
      <c r="O4680" s="10">
        <f t="shared" si="74"/>
        <v>19797074.579999998</v>
      </c>
      <c r="P4680" s="10">
        <f>O4680-J4680</f>
        <v>-958630.5700000003</v>
      </c>
    </row>
    <row r="4681" spans="1:16" x14ac:dyDescent="0.25">
      <c r="A4681" s="3">
        <v>6919143</v>
      </c>
      <c r="B4681" s="3" t="s">
        <v>691</v>
      </c>
      <c r="C4681" s="4">
        <v>101764</v>
      </c>
      <c r="D4681" s="3" t="s">
        <v>4610</v>
      </c>
      <c r="E4681" s="3" t="s">
        <v>3</v>
      </c>
      <c r="F4681" s="4" t="s">
        <v>4</v>
      </c>
      <c r="G4681" s="3">
        <v>138612</v>
      </c>
      <c r="H4681" s="3" t="s">
        <v>3267</v>
      </c>
      <c r="I4681" s="3" t="s">
        <v>3999</v>
      </c>
      <c r="J4681" s="8">
        <v>15514914.619999999</v>
      </c>
      <c r="K4681" s="12">
        <f>IFERROR(VLOOKUP($A4681,[1]Piv!$B:$C,2,FALSE),0)</f>
        <v>4507530.7200000007</v>
      </c>
      <c r="L4681" s="12">
        <f>IFERROR(VLOOKUP($A4681,'[2]FINAL (2)'!$A$1:$F$7700,3,FALSE),0)</f>
        <v>1009943.09</v>
      </c>
      <c r="M4681" s="12">
        <f>IFERROR(VLOOKUP($A4681,'[2]FINAL (2)'!$A$1:$F$7700,5,FALSE),0)</f>
        <v>0</v>
      </c>
      <c r="N4681" s="12">
        <f>IFERROR(VLOOKUP($A4681,[3]Sheet3!$A$1:$C$4542,3,FALSE),0)</f>
        <v>6500000</v>
      </c>
      <c r="O4681" s="10">
        <f t="shared" si="74"/>
        <v>12017473.810000001</v>
      </c>
      <c r="P4681" s="10">
        <f>O4681-J4681</f>
        <v>-3497440.8099999987</v>
      </c>
    </row>
    <row r="4682" spans="1:16" x14ac:dyDescent="0.25">
      <c r="A4682" s="3">
        <v>12891593</v>
      </c>
      <c r="B4682" s="3" t="s">
        <v>234</v>
      </c>
      <c r="C4682" s="4">
        <v>101764</v>
      </c>
      <c r="D4682" s="3" t="s">
        <v>4610</v>
      </c>
      <c r="E4682" s="3" t="s">
        <v>3</v>
      </c>
      <c r="F4682" s="4" t="s">
        <v>4</v>
      </c>
      <c r="G4682" s="3">
        <v>138612</v>
      </c>
      <c r="H4682" s="3" t="s">
        <v>3267</v>
      </c>
      <c r="I4682" s="3" t="s">
        <v>3999</v>
      </c>
      <c r="J4682" s="8">
        <v>4350000</v>
      </c>
      <c r="K4682" s="12">
        <f>IFERROR(VLOOKUP($A4682,[1]Piv!$B:$C,2,FALSE),0)</f>
        <v>4044579.25</v>
      </c>
      <c r="L4682" s="12">
        <f>IFERROR(VLOOKUP($A4682,'[2]FINAL (2)'!$A$1:$F$7700,3,FALSE),0)</f>
        <v>0</v>
      </c>
      <c r="M4682" s="12">
        <f>IFERROR(VLOOKUP($A4682,'[2]FINAL (2)'!$A$1:$F$7700,5,FALSE),0)</f>
        <v>0</v>
      </c>
      <c r="N4682" s="12">
        <f>IFERROR(VLOOKUP($A4682,[3]Sheet3!$A$1:$C$4542,3,FALSE),0)</f>
        <v>0</v>
      </c>
      <c r="O4682" s="10">
        <f t="shared" si="74"/>
        <v>4044579.25</v>
      </c>
      <c r="P4682" s="10">
        <f>O4682-J4682</f>
        <v>-305420.75</v>
      </c>
    </row>
    <row r="4683" spans="1:16" x14ac:dyDescent="0.25">
      <c r="A4683" s="3">
        <v>18088459</v>
      </c>
      <c r="B4683" s="3" t="s">
        <v>572</v>
      </c>
      <c r="C4683" s="4">
        <v>101764</v>
      </c>
      <c r="D4683" s="3" t="s">
        <v>4610</v>
      </c>
      <c r="E4683" s="3" t="s">
        <v>3</v>
      </c>
      <c r="F4683" s="4" t="s">
        <v>4</v>
      </c>
      <c r="G4683" s="3">
        <v>67157</v>
      </c>
      <c r="H4683" s="3" t="s">
        <v>3255</v>
      </c>
      <c r="I4683" s="3" t="s">
        <v>3999</v>
      </c>
      <c r="J4683" s="8">
        <v>0</v>
      </c>
      <c r="K4683" s="12">
        <f>IFERROR(VLOOKUP($A4683,[1]Piv!$B:$C,2,FALSE),0)</f>
        <v>0</v>
      </c>
      <c r="L4683" s="12">
        <f>IFERROR(VLOOKUP($A4683,'[2]FINAL (2)'!$A$1:$F$7700,3,FALSE),0)</f>
        <v>0</v>
      </c>
      <c r="M4683" s="12">
        <f>IFERROR(VLOOKUP($A4683,'[2]FINAL (2)'!$A$1:$F$7700,5,FALSE),0)</f>
        <v>0</v>
      </c>
      <c r="N4683" s="12">
        <f>IFERROR(VLOOKUP($A4683,[3]Sheet3!$A$1:$C$4542,3,FALSE),0)</f>
        <v>0</v>
      </c>
      <c r="O4683" s="10">
        <f t="shared" si="74"/>
        <v>0</v>
      </c>
      <c r="P4683" s="10">
        <f>O4683-J4683</f>
        <v>0</v>
      </c>
    </row>
    <row r="4684" spans="1:16" x14ac:dyDescent="0.25">
      <c r="A4684" s="3">
        <v>25082205</v>
      </c>
      <c r="B4684" s="3" t="s">
        <v>7526</v>
      </c>
      <c r="C4684" s="4">
        <v>101765</v>
      </c>
      <c r="D4684" s="3" t="s">
        <v>4611</v>
      </c>
      <c r="E4684" s="3" t="s">
        <v>3</v>
      </c>
      <c r="F4684" s="4" t="s">
        <v>4</v>
      </c>
      <c r="G4684" s="3">
        <v>88665</v>
      </c>
      <c r="H4684" s="3" t="s">
        <v>3292</v>
      </c>
      <c r="I4684" s="3" t="s">
        <v>3999</v>
      </c>
      <c r="J4684" s="8">
        <v>100000</v>
      </c>
      <c r="K4684" s="12">
        <f>IFERROR(VLOOKUP($A4684,[1]Piv!$B:$C,2,FALSE),0)</f>
        <v>0</v>
      </c>
      <c r="L4684" s="12">
        <f>IFERROR(VLOOKUP($A4684,'[2]FINAL (2)'!$A$1:$F$7700,3,FALSE),0)</f>
        <v>0</v>
      </c>
      <c r="M4684" s="12">
        <f>IFERROR(VLOOKUP($A4684,'[2]FINAL (2)'!$A$1:$F$7700,5,FALSE),0)</f>
        <v>400670.34</v>
      </c>
      <c r="N4684" s="12">
        <f>IFERROR(VLOOKUP($A4684,[3]Sheet3!$A$1:$C$4542,3,FALSE),0)</f>
        <v>100000</v>
      </c>
      <c r="O4684" s="10">
        <f t="shared" si="74"/>
        <v>500670.34</v>
      </c>
      <c r="P4684" s="10">
        <f>O4684-J4684</f>
        <v>400670.34</v>
      </c>
    </row>
    <row r="4685" spans="1:16" x14ac:dyDescent="0.25">
      <c r="A4685" s="3">
        <v>4884641</v>
      </c>
      <c r="B4685" s="3" t="s">
        <v>7527</v>
      </c>
      <c r="C4685" s="4">
        <v>101765</v>
      </c>
      <c r="D4685" s="3" t="s">
        <v>4611</v>
      </c>
      <c r="E4685" s="3" t="s">
        <v>3</v>
      </c>
      <c r="F4685" s="4" t="s">
        <v>4</v>
      </c>
      <c r="G4685" s="3"/>
      <c r="H4685" s="3"/>
      <c r="I4685" s="3" t="s">
        <v>3999</v>
      </c>
      <c r="J4685" s="8">
        <v>0</v>
      </c>
      <c r="K4685" s="12">
        <f>IFERROR(VLOOKUP($A4685,[1]Piv!$B:$C,2,FALSE),0)</f>
        <v>0</v>
      </c>
      <c r="L4685" s="12">
        <f>IFERROR(VLOOKUP($A4685,'[2]FINAL (2)'!$A$1:$F$7700,3,FALSE),0)</f>
        <v>0</v>
      </c>
      <c r="M4685" s="12">
        <f>IFERROR(VLOOKUP($A4685,'[2]FINAL (2)'!$A$1:$F$7700,5,FALSE),0)</f>
        <v>0</v>
      </c>
      <c r="N4685" s="12">
        <f>IFERROR(VLOOKUP($A4685,[3]Sheet3!$A$1:$C$4542,3,FALSE),0)</f>
        <v>0</v>
      </c>
      <c r="O4685" s="10">
        <f t="shared" si="74"/>
        <v>0</v>
      </c>
      <c r="P4685" s="10">
        <f>O4685-J4685</f>
        <v>0</v>
      </c>
    </row>
    <row r="4686" spans="1:16" x14ac:dyDescent="0.25">
      <c r="A4686" s="3">
        <v>14116545</v>
      </c>
      <c r="B4686" s="3" t="s">
        <v>7528</v>
      </c>
      <c r="C4686" s="4">
        <v>101766</v>
      </c>
      <c r="D4686" s="3" t="s">
        <v>4612</v>
      </c>
      <c r="E4686" s="3" t="s">
        <v>3</v>
      </c>
      <c r="F4686" s="4" t="s">
        <v>4</v>
      </c>
      <c r="G4686" s="3">
        <v>137294</v>
      </c>
      <c r="H4686" s="3" t="s">
        <v>3263</v>
      </c>
      <c r="I4686" s="3" t="s">
        <v>3999</v>
      </c>
      <c r="J4686" s="8">
        <v>2029286.63</v>
      </c>
      <c r="K4686" s="12">
        <f>IFERROR(VLOOKUP($A4686,[1]Piv!$B:$C,2,FALSE),0)</f>
        <v>0</v>
      </c>
      <c r="L4686" s="12">
        <f>IFERROR(VLOOKUP($A4686,'[2]FINAL (2)'!$A$1:$F$7700,3,FALSE),0)</f>
        <v>1199174.68</v>
      </c>
      <c r="M4686" s="12">
        <f>IFERROR(VLOOKUP($A4686,'[2]FINAL (2)'!$A$1:$F$7700,5,FALSE),0)</f>
        <v>0</v>
      </c>
      <c r="N4686" s="12">
        <f>IFERROR(VLOOKUP($A4686,[3]Sheet3!$A$1:$C$4542,3,FALSE),0)</f>
        <v>250000</v>
      </c>
      <c r="O4686" s="10">
        <f t="shared" si="74"/>
        <v>1449174.68</v>
      </c>
      <c r="P4686" s="10">
        <f>O4686-J4686</f>
        <v>-580111.94999999995</v>
      </c>
    </row>
    <row r="4687" spans="1:16" x14ac:dyDescent="0.25">
      <c r="A4687" s="3">
        <v>17612240</v>
      </c>
      <c r="B4687" s="3" t="s">
        <v>7529</v>
      </c>
      <c r="C4687" s="4">
        <v>101766</v>
      </c>
      <c r="D4687" s="3" t="s">
        <v>4612</v>
      </c>
      <c r="E4687" s="3" t="s">
        <v>3</v>
      </c>
      <c r="F4687" s="4" t="s">
        <v>12</v>
      </c>
      <c r="G4687" s="3"/>
      <c r="H4687" s="3"/>
      <c r="I4687" s="3"/>
      <c r="J4687" s="8">
        <v>0</v>
      </c>
      <c r="K4687" s="12">
        <f>IFERROR(VLOOKUP($A4687,[1]Piv!$B:$C,2,FALSE),0)</f>
        <v>0</v>
      </c>
      <c r="L4687" s="12">
        <f>IFERROR(VLOOKUP($A4687,'[2]FINAL (2)'!$A$1:$F$7700,3,FALSE),0)</f>
        <v>0</v>
      </c>
      <c r="M4687" s="12">
        <f>IFERROR(VLOOKUP($A4687,'[2]FINAL (2)'!$A$1:$F$7700,5,FALSE),0)</f>
        <v>0</v>
      </c>
      <c r="N4687" s="12">
        <f>IFERROR(VLOOKUP($A4687,[3]Sheet3!$A$1:$C$4542,3,FALSE),0)</f>
        <v>0</v>
      </c>
      <c r="O4687" s="10">
        <f t="shared" si="74"/>
        <v>0</v>
      </c>
      <c r="P4687"/>
    </row>
    <row r="4688" spans="1:16" x14ac:dyDescent="0.25">
      <c r="A4688" s="3">
        <v>14526765</v>
      </c>
      <c r="B4688" s="3" t="s">
        <v>7530</v>
      </c>
      <c r="C4688" s="4">
        <v>101766</v>
      </c>
      <c r="D4688" s="3" t="s">
        <v>4612</v>
      </c>
      <c r="E4688" s="3" t="s">
        <v>3</v>
      </c>
      <c r="F4688" s="4" t="s">
        <v>12</v>
      </c>
      <c r="G4688" s="3"/>
      <c r="H4688" s="3"/>
      <c r="I4688" s="3"/>
      <c r="J4688" s="8">
        <v>0</v>
      </c>
      <c r="K4688" s="12">
        <f>IFERROR(VLOOKUP($A4688,[1]Piv!$B:$C,2,FALSE),0)</f>
        <v>0</v>
      </c>
      <c r="L4688" s="12">
        <f>IFERROR(VLOOKUP($A4688,'[2]FINAL (2)'!$A$1:$F$7700,3,FALSE),0)</f>
        <v>0</v>
      </c>
      <c r="M4688" s="12">
        <f>IFERROR(VLOOKUP($A4688,'[2]FINAL (2)'!$A$1:$F$7700,5,FALSE),0)</f>
        <v>0</v>
      </c>
      <c r="N4688" s="12">
        <f>IFERROR(VLOOKUP($A4688,[3]Sheet3!$A$1:$C$4542,3,FALSE),0)</f>
        <v>0</v>
      </c>
      <c r="O4688" s="10">
        <f t="shared" si="74"/>
        <v>0</v>
      </c>
      <c r="P4688"/>
    </row>
    <row r="4689" spans="1:16" x14ac:dyDescent="0.25">
      <c r="A4689" s="3">
        <v>22561269</v>
      </c>
      <c r="B4689" s="3" t="s">
        <v>2468</v>
      </c>
      <c r="C4689" s="4">
        <v>100902</v>
      </c>
      <c r="D4689" s="3" t="s">
        <v>3562</v>
      </c>
      <c r="E4689" s="3" t="s">
        <v>3</v>
      </c>
      <c r="F4689" s="4" t="s">
        <v>4</v>
      </c>
      <c r="G4689" s="3">
        <v>67157</v>
      </c>
      <c r="H4689" s="3" t="s">
        <v>3255</v>
      </c>
      <c r="I4689" s="3" t="s">
        <v>3999</v>
      </c>
      <c r="J4689" s="8">
        <v>935000</v>
      </c>
      <c r="K4689" s="12">
        <f>IFERROR(VLOOKUP($A4689,[1]Piv!$B:$C,2,FALSE),0)</f>
        <v>0</v>
      </c>
      <c r="L4689" s="12">
        <f>IFERROR(VLOOKUP($A4689,'[2]FINAL (2)'!$A$1:$F$7700,3,FALSE),0)</f>
        <v>935000</v>
      </c>
      <c r="M4689" s="12">
        <f>IFERROR(VLOOKUP($A4689,'[2]FINAL (2)'!$A$1:$F$7700,5,FALSE),0)</f>
        <v>2670040.88</v>
      </c>
      <c r="N4689" s="12">
        <f>IFERROR(VLOOKUP($A4689,[3]Sheet3!$A$1:$C$4542,3,FALSE),0)</f>
        <v>0</v>
      </c>
      <c r="O4689" s="10">
        <f t="shared" si="74"/>
        <v>3605040.88</v>
      </c>
      <c r="P4689" s="10">
        <f>O4689-J4689</f>
        <v>2670040.88</v>
      </c>
    </row>
    <row r="4690" spans="1:16" x14ac:dyDescent="0.25">
      <c r="A4690" s="3">
        <v>24348527</v>
      </c>
      <c r="B4690" s="3" t="s">
        <v>7531</v>
      </c>
      <c r="C4690" s="4">
        <v>100902</v>
      </c>
      <c r="D4690" s="3" t="s">
        <v>3562</v>
      </c>
      <c r="E4690" s="3" t="s">
        <v>3</v>
      </c>
      <c r="F4690" s="4" t="s">
        <v>4</v>
      </c>
      <c r="G4690" s="3">
        <v>132063</v>
      </c>
      <c r="H4690" s="3" t="s">
        <v>3209</v>
      </c>
      <c r="I4690" s="3" t="s">
        <v>3999</v>
      </c>
      <c r="J4690" s="8">
        <v>0</v>
      </c>
      <c r="K4690" s="12">
        <f>IFERROR(VLOOKUP($A4690,[1]Piv!$B:$C,2,FALSE),0)</f>
        <v>0</v>
      </c>
      <c r="L4690" s="12">
        <f>IFERROR(VLOOKUP($A4690,'[2]FINAL (2)'!$A$1:$F$7700,3,FALSE),0)</f>
        <v>0</v>
      </c>
      <c r="M4690" s="12">
        <f>IFERROR(VLOOKUP($A4690,'[2]FINAL (2)'!$A$1:$F$7700,5,FALSE),0)</f>
        <v>0</v>
      </c>
      <c r="N4690" s="12">
        <f>IFERROR(VLOOKUP($A4690,[3]Sheet3!$A$1:$C$4542,3,FALSE),0)</f>
        <v>0</v>
      </c>
      <c r="O4690" s="10">
        <f t="shared" si="74"/>
        <v>0</v>
      </c>
      <c r="P4690" s="10">
        <f>O4690-J4690</f>
        <v>0</v>
      </c>
    </row>
    <row r="4691" spans="1:16" x14ac:dyDescent="0.25">
      <c r="A4691" s="3">
        <v>10039891</v>
      </c>
      <c r="B4691" s="3" t="s">
        <v>7532</v>
      </c>
      <c r="C4691" s="4">
        <v>100903</v>
      </c>
      <c r="D4691" s="3" t="s">
        <v>3321</v>
      </c>
      <c r="E4691" s="3" t="s">
        <v>3</v>
      </c>
      <c r="F4691" s="4" t="s">
        <v>12</v>
      </c>
      <c r="G4691" s="3"/>
      <c r="H4691" s="3"/>
      <c r="I4691" s="3"/>
      <c r="J4691" s="8">
        <v>0</v>
      </c>
      <c r="K4691" s="12">
        <f>IFERROR(VLOOKUP($A4691,[1]Piv!$B:$C,2,FALSE),0)</f>
        <v>0</v>
      </c>
      <c r="L4691" s="12">
        <f>IFERROR(VLOOKUP($A4691,'[2]FINAL (2)'!$A$1:$F$7700,3,FALSE),0)</f>
        <v>0</v>
      </c>
      <c r="M4691" s="12">
        <f>IFERROR(VLOOKUP($A4691,'[2]FINAL (2)'!$A$1:$F$7700,5,FALSE),0)</f>
        <v>0</v>
      </c>
      <c r="N4691" s="12">
        <f>IFERROR(VLOOKUP($A4691,[3]Sheet3!$A$1:$C$4542,3,FALSE),0)</f>
        <v>0</v>
      </c>
      <c r="O4691" s="10">
        <f t="shared" si="74"/>
        <v>0</v>
      </c>
      <c r="P4691"/>
    </row>
    <row r="4692" spans="1:16" x14ac:dyDescent="0.25">
      <c r="A4692" s="3">
        <v>16810090</v>
      </c>
      <c r="B4692" s="3" t="s">
        <v>2449</v>
      </c>
      <c r="C4692" s="4">
        <v>100903</v>
      </c>
      <c r="D4692" s="3" t="s">
        <v>3321</v>
      </c>
      <c r="E4692" s="3" t="s">
        <v>3</v>
      </c>
      <c r="F4692" s="4" t="s">
        <v>4</v>
      </c>
      <c r="G4692" s="3">
        <v>74278</v>
      </c>
      <c r="H4692" s="3" t="s">
        <v>3199</v>
      </c>
      <c r="I4692" s="3" t="s">
        <v>3999</v>
      </c>
      <c r="J4692" s="8">
        <v>1011537.51</v>
      </c>
      <c r="K4692" s="12">
        <f>IFERROR(VLOOKUP($A4692,[1]Piv!$B:$C,2,FALSE),0)</f>
        <v>0</v>
      </c>
      <c r="L4692" s="12">
        <f>IFERROR(VLOOKUP($A4692,'[2]FINAL (2)'!$A$1:$F$7700,3,FALSE),0)</f>
        <v>1007691.69</v>
      </c>
      <c r="M4692" s="12">
        <f>IFERROR(VLOOKUP($A4692,'[2]FINAL (2)'!$A$1:$F$7700,5,FALSE),0)</f>
        <v>0</v>
      </c>
      <c r="N4692" s="12">
        <f>IFERROR(VLOOKUP($A4692,[3]Sheet3!$A$1:$C$4542,3,FALSE),0)</f>
        <v>0</v>
      </c>
      <c r="O4692" s="10">
        <f t="shared" si="74"/>
        <v>1007691.69</v>
      </c>
      <c r="P4692" s="10">
        <f>O4692-J4692</f>
        <v>-3845.8200000000652</v>
      </c>
    </row>
    <row r="4693" spans="1:16" x14ac:dyDescent="0.25">
      <c r="A4693" s="3">
        <v>19074346</v>
      </c>
      <c r="B4693" s="3" t="s">
        <v>462</v>
      </c>
      <c r="C4693" s="4">
        <v>100903</v>
      </c>
      <c r="D4693" s="3" t="s">
        <v>3321</v>
      </c>
      <c r="E4693" s="3" t="s">
        <v>3</v>
      </c>
      <c r="F4693" s="4" t="s">
        <v>4</v>
      </c>
      <c r="G4693" s="3">
        <v>74278</v>
      </c>
      <c r="H4693" s="3" t="s">
        <v>3199</v>
      </c>
      <c r="I4693" s="3" t="s">
        <v>3999</v>
      </c>
      <c r="J4693" s="8">
        <v>2529355.4500000002</v>
      </c>
      <c r="K4693" s="12">
        <f>IFERROR(VLOOKUP($A4693,[1]Piv!$B:$C,2,FALSE),0)</f>
        <v>0</v>
      </c>
      <c r="L4693" s="12">
        <f>IFERROR(VLOOKUP($A4693,'[2]FINAL (2)'!$A$1:$F$7700,3,FALSE),0)</f>
        <v>2519570.31</v>
      </c>
      <c r="M4693" s="12">
        <f>IFERROR(VLOOKUP($A4693,'[2]FINAL (2)'!$A$1:$F$7700,5,FALSE),0)</f>
        <v>0</v>
      </c>
      <c r="N4693" s="12">
        <f>IFERROR(VLOOKUP($A4693,[3]Sheet3!$A$1:$C$4542,3,FALSE),0)</f>
        <v>0</v>
      </c>
      <c r="O4693" s="10">
        <f t="shared" si="74"/>
        <v>2519570.31</v>
      </c>
      <c r="P4693" s="10">
        <f>O4693-J4693</f>
        <v>-9785.1400000001304</v>
      </c>
    </row>
    <row r="4694" spans="1:16" x14ac:dyDescent="0.25">
      <c r="A4694" s="3">
        <v>8935366</v>
      </c>
      <c r="B4694" s="3" t="s">
        <v>7533</v>
      </c>
      <c r="C4694" s="4">
        <v>101767</v>
      </c>
      <c r="D4694" s="3" t="s">
        <v>4613</v>
      </c>
      <c r="E4694" s="3" t="s">
        <v>3</v>
      </c>
      <c r="F4694" s="4" t="s">
        <v>4</v>
      </c>
      <c r="G4694" s="3">
        <v>129093</v>
      </c>
      <c r="H4694" s="3" t="s">
        <v>3276</v>
      </c>
      <c r="I4694" s="3" t="s">
        <v>3999</v>
      </c>
      <c r="J4694" s="8">
        <v>6000000</v>
      </c>
      <c r="K4694" s="12">
        <f>IFERROR(VLOOKUP($A4694,[1]Piv!$B:$C,2,FALSE),0)</f>
        <v>0</v>
      </c>
      <c r="L4694" s="12">
        <f>IFERROR(VLOOKUP($A4694,'[2]FINAL (2)'!$A$1:$F$7700,3,FALSE),0)</f>
        <v>1009158.55</v>
      </c>
      <c r="M4694" s="12">
        <f>IFERROR(VLOOKUP($A4694,'[2]FINAL (2)'!$A$1:$F$7700,5,FALSE),0)</f>
        <v>0</v>
      </c>
      <c r="N4694" s="12">
        <f>IFERROR(VLOOKUP($A4694,[3]Sheet3!$A$1:$C$4542,3,FALSE),0)</f>
        <v>6000000</v>
      </c>
      <c r="O4694" s="10">
        <f t="shared" si="74"/>
        <v>7009158.5499999998</v>
      </c>
      <c r="P4694" s="10">
        <f>O4694-J4694</f>
        <v>1009158.5499999998</v>
      </c>
    </row>
    <row r="4695" spans="1:16" x14ac:dyDescent="0.25">
      <c r="A4695" s="3">
        <v>16089460</v>
      </c>
      <c r="B4695" s="3" t="s">
        <v>7534</v>
      </c>
      <c r="C4695" s="4">
        <v>101767</v>
      </c>
      <c r="D4695" s="3" t="s">
        <v>4613</v>
      </c>
      <c r="E4695" s="3" t="s">
        <v>3</v>
      </c>
      <c r="F4695" s="4" t="s">
        <v>4</v>
      </c>
      <c r="G4695" s="3"/>
      <c r="H4695" s="3"/>
      <c r="I4695" s="3"/>
      <c r="J4695" s="8">
        <v>0</v>
      </c>
      <c r="K4695" s="12">
        <f>IFERROR(VLOOKUP($A4695,[1]Piv!$B:$C,2,FALSE),0)</f>
        <v>0</v>
      </c>
      <c r="L4695" s="12">
        <f>IFERROR(VLOOKUP($A4695,'[2]FINAL (2)'!$A$1:$F$7700,3,FALSE),0)</f>
        <v>0</v>
      </c>
      <c r="M4695" s="12">
        <f>IFERROR(VLOOKUP($A4695,'[2]FINAL (2)'!$A$1:$F$7700,5,FALSE),0)</f>
        <v>0</v>
      </c>
      <c r="N4695" s="12">
        <f>IFERROR(VLOOKUP($A4695,[3]Sheet3!$A$1:$C$4542,3,FALSE),0)</f>
        <v>0</v>
      </c>
      <c r="O4695" s="10">
        <f t="shared" si="74"/>
        <v>0</v>
      </c>
      <c r="P4695" s="10">
        <f>O4695-J4695</f>
        <v>0</v>
      </c>
    </row>
    <row r="4696" spans="1:16" x14ac:dyDescent="0.25">
      <c r="A4696" s="3">
        <v>15235380</v>
      </c>
      <c r="B4696" s="3" t="s">
        <v>7535</v>
      </c>
      <c r="C4696" s="4">
        <v>101768</v>
      </c>
      <c r="D4696" s="3" t="s">
        <v>4614</v>
      </c>
      <c r="E4696" s="3" t="s">
        <v>3</v>
      </c>
      <c r="F4696" s="4" t="s">
        <v>4</v>
      </c>
      <c r="G4696" s="3">
        <v>138765</v>
      </c>
      <c r="H4696" s="3" t="s">
        <v>3261</v>
      </c>
      <c r="I4696" s="3" t="s">
        <v>3999</v>
      </c>
      <c r="J4696" s="8">
        <v>581468.65</v>
      </c>
      <c r="K4696" s="12">
        <f>IFERROR(VLOOKUP($A4696,[1]Piv!$B:$C,2,FALSE),0)</f>
        <v>0</v>
      </c>
      <c r="L4696" s="12">
        <f>IFERROR(VLOOKUP($A4696,'[2]FINAL (2)'!$A$1:$F$7700,3,FALSE),0)</f>
        <v>520312.45</v>
      </c>
      <c r="M4696" s="12">
        <f>IFERROR(VLOOKUP($A4696,'[2]FINAL (2)'!$A$1:$F$7700,5,FALSE),0)</f>
        <v>0</v>
      </c>
      <c r="N4696" s="12">
        <f>IFERROR(VLOOKUP($A4696,[3]Sheet3!$A$1:$C$4542,3,FALSE),0)</f>
        <v>0</v>
      </c>
      <c r="O4696" s="10">
        <f t="shared" si="74"/>
        <v>520312.45</v>
      </c>
      <c r="P4696" s="10">
        <f>O4696-J4696</f>
        <v>-61156.200000000012</v>
      </c>
    </row>
    <row r="4697" spans="1:16" x14ac:dyDescent="0.25">
      <c r="A4697" s="3">
        <v>20632054</v>
      </c>
      <c r="B4697" s="3" t="s">
        <v>7536</v>
      </c>
      <c r="C4697" s="4">
        <v>101768</v>
      </c>
      <c r="D4697" s="3" t="s">
        <v>4614</v>
      </c>
      <c r="E4697" s="3" t="s">
        <v>3</v>
      </c>
      <c r="F4697" s="4" t="s">
        <v>12</v>
      </c>
      <c r="G4697" s="3"/>
      <c r="H4697" s="3"/>
      <c r="I4697" s="3"/>
      <c r="J4697" s="8">
        <v>0</v>
      </c>
      <c r="K4697" s="12">
        <f>IFERROR(VLOOKUP($A4697,[1]Piv!$B:$C,2,FALSE),0)</f>
        <v>0</v>
      </c>
      <c r="L4697" s="12">
        <f>IFERROR(VLOOKUP($A4697,'[2]FINAL (2)'!$A$1:$F$7700,3,FALSE),0)</f>
        <v>0</v>
      </c>
      <c r="M4697" s="12">
        <f>IFERROR(VLOOKUP($A4697,'[2]FINAL (2)'!$A$1:$F$7700,5,FALSE),0)</f>
        <v>0</v>
      </c>
      <c r="N4697" s="12">
        <f>IFERROR(VLOOKUP($A4697,[3]Sheet3!$A$1:$C$4542,3,FALSE),0)</f>
        <v>0</v>
      </c>
      <c r="O4697" s="10">
        <f t="shared" si="74"/>
        <v>0</v>
      </c>
      <c r="P4697"/>
    </row>
    <row r="4698" spans="1:16" x14ac:dyDescent="0.25">
      <c r="A4698" s="3">
        <v>7984726</v>
      </c>
      <c r="B4698" s="3" t="s">
        <v>7537</v>
      </c>
      <c r="C4698" s="4">
        <v>101769</v>
      </c>
      <c r="D4698" s="3" t="s">
        <v>4615</v>
      </c>
      <c r="E4698" s="3" t="s">
        <v>3</v>
      </c>
      <c r="F4698" s="4" t="s">
        <v>4</v>
      </c>
      <c r="G4698" s="3">
        <v>129413</v>
      </c>
      <c r="H4698" s="3" t="s">
        <v>3215</v>
      </c>
      <c r="I4698" s="3" t="s">
        <v>3999</v>
      </c>
      <c r="J4698" s="8">
        <v>10670000</v>
      </c>
      <c r="K4698" s="12">
        <f>IFERROR(VLOOKUP($A4698,[1]Piv!$B:$C,2,FALSE),0)</f>
        <v>3727588.47</v>
      </c>
      <c r="L4698" s="12">
        <f>IFERROR(VLOOKUP($A4698,'[2]FINAL (2)'!$A$1:$F$7700,3,FALSE),0)</f>
        <v>0</v>
      </c>
      <c r="M4698" s="12">
        <f>IFERROR(VLOOKUP($A4698,'[2]FINAL (2)'!$A$1:$F$7700,5,FALSE),0)</f>
        <v>360612.73</v>
      </c>
      <c r="N4698" s="12">
        <f>IFERROR(VLOOKUP($A4698,[3]Sheet3!$A$1:$C$4542,3,FALSE),0)</f>
        <v>4670000</v>
      </c>
      <c r="O4698" s="10">
        <f t="shared" si="74"/>
        <v>8758201.1999999993</v>
      </c>
      <c r="P4698" s="10">
        <f>O4698-J4698</f>
        <v>-1911798.8000000007</v>
      </c>
    </row>
    <row r="4699" spans="1:16" x14ac:dyDescent="0.25">
      <c r="A4699" s="3">
        <v>18126427</v>
      </c>
      <c r="B4699" s="3" t="s">
        <v>7538</v>
      </c>
      <c r="C4699" s="4">
        <v>101769</v>
      </c>
      <c r="D4699" s="3" t="s">
        <v>4615</v>
      </c>
      <c r="E4699" s="3" t="s">
        <v>3</v>
      </c>
      <c r="F4699" s="4" t="s">
        <v>4</v>
      </c>
      <c r="G4699" s="3">
        <v>129413</v>
      </c>
      <c r="H4699" s="3" t="s">
        <v>3215</v>
      </c>
      <c r="I4699" s="3" t="s">
        <v>3999</v>
      </c>
      <c r="J4699" s="8">
        <v>1000000</v>
      </c>
      <c r="K4699" s="12">
        <f>IFERROR(VLOOKUP($A4699,[1]Piv!$B:$C,2,FALSE),0)</f>
        <v>1018655.65</v>
      </c>
      <c r="L4699" s="12">
        <f>IFERROR(VLOOKUP($A4699,'[2]FINAL (2)'!$A$1:$F$7700,3,FALSE),0)</f>
        <v>0</v>
      </c>
      <c r="M4699" s="12">
        <f>IFERROR(VLOOKUP($A4699,'[2]FINAL (2)'!$A$1:$F$7700,5,FALSE),0)</f>
        <v>0</v>
      </c>
      <c r="N4699" s="12">
        <f>IFERROR(VLOOKUP($A4699,[3]Sheet3!$A$1:$C$4542,3,FALSE),0)</f>
        <v>0</v>
      </c>
      <c r="O4699" s="10">
        <f t="shared" si="74"/>
        <v>1018655.65</v>
      </c>
      <c r="P4699" s="10">
        <f>O4699-J4699</f>
        <v>18655.650000000023</v>
      </c>
    </row>
    <row r="4700" spans="1:16" x14ac:dyDescent="0.25">
      <c r="A4700" s="3">
        <v>3259321</v>
      </c>
      <c r="B4700" s="3" t="s">
        <v>1144</v>
      </c>
      <c r="C4700" s="4">
        <v>100904</v>
      </c>
      <c r="D4700" s="3" t="s">
        <v>3563</v>
      </c>
      <c r="E4700" s="3" t="s">
        <v>3</v>
      </c>
      <c r="F4700" s="4" t="s">
        <v>4</v>
      </c>
      <c r="G4700" s="3">
        <v>129413</v>
      </c>
      <c r="H4700" s="3" t="s">
        <v>3215</v>
      </c>
      <c r="I4700" s="3" t="s">
        <v>3999</v>
      </c>
      <c r="J4700" s="8">
        <v>247600</v>
      </c>
      <c r="K4700" s="12">
        <f>IFERROR(VLOOKUP($A4700,[1]Piv!$B:$C,2,FALSE),0)</f>
        <v>130918.37</v>
      </c>
      <c r="L4700" s="12">
        <f>IFERROR(VLOOKUP($A4700,'[2]FINAL (2)'!$A$1:$F$7700,3,FALSE),0)</f>
        <v>0</v>
      </c>
      <c r="M4700" s="12">
        <f>IFERROR(VLOOKUP($A4700,'[2]FINAL (2)'!$A$1:$F$7700,5,FALSE),0)</f>
        <v>0</v>
      </c>
      <c r="N4700" s="12">
        <f>IFERROR(VLOOKUP($A4700,[3]Sheet3!$A$1:$C$4542,3,FALSE),0)</f>
        <v>0</v>
      </c>
      <c r="O4700" s="10">
        <f t="shared" si="74"/>
        <v>130918.37</v>
      </c>
      <c r="P4700" s="10">
        <f>O4700-J4700</f>
        <v>-116681.63</v>
      </c>
    </row>
    <row r="4701" spans="1:16" x14ac:dyDescent="0.25">
      <c r="A4701" s="3">
        <v>15124827</v>
      </c>
      <c r="B4701" s="3" t="s">
        <v>1040</v>
      </c>
      <c r="C4701" s="4">
        <v>100904</v>
      </c>
      <c r="D4701" s="3" t="s">
        <v>3563</v>
      </c>
      <c r="E4701" s="3" t="s">
        <v>3</v>
      </c>
      <c r="F4701" s="4" t="s">
        <v>4</v>
      </c>
      <c r="G4701" s="3">
        <v>129413</v>
      </c>
      <c r="H4701" s="3" t="s">
        <v>3215</v>
      </c>
      <c r="I4701" s="3" t="s">
        <v>3999</v>
      </c>
      <c r="J4701" s="8">
        <v>12900000</v>
      </c>
      <c r="K4701" s="12">
        <f>IFERROR(VLOOKUP($A4701,[1]Piv!$B:$C,2,FALSE),0)</f>
        <v>501246.58</v>
      </c>
      <c r="L4701" s="12">
        <f>IFERROR(VLOOKUP($A4701,'[2]FINAL (2)'!$A$1:$F$7700,3,FALSE),0)</f>
        <v>0</v>
      </c>
      <c r="M4701" s="12">
        <f>IFERROR(VLOOKUP($A4701,'[2]FINAL (2)'!$A$1:$F$7700,5,FALSE),0)</f>
        <v>0</v>
      </c>
      <c r="N4701" s="12">
        <f>IFERROR(VLOOKUP($A4701,[3]Sheet3!$A$1:$C$4542,3,FALSE),0)</f>
        <v>12900000</v>
      </c>
      <c r="O4701" s="10">
        <f t="shared" si="74"/>
        <v>13401246.58</v>
      </c>
      <c r="P4701" s="10">
        <f>O4701-J4701</f>
        <v>501246.58000000007</v>
      </c>
    </row>
    <row r="4702" spans="1:16" x14ac:dyDescent="0.25">
      <c r="A4702" s="3">
        <v>8986531</v>
      </c>
      <c r="B4702" s="3" t="s">
        <v>7539</v>
      </c>
      <c r="C4702" s="4">
        <v>100905</v>
      </c>
      <c r="D4702" s="3" t="s">
        <v>3564</v>
      </c>
      <c r="E4702" s="3" t="s">
        <v>3</v>
      </c>
      <c r="F4702" s="4" t="s">
        <v>4</v>
      </c>
      <c r="G4702" s="3">
        <v>124883</v>
      </c>
      <c r="H4702" s="3" t="s">
        <v>3285</v>
      </c>
      <c r="I4702" s="3" t="s">
        <v>4001</v>
      </c>
      <c r="J4702" s="8">
        <v>0</v>
      </c>
      <c r="K4702" s="12">
        <f>IFERROR(VLOOKUP($A4702,[1]Piv!$B:$C,2,FALSE),0)</f>
        <v>0</v>
      </c>
      <c r="L4702" s="12">
        <f>IFERROR(VLOOKUP($A4702,'[2]FINAL (2)'!$A$1:$F$7700,3,FALSE),0)</f>
        <v>0</v>
      </c>
      <c r="M4702" s="12">
        <f>IFERROR(VLOOKUP($A4702,'[2]FINAL (2)'!$A$1:$F$7700,5,FALSE),0)</f>
        <v>0</v>
      </c>
      <c r="N4702" s="12">
        <f>IFERROR(VLOOKUP($A4702,[3]Sheet3!$A$1:$C$4542,3,FALSE),0)</f>
        <v>110000</v>
      </c>
      <c r="O4702" s="10">
        <f t="shared" si="74"/>
        <v>110000</v>
      </c>
      <c r="P4702" s="10">
        <f>O4702-J4702</f>
        <v>110000</v>
      </c>
    </row>
    <row r="4703" spans="1:16" x14ac:dyDescent="0.25">
      <c r="A4703" s="3">
        <v>16086493</v>
      </c>
      <c r="B4703" s="3" t="s">
        <v>7540</v>
      </c>
      <c r="C4703" s="4">
        <v>100905</v>
      </c>
      <c r="D4703" s="3" t="s">
        <v>3564</v>
      </c>
      <c r="E4703" s="3" t="s">
        <v>3</v>
      </c>
      <c r="F4703" s="4" t="s">
        <v>12</v>
      </c>
      <c r="G4703" s="3"/>
      <c r="H4703" s="3"/>
      <c r="I4703" s="3"/>
      <c r="J4703" s="8">
        <v>0</v>
      </c>
      <c r="K4703" s="12">
        <f>IFERROR(VLOOKUP($A4703,[1]Piv!$B:$C,2,FALSE),0)</f>
        <v>0</v>
      </c>
      <c r="L4703" s="12">
        <f>IFERROR(VLOOKUP($A4703,'[2]FINAL (2)'!$A$1:$F$7700,3,FALSE),0)</f>
        <v>0</v>
      </c>
      <c r="M4703" s="12">
        <f>IFERROR(VLOOKUP($A4703,'[2]FINAL (2)'!$A$1:$F$7700,5,FALSE),0)</f>
        <v>0</v>
      </c>
      <c r="N4703" s="12">
        <f>IFERROR(VLOOKUP($A4703,[3]Sheet3!$A$1:$C$4542,3,FALSE),0)</f>
        <v>0</v>
      </c>
      <c r="O4703" s="10">
        <f t="shared" si="74"/>
        <v>0</v>
      </c>
      <c r="P4703"/>
    </row>
    <row r="4704" spans="1:16" x14ac:dyDescent="0.25">
      <c r="A4704" s="3">
        <v>19308407</v>
      </c>
      <c r="B4704" s="3" t="s">
        <v>7541</v>
      </c>
      <c r="C4704" s="4">
        <v>100905</v>
      </c>
      <c r="D4704" s="3" t="s">
        <v>3564</v>
      </c>
      <c r="E4704" s="3" t="s">
        <v>3</v>
      </c>
      <c r="F4704" s="4" t="s">
        <v>12</v>
      </c>
      <c r="G4704" s="3"/>
      <c r="H4704" s="3"/>
      <c r="I4704" s="3"/>
      <c r="J4704" s="8">
        <v>0</v>
      </c>
      <c r="K4704" s="12">
        <f>IFERROR(VLOOKUP($A4704,[1]Piv!$B:$C,2,FALSE),0)</f>
        <v>0</v>
      </c>
      <c r="L4704" s="12">
        <f>IFERROR(VLOOKUP($A4704,'[2]FINAL (2)'!$A$1:$F$7700,3,FALSE),0)</f>
        <v>0</v>
      </c>
      <c r="M4704" s="12">
        <f>IFERROR(VLOOKUP($A4704,'[2]FINAL (2)'!$A$1:$F$7700,5,FALSE),0)</f>
        <v>0</v>
      </c>
      <c r="N4704" s="12">
        <f>IFERROR(VLOOKUP($A4704,[3]Sheet3!$A$1:$C$4542,3,FALSE),0)</f>
        <v>0</v>
      </c>
      <c r="O4704" s="10">
        <f t="shared" si="74"/>
        <v>0</v>
      </c>
      <c r="P4704"/>
    </row>
    <row r="4705" spans="1:16" x14ac:dyDescent="0.25">
      <c r="A4705" s="3">
        <v>19561505</v>
      </c>
      <c r="B4705" s="3" t="s">
        <v>7542</v>
      </c>
      <c r="C4705" s="4">
        <v>100905</v>
      </c>
      <c r="D4705" s="3" t="s">
        <v>3564</v>
      </c>
      <c r="E4705" s="3" t="s">
        <v>3</v>
      </c>
      <c r="F4705" s="4" t="s">
        <v>4</v>
      </c>
      <c r="G4705" s="3">
        <v>124883</v>
      </c>
      <c r="H4705" s="3" t="s">
        <v>3285</v>
      </c>
      <c r="I4705" s="3" t="s">
        <v>4001</v>
      </c>
      <c r="J4705" s="8">
        <v>7921462.6200000001</v>
      </c>
      <c r="K4705" s="12">
        <f>IFERROR(VLOOKUP($A4705,[1]Piv!$B:$C,2,FALSE),0)</f>
        <v>3364288.89</v>
      </c>
      <c r="L4705" s="12">
        <f>IFERROR(VLOOKUP($A4705,'[2]FINAL (2)'!$A$1:$F$7700,3,FALSE),0)</f>
        <v>347297.76</v>
      </c>
      <c r="M4705" s="12">
        <f>IFERROR(VLOOKUP($A4705,'[2]FINAL (2)'!$A$1:$F$7700,5,FALSE),0)</f>
        <v>0</v>
      </c>
      <c r="N4705" s="12">
        <f>IFERROR(VLOOKUP($A4705,[3]Sheet3!$A$1:$C$4542,3,FALSE),0)</f>
        <v>270516</v>
      </c>
      <c r="O4705" s="10">
        <f t="shared" si="74"/>
        <v>3982102.6500000004</v>
      </c>
      <c r="P4705" s="10">
        <f>O4705-J4705</f>
        <v>-3939359.9699999997</v>
      </c>
    </row>
    <row r="4706" spans="1:16" x14ac:dyDescent="0.25">
      <c r="A4706" s="3">
        <v>19892342</v>
      </c>
      <c r="B4706" s="3" t="s">
        <v>7543</v>
      </c>
      <c r="C4706" s="4">
        <v>100905</v>
      </c>
      <c r="D4706" s="3" t="s">
        <v>3564</v>
      </c>
      <c r="E4706" s="3" t="s">
        <v>3</v>
      </c>
      <c r="F4706" s="4" t="s">
        <v>4</v>
      </c>
      <c r="G4706" s="3">
        <v>124883</v>
      </c>
      <c r="H4706" s="3" t="s">
        <v>3285</v>
      </c>
      <c r="I4706" s="3" t="s">
        <v>4001</v>
      </c>
      <c r="J4706" s="8">
        <v>0</v>
      </c>
      <c r="K4706" s="12">
        <f>IFERROR(VLOOKUP($A4706,[1]Piv!$B:$C,2,FALSE),0)</f>
        <v>8311587.4700000007</v>
      </c>
      <c r="L4706" s="12">
        <f>IFERROR(VLOOKUP($A4706,'[2]FINAL (2)'!$A$1:$F$7700,3,FALSE),0)</f>
        <v>0</v>
      </c>
      <c r="M4706" s="12">
        <f>IFERROR(VLOOKUP($A4706,'[2]FINAL (2)'!$A$1:$F$7700,5,FALSE),0)</f>
        <v>0</v>
      </c>
      <c r="N4706" s="12">
        <f>IFERROR(VLOOKUP($A4706,[3]Sheet3!$A$1:$C$4542,3,FALSE),0)</f>
        <v>500000</v>
      </c>
      <c r="O4706" s="10">
        <f t="shared" si="74"/>
        <v>8811587.4700000007</v>
      </c>
      <c r="P4706" s="10">
        <f>O4706-J4706</f>
        <v>8811587.4700000007</v>
      </c>
    </row>
    <row r="4707" spans="1:16" x14ac:dyDescent="0.25">
      <c r="A4707" s="3">
        <v>19903853</v>
      </c>
      <c r="B4707" s="3" t="s">
        <v>2404</v>
      </c>
      <c r="C4707" s="4">
        <v>100905</v>
      </c>
      <c r="D4707" s="3" t="s">
        <v>3564</v>
      </c>
      <c r="E4707" s="3" t="s">
        <v>3</v>
      </c>
      <c r="F4707" s="4" t="s">
        <v>4</v>
      </c>
      <c r="G4707" s="3">
        <v>124883</v>
      </c>
      <c r="H4707" s="3" t="s">
        <v>3285</v>
      </c>
      <c r="I4707" s="3" t="s">
        <v>4001</v>
      </c>
      <c r="J4707" s="8">
        <v>1955000</v>
      </c>
      <c r="K4707" s="12">
        <f>IFERROR(VLOOKUP($A4707,[1]Piv!$B:$C,2,FALSE),0)</f>
        <v>1713441.22</v>
      </c>
      <c r="L4707" s="12">
        <f>IFERROR(VLOOKUP($A4707,'[2]FINAL (2)'!$A$1:$F$7700,3,FALSE),0)</f>
        <v>0</v>
      </c>
      <c r="M4707" s="12">
        <f>IFERROR(VLOOKUP($A4707,'[2]FINAL (2)'!$A$1:$F$7700,5,FALSE),0)</f>
        <v>0</v>
      </c>
      <c r="N4707" s="12">
        <f>IFERROR(VLOOKUP($A4707,[3]Sheet3!$A$1:$C$4542,3,FALSE),0)</f>
        <v>0</v>
      </c>
      <c r="O4707" s="10">
        <f t="shared" si="74"/>
        <v>1713441.22</v>
      </c>
      <c r="P4707" s="10">
        <f>O4707-J4707</f>
        <v>-241558.78000000003</v>
      </c>
    </row>
    <row r="4708" spans="1:16" x14ac:dyDescent="0.25">
      <c r="A4708" s="3">
        <v>3723205</v>
      </c>
      <c r="B4708" s="3" t="s">
        <v>7544</v>
      </c>
      <c r="C4708" s="4">
        <v>101770</v>
      </c>
      <c r="D4708" s="3" t="s">
        <v>4616</v>
      </c>
      <c r="E4708" s="3" t="s">
        <v>3</v>
      </c>
      <c r="F4708" s="4" t="s">
        <v>12</v>
      </c>
      <c r="G4708" s="3"/>
      <c r="H4708" s="3"/>
      <c r="I4708" s="3"/>
      <c r="J4708" s="8">
        <v>0</v>
      </c>
      <c r="K4708" s="12">
        <f>IFERROR(VLOOKUP($A4708,[1]Piv!$B:$C,2,FALSE),0)</f>
        <v>0</v>
      </c>
      <c r="L4708" s="12">
        <f>IFERROR(VLOOKUP($A4708,'[2]FINAL (2)'!$A$1:$F$7700,3,FALSE),0)</f>
        <v>0</v>
      </c>
      <c r="M4708" s="12">
        <f>IFERROR(VLOOKUP($A4708,'[2]FINAL (2)'!$A$1:$F$7700,5,FALSE),0)</f>
        <v>0</v>
      </c>
      <c r="N4708" s="12">
        <f>IFERROR(VLOOKUP($A4708,[3]Sheet3!$A$1:$C$4542,3,FALSE),0)</f>
        <v>0</v>
      </c>
      <c r="O4708" s="10">
        <f t="shared" si="74"/>
        <v>0</v>
      </c>
      <c r="P4708"/>
    </row>
    <row r="4709" spans="1:16" x14ac:dyDescent="0.25">
      <c r="A4709" s="3">
        <v>14292085</v>
      </c>
      <c r="B4709" s="3" t="s">
        <v>7545</v>
      </c>
      <c r="C4709" s="4">
        <v>101770</v>
      </c>
      <c r="D4709" s="3" t="s">
        <v>4616</v>
      </c>
      <c r="E4709" s="3" t="s">
        <v>3</v>
      </c>
      <c r="F4709" s="4" t="s">
        <v>12</v>
      </c>
      <c r="G4709" s="3"/>
      <c r="H4709" s="3"/>
      <c r="I4709" s="3"/>
      <c r="J4709" s="8">
        <v>0</v>
      </c>
      <c r="K4709" s="12">
        <f>IFERROR(VLOOKUP($A4709,[1]Piv!$B:$C,2,FALSE),0)</f>
        <v>0</v>
      </c>
      <c r="L4709" s="12">
        <f>IFERROR(VLOOKUP($A4709,'[2]FINAL (2)'!$A$1:$F$7700,3,FALSE),0)</f>
        <v>0</v>
      </c>
      <c r="M4709" s="12">
        <f>IFERROR(VLOOKUP($A4709,'[2]FINAL (2)'!$A$1:$F$7700,5,FALSE),0)</f>
        <v>0</v>
      </c>
      <c r="N4709" s="12">
        <f>IFERROR(VLOOKUP($A4709,[3]Sheet3!$A$1:$C$4542,3,FALSE),0)</f>
        <v>0</v>
      </c>
      <c r="O4709" s="10">
        <f t="shared" si="74"/>
        <v>0</v>
      </c>
      <c r="P4709"/>
    </row>
    <row r="4710" spans="1:16" x14ac:dyDescent="0.25">
      <c r="A4710" s="3">
        <v>15186435</v>
      </c>
      <c r="B4710" s="3" t="s">
        <v>7546</v>
      </c>
      <c r="C4710" s="4">
        <v>101771</v>
      </c>
      <c r="D4710" s="3" t="s">
        <v>4617</v>
      </c>
      <c r="E4710" s="3" t="s">
        <v>3</v>
      </c>
      <c r="F4710" s="4" t="s">
        <v>4</v>
      </c>
      <c r="G4710" s="3">
        <v>125977</v>
      </c>
      <c r="H4710" s="3" t="s">
        <v>3280</v>
      </c>
      <c r="I4710" s="3" t="s">
        <v>3999</v>
      </c>
      <c r="J4710" s="8">
        <v>11822066.199999999</v>
      </c>
      <c r="K4710" s="12">
        <f>IFERROR(VLOOKUP($A4710,[1]Piv!$B:$C,2,FALSE),0)</f>
        <v>1016860.04</v>
      </c>
      <c r="L4710" s="12">
        <f>IFERROR(VLOOKUP($A4710,'[2]FINAL (2)'!$A$1:$F$7700,3,FALSE),0)</f>
        <v>0</v>
      </c>
      <c r="M4710" s="12">
        <f>IFERROR(VLOOKUP($A4710,'[2]FINAL (2)'!$A$1:$F$7700,5,FALSE),0)</f>
        <v>0</v>
      </c>
      <c r="N4710" s="12">
        <f>IFERROR(VLOOKUP($A4710,[3]Sheet3!$A$1:$C$4542,3,FALSE),0)</f>
        <v>11120893.32</v>
      </c>
      <c r="O4710" s="10">
        <f t="shared" si="74"/>
        <v>12137753.359999999</v>
      </c>
      <c r="P4710" s="10">
        <f>O4710-J4710</f>
        <v>315687.16000000015</v>
      </c>
    </row>
    <row r="4711" spans="1:16" x14ac:dyDescent="0.25">
      <c r="A4711" s="3">
        <v>25659690</v>
      </c>
      <c r="B4711" s="3" t="s">
        <v>7547</v>
      </c>
      <c r="C4711" s="4">
        <v>101771</v>
      </c>
      <c r="D4711" s="3" t="s">
        <v>4617</v>
      </c>
      <c r="E4711" s="3" t="s">
        <v>3</v>
      </c>
      <c r="F4711" s="4" t="s">
        <v>12</v>
      </c>
      <c r="G4711" s="3">
        <v>128143</v>
      </c>
      <c r="H4711" s="3" t="s">
        <v>3197</v>
      </c>
      <c r="I4711" s="3" t="s">
        <v>3999</v>
      </c>
      <c r="J4711" s="8">
        <v>0</v>
      </c>
      <c r="K4711" s="12">
        <f>IFERROR(VLOOKUP($A4711,[1]Piv!$B:$C,2,FALSE),0)</f>
        <v>0</v>
      </c>
      <c r="L4711" s="12">
        <f>IFERROR(VLOOKUP($A4711,'[2]FINAL (2)'!$A$1:$F$7700,3,FALSE),0)</f>
        <v>0</v>
      </c>
      <c r="M4711" s="12">
        <f>IFERROR(VLOOKUP($A4711,'[2]FINAL (2)'!$A$1:$F$7700,5,FALSE),0)</f>
        <v>0</v>
      </c>
      <c r="N4711" s="12">
        <f>IFERROR(VLOOKUP($A4711,[3]Sheet3!$A$1:$C$4542,3,FALSE),0)</f>
        <v>0</v>
      </c>
      <c r="O4711" s="10">
        <f t="shared" si="74"/>
        <v>0</v>
      </c>
      <c r="P4711"/>
    </row>
    <row r="4712" spans="1:16" x14ac:dyDescent="0.25">
      <c r="A4712" s="3">
        <v>9602083</v>
      </c>
      <c r="B4712" s="3" t="s">
        <v>7548</v>
      </c>
      <c r="C4712" s="4">
        <v>100906</v>
      </c>
      <c r="D4712" s="3" t="s">
        <v>3840</v>
      </c>
      <c r="E4712" s="3" t="s">
        <v>3</v>
      </c>
      <c r="F4712" s="4" t="s">
        <v>12</v>
      </c>
      <c r="G4712" s="3"/>
      <c r="H4712" s="3"/>
      <c r="I4712" s="3"/>
      <c r="J4712" s="8">
        <v>0</v>
      </c>
      <c r="K4712" s="12">
        <f>IFERROR(VLOOKUP($A4712,[1]Piv!$B:$C,2,FALSE),0)</f>
        <v>0</v>
      </c>
      <c r="L4712" s="12">
        <f>IFERROR(VLOOKUP($A4712,'[2]FINAL (2)'!$A$1:$F$7700,3,FALSE),0)</f>
        <v>0</v>
      </c>
      <c r="M4712" s="12">
        <f>IFERROR(VLOOKUP($A4712,'[2]FINAL (2)'!$A$1:$F$7700,5,FALSE),0)</f>
        <v>0</v>
      </c>
      <c r="N4712" s="12">
        <f>IFERROR(VLOOKUP($A4712,[3]Sheet3!$A$1:$C$4542,3,FALSE),0)</f>
        <v>0</v>
      </c>
      <c r="O4712" s="10">
        <f t="shared" si="74"/>
        <v>0</v>
      </c>
      <c r="P4712"/>
    </row>
    <row r="4713" spans="1:16" x14ac:dyDescent="0.25">
      <c r="A4713" s="3">
        <v>21217707</v>
      </c>
      <c r="B4713" s="3" t="s">
        <v>7549</v>
      </c>
      <c r="C4713" s="4">
        <v>100906</v>
      </c>
      <c r="D4713" s="3" t="s">
        <v>3840</v>
      </c>
      <c r="E4713" s="3" t="s">
        <v>3</v>
      </c>
      <c r="F4713" s="4" t="s">
        <v>12</v>
      </c>
      <c r="G4713" s="3"/>
      <c r="H4713" s="3"/>
      <c r="I4713" s="3"/>
      <c r="J4713" s="8">
        <v>0</v>
      </c>
      <c r="K4713" s="12">
        <f>IFERROR(VLOOKUP($A4713,[1]Piv!$B:$C,2,FALSE),0)</f>
        <v>0</v>
      </c>
      <c r="L4713" s="12">
        <f>IFERROR(VLOOKUP($A4713,'[2]FINAL (2)'!$A$1:$F$7700,3,FALSE),0)</f>
        <v>0</v>
      </c>
      <c r="M4713" s="12">
        <f>IFERROR(VLOOKUP($A4713,'[2]FINAL (2)'!$A$1:$F$7700,5,FALSE),0)</f>
        <v>0</v>
      </c>
      <c r="N4713" s="12">
        <f>IFERROR(VLOOKUP($A4713,[3]Sheet3!$A$1:$C$4542,3,FALSE),0)</f>
        <v>0</v>
      </c>
      <c r="O4713" s="10">
        <f t="shared" si="74"/>
        <v>0</v>
      </c>
      <c r="P4713"/>
    </row>
    <row r="4714" spans="1:16" x14ac:dyDescent="0.25">
      <c r="A4714" s="3">
        <v>24162137</v>
      </c>
      <c r="B4714" s="3" t="s">
        <v>1106</v>
      </c>
      <c r="C4714" s="4">
        <v>100906</v>
      </c>
      <c r="D4714" s="3" t="s">
        <v>3840</v>
      </c>
      <c r="E4714" s="3" t="s">
        <v>3</v>
      </c>
      <c r="F4714" s="4" t="s">
        <v>4</v>
      </c>
      <c r="G4714" s="3">
        <v>126482</v>
      </c>
      <c r="H4714" s="3" t="s">
        <v>3293</v>
      </c>
      <c r="I4714" s="3" t="s">
        <v>3999</v>
      </c>
      <c r="J4714" s="8">
        <v>4000000</v>
      </c>
      <c r="K4714" s="12">
        <f>IFERROR(VLOOKUP($A4714,[1]Piv!$B:$C,2,FALSE),0)</f>
        <v>3017025.62</v>
      </c>
      <c r="L4714" s="12">
        <f>IFERROR(VLOOKUP($A4714,'[2]FINAL (2)'!$A$1:$F$7700,3,FALSE),0)</f>
        <v>0</v>
      </c>
      <c r="M4714" s="12">
        <f>IFERROR(VLOOKUP($A4714,'[2]FINAL (2)'!$A$1:$F$7700,5,FALSE),0)</f>
        <v>0</v>
      </c>
      <c r="N4714" s="12">
        <f>IFERROR(VLOOKUP($A4714,[3]Sheet3!$A$1:$C$4542,3,FALSE),0)</f>
        <v>0</v>
      </c>
      <c r="O4714" s="10">
        <f t="shared" si="74"/>
        <v>3017025.62</v>
      </c>
      <c r="P4714" s="10">
        <f>O4714-J4714</f>
        <v>-982974.37999999989</v>
      </c>
    </row>
    <row r="4715" spans="1:16" x14ac:dyDescent="0.25">
      <c r="A4715" s="3">
        <v>26484815</v>
      </c>
      <c r="B4715" s="3" t="s">
        <v>1138</v>
      </c>
      <c r="C4715" s="4">
        <v>100906</v>
      </c>
      <c r="D4715" s="3" t="s">
        <v>3840</v>
      </c>
      <c r="E4715" s="3" t="s">
        <v>3</v>
      </c>
      <c r="F4715" s="4" t="s">
        <v>4</v>
      </c>
      <c r="G4715" s="3">
        <v>86289</v>
      </c>
      <c r="H4715" s="3" t="s">
        <v>3224</v>
      </c>
      <c r="I4715" s="3" t="s">
        <v>4001</v>
      </c>
      <c r="J4715" s="8">
        <v>27050760</v>
      </c>
      <c r="K4715" s="12">
        <f>IFERROR(VLOOKUP($A4715,[1]Piv!$B:$C,2,FALSE),0)</f>
        <v>27050760</v>
      </c>
      <c r="L4715" s="12">
        <f>IFERROR(VLOOKUP($A4715,'[2]FINAL (2)'!$A$1:$F$7700,3,FALSE),0)</f>
        <v>0</v>
      </c>
      <c r="M4715" s="12">
        <f>IFERROR(VLOOKUP($A4715,'[2]FINAL (2)'!$A$1:$F$7700,5,FALSE),0)</f>
        <v>0</v>
      </c>
      <c r="N4715" s="12">
        <f>IFERROR(VLOOKUP($A4715,[3]Sheet3!$A$1:$C$4542,3,FALSE),0)</f>
        <v>0</v>
      </c>
      <c r="O4715" s="10">
        <f t="shared" si="74"/>
        <v>27050760</v>
      </c>
      <c r="P4715" s="10">
        <f>O4715-J4715</f>
        <v>0</v>
      </c>
    </row>
    <row r="4716" spans="1:16" x14ac:dyDescent="0.25">
      <c r="A4716" s="3">
        <v>26542361</v>
      </c>
      <c r="B4716" s="3" t="s">
        <v>2421</v>
      </c>
      <c r="C4716" s="4">
        <v>100906</v>
      </c>
      <c r="D4716" s="3" t="s">
        <v>3840</v>
      </c>
      <c r="E4716" s="3" t="s">
        <v>3</v>
      </c>
      <c r="F4716" s="4" t="s">
        <v>4</v>
      </c>
      <c r="G4716" s="3">
        <v>86289</v>
      </c>
      <c r="H4716" s="3" t="s">
        <v>3224</v>
      </c>
      <c r="I4716" s="3" t="s">
        <v>4001</v>
      </c>
      <c r="J4716" s="8">
        <v>26470125</v>
      </c>
      <c r="K4716" s="12">
        <f>IFERROR(VLOOKUP($A4716,[1]Piv!$B:$C,2,FALSE),0)</f>
        <v>26470125</v>
      </c>
      <c r="L4716" s="12">
        <f>IFERROR(VLOOKUP($A4716,'[2]FINAL (2)'!$A$1:$F$7700,3,FALSE),0)</f>
        <v>0</v>
      </c>
      <c r="M4716" s="12">
        <f>IFERROR(VLOOKUP($A4716,'[2]FINAL (2)'!$A$1:$F$7700,5,FALSE),0)</f>
        <v>0</v>
      </c>
      <c r="N4716" s="12">
        <f>IFERROR(VLOOKUP($A4716,[3]Sheet3!$A$1:$C$4542,3,FALSE),0)</f>
        <v>0</v>
      </c>
      <c r="O4716" s="10">
        <f t="shared" si="74"/>
        <v>26470125</v>
      </c>
      <c r="P4716" s="10">
        <f>O4716-J4716</f>
        <v>0</v>
      </c>
    </row>
    <row r="4717" spans="1:16" x14ac:dyDescent="0.25">
      <c r="A4717" s="3">
        <v>26955459</v>
      </c>
      <c r="B4717" s="3" t="s">
        <v>7550</v>
      </c>
      <c r="C4717" s="4">
        <v>101772</v>
      </c>
      <c r="D4717" s="3" t="s">
        <v>4618</v>
      </c>
      <c r="E4717" s="3" t="s">
        <v>3</v>
      </c>
      <c r="F4717" s="4" t="s">
        <v>4</v>
      </c>
      <c r="G4717" s="3">
        <v>126344</v>
      </c>
      <c r="H4717" s="3" t="s">
        <v>3272</v>
      </c>
      <c r="I4717" s="3" t="s">
        <v>3999</v>
      </c>
      <c r="J4717" s="8">
        <v>3000000</v>
      </c>
      <c r="K4717" s="12">
        <f>IFERROR(VLOOKUP($A4717,[1]Piv!$B:$C,2,FALSE),0)</f>
        <v>0</v>
      </c>
      <c r="L4717" s="12">
        <f>IFERROR(VLOOKUP($A4717,'[2]FINAL (2)'!$A$1:$F$7700,3,FALSE),0)</f>
        <v>0</v>
      </c>
      <c r="M4717" s="12">
        <f>IFERROR(VLOOKUP($A4717,'[2]FINAL (2)'!$A$1:$F$7700,5,FALSE),0)</f>
        <v>0</v>
      </c>
      <c r="N4717" s="12">
        <f>IFERROR(VLOOKUP($A4717,[3]Sheet3!$A$1:$C$4542,3,FALSE),0)</f>
        <v>3000000</v>
      </c>
      <c r="O4717" s="10">
        <f t="shared" si="74"/>
        <v>3000000</v>
      </c>
      <c r="P4717" s="10">
        <f>O4717-J4717</f>
        <v>0</v>
      </c>
    </row>
    <row r="4718" spans="1:16" x14ac:dyDescent="0.25">
      <c r="A4718" s="3">
        <v>23536985</v>
      </c>
      <c r="B4718" s="3" t="s">
        <v>7551</v>
      </c>
      <c r="C4718" s="4">
        <v>101772</v>
      </c>
      <c r="D4718" s="3" t="s">
        <v>4618</v>
      </c>
      <c r="E4718" s="3" t="s">
        <v>3</v>
      </c>
      <c r="F4718" s="4" t="s">
        <v>4</v>
      </c>
      <c r="G4718" s="3">
        <v>126344</v>
      </c>
      <c r="H4718" s="3" t="s">
        <v>3272</v>
      </c>
      <c r="I4718" s="3" t="s">
        <v>3999</v>
      </c>
      <c r="J4718" s="8">
        <v>1000000</v>
      </c>
      <c r="K4718" s="12">
        <f>IFERROR(VLOOKUP($A4718,[1]Piv!$B:$C,2,FALSE),0)</f>
        <v>1013951.17</v>
      </c>
      <c r="L4718" s="12">
        <f>IFERROR(VLOOKUP($A4718,'[2]FINAL (2)'!$A$1:$F$7700,3,FALSE),0)</f>
        <v>0</v>
      </c>
      <c r="M4718" s="12">
        <f>IFERROR(VLOOKUP($A4718,'[2]FINAL (2)'!$A$1:$F$7700,5,FALSE),0)</f>
        <v>0</v>
      </c>
      <c r="N4718" s="12">
        <f>IFERROR(VLOOKUP($A4718,[3]Sheet3!$A$1:$C$4542,3,FALSE),0)</f>
        <v>0</v>
      </c>
      <c r="O4718" s="10">
        <f t="shared" si="74"/>
        <v>1013951.17</v>
      </c>
      <c r="P4718" s="10">
        <f>O4718-J4718</f>
        <v>13951.170000000042</v>
      </c>
    </row>
    <row r="4719" spans="1:16" x14ac:dyDescent="0.25">
      <c r="A4719" s="3">
        <v>14117326</v>
      </c>
      <c r="B4719" s="3" t="s">
        <v>7552</v>
      </c>
      <c r="C4719" s="4">
        <v>101773</v>
      </c>
      <c r="D4719" s="3" t="s">
        <v>4619</v>
      </c>
      <c r="E4719" s="3" t="s">
        <v>3</v>
      </c>
      <c r="F4719" s="4" t="s">
        <v>4</v>
      </c>
      <c r="G4719" s="3">
        <v>88661</v>
      </c>
      <c r="H4719" s="3" t="s">
        <v>3200</v>
      </c>
      <c r="I4719" s="3" t="s">
        <v>3999</v>
      </c>
      <c r="J4719" s="8">
        <v>1800000</v>
      </c>
      <c r="K4719" s="12">
        <f>IFERROR(VLOOKUP($A4719,[1]Piv!$B:$C,2,FALSE),0)</f>
        <v>1016073.69</v>
      </c>
      <c r="L4719" s="12">
        <f>IFERROR(VLOOKUP($A4719,'[2]FINAL (2)'!$A$1:$F$7700,3,FALSE),0)</f>
        <v>0</v>
      </c>
      <c r="M4719" s="12">
        <f>IFERROR(VLOOKUP($A4719,'[2]FINAL (2)'!$A$1:$F$7700,5,FALSE),0)</f>
        <v>2000787.5</v>
      </c>
      <c r="N4719" s="12">
        <f>IFERROR(VLOOKUP($A4719,[3]Sheet3!$A$1:$C$4542,3,FALSE),0)</f>
        <v>0</v>
      </c>
      <c r="O4719" s="10">
        <f t="shared" si="74"/>
        <v>3016861.19</v>
      </c>
      <c r="P4719" s="10">
        <f>O4719-J4719</f>
        <v>1216861.19</v>
      </c>
    </row>
    <row r="4720" spans="1:16" x14ac:dyDescent="0.25">
      <c r="A4720" s="3">
        <v>19732910</v>
      </c>
      <c r="B4720" s="3" t="s">
        <v>7553</v>
      </c>
      <c r="C4720" s="4">
        <v>101773</v>
      </c>
      <c r="D4720" s="3" t="s">
        <v>4619</v>
      </c>
      <c r="E4720" s="3" t="s">
        <v>3</v>
      </c>
      <c r="F4720" s="4" t="s">
        <v>12</v>
      </c>
      <c r="G4720" s="3"/>
      <c r="H4720" s="3"/>
      <c r="I4720" s="3" t="s">
        <v>3999</v>
      </c>
      <c r="J4720" s="8">
        <v>0</v>
      </c>
      <c r="K4720" s="12">
        <f>IFERROR(VLOOKUP($A4720,[1]Piv!$B:$C,2,FALSE),0)</f>
        <v>0</v>
      </c>
      <c r="L4720" s="12">
        <f>IFERROR(VLOOKUP($A4720,'[2]FINAL (2)'!$A$1:$F$7700,3,FALSE),0)</f>
        <v>0</v>
      </c>
      <c r="M4720" s="12">
        <f>IFERROR(VLOOKUP($A4720,'[2]FINAL (2)'!$A$1:$F$7700,5,FALSE),0)</f>
        <v>0</v>
      </c>
      <c r="N4720" s="12">
        <f>IFERROR(VLOOKUP($A4720,[3]Sheet3!$A$1:$C$4542,3,FALSE),0)</f>
        <v>0</v>
      </c>
      <c r="O4720" s="10">
        <f t="shared" si="74"/>
        <v>0</v>
      </c>
      <c r="P4720"/>
    </row>
    <row r="4721" spans="1:16" x14ac:dyDescent="0.25">
      <c r="A4721" s="3">
        <v>18350350</v>
      </c>
      <c r="B4721" s="3" t="s">
        <v>7554</v>
      </c>
      <c r="C4721" s="4">
        <v>101773</v>
      </c>
      <c r="D4721" s="3" t="s">
        <v>4619</v>
      </c>
      <c r="E4721" s="3" t="s">
        <v>3</v>
      </c>
      <c r="F4721" s="4" t="s">
        <v>12</v>
      </c>
      <c r="G4721" s="3"/>
      <c r="H4721" s="3"/>
      <c r="I4721" s="3"/>
      <c r="J4721" s="8">
        <v>0</v>
      </c>
      <c r="K4721" s="12">
        <f>IFERROR(VLOOKUP($A4721,[1]Piv!$B:$C,2,FALSE),0)</f>
        <v>0</v>
      </c>
      <c r="L4721" s="12">
        <f>IFERROR(VLOOKUP($A4721,'[2]FINAL (2)'!$A$1:$F$7700,3,FALSE),0)</f>
        <v>0</v>
      </c>
      <c r="M4721" s="12">
        <f>IFERROR(VLOOKUP($A4721,'[2]FINAL (2)'!$A$1:$F$7700,5,FALSE),0)</f>
        <v>0</v>
      </c>
      <c r="N4721" s="12">
        <f>IFERROR(VLOOKUP($A4721,[3]Sheet3!$A$1:$C$4542,3,FALSE),0)</f>
        <v>0</v>
      </c>
      <c r="O4721" s="10">
        <f t="shared" si="74"/>
        <v>0</v>
      </c>
      <c r="P4721"/>
    </row>
    <row r="4722" spans="1:16" x14ac:dyDescent="0.25">
      <c r="A4722" s="3">
        <v>22229411</v>
      </c>
      <c r="B4722" s="3" t="s">
        <v>7555</v>
      </c>
      <c r="C4722" s="4">
        <v>101773</v>
      </c>
      <c r="D4722" s="3" t="s">
        <v>4619</v>
      </c>
      <c r="E4722" s="3" t="s">
        <v>3</v>
      </c>
      <c r="F4722" s="4" t="s">
        <v>12</v>
      </c>
      <c r="G4722" s="3"/>
      <c r="H4722" s="3"/>
      <c r="I4722" s="3"/>
      <c r="J4722" s="8">
        <v>0</v>
      </c>
      <c r="K4722" s="12">
        <f>IFERROR(VLOOKUP($A4722,[1]Piv!$B:$C,2,FALSE),0)</f>
        <v>0</v>
      </c>
      <c r="L4722" s="12">
        <f>IFERROR(VLOOKUP($A4722,'[2]FINAL (2)'!$A$1:$F$7700,3,FALSE),0)</f>
        <v>0</v>
      </c>
      <c r="M4722" s="12">
        <f>IFERROR(VLOOKUP($A4722,'[2]FINAL (2)'!$A$1:$F$7700,5,FALSE),0)</f>
        <v>0</v>
      </c>
      <c r="N4722" s="12">
        <f>IFERROR(VLOOKUP($A4722,[3]Sheet3!$A$1:$C$4542,3,FALSE),0)</f>
        <v>0</v>
      </c>
      <c r="O4722" s="10">
        <f t="shared" si="74"/>
        <v>0</v>
      </c>
      <c r="P4722"/>
    </row>
    <row r="4723" spans="1:16" x14ac:dyDescent="0.25">
      <c r="A4723" s="3">
        <v>24859665</v>
      </c>
      <c r="B4723" s="3" t="s">
        <v>7556</v>
      </c>
      <c r="C4723" s="4">
        <v>101773</v>
      </c>
      <c r="D4723" s="3" t="s">
        <v>4619</v>
      </c>
      <c r="E4723" s="3" t="s">
        <v>3</v>
      </c>
      <c r="F4723" s="4" t="s">
        <v>12</v>
      </c>
      <c r="G4723" s="3"/>
      <c r="H4723" s="3"/>
      <c r="I4723" s="3"/>
      <c r="J4723" s="8">
        <v>0</v>
      </c>
      <c r="K4723" s="12">
        <f>IFERROR(VLOOKUP($A4723,[1]Piv!$B:$C,2,FALSE),0)</f>
        <v>0</v>
      </c>
      <c r="L4723" s="12">
        <f>IFERROR(VLOOKUP($A4723,'[2]FINAL (2)'!$A$1:$F$7700,3,FALSE),0)</f>
        <v>0</v>
      </c>
      <c r="M4723" s="12">
        <f>IFERROR(VLOOKUP($A4723,'[2]FINAL (2)'!$A$1:$F$7700,5,FALSE),0)</f>
        <v>0</v>
      </c>
      <c r="N4723" s="12">
        <f>IFERROR(VLOOKUP($A4723,[3]Sheet3!$A$1:$C$4542,3,FALSE),0)</f>
        <v>0</v>
      </c>
      <c r="O4723" s="10">
        <f t="shared" si="74"/>
        <v>0</v>
      </c>
      <c r="P4723"/>
    </row>
    <row r="4724" spans="1:16" x14ac:dyDescent="0.25">
      <c r="A4724" s="3">
        <v>21332653</v>
      </c>
      <c r="B4724" s="3" t="s">
        <v>7557</v>
      </c>
      <c r="C4724" s="4">
        <v>101773</v>
      </c>
      <c r="D4724" s="3" t="s">
        <v>4619</v>
      </c>
      <c r="E4724" s="3" t="s">
        <v>3</v>
      </c>
      <c r="F4724" s="4" t="s">
        <v>12</v>
      </c>
      <c r="G4724" s="3"/>
      <c r="H4724" s="3"/>
      <c r="I4724" s="3"/>
      <c r="J4724" s="8">
        <v>0</v>
      </c>
      <c r="K4724" s="12">
        <f>IFERROR(VLOOKUP($A4724,[1]Piv!$B:$C,2,FALSE),0)</f>
        <v>0</v>
      </c>
      <c r="L4724" s="12">
        <f>IFERROR(VLOOKUP($A4724,'[2]FINAL (2)'!$A$1:$F$7700,3,FALSE),0)</f>
        <v>0</v>
      </c>
      <c r="M4724" s="12">
        <f>IFERROR(VLOOKUP($A4724,'[2]FINAL (2)'!$A$1:$F$7700,5,FALSE),0)</f>
        <v>0</v>
      </c>
      <c r="N4724" s="12">
        <f>IFERROR(VLOOKUP($A4724,[3]Sheet3!$A$1:$C$4542,3,FALSE),0)</f>
        <v>0</v>
      </c>
      <c r="O4724" s="10">
        <f t="shared" si="74"/>
        <v>0</v>
      </c>
      <c r="P4724"/>
    </row>
    <row r="4725" spans="1:16" x14ac:dyDescent="0.25">
      <c r="A4725" s="3">
        <v>7807487</v>
      </c>
      <c r="B4725" s="3" t="s">
        <v>1753</v>
      </c>
      <c r="C4725" s="4">
        <v>100910</v>
      </c>
      <c r="D4725" s="3" t="s">
        <v>3566</v>
      </c>
      <c r="E4725" s="3" t="s">
        <v>3</v>
      </c>
      <c r="F4725" s="4" t="s">
        <v>4</v>
      </c>
      <c r="G4725" s="3">
        <v>97453</v>
      </c>
      <c r="H4725" s="3" t="s">
        <v>3284</v>
      </c>
      <c r="I4725" s="3" t="s">
        <v>4001</v>
      </c>
      <c r="J4725" s="8">
        <v>0</v>
      </c>
      <c r="K4725" s="12">
        <f>IFERROR(VLOOKUP($A4725,[1]Piv!$B:$C,2,FALSE),0)</f>
        <v>0</v>
      </c>
      <c r="L4725" s="12">
        <f>IFERROR(VLOOKUP($A4725,'[2]FINAL (2)'!$A$1:$F$7700,3,FALSE),0)</f>
        <v>0</v>
      </c>
      <c r="M4725" s="12">
        <f>IFERROR(VLOOKUP($A4725,'[2]FINAL (2)'!$A$1:$F$7700,5,FALSE),0)</f>
        <v>0</v>
      </c>
      <c r="N4725" s="12">
        <f>IFERROR(VLOOKUP($A4725,[3]Sheet3!$A$1:$C$4542,3,FALSE),0)</f>
        <v>0</v>
      </c>
      <c r="O4725" s="10">
        <f t="shared" si="74"/>
        <v>0</v>
      </c>
      <c r="P4725" s="10">
        <f>O4725-J4725</f>
        <v>0</v>
      </c>
    </row>
    <row r="4726" spans="1:16" x14ac:dyDescent="0.25">
      <c r="A4726" s="3">
        <v>16897437</v>
      </c>
      <c r="B4726" s="3" t="s">
        <v>887</v>
      </c>
      <c r="C4726" s="4">
        <v>100910</v>
      </c>
      <c r="D4726" s="3" t="s">
        <v>3566</v>
      </c>
      <c r="E4726" s="3" t="s">
        <v>3</v>
      </c>
      <c r="F4726" s="4" t="s">
        <v>4</v>
      </c>
      <c r="G4726" s="3">
        <v>97453</v>
      </c>
      <c r="H4726" s="3" t="s">
        <v>3284</v>
      </c>
      <c r="I4726" s="3" t="s">
        <v>4001</v>
      </c>
      <c r="J4726" s="8">
        <v>5750000</v>
      </c>
      <c r="K4726" s="12">
        <f>IFERROR(VLOOKUP($A4726,[1]Piv!$B:$C,2,FALSE),0)</f>
        <v>761338.06</v>
      </c>
      <c r="L4726" s="12">
        <f>IFERROR(VLOOKUP($A4726,'[2]FINAL (2)'!$A$1:$F$7700,3,FALSE),0)</f>
        <v>0</v>
      </c>
      <c r="M4726" s="12">
        <f>IFERROR(VLOOKUP($A4726,'[2]FINAL (2)'!$A$1:$F$7700,5,FALSE),0)</f>
        <v>0</v>
      </c>
      <c r="N4726" s="12">
        <f>IFERROR(VLOOKUP($A4726,[3]Sheet3!$A$1:$C$4542,3,FALSE),0)</f>
        <v>5000000</v>
      </c>
      <c r="O4726" s="10">
        <f t="shared" si="74"/>
        <v>5761338.0600000005</v>
      </c>
      <c r="P4726" s="10">
        <f>O4726-J4726</f>
        <v>11338.060000000522</v>
      </c>
    </row>
    <row r="4727" spans="1:16" x14ac:dyDescent="0.25">
      <c r="A4727" s="3">
        <v>5070916</v>
      </c>
      <c r="B4727" s="3" t="s">
        <v>7558</v>
      </c>
      <c r="C4727" s="4">
        <v>100909</v>
      </c>
      <c r="D4727" s="3" t="s">
        <v>3565</v>
      </c>
      <c r="E4727" s="3" t="s">
        <v>3</v>
      </c>
      <c r="F4727" s="4" t="s">
        <v>4</v>
      </c>
      <c r="G4727" s="3">
        <v>99910</v>
      </c>
      <c r="H4727" s="3" t="s">
        <v>8831</v>
      </c>
      <c r="I4727" s="3" t="s">
        <v>4000</v>
      </c>
      <c r="J4727" s="8">
        <v>1400000</v>
      </c>
      <c r="K4727" s="12">
        <f>IFERROR(VLOOKUP($A4727,[1]Piv!$B:$C,2,FALSE),0)</f>
        <v>0</v>
      </c>
      <c r="L4727" s="12">
        <f>IFERROR(VLOOKUP($A4727,'[2]FINAL (2)'!$A$1:$F$7700,3,FALSE),0)</f>
        <v>0</v>
      </c>
      <c r="M4727" s="12">
        <f>IFERROR(VLOOKUP($A4727,'[2]FINAL (2)'!$A$1:$F$7700,5,FALSE),0)</f>
        <v>50000</v>
      </c>
      <c r="N4727" s="12">
        <f>IFERROR(VLOOKUP($A4727,[3]Sheet3!$A$1:$C$4542,3,FALSE),0)</f>
        <v>1400000</v>
      </c>
      <c r="O4727" s="10">
        <f t="shared" si="74"/>
        <v>1450000</v>
      </c>
      <c r="P4727" s="10">
        <f>O4727-J4727</f>
        <v>50000</v>
      </c>
    </row>
    <row r="4728" spans="1:16" x14ac:dyDescent="0.25">
      <c r="A4728" s="3">
        <v>5766750</v>
      </c>
      <c r="B4728" s="3" t="s">
        <v>315</v>
      </c>
      <c r="C4728" s="4">
        <v>100909</v>
      </c>
      <c r="D4728" s="3" t="s">
        <v>3565</v>
      </c>
      <c r="E4728" s="3" t="s">
        <v>3</v>
      </c>
      <c r="F4728" s="4" t="s">
        <v>4</v>
      </c>
      <c r="G4728" s="3">
        <v>99910</v>
      </c>
      <c r="H4728" s="3" t="s">
        <v>8831</v>
      </c>
      <c r="I4728" s="3" t="s">
        <v>4000</v>
      </c>
      <c r="J4728" s="8">
        <v>500000</v>
      </c>
      <c r="K4728" s="12">
        <f>IFERROR(VLOOKUP($A4728,[1]Piv!$B:$C,2,FALSE),0)</f>
        <v>0</v>
      </c>
      <c r="L4728" s="12">
        <f>IFERROR(VLOOKUP($A4728,'[2]FINAL (2)'!$A$1:$F$7700,3,FALSE),0)</f>
        <v>0</v>
      </c>
      <c r="M4728" s="12">
        <f>IFERROR(VLOOKUP($A4728,'[2]FINAL (2)'!$A$1:$F$7700,5,FALSE),0)</f>
        <v>100167.58</v>
      </c>
      <c r="N4728" s="12">
        <f>IFERROR(VLOOKUP($A4728,[3]Sheet3!$A$1:$C$4542,3,FALSE),0)</f>
        <v>500000</v>
      </c>
      <c r="O4728" s="10">
        <f t="shared" si="74"/>
        <v>600167.57999999996</v>
      </c>
      <c r="P4728" s="10">
        <f>O4728-J4728</f>
        <v>100167.57999999996</v>
      </c>
    </row>
    <row r="4729" spans="1:16" x14ac:dyDescent="0.25">
      <c r="A4729" s="3">
        <v>17138162</v>
      </c>
      <c r="B4729" s="3" t="s">
        <v>7559</v>
      </c>
      <c r="C4729" s="4">
        <v>100909</v>
      </c>
      <c r="D4729" s="3" t="s">
        <v>3565</v>
      </c>
      <c r="E4729" s="3" t="s">
        <v>3</v>
      </c>
      <c r="F4729" s="4" t="s">
        <v>12</v>
      </c>
      <c r="G4729" s="3"/>
      <c r="H4729" s="3"/>
      <c r="I4729" s="3"/>
      <c r="J4729" s="8">
        <v>0</v>
      </c>
      <c r="K4729" s="12">
        <f>IFERROR(VLOOKUP($A4729,[1]Piv!$B:$C,2,FALSE),0)</f>
        <v>0</v>
      </c>
      <c r="L4729" s="12">
        <f>IFERROR(VLOOKUP($A4729,'[2]FINAL (2)'!$A$1:$F$7700,3,FALSE),0)</f>
        <v>0</v>
      </c>
      <c r="M4729" s="12">
        <f>IFERROR(VLOOKUP($A4729,'[2]FINAL (2)'!$A$1:$F$7700,5,FALSE),0)</f>
        <v>0</v>
      </c>
      <c r="N4729" s="12">
        <f>IFERROR(VLOOKUP($A4729,[3]Sheet3!$A$1:$C$4542,3,FALSE),0)</f>
        <v>0</v>
      </c>
      <c r="O4729" s="10">
        <f t="shared" si="74"/>
        <v>0</v>
      </c>
      <c r="P4729"/>
    </row>
    <row r="4730" spans="1:16" x14ac:dyDescent="0.25">
      <c r="A4730" s="3">
        <v>1433994</v>
      </c>
      <c r="B4730" s="3" t="s">
        <v>2223</v>
      </c>
      <c r="C4730" s="4">
        <v>100911</v>
      </c>
      <c r="D4730" s="3" t="s">
        <v>200</v>
      </c>
      <c r="E4730" s="3" t="s">
        <v>3</v>
      </c>
      <c r="F4730" s="4" t="s">
        <v>4</v>
      </c>
      <c r="G4730" s="3">
        <v>125977</v>
      </c>
      <c r="H4730" s="3" t="s">
        <v>3280</v>
      </c>
      <c r="I4730" s="3" t="s">
        <v>3999</v>
      </c>
      <c r="J4730" s="8">
        <v>0</v>
      </c>
      <c r="K4730" s="12">
        <f>IFERROR(VLOOKUP($A4730,[1]Piv!$B:$C,2,FALSE),0)</f>
        <v>0</v>
      </c>
      <c r="L4730" s="12">
        <f>IFERROR(VLOOKUP($A4730,'[2]FINAL (2)'!$A$1:$F$7700,3,FALSE),0)</f>
        <v>0</v>
      </c>
      <c r="M4730" s="12">
        <f>IFERROR(VLOOKUP($A4730,'[2]FINAL (2)'!$A$1:$F$7700,5,FALSE),0)</f>
        <v>2253770.52</v>
      </c>
      <c r="N4730" s="12">
        <f>IFERROR(VLOOKUP($A4730,[3]Sheet3!$A$1:$C$4542,3,FALSE),0)</f>
        <v>0</v>
      </c>
      <c r="O4730" s="10">
        <f t="shared" si="74"/>
        <v>2253770.52</v>
      </c>
      <c r="P4730" s="10">
        <f>O4730-J4730</f>
        <v>2253770.52</v>
      </c>
    </row>
    <row r="4731" spans="1:16" x14ac:dyDescent="0.25">
      <c r="A4731" s="3">
        <v>13159798</v>
      </c>
      <c r="B4731" s="3" t="s">
        <v>7560</v>
      </c>
      <c r="C4731" s="4">
        <v>100911</v>
      </c>
      <c r="D4731" s="3" t="s">
        <v>200</v>
      </c>
      <c r="E4731" s="3" t="s">
        <v>3</v>
      </c>
      <c r="F4731" s="4" t="s">
        <v>12</v>
      </c>
      <c r="G4731" s="3"/>
      <c r="H4731" s="3"/>
      <c r="I4731" s="3"/>
      <c r="J4731" s="8">
        <v>0</v>
      </c>
      <c r="K4731" s="12">
        <f>IFERROR(VLOOKUP($A4731,[1]Piv!$B:$C,2,FALSE),0)</f>
        <v>0</v>
      </c>
      <c r="L4731" s="12">
        <f>IFERROR(VLOOKUP($A4731,'[2]FINAL (2)'!$A$1:$F$7700,3,FALSE),0)</f>
        <v>0</v>
      </c>
      <c r="M4731" s="12">
        <f>IFERROR(VLOOKUP($A4731,'[2]FINAL (2)'!$A$1:$F$7700,5,FALSE),0)</f>
        <v>0</v>
      </c>
      <c r="N4731" s="12">
        <f>IFERROR(VLOOKUP($A4731,[3]Sheet3!$A$1:$C$4542,3,FALSE),0)</f>
        <v>0</v>
      </c>
      <c r="O4731" s="10">
        <f t="shared" si="74"/>
        <v>0</v>
      </c>
      <c r="P4731"/>
    </row>
    <row r="4732" spans="1:16" x14ac:dyDescent="0.25">
      <c r="A4732" s="3">
        <v>24963327</v>
      </c>
      <c r="B4732" s="3" t="s">
        <v>7561</v>
      </c>
      <c r="C4732" s="4">
        <v>100911</v>
      </c>
      <c r="D4732" s="3" t="s">
        <v>200</v>
      </c>
      <c r="E4732" s="3" t="s">
        <v>3</v>
      </c>
      <c r="F4732" s="4" t="s">
        <v>12</v>
      </c>
      <c r="G4732" s="3"/>
      <c r="H4732" s="3"/>
      <c r="I4732" s="3"/>
      <c r="J4732" s="8">
        <v>0</v>
      </c>
      <c r="K4732" s="12">
        <f>IFERROR(VLOOKUP($A4732,[1]Piv!$B:$C,2,FALSE),0)</f>
        <v>0</v>
      </c>
      <c r="L4732" s="12">
        <f>IFERROR(VLOOKUP($A4732,'[2]FINAL (2)'!$A$1:$F$7700,3,FALSE),0)</f>
        <v>0</v>
      </c>
      <c r="M4732" s="12">
        <f>IFERROR(VLOOKUP($A4732,'[2]FINAL (2)'!$A$1:$F$7700,5,FALSE),0)</f>
        <v>0</v>
      </c>
      <c r="N4732" s="12">
        <f>IFERROR(VLOOKUP($A4732,[3]Sheet3!$A$1:$C$4542,3,FALSE),0)</f>
        <v>0</v>
      </c>
      <c r="O4732" s="10">
        <f t="shared" si="74"/>
        <v>0</v>
      </c>
      <c r="P4732"/>
    </row>
    <row r="4733" spans="1:16" x14ac:dyDescent="0.25">
      <c r="A4733" s="3">
        <v>4353953</v>
      </c>
      <c r="B4733" s="3" t="s">
        <v>2268</v>
      </c>
      <c r="C4733" s="4">
        <v>100912</v>
      </c>
      <c r="D4733" s="3" t="s">
        <v>1458</v>
      </c>
      <c r="E4733" s="3" t="s">
        <v>3</v>
      </c>
      <c r="F4733" s="4" t="s">
        <v>4</v>
      </c>
      <c r="G4733" s="3">
        <v>78911</v>
      </c>
      <c r="H4733" s="3" t="s">
        <v>3247</v>
      </c>
      <c r="I4733" s="3" t="s">
        <v>3999</v>
      </c>
      <c r="J4733" s="8">
        <v>9783575.0700000003</v>
      </c>
      <c r="K4733" s="12">
        <f>IFERROR(VLOOKUP($A4733,[1]Piv!$B:$C,2,FALSE),0)</f>
        <v>8435795.4499999993</v>
      </c>
      <c r="L4733" s="12">
        <f>IFERROR(VLOOKUP($A4733,'[2]FINAL (2)'!$A$1:$F$7700,3,FALSE),0)</f>
        <v>0</v>
      </c>
      <c r="M4733" s="12">
        <f>IFERROR(VLOOKUP($A4733,'[2]FINAL (2)'!$A$1:$F$7700,5,FALSE),0)</f>
        <v>2005716.72</v>
      </c>
      <c r="N4733" s="12">
        <f>IFERROR(VLOOKUP($A4733,[3]Sheet3!$A$1:$C$4542,3,FALSE),0)</f>
        <v>0</v>
      </c>
      <c r="O4733" s="10">
        <f t="shared" si="74"/>
        <v>10441512.17</v>
      </c>
      <c r="P4733" s="10">
        <f>O4733-J4733</f>
        <v>657937.09999999963</v>
      </c>
    </row>
    <row r="4734" spans="1:16" x14ac:dyDescent="0.25">
      <c r="A4734" s="3">
        <v>9641038</v>
      </c>
      <c r="B4734" s="3" t="s">
        <v>2704</v>
      </c>
      <c r="C4734" s="4">
        <v>100912</v>
      </c>
      <c r="D4734" s="3" t="s">
        <v>1458</v>
      </c>
      <c r="E4734" s="3" t="s">
        <v>3</v>
      </c>
      <c r="F4734" s="4" t="s">
        <v>4</v>
      </c>
      <c r="G4734" s="3">
        <v>78911</v>
      </c>
      <c r="H4734" s="3" t="s">
        <v>3247</v>
      </c>
      <c r="I4734" s="3" t="s">
        <v>3999</v>
      </c>
      <c r="J4734" s="8">
        <v>6024298.7999999998</v>
      </c>
      <c r="K4734" s="12">
        <f>IFERROR(VLOOKUP($A4734,[1]Piv!$B:$C,2,FALSE),0)</f>
        <v>1015021.77</v>
      </c>
      <c r="L4734" s="12">
        <f>IFERROR(VLOOKUP($A4734,'[2]FINAL (2)'!$A$1:$F$7700,3,FALSE),0)</f>
        <v>5016199.2</v>
      </c>
      <c r="M4734" s="12">
        <f>IFERROR(VLOOKUP($A4734,'[2]FINAL (2)'!$A$1:$F$7700,5,FALSE),0)</f>
        <v>0</v>
      </c>
      <c r="N4734" s="12">
        <f>IFERROR(VLOOKUP($A4734,[3]Sheet3!$A$1:$C$4542,3,FALSE),0)</f>
        <v>0</v>
      </c>
      <c r="O4734" s="10">
        <f t="shared" si="74"/>
        <v>6031220.9700000007</v>
      </c>
      <c r="P4734" s="10">
        <f>O4734-J4734</f>
        <v>6922.1700000008568</v>
      </c>
    </row>
    <row r="4735" spans="1:16" x14ac:dyDescent="0.25">
      <c r="A4735" s="3">
        <v>14588199</v>
      </c>
      <c r="B4735" s="3" t="s">
        <v>1457</v>
      </c>
      <c r="C4735" s="4">
        <v>100912</v>
      </c>
      <c r="D4735" s="3" t="s">
        <v>1458</v>
      </c>
      <c r="E4735" s="3" t="s">
        <v>3</v>
      </c>
      <c r="F4735" s="4" t="s">
        <v>4</v>
      </c>
      <c r="G4735" s="3">
        <v>78911</v>
      </c>
      <c r="H4735" s="3" t="s">
        <v>3247</v>
      </c>
      <c r="I4735" s="3" t="s">
        <v>3999</v>
      </c>
      <c r="J4735" s="8">
        <v>6023031.25</v>
      </c>
      <c r="K4735" s="12">
        <f>IFERROR(VLOOKUP($A4735,[1]Piv!$B:$C,2,FALSE),0)</f>
        <v>1015021.77</v>
      </c>
      <c r="L4735" s="12">
        <f>IFERROR(VLOOKUP($A4735,'[2]FINAL (2)'!$A$1:$F$7700,3,FALSE),0)</f>
        <v>5015354.18</v>
      </c>
      <c r="M4735" s="12">
        <f>IFERROR(VLOOKUP($A4735,'[2]FINAL (2)'!$A$1:$F$7700,5,FALSE),0)</f>
        <v>0</v>
      </c>
      <c r="N4735" s="12">
        <f>IFERROR(VLOOKUP($A4735,[3]Sheet3!$A$1:$C$4542,3,FALSE),0)</f>
        <v>0</v>
      </c>
      <c r="O4735" s="10">
        <f t="shared" si="74"/>
        <v>6030375.9499999993</v>
      </c>
      <c r="P4735" s="10">
        <f>O4735-J4735</f>
        <v>7344.6999999992549</v>
      </c>
    </row>
    <row r="4736" spans="1:16" x14ac:dyDescent="0.25">
      <c r="A4736" s="3">
        <v>21853834</v>
      </c>
      <c r="B4736" s="3" t="s">
        <v>2722</v>
      </c>
      <c r="C4736" s="4">
        <v>100912</v>
      </c>
      <c r="D4736" s="3" t="s">
        <v>1458</v>
      </c>
      <c r="E4736" s="3" t="s">
        <v>3</v>
      </c>
      <c r="F4736" s="4" t="s">
        <v>4</v>
      </c>
      <c r="G4736" s="3">
        <v>78911</v>
      </c>
      <c r="H4736" s="3" t="s">
        <v>3247</v>
      </c>
      <c r="I4736" s="3" t="s">
        <v>3999</v>
      </c>
      <c r="J4736" s="8">
        <v>3230000</v>
      </c>
      <c r="K4736" s="12">
        <f>IFERROR(VLOOKUP($A4736,[1]Piv!$B:$C,2,FALSE),0)</f>
        <v>2563425.35</v>
      </c>
      <c r="L4736" s="12">
        <f>IFERROR(VLOOKUP($A4736,'[2]FINAL (2)'!$A$1:$F$7700,3,FALSE),0)</f>
        <v>0</v>
      </c>
      <c r="M4736" s="12">
        <f>IFERROR(VLOOKUP($A4736,'[2]FINAL (2)'!$A$1:$F$7700,5,FALSE),0)</f>
        <v>0</v>
      </c>
      <c r="N4736" s="12">
        <f>IFERROR(VLOOKUP($A4736,[3]Sheet3!$A$1:$C$4542,3,FALSE),0)</f>
        <v>0</v>
      </c>
      <c r="O4736" s="10">
        <f t="shared" si="74"/>
        <v>2563425.35</v>
      </c>
      <c r="P4736" s="10">
        <f>O4736-J4736</f>
        <v>-666574.64999999991</v>
      </c>
    </row>
    <row r="4737" spans="1:16" x14ac:dyDescent="0.25">
      <c r="A4737" s="3">
        <v>22344484</v>
      </c>
      <c r="B4737" s="3" t="s">
        <v>7562</v>
      </c>
      <c r="C4737" s="4">
        <v>100912</v>
      </c>
      <c r="D4737" s="3" t="s">
        <v>1458</v>
      </c>
      <c r="E4737" s="3" t="s">
        <v>3</v>
      </c>
      <c r="F4737" s="4" t="s">
        <v>12</v>
      </c>
      <c r="G4737" s="3"/>
      <c r="H4737" s="3"/>
      <c r="I4737" s="3"/>
      <c r="J4737" s="8">
        <v>0</v>
      </c>
      <c r="K4737" s="12">
        <f>IFERROR(VLOOKUP($A4737,[1]Piv!$B:$C,2,FALSE),0)</f>
        <v>0</v>
      </c>
      <c r="L4737" s="12">
        <f>IFERROR(VLOOKUP($A4737,'[2]FINAL (2)'!$A$1:$F$7700,3,FALSE),0)</f>
        <v>0</v>
      </c>
      <c r="M4737" s="12">
        <f>IFERROR(VLOOKUP($A4737,'[2]FINAL (2)'!$A$1:$F$7700,5,FALSE),0)</f>
        <v>0</v>
      </c>
      <c r="N4737" s="12">
        <f>IFERROR(VLOOKUP($A4737,[3]Sheet3!$A$1:$C$4542,3,FALSE),0)</f>
        <v>0</v>
      </c>
      <c r="O4737" s="10">
        <f t="shared" si="74"/>
        <v>0</v>
      </c>
      <c r="P4737"/>
    </row>
    <row r="4738" spans="1:16" x14ac:dyDescent="0.25">
      <c r="A4738" s="3">
        <v>15946881</v>
      </c>
      <c r="B4738" s="3" t="s">
        <v>7563</v>
      </c>
      <c r="C4738" s="4">
        <v>100913</v>
      </c>
      <c r="D4738" s="3" t="s">
        <v>3567</v>
      </c>
      <c r="E4738" s="3" t="s">
        <v>3</v>
      </c>
      <c r="F4738" s="4" t="s">
        <v>4</v>
      </c>
      <c r="G4738" s="3"/>
      <c r="H4738" s="3"/>
      <c r="I4738" s="3" t="s">
        <v>3999</v>
      </c>
      <c r="J4738" s="8">
        <v>0</v>
      </c>
      <c r="K4738" s="12">
        <f>IFERROR(VLOOKUP($A4738,[1]Piv!$B:$C,2,FALSE),0)</f>
        <v>11750000</v>
      </c>
      <c r="L4738" s="12">
        <f>IFERROR(VLOOKUP($A4738,'[2]FINAL (2)'!$A$1:$F$7700,3,FALSE),0)</f>
        <v>5000000</v>
      </c>
      <c r="M4738" s="12">
        <f>IFERROR(VLOOKUP($A4738,'[2]FINAL (2)'!$A$1:$F$7700,5,FALSE),0)</f>
        <v>0</v>
      </c>
      <c r="N4738" s="12">
        <f>IFERROR(VLOOKUP($A4738,[3]Sheet3!$A$1:$C$4542,3,FALSE),0)</f>
        <v>0</v>
      </c>
      <c r="O4738" s="10">
        <f t="shared" si="74"/>
        <v>16750000</v>
      </c>
      <c r="P4738" s="10">
        <f>O4738-J4738</f>
        <v>16750000</v>
      </c>
    </row>
    <row r="4739" spans="1:16" x14ac:dyDescent="0.25">
      <c r="A4739" s="3">
        <v>15949976</v>
      </c>
      <c r="B4739" s="3" t="s">
        <v>7564</v>
      </c>
      <c r="C4739" s="4">
        <v>100913</v>
      </c>
      <c r="D4739" s="3" t="s">
        <v>3567</v>
      </c>
      <c r="E4739" s="3" t="s">
        <v>3</v>
      </c>
      <c r="F4739" s="4" t="s">
        <v>4</v>
      </c>
      <c r="G4739" s="3"/>
      <c r="H4739" s="3"/>
      <c r="I4739" s="3" t="s">
        <v>3999</v>
      </c>
      <c r="J4739" s="8">
        <v>0</v>
      </c>
      <c r="K4739" s="12">
        <f>IFERROR(VLOOKUP($A4739,[1]Piv!$B:$C,2,FALSE),0)</f>
        <v>11750000</v>
      </c>
      <c r="L4739" s="12">
        <f>IFERROR(VLOOKUP($A4739,'[2]FINAL (2)'!$A$1:$F$7700,3,FALSE),0)</f>
        <v>3634502.49</v>
      </c>
      <c r="M4739" s="12">
        <f>IFERROR(VLOOKUP($A4739,'[2]FINAL (2)'!$A$1:$F$7700,5,FALSE),0)</f>
        <v>0</v>
      </c>
      <c r="N4739" s="12">
        <f>IFERROR(VLOOKUP($A4739,[3]Sheet3!$A$1:$C$4542,3,FALSE),0)</f>
        <v>0</v>
      </c>
      <c r="O4739" s="10">
        <f t="shared" ref="O4739:O4802" si="75">IFERROR(SUM(K4739,L4739,M4739,N4739),0)</f>
        <v>15384502.49</v>
      </c>
      <c r="P4739" s="10">
        <f>O4739-J4739</f>
        <v>15384502.49</v>
      </c>
    </row>
    <row r="4740" spans="1:16" x14ac:dyDescent="0.25">
      <c r="A4740" s="3">
        <v>5712836</v>
      </c>
      <c r="B4740" s="3" t="s">
        <v>431</v>
      </c>
      <c r="C4740" s="4">
        <v>100914</v>
      </c>
      <c r="D4740" s="3" t="s">
        <v>3568</v>
      </c>
      <c r="E4740" s="3" t="s">
        <v>3</v>
      </c>
      <c r="F4740" s="4" t="s">
        <v>4</v>
      </c>
      <c r="G4740" s="3">
        <v>131117</v>
      </c>
      <c r="H4740" s="3" t="s">
        <v>3277</v>
      </c>
      <c r="I4740" s="3" t="s">
        <v>3999</v>
      </c>
      <c r="J4740" s="8">
        <v>4600000</v>
      </c>
      <c r="K4740" s="12">
        <f>IFERROR(VLOOKUP($A4740,[1]Piv!$B:$C,2,FALSE),0)</f>
        <v>0</v>
      </c>
      <c r="L4740" s="12">
        <f>IFERROR(VLOOKUP($A4740,'[2]FINAL (2)'!$A$1:$F$7700,3,FALSE),0)</f>
        <v>0</v>
      </c>
      <c r="M4740" s="12">
        <f>IFERROR(VLOOKUP($A4740,'[2]FINAL (2)'!$A$1:$F$7700,5,FALSE),0)</f>
        <v>500837.92</v>
      </c>
      <c r="N4740" s="12">
        <f>IFERROR(VLOOKUP($A4740,[3]Sheet3!$A$1:$C$4542,3,FALSE),0)</f>
        <v>4600000</v>
      </c>
      <c r="O4740" s="10">
        <f t="shared" si="75"/>
        <v>5100837.92</v>
      </c>
      <c r="P4740" s="10">
        <f>O4740-J4740</f>
        <v>500837.91999999993</v>
      </c>
    </row>
    <row r="4741" spans="1:16" x14ac:dyDescent="0.25">
      <c r="A4741" s="3">
        <v>11875370</v>
      </c>
      <c r="B4741" s="3" t="s">
        <v>2302</v>
      </c>
      <c r="C4741" s="4">
        <v>100914</v>
      </c>
      <c r="D4741" s="3" t="s">
        <v>3568</v>
      </c>
      <c r="E4741" s="3" t="s">
        <v>3</v>
      </c>
      <c r="F4741" s="4" t="s">
        <v>4</v>
      </c>
      <c r="G4741" s="3">
        <v>131117</v>
      </c>
      <c r="H4741" s="3" t="s">
        <v>3277</v>
      </c>
      <c r="I4741" s="3" t="s">
        <v>3999</v>
      </c>
      <c r="J4741" s="8">
        <v>905260.04</v>
      </c>
      <c r="K4741" s="12">
        <f>IFERROR(VLOOKUP($A4741,[1]Piv!$B:$C,2,FALSE),0)</f>
        <v>0</v>
      </c>
      <c r="L4741" s="12">
        <f>IFERROR(VLOOKUP($A4741,'[2]FINAL (2)'!$A$1:$F$7700,3,FALSE),0)</f>
        <v>0</v>
      </c>
      <c r="M4741" s="12">
        <f>IFERROR(VLOOKUP($A4741,'[2]FINAL (2)'!$A$1:$F$7700,5,FALSE),0)</f>
        <v>903506.7</v>
      </c>
      <c r="N4741" s="12">
        <f>IFERROR(VLOOKUP($A4741,[3]Sheet3!$A$1:$C$4542,3,FALSE),0)</f>
        <v>0</v>
      </c>
      <c r="O4741" s="10">
        <f t="shared" si="75"/>
        <v>903506.7</v>
      </c>
      <c r="P4741" s="10">
        <f>O4741-J4741</f>
        <v>-1753.3400000000838</v>
      </c>
    </row>
    <row r="4742" spans="1:16" x14ac:dyDescent="0.25">
      <c r="A4742" s="3">
        <v>3333105</v>
      </c>
      <c r="B4742" s="3" t="s">
        <v>2220</v>
      </c>
      <c r="C4742" s="4">
        <v>100915</v>
      </c>
      <c r="D4742" s="3" t="s">
        <v>4620</v>
      </c>
      <c r="E4742" s="3" t="s">
        <v>3</v>
      </c>
      <c r="F4742" s="4" t="s">
        <v>4</v>
      </c>
      <c r="G4742" s="3">
        <v>82323</v>
      </c>
      <c r="H4742" s="3" t="s">
        <v>8836</v>
      </c>
      <c r="I4742" s="3" t="s">
        <v>4003</v>
      </c>
      <c r="J4742" s="8">
        <v>87212711.060000002</v>
      </c>
      <c r="K4742" s="12">
        <f>IFERROR(VLOOKUP($A4742,[1]Piv!$B:$C,2,FALSE),0)</f>
        <v>0</v>
      </c>
      <c r="L4742" s="12">
        <f>IFERROR(VLOOKUP($A4742,'[2]FINAL (2)'!$A$1:$F$7700,3,FALSE),0)</f>
        <v>64967209.5</v>
      </c>
      <c r="M4742" s="12">
        <f>IFERROR(VLOOKUP($A4742,'[2]FINAL (2)'!$A$1:$F$7700,5,FALSE),0)</f>
        <v>200335.18</v>
      </c>
      <c r="N4742" s="12">
        <f>IFERROR(VLOOKUP($A4742,[3]Sheet3!$A$1:$C$4542,3,FALSE),0)</f>
        <v>22000000</v>
      </c>
      <c r="O4742" s="10">
        <f t="shared" si="75"/>
        <v>87167544.680000007</v>
      </c>
      <c r="P4742" s="10">
        <f>O4742-J4742</f>
        <v>-45166.379999995232</v>
      </c>
    </row>
    <row r="4743" spans="1:16" x14ac:dyDescent="0.25">
      <c r="A4743" s="3">
        <v>6465234</v>
      </c>
      <c r="B4743" s="3" t="s">
        <v>2621</v>
      </c>
      <c r="C4743" s="4">
        <v>100915</v>
      </c>
      <c r="D4743" s="3" t="s">
        <v>4620</v>
      </c>
      <c r="E4743" s="3" t="s">
        <v>3</v>
      </c>
      <c r="F4743" s="4" t="s">
        <v>4</v>
      </c>
      <c r="G4743" s="3">
        <v>133321</v>
      </c>
      <c r="H4743" s="3" t="s">
        <v>3296</v>
      </c>
      <c r="I4743" s="3" t="s">
        <v>4001</v>
      </c>
      <c r="J4743" s="8">
        <v>12200000</v>
      </c>
      <c r="K4743" s="12">
        <f>IFERROR(VLOOKUP($A4743,[1]Piv!$B:$C,2,FALSE),0)</f>
        <v>0</v>
      </c>
      <c r="L4743" s="12">
        <f>IFERROR(VLOOKUP($A4743,'[2]FINAL (2)'!$A$1:$F$7700,3,FALSE),0)</f>
        <v>0</v>
      </c>
      <c r="M4743" s="12">
        <f>IFERROR(VLOOKUP($A4743,'[2]FINAL (2)'!$A$1:$F$7700,5,FALSE),0)</f>
        <v>1001718.43</v>
      </c>
      <c r="N4743" s="12">
        <f>IFERROR(VLOOKUP($A4743,[3]Sheet3!$A$1:$C$4542,3,FALSE),0)</f>
        <v>12200000</v>
      </c>
      <c r="O4743" s="10">
        <f t="shared" si="75"/>
        <v>13201718.43</v>
      </c>
      <c r="P4743" s="10">
        <f>O4743-J4743</f>
        <v>1001718.4299999997</v>
      </c>
    </row>
    <row r="4744" spans="1:16" x14ac:dyDescent="0.25">
      <c r="A4744" s="3">
        <v>7048108</v>
      </c>
      <c r="B4744" s="3" t="s">
        <v>1194</v>
      </c>
      <c r="C4744" s="4">
        <v>100915</v>
      </c>
      <c r="D4744" s="3" t="s">
        <v>4620</v>
      </c>
      <c r="E4744" s="3" t="s">
        <v>3</v>
      </c>
      <c r="F4744" s="4" t="s">
        <v>4</v>
      </c>
      <c r="G4744" s="3">
        <v>133321</v>
      </c>
      <c r="H4744" s="3" t="s">
        <v>3296</v>
      </c>
      <c r="I4744" s="3" t="s">
        <v>4001</v>
      </c>
      <c r="J4744" s="8">
        <v>21677394.02</v>
      </c>
      <c r="K4744" s="12">
        <f>IFERROR(VLOOKUP($A4744,[1]Piv!$B:$C,2,FALSE),0)</f>
        <v>0</v>
      </c>
      <c r="L4744" s="12">
        <f>IFERROR(VLOOKUP($A4744,'[2]FINAL (2)'!$A$1:$F$7700,3,FALSE),0)</f>
        <v>2004929.35</v>
      </c>
      <c r="M4744" s="12">
        <f>IFERROR(VLOOKUP($A4744,'[2]FINAL (2)'!$A$1:$F$7700,5,FALSE),0)</f>
        <v>0</v>
      </c>
      <c r="N4744" s="12">
        <f>IFERROR(VLOOKUP($A4744,[3]Sheet3!$A$1:$C$4542,3,FALSE),0)</f>
        <v>19670000</v>
      </c>
      <c r="O4744" s="10">
        <f t="shared" si="75"/>
        <v>21674929.350000001</v>
      </c>
      <c r="P4744" s="10">
        <f>O4744-J4744</f>
        <v>-2464.6699999980628</v>
      </c>
    </row>
    <row r="4745" spans="1:16" x14ac:dyDescent="0.25">
      <c r="A4745" s="3">
        <v>7270598</v>
      </c>
      <c r="B4745" s="3" t="s">
        <v>1296</v>
      </c>
      <c r="C4745" s="4">
        <v>100915</v>
      </c>
      <c r="D4745" s="3" t="s">
        <v>4620</v>
      </c>
      <c r="E4745" s="3" t="s">
        <v>3</v>
      </c>
      <c r="F4745" s="4" t="s">
        <v>4</v>
      </c>
      <c r="G4745" s="3">
        <v>133321</v>
      </c>
      <c r="H4745" s="3" t="s">
        <v>3296</v>
      </c>
      <c r="I4745" s="3" t="s">
        <v>4001</v>
      </c>
      <c r="J4745" s="8">
        <v>6002285.9900000002</v>
      </c>
      <c r="K4745" s="12">
        <f>IFERROR(VLOOKUP($A4745,[1]Piv!$B:$C,2,FALSE),0)</f>
        <v>0</v>
      </c>
      <c r="L4745" s="12">
        <f>IFERROR(VLOOKUP($A4745,'[2]FINAL (2)'!$A$1:$F$7700,3,FALSE),0)</f>
        <v>2001524</v>
      </c>
      <c r="M4745" s="12">
        <f>IFERROR(VLOOKUP($A4745,'[2]FINAL (2)'!$A$1:$F$7700,5,FALSE),0)</f>
        <v>0</v>
      </c>
      <c r="N4745" s="12">
        <f>IFERROR(VLOOKUP($A4745,[3]Sheet3!$A$1:$C$4542,3,FALSE),0)</f>
        <v>4000000</v>
      </c>
      <c r="O4745" s="10">
        <f t="shared" si="75"/>
        <v>6001524</v>
      </c>
      <c r="P4745" s="10">
        <f>O4745-J4745</f>
        <v>-761.99000000022352</v>
      </c>
    </row>
    <row r="4746" spans="1:16" x14ac:dyDescent="0.25">
      <c r="A4746" s="3">
        <v>7678459</v>
      </c>
      <c r="B4746" s="3" t="s">
        <v>7565</v>
      </c>
      <c r="C4746" s="4">
        <v>100915</v>
      </c>
      <c r="D4746" s="3" t="s">
        <v>4620</v>
      </c>
      <c r="E4746" s="3" t="s">
        <v>3</v>
      </c>
      <c r="F4746" s="4" t="s">
        <v>4</v>
      </c>
      <c r="G4746" s="3">
        <v>133321</v>
      </c>
      <c r="H4746" s="3" t="s">
        <v>3296</v>
      </c>
      <c r="I4746" s="3" t="s">
        <v>4001</v>
      </c>
      <c r="J4746" s="8">
        <v>0</v>
      </c>
      <c r="K4746" s="12">
        <f>IFERROR(VLOOKUP($A4746,[1]Piv!$B:$C,2,FALSE),0)</f>
        <v>0</v>
      </c>
      <c r="L4746" s="12">
        <f>IFERROR(VLOOKUP($A4746,'[2]FINAL (2)'!$A$1:$F$7700,3,FALSE),0)</f>
        <v>0</v>
      </c>
      <c r="M4746" s="12">
        <f>IFERROR(VLOOKUP($A4746,'[2]FINAL (2)'!$A$1:$F$7700,5,FALSE),0)</f>
        <v>0</v>
      </c>
      <c r="N4746" s="12">
        <f>IFERROR(VLOOKUP($A4746,[3]Sheet3!$A$1:$C$4542,3,FALSE),0)</f>
        <v>300000</v>
      </c>
      <c r="O4746" s="10">
        <f t="shared" si="75"/>
        <v>300000</v>
      </c>
      <c r="P4746" s="10">
        <f>O4746-J4746</f>
        <v>300000</v>
      </c>
    </row>
    <row r="4747" spans="1:16" x14ac:dyDescent="0.25">
      <c r="A4747" s="3">
        <v>13264437</v>
      </c>
      <c r="B4747" s="3" t="s">
        <v>1862</v>
      </c>
      <c r="C4747" s="4">
        <v>100915</v>
      </c>
      <c r="D4747" s="3" t="s">
        <v>4620</v>
      </c>
      <c r="E4747" s="3" t="s">
        <v>3</v>
      </c>
      <c r="F4747" s="4" t="s">
        <v>4</v>
      </c>
      <c r="G4747" s="3">
        <v>133321</v>
      </c>
      <c r="H4747" s="3" t="s">
        <v>3296</v>
      </c>
      <c r="I4747" s="3" t="s">
        <v>4001</v>
      </c>
      <c r="J4747" s="8">
        <v>30010000</v>
      </c>
      <c r="K4747" s="12">
        <f>IFERROR(VLOOKUP($A4747,[1]Piv!$B:$C,2,FALSE),0)</f>
        <v>0</v>
      </c>
      <c r="L4747" s="12">
        <f>IFERROR(VLOOKUP($A4747,'[2]FINAL (2)'!$A$1:$F$7700,3,FALSE),0)</f>
        <v>0</v>
      </c>
      <c r="M4747" s="12">
        <f>IFERROR(VLOOKUP($A4747,'[2]FINAL (2)'!$A$1:$F$7700,5,FALSE),0)</f>
        <v>0</v>
      </c>
      <c r="N4747" s="12">
        <f>IFERROR(VLOOKUP($A4747,[3]Sheet3!$A$1:$C$4542,3,FALSE),0)</f>
        <v>30010000</v>
      </c>
      <c r="O4747" s="10">
        <f t="shared" si="75"/>
        <v>30010000</v>
      </c>
      <c r="P4747" s="10">
        <f>O4747-J4747</f>
        <v>0</v>
      </c>
    </row>
    <row r="4748" spans="1:16" x14ac:dyDescent="0.25">
      <c r="A4748" s="3">
        <v>13531043</v>
      </c>
      <c r="B4748" s="3" t="s">
        <v>1795</v>
      </c>
      <c r="C4748" s="4">
        <v>100915</v>
      </c>
      <c r="D4748" s="3" t="s">
        <v>4620</v>
      </c>
      <c r="E4748" s="3" t="s">
        <v>3</v>
      </c>
      <c r="F4748" s="4" t="s">
        <v>4</v>
      </c>
      <c r="G4748" s="3">
        <v>133321</v>
      </c>
      <c r="H4748" s="3" t="s">
        <v>3296</v>
      </c>
      <c r="I4748" s="3" t="s">
        <v>4001</v>
      </c>
      <c r="J4748" s="8">
        <v>1266500</v>
      </c>
      <c r="K4748" s="12">
        <f>IFERROR(VLOOKUP($A4748,[1]Piv!$B:$C,2,FALSE),0)</f>
        <v>915914.98</v>
      </c>
      <c r="L4748" s="12">
        <f>IFERROR(VLOOKUP($A4748,'[2]FINAL (2)'!$A$1:$F$7700,3,FALSE),0)</f>
        <v>0</v>
      </c>
      <c r="M4748" s="12">
        <f>IFERROR(VLOOKUP($A4748,'[2]FINAL (2)'!$A$1:$F$7700,5,FALSE),0)</f>
        <v>0</v>
      </c>
      <c r="N4748" s="12">
        <f>IFERROR(VLOOKUP($A4748,[3]Sheet3!$A$1:$C$4542,3,FALSE),0)</f>
        <v>0</v>
      </c>
      <c r="O4748" s="10">
        <f t="shared" si="75"/>
        <v>915914.98</v>
      </c>
      <c r="P4748" s="10">
        <f>O4748-J4748</f>
        <v>-350585.02</v>
      </c>
    </row>
    <row r="4749" spans="1:16" x14ac:dyDescent="0.25">
      <c r="A4749" s="3">
        <v>14083206</v>
      </c>
      <c r="B4749" s="3" t="s">
        <v>7566</v>
      </c>
      <c r="C4749" s="4">
        <v>100915</v>
      </c>
      <c r="D4749" s="3" t="s">
        <v>4620</v>
      </c>
      <c r="E4749" s="3" t="s">
        <v>3</v>
      </c>
      <c r="F4749" s="4" t="s">
        <v>4</v>
      </c>
      <c r="G4749" s="3">
        <v>129270</v>
      </c>
      <c r="H4749" s="3" t="s">
        <v>3192</v>
      </c>
      <c r="I4749" s="3" t="s">
        <v>3999</v>
      </c>
      <c r="J4749" s="8">
        <v>0</v>
      </c>
      <c r="K4749" s="12">
        <f>IFERROR(VLOOKUP($A4749,[1]Piv!$B:$C,2,FALSE),0)</f>
        <v>0</v>
      </c>
      <c r="L4749" s="12">
        <f>IFERROR(VLOOKUP($A4749,'[2]FINAL (2)'!$A$1:$F$7700,3,FALSE),0)</f>
        <v>0</v>
      </c>
      <c r="M4749" s="12">
        <f>IFERROR(VLOOKUP($A4749,'[2]FINAL (2)'!$A$1:$F$7700,5,FALSE),0)</f>
        <v>0</v>
      </c>
      <c r="N4749" s="12">
        <f>IFERROR(VLOOKUP($A4749,[3]Sheet3!$A$1:$C$4542,3,FALSE),0)</f>
        <v>1500000</v>
      </c>
      <c r="O4749" s="10">
        <f t="shared" si="75"/>
        <v>1500000</v>
      </c>
      <c r="P4749" s="10">
        <f>O4749-J4749</f>
        <v>1500000</v>
      </c>
    </row>
    <row r="4750" spans="1:16" x14ac:dyDescent="0.25">
      <c r="A4750" s="3">
        <v>14111587</v>
      </c>
      <c r="B4750" s="3" t="s">
        <v>659</v>
      </c>
      <c r="C4750" s="4">
        <v>100915</v>
      </c>
      <c r="D4750" s="3" t="s">
        <v>4620</v>
      </c>
      <c r="E4750" s="3" t="s">
        <v>3</v>
      </c>
      <c r="F4750" s="4" t="s">
        <v>4</v>
      </c>
      <c r="G4750" s="3">
        <v>133321</v>
      </c>
      <c r="H4750" s="3" t="s">
        <v>3296</v>
      </c>
      <c r="I4750" s="3" t="s">
        <v>4001</v>
      </c>
      <c r="J4750" s="8">
        <v>31000000</v>
      </c>
      <c r="K4750" s="12">
        <f>IFERROR(VLOOKUP($A4750,[1]Piv!$B:$C,2,FALSE),0)</f>
        <v>0</v>
      </c>
      <c r="L4750" s="12">
        <f>IFERROR(VLOOKUP($A4750,'[2]FINAL (2)'!$A$1:$F$7700,3,FALSE),0)</f>
        <v>0</v>
      </c>
      <c r="M4750" s="12">
        <f>IFERROR(VLOOKUP($A4750,'[2]FINAL (2)'!$A$1:$F$7700,5,FALSE),0)</f>
        <v>1000000</v>
      </c>
      <c r="N4750" s="12">
        <f>IFERROR(VLOOKUP($A4750,[3]Sheet3!$A$1:$C$4542,3,FALSE),0)</f>
        <v>31000000</v>
      </c>
      <c r="O4750" s="10">
        <f t="shared" si="75"/>
        <v>32000000</v>
      </c>
      <c r="P4750" s="10">
        <f>O4750-J4750</f>
        <v>1000000</v>
      </c>
    </row>
    <row r="4751" spans="1:16" x14ac:dyDescent="0.25">
      <c r="A4751" s="3">
        <v>14115903</v>
      </c>
      <c r="B4751" s="3" t="s">
        <v>7567</v>
      </c>
      <c r="C4751" s="4">
        <v>100915</v>
      </c>
      <c r="D4751" s="3" t="s">
        <v>4620</v>
      </c>
      <c r="E4751" s="3" t="s">
        <v>3</v>
      </c>
      <c r="F4751" s="4" t="s">
        <v>4</v>
      </c>
      <c r="G4751" s="3">
        <v>134715</v>
      </c>
      <c r="H4751" s="3" t="s">
        <v>3236</v>
      </c>
      <c r="I4751" s="3" t="s">
        <v>3999</v>
      </c>
      <c r="J4751" s="8">
        <v>2000000</v>
      </c>
      <c r="K4751" s="12">
        <f>IFERROR(VLOOKUP($A4751,[1]Piv!$B:$C,2,FALSE),0)</f>
        <v>0</v>
      </c>
      <c r="L4751" s="12">
        <f>IFERROR(VLOOKUP($A4751,'[2]FINAL (2)'!$A$1:$F$7700,3,FALSE),0)</f>
        <v>0</v>
      </c>
      <c r="M4751" s="12">
        <f>IFERROR(VLOOKUP($A4751,'[2]FINAL (2)'!$A$1:$F$7700,5,FALSE),0)</f>
        <v>0</v>
      </c>
      <c r="N4751" s="12">
        <f>IFERROR(VLOOKUP($A4751,[3]Sheet3!$A$1:$C$4542,3,FALSE),0)</f>
        <v>2000000</v>
      </c>
      <c r="O4751" s="10">
        <f t="shared" si="75"/>
        <v>2000000</v>
      </c>
      <c r="P4751" s="10">
        <f>O4751-J4751</f>
        <v>0</v>
      </c>
    </row>
    <row r="4752" spans="1:16" x14ac:dyDescent="0.25">
      <c r="A4752" s="3">
        <v>15302167</v>
      </c>
      <c r="B4752" s="3" t="s">
        <v>2836</v>
      </c>
      <c r="C4752" s="4">
        <v>100915</v>
      </c>
      <c r="D4752" s="3" t="s">
        <v>4620</v>
      </c>
      <c r="E4752" s="3" t="s">
        <v>3</v>
      </c>
      <c r="F4752" s="4" t="s">
        <v>4</v>
      </c>
      <c r="G4752" s="3">
        <v>133321</v>
      </c>
      <c r="H4752" s="3" t="s">
        <v>3296</v>
      </c>
      <c r="I4752" s="3" t="s">
        <v>4001</v>
      </c>
      <c r="J4752" s="8">
        <v>5200000</v>
      </c>
      <c r="K4752" s="12">
        <f>IFERROR(VLOOKUP($A4752,[1]Piv!$B:$C,2,FALSE),0)</f>
        <v>117962.14</v>
      </c>
      <c r="L4752" s="12">
        <f>IFERROR(VLOOKUP($A4752,'[2]FINAL (2)'!$A$1:$F$7700,3,FALSE),0)</f>
        <v>0</v>
      </c>
      <c r="M4752" s="12">
        <f>IFERROR(VLOOKUP($A4752,'[2]FINAL (2)'!$A$1:$F$7700,5,FALSE),0)</f>
        <v>3005027.32</v>
      </c>
      <c r="N4752" s="12">
        <f>IFERROR(VLOOKUP($A4752,[3]Sheet3!$A$1:$C$4542,3,FALSE),0)</f>
        <v>4200000</v>
      </c>
      <c r="O4752" s="10">
        <f t="shared" si="75"/>
        <v>7322989.46</v>
      </c>
      <c r="P4752" s="10">
        <f>O4752-J4752</f>
        <v>2122989.46</v>
      </c>
    </row>
    <row r="4753" spans="1:16" x14ac:dyDescent="0.25">
      <c r="A4753" s="3">
        <v>16826843</v>
      </c>
      <c r="B4753" s="3" t="s">
        <v>1881</v>
      </c>
      <c r="C4753" s="4">
        <v>100915</v>
      </c>
      <c r="D4753" s="3" t="s">
        <v>4620</v>
      </c>
      <c r="E4753" s="3" t="s">
        <v>3</v>
      </c>
      <c r="F4753" s="4" t="s">
        <v>4</v>
      </c>
      <c r="G4753" s="3">
        <v>133321</v>
      </c>
      <c r="H4753" s="3" t="s">
        <v>3296</v>
      </c>
      <c r="I4753" s="3" t="s">
        <v>4001</v>
      </c>
      <c r="J4753" s="8">
        <v>5600000</v>
      </c>
      <c r="K4753" s="12">
        <f>IFERROR(VLOOKUP($A4753,[1]Piv!$B:$C,2,FALSE),0)</f>
        <v>129.97</v>
      </c>
      <c r="L4753" s="12">
        <f>IFERROR(VLOOKUP($A4753,'[2]FINAL (2)'!$A$1:$F$7700,3,FALSE),0)</f>
        <v>0</v>
      </c>
      <c r="M4753" s="12">
        <f>IFERROR(VLOOKUP($A4753,'[2]FINAL (2)'!$A$1:$F$7700,5,FALSE),0)</f>
        <v>2000901.91</v>
      </c>
      <c r="N4753" s="12">
        <f>IFERROR(VLOOKUP($A4753,[3]Sheet3!$A$1:$C$4542,3,FALSE),0)</f>
        <v>2800000</v>
      </c>
      <c r="O4753" s="10">
        <f t="shared" si="75"/>
        <v>4801031.88</v>
      </c>
      <c r="P4753" s="10">
        <f>O4753-J4753</f>
        <v>-798968.12000000011</v>
      </c>
    </row>
    <row r="4754" spans="1:16" x14ac:dyDescent="0.25">
      <c r="A4754" s="3">
        <v>10661775</v>
      </c>
      <c r="B4754" s="3" t="s">
        <v>7568</v>
      </c>
      <c r="C4754" s="4">
        <v>100915</v>
      </c>
      <c r="D4754" s="3" t="s">
        <v>4620</v>
      </c>
      <c r="E4754" s="3" t="s">
        <v>3</v>
      </c>
      <c r="F4754" s="4" t="s">
        <v>12</v>
      </c>
      <c r="G4754" s="3"/>
      <c r="H4754" s="3"/>
      <c r="I4754" s="3"/>
      <c r="J4754" s="8">
        <v>0</v>
      </c>
      <c r="K4754" s="12">
        <f>IFERROR(VLOOKUP($A4754,[1]Piv!$B:$C,2,FALSE),0)</f>
        <v>0</v>
      </c>
      <c r="L4754" s="12">
        <f>IFERROR(VLOOKUP($A4754,'[2]FINAL (2)'!$A$1:$F$7700,3,FALSE),0)</f>
        <v>0</v>
      </c>
      <c r="M4754" s="12">
        <f>IFERROR(VLOOKUP($A4754,'[2]FINAL (2)'!$A$1:$F$7700,5,FALSE),0)</f>
        <v>0</v>
      </c>
      <c r="N4754" s="12">
        <f>IFERROR(VLOOKUP($A4754,[3]Sheet3!$A$1:$C$4542,3,FALSE),0)</f>
        <v>0</v>
      </c>
      <c r="O4754" s="10">
        <f t="shared" si="75"/>
        <v>0</v>
      </c>
      <c r="P4754"/>
    </row>
    <row r="4755" spans="1:16" x14ac:dyDescent="0.25">
      <c r="A4755" s="3">
        <v>23949894</v>
      </c>
      <c r="B4755" s="3" t="s">
        <v>7569</v>
      </c>
      <c r="C4755" s="4">
        <v>100915</v>
      </c>
      <c r="D4755" s="3" t="s">
        <v>4620</v>
      </c>
      <c r="E4755" s="3" t="s">
        <v>3</v>
      </c>
      <c r="F4755" s="4" t="s">
        <v>4</v>
      </c>
      <c r="G4755" s="3">
        <v>136655</v>
      </c>
      <c r="H4755" s="3" t="s">
        <v>8832</v>
      </c>
      <c r="I4755" s="3" t="s">
        <v>3999</v>
      </c>
      <c r="J4755" s="8">
        <v>0</v>
      </c>
      <c r="K4755" s="12">
        <f>IFERROR(VLOOKUP($A4755,[1]Piv!$B:$C,2,FALSE),0)</f>
        <v>0</v>
      </c>
      <c r="L4755" s="12">
        <f>IFERROR(VLOOKUP($A4755,'[2]FINAL (2)'!$A$1:$F$7700,3,FALSE),0)</f>
        <v>0</v>
      </c>
      <c r="M4755" s="12">
        <f>IFERROR(VLOOKUP($A4755,'[2]FINAL (2)'!$A$1:$F$7700,5,FALSE),0)</f>
        <v>5000000</v>
      </c>
      <c r="N4755" s="12">
        <f>IFERROR(VLOOKUP($A4755,[3]Sheet3!$A$1:$C$4542,3,FALSE),0)</f>
        <v>0</v>
      </c>
      <c r="O4755" s="10">
        <f t="shared" si="75"/>
        <v>5000000</v>
      </c>
      <c r="P4755" s="10">
        <f>O4755-J4755</f>
        <v>5000000</v>
      </c>
    </row>
    <row r="4756" spans="1:16" x14ac:dyDescent="0.25">
      <c r="A4756" s="3">
        <v>20080126</v>
      </c>
      <c r="B4756" s="3" t="s">
        <v>7570</v>
      </c>
      <c r="C4756" s="4">
        <v>100915</v>
      </c>
      <c r="D4756" s="3" t="s">
        <v>4620</v>
      </c>
      <c r="E4756" s="3" t="s">
        <v>3</v>
      </c>
      <c r="F4756" s="4" t="s">
        <v>12</v>
      </c>
      <c r="G4756" s="3"/>
      <c r="H4756" s="3"/>
      <c r="I4756" s="3"/>
      <c r="J4756" s="8">
        <v>0</v>
      </c>
      <c r="K4756" s="12">
        <f>IFERROR(VLOOKUP($A4756,[1]Piv!$B:$C,2,FALSE),0)</f>
        <v>0</v>
      </c>
      <c r="L4756" s="12">
        <f>IFERROR(VLOOKUP($A4756,'[2]FINAL (2)'!$A$1:$F$7700,3,FALSE),0)</f>
        <v>0</v>
      </c>
      <c r="M4756" s="12">
        <f>IFERROR(VLOOKUP($A4756,'[2]FINAL (2)'!$A$1:$F$7700,5,FALSE),0)</f>
        <v>0</v>
      </c>
      <c r="N4756" s="12">
        <f>IFERROR(VLOOKUP($A4756,[3]Sheet3!$A$1:$C$4542,3,FALSE),0)</f>
        <v>0</v>
      </c>
      <c r="O4756" s="10">
        <f t="shared" si="75"/>
        <v>0</v>
      </c>
      <c r="P4756"/>
    </row>
    <row r="4757" spans="1:16" x14ac:dyDescent="0.25">
      <c r="A4757" s="3">
        <v>18495405</v>
      </c>
      <c r="B4757" s="3" t="s">
        <v>7571</v>
      </c>
      <c r="C4757" s="4">
        <v>100915</v>
      </c>
      <c r="D4757" s="3" t="s">
        <v>4620</v>
      </c>
      <c r="E4757" s="3" t="s">
        <v>3</v>
      </c>
      <c r="F4757" s="4" t="s">
        <v>4</v>
      </c>
      <c r="G4757" s="3">
        <v>70925</v>
      </c>
      <c r="H4757" s="3" t="s">
        <v>3227</v>
      </c>
      <c r="I4757" s="3" t="s">
        <v>3999</v>
      </c>
      <c r="J4757" s="8">
        <v>340000</v>
      </c>
      <c r="K4757" s="12">
        <f>IFERROR(VLOOKUP($A4757,[1]Piv!$B:$C,2,FALSE),0)</f>
        <v>0</v>
      </c>
      <c r="L4757" s="12">
        <f>IFERROR(VLOOKUP($A4757,'[2]FINAL (2)'!$A$1:$F$7700,3,FALSE),0)</f>
        <v>0</v>
      </c>
      <c r="M4757" s="12">
        <f>IFERROR(VLOOKUP($A4757,'[2]FINAL (2)'!$A$1:$F$7700,5,FALSE),0)</f>
        <v>0</v>
      </c>
      <c r="N4757" s="12">
        <f>IFERROR(VLOOKUP($A4757,[3]Sheet3!$A$1:$C$4542,3,FALSE),0)</f>
        <v>340000</v>
      </c>
      <c r="O4757" s="10">
        <f t="shared" si="75"/>
        <v>340000</v>
      </c>
      <c r="P4757" s="10">
        <f>O4757-J4757</f>
        <v>0</v>
      </c>
    </row>
    <row r="4758" spans="1:16" x14ac:dyDescent="0.25">
      <c r="A4758" s="3">
        <v>1534930</v>
      </c>
      <c r="B4758" s="3" t="s">
        <v>7572</v>
      </c>
      <c r="C4758" s="4">
        <v>100915</v>
      </c>
      <c r="D4758" s="3" t="s">
        <v>4620</v>
      </c>
      <c r="E4758" s="3" t="s">
        <v>3</v>
      </c>
      <c r="F4758" s="4" t="s">
        <v>12</v>
      </c>
      <c r="G4758" s="3"/>
      <c r="H4758" s="3"/>
      <c r="I4758" s="3"/>
      <c r="J4758" s="8">
        <v>0</v>
      </c>
      <c r="K4758" s="12">
        <f>IFERROR(VLOOKUP($A4758,[1]Piv!$B:$C,2,FALSE),0)</f>
        <v>0</v>
      </c>
      <c r="L4758" s="12">
        <f>IFERROR(VLOOKUP($A4758,'[2]FINAL (2)'!$A$1:$F$7700,3,FALSE),0)</f>
        <v>0</v>
      </c>
      <c r="M4758" s="12">
        <f>IFERROR(VLOOKUP($A4758,'[2]FINAL (2)'!$A$1:$F$7700,5,FALSE),0)</f>
        <v>0</v>
      </c>
      <c r="N4758" s="12">
        <f>IFERROR(VLOOKUP($A4758,[3]Sheet3!$A$1:$C$4542,3,FALSE),0)</f>
        <v>0</v>
      </c>
      <c r="O4758" s="10">
        <f t="shared" si="75"/>
        <v>0</v>
      </c>
      <c r="P4758"/>
    </row>
    <row r="4759" spans="1:16" x14ac:dyDescent="0.25">
      <c r="A4759" s="3">
        <v>15896160</v>
      </c>
      <c r="B4759" s="3" t="s">
        <v>7573</v>
      </c>
      <c r="C4759" s="4">
        <v>100915</v>
      </c>
      <c r="D4759" s="3" t="s">
        <v>4620</v>
      </c>
      <c r="E4759" s="3" t="s">
        <v>3</v>
      </c>
      <c r="F4759" s="4" t="s">
        <v>4</v>
      </c>
      <c r="G4759" s="3">
        <v>67164</v>
      </c>
      <c r="H4759" s="3" t="s">
        <v>3281</v>
      </c>
      <c r="I4759" s="3" t="s">
        <v>3999</v>
      </c>
      <c r="J4759" s="8">
        <v>177134.9</v>
      </c>
      <c r="K4759" s="12">
        <f>IFERROR(VLOOKUP($A4759,[1]Piv!$B:$C,2,FALSE),0)</f>
        <v>0</v>
      </c>
      <c r="L4759" s="12">
        <f>IFERROR(VLOOKUP($A4759,'[2]FINAL (2)'!$A$1:$F$7700,3,FALSE),0)</f>
        <v>176423.27</v>
      </c>
      <c r="M4759" s="12">
        <f>IFERROR(VLOOKUP($A4759,'[2]FINAL (2)'!$A$1:$F$7700,5,FALSE),0)</f>
        <v>0</v>
      </c>
      <c r="N4759" s="12">
        <f>IFERROR(VLOOKUP($A4759,[3]Sheet3!$A$1:$C$4542,3,FALSE),0)</f>
        <v>0</v>
      </c>
      <c r="O4759" s="10">
        <f t="shared" si="75"/>
        <v>176423.27</v>
      </c>
      <c r="P4759" s="10">
        <f>O4759-J4759</f>
        <v>-711.63000000000466</v>
      </c>
    </row>
    <row r="4760" spans="1:16" x14ac:dyDescent="0.25">
      <c r="A4760" s="3">
        <v>17027154</v>
      </c>
      <c r="B4760" s="3" t="s">
        <v>7574</v>
      </c>
      <c r="C4760" s="4">
        <v>100915</v>
      </c>
      <c r="D4760" s="3" t="s">
        <v>4620</v>
      </c>
      <c r="E4760" s="3" t="s">
        <v>3</v>
      </c>
      <c r="F4760" s="4" t="s">
        <v>12</v>
      </c>
      <c r="G4760" s="3"/>
      <c r="H4760" s="3"/>
      <c r="I4760" s="3"/>
      <c r="J4760" s="8">
        <v>0</v>
      </c>
      <c r="K4760" s="12">
        <f>IFERROR(VLOOKUP($A4760,[1]Piv!$B:$C,2,FALSE),0)</f>
        <v>0</v>
      </c>
      <c r="L4760" s="12">
        <f>IFERROR(VLOOKUP($A4760,'[2]FINAL (2)'!$A$1:$F$7700,3,FALSE),0)</f>
        <v>0</v>
      </c>
      <c r="M4760" s="12">
        <f>IFERROR(VLOOKUP($A4760,'[2]FINAL (2)'!$A$1:$F$7700,5,FALSE),0)</f>
        <v>0</v>
      </c>
      <c r="N4760" s="12">
        <f>IFERROR(VLOOKUP($A4760,[3]Sheet3!$A$1:$C$4542,3,FALSE),0)</f>
        <v>0</v>
      </c>
      <c r="O4760" s="10">
        <f t="shared" si="75"/>
        <v>0</v>
      </c>
      <c r="P4760"/>
    </row>
    <row r="4761" spans="1:16" x14ac:dyDescent="0.25">
      <c r="A4761" s="3">
        <v>11983083</v>
      </c>
      <c r="B4761" s="3" t="s">
        <v>7575</v>
      </c>
      <c r="C4761" s="4">
        <v>100915</v>
      </c>
      <c r="D4761" s="3" t="s">
        <v>4620</v>
      </c>
      <c r="E4761" s="3" t="s">
        <v>3</v>
      </c>
      <c r="F4761" s="4" t="s">
        <v>12</v>
      </c>
      <c r="G4761" s="3"/>
      <c r="H4761" s="3"/>
      <c r="I4761" s="3"/>
      <c r="J4761" s="8">
        <v>0</v>
      </c>
      <c r="K4761" s="12">
        <f>IFERROR(VLOOKUP($A4761,[1]Piv!$B:$C,2,FALSE),0)</f>
        <v>0</v>
      </c>
      <c r="L4761" s="12">
        <f>IFERROR(VLOOKUP($A4761,'[2]FINAL (2)'!$A$1:$F$7700,3,FALSE),0)</f>
        <v>0</v>
      </c>
      <c r="M4761" s="12">
        <f>IFERROR(VLOOKUP($A4761,'[2]FINAL (2)'!$A$1:$F$7700,5,FALSE),0)</f>
        <v>0</v>
      </c>
      <c r="N4761" s="12">
        <f>IFERROR(VLOOKUP($A4761,[3]Sheet3!$A$1:$C$4542,3,FALSE),0)</f>
        <v>0</v>
      </c>
      <c r="O4761" s="10">
        <f t="shared" si="75"/>
        <v>0</v>
      </c>
      <c r="P4761"/>
    </row>
    <row r="4762" spans="1:16" x14ac:dyDescent="0.25">
      <c r="A4762" s="3">
        <v>16325089</v>
      </c>
      <c r="B4762" s="3" t="s">
        <v>7576</v>
      </c>
      <c r="C4762" s="4">
        <v>100915</v>
      </c>
      <c r="D4762" s="3" t="s">
        <v>4620</v>
      </c>
      <c r="E4762" s="3" t="s">
        <v>3</v>
      </c>
      <c r="F4762" s="4" t="s">
        <v>12</v>
      </c>
      <c r="G4762" s="3"/>
      <c r="H4762" s="3"/>
      <c r="I4762" s="3"/>
      <c r="J4762" s="8">
        <v>0</v>
      </c>
      <c r="K4762" s="12">
        <f>IFERROR(VLOOKUP($A4762,[1]Piv!$B:$C,2,FALSE),0)</f>
        <v>0</v>
      </c>
      <c r="L4762" s="12">
        <f>IFERROR(VLOOKUP($A4762,'[2]FINAL (2)'!$A$1:$F$7700,3,FALSE),0)</f>
        <v>0</v>
      </c>
      <c r="M4762" s="12">
        <f>IFERROR(VLOOKUP($A4762,'[2]FINAL (2)'!$A$1:$F$7700,5,FALSE),0)</f>
        <v>0</v>
      </c>
      <c r="N4762" s="12">
        <f>IFERROR(VLOOKUP($A4762,[3]Sheet3!$A$1:$C$4542,3,FALSE),0)</f>
        <v>0</v>
      </c>
      <c r="O4762" s="10">
        <f t="shared" si="75"/>
        <v>0</v>
      </c>
      <c r="P4762"/>
    </row>
    <row r="4763" spans="1:16" x14ac:dyDescent="0.25">
      <c r="A4763" s="3">
        <v>14606620</v>
      </c>
      <c r="B4763" s="3" t="s">
        <v>7577</v>
      </c>
      <c r="C4763" s="4">
        <v>101774</v>
      </c>
      <c r="D4763" s="3" t="s">
        <v>4621</v>
      </c>
      <c r="E4763" s="3" t="s">
        <v>3</v>
      </c>
      <c r="F4763" s="4" t="s">
        <v>4</v>
      </c>
      <c r="G4763" s="3">
        <v>86396</v>
      </c>
      <c r="H4763" s="3" t="s">
        <v>3294</v>
      </c>
      <c r="I4763" s="3" t="s">
        <v>3999</v>
      </c>
      <c r="J4763" s="8">
        <v>2346358.94</v>
      </c>
      <c r="K4763" s="12">
        <f>IFERROR(VLOOKUP($A4763,[1]Piv!$B:$C,2,FALSE),0)</f>
        <v>0</v>
      </c>
      <c r="L4763" s="12">
        <f>IFERROR(VLOOKUP($A4763,'[2]FINAL (2)'!$A$1:$F$7700,3,FALSE),0)</f>
        <v>990905.96</v>
      </c>
      <c r="M4763" s="12">
        <f>IFERROR(VLOOKUP($A4763,'[2]FINAL (2)'!$A$1:$F$7700,5,FALSE),0)</f>
        <v>0</v>
      </c>
      <c r="N4763" s="12">
        <f>IFERROR(VLOOKUP($A4763,[3]Sheet3!$A$1:$C$4542,3,FALSE),0)</f>
        <v>1350000</v>
      </c>
      <c r="O4763" s="10">
        <f t="shared" si="75"/>
        <v>2340905.96</v>
      </c>
      <c r="P4763" s="10">
        <f>O4763-J4763</f>
        <v>-5452.9799999999814</v>
      </c>
    </row>
    <row r="4764" spans="1:16" x14ac:dyDescent="0.25">
      <c r="A4764" s="3">
        <v>13510854</v>
      </c>
      <c r="B4764" s="3" t="s">
        <v>7578</v>
      </c>
      <c r="C4764" s="4">
        <v>101774</v>
      </c>
      <c r="D4764" s="3" t="s">
        <v>4621</v>
      </c>
      <c r="E4764" s="3" t="s">
        <v>3</v>
      </c>
      <c r="F4764" s="4" t="s">
        <v>12</v>
      </c>
      <c r="G4764" s="3"/>
      <c r="H4764" s="3"/>
      <c r="I4764" s="3" t="s">
        <v>3999</v>
      </c>
      <c r="J4764" s="8">
        <v>0</v>
      </c>
      <c r="K4764" s="12">
        <f>IFERROR(VLOOKUP($A4764,[1]Piv!$B:$C,2,FALSE),0)</f>
        <v>0</v>
      </c>
      <c r="L4764" s="12">
        <f>IFERROR(VLOOKUP($A4764,'[2]FINAL (2)'!$A$1:$F$7700,3,FALSE),0)</f>
        <v>0</v>
      </c>
      <c r="M4764" s="12">
        <f>IFERROR(VLOOKUP($A4764,'[2]FINAL (2)'!$A$1:$F$7700,5,FALSE),0)</f>
        <v>0</v>
      </c>
      <c r="N4764" s="12">
        <f>IFERROR(VLOOKUP($A4764,[3]Sheet3!$A$1:$C$4542,3,FALSE),0)</f>
        <v>0</v>
      </c>
      <c r="O4764" s="10">
        <f t="shared" si="75"/>
        <v>0</v>
      </c>
      <c r="P4764"/>
    </row>
    <row r="4765" spans="1:16" x14ac:dyDescent="0.25">
      <c r="A4765" s="3">
        <v>3518781</v>
      </c>
      <c r="B4765" s="3" t="s">
        <v>2691</v>
      </c>
      <c r="C4765" s="4">
        <v>100916</v>
      </c>
      <c r="D4765" s="3" t="s">
        <v>850</v>
      </c>
      <c r="E4765" s="3" t="s">
        <v>3</v>
      </c>
      <c r="F4765" s="4" t="s">
        <v>4</v>
      </c>
      <c r="G4765" s="3">
        <v>122648</v>
      </c>
      <c r="H4765" s="3" t="s">
        <v>3206</v>
      </c>
      <c r="I4765" s="3" t="s">
        <v>3999</v>
      </c>
      <c r="J4765" s="8">
        <v>4072228.56</v>
      </c>
      <c r="K4765" s="12">
        <f>IFERROR(VLOOKUP($A4765,[1]Piv!$B:$C,2,FALSE),0)</f>
        <v>0</v>
      </c>
      <c r="L4765" s="12">
        <f>IFERROR(VLOOKUP($A4765,'[2]FINAL (2)'!$A$1:$F$7700,3,FALSE),0)</f>
        <v>4004819.04</v>
      </c>
      <c r="M4765" s="12">
        <f>IFERROR(VLOOKUP($A4765,'[2]FINAL (2)'!$A$1:$F$7700,5,FALSE),0)</f>
        <v>0</v>
      </c>
      <c r="N4765" s="12">
        <f>IFERROR(VLOOKUP($A4765,[3]Sheet3!$A$1:$C$4542,3,FALSE),0)</f>
        <v>0</v>
      </c>
      <c r="O4765" s="10">
        <f t="shared" si="75"/>
        <v>4004819.04</v>
      </c>
      <c r="P4765" s="10">
        <f>O4765-J4765</f>
        <v>-67409.520000000019</v>
      </c>
    </row>
    <row r="4766" spans="1:16" x14ac:dyDescent="0.25">
      <c r="A4766" s="3">
        <v>4602440</v>
      </c>
      <c r="B4766" s="3" t="s">
        <v>849</v>
      </c>
      <c r="C4766" s="4">
        <v>100916</v>
      </c>
      <c r="D4766" s="3" t="s">
        <v>850</v>
      </c>
      <c r="E4766" s="3" t="s">
        <v>3</v>
      </c>
      <c r="F4766" s="4" t="s">
        <v>4</v>
      </c>
      <c r="G4766" s="3">
        <v>122648</v>
      </c>
      <c r="H4766" s="3" t="s">
        <v>3206</v>
      </c>
      <c r="I4766" s="3" t="s">
        <v>3999</v>
      </c>
      <c r="J4766" s="8">
        <v>912252.18</v>
      </c>
      <c r="K4766" s="12">
        <f>IFERROR(VLOOKUP($A4766,[1]Piv!$B:$C,2,FALSE),0)</f>
        <v>0</v>
      </c>
      <c r="L4766" s="12">
        <f>IFERROR(VLOOKUP($A4766,'[2]FINAL (2)'!$A$1:$F$7700,3,FALSE),0)</f>
        <v>908168.13</v>
      </c>
      <c r="M4766" s="12">
        <f>IFERROR(VLOOKUP($A4766,'[2]FINAL (2)'!$A$1:$F$7700,5,FALSE),0)</f>
        <v>0</v>
      </c>
      <c r="N4766" s="12">
        <f>IFERROR(VLOOKUP($A4766,[3]Sheet3!$A$1:$C$4542,3,FALSE),0)</f>
        <v>0</v>
      </c>
      <c r="O4766" s="10">
        <f t="shared" si="75"/>
        <v>908168.13</v>
      </c>
      <c r="P4766" s="10">
        <f>O4766-J4766</f>
        <v>-4084.0500000000466</v>
      </c>
    </row>
    <row r="4767" spans="1:16" x14ac:dyDescent="0.25">
      <c r="A4767" s="3">
        <v>7566808</v>
      </c>
      <c r="B4767" s="3" t="s">
        <v>1384</v>
      </c>
      <c r="C4767" s="4">
        <v>100916</v>
      </c>
      <c r="D4767" s="3" t="s">
        <v>850</v>
      </c>
      <c r="E4767" s="3" t="s">
        <v>3</v>
      </c>
      <c r="F4767" s="4" t="s">
        <v>4</v>
      </c>
      <c r="G4767" s="3">
        <v>122648</v>
      </c>
      <c r="H4767" s="3" t="s">
        <v>3206</v>
      </c>
      <c r="I4767" s="3" t="s">
        <v>3999</v>
      </c>
      <c r="J4767" s="8">
        <v>6101111.8200000003</v>
      </c>
      <c r="K4767" s="12">
        <f>IFERROR(VLOOKUP($A4767,[1]Piv!$B:$C,2,FALSE),0)</f>
        <v>0</v>
      </c>
      <c r="L4767" s="12">
        <f>IFERROR(VLOOKUP($A4767,'[2]FINAL (2)'!$A$1:$F$7700,3,FALSE),0)</f>
        <v>6067407.8799999999</v>
      </c>
      <c r="M4767" s="12">
        <f>IFERROR(VLOOKUP($A4767,'[2]FINAL (2)'!$A$1:$F$7700,5,FALSE),0)</f>
        <v>0</v>
      </c>
      <c r="N4767" s="12">
        <f>IFERROR(VLOOKUP($A4767,[3]Sheet3!$A$1:$C$4542,3,FALSE),0)</f>
        <v>0</v>
      </c>
      <c r="O4767" s="10">
        <f t="shared" si="75"/>
        <v>6067407.8799999999</v>
      </c>
      <c r="P4767" s="10">
        <f>O4767-J4767</f>
        <v>-33703.94000000041</v>
      </c>
    </row>
    <row r="4768" spans="1:16" x14ac:dyDescent="0.25">
      <c r="A4768" s="3">
        <v>11851917</v>
      </c>
      <c r="B4768" s="3" t="s">
        <v>1575</v>
      </c>
      <c r="C4768" s="4">
        <v>100918</v>
      </c>
      <c r="D4768" s="3" t="s">
        <v>601</v>
      </c>
      <c r="E4768" s="3" t="s">
        <v>3</v>
      </c>
      <c r="F4768" s="4" t="s">
        <v>4</v>
      </c>
      <c r="G4768" s="3">
        <v>86311</v>
      </c>
      <c r="H4768" s="3" t="s">
        <v>3235</v>
      </c>
      <c r="I4768" s="3" t="s">
        <v>3999</v>
      </c>
      <c r="J4768" s="8">
        <v>1008489.7200000001</v>
      </c>
      <c r="K4768" s="12">
        <f>IFERROR(VLOOKUP($A4768,[1]Piv!$B:$C,2,FALSE),0)</f>
        <v>0</v>
      </c>
      <c r="L4768" s="12">
        <f>IFERROR(VLOOKUP($A4768,'[2]FINAL (2)'!$A$1:$F$7700,3,FALSE),0)</f>
        <v>1005659.84</v>
      </c>
      <c r="M4768" s="12">
        <f>IFERROR(VLOOKUP($A4768,'[2]FINAL (2)'!$A$1:$F$7700,5,FALSE),0)</f>
        <v>0</v>
      </c>
      <c r="N4768" s="12">
        <f>IFERROR(VLOOKUP($A4768,[3]Sheet3!$A$1:$C$4542,3,FALSE),0)</f>
        <v>0</v>
      </c>
      <c r="O4768" s="10">
        <f t="shared" si="75"/>
        <v>1005659.84</v>
      </c>
      <c r="P4768" s="10">
        <f>O4768-J4768</f>
        <v>-2829.8800000001211</v>
      </c>
    </row>
    <row r="4769" spans="1:16" x14ac:dyDescent="0.25">
      <c r="A4769" s="3">
        <v>13340091</v>
      </c>
      <c r="B4769" s="3" t="s">
        <v>7579</v>
      </c>
      <c r="C4769" s="4">
        <v>100918</v>
      </c>
      <c r="D4769" s="3" t="s">
        <v>601</v>
      </c>
      <c r="E4769" s="3" t="s">
        <v>3</v>
      </c>
      <c r="F4769" s="4" t="s">
        <v>4</v>
      </c>
      <c r="G4769" s="3"/>
      <c r="H4769" s="3"/>
      <c r="I4769" s="3" t="s">
        <v>3999</v>
      </c>
      <c r="J4769" s="8">
        <v>1050000</v>
      </c>
      <c r="K4769" s="12">
        <f>IFERROR(VLOOKUP($A4769,[1]Piv!$B:$C,2,FALSE),0)</f>
        <v>0</v>
      </c>
      <c r="L4769" s="12">
        <f>IFERROR(VLOOKUP($A4769,'[2]FINAL (2)'!$A$1:$F$7700,3,FALSE),0)</f>
        <v>0</v>
      </c>
      <c r="M4769" s="12">
        <f>IFERROR(VLOOKUP($A4769,'[2]FINAL (2)'!$A$1:$F$7700,5,FALSE),0)</f>
        <v>0</v>
      </c>
      <c r="N4769" s="12">
        <f>IFERROR(VLOOKUP($A4769,[3]Sheet3!$A$1:$C$4542,3,FALSE),0)</f>
        <v>1000000</v>
      </c>
      <c r="O4769" s="10">
        <f t="shared" si="75"/>
        <v>1000000</v>
      </c>
      <c r="P4769" s="10">
        <f>O4769-J4769</f>
        <v>-50000</v>
      </c>
    </row>
    <row r="4770" spans="1:16" x14ac:dyDescent="0.25">
      <c r="A4770" s="3">
        <v>13886494</v>
      </c>
      <c r="B4770" s="3" t="s">
        <v>7580</v>
      </c>
      <c r="C4770" s="4">
        <v>100918</v>
      </c>
      <c r="D4770" s="3" t="s">
        <v>601</v>
      </c>
      <c r="E4770" s="3" t="s">
        <v>3</v>
      </c>
      <c r="F4770" s="4" t="s">
        <v>12</v>
      </c>
      <c r="G4770" s="3"/>
      <c r="H4770" s="3"/>
      <c r="I4770" s="3"/>
      <c r="J4770" s="8">
        <v>0</v>
      </c>
      <c r="K4770" s="12">
        <f>IFERROR(VLOOKUP($A4770,[1]Piv!$B:$C,2,FALSE),0)</f>
        <v>0</v>
      </c>
      <c r="L4770" s="12">
        <f>IFERROR(VLOOKUP($A4770,'[2]FINAL (2)'!$A$1:$F$7700,3,FALSE),0)</f>
        <v>0</v>
      </c>
      <c r="M4770" s="12">
        <f>IFERROR(VLOOKUP($A4770,'[2]FINAL (2)'!$A$1:$F$7700,5,FALSE),0)</f>
        <v>0</v>
      </c>
      <c r="N4770" s="12">
        <f>IFERROR(VLOOKUP($A4770,[3]Sheet3!$A$1:$C$4542,3,FALSE),0)</f>
        <v>0</v>
      </c>
      <c r="O4770" s="10">
        <f t="shared" si="75"/>
        <v>0</v>
      </c>
      <c r="P4770"/>
    </row>
    <row r="4771" spans="1:16" x14ac:dyDescent="0.25">
      <c r="A4771" s="3">
        <v>15303965</v>
      </c>
      <c r="B4771" s="3" t="s">
        <v>2155</v>
      </c>
      <c r="C4771" s="4">
        <v>100918</v>
      </c>
      <c r="D4771" s="3" t="s">
        <v>601</v>
      </c>
      <c r="E4771" s="3" t="s">
        <v>3</v>
      </c>
      <c r="F4771" s="4" t="s">
        <v>4</v>
      </c>
      <c r="G4771" s="3"/>
      <c r="H4771" s="3"/>
      <c r="I4771" s="3" t="s">
        <v>3999</v>
      </c>
      <c r="J4771" s="8">
        <v>5750000</v>
      </c>
      <c r="K4771" s="12">
        <f>IFERROR(VLOOKUP($A4771,[1]Piv!$B:$C,2,FALSE),0)</f>
        <v>5404165.5300000003</v>
      </c>
      <c r="L4771" s="12">
        <f>IFERROR(VLOOKUP($A4771,'[2]FINAL (2)'!$A$1:$F$7700,3,FALSE),0)</f>
        <v>250000</v>
      </c>
      <c r="M4771" s="12">
        <f>IFERROR(VLOOKUP($A4771,'[2]FINAL (2)'!$A$1:$F$7700,5,FALSE),0)</f>
        <v>0</v>
      </c>
      <c r="N4771" s="12">
        <f>IFERROR(VLOOKUP($A4771,[3]Sheet3!$A$1:$C$4542,3,FALSE),0)</f>
        <v>0</v>
      </c>
      <c r="O4771" s="10">
        <f t="shared" si="75"/>
        <v>5654165.5300000003</v>
      </c>
      <c r="P4771" s="10">
        <f>O4771-J4771</f>
        <v>-95834.469999999739</v>
      </c>
    </row>
    <row r="4772" spans="1:16" x14ac:dyDescent="0.25">
      <c r="A4772" s="3">
        <v>16897309</v>
      </c>
      <c r="B4772" s="3" t="s">
        <v>1476</v>
      </c>
      <c r="C4772" s="4">
        <v>100918</v>
      </c>
      <c r="D4772" s="3" t="s">
        <v>601</v>
      </c>
      <c r="E4772" s="3" t="s">
        <v>3</v>
      </c>
      <c r="F4772" s="4" t="s">
        <v>4</v>
      </c>
      <c r="G4772" s="3"/>
      <c r="H4772" s="3"/>
      <c r="I4772" s="3" t="s">
        <v>3999</v>
      </c>
      <c r="J4772" s="8">
        <v>3600000</v>
      </c>
      <c r="K4772" s="12">
        <f>IFERROR(VLOOKUP($A4772,[1]Piv!$B:$C,2,FALSE),0)</f>
        <v>3097724.98</v>
      </c>
      <c r="L4772" s="12">
        <f>IFERROR(VLOOKUP($A4772,'[2]FINAL (2)'!$A$1:$F$7700,3,FALSE),0)</f>
        <v>0</v>
      </c>
      <c r="M4772" s="12">
        <f>IFERROR(VLOOKUP($A4772,'[2]FINAL (2)'!$A$1:$F$7700,5,FALSE),0)</f>
        <v>0</v>
      </c>
      <c r="N4772" s="12">
        <f>IFERROR(VLOOKUP($A4772,[3]Sheet3!$A$1:$C$4542,3,FALSE),0)</f>
        <v>0</v>
      </c>
      <c r="O4772" s="10">
        <f t="shared" si="75"/>
        <v>3097724.98</v>
      </c>
      <c r="P4772" s="10">
        <f>O4772-J4772</f>
        <v>-502275.02</v>
      </c>
    </row>
    <row r="4773" spans="1:16" x14ac:dyDescent="0.25">
      <c r="A4773" s="3">
        <v>17276086</v>
      </c>
      <c r="B4773" s="3" t="s">
        <v>7581</v>
      </c>
      <c r="C4773" s="4">
        <v>100918</v>
      </c>
      <c r="D4773" s="3" t="s">
        <v>601</v>
      </c>
      <c r="E4773" s="3" t="s">
        <v>3</v>
      </c>
      <c r="F4773" s="4" t="s">
        <v>12</v>
      </c>
      <c r="G4773" s="3"/>
      <c r="H4773" s="3"/>
      <c r="I4773" s="3"/>
      <c r="J4773" s="8">
        <v>0</v>
      </c>
      <c r="K4773" s="12">
        <f>IFERROR(VLOOKUP($A4773,[1]Piv!$B:$C,2,FALSE),0)</f>
        <v>0</v>
      </c>
      <c r="L4773" s="12">
        <f>IFERROR(VLOOKUP($A4773,'[2]FINAL (2)'!$A$1:$F$7700,3,FALSE),0)</f>
        <v>0</v>
      </c>
      <c r="M4773" s="12">
        <f>IFERROR(VLOOKUP($A4773,'[2]FINAL (2)'!$A$1:$F$7700,5,FALSE),0)</f>
        <v>0</v>
      </c>
      <c r="N4773" s="12">
        <f>IFERROR(VLOOKUP($A4773,[3]Sheet3!$A$1:$C$4542,3,FALSE),0)</f>
        <v>0</v>
      </c>
      <c r="O4773" s="10">
        <f t="shared" si="75"/>
        <v>0</v>
      </c>
      <c r="P4773"/>
    </row>
    <row r="4774" spans="1:16" x14ac:dyDescent="0.25">
      <c r="A4774" s="3">
        <v>18302284</v>
      </c>
      <c r="B4774" s="3" t="s">
        <v>7582</v>
      </c>
      <c r="C4774" s="4">
        <v>100918</v>
      </c>
      <c r="D4774" s="3" t="s">
        <v>601</v>
      </c>
      <c r="E4774" s="3" t="s">
        <v>3</v>
      </c>
      <c r="F4774" s="4" t="s">
        <v>12</v>
      </c>
      <c r="G4774" s="3"/>
      <c r="H4774" s="3"/>
      <c r="I4774" s="3"/>
      <c r="J4774" s="8">
        <v>0</v>
      </c>
      <c r="K4774" s="12">
        <f>IFERROR(VLOOKUP($A4774,[1]Piv!$B:$C,2,FALSE),0)</f>
        <v>0</v>
      </c>
      <c r="L4774" s="12">
        <f>IFERROR(VLOOKUP($A4774,'[2]FINAL (2)'!$A$1:$F$7700,3,FALSE),0)</f>
        <v>0</v>
      </c>
      <c r="M4774" s="12">
        <f>IFERROR(VLOOKUP($A4774,'[2]FINAL (2)'!$A$1:$F$7700,5,FALSE),0)</f>
        <v>0</v>
      </c>
      <c r="N4774" s="12">
        <f>IFERROR(VLOOKUP($A4774,[3]Sheet3!$A$1:$C$4542,3,FALSE),0)</f>
        <v>0</v>
      </c>
      <c r="O4774" s="10">
        <f t="shared" si="75"/>
        <v>0</v>
      </c>
      <c r="P4774"/>
    </row>
    <row r="4775" spans="1:16" x14ac:dyDescent="0.25">
      <c r="A4775" s="3">
        <v>18522007</v>
      </c>
      <c r="B4775" s="3" t="s">
        <v>2419</v>
      </c>
      <c r="C4775" s="4">
        <v>100918</v>
      </c>
      <c r="D4775" s="3" t="s">
        <v>601</v>
      </c>
      <c r="E4775" s="3" t="s">
        <v>3</v>
      </c>
      <c r="F4775" s="4" t="s">
        <v>4</v>
      </c>
      <c r="G4775" s="3">
        <v>86311</v>
      </c>
      <c r="H4775" s="3" t="s">
        <v>3235</v>
      </c>
      <c r="I4775" s="3" t="s">
        <v>3999</v>
      </c>
      <c r="J4775" s="8">
        <v>0</v>
      </c>
      <c r="K4775" s="12">
        <f>IFERROR(VLOOKUP($A4775,[1]Piv!$B:$C,2,FALSE),0)</f>
        <v>0</v>
      </c>
      <c r="L4775" s="12">
        <f>IFERROR(VLOOKUP($A4775,'[2]FINAL (2)'!$A$1:$F$7700,3,FALSE),0)</f>
        <v>376165.76</v>
      </c>
      <c r="M4775" s="12">
        <f>IFERROR(VLOOKUP($A4775,'[2]FINAL (2)'!$A$1:$F$7700,5,FALSE),0)</f>
        <v>0</v>
      </c>
      <c r="N4775" s="12">
        <f>IFERROR(VLOOKUP($A4775,[3]Sheet3!$A$1:$C$4542,3,FALSE),0)</f>
        <v>0</v>
      </c>
      <c r="O4775" s="10">
        <f t="shared" si="75"/>
        <v>376165.76</v>
      </c>
      <c r="P4775" s="10">
        <f>O4775-J4775</f>
        <v>376165.76</v>
      </c>
    </row>
    <row r="4776" spans="1:16" x14ac:dyDescent="0.25">
      <c r="A4776" s="3">
        <v>22114465</v>
      </c>
      <c r="B4776" s="3" t="s">
        <v>7583</v>
      </c>
      <c r="C4776" s="4">
        <v>100918</v>
      </c>
      <c r="D4776" s="3" t="s">
        <v>601</v>
      </c>
      <c r="E4776" s="3" t="s">
        <v>3</v>
      </c>
      <c r="F4776" s="4" t="s">
        <v>12</v>
      </c>
      <c r="G4776" s="3"/>
      <c r="H4776" s="3"/>
      <c r="I4776" s="3"/>
      <c r="J4776" s="8">
        <v>0</v>
      </c>
      <c r="K4776" s="12">
        <f>IFERROR(VLOOKUP($A4776,[1]Piv!$B:$C,2,FALSE),0)</f>
        <v>0</v>
      </c>
      <c r="L4776" s="12">
        <f>IFERROR(VLOOKUP($A4776,'[2]FINAL (2)'!$A$1:$F$7700,3,FALSE),0)</f>
        <v>0</v>
      </c>
      <c r="M4776" s="12">
        <f>IFERROR(VLOOKUP($A4776,'[2]FINAL (2)'!$A$1:$F$7700,5,FALSE),0)</f>
        <v>0</v>
      </c>
      <c r="N4776" s="12">
        <f>IFERROR(VLOOKUP($A4776,[3]Sheet3!$A$1:$C$4542,3,FALSE),0)</f>
        <v>0</v>
      </c>
      <c r="O4776" s="10">
        <f t="shared" si="75"/>
        <v>0</v>
      </c>
      <c r="P4776"/>
    </row>
    <row r="4777" spans="1:16" x14ac:dyDescent="0.25">
      <c r="A4777" s="3">
        <v>23561231</v>
      </c>
      <c r="B4777" s="3" t="s">
        <v>7584</v>
      </c>
      <c r="C4777" s="4">
        <v>100918</v>
      </c>
      <c r="D4777" s="3" t="s">
        <v>601</v>
      </c>
      <c r="E4777" s="3" t="s">
        <v>3</v>
      </c>
      <c r="F4777" s="4" t="s">
        <v>12</v>
      </c>
      <c r="G4777" s="3"/>
      <c r="H4777" s="3"/>
      <c r="I4777" s="3"/>
      <c r="J4777" s="8">
        <v>0</v>
      </c>
      <c r="K4777" s="12">
        <f>IFERROR(VLOOKUP($A4777,[1]Piv!$B:$C,2,FALSE),0)</f>
        <v>0</v>
      </c>
      <c r="L4777" s="12">
        <f>IFERROR(VLOOKUP($A4777,'[2]FINAL (2)'!$A$1:$F$7700,3,FALSE),0)</f>
        <v>0</v>
      </c>
      <c r="M4777" s="12">
        <f>IFERROR(VLOOKUP($A4777,'[2]FINAL (2)'!$A$1:$F$7700,5,FALSE),0)</f>
        <v>0</v>
      </c>
      <c r="N4777" s="12">
        <f>IFERROR(VLOOKUP($A4777,[3]Sheet3!$A$1:$C$4542,3,FALSE),0)</f>
        <v>0</v>
      </c>
      <c r="O4777" s="10">
        <f t="shared" si="75"/>
        <v>0</v>
      </c>
      <c r="P4777"/>
    </row>
    <row r="4778" spans="1:16" x14ac:dyDescent="0.25">
      <c r="A4778" s="3">
        <v>25207666</v>
      </c>
      <c r="B4778" s="3" t="s">
        <v>3119</v>
      </c>
      <c r="C4778" s="4">
        <v>100918</v>
      </c>
      <c r="D4778" s="3" t="s">
        <v>601</v>
      </c>
      <c r="E4778" s="3" t="s">
        <v>3</v>
      </c>
      <c r="F4778" s="4" t="s">
        <v>4</v>
      </c>
      <c r="G4778" s="3">
        <v>86311</v>
      </c>
      <c r="H4778" s="3" t="s">
        <v>3235</v>
      </c>
      <c r="I4778" s="3" t="s">
        <v>3999</v>
      </c>
      <c r="J4778" s="8">
        <v>0</v>
      </c>
      <c r="K4778" s="12">
        <f>IFERROR(VLOOKUP($A4778,[1]Piv!$B:$C,2,FALSE),0)</f>
        <v>0</v>
      </c>
      <c r="L4778" s="12">
        <f>IFERROR(VLOOKUP($A4778,'[2]FINAL (2)'!$A$1:$F$7700,3,FALSE),0)</f>
        <v>0</v>
      </c>
      <c r="M4778" s="12">
        <f>IFERROR(VLOOKUP($A4778,'[2]FINAL (2)'!$A$1:$F$7700,5,FALSE),0)</f>
        <v>500000</v>
      </c>
      <c r="N4778" s="12">
        <f>IFERROR(VLOOKUP($A4778,[3]Sheet3!$A$1:$C$4542,3,FALSE),0)</f>
        <v>0</v>
      </c>
      <c r="O4778" s="10">
        <f t="shared" si="75"/>
        <v>500000</v>
      </c>
      <c r="P4778" s="10">
        <f>O4778-J4778</f>
        <v>500000</v>
      </c>
    </row>
    <row r="4779" spans="1:16" x14ac:dyDescent="0.25">
      <c r="A4779" s="3">
        <v>1794109</v>
      </c>
      <c r="B4779" s="3" t="s">
        <v>306</v>
      </c>
      <c r="C4779" s="4">
        <v>100919</v>
      </c>
      <c r="D4779" s="3" t="s">
        <v>3841</v>
      </c>
      <c r="E4779" s="3" t="s">
        <v>3</v>
      </c>
      <c r="F4779" s="4" t="s">
        <v>4</v>
      </c>
      <c r="G4779" s="3">
        <v>88661</v>
      </c>
      <c r="H4779" s="3" t="s">
        <v>3200</v>
      </c>
      <c r="I4779" s="3" t="s">
        <v>3999</v>
      </c>
      <c r="J4779" s="8">
        <v>60023945.409999996</v>
      </c>
      <c r="K4779" s="12">
        <f>IFERROR(VLOOKUP($A4779,[1]Piv!$B:$C,2,FALSE),0)</f>
        <v>0</v>
      </c>
      <c r="L4779" s="12">
        <f>IFERROR(VLOOKUP($A4779,'[2]FINAL (2)'!$A$1:$F$7700,3,FALSE),0)</f>
        <v>2015963.61</v>
      </c>
      <c r="M4779" s="12">
        <f>IFERROR(VLOOKUP($A4779,'[2]FINAL (2)'!$A$1:$F$7700,5,FALSE),0)</f>
        <v>500867.11</v>
      </c>
      <c r="N4779" s="12">
        <f>IFERROR(VLOOKUP($A4779,[3]Sheet3!$A$1:$C$4542,3,FALSE),0)</f>
        <v>58000000</v>
      </c>
      <c r="O4779" s="10">
        <f t="shared" si="75"/>
        <v>60516830.719999999</v>
      </c>
      <c r="P4779" s="10">
        <f>O4779-J4779</f>
        <v>492885.31000000238</v>
      </c>
    </row>
    <row r="4780" spans="1:16" x14ac:dyDescent="0.25">
      <c r="A4780" s="3">
        <v>2592232</v>
      </c>
      <c r="B4780" s="3" t="s">
        <v>1202</v>
      </c>
      <c r="C4780" s="4">
        <v>100919</v>
      </c>
      <c r="D4780" s="3" t="s">
        <v>3841</v>
      </c>
      <c r="E4780" s="3" t="s">
        <v>3</v>
      </c>
      <c r="F4780" s="4" t="s">
        <v>4</v>
      </c>
      <c r="G4780" s="3">
        <v>88661</v>
      </c>
      <c r="H4780" s="3" t="s">
        <v>3200</v>
      </c>
      <c r="I4780" s="3" t="s">
        <v>3999</v>
      </c>
      <c r="J4780" s="8">
        <v>504216.03</v>
      </c>
      <c r="K4780" s="12">
        <f>IFERROR(VLOOKUP($A4780,[1]Piv!$B:$C,2,FALSE),0)</f>
        <v>0</v>
      </c>
      <c r="L4780" s="12">
        <f>IFERROR(VLOOKUP($A4780,'[2]FINAL (2)'!$A$1:$F$7700,3,FALSE),0)</f>
        <v>502810.69</v>
      </c>
      <c r="M4780" s="12">
        <f>IFERROR(VLOOKUP($A4780,'[2]FINAL (2)'!$A$1:$F$7700,5,FALSE),0)</f>
        <v>0</v>
      </c>
      <c r="N4780" s="12">
        <f>IFERROR(VLOOKUP($A4780,[3]Sheet3!$A$1:$C$4542,3,FALSE),0)</f>
        <v>0</v>
      </c>
      <c r="O4780" s="10">
        <f t="shared" si="75"/>
        <v>502810.69</v>
      </c>
      <c r="P4780" s="10">
        <f>O4780-J4780</f>
        <v>-1405.3400000000256</v>
      </c>
    </row>
    <row r="4781" spans="1:16" x14ac:dyDescent="0.25">
      <c r="A4781" s="3">
        <v>25096194</v>
      </c>
      <c r="B4781" s="3" t="s">
        <v>2702</v>
      </c>
      <c r="C4781" s="4">
        <v>100919</v>
      </c>
      <c r="D4781" s="3" t="s">
        <v>3841</v>
      </c>
      <c r="E4781" s="3" t="s">
        <v>3</v>
      </c>
      <c r="F4781" s="4" t="s">
        <v>4</v>
      </c>
      <c r="G4781" s="3">
        <v>88661</v>
      </c>
      <c r="H4781" s="3" t="s">
        <v>3200</v>
      </c>
      <c r="I4781" s="3" t="s">
        <v>3999</v>
      </c>
      <c r="J4781" s="8">
        <v>7999334</v>
      </c>
      <c r="K4781" s="12">
        <f>IFERROR(VLOOKUP($A4781,[1]Piv!$B:$C,2,FALSE),0)</f>
        <v>0</v>
      </c>
      <c r="L4781" s="12">
        <f>IFERROR(VLOOKUP($A4781,'[2]FINAL (2)'!$A$1:$F$7700,3,FALSE),0)</f>
        <v>0</v>
      </c>
      <c r="M4781" s="12">
        <f>IFERROR(VLOOKUP($A4781,'[2]FINAL (2)'!$A$1:$F$7700,5,FALSE),0)</f>
        <v>0</v>
      </c>
      <c r="N4781" s="12">
        <f>IFERROR(VLOOKUP($A4781,[3]Sheet3!$A$1:$C$4542,3,FALSE),0)</f>
        <v>7999334</v>
      </c>
      <c r="O4781" s="10">
        <f t="shared" si="75"/>
        <v>7999334</v>
      </c>
      <c r="P4781" s="10">
        <f>O4781-J4781</f>
        <v>0</v>
      </c>
    </row>
    <row r="4782" spans="1:16" x14ac:dyDescent="0.25">
      <c r="A4782" s="3">
        <v>25395789</v>
      </c>
      <c r="B4782" s="3" t="s">
        <v>305</v>
      </c>
      <c r="C4782" s="4">
        <v>100919</v>
      </c>
      <c r="D4782" s="3" t="s">
        <v>3841</v>
      </c>
      <c r="E4782" s="3" t="s">
        <v>3</v>
      </c>
      <c r="F4782" s="4" t="s">
        <v>4</v>
      </c>
      <c r="G4782" s="3">
        <v>121381</v>
      </c>
      <c r="H4782" s="3" t="s">
        <v>3270</v>
      </c>
      <c r="I4782" s="3" t="s">
        <v>3999</v>
      </c>
      <c r="J4782" s="8">
        <v>21611170</v>
      </c>
      <c r="K4782" s="12">
        <f>IFERROR(VLOOKUP($A4782,[1]Piv!$B:$C,2,FALSE),0)</f>
        <v>0</v>
      </c>
      <c r="L4782" s="12">
        <f>IFERROR(VLOOKUP($A4782,'[2]FINAL (2)'!$A$1:$F$7700,3,FALSE),0)</f>
        <v>0</v>
      </c>
      <c r="M4782" s="12">
        <f>IFERROR(VLOOKUP($A4782,'[2]FINAL (2)'!$A$1:$F$7700,5,FALSE),0)</f>
        <v>0</v>
      </c>
      <c r="N4782" s="12">
        <f>IFERROR(VLOOKUP($A4782,[3]Sheet3!$A$1:$C$4542,3,FALSE),0)</f>
        <v>21611170</v>
      </c>
      <c r="O4782" s="10">
        <f t="shared" si="75"/>
        <v>21611170</v>
      </c>
      <c r="P4782" s="10">
        <f>O4782-J4782</f>
        <v>0</v>
      </c>
    </row>
    <row r="4783" spans="1:16" x14ac:dyDescent="0.25">
      <c r="A4783" s="3">
        <v>25107505</v>
      </c>
      <c r="B4783" s="3" t="s">
        <v>7585</v>
      </c>
      <c r="C4783" s="4">
        <v>100919</v>
      </c>
      <c r="D4783" s="3" t="s">
        <v>3841</v>
      </c>
      <c r="E4783" s="3" t="s">
        <v>3</v>
      </c>
      <c r="F4783" s="4" t="s">
        <v>4</v>
      </c>
      <c r="G4783" s="3">
        <v>88661</v>
      </c>
      <c r="H4783" s="3" t="s">
        <v>3200</v>
      </c>
      <c r="I4783" s="3" t="s">
        <v>3999</v>
      </c>
      <c r="J4783" s="8">
        <v>18997546</v>
      </c>
      <c r="K4783" s="12">
        <f>IFERROR(VLOOKUP($A4783,[1]Piv!$B:$C,2,FALSE),0)</f>
        <v>0</v>
      </c>
      <c r="L4783" s="12">
        <f>IFERROR(VLOOKUP($A4783,'[2]FINAL (2)'!$A$1:$F$7700,3,FALSE),0)</f>
        <v>0</v>
      </c>
      <c r="M4783" s="12">
        <f>IFERROR(VLOOKUP($A4783,'[2]FINAL (2)'!$A$1:$F$7700,5,FALSE),0)</f>
        <v>0</v>
      </c>
      <c r="N4783" s="12">
        <f>IFERROR(VLOOKUP($A4783,[3]Sheet3!$A$1:$C$4542,3,FALSE),0)</f>
        <v>18997546</v>
      </c>
      <c r="O4783" s="10">
        <f t="shared" si="75"/>
        <v>18997546</v>
      </c>
      <c r="P4783" s="10">
        <f>O4783-J4783</f>
        <v>0</v>
      </c>
    </row>
    <row r="4784" spans="1:16" x14ac:dyDescent="0.25">
      <c r="A4784" s="3">
        <v>2147254</v>
      </c>
      <c r="B4784" s="3" t="s">
        <v>7586</v>
      </c>
      <c r="C4784" s="4">
        <v>100920</v>
      </c>
      <c r="D4784" s="3" t="s">
        <v>645</v>
      </c>
      <c r="E4784" s="3" t="s">
        <v>3</v>
      </c>
      <c r="F4784" s="4" t="s">
        <v>4</v>
      </c>
      <c r="G4784" s="3">
        <v>73102</v>
      </c>
      <c r="H4784" s="3" t="s">
        <v>3250</v>
      </c>
      <c r="I4784" s="3" t="s">
        <v>3999</v>
      </c>
      <c r="J4784" s="8">
        <v>1000000</v>
      </c>
      <c r="K4784" s="12">
        <f>IFERROR(VLOOKUP($A4784,[1]Piv!$B:$C,2,FALSE),0)</f>
        <v>1015986.71</v>
      </c>
      <c r="L4784" s="12">
        <f>IFERROR(VLOOKUP($A4784,'[2]FINAL (2)'!$A$1:$F$7700,3,FALSE),0)</f>
        <v>0</v>
      </c>
      <c r="M4784" s="12">
        <f>IFERROR(VLOOKUP($A4784,'[2]FINAL (2)'!$A$1:$F$7700,5,FALSE),0)</f>
        <v>400671.67</v>
      </c>
      <c r="N4784" s="12">
        <f>IFERROR(VLOOKUP($A4784,[3]Sheet3!$A$1:$C$4542,3,FALSE),0)</f>
        <v>0</v>
      </c>
      <c r="O4784" s="10">
        <f t="shared" si="75"/>
        <v>1416658.38</v>
      </c>
      <c r="P4784" s="10">
        <f>O4784-J4784</f>
        <v>416658.37999999989</v>
      </c>
    </row>
    <row r="4785" spans="1:16" x14ac:dyDescent="0.25">
      <c r="A4785" s="3">
        <v>14115668</v>
      </c>
      <c r="B4785" s="3" t="s">
        <v>7587</v>
      </c>
      <c r="C4785" s="4">
        <v>100920</v>
      </c>
      <c r="D4785" s="3" t="s">
        <v>645</v>
      </c>
      <c r="E4785" s="3" t="s">
        <v>3</v>
      </c>
      <c r="F4785" s="4" t="s">
        <v>4</v>
      </c>
      <c r="G4785" s="3">
        <v>73102</v>
      </c>
      <c r="H4785" s="3" t="s">
        <v>3250</v>
      </c>
      <c r="I4785" s="3" t="s">
        <v>3999</v>
      </c>
      <c r="J4785" s="8">
        <v>8000</v>
      </c>
      <c r="K4785" s="12">
        <f>IFERROR(VLOOKUP($A4785,[1]Piv!$B:$C,2,FALSE),0)</f>
        <v>0</v>
      </c>
      <c r="L4785" s="12">
        <f>IFERROR(VLOOKUP($A4785,'[2]FINAL (2)'!$A$1:$F$7700,3,FALSE),0)</f>
        <v>0</v>
      </c>
      <c r="M4785" s="12">
        <f>IFERROR(VLOOKUP($A4785,'[2]FINAL (2)'!$A$1:$F$7700,5,FALSE),0)</f>
        <v>793338.76</v>
      </c>
      <c r="N4785" s="12">
        <f>IFERROR(VLOOKUP($A4785,[3]Sheet3!$A$1:$C$4542,3,FALSE),0)</f>
        <v>8000</v>
      </c>
      <c r="O4785" s="10">
        <f t="shared" si="75"/>
        <v>801338.76</v>
      </c>
      <c r="P4785" s="10">
        <f>O4785-J4785</f>
        <v>793338.76</v>
      </c>
    </row>
    <row r="4786" spans="1:16" x14ac:dyDescent="0.25">
      <c r="A4786" s="3">
        <v>17708602</v>
      </c>
      <c r="B4786" s="3" t="s">
        <v>2087</v>
      </c>
      <c r="C4786" s="4">
        <v>100921</v>
      </c>
      <c r="D4786" s="3" t="s">
        <v>3842</v>
      </c>
      <c r="E4786" s="3" t="s">
        <v>3</v>
      </c>
      <c r="F4786" s="4" t="s">
        <v>4</v>
      </c>
      <c r="G4786" s="3">
        <v>98222</v>
      </c>
      <c r="H4786" s="3" t="s">
        <v>3256</v>
      </c>
      <c r="I4786" s="3" t="s">
        <v>3999</v>
      </c>
      <c r="J4786" s="8">
        <v>8500000</v>
      </c>
      <c r="K4786" s="12">
        <f>IFERROR(VLOOKUP($A4786,[1]Piv!$B:$C,2,FALSE),0)</f>
        <v>0</v>
      </c>
      <c r="L4786" s="12">
        <f>IFERROR(VLOOKUP($A4786,'[2]FINAL (2)'!$A$1:$F$7700,3,FALSE),0)</f>
        <v>0</v>
      </c>
      <c r="M4786" s="12">
        <f>IFERROR(VLOOKUP($A4786,'[2]FINAL (2)'!$A$1:$F$7700,5,FALSE),0)</f>
        <v>0</v>
      </c>
      <c r="N4786" s="12">
        <f>IFERROR(VLOOKUP($A4786,[3]Sheet3!$A$1:$C$4542,3,FALSE),0)</f>
        <v>8500000</v>
      </c>
      <c r="O4786" s="10">
        <f t="shared" si="75"/>
        <v>8500000</v>
      </c>
      <c r="P4786" s="10">
        <f>O4786-J4786</f>
        <v>0</v>
      </c>
    </row>
    <row r="4787" spans="1:16" x14ac:dyDescent="0.25">
      <c r="A4787" s="3">
        <v>21178950</v>
      </c>
      <c r="B4787" s="3" t="s">
        <v>181</v>
      </c>
      <c r="C4787" s="4">
        <v>100921</v>
      </c>
      <c r="D4787" s="3" t="s">
        <v>3842</v>
      </c>
      <c r="E4787" s="3" t="s">
        <v>3</v>
      </c>
      <c r="F4787" s="4" t="s">
        <v>4</v>
      </c>
      <c r="G4787" s="3">
        <v>98222</v>
      </c>
      <c r="H4787" s="3" t="s">
        <v>3256</v>
      </c>
      <c r="I4787" s="3" t="s">
        <v>3999</v>
      </c>
      <c r="J4787" s="8">
        <v>5285426</v>
      </c>
      <c r="K4787" s="12">
        <f>IFERROR(VLOOKUP($A4787,[1]Piv!$B:$C,2,FALSE),0)</f>
        <v>3931707.8499999996</v>
      </c>
      <c r="L4787" s="12">
        <f>IFERROR(VLOOKUP($A4787,'[2]FINAL (2)'!$A$1:$F$7700,3,FALSE),0)</f>
        <v>0</v>
      </c>
      <c r="M4787" s="12">
        <f>IFERROR(VLOOKUP($A4787,'[2]FINAL (2)'!$A$1:$F$7700,5,FALSE),0)</f>
        <v>0</v>
      </c>
      <c r="N4787" s="12">
        <f>IFERROR(VLOOKUP($A4787,[3]Sheet3!$A$1:$C$4542,3,FALSE),0)</f>
        <v>0</v>
      </c>
      <c r="O4787" s="10">
        <f t="shared" si="75"/>
        <v>3931707.8499999996</v>
      </c>
      <c r="P4787" s="10">
        <f>O4787-J4787</f>
        <v>-1353718.1500000004</v>
      </c>
    </row>
    <row r="4788" spans="1:16" x14ac:dyDescent="0.25">
      <c r="A4788" s="3">
        <v>18238865</v>
      </c>
      <c r="B4788" s="3" t="s">
        <v>7588</v>
      </c>
      <c r="C4788" s="4">
        <v>100923</v>
      </c>
      <c r="D4788" s="3" t="s">
        <v>84</v>
      </c>
      <c r="E4788" s="3" t="s">
        <v>3</v>
      </c>
      <c r="F4788" s="4" t="s">
        <v>4</v>
      </c>
      <c r="G4788" s="3">
        <v>135991</v>
      </c>
      <c r="H4788" s="3" t="s">
        <v>3997</v>
      </c>
      <c r="I4788" s="3" t="s">
        <v>3999</v>
      </c>
      <c r="J4788" s="8">
        <v>19411615.82</v>
      </c>
      <c r="K4788" s="12">
        <f>IFERROR(VLOOKUP($A4788,[1]Piv!$B:$C,2,FALSE),0)</f>
        <v>18904893.559999999</v>
      </c>
      <c r="L4788" s="12">
        <f>IFERROR(VLOOKUP($A4788,'[2]FINAL (2)'!$A$1:$F$7700,3,FALSE),0)</f>
        <v>707743.88</v>
      </c>
      <c r="M4788" s="12">
        <f>IFERROR(VLOOKUP($A4788,'[2]FINAL (2)'!$A$1:$F$7700,5,FALSE),0)</f>
        <v>0</v>
      </c>
      <c r="N4788" s="12">
        <f>IFERROR(VLOOKUP($A4788,[3]Sheet3!$A$1:$C$4542,3,FALSE),0)</f>
        <v>0</v>
      </c>
      <c r="O4788" s="10">
        <f t="shared" si="75"/>
        <v>19612637.439999998</v>
      </c>
      <c r="P4788" s="10">
        <f>O4788-J4788</f>
        <v>201021.61999999732</v>
      </c>
    </row>
    <row r="4789" spans="1:16" x14ac:dyDescent="0.25">
      <c r="A4789" s="3">
        <v>22677541</v>
      </c>
      <c r="B4789" s="3" t="s">
        <v>2620</v>
      </c>
      <c r="C4789" s="4">
        <v>100923</v>
      </c>
      <c r="D4789" s="3" t="s">
        <v>84</v>
      </c>
      <c r="E4789" s="3" t="s">
        <v>3</v>
      </c>
      <c r="F4789" s="4" t="s">
        <v>12</v>
      </c>
      <c r="G4789" s="3">
        <v>135991</v>
      </c>
      <c r="H4789" s="3" t="s">
        <v>3997</v>
      </c>
      <c r="I4789" s="3" t="s">
        <v>3999</v>
      </c>
      <c r="J4789" s="8">
        <v>0</v>
      </c>
      <c r="K4789" s="12">
        <f>IFERROR(VLOOKUP($A4789,[1]Piv!$B:$C,2,FALSE),0)</f>
        <v>0</v>
      </c>
      <c r="L4789" s="12">
        <f>IFERROR(VLOOKUP($A4789,'[2]FINAL (2)'!$A$1:$F$7700,3,FALSE),0)</f>
        <v>0</v>
      </c>
      <c r="M4789" s="12">
        <f>IFERROR(VLOOKUP($A4789,'[2]FINAL (2)'!$A$1:$F$7700,5,FALSE),0)</f>
        <v>0</v>
      </c>
      <c r="N4789" s="12">
        <f>IFERROR(VLOOKUP($A4789,[3]Sheet3!$A$1:$C$4542,3,FALSE),0)</f>
        <v>0</v>
      </c>
      <c r="O4789" s="10">
        <f t="shared" si="75"/>
        <v>0</v>
      </c>
      <c r="P4789"/>
    </row>
    <row r="4790" spans="1:16" x14ac:dyDescent="0.25">
      <c r="A4790" s="3">
        <v>23998195</v>
      </c>
      <c r="B4790" s="3" t="s">
        <v>7589</v>
      </c>
      <c r="C4790" s="4">
        <v>100923</v>
      </c>
      <c r="D4790" s="3" t="s">
        <v>84</v>
      </c>
      <c r="E4790" s="3" t="s">
        <v>3</v>
      </c>
      <c r="F4790" s="4" t="s">
        <v>12</v>
      </c>
      <c r="G4790" s="3"/>
      <c r="H4790" s="3"/>
      <c r="I4790" s="3" t="s">
        <v>3999</v>
      </c>
      <c r="J4790" s="8">
        <v>0</v>
      </c>
      <c r="K4790" s="12">
        <f>IFERROR(VLOOKUP($A4790,[1]Piv!$B:$C,2,FALSE),0)</f>
        <v>0</v>
      </c>
      <c r="L4790" s="12">
        <f>IFERROR(VLOOKUP($A4790,'[2]FINAL (2)'!$A$1:$F$7700,3,FALSE),0)</f>
        <v>0</v>
      </c>
      <c r="M4790" s="12">
        <f>IFERROR(VLOOKUP($A4790,'[2]FINAL (2)'!$A$1:$F$7700,5,FALSE),0)</f>
        <v>0</v>
      </c>
      <c r="N4790" s="12">
        <f>IFERROR(VLOOKUP($A4790,[3]Sheet3!$A$1:$C$4542,3,FALSE),0)</f>
        <v>0</v>
      </c>
      <c r="O4790" s="10">
        <f t="shared" si="75"/>
        <v>0</v>
      </c>
      <c r="P4790"/>
    </row>
    <row r="4791" spans="1:16" x14ac:dyDescent="0.25">
      <c r="A4791" s="3">
        <v>16083196</v>
      </c>
      <c r="B4791" s="3" t="s">
        <v>7590</v>
      </c>
      <c r="C4791" s="4">
        <v>101775</v>
      </c>
      <c r="D4791" s="3" t="s">
        <v>4622</v>
      </c>
      <c r="E4791" s="3" t="s">
        <v>3</v>
      </c>
      <c r="F4791" s="4" t="s">
        <v>4</v>
      </c>
      <c r="G4791" s="3">
        <v>74278</v>
      </c>
      <c r="H4791" s="3" t="s">
        <v>3199</v>
      </c>
      <c r="I4791" s="3" t="s">
        <v>3999</v>
      </c>
      <c r="J4791" s="8">
        <v>1500000</v>
      </c>
      <c r="K4791" s="12">
        <f>IFERROR(VLOOKUP($A4791,[1]Piv!$B:$C,2,FALSE),0)</f>
        <v>240654.55</v>
      </c>
      <c r="L4791" s="12">
        <f>IFERROR(VLOOKUP($A4791,'[2]FINAL (2)'!$A$1:$F$7700,3,FALSE),0)</f>
        <v>0</v>
      </c>
      <c r="M4791" s="12">
        <f>IFERROR(VLOOKUP($A4791,'[2]FINAL (2)'!$A$1:$F$7700,5,FALSE),0)</f>
        <v>0</v>
      </c>
      <c r="N4791" s="12">
        <f>IFERROR(VLOOKUP($A4791,[3]Sheet3!$A$1:$C$4542,3,FALSE),0)</f>
        <v>0</v>
      </c>
      <c r="O4791" s="10">
        <f t="shared" si="75"/>
        <v>240654.55</v>
      </c>
      <c r="P4791" s="10">
        <f>O4791-J4791</f>
        <v>-1259345.45</v>
      </c>
    </row>
    <row r="4792" spans="1:16" x14ac:dyDescent="0.25">
      <c r="A4792" s="3">
        <v>13762136</v>
      </c>
      <c r="B4792" s="3" t="s">
        <v>7591</v>
      </c>
      <c r="C4792" s="4">
        <v>101775</v>
      </c>
      <c r="D4792" s="3" t="s">
        <v>4622</v>
      </c>
      <c r="E4792" s="3" t="s">
        <v>3</v>
      </c>
      <c r="F4792" s="4" t="s">
        <v>4</v>
      </c>
      <c r="G4792" s="3">
        <v>133356</v>
      </c>
      <c r="H4792" s="3" t="s">
        <v>3241</v>
      </c>
      <c r="I4792" s="3" t="s">
        <v>3999</v>
      </c>
      <c r="J4792" s="8">
        <v>550000</v>
      </c>
      <c r="K4792" s="12">
        <f>IFERROR(VLOOKUP($A4792,[1]Piv!$B:$C,2,FALSE),0)</f>
        <v>554698.76</v>
      </c>
      <c r="L4792" s="12">
        <f>IFERROR(VLOOKUP($A4792,'[2]FINAL (2)'!$A$1:$F$7700,3,FALSE),0)</f>
        <v>0</v>
      </c>
      <c r="M4792" s="12">
        <f>IFERROR(VLOOKUP($A4792,'[2]FINAL (2)'!$A$1:$F$7700,5,FALSE),0)</f>
        <v>0</v>
      </c>
      <c r="N4792" s="12">
        <f>IFERROR(VLOOKUP($A4792,[3]Sheet3!$A$1:$C$4542,3,FALSE),0)</f>
        <v>0</v>
      </c>
      <c r="O4792" s="10">
        <f t="shared" si="75"/>
        <v>554698.76</v>
      </c>
      <c r="P4792" s="10">
        <f>O4792-J4792</f>
        <v>4698.7600000000093</v>
      </c>
    </row>
    <row r="4793" spans="1:16" x14ac:dyDescent="0.25">
      <c r="A4793" s="3">
        <v>4394427</v>
      </c>
      <c r="B4793" s="3" t="s">
        <v>297</v>
      </c>
      <c r="C4793" s="4">
        <v>101776</v>
      </c>
      <c r="D4793" s="3" t="s">
        <v>4623</v>
      </c>
      <c r="E4793" s="3" t="s">
        <v>3</v>
      </c>
      <c r="F4793" s="4" t="s">
        <v>4</v>
      </c>
      <c r="G4793" s="3">
        <v>133907</v>
      </c>
      <c r="H4793" s="3" t="s">
        <v>3219</v>
      </c>
      <c r="I4793" s="3" t="s">
        <v>3999</v>
      </c>
      <c r="J4793" s="8">
        <v>42933864.960000001</v>
      </c>
      <c r="K4793" s="12">
        <f>IFERROR(VLOOKUP($A4793,[1]Piv!$B:$C,2,FALSE),0)</f>
        <v>25234360.889999997</v>
      </c>
      <c r="L4793" s="12">
        <f>IFERROR(VLOOKUP($A4793,'[2]FINAL (2)'!$A$1:$F$7700,3,FALSE),0)</f>
        <v>7019909.9900000002</v>
      </c>
      <c r="M4793" s="12">
        <f>IFERROR(VLOOKUP($A4793,'[2]FINAL (2)'!$A$1:$F$7700,5,FALSE),0)</f>
        <v>0</v>
      </c>
      <c r="N4793" s="12">
        <f>IFERROR(VLOOKUP($A4793,[3]Sheet3!$A$1:$C$4542,3,FALSE),0)</f>
        <v>4880000</v>
      </c>
      <c r="O4793" s="10">
        <f t="shared" si="75"/>
        <v>37134270.879999995</v>
      </c>
      <c r="P4793" s="10">
        <f>O4793-J4793</f>
        <v>-5799594.0800000057</v>
      </c>
    </row>
    <row r="4794" spans="1:16" x14ac:dyDescent="0.25">
      <c r="A4794" s="3">
        <v>21534042</v>
      </c>
      <c r="B4794" s="3" t="s">
        <v>7592</v>
      </c>
      <c r="C4794" s="4">
        <v>101776</v>
      </c>
      <c r="D4794" s="3" t="s">
        <v>4623</v>
      </c>
      <c r="E4794" s="3" t="s">
        <v>3</v>
      </c>
      <c r="F4794" s="4" t="s">
        <v>12</v>
      </c>
      <c r="G4794" s="3"/>
      <c r="H4794" s="3"/>
      <c r="I4794" s="3"/>
      <c r="J4794" s="8">
        <v>0</v>
      </c>
      <c r="K4794" s="12">
        <f>IFERROR(VLOOKUP($A4794,[1]Piv!$B:$C,2,FALSE),0)</f>
        <v>0</v>
      </c>
      <c r="L4794" s="12">
        <f>IFERROR(VLOOKUP($A4794,'[2]FINAL (2)'!$A$1:$F$7700,3,FALSE),0)</f>
        <v>0</v>
      </c>
      <c r="M4794" s="12">
        <f>IFERROR(VLOOKUP($A4794,'[2]FINAL (2)'!$A$1:$F$7700,5,FALSE),0)</f>
        <v>0</v>
      </c>
      <c r="N4794" s="12">
        <f>IFERROR(VLOOKUP($A4794,[3]Sheet3!$A$1:$C$4542,3,FALSE),0)</f>
        <v>0</v>
      </c>
      <c r="O4794" s="10">
        <f t="shared" si="75"/>
        <v>0</v>
      </c>
      <c r="P4794"/>
    </row>
    <row r="4795" spans="1:16" x14ac:dyDescent="0.25">
      <c r="A4795" s="3">
        <v>14116489</v>
      </c>
      <c r="B4795" s="3" t="s">
        <v>2307</v>
      </c>
      <c r="C4795" s="4">
        <v>100925</v>
      </c>
      <c r="D4795" s="3" t="s">
        <v>3569</v>
      </c>
      <c r="E4795" s="3" t="s">
        <v>3</v>
      </c>
      <c r="F4795" s="4" t="s">
        <v>4</v>
      </c>
      <c r="G4795" s="3">
        <v>137294</v>
      </c>
      <c r="H4795" s="3" t="s">
        <v>3263</v>
      </c>
      <c r="I4795" s="3" t="s">
        <v>3999</v>
      </c>
      <c r="J4795" s="8">
        <v>10000000</v>
      </c>
      <c r="K4795" s="12">
        <f>IFERROR(VLOOKUP($A4795,[1]Piv!$B:$C,2,FALSE),0)</f>
        <v>0</v>
      </c>
      <c r="L4795" s="12">
        <f>IFERROR(VLOOKUP($A4795,'[2]FINAL (2)'!$A$1:$F$7700,3,FALSE),0)</f>
        <v>0</v>
      </c>
      <c r="M4795" s="12">
        <f>IFERROR(VLOOKUP($A4795,'[2]FINAL (2)'!$A$1:$F$7700,5,FALSE),0)</f>
        <v>500000</v>
      </c>
      <c r="N4795" s="12">
        <f>IFERROR(VLOOKUP($A4795,[3]Sheet3!$A$1:$C$4542,3,FALSE),0)</f>
        <v>10000000</v>
      </c>
      <c r="O4795" s="10">
        <f t="shared" si="75"/>
        <v>10500000</v>
      </c>
      <c r="P4795" s="10">
        <f>O4795-J4795</f>
        <v>500000</v>
      </c>
    </row>
    <row r="4796" spans="1:16" x14ac:dyDescent="0.25">
      <c r="A4796" s="3">
        <v>16088906</v>
      </c>
      <c r="B4796" s="3" t="s">
        <v>7593</v>
      </c>
      <c r="C4796" s="4">
        <v>100925</v>
      </c>
      <c r="D4796" s="3" t="s">
        <v>3569</v>
      </c>
      <c r="E4796" s="3" t="s">
        <v>3</v>
      </c>
      <c r="F4796" s="4" t="s">
        <v>12</v>
      </c>
      <c r="G4796" s="3"/>
      <c r="H4796" s="3"/>
      <c r="I4796" s="3"/>
      <c r="J4796" s="8">
        <v>0</v>
      </c>
      <c r="K4796" s="12">
        <f>IFERROR(VLOOKUP($A4796,[1]Piv!$B:$C,2,FALSE),0)</f>
        <v>0</v>
      </c>
      <c r="L4796" s="12">
        <f>IFERROR(VLOOKUP($A4796,'[2]FINAL (2)'!$A$1:$F$7700,3,FALSE),0)</f>
        <v>0</v>
      </c>
      <c r="M4796" s="12">
        <f>IFERROR(VLOOKUP($A4796,'[2]FINAL (2)'!$A$1:$F$7700,5,FALSE),0)</f>
        <v>0</v>
      </c>
      <c r="N4796" s="12">
        <f>IFERROR(VLOOKUP($A4796,[3]Sheet3!$A$1:$C$4542,3,FALSE),0)</f>
        <v>0</v>
      </c>
      <c r="O4796" s="10">
        <f t="shared" si="75"/>
        <v>0</v>
      </c>
      <c r="P4796"/>
    </row>
    <row r="4797" spans="1:16" x14ac:dyDescent="0.25">
      <c r="A4797" s="3">
        <v>20820258</v>
      </c>
      <c r="B4797" s="3" t="s">
        <v>7594</v>
      </c>
      <c r="C4797" s="4">
        <v>100925</v>
      </c>
      <c r="D4797" s="3" t="s">
        <v>3569</v>
      </c>
      <c r="E4797" s="3" t="s">
        <v>3</v>
      </c>
      <c r="F4797" s="4" t="s">
        <v>4</v>
      </c>
      <c r="G4797" s="3">
        <v>121277</v>
      </c>
      <c r="H4797" s="3" t="s">
        <v>3265</v>
      </c>
      <c r="I4797" s="3" t="s">
        <v>4001</v>
      </c>
      <c r="J4797" s="8">
        <v>0</v>
      </c>
      <c r="K4797" s="12">
        <f>IFERROR(VLOOKUP($A4797,[1]Piv!$B:$C,2,FALSE),0)</f>
        <v>0</v>
      </c>
      <c r="L4797" s="12">
        <f>IFERROR(VLOOKUP($A4797,'[2]FINAL (2)'!$A$1:$F$7700,3,FALSE),0)</f>
        <v>0</v>
      </c>
      <c r="M4797" s="12">
        <f>IFERROR(VLOOKUP($A4797,'[2]FINAL (2)'!$A$1:$F$7700,5,FALSE),0)</f>
        <v>0</v>
      </c>
      <c r="N4797" s="12">
        <f>IFERROR(VLOOKUP($A4797,[3]Sheet3!$A$1:$C$4542,3,FALSE),0)</f>
        <v>0</v>
      </c>
      <c r="O4797" s="10">
        <f t="shared" si="75"/>
        <v>0</v>
      </c>
      <c r="P4797" s="10">
        <f>O4797-J4797</f>
        <v>0</v>
      </c>
    </row>
    <row r="4798" spans="1:16" x14ac:dyDescent="0.25">
      <c r="A4798" s="3">
        <v>23236810</v>
      </c>
      <c r="B4798" s="3" t="s">
        <v>153</v>
      </c>
      <c r="C4798" s="4">
        <v>100925</v>
      </c>
      <c r="D4798" s="3" t="s">
        <v>3569</v>
      </c>
      <c r="E4798" s="3" t="s">
        <v>3</v>
      </c>
      <c r="F4798" s="4" t="s">
        <v>4</v>
      </c>
      <c r="G4798" s="3">
        <v>121277</v>
      </c>
      <c r="H4798" s="3" t="s">
        <v>3265</v>
      </c>
      <c r="I4798" s="3" t="s">
        <v>4001</v>
      </c>
      <c r="J4798" s="8">
        <v>19563100</v>
      </c>
      <c r="K4798" s="12">
        <f>IFERROR(VLOOKUP($A4798,[1]Piv!$B:$C,2,FALSE),0)</f>
        <v>0</v>
      </c>
      <c r="L4798" s="12">
        <f>IFERROR(VLOOKUP($A4798,'[2]FINAL (2)'!$A$1:$F$7700,3,FALSE),0)</f>
        <v>0</v>
      </c>
      <c r="M4798" s="12">
        <f>IFERROR(VLOOKUP($A4798,'[2]FINAL (2)'!$A$1:$F$7700,5,FALSE),0)</f>
        <v>0</v>
      </c>
      <c r="N4798" s="12">
        <f>IFERROR(VLOOKUP($A4798,[3]Sheet3!$A$1:$C$4542,3,FALSE),0)</f>
        <v>323100</v>
      </c>
      <c r="O4798" s="10">
        <f t="shared" si="75"/>
        <v>323100</v>
      </c>
      <c r="P4798" s="10">
        <f>O4798-J4798</f>
        <v>-19240000</v>
      </c>
    </row>
    <row r="4799" spans="1:16" x14ac:dyDescent="0.25">
      <c r="A4799" s="3">
        <v>7534786</v>
      </c>
      <c r="B4799" s="3" t="s">
        <v>7595</v>
      </c>
      <c r="C4799" s="4">
        <v>101777</v>
      </c>
      <c r="D4799" s="3" t="s">
        <v>4624</v>
      </c>
      <c r="E4799" s="3" t="s">
        <v>3</v>
      </c>
      <c r="F4799" s="4" t="s">
        <v>4</v>
      </c>
      <c r="G4799" s="3">
        <v>72942</v>
      </c>
      <c r="H4799" s="3" t="s">
        <v>3258</v>
      </c>
      <c r="I4799" s="3" t="s">
        <v>3999</v>
      </c>
      <c r="J4799" s="8">
        <v>1140000</v>
      </c>
      <c r="K4799" s="12">
        <f>IFERROR(VLOOKUP($A4799,[1]Piv!$B:$C,2,FALSE),0)</f>
        <v>1015308.66</v>
      </c>
      <c r="L4799" s="12">
        <f>IFERROR(VLOOKUP($A4799,'[2]FINAL (2)'!$A$1:$F$7700,3,FALSE),0)</f>
        <v>0</v>
      </c>
      <c r="M4799" s="12">
        <f>IFERROR(VLOOKUP($A4799,'[2]FINAL (2)'!$A$1:$F$7700,5,FALSE),0)</f>
        <v>300000</v>
      </c>
      <c r="N4799" s="12">
        <f>IFERROR(VLOOKUP($A4799,[3]Sheet3!$A$1:$C$4542,3,FALSE),0)</f>
        <v>140000</v>
      </c>
      <c r="O4799" s="10">
        <f t="shared" si="75"/>
        <v>1455308.6600000001</v>
      </c>
      <c r="P4799" s="10">
        <f>O4799-J4799</f>
        <v>315308.66000000015</v>
      </c>
    </row>
    <row r="4800" spans="1:16" x14ac:dyDescent="0.25">
      <c r="A4800" s="3">
        <v>22224384</v>
      </c>
      <c r="B4800" s="3" t="s">
        <v>7596</v>
      </c>
      <c r="C4800" s="4">
        <v>101777</v>
      </c>
      <c r="D4800" s="3" t="s">
        <v>4624</v>
      </c>
      <c r="E4800" s="3" t="s">
        <v>3</v>
      </c>
      <c r="F4800" s="4" t="s">
        <v>4</v>
      </c>
      <c r="G4800" s="3">
        <v>72942</v>
      </c>
      <c r="H4800" s="3" t="s">
        <v>3258</v>
      </c>
      <c r="I4800" s="3" t="s">
        <v>3999</v>
      </c>
      <c r="J4800" s="8">
        <v>1000000</v>
      </c>
      <c r="K4800" s="12">
        <f>IFERROR(VLOOKUP($A4800,[1]Piv!$B:$C,2,FALSE),0)</f>
        <v>1015978.06</v>
      </c>
      <c r="L4800" s="12">
        <f>IFERROR(VLOOKUP($A4800,'[2]FINAL (2)'!$A$1:$F$7700,3,FALSE),0)</f>
        <v>0</v>
      </c>
      <c r="M4800" s="12">
        <f>IFERROR(VLOOKUP($A4800,'[2]FINAL (2)'!$A$1:$F$7700,5,FALSE),0)</f>
        <v>345000</v>
      </c>
      <c r="N4800" s="12">
        <f>IFERROR(VLOOKUP($A4800,[3]Sheet3!$A$1:$C$4542,3,FALSE),0)</f>
        <v>0</v>
      </c>
      <c r="O4800" s="10">
        <f t="shared" si="75"/>
        <v>1360978.06</v>
      </c>
      <c r="P4800" s="10">
        <f>O4800-J4800</f>
        <v>360978.06000000006</v>
      </c>
    </row>
    <row r="4801" spans="1:16" x14ac:dyDescent="0.25">
      <c r="A4801" s="3">
        <v>22698892</v>
      </c>
      <c r="B4801" s="3" t="s">
        <v>7597</v>
      </c>
      <c r="C4801" s="4">
        <v>101777</v>
      </c>
      <c r="D4801" s="3" t="s">
        <v>4624</v>
      </c>
      <c r="E4801" s="3" t="s">
        <v>3</v>
      </c>
      <c r="F4801" s="4" t="s">
        <v>12</v>
      </c>
      <c r="G4801" s="3"/>
      <c r="H4801" s="3"/>
      <c r="I4801" s="3"/>
      <c r="J4801" s="8">
        <v>0</v>
      </c>
      <c r="K4801" s="12">
        <f>IFERROR(VLOOKUP($A4801,[1]Piv!$B:$C,2,FALSE),0)</f>
        <v>0</v>
      </c>
      <c r="L4801" s="12">
        <f>IFERROR(VLOOKUP($A4801,'[2]FINAL (2)'!$A$1:$F$7700,3,FALSE),0)</f>
        <v>0</v>
      </c>
      <c r="M4801" s="12">
        <f>IFERROR(VLOOKUP($A4801,'[2]FINAL (2)'!$A$1:$F$7700,5,FALSE),0)</f>
        <v>0</v>
      </c>
      <c r="N4801" s="12">
        <f>IFERROR(VLOOKUP($A4801,[3]Sheet3!$A$1:$C$4542,3,FALSE),0)</f>
        <v>0</v>
      </c>
      <c r="O4801" s="10">
        <f t="shared" si="75"/>
        <v>0</v>
      </c>
      <c r="P4801"/>
    </row>
    <row r="4802" spans="1:16" x14ac:dyDescent="0.25">
      <c r="A4802" s="3">
        <v>11768226</v>
      </c>
      <c r="B4802" s="3" t="s">
        <v>2199</v>
      </c>
      <c r="C4802" s="4">
        <v>100926</v>
      </c>
      <c r="D4802" s="3" t="s">
        <v>3570</v>
      </c>
      <c r="E4802" s="3" t="s">
        <v>3</v>
      </c>
      <c r="F4802" s="4" t="s">
        <v>4</v>
      </c>
      <c r="G4802" s="3">
        <v>124356</v>
      </c>
      <c r="H4802" s="3" t="s">
        <v>3217</v>
      </c>
      <c r="I4802" s="3" t="s">
        <v>3999</v>
      </c>
      <c r="J4802" s="8">
        <v>2600000</v>
      </c>
      <c r="K4802" s="12">
        <f>IFERROR(VLOOKUP($A4802,[1]Piv!$B:$C,2,FALSE),0)</f>
        <v>0</v>
      </c>
      <c r="L4802" s="12">
        <f>IFERROR(VLOOKUP($A4802,'[2]FINAL (2)'!$A$1:$F$7700,3,FALSE),0)</f>
        <v>0</v>
      </c>
      <c r="M4802" s="12">
        <f>IFERROR(VLOOKUP($A4802,'[2]FINAL (2)'!$A$1:$F$7700,5,FALSE),0)</f>
        <v>0</v>
      </c>
      <c r="N4802" s="12">
        <f>IFERROR(VLOOKUP($A4802,[3]Sheet3!$A$1:$C$4542,3,FALSE),0)</f>
        <v>2600000</v>
      </c>
      <c r="O4802" s="10">
        <f t="shared" si="75"/>
        <v>2600000</v>
      </c>
      <c r="P4802" s="10">
        <f>O4802-J4802</f>
        <v>0</v>
      </c>
    </row>
    <row r="4803" spans="1:16" x14ac:dyDescent="0.25">
      <c r="A4803" s="3">
        <v>22623723</v>
      </c>
      <c r="B4803" s="3" t="s">
        <v>2195</v>
      </c>
      <c r="C4803" s="4">
        <v>100926</v>
      </c>
      <c r="D4803" s="3" t="s">
        <v>3570</v>
      </c>
      <c r="E4803" s="3" t="s">
        <v>3</v>
      </c>
      <c r="F4803" s="4" t="s">
        <v>4</v>
      </c>
      <c r="G4803" s="3">
        <v>124356</v>
      </c>
      <c r="H4803" s="3" t="s">
        <v>3217</v>
      </c>
      <c r="I4803" s="3" t="s">
        <v>3999</v>
      </c>
      <c r="J4803" s="8">
        <v>1500000</v>
      </c>
      <c r="K4803" s="12">
        <f>IFERROR(VLOOKUP($A4803,[1]Piv!$B:$C,2,FALSE),0)</f>
        <v>0</v>
      </c>
      <c r="L4803" s="12">
        <f>IFERROR(VLOOKUP($A4803,'[2]FINAL (2)'!$A$1:$F$7700,3,FALSE),0)</f>
        <v>0</v>
      </c>
      <c r="M4803" s="12">
        <f>IFERROR(VLOOKUP($A4803,'[2]FINAL (2)'!$A$1:$F$7700,5,FALSE),0)</f>
        <v>0</v>
      </c>
      <c r="N4803" s="12">
        <f>IFERROR(VLOOKUP($A4803,[3]Sheet3!$A$1:$C$4542,3,FALSE),0)</f>
        <v>1500000</v>
      </c>
      <c r="O4803" s="10">
        <f t="shared" ref="O4803:O4866" si="76">IFERROR(SUM(K4803,L4803,M4803,N4803),0)</f>
        <v>1500000</v>
      </c>
      <c r="P4803" s="10">
        <f>O4803-J4803</f>
        <v>0</v>
      </c>
    </row>
    <row r="4804" spans="1:16" x14ac:dyDescent="0.25">
      <c r="A4804" s="3">
        <v>22509882</v>
      </c>
      <c r="B4804" s="3" t="s">
        <v>7598</v>
      </c>
      <c r="C4804" s="4">
        <v>101778</v>
      </c>
      <c r="D4804" s="3" t="s">
        <v>4625</v>
      </c>
      <c r="E4804" s="3" t="s">
        <v>3</v>
      </c>
      <c r="F4804" s="4" t="s">
        <v>4</v>
      </c>
      <c r="G4804" s="3">
        <v>74129</v>
      </c>
      <c r="H4804" s="3" t="s">
        <v>3202</v>
      </c>
      <c r="I4804" s="3" t="s">
        <v>3999</v>
      </c>
      <c r="J4804" s="8">
        <v>2621718.4</v>
      </c>
      <c r="K4804" s="12">
        <f>IFERROR(VLOOKUP($A4804,[1]Piv!$B:$C,2,FALSE),0)</f>
        <v>72487.649999999994</v>
      </c>
      <c r="L4804" s="12">
        <f>IFERROR(VLOOKUP($A4804,'[2]FINAL (2)'!$A$1:$F$7700,3,FALSE),0)</f>
        <v>542250.6</v>
      </c>
      <c r="M4804" s="12">
        <f>IFERROR(VLOOKUP($A4804,'[2]FINAL (2)'!$A$1:$F$7700,5,FALSE),0)</f>
        <v>0</v>
      </c>
      <c r="N4804" s="12">
        <f>IFERROR(VLOOKUP($A4804,[3]Sheet3!$A$1:$C$4542,3,FALSE),0)</f>
        <v>0</v>
      </c>
      <c r="O4804" s="10">
        <f t="shared" si="76"/>
        <v>614738.25</v>
      </c>
      <c r="P4804" s="10">
        <f>O4804-J4804</f>
        <v>-2006980.15</v>
      </c>
    </row>
    <row r="4805" spans="1:16" x14ac:dyDescent="0.25">
      <c r="A4805" s="3">
        <v>23797347</v>
      </c>
      <c r="B4805" s="3" t="s">
        <v>7599</v>
      </c>
      <c r="C4805" s="4">
        <v>101778</v>
      </c>
      <c r="D4805" s="3" t="s">
        <v>4625</v>
      </c>
      <c r="E4805" s="3" t="s">
        <v>3</v>
      </c>
      <c r="F4805" s="4" t="s">
        <v>12</v>
      </c>
      <c r="G4805" s="3"/>
      <c r="H4805" s="3"/>
      <c r="I4805" s="3"/>
      <c r="J4805" s="8">
        <v>0</v>
      </c>
      <c r="K4805" s="12">
        <f>IFERROR(VLOOKUP($A4805,[1]Piv!$B:$C,2,FALSE),0)</f>
        <v>0</v>
      </c>
      <c r="L4805" s="12">
        <f>IFERROR(VLOOKUP($A4805,'[2]FINAL (2)'!$A$1:$F$7700,3,FALSE),0)</f>
        <v>0</v>
      </c>
      <c r="M4805" s="12">
        <f>IFERROR(VLOOKUP($A4805,'[2]FINAL (2)'!$A$1:$F$7700,5,FALSE),0)</f>
        <v>0</v>
      </c>
      <c r="N4805" s="12">
        <f>IFERROR(VLOOKUP($A4805,[3]Sheet3!$A$1:$C$4542,3,FALSE),0)</f>
        <v>0</v>
      </c>
      <c r="O4805" s="10">
        <f t="shared" si="76"/>
        <v>0</v>
      </c>
      <c r="P4805"/>
    </row>
    <row r="4806" spans="1:16" x14ac:dyDescent="0.25">
      <c r="A4806" s="3">
        <v>19931781</v>
      </c>
      <c r="B4806" s="3" t="s">
        <v>7600</v>
      </c>
      <c r="C4806" s="4">
        <v>101778</v>
      </c>
      <c r="D4806" s="3" t="s">
        <v>4625</v>
      </c>
      <c r="E4806" s="3" t="s">
        <v>3</v>
      </c>
      <c r="F4806" s="4" t="s">
        <v>12</v>
      </c>
      <c r="G4806" s="3"/>
      <c r="H4806" s="3"/>
      <c r="I4806" s="3"/>
      <c r="J4806" s="8">
        <v>0</v>
      </c>
      <c r="K4806" s="12">
        <f>IFERROR(VLOOKUP($A4806,[1]Piv!$B:$C,2,FALSE),0)</f>
        <v>0</v>
      </c>
      <c r="L4806" s="12">
        <f>IFERROR(VLOOKUP($A4806,'[2]FINAL (2)'!$A$1:$F$7700,3,FALSE),0)</f>
        <v>0</v>
      </c>
      <c r="M4806" s="12">
        <f>IFERROR(VLOOKUP($A4806,'[2]FINAL (2)'!$A$1:$F$7700,5,FALSE),0)</f>
        <v>0</v>
      </c>
      <c r="N4806" s="12">
        <f>IFERROR(VLOOKUP($A4806,[3]Sheet3!$A$1:$C$4542,3,FALSE),0)</f>
        <v>0</v>
      </c>
      <c r="O4806" s="10">
        <f t="shared" si="76"/>
        <v>0</v>
      </c>
      <c r="P4806"/>
    </row>
    <row r="4807" spans="1:16" x14ac:dyDescent="0.25">
      <c r="A4807" s="3">
        <v>19933914</v>
      </c>
      <c r="B4807" s="3" t="s">
        <v>7601</v>
      </c>
      <c r="C4807" s="4">
        <v>101778</v>
      </c>
      <c r="D4807" s="3" t="s">
        <v>4625</v>
      </c>
      <c r="E4807" s="3" t="s">
        <v>3</v>
      </c>
      <c r="F4807" s="4" t="s">
        <v>12</v>
      </c>
      <c r="G4807" s="3"/>
      <c r="H4807" s="3"/>
      <c r="I4807" s="3"/>
      <c r="J4807" s="8">
        <v>0</v>
      </c>
      <c r="K4807" s="12">
        <f>IFERROR(VLOOKUP($A4807,[1]Piv!$B:$C,2,FALSE),0)</f>
        <v>0</v>
      </c>
      <c r="L4807" s="12">
        <f>IFERROR(VLOOKUP($A4807,'[2]FINAL (2)'!$A$1:$F$7700,3,FALSE),0)</f>
        <v>0</v>
      </c>
      <c r="M4807" s="12">
        <f>IFERROR(VLOOKUP($A4807,'[2]FINAL (2)'!$A$1:$F$7700,5,FALSE),0)</f>
        <v>0</v>
      </c>
      <c r="N4807" s="12">
        <f>IFERROR(VLOOKUP($A4807,[3]Sheet3!$A$1:$C$4542,3,FALSE),0)</f>
        <v>0</v>
      </c>
      <c r="O4807" s="10">
        <f t="shared" si="76"/>
        <v>0</v>
      </c>
      <c r="P4807"/>
    </row>
    <row r="4808" spans="1:16" x14ac:dyDescent="0.25">
      <c r="A4808" s="3">
        <v>23202459</v>
      </c>
      <c r="B4808" s="3" t="s">
        <v>7602</v>
      </c>
      <c r="C4808" s="4">
        <v>101778</v>
      </c>
      <c r="D4808" s="3" t="s">
        <v>4625</v>
      </c>
      <c r="E4808" s="3" t="s">
        <v>3</v>
      </c>
      <c r="F4808" s="4" t="s">
        <v>12</v>
      </c>
      <c r="G4808" s="3"/>
      <c r="H4808" s="3"/>
      <c r="I4808" s="3"/>
      <c r="J4808" s="8">
        <v>0</v>
      </c>
      <c r="K4808" s="12">
        <f>IFERROR(VLOOKUP($A4808,[1]Piv!$B:$C,2,FALSE),0)</f>
        <v>0</v>
      </c>
      <c r="L4808" s="12">
        <f>IFERROR(VLOOKUP($A4808,'[2]FINAL (2)'!$A$1:$F$7700,3,FALSE),0)</f>
        <v>0</v>
      </c>
      <c r="M4808" s="12">
        <f>IFERROR(VLOOKUP($A4808,'[2]FINAL (2)'!$A$1:$F$7700,5,FALSE),0)</f>
        <v>0</v>
      </c>
      <c r="N4808" s="12">
        <f>IFERROR(VLOOKUP($A4808,[3]Sheet3!$A$1:$C$4542,3,FALSE),0)</f>
        <v>0</v>
      </c>
      <c r="O4808" s="10">
        <f t="shared" si="76"/>
        <v>0</v>
      </c>
      <c r="P4808"/>
    </row>
    <row r="4809" spans="1:16" x14ac:dyDescent="0.25">
      <c r="A4809" s="3">
        <v>16652655</v>
      </c>
      <c r="B4809" s="3" t="s">
        <v>7603</v>
      </c>
      <c r="C4809" s="4">
        <v>101779</v>
      </c>
      <c r="D4809" s="3" t="s">
        <v>4626</v>
      </c>
      <c r="E4809" s="3" t="s">
        <v>3</v>
      </c>
      <c r="F4809" s="4" t="s">
        <v>4</v>
      </c>
      <c r="G4809" s="3">
        <v>88661</v>
      </c>
      <c r="H4809" s="3" t="s">
        <v>3200</v>
      </c>
      <c r="I4809" s="3" t="s">
        <v>3999</v>
      </c>
      <c r="J4809" s="8">
        <v>1000000</v>
      </c>
      <c r="K4809" s="12">
        <f>IFERROR(VLOOKUP($A4809,[1]Piv!$B:$C,2,FALSE),0)</f>
        <v>0</v>
      </c>
      <c r="L4809" s="12">
        <f>IFERROR(VLOOKUP($A4809,'[2]FINAL (2)'!$A$1:$F$7700,3,FALSE),0)</f>
        <v>1000000</v>
      </c>
      <c r="M4809" s="12">
        <f>IFERROR(VLOOKUP($A4809,'[2]FINAL (2)'!$A$1:$F$7700,5,FALSE),0)</f>
        <v>0</v>
      </c>
      <c r="N4809" s="12">
        <f>IFERROR(VLOOKUP($A4809,[3]Sheet3!$A$1:$C$4542,3,FALSE),0)</f>
        <v>0</v>
      </c>
      <c r="O4809" s="10">
        <f t="shared" si="76"/>
        <v>1000000</v>
      </c>
      <c r="P4809" s="10">
        <f>O4809-J4809</f>
        <v>0</v>
      </c>
    </row>
    <row r="4810" spans="1:16" x14ac:dyDescent="0.25">
      <c r="A4810" s="3">
        <v>7885478</v>
      </c>
      <c r="B4810" s="3" t="s">
        <v>7604</v>
      </c>
      <c r="C4810" s="4">
        <v>101779</v>
      </c>
      <c r="D4810" s="3" t="s">
        <v>4626</v>
      </c>
      <c r="E4810" s="3" t="s">
        <v>3</v>
      </c>
      <c r="F4810" s="4" t="s">
        <v>12</v>
      </c>
      <c r="G4810" s="3"/>
      <c r="H4810" s="3"/>
      <c r="I4810" s="3"/>
      <c r="J4810" s="8">
        <v>0</v>
      </c>
      <c r="K4810" s="12">
        <f>IFERROR(VLOOKUP($A4810,[1]Piv!$B:$C,2,FALSE),0)</f>
        <v>0</v>
      </c>
      <c r="L4810" s="12">
        <f>IFERROR(VLOOKUP($A4810,'[2]FINAL (2)'!$A$1:$F$7700,3,FALSE),0)</f>
        <v>0</v>
      </c>
      <c r="M4810" s="12">
        <f>IFERROR(VLOOKUP($A4810,'[2]FINAL (2)'!$A$1:$F$7700,5,FALSE),0)</f>
        <v>0</v>
      </c>
      <c r="N4810" s="12">
        <f>IFERROR(VLOOKUP($A4810,[3]Sheet3!$A$1:$C$4542,3,FALSE),0)</f>
        <v>0</v>
      </c>
      <c r="O4810" s="10">
        <f t="shared" si="76"/>
        <v>0</v>
      </c>
      <c r="P4810"/>
    </row>
    <row r="4811" spans="1:16" x14ac:dyDescent="0.25">
      <c r="A4811" s="3">
        <v>19279314</v>
      </c>
      <c r="B4811" s="3" t="s">
        <v>7605</v>
      </c>
      <c r="C4811" s="4">
        <v>101780</v>
      </c>
      <c r="D4811" s="3" t="s">
        <v>4627</v>
      </c>
      <c r="E4811" s="3" t="s">
        <v>3</v>
      </c>
      <c r="F4811" s="4" t="s">
        <v>4</v>
      </c>
      <c r="G4811" s="3">
        <v>124423</v>
      </c>
      <c r="H4811" s="3" t="s">
        <v>3246</v>
      </c>
      <c r="I4811" s="3" t="s">
        <v>3999</v>
      </c>
      <c r="J4811" s="8">
        <v>1589000</v>
      </c>
      <c r="K4811" s="12">
        <f>IFERROR(VLOOKUP($A4811,[1]Piv!$B:$C,2,FALSE),0)</f>
        <v>0</v>
      </c>
      <c r="L4811" s="12">
        <f>IFERROR(VLOOKUP($A4811,'[2]FINAL (2)'!$A$1:$F$7700,3,FALSE),0)</f>
        <v>0</v>
      </c>
      <c r="M4811" s="12">
        <f>IFERROR(VLOOKUP($A4811,'[2]FINAL (2)'!$A$1:$F$7700,5,FALSE),0)</f>
        <v>0</v>
      </c>
      <c r="N4811" s="12">
        <f>IFERROR(VLOOKUP($A4811,[3]Sheet3!$A$1:$C$4542,3,FALSE),0)</f>
        <v>1589000</v>
      </c>
      <c r="O4811" s="10">
        <f t="shared" si="76"/>
        <v>1589000</v>
      </c>
      <c r="P4811" s="10">
        <f>O4811-J4811</f>
        <v>0</v>
      </c>
    </row>
    <row r="4812" spans="1:16" x14ac:dyDescent="0.25">
      <c r="A4812" s="3">
        <v>21435838</v>
      </c>
      <c r="B4812" s="3" t="s">
        <v>7606</v>
      </c>
      <c r="C4812" s="4">
        <v>101780</v>
      </c>
      <c r="D4812" s="3" t="s">
        <v>4627</v>
      </c>
      <c r="E4812" s="3" t="s">
        <v>3</v>
      </c>
      <c r="F4812" s="4" t="s">
        <v>4</v>
      </c>
      <c r="G4812" s="3">
        <v>57446</v>
      </c>
      <c r="H4812" s="3" t="s">
        <v>8840</v>
      </c>
      <c r="I4812" s="3" t="s">
        <v>4000</v>
      </c>
      <c r="J4812" s="8">
        <v>0</v>
      </c>
      <c r="K4812" s="12">
        <f>IFERROR(VLOOKUP($A4812,[1]Piv!$B:$C,2,FALSE),0)</f>
        <v>0</v>
      </c>
      <c r="L4812" s="12">
        <f>IFERROR(VLOOKUP($A4812,'[2]FINAL (2)'!$A$1:$F$7700,3,FALSE),0)</f>
        <v>0</v>
      </c>
      <c r="M4812" s="12">
        <f>IFERROR(VLOOKUP($A4812,'[2]FINAL (2)'!$A$1:$F$7700,5,FALSE),0)</f>
        <v>0</v>
      </c>
      <c r="N4812" s="12">
        <f>IFERROR(VLOOKUP($A4812,[3]Sheet3!$A$1:$C$4542,3,FALSE),0)</f>
        <v>705000</v>
      </c>
      <c r="O4812" s="10">
        <f t="shared" si="76"/>
        <v>705000</v>
      </c>
      <c r="P4812" s="10">
        <f>O4812-J4812</f>
        <v>705000</v>
      </c>
    </row>
    <row r="4813" spans="1:16" x14ac:dyDescent="0.25">
      <c r="A4813" s="3">
        <v>25349401</v>
      </c>
      <c r="B4813" s="3" t="s">
        <v>7607</v>
      </c>
      <c r="C4813" s="4">
        <v>101780</v>
      </c>
      <c r="D4813" s="3" t="s">
        <v>4627</v>
      </c>
      <c r="E4813" s="3" t="s">
        <v>3</v>
      </c>
      <c r="F4813" s="4" t="s">
        <v>12</v>
      </c>
      <c r="G4813" s="3"/>
      <c r="H4813" s="3"/>
      <c r="I4813" s="3"/>
      <c r="J4813" s="8">
        <v>0</v>
      </c>
      <c r="K4813" s="12">
        <f>IFERROR(VLOOKUP($A4813,[1]Piv!$B:$C,2,FALSE),0)</f>
        <v>0</v>
      </c>
      <c r="L4813" s="12">
        <f>IFERROR(VLOOKUP($A4813,'[2]FINAL (2)'!$A$1:$F$7700,3,FALSE),0)</f>
        <v>0</v>
      </c>
      <c r="M4813" s="12">
        <f>IFERROR(VLOOKUP($A4813,'[2]FINAL (2)'!$A$1:$F$7700,5,FALSE),0)</f>
        <v>0</v>
      </c>
      <c r="N4813" s="12">
        <f>IFERROR(VLOOKUP($A4813,[3]Sheet3!$A$1:$C$4542,3,FALSE),0)</f>
        <v>0</v>
      </c>
      <c r="O4813" s="10">
        <f t="shared" si="76"/>
        <v>0</v>
      </c>
      <c r="P4813"/>
    </row>
    <row r="4814" spans="1:16" x14ac:dyDescent="0.25">
      <c r="A4814" s="3">
        <v>7064397</v>
      </c>
      <c r="B4814" s="3" t="s">
        <v>3065</v>
      </c>
      <c r="C4814" s="4">
        <v>100927</v>
      </c>
      <c r="D4814" s="3" t="s">
        <v>3843</v>
      </c>
      <c r="E4814" s="3" t="s">
        <v>3</v>
      </c>
      <c r="F4814" s="4" t="s">
        <v>4</v>
      </c>
      <c r="G4814" s="3">
        <v>87000</v>
      </c>
      <c r="H4814" s="3" t="s">
        <v>3196</v>
      </c>
      <c r="I4814" s="3" t="s">
        <v>3999</v>
      </c>
      <c r="J4814" s="8">
        <v>4000000</v>
      </c>
      <c r="K4814" s="12">
        <f>IFERROR(VLOOKUP($A4814,[1]Piv!$B:$C,2,FALSE),0)</f>
        <v>1514481.1</v>
      </c>
      <c r="L4814" s="12">
        <f>IFERROR(VLOOKUP($A4814,'[2]FINAL (2)'!$A$1:$F$7700,3,FALSE),0)</f>
        <v>0</v>
      </c>
      <c r="M4814" s="12">
        <f>IFERROR(VLOOKUP($A4814,'[2]FINAL (2)'!$A$1:$F$7700,5,FALSE),0)</f>
        <v>0</v>
      </c>
      <c r="N4814" s="12">
        <f>IFERROR(VLOOKUP($A4814,[3]Sheet3!$A$1:$C$4542,3,FALSE),0)</f>
        <v>0</v>
      </c>
      <c r="O4814" s="10">
        <f t="shared" si="76"/>
        <v>1514481.1</v>
      </c>
      <c r="P4814" s="10">
        <f>O4814-J4814</f>
        <v>-2485518.9</v>
      </c>
    </row>
    <row r="4815" spans="1:16" x14ac:dyDescent="0.25">
      <c r="A4815" s="3">
        <v>12143365</v>
      </c>
      <c r="B4815" s="3" t="s">
        <v>2764</v>
      </c>
      <c r="C4815" s="4">
        <v>100927</v>
      </c>
      <c r="D4815" s="3" t="s">
        <v>3843</v>
      </c>
      <c r="E4815" s="3" t="s">
        <v>3</v>
      </c>
      <c r="F4815" s="4" t="s">
        <v>4</v>
      </c>
      <c r="G4815" s="3">
        <v>87000</v>
      </c>
      <c r="H4815" s="3" t="s">
        <v>3196</v>
      </c>
      <c r="I4815" s="3" t="s">
        <v>3999</v>
      </c>
      <c r="J4815" s="8">
        <v>1000000</v>
      </c>
      <c r="K4815" s="12">
        <f>IFERROR(VLOOKUP($A4815,[1]Piv!$B:$C,2,FALSE),0)</f>
        <v>671161.96</v>
      </c>
      <c r="L4815" s="12">
        <f>IFERROR(VLOOKUP($A4815,'[2]FINAL (2)'!$A$1:$F$7700,3,FALSE),0)</f>
        <v>0</v>
      </c>
      <c r="M4815" s="12">
        <f>IFERROR(VLOOKUP($A4815,'[2]FINAL (2)'!$A$1:$F$7700,5,FALSE),0)</f>
        <v>0</v>
      </c>
      <c r="N4815" s="12">
        <f>IFERROR(VLOOKUP($A4815,[3]Sheet3!$A$1:$C$4542,3,FALSE),0)</f>
        <v>0</v>
      </c>
      <c r="O4815" s="10">
        <f t="shared" si="76"/>
        <v>671161.96</v>
      </c>
      <c r="P4815" s="10">
        <f>O4815-J4815</f>
        <v>-328838.04000000004</v>
      </c>
    </row>
    <row r="4816" spans="1:16" x14ac:dyDescent="0.25">
      <c r="A4816" s="3">
        <v>20940453</v>
      </c>
      <c r="B4816" s="3" t="s">
        <v>7608</v>
      </c>
      <c r="C4816" s="4">
        <v>100927</v>
      </c>
      <c r="D4816" s="3" t="s">
        <v>3843</v>
      </c>
      <c r="E4816" s="3" t="s">
        <v>3</v>
      </c>
      <c r="F4816" s="4" t="s">
        <v>4</v>
      </c>
      <c r="G4816" s="3"/>
      <c r="H4816" s="3"/>
      <c r="I4816" s="3"/>
      <c r="J4816" s="8">
        <v>140000</v>
      </c>
      <c r="K4816" s="12">
        <f>IFERROR(VLOOKUP($A4816,[1]Piv!$B:$C,2,FALSE),0)</f>
        <v>141540.75</v>
      </c>
      <c r="L4816" s="12">
        <f>IFERROR(VLOOKUP($A4816,'[2]FINAL (2)'!$A$1:$F$7700,3,FALSE),0)</f>
        <v>0</v>
      </c>
      <c r="M4816" s="12">
        <f>IFERROR(VLOOKUP($A4816,'[2]FINAL (2)'!$A$1:$F$7700,5,FALSE),0)</f>
        <v>0</v>
      </c>
      <c r="N4816" s="12">
        <f>IFERROR(VLOOKUP($A4816,[3]Sheet3!$A$1:$C$4542,3,FALSE),0)</f>
        <v>0</v>
      </c>
      <c r="O4816" s="10">
        <f t="shared" si="76"/>
        <v>141540.75</v>
      </c>
      <c r="P4816" s="10">
        <f>O4816-J4816</f>
        <v>1540.75</v>
      </c>
    </row>
    <row r="4817" spans="1:16" x14ac:dyDescent="0.25">
      <c r="A4817" s="3">
        <v>10351724</v>
      </c>
      <c r="B4817" s="3" t="s">
        <v>2696</v>
      </c>
      <c r="C4817" s="4">
        <v>100928</v>
      </c>
      <c r="D4817" s="3" t="s">
        <v>764</v>
      </c>
      <c r="E4817" s="3" t="s">
        <v>3</v>
      </c>
      <c r="F4817" s="4" t="s">
        <v>4</v>
      </c>
      <c r="G4817" s="3">
        <v>71532</v>
      </c>
      <c r="H4817" s="3" t="s">
        <v>3289</v>
      </c>
      <c r="I4817" s="3" t="s">
        <v>4001</v>
      </c>
      <c r="J4817" s="8">
        <v>8262500</v>
      </c>
      <c r="K4817" s="12">
        <f>IFERROR(VLOOKUP($A4817,[1]Piv!$B:$C,2,FALSE),0)</f>
        <v>0</v>
      </c>
      <c r="L4817" s="12">
        <f>IFERROR(VLOOKUP($A4817,'[2]FINAL (2)'!$A$1:$F$7700,3,FALSE),0)</f>
        <v>0</v>
      </c>
      <c r="M4817" s="12">
        <f>IFERROR(VLOOKUP($A4817,'[2]FINAL (2)'!$A$1:$F$7700,5,FALSE),0)</f>
        <v>984647.32</v>
      </c>
      <c r="N4817" s="12">
        <f>IFERROR(VLOOKUP($A4817,[3]Sheet3!$A$1:$C$4542,3,FALSE),0)</f>
        <v>8262500</v>
      </c>
      <c r="O4817" s="10">
        <f t="shared" si="76"/>
        <v>9247147.3200000003</v>
      </c>
      <c r="P4817" s="10">
        <f>O4817-J4817</f>
        <v>984647.3200000003</v>
      </c>
    </row>
    <row r="4818" spans="1:16" x14ac:dyDescent="0.25">
      <c r="A4818" s="3">
        <v>16040764</v>
      </c>
      <c r="B4818" s="3" t="s">
        <v>763</v>
      </c>
      <c r="C4818" s="4">
        <v>100928</v>
      </c>
      <c r="D4818" s="3" t="s">
        <v>764</v>
      </c>
      <c r="E4818" s="3" t="s">
        <v>3</v>
      </c>
      <c r="F4818" s="4" t="s">
        <v>4</v>
      </c>
      <c r="G4818" s="3">
        <v>130292</v>
      </c>
      <c r="H4818" s="3" t="s">
        <v>3287</v>
      </c>
      <c r="I4818" s="3" t="s">
        <v>3999</v>
      </c>
      <c r="J4818" s="8">
        <v>1000000</v>
      </c>
      <c r="K4818" s="12">
        <f>IFERROR(VLOOKUP($A4818,[1]Piv!$B:$C,2,FALSE),0)</f>
        <v>0</v>
      </c>
      <c r="L4818" s="12">
        <f>IFERROR(VLOOKUP($A4818,'[2]FINAL (2)'!$A$1:$F$7700,3,FALSE),0)</f>
        <v>0</v>
      </c>
      <c r="M4818" s="12">
        <f>IFERROR(VLOOKUP($A4818,'[2]FINAL (2)'!$A$1:$F$7700,5,FALSE),0)</f>
        <v>1507095.53</v>
      </c>
      <c r="N4818" s="12">
        <f>IFERROR(VLOOKUP($A4818,[3]Sheet3!$A$1:$C$4542,3,FALSE),0)</f>
        <v>1000000</v>
      </c>
      <c r="O4818" s="10">
        <f t="shared" si="76"/>
        <v>2507095.5300000003</v>
      </c>
      <c r="P4818" s="10">
        <f>O4818-J4818</f>
        <v>1507095.5300000003</v>
      </c>
    </row>
    <row r="4819" spans="1:16" x14ac:dyDescent="0.25">
      <c r="A4819" s="3">
        <v>18518299</v>
      </c>
      <c r="B4819" s="3" t="s">
        <v>1224</v>
      </c>
      <c r="C4819" s="4">
        <v>100928</v>
      </c>
      <c r="D4819" s="3" t="s">
        <v>764</v>
      </c>
      <c r="E4819" s="3" t="s">
        <v>3</v>
      </c>
      <c r="F4819" s="4" t="s">
        <v>4</v>
      </c>
      <c r="G4819" s="3">
        <v>130292</v>
      </c>
      <c r="H4819" s="3" t="s">
        <v>3287</v>
      </c>
      <c r="I4819" s="3" t="s">
        <v>3999</v>
      </c>
      <c r="J4819" s="8">
        <v>3145000</v>
      </c>
      <c r="K4819" s="12">
        <f>IFERROR(VLOOKUP($A4819,[1]Piv!$B:$C,2,FALSE),0)</f>
        <v>2410366.37</v>
      </c>
      <c r="L4819" s="12">
        <f>IFERROR(VLOOKUP($A4819,'[2]FINAL (2)'!$A$1:$F$7700,3,FALSE),0)</f>
        <v>0</v>
      </c>
      <c r="M4819" s="12">
        <f>IFERROR(VLOOKUP($A4819,'[2]FINAL (2)'!$A$1:$F$7700,5,FALSE),0)</f>
        <v>0</v>
      </c>
      <c r="N4819" s="12">
        <f>IFERROR(VLOOKUP($A4819,[3]Sheet3!$A$1:$C$4542,3,FALSE),0)</f>
        <v>700000</v>
      </c>
      <c r="O4819" s="10">
        <f t="shared" si="76"/>
        <v>3110366.37</v>
      </c>
      <c r="P4819" s="10">
        <f>O4819-J4819</f>
        <v>-34633.629999999888</v>
      </c>
    </row>
    <row r="4820" spans="1:16" x14ac:dyDescent="0.25">
      <c r="A4820" s="3">
        <v>7392063</v>
      </c>
      <c r="B4820" s="3" t="s">
        <v>2598</v>
      </c>
      <c r="C4820" s="4">
        <v>100930</v>
      </c>
      <c r="D4820" s="3" t="s">
        <v>3844</v>
      </c>
      <c r="E4820" s="3" t="s">
        <v>3</v>
      </c>
      <c r="F4820" s="4" t="s">
        <v>4</v>
      </c>
      <c r="G4820" s="3">
        <v>131084</v>
      </c>
      <c r="H4820" s="3" t="s">
        <v>3218</v>
      </c>
      <c r="I4820" s="3" t="s">
        <v>3999</v>
      </c>
      <c r="J4820" s="8">
        <v>1864432.47</v>
      </c>
      <c r="K4820" s="12">
        <f>IFERROR(VLOOKUP($A4820,[1]Piv!$B:$C,2,FALSE),0)</f>
        <v>0</v>
      </c>
      <c r="L4820" s="12">
        <f>IFERROR(VLOOKUP($A4820,'[2]FINAL (2)'!$A$1:$F$7700,3,FALSE),0)</f>
        <v>1361788.33</v>
      </c>
      <c r="M4820" s="12">
        <f>IFERROR(VLOOKUP($A4820,'[2]FINAL (2)'!$A$1:$F$7700,5,FALSE),0)</f>
        <v>0</v>
      </c>
      <c r="N4820" s="12">
        <f>IFERROR(VLOOKUP($A4820,[3]Sheet3!$A$1:$C$4542,3,FALSE),0)</f>
        <v>500000</v>
      </c>
      <c r="O4820" s="10">
        <f t="shared" si="76"/>
        <v>1861788.33</v>
      </c>
      <c r="P4820" s="10">
        <f>O4820-J4820</f>
        <v>-2644.1399999998976</v>
      </c>
    </row>
    <row r="4821" spans="1:16" x14ac:dyDescent="0.25">
      <c r="A4821" s="3">
        <v>10217220</v>
      </c>
      <c r="B4821" s="3" t="s">
        <v>7609</v>
      </c>
      <c r="C4821" s="4">
        <v>100930</v>
      </c>
      <c r="D4821" s="3" t="s">
        <v>3844</v>
      </c>
      <c r="E4821" s="3" t="s">
        <v>3</v>
      </c>
      <c r="F4821" s="4" t="s">
        <v>4</v>
      </c>
      <c r="G4821" s="3"/>
      <c r="H4821" s="3"/>
      <c r="I4821" s="3"/>
      <c r="J4821" s="8">
        <v>2700000</v>
      </c>
      <c r="K4821" s="12">
        <f>IFERROR(VLOOKUP($A4821,[1]Piv!$B:$C,2,FALSE),0)</f>
        <v>0</v>
      </c>
      <c r="L4821" s="12">
        <f>IFERROR(VLOOKUP($A4821,'[2]FINAL (2)'!$A$1:$F$7700,3,FALSE),0)</f>
        <v>0</v>
      </c>
      <c r="M4821" s="12">
        <f>IFERROR(VLOOKUP($A4821,'[2]FINAL (2)'!$A$1:$F$7700,5,FALSE),0)</f>
        <v>0</v>
      </c>
      <c r="N4821" s="12">
        <f>IFERROR(VLOOKUP($A4821,[3]Sheet3!$A$1:$C$4542,3,FALSE),0)</f>
        <v>2700000</v>
      </c>
      <c r="O4821" s="10">
        <f t="shared" si="76"/>
        <v>2700000</v>
      </c>
      <c r="P4821" s="10">
        <f>O4821-J4821</f>
        <v>0</v>
      </c>
    </row>
    <row r="4822" spans="1:16" x14ac:dyDescent="0.25">
      <c r="A4822" s="3">
        <v>19981693</v>
      </c>
      <c r="B4822" s="3" t="s">
        <v>2120</v>
      </c>
      <c r="C4822" s="4">
        <v>100930</v>
      </c>
      <c r="D4822" s="3" t="s">
        <v>3844</v>
      </c>
      <c r="E4822" s="3" t="s">
        <v>3</v>
      </c>
      <c r="F4822" s="4" t="s">
        <v>4</v>
      </c>
      <c r="G4822" s="3">
        <v>131084</v>
      </c>
      <c r="H4822" s="3" t="s">
        <v>3218</v>
      </c>
      <c r="I4822" s="3" t="s">
        <v>3999</v>
      </c>
      <c r="J4822" s="8">
        <v>11164800</v>
      </c>
      <c r="K4822" s="12">
        <f>IFERROR(VLOOKUP($A4822,[1]Piv!$B:$C,2,FALSE),0)</f>
        <v>11115513.039999999</v>
      </c>
      <c r="L4822" s="12">
        <f>IFERROR(VLOOKUP($A4822,'[2]FINAL (2)'!$A$1:$F$7700,3,FALSE),0)</f>
        <v>0</v>
      </c>
      <c r="M4822" s="12">
        <f>IFERROR(VLOOKUP($A4822,'[2]FINAL (2)'!$A$1:$F$7700,5,FALSE),0)</f>
        <v>0</v>
      </c>
      <c r="N4822" s="12">
        <f>IFERROR(VLOOKUP($A4822,[3]Sheet3!$A$1:$C$4542,3,FALSE),0)</f>
        <v>0</v>
      </c>
      <c r="O4822" s="10">
        <f t="shared" si="76"/>
        <v>11115513.039999999</v>
      </c>
      <c r="P4822" s="10">
        <f>O4822-J4822</f>
        <v>-49286.960000000894</v>
      </c>
    </row>
    <row r="4823" spans="1:16" x14ac:dyDescent="0.25">
      <c r="A4823" s="3">
        <v>3563814</v>
      </c>
      <c r="B4823" s="3" t="s">
        <v>2190</v>
      </c>
      <c r="C4823" s="4">
        <v>101781</v>
      </c>
      <c r="D4823" s="3" t="s">
        <v>4628</v>
      </c>
      <c r="E4823" s="3" t="s">
        <v>3</v>
      </c>
      <c r="F4823" s="4" t="s">
        <v>4</v>
      </c>
      <c r="G4823" s="3">
        <v>92006</v>
      </c>
      <c r="H4823" s="3" t="s">
        <v>3279</v>
      </c>
      <c r="I4823" s="3" t="s">
        <v>4001</v>
      </c>
      <c r="J4823" s="8">
        <v>4820000</v>
      </c>
      <c r="K4823" s="12">
        <f>IFERROR(VLOOKUP($A4823,[1]Piv!$B:$C,2,FALSE),0)</f>
        <v>0</v>
      </c>
      <c r="L4823" s="12">
        <f>IFERROR(VLOOKUP($A4823,'[2]FINAL (2)'!$A$1:$F$7700,3,FALSE),0)</f>
        <v>0</v>
      </c>
      <c r="M4823" s="12">
        <f>IFERROR(VLOOKUP($A4823,'[2]FINAL (2)'!$A$1:$F$7700,5,FALSE),0)</f>
        <v>100155.74</v>
      </c>
      <c r="N4823" s="12">
        <f>IFERROR(VLOOKUP($A4823,[3]Sheet3!$A$1:$C$4542,3,FALSE),0)</f>
        <v>4820000</v>
      </c>
      <c r="O4823" s="10">
        <f t="shared" si="76"/>
        <v>4920155.74</v>
      </c>
      <c r="P4823" s="10">
        <f>O4823-J4823</f>
        <v>100155.74000000022</v>
      </c>
    </row>
    <row r="4824" spans="1:16" x14ac:dyDescent="0.25">
      <c r="A4824" s="3">
        <v>5517589</v>
      </c>
      <c r="B4824" s="3" t="s">
        <v>7610</v>
      </c>
      <c r="C4824" s="4">
        <v>101781</v>
      </c>
      <c r="D4824" s="3" t="s">
        <v>4628</v>
      </c>
      <c r="E4824" s="3" t="s">
        <v>3</v>
      </c>
      <c r="F4824" s="4" t="s">
        <v>12</v>
      </c>
      <c r="G4824" s="3"/>
      <c r="H4824" s="3"/>
      <c r="I4824" s="3"/>
      <c r="J4824" s="8">
        <v>0</v>
      </c>
      <c r="K4824" s="12">
        <f>IFERROR(VLOOKUP($A4824,[1]Piv!$B:$C,2,FALSE),0)</f>
        <v>0</v>
      </c>
      <c r="L4824" s="12">
        <f>IFERROR(VLOOKUP($A4824,'[2]FINAL (2)'!$A$1:$F$7700,3,FALSE),0)</f>
        <v>0</v>
      </c>
      <c r="M4824" s="12">
        <f>IFERROR(VLOOKUP($A4824,'[2]FINAL (2)'!$A$1:$F$7700,5,FALSE),0)</f>
        <v>0</v>
      </c>
      <c r="N4824" s="12">
        <f>IFERROR(VLOOKUP($A4824,[3]Sheet3!$A$1:$C$4542,3,FALSE),0)</f>
        <v>0</v>
      </c>
      <c r="O4824" s="10">
        <f t="shared" si="76"/>
        <v>0</v>
      </c>
      <c r="P4824"/>
    </row>
    <row r="4825" spans="1:16" x14ac:dyDescent="0.25">
      <c r="A4825" s="3">
        <v>5621972</v>
      </c>
      <c r="B4825" s="3" t="s">
        <v>7611</v>
      </c>
      <c r="C4825" s="4">
        <v>101781</v>
      </c>
      <c r="D4825" s="3" t="s">
        <v>4628</v>
      </c>
      <c r="E4825" s="3" t="s">
        <v>3</v>
      </c>
      <c r="F4825" s="4" t="s">
        <v>12</v>
      </c>
      <c r="G4825" s="3"/>
      <c r="H4825" s="3"/>
      <c r="I4825" s="3"/>
      <c r="J4825" s="8">
        <v>0</v>
      </c>
      <c r="K4825" s="12">
        <f>IFERROR(VLOOKUP($A4825,[1]Piv!$B:$C,2,FALSE),0)</f>
        <v>0</v>
      </c>
      <c r="L4825" s="12">
        <f>IFERROR(VLOOKUP($A4825,'[2]FINAL (2)'!$A$1:$F$7700,3,FALSE),0)</f>
        <v>0</v>
      </c>
      <c r="M4825" s="12">
        <f>IFERROR(VLOOKUP($A4825,'[2]FINAL (2)'!$A$1:$F$7700,5,FALSE),0)</f>
        <v>0</v>
      </c>
      <c r="N4825" s="12">
        <f>IFERROR(VLOOKUP($A4825,[3]Sheet3!$A$1:$C$4542,3,FALSE),0)</f>
        <v>0</v>
      </c>
      <c r="O4825" s="10">
        <f t="shared" si="76"/>
        <v>0</v>
      </c>
      <c r="P4825"/>
    </row>
    <row r="4826" spans="1:16" x14ac:dyDescent="0.25">
      <c r="A4826" s="3">
        <v>5752600</v>
      </c>
      <c r="B4826" s="3" t="s">
        <v>7612</v>
      </c>
      <c r="C4826" s="4">
        <v>101781</v>
      </c>
      <c r="D4826" s="3" t="s">
        <v>4628</v>
      </c>
      <c r="E4826" s="3" t="s">
        <v>3</v>
      </c>
      <c r="F4826" s="4" t="s">
        <v>4</v>
      </c>
      <c r="G4826" s="3">
        <v>92006</v>
      </c>
      <c r="H4826" s="3" t="s">
        <v>3279</v>
      </c>
      <c r="I4826" s="3" t="s">
        <v>4001</v>
      </c>
      <c r="J4826" s="8">
        <v>0</v>
      </c>
      <c r="K4826" s="12">
        <f>IFERROR(VLOOKUP($A4826,[1]Piv!$B:$C,2,FALSE),0)</f>
        <v>0</v>
      </c>
      <c r="L4826" s="12">
        <f>IFERROR(VLOOKUP($A4826,'[2]FINAL (2)'!$A$1:$F$7700,3,FALSE),0)</f>
        <v>0</v>
      </c>
      <c r="M4826" s="12">
        <f>IFERROR(VLOOKUP($A4826,'[2]FINAL (2)'!$A$1:$F$7700,5,FALSE),0)</f>
        <v>0</v>
      </c>
      <c r="N4826" s="12">
        <f>IFERROR(VLOOKUP($A4826,[3]Sheet3!$A$1:$C$4542,3,FALSE),0)</f>
        <v>3200000</v>
      </c>
      <c r="O4826" s="10">
        <f t="shared" si="76"/>
        <v>3200000</v>
      </c>
      <c r="P4826" s="10">
        <f>O4826-J4826</f>
        <v>3200000</v>
      </c>
    </row>
    <row r="4827" spans="1:16" x14ac:dyDescent="0.25">
      <c r="A4827" s="3">
        <v>7580195</v>
      </c>
      <c r="B4827" s="3" t="s">
        <v>2179</v>
      </c>
      <c r="C4827" s="4">
        <v>101781</v>
      </c>
      <c r="D4827" s="3" t="s">
        <v>4628</v>
      </c>
      <c r="E4827" s="3" t="s">
        <v>3</v>
      </c>
      <c r="F4827" s="4" t="s">
        <v>4</v>
      </c>
      <c r="G4827" s="3">
        <v>126349</v>
      </c>
      <c r="H4827" s="3" t="s">
        <v>3266</v>
      </c>
      <c r="I4827" s="3" t="s">
        <v>3999</v>
      </c>
      <c r="J4827" s="8">
        <v>7623000</v>
      </c>
      <c r="K4827" s="12">
        <f>IFERROR(VLOOKUP($A4827,[1]Piv!$B:$C,2,FALSE),0)</f>
        <v>0</v>
      </c>
      <c r="L4827" s="12">
        <f>IFERROR(VLOOKUP($A4827,'[2]FINAL (2)'!$A$1:$F$7700,3,FALSE),0)</f>
        <v>0</v>
      </c>
      <c r="M4827" s="12">
        <f>IFERROR(VLOOKUP($A4827,'[2]FINAL (2)'!$A$1:$F$7700,5,FALSE),0)</f>
        <v>0</v>
      </c>
      <c r="N4827" s="12">
        <f>IFERROR(VLOOKUP($A4827,[3]Sheet3!$A$1:$C$4542,3,FALSE),0)</f>
        <v>7623000</v>
      </c>
      <c r="O4827" s="10">
        <f t="shared" si="76"/>
        <v>7623000</v>
      </c>
      <c r="P4827" s="10">
        <f>O4827-J4827</f>
        <v>0</v>
      </c>
    </row>
    <row r="4828" spans="1:16" x14ac:dyDescent="0.25">
      <c r="A4828" s="3">
        <v>8503372</v>
      </c>
      <c r="B4828" s="3" t="s">
        <v>1826</v>
      </c>
      <c r="C4828" s="4">
        <v>101781</v>
      </c>
      <c r="D4828" s="3" t="s">
        <v>4628</v>
      </c>
      <c r="E4828" s="3" t="s">
        <v>3</v>
      </c>
      <c r="F4828" s="4" t="s">
        <v>4</v>
      </c>
      <c r="G4828" s="3">
        <v>137175</v>
      </c>
      <c r="H4828" s="3" t="s">
        <v>3237</v>
      </c>
      <c r="I4828" s="3" t="s">
        <v>3999</v>
      </c>
      <c r="J4828" s="8">
        <v>5917925.5</v>
      </c>
      <c r="K4828" s="12">
        <f>IFERROR(VLOOKUP($A4828,[1]Piv!$B:$C,2,FALSE),0)</f>
        <v>1533112.82</v>
      </c>
      <c r="L4828" s="12">
        <f>IFERROR(VLOOKUP($A4828,'[2]FINAL (2)'!$A$1:$F$7700,3,FALSE),0)</f>
        <v>0</v>
      </c>
      <c r="M4828" s="12">
        <f>IFERROR(VLOOKUP($A4828,'[2]FINAL (2)'!$A$1:$F$7700,5,FALSE),0)</f>
        <v>0</v>
      </c>
      <c r="N4828" s="12">
        <f>IFERROR(VLOOKUP($A4828,[3]Sheet3!$A$1:$C$4542,3,FALSE),0)</f>
        <v>0</v>
      </c>
      <c r="O4828" s="10">
        <f t="shared" si="76"/>
        <v>1533112.82</v>
      </c>
      <c r="P4828" s="10">
        <f>O4828-J4828</f>
        <v>-4384812.68</v>
      </c>
    </row>
    <row r="4829" spans="1:16" x14ac:dyDescent="0.25">
      <c r="A4829" s="3">
        <v>15633121</v>
      </c>
      <c r="B4829" s="3" t="s">
        <v>7613</v>
      </c>
      <c r="C4829" s="4">
        <v>101781</v>
      </c>
      <c r="D4829" s="3" t="s">
        <v>4628</v>
      </c>
      <c r="E4829" s="3" t="s">
        <v>3</v>
      </c>
      <c r="F4829" s="4" t="s">
        <v>4</v>
      </c>
      <c r="G4829" s="3"/>
      <c r="H4829" s="3"/>
      <c r="I4829" s="3"/>
      <c r="J4829" s="8">
        <v>0</v>
      </c>
      <c r="K4829" s="12">
        <f>IFERROR(VLOOKUP($A4829,[1]Piv!$B:$C,2,FALSE),0)</f>
        <v>0</v>
      </c>
      <c r="L4829" s="12">
        <f>IFERROR(VLOOKUP($A4829,'[2]FINAL (2)'!$A$1:$F$7700,3,FALSE),0)</f>
        <v>0</v>
      </c>
      <c r="M4829" s="12">
        <f>IFERROR(VLOOKUP($A4829,'[2]FINAL (2)'!$A$1:$F$7700,5,FALSE),0)</f>
        <v>0</v>
      </c>
      <c r="N4829" s="12">
        <f>IFERROR(VLOOKUP($A4829,[3]Sheet3!$A$1:$C$4542,3,FALSE),0)</f>
        <v>250000</v>
      </c>
      <c r="O4829" s="10">
        <f t="shared" si="76"/>
        <v>250000</v>
      </c>
      <c r="P4829" s="10">
        <f>O4829-J4829</f>
        <v>250000</v>
      </c>
    </row>
    <row r="4830" spans="1:16" x14ac:dyDescent="0.25">
      <c r="A4830" s="3">
        <v>20760109</v>
      </c>
      <c r="B4830" s="3" t="s">
        <v>7614</v>
      </c>
      <c r="C4830" s="4">
        <v>101781</v>
      </c>
      <c r="D4830" s="3" t="s">
        <v>4628</v>
      </c>
      <c r="E4830" s="3" t="s">
        <v>3</v>
      </c>
      <c r="F4830" s="4" t="s">
        <v>12</v>
      </c>
      <c r="G4830" s="3"/>
      <c r="H4830" s="3"/>
      <c r="I4830" s="3"/>
      <c r="J4830" s="8">
        <v>0</v>
      </c>
      <c r="K4830" s="12">
        <f>IFERROR(VLOOKUP($A4830,[1]Piv!$B:$C,2,FALSE),0)</f>
        <v>0</v>
      </c>
      <c r="L4830" s="12">
        <f>IFERROR(VLOOKUP($A4830,'[2]FINAL (2)'!$A$1:$F$7700,3,FALSE),0)</f>
        <v>0</v>
      </c>
      <c r="M4830" s="12">
        <f>IFERROR(VLOOKUP($A4830,'[2]FINAL (2)'!$A$1:$F$7700,5,FALSE),0)</f>
        <v>0</v>
      </c>
      <c r="N4830" s="12">
        <f>IFERROR(VLOOKUP($A4830,[3]Sheet3!$A$1:$C$4542,3,FALSE),0)</f>
        <v>0</v>
      </c>
      <c r="O4830" s="10">
        <f t="shared" si="76"/>
        <v>0</v>
      </c>
      <c r="P4830"/>
    </row>
    <row r="4831" spans="1:16" x14ac:dyDescent="0.25">
      <c r="A4831" s="3">
        <v>21509284</v>
      </c>
      <c r="B4831" s="3" t="s">
        <v>7615</v>
      </c>
      <c r="C4831" s="4">
        <v>101781</v>
      </c>
      <c r="D4831" s="3" t="s">
        <v>4628</v>
      </c>
      <c r="E4831" s="3" t="s">
        <v>3</v>
      </c>
      <c r="F4831" s="4" t="s">
        <v>12</v>
      </c>
      <c r="G4831" s="3"/>
      <c r="H4831" s="3"/>
      <c r="I4831" s="3"/>
      <c r="J4831" s="8">
        <v>0</v>
      </c>
      <c r="K4831" s="12">
        <f>IFERROR(VLOOKUP($A4831,[1]Piv!$B:$C,2,FALSE),0)</f>
        <v>0</v>
      </c>
      <c r="L4831" s="12">
        <f>IFERROR(VLOOKUP($A4831,'[2]FINAL (2)'!$A$1:$F$7700,3,FALSE),0)</f>
        <v>0</v>
      </c>
      <c r="M4831" s="12">
        <f>IFERROR(VLOOKUP($A4831,'[2]FINAL (2)'!$A$1:$F$7700,5,FALSE),0)</f>
        <v>0</v>
      </c>
      <c r="N4831" s="12">
        <f>IFERROR(VLOOKUP($A4831,[3]Sheet3!$A$1:$C$4542,3,FALSE),0)</f>
        <v>0</v>
      </c>
      <c r="O4831" s="10">
        <f t="shared" si="76"/>
        <v>0</v>
      </c>
      <c r="P4831"/>
    </row>
    <row r="4832" spans="1:16" x14ac:dyDescent="0.25">
      <c r="A4832" s="3">
        <v>22018520</v>
      </c>
      <c r="B4832" s="3" t="s">
        <v>7616</v>
      </c>
      <c r="C4832" s="4">
        <v>101781</v>
      </c>
      <c r="D4832" s="3" t="s">
        <v>4628</v>
      </c>
      <c r="E4832" s="3" t="s">
        <v>3</v>
      </c>
      <c r="F4832" s="4" t="s">
        <v>4</v>
      </c>
      <c r="G4832" s="3">
        <v>71532</v>
      </c>
      <c r="H4832" s="3" t="s">
        <v>3289</v>
      </c>
      <c r="I4832" s="3" t="s">
        <v>4001</v>
      </c>
      <c r="J4832" s="8">
        <v>2765000</v>
      </c>
      <c r="K4832" s="12">
        <f>IFERROR(VLOOKUP($A4832,[1]Piv!$B:$C,2,FALSE),0)</f>
        <v>1234955.02</v>
      </c>
      <c r="L4832" s="12">
        <f>IFERROR(VLOOKUP($A4832,'[2]FINAL (2)'!$A$1:$F$7700,3,FALSE),0)</f>
        <v>0</v>
      </c>
      <c r="M4832" s="12">
        <f>IFERROR(VLOOKUP($A4832,'[2]FINAL (2)'!$A$1:$F$7700,5,FALSE),0)</f>
        <v>1000129.08</v>
      </c>
      <c r="N4832" s="12">
        <f>IFERROR(VLOOKUP($A4832,[3]Sheet3!$A$1:$C$4542,3,FALSE),0)</f>
        <v>1350000</v>
      </c>
      <c r="O4832" s="10">
        <f t="shared" si="76"/>
        <v>3585084.1</v>
      </c>
      <c r="P4832" s="10">
        <f>O4832-J4832</f>
        <v>820084.10000000009</v>
      </c>
    </row>
    <row r="4833" spans="1:16" x14ac:dyDescent="0.25">
      <c r="A4833" s="3">
        <v>23247668</v>
      </c>
      <c r="B4833" s="3" t="s">
        <v>7617</v>
      </c>
      <c r="C4833" s="4">
        <v>101781</v>
      </c>
      <c r="D4833" s="3" t="s">
        <v>4628</v>
      </c>
      <c r="E4833" s="3" t="s">
        <v>3</v>
      </c>
      <c r="F4833" s="4" t="s">
        <v>12</v>
      </c>
      <c r="G4833" s="3"/>
      <c r="H4833" s="3"/>
      <c r="I4833" s="3"/>
      <c r="J4833" s="8">
        <v>0</v>
      </c>
      <c r="K4833" s="12">
        <f>IFERROR(VLOOKUP($A4833,[1]Piv!$B:$C,2,FALSE),0)</f>
        <v>0</v>
      </c>
      <c r="L4833" s="12">
        <f>IFERROR(VLOOKUP($A4833,'[2]FINAL (2)'!$A$1:$F$7700,3,FALSE),0)</f>
        <v>0</v>
      </c>
      <c r="M4833" s="12">
        <f>IFERROR(VLOOKUP($A4833,'[2]FINAL (2)'!$A$1:$F$7700,5,FALSE),0)</f>
        <v>0</v>
      </c>
      <c r="N4833" s="12">
        <f>IFERROR(VLOOKUP($A4833,[3]Sheet3!$A$1:$C$4542,3,FALSE),0)</f>
        <v>0</v>
      </c>
      <c r="O4833" s="10">
        <f t="shared" si="76"/>
        <v>0</v>
      </c>
      <c r="P4833"/>
    </row>
    <row r="4834" spans="1:16" x14ac:dyDescent="0.25">
      <c r="A4834" s="3">
        <v>24441856</v>
      </c>
      <c r="B4834" s="3" t="s">
        <v>7618</v>
      </c>
      <c r="C4834" s="4">
        <v>101781</v>
      </c>
      <c r="D4834" s="3" t="s">
        <v>4628</v>
      </c>
      <c r="E4834" s="3" t="s">
        <v>3</v>
      </c>
      <c r="F4834" s="4" t="s">
        <v>12</v>
      </c>
      <c r="G4834" s="3"/>
      <c r="H4834" s="3"/>
      <c r="I4834" s="3"/>
      <c r="J4834" s="8">
        <v>0</v>
      </c>
      <c r="K4834" s="12">
        <f>IFERROR(VLOOKUP($A4834,[1]Piv!$B:$C,2,FALSE),0)</f>
        <v>0</v>
      </c>
      <c r="L4834" s="12">
        <f>IFERROR(VLOOKUP($A4834,'[2]FINAL (2)'!$A$1:$F$7700,3,FALSE),0)</f>
        <v>0</v>
      </c>
      <c r="M4834" s="12">
        <f>IFERROR(VLOOKUP($A4834,'[2]FINAL (2)'!$A$1:$F$7700,5,FALSE),0)</f>
        <v>0</v>
      </c>
      <c r="N4834" s="12">
        <f>IFERROR(VLOOKUP($A4834,[3]Sheet3!$A$1:$C$4542,3,FALSE),0)</f>
        <v>0</v>
      </c>
      <c r="O4834" s="10">
        <f t="shared" si="76"/>
        <v>0</v>
      </c>
      <c r="P4834"/>
    </row>
    <row r="4835" spans="1:16" x14ac:dyDescent="0.25">
      <c r="A4835" s="3">
        <v>20107732</v>
      </c>
      <c r="B4835" s="3" t="s">
        <v>2322</v>
      </c>
      <c r="C4835" s="4">
        <v>100931</v>
      </c>
      <c r="D4835" s="3" t="s">
        <v>710</v>
      </c>
      <c r="E4835" s="3" t="s">
        <v>3</v>
      </c>
      <c r="F4835" s="4" t="s">
        <v>4</v>
      </c>
      <c r="G4835" s="3"/>
      <c r="H4835" s="3"/>
      <c r="I4835" s="3" t="s">
        <v>3999</v>
      </c>
      <c r="J4835" s="8">
        <v>2700000</v>
      </c>
      <c r="K4835" s="12">
        <f>IFERROR(VLOOKUP($A4835,[1]Piv!$B:$C,2,FALSE),0)</f>
        <v>1890428.2999999998</v>
      </c>
      <c r="L4835" s="12">
        <f>IFERROR(VLOOKUP($A4835,'[2]FINAL (2)'!$A$1:$F$7700,3,FALSE),0)</f>
        <v>0</v>
      </c>
      <c r="M4835" s="12">
        <f>IFERROR(VLOOKUP($A4835,'[2]FINAL (2)'!$A$1:$F$7700,5,FALSE),0)</f>
        <v>0</v>
      </c>
      <c r="N4835" s="12">
        <f>IFERROR(VLOOKUP($A4835,[3]Sheet3!$A$1:$C$4542,3,FALSE),0)</f>
        <v>0</v>
      </c>
      <c r="O4835" s="10">
        <f t="shared" si="76"/>
        <v>1890428.2999999998</v>
      </c>
      <c r="P4835" s="10">
        <f>O4835-J4835</f>
        <v>-809571.70000000019</v>
      </c>
    </row>
    <row r="4836" spans="1:16" x14ac:dyDescent="0.25">
      <c r="A4836" s="3">
        <v>24031461</v>
      </c>
      <c r="B4836" s="3" t="s">
        <v>7619</v>
      </c>
      <c r="C4836" s="4">
        <v>100931</v>
      </c>
      <c r="D4836" s="3" t="s">
        <v>710</v>
      </c>
      <c r="E4836" s="3" t="s">
        <v>3</v>
      </c>
      <c r="F4836" s="4" t="s">
        <v>12</v>
      </c>
      <c r="G4836" s="3"/>
      <c r="H4836" s="3"/>
      <c r="I4836" s="3"/>
      <c r="J4836" s="8">
        <v>0</v>
      </c>
      <c r="K4836" s="12">
        <f>IFERROR(VLOOKUP($A4836,[1]Piv!$B:$C,2,FALSE),0)</f>
        <v>0</v>
      </c>
      <c r="L4836" s="12">
        <f>IFERROR(VLOOKUP($A4836,'[2]FINAL (2)'!$A$1:$F$7700,3,FALSE),0)</f>
        <v>0</v>
      </c>
      <c r="M4836" s="12">
        <f>IFERROR(VLOOKUP($A4836,'[2]FINAL (2)'!$A$1:$F$7700,5,FALSE),0)</f>
        <v>0</v>
      </c>
      <c r="N4836" s="12">
        <f>IFERROR(VLOOKUP($A4836,[3]Sheet3!$A$1:$C$4542,3,FALSE),0)</f>
        <v>0</v>
      </c>
      <c r="O4836" s="10">
        <f t="shared" si="76"/>
        <v>0</v>
      </c>
      <c r="P4836"/>
    </row>
    <row r="4837" spans="1:16" x14ac:dyDescent="0.25">
      <c r="A4837" s="3">
        <v>25170159</v>
      </c>
      <c r="B4837" s="3" t="s">
        <v>709</v>
      </c>
      <c r="C4837" s="4">
        <v>100931</v>
      </c>
      <c r="D4837" s="3" t="s">
        <v>710</v>
      </c>
      <c r="E4837" s="3" t="s">
        <v>3</v>
      </c>
      <c r="F4837" s="4" t="s">
        <v>4</v>
      </c>
      <c r="G4837" s="3">
        <v>87000</v>
      </c>
      <c r="H4837" s="3" t="s">
        <v>3196</v>
      </c>
      <c r="I4837" s="3" t="s">
        <v>3999</v>
      </c>
      <c r="J4837" s="8">
        <v>7848300</v>
      </c>
      <c r="K4837" s="12">
        <f>IFERROR(VLOOKUP($A4837,[1]Piv!$B:$C,2,FALSE),0)</f>
        <v>1345456.03</v>
      </c>
      <c r="L4837" s="12">
        <f>IFERROR(VLOOKUP($A4837,'[2]FINAL (2)'!$A$1:$F$7700,3,FALSE),0)</f>
        <v>500000</v>
      </c>
      <c r="M4837" s="12">
        <f>IFERROR(VLOOKUP($A4837,'[2]FINAL (2)'!$A$1:$F$7700,5,FALSE),0)</f>
        <v>500296.07</v>
      </c>
      <c r="N4837" s="12">
        <f>IFERROR(VLOOKUP($A4837,[3]Sheet3!$A$1:$C$4542,3,FALSE),0)</f>
        <v>5551000</v>
      </c>
      <c r="O4837" s="10">
        <f t="shared" si="76"/>
        <v>7896752.0999999996</v>
      </c>
      <c r="P4837" s="10">
        <f>O4837-J4837</f>
        <v>48452.099999999627</v>
      </c>
    </row>
    <row r="4838" spans="1:16" x14ac:dyDescent="0.25">
      <c r="A4838" s="3">
        <v>26655776</v>
      </c>
      <c r="B4838" s="3" t="s">
        <v>1012</v>
      </c>
      <c r="C4838" s="4">
        <v>100931</v>
      </c>
      <c r="D4838" s="3" t="s">
        <v>710</v>
      </c>
      <c r="E4838" s="3" t="s">
        <v>3</v>
      </c>
      <c r="F4838" s="4" t="s">
        <v>4</v>
      </c>
      <c r="G4838" s="3">
        <v>87000</v>
      </c>
      <c r="H4838" s="3" t="s">
        <v>3196</v>
      </c>
      <c r="I4838" s="3" t="s">
        <v>3999</v>
      </c>
      <c r="J4838" s="8">
        <v>500573.49</v>
      </c>
      <c r="K4838" s="12">
        <f>IFERROR(VLOOKUP($A4838,[1]Piv!$B:$C,2,FALSE),0)</f>
        <v>0</v>
      </c>
      <c r="L4838" s="12">
        <f>IFERROR(VLOOKUP($A4838,'[2]FINAL (2)'!$A$1:$F$7700,3,FALSE),0)</f>
        <v>500382.33</v>
      </c>
      <c r="M4838" s="12">
        <f>IFERROR(VLOOKUP($A4838,'[2]FINAL (2)'!$A$1:$F$7700,5,FALSE),0)</f>
        <v>0</v>
      </c>
      <c r="N4838" s="12">
        <f>IFERROR(VLOOKUP($A4838,[3]Sheet3!$A$1:$C$4542,3,FALSE),0)</f>
        <v>0</v>
      </c>
      <c r="O4838" s="10">
        <f t="shared" si="76"/>
        <v>500382.33</v>
      </c>
      <c r="P4838" s="10">
        <f>O4838-J4838</f>
        <v>-191.15999999997439</v>
      </c>
    </row>
    <row r="4839" spans="1:16" x14ac:dyDescent="0.25">
      <c r="A4839" s="3">
        <v>26693067</v>
      </c>
      <c r="B4839" s="3" t="s">
        <v>7620</v>
      </c>
      <c r="C4839" s="4">
        <v>101782</v>
      </c>
      <c r="D4839" s="3" t="s">
        <v>4629</v>
      </c>
      <c r="E4839" s="3" t="s">
        <v>3</v>
      </c>
      <c r="F4839" s="4" t="s">
        <v>12</v>
      </c>
      <c r="G4839" s="3"/>
      <c r="H4839" s="3"/>
      <c r="I4839" s="3"/>
      <c r="J4839" s="8">
        <v>0</v>
      </c>
      <c r="K4839" s="12">
        <f>IFERROR(VLOOKUP($A4839,[1]Piv!$B:$C,2,FALSE),0)</f>
        <v>0</v>
      </c>
      <c r="L4839" s="12">
        <f>IFERROR(VLOOKUP($A4839,'[2]FINAL (2)'!$A$1:$F$7700,3,FALSE),0)</f>
        <v>0</v>
      </c>
      <c r="M4839" s="12">
        <f>IFERROR(VLOOKUP($A4839,'[2]FINAL (2)'!$A$1:$F$7700,5,FALSE),0)</f>
        <v>0</v>
      </c>
      <c r="N4839" s="12">
        <f>IFERROR(VLOOKUP($A4839,[3]Sheet3!$A$1:$C$4542,3,FALSE),0)</f>
        <v>0</v>
      </c>
      <c r="O4839" s="10">
        <f t="shared" si="76"/>
        <v>0</v>
      </c>
      <c r="P4839"/>
    </row>
    <row r="4840" spans="1:16" x14ac:dyDescent="0.25">
      <c r="A4840" s="3">
        <v>10368131</v>
      </c>
      <c r="B4840" s="3" t="s">
        <v>7621</v>
      </c>
      <c r="C4840" s="4">
        <v>101782</v>
      </c>
      <c r="D4840" s="3" t="s">
        <v>4629</v>
      </c>
      <c r="E4840" s="3" t="s">
        <v>3</v>
      </c>
      <c r="F4840" s="4" t="s">
        <v>12</v>
      </c>
      <c r="G4840" s="3">
        <v>20558</v>
      </c>
      <c r="H4840" s="3" t="s">
        <v>3278</v>
      </c>
      <c r="I4840" s="3" t="s">
        <v>4001</v>
      </c>
      <c r="J4840" s="8">
        <v>0</v>
      </c>
      <c r="K4840" s="12">
        <f>IFERROR(VLOOKUP($A4840,[1]Piv!$B:$C,2,FALSE),0)</f>
        <v>0</v>
      </c>
      <c r="L4840" s="12">
        <f>IFERROR(VLOOKUP($A4840,'[2]FINAL (2)'!$A$1:$F$7700,3,FALSE),0)</f>
        <v>0</v>
      </c>
      <c r="M4840" s="12">
        <f>IFERROR(VLOOKUP($A4840,'[2]FINAL (2)'!$A$1:$F$7700,5,FALSE),0)</f>
        <v>0</v>
      </c>
      <c r="N4840" s="12">
        <f>IFERROR(VLOOKUP($A4840,[3]Sheet3!$A$1:$C$4542,3,FALSE),0)</f>
        <v>0</v>
      </c>
      <c r="O4840" s="10">
        <f t="shared" si="76"/>
        <v>0</v>
      </c>
      <c r="P4840"/>
    </row>
    <row r="4841" spans="1:16" x14ac:dyDescent="0.25">
      <c r="A4841" s="3">
        <v>23208562</v>
      </c>
      <c r="B4841" s="3" t="s">
        <v>457</v>
      </c>
      <c r="C4841" s="4">
        <v>100932</v>
      </c>
      <c r="D4841" s="3" t="s">
        <v>3845</v>
      </c>
      <c r="E4841" s="3" t="s">
        <v>3</v>
      </c>
      <c r="F4841" s="4" t="s">
        <v>4</v>
      </c>
      <c r="G4841" s="3">
        <v>135702</v>
      </c>
      <c r="H4841" s="3" t="s">
        <v>3222</v>
      </c>
      <c r="I4841" s="3" t="s">
        <v>4001</v>
      </c>
      <c r="J4841" s="8">
        <v>7155000</v>
      </c>
      <c r="K4841" s="12">
        <f>IFERROR(VLOOKUP($A4841,[1]Piv!$B:$C,2,FALSE),0)</f>
        <v>0</v>
      </c>
      <c r="L4841" s="12">
        <f>IFERROR(VLOOKUP($A4841,'[2]FINAL (2)'!$A$1:$F$7700,3,FALSE),0)</f>
        <v>0</v>
      </c>
      <c r="M4841" s="12">
        <f>IFERROR(VLOOKUP($A4841,'[2]FINAL (2)'!$A$1:$F$7700,5,FALSE),0)</f>
        <v>0</v>
      </c>
      <c r="N4841" s="12">
        <f>IFERROR(VLOOKUP($A4841,[3]Sheet3!$A$1:$C$4542,3,FALSE),0)</f>
        <v>7155000</v>
      </c>
      <c r="O4841" s="10">
        <f t="shared" si="76"/>
        <v>7155000</v>
      </c>
      <c r="P4841" s="10">
        <f>O4841-J4841</f>
        <v>0</v>
      </c>
    </row>
    <row r="4842" spans="1:16" x14ac:dyDescent="0.25">
      <c r="A4842" s="3">
        <v>23426094</v>
      </c>
      <c r="B4842" s="3" t="s">
        <v>564</v>
      </c>
      <c r="C4842" s="4">
        <v>100932</v>
      </c>
      <c r="D4842" s="3" t="s">
        <v>3845</v>
      </c>
      <c r="E4842" s="3" t="s">
        <v>3</v>
      </c>
      <c r="F4842" s="4" t="s">
        <v>4</v>
      </c>
      <c r="G4842" s="3">
        <v>135702</v>
      </c>
      <c r="H4842" s="3" t="s">
        <v>3222</v>
      </c>
      <c r="I4842" s="3" t="s">
        <v>4001</v>
      </c>
      <c r="J4842" s="8">
        <v>13730000</v>
      </c>
      <c r="K4842" s="12">
        <f>IFERROR(VLOOKUP($A4842,[1]Piv!$B:$C,2,FALSE),0)</f>
        <v>0</v>
      </c>
      <c r="L4842" s="12">
        <f>IFERROR(VLOOKUP($A4842,'[2]FINAL (2)'!$A$1:$F$7700,3,FALSE),0)</f>
        <v>0</v>
      </c>
      <c r="M4842" s="12">
        <f>IFERROR(VLOOKUP($A4842,'[2]FINAL (2)'!$A$1:$F$7700,5,FALSE),0)</f>
        <v>0</v>
      </c>
      <c r="N4842" s="12">
        <f>IFERROR(VLOOKUP($A4842,[3]Sheet3!$A$1:$C$4542,3,FALSE),0)</f>
        <v>13730000</v>
      </c>
      <c r="O4842" s="10">
        <f t="shared" si="76"/>
        <v>13730000</v>
      </c>
      <c r="P4842" s="10">
        <f>O4842-J4842</f>
        <v>0</v>
      </c>
    </row>
    <row r="4843" spans="1:16" x14ac:dyDescent="0.25">
      <c r="A4843" s="3">
        <v>24245063</v>
      </c>
      <c r="B4843" s="3" t="s">
        <v>7622</v>
      </c>
      <c r="C4843" s="4">
        <v>100932</v>
      </c>
      <c r="D4843" s="3" t="s">
        <v>3845</v>
      </c>
      <c r="E4843" s="3" t="s">
        <v>3</v>
      </c>
      <c r="F4843" s="4" t="s">
        <v>4</v>
      </c>
      <c r="G4843" s="3">
        <v>127360</v>
      </c>
      <c r="H4843" s="3" t="s">
        <v>3201</v>
      </c>
      <c r="I4843" s="3" t="s">
        <v>3999</v>
      </c>
      <c r="J4843" s="8">
        <v>3300000</v>
      </c>
      <c r="K4843" s="12">
        <f>IFERROR(VLOOKUP($A4843,[1]Piv!$B:$C,2,FALSE),0)</f>
        <v>2405780.13</v>
      </c>
      <c r="L4843" s="12">
        <f>IFERROR(VLOOKUP($A4843,'[2]FINAL (2)'!$A$1:$F$7700,3,FALSE),0)</f>
        <v>0</v>
      </c>
      <c r="M4843" s="12">
        <f>IFERROR(VLOOKUP($A4843,'[2]FINAL (2)'!$A$1:$F$7700,5,FALSE),0)</f>
        <v>0</v>
      </c>
      <c r="N4843" s="12">
        <f>IFERROR(VLOOKUP($A4843,[3]Sheet3!$A$1:$C$4542,3,FALSE),0)</f>
        <v>0</v>
      </c>
      <c r="O4843" s="10">
        <f t="shared" si="76"/>
        <v>2405780.13</v>
      </c>
      <c r="P4843" s="10">
        <f>O4843-J4843</f>
        <v>-894219.87000000011</v>
      </c>
    </row>
    <row r="4844" spans="1:16" x14ac:dyDescent="0.25">
      <c r="A4844" s="3">
        <v>25024521</v>
      </c>
      <c r="B4844" s="3" t="s">
        <v>2933</v>
      </c>
      <c r="C4844" s="4">
        <v>100932</v>
      </c>
      <c r="D4844" s="3" t="s">
        <v>3845</v>
      </c>
      <c r="E4844" s="3" t="s">
        <v>3</v>
      </c>
      <c r="F4844" s="4" t="s">
        <v>4</v>
      </c>
      <c r="G4844" s="3">
        <v>86289</v>
      </c>
      <c r="H4844" s="3" t="s">
        <v>3224</v>
      </c>
      <c r="I4844" s="3" t="s">
        <v>4001</v>
      </c>
      <c r="J4844" s="8">
        <v>15690000</v>
      </c>
      <c r="K4844" s="12">
        <f>IFERROR(VLOOKUP($A4844,[1]Piv!$B:$C,2,FALSE),0)</f>
        <v>0</v>
      </c>
      <c r="L4844" s="12">
        <f>IFERROR(VLOOKUP($A4844,'[2]FINAL (2)'!$A$1:$F$7700,3,FALSE),0)</f>
        <v>0</v>
      </c>
      <c r="M4844" s="12">
        <f>IFERROR(VLOOKUP($A4844,'[2]FINAL (2)'!$A$1:$F$7700,5,FALSE),0)</f>
        <v>0</v>
      </c>
      <c r="N4844" s="12">
        <f>IFERROR(VLOOKUP($A4844,[3]Sheet3!$A$1:$C$4542,3,FALSE),0)</f>
        <v>15690000</v>
      </c>
      <c r="O4844" s="10">
        <f t="shared" si="76"/>
        <v>15690000</v>
      </c>
      <c r="P4844" s="10">
        <f>O4844-J4844</f>
        <v>0</v>
      </c>
    </row>
    <row r="4845" spans="1:16" x14ac:dyDescent="0.25">
      <c r="A4845" s="3">
        <v>18731207</v>
      </c>
      <c r="B4845" s="3" t="s">
        <v>1535</v>
      </c>
      <c r="C4845" s="4">
        <v>100933</v>
      </c>
      <c r="D4845" s="3" t="s">
        <v>1536</v>
      </c>
      <c r="E4845" s="3" t="s">
        <v>3</v>
      </c>
      <c r="F4845" s="4" t="s">
        <v>4</v>
      </c>
      <c r="G4845" s="3">
        <v>130810</v>
      </c>
      <c r="H4845" s="3" t="s">
        <v>3203</v>
      </c>
      <c r="I4845" s="3" t="s">
        <v>3999</v>
      </c>
      <c r="J4845" s="8">
        <v>400000</v>
      </c>
      <c r="K4845" s="12">
        <f>IFERROR(VLOOKUP($A4845,[1]Piv!$B:$C,2,FALSE),0)</f>
        <v>0</v>
      </c>
      <c r="L4845" s="12">
        <f>IFERROR(VLOOKUP($A4845,'[2]FINAL (2)'!$A$1:$F$7700,3,FALSE),0)</f>
        <v>0</v>
      </c>
      <c r="M4845" s="12">
        <f>IFERROR(VLOOKUP($A4845,'[2]FINAL (2)'!$A$1:$F$7700,5,FALSE),0)</f>
        <v>1504616.38</v>
      </c>
      <c r="N4845" s="12">
        <f>IFERROR(VLOOKUP($A4845,[3]Sheet3!$A$1:$C$4542,3,FALSE),0)</f>
        <v>400000</v>
      </c>
      <c r="O4845" s="10">
        <f t="shared" si="76"/>
        <v>1904616.38</v>
      </c>
      <c r="P4845" s="10">
        <f>O4845-J4845</f>
        <v>1504616.38</v>
      </c>
    </row>
    <row r="4846" spans="1:16" x14ac:dyDescent="0.25">
      <c r="A4846" s="3">
        <v>21136238</v>
      </c>
      <c r="B4846" s="3" t="s">
        <v>3029</v>
      </c>
      <c r="C4846" s="4">
        <v>100933</v>
      </c>
      <c r="D4846" s="3" t="s">
        <v>1536</v>
      </c>
      <c r="E4846" s="3" t="s">
        <v>3</v>
      </c>
      <c r="F4846" s="4" t="s">
        <v>4</v>
      </c>
      <c r="G4846" s="3">
        <v>130810</v>
      </c>
      <c r="H4846" s="3" t="s">
        <v>3203</v>
      </c>
      <c r="I4846" s="3" t="s">
        <v>3999</v>
      </c>
      <c r="J4846" s="8">
        <v>2307760.6</v>
      </c>
      <c r="K4846" s="12">
        <f>IFERROR(VLOOKUP($A4846,[1]Piv!$B:$C,2,FALSE),0)</f>
        <v>0</v>
      </c>
      <c r="L4846" s="12">
        <f>IFERROR(VLOOKUP($A4846,'[2]FINAL (2)'!$A$1:$F$7700,3,FALSE),0)</f>
        <v>0</v>
      </c>
      <c r="M4846" s="12">
        <f>IFERROR(VLOOKUP($A4846,'[2]FINAL (2)'!$A$1:$F$7700,5,FALSE),0)</f>
        <v>2005173.75</v>
      </c>
      <c r="N4846" s="12">
        <f>IFERROR(VLOOKUP($A4846,[3]Sheet3!$A$1:$C$4542,3,FALSE),0)</f>
        <v>300000</v>
      </c>
      <c r="O4846" s="10">
        <f t="shared" si="76"/>
        <v>2305173.75</v>
      </c>
      <c r="P4846" s="10">
        <f>O4846-J4846</f>
        <v>-2586.8500000000931</v>
      </c>
    </row>
    <row r="4847" spans="1:16" x14ac:dyDescent="0.25">
      <c r="A4847" s="3">
        <v>13021785</v>
      </c>
      <c r="B4847" s="3" t="s">
        <v>2973</v>
      </c>
      <c r="C4847" s="4">
        <v>100934</v>
      </c>
      <c r="D4847" s="3" t="s">
        <v>3846</v>
      </c>
      <c r="E4847" s="3" t="s">
        <v>3</v>
      </c>
      <c r="F4847" s="4" t="s">
        <v>4</v>
      </c>
      <c r="G4847" s="3">
        <v>131084</v>
      </c>
      <c r="H4847" s="3" t="s">
        <v>3218</v>
      </c>
      <c r="I4847" s="3" t="s">
        <v>3999</v>
      </c>
      <c r="J4847" s="8">
        <v>6819837.2300000004</v>
      </c>
      <c r="K4847" s="12">
        <f>IFERROR(VLOOKUP($A4847,[1]Piv!$B:$C,2,FALSE),0)</f>
        <v>4842641.2799999993</v>
      </c>
      <c r="L4847" s="12">
        <f>IFERROR(VLOOKUP($A4847,'[2]FINAL (2)'!$A$1:$F$7700,3,FALSE),0)</f>
        <v>945424.83</v>
      </c>
      <c r="M4847" s="12">
        <f>IFERROR(VLOOKUP($A4847,'[2]FINAL (2)'!$A$1:$F$7700,5,FALSE),0)</f>
        <v>0</v>
      </c>
      <c r="N4847" s="12">
        <f>IFERROR(VLOOKUP($A4847,[3]Sheet3!$A$1:$C$4542,3,FALSE),0)</f>
        <v>453900</v>
      </c>
      <c r="O4847" s="10">
        <f t="shared" si="76"/>
        <v>6241966.1099999994</v>
      </c>
      <c r="P4847" s="10">
        <f>O4847-J4847</f>
        <v>-577871.12000000104</v>
      </c>
    </row>
    <row r="4848" spans="1:16" x14ac:dyDescent="0.25">
      <c r="A4848" s="3">
        <v>19119645</v>
      </c>
      <c r="B4848" s="3" t="s">
        <v>1526</v>
      </c>
      <c r="C4848" s="4">
        <v>100934</v>
      </c>
      <c r="D4848" s="3" t="s">
        <v>3846</v>
      </c>
      <c r="E4848" s="3" t="s">
        <v>3</v>
      </c>
      <c r="F4848" s="4" t="s">
        <v>4</v>
      </c>
      <c r="G4848" s="3">
        <v>133095</v>
      </c>
      <c r="H4848" s="3" t="s">
        <v>3233</v>
      </c>
      <c r="I4848" s="3" t="s">
        <v>3999</v>
      </c>
      <c r="J4848" s="8">
        <v>1400000</v>
      </c>
      <c r="K4848" s="12">
        <f>IFERROR(VLOOKUP($A4848,[1]Piv!$B:$C,2,FALSE),0)</f>
        <v>1402799.5</v>
      </c>
      <c r="L4848" s="12">
        <f>IFERROR(VLOOKUP($A4848,'[2]FINAL (2)'!$A$1:$F$7700,3,FALSE),0)</f>
        <v>0</v>
      </c>
      <c r="M4848" s="12">
        <f>IFERROR(VLOOKUP($A4848,'[2]FINAL (2)'!$A$1:$F$7700,5,FALSE),0)</f>
        <v>0</v>
      </c>
      <c r="N4848" s="12">
        <f>IFERROR(VLOOKUP($A4848,[3]Sheet3!$A$1:$C$4542,3,FALSE),0)</f>
        <v>0</v>
      </c>
      <c r="O4848" s="10">
        <f t="shared" si="76"/>
        <v>1402799.5</v>
      </c>
      <c r="P4848" s="10">
        <f>O4848-J4848</f>
        <v>2799.5</v>
      </c>
    </row>
    <row r="4849" spans="1:16" x14ac:dyDescent="0.25">
      <c r="A4849" s="3">
        <v>18756965</v>
      </c>
      <c r="B4849" s="3" t="s">
        <v>7623</v>
      </c>
      <c r="C4849" s="4">
        <v>100890</v>
      </c>
      <c r="D4849" s="3" t="s">
        <v>3957</v>
      </c>
      <c r="E4849" s="3" t="s">
        <v>3</v>
      </c>
      <c r="F4849" s="4" t="s">
        <v>4</v>
      </c>
      <c r="G4849" s="3">
        <v>96908</v>
      </c>
      <c r="H4849" s="3" t="s">
        <v>3992</v>
      </c>
      <c r="I4849" s="3" t="s">
        <v>3999</v>
      </c>
      <c r="J4849" s="8">
        <v>15110657.33</v>
      </c>
      <c r="K4849" s="12">
        <f>IFERROR(VLOOKUP($A4849,[1]Piv!$B:$C,2,FALSE),0)</f>
        <v>6845913.3399999999</v>
      </c>
      <c r="L4849" s="12">
        <f>IFERROR(VLOOKUP($A4849,'[2]FINAL (2)'!$A$1:$F$7700,3,FALSE),0)</f>
        <v>2013771.57</v>
      </c>
      <c r="M4849" s="12">
        <f>IFERROR(VLOOKUP($A4849,'[2]FINAL (2)'!$A$1:$F$7700,5,FALSE),0)</f>
        <v>0</v>
      </c>
      <c r="N4849" s="12">
        <f>IFERROR(VLOOKUP($A4849,[3]Sheet3!$A$1:$C$4542,3,FALSE),0)</f>
        <v>0</v>
      </c>
      <c r="O4849" s="10">
        <f t="shared" si="76"/>
        <v>8859684.9100000001</v>
      </c>
      <c r="P4849" s="10">
        <f>O4849-J4849</f>
        <v>-6250972.4199999999</v>
      </c>
    </row>
    <row r="4850" spans="1:16" x14ac:dyDescent="0.25">
      <c r="A4850" s="3">
        <v>18907579</v>
      </c>
      <c r="B4850" s="3" t="s">
        <v>7624</v>
      </c>
      <c r="C4850" s="4">
        <v>100890</v>
      </c>
      <c r="D4850" s="3" t="s">
        <v>3957</v>
      </c>
      <c r="E4850" s="3" t="s">
        <v>3</v>
      </c>
      <c r="F4850" s="4" t="s">
        <v>4</v>
      </c>
      <c r="G4850" s="3">
        <v>96908</v>
      </c>
      <c r="H4850" s="3" t="s">
        <v>3992</v>
      </c>
      <c r="I4850" s="3" t="s">
        <v>3999</v>
      </c>
      <c r="J4850" s="8">
        <v>14470120.129999999</v>
      </c>
      <c r="K4850" s="12">
        <f>IFERROR(VLOOKUP($A4850,[1]Piv!$B:$C,2,FALSE),0)</f>
        <v>4862511.9800000004</v>
      </c>
      <c r="L4850" s="12">
        <f>IFERROR(VLOOKUP($A4850,'[2]FINAL (2)'!$A$1:$F$7700,3,FALSE),0)</f>
        <v>2882580.1</v>
      </c>
      <c r="M4850" s="12">
        <f>IFERROR(VLOOKUP($A4850,'[2]FINAL (2)'!$A$1:$F$7700,5,FALSE),0)</f>
        <v>0</v>
      </c>
      <c r="N4850" s="12">
        <f>IFERROR(VLOOKUP($A4850,[3]Sheet3!$A$1:$C$4542,3,FALSE),0)</f>
        <v>0</v>
      </c>
      <c r="O4850" s="10">
        <f t="shared" si="76"/>
        <v>7745092.0800000001</v>
      </c>
      <c r="P4850" s="10">
        <f>O4850-J4850</f>
        <v>-6725028.0499999989</v>
      </c>
    </row>
    <row r="4851" spans="1:16" x14ac:dyDescent="0.25">
      <c r="A4851" s="3">
        <v>19127855</v>
      </c>
      <c r="B4851" s="3" t="s">
        <v>7625</v>
      </c>
      <c r="C4851" s="4">
        <v>100890</v>
      </c>
      <c r="D4851" s="3" t="s">
        <v>3957</v>
      </c>
      <c r="E4851" s="3" t="s">
        <v>3</v>
      </c>
      <c r="F4851" s="4" t="s">
        <v>12</v>
      </c>
      <c r="G4851" s="3"/>
      <c r="H4851" s="3"/>
      <c r="I4851" s="3"/>
      <c r="J4851" s="8">
        <v>0</v>
      </c>
      <c r="K4851" s="12">
        <f>IFERROR(VLOOKUP($A4851,[1]Piv!$B:$C,2,FALSE),0)</f>
        <v>0</v>
      </c>
      <c r="L4851" s="12">
        <f>IFERROR(VLOOKUP($A4851,'[2]FINAL (2)'!$A$1:$F$7700,3,FALSE),0)</f>
        <v>0</v>
      </c>
      <c r="M4851" s="12">
        <f>IFERROR(VLOOKUP($A4851,'[2]FINAL (2)'!$A$1:$F$7700,5,FALSE),0)</f>
        <v>0</v>
      </c>
      <c r="N4851" s="12">
        <f>IFERROR(VLOOKUP($A4851,[3]Sheet3!$A$1:$C$4542,3,FALSE),0)</f>
        <v>0</v>
      </c>
      <c r="O4851" s="10">
        <f t="shared" si="76"/>
        <v>0</v>
      </c>
      <c r="P4851"/>
    </row>
    <row r="4852" spans="1:16" x14ac:dyDescent="0.25">
      <c r="A4852" s="3">
        <v>25186449</v>
      </c>
      <c r="B4852" s="3" t="s">
        <v>7626</v>
      </c>
      <c r="C4852" s="4">
        <v>100890</v>
      </c>
      <c r="D4852" s="3" t="s">
        <v>3957</v>
      </c>
      <c r="E4852" s="3" t="s">
        <v>3</v>
      </c>
      <c r="F4852" s="4" t="s">
        <v>12</v>
      </c>
      <c r="G4852" s="3"/>
      <c r="H4852" s="3"/>
      <c r="I4852" s="3"/>
      <c r="J4852" s="8">
        <v>0</v>
      </c>
      <c r="K4852" s="12">
        <f>IFERROR(VLOOKUP($A4852,[1]Piv!$B:$C,2,FALSE),0)</f>
        <v>0</v>
      </c>
      <c r="L4852" s="12">
        <f>IFERROR(VLOOKUP($A4852,'[2]FINAL (2)'!$A$1:$F$7700,3,FALSE),0)</f>
        <v>0</v>
      </c>
      <c r="M4852" s="12">
        <f>IFERROR(VLOOKUP($A4852,'[2]FINAL (2)'!$A$1:$F$7700,5,FALSE),0)</f>
        <v>0</v>
      </c>
      <c r="N4852" s="12">
        <f>IFERROR(VLOOKUP($A4852,[3]Sheet3!$A$1:$C$4542,3,FALSE),0)</f>
        <v>0</v>
      </c>
      <c r="O4852" s="10">
        <f t="shared" si="76"/>
        <v>0</v>
      </c>
      <c r="P4852"/>
    </row>
    <row r="4853" spans="1:16" x14ac:dyDescent="0.25">
      <c r="A4853" s="3">
        <v>6023939</v>
      </c>
      <c r="B4853" s="3" t="s">
        <v>7627</v>
      </c>
      <c r="C4853" s="4">
        <v>101783</v>
      </c>
      <c r="D4853" s="3" t="s">
        <v>4630</v>
      </c>
      <c r="E4853" s="3" t="s">
        <v>3</v>
      </c>
      <c r="F4853" s="4" t="s">
        <v>4</v>
      </c>
      <c r="G4853" s="3">
        <v>127360</v>
      </c>
      <c r="H4853" s="3" t="s">
        <v>3201</v>
      </c>
      <c r="I4853" s="3" t="s">
        <v>3999</v>
      </c>
      <c r="J4853" s="8">
        <v>3434000</v>
      </c>
      <c r="K4853" s="12">
        <f>IFERROR(VLOOKUP($A4853,[1]Piv!$B:$C,2,FALSE),0)</f>
        <v>0</v>
      </c>
      <c r="L4853" s="12">
        <f>IFERROR(VLOOKUP($A4853,'[2]FINAL (2)'!$A$1:$F$7700,3,FALSE),0)</f>
        <v>0</v>
      </c>
      <c r="M4853" s="12">
        <f>IFERROR(VLOOKUP($A4853,'[2]FINAL (2)'!$A$1:$F$7700,5,FALSE),0)</f>
        <v>300000</v>
      </c>
      <c r="N4853" s="12">
        <f>IFERROR(VLOOKUP($A4853,[3]Sheet3!$A$1:$C$4542,3,FALSE),0)</f>
        <v>3434000</v>
      </c>
      <c r="O4853" s="10">
        <f t="shared" si="76"/>
        <v>3734000</v>
      </c>
      <c r="P4853" s="10">
        <f>O4853-J4853</f>
        <v>300000</v>
      </c>
    </row>
    <row r="4854" spans="1:16" x14ac:dyDescent="0.25">
      <c r="A4854" s="3">
        <v>15268767</v>
      </c>
      <c r="B4854" s="3" t="s">
        <v>7628</v>
      </c>
      <c r="C4854" s="4">
        <v>101783</v>
      </c>
      <c r="D4854" s="3" t="s">
        <v>4630</v>
      </c>
      <c r="E4854" s="3" t="s">
        <v>3</v>
      </c>
      <c r="F4854" s="4" t="s">
        <v>4</v>
      </c>
      <c r="G4854" s="3">
        <v>127360</v>
      </c>
      <c r="H4854" s="3" t="s">
        <v>3201</v>
      </c>
      <c r="I4854" s="3" t="s">
        <v>3999</v>
      </c>
      <c r="J4854" s="8">
        <v>1582534</v>
      </c>
      <c r="K4854" s="12">
        <f>IFERROR(VLOOKUP($A4854,[1]Piv!$B:$C,2,FALSE),0)</f>
        <v>0</v>
      </c>
      <c r="L4854" s="12">
        <f>IFERROR(VLOOKUP($A4854,'[2]FINAL (2)'!$A$1:$F$7700,3,FALSE),0)</f>
        <v>0</v>
      </c>
      <c r="M4854" s="12">
        <f>IFERROR(VLOOKUP($A4854,'[2]FINAL (2)'!$A$1:$F$7700,5,FALSE),0)</f>
        <v>0</v>
      </c>
      <c r="N4854" s="12">
        <f>IFERROR(VLOOKUP($A4854,[3]Sheet3!$A$1:$C$4542,3,FALSE),0)</f>
        <v>1582534</v>
      </c>
      <c r="O4854" s="10">
        <f t="shared" si="76"/>
        <v>1582534</v>
      </c>
      <c r="P4854" s="10">
        <f>O4854-J4854</f>
        <v>0</v>
      </c>
    </row>
    <row r="4855" spans="1:16" x14ac:dyDescent="0.25">
      <c r="A4855" s="3">
        <v>14609888</v>
      </c>
      <c r="B4855" s="3" t="s">
        <v>7629</v>
      </c>
      <c r="C4855" s="4">
        <v>101783</v>
      </c>
      <c r="D4855" s="3" t="s">
        <v>4630</v>
      </c>
      <c r="E4855" s="3" t="s">
        <v>3</v>
      </c>
      <c r="F4855" s="4" t="s">
        <v>4</v>
      </c>
      <c r="G4855" s="3">
        <v>127360</v>
      </c>
      <c r="H4855" s="3" t="s">
        <v>3201</v>
      </c>
      <c r="I4855" s="3" t="s">
        <v>3999</v>
      </c>
      <c r="J4855" s="8">
        <v>1500000</v>
      </c>
      <c r="K4855" s="12">
        <f>IFERROR(VLOOKUP($A4855,[1]Piv!$B:$C,2,FALSE),0)</f>
        <v>0</v>
      </c>
      <c r="L4855" s="12">
        <f>IFERROR(VLOOKUP($A4855,'[2]FINAL (2)'!$A$1:$F$7700,3,FALSE),0)</f>
        <v>0</v>
      </c>
      <c r="M4855" s="12">
        <f>IFERROR(VLOOKUP($A4855,'[2]FINAL (2)'!$A$1:$F$7700,5,FALSE),0)</f>
        <v>500000</v>
      </c>
      <c r="N4855" s="12">
        <f>IFERROR(VLOOKUP($A4855,[3]Sheet3!$A$1:$C$4542,3,FALSE),0)</f>
        <v>1500000</v>
      </c>
      <c r="O4855" s="10">
        <f t="shared" si="76"/>
        <v>2000000</v>
      </c>
      <c r="P4855" s="10">
        <f>O4855-J4855</f>
        <v>500000</v>
      </c>
    </row>
    <row r="4856" spans="1:16" x14ac:dyDescent="0.25">
      <c r="A4856" s="3">
        <v>13523266</v>
      </c>
      <c r="B4856" s="3" t="s">
        <v>7630</v>
      </c>
      <c r="C4856" s="4">
        <v>101783</v>
      </c>
      <c r="D4856" s="3" t="s">
        <v>4630</v>
      </c>
      <c r="E4856" s="3" t="s">
        <v>3</v>
      </c>
      <c r="F4856" s="4" t="s">
        <v>4</v>
      </c>
      <c r="G4856" s="3">
        <v>127360</v>
      </c>
      <c r="H4856" s="3" t="s">
        <v>3201</v>
      </c>
      <c r="I4856" s="3" t="s">
        <v>3999</v>
      </c>
      <c r="J4856" s="8">
        <v>800000</v>
      </c>
      <c r="K4856" s="12">
        <f>IFERROR(VLOOKUP($A4856,[1]Piv!$B:$C,2,FALSE),0)</f>
        <v>0</v>
      </c>
      <c r="L4856" s="12">
        <f>IFERROR(VLOOKUP($A4856,'[2]FINAL (2)'!$A$1:$F$7700,3,FALSE),0)</f>
        <v>0</v>
      </c>
      <c r="M4856" s="12">
        <f>IFERROR(VLOOKUP($A4856,'[2]FINAL (2)'!$A$1:$F$7700,5,FALSE),0)</f>
        <v>200000</v>
      </c>
      <c r="N4856" s="12">
        <f>IFERROR(VLOOKUP($A4856,[3]Sheet3!$A$1:$C$4542,3,FALSE),0)</f>
        <v>800000</v>
      </c>
      <c r="O4856" s="10">
        <f t="shared" si="76"/>
        <v>1000000</v>
      </c>
      <c r="P4856" s="10">
        <f>O4856-J4856</f>
        <v>200000</v>
      </c>
    </row>
    <row r="4857" spans="1:16" x14ac:dyDescent="0.25">
      <c r="A4857" s="3">
        <v>15172483</v>
      </c>
      <c r="B4857" s="3" t="s">
        <v>7631</v>
      </c>
      <c r="C4857" s="4">
        <v>101784</v>
      </c>
      <c r="D4857" s="3" t="s">
        <v>4631</v>
      </c>
      <c r="E4857" s="3" t="s">
        <v>3</v>
      </c>
      <c r="F4857" s="4" t="s">
        <v>4</v>
      </c>
      <c r="G4857" s="3">
        <v>129270</v>
      </c>
      <c r="H4857" s="3" t="s">
        <v>3192</v>
      </c>
      <c r="I4857" s="3" t="s">
        <v>3999</v>
      </c>
      <c r="J4857" s="8">
        <v>2423230.44</v>
      </c>
      <c r="K4857" s="12">
        <f>IFERROR(VLOOKUP($A4857,[1]Piv!$B:$C,2,FALSE),0)</f>
        <v>1119041.02</v>
      </c>
      <c r="L4857" s="12">
        <f>IFERROR(VLOOKUP($A4857,'[2]FINAL (2)'!$A$1:$F$7700,3,FALSE),0)</f>
        <v>969486.97</v>
      </c>
      <c r="M4857" s="12">
        <f>IFERROR(VLOOKUP($A4857,'[2]FINAL (2)'!$A$1:$F$7700,5,FALSE),0)</f>
        <v>166338.37</v>
      </c>
      <c r="N4857" s="12">
        <f>IFERROR(VLOOKUP($A4857,[3]Sheet3!$A$1:$C$4542,3,FALSE),0)</f>
        <v>0</v>
      </c>
      <c r="O4857" s="10">
        <f t="shared" si="76"/>
        <v>2254866.36</v>
      </c>
      <c r="P4857" s="10">
        <f>O4857-J4857</f>
        <v>-168364.08000000007</v>
      </c>
    </row>
    <row r="4858" spans="1:16" x14ac:dyDescent="0.25">
      <c r="A4858" s="3">
        <v>4986307</v>
      </c>
      <c r="B4858" s="3" t="s">
        <v>7632</v>
      </c>
      <c r="C4858" s="4">
        <v>101784</v>
      </c>
      <c r="D4858" s="3" t="s">
        <v>4631</v>
      </c>
      <c r="E4858" s="3" t="s">
        <v>3</v>
      </c>
      <c r="F4858" s="4" t="s">
        <v>12</v>
      </c>
      <c r="G4858" s="3">
        <v>134715</v>
      </c>
      <c r="H4858" s="3" t="s">
        <v>3236</v>
      </c>
      <c r="I4858" s="3" t="s">
        <v>3999</v>
      </c>
      <c r="J4858" s="8">
        <v>0</v>
      </c>
      <c r="K4858" s="12">
        <f>IFERROR(VLOOKUP($A4858,[1]Piv!$B:$C,2,FALSE),0)</f>
        <v>0</v>
      </c>
      <c r="L4858" s="12">
        <f>IFERROR(VLOOKUP($A4858,'[2]FINAL (2)'!$A$1:$F$7700,3,FALSE),0)</f>
        <v>0</v>
      </c>
      <c r="M4858" s="12">
        <f>IFERROR(VLOOKUP($A4858,'[2]FINAL (2)'!$A$1:$F$7700,5,FALSE),0)</f>
        <v>0</v>
      </c>
      <c r="N4858" s="12">
        <f>IFERROR(VLOOKUP($A4858,[3]Sheet3!$A$1:$C$4542,3,FALSE),0)</f>
        <v>0</v>
      </c>
      <c r="O4858" s="10">
        <f t="shared" si="76"/>
        <v>0</v>
      </c>
      <c r="P4858"/>
    </row>
    <row r="4859" spans="1:16" x14ac:dyDescent="0.25">
      <c r="A4859" s="3">
        <v>3106688</v>
      </c>
      <c r="B4859" s="3" t="s">
        <v>7633</v>
      </c>
      <c r="C4859" s="4">
        <v>101785</v>
      </c>
      <c r="D4859" s="3" t="s">
        <v>4632</v>
      </c>
      <c r="E4859" s="3" t="s">
        <v>3</v>
      </c>
      <c r="F4859" s="4" t="s">
        <v>4</v>
      </c>
      <c r="G4859" s="3">
        <v>27353</v>
      </c>
      <c r="H4859" s="3" t="s">
        <v>3216</v>
      </c>
      <c r="I4859" s="3" t="s">
        <v>3999</v>
      </c>
      <c r="J4859" s="8">
        <v>2685000</v>
      </c>
      <c r="K4859" s="12">
        <f>IFERROR(VLOOKUP($A4859,[1]Piv!$B:$C,2,FALSE),0)</f>
        <v>1013778.62</v>
      </c>
      <c r="L4859" s="12">
        <f>IFERROR(VLOOKUP($A4859,'[2]FINAL (2)'!$A$1:$F$7700,3,FALSE),0)</f>
        <v>0</v>
      </c>
      <c r="M4859" s="12">
        <f>IFERROR(VLOOKUP($A4859,'[2]FINAL (2)'!$A$1:$F$7700,5,FALSE),0)</f>
        <v>1270620.04</v>
      </c>
      <c r="N4859" s="12">
        <f>IFERROR(VLOOKUP($A4859,[3]Sheet3!$A$1:$C$4542,3,FALSE),0)</f>
        <v>1685000</v>
      </c>
      <c r="O4859" s="10">
        <f t="shared" si="76"/>
        <v>3969398.66</v>
      </c>
      <c r="P4859" s="10">
        <f>O4859-J4859</f>
        <v>1284398.6600000001</v>
      </c>
    </row>
    <row r="4860" spans="1:16" x14ac:dyDescent="0.25">
      <c r="A4860" s="3">
        <v>22293675</v>
      </c>
      <c r="B4860" s="3" t="s">
        <v>7634</v>
      </c>
      <c r="C4860" s="4">
        <v>101785</v>
      </c>
      <c r="D4860" s="3" t="s">
        <v>4632</v>
      </c>
      <c r="E4860" s="3" t="s">
        <v>3</v>
      </c>
      <c r="F4860" s="4" t="s">
        <v>12</v>
      </c>
      <c r="G4860" s="3"/>
      <c r="H4860" s="3"/>
      <c r="I4860" s="3"/>
      <c r="J4860" s="8">
        <v>0</v>
      </c>
      <c r="K4860" s="12">
        <f>IFERROR(VLOOKUP($A4860,[1]Piv!$B:$C,2,FALSE),0)</f>
        <v>0</v>
      </c>
      <c r="L4860" s="12">
        <f>IFERROR(VLOOKUP($A4860,'[2]FINAL (2)'!$A$1:$F$7700,3,FALSE),0)</f>
        <v>0</v>
      </c>
      <c r="M4860" s="12">
        <f>IFERROR(VLOOKUP($A4860,'[2]FINAL (2)'!$A$1:$F$7700,5,FALSE),0)</f>
        <v>0</v>
      </c>
      <c r="N4860" s="12">
        <f>IFERROR(VLOOKUP($A4860,[3]Sheet3!$A$1:$C$4542,3,FALSE),0)</f>
        <v>0</v>
      </c>
      <c r="O4860" s="10">
        <f t="shared" si="76"/>
        <v>0</v>
      </c>
      <c r="P4860"/>
    </row>
    <row r="4861" spans="1:16" x14ac:dyDescent="0.25">
      <c r="A4861" s="3">
        <v>16083619</v>
      </c>
      <c r="B4861" s="3" t="s">
        <v>7635</v>
      </c>
      <c r="C4861" s="4">
        <v>101785</v>
      </c>
      <c r="D4861" s="3" t="s">
        <v>4632</v>
      </c>
      <c r="E4861" s="3" t="s">
        <v>3</v>
      </c>
      <c r="F4861" s="4" t="s">
        <v>4</v>
      </c>
      <c r="G4861" s="3">
        <v>122984</v>
      </c>
      <c r="H4861" s="3" t="s">
        <v>3226</v>
      </c>
      <c r="I4861" s="3" t="s">
        <v>3999</v>
      </c>
      <c r="J4861" s="8">
        <v>0</v>
      </c>
      <c r="K4861" s="12">
        <f>IFERROR(VLOOKUP($A4861,[1]Piv!$B:$C,2,FALSE),0)</f>
        <v>0</v>
      </c>
      <c r="L4861" s="12">
        <f>IFERROR(VLOOKUP($A4861,'[2]FINAL (2)'!$A$1:$F$7700,3,FALSE),0)</f>
        <v>0</v>
      </c>
      <c r="M4861" s="12">
        <f>IFERROR(VLOOKUP($A4861,'[2]FINAL (2)'!$A$1:$F$7700,5,FALSE),0)</f>
        <v>0</v>
      </c>
      <c r="N4861" s="12">
        <f>IFERROR(VLOOKUP($A4861,[3]Sheet3!$A$1:$C$4542,3,FALSE),0)</f>
        <v>800000</v>
      </c>
      <c r="O4861" s="10">
        <f t="shared" si="76"/>
        <v>800000</v>
      </c>
      <c r="P4861" s="10">
        <f>O4861-J4861</f>
        <v>800000</v>
      </c>
    </row>
    <row r="4862" spans="1:16" x14ac:dyDescent="0.25">
      <c r="A4862" s="3">
        <v>9788073</v>
      </c>
      <c r="B4862" s="3" t="s">
        <v>7636</v>
      </c>
      <c r="C4862" s="4">
        <v>101786</v>
      </c>
      <c r="D4862" s="3" t="s">
        <v>4633</v>
      </c>
      <c r="E4862" s="3" t="s">
        <v>3</v>
      </c>
      <c r="F4862" s="4" t="s">
        <v>4</v>
      </c>
      <c r="G4862" s="3">
        <v>132521</v>
      </c>
      <c r="H4862" s="3" t="s">
        <v>3243</v>
      </c>
      <c r="I4862" s="3" t="s">
        <v>3999</v>
      </c>
      <c r="J4862" s="8">
        <v>550000</v>
      </c>
      <c r="K4862" s="12">
        <f>IFERROR(VLOOKUP($A4862,[1]Piv!$B:$C,2,FALSE),0)</f>
        <v>558630.14</v>
      </c>
      <c r="L4862" s="12">
        <f>IFERROR(VLOOKUP($A4862,'[2]FINAL (2)'!$A$1:$F$7700,3,FALSE),0)</f>
        <v>0</v>
      </c>
      <c r="M4862" s="12">
        <f>IFERROR(VLOOKUP($A4862,'[2]FINAL (2)'!$A$1:$F$7700,5,FALSE),0)</f>
        <v>0</v>
      </c>
      <c r="N4862" s="12">
        <f>IFERROR(VLOOKUP($A4862,[3]Sheet3!$A$1:$C$4542,3,FALSE),0)</f>
        <v>0</v>
      </c>
      <c r="O4862" s="10">
        <f t="shared" si="76"/>
        <v>558630.14</v>
      </c>
      <c r="P4862" s="10">
        <f>O4862-J4862</f>
        <v>8630.140000000014</v>
      </c>
    </row>
    <row r="4863" spans="1:16" x14ac:dyDescent="0.25">
      <c r="A4863" s="3">
        <v>1500346</v>
      </c>
      <c r="B4863" s="3" t="s">
        <v>7637</v>
      </c>
      <c r="C4863" s="4">
        <v>101786</v>
      </c>
      <c r="D4863" s="3" t="s">
        <v>4633</v>
      </c>
      <c r="E4863" s="3" t="s">
        <v>3</v>
      </c>
      <c r="F4863" s="4" t="s">
        <v>12</v>
      </c>
      <c r="G4863" s="3"/>
      <c r="H4863" s="3"/>
      <c r="I4863" s="3"/>
      <c r="J4863" s="8">
        <v>0</v>
      </c>
      <c r="K4863" s="12">
        <f>IFERROR(VLOOKUP($A4863,[1]Piv!$B:$C,2,FALSE),0)</f>
        <v>0</v>
      </c>
      <c r="L4863" s="12">
        <f>IFERROR(VLOOKUP($A4863,'[2]FINAL (2)'!$A$1:$F$7700,3,FALSE),0)</f>
        <v>0</v>
      </c>
      <c r="M4863" s="12">
        <f>IFERROR(VLOOKUP($A4863,'[2]FINAL (2)'!$A$1:$F$7700,5,FALSE),0)</f>
        <v>0</v>
      </c>
      <c r="N4863" s="12">
        <f>IFERROR(VLOOKUP($A4863,[3]Sheet3!$A$1:$C$4542,3,FALSE),0)</f>
        <v>0</v>
      </c>
      <c r="O4863" s="10">
        <f t="shared" si="76"/>
        <v>0</v>
      </c>
      <c r="P4863"/>
    </row>
    <row r="4864" spans="1:16" x14ac:dyDescent="0.25">
      <c r="A4864" s="3">
        <v>18189684</v>
      </c>
      <c r="B4864" s="3" t="s">
        <v>7638</v>
      </c>
      <c r="C4864" s="4">
        <v>100935</v>
      </c>
      <c r="D4864" s="3" t="s">
        <v>3571</v>
      </c>
      <c r="E4864" s="3" t="s">
        <v>3</v>
      </c>
      <c r="F4864" s="4" t="s">
        <v>4</v>
      </c>
      <c r="G4864" s="3">
        <v>138765</v>
      </c>
      <c r="H4864" s="3" t="s">
        <v>3261</v>
      </c>
      <c r="I4864" s="3" t="s">
        <v>3999</v>
      </c>
      <c r="J4864" s="8">
        <v>12824702.77</v>
      </c>
      <c r="K4864" s="12">
        <f>IFERROR(VLOOKUP($A4864,[1]Piv!$B:$C,2,FALSE),0)</f>
        <v>5302302.9899999993</v>
      </c>
      <c r="L4864" s="12">
        <f>IFERROR(VLOOKUP($A4864,'[2]FINAL (2)'!$A$1:$F$7700,3,FALSE),0)</f>
        <v>1323135.18</v>
      </c>
      <c r="M4864" s="12">
        <f>IFERROR(VLOOKUP($A4864,'[2]FINAL (2)'!$A$1:$F$7700,5,FALSE),0)</f>
        <v>0</v>
      </c>
      <c r="N4864" s="12">
        <f>IFERROR(VLOOKUP($A4864,[3]Sheet3!$A$1:$C$4542,3,FALSE),0)</f>
        <v>0</v>
      </c>
      <c r="O4864" s="10">
        <f t="shared" si="76"/>
        <v>6625438.169999999</v>
      </c>
      <c r="P4864" s="10">
        <f>O4864-J4864</f>
        <v>-6199264.6000000006</v>
      </c>
    </row>
    <row r="4865" spans="1:16" x14ac:dyDescent="0.25">
      <c r="A4865" s="3">
        <v>23416396</v>
      </c>
      <c r="B4865" s="3" t="s">
        <v>7639</v>
      </c>
      <c r="C4865" s="4">
        <v>100935</v>
      </c>
      <c r="D4865" s="3" t="s">
        <v>3571</v>
      </c>
      <c r="E4865" s="3" t="s">
        <v>3</v>
      </c>
      <c r="F4865" s="4" t="s">
        <v>4</v>
      </c>
      <c r="G4865" s="3">
        <v>138765</v>
      </c>
      <c r="H4865" s="3" t="s">
        <v>3261</v>
      </c>
      <c r="I4865" s="3" t="s">
        <v>3999</v>
      </c>
      <c r="J4865" s="8">
        <v>13416000</v>
      </c>
      <c r="K4865" s="12">
        <f>IFERROR(VLOOKUP($A4865,[1]Piv!$B:$C,2,FALSE),0)</f>
        <v>9110621.6899999995</v>
      </c>
      <c r="L4865" s="12">
        <f>IFERROR(VLOOKUP($A4865,'[2]FINAL (2)'!$A$1:$F$7700,3,FALSE),0)</f>
        <v>0</v>
      </c>
      <c r="M4865" s="12">
        <f>IFERROR(VLOOKUP($A4865,'[2]FINAL (2)'!$A$1:$F$7700,5,FALSE),0)</f>
        <v>0</v>
      </c>
      <c r="N4865" s="12">
        <f>IFERROR(VLOOKUP($A4865,[3]Sheet3!$A$1:$C$4542,3,FALSE),0)</f>
        <v>0</v>
      </c>
      <c r="O4865" s="10">
        <f t="shared" si="76"/>
        <v>9110621.6899999995</v>
      </c>
      <c r="P4865" s="10">
        <f>O4865-J4865</f>
        <v>-4305378.3100000005</v>
      </c>
    </row>
    <row r="4866" spans="1:16" x14ac:dyDescent="0.25">
      <c r="A4866" s="3">
        <v>24419592</v>
      </c>
      <c r="B4866" s="3" t="s">
        <v>7640</v>
      </c>
      <c r="C4866" s="4">
        <v>100935</v>
      </c>
      <c r="D4866" s="3" t="s">
        <v>3571</v>
      </c>
      <c r="E4866" s="3" t="s">
        <v>3</v>
      </c>
      <c r="F4866" s="4" t="s">
        <v>12</v>
      </c>
      <c r="G4866" s="3"/>
      <c r="H4866" s="3"/>
      <c r="I4866" s="3"/>
      <c r="J4866" s="8">
        <v>0</v>
      </c>
      <c r="K4866" s="12">
        <f>IFERROR(VLOOKUP($A4866,[1]Piv!$B:$C,2,FALSE),0)</f>
        <v>0</v>
      </c>
      <c r="L4866" s="12">
        <f>IFERROR(VLOOKUP($A4866,'[2]FINAL (2)'!$A$1:$F$7700,3,FALSE),0)</f>
        <v>0</v>
      </c>
      <c r="M4866" s="12">
        <f>IFERROR(VLOOKUP($A4866,'[2]FINAL (2)'!$A$1:$F$7700,5,FALSE),0)</f>
        <v>0</v>
      </c>
      <c r="N4866" s="12">
        <f>IFERROR(VLOOKUP($A4866,[3]Sheet3!$A$1:$C$4542,3,FALSE),0)</f>
        <v>0</v>
      </c>
      <c r="O4866" s="10">
        <f t="shared" si="76"/>
        <v>0</v>
      </c>
      <c r="P4866"/>
    </row>
    <row r="4867" spans="1:16" x14ac:dyDescent="0.25">
      <c r="A4867" s="3">
        <v>25232238</v>
      </c>
      <c r="B4867" s="3" t="s">
        <v>7641</v>
      </c>
      <c r="C4867" s="4">
        <v>100935</v>
      </c>
      <c r="D4867" s="3" t="s">
        <v>3571</v>
      </c>
      <c r="E4867" s="3" t="s">
        <v>3</v>
      </c>
      <c r="F4867" s="4" t="s">
        <v>4</v>
      </c>
      <c r="G4867" s="3">
        <v>138765</v>
      </c>
      <c r="H4867" s="3" t="s">
        <v>3261</v>
      </c>
      <c r="I4867" s="3" t="s">
        <v>3999</v>
      </c>
      <c r="J4867" s="8">
        <v>26000000</v>
      </c>
      <c r="K4867" s="12">
        <f>IFERROR(VLOOKUP($A4867,[1]Piv!$B:$C,2,FALSE),0)</f>
        <v>23593893.859999999</v>
      </c>
      <c r="L4867" s="12">
        <f>IFERROR(VLOOKUP($A4867,'[2]FINAL (2)'!$A$1:$F$7700,3,FALSE),0)</f>
        <v>0</v>
      </c>
      <c r="M4867" s="12">
        <f>IFERROR(VLOOKUP($A4867,'[2]FINAL (2)'!$A$1:$F$7700,5,FALSE),0)</f>
        <v>0</v>
      </c>
      <c r="N4867" s="12">
        <f>IFERROR(VLOOKUP($A4867,[3]Sheet3!$A$1:$C$4542,3,FALSE),0)</f>
        <v>0</v>
      </c>
      <c r="O4867" s="10">
        <f t="shared" ref="O4867:O4930" si="77">IFERROR(SUM(K4867,L4867,M4867,N4867),0)</f>
        <v>23593893.859999999</v>
      </c>
      <c r="P4867" s="10">
        <f>O4867-J4867</f>
        <v>-2406106.1400000006</v>
      </c>
    </row>
    <row r="4868" spans="1:16" x14ac:dyDescent="0.25">
      <c r="A4868" s="3">
        <v>21812364</v>
      </c>
      <c r="B4868" s="3" t="s">
        <v>7642</v>
      </c>
      <c r="C4868" s="4">
        <v>101787</v>
      </c>
      <c r="D4868" s="3" t="s">
        <v>4634</v>
      </c>
      <c r="E4868" s="3" t="s">
        <v>3</v>
      </c>
      <c r="F4868" s="4" t="s">
        <v>4</v>
      </c>
      <c r="G4868" s="3">
        <v>130810</v>
      </c>
      <c r="H4868" s="3" t="s">
        <v>3203</v>
      </c>
      <c r="I4868" s="3" t="s">
        <v>3999</v>
      </c>
      <c r="J4868" s="8">
        <v>1500000</v>
      </c>
      <c r="K4868" s="12">
        <f>IFERROR(VLOOKUP($A4868,[1]Piv!$B:$C,2,FALSE),0)</f>
        <v>23229.91</v>
      </c>
      <c r="L4868" s="12">
        <f>IFERROR(VLOOKUP($A4868,'[2]FINAL (2)'!$A$1:$F$7700,3,FALSE),0)</f>
        <v>0</v>
      </c>
      <c r="M4868" s="12">
        <f>IFERROR(VLOOKUP($A4868,'[2]FINAL (2)'!$A$1:$F$7700,5,FALSE),0)</f>
        <v>0</v>
      </c>
      <c r="N4868" s="12">
        <f>IFERROR(VLOOKUP($A4868,[3]Sheet3!$A$1:$C$4542,3,FALSE),0)</f>
        <v>0</v>
      </c>
      <c r="O4868" s="10">
        <f t="shared" si="77"/>
        <v>23229.91</v>
      </c>
      <c r="P4868" s="10">
        <f>O4868-J4868</f>
        <v>-1476770.09</v>
      </c>
    </row>
    <row r="4869" spans="1:16" x14ac:dyDescent="0.25">
      <c r="A4869" s="3">
        <v>7575768</v>
      </c>
      <c r="B4869" s="3" t="s">
        <v>7643</v>
      </c>
      <c r="C4869" s="4">
        <v>101787</v>
      </c>
      <c r="D4869" s="3" t="s">
        <v>4634</v>
      </c>
      <c r="E4869" s="3" t="s">
        <v>3</v>
      </c>
      <c r="F4869" s="4" t="s">
        <v>12</v>
      </c>
      <c r="G4869" s="3"/>
      <c r="H4869" s="3"/>
      <c r="I4869" s="3"/>
      <c r="J4869" s="8">
        <v>0</v>
      </c>
      <c r="K4869" s="12">
        <f>IFERROR(VLOOKUP($A4869,[1]Piv!$B:$C,2,FALSE),0)</f>
        <v>0</v>
      </c>
      <c r="L4869" s="12">
        <f>IFERROR(VLOOKUP($A4869,'[2]FINAL (2)'!$A$1:$F$7700,3,FALSE),0)</f>
        <v>0</v>
      </c>
      <c r="M4869" s="12">
        <f>IFERROR(VLOOKUP($A4869,'[2]FINAL (2)'!$A$1:$F$7700,5,FALSE),0)</f>
        <v>0</v>
      </c>
      <c r="N4869" s="12">
        <f>IFERROR(VLOOKUP($A4869,[3]Sheet3!$A$1:$C$4542,3,FALSE),0)</f>
        <v>0</v>
      </c>
      <c r="O4869" s="10">
        <f t="shared" si="77"/>
        <v>0</v>
      </c>
      <c r="P4869"/>
    </row>
    <row r="4870" spans="1:16" x14ac:dyDescent="0.25">
      <c r="A4870" s="3">
        <v>22220151</v>
      </c>
      <c r="B4870" s="3" t="s">
        <v>7644</v>
      </c>
      <c r="C4870" s="4">
        <v>101788</v>
      </c>
      <c r="D4870" s="3" t="s">
        <v>4635</v>
      </c>
      <c r="E4870" s="3" t="s">
        <v>3</v>
      </c>
      <c r="F4870" s="4" t="s">
        <v>4</v>
      </c>
      <c r="G4870" s="3">
        <v>122984</v>
      </c>
      <c r="H4870" s="3" t="s">
        <v>3226</v>
      </c>
      <c r="I4870" s="3" t="s">
        <v>3999</v>
      </c>
      <c r="J4870" s="8">
        <v>800000</v>
      </c>
      <c r="K4870" s="12">
        <f>IFERROR(VLOOKUP($A4870,[1]Piv!$B:$C,2,FALSE),0)</f>
        <v>517711.95</v>
      </c>
      <c r="L4870" s="12">
        <f>IFERROR(VLOOKUP($A4870,'[2]FINAL (2)'!$A$1:$F$7700,3,FALSE),0)</f>
        <v>0</v>
      </c>
      <c r="M4870" s="12">
        <f>IFERROR(VLOOKUP($A4870,'[2]FINAL (2)'!$A$1:$F$7700,5,FALSE),0)</f>
        <v>0</v>
      </c>
      <c r="N4870" s="12">
        <f>IFERROR(VLOOKUP($A4870,[3]Sheet3!$A$1:$C$4542,3,FALSE),0)</f>
        <v>0</v>
      </c>
      <c r="O4870" s="10">
        <f t="shared" si="77"/>
        <v>517711.95</v>
      </c>
      <c r="P4870" s="10">
        <f>O4870-J4870</f>
        <v>-282288.05</v>
      </c>
    </row>
    <row r="4871" spans="1:16" x14ac:dyDescent="0.25">
      <c r="A4871" s="3">
        <v>25009449</v>
      </c>
      <c r="B4871" s="3" t="s">
        <v>7645</v>
      </c>
      <c r="C4871" s="4">
        <v>101788</v>
      </c>
      <c r="D4871" s="3" t="s">
        <v>4635</v>
      </c>
      <c r="E4871" s="3" t="s">
        <v>3</v>
      </c>
      <c r="F4871" s="4" t="s">
        <v>12</v>
      </c>
      <c r="G4871" s="3"/>
      <c r="H4871" s="3"/>
      <c r="I4871" s="3"/>
      <c r="J4871" s="8">
        <v>0</v>
      </c>
      <c r="K4871" s="12">
        <f>IFERROR(VLOOKUP($A4871,[1]Piv!$B:$C,2,FALSE),0)</f>
        <v>0</v>
      </c>
      <c r="L4871" s="12">
        <f>IFERROR(VLOOKUP($A4871,'[2]FINAL (2)'!$A$1:$F$7700,3,FALSE),0)</f>
        <v>0</v>
      </c>
      <c r="M4871" s="12">
        <f>IFERROR(VLOOKUP($A4871,'[2]FINAL (2)'!$A$1:$F$7700,5,FALSE),0)</f>
        <v>0</v>
      </c>
      <c r="N4871" s="12">
        <f>IFERROR(VLOOKUP($A4871,[3]Sheet3!$A$1:$C$4542,3,FALSE),0)</f>
        <v>0</v>
      </c>
      <c r="O4871" s="10">
        <f t="shared" si="77"/>
        <v>0</v>
      </c>
      <c r="P4871"/>
    </row>
    <row r="4872" spans="1:16" x14ac:dyDescent="0.25">
      <c r="A4872" s="3">
        <v>10269510</v>
      </c>
      <c r="B4872" s="3" t="s">
        <v>7646</v>
      </c>
      <c r="C4872" s="4">
        <v>101788</v>
      </c>
      <c r="D4872" s="3" t="s">
        <v>4635</v>
      </c>
      <c r="E4872" s="3" t="s">
        <v>3</v>
      </c>
      <c r="F4872" s="4" t="s">
        <v>12</v>
      </c>
      <c r="G4872" s="3"/>
      <c r="H4872" s="3"/>
      <c r="I4872" s="3"/>
      <c r="J4872" s="8">
        <v>0</v>
      </c>
      <c r="K4872" s="12">
        <f>IFERROR(VLOOKUP($A4872,[1]Piv!$B:$C,2,FALSE),0)</f>
        <v>0</v>
      </c>
      <c r="L4872" s="12">
        <f>IFERROR(VLOOKUP($A4872,'[2]FINAL (2)'!$A$1:$F$7700,3,FALSE),0)</f>
        <v>0</v>
      </c>
      <c r="M4872" s="12">
        <f>IFERROR(VLOOKUP($A4872,'[2]FINAL (2)'!$A$1:$F$7700,5,FALSE),0)</f>
        <v>0</v>
      </c>
      <c r="N4872" s="12">
        <f>IFERROR(VLOOKUP($A4872,[3]Sheet3!$A$1:$C$4542,3,FALSE),0)</f>
        <v>0</v>
      </c>
      <c r="O4872" s="10">
        <f t="shared" si="77"/>
        <v>0</v>
      </c>
      <c r="P4872"/>
    </row>
    <row r="4873" spans="1:16" x14ac:dyDescent="0.25">
      <c r="A4873" s="3">
        <v>14110614</v>
      </c>
      <c r="B4873" s="3" t="s">
        <v>7647</v>
      </c>
      <c r="C4873" s="4">
        <v>101788</v>
      </c>
      <c r="D4873" s="3" t="s">
        <v>4635</v>
      </c>
      <c r="E4873" s="3" t="s">
        <v>3</v>
      </c>
      <c r="F4873" s="4" t="s">
        <v>4</v>
      </c>
      <c r="G4873" s="3">
        <v>27353</v>
      </c>
      <c r="H4873" s="3" t="s">
        <v>3216</v>
      </c>
      <c r="I4873" s="3" t="s">
        <v>3999</v>
      </c>
      <c r="J4873" s="8">
        <v>0</v>
      </c>
      <c r="K4873" s="12">
        <f>IFERROR(VLOOKUP($A4873,[1]Piv!$B:$C,2,FALSE),0)</f>
        <v>0</v>
      </c>
      <c r="L4873" s="12">
        <f>IFERROR(VLOOKUP($A4873,'[2]FINAL (2)'!$A$1:$F$7700,3,FALSE),0)</f>
        <v>0</v>
      </c>
      <c r="M4873" s="12">
        <f>IFERROR(VLOOKUP($A4873,'[2]FINAL (2)'!$A$1:$F$7700,5,FALSE),0)</f>
        <v>100167.58</v>
      </c>
      <c r="N4873" s="12">
        <f>IFERROR(VLOOKUP($A4873,[3]Sheet3!$A$1:$C$4542,3,FALSE),0)</f>
        <v>0</v>
      </c>
      <c r="O4873" s="10">
        <f t="shared" si="77"/>
        <v>100167.58</v>
      </c>
      <c r="P4873" s="10">
        <f>O4873-J4873</f>
        <v>100167.58</v>
      </c>
    </row>
    <row r="4874" spans="1:16" x14ac:dyDescent="0.25">
      <c r="A4874" s="3">
        <v>14114456</v>
      </c>
      <c r="B4874" s="3" t="s">
        <v>2461</v>
      </c>
      <c r="C4874" s="4">
        <v>100936</v>
      </c>
      <c r="D4874" s="3" t="s">
        <v>3847</v>
      </c>
      <c r="E4874" s="3" t="s">
        <v>3</v>
      </c>
      <c r="F4874" s="4" t="s">
        <v>4</v>
      </c>
      <c r="G4874" s="3">
        <v>128450</v>
      </c>
      <c r="H4874" s="3" t="s">
        <v>3207</v>
      </c>
      <c r="I4874" s="3" t="s">
        <v>3999</v>
      </c>
      <c r="J4874" s="8">
        <v>1000000</v>
      </c>
      <c r="K4874" s="12">
        <f>IFERROR(VLOOKUP($A4874,[1]Piv!$B:$C,2,FALSE),0)</f>
        <v>114957.78</v>
      </c>
      <c r="L4874" s="12">
        <f>IFERROR(VLOOKUP($A4874,'[2]FINAL (2)'!$A$1:$F$7700,3,FALSE),0)</f>
        <v>0</v>
      </c>
      <c r="M4874" s="12">
        <f>IFERROR(VLOOKUP($A4874,'[2]FINAL (2)'!$A$1:$F$7700,5,FALSE),0)</f>
        <v>0</v>
      </c>
      <c r="N4874" s="12">
        <f>IFERROR(VLOOKUP($A4874,[3]Sheet3!$A$1:$C$4542,3,FALSE),0)</f>
        <v>0</v>
      </c>
      <c r="O4874" s="10">
        <f t="shared" si="77"/>
        <v>114957.78</v>
      </c>
      <c r="P4874" s="10">
        <f>O4874-J4874</f>
        <v>-885042.22</v>
      </c>
    </row>
    <row r="4875" spans="1:16" x14ac:dyDescent="0.25">
      <c r="A4875" s="3">
        <v>14115185</v>
      </c>
      <c r="B4875" s="3" t="s">
        <v>7648</v>
      </c>
      <c r="C4875" s="4">
        <v>100936</v>
      </c>
      <c r="D4875" s="3" t="s">
        <v>3847</v>
      </c>
      <c r="E4875" s="3" t="s">
        <v>3</v>
      </c>
      <c r="F4875" s="4" t="s">
        <v>4</v>
      </c>
      <c r="G4875" s="3">
        <v>128450</v>
      </c>
      <c r="H4875" s="3" t="s">
        <v>3207</v>
      </c>
      <c r="I4875" s="3" t="s">
        <v>3999</v>
      </c>
      <c r="J4875" s="8">
        <v>7402750</v>
      </c>
      <c r="K4875" s="12">
        <f>IFERROR(VLOOKUP($A4875,[1]Piv!$B:$C,2,FALSE),0)</f>
        <v>1416311.1400000001</v>
      </c>
      <c r="L4875" s="12">
        <f>IFERROR(VLOOKUP($A4875,'[2]FINAL (2)'!$A$1:$F$7700,3,FALSE),0)</f>
        <v>0</v>
      </c>
      <c r="M4875" s="12">
        <f>IFERROR(VLOOKUP($A4875,'[2]FINAL (2)'!$A$1:$F$7700,5,FALSE),0)</f>
        <v>700000</v>
      </c>
      <c r="N4875" s="12">
        <f>IFERROR(VLOOKUP($A4875,[3]Sheet3!$A$1:$C$4542,3,FALSE),0)</f>
        <v>4025750</v>
      </c>
      <c r="O4875" s="10">
        <f t="shared" si="77"/>
        <v>6142061.1400000006</v>
      </c>
      <c r="P4875" s="10">
        <f>O4875-J4875</f>
        <v>-1260688.8599999994</v>
      </c>
    </row>
    <row r="4876" spans="1:16" x14ac:dyDescent="0.25">
      <c r="A4876" s="3">
        <v>21518010</v>
      </c>
      <c r="B4876" s="3" t="s">
        <v>1842</v>
      </c>
      <c r="C4876" s="4">
        <v>100936</v>
      </c>
      <c r="D4876" s="3" t="s">
        <v>3847</v>
      </c>
      <c r="E4876" s="3" t="s">
        <v>3</v>
      </c>
      <c r="F4876" s="4" t="s">
        <v>12</v>
      </c>
      <c r="G4876" s="3">
        <v>128450</v>
      </c>
      <c r="H4876" s="3" t="s">
        <v>3207</v>
      </c>
      <c r="I4876" s="3" t="s">
        <v>3999</v>
      </c>
      <c r="J4876" s="8">
        <v>0</v>
      </c>
      <c r="K4876" s="12">
        <f>IFERROR(VLOOKUP($A4876,[1]Piv!$B:$C,2,FALSE),0)</f>
        <v>0</v>
      </c>
      <c r="L4876" s="12">
        <f>IFERROR(VLOOKUP($A4876,'[2]FINAL (2)'!$A$1:$F$7700,3,FALSE),0)</f>
        <v>0</v>
      </c>
      <c r="M4876" s="12">
        <f>IFERROR(VLOOKUP($A4876,'[2]FINAL (2)'!$A$1:$F$7700,5,FALSE),0)</f>
        <v>0</v>
      </c>
      <c r="N4876" s="12">
        <f>IFERROR(VLOOKUP($A4876,[3]Sheet3!$A$1:$C$4542,3,FALSE),0)</f>
        <v>0</v>
      </c>
      <c r="O4876" s="10">
        <f t="shared" si="77"/>
        <v>0</v>
      </c>
      <c r="P4876"/>
    </row>
    <row r="4877" spans="1:16" x14ac:dyDescent="0.25">
      <c r="A4877" s="3">
        <v>1099979</v>
      </c>
      <c r="B4877" s="3" t="s">
        <v>2362</v>
      </c>
      <c r="C4877" s="4">
        <v>100937</v>
      </c>
      <c r="D4877" s="3" t="s">
        <v>3848</v>
      </c>
      <c r="E4877" s="3" t="s">
        <v>3</v>
      </c>
      <c r="F4877" s="4" t="s">
        <v>4</v>
      </c>
      <c r="G4877" s="3">
        <v>88665</v>
      </c>
      <c r="H4877" s="3" t="s">
        <v>3292</v>
      </c>
      <c r="I4877" s="3" t="s">
        <v>3999</v>
      </c>
      <c r="J4877" s="8">
        <v>1560661.92</v>
      </c>
      <c r="K4877" s="12">
        <f>IFERROR(VLOOKUP($A4877,[1]Piv!$B:$C,2,FALSE),0)</f>
        <v>555531.6</v>
      </c>
      <c r="L4877" s="12">
        <f>IFERROR(VLOOKUP($A4877,'[2]FINAL (2)'!$A$1:$F$7700,3,FALSE),0)</f>
        <v>807107.97</v>
      </c>
      <c r="M4877" s="12">
        <f>IFERROR(VLOOKUP($A4877,'[2]FINAL (2)'!$A$1:$F$7700,5,FALSE),0)</f>
        <v>0</v>
      </c>
      <c r="N4877" s="12">
        <f>IFERROR(VLOOKUP($A4877,[3]Sheet3!$A$1:$C$4542,3,FALSE),0)</f>
        <v>70000</v>
      </c>
      <c r="O4877" s="10">
        <f t="shared" si="77"/>
        <v>1432639.5699999998</v>
      </c>
      <c r="P4877" s="10">
        <f>O4877-J4877</f>
        <v>-128022.35000000009</v>
      </c>
    </row>
    <row r="4878" spans="1:16" x14ac:dyDescent="0.25">
      <c r="A4878" s="3">
        <v>1330956</v>
      </c>
      <c r="B4878" s="3" t="s">
        <v>3148</v>
      </c>
      <c r="C4878" s="4">
        <v>100937</v>
      </c>
      <c r="D4878" s="3" t="s">
        <v>3848</v>
      </c>
      <c r="E4878" s="3" t="s">
        <v>3</v>
      </c>
      <c r="F4878" s="4" t="s">
        <v>4</v>
      </c>
      <c r="G4878" s="3">
        <v>88665</v>
      </c>
      <c r="H4878" s="3" t="s">
        <v>3292</v>
      </c>
      <c r="I4878" s="3" t="s">
        <v>3999</v>
      </c>
      <c r="J4878" s="8">
        <v>1360000</v>
      </c>
      <c r="K4878" s="12">
        <f>IFERROR(VLOOKUP($A4878,[1]Piv!$B:$C,2,FALSE),0)</f>
        <v>1095833.02</v>
      </c>
      <c r="L4878" s="12">
        <f>IFERROR(VLOOKUP($A4878,'[2]FINAL (2)'!$A$1:$F$7700,3,FALSE),0)</f>
        <v>0</v>
      </c>
      <c r="M4878" s="12">
        <f>IFERROR(VLOOKUP($A4878,'[2]FINAL (2)'!$A$1:$F$7700,5,FALSE),0)</f>
        <v>0</v>
      </c>
      <c r="N4878" s="12">
        <f>IFERROR(VLOOKUP($A4878,[3]Sheet3!$A$1:$C$4542,3,FALSE),0)</f>
        <v>0</v>
      </c>
      <c r="O4878" s="10">
        <f t="shared" si="77"/>
        <v>1095833.02</v>
      </c>
      <c r="P4878" s="10">
        <f>O4878-J4878</f>
        <v>-264166.98</v>
      </c>
    </row>
    <row r="4879" spans="1:16" x14ac:dyDescent="0.25">
      <c r="A4879" s="3">
        <v>14532624</v>
      </c>
      <c r="B4879" s="3" t="s">
        <v>2879</v>
      </c>
      <c r="C4879" s="4">
        <v>100937</v>
      </c>
      <c r="D4879" s="3" t="s">
        <v>3848</v>
      </c>
      <c r="E4879" s="3" t="s">
        <v>3</v>
      </c>
      <c r="F4879" s="4" t="s">
        <v>4</v>
      </c>
      <c r="G4879" s="3">
        <v>88665</v>
      </c>
      <c r="H4879" s="3" t="s">
        <v>3292</v>
      </c>
      <c r="I4879" s="3" t="s">
        <v>3999</v>
      </c>
      <c r="J4879" s="8">
        <v>552000</v>
      </c>
      <c r="K4879" s="12">
        <f>IFERROR(VLOOKUP($A4879,[1]Piv!$B:$C,2,FALSE),0)</f>
        <v>393915.44</v>
      </c>
      <c r="L4879" s="12">
        <f>IFERROR(VLOOKUP($A4879,'[2]FINAL (2)'!$A$1:$F$7700,3,FALSE),0)</f>
        <v>0</v>
      </c>
      <c r="M4879" s="12">
        <f>IFERROR(VLOOKUP($A4879,'[2]FINAL (2)'!$A$1:$F$7700,5,FALSE),0)</f>
        <v>0</v>
      </c>
      <c r="N4879" s="12">
        <f>IFERROR(VLOOKUP($A4879,[3]Sheet3!$A$1:$C$4542,3,FALSE),0)</f>
        <v>0</v>
      </c>
      <c r="O4879" s="10">
        <f t="shared" si="77"/>
        <v>393915.44</v>
      </c>
      <c r="P4879" s="10">
        <f>O4879-J4879</f>
        <v>-158084.56</v>
      </c>
    </row>
    <row r="4880" spans="1:16" x14ac:dyDescent="0.25">
      <c r="A4880" s="3">
        <v>6627658</v>
      </c>
      <c r="B4880" s="3" t="s">
        <v>7649</v>
      </c>
      <c r="C4880" s="4">
        <v>100938</v>
      </c>
      <c r="D4880" s="3" t="s">
        <v>3938</v>
      </c>
      <c r="E4880" s="3" t="s">
        <v>3</v>
      </c>
      <c r="F4880" s="4" t="s">
        <v>12</v>
      </c>
      <c r="G4880" s="3"/>
      <c r="H4880" s="3"/>
      <c r="I4880" s="3"/>
      <c r="J4880" s="8">
        <v>0</v>
      </c>
      <c r="K4880" s="12">
        <f>IFERROR(VLOOKUP($A4880,[1]Piv!$B:$C,2,FALSE),0)</f>
        <v>0</v>
      </c>
      <c r="L4880" s="12">
        <f>IFERROR(VLOOKUP($A4880,'[2]FINAL (2)'!$A$1:$F$7700,3,FALSE),0)</f>
        <v>0</v>
      </c>
      <c r="M4880" s="12">
        <f>IFERROR(VLOOKUP($A4880,'[2]FINAL (2)'!$A$1:$F$7700,5,FALSE),0)</f>
        <v>0</v>
      </c>
      <c r="N4880" s="12">
        <f>IFERROR(VLOOKUP($A4880,[3]Sheet3!$A$1:$C$4542,3,FALSE),0)</f>
        <v>0</v>
      </c>
      <c r="O4880" s="10">
        <f t="shared" si="77"/>
        <v>0</v>
      </c>
      <c r="P4880"/>
    </row>
    <row r="4881" spans="1:16" x14ac:dyDescent="0.25">
      <c r="A4881" s="3">
        <v>14348186</v>
      </c>
      <c r="B4881" s="3" t="s">
        <v>381</v>
      </c>
      <c r="C4881" s="4">
        <v>100938</v>
      </c>
      <c r="D4881" s="3" t="s">
        <v>3938</v>
      </c>
      <c r="E4881" s="3" t="s">
        <v>3</v>
      </c>
      <c r="F4881" s="4" t="s">
        <v>4</v>
      </c>
      <c r="G4881" s="3">
        <v>124356</v>
      </c>
      <c r="H4881" s="3" t="s">
        <v>3217</v>
      </c>
      <c r="I4881" s="3" t="s">
        <v>3999</v>
      </c>
      <c r="J4881" s="8">
        <v>583618.53</v>
      </c>
      <c r="K4881" s="12">
        <f>IFERROR(VLOOKUP($A4881,[1]Piv!$B:$C,2,FALSE),0)</f>
        <v>0</v>
      </c>
      <c r="L4881" s="12">
        <f>IFERROR(VLOOKUP($A4881,'[2]FINAL (2)'!$A$1:$F$7700,3,FALSE),0)</f>
        <v>579545.68999999994</v>
      </c>
      <c r="M4881" s="12">
        <f>IFERROR(VLOOKUP($A4881,'[2]FINAL (2)'!$A$1:$F$7700,5,FALSE),0)</f>
        <v>0</v>
      </c>
      <c r="N4881" s="12">
        <f>IFERROR(VLOOKUP($A4881,[3]Sheet3!$A$1:$C$4542,3,FALSE),0)</f>
        <v>0</v>
      </c>
      <c r="O4881" s="10">
        <f t="shared" si="77"/>
        <v>579545.68999999994</v>
      </c>
      <c r="P4881" s="10">
        <f>O4881-J4881</f>
        <v>-4072.8400000000838</v>
      </c>
    </row>
    <row r="4882" spans="1:16" x14ac:dyDescent="0.25">
      <c r="A4882" s="3">
        <v>16490224</v>
      </c>
      <c r="B4882" s="3" t="s">
        <v>1165</v>
      </c>
      <c r="C4882" s="4">
        <v>100938</v>
      </c>
      <c r="D4882" s="3" t="s">
        <v>3938</v>
      </c>
      <c r="E4882" s="3" t="s">
        <v>3</v>
      </c>
      <c r="F4882" s="4" t="s">
        <v>4</v>
      </c>
      <c r="G4882" s="3">
        <v>124356</v>
      </c>
      <c r="H4882" s="3" t="s">
        <v>3217</v>
      </c>
      <c r="I4882" s="3" t="s">
        <v>3999</v>
      </c>
      <c r="J4882" s="8">
        <v>0</v>
      </c>
      <c r="K4882" s="12">
        <f>IFERROR(VLOOKUP($A4882,[1]Piv!$B:$C,2,FALSE),0)</f>
        <v>0</v>
      </c>
      <c r="L4882" s="12">
        <f>IFERROR(VLOOKUP($A4882,'[2]FINAL (2)'!$A$1:$F$7700,3,FALSE),0)</f>
        <v>0</v>
      </c>
      <c r="M4882" s="12">
        <f>IFERROR(VLOOKUP($A4882,'[2]FINAL (2)'!$A$1:$F$7700,5,FALSE),0)</f>
        <v>0</v>
      </c>
      <c r="N4882" s="12">
        <f>IFERROR(VLOOKUP($A4882,[3]Sheet3!$A$1:$C$4542,3,FALSE),0)</f>
        <v>0</v>
      </c>
      <c r="O4882" s="10">
        <f t="shared" si="77"/>
        <v>0</v>
      </c>
      <c r="P4882" s="10">
        <f>O4882-J4882</f>
        <v>0</v>
      </c>
    </row>
    <row r="4883" spans="1:16" x14ac:dyDescent="0.25">
      <c r="A4883" s="3">
        <v>25224397</v>
      </c>
      <c r="B4883" s="3" t="s">
        <v>7650</v>
      </c>
      <c r="C4883" s="4">
        <v>100939</v>
      </c>
      <c r="D4883" s="3" t="s">
        <v>2435</v>
      </c>
      <c r="E4883" s="3" t="s">
        <v>3</v>
      </c>
      <c r="F4883" s="4" t="s">
        <v>12</v>
      </c>
      <c r="G4883" s="3"/>
      <c r="H4883" s="3"/>
      <c r="I4883" s="3"/>
      <c r="J4883" s="8">
        <v>0</v>
      </c>
      <c r="K4883" s="12">
        <f>IFERROR(VLOOKUP($A4883,[1]Piv!$B:$C,2,FALSE),0)</f>
        <v>0</v>
      </c>
      <c r="L4883" s="12">
        <f>IFERROR(VLOOKUP($A4883,'[2]FINAL (2)'!$A$1:$F$7700,3,FALSE),0)</f>
        <v>0</v>
      </c>
      <c r="M4883" s="12">
        <f>IFERROR(VLOOKUP($A4883,'[2]FINAL (2)'!$A$1:$F$7700,5,FALSE),0)</f>
        <v>0</v>
      </c>
      <c r="N4883" s="12">
        <f>IFERROR(VLOOKUP($A4883,[3]Sheet3!$A$1:$C$4542,3,FALSE),0)</f>
        <v>0</v>
      </c>
      <c r="O4883" s="10">
        <f t="shared" si="77"/>
        <v>0</v>
      </c>
      <c r="P4883"/>
    </row>
    <row r="4884" spans="1:16" x14ac:dyDescent="0.25">
      <c r="A4884" s="3">
        <v>25229631</v>
      </c>
      <c r="B4884" s="3" t="s">
        <v>2625</v>
      </c>
      <c r="C4884" s="4">
        <v>100939</v>
      </c>
      <c r="D4884" s="3" t="s">
        <v>2435</v>
      </c>
      <c r="E4884" s="3" t="s">
        <v>3</v>
      </c>
      <c r="F4884" s="4" t="s">
        <v>4</v>
      </c>
      <c r="G4884" s="3">
        <v>127614</v>
      </c>
      <c r="H4884" s="3" t="s">
        <v>3297</v>
      </c>
      <c r="I4884" s="3" t="s">
        <v>4001</v>
      </c>
      <c r="J4884" s="8">
        <v>500000</v>
      </c>
      <c r="K4884" s="12">
        <f>IFERROR(VLOOKUP($A4884,[1]Piv!$B:$C,2,FALSE),0)</f>
        <v>0</v>
      </c>
      <c r="L4884" s="12">
        <f>IFERROR(VLOOKUP($A4884,'[2]FINAL (2)'!$A$1:$F$7700,3,FALSE),0)</f>
        <v>0</v>
      </c>
      <c r="M4884" s="12">
        <f>IFERROR(VLOOKUP($A4884,'[2]FINAL (2)'!$A$1:$F$7700,5,FALSE),0)</f>
        <v>0</v>
      </c>
      <c r="N4884" s="12">
        <f>IFERROR(VLOOKUP($A4884,[3]Sheet3!$A$1:$C$4542,3,FALSE),0)</f>
        <v>500000</v>
      </c>
      <c r="O4884" s="10">
        <f t="shared" si="77"/>
        <v>500000</v>
      </c>
      <c r="P4884" s="10">
        <f>O4884-J4884</f>
        <v>0</v>
      </c>
    </row>
    <row r="4885" spans="1:16" x14ac:dyDescent="0.25">
      <c r="A4885" s="3">
        <v>7536664</v>
      </c>
      <c r="B4885" s="3" t="s">
        <v>7651</v>
      </c>
      <c r="C4885" s="4">
        <v>101789</v>
      </c>
      <c r="D4885" s="3" t="s">
        <v>4636</v>
      </c>
      <c r="E4885" s="3" t="s">
        <v>3</v>
      </c>
      <c r="F4885" s="4" t="s">
        <v>4</v>
      </c>
      <c r="G4885" s="3">
        <v>133356</v>
      </c>
      <c r="H4885" s="3" t="s">
        <v>3241</v>
      </c>
      <c r="I4885" s="3" t="s">
        <v>3999</v>
      </c>
      <c r="J4885" s="8">
        <v>28403730</v>
      </c>
      <c r="K4885" s="12">
        <f>IFERROR(VLOOKUP($A4885,[1]Piv!$B:$C,2,FALSE),0)</f>
        <v>4827960.3699999992</v>
      </c>
      <c r="L4885" s="12">
        <f>IFERROR(VLOOKUP($A4885,'[2]FINAL (2)'!$A$1:$F$7700,3,FALSE),0)</f>
        <v>0</v>
      </c>
      <c r="M4885" s="12">
        <f>IFERROR(VLOOKUP($A4885,'[2]FINAL (2)'!$A$1:$F$7700,5,FALSE),0)</f>
        <v>5923460.1900000004</v>
      </c>
      <c r="N4885" s="12">
        <f>IFERROR(VLOOKUP($A4885,[3]Sheet3!$A$1:$C$4542,3,FALSE),0)</f>
        <v>19570000</v>
      </c>
      <c r="O4885" s="10">
        <f t="shared" si="77"/>
        <v>30321420.559999999</v>
      </c>
      <c r="P4885" s="10">
        <f>O4885-J4885</f>
        <v>1917690.5599999987</v>
      </c>
    </row>
    <row r="4886" spans="1:16" x14ac:dyDescent="0.25">
      <c r="A4886" s="3">
        <v>1464432</v>
      </c>
      <c r="B4886" s="3" t="s">
        <v>7652</v>
      </c>
      <c r="C4886" s="4">
        <v>100940</v>
      </c>
      <c r="D4886" s="3" t="s">
        <v>1023</v>
      </c>
      <c r="E4886" s="3" t="s">
        <v>3</v>
      </c>
      <c r="F4886" s="4" t="s">
        <v>12</v>
      </c>
      <c r="G4886" s="3"/>
      <c r="H4886" s="3"/>
      <c r="I4886" s="3"/>
      <c r="J4886" s="8">
        <v>0</v>
      </c>
      <c r="K4886" s="12">
        <f>IFERROR(VLOOKUP($A4886,[1]Piv!$B:$C,2,FALSE),0)</f>
        <v>0</v>
      </c>
      <c r="L4886" s="12">
        <f>IFERROR(VLOOKUP($A4886,'[2]FINAL (2)'!$A$1:$F$7700,3,FALSE),0)</f>
        <v>0</v>
      </c>
      <c r="M4886" s="12">
        <f>IFERROR(VLOOKUP($A4886,'[2]FINAL (2)'!$A$1:$F$7700,5,FALSE),0)</f>
        <v>0</v>
      </c>
      <c r="N4886" s="12">
        <f>IFERROR(VLOOKUP($A4886,[3]Sheet3!$A$1:$C$4542,3,FALSE),0)</f>
        <v>0</v>
      </c>
      <c r="O4886" s="10">
        <f t="shared" si="77"/>
        <v>0</v>
      </c>
      <c r="P4886"/>
    </row>
    <row r="4887" spans="1:16" x14ac:dyDescent="0.25">
      <c r="A4887" s="3">
        <v>16695479</v>
      </c>
      <c r="B4887" s="3" t="s">
        <v>1022</v>
      </c>
      <c r="C4887" s="4">
        <v>100940</v>
      </c>
      <c r="D4887" s="3" t="s">
        <v>1023</v>
      </c>
      <c r="E4887" s="3" t="s">
        <v>3</v>
      </c>
      <c r="F4887" s="4" t="s">
        <v>4</v>
      </c>
      <c r="G4887" s="3">
        <v>61362</v>
      </c>
      <c r="H4887" s="3" t="s">
        <v>8838</v>
      </c>
      <c r="I4887" s="3" t="s">
        <v>3999</v>
      </c>
      <c r="J4887" s="8">
        <v>10000000</v>
      </c>
      <c r="K4887" s="12">
        <f>IFERROR(VLOOKUP($A4887,[1]Piv!$B:$C,2,FALSE),0)</f>
        <v>2714663.28</v>
      </c>
      <c r="L4887" s="12">
        <f>IFERROR(VLOOKUP($A4887,'[2]FINAL (2)'!$A$1:$F$7700,3,FALSE),0)</f>
        <v>0</v>
      </c>
      <c r="M4887" s="12">
        <f>IFERROR(VLOOKUP($A4887,'[2]FINAL (2)'!$A$1:$F$7700,5,FALSE),0)</f>
        <v>0</v>
      </c>
      <c r="N4887" s="12">
        <f>IFERROR(VLOOKUP($A4887,[3]Sheet3!$A$1:$C$4542,3,FALSE),0)</f>
        <v>0</v>
      </c>
      <c r="O4887" s="10">
        <f t="shared" si="77"/>
        <v>2714663.28</v>
      </c>
      <c r="P4887" s="10">
        <f>O4887-J4887</f>
        <v>-7285336.7200000007</v>
      </c>
    </row>
    <row r="4888" spans="1:16" x14ac:dyDescent="0.25">
      <c r="A4888" s="3">
        <v>23930708</v>
      </c>
      <c r="B4888" s="3" t="s">
        <v>7653</v>
      </c>
      <c r="C4888" s="4">
        <v>100940</v>
      </c>
      <c r="D4888" s="3" t="s">
        <v>1023</v>
      </c>
      <c r="E4888" s="3" t="s">
        <v>3</v>
      </c>
      <c r="F4888" s="4" t="s">
        <v>12</v>
      </c>
      <c r="G4888" s="3"/>
      <c r="H4888" s="3"/>
      <c r="I4888" s="3"/>
      <c r="J4888" s="8">
        <v>0</v>
      </c>
      <c r="K4888" s="12">
        <f>IFERROR(VLOOKUP($A4888,[1]Piv!$B:$C,2,FALSE),0)</f>
        <v>0</v>
      </c>
      <c r="L4888" s="12">
        <f>IFERROR(VLOOKUP($A4888,'[2]FINAL (2)'!$A$1:$F$7700,3,FALSE),0)</f>
        <v>0</v>
      </c>
      <c r="M4888" s="12">
        <f>IFERROR(VLOOKUP($A4888,'[2]FINAL (2)'!$A$1:$F$7700,5,FALSE),0)</f>
        <v>0</v>
      </c>
      <c r="N4888" s="12">
        <f>IFERROR(VLOOKUP($A4888,[3]Sheet3!$A$1:$C$4542,3,FALSE),0)</f>
        <v>0</v>
      </c>
      <c r="O4888" s="10">
        <f t="shared" si="77"/>
        <v>0</v>
      </c>
      <c r="P4888"/>
    </row>
    <row r="4889" spans="1:16" x14ac:dyDescent="0.25">
      <c r="A4889" s="3">
        <v>21993954</v>
      </c>
      <c r="B4889" s="3" t="s">
        <v>7654</v>
      </c>
      <c r="C4889" s="4">
        <v>101790</v>
      </c>
      <c r="D4889" s="3" t="s">
        <v>4637</v>
      </c>
      <c r="E4889" s="3" t="s">
        <v>3</v>
      </c>
      <c r="F4889" s="4" t="s">
        <v>12</v>
      </c>
      <c r="G4889" s="3"/>
      <c r="H4889" s="3"/>
      <c r="I4889" s="3"/>
      <c r="J4889" s="8">
        <v>0</v>
      </c>
      <c r="K4889" s="12">
        <f>IFERROR(VLOOKUP($A4889,[1]Piv!$B:$C,2,FALSE),0)</f>
        <v>0</v>
      </c>
      <c r="L4889" s="12">
        <f>IFERROR(VLOOKUP($A4889,'[2]FINAL (2)'!$A$1:$F$7700,3,FALSE),0)</f>
        <v>0</v>
      </c>
      <c r="M4889" s="12">
        <f>IFERROR(VLOOKUP($A4889,'[2]FINAL (2)'!$A$1:$F$7700,5,FALSE),0)</f>
        <v>0</v>
      </c>
      <c r="N4889" s="12">
        <f>IFERROR(VLOOKUP($A4889,[3]Sheet3!$A$1:$C$4542,3,FALSE),0)</f>
        <v>0</v>
      </c>
      <c r="O4889" s="10">
        <f t="shared" si="77"/>
        <v>0</v>
      </c>
      <c r="P4889"/>
    </row>
    <row r="4890" spans="1:16" x14ac:dyDescent="0.25">
      <c r="A4890" s="3">
        <v>22177081</v>
      </c>
      <c r="B4890" s="3" t="s">
        <v>7655</v>
      </c>
      <c r="C4890" s="4">
        <v>101790</v>
      </c>
      <c r="D4890" s="3" t="s">
        <v>4637</v>
      </c>
      <c r="E4890" s="3" t="s">
        <v>3</v>
      </c>
      <c r="F4890" s="4" t="s">
        <v>4</v>
      </c>
      <c r="G4890" s="3">
        <v>67157</v>
      </c>
      <c r="H4890" s="3" t="s">
        <v>3255</v>
      </c>
      <c r="I4890" s="3" t="s">
        <v>3999</v>
      </c>
      <c r="J4890" s="8">
        <v>0</v>
      </c>
      <c r="K4890" s="12">
        <f>IFERROR(VLOOKUP($A4890,[1]Piv!$B:$C,2,FALSE),0)</f>
        <v>4026685.09</v>
      </c>
      <c r="L4890" s="12">
        <f>IFERROR(VLOOKUP($A4890,'[2]FINAL (2)'!$A$1:$F$7700,3,FALSE),0)</f>
        <v>0</v>
      </c>
      <c r="M4890" s="12">
        <f>IFERROR(VLOOKUP($A4890,'[2]FINAL (2)'!$A$1:$F$7700,5,FALSE),0)</f>
        <v>0</v>
      </c>
      <c r="N4890" s="12">
        <f>IFERROR(VLOOKUP($A4890,[3]Sheet3!$A$1:$C$4542,3,FALSE),0)</f>
        <v>0</v>
      </c>
      <c r="O4890" s="10">
        <f t="shared" si="77"/>
        <v>4026685.09</v>
      </c>
      <c r="P4890" s="10">
        <f>O4890-J4890</f>
        <v>4026685.09</v>
      </c>
    </row>
    <row r="4891" spans="1:16" x14ac:dyDescent="0.25">
      <c r="A4891" s="3">
        <v>20086871</v>
      </c>
      <c r="B4891" s="3" t="s">
        <v>7656</v>
      </c>
      <c r="C4891" s="4">
        <v>101791</v>
      </c>
      <c r="D4891" s="3" t="s">
        <v>4638</v>
      </c>
      <c r="E4891" s="3" t="s">
        <v>3</v>
      </c>
      <c r="F4891" s="4" t="s">
        <v>4</v>
      </c>
      <c r="G4891" s="3">
        <v>131356</v>
      </c>
      <c r="H4891" s="3" t="s">
        <v>8834</v>
      </c>
      <c r="I4891" s="3" t="s">
        <v>3999</v>
      </c>
      <c r="J4891" s="8">
        <v>4300000</v>
      </c>
      <c r="K4891" s="12">
        <f>IFERROR(VLOOKUP($A4891,[1]Piv!$B:$C,2,FALSE),0)</f>
        <v>0</v>
      </c>
      <c r="L4891" s="12">
        <f>IFERROR(VLOOKUP($A4891,'[2]FINAL (2)'!$A$1:$F$7700,3,FALSE),0)</f>
        <v>0</v>
      </c>
      <c r="M4891" s="12">
        <f>IFERROR(VLOOKUP($A4891,'[2]FINAL (2)'!$A$1:$F$7700,5,FALSE),0)</f>
        <v>1817260.63</v>
      </c>
      <c r="N4891" s="12">
        <f>IFERROR(VLOOKUP($A4891,[3]Sheet3!$A$1:$C$4542,3,FALSE),0)</f>
        <v>4100000</v>
      </c>
      <c r="O4891" s="10">
        <f t="shared" si="77"/>
        <v>5917260.6299999999</v>
      </c>
      <c r="P4891" s="10">
        <f>O4891-J4891</f>
        <v>1617260.63</v>
      </c>
    </row>
    <row r="4892" spans="1:16" x14ac:dyDescent="0.25">
      <c r="A4892" s="3">
        <v>20775489</v>
      </c>
      <c r="B4892" s="3" t="s">
        <v>7657</v>
      </c>
      <c r="C4892" s="4">
        <v>101791</v>
      </c>
      <c r="D4892" s="3" t="s">
        <v>4638</v>
      </c>
      <c r="E4892" s="3" t="s">
        <v>3</v>
      </c>
      <c r="F4892" s="4" t="s">
        <v>12</v>
      </c>
      <c r="G4892" s="3"/>
      <c r="H4892" s="3"/>
      <c r="I4892" s="3"/>
      <c r="J4892" s="8">
        <v>0</v>
      </c>
      <c r="K4892" s="12">
        <f>IFERROR(VLOOKUP($A4892,[1]Piv!$B:$C,2,FALSE),0)</f>
        <v>0</v>
      </c>
      <c r="L4892" s="12">
        <f>IFERROR(VLOOKUP($A4892,'[2]FINAL (2)'!$A$1:$F$7700,3,FALSE),0)</f>
        <v>0</v>
      </c>
      <c r="M4892" s="12">
        <f>IFERROR(VLOOKUP($A4892,'[2]FINAL (2)'!$A$1:$F$7700,5,FALSE),0)</f>
        <v>0</v>
      </c>
      <c r="N4892" s="12">
        <f>IFERROR(VLOOKUP($A4892,[3]Sheet3!$A$1:$C$4542,3,FALSE),0)</f>
        <v>0</v>
      </c>
      <c r="O4892" s="10">
        <f t="shared" si="77"/>
        <v>0</v>
      </c>
      <c r="P4892"/>
    </row>
    <row r="4893" spans="1:16" x14ac:dyDescent="0.25">
      <c r="A4893" s="3">
        <v>9641961</v>
      </c>
      <c r="B4893" s="3" t="s">
        <v>1809</v>
      </c>
      <c r="C4893" s="4">
        <v>100941</v>
      </c>
      <c r="D4893" s="3" t="s">
        <v>3339</v>
      </c>
      <c r="E4893" s="3" t="s">
        <v>3</v>
      </c>
      <c r="F4893" s="4" t="s">
        <v>4</v>
      </c>
      <c r="G4893" s="3">
        <v>139866</v>
      </c>
      <c r="H4893" s="3" t="s">
        <v>3291</v>
      </c>
      <c r="I4893" s="3" t="s">
        <v>4001</v>
      </c>
      <c r="J4893" s="8">
        <v>16815932.890000001</v>
      </c>
      <c r="K4893" s="12">
        <f>IFERROR(VLOOKUP($A4893,[1]Piv!$B:$C,2,FALSE),0)</f>
        <v>2688803.08</v>
      </c>
      <c r="L4893" s="12">
        <f>IFERROR(VLOOKUP($A4893,'[2]FINAL (2)'!$A$1:$F$7700,3,FALSE),0)</f>
        <v>2405325.94</v>
      </c>
      <c r="M4893" s="12">
        <f>IFERROR(VLOOKUP($A4893,'[2]FINAL (2)'!$A$1:$F$7700,5,FALSE),0)</f>
        <v>0</v>
      </c>
      <c r="N4893" s="12">
        <f>IFERROR(VLOOKUP($A4893,[3]Sheet3!$A$1:$C$4542,3,FALSE),0)</f>
        <v>13125000</v>
      </c>
      <c r="O4893" s="10">
        <f t="shared" si="77"/>
        <v>18219129.02</v>
      </c>
      <c r="P4893" s="10">
        <f>O4893-J4893</f>
        <v>1403196.129999999</v>
      </c>
    </row>
    <row r="4894" spans="1:16" x14ac:dyDescent="0.25">
      <c r="A4894" s="3">
        <v>17438720</v>
      </c>
      <c r="B4894" s="3" t="s">
        <v>3071</v>
      </c>
      <c r="C4894" s="4">
        <v>100941</v>
      </c>
      <c r="D4894" s="3" t="s">
        <v>3339</v>
      </c>
      <c r="E4894" s="3" t="s">
        <v>3</v>
      </c>
      <c r="F4894" s="4" t="s">
        <v>4</v>
      </c>
      <c r="G4894" s="3">
        <v>71750</v>
      </c>
      <c r="H4894" s="3" t="s">
        <v>3271</v>
      </c>
      <c r="I4894" s="3" t="s">
        <v>4001</v>
      </c>
      <c r="J4894" s="8">
        <v>0</v>
      </c>
      <c r="K4894" s="12">
        <f>IFERROR(VLOOKUP($A4894,[1]Piv!$B:$C,2,FALSE),0)</f>
        <v>0</v>
      </c>
      <c r="L4894" s="12">
        <f>IFERROR(VLOOKUP($A4894,'[2]FINAL (2)'!$A$1:$F$7700,3,FALSE),0)</f>
        <v>0</v>
      </c>
      <c r="M4894" s="12">
        <f>IFERROR(VLOOKUP($A4894,'[2]FINAL (2)'!$A$1:$F$7700,5,FALSE),0)</f>
        <v>0</v>
      </c>
      <c r="N4894" s="12">
        <f>IFERROR(VLOOKUP($A4894,[3]Sheet3!$A$1:$C$4542,3,FALSE),0)</f>
        <v>0</v>
      </c>
      <c r="O4894" s="10">
        <f t="shared" si="77"/>
        <v>0</v>
      </c>
      <c r="P4894" s="10">
        <f>O4894-J4894</f>
        <v>0</v>
      </c>
    </row>
    <row r="4895" spans="1:16" x14ac:dyDescent="0.25">
      <c r="A4895" s="3">
        <v>7079830</v>
      </c>
      <c r="B4895" s="3" t="s">
        <v>7658</v>
      </c>
      <c r="C4895" s="4">
        <v>100942</v>
      </c>
      <c r="D4895" s="3" t="s">
        <v>2061</v>
      </c>
      <c r="E4895" s="3" t="s">
        <v>3</v>
      </c>
      <c r="F4895" s="4" t="s">
        <v>4</v>
      </c>
      <c r="G4895" s="3">
        <v>124883</v>
      </c>
      <c r="H4895" s="3" t="s">
        <v>3285</v>
      </c>
      <c r="I4895" s="3" t="s">
        <v>4001</v>
      </c>
      <c r="J4895" s="8">
        <v>6500000</v>
      </c>
      <c r="K4895" s="12">
        <f>IFERROR(VLOOKUP($A4895,[1]Piv!$B:$C,2,FALSE),0)</f>
        <v>1311171.47</v>
      </c>
      <c r="L4895" s="12">
        <f>IFERROR(VLOOKUP($A4895,'[2]FINAL (2)'!$A$1:$F$7700,3,FALSE),0)</f>
        <v>0</v>
      </c>
      <c r="M4895" s="12">
        <f>IFERROR(VLOOKUP($A4895,'[2]FINAL (2)'!$A$1:$F$7700,5,FALSE),0)</f>
        <v>0</v>
      </c>
      <c r="N4895" s="12">
        <f>IFERROR(VLOOKUP($A4895,[3]Sheet3!$A$1:$C$4542,3,FALSE),0)</f>
        <v>3000000</v>
      </c>
      <c r="O4895" s="10">
        <f t="shared" si="77"/>
        <v>4311171.47</v>
      </c>
      <c r="P4895" s="10">
        <f>O4895-J4895</f>
        <v>-2188828.5300000003</v>
      </c>
    </row>
    <row r="4896" spans="1:16" x14ac:dyDescent="0.25">
      <c r="A4896" s="3">
        <v>7089255</v>
      </c>
      <c r="B4896" s="3" t="s">
        <v>2731</v>
      </c>
      <c r="C4896" s="4">
        <v>100942</v>
      </c>
      <c r="D4896" s="3" t="s">
        <v>2061</v>
      </c>
      <c r="E4896" s="3" t="s">
        <v>3</v>
      </c>
      <c r="F4896" s="4" t="s">
        <v>4</v>
      </c>
      <c r="G4896" s="3">
        <v>124883</v>
      </c>
      <c r="H4896" s="3" t="s">
        <v>3285</v>
      </c>
      <c r="I4896" s="3" t="s">
        <v>4001</v>
      </c>
      <c r="J4896" s="8">
        <v>32776306.920000002</v>
      </c>
      <c r="K4896" s="12">
        <f>IFERROR(VLOOKUP($A4896,[1]Piv!$B:$C,2,FALSE),0)</f>
        <v>9414911.3899999987</v>
      </c>
      <c r="L4896" s="12">
        <f>IFERROR(VLOOKUP($A4896,'[2]FINAL (2)'!$A$1:$F$7700,3,FALSE),0)</f>
        <v>4218404.63</v>
      </c>
      <c r="M4896" s="12">
        <f>IFERROR(VLOOKUP($A4896,'[2]FINAL (2)'!$A$1:$F$7700,5,FALSE),0)</f>
        <v>0</v>
      </c>
      <c r="N4896" s="12">
        <f>IFERROR(VLOOKUP($A4896,[3]Sheet3!$A$1:$C$4542,3,FALSE),0)</f>
        <v>14600000</v>
      </c>
      <c r="O4896" s="10">
        <f t="shared" si="77"/>
        <v>28233316.02</v>
      </c>
      <c r="P4896" s="10">
        <f>O4896-J4896</f>
        <v>-4542990.9000000022</v>
      </c>
    </row>
    <row r="4897" spans="1:16" x14ac:dyDescent="0.25">
      <c r="A4897" s="3">
        <v>1406396</v>
      </c>
      <c r="B4897" s="3" t="s">
        <v>863</v>
      </c>
      <c r="C4897" s="4">
        <v>100943</v>
      </c>
      <c r="D4897" s="3" t="s">
        <v>3849</v>
      </c>
      <c r="E4897" s="3" t="s">
        <v>3</v>
      </c>
      <c r="F4897" s="4" t="s">
        <v>4</v>
      </c>
      <c r="G4897" s="3"/>
      <c r="H4897" s="3"/>
      <c r="I4897" s="3"/>
      <c r="J4897" s="8">
        <v>0</v>
      </c>
      <c r="K4897" s="12">
        <f>IFERROR(VLOOKUP($A4897,[1]Piv!$B:$C,2,FALSE),0)</f>
        <v>0</v>
      </c>
      <c r="L4897" s="12">
        <f>IFERROR(VLOOKUP($A4897,'[2]FINAL (2)'!$A$1:$F$7700,3,FALSE),0)</f>
        <v>0</v>
      </c>
      <c r="M4897" s="12">
        <f>IFERROR(VLOOKUP($A4897,'[2]FINAL (2)'!$A$1:$F$7700,5,FALSE),0)</f>
        <v>0</v>
      </c>
      <c r="N4897" s="12">
        <f>IFERROR(VLOOKUP($A4897,[3]Sheet3!$A$1:$C$4542,3,FALSE),0)</f>
        <v>0</v>
      </c>
      <c r="O4897" s="10">
        <f t="shared" si="77"/>
        <v>0</v>
      </c>
      <c r="P4897" s="10">
        <f>O4897-J4897</f>
        <v>0</v>
      </c>
    </row>
    <row r="4898" spans="1:16" x14ac:dyDescent="0.25">
      <c r="A4898" s="3">
        <v>12002093</v>
      </c>
      <c r="B4898" s="3" t="s">
        <v>7659</v>
      </c>
      <c r="C4898" s="4">
        <v>100943</v>
      </c>
      <c r="D4898" s="3" t="s">
        <v>3849</v>
      </c>
      <c r="E4898" s="3" t="s">
        <v>3</v>
      </c>
      <c r="F4898" s="4" t="s">
        <v>12</v>
      </c>
      <c r="G4898" s="3"/>
      <c r="H4898" s="3"/>
      <c r="I4898" s="3"/>
      <c r="J4898" s="8">
        <v>0</v>
      </c>
      <c r="K4898" s="12">
        <f>IFERROR(VLOOKUP($A4898,[1]Piv!$B:$C,2,FALSE),0)</f>
        <v>0</v>
      </c>
      <c r="L4898" s="12">
        <f>IFERROR(VLOOKUP($A4898,'[2]FINAL (2)'!$A$1:$F$7700,3,FALSE),0)</f>
        <v>0</v>
      </c>
      <c r="M4898" s="12">
        <f>IFERROR(VLOOKUP($A4898,'[2]FINAL (2)'!$A$1:$F$7700,5,FALSE),0)</f>
        <v>0</v>
      </c>
      <c r="N4898" s="12">
        <f>IFERROR(VLOOKUP($A4898,[3]Sheet3!$A$1:$C$4542,3,FALSE),0)</f>
        <v>0</v>
      </c>
      <c r="O4898" s="10">
        <f t="shared" si="77"/>
        <v>0</v>
      </c>
      <c r="P4898"/>
    </row>
    <row r="4899" spans="1:16" x14ac:dyDescent="0.25">
      <c r="A4899" s="3">
        <v>12903494</v>
      </c>
      <c r="B4899" s="3" t="s">
        <v>7660</v>
      </c>
      <c r="C4899" s="4">
        <v>100943</v>
      </c>
      <c r="D4899" s="3" t="s">
        <v>3849</v>
      </c>
      <c r="E4899" s="3" t="s">
        <v>3</v>
      </c>
      <c r="F4899" s="4" t="s">
        <v>12</v>
      </c>
      <c r="G4899" s="3"/>
      <c r="H4899" s="3"/>
      <c r="I4899" s="3"/>
      <c r="J4899" s="8">
        <v>0</v>
      </c>
      <c r="K4899" s="12">
        <f>IFERROR(VLOOKUP($A4899,[1]Piv!$B:$C,2,FALSE),0)</f>
        <v>0</v>
      </c>
      <c r="L4899" s="12">
        <f>IFERROR(VLOOKUP($A4899,'[2]FINAL (2)'!$A$1:$F$7700,3,FALSE),0)</f>
        <v>0</v>
      </c>
      <c r="M4899" s="12">
        <f>IFERROR(VLOOKUP($A4899,'[2]FINAL (2)'!$A$1:$F$7700,5,FALSE),0)</f>
        <v>0</v>
      </c>
      <c r="N4899" s="12">
        <f>IFERROR(VLOOKUP($A4899,[3]Sheet3!$A$1:$C$4542,3,FALSE),0)</f>
        <v>0</v>
      </c>
      <c r="O4899" s="10">
        <f t="shared" si="77"/>
        <v>0</v>
      </c>
      <c r="P4899"/>
    </row>
    <row r="4900" spans="1:16" x14ac:dyDescent="0.25">
      <c r="A4900" s="3">
        <v>13849234</v>
      </c>
      <c r="B4900" s="3" t="s">
        <v>7661</v>
      </c>
      <c r="C4900" s="4">
        <v>100943</v>
      </c>
      <c r="D4900" s="3" t="s">
        <v>3849</v>
      </c>
      <c r="E4900" s="3" t="s">
        <v>3</v>
      </c>
      <c r="F4900" s="4" t="s">
        <v>12</v>
      </c>
      <c r="G4900" s="3"/>
      <c r="H4900" s="3"/>
      <c r="I4900" s="3"/>
      <c r="J4900" s="8">
        <v>0</v>
      </c>
      <c r="K4900" s="12">
        <f>IFERROR(VLOOKUP($A4900,[1]Piv!$B:$C,2,FALSE),0)</f>
        <v>0</v>
      </c>
      <c r="L4900" s="12">
        <f>IFERROR(VLOOKUP($A4900,'[2]FINAL (2)'!$A$1:$F$7700,3,FALSE),0)</f>
        <v>0</v>
      </c>
      <c r="M4900" s="12">
        <f>IFERROR(VLOOKUP($A4900,'[2]FINAL (2)'!$A$1:$F$7700,5,FALSE),0)</f>
        <v>0</v>
      </c>
      <c r="N4900" s="12">
        <f>IFERROR(VLOOKUP($A4900,[3]Sheet3!$A$1:$C$4542,3,FALSE),0)</f>
        <v>0</v>
      </c>
      <c r="O4900" s="10">
        <f t="shared" si="77"/>
        <v>0</v>
      </c>
      <c r="P4900"/>
    </row>
    <row r="4901" spans="1:16" x14ac:dyDescent="0.25">
      <c r="A4901" s="3">
        <v>5787834</v>
      </c>
      <c r="B4901" s="3" t="s">
        <v>7662</v>
      </c>
      <c r="C4901" s="4">
        <v>101792</v>
      </c>
      <c r="D4901" s="3" t="s">
        <v>4639</v>
      </c>
      <c r="E4901" s="3" t="s">
        <v>3</v>
      </c>
      <c r="F4901" s="4" t="s">
        <v>4</v>
      </c>
      <c r="G4901" s="3">
        <v>128374</v>
      </c>
      <c r="H4901" s="3" t="s">
        <v>3198</v>
      </c>
      <c r="I4901" s="3" t="s">
        <v>3999</v>
      </c>
      <c r="J4901" s="8">
        <v>10000000</v>
      </c>
      <c r="K4901" s="12">
        <f>IFERROR(VLOOKUP($A4901,[1]Piv!$B:$C,2,FALSE),0)</f>
        <v>0</v>
      </c>
      <c r="L4901" s="12">
        <f>IFERROR(VLOOKUP($A4901,'[2]FINAL (2)'!$A$1:$F$7700,3,FALSE),0)</f>
        <v>6966500</v>
      </c>
      <c r="M4901" s="12">
        <f>IFERROR(VLOOKUP($A4901,'[2]FINAL (2)'!$A$1:$F$7700,5,FALSE),0)</f>
        <v>2005114.68</v>
      </c>
      <c r="N4901" s="12">
        <f>IFERROR(VLOOKUP($A4901,[3]Sheet3!$A$1:$C$4542,3,FALSE),0)</f>
        <v>3000000</v>
      </c>
      <c r="O4901" s="10">
        <f t="shared" si="77"/>
        <v>11971614.68</v>
      </c>
      <c r="P4901" s="10">
        <f>O4901-J4901</f>
        <v>1971614.6799999997</v>
      </c>
    </row>
    <row r="4902" spans="1:16" x14ac:dyDescent="0.25">
      <c r="A4902" s="3">
        <v>20806319</v>
      </c>
      <c r="B4902" s="3" t="s">
        <v>7663</v>
      </c>
      <c r="C4902" s="4">
        <v>101792</v>
      </c>
      <c r="D4902" s="3" t="s">
        <v>4639</v>
      </c>
      <c r="E4902" s="3" t="s">
        <v>3</v>
      </c>
      <c r="F4902" s="4" t="s">
        <v>12</v>
      </c>
      <c r="G4902" s="3"/>
      <c r="H4902" s="3"/>
      <c r="I4902" s="3"/>
      <c r="J4902" s="8">
        <v>0</v>
      </c>
      <c r="K4902" s="12">
        <f>IFERROR(VLOOKUP($A4902,[1]Piv!$B:$C,2,FALSE),0)</f>
        <v>0</v>
      </c>
      <c r="L4902" s="12">
        <f>IFERROR(VLOOKUP($A4902,'[2]FINAL (2)'!$A$1:$F$7700,3,FALSE),0)</f>
        <v>0</v>
      </c>
      <c r="M4902" s="12">
        <f>IFERROR(VLOOKUP($A4902,'[2]FINAL (2)'!$A$1:$F$7700,5,FALSE),0)</f>
        <v>0</v>
      </c>
      <c r="N4902" s="12">
        <f>IFERROR(VLOOKUP($A4902,[3]Sheet3!$A$1:$C$4542,3,FALSE),0)</f>
        <v>0</v>
      </c>
      <c r="O4902" s="10">
        <f t="shared" si="77"/>
        <v>0</v>
      </c>
      <c r="P4902"/>
    </row>
    <row r="4903" spans="1:16" x14ac:dyDescent="0.25">
      <c r="A4903" s="3">
        <v>24066510</v>
      </c>
      <c r="B4903" s="3" t="s">
        <v>7664</v>
      </c>
      <c r="C4903" s="4">
        <v>100944</v>
      </c>
      <c r="D4903" s="3" t="s">
        <v>4640</v>
      </c>
      <c r="E4903" s="3" t="s">
        <v>3</v>
      </c>
      <c r="F4903" s="4" t="s">
        <v>4</v>
      </c>
      <c r="G4903" s="3">
        <v>124664</v>
      </c>
      <c r="H4903" s="3" t="s">
        <v>3994</v>
      </c>
      <c r="I4903" s="3" t="s">
        <v>4001</v>
      </c>
      <c r="J4903" s="8">
        <v>9415840</v>
      </c>
      <c r="K4903" s="12">
        <f>IFERROR(VLOOKUP($A4903,[1]Piv!$B:$C,2,FALSE),0)</f>
        <v>3947736</v>
      </c>
      <c r="L4903" s="12">
        <f>IFERROR(VLOOKUP($A4903,'[2]FINAL (2)'!$A$1:$F$7700,3,FALSE),0)</f>
        <v>0</v>
      </c>
      <c r="M4903" s="12">
        <f>IFERROR(VLOOKUP($A4903,'[2]FINAL (2)'!$A$1:$F$7700,5,FALSE),0)</f>
        <v>0</v>
      </c>
      <c r="N4903" s="12">
        <f>IFERROR(VLOOKUP($A4903,[3]Sheet3!$A$1:$C$4542,3,FALSE),0)</f>
        <v>5000000</v>
      </c>
      <c r="O4903" s="10">
        <f t="shared" si="77"/>
        <v>8947736</v>
      </c>
      <c r="P4903" s="10">
        <f>O4903-J4903</f>
        <v>-468104</v>
      </c>
    </row>
    <row r="4904" spans="1:16" x14ac:dyDescent="0.25">
      <c r="A4904" s="3">
        <v>1534457</v>
      </c>
      <c r="B4904" s="3" t="s">
        <v>7665</v>
      </c>
      <c r="C4904" s="4">
        <v>101793</v>
      </c>
      <c r="D4904" s="3" t="s">
        <v>4641</v>
      </c>
      <c r="E4904" s="3" t="s">
        <v>3</v>
      </c>
      <c r="F4904" s="4" t="s">
        <v>4</v>
      </c>
      <c r="G4904" s="3"/>
      <c r="H4904" s="3"/>
      <c r="I4904" s="3"/>
      <c r="J4904" s="8">
        <v>74200</v>
      </c>
      <c r="K4904" s="12">
        <f>IFERROR(VLOOKUP($A4904,[1]Piv!$B:$C,2,FALSE),0)</f>
        <v>0</v>
      </c>
      <c r="L4904" s="12">
        <f>IFERROR(VLOOKUP($A4904,'[2]FINAL (2)'!$A$1:$F$7700,3,FALSE),0)</f>
        <v>0</v>
      </c>
      <c r="M4904" s="12">
        <f>IFERROR(VLOOKUP($A4904,'[2]FINAL (2)'!$A$1:$F$7700,5,FALSE),0)</f>
        <v>0</v>
      </c>
      <c r="N4904" s="12">
        <f>IFERROR(VLOOKUP($A4904,[3]Sheet3!$A$1:$C$4542,3,FALSE),0)</f>
        <v>74200</v>
      </c>
      <c r="O4904" s="10">
        <f t="shared" si="77"/>
        <v>74200</v>
      </c>
      <c r="P4904" s="10">
        <f>O4904-J4904</f>
        <v>0</v>
      </c>
    </row>
    <row r="4905" spans="1:16" x14ac:dyDescent="0.25">
      <c r="A4905" s="3">
        <v>19766140</v>
      </c>
      <c r="B4905" s="3" t="s">
        <v>7666</v>
      </c>
      <c r="C4905" s="4">
        <v>101793</v>
      </c>
      <c r="D4905" s="3" t="s">
        <v>4641</v>
      </c>
      <c r="E4905" s="3" t="s">
        <v>3</v>
      </c>
      <c r="F4905" s="4" t="s">
        <v>12</v>
      </c>
      <c r="G4905" s="3"/>
      <c r="H4905" s="3"/>
      <c r="I4905" s="3"/>
      <c r="J4905" s="8">
        <v>0</v>
      </c>
      <c r="K4905" s="12">
        <f>IFERROR(VLOOKUP($A4905,[1]Piv!$B:$C,2,FALSE),0)</f>
        <v>0</v>
      </c>
      <c r="L4905" s="12">
        <f>IFERROR(VLOOKUP($A4905,'[2]FINAL (2)'!$A$1:$F$7700,3,FALSE),0)</f>
        <v>0</v>
      </c>
      <c r="M4905" s="12">
        <f>IFERROR(VLOOKUP($A4905,'[2]FINAL (2)'!$A$1:$F$7700,5,FALSE),0)</f>
        <v>0</v>
      </c>
      <c r="N4905" s="12">
        <f>IFERROR(VLOOKUP($A4905,[3]Sheet3!$A$1:$C$4542,3,FALSE),0)</f>
        <v>0</v>
      </c>
      <c r="O4905" s="10">
        <f t="shared" si="77"/>
        <v>0</v>
      </c>
      <c r="P4905"/>
    </row>
    <row r="4906" spans="1:16" x14ac:dyDescent="0.25">
      <c r="A4906" s="3">
        <v>21393764</v>
      </c>
      <c r="B4906" s="3" t="s">
        <v>7667</v>
      </c>
      <c r="C4906" s="4">
        <v>100948</v>
      </c>
      <c r="D4906" s="3" t="s">
        <v>3572</v>
      </c>
      <c r="E4906" s="3" t="s">
        <v>3</v>
      </c>
      <c r="F4906" s="4" t="s">
        <v>12</v>
      </c>
      <c r="G4906" s="3">
        <v>136618</v>
      </c>
      <c r="H4906" s="3" t="s">
        <v>3212</v>
      </c>
      <c r="I4906" s="3" t="s">
        <v>4001</v>
      </c>
      <c r="J4906" s="8">
        <v>0</v>
      </c>
      <c r="K4906" s="12">
        <f>IFERROR(VLOOKUP($A4906,[1]Piv!$B:$C,2,FALSE),0)</f>
        <v>0</v>
      </c>
      <c r="L4906" s="12">
        <f>IFERROR(VLOOKUP($A4906,'[2]FINAL (2)'!$A$1:$F$7700,3,FALSE),0)</f>
        <v>0</v>
      </c>
      <c r="M4906" s="12">
        <f>IFERROR(VLOOKUP($A4906,'[2]FINAL (2)'!$A$1:$F$7700,5,FALSE),0)</f>
        <v>0</v>
      </c>
      <c r="N4906" s="12">
        <f>IFERROR(VLOOKUP($A4906,[3]Sheet3!$A$1:$C$4542,3,FALSE),0)</f>
        <v>0</v>
      </c>
      <c r="O4906" s="10">
        <f t="shared" si="77"/>
        <v>0</v>
      </c>
      <c r="P4906"/>
    </row>
    <row r="4907" spans="1:16" x14ac:dyDescent="0.25">
      <c r="A4907" s="3">
        <v>23158294</v>
      </c>
      <c r="B4907" s="3" t="s">
        <v>2375</v>
      </c>
      <c r="C4907" s="4">
        <v>100948</v>
      </c>
      <c r="D4907" s="3" t="s">
        <v>3572</v>
      </c>
      <c r="E4907" s="3" t="s">
        <v>3</v>
      </c>
      <c r="F4907" s="4" t="s">
        <v>4</v>
      </c>
      <c r="G4907" s="3">
        <v>136618</v>
      </c>
      <c r="H4907" s="3" t="s">
        <v>3212</v>
      </c>
      <c r="I4907" s="3" t="s">
        <v>4001</v>
      </c>
      <c r="J4907" s="8">
        <v>4480000</v>
      </c>
      <c r="K4907" s="12">
        <f>IFERROR(VLOOKUP($A4907,[1]Piv!$B:$C,2,FALSE),0)</f>
        <v>2616856.5699999998</v>
      </c>
      <c r="L4907" s="12">
        <f>IFERROR(VLOOKUP($A4907,'[2]FINAL (2)'!$A$1:$F$7700,3,FALSE),0)</f>
        <v>0</v>
      </c>
      <c r="M4907" s="12">
        <f>IFERROR(VLOOKUP($A4907,'[2]FINAL (2)'!$A$1:$F$7700,5,FALSE),0)</f>
        <v>0</v>
      </c>
      <c r="N4907" s="12">
        <f>IFERROR(VLOOKUP($A4907,[3]Sheet3!$A$1:$C$4542,3,FALSE),0)</f>
        <v>1100000</v>
      </c>
      <c r="O4907" s="10">
        <f t="shared" si="77"/>
        <v>3716856.57</v>
      </c>
      <c r="P4907" s="10">
        <f>O4907-J4907</f>
        <v>-763143.43000000017</v>
      </c>
    </row>
    <row r="4908" spans="1:16" x14ac:dyDescent="0.25">
      <c r="A4908" s="3">
        <v>7985027</v>
      </c>
      <c r="B4908" s="3" t="s">
        <v>7668</v>
      </c>
      <c r="C4908" s="4">
        <v>101794</v>
      </c>
      <c r="D4908" s="3" t="s">
        <v>4642</v>
      </c>
      <c r="E4908" s="3" t="s">
        <v>3</v>
      </c>
      <c r="F4908" s="4" t="s">
        <v>4</v>
      </c>
      <c r="G4908" s="3">
        <v>61362</v>
      </c>
      <c r="H4908" s="3" t="s">
        <v>8838</v>
      </c>
      <c r="I4908" s="3" t="s">
        <v>3999</v>
      </c>
      <c r="J4908" s="8">
        <v>6107930.7300000004</v>
      </c>
      <c r="K4908" s="12">
        <f>IFERROR(VLOOKUP($A4908,[1]Piv!$B:$C,2,FALSE),0)</f>
        <v>0</v>
      </c>
      <c r="L4908" s="12">
        <f>IFERROR(VLOOKUP($A4908,'[2]FINAL (2)'!$A$1:$F$7700,3,FALSE),0)</f>
        <v>3588620.5</v>
      </c>
      <c r="M4908" s="12">
        <f>IFERROR(VLOOKUP($A4908,'[2]FINAL (2)'!$A$1:$F$7700,5,FALSE),0)</f>
        <v>0</v>
      </c>
      <c r="N4908" s="12">
        <f>IFERROR(VLOOKUP($A4908,[3]Sheet3!$A$1:$C$4542,3,FALSE),0)</f>
        <v>2500000</v>
      </c>
      <c r="O4908" s="10">
        <f t="shared" si="77"/>
        <v>6088620.5</v>
      </c>
      <c r="P4908" s="10">
        <f>O4908-J4908</f>
        <v>-19310.230000000447</v>
      </c>
    </row>
    <row r="4909" spans="1:16" x14ac:dyDescent="0.25">
      <c r="A4909" s="3">
        <v>3472994</v>
      </c>
      <c r="B4909" s="3" t="s">
        <v>7669</v>
      </c>
      <c r="C4909" s="4">
        <v>101794</v>
      </c>
      <c r="D4909" s="3" t="s">
        <v>4642</v>
      </c>
      <c r="E4909" s="3" t="s">
        <v>3</v>
      </c>
      <c r="F4909" s="4" t="s">
        <v>12</v>
      </c>
      <c r="G4909" s="3"/>
      <c r="H4909" s="3"/>
      <c r="I4909" s="3"/>
      <c r="J4909" s="8">
        <v>0</v>
      </c>
      <c r="K4909" s="12">
        <f>IFERROR(VLOOKUP($A4909,[1]Piv!$B:$C,2,FALSE),0)</f>
        <v>0</v>
      </c>
      <c r="L4909" s="12">
        <f>IFERROR(VLOOKUP($A4909,'[2]FINAL (2)'!$A$1:$F$7700,3,FALSE),0)</f>
        <v>0</v>
      </c>
      <c r="M4909" s="12">
        <f>IFERROR(VLOOKUP($A4909,'[2]FINAL (2)'!$A$1:$F$7700,5,FALSE),0)</f>
        <v>0</v>
      </c>
      <c r="N4909" s="12">
        <f>IFERROR(VLOOKUP($A4909,[3]Sheet3!$A$1:$C$4542,3,FALSE),0)</f>
        <v>0</v>
      </c>
      <c r="O4909" s="10">
        <f t="shared" si="77"/>
        <v>0</v>
      </c>
      <c r="P4909"/>
    </row>
    <row r="4910" spans="1:16" x14ac:dyDescent="0.25">
      <c r="A4910" s="3">
        <v>3078344</v>
      </c>
      <c r="B4910" s="3" t="s">
        <v>7670</v>
      </c>
      <c r="C4910" s="4">
        <v>101795</v>
      </c>
      <c r="D4910" s="3" t="s">
        <v>4643</v>
      </c>
      <c r="E4910" s="3" t="s">
        <v>3</v>
      </c>
      <c r="F4910" s="4" t="s">
        <v>4</v>
      </c>
      <c r="G4910" s="3">
        <v>138615</v>
      </c>
      <c r="H4910" s="3" t="s">
        <v>3208</v>
      </c>
      <c r="I4910" s="3" t="s">
        <v>3999</v>
      </c>
      <c r="J4910" s="8">
        <v>17000000</v>
      </c>
      <c r="K4910" s="12">
        <f>IFERROR(VLOOKUP($A4910,[1]Piv!$B:$C,2,FALSE),0)</f>
        <v>7432038.79</v>
      </c>
      <c r="L4910" s="12">
        <f>IFERROR(VLOOKUP($A4910,'[2]FINAL (2)'!$A$1:$F$7700,3,FALSE),0)</f>
        <v>0</v>
      </c>
      <c r="M4910" s="12">
        <f>IFERROR(VLOOKUP($A4910,'[2]FINAL (2)'!$A$1:$F$7700,5,FALSE),0)</f>
        <v>2000000</v>
      </c>
      <c r="N4910" s="12">
        <f>IFERROR(VLOOKUP($A4910,[3]Sheet3!$A$1:$C$4542,3,FALSE),0)</f>
        <v>0</v>
      </c>
      <c r="O4910" s="10">
        <f t="shared" si="77"/>
        <v>9432038.7899999991</v>
      </c>
      <c r="P4910" s="10">
        <f>O4910-J4910</f>
        <v>-7567961.2100000009</v>
      </c>
    </row>
    <row r="4911" spans="1:16" x14ac:dyDescent="0.25">
      <c r="A4911" s="3">
        <v>21105173</v>
      </c>
      <c r="B4911" s="3" t="s">
        <v>7671</v>
      </c>
      <c r="C4911" s="4">
        <v>101795</v>
      </c>
      <c r="D4911" s="3" t="s">
        <v>4643</v>
      </c>
      <c r="E4911" s="3" t="s">
        <v>3</v>
      </c>
      <c r="F4911" s="4" t="s">
        <v>12</v>
      </c>
      <c r="G4911" s="3"/>
      <c r="H4911" s="3"/>
      <c r="I4911" s="3"/>
      <c r="J4911" s="8">
        <v>0</v>
      </c>
      <c r="K4911" s="12">
        <f>IFERROR(VLOOKUP($A4911,[1]Piv!$B:$C,2,FALSE),0)</f>
        <v>0</v>
      </c>
      <c r="L4911" s="12">
        <f>IFERROR(VLOOKUP($A4911,'[2]FINAL (2)'!$A$1:$F$7700,3,FALSE),0)</f>
        <v>0</v>
      </c>
      <c r="M4911" s="12">
        <f>IFERROR(VLOOKUP($A4911,'[2]FINAL (2)'!$A$1:$F$7700,5,FALSE),0)</f>
        <v>0</v>
      </c>
      <c r="N4911" s="12">
        <f>IFERROR(VLOOKUP($A4911,[3]Sheet3!$A$1:$C$4542,3,FALSE),0)</f>
        <v>0</v>
      </c>
      <c r="O4911" s="10">
        <f t="shared" si="77"/>
        <v>0</v>
      </c>
      <c r="P4911"/>
    </row>
    <row r="4912" spans="1:16" x14ac:dyDescent="0.25">
      <c r="A4912" s="3">
        <v>18811112</v>
      </c>
      <c r="B4912" s="3" t="s">
        <v>7672</v>
      </c>
      <c r="C4912" s="4">
        <v>101796</v>
      </c>
      <c r="D4912" s="3" t="s">
        <v>4644</v>
      </c>
      <c r="E4912" s="3" t="s">
        <v>3</v>
      </c>
      <c r="F4912" s="4" t="s">
        <v>4</v>
      </c>
      <c r="G4912" s="3">
        <v>98222</v>
      </c>
      <c r="H4912" s="3" t="s">
        <v>3256</v>
      </c>
      <c r="I4912" s="3" t="s">
        <v>3999</v>
      </c>
      <c r="J4912" s="8">
        <v>800000</v>
      </c>
      <c r="K4912" s="12">
        <f>IFERROR(VLOOKUP($A4912,[1]Piv!$B:$C,2,FALSE),0)</f>
        <v>0</v>
      </c>
      <c r="L4912" s="12">
        <f>IFERROR(VLOOKUP($A4912,'[2]FINAL (2)'!$A$1:$F$7700,3,FALSE),0)</f>
        <v>0</v>
      </c>
      <c r="M4912" s="12">
        <f>IFERROR(VLOOKUP($A4912,'[2]FINAL (2)'!$A$1:$F$7700,5,FALSE),0)</f>
        <v>100000</v>
      </c>
      <c r="N4912" s="12">
        <f>IFERROR(VLOOKUP($A4912,[3]Sheet3!$A$1:$C$4542,3,FALSE),0)</f>
        <v>700000</v>
      </c>
      <c r="O4912" s="10">
        <f t="shared" si="77"/>
        <v>800000</v>
      </c>
      <c r="P4912" s="10">
        <f>O4912-J4912</f>
        <v>0</v>
      </c>
    </row>
    <row r="4913" spans="1:16" x14ac:dyDescent="0.25">
      <c r="A4913" s="3">
        <v>10131673</v>
      </c>
      <c r="B4913" s="3" t="s">
        <v>7673</v>
      </c>
      <c r="C4913" s="4">
        <v>101796</v>
      </c>
      <c r="D4913" s="3" t="s">
        <v>4644</v>
      </c>
      <c r="E4913" s="3" t="s">
        <v>3</v>
      </c>
      <c r="F4913" s="4" t="s">
        <v>12</v>
      </c>
      <c r="G4913" s="3"/>
      <c r="H4913" s="3"/>
      <c r="I4913" s="3"/>
      <c r="J4913" s="8">
        <v>0</v>
      </c>
      <c r="K4913" s="12">
        <f>IFERROR(VLOOKUP($A4913,[1]Piv!$B:$C,2,FALSE),0)</f>
        <v>0</v>
      </c>
      <c r="L4913" s="12">
        <f>IFERROR(VLOOKUP($A4913,'[2]FINAL (2)'!$A$1:$F$7700,3,FALSE),0)</f>
        <v>0</v>
      </c>
      <c r="M4913" s="12">
        <f>IFERROR(VLOOKUP($A4913,'[2]FINAL (2)'!$A$1:$F$7700,5,FALSE),0)</f>
        <v>0</v>
      </c>
      <c r="N4913" s="12">
        <f>IFERROR(VLOOKUP($A4913,[3]Sheet3!$A$1:$C$4542,3,FALSE),0)</f>
        <v>0</v>
      </c>
      <c r="O4913" s="10">
        <f t="shared" si="77"/>
        <v>0</v>
      </c>
      <c r="P4913"/>
    </row>
    <row r="4914" spans="1:16" x14ac:dyDescent="0.25">
      <c r="A4914" s="3">
        <v>21775242</v>
      </c>
      <c r="B4914" s="3" t="s">
        <v>3155</v>
      </c>
      <c r="C4914" s="4">
        <v>100949</v>
      </c>
      <c r="D4914" s="3" t="s">
        <v>984</v>
      </c>
      <c r="E4914" s="3" t="s">
        <v>3</v>
      </c>
      <c r="F4914" s="4" t="s">
        <v>12</v>
      </c>
      <c r="G4914" s="3">
        <v>121277</v>
      </c>
      <c r="H4914" s="3" t="s">
        <v>3265</v>
      </c>
      <c r="I4914" s="3" t="s">
        <v>4001</v>
      </c>
      <c r="J4914" s="8">
        <v>0</v>
      </c>
      <c r="K4914" s="12">
        <f>IFERROR(VLOOKUP($A4914,[1]Piv!$B:$C,2,FALSE),0)</f>
        <v>0</v>
      </c>
      <c r="L4914" s="12">
        <f>IFERROR(VLOOKUP($A4914,'[2]FINAL (2)'!$A$1:$F$7700,3,FALSE),0)</f>
        <v>0</v>
      </c>
      <c r="M4914" s="12">
        <f>IFERROR(VLOOKUP($A4914,'[2]FINAL (2)'!$A$1:$F$7700,5,FALSE),0)</f>
        <v>0</v>
      </c>
      <c r="N4914" s="12">
        <f>IFERROR(VLOOKUP($A4914,[3]Sheet3!$A$1:$C$4542,3,FALSE),0)</f>
        <v>0</v>
      </c>
      <c r="O4914" s="10">
        <f t="shared" si="77"/>
        <v>0</v>
      </c>
      <c r="P4914"/>
    </row>
    <row r="4915" spans="1:16" x14ac:dyDescent="0.25">
      <c r="A4915" s="3">
        <v>21775551</v>
      </c>
      <c r="B4915" s="3" t="s">
        <v>2512</v>
      </c>
      <c r="C4915" s="4">
        <v>100949</v>
      </c>
      <c r="D4915" s="3" t="s">
        <v>984</v>
      </c>
      <c r="E4915" s="3" t="s">
        <v>3</v>
      </c>
      <c r="F4915" s="4" t="s">
        <v>4</v>
      </c>
      <c r="G4915" s="3">
        <v>121277</v>
      </c>
      <c r="H4915" s="3" t="s">
        <v>3265</v>
      </c>
      <c r="I4915" s="3" t="s">
        <v>4001</v>
      </c>
      <c r="J4915" s="8">
        <v>1150000</v>
      </c>
      <c r="K4915" s="12">
        <f>IFERROR(VLOOKUP($A4915,[1]Piv!$B:$C,2,FALSE),0)</f>
        <v>725141.44</v>
      </c>
      <c r="L4915" s="12">
        <f>IFERROR(VLOOKUP($A4915,'[2]FINAL (2)'!$A$1:$F$7700,3,FALSE),0)</f>
        <v>0</v>
      </c>
      <c r="M4915" s="12">
        <f>IFERROR(VLOOKUP($A4915,'[2]FINAL (2)'!$A$1:$F$7700,5,FALSE),0)</f>
        <v>0</v>
      </c>
      <c r="N4915" s="12">
        <f>IFERROR(VLOOKUP($A4915,[3]Sheet3!$A$1:$C$4542,3,FALSE),0)</f>
        <v>0</v>
      </c>
      <c r="O4915" s="10">
        <f t="shared" si="77"/>
        <v>725141.44</v>
      </c>
      <c r="P4915" s="10">
        <f>O4915-J4915</f>
        <v>-424858.56000000006</v>
      </c>
    </row>
    <row r="4916" spans="1:16" x14ac:dyDescent="0.25">
      <c r="A4916" s="3">
        <v>23686798</v>
      </c>
      <c r="B4916" s="3" t="s">
        <v>7674</v>
      </c>
      <c r="C4916" s="4">
        <v>100949</v>
      </c>
      <c r="D4916" s="3" t="s">
        <v>984</v>
      </c>
      <c r="E4916" s="3" t="s">
        <v>3</v>
      </c>
      <c r="F4916" s="4" t="s">
        <v>12</v>
      </c>
      <c r="G4916" s="3">
        <v>134388</v>
      </c>
      <c r="H4916" s="3" t="s">
        <v>3210</v>
      </c>
      <c r="I4916" s="3" t="s">
        <v>3999</v>
      </c>
      <c r="J4916" s="8">
        <v>0</v>
      </c>
      <c r="K4916" s="12">
        <f>IFERROR(VLOOKUP($A4916,[1]Piv!$B:$C,2,FALSE),0)</f>
        <v>0</v>
      </c>
      <c r="L4916" s="12">
        <f>IFERROR(VLOOKUP($A4916,'[2]FINAL (2)'!$A$1:$F$7700,3,FALSE),0)</f>
        <v>0</v>
      </c>
      <c r="M4916" s="12">
        <f>IFERROR(VLOOKUP($A4916,'[2]FINAL (2)'!$A$1:$F$7700,5,FALSE),0)</f>
        <v>0</v>
      </c>
      <c r="N4916" s="12">
        <f>IFERROR(VLOOKUP($A4916,[3]Sheet3!$A$1:$C$4542,3,FALSE),0)</f>
        <v>0</v>
      </c>
      <c r="O4916" s="10">
        <f t="shared" si="77"/>
        <v>0</v>
      </c>
      <c r="P4916"/>
    </row>
    <row r="4917" spans="1:16" x14ac:dyDescent="0.25">
      <c r="A4917" s="3">
        <v>23950021</v>
      </c>
      <c r="B4917" s="3" t="s">
        <v>983</v>
      </c>
      <c r="C4917" s="4">
        <v>100949</v>
      </c>
      <c r="D4917" s="3" t="s">
        <v>984</v>
      </c>
      <c r="E4917" s="3" t="s">
        <v>3</v>
      </c>
      <c r="F4917" s="4" t="s">
        <v>4</v>
      </c>
      <c r="G4917" s="3">
        <v>134388</v>
      </c>
      <c r="H4917" s="3" t="s">
        <v>3210</v>
      </c>
      <c r="I4917" s="3" t="s">
        <v>3999</v>
      </c>
      <c r="J4917" s="8">
        <v>4108000</v>
      </c>
      <c r="K4917" s="12">
        <f>IFERROR(VLOOKUP($A4917,[1]Piv!$B:$C,2,FALSE),0)</f>
        <v>4108000</v>
      </c>
      <c r="L4917" s="12">
        <f>IFERROR(VLOOKUP($A4917,'[2]FINAL (2)'!$A$1:$F$7700,3,FALSE),0)</f>
        <v>0</v>
      </c>
      <c r="M4917" s="12">
        <f>IFERROR(VLOOKUP($A4917,'[2]FINAL (2)'!$A$1:$F$7700,5,FALSE),0)</f>
        <v>0</v>
      </c>
      <c r="N4917" s="12">
        <f>IFERROR(VLOOKUP($A4917,[3]Sheet3!$A$1:$C$4542,3,FALSE),0)</f>
        <v>0</v>
      </c>
      <c r="O4917" s="10">
        <f t="shared" si="77"/>
        <v>4108000</v>
      </c>
      <c r="P4917" s="10">
        <f>O4917-J4917</f>
        <v>0</v>
      </c>
    </row>
    <row r="4918" spans="1:16" x14ac:dyDescent="0.25">
      <c r="A4918" s="3">
        <v>18750603</v>
      </c>
      <c r="B4918" s="3" t="s">
        <v>7675</v>
      </c>
      <c r="C4918" s="4">
        <v>101797</v>
      </c>
      <c r="D4918" s="3" t="s">
        <v>4645</v>
      </c>
      <c r="E4918" s="3" t="s">
        <v>3</v>
      </c>
      <c r="F4918" s="4" t="s">
        <v>4</v>
      </c>
      <c r="G4918" s="3">
        <v>27353</v>
      </c>
      <c r="H4918" s="3" t="s">
        <v>3216</v>
      </c>
      <c r="I4918" s="3" t="s">
        <v>3999</v>
      </c>
      <c r="J4918" s="8">
        <v>0</v>
      </c>
      <c r="K4918" s="12">
        <f>IFERROR(VLOOKUP($A4918,[1]Piv!$B:$C,2,FALSE),0)</f>
        <v>0</v>
      </c>
      <c r="L4918" s="12">
        <f>IFERROR(VLOOKUP($A4918,'[2]FINAL (2)'!$A$1:$F$7700,3,FALSE),0)</f>
        <v>0</v>
      </c>
      <c r="M4918" s="12">
        <f>IFERROR(VLOOKUP($A4918,'[2]FINAL (2)'!$A$1:$F$7700,5,FALSE),0)</f>
        <v>1001675.78</v>
      </c>
      <c r="N4918" s="12">
        <f>IFERROR(VLOOKUP($A4918,[3]Sheet3!$A$1:$C$4542,3,FALSE),0)</f>
        <v>0</v>
      </c>
      <c r="O4918" s="10">
        <f t="shared" si="77"/>
        <v>1001675.78</v>
      </c>
      <c r="P4918" s="10">
        <f>O4918-J4918</f>
        <v>1001675.78</v>
      </c>
    </row>
    <row r="4919" spans="1:16" x14ac:dyDescent="0.25">
      <c r="A4919" s="3">
        <v>20913161</v>
      </c>
      <c r="B4919" s="3" t="s">
        <v>7676</v>
      </c>
      <c r="C4919" s="4">
        <v>101797</v>
      </c>
      <c r="D4919" s="3" t="s">
        <v>4645</v>
      </c>
      <c r="E4919" s="3" t="s">
        <v>3</v>
      </c>
      <c r="F4919" s="4" t="s">
        <v>12</v>
      </c>
      <c r="G4919" s="3"/>
      <c r="H4919" s="3"/>
      <c r="I4919" s="3"/>
      <c r="J4919" s="8">
        <v>0</v>
      </c>
      <c r="K4919" s="12">
        <f>IFERROR(VLOOKUP($A4919,[1]Piv!$B:$C,2,FALSE),0)</f>
        <v>0</v>
      </c>
      <c r="L4919" s="12">
        <f>IFERROR(VLOOKUP($A4919,'[2]FINAL (2)'!$A$1:$F$7700,3,FALSE),0)</f>
        <v>0</v>
      </c>
      <c r="M4919" s="12">
        <f>IFERROR(VLOOKUP($A4919,'[2]FINAL (2)'!$A$1:$F$7700,5,FALSE),0)</f>
        <v>0</v>
      </c>
      <c r="N4919" s="12">
        <f>IFERROR(VLOOKUP($A4919,[3]Sheet3!$A$1:$C$4542,3,FALSE),0)</f>
        <v>0</v>
      </c>
      <c r="O4919" s="10">
        <f t="shared" si="77"/>
        <v>0</v>
      </c>
      <c r="P4919"/>
    </row>
    <row r="4920" spans="1:16" x14ac:dyDescent="0.25">
      <c r="A4920" s="3">
        <v>11534949</v>
      </c>
      <c r="B4920" s="3" t="s">
        <v>7677</v>
      </c>
      <c r="C4920" s="4">
        <v>101797</v>
      </c>
      <c r="D4920" s="3" t="s">
        <v>4645</v>
      </c>
      <c r="E4920" s="3" t="s">
        <v>3</v>
      </c>
      <c r="F4920" s="4" t="s">
        <v>12</v>
      </c>
      <c r="G4920" s="3"/>
      <c r="H4920" s="3"/>
      <c r="I4920" s="3"/>
      <c r="J4920" s="8">
        <v>0</v>
      </c>
      <c r="K4920" s="12">
        <f>IFERROR(VLOOKUP($A4920,[1]Piv!$B:$C,2,FALSE),0)</f>
        <v>0</v>
      </c>
      <c r="L4920" s="12">
        <f>IFERROR(VLOOKUP($A4920,'[2]FINAL (2)'!$A$1:$F$7700,3,FALSE),0)</f>
        <v>0</v>
      </c>
      <c r="M4920" s="12">
        <f>IFERROR(VLOOKUP($A4920,'[2]FINAL (2)'!$A$1:$F$7700,5,FALSE),0)</f>
        <v>0</v>
      </c>
      <c r="N4920" s="12">
        <f>IFERROR(VLOOKUP($A4920,[3]Sheet3!$A$1:$C$4542,3,FALSE),0)</f>
        <v>0</v>
      </c>
      <c r="O4920" s="10">
        <f t="shared" si="77"/>
        <v>0</v>
      </c>
      <c r="P4920"/>
    </row>
    <row r="4921" spans="1:16" x14ac:dyDescent="0.25">
      <c r="A4921" s="3">
        <v>11732392</v>
      </c>
      <c r="B4921" s="3" t="s">
        <v>2145</v>
      </c>
      <c r="C4921" s="4">
        <v>100945</v>
      </c>
      <c r="D4921" s="3" t="s">
        <v>3850</v>
      </c>
      <c r="E4921" s="3" t="s">
        <v>3</v>
      </c>
      <c r="F4921" s="4" t="s">
        <v>4</v>
      </c>
      <c r="G4921" s="3">
        <v>84025</v>
      </c>
      <c r="H4921" s="3" t="s">
        <v>3193</v>
      </c>
      <c r="I4921" s="3" t="s">
        <v>3999</v>
      </c>
      <c r="J4921" s="8">
        <v>3486650</v>
      </c>
      <c r="K4921" s="12">
        <f>IFERROR(VLOOKUP($A4921,[1]Piv!$B:$C,2,FALSE),0)</f>
        <v>3355589.5</v>
      </c>
      <c r="L4921" s="12">
        <f>IFERROR(VLOOKUP($A4921,'[2]FINAL (2)'!$A$1:$F$7700,3,FALSE),0)</f>
        <v>0</v>
      </c>
      <c r="M4921" s="12">
        <f>IFERROR(VLOOKUP($A4921,'[2]FINAL (2)'!$A$1:$F$7700,5,FALSE),0)</f>
        <v>0</v>
      </c>
      <c r="N4921" s="12">
        <f>IFERROR(VLOOKUP($A4921,[3]Sheet3!$A$1:$C$4542,3,FALSE),0)</f>
        <v>0</v>
      </c>
      <c r="O4921" s="10">
        <f t="shared" si="77"/>
        <v>3355589.5</v>
      </c>
      <c r="P4921" s="10">
        <f>O4921-J4921</f>
        <v>-131060.5</v>
      </c>
    </row>
    <row r="4922" spans="1:16" x14ac:dyDescent="0.25">
      <c r="A4922" s="3">
        <v>19956547</v>
      </c>
      <c r="B4922" s="3" t="s">
        <v>7678</v>
      </c>
      <c r="C4922" s="4">
        <v>100945</v>
      </c>
      <c r="D4922" s="3" t="s">
        <v>3850</v>
      </c>
      <c r="E4922" s="3" t="s">
        <v>3</v>
      </c>
      <c r="F4922" s="4" t="s">
        <v>4</v>
      </c>
      <c r="G4922" s="3">
        <v>84025</v>
      </c>
      <c r="H4922" s="3" t="s">
        <v>3193</v>
      </c>
      <c r="I4922" s="3" t="s">
        <v>3999</v>
      </c>
      <c r="J4922" s="8">
        <v>401224.97000000003</v>
      </c>
      <c r="K4922" s="12">
        <f>IFERROR(VLOOKUP($A4922,[1]Piv!$B:$C,2,FALSE),0)</f>
        <v>0</v>
      </c>
      <c r="L4922" s="12">
        <f>IFERROR(VLOOKUP($A4922,'[2]FINAL (2)'!$A$1:$F$7700,3,FALSE),0)</f>
        <v>0</v>
      </c>
      <c r="M4922" s="12">
        <f>IFERROR(VLOOKUP($A4922,'[2]FINAL (2)'!$A$1:$F$7700,5,FALSE),0)</f>
        <v>400816.66</v>
      </c>
      <c r="N4922" s="12">
        <f>IFERROR(VLOOKUP($A4922,[3]Sheet3!$A$1:$C$4542,3,FALSE),0)</f>
        <v>0</v>
      </c>
      <c r="O4922" s="10">
        <f t="shared" si="77"/>
        <v>400816.66</v>
      </c>
      <c r="P4922" s="10">
        <f>O4922-J4922</f>
        <v>-408.31000000005588</v>
      </c>
    </row>
    <row r="4923" spans="1:16" x14ac:dyDescent="0.25">
      <c r="A4923" s="3">
        <v>20705036</v>
      </c>
      <c r="B4923" s="3" t="s">
        <v>3174</v>
      </c>
      <c r="C4923" s="4">
        <v>100945</v>
      </c>
      <c r="D4923" s="3" t="s">
        <v>3850</v>
      </c>
      <c r="E4923" s="3" t="s">
        <v>3</v>
      </c>
      <c r="F4923" s="4" t="s">
        <v>4</v>
      </c>
      <c r="G4923" s="3">
        <v>84025</v>
      </c>
      <c r="H4923" s="3" t="s">
        <v>3193</v>
      </c>
      <c r="I4923" s="3" t="s">
        <v>3999</v>
      </c>
      <c r="J4923" s="8">
        <v>0</v>
      </c>
      <c r="K4923" s="12">
        <f>IFERROR(VLOOKUP($A4923,[1]Piv!$B:$C,2,FALSE),0)</f>
        <v>0</v>
      </c>
      <c r="L4923" s="12">
        <f>IFERROR(VLOOKUP($A4923,'[2]FINAL (2)'!$A$1:$F$7700,3,FALSE),0)</f>
        <v>0</v>
      </c>
      <c r="M4923" s="12">
        <f>IFERROR(VLOOKUP($A4923,'[2]FINAL (2)'!$A$1:$F$7700,5,FALSE),0)</f>
        <v>502118.65</v>
      </c>
      <c r="N4923" s="12">
        <f>IFERROR(VLOOKUP($A4923,[3]Sheet3!$A$1:$C$4542,3,FALSE),0)</f>
        <v>0</v>
      </c>
      <c r="O4923" s="10">
        <f t="shared" si="77"/>
        <v>502118.65</v>
      </c>
      <c r="P4923" s="10">
        <f>O4923-J4923</f>
        <v>502118.65</v>
      </c>
    </row>
    <row r="4924" spans="1:16" x14ac:dyDescent="0.25">
      <c r="A4924" s="3">
        <v>21311323</v>
      </c>
      <c r="B4924" s="3" t="s">
        <v>7679</v>
      </c>
      <c r="C4924" s="4">
        <v>100945</v>
      </c>
      <c r="D4924" s="3" t="s">
        <v>3850</v>
      </c>
      <c r="E4924" s="3" t="s">
        <v>3</v>
      </c>
      <c r="F4924" s="4" t="s">
        <v>12</v>
      </c>
      <c r="G4924" s="3"/>
      <c r="H4924" s="3"/>
      <c r="I4924" s="3"/>
      <c r="J4924" s="8">
        <v>0</v>
      </c>
      <c r="K4924" s="12">
        <f>IFERROR(VLOOKUP($A4924,[1]Piv!$B:$C,2,FALSE),0)</f>
        <v>0</v>
      </c>
      <c r="L4924" s="12">
        <f>IFERROR(VLOOKUP($A4924,'[2]FINAL (2)'!$A$1:$F$7700,3,FALSE),0)</f>
        <v>0</v>
      </c>
      <c r="M4924" s="12">
        <f>IFERROR(VLOOKUP($A4924,'[2]FINAL (2)'!$A$1:$F$7700,5,FALSE),0)</f>
        <v>0</v>
      </c>
      <c r="N4924" s="12">
        <f>IFERROR(VLOOKUP($A4924,[3]Sheet3!$A$1:$C$4542,3,FALSE),0)</f>
        <v>0</v>
      </c>
      <c r="O4924" s="10">
        <f t="shared" si="77"/>
        <v>0</v>
      </c>
      <c r="P4924"/>
    </row>
    <row r="4925" spans="1:16" x14ac:dyDescent="0.25">
      <c r="A4925" s="3">
        <v>22338037</v>
      </c>
      <c r="B4925" s="3" t="s">
        <v>7680</v>
      </c>
      <c r="C4925" s="4">
        <v>100945</v>
      </c>
      <c r="D4925" s="3" t="s">
        <v>3850</v>
      </c>
      <c r="E4925" s="3" t="s">
        <v>3</v>
      </c>
      <c r="F4925" s="4" t="s">
        <v>12</v>
      </c>
      <c r="G4925" s="3"/>
      <c r="H4925" s="3"/>
      <c r="I4925" s="3"/>
      <c r="J4925" s="8">
        <v>0</v>
      </c>
      <c r="K4925" s="12">
        <f>IFERROR(VLOOKUP($A4925,[1]Piv!$B:$C,2,FALSE),0)</f>
        <v>0</v>
      </c>
      <c r="L4925" s="12">
        <f>IFERROR(VLOOKUP($A4925,'[2]FINAL (2)'!$A$1:$F$7700,3,FALSE),0)</f>
        <v>0</v>
      </c>
      <c r="M4925" s="12">
        <f>IFERROR(VLOOKUP($A4925,'[2]FINAL (2)'!$A$1:$F$7700,5,FALSE),0)</f>
        <v>0</v>
      </c>
      <c r="N4925" s="12">
        <f>IFERROR(VLOOKUP($A4925,[3]Sheet3!$A$1:$C$4542,3,FALSE),0)</f>
        <v>0</v>
      </c>
      <c r="O4925" s="10">
        <f t="shared" si="77"/>
        <v>0</v>
      </c>
      <c r="P4925"/>
    </row>
    <row r="4926" spans="1:16" x14ac:dyDescent="0.25">
      <c r="A4926" s="3">
        <v>26619825</v>
      </c>
      <c r="B4926" s="3" t="s">
        <v>7681</v>
      </c>
      <c r="C4926" s="4">
        <v>100945</v>
      </c>
      <c r="D4926" s="3" t="s">
        <v>3850</v>
      </c>
      <c r="E4926" s="3" t="s">
        <v>3</v>
      </c>
      <c r="F4926" s="4" t="s">
        <v>12</v>
      </c>
      <c r="G4926" s="3"/>
      <c r="H4926" s="3"/>
      <c r="I4926" s="3"/>
      <c r="J4926" s="8">
        <v>0</v>
      </c>
      <c r="K4926" s="12">
        <f>IFERROR(VLOOKUP($A4926,[1]Piv!$B:$C,2,FALSE),0)</f>
        <v>0</v>
      </c>
      <c r="L4926" s="12">
        <f>IFERROR(VLOOKUP($A4926,'[2]FINAL (2)'!$A$1:$F$7700,3,FALSE),0)</f>
        <v>0</v>
      </c>
      <c r="M4926" s="12">
        <f>IFERROR(VLOOKUP($A4926,'[2]FINAL (2)'!$A$1:$F$7700,5,FALSE),0)</f>
        <v>0</v>
      </c>
      <c r="N4926" s="12">
        <f>IFERROR(VLOOKUP($A4926,[3]Sheet3!$A$1:$C$4542,3,FALSE),0)</f>
        <v>0</v>
      </c>
      <c r="O4926" s="10">
        <f t="shared" si="77"/>
        <v>0</v>
      </c>
      <c r="P4926"/>
    </row>
    <row r="4927" spans="1:16" x14ac:dyDescent="0.25">
      <c r="A4927" s="3">
        <v>11812730</v>
      </c>
      <c r="B4927" s="3" t="s">
        <v>7682</v>
      </c>
      <c r="C4927" s="4">
        <v>101798</v>
      </c>
      <c r="D4927" s="3" t="s">
        <v>4646</v>
      </c>
      <c r="E4927" s="3" t="s">
        <v>3</v>
      </c>
      <c r="F4927" s="4" t="s">
        <v>12</v>
      </c>
      <c r="G4927" s="3">
        <v>124356</v>
      </c>
      <c r="H4927" s="3" t="s">
        <v>3217</v>
      </c>
      <c r="I4927" s="3" t="s">
        <v>3999</v>
      </c>
      <c r="J4927" s="8">
        <v>0</v>
      </c>
      <c r="K4927" s="12">
        <f>IFERROR(VLOOKUP($A4927,[1]Piv!$B:$C,2,FALSE),0)</f>
        <v>0</v>
      </c>
      <c r="L4927" s="12">
        <f>IFERROR(VLOOKUP($A4927,'[2]FINAL (2)'!$A$1:$F$7700,3,FALSE),0)</f>
        <v>0</v>
      </c>
      <c r="M4927" s="12">
        <f>IFERROR(VLOOKUP($A4927,'[2]FINAL (2)'!$A$1:$F$7700,5,FALSE),0)</f>
        <v>0</v>
      </c>
      <c r="N4927" s="12">
        <f>IFERROR(VLOOKUP($A4927,[3]Sheet3!$A$1:$C$4542,3,FALSE),0)</f>
        <v>0</v>
      </c>
      <c r="O4927" s="10">
        <f t="shared" si="77"/>
        <v>0</v>
      </c>
      <c r="P4927"/>
    </row>
    <row r="4928" spans="1:16" x14ac:dyDescent="0.25">
      <c r="A4928" s="3">
        <v>15537215</v>
      </c>
      <c r="B4928" s="3" t="s">
        <v>7683</v>
      </c>
      <c r="C4928" s="4">
        <v>101798</v>
      </c>
      <c r="D4928" s="3" t="s">
        <v>4646</v>
      </c>
      <c r="E4928" s="3" t="s">
        <v>3</v>
      </c>
      <c r="F4928" s="4" t="s">
        <v>12</v>
      </c>
      <c r="G4928" s="3"/>
      <c r="H4928" s="3"/>
      <c r="I4928" s="3"/>
      <c r="J4928" s="8">
        <v>0</v>
      </c>
      <c r="K4928" s="12">
        <f>IFERROR(VLOOKUP($A4928,[1]Piv!$B:$C,2,FALSE),0)</f>
        <v>0</v>
      </c>
      <c r="L4928" s="12">
        <f>IFERROR(VLOOKUP($A4928,'[2]FINAL (2)'!$A$1:$F$7700,3,FALSE),0)</f>
        <v>0</v>
      </c>
      <c r="M4928" s="12">
        <f>IFERROR(VLOOKUP($A4928,'[2]FINAL (2)'!$A$1:$F$7700,5,FALSE),0)</f>
        <v>0</v>
      </c>
      <c r="N4928" s="12">
        <f>IFERROR(VLOOKUP($A4928,[3]Sheet3!$A$1:$C$4542,3,FALSE),0)</f>
        <v>0</v>
      </c>
      <c r="O4928" s="10">
        <f t="shared" si="77"/>
        <v>0</v>
      </c>
      <c r="P4928"/>
    </row>
    <row r="4929" spans="1:16" x14ac:dyDescent="0.25">
      <c r="A4929" s="3">
        <v>17793273</v>
      </c>
      <c r="B4929" s="3" t="s">
        <v>7684</v>
      </c>
      <c r="C4929" s="4">
        <v>101798</v>
      </c>
      <c r="D4929" s="3" t="s">
        <v>4646</v>
      </c>
      <c r="E4929" s="3" t="s">
        <v>3</v>
      </c>
      <c r="F4929" s="4" t="s">
        <v>4</v>
      </c>
      <c r="G4929" s="3">
        <v>124356</v>
      </c>
      <c r="H4929" s="3" t="s">
        <v>3217</v>
      </c>
      <c r="I4929" s="3" t="s">
        <v>3999</v>
      </c>
      <c r="J4929" s="8">
        <v>0</v>
      </c>
      <c r="K4929" s="12">
        <f>IFERROR(VLOOKUP($A4929,[1]Piv!$B:$C,2,FALSE),0)</f>
        <v>0</v>
      </c>
      <c r="L4929" s="12">
        <f>IFERROR(VLOOKUP($A4929,'[2]FINAL (2)'!$A$1:$F$7700,3,FALSE),0)</f>
        <v>0</v>
      </c>
      <c r="M4929" s="12">
        <f>IFERROR(VLOOKUP($A4929,'[2]FINAL (2)'!$A$1:$F$7700,5,FALSE),0)</f>
        <v>0</v>
      </c>
      <c r="N4929" s="12">
        <f>IFERROR(VLOOKUP($A4929,[3]Sheet3!$A$1:$C$4542,3,FALSE),0)</f>
        <v>0</v>
      </c>
      <c r="O4929" s="10">
        <f t="shared" si="77"/>
        <v>0</v>
      </c>
      <c r="P4929" s="10">
        <f>O4929-J4929</f>
        <v>0</v>
      </c>
    </row>
    <row r="4930" spans="1:16" x14ac:dyDescent="0.25">
      <c r="A4930" s="3">
        <v>4128667</v>
      </c>
      <c r="B4930" s="3" t="s">
        <v>834</v>
      </c>
      <c r="C4930" s="4">
        <v>100946</v>
      </c>
      <c r="D4930" s="3" t="s">
        <v>3851</v>
      </c>
      <c r="E4930" s="3" t="s">
        <v>3</v>
      </c>
      <c r="F4930" s="4" t="s">
        <v>4</v>
      </c>
      <c r="G4930" s="3">
        <v>122984</v>
      </c>
      <c r="H4930" s="3" t="s">
        <v>3226</v>
      </c>
      <c r="I4930" s="3" t="s">
        <v>3999</v>
      </c>
      <c r="J4930" s="8">
        <v>3511755.8200000003</v>
      </c>
      <c r="K4930" s="12">
        <f>IFERROR(VLOOKUP($A4930,[1]Piv!$B:$C,2,FALSE),0)</f>
        <v>701435.46</v>
      </c>
      <c r="L4930" s="12">
        <f>IFERROR(VLOOKUP($A4930,'[2]FINAL (2)'!$A$1:$F$7700,3,FALSE),0)</f>
        <v>907837.22</v>
      </c>
      <c r="M4930" s="12">
        <f>IFERROR(VLOOKUP($A4930,'[2]FINAL (2)'!$A$1:$F$7700,5,FALSE),0)</f>
        <v>0</v>
      </c>
      <c r="N4930" s="12">
        <f>IFERROR(VLOOKUP($A4930,[3]Sheet3!$A$1:$C$4542,3,FALSE),0)</f>
        <v>1600000</v>
      </c>
      <c r="O4930" s="10">
        <f t="shared" si="77"/>
        <v>3209272.6799999997</v>
      </c>
      <c r="P4930" s="10">
        <f>O4930-J4930</f>
        <v>-302483.1400000006</v>
      </c>
    </row>
    <row r="4931" spans="1:16" x14ac:dyDescent="0.25">
      <c r="A4931" s="3">
        <v>14114382</v>
      </c>
      <c r="B4931" s="3" t="s">
        <v>2514</v>
      </c>
      <c r="C4931" s="4">
        <v>100946</v>
      </c>
      <c r="D4931" s="3" t="s">
        <v>3851</v>
      </c>
      <c r="E4931" s="3" t="s">
        <v>3</v>
      </c>
      <c r="F4931" s="4" t="s">
        <v>4</v>
      </c>
      <c r="G4931" s="3">
        <v>122984</v>
      </c>
      <c r="H4931" s="3" t="s">
        <v>3226</v>
      </c>
      <c r="I4931" s="3" t="s">
        <v>3999</v>
      </c>
      <c r="J4931" s="8">
        <v>1400000</v>
      </c>
      <c r="K4931" s="12">
        <f>IFERROR(VLOOKUP($A4931,[1]Piv!$B:$C,2,FALSE),0)</f>
        <v>1400000</v>
      </c>
      <c r="L4931" s="12">
        <f>IFERROR(VLOOKUP($A4931,'[2]FINAL (2)'!$A$1:$F$7700,3,FALSE),0)</f>
        <v>0</v>
      </c>
      <c r="M4931" s="12">
        <f>IFERROR(VLOOKUP($A4931,'[2]FINAL (2)'!$A$1:$F$7700,5,FALSE),0)</f>
        <v>0</v>
      </c>
      <c r="N4931" s="12">
        <f>IFERROR(VLOOKUP($A4931,[3]Sheet3!$A$1:$C$4542,3,FALSE),0)</f>
        <v>0</v>
      </c>
      <c r="O4931" s="10">
        <f t="shared" ref="O4931:O4994" si="78">IFERROR(SUM(K4931,L4931,M4931,N4931),0)</f>
        <v>1400000</v>
      </c>
      <c r="P4931" s="10">
        <f>O4931-J4931</f>
        <v>0</v>
      </c>
    </row>
    <row r="4932" spans="1:16" x14ac:dyDescent="0.25">
      <c r="A4932" s="3">
        <v>15826265</v>
      </c>
      <c r="B4932" s="3" t="s">
        <v>7685</v>
      </c>
      <c r="C4932" s="4">
        <v>100946</v>
      </c>
      <c r="D4932" s="3" t="s">
        <v>3851</v>
      </c>
      <c r="E4932" s="3" t="s">
        <v>3</v>
      </c>
      <c r="F4932" s="4" t="s">
        <v>12</v>
      </c>
      <c r="G4932" s="3"/>
      <c r="H4932" s="3"/>
      <c r="I4932" s="3"/>
      <c r="J4932" s="8">
        <v>0</v>
      </c>
      <c r="K4932" s="12">
        <f>IFERROR(VLOOKUP($A4932,[1]Piv!$B:$C,2,FALSE),0)</f>
        <v>0</v>
      </c>
      <c r="L4932" s="12">
        <f>IFERROR(VLOOKUP($A4932,'[2]FINAL (2)'!$A$1:$F$7700,3,FALSE),0)</f>
        <v>0</v>
      </c>
      <c r="M4932" s="12">
        <f>IFERROR(VLOOKUP($A4932,'[2]FINAL (2)'!$A$1:$F$7700,5,FALSE),0)</f>
        <v>0</v>
      </c>
      <c r="N4932" s="12">
        <f>IFERROR(VLOOKUP($A4932,[3]Sheet3!$A$1:$C$4542,3,FALSE),0)</f>
        <v>0</v>
      </c>
      <c r="O4932" s="10">
        <f t="shared" si="78"/>
        <v>0</v>
      </c>
      <c r="P4932"/>
    </row>
    <row r="4933" spans="1:16" x14ac:dyDescent="0.25">
      <c r="A4933" s="3">
        <v>16082969</v>
      </c>
      <c r="B4933" s="3" t="s">
        <v>7686</v>
      </c>
      <c r="C4933" s="4">
        <v>100946</v>
      </c>
      <c r="D4933" s="3" t="s">
        <v>3851</v>
      </c>
      <c r="E4933" s="3" t="s">
        <v>3</v>
      </c>
      <c r="F4933" s="4" t="s">
        <v>4</v>
      </c>
      <c r="G4933" s="3">
        <v>122984</v>
      </c>
      <c r="H4933" s="3" t="s">
        <v>3226</v>
      </c>
      <c r="I4933" s="3" t="s">
        <v>3999</v>
      </c>
      <c r="J4933" s="8">
        <v>1562374.56</v>
      </c>
      <c r="K4933" s="12">
        <f>IFERROR(VLOOKUP($A4933,[1]Piv!$B:$C,2,FALSE),0)</f>
        <v>170165.98</v>
      </c>
      <c r="L4933" s="12">
        <f>IFERROR(VLOOKUP($A4933,'[2]FINAL (2)'!$A$1:$F$7700,3,FALSE),0)</f>
        <v>504916.38</v>
      </c>
      <c r="M4933" s="12">
        <f>IFERROR(VLOOKUP($A4933,'[2]FINAL (2)'!$A$1:$F$7700,5,FALSE),0)</f>
        <v>0</v>
      </c>
      <c r="N4933" s="12">
        <f>IFERROR(VLOOKUP($A4933,[3]Sheet3!$A$1:$C$4542,3,FALSE),0)</f>
        <v>600000</v>
      </c>
      <c r="O4933" s="10">
        <f t="shared" si="78"/>
        <v>1275082.3599999999</v>
      </c>
      <c r="P4933" s="10">
        <f>O4933-J4933</f>
        <v>-287292.20000000019</v>
      </c>
    </row>
    <row r="4934" spans="1:16" x14ac:dyDescent="0.25">
      <c r="A4934" s="3">
        <v>9858660</v>
      </c>
      <c r="B4934" s="3" t="s">
        <v>2906</v>
      </c>
      <c r="C4934" s="4">
        <v>100947</v>
      </c>
      <c r="D4934" s="3" t="s">
        <v>1629</v>
      </c>
      <c r="E4934" s="3" t="s">
        <v>3</v>
      </c>
      <c r="F4934" s="4" t="s">
        <v>4</v>
      </c>
      <c r="G4934" s="3">
        <v>135991</v>
      </c>
      <c r="H4934" s="3" t="s">
        <v>3273</v>
      </c>
      <c r="I4934" s="3" t="s">
        <v>3999</v>
      </c>
      <c r="J4934" s="8">
        <v>5000000</v>
      </c>
      <c r="K4934" s="12">
        <f>IFERROR(VLOOKUP($A4934,[1]Piv!$B:$C,2,FALSE),0)</f>
        <v>0</v>
      </c>
      <c r="L4934" s="12">
        <f>IFERROR(VLOOKUP($A4934,'[2]FINAL (2)'!$A$1:$F$7700,3,FALSE),0)</f>
        <v>0</v>
      </c>
      <c r="M4934" s="12">
        <f>IFERROR(VLOOKUP($A4934,'[2]FINAL (2)'!$A$1:$F$7700,5,FALSE),0)</f>
        <v>0</v>
      </c>
      <c r="N4934" s="12">
        <f>IFERROR(VLOOKUP($A4934,[3]Sheet3!$A$1:$C$4542,3,FALSE),0)</f>
        <v>5000000</v>
      </c>
      <c r="O4934" s="10">
        <f t="shared" si="78"/>
        <v>5000000</v>
      </c>
      <c r="P4934" s="10">
        <f>O4934-J4934</f>
        <v>0</v>
      </c>
    </row>
    <row r="4935" spans="1:16" x14ac:dyDescent="0.25">
      <c r="A4935" s="3">
        <v>9940013</v>
      </c>
      <c r="B4935" s="3" t="s">
        <v>1628</v>
      </c>
      <c r="C4935" s="4">
        <v>100947</v>
      </c>
      <c r="D4935" s="3" t="s">
        <v>1629</v>
      </c>
      <c r="E4935" s="3" t="s">
        <v>3</v>
      </c>
      <c r="F4935" s="4" t="s">
        <v>4</v>
      </c>
      <c r="G4935" s="3">
        <v>135991</v>
      </c>
      <c r="H4935" s="3" t="s">
        <v>3273</v>
      </c>
      <c r="I4935" s="3" t="s">
        <v>3999</v>
      </c>
      <c r="J4935" s="8">
        <v>5000000</v>
      </c>
      <c r="K4935" s="12">
        <f>IFERROR(VLOOKUP($A4935,[1]Piv!$B:$C,2,FALSE),0)</f>
        <v>0</v>
      </c>
      <c r="L4935" s="12">
        <f>IFERROR(VLOOKUP($A4935,'[2]FINAL (2)'!$A$1:$F$7700,3,FALSE),0)</f>
        <v>0</v>
      </c>
      <c r="M4935" s="12">
        <f>IFERROR(VLOOKUP($A4935,'[2]FINAL (2)'!$A$1:$F$7700,5,FALSE),0)</f>
        <v>0</v>
      </c>
      <c r="N4935" s="12">
        <f>IFERROR(VLOOKUP($A4935,[3]Sheet3!$A$1:$C$4542,3,FALSE),0)</f>
        <v>5000000</v>
      </c>
      <c r="O4935" s="10">
        <f t="shared" si="78"/>
        <v>5000000</v>
      </c>
      <c r="P4935" s="10">
        <f>O4935-J4935</f>
        <v>0</v>
      </c>
    </row>
    <row r="4936" spans="1:16" x14ac:dyDescent="0.25">
      <c r="A4936" s="3">
        <v>16657508</v>
      </c>
      <c r="B4936" s="3" t="s">
        <v>7687</v>
      </c>
      <c r="C4936" s="4">
        <v>100947</v>
      </c>
      <c r="D4936" s="3" t="s">
        <v>1629</v>
      </c>
      <c r="E4936" s="3" t="s">
        <v>3</v>
      </c>
      <c r="F4936" s="4" t="s">
        <v>12</v>
      </c>
      <c r="G4936" s="3">
        <v>135991</v>
      </c>
      <c r="H4936" s="3" t="s">
        <v>3997</v>
      </c>
      <c r="I4936" s="3" t="s">
        <v>3999</v>
      </c>
      <c r="J4936" s="8">
        <v>0</v>
      </c>
      <c r="K4936" s="12">
        <f>IFERROR(VLOOKUP($A4936,[1]Piv!$B:$C,2,FALSE),0)</f>
        <v>0</v>
      </c>
      <c r="L4936" s="12">
        <f>IFERROR(VLOOKUP($A4936,'[2]FINAL (2)'!$A$1:$F$7700,3,FALSE),0)</f>
        <v>0</v>
      </c>
      <c r="M4936" s="12">
        <f>IFERROR(VLOOKUP($A4936,'[2]FINAL (2)'!$A$1:$F$7700,5,FALSE),0)</f>
        <v>0</v>
      </c>
      <c r="N4936" s="12">
        <f>IFERROR(VLOOKUP($A4936,[3]Sheet3!$A$1:$C$4542,3,FALSE),0)</f>
        <v>2000000</v>
      </c>
      <c r="O4936" s="10">
        <f t="shared" si="78"/>
        <v>2000000</v>
      </c>
      <c r="P4936"/>
    </row>
    <row r="4937" spans="1:16" x14ac:dyDescent="0.25">
      <c r="A4937" s="3">
        <v>4321923</v>
      </c>
      <c r="B4937" s="3" t="s">
        <v>7688</v>
      </c>
      <c r="C4937" s="4">
        <v>101799</v>
      </c>
      <c r="D4937" s="3" t="s">
        <v>4647</v>
      </c>
      <c r="E4937" s="3" t="s">
        <v>3</v>
      </c>
      <c r="F4937" s="4" t="s">
        <v>4</v>
      </c>
      <c r="G4937" s="3">
        <v>72942</v>
      </c>
      <c r="H4937" s="3" t="s">
        <v>3258</v>
      </c>
      <c r="I4937" s="3" t="s">
        <v>3999</v>
      </c>
      <c r="J4937" s="8">
        <v>11719000</v>
      </c>
      <c r="K4937" s="12">
        <f>IFERROR(VLOOKUP($A4937,[1]Piv!$B:$C,2,FALSE),0)</f>
        <v>3577200.5900000003</v>
      </c>
      <c r="L4937" s="12">
        <f>IFERROR(VLOOKUP($A4937,'[2]FINAL (2)'!$A$1:$F$7700,3,FALSE),0)</f>
        <v>0</v>
      </c>
      <c r="M4937" s="12">
        <f>IFERROR(VLOOKUP($A4937,'[2]FINAL (2)'!$A$1:$F$7700,5,FALSE),0)</f>
        <v>2228812.38</v>
      </c>
      <c r="N4937" s="12">
        <f>IFERROR(VLOOKUP($A4937,[3]Sheet3!$A$1:$C$4542,3,FALSE),0)</f>
        <v>2500000</v>
      </c>
      <c r="O4937" s="10">
        <f t="shared" si="78"/>
        <v>8306012.9700000007</v>
      </c>
      <c r="P4937" s="10">
        <f>O4937-J4937</f>
        <v>-3412987.0299999993</v>
      </c>
    </row>
    <row r="4938" spans="1:16" x14ac:dyDescent="0.25">
      <c r="A4938" s="3">
        <v>9004143</v>
      </c>
      <c r="B4938" s="3" t="s">
        <v>7689</v>
      </c>
      <c r="C4938" s="4">
        <v>101799</v>
      </c>
      <c r="D4938" s="3" t="s">
        <v>4647</v>
      </c>
      <c r="E4938" s="3" t="s">
        <v>3</v>
      </c>
      <c r="F4938" s="4" t="s">
        <v>4</v>
      </c>
      <c r="G4938" s="3">
        <v>125977</v>
      </c>
      <c r="H4938" s="3" t="s">
        <v>3280</v>
      </c>
      <c r="I4938" s="3" t="s">
        <v>3999</v>
      </c>
      <c r="J4938" s="8">
        <v>0</v>
      </c>
      <c r="K4938" s="12">
        <f>IFERROR(VLOOKUP($A4938,[1]Piv!$B:$C,2,FALSE),0)</f>
        <v>0</v>
      </c>
      <c r="L4938" s="12">
        <f>IFERROR(VLOOKUP($A4938,'[2]FINAL (2)'!$A$1:$F$7700,3,FALSE),0)</f>
        <v>0</v>
      </c>
      <c r="M4938" s="12">
        <f>IFERROR(VLOOKUP($A4938,'[2]FINAL (2)'!$A$1:$F$7700,5,FALSE),0)</f>
        <v>0</v>
      </c>
      <c r="N4938" s="12">
        <f>IFERROR(VLOOKUP($A4938,[3]Sheet3!$A$1:$C$4542,3,FALSE),0)</f>
        <v>400000</v>
      </c>
      <c r="O4938" s="10">
        <f t="shared" si="78"/>
        <v>400000</v>
      </c>
      <c r="P4938" s="10">
        <f>O4938-J4938</f>
        <v>400000</v>
      </c>
    </row>
    <row r="4939" spans="1:16" x14ac:dyDescent="0.25">
      <c r="A4939" s="3">
        <v>9834269</v>
      </c>
      <c r="B4939" s="3" t="s">
        <v>7690</v>
      </c>
      <c r="C4939" s="4">
        <v>101800</v>
      </c>
      <c r="D4939" s="3" t="s">
        <v>4648</v>
      </c>
      <c r="E4939" s="3" t="s">
        <v>3</v>
      </c>
      <c r="F4939" s="4" t="s">
        <v>4</v>
      </c>
      <c r="G4939" s="3">
        <v>136690</v>
      </c>
      <c r="H4939" s="3" t="s">
        <v>8835</v>
      </c>
      <c r="I4939" s="3" t="s">
        <v>3999</v>
      </c>
      <c r="J4939" s="8">
        <v>2800000</v>
      </c>
      <c r="K4939" s="12">
        <f>IFERROR(VLOOKUP($A4939,[1]Piv!$B:$C,2,FALSE),0)</f>
        <v>1018609.3</v>
      </c>
      <c r="L4939" s="12">
        <f>IFERROR(VLOOKUP($A4939,'[2]FINAL (2)'!$A$1:$F$7700,3,FALSE),0)</f>
        <v>0</v>
      </c>
      <c r="M4939" s="12">
        <f>IFERROR(VLOOKUP($A4939,'[2]FINAL (2)'!$A$1:$F$7700,5,FALSE),0)</f>
        <v>200335.18</v>
      </c>
      <c r="N4939" s="12">
        <f>IFERROR(VLOOKUP($A4939,[3]Sheet3!$A$1:$C$4542,3,FALSE),0)</f>
        <v>1800000</v>
      </c>
      <c r="O4939" s="10">
        <f t="shared" si="78"/>
        <v>3018944.48</v>
      </c>
      <c r="P4939" s="10">
        <f>O4939-J4939</f>
        <v>218944.47999999998</v>
      </c>
    </row>
    <row r="4940" spans="1:16" x14ac:dyDescent="0.25">
      <c r="A4940" s="3">
        <v>24308916</v>
      </c>
      <c r="B4940" s="3" t="s">
        <v>7691</v>
      </c>
      <c r="C4940" s="4">
        <v>101800</v>
      </c>
      <c r="D4940" s="3" t="s">
        <v>4648</v>
      </c>
      <c r="E4940" s="3" t="s">
        <v>3</v>
      </c>
      <c r="F4940" s="4" t="s">
        <v>12</v>
      </c>
      <c r="G4940" s="3"/>
      <c r="H4940" s="3"/>
      <c r="I4940" s="3"/>
      <c r="J4940" s="8">
        <v>0</v>
      </c>
      <c r="K4940" s="12">
        <f>IFERROR(VLOOKUP($A4940,[1]Piv!$B:$C,2,FALSE),0)</f>
        <v>0</v>
      </c>
      <c r="L4940" s="12">
        <f>IFERROR(VLOOKUP($A4940,'[2]FINAL (2)'!$A$1:$F$7700,3,FALSE),0)</f>
        <v>0</v>
      </c>
      <c r="M4940" s="12">
        <f>IFERROR(VLOOKUP($A4940,'[2]FINAL (2)'!$A$1:$F$7700,5,FALSE),0)</f>
        <v>0</v>
      </c>
      <c r="N4940" s="12">
        <f>IFERROR(VLOOKUP($A4940,[3]Sheet3!$A$1:$C$4542,3,FALSE),0)</f>
        <v>0</v>
      </c>
      <c r="O4940" s="10">
        <f t="shared" si="78"/>
        <v>0</v>
      </c>
      <c r="P4940"/>
    </row>
    <row r="4941" spans="1:16" x14ac:dyDescent="0.25">
      <c r="A4941" s="3">
        <v>6180527</v>
      </c>
      <c r="B4941" s="3" t="s">
        <v>733</v>
      </c>
      <c r="C4941" s="4">
        <v>100951</v>
      </c>
      <c r="D4941" s="3" t="s">
        <v>3852</v>
      </c>
      <c r="E4941" s="3" t="s">
        <v>3</v>
      </c>
      <c r="F4941" s="4" t="s">
        <v>4</v>
      </c>
      <c r="G4941" s="3">
        <v>87000</v>
      </c>
      <c r="H4941" s="3" t="s">
        <v>3196</v>
      </c>
      <c r="I4941" s="3" t="s">
        <v>3999</v>
      </c>
      <c r="J4941" s="8">
        <v>1750748.1599999999</v>
      </c>
      <c r="K4941" s="12">
        <f>IFERROR(VLOOKUP($A4941,[1]Piv!$B:$C,2,FALSE),0)</f>
        <v>1310299.81</v>
      </c>
      <c r="L4941" s="12">
        <f>IFERROR(VLOOKUP($A4941,'[2]FINAL (2)'!$A$1:$F$7700,3,FALSE),0)</f>
        <v>90498.78</v>
      </c>
      <c r="M4941" s="12">
        <f>IFERROR(VLOOKUP($A4941,'[2]FINAL (2)'!$A$1:$F$7700,5,FALSE),0)</f>
        <v>0</v>
      </c>
      <c r="N4941" s="12">
        <f>IFERROR(VLOOKUP($A4941,[3]Sheet3!$A$1:$C$4542,3,FALSE),0)</f>
        <v>0</v>
      </c>
      <c r="O4941" s="10">
        <f t="shared" si="78"/>
        <v>1400798.59</v>
      </c>
      <c r="P4941" s="10">
        <f>O4941-J4941</f>
        <v>-349949.56999999983</v>
      </c>
    </row>
    <row r="4942" spans="1:16" x14ac:dyDescent="0.25">
      <c r="A4942" s="3">
        <v>12122688</v>
      </c>
      <c r="B4942" s="3" t="s">
        <v>1498</v>
      </c>
      <c r="C4942" s="4">
        <v>100951</v>
      </c>
      <c r="D4942" s="3" t="s">
        <v>3852</v>
      </c>
      <c r="E4942" s="3" t="s">
        <v>3</v>
      </c>
      <c r="F4942" s="4" t="s">
        <v>4</v>
      </c>
      <c r="G4942" s="3">
        <v>87000</v>
      </c>
      <c r="H4942" s="3" t="s">
        <v>3196</v>
      </c>
      <c r="I4942" s="3" t="s">
        <v>3999</v>
      </c>
      <c r="J4942" s="8">
        <v>3970500</v>
      </c>
      <c r="K4942" s="12">
        <f>IFERROR(VLOOKUP($A4942,[1]Piv!$B:$C,2,FALSE),0)</f>
        <v>1311608.45</v>
      </c>
      <c r="L4942" s="12">
        <f>IFERROR(VLOOKUP($A4942,'[2]FINAL (2)'!$A$1:$F$7700,3,FALSE),0)</f>
        <v>0</v>
      </c>
      <c r="M4942" s="12">
        <f>IFERROR(VLOOKUP($A4942,'[2]FINAL (2)'!$A$1:$F$7700,5,FALSE),0)</f>
        <v>4013583.35</v>
      </c>
      <c r="N4942" s="12">
        <f>IFERROR(VLOOKUP($A4942,[3]Sheet3!$A$1:$C$4542,3,FALSE),0)</f>
        <v>2500000</v>
      </c>
      <c r="O4942" s="10">
        <f t="shared" si="78"/>
        <v>7825191.7999999998</v>
      </c>
      <c r="P4942" s="10">
        <f>O4942-J4942</f>
        <v>3854691.8</v>
      </c>
    </row>
    <row r="4943" spans="1:16" x14ac:dyDescent="0.25">
      <c r="A4943" s="3">
        <v>24783727</v>
      </c>
      <c r="B4943" s="3" t="s">
        <v>7692</v>
      </c>
      <c r="C4943" s="4">
        <v>100951</v>
      </c>
      <c r="D4943" s="3" t="s">
        <v>3852</v>
      </c>
      <c r="E4943" s="3" t="s">
        <v>3</v>
      </c>
      <c r="F4943" s="4" t="s">
        <v>12</v>
      </c>
      <c r="G4943" s="3"/>
      <c r="H4943" s="3"/>
      <c r="I4943" s="3"/>
      <c r="J4943" s="8">
        <v>0</v>
      </c>
      <c r="K4943" s="12">
        <f>IFERROR(VLOOKUP($A4943,[1]Piv!$B:$C,2,FALSE),0)</f>
        <v>0</v>
      </c>
      <c r="L4943" s="12">
        <f>IFERROR(VLOOKUP($A4943,'[2]FINAL (2)'!$A$1:$F$7700,3,FALSE),0)</f>
        <v>0</v>
      </c>
      <c r="M4943" s="12">
        <f>IFERROR(VLOOKUP($A4943,'[2]FINAL (2)'!$A$1:$F$7700,5,FALSE),0)</f>
        <v>0</v>
      </c>
      <c r="N4943" s="12">
        <f>IFERROR(VLOOKUP($A4943,[3]Sheet3!$A$1:$C$4542,3,FALSE),0)</f>
        <v>0</v>
      </c>
      <c r="O4943" s="10">
        <f t="shared" si="78"/>
        <v>0</v>
      </c>
      <c r="P4943"/>
    </row>
    <row r="4944" spans="1:16" x14ac:dyDescent="0.25">
      <c r="A4944" s="3">
        <v>14835670</v>
      </c>
      <c r="B4944" s="3" t="s">
        <v>7693</v>
      </c>
      <c r="C4944" s="4">
        <v>101801</v>
      </c>
      <c r="D4944" s="3" t="s">
        <v>4649</v>
      </c>
      <c r="E4944" s="3" t="s">
        <v>3</v>
      </c>
      <c r="F4944" s="4" t="s">
        <v>4</v>
      </c>
      <c r="G4944" s="3">
        <v>135991</v>
      </c>
      <c r="H4944" s="3" t="s">
        <v>3273</v>
      </c>
      <c r="I4944" s="3" t="s">
        <v>3999</v>
      </c>
      <c r="J4944" s="8">
        <v>4793450.13</v>
      </c>
      <c r="K4944" s="12">
        <f>IFERROR(VLOOKUP($A4944,[1]Piv!$B:$C,2,FALSE),0)</f>
        <v>0</v>
      </c>
      <c r="L4944" s="12">
        <f>IFERROR(VLOOKUP($A4944,'[2]FINAL (2)'!$A$1:$F$7700,3,FALSE),0)</f>
        <v>0</v>
      </c>
      <c r="M4944" s="12">
        <f>IFERROR(VLOOKUP($A4944,'[2]FINAL (2)'!$A$1:$F$7700,5,FALSE),0)</f>
        <v>0</v>
      </c>
      <c r="N4944" s="12">
        <f>IFERROR(VLOOKUP($A4944,[3]Sheet3!$A$1:$C$4542,3,FALSE),0)</f>
        <v>4793450.13</v>
      </c>
      <c r="O4944" s="10">
        <f t="shared" si="78"/>
        <v>4793450.13</v>
      </c>
      <c r="P4944" s="10">
        <f>O4944-J4944</f>
        <v>0</v>
      </c>
    </row>
    <row r="4945" spans="1:16" x14ac:dyDescent="0.25">
      <c r="A4945" s="3">
        <v>6342346</v>
      </c>
      <c r="B4945" s="3" t="s">
        <v>7694</v>
      </c>
      <c r="C4945" s="4">
        <v>101801</v>
      </c>
      <c r="D4945" s="3" t="s">
        <v>4649</v>
      </c>
      <c r="E4945" s="3" t="s">
        <v>3</v>
      </c>
      <c r="F4945" s="4" t="s">
        <v>4</v>
      </c>
      <c r="G4945" s="3">
        <v>74129</v>
      </c>
      <c r="H4945" s="3" t="s">
        <v>3202</v>
      </c>
      <c r="I4945" s="3" t="s">
        <v>3999</v>
      </c>
      <c r="J4945" s="8">
        <v>0</v>
      </c>
      <c r="K4945" s="12">
        <f>IFERROR(VLOOKUP($A4945,[1]Piv!$B:$C,2,FALSE),0)</f>
        <v>0</v>
      </c>
      <c r="L4945" s="12">
        <f>IFERROR(VLOOKUP($A4945,'[2]FINAL (2)'!$A$1:$F$7700,3,FALSE),0)</f>
        <v>0</v>
      </c>
      <c r="M4945" s="12">
        <f>IFERROR(VLOOKUP($A4945,'[2]FINAL (2)'!$A$1:$F$7700,5,FALSE),0)</f>
        <v>0</v>
      </c>
      <c r="N4945" s="12">
        <f>IFERROR(VLOOKUP($A4945,[3]Sheet3!$A$1:$C$4542,3,FALSE),0)</f>
        <v>2000000</v>
      </c>
      <c r="O4945" s="10">
        <f t="shared" si="78"/>
        <v>2000000</v>
      </c>
      <c r="P4945" s="10">
        <f>O4945-J4945</f>
        <v>2000000</v>
      </c>
    </row>
    <row r="4946" spans="1:16" x14ac:dyDescent="0.25">
      <c r="A4946" s="3">
        <v>16910210</v>
      </c>
      <c r="B4946" s="3" t="s">
        <v>7695</v>
      </c>
      <c r="C4946" s="4">
        <v>101802</v>
      </c>
      <c r="D4946" s="3" t="s">
        <v>4650</v>
      </c>
      <c r="E4946" s="3" t="s">
        <v>3</v>
      </c>
      <c r="F4946" s="4" t="s">
        <v>4</v>
      </c>
      <c r="G4946" s="3">
        <v>136964</v>
      </c>
      <c r="H4946" s="3" t="s">
        <v>3213</v>
      </c>
      <c r="I4946" s="3" t="s">
        <v>3999</v>
      </c>
      <c r="J4946" s="8">
        <v>10395000</v>
      </c>
      <c r="K4946" s="12">
        <f>IFERROR(VLOOKUP($A4946,[1]Piv!$B:$C,2,FALSE),0)</f>
        <v>6378447.5299999993</v>
      </c>
      <c r="L4946" s="12">
        <f>IFERROR(VLOOKUP($A4946,'[2]FINAL (2)'!$A$1:$F$7700,3,FALSE),0)</f>
        <v>0</v>
      </c>
      <c r="M4946" s="12">
        <f>IFERROR(VLOOKUP($A4946,'[2]FINAL (2)'!$A$1:$F$7700,5,FALSE),0)</f>
        <v>0</v>
      </c>
      <c r="N4946" s="12">
        <f>IFERROR(VLOOKUP($A4946,[3]Sheet3!$A$1:$C$4542,3,FALSE),0)</f>
        <v>0</v>
      </c>
      <c r="O4946" s="10">
        <f t="shared" si="78"/>
        <v>6378447.5299999993</v>
      </c>
      <c r="P4946" s="10">
        <f>O4946-J4946</f>
        <v>-4016552.4700000007</v>
      </c>
    </row>
    <row r="4947" spans="1:16" x14ac:dyDescent="0.25">
      <c r="A4947" s="3">
        <v>17332088</v>
      </c>
      <c r="B4947" s="3" t="s">
        <v>7696</v>
      </c>
      <c r="C4947" s="4">
        <v>101802</v>
      </c>
      <c r="D4947" s="3" t="s">
        <v>4650</v>
      </c>
      <c r="E4947" s="3" t="s">
        <v>3</v>
      </c>
      <c r="F4947" s="4" t="s">
        <v>12</v>
      </c>
      <c r="G4947" s="3"/>
      <c r="H4947" s="3"/>
      <c r="I4947" s="3" t="s">
        <v>3999</v>
      </c>
      <c r="J4947" s="8">
        <v>0</v>
      </c>
      <c r="K4947" s="12">
        <f>IFERROR(VLOOKUP($A4947,[1]Piv!$B:$C,2,FALSE),0)</f>
        <v>0</v>
      </c>
      <c r="L4947" s="12">
        <f>IFERROR(VLOOKUP($A4947,'[2]FINAL (2)'!$A$1:$F$7700,3,FALSE),0)</f>
        <v>0</v>
      </c>
      <c r="M4947" s="12">
        <f>IFERROR(VLOOKUP($A4947,'[2]FINAL (2)'!$A$1:$F$7700,5,FALSE),0)</f>
        <v>0</v>
      </c>
      <c r="N4947" s="12">
        <f>IFERROR(VLOOKUP($A4947,[3]Sheet3!$A$1:$C$4542,3,FALSE),0)</f>
        <v>0</v>
      </c>
      <c r="O4947" s="10">
        <f t="shared" si="78"/>
        <v>0</v>
      </c>
      <c r="P4947"/>
    </row>
    <row r="4948" spans="1:16" x14ac:dyDescent="0.25">
      <c r="A4948" s="3">
        <v>2937022</v>
      </c>
      <c r="B4948" s="3" t="s">
        <v>7697</v>
      </c>
      <c r="C4948" s="4">
        <v>100953</v>
      </c>
      <c r="D4948" s="3" t="s">
        <v>3853</v>
      </c>
      <c r="E4948" s="3" t="s">
        <v>3</v>
      </c>
      <c r="F4948" s="4" t="s">
        <v>4</v>
      </c>
      <c r="G4948" s="3"/>
      <c r="H4948" s="3"/>
      <c r="I4948" s="3"/>
      <c r="J4948" s="8">
        <v>0</v>
      </c>
      <c r="K4948" s="12">
        <f>IFERROR(VLOOKUP($A4948,[1]Piv!$B:$C,2,FALSE),0)</f>
        <v>0</v>
      </c>
      <c r="L4948" s="12">
        <f>IFERROR(VLOOKUP($A4948,'[2]FINAL (2)'!$A$1:$F$7700,3,FALSE),0)</f>
        <v>0</v>
      </c>
      <c r="M4948" s="12">
        <f>IFERROR(VLOOKUP($A4948,'[2]FINAL (2)'!$A$1:$F$7700,5,FALSE),0)</f>
        <v>0</v>
      </c>
      <c r="N4948" s="12">
        <f>IFERROR(VLOOKUP($A4948,[3]Sheet3!$A$1:$C$4542,3,FALSE),0)</f>
        <v>0</v>
      </c>
      <c r="O4948" s="10">
        <f t="shared" si="78"/>
        <v>0</v>
      </c>
      <c r="P4948" s="10">
        <f>O4948-J4948</f>
        <v>0</v>
      </c>
    </row>
    <row r="4949" spans="1:16" x14ac:dyDescent="0.25">
      <c r="A4949" s="3">
        <v>5081454</v>
      </c>
      <c r="B4949" s="3" t="s">
        <v>2491</v>
      </c>
      <c r="C4949" s="4">
        <v>100953</v>
      </c>
      <c r="D4949" s="3" t="s">
        <v>3853</v>
      </c>
      <c r="E4949" s="3" t="s">
        <v>3</v>
      </c>
      <c r="F4949" s="4" t="s">
        <v>4</v>
      </c>
      <c r="G4949" s="3">
        <v>125977</v>
      </c>
      <c r="H4949" s="3" t="s">
        <v>3280</v>
      </c>
      <c r="I4949" s="3" t="s">
        <v>3999</v>
      </c>
      <c r="J4949" s="8">
        <v>56209991.149999999</v>
      </c>
      <c r="K4949" s="12">
        <f>IFERROR(VLOOKUP($A4949,[1]Piv!$B:$C,2,FALSE),0)</f>
        <v>39531801.780000001</v>
      </c>
      <c r="L4949" s="12">
        <f>IFERROR(VLOOKUP($A4949,'[2]FINAL (2)'!$A$1:$F$7700,3,FALSE),0)</f>
        <v>0</v>
      </c>
      <c r="M4949" s="12">
        <f>IFERROR(VLOOKUP($A4949,'[2]FINAL (2)'!$A$1:$F$7700,5,FALSE),0)</f>
        <v>2006660.77</v>
      </c>
      <c r="N4949" s="12">
        <f>IFERROR(VLOOKUP($A4949,[3]Sheet3!$A$1:$C$4542,3,FALSE),0)</f>
        <v>9200000</v>
      </c>
      <c r="O4949" s="10">
        <f t="shared" si="78"/>
        <v>50738462.550000004</v>
      </c>
      <c r="P4949" s="10">
        <f>O4949-J4949</f>
        <v>-5471528.599999994</v>
      </c>
    </row>
    <row r="4950" spans="1:16" x14ac:dyDescent="0.25">
      <c r="A4950" s="3">
        <v>5998557</v>
      </c>
      <c r="B4950" s="3" t="s">
        <v>7698</v>
      </c>
      <c r="C4950" s="4">
        <v>100953</v>
      </c>
      <c r="D4950" s="3" t="s">
        <v>3853</v>
      </c>
      <c r="E4950" s="3" t="s">
        <v>3</v>
      </c>
      <c r="F4950" s="4" t="s">
        <v>4</v>
      </c>
      <c r="G4950" s="3">
        <v>139866</v>
      </c>
      <c r="H4950" s="3" t="s">
        <v>3291</v>
      </c>
      <c r="I4950" s="3" t="s">
        <v>4001</v>
      </c>
      <c r="J4950" s="8">
        <v>0</v>
      </c>
      <c r="K4950" s="12">
        <f>IFERROR(VLOOKUP($A4950,[1]Piv!$B:$C,2,FALSE),0)</f>
        <v>0</v>
      </c>
      <c r="L4950" s="12">
        <f>IFERROR(VLOOKUP($A4950,'[2]FINAL (2)'!$A$1:$F$7700,3,FALSE),0)</f>
        <v>0</v>
      </c>
      <c r="M4950" s="12">
        <f>IFERROR(VLOOKUP($A4950,'[2]FINAL (2)'!$A$1:$F$7700,5,FALSE),0)</f>
        <v>0</v>
      </c>
      <c r="N4950" s="12">
        <f>IFERROR(VLOOKUP($A4950,[3]Sheet3!$A$1:$C$4542,3,FALSE),0)</f>
        <v>3000000</v>
      </c>
      <c r="O4950" s="10">
        <f t="shared" si="78"/>
        <v>3000000</v>
      </c>
      <c r="P4950" s="10">
        <f>O4950-J4950</f>
        <v>3000000</v>
      </c>
    </row>
    <row r="4951" spans="1:16" x14ac:dyDescent="0.25">
      <c r="A4951" s="3">
        <v>13478282</v>
      </c>
      <c r="B4951" s="3" t="s">
        <v>7699</v>
      </c>
      <c r="C4951" s="4">
        <v>100953</v>
      </c>
      <c r="D4951" s="3" t="s">
        <v>3853</v>
      </c>
      <c r="E4951" s="3" t="s">
        <v>3</v>
      </c>
      <c r="F4951" s="4" t="s">
        <v>12</v>
      </c>
      <c r="G4951" s="3"/>
      <c r="H4951" s="3"/>
      <c r="I4951" s="3"/>
      <c r="J4951" s="8">
        <v>0</v>
      </c>
      <c r="K4951" s="12">
        <f>IFERROR(VLOOKUP($A4951,[1]Piv!$B:$C,2,FALSE),0)</f>
        <v>0</v>
      </c>
      <c r="L4951" s="12">
        <f>IFERROR(VLOOKUP($A4951,'[2]FINAL (2)'!$A$1:$F$7700,3,FALSE),0)</f>
        <v>0</v>
      </c>
      <c r="M4951" s="12">
        <f>IFERROR(VLOOKUP($A4951,'[2]FINAL (2)'!$A$1:$F$7700,5,FALSE),0)</f>
        <v>0</v>
      </c>
      <c r="N4951" s="12">
        <f>IFERROR(VLOOKUP($A4951,[3]Sheet3!$A$1:$C$4542,3,FALSE),0)</f>
        <v>0</v>
      </c>
      <c r="O4951" s="10">
        <f t="shared" si="78"/>
        <v>0</v>
      </c>
      <c r="P4951"/>
    </row>
    <row r="4952" spans="1:16" x14ac:dyDescent="0.25">
      <c r="A4952" s="3">
        <v>18334557</v>
      </c>
      <c r="B4952" s="3" t="s">
        <v>971</v>
      </c>
      <c r="C4952" s="4">
        <v>100953</v>
      </c>
      <c r="D4952" s="3" t="s">
        <v>3853</v>
      </c>
      <c r="E4952" s="3" t="s">
        <v>3</v>
      </c>
      <c r="F4952" s="4" t="s">
        <v>4</v>
      </c>
      <c r="G4952" s="3">
        <v>129270</v>
      </c>
      <c r="H4952" s="3" t="s">
        <v>3192</v>
      </c>
      <c r="I4952" s="3" t="s">
        <v>3999</v>
      </c>
      <c r="J4952" s="8">
        <v>1761960</v>
      </c>
      <c r="K4952" s="12">
        <f>IFERROR(VLOOKUP($A4952,[1]Piv!$B:$C,2,FALSE),0)</f>
        <v>0</v>
      </c>
      <c r="L4952" s="12">
        <f>IFERROR(VLOOKUP($A4952,'[2]FINAL (2)'!$A$1:$F$7700,3,FALSE),0)</f>
        <v>0</v>
      </c>
      <c r="M4952" s="12">
        <f>IFERROR(VLOOKUP($A4952,'[2]FINAL (2)'!$A$1:$F$7700,5,FALSE),0)</f>
        <v>140268.14000000001</v>
      </c>
      <c r="N4952" s="12">
        <f>IFERROR(VLOOKUP($A4952,[3]Sheet3!$A$1:$C$4542,3,FALSE),0)</f>
        <v>1761960</v>
      </c>
      <c r="O4952" s="10">
        <f t="shared" si="78"/>
        <v>1902228.1400000001</v>
      </c>
      <c r="P4952" s="10">
        <f>O4952-J4952</f>
        <v>140268.14000000013</v>
      </c>
    </row>
    <row r="4953" spans="1:16" x14ac:dyDescent="0.25">
      <c r="A4953" s="3">
        <v>9640991</v>
      </c>
      <c r="B4953" s="3" t="s">
        <v>104</v>
      </c>
      <c r="C4953" s="4">
        <v>100952</v>
      </c>
      <c r="D4953" s="3" t="s">
        <v>4651</v>
      </c>
      <c r="E4953" s="3" t="s">
        <v>3</v>
      </c>
      <c r="F4953" s="4" t="s">
        <v>12</v>
      </c>
      <c r="G4953" s="3"/>
      <c r="H4953" s="3"/>
      <c r="I4953" s="3" t="s">
        <v>3999</v>
      </c>
      <c r="J4953" s="8">
        <v>0</v>
      </c>
      <c r="K4953" s="12">
        <f>IFERROR(VLOOKUP($A4953,[1]Piv!$B:$C,2,FALSE),0)</f>
        <v>0</v>
      </c>
      <c r="L4953" s="12">
        <f>IFERROR(VLOOKUP($A4953,'[2]FINAL (2)'!$A$1:$F$7700,3,FALSE),0)</f>
        <v>0</v>
      </c>
      <c r="M4953" s="12">
        <f>IFERROR(VLOOKUP($A4953,'[2]FINAL (2)'!$A$1:$F$7700,5,FALSE),0)</f>
        <v>0</v>
      </c>
      <c r="N4953" s="12">
        <f>IFERROR(VLOOKUP($A4953,[3]Sheet3!$A$1:$C$4542,3,FALSE),0)</f>
        <v>0</v>
      </c>
      <c r="O4953" s="10">
        <f t="shared" si="78"/>
        <v>0</v>
      </c>
      <c r="P4953"/>
    </row>
    <row r="4954" spans="1:16" x14ac:dyDescent="0.25">
      <c r="A4954" s="3">
        <v>18670332</v>
      </c>
      <c r="B4954" s="3" t="s">
        <v>7700</v>
      </c>
      <c r="C4954" s="4">
        <v>100952</v>
      </c>
      <c r="D4954" s="3" t="s">
        <v>4651</v>
      </c>
      <c r="E4954" s="3" t="s">
        <v>3</v>
      </c>
      <c r="F4954" s="4" t="s">
        <v>4</v>
      </c>
      <c r="G4954" s="3">
        <v>135991</v>
      </c>
      <c r="H4954" s="3" t="s">
        <v>3273</v>
      </c>
      <c r="I4954" s="3" t="s">
        <v>3999</v>
      </c>
      <c r="J4954" s="8">
        <v>35000000</v>
      </c>
      <c r="K4954" s="12">
        <f>IFERROR(VLOOKUP($A4954,[1]Piv!$B:$C,2,FALSE),0)</f>
        <v>25742806.629999995</v>
      </c>
      <c r="L4954" s="12">
        <f>IFERROR(VLOOKUP($A4954,'[2]FINAL (2)'!$A$1:$F$7700,3,FALSE),0)</f>
        <v>0</v>
      </c>
      <c r="M4954" s="12">
        <f>IFERROR(VLOOKUP($A4954,'[2]FINAL (2)'!$A$1:$F$7700,5,FALSE),0)</f>
        <v>0</v>
      </c>
      <c r="N4954" s="12">
        <f>IFERROR(VLOOKUP($A4954,[3]Sheet3!$A$1:$C$4542,3,FALSE),0)</f>
        <v>1000000</v>
      </c>
      <c r="O4954" s="10">
        <f t="shared" si="78"/>
        <v>26742806.629999995</v>
      </c>
      <c r="P4954" s="10">
        <f>O4954-J4954</f>
        <v>-8257193.3700000048</v>
      </c>
    </row>
    <row r="4955" spans="1:16" x14ac:dyDescent="0.25">
      <c r="A4955" s="3">
        <v>3940527</v>
      </c>
      <c r="B4955" s="3" t="s">
        <v>302</v>
      </c>
      <c r="C4955" s="4">
        <v>100891</v>
      </c>
      <c r="D4955" s="3" t="s">
        <v>3958</v>
      </c>
      <c r="E4955" s="3" t="s">
        <v>3</v>
      </c>
      <c r="F4955" s="4" t="s">
        <v>4</v>
      </c>
      <c r="G4955" s="3">
        <v>122984</v>
      </c>
      <c r="H4955" s="3" t="s">
        <v>3226</v>
      </c>
      <c r="I4955" s="3" t="s">
        <v>3999</v>
      </c>
      <c r="J4955" s="8">
        <v>1469000</v>
      </c>
      <c r="K4955" s="12">
        <f>IFERROR(VLOOKUP($A4955,[1]Piv!$B:$C,2,FALSE),0)</f>
        <v>0</v>
      </c>
      <c r="L4955" s="12">
        <f>IFERROR(VLOOKUP($A4955,'[2]FINAL (2)'!$A$1:$F$7700,3,FALSE),0)</f>
        <v>0</v>
      </c>
      <c r="M4955" s="12">
        <f>IFERROR(VLOOKUP($A4955,'[2]FINAL (2)'!$A$1:$F$7700,5,FALSE),0)</f>
        <v>100167.58</v>
      </c>
      <c r="N4955" s="12">
        <f>IFERROR(VLOOKUP($A4955,[3]Sheet3!$A$1:$C$4542,3,FALSE),0)</f>
        <v>1469000</v>
      </c>
      <c r="O4955" s="10">
        <f t="shared" si="78"/>
        <v>1569167.58</v>
      </c>
      <c r="P4955" s="10">
        <f>O4955-J4955</f>
        <v>100167.58000000007</v>
      </c>
    </row>
    <row r="4956" spans="1:16" x14ac:dyDescent="0.25">
      <c r="A4956" s="3">
        <v>5895186</v>
      </c>
      <c r="B4956" s="3" t="s">
        <v>2922</v>
      </c>
      <c r="C4956" s="4">
        <v>100891</v>
      </c>
      <c r="D4956" s="3" t="s">
        <v>3958</v>
      </c>
      <c r="E4956" s="3" t="s">
        <v>3</v>
      </c>
      <c r="F4956" s="4" t="s">
        <v>4</v>
      </c>
      <c r="G4956" s="3">
        <v>122984</v>
      </c>
      <c r="H4956" s="3" t="s">
        <v>3226</v>
      </c>
      <c r="I4956" s="3" t="s">
        <v>3999</v>
      </c>
      <c r="J4956" s="8">
        <v>1160152.01</v>
      </c>
      <c r="K4956" s="12">
        <f>IFERROR(VLOOKUP($A4956,[1]Piv!$B:$C,2,FALSE),0)</f>
        <v>0</v>
      </c>
      <c r="L4956" s="12">
        <f>IFERROR(VLOOKUP($A4956,'[2]FINAL (2)'!$A$1:$F$7700,3,FALSE),0)</f>
        <v>1006768.01</v>
      </c>
      <c r="M4956" s="12">
        <f>IFERROR(VLOOKUP($A4956,'[2]FINAL (2)'!$A$1:$F$7700,5,FALSE),0)</f>
        <v>150485.49</v>
      </c>
      <c r="N4956" s="12">
        <f>IFERROR(VLOOKUP($A4956,[3]Sheet3!$A$1:$C$4542,3,FALSE),0)</f>
        <v>150000</v>
      </c>
      <c r="O4956" s="10">
        <f t="shared" si="78"/>
        <v>1307253.5</v>
      </c>
      <c r="P4956" s="10">
        <f>O4956-J4956</f>
        <v>147101.49</v>
      </c>
    </row>
    <row r="4957" spans="1:16" x14ac:dyDescent="0.25">
      <c r="A4957" s="3">
        <v>6921423</v>
      </c>
      <c r="B4957" s="3" t="s">
        <v>7701</v>
      </c>
      <c r="C4957" s="4">
        <v>100891</v>
      </c>
      <c r="D4957" s="3" t="s">
        <v>3958</v>
      </c>
      <c r="E4957" s="3" t="s">
        <v>3</v>
      </c>
      <c r="F4957" s="4" t="s">
        <v>12</v>
      </c>
      <c r="G4957" s="3"/>
      <c r="H4957" s="3"/>
      <c r="I4957" s="3"/>
      <c r="J4957" s="8">
        <v>0</v>
      </c>
      <c r="K4957" s="12">
        <f>IFERROR(VLOOKUP($A4957,[1]Piv!$B:$C,2,FALSE),0)</f>
        <v>0</v>
      </c>
      <c r="L4957" s="12">
        <f>IFERROR(VLOOKUP($A4957,'[2]FINAL (2)'!$A$1:$F$7700,3,FALSE),0)</f>
        <v>0</v>
      </c>
      <c r="M4957" s="12">
        <f>IFERROR(VLOOKUP($A4957,'[2]FINAL (2)'!$A$1:$F$7700,5,FALSE),0)</f>
        <v>0</v>
      </c>
      <c r="N4957" s="12">
        <f>IFERROR(VLOOKUP($A4957,[3]Sheet3!$A$1:$C$4542,3,FALSE),0)</f>
        <v>0</v>
      </c>
      <c r="O4957" s="10">
        <f t="shared" si="78"/>
        <v>0</v>
      </c>
      <c r="P4957"/>
    </row>
    <row r="4958" spans="1:16" x14ac:dyDescent="0.25">
      <c r="A4958" s="3">
        <v>9682289</v>
      </c>
      <c r="B4958" s="3" t="s">
        <v>7702</v>
      </c>
      <c r="C4958" s="4">
        <v>100891</v>
      </c>
      <c r="D4958" s="3" t="s">
        <v>3958</v>
      </c>
      <c r="E4958" s="3" t="s">
        <v>3</v>
      </c>
      <c r="F4958" s="4" t="s">
        <v>4</v>
      </c>
      <c r="G4958" s="3">
        <v>61742</v>
      </c>
      <c r="H4958" s="3" t="s">
        <v>3223</v>
      </c>
      <c r="I4958" s="3" t="s">
        <v>4001</v>
      </c>
      <c r="J4958" s="8">
        <v>0</v>
      </c>
      <c r="K4958" s="12">
        <f>IFERROR(VLOOKUP($A4958,[1]Piv!$B:$C,2,FALSE),0)</f>
        <v>35556378</v>
      </c>
      <c r="L4958" s="12">
        <f>IFERROR(VLOOKUP($A4958,'[2]FINAL (2)'!$A$1:$F$7700,3,FALSE),0)</f>
        <v>0</v>
      </c>
      <c r="M4958" s="12">
        <f>IFERROR(VLOOKUP($A4958,'[2]FINAL (2)'!$A$1:$F$7700,5,FALSE),0)</f>
        <v>0</v>
      </c>
      <c r="N4958" s="12">
        <f>IFERROR(VLOOKUP($A4958,[3]Sheet3!$A$1:$C$4542,3,FALSE),0)</f>
        <v>289000</v>
      </c>
      <c r="O4958" s="10">
        <f t="shared" si="78"/>
        <v>35845378</v>
      </c>
      <c r="P4958" s="10">
        <f>O4958-J4958</f>
        <v>35845378</v>
      </c>
    </row>
    <row r="4959" spans="1:16" x14ac:dyDescent="0.25">
      <c r="A4959" s="3">
        <v>9695133</v>
      </c>
      <c r="B4959" s="3" t="s">
        <v>1191</v>
      </c>
      <c r="C4959" s="4">
        <v>100891</v>
      </c>
      <c r="D4959" s="3" t="s">
        <v>3958</v>
      </c>
      <c r="E4959" s="3" t="s">
        <v>3</v>
      </c>
      <c r="F4959" s="4" t="s">
        <v>4</v>
      </c>
      <c r="G4959" s="3">
        <v>122984</v>
      </c>
      <c r="H4959" s="3" t="s">
        <v>3226</v>
      </c>
      <c r="I4959" s="3" t="s">
        <v>3999</v>
      </c>
      <c r="J4959" s="8">
        <v>613000</v>
      </c>
      <c r="K4959" s="12">
        <f>IFERROR(VLOOKUP($A4959,[1]Piv!$B:$C,2,FALSE),0)</f>
        <v>441697.02</v>
      </c>
      <c r="L4959" s="12">
        <f>IFERROR(VLOOKUP($A4959,'[2]FINAL (2)'!$A$1:$F$7700,3,FALSE),0)</f>
        <v>0</v>
      </c>
      <c r="M4959" s="12">
        <f>IFERROR(VLOOKUP($A4959,'[2]FINAL (2)'!$A$1:$F$7700,5,FALSE),0)</f>
        <v>38174.800000000003</v>
      </c>
      <c r="N4959" s="12">
        <f>IFERROR(VLOOKUP($A4959,[3]Sheet3!$A$1:$C$4542,3,FALSE),0)</f>
        <v>0</v>
      </c>
      <c r="O4959" s="10">
        <f t="shared" si="78"/>
        <v>479871.82</v>
      </c>
      <c r="P4959" s="10">
        <f>O4959-J4959</f>
        <v>-133128.18</v>
      </c>
    </row>
    <row r="4960" spans="1:16" x14ac:dyDescent="0.25">
      <c r="A4960" s="3">
        <v>14239360</v>
      </c>
      <c r="B4960" s="3" t="s">
        <v>7703</v>
      </c>
      <c r="C4960" s="4">
        <v>100891</v>
      </c>
      <c r="D4960" s="3" t="s">
        <v>3958</v>
      </c>
      <c r="E4960" s="3" t="s">
        <v>3</v>
      </c>
      <c r="F4960" s="4" t="s">
        <v>12</v>
      </c>
      <c r="G4960" s="3"/>
      <c r="H4960" s="3"/>
      <c r="I4960" s="3"/>
      <c r="J4960" s="8">
        <v>0</v>
      </c>
      <c r="K4960" s="12">
        <f>IFERROR(VLOOKUP($A4960,[1]Piv!$B:$C,2,FALSE),0)</f>
        <v>0</v>
      </c>
      <c r="L4960" s="12">
        <f>IFERROR(VLOOKUP($A4960,'[2]FINAL (2)'!$A$1:$F$7700,3,FALSE),0)</f>
        <v>0</v>
      </c>
      <c r="M4960" s="12">
        <f>IFERROR(VLOOKUP($A4960,'[2]FINAL (2)'!$A$1:$F$7700,5,FALSE),0)</f>
        <v>0</v>
      </c>
      <c r="N4960" s="12">
        <f>IFERROR(VLOOKUP($A4960,[3]Sheet3!$A$1:$C$4542,3,FALSE),0)</f>
        <v>0</v>
      </c>
      <c r="O4960" s="10">
        <f t="shared" si="78"/>
        <v>0</v>
      </c>
      <c r="P4960"/>
    </row>
    <row r="4961" spans="1:16" x14ac:dyDescent="0.25">
      <c r="A4961" s="3">
        <v>21247116</v>
      </c>
      <c r="B4961" s="3" t="s">
        <v>2983</v>
      </c>
      <c r="C4961" s="4">
        <v>100891</v>
      </c>
      <c r="D4961" s="3" t="s">
        <v>3958</v>
      </c>
      <c r="E4961" s="3" t="s">
        <v>3</v>
      </c>
      <c r="F4961" s="4" t="s">
        <v>4</v>
      </c>
      <c r="G4961" s="3">
        <v>129478</v>
      </c>
      <c r="H4961" s="3" t="s">
        <v>3231</v>
      </c>
      <c r="I4961" s="3" t="s">
        <v>3999</v>
      </c>
      <c r="J4961" s="8">
        <v>16442070.84</v>
      </c>
      <c r="K4961" s="12">
        <f>IFERROR(VLOOKUP($A4961,[1]Piv!$B:$C,2,FALSE),0)</f>
        <v>6826018.9800000004</v>
      </c>
      <c r="L4961" s="12">
        <f>IFERROR(VLOOKUP($A4961,'[2]FINAL (2)'!$A$1:$F$7700,3,FALSE),0)</f>
        <v>2522913.91</v>
      </c>
      <c r="M4961" s="12">
        <f>IFERROR(VLOOKUP($A4961,'[2]FINAL (2)'!$A$1:$F$7700,5,FALSE),0)</f>
        <v>0</v>
      </c>
      <c r="N4961" s="12">
        <f>IFERROR(VLOOKUP($A4961,[3]Sheet3!$A$1:$C$4542,3,FALSE),0)</f>
        <v>0</v>
      </c>
      <c r="O4961" s="10">
        <f t="shared" si="78"/>
        <v>9348932.8900000006</v>
      </c>
      <c r="P4961" s="10">
        <f>O4961-J4961</f>
        <v>-7093137.9499999993</v>
      </c>
    </row>
    <row r="4962" spans="1:16" x14ac:dyDescent="0.25">
      <c r="A4962" s="3">
        <v>21555973</v>
      </c>
      <c r="B4962" s="3" t="s">
        <v>2748</v>
      </c>
      <c r="C4962" s="4">
        <v>100891</v>
      </c>
      <c r="D4962" s="3" t="s">
        <v>3958</v>
      </c>
      <c r="E4962" s="3" t="s">
        <v>3</v>
      </c>
      <c r="F4962" s="4" t="s">
        <v>4</v>
      </c>
      <c r="G4962" s="3">
        <v>97392</v>
      </c>
      <c r="H4962" s="3" t="s">
        <v>3240</v>
      </c>
      <c r="I4962" s="3" t="s">
        <v>3999</v>
      </c>
      <c r="J4962" s="8">
        <v>4102534</v>
      </c>
      <c r="K4962" s="12">
        <f>IFERROR(VLOOKUP($A4962,[1]Piv!$B:$C,2,FALSE),0)</f>
        <v>3473683.09</v>
      </c>
      <c r="L4962" s="12">
        <f>IFERROR(VLOOKUP($A4962,'[2]FINAL (2)'!$A$1:$F$7700,3,FALSE),0)</f>
        <v>0</v>
      </c>
      <c r="M4962" s="12">
        <f>IFERROR(VLOOKUP($A4962,'[2]FINAL (2)'!$A$1:$F$7700,5,FALSE),0)</f>
        <v>0</v>
      </c>
      <c r="N4962" s="12">
        <f>IFERROR(VLOOKUP($A4962,[3]Sheet3!$A$1:$C$4542,3,FALSE),0)</f>
        <v>0</v>
      </c>
      <c r="O4962" s="10">
        <f t="shared" si="78"/>
        <v>3473683.09</v>
      </c>
      <c r="P4962" s="10">
        <f>O4962-J4962</f>
        <v>-628850.91000000015</v>
      </c>
    </row>
    <row r="4963" spans="1:16" x14ac:dyDescent="0.25">
      <c r="A4963" s="3">
        <v>22041863</v>
      </c>
      <c r="B4963" s="3" t="s">
        <v>7704</v>
      </c>
      <c r="C4963" s="4">
        <v>100891</v>
      </c>
      <c r="D4963" s="3" t="s">
        <v>3958</v>
      </c>
      <c r="E4963" s="3" t="s">
        <v>3</v>
      </c>
      <c r="F4963" s="4" t="s">
        <v>12</v>
      </c>
      <c r="G4963" s="3"/>
      <c r="H4963" s="3"/>
      <c r="I4963" s="3"/>
      <c r="J4963" s="8">
        <v>0</v>
      </c>
      <c r="K4963" s="12">
        <f>IFERROR(VLOOKUP($A4963,[1]Piv!$B:$C,2,FALSE),0)</f>
        <v>0</v>
      </c>
      <c r="L4963" s="12">
        <f>IFERROR(VLOOKUP($A4963,'[2]FINAL (2)'!$A$1:$F$7700,3,FALSE),0)</f>
        <v>0</v>
      </c>
      <c r="M4963" s="12">
        <f>IFERROR(VLOOKUP($A4963,'[2]FINAL (2)'!$A$1:$F$7700,5,FALSE),0)</f>
        <v>0</v>
      </c>
      <c r="N4963" s="12">
        <f>IFERROR(VLOOKUP($A4963,[3]Sheet3!$A$1:$C$4542,3,FALSE),0)</f>
        <v>0</v>
      </c>
      <c r="O4963" s="10">
        <f t="shared" si="78"/>
        <v>0</v>
      </c>
      <c r="P4963"/>
    </row>
    <row r="4964" spans="1:16" x14ac:dyDescent="0.25">
      <c r="A4964" s="3">
        <v>22070184</v>
      </c>
      <c r="B4964" s="3" t="s">
        <v>7705</v>
      </c>
      <c r="C4964" s="4">
        <v>100891</v>
      </c>
      <c r="D4964" s="3" t="s">
        <v>3958</v>
      </c>
      <c r="E4964" s="3" t="s">
        <v>3</v>
      </c>
      <c r="F4964" s="4" t="s">
        <v>12</v>
      </c>
      <c r="G4964" s="3"/>
      <c r="H4964" s="3"/>
      <c r="I4964" s="3"/>
      <c r="J4964" s="8">
        <v>0</v>
      </c>
      <c r="K4964" s="12">
        <f>IFERROR(VLOOKUP($A4964,[1]Piv!$B:$C,2,FALSE),0)</f>
        <v>0</v>
      </c>
      <c r="L4964" s="12">
        <f>IFERROR(VLOOKUP($A4964,'[2]FINAL (2)'!$A$1:$F$7700,3,FALSE),0)</f>
        <v>0</v>
      </c>
      <c r="M4964" s="12">
        <f>IFERROR(VLOOKUP($A4964,'[2]FINAL (2)'!$A$1:$F$7700,5,FALSE),0)</f>
        <v>0</v>
      </c>
      <c r="N4964" s="12">
        <f>IFERROR(VLOOKUP($A4964,[3]Sheet3!$A$1:$C$4542,3,FALSE),0)</f>
        <v>0</v>
      </c>
      <c r="O4964" s="10">
        <f t="shared" si="78"/>
        <v>0</v>
      </c>
      <c r="P4964"/>
    </row>
    <row r="4965" spans="1:16" x14ac:dyDescent="0.25">
      <c r="A4965" s="3">
        <v>23048288</v>
      </c>
      <c r="B4965" s="3" t="s">
        <v>1622</v>
      </c>
      <c r="C4965" s="4">
        <v>100891</v>
      </c>
      <c r="D4965" s="3" t="s">
        <v>3958</v>
      </c>
      <c r="E4965" s="3" t="s">
        <v>3</v>
      </c>
      <c r="F4965" s="4" t="s">
        <v>4</v>
      </c>
      <c r="G4965" s="3">
        <v>129478</v>
      </c>
      <c r="H4965" s="3" t="s">
        <v>3231</v>
      </c>
      <c r="I4965" s="3" t="s">
        <v>3999</v>
      </c>
      <c r="J4965" s="8">
        <v>10380000</v>
      </c>
      <c r="K4965" s="12">
        <f>IFERROR(VLOOKUP($A4965,[1]Piv!$B:$C,2,FALSE),0)</f>
        <v>7846277.1799999997</v>
      </c>
      <c r="L4965" s="12">
        <f>IFERROR(VLOOKUP($A4965,'[2]FINAL (2)'!$A$1:$F$7700,3,FALSE),0)</f>
        <v>0</v>
      </c>
      <c r="M4965" s="12">
        <f>IFERROR(VLOOKUP($A4965,'[2]FINAL (2)'!$A$1:$F$7700,5,FALSE),0)</f>
        <v>0</v>
      </c>
      <c r="N4965" s="12">
        <f>IFERROR(VLOOKUP($A4965,[3]Sheet3!$A$1:$C$4542,3,FALSE),0)</f>
        <v>0</v>
      </c>
      <c r="O4965" s="10">
        <f t="shared" si="78"/>
        <v>7846277.1799999997</v>
      </c>
      <c r="P4965" s="10">
        <f>O4965-J4965</f>
        <v>-2533722.8200000003</v>
      </c>
    </row>
    <row r="4966" spans="1:16" x14ac:dyDescent="0.25">
      <c r="A4966" s="3">
        <v>23885459</v>
      </c>
      <c r="B4966" s="3" t="s">
        <v>1541</v>
      </c>
      <c r="C4966" s="4">
        <v>100891</v>
      </c>
      <c r="D4966" s="3" t="s">
        <v>3958</v>
      </c>
      <c r="E4966" s="3" t="s">
        <v>3</v>
      </c>
      <c r="F4966" s="4" t="s">
        <v>4</v>
      </c>
      <c r="G4966" s="3">
        <v>122984</v>
      </c>
      <c r="H4966" s="3" t="s">
        <v>3226</v>
      </c>
      <c r="I4966" s="3" t="s">
        <v>3999</v>
      </c>
      <c r="J4966" s="8">
        <v>51500000</v>
      </c>
      <c r="K4966" s="12">
        <f>IFERROR(VLOOKUP($A4966,[1]Piv!$B:$C,2,FALSE),0)</f>
        <v>34013217.030000001</v>
      </c>
      <c r="L4966" s="12">
        <f>IFERROR(VLOOKUP($A4966,'[2]FINAL (2)'!$A$1:$F$7700,3,FALSE),0)</f>
        <v>0</v>
      </c>
      <c r="M4966" s="12">
        <f>IFERROR(VLOOKUP($A4966,'[2]FINAL (2)'!$A$1:$F$7700,5,FALSE),0)</f>
        <v>0</v>
      </c>
      <c r="N4966" s="12">
        <f>IFERROR(VLOOKUP($A4966,[3]Sheet3!$A$1:$C$4542,3,FALSE),0)</f>
        <v>500000</v>
      </c>
      <c r="O4966" s="10">
        <f t="shared" si="78"/>
        <v>34513217.030000001</v>
      </c>
      <c r="P4966" s="10">
        <f>O4966-J4966</f>
        <v>-16986782.969999999</v>
      </c>
    </row>
    <row r="4967" spans="1:16" x14ac:dyDescent="0.25">
      <c r="A4967" s="3">
        <v>24932667</v>
      </c>
      <c r="B4967" s="3" t="s">
        <v>7706</v>
      </c>
      <c r="C4967" s="4">
        <v>100891</v>
      </c>
      <c r="D4967" s="3" t="s">
        <v>3958</v>
      </c>
      <c r="E4967" s="3" t="s">
        <v>3</v>
      </c>
      <c r="F4967" s="4" t="s">
        <v>12</v>
      </c>
      <c r="G4967" s="3"/>
      <c r="H4967" s="3"/>
      <c r="I4967" s="3"/>
      <c r="J4967" s="8">
        <v>0</v>
      </c>
      <c r="K4967" s="12">
        <f>IFERROR(VLOOKUP($A4967,[1]Piv!$B:$C,2,FALSE),0)</f>
        <v>0</v>
      </c>
      <c r="L4967" s="12">
        <f>IFERROR(VLOOKUP($A4967,'[2]FINAL (2)'!$A$1:$F$7700,3,FALSE),0)</f>
        <v>0</v>
      </c>
      <c r="M4967" s="12">
        <f>IFERROR(VLOOKUP($A4967,'[2]FINAL (2)'!$A$1:$F$7700,5,FALSE),0)</f>
        <v>0</v>
      </c>
      <c r="N4967" s="12">
        <f>IFERROR(VLOOKUP($A4967,[3]Sheet3!$A$1:$C$4542,3,FALSE),0)</f>
        <v>0</v>
      </c>
      <c r="O4967" s="10">
        <f t="shared" si="78"/>
        <v>0</v>
      </c>
      <c r="P4967"/>
    </row>
    <row r="4968" spans="1:16" x14ac:dyDescent="0.25">
      <c r="A4968" s="3">
        <v>24951156</v>
      </c>
      <c r="B4968" s="3" t="s">
        <v>7707</v>
      </c>
      <c r="C4968" s="4">
        <v>100891</v>
      </c>
      <c r="D4968" s="3" t="s">
        <v>3958</v>
      </c>
      <c r="E4968" s="3" t="s">
        <v>3</v>
      </c>
      <c r="F4968" s="4" t="s">
        <v>12</v>
      </c>
      <c r="G4968" s="3"/>
      <c r="H4968" s="3"/>
      <c r="I4968" s="3"/>
      <c r="J4968" s="8">
        <v>0</v>
      </c>
      <c r="K4968" s="12">
        <f>IFERROR(VLOOKUP($A4968,[1]Piv!$B:$C,2,FALSE),0)</f>
        <v>0</v>
      </c>
      <c r="L4968" s="12">
        <f>IFERROR(VLOOKUP($A4968,'[2]FINAL (2)'!$A$1:$F$7700,3,FALSE),0)</f>
        <v>0</v>
      </c>
      <c r="M4968" s="12">
        <f>IFERROR(VLOOKUP($A4968,'[2]FINAL (2)'!$A$1:$F$7700,5,FALSE),0)</f>
        <v>0</v>
      </c>
      <c r="N4968" s="12">
        <f>IFERROR(VLOOKUP($A4968,[3]Sheet3!$A$1:$C$4542,3,FALSE),0)</f>
        <v>0</v>
      </c>
      <c r="O4968" s="10">
        <f t="shared" si="78"/>
        <v>0</v>
      </c>
      <c r="P4968"/>
    </row>
    <row r="4969" spans="1:16" x14ac:dyDescent="0.25">
      <c r="A4969" s="3">
        <v>11691028</v>
      </c>
      <c r="B4969" s="3" t="s">
        <v>7708</v>
      </c>
      <c r="C4969" s="4">
        <v>100954</v>
      </c>
      <c r="D4969" s="3" t="s">
        <v>4652</v>
      </c>
      <c r="E4969" s="3" t="s">
        <v>3</v>
      </c>
      <c r="F4969" s="4" t="s">
        <v>4</v>
      </c>
      <c r="G4969" s="3">
        <v>127614</v>
      </c>
      <c r="H4969" s="3" t="s">
        <v>3297</v>
      </c>
      <c r="I4969" s="3" t="s">
        <v>4001</v>
      </c>
      <c r="J4969" s="8">
        <v>0</v>
      </c>
      <c r="K4969" s="12">
        <f>IFERROR(VLOOKUP($A4969,[1]Piv!$B:$C,2,FALSE),0)</f>
        <v>0</v>
      </c>
      <c r="L4969" s="12">
        <f>IFERROR(VLOOKUP($A4969,'[2]FINAL (2)'!$A$1:$F$7700,3,FALSE),0)</f>
        <v>0</v>
      </c>
      <c r="M4969" s="12">
        <f>IFERROR(VLOOKUP($A4969,'[2]FINAL (2)'!$A$1:$F$7700,5,FALSE),0)</f>
        <v>0</v>
      </c>
      <c r="N4969" s="12">
        <f>IFERROR(VLOOKUP($A4969,[3]Sheet3!$A$1:$C$4542,3,FALSE),0)</f>
        <v>0</v>
      </c>
      <c r="O4969" s="10">
        <f t="shared" si="78"/>
        <v>0</v>
      </c>
      <c r="P4969" s="10">
        <f>O4969-J4969</f>
        <v>0</v>
      </c>
    </row>
    <row r="4970" spans="1:16" x14ac:dyDescent="0.25">
      <c r="A4970" s="3">
        <v>12264869</v>
      </c>
      <c r="B4970" s="3" t="s">
        <v>7709</v>
      </c>
      <c r="C4970" s="4">
        <v>100954</v>
      </c>
      <c r="D4970" s="3" t="s">
        <v>4652</v>
      </c>
      <c r="E4970" s="3" t="s">
        <v>3</v>
      </c>
      <c r="F4970" s="4" t="s">
        <v>4</v>
      </c>
      <c r="G4970" s="3">
        <v>127614</v>
      </c>
      <c r="H4970" s="3" t="s">
        <v>3297</v>
      </c>
      <c r="I4970" s="3" t="s">
        <v>4001</v>
      </c>
      <c r="J4970" s="8">
        <v>115000</v>
      </c>
      <c r="K4970" s="12">
        <f>IFERROR(VLOOKUP($A4970,[1]Piv!$B:$C,2,FALSE),0)</f>
        <v>0</v>
      </c>
      <c r="L4970" s="12">
        <f>IFERROR(VLOOKUP($A4970,'[2]FINAL (2)'!$A$1:$F$7700,3,FALSE),0)</f>
        <v>0</v>
      </c>
      <c r="M4970" s="12">
        <f>IFERROR(VLOOKUP($A4970,'[2]FINAL (2)'!$A$1:$F$7700,5,FALSE),0)</f>
        <v>0</v>
      </c>
      <c r="N4970" s="12">
        <f>IFERROR(VLOOKUP($A4970,[3]Sheet3!$A$1:$C$4542,3,FALSE),0)</f>
        <v>115000</v>
      </c>
      <c r="O4970" s="10">
        <f t="shared" si="78"/>
        <v>115000</v>
      </c>
      <c r="P4970" s="10">
        <f>O4970-J4970</f>
        <v>0</v>
      </c>
    </row>
    <row r="4971" spans="1:16" x14ac:dyDescent="0.25">
      <c r="A4971" s="3">
        <v>15967614</v>
      </c>
      <c r="B4971" s="3" t="s">
        <v>7710</v>
      </c>
      <c r="C4971" s="4">
        <v>100954</v>
      </c>
      <c r="D4971" s="3" t="s">
        <v>4652</v>
      </c>
      <c r="E4971" s="3" t="s">
        <v>3</v>
      </c>
      <c r="F4971" s="4" t="s">
        <v>12</v>
      </c>
      <c r="G4971" s="3"/>
      <c r="H4971" s="3"/>
      <c r="I4971" s="3"/>
      <c r="J4971" s="8">
        <v>0</v>
      </c>
      <c r="K4971" s="12">
        <f>IFERROR(VLOOKUP($A4971,[1]Piv!$B:$C,2,FALSE),0)</f>
        <v>0</v>
      </c>
      <c r="L4971" s="12">
        <f>IFERROR(VLOOKUP($A4971,'[2]FINAL (2)'!$A$1:$F$7700,3,FALSE),0)</f>
        <v>0</v>
      </c>
      <c r="M4971" s="12">
        <f>IFERROR(VLOOKUP($A4971,'[2]FINAL (2)'!$A$1:$F$7700,5,FALSE),0)</f>
        <v>0</v>
      </c>
      <c r="N4971" s="12">
        <f>IFERROR(VLOOKUP($A4971,[3]Sheet3!$A$1:$C$4542,3,FALSE),0)</f>
        <v>0</v>
      </c>
      <c r="O4971" s="10">
        <f t="shared" si="78"/>
        <v>0</v>
      </c>
      <c r="P4971"/>
    </row>
    <row r="4972" spans="1:16" x14ac:dyDescent="0.25">
      <c r="A4972" s="3">
        <v>16799679</v>
      </c>
      <c r="B4972" s="3" t="s">
        <v>968</v>
      </c>
      <c r="C4972" s="4">
        <v>100954</v>
      </c>
      <c r="D4972" s="3" t="s">
        <v>4652</v>
      </c>
      <c r="E4972" s="3" t="s">
        <v>3</v>
      </c>
      <c r="F4972" s="4" t="s">
        <v>4</v>
      </c>
      <c r="G4972" s="3">
        <v>127614</v>
      </c>
      <c r="H4972" s="3" t="s">
        <v>3297</v>
      </c>
      <c r="I4972" s="3" t="s">
        <v>4001</v>
      </c>
      <c r="J4972" s="8">
        <v>14158020</v>
      </c>
      <c r="K4972" s="12">
        <f>IFERROR(VLOOKUP($A4972,[1]Piv!$B:$C,2,FALSE),0)</f>
        <v>10186167.790000001</v>
      </c>
      <c r="L4972" s="12">
        <f>IFERROR(VLOOKUP($A4972,'[2]FINAL (2)'!$A$1:$F$7700,3,FALSE),0)</f>
        <v>0</v>
      </c>
      <c r="M4972" s="12">
        <f>IFERROR(VLOOKUP($A4972,'[2]FINAL (2)'!$A$1:$F$7700,5,FALSE),0)</f>
        <v>0</v>
      </c>
      <c r="N4972" s="12">
        <f>IFERROR(VLOOKUP($A4972,[3]Sheet3!$A$1:$C$4542,3,FALSE),0)</f>
        <v>0</v>
      </c>
      <c r="O4972" s="10">
        <f t="shared" si="78"/>
        <v>10186167.790000001</v>
      </c>
      <c r="P4972" s="10">
        <f>O4972-J4972</f>
        <v>-3971852.209999999</v>
      </c>
    </row>
    <row r="4973" spans="1:16" x14ac:dyDescent="0.25">
      <c r="A4973" s="3">
        <v>18335822</v>
      </c>
      <c r="B4973" s="3" t="s">
        <v>339</v>
      </c>
      <c r="C4973" s="4">
        <v>100954</v>
      </c>
      <c r="D4973" s="3" t="s">
        <v>4652</v>
      </c>
      <c r="E4973" s="3" t="s">
        <v>3</v>
      </c>
      <c r="F4973" s="4" t="s">
        <v>4</v>
      </c>
      <c r="G4973" s="3">
        <v>127614</v>
      </c>
      <c r="H4973" s="3" t="s">
        <v>3297</v>
      </c>
      <c r="I4973" s="3" t="s">
        <v>4001</v>
      </c>
      <c r="J4973" s="8">
        <v>85200000</v>
      </c>
      <c r="K4973" s="12">
        <f>IFERROR(VLOOKUP($A4973,[1]Piv!$B:$C,2,FALSE),0)</f>
        <v>73456996.900000006</v>
      </c>
      <c r="L4973" s="12">
        <f>IFERROR(VLOOKUP($A4973,'[2]FINAL (2)'!$A$1:$F$7700,3,FALSE),0)</f>
        <v>0</v>
      </c>
      <c r="M4973" s="12">
        <f>IFERROR(VLOOKUP($A4973,'[2]FINAL (2)'!$A$1:$F$7700,5,FALSE),0)</f>
        <v>0</v>
      </c>
      <c r="N4973" s="12">
        <f>IFERROR(VLOOKUP($A4973,[3]Sheet3!$A$1:$C$4542,3,FALSE),0)</f>
        <v>5000000</v>
      </c>
      <c r="O4973" s="10">
        <f t="shared" si="78"/>
        <v>78456996.900000006</v>
      </c>
      <c r="P4973" s="10">
        <f>O4973-J4973</f>
        <v>-6743003.099999994</v>
      </c>
    </row>
    <row r="4974" spans="1:16" x14ac:dyDescent="0.25">
      <c r="A4974" s="3">
        <v>18429945</v>
      </c>
      <c r="B4974" s="3" t="s">
        <v>2500</v>
      </c>
      <c r="C4974" s="4">
        <v>100954</v>
      </c>
      <c r="D4974" s="3" t="s">
        <v>4652</v>
      </c>
      <c r="E4974" s="3" t="s">
        <v>3</v>
      </c>
      <c r="F4974" s="4" t="s">
        <v>4</v>
      </c>
      <c r="G4974" s="3">
        <v>127614</v>
      </c>
      <c r="H4974" s="3" t="s">
        <v>3297</v>
      </c>
      <c r="I4974" s="3" t="s">
        <v>4001</v>
      </c>
      <c r="J4974" s="8">
        <v>3725125</v>
      </c>
      <c r="K4974" s="12">
        <f>IFERROR(VLOOKUP($A4974,[1]Piv!$B:$C,2,FALSE),0)</f>
        <v>0</v>
      </c>
      <c r="L4974" s="12">
        <f>IFERROR(VLOOKUP($A4974,'[2]FINAL (2)'!$A$1:$F$7700,3,FALSE),0)</f>
        <v>0</v>
      </c>
      <c r="M4974" s="12">
        <f>IFERROR(VLOOKUP($A4974,'[2]FINAL (2)'!$A$1:$F$7700,5,FALSE),0)</f>
        <v>0</v>
      </c>
      <c r="N4974" s="12">
        <f>IFERROR(VLOOKUP($A4974,[3]Sheet3!$A$1:$C$4542,3,FALSE),0)</f>
        <v>3725125</v>
      </c>
      <c r="O4974" s="10">
        <f t="shared" si="78"/>
        <v>3725125</v>
      </c>
      <c r="P4974" s="10">
        <f>O4974-J4974</f>
        <v>0</v>
      </c>
    </row>
    <row r="4975" spans="1:16" x14ac:dyDescent="0.25">
      <c r="A4975" s="3">
        <v>21251855</v>
      </c>
      <c r="B4975" s="3" t="s">
        <v>2690</v>
      </c>
      <c r="C4975" s="4">
        <v>100954</v>
      </c>
      <c r="D4975" s="3" t="s">
        <v>4652</v>
      </c>
      <c r="E4975" s="3" t="s">
        <v>3</v>
      </c>
      <c r="F4975" s="4" t="s">
        <v>4</v>
      </c>
      <c r="G4975" s="3">
        <v>127614</v>
      </c>
      <c r="H4975" s="3" t="s">
        <v>3297</v>
      </c>
      <c r="I4975" s="3" t="s">
        <v>4001</v>
      </c>
      <c r="J4975" s="8">
        <v>21004602.25</v>
      </c>
      <c r="K4975" s="12">
        <f>IFERROR(VLOOKUP($A4975,[1]Piv!$B:$C,2,FALSE),0)</f>
        <v>2696394.42</v>
      </c>
      <c r="L4975" s="12">
        <f>IFERROR(VLOOKUP($A4975,'[2]FINAL (2)'!$A$1:$F$7700,3,FALSE),0)</f>
        <v>1003068.18</v>
      </c>
      <c r="M4975" s="12">
        <f>IFERROR(VLOOKUP($A4975,'[2]FINAL (2)'!$A$1:$F$7700,5,FALSE),0)</f>
        <v>0</v>
      </c>
      <c r="N4975" s="12">
        <f>IFERROR(VLOOKUP($A4975,[3]Sheet3!$A$1:$C$4542,3,FALSE),0)</f>
        <v>15000000</v>
      </c>
      <c r="O4975" s="10">
        <f t="shared" si="78"/>
        <v>18699462.600000001</v>
      </c>
      <c r="P4975" s="10">
        <f>O4975-J4975</f>
        <v>-2305139.6499999985</v>
      </c>
    </row>
    <row r="4976" spans="1:16" x14ac:dyDescent="0.25">
      <c r="A4976" s="3">
        <v>21252153</v>
      </c>
      <c r="B4976" s="3" t="s">
        <v>1086</v>
      </c>
      <c r="C4976" s="4">
        <v>100954</v>
      </c>
      <c r="D4976" s="3" t="s">
        <v>4652</v>
      </c>
      <c r="E4976" s="3" t="s">
        <v>3</v>
      </c>
      <c r="F4976" s="4" t="s">
        <v>4</v>
      </c>
      <c r="G4976" s="3">
        <v>127614</v>
      </c>
      <c r="H4976" s="3" t="s">
        <v>3297</v>
      </c>
      <c r="I4976" s="3" t="s">
        <v>4001</v>
      </c>
      <c r="J4976" s="8">
        <v>20900000</v>
      </c>
      <c r="K4976" s="12">
        <f>IFERROR(VLOOKUP($A4976,[1]Piv!$B:$C,2,FALSE),0)</f>
        <v>0</v>
      </c>
      <c r="L4976" s="12">
        <f>IFERROR(VLOOKUP($A4976,'[2]FINAL (2)'!$A$1:$F$7700,3,FALSE),0)</f>
        <v>0</v>
      </c>
      <c r="M4976" s="12">
        <f>IFERROR(VLOOKUP($A4976,'[2]FINAL (2)'!$A$1:$F$7700,5,FALSE),0)</f>
        <v>0</v>
      </c>
      <c r="N4976" s="12">
        <f>IFERROR(VLOOKUP($A4976,[3]Sheet3!$A$1:$C$4542,3,FALSE),0)</f>
        <v>1700000</v>
      </c>
      <c r="O4976" s="10">
        <f t="shared" si="78"/>
        <v>1700000</v>
      </c>
      <c r="P4976" s="10">
        <f>O4976-J4976</f>
        <v>-19200000</v>
      </c>
    </row>
    <row r="4977" spans="1:16" x14ac:dyDescent="0.25">
      <c r="A4977" s="3">
        <v>21673439</v>
      </c>
      <c r="B4977" s="3" t="s">
        <v>7711</v>
      </c>
      <c r="C4977" s="4">
        <v>100954</v>
      </c>
      <c r="D4977" s="3" t="s">
        <v>4652</v>
      </c>
      <c r="E4977" s="3" t="s">
        <v>3</v>
      </c>
      <c r="F4977" s="4" t="s">
        <v>4</v>
      </c>
      <c r="G4977" s="3"/>
      <c r="H4977" s="3"/>
      <c r="I4977" s="3"/>
      <c r="J4977" s="8">
        <v>25500000</v>
      </c>
      <c r="K4977" s="12">
        <f>IFERROR(VLOOKUP($A4977,[1]Piv!$B:$C,2,FALSE),0)</f>
        <v>23067955.559999999</v>
      </c>
      <c r="L4977" s="12">
        <f>IFERROR(VLOOKUP($A4977,'[2]FINAL (2)'!$A$1:$F$7700,3,FALSE),0)</f>
        <v>0</v>
      </c>
      <c r="M4977" s="12">
        <f>IFERROR(VLOOKUP($A4977,'[2]FINAL (2)'!$A$1:$F$7700,5,FALSE),0)</f>
        <v>0</v>
      </c>
      <c r="N4977" s="12">
        <f>IFERROR(VLOOKUP($A4977,[3]Sheet3!$A$1:$C$4542,3,FALSE),0)</f>
        <v>2000000</v>
      </c>
      <c r="O4977" s="10">
        <f t="shared" si="78"/>
        <v>25067955.559999999</v>
      </c>
      <c r="P4977" s="10">
        <f>O4977-J4977</f>
        <v>-432044.44000000134</v>
      </c>
    </row>
    <row r="4978" spans="1:16" x14ac:dyDescent="0.25">
      <c r="A4978" s="3">
        <v>21886504</v>
      </c>
      <c r="B4978" s="3" t="s">
        <v>7712</v>
      </c>
      <c r="C4978" s="4">
        <v>100954</v>
      </c>
      <c r="D4978" s="3" t="s">
        <v>4652</v>
      </c>
      <c r="E4978" s="3" t="s">
        <v>3</v>
      </c>
      <c r="F4978" s="4" t="s">
        <v>12</v>
      </c>
      <c r="G4978" s="3"/>
      <c r="H4978" s="3"/>
      <c r="I4978" s="3"/>
      <c r="J4978" s="8">
        <v>0</v>
      </c>
      <c r="K4978" s="12">
        <f>IFERROR(VLOOKUP($A4978,[1]Piv!$B:$C,2,FALSE),0)</f>
        <v>0</v>
      </c>
      <c r="L4978" s="12">
        <f>IFERROR(VLOOKUP($A4978,'[2]FINAL (2)'!$A$1:$F$7700,3,FALSE),0)</f>
        <v>0</v>
      </c>
      <c r="M4978" s="12">
        <f>IFERROR(VLOOKUP($A4978,'[2]FINAL (2)'!$A$1:$F$7700,5,FALSE),0)</f>
        <v>0</v>
      </c>
      <c r="N4978" s="12">
        <f>IFERROR(VLOOKUP($A4978,[3]Sheet3!$A$1:$C$4542,3,FALSE),0)</f>
        <v>0</v>
      </c>
      <c r="O4978" s="10">
        <f t="shared" si="78"/>
        <v>0</v>
      </c>
      <c r="P4978"/>
    </row>
    <row r="4979" spans="1:16" x14ac:dyDescent="0.25">
      <c r="A4979" s="3">
        <v>24404184</v>
      </c>
      <c r="B4979" s="3" t="s">
        <v>7713</v>
      </c>
      <c r="C4979" s="4">
        <v>100954</v>
      </c>
      <c r="D4979" s="3" t="s">
        <v>4652</v>
      </c>
      <c r="E4979" s="3" t="s">
        <v>3</v>
      </c>
      <c r="F4979" s="4" t="s">
        <v>12</v>
      </c>
      <c r="G4979" s="3"/>
      <c r="H4979" s="3"/>
      <c r="I4979" s="3"/>
      <c r="J4979" s="8">
        <v>0</v>
      </c>
      <c r="K4979" s="12">
        <f>IFERROR(VLOOKUP($A4979,[1]Piv!$B:$C,2,FALSE),0)</f>
        <v>0</v>
      </c>
      <c r="L4979" s="12">
        <f>IFERROR(VLOOKUP($A4979,'[2]FINAL (2)'!$A$1:$F$7700,3,FALSE),0)</f>
        <v>0</v>
      </c>
      <c r="M4979" s="12">
        <f>IFERROR(VLOOKUP($A4979,'[2]FINAL (2)'!$A$1:$F$7700,5,FALSE),0)</f>
        <v>0</v>
      </c>
      <c r="N4979" s="12">
        <f>IFERROR(VLOOKUP($A4979,[3]Sheet3!$A$1:$C$4542,3,FALSE),0)</f>
        <v>0</v>
      </c>
      <c r="O4979" s="10">
        <f t="shared" si="78"/>
        <v>0</v>
      </c>
      <c r="P4979"/>
    </row>
    <row r="4980" spans="1:16" x14ac:dyDescent="0.25">
      <c r="A4980" s="3">
        <v>25108827</v>
      </c>
      <c r="B4980" s="3" t="s">
        <v>3120</v>
      </c>
      <c r="C4980" s="4">
        <v>100954</v>
      </c>
      <c r="D4980" s="3" t="s">
        <v>4652</v>
      </c>
      <c r="E4980" s="3" t="s">
        <v>3</v>
      </c>
      <c r="F4980" s="4" t="s">
        <v>4</v>
      </c>
      <c r="G4980" s="3">
        <v>127614</v>
      </c>
      <c r="H4980" s="3" t="s">
        <v>3297</v>
      </c>
      <c r="I4980" s="3" t="s">
        <v>4001</v>
      </c>
      <c r="J4980" s="8">
        <v>31229402.030000001</v>
      </c>
      <c r="K4980" s="12">
        <f>IFERROR(VLOOKUP($A4980,[1]Piv!$B:$C,2,FALSE),0)</f>
        <v>24740981.460000001</v>
      </c>
      <c r="L4980" s="12">
        <f>IFERROR(VLOOKUP($A4980,'[2]FINAL (2)'!$A$1:$F$7700,3,FALSE),0)</f>
        <v>5059601.3600000003</v>
      </c>
      <c r="M4980" s="12">
        <f>IFERROR(VLOOKUP($A4980,'[2]FINAL (2)'!$A$1:$F$7700,5,FALSE),0)</f>
        <v>0</v>
      </c>
      <c r="N4980" s="12">
        <f>IFERROR(VLOOKUP($A4980,[3]Sheet3!$A$1:$C$4542,3,FALSE),0)</f>
        <v>2000000</v>
      </c>
      <c r="O4980" s="10">
        <f t="shared" si="78"/>
        <v>31800582.82</v>
      </c>
      <c r="P4980" s="10">
        <f>O4980-J4980</f>
        <v>571180.78999999911</v>
      </c>
    </row>
    <row r="4981" spans="1:16" x14ac:dyDescent="0.25">
      <c r="A4981" s="3">
        <v>19296642</v>
      </c>
      <c r="B4981" s="3" t="s">
        <v>7714</v>
      </c>
      <c r="C4981" s="4">
        <v>101803</v>
      </c>
      <c r="D4981" s="3" t="s">
        <v>4653</v>
      </c>
      <c r="E4981" s="3" t="s">
        <v>3</v>
      </c>
      <c r="F4981" s="4" t="s">
        <v>4</v>
      </c>
      <c r="G4981" s="3">
        <v>137294</v>
      </c>
      <c r="H4981" s="3" t="s">
        <v>3263</v>
      </c>
      <c r="I4981" s="3" t="s">
        <v>3999</v>
      </c>
      <c r="J4981" s="8">
        <v>4200000</v>
      </c>
      <c r="K4981" s="12">
        <f>IFERROR(VLOOKUP($A4981,[1]Piv!$B:$C,2,FALSE),0)</f>
        <v>508963.52</v>
      </c>
      <c r="L4981" s="12">
        <f>IFERROR(VLOOKUP($A4981,'[2]FINAL (2)'!$A$1:$F$7700,3,FALSE),0)</f>
        <v>0</v>
      </c>
      <c r="M4981" s="12">
        <f>IFERROR(VLOOKUP($A4981,'[2]FINAL (2)'!$A$1:$F$7700,5,FALSE),0)</f>
        <v>300646.7</v>
      </c>
      <c r="N4981" s="12">
        <f>IFERROR(VLOOKUP($A4981,[3]Sheet3!$A$1:$C$4542,3,FALSE),0)</f>
        <v>3500000</v>
      </c>
      <c r="O4981" s="10">
        <f t="shared" si="78"/>
        <v>4309610.22</v>
      </c>
      <c r="P4981" s="10">
        <f>O4981-J4981</f>
        <v>109610.21999999974</v>
      </c>
    </row>
    <row r="4982" spans="1:16" x14ac:dyDescent="0.25">
      <c r="A4982" s="3">
        <v>13840926</v>
      </c>
      <c r="B4982" s="3" t="s">
        <v>7715</v>
      </c>
      <c r="C4982" s="4">
        <v>101803</v>
      </c>
      <c r="D4982" s="3" t="s">
        <v>4653</v>
      </c>
      <c r="E4982" s="3" t="s">
        <v>3</v>
      </c>
      <c r="F4982" s="4" t="s">
        <v>12</v>
      </c>
      <c r="G4982" s="3"/>
      <c r="H4982" s="3"/>
      <c r="I4982" s="3"/>
      <c r="J4982" s="8">
        <v>0</v>
      </c>
      <c r="K4982" s="12">
        <f>IFERROR(VLOOKUP($A4982,[1]Piv!$B:$C,2,FALSE),0)</f>
        <v>0</v>
      </c>
      <c r="L4982" s="12">
        <f>IFERROR(VLOOKUP($A4982,'[2]FINAL (2)'!$A$1:$F$7700,3,FALSE),0)</f>
        <v>0</v>
      </c>
      <c r="M4982" s="12">
        <f>IFERROR(VLOOKUP($A4982,'[2]FINAL (2)'!$A$1:$F$7700,5,FALSE),0)</f>
        <v>0</v>
      </c>
      <c r="N4982" s="12">
        <f>IFERROR(VLOOKUP($A4982,[3]Sheet3!$A$1:$C$4542,3,FALSE),0)</f>
        <v>0</v>
      </c>
      <c r="O4982" s="10">
        <f t="shared" si="78"/>
        <v>0</v>
      </c>
      <c r="P4982"/>
    </row>
    <row r="4983" spans="1:16" x14ac:dyDescent="0.25">
      <c r="A4983" s="3">
        <v>21759757</v>
      </c>
      <c r="B4983" s="3" t="s">
        <v>7716</v>
      </c>
      <c r="C4983" s="4">
        <v>101803</v>
      </c>
      <c r="D4983" s="3" t="s">
        <v>4653</v>
      </c>
      <c r="E4983" s="3" t="s">
        <v>3</v>
      </c>
      <c r="F4983" s="4" t="s">
        <v>12</v>
      </c>
      <c r="G4983" s="3"/>
      <c r="H4983" s="3"/>
      <c r="I4983" s="3"/>
      <c r="J4983" s="8">
        <v>0</v>
      </c>
      <c r="K4983" s="12">
        <f>IFERROR(VLOOKUP($A4983,[1]Piv!$B:$C,2,FALSE),0)</f>
        <v>0</v>
      </c>
      <c r="L4983" s="12">
        <f>IFERROR(VLOOKUP($A4983,'[2]FINAL (2)'!$A$1:$F$7700,3,FALSE),0)</f>
        <v>0</v>
      </c>
      <c r="M4983" s="12">
        <f>IFERROR(VLOOKUP($A4983,'[2]FINAL (2)'!$A$1:$F$7700,5,FALSE),0)</f>
        <v>0</v>
      </c>
      <c r="N4983" s="12">
        <f>IFERROR(VLOOKUP($A4983,[3]Sheet3!$A$1:$C$4542,3,FALSE),0)</f>
        <v>0</v>
      </c>
      <c r="O4983" s="10">
        <f t="shared" si="78"/>
        <v>0</v>
      </c>
      <c r="P4983"/>
    </row>
    <row r="4984" spans="1:16" x14ac:dyDescent="0.25">
      <c r="A4984" s="3">
        <v>9669942</v>
      </c>
      <c r="B4984" s="3" t="s">
        <v>68</v>
      </c>
      <c r="C4984" s="4">
        <v>100955</v>
      </c>
      <c r="D4984" s="3" t="s">
        <v>3340</v>
      </c>
      <c r="E4984" s="3" t="s">
        <v>3</v>
      </c>
      <c r="F4984" s="4" t="s">
        <v>4</v>
      </c>
      <c r="G4984" s="3">
        <v>133637</v>
      </c>
      <c r="H4984" s="3" t="s">
        <v>3242</v>
      </c>
      <c r="I4984" s="3" t="s">
        <v>3999</v>
      </c>
      <c r="J4984" s="8">
        <v>3458958</v>
      </c>
      <c r="K4984" s="12">
        <f>IFERROR(VLOOKUP($A4984,[1]Piv!$B:$C,2,FALSE),0)</f>
        <v>3255414.08</v>
      </c>
      <c r="L4984" s="12">
        <f>IFERROR(VLOOKUP($A4984,'[2]FINAL (2)'!$A$1:$F$7700,3,FALSE),0)</f>
        <v>0</v>
      </c>
      <c r="M4984" s="12">
        <f>IFERROR(VLOOKUP($A4984,'[2]FINAL (2)'!$A$1:$F$7700,5,FALSE),0)</f>
        <v>0</v>
      </c>
      <c r="N4984" s="12">
        <f>IFERROR(VLOOKUP($A4984,[3]Sheet3!$A$1:$C$4542,3,FALSE),0)</f>
        <v>0</v>
      </c>
      <c r="O4984" s="10">
        <f t="shared" si="78"/>
        <v>3255414.08</v>
      </c>
      <c r="P4984" s="10">
        <f>O4984-J4984</f>
        <v>-203543.91999999993</v>
      </c>
    </row>
    <row r="4985" spans="1:16" x14ac:dyDescent="0.25">
      <c r="A4985" s="3">
        <v>26367020</v>
      </c>
      <c r="B4985" s="3" t="s">
        <v>957</v>
      </c>
      <c r="C4985" s="4">
        <v>100955</v>
      </c>
      <c r="D4985" s="3" t="s">
        <v>3340</v>
      </c>
      <c r="E4985" s="3" t="s">
        <v>3</v>
      </c>
      <c r="F4985" s="4" t="s">
        <v>4</v>
      </c>
      <c r="G4985" s="3">
        <v>133637</v>
      </c>
      <c r="H4985" s="3" t="s">
        <v>3242</v>
      </c>
      <c r="I4985" s="3" t="s">
        <v>3999</v>
      </c>
      <c r="J4985" s="8">
        <v>4895046</v>
      </c>
      <c r="K4985" s="12">
        <f>IFERROR(VLOOKUP($A4985,[1]Piv!$B:$C,2,FALSE),0)</f>
        <v>4445776.3900000006</v>
      </c>
      <c r="L4985" s="12">
        <f>IFERROR(VLOOKUP($A4985,'[2]FINAL (2)'!$A$1:$F$7700,3,FALSE),0)</f>
        <v>0</v>
      </c>
      <c r="M4985" s="12">
        <f>IFERROR(VLOOKUP($A4985,'[2]FINAL (2)'!$A$1:$F$7700,5,FALSE),0)</f>
        <v>0</v>
      </c>
      <c r="N4985" s="12">
        <f>IFERROR(VLOOKUP($A4985,[3]Sheet3!$A$1:$C$4542,3,FALSE),0)</f>
        <v>0</v>
      </c>
      <c r="O4985" s="10">
        <f t="shared" si="78"/>
        <v>4445776.3900000006</v>
      </c>
      <c r="P4985" s="10">
        <f>O4985-J4985</f>
        <v>-449269.6099999994</v>
      </c>
    </row>
    <row r="4986" spans="1:16" x14ac:dyDescent="0.25">
      <c r="A4986" s="3">
        <v>26342620</v>
      </c>
      <c r="B4986" s="3" t="s">
        <v>7717</v>
      </c>
      <c r="C4986" s="4">
        <v>101804</v>
      </c>
      <c r="D4986" s="3" t="s">
        <v>4654</v>
      </c>
      <c r="E4986" s="3" t="s">
        <v>3</v>
      </c>
      <c r="F4986" s="4" t="s">
        <v>4</v>
      </c>
      <c r="G4986" s="3">
        <v>132522</v>
      </c>
      <c r="H4986" s="3" t="s">
        <v>3275</v>
      </c>
      <c r="I4986" s="3" t="s">
        <v>4001</v>
      </c>
      <c r="J4986" s="8">
        <v>250000</v>
      </c>
      <c r="K4986" s="12">
        <f>IFERROR(VLOOKUP($A4986,[1]Piv!$B:$C,2,FALSE),0)</f>
        <v>0</v>
      </c>
      <c r="L4986" s="12">
        <f>IFERROR(VLOOKUP($A4986,'[2]FINAL (2)'!$A$1:$F$7700,3,FALSE),0)</f>
        <v>0</v>
      </c>
      <c r="M4986" s="12">
        <f>IFERROR(VLOOKUP($A4986,'[2]FINAL (2)'!$A$1:$F$7700,5,FALSE),0)</f>
        <v>0</v>
      </c>
      <c r="N4986" s="12">
        <f>IFERROR(VLOOKUP($A4986,[3]Sheet3!$A$1:$C$4542,3,FALSE),0)</f>
        <v>250000</v>
      </c>
      <c r="O4986" s="10">
        <f t="shared" si="78"/>
        <v>250000</v>
      </c>
      <c r="P4986" s="10">
        <f>O4986-J4986</f>
        <v>0</v>
      </c>
    </row>
    <row r="4987" spans="1:16" x14ac:dyDescent="0.25">
      <c r="A4987" s="3">
        <v>20937447</v>
      </c>
      <c r="B4987" s="3" t="s">
        <v>7718</v>
      </c>
      <c r="C4987" s="4">
        <v>101804</v>
      </c>
      <c r="D4987" s="3" t="s">
        <v>4654</v>
      </c>
      <c r="E4987" s="3" t="s">
        <v>3</v>
      </c>
      <c r="F4987" s="4" t="s">
        <v>12</v>
      </c>
      <c r="G4987" s="3"/>
      <c r="H4987" s="3"/>
      <c r="I4987" s="3"/>
      <c r="J4987" s="8">
        <v>0</v>
      </c>
      <c r="K4987" s="12">
        <f>IFERROR(VLOOKUP($A4987,[1]Piv!$B:$C,2,FALSE),0)</f>
        <v>0</v>
      </c>
      <c r="L4987" s="12">
        <f>IFERROR(VLOOKUP($A4987,'[2]FINAL (2)'!$A$1:$F$7700,3,FALSE),0)</f>
        <v>0</v>
      </c>
      <c r="M4987" s="12">
        <f>IFERROR(VLOOKUP($A4987,'[2]FINAL (2)'!$A$1:$F$7700,5,FALSE),0)</f>
        <v>0</v>
      </c>
      <c r="N4987" s="12">
        <f>IFERROR(VLOOKUP($A4987,[3]Sheet3!$A$1:$C$4542,3,FALSE),0)</f>
        <v>0</v>
      </c>
      <c r="O4987" s="10">
        <f t="shared" si="78"/>
        <v>0</v>
      </c>
      <c r="P4987"/>
    </row>
    <row r="4988" spans="1:16" x14ac:dyDescent="0.25">
      <c r="A4988" s="3">
        <v>19793376</v>
      </c>
      <c r="B4988" s="3" t="s">
        <v>201</v>
      </c>
      <c r="C4988" s="4">
        <v>100958</v>
      </c>
      <c r="D4988" s="3" t="s">
        <v>3854</v>
      </c>
      <c r="E4988" s="3" t="s">
        <v>3</v>
      </c>
      <c r="F4988" s="4" t="s">
        <v>4</v>
      </c>
      <c r="G4988" s="3">
        <v>73102</v>
      </c>
      <c r="H4988" s="3" t="s">
        <v>3250</v>
      </c>
      <c r="I4988" s="3" t="s">
        <v>3999</v>
      </c>
      <c r="J4988" s="8">
        <v>7085000</v>
      </c>
      <c r="K4988" s="12">
        <f>IFERROR(VLOOKUP($A4988,[1]Piv!$B:$C,2,FALSE),0)</f>
        <v>828119.16</v>
      </c>
      <c r="L4988" s="12">
        <f>IFERROR(VLOOKUP($A4988,'[2]FINAL (2)'!$A$1:$F$7700,3,FALSE),0)</f>
        <v>0</v>
      </c>
      <c r="M4988" s="12">
        <f>IFERROR(VLOOKUP($A4988,'[2]FINAL (2)'!$A$1:$F$7700,5,FALSE),0)</f>
        <v>700000</v>
      </c>
      <c r="N4988" s="12">
        <f>IFERROR(VLOOKUP($A4988,[3]Sheet3!$A$1:$C$4542,3,FALSE),0)</f>
        <v>3640000</v>
      </c>
      <c r="O4988" s="10">
        <f t="shared" si="78"/>
        <v>5168119.16</v>
      </c>
      <c r="P4988" s="10">
        <f>O4988-J4988</f>
        <v>-1916880.8399999999</v>
      </c>
    </row>
    <row r="4989" spans="1:16" x14ac:dyDescent="0.25">
      <c r="A4989" s="3">
        <v>20072109</v>
      </c>
      <c r="B4989" s="3" t="s">
        <v>7719</v>
      </c>
      <c r="C4989" s="4">
        <v>100958</v>
      </c>
      <c r="D4989" s="3" t="s">
        <v>3854</v>
      </c>
      <c r="E4989" s="3" t="s">
        <v>3</v>
      </c>
      <c r="F4989" s="4" t="s">
        <v>12</v>
      </c>
      <c r="G4989" s="3"/>
      <c r="H4989" s="3"/>
      <c r="I4989" s="3"/>
      <c r="J4989" s="8">
        <v>0</v>
      </c>
      <c r="K4989" s="12">
        <f>IFERROR(VLOOKUP($A4989,[1]Piv!$B:$C,2,FALSE),0)</f>
        <v>0</v>
      </c>
      <c r="L4989" s="12">
        <f>IFERROR(VLOOKUP($A4989,'[2]FINAL (2)'!$A$1:$F$7700,3,FALSE),0)</f>
        <v>0</v>
      </c>
      <c r="M4989" s="12">
        <f>IFERROR(VLOOKUP($A4989,'[2]FINAL (2)'!$A$1:$F$7700,5,FALSE),0)</f>
        <v>0</v>
      </c>
      <c r="N4989" s="12">
        <f>IFERROR(VLOOKUP($A4989,[3]Sheet3!$A$1:$C$4542,3,FALSE),0)</f>
        <v>0</v>
      </c>
      <c r="O4989" s="10">
        <f t="shared" si="78"/>
        <v>0</v>
      </c>
      <c r="P4989"/>
    </row>
    <row r="4990" spans="1:16" x14ac:dyDescent="0.25">
      <c r="A4990" s="3">
        <v>21735351</v>
      </c>
      <c r="B4990" s="3" t="s">
        <v>2389</v>
      </c>
      <c r="C4990" s="4">
        <v>100958</v>
      </c>
      <c r="D4990" s="3" t="s">
        <v>3854</v>
      </c>
      <c r="E4990" s="3" t="s">
        <v>3</v>
      </c>
      <c r="F4990" s="4" t="s">
        <v>4</v>
      </c>
      <c r="G4990" s="3">
        <v>133932</v>
      </c>
      <c r="H4990" s="3" t="s">
        <v>3251</v>
      </c>
      <c r="I4990" s="3" t="s">
        <v>3999</v>
      </c>
      <c r="J4990" s="8">
        <v>2343000</v>
      </c>
      <c r="K4990" s="12">
        <f>IFERROR(VLOOKUP($A4990,[1]Piv!$B:$C,2,FALSE),0)</f>
        <v>2319668.42</v>
      </c>
      <c r="L4990" s="12">
        <f>IFERROR(VLOOKUP($A4990,'[2]FINAL (2)'!$A$1:$F$7700,3,FALSE),0)</f>
        <v>0</v>
      </c>
      <c r="M4990" s="12">
        <f>IFERROR(VLOOKUP($A4990,'[2]FINAL (2)'!$A$1:$F$7700,5,FALSE),0)</f>
        <v>0</v>
      </c>
      <c r="N4990" s="12">
        <f>IFERROR(VLOOKUP($A4990,[3]Sheet3!$A$1:$C$4542,3,FALSE),0)</f>
        <v>0</v>
      </c>
      <c r="O4990" s="10">
        <f t="shared" si="78"/>
        <v>2319668.42</v>
      </c>
      <c r="P4990" s="10">
        <f>O4990-J4990</f>
        <v>-23331.580000000075</v>
      </c>
    </row>
    <row r="4991" spans="1:16" x14ac:dyDescent="0.25">
      <c r="A4991" s="3">
        <v>22762006</v>
      </c>
      <c r="B4991" s="3" t="s">
        <v>3105</v>
      </c>
      <c r="C4991" s="4">
        <v>100958</v>
      </c>
      <c r="D4991" s="3" t="s">
        <v>3854</v>
      </c>
      <c r="E4991" s="3" t="s">
        <v>3</v>
      </c>
      <c r="F4991" s="4" t="s">
        <v>4</v>
      </c>
      <c r="G4991" s="3">
        <v>123877</v>
      </c>
      <c r="H4991" s="3" t="s">
        <v>3257</v>
      </c>
      <c r="I4991" s="3" t="s">
        <v>3999</v>
      </c>
      <c r="J4991" s="8">
        <v>1700000</v>
      </c>
      <c r="K4991" s="12">
        <f>IFERROR(VLOOKUP($A4991,[1]Piv!$B:$C,2,FALSE),0)</f>
        <v>1426271.31</v>
      </c>
      <c r="L4991" s="12">
        <f>IFERROR(VLOOKUP($A4991,'[2]FINAL (2)'!$A$1:$F$7700,3,FALSE),0)</f>
        <v>0</v>
      </c>
      <c r="M4991" s="12">
        <f>IFERROR(VLOOKUP($A4991,'[2]FINAL (2)'!$A$1:$F$7700,5,FALSE),0)</f>
        <v>0</v>
      </c>
      <c r="N4991" s="12">
        <f>IFERROR(VLOOKUP($A4991,[3]Sheet3!$A$1:$C$4542,3,FALSE),0)</f>
        <v>0</v>
      </c>
      <c r="O4991" s="10">
        <f t="shared" si="78"/>
        <v>1426271.31</v>
      </c>
      <c r="P4991" s="10">
        <f>O4991-J4991</f>
        <v>-273728.68999999994</v>
      </c>
    </row>
    <row r="4992" spans="1:16" x14ac:dyDescent="0.25">
      <c r="A4992" s="3">
        <v>25607070</v>
      </c>
      <c r="B4992" s="3" t="s">
        <v>1459</v>
      </c>
      <c r="C4992" s="4">
        <v>100958</v>
      </c>
      <c r="D4992" s="3" t="s">
        <v>3854</v>
      </c>
      <c r="E4992" s="3" t="s">
        <v>3</v>
      </c>
      <c r="F4992" s="4" t="s">
        <v>4</v>
      </c>
      <c r="G4992" s="3">
        <v>73102</v>
      </c>
      <c r="H4992" s="3" t="s">
        <v>3250</v>
      </c>
      <c r="I4992" s="3" t="s">
        <v>3999</v>
      </c>
      <c r="J4992" s="8">
        <v>2400000</v>
      </c>
      <c r="K4992" s="12">
        <f>IFERROR(VLOOKUP($A4992,[1]Piv!$B:$C,2,FALSE),0)</f>
        <v>2314866.91</v>
      </c>
      <c r="L4992" s="12">
        <f>IFERROR(VLOOKUP($A4992,'[2]FINAL (2)'!$A$1:$F$7700,3,FALSE),0)</f>
        <v>0</v>
      </c>
      <c r="M4992" s="12">
        <f>IFERROR(VLOOKUP($A4992,'[2]FINAL (2)'!$A$1:$F$7700,5,FALSE),0)</f>
        <v>0</v>
      </c>
      <c r="N4992" s="12">
        <f>IFERROR(VLOOKUP($A4992,[3]Sheet3!$A$1:$C$4542,3,FALSE),0)</f>
        <v>0</v>
      </c>
      <c r="O4992" s="10">
        <f t="shared" si="78"/>
        <v>2314866.91</v>
      </c>
      <c r="P4992" s="10">
        <f>O4992-J4992</f>
        <v>-85133.089999999851</v>
      </c>
    </row>
    <row r="4993" spans="1:16" x14ac:dyDescent="0.25">
      <c r="A4993" s="3">
        <v>26682230</v>
      </c>
      <c r="B4993" s="3" t="s">
        <v>7720</v>
      </c>
      <c r="C4993" s="4">
        <v>100958</v>
      </c>
      <c r="D4993" s="3" t="s">
        <v>3854</v>
      </c>
      <c r="E4993" s="3" t="s">
        <v>3</v>
      </c>
      <c r="F4993" s="4" t="s">
        <v>4</v>
      </c>
      <c r="G4993" s="3">
        <v>133321</v>
      </c>
      <c r="H4993" s="3" t="s">
        <v>3296</v>
      </c>
      <c r="I4993" s="3" t="s">
        <v>4001</v>
      </c>
      <c r="J4993" s="8">
        <v>12250000</v>
      </c>
      <c r="K4993" s="12">
        <f>IFERROR(VLOOKUP($A4993,[1]Piv!$B:$C,2,FALSE),0)</f>
        <v>12617108.050000001</v>
      </c>
      <c r="L4993" s="12">
        <f>IFERROR(VLOOKUP($A4993,'[2]FINAL (2)'!$A$1:$F$7700,3,FALSE),0)</f>
        <v>0</v>
      </c>
      <c r="M4993" s="12">
        <f>IFERROR(VLOOKUP($A4993,'[2]FINAL (2)'!$A$1:$F$7700,5,FALSE),0)</f>
        <v>0</v>
      </c>
      <c r="N4993" s="12">
        <f>IFERROR(VLOOKUP($A4993,[3]Sheet3!$A$1:$C$4542,3,FALSE),0)</f>
        <v>0</v>
      </c>
      <c r="O4993" s="10">
        <f t="shared" si="78"/>
        <v>12617108.050000001</v>
      </c>
      <c r="P4993" s="10">
        <f>O4993-J4993</f>
        <v>367108.05000000075</v>
      </c>
    </row>
    <row r="4994" spans="1:16" x14ac:dyDescent="0.25">
      <c r="A4994" s="3">
        <v>15292407</v>
      </c>
      <c r="B4994" s="3" t="s">
        <v>936</v>
      </c>
      <c r="C4994" s="4">
        <v>100956</v>
      </c>
      <c r="D4994" s="3" t="s">
        <v>3976</v>
      </c>
      <c r="E4994" s="3" t="s">
        <v>3</v>
      </c>
      <c r="F4994" s="4" t="s">
        <v>4</v>
      </c>
      <c r="G4994" s="3">
        <v>131072</v>
      </c>
      <c r="H4994" s="3" t="s">
        <v>3245</v>
      </c>
      <c r="I4994" s="3" t="s">
        <v>3999</v>
      </c>
      <c r="J4994" s="8">
        <v>1087404.1200000001</v>
      </c>
      <c r="K4994" s="12">
        <f>IFERROR(VLOOKUP($A4994,[1]Piv!$B:$C,2,FALSE),0)</f>
        <v>0</v>
      </c>
      <c r="L4994" s="12">
        <f>IFERROR(VLOOKUP($A4994,'[2]FINAL (2)'!$A$1:$F$7700,3,FALSE),0)</f>
        <v>384936.08</v>
      </c>
      <c r="M4994" s="12">
        <f>IFERROR(VLOOKUP($A4994,'[2]FINAL (2)'!$A$1:$F$7700,5,FALSE),0)</f>
        <v>0</v>
      </c>
      <c r="N4994" s="12">
        <f>IFERROR(VLOOKUP($A4994,[3]Sheet3!$A$1:$C$4542,3,FALSE),0)</f>
        <v>0</v>
      </c>
      <c r="O4994" s="10">
        <f t="shared" si="78"/>
        <v>384936.08</v>
      </c>
      <c r="P4994" s="10">
        <f>O4994-J4994</f>
        <v>-702468.04</v>
      </c>
    </row>
    <row r="4995" spans="1:16" x14ac:dyDescent="0.25">
      <c r="A4995" s="3">
        <v>23596967</v>
      </c>
      <c r="B4995" s="3" t="s">
        <v>1178</v>
      </c>
      <c r="C4995" s="4">
        <v>100956</v>
      </c>
      <c r="D4995" s="3" t="s">
        <v>3976</v>
      </c>
      <c r="E4995" s="3" t="s">
        <v>3</v>
      </c>
      <c r="F4995" s="4" t="s">
        <v>4</v>
      </c>
      <c r="G4995" s="3">
        <v>131072</v>
      </c>
      <c r="H4995" s="3" t="s">
        <v>3245</v>
      </c>
      <c r="I4995" s="3" t="s">
        <v>3999</v>
      </c>
      <c r="J4995" s="8">
        <v>1000000</v>
      </c>
      <c r="K4995" s="12">
        <f>IFERROR(VLOOKUP($A4995,[1]Piv!$B:$C,2,FALSE),0)</f>
        <v>221426.13</v>
      </c>
      <c r="L4995" s="12">
        <f>IFERROR(VLOOKUP($A4995,'[2]FINAL (2)'!$A$1:$F$7700,3,FALSE),0)</f>
        <v>0</v>
      </c>
      <c r="M4995" s="12">
        <f>IFERROR(VLOOKUP($A4995,'[2]FINAL (2)'!$A$1:$F$7700,5,FALSE),0)</f>
        <v>0</v>
      </c>
      <c r="N4995" s="12">
        <f>IFERROR(VLOOKUP($A4995,[3]Sheet3!$A$1:$C$4542,3,FALSE),0)</f>
        <v>0</v>
      </c>
      <c r="O4995" s="10">
        <f t="shared" ref="O4995:O5058" si="79">IFERROR(SUM(K4995,L4995,M4995,N4995),0)</f>
        <v>221426.13</v>
      </c>
      <c r="P4995" s="10">
        <f>O4995-J4995</f>
        <v>-778573.87</v>
      </c>
    </row>
    <row r="4996" spans="1:16" x14ac:dyDescent="0.25">
      <c r="A4996" s="3">
        <v>17083114</v>
      </c>
      <c r="B4996" s="3" t="s">
        <v>1589</v>
      </c>
      <c r="C4996" s="4">
        <v>100957</v>
      </c>
      <c r="D4996" s="3" t="s">
        <v>4655</v>
      </c>
      <c r="E4996" s="3" t="s">
        <v>3</v>
      </c>
      <c r="F4996" s="4" t="s">
        <v>4</v>
      </c>
      <c r="G4996" s="3">
        <v>127614</v>
      </c>
      <c r="H4996" s="3" t="s">
        <v>3297</v>
      </c>
      <c r="I4996" s="3" t="s">
        <v>4001</v>
      </c>
      <c r="J4996" s="8">
        <v>5000000</v>
      </c>
      <c r="K4996" s="12">
        <f>IFERROR(VLOOKUP($A4996,[1]Piv!$B:$C,2,FALSE),0)</f>
        <v>0</v>
      </c>
      <c r="L4996" s="12">
        <f>IFERROR(VLOOKUP($A4996,'[2]FINAL (2)'!$A$1:$F$7700,3,FALSE),0)</f>
        <v>501535.74</v>
      </c>
      <c r="M4996" s="12">
        <f>IFERROR(VLOOKUP($A4996,'[2]FINAL (2)'!$A$1:$F$7700,5,FALSE),0)</f>
        <v>0</v>
      </c>
      <c r="N4996" s="12">
        <f>IFERROR(VLOOKUP($A4996,[3]Sheet3!$A$1:$C$4542,3,FALSE),0)</f>
        <v>5000000</v>
      </c>
      <c r="O4996" s="10">
        <f t="shared" si="79"/>
        <v>5501535.7400000002</v>
      </c>
      <c r="P4996" s="10">
        <f>O4996-J4996</f>
        <v>501535.74000000022</v>
      </c>
    </row>
    <row r="4997" spans="1:16" x14ac:dyDescent="0.25">
      <c r="A4997" s="3">
        <v>22142749</v>
      </c>
      <c r="B4997" s="3" t="s">
        <v>476</v>
      </c>
      <c r="C4997" s="4">
        <v>100957</v>
      </c>
      <c r="D4997" s="3" t="s">
        <v>4655</v>
      </c>
      <c r="E4997" s="3" t="s">
        <v>3</v>
      </c>
      <c r="F4997" s="4" t="s">
        <v>4</v>
      </c>
      <c r="G4997" s="3">
        <v>127614</v>
      </c>
      <c r="H4997" s="3" t="s">
        <v>3297</v>
      </c>
      <c r="I4997" s="3" t="s">
        <v>4001</v>
      </c>
      <c r="J4997" s="8">
        <v>21500000</v>
      </c>
      <c r="K4997" s="12">
        <f>IFERROR(VLOOKUP($A4997,[1]Piv!$B:$C,2,FALSE),0)</f>
        <v>1412734.49</v>
      </c>
      <c r="L4997" s="12">
        <f>IFERROR(VLOOKUP($A4997,'[2]FINAL (2)'!$A$1:$F$7700,3,FALSE),0)</f>
        <v>0</v>
      </c>
      <c r="M4997" s="12">
        <f>IFERROR(VLOOKUP($A4997,'[2]FINAL (2)'!$A$1:$F$7700,5,FALSE),0)</f>
        <v>300502.76</v>
      </c>
      <c r="N4997" s="12">
        <f>IFERROR(VLOOKUP($A4997,[3]Sheet3!$A$1:$C$4542,3,FALSE),0)</f>
        <v>17500000</v>
      </c>
      <c r="O4997" s="10">
        <f t="shared" si="79"/>
        <v>19213237.25</v>
      </c>
      <c r="P4997" s="10">
        <f>O4997-J4997</f>
        <v>-2286762.75</v>
      </c>
    </row>
    <row r="4998" spans="1:16" x14ac:dyDescent="0.25">
      <c r="A4998" s="3">
        <v>25465692</v>
      </c>
      <c r="B4998" s="3" t="s">
        <v>2825</v>
      </c>
      <c r="C4998" s="4">
        <v>100957</v>
      </c>
      <c r="D4998" s="3" t="s">
        <v>4655</v>
      </c>
      <c r="E4998" s="3" t="s">
        <v>3</v>
      </c>
      <c r="F4998" s="4" t="s">
        <v>4</v>
      </c>
      <c r="G4998" s="3">
        <v>127614</v>
      </c>
      <c r="H4998" s="3" t="s">
        <v>3297</v>
      </c>
      <c r="I4998" s="3" t="s">
        <v>4001</v>
      </c>
      <c r="J4998" s="8">
        <v>11060000</v>
      </c>
      <c r="K4998" s="12">
        <f>IFERROR(VLOOKUP($A4998,[1]Piv!$B:$C,2,FALSE),0)</f>
        <v>11243861.41</v>
      </c>
      <c r="L4998" s="12">
        <f>IFERROR(VLOOKUP($A4998,'[2]FINAL (2)'!$A$1:$F$7700,3,FALSE),0)</f>
        <v>0</v>
      </c>
      <c r="M4998" s="12">
        <f>IFERROR(VLOOKUP($A4998,'[2]FINAL (2)'!$A$1:$F$7700,5,FALSE),0)</f>
        <v>0</v>
      </c>
      <c r="N4998" s="12">
        <f>IFERROR(VLOOKUP($A4998,[3]Sheet3!$A$1:$C$4542,3,FALSE),0)</f>
        <v>0</v>
      </c>
      <c r="O4998" s="10">
        <f t="shared" si="79"/>
        <v>11243861.41</v>
      </c>
      <c r="P4998" s="10">
        <f>O4998-J4998</f>
        <v>183861.41000000015</v>
      </c>
    </row>
    <row r="4999" spans="1:16" x14ac:dyDescent="0.25">
      <c r="A4999" s="3">
        <v>25558741</v>
      </c>
      <c r="B4999" s="3" t="s">
        <v>1960</v>
      </c>
      <c r="C4999" s="4">
        <v>100957</v>
      </c>
      <c r="D4999" s="3" t="s">
        <v>4655</v>
      </c>
      <c r="E4999" s="3" t="s">
        <v>3</v>
      </c>
      <c r="F4999" s="4" t="s">
        <v>4</v>
      </c>
      <c r="G4999" s="3">
        <v>127614</v>
      </c>
      <c r="H4999" s="3" t="s">
        <v>3297</v>
      </c>
      <c r="I4999" s="3" t="s">
        <v>4001</v>
      </c>
      <c r="J4999" s="8">
        <v>21200000</v>
      </c>
      <c r="K4999" s="12">
        <f>IFERROR(VLOOKUP($A4999,[1]Piv!$B:$C,2,FALSE),0)</f>
        <v>3829130.6</v>
      </c>
      <c r="L4999" s="12">
        <f>IFERROR(VLOOKUP($A4999,'[2]FINAL (2)'!$A$1:$F$7700,3,FALSE),0)</f>
        <v>0</v>
      </c>
      <c r="M4999" s="12">
        <f>IFERROR(VLOOKUP($A4999,'[2]FINAL (2)'!$A$1:$F$7700,5,FALSE),0)</f>
        <v>0</v>
      </c>
      <c r="N4999" s="12">
        <f>IFERROR(VLOOKUP($A4999,[3]Sheet3!$A$1:$C$4542,3,FALSE),0)</f>
        <v>16200000</v>
      </c>
      <c r="O4999" s="10">
        <f t="shared" si="79"/>
        <v>20029130.600000001</v>
      </c>
      <c r="P4999" s="10">
        <f>O4999-J4999</f>
        <v>-1170869.3999999985</v>
      </c>
    </row>
    <row r="5000" spans="1:16" x14ac:dyDescent="0.25">
      <c r="A5000" s="3">
        <v>15485215</v>
      </c>
      <c r="B5000" s="3" t="s">
        <v>42</v>
      </c>
      <c r="C5000" s="4">
        <v>100959</v>
      </c>
      <c r="D5000" s="3" t="s">
        <v>3573</v>
      </c>
      <c r="E5000" s="3" t="s">
        <v>3</v>
      </c>
      <c r="F5000" s="4" t="s">
        <v>4</v>
      </c>
      <c r="G5000" s="3">
        <v>131356</v>
      </c>
      <c r="H5000" s="3" t="s">
        <v>8834</v>
      </c>
      <c r="I5000" s="3" t="s">
        <v>3999</v>
      </c>
      <c r="J5000" s="8">
        <v>192000</v>
      </c>
      <c r="K5000" s="12">
        <f>IFERROR(VLOOKUP($A5000,[1]Piv!$B:$C,2,FALSE),0)</f>
        <v>0</v>
      </c>
      <c r="L5000" s="12">
        <f>IFERROR(VLOOKUP($A5000,'[2]FINAL (2)'!$A$1:$F$7700,3,FALSE),0)</f>
        <v>0</v>
      </c>
      <c r="M5000" s="12">
        <f>IFERROR(VLOOKUP($A5000,'[2]FINAL (2)'!$A$1:$F$7700,5,FALSE),0)</f>
        <v>50000</v>
      </c>
      <c r="N5000" s="12">
        <f>IFERROR(VLOOKUP($A5000,[3]Sheet3!$A$1:$C$4542,3,FALSE),0)</f>
        <v>192000</v>
      </c>
      <c r="O5000" s="10">
        <f t="shared" si="79"/>
        <v>242000</v>
      </c>
      <c r="P5000" s="10">
        <f>O5000-J5000</f>
        <v>50000</v>
      </c>
    </row>
    <row r="5001" spans="1:16" x14ac:dyDescent="0.25">
      <c r="A5001" s="3">
        <v>17776223</v>
      </c>
      <c r="B5001" s="3" t="s">
        <v>2266</v>
      </c>
      <c r="C5001" s="4">
        <v>100959</v>
      </c>
      <c r="D5001" s="3" t="s">
        <v>3573</v>
      </c>
      <c r="E5001" s="3" t="s">
        <v>3</v>
      </c>
      <c r="F5001" s="4" t="s">
        <v>4</v>
      </c>
      <c r="G5001" s="3">
        <v>129478</v>
      </c>
      <c r="H5001" s="3" t="s">
        <v>3231</v>
      </c>
      <c r="I5001" s="3" t="s">
        <v>3999</v>
      </c>
      <c r="J5001" s="8">
        <v>4580000</v>
      </c>
      <c r="K5001" s="12">
        <f>IFERROR(VLOOKUP($A5001,[1]Piv!$B:$C,2,FALSE),0)</f>
        <v>2365232.25</v>
      </c>
      <c r="L5001" s="12">
        <f>IFERROR(VLOOKUP($A5001,'[2]FINAL (2)'!$A$1:$F$7700,3,FALSE),0)</f>
        <v>0</v>
      </c>
      <c r="M5001" s="12">
        <f>IFERROR(VLOOKUP($A5001,'[2]FINAL (2)'!$A$1:$F$7700,5,FALSE),0)</f>
        <v>600301.82999999996</v>
      </c>
      <c r="N5001" s="12">
        <f>IFERROR(VLOOKUP($A5001,[3]Sheet3!$A$1:$C$4542,3,FALSE),0)</f>
        <v>0</v>
      </c>
      <c r="O5001" s="10">
        <f t="shared" si="79"/>
        <v>2965534.08</v>
      </c>
      <c r="P5001" s="10">
        <f>O5001-J5001</f>
        <v>-1614465.92</v>
      </c>
    </row>
    <row r="5002" spans="1:16" x14ac:dyDescent="0.25">
      <c r="A5002" s="3">
        <v>22808516</v>
      </c>
      <c r="B5002" s="3" t="s">
        <v>1391</v>
      </c>
      <c r="C5002" s="4">
        <v>100960</v>
      </c>
      <c r="D5002" s="3" t="s">
        <v>1392</v>
      </c>
      <c r="E5002" s="3" t="s">
        <v>3</v>
      </c>
      <c r="F5002" s="4" t="s">
        <v>4</v>
      </c>
      <c r="G5002" s="3">
        <v>89574</v>
      </c>
      <c r="H5002" s="3" t="s">
        <v>8837</v>
      </c>
      <c r="I5002" s="3" t="s">
        <v>4000</v>
      </c>
      <c r="J5002" s="8">
        <v>4600000</v>
      </c>
      <c r="K5002" s="12">
        <f>IFERROR(VLOOKUP($A5002,[1]Piv!$B:$C,2,FALSE),0)</f>
        <v>3668809.77</v>
      </c>
      <c r="L5002" s="12">
        <f>IFERROR(VLOOKUP($A5002,'[2]FINAL (2)'!$A$1:$F$7700,3,FALSE),0)</f>
        <v>0</v>
      </c>
      <c r="M5002" s="12">
        <f>IFERROR(VLOOKUP($A5002,'[2]FINAL (2)'!$A$1:$F$7700,5,FALSE),0)</f>
        <v>0</v>
      </c>
      <c r="N5002" s="12">
        <f>IFERROR(VLOOKUP($A5002,[3]Sheet3!$A$1:$C$4542,3,FALSE),0)</f>
        <v>0</v>
      </c>
      <c r="O5002" s="10">
        <f t="shared" si="79"/>
        <v>3668809.77</v>
      </c>
      <c r="P5002" s="10">
        <f>O5002-J5002</f>
        <v>-931190.23</v>
      </c>
    </row>
    <row r="5003" spans="1:16" x14ac:dyDescent="0.25">
      <c r="A5003" s="3">
        <v>25424828</v>
      </c>
      <c r="B5003" s="3" t="s">
        <v>7721</v>
      </c>
      <c r="C5003" s="4">
        <v>100960</v>
      </c>
      <c r="D5003" s="3" t="s">
        <v>1392</v>
      </c>
      <c r="E5003" s="3" t="s">
        <v>3</v>
      </c>
      <c r="F5003" s="4" t="s">
        <v>4</v>
      </c>
      <c r="G5003" s="3">
        <v>89574</v>
      </c>
      <c r="H5003" s="3" t="s">
        <v>8837</v>
      </c>
      <c r="I5003" s="3" t="s">
        <v>4000</v>
      </c>
      <c r="J5003" s="8">
        <v>3920000</v>
      </c>
      <c r="K5003" s="12">
        <f>IFERROR(VLOOKUP($A5003,[1]Piv!$B:$C,2,FALSE),0)</f>
        <v>6212588.2400000002</v>
      </c>
      <c r="L5003" s="12">
        <f>IFERROR(VLOOKUP($A5003,'[2]FINAL (2)'!$A$1:$F$7700,3,FALSE),0)</f>
        <v>0</v>
      </c>
      <c r="M5003" s="12">
        <f>IFERROR(VLOOKUP($A5003,'[2]FINAL (2)'!$A$1:$F$7700,5,FALSE),0)</f>
        <v>0</v>
      </c>
      <c r="N5003" s="12">
        <f>IFERROR(VLOOKUP($A5003,[3]Sheet3!$A$1:$C$4542,3,FALSE),0)</f>
        <v>500000</v>
      </c>
      <c r="O5003" s="10">
        <f t="shared" si="79"/>
        <v>6712588.2400000002</v>
      </c>
      <c r="P5003" s="10">
        <f>O5003-J5003</f>
        <v>2792588.24</v>
      </c>
    </row>
    <row r="5004" spans="1:16" x14ac:dyDescent="0.25">
      <c r="A5004" s="3">
        <v>17137966</v>
      </c>
      <c r="B5004" s="3" t="s">
        <v>7722</v>
      </c>
      <c r="C5004" s="4">
        <v>100961</v>
      </c>
      <c r="D5004" s="3" t="s">
        <v>4656</v>
      </c>
      <c r="E5004" s="3" t="s">
        <v>3</v>
      </c>
      <c r="F5004" s="4" t="s">
        <v>4</v>
      </c>
      <c r="G5004" s="3">
        <v>128374</v>
      </c>
      <c r="H5004" s="3" t="s">
        <v>3198</v>
      </c>
      <c r="I5004" s="3" t="s">
        <v>3999</v>
      </c>
      <c r="J5004" s="8">
        <v>39100000</v>
      </c>
      <c r="K5004" s="12">
        <f>IFERROR(VLOOKUP($A5004,[1]Piv!$B:$C,2,FALSE),0)</f>
        <v>13969266.789999999</v>
      </c>
      <c r="L5004" s="12">
        <f>IFERROR(VLOOKUP($A5004,'[2]FINAL (2)'!$A$1:$F$7700,3,FALSE),0)</f>
        <v>0</v>
      </c>
      <c r="M5004" s="12">
        <f>IFERROR(VLOOKUP($A5004,'[2]FINAL (2)'!$A$1:$F$7700,5,FALSE),0)</f>
        <v>0</v>
      </c>
      <c r="N5004" s="12">
        <f>IFERROR(VLOOKUP($A5004,[3]Sheet3!$A$1:$C$4542,3,FALSE),0)</f>
        <v>20000000</v>
      </c>
      <c r="O5004" s="10">
        <f t="shared" si="79"/>
        <v>33969266.789999999</v>
      </c>
      <c r="P5004" s="10">
        <f>O5004-J5004</f>
        <v>-5130733.2100000009</v>
      </c>
    </row>
    <row r="5005" spans="1:16" x14ac:dyDescent="0.25">
      <c r="A5005" s="3">
        <v>26010534</v>
      </c>
      <c r="B5005" s="3" t="s">
        <v>7723</v>
      </c>
      <c r="C5005" s="4">
        <v>100961</v>
      </c>
      <c r="D5005" s="3" t="s">
        <v>4656</v>
      </c>
      <c r="E5005" s="3" t="s">
        <v>3</v>
      </c>
      <c r="F5005" s="4" t="s">
        <v>4</v>
      </c>
      <c r="G5005" s="3">
        <v>128374</v>
      </c>
      <c r="H5005" s="3" t="s">
        <v>3198</v>
      </c>
      <c r="I5005" s="3" t="s">
        <v>3999</v>
      </c>
      <c r="J5005" s="8">
        <v>5800000</v>
      </c>
      <c r="K5005" s="12">
        <f>IFERROR(VLOOKUP($A5005,[1]Piv!$B:$C,2,FALSE),0)</f>
        <v>1020555.78</v>
      </c>
      <c r="L5005" s="12">
        <f>IFERROR(VLOOKUP($A5005,'[2]FINAL (2)'!$A$1:$F$7700,3,FALSE),0)</f>
        <v>0</v>
      </c>
      <c r="M5005" s="12">
        <f>IFERROR(VLOOKUP($A5005,'[2]FINAL (2)'!$A$1:$F$7700,5,FALSE),0)</f>
        <v>0</v>
      </c>
      <c r="N5005" s="12">
        <f>IFERROR(VLOOKUP($A5005,[3]Sheet3!$A$1:$C$4542,3,FALSE),0)</f>
        <v>4800000</v>
      </c>
      <c r="O5005" s="10">
        <f t="shared" si="79"/>
        <v>5820555.7800000003</v>
      </c>
      <c r="P5005" s="10">
        <f>O5005-J5005</f>
        <v>20555.780000000261</v>
      </c>
    </row>
    <row r="5006" spans="1:16" x14ac:dyDescent="0.25">
      <c r="A5006" s="3">
        <v>5706</v>
      </c>
      <c r="B5006" s="3" t="s">
        <v>7724</v>
      </c>
      <c r="C5006" s="4">
        <v>100105</v>
      </c>
      <c r="D5006" s="3" t="s">
        <v>23</v>
      </c>
      <c r="E5006" s="3" t="s">
        <v>3</v>
      </c>
      <c r="F5006" s="4" t="s">
        <v>4</v>
      </c>
      <c r="G5006" s="3">
        <v>121381</v>
      </c>
      <c r="H5006" s="3" t="s">
        <v>3270</v>
      </c>
      <c r="I5006" s="3" t="s">
        <v>3999</v>
      </c>
      <c r="J5006" s="8">
        <v>15000</v>
      </c>
      <c r="K5006" s="12">
        <f>IFERROR(VLOOKUP($A5006,[1]Piv!$B:$C,2,FALSE),0)</f>
        <v>0</v>
      </c>
      <c r="L5006" s="12">
        <f>IFERROR(VLOOKUP($A5006,'[2]FINAL (2)'!$A$1:$F$7700,3,FALSE),0)</f>
        <v>0</v>
      </c>
      <c r="M5006" s="12">
        <f>IFERROR(VLOOKUP($A5006,'[2]FINAL (2)'!$A$1:$F$7700,5,FALSE),0)</f>
        <v>0</v>
      </c>
      <c r="N5006" s="12">
        <f>IFERROR(VLOOKUP($A5006,[3]Sheet3!$A$1:$C$4542,3,FALSE),0)</f>
        <v>15000</v>
      </c>
      <c r="O5006" s="10">
        <f t="shared" si="79"/>
        <v>15000</v>
      </c>
      <c r="P5006" s="10">
        <f>O5006-J5006</f>
        <v>0</v>
      </c>
    </row>
    <row r="5007" spans="1:16" x14ac:dyDescent="0.25">
      <c r="A5007" s="3">
        <v>700730</v>
      </c>
      <c r="B5007" s="3" t="s">
        <v>7725</v>
      </c>
      <c r="C5007" s="4">
        <v>100105</v>
      </c>
      <c r="D5007" s="3" t="s">
        <v>23</v>
      </c>
      <c r="E5007" s="3" t="s">
        <v>3</v>
      </c>
      <c r="F5007" s="4" t="s">
        <v>12</v>
      </c>
      <c r="G5007" s="3"/>
      <c r="H5007" s="3"/>
      <c r="I5007" s="3"/>
      <c r="J5007" s="8">
        <v>0</v>
      </c>
      <c r="K5007" s="12">
        <f>IFERROR(VLOOKUP($A5007,[1]Piv!$B:$C,2,FALSE),0)</f>
        <v>0</v>
      </c>
      <c r="L5007" s="12">
        <f>IFERROR(VLOOKUP($A5007,'[2]FINAL (2)'!$A$1:$F$7700,3,FALSE),0)</f>
        <v>0</v>
      </c>
      <c r="M5007" s="12">
        <f>IFERROR(VLOOKUP($A5007,'[2]FINAL (2)'!$A$1:$F$7700,5,FALSE),0)</f>
        <v>0</v>
      </c>
      <c r="N5007" s="12">
        <f>IFERROR(VLOOKUP($A5007,[3]Sheet3!$A$1:$C$4542,3,FALSE),0)</f>
        <v>0</v>
      </c>
      <c r="O5007" s="10">
        <f t="shared" si="79"/>
        <v>0</v>
      </c>
      <c r="P5007"/>
    </row>
    <row r="5008" spans="1:16" x14ac:dyDescent="0.25">
      <c r="A5008" s="3">
        <v>985479</v>
      </c>
      <c r="B5008" s="3" t="s">
        <v>7726</v>
      </c>
      <c r="C5008" s="4">
        <v>100105</v>
      </c>
      <c r="D5008" s="3" t="s">
        <v>23</v>
      </c>
      <c r="E5008" s="3" t="s">
        <v>3</v>
      </c>
      <c r="F5008" s="4" t="s">
        <v>4</v>
      </c>
      <c r="G5008" s="3"/>
      <c r="H5008" s="3"/>
      <c r="I5008" s="3" t="s">
        <v>3999</v>
      </c>
      <c r="J5008" s="8">
        <v>0</v>
      </c>
      <c r="K5008" s="12">
        <f>IFERROR(VLOOKUP($A5008,[1]Piv!$B:$C,2,FALSE),0)</f>
        <v>0</v>
      </c>
      <c r="L5008" s="12">
        <f>IFERROR(VLOOKUP($A5008,'[2]FINAL (2)'!$A$1:$F$7700,3,FALSE),0)</f>
        <v>0</v>
      </c>
      <c r="M5008" s="12">
        <f>IFERROR(VLOOKUP($A5008,'[2]FINAL (2)'!$A$1:$F$7700,5,FALSE),0)</f>
        <v>0</v>
      </c>
      <c r="N5008" s="12">
        <f>IFERROR(VLOOKUP($A5008,[3]Sheet3!$A$1:$C$4542,3,FALSE),0)</f>
        <v>0</v>
      </c>
      <c r="O5008" s="10">
        <f t="shared" si="79"/>
        <v>0</v>
      </c>
      <c r="P5008" s="10">
        <f>O5008-J5008</f>
        <v>0</v>
      </c>
    </row>
    <row r="5009" spans="1:16" x14ac:dyDescent="0.25">
      <c r="A5009" s="3">
        <v>1100353</v>
      </c>
      <c r="B5009" s="3" t="s">
        <v>7727</v>
      </c>
      <c r="C5009" s="4">
        <v>100105</v>
      </c>
      <c r="D5009" s="3" t="s">
        <v>23</v>
      </c>
      <c r="E5009" s="3" t="s">
        <v>3</v>
      </c>
      <c r="F5009" s="4" t="s">
        <v>12</v>
      </c>
      <c r="G5009" s="3"/>
      <c r="H5009" s="3"/>
      <c r="I5009" s="3"/>
      <c r="J5009" s="8">
        <v>0</v>
      </c>
      <c r="K5009" s="12">
        <f>IFERROR(VLOOKUP($A5009,[1]Piv!$B:$C,2,FALSE),0)</f>
        <v>0</v>
      </c>
      <c r="L5009" s="12">
        <f>IFERROR(VLOOKUP($A5009,'[2]FINAL (2)'!$A$1:$F$7700,3,FALSE),0)</f>
        <v>0</v>
      </c>
      <c r="M5009" s="12">
        <f>IFERROR(VLOOKUP($A5009,'[2]FINAL (2)'!$A$1:$F$7700,5,FALSE),0)</f>
        <v>0</v>
      </c>
      <c r="N5009" s="12">
        <f>IFERROR(VLOOKUP($A5009,[3]Sheet3!$A$1:$C$4542,3,FALSE),0)</f>
        <v>0</v>
      </c>
      <c r="O5009" s="10">
        <f t="shared" si="79"/>
        <v>0</v>
      </c>
      <c r="P5009"/>
    </row>
    <row r="5010" spans="1:16" x14ac:dyDescent="0.25">
      <c r="A5010" s="3">
        <v>1340550</v>
      </c>
      <c r="B5010" s="3" t="s">
        <v>7728</v>
      </c>
      <c r="C5010" s="4">
        <v>100105</v>
      </c>
      <c r="D5010" s="3" t="s">
        <v>23</v>
      </c>
      <c r="E5010" s="3" t="s">
        <v>3</v>
      </c>
      <c r="F5010" s="4" t="s">
        <v>4</v>
      </c>
      <c r="G5010" s="3">
        <v>64719</v>
      </c>
      <c r="H5010" s="3" t="s">
        <v>3234</v>
      </c>
      <c r="I5010" s="3" t="s">
        <v>4001</v>
      </c>
      <c r="J5010" s="8">
        <v>0</v>
      </c>
      <c r="K5010" s="12">
        <f>IFERROR(VLOOKUP($A5010,[1]Piv!$B:$C,2,FALSE),0)</f>
        <v>0</v>
      </c>
      <c r="L5010" s="12">
        <f>IFERROR(VLOOKUP($A5010,'[2]FINAL (2)'!$A$1:$F$7700,3,FALSE),0)</f>
        <v>0</v>
      </c>
      <c r="M5010" s="12">
        <f>IFERROR(VLOOKUP($A5010,'[2]FINAL (2)'!$A$1:$F$7700,5,FALSE),0)</f>
        <v>0</v>
      </c>
      <c r="N5010" s="12">
        <f>IFERROR(VLOOKUP($A5010,[3]Sheet3!$A$1:$C$4542,3,FALSE),0)</f>
        <v>300000</v>
      </c>
      <c r="O5010" s="10">
        <f t="shared" si="79"/>
        <v>300000</v>
      </c>
      <c r="P5010" s="10">
        <f>O5010-J5010</f>
        <v>300000</v>
      </c>
    </row>
    <row r="5011" spans="1:16" x14ac:dyDescent="0.25">
      <c r="A5011" s="3">
        <v>1414947</v>
      </c>
      <c r="B5011" s="3" t="s">
        <v>7729</v>
      </c>
      <c r="C5011" s="4">
        <v>100105</v>
      </c>
      <c r="D5011" s="3" t="s">
        <v>23</v>
      </c>
      <c r="E5011" s="3" t="s">
        <v>3</v>
      </c>
      <c r="F5011" s="4" t="s">
        <v>4</v>
      </c>
      <c r="G5011" s="3">
        <v>137175</v>
      </c>
      <c r="H5011" s="3" t="s">
        <v>3237</v>
      </c>
      <c r="I5011" s="3" t="s">
        <v>3999</v>
      </c>
      <c r="J5011" s="8">
        <v>1037500</v>
      </c>
      <c r="K5011" s="12">
        <f>IFERROR(VLOOKUP($A5011,[1]Piv!$B:$C,2,FALSE),0)</f>
        <v>0</v>
      </c>
      <c r="L5011" s="12">
        <f>IFERROR(VLOOKUP($A5011,'[2]FINAL (2)'!$A$1:$F$7700,3,FALSE),0)</f>
        <v>0</v>
      </c>
      <c r="M5011" s="12">
        <f>IFERROR(VLOOKUP($A5011,'[2]FINAL (2)'!$A$1:$F$7700,5,FALSE),0)</f>
        <v>0</v>
      </c>
      <c r="N5011" s="12">
        <f>IFERROR(VLOOKUP($A5011,[3]Sheet3!$A$1:$C$4542,3,FALSE),0)</f>
        <v>200000</v>
      </c>
      <c r="O5011" s="10">
        <f t="shared" si="79"/>
        <v>200000</v>
      </c>
      <c r="P5011" s="10">
        <f>O5011-J5011</f>
        <v>-837500</v>
      </c>
    </row>
    <row r="5012" spans="1:16" x14ac:dyDescent="0.25">
      <c r="A5012" s="3">
        <v>1419394</v>
      </c>
      <c r="B5012" s="3" t="s">
        <v>2256</v>
      </c>
      <c r="C5012" s="4">
        <v>100105</v>
      </c>
      <c r="D5012" s="3" t="s">
        <v>23</v>
      </c>
      <c r="E5012" s="3" t="s">
        <v>3</v>
      </c>
      <c r="F5012" s="4" t="s">
        <v>4</v>
      </c>
      <c r="G5012" s="3">
        <v>70925</v>
      </c>
      <c r="H5012" s="3" t="s">
        <v>3227</v>
      </c>
      <c r="I5012" s="3" t="s">
        <v>3999</v>
      </c>
      <c r="J5012" s="8">
        <v>21000000</v>
      </c>
      <c r="K5012" s="12">
        <f>IFERROR(VLOOKUP($A5012,[1]Piv!$B:$C,2,FALSE),0)</f>
        <v>0</v>
      </c>
      <c r="L5012" s="12">
        <f>IFERROR(VLOOKUP($A5012,'[2]FINAL (2)'!$A$1:$F$7700,3,FALSE),0)</f>
        <v>0</v>
      </c>
      <c r="M5012" s="12">
        <f>IFERROR(VLOOKUP($A5012,'[2]FINAL (2)'!$A$1:$F$7700,5,FALSE),0)</f>
        <v>1502513.66</v>
      </c>
      <c r="N5012" s="12">
        <f>IFERROR(VLOOKUP($A5012,[3]Sheet3!$A$1:$C$4542,3,FALSE),0)</f>
        <v>21000000</v>
      </c>
      <c r="O5012" s="10">
        <f t="shared" si="79"/>
        <v>22502513.66</v>
      </c>
      <c r="P5012" s="10">
        <f>O5012-J5012</f>
        <v>1502513.6600000001</v>
      </c>
    </row>
    <row r="5013" spans="1:16" x14ac:dyDescent="0.25">
      <c r="A5013" s="3">
        <v>1452895</v>
      </c>
      <c r="B5013" s="3" t="s">
        <v>98</v>
      </c>
      <c r="C5013" s="4">
        <v>100105</v>
      </c>
      <c r="D5013" s="3" t="s">
        <v>23</v>
      </c>
      <c r="E5013" s="3" t="s">
        <v>3</v>
      </c>
      <c r="F5013" s="4" t="s">
        <v>4</v>
      </c>
      <c r="G5013" s="3">
        <v>97392</v>
      </c>
      <c r="H5013" s="3" t="s">
        <v>3240</v>
      </c>
      <c r="I5013" s="3" t="s">
        <v>3999</v>
      </c>
      <c r="J5013" s="8">
        <v>3665000</v>
      </c>
      <c r="K5013" s="12">
        <f>IFERROR(VLOOKUP($A5013,[1]Piv!$B:$C,2,FALSE),0)</f>
        <v>982916.23</v>
      </c>
      <c r="L5013" s="12">
        <f>IFERROR(VLOOKUP($A5013,'[2]FINAL (2)'!$A$1:$F$7700,3,FALSE),0)</f>
        <v>1300000</v>
      </c>
      <c r="M5013" s="12">
        <f>IFERROR(VLOOKUP($A5013,'[2]FINAL (2)'!$A$1:$F$7700,5,FALSE),0)</f>
        <v>0</v>
      </c>
      <c r="N5013" s="12">
        <f>IFERROR(VLOOKUP($A5013,[3]Sheet3!$A$1:$C$4542,3,FALSE),0)</f>
        <v>1100000</v>
      </c>
      <c r="O5013" s="10">
        <f t="shared" si="79"/>
        <v>3382916.23</v>
      </c>
      <c r="P5013" s="10">
        <f>O5013-J5013</f>
        <v>-282083.77</v>
      </c>
    </row>
    <row r="5014" spans="1:16" x14ac:dyDescent="0.25">
      <c r="A5014" s="3">
        <v>1458386</v>
      </c>
      <c r="B5014" s="3" t="s">
        <v>3102</v>
      </c>
      <c r="C5014" s="4">
        <v>100105</v>
      </c>
      <c r="D5014" s="3" t="s">
        <v>23</v>
      </c>
      <c r="E5014" s="3" t="s">
        <v>3</v>
      </c>
      <c r="F5014" s="4" t="s">
        <v>4</v>
      </c>
      <c r="G5014" s="3">
        <v>97392</v>
      </c>
      <c r="H5014" s="3" t="s">
        <v>3240</v>
      </c>
      <c r="I5014" s="3" t="s">
        <v>3999</v>
      </c>
      <c r="J5014" s="8">
        <v>1966715.4300000002</v>
      </c>
      <c r="K5014" s="12">
        <f>IFERROR(VLOOKUP($A5014,[1]Piv!$B:$C,2,FALSE),0)</f>
        <v>698054.09</v>
      </c>
      <c r="L5014" s="12">
        <f>IFERROR(VLOOKUP($A5014,'[2]FINAL (2)'!$A$1:$F$7700,3,FALSE),0)</f>
        <v>607143.63</v>
      </c>
      <c r="M5014" s="12">
        <f>IFERROR(VLOOKUP($A5014,'[2]FINAL (2)'!$A$1:$F$7700,5,FALSE),0)</f>
        <v>0</v>
      </c>
      <c r="N5014" s="12">
        <f>IFERROR(VLOOKUP($A5014,[3]Sheet3!$A$1:$C$4542,3,FALSE),0)</f>
        <v>275000</v>
      </c>
      <c r="O5014" s="10">
        <f t="shared" si="79"/>
        <v>1580197.72</v>
      </c>
      <c r="P5014" s="10">
        <f>O5014-J5014</f>
        <v>-386517.7100000002</v>
      </c>
    </row>
    <row r="5015" spans="1:16" x14ac:dyDescent="0.25">
      <c r="A5015" s="3">
        <v>1496825</v>
      </c>
      <c r="B5015" s="3" t="s">
        <v>1251</v>
      </c>
      <c r="C5015" s="4">
        <v>100105</v>
      </c>
      <c r="D5015" s="3" t="s">
        <v>23</v>
      </c>
      <c r="E5015" s="3" t="s">
        <v>3</v>
      </c>
      <c r="F5015" s="4" t="s">
        <v>4</v>
      </c>
      <c r="G5015" s="3">
        <v>134715</v>
      </c>
      <c r="H5015" s="3" t="s">
        <v>3236</v>
      </c>
      <c r="I5015" s="3" t="s">
        <v>3999</v>
      </c>
      <c r="J5015" s="8">
        <v>9135245.1500000004</v>
      </c>
      <c r="K5015" s="12">
        <f>IFERROR(VLOOKUP($A5015,[1]Piv!$B:$C,2,FALSE),0)</f>
        <v>0</v>
      </c>
      <c r="L5015" s="12">
        <f>IFERROR(VLOOKUP($A5015,'[2]FINAL (2)'!$A$1:$F$7700,3,FALSE),0)</f>
        <v>0</v>
      </c>
      <c r="M5015" s="12">
        <f>IFERROR(VLOOKUP($A5015,'[2]FINAL (2)'!$A$1:$F$7700,5,FALSE),0)</f>
        <v>3156830.1</v>
      </c>
      <c r="N5015" s="12">
        <f>IFERROR(VLOOKUP($A5015,[3]Sheet3!$A$1:$C$4542,3,FALSE),0)</f>
        <v>5500000</v>
      </c>
      <c r="O5015" s="10">
        <f t="shared" si="79"/>
        <v>8656830.0999999996</v>
      </c>
      <c r="P5015" s="10">
        <f>O5015-J5015</f>
        <v>-478415.05000000075</v>
      </c>
    </row>
    <row r="5016" spans="1:16" x14ac:dyDescent="0.25">
      <c r="A5016" s="3">
        <v>1497470</v>
      </c>
      <c r="B5016" s="3" t="s">
        <v>1324</v>
      </c>
      <c r="C5016" s="4">
        <v>100105</v>
      </c>
      <c r="D5016" s="3" t="s">
        <v>23</v>
      </c>
      <c r="E5016" s="3" t="s">
        <v>3</v>
      </c>
      <c r="F5016" s="4" t="s">
        <v>4</v>
      </c>
      <c r="G5016" s="3">
        <v>20558</v>
      </c>
      <c r="H5016" s="3" t="s">
        <v>3278</v>
      </c>
      <c r="I5016" s="3" t="s">
        <v>4001</v>
      </c>
      <c r="J5016" s="8">
        <v>500000</v>
      </c>
      <c r="K5016" s="12">
        <f>IFERROR(VLOOKUP($A5016,[1]Piv!$B:$C,2,FALSE),0)</f>
        <v>0</v>
      </c>
      <c r="L5016" s="12">
        <f>IFERROR(VLOOKUP($A5016,'[2]FINAL (2)'!$A$1:$F$7700,3,FALSE),0)</f>
        <v>0</v>
      </c>
      <c r="M5016" s="12">
        <f>IFERROR(VLOOKUP($A5016,'[2]FINAL (2)'!$A$1:$F$7700,5,FALSE),0)</f>
        <v>100266.89</v>
      </c>
      <c r="N5016" s="12">
        <f>IFERROR(VLOOKUP($A5016,[3]Sheet3!$A$1:$C$4542,3,FALSE),0)</f>
        <v>500000</v>
      </c>
      <c r="O5016" s="10">
        <f t="shared" si="79"/>
        <v>600266.89</v>
      </c>
      <c r="P5016" s="10">
        <f>O5016-J5016</f>
        <v>100266.89000000001</v>
      </c>
    </row>
    <row r="5017" spans="1:16" x14ac:dyDescent="0.25">
      <c r="A5017" s="3">
        <v>1497856</v>
      </c>
      <c r="B5017" s="3" t="s">
        <v>7730</v>
      </c>
      <c r="C5017" s="4">
        <v>100105</v>
      </c>
      <c r="D5017" s="3" t="s">
        <v>23</v>
      </c>
      <c r="E5017" s="3" t="s">
        <v>3</v>
      </c>
      <c r="F5017" s="4" t="s">
        <v>12</v>
      </c>
      <c r="G5017" s="3"/>
      <c r="H5017" s="3"/>
      <c r="I5017" s="3"/>
      <c r="J5017" s="8">
        <v>0</v>
      </c>
      <c r="K5017" s="12">
        <f>IFERROR(VLOOKUP($A5017,[1]Piv!$B:$C,2,FALSE),0)</f>
        <v>0</v>
      </c>
      <c r="L5017" s="12">
        <f>IFERROR(VLOOKUP($A5017,'[2]FINAL (2)'!$A$1:$F$7700,3,FALSE),0)</f>
        <v>0</v>
      </c>
      <c r="M5017" s="12">
        <f>IFERROR(VLOOKUP($A5017,'[2]FINAL (2)'!$A$1:$F$7700,5,FALSE),0)</f>
        <v>0</v>
      </c>
      <c r="N5017" s="12">
        <f>IFERROR(VLOOKUP($A5017,[3]Sheet3!$A$1:$C$4542,3,FALSE),0)</f>
        <v>0</v>
      </c>
      <c r="O5017" s="10">
        <f t="shared" si="79"/>
        <v>0</v>
      </c>
      <c r="P5017"/>
    </row>
    <row r="5018" spans="1:16" x14ac:dyDescent="0.25">
      <c r="A5018" s="3">
        <v>1510867</v>
      </c>
      <c r="B5018" s="3" t="s">
        <v>7731</v>
      </c>
      <c r="C5018" s="4">
        <v>100105</v>
      </c>
      <c r="D5018" s="3" t="s">
        <v>23</v>
      </c>
      <c r="E5018" s="3" t="s">
        <v>3</v>
      </c>
      <c r="F5018" s="4" t="s">
        <v>12</v>
      </c>
      <c r="G5018" s="3"/>
      <c r="H5018" s="3"/>
      <c r="I5018" s="3"/>
      <c r="J5018" s="8">
        <v>0</v>
      </c>
      <c r="K5018" s="12">
        <f>IFERROR(VLOOKUP($A5018,[1]Piv!$B:$C,2,FALSE),0)</f>
        <v>0</v>
      </c>
      <c r="L5018" s="12">
        <f>IFERROR(VLOOKUP($A5018,'[2]FINAL (2)'!$A$1:$F$7700,3,FALSE),0)</f>
        <v>0</v>
      </c>
      <c r="M5018" s="12">
        <f>IFERROR(VLOOKUP($A5018,'[2]FINAL (2)'!$A$1:$F$7700,5,FALSE),0)</f>
        <v>0</v>
      </c>
      <c r="N5018" s="12">
        <f>IFERROR(VLOOKUP($A5018,[3]Sheet3!$A$1:$C$4542,3,FALSE),0)</f>
        <v>0</v>
      </c>
      <c r="O5018" s="10">
        <f t="shared" si="79"/>
        <v>0</v>
      </c>
      <c r="P5018"/>
    </row>
    <row r="5019" spans="1:16" x14ac:dyDescent="0.25">
      <c r="A5019" s="3">
        <v>1515041</v>
      </c>
      <c r="B5019" s="3" t="s">
        <v>143</v>
      </c>
      <c r="C5019" s="4">
        <v>100105</v>
      </c>
      <c r="D5019" s="3" t="s">
        <v>23</v>
      </c>
      <c r="E5019" s="3" t="s">
        <v>3</v>
      </c>
      <c r="F5019" s="4" t="s">
        <v>4</v>
      </c>
      <c r="G5019" s="3">
        <v>134388</v>
      </c>
      <c r="H5019" s="3" t="s">
        <v>3210</v>
      </c>
      <c r="I5019" s="3" t="s">
        <v>3999</v>
      </c>
      <c r="J5019" s="8">
        <v>8000000</v>
      </c>
      <c r="K5019" s="12">
        <f>IFERROR(VLOOKUP($A5019,[1]Piv!$B:$C,2,FALSE),0)</f>
        <v>0</v>
      </c>
      <c r="L5019" s="12">
        <f>IFERROR(VLOOKUP($A5019,'[2]FINAL (2)'!$A$1:$F$7700,3,FALSE),0)</f>
        <v>0</v>
      </c>
      <c r="M5019" s="12">
        <f>IFERROR(VLOOKUP($A5019,'[2]FINAL (2)'!$A$1:$F$7700,5,FALSE),0)</f>
        <v>500852.94</v>
      </c>
      <c r="N5019" s="12">
        <f>IFERROR(VLOOKUP($A5019,[3]Sheet3!$A$1:$C$4542,3,FALSE),0)</f>
        <v>8000000</v>
      </c>
      <c r="O5019" s="10">
        <f t="shared" si="79"/>
        <v>8500852.9399999995</v>
      </c>
      <c r="P5019" s="10">
        <f>O5019-J5019</f>
        <v>500852.93999999948</v>
      </c>
    </row>
    <row r="5020" spans="1:16" x14ac:dyDescent="0.25">
      <c r="A5020" s="3">
        <v>1523862</v>
      </c>
      <c r="B5020" s="3" t="s">
        <v>858</v>
      </c>
      <c r="C5020" s="4">
        <v>100105</v>
      </c>
      <c r="D5020" s="3" t="s">
        <v>23</v>
      </c>
      <c r="E5020" s="3" t="s">
        <v>3</v>
      </c>
      <c r="F5020" s="4" t="s">
        <v>4</v>
      </c>
      <c r="G5020" s="3">
        <v>132521</v>
      </c>
      <c r="H5020" s="3" t="s">
        <v>3243</v>
      </c>
      <c r="I5020" s="3" t="s">
        <v>3999</v>
      </c>
      <c r="J5020" s="8">
        <v>220000</v>
      </c>
      <c r="K5020" s="12">
        <f>IFERROR(VLOOKUP($A5020,[1]Piv!$B:$C,2,FALSE),0)</f>
        <v>0</v>
      </c>
      <c r="L5020" s="12">
        <f>IFERROR(VLOOKUP($A5020,'[2]FINAL (2)'!$A$1:$F$7700,3,FALSE),0)</f>
        <v>0</v>
      </c>
      <c r="M5020" s="12">
        <f>IFERROR(VLOOKUP($A5020,'[2]FINAL (2)'!$A$1:$F$7700,5,FALSE),0)</f>
        <v>0</v>
      </c>
      <c r="N5020" s="12">
        <f>IFERROR(VLOOKUP($A5020,[3]Sheet3!$A$1:$C$4542,3,FALSE),0)</f>
        <v>220000</v>
      </c>
      <c r="O5020" s="10">
        <f t="shared" si="79"/>
        <v>220000</v>
      </c>
      <c r="P5020" s="10">
        <f>O5020-J5020</f>
        <v>0</v>
      </c>
    </row>
    <row r="5021" spans="1:16" x14ac:dyDescent="0.25">
      <c r="A5021" s="3">
        <v>1528109</v>
      </c>
      <c r="B5021" s="3" t="s">
        <v>7732</v>
      </c>
      <c r="C5021" s="4">
        <v>100105</v>
      </c>
      <c r="D5021" s="3" t="s">
        <v>23</v>
      </c>
      <c r="E5021" s="3" t="s">
        <v>3</v>
      </c>
      <c r="F5021" s="4" t="s">
        <v>12</v>
      </c>
      <c r="G5021" s="3">
        <v>86311</v>
      </c>
      <c r="H5021" s="3" t="s">
        <v>3235</v>
      </c>
      <c r="I5021" s="3" t="s">
        <v>3999</v>
      </c>
      <c r="J5021" s="8">
        <v>0</v>
      </c>
      <c r="K5021" s="12">
        <f>IFERROR(VLOOKUP($A5021,[1]Piv!$B:$C,2,FALSE),0)</f>
        <v>0</v>
      </c>
      <c r="L5021" s="12">
        <f>IFERROR(VLOOKUP($A5021,'[2]FINAL (2)'!$A$1:$F$7700,3,FALSE),0)</f>
        <v>0</v>
      </c>
      <c r="M5021" s="12">
        <f>IFERROR(VLOOKUP($A5021,'[2]FINAL (2)'!$A$1:$F$7700,5,FALSE),0)</f>
        <v>0</v>
      </c>
      <c r="N5021" s="12">
        <f>IFERROR(VLOOKUP($A5021,[3]Sheet3!$A$1:$C$4542,3,FALSE),0)</f>
        <v>0</v>
      </c>
      <c r="O5021" s="10">
        <f t="shared" si="79"/>
        <v>0</v>
      </c>
      <c r="P5021"/>
    </row>
    <row r="5022" spans="1:16" x14ac:dyDescent="0.25">
      <c r="A5022" s="3">
        <v>1528765</v>
      </c>
      <c r="B5022" s="3" t="s">
        <v>7733</v>
      </c>
      <c r="C5022" s="4">
        <v>100105</v>
      </c>
      <c r="D5022" s="3" t="s">
        <v>23</v>
      </c>
      <c r="E5022" s="3" t="s">
        <v>3</v>
      </c>
      <c r="F5022" s="4" t="s">
        <v>4</v>
      </c>
      <c r="G5022" s="3">
        <v>136964</v>
      </c>
      <c r="H5022" s="3" t="s">
        <v>3213</v>
      </c>
      <c r="I5022" s="3" t="s">
        <v>3999</v>
      </c>
      <c r="J5022" s="8">
        <v>4003692.54</v>
      </c>
      <c r="K5022" s="12">
        <f>IFERROR(VLOOKUP($A5022,[1]Piv!$B:$C,2,FALSE),0)</f>
        <v>0</v>
      </c>
      <c r="L5022" s="12">
        <f>IFERROR(VLOOKUP($A5022,'[2]FINAL (2)'!$A$1:$F$7700,3,FALSE),0)</f>
        <v>1002461.71</v>
      </c>
      <c r="M5022" s="12">
        <f>IFERROR(VLOOKUP($A5022,'[2]FINAL (2)'!$A$1:$F$7700,5,FALSE),0)</f>
        <v>0</v>
      </c>
      <c r="N5022" s="12">
        <f>IFERROR(VLOOKUP($A5022,[3]Sheet3!$A$1:$C$4542,3,FALSE),0)</f>
        <v>3000000</v>
      </c>
      <c r="O5022" s="10">
        <f t="shared" si="79"/>
        <v>4002461.71</v>
      </c>
      <c r="P5022" s="10">
        <f>O5022-J5022</f>
        <v>-1230.8300000000745</v>
      </c>
    </row>
    <row r="5023" spans="1:16" x14ac:dyDescent="0.25">
      <c r="A5023" s="3">
        <v>1567531</v>
      </c>
      <c r="B5023" s="3" t="s">
        <v>7734</v>
      </c>
      <c r="C5023" s="4">
        <v>100105</v>
      </c>
      <c r="D5023" s="3" t="s">
        <v>23</v>
      </c>
      <c r="E5023" s="3" t="s">
        <v>3</v>
      </c>
      <c r="F5023" s="4" t="s">
        <v>4</v>
      </c>
      <c r="G5023" s="3">
        <v>130810</v>
      </c>
      <c r="H5023" s="3" t="s">
        <v>3203</v>
      </c>
      <c r="I5023" s="3" t="s">
        <v>3999</v>
      </c>
      <c r="J5023" s="8">
        <v>451289.13</v>
      </c>
      <c r="K5023" s="12">
        <f>IFERROR(VLOOKUP($A5023,[1]Piv!$B:$C,2,FALSE),0)</f>
        <v>0</v>
      </c>
      <c r="L5023" s="12">
        <f>IFERROR(VLOOKUP($A5023,'[2]FINAL (2)'!$A$1:$F$7700,3,FALSE),0)</f>
        <v>449192.77</v>
      </c>
      <c r="M5023" s="12">
        <f>IFERROR(VLOOKUP($A5023,'[2]FINAL (2)'!$A$1:$F$7700,5,FALSE),0)</f>
        <v>0</v>
      </c>
      <c r="N5023" s="12">
        <f>IFERROR(VLOOKUP($A5023,[3]Sheet3!$A$1:$C$4542,3,FALSE),0)</f>
        <v>0</v>
      </c>
      <c r="O5023" s="10">
        <f t="shared" si="79"/>
        <v>449192.77</v>
      </c>
      <c r="P5023" s="10">
        <f>O5023-J5023</f>
        <v>-2096.359999999986</v>
      </c>
    </row>
    <row r="5024" spans="1:16" x14ac:dyDescent="0.25">
      <c r="A5024" s="3">
        <v>1632441</v>
      </c>
      <c r="B5024" s="3" t="s">
        <v>1053</v>
      </c>
      <c r="C5024" s="4">
        <v>100105</v>
      </c>
      <c r="D5024" s="3" t="s">
        <v>23</v>
      </c>
      <c r="E5024" s="3" t="s">
        <v>3</v>
      </c>
      <c r="F5024" s="4" t="s">
        <v>4</v>
      </c>
      <c r="G5024" s="3">
        <v>71750</v>
      </c>
      <c r="H5024" s="3" t="s">
        <v>3271</v>
      </c>
      <c r="I5024" s="3" t="s">
        <v>4001</v>
      </c>
      <c r="J5024" s="8">
        <v>1850000</v>
      </c>
      <c r="K5024" s="12">
        <f>IFERROR(VLOOKUP($A5024,[1]Piv!$B:$C,2,FALSE),0)</f>
        <v>0</v>
      </c>
      <c r="L5024" s="12">
        <f>IFERROR(VLOOKUP($A5024,'[2]FINAL (2)'!$A$1:$F$7700,3,FALSE),0)</f>
        <v>0</v>
      </c>
      <c r="M5024" s="12">
        <f>IFERROR(VLOOKUP($A5024,'[2]FINAL (2)'!$A$1:$F$7700,5,FALSE),0)</f>
        <v>575969.53</v>
      </c>
      <c r="N5024" s="12">
        <f>IFERROR(VLOOKUP($A5024,[3]Sheet3!$A$1:$C$4542,3,FALSE),0)</f>
        <v>1850000</v>
      </c>
      <c r="O5024" s="10">
        <f t="shared" si="79"/>
        <v>2425969.5300000003</v>
      </c>
      <c r="P5024" s="10">
        <f>O5024-J5024</f>
        <v>575969.53000000026</v>
      </c>
    </row>
    <row r="5025" spans="1:16" x14ac:dyDescent="0.25">
      <c r="A5025" s="3">
        <v>1706859</v>
      </c>
      <c r="B5025" s="3" t="s">
        <v>126</v>
      </c>
      <c r="C5025" s="4">
        <v>100105</v>
      </c>
      <c r="D5025" s="3" t="s">
        <v>23</v>
      </c>
      <c r="E5025" s="3" t="s">
        <v>3</v>
      </c>
      <c r="F5025" s="4" t="s">
        <v>4</v>
      </c>
      <c r="G5025" s="3">
        <v>133356</v>
      </c>
      <c r="H5025" s="3" t="s">
        <v>3241</v>
      </c>
      <c r="I5025" s="3" t="s">
        <v>3999</v>
      </c>
      <c r="J5025" s="8">
        <v>100000</v>
      </c>
      <c r="K5025" s="12">
        <f>IFERROR(VLOOKUP($A5025,[1]Piv!$B:$C,2,FALSE),0)</f>
        <v>0</v>
      </c>
      <c r="L5025" s="12">
        <f>IFERROR(VLOOKUP($A5025,'[2]FINAL (2)'!$A$1:$F$7700,3,FALSE),0)</f>
        <v>0</v>
      </c>
      <c r="M5025" s="12">
        <f>IFERROR(VLOOKUP($A5025,'[2]FINAL (2)'!$A$1:$F$7700,5,FALSE),0)</f>
        <v>0</v>
      </c>
      <c r="N5025" s="12">
        <f>IFERROR(VLOOKUP($A5025,[3]Sheet3!$A$1:$C$4542,3,FALSE),0)</f>
        <v>100000</v>
      </c>
      <c r="O5025" s="10">
        <f t="shared" si="79"/>
        <v>100000</v>
      </c>
      <c r="P5025" s="10">
        <f>O5025-J5025</f>
        <v>0</v>
      </c>
    </row>
    <row r="5026" spans="1:16" x14ac:dyDescent="0.25">
      <c r="A5026" s="3">
        <v>1951680</v>
      </c>
      <c r="B5026" s="3" t="s">
        <v>7735</v>
      </c>
      <c r="C5026" s="4">
        <v>100105</v>
      </c>
      <c r="D5026" s="3" t="s">
        <v>23</v>
      </c>
      <c r="E5026" s="3" t="s">
        <v>3</v>
      </c>
      <c r="F5026" s="4" t="s">
        <v>4</v>
      </c>
      <c r="G5026" s="3">
        <v>64719</v>
      </c>
      <c r="H5026" s="3" t="s">
        <v>3234</v>
      </c>
      <c r="I5026" s="3" t="s">
        <v>4001</v>
      </c>
      <c r="J5026" s="8">
        <v>300000</v>
      </c>
      <c r="K5026" s="12">
        <f>IFERROR(VLOOKUP($A5026,[1]Piv!$B:$C,2,FALSE),0)</f>
        <v>501331.51</v>
      </c>
      <c r="L5026" s="12">
        <f>IFERROR(VLOOKUP($A5026,'[2]FINAL (2)'!$A$1:$F$7700,3,FALSE),0)</f>
        <v>300000</v>
      </c>
      <c r="M5026" s="12">
        <f>IFERROR(VLOOKUP($A5026,'[2]FINAL (2)'!$A$1:$F$7700,5,FALSE),0)</f>
        <v>0</v>
      </c>
      <c r="N5026" s="12">
        <f>IFERROR(VLOOKUP($A5026,[3]Sheet3!$A$1:$C$4542,3,FALSE),0)</f>
        <v>0</v>
      </c>
      <c r="O5026" s="10">
        <f t="shared" si="79"/>
        <v>801331.51</v>
      </c>
      <c r="P5026" s="10">
        <f>O5026-J5026</f>
        <v>501331.51</v>
      </c>
    </row>
    <row r="5027" spans="1:16" x14ac:dyDescent="0.25">
      <c r="A5027" s="3">
        <v>2015124</v>
      </c>
      <c r="B5027" s="3" t="s">
        <v>7736</v>
      </c>
      <c r="C5027" s="4">
        <v>100105</v>
      </c>
      <c r="D5027" s="3" t="s">
        <v>23</v>
      </c>
      <c r="E5027" s="3" t="s">
        <v>3</v>
      </c>
      <c r="F5027" s="4" t="s">
        <v>12</v>
      </c>
      <c r="G5027" s="3"/>
      <c r="H5027" s="3"/>
      <c r="I5027" s="3"/>
      <c r="J5027" s="8">
        <v>0</v>
      </c>
      <c r="K5027" s="12">
        <f>IFERROR(VLOOKUP($A5027,[1]Piv!$B:$C,2,FALSE),0)</f>
        <v>0</v>
      </c>
      <c r="L5027" s="12">
        <f>IFERROR(VLOOKUP($A5027,'[2]FINAL (2)'!$A$1:$F$7700,3,FALSE),0)</f>
        <v>0</v>
      </c>
      <c r="M5027" s="12">
        <f>IFERROR(VLOOKUP($A5027,'[2]FINAL (2)'!$A$1:$F$7700,5,FALSE),0)</f>
        <v>0</v>
      </c>
      <c r="N5027" s="12">
        <f>IFERROR(VLOOKUP($A5027,[3]Sheet3!$A$1:$C$4542,3,FALSE),0)</f>
        <v>0</v>
      </c>
      <c r="O5027" s="10">
        <f t="shared" si="79"/>
        <v>0</v>
      </c>
      <c r="P5027"/>
    </row>
    <row r="5028" spans="1:16" x14ac:dyDescent="0.25">
      <c r="A5028" s="3">
        <v>2027540</v>
      </c>
      <c r="B5028" s="3" t="s">
        <v>7737</v>
      </c>
      <c r="C5028" s="4">
        <v>100105</v>
      </c>
      <c r="D5028" s="3" t="s">
        <v>23</v>
      </c>
      <c r="E5028" s="3" t="s">
        <v>3</v>
      </c>
      <c r="F5028" s="4" t="s">
        <v>4</v>
      </c>
      <c r="G5028" s="3">
        <v>74805</v>
      </c>
      <c r="H5028" s="3" t="s">
        <v>3220</v>
      </c>
      <c r="I5028" s="3" t="s">
        <v>3999</v>
      </c>
      <c r="J5028" s="8">
        <v>0</v>
      </c>
      <c r="K5028" s="12">
        <f>IFERROR(VLOOKUP($A5028,[1]Piv!$B:$C,2,FALSE),0)</f>
        <v>0</v>
      </c>
      <c r="L5028" s="12">
        <f>IFERROR(VLOOKUP($A5028,'[2]FINAL (2)'!$A$1:$F$7700,3,FALSE),0)</f>
        <v>0</v>
      </c>
      <c r="M5028" s="12">
        <f>IFERROR(VLOOKUP($A5028,'[2]FINAL (2)'!$A$1:$F$7700,5,FALSE),0)</f>
        <v>50287.22</v>
      </c>
      <c r="N5028" s="12">
        <f>IFERROR(VLOOKUP($A5028,[3]Sheet3!$A$1:$C$4542,3,FALSE),0)</f>
        <v>0</v>
      </c>
      <c r="O5028" s="10">
        <f t="shared" si="79"/>
        <v>50287.22</v>
      </c>
      <c r="P5028" s="10">
        <f>O5028-J5028</f>
        <v>50287.22</v>
      </c>
    </row>
    <row r="5029" spans="1:16" x14ac:dyDescent="0.25">
      <c r="A5029" s="3">
        <v>2751388</v>
      </c>
      <c r="B5029" s="3" t="s">
        <v>7738</v>
      </c>
      <c r="C5029" s="4">
        <v>100105</v>
      </c>
      <c r="D5029" s="3" t="s">
        <v>23</v>
      </c>
      <c r="E5029" s="3" t="s">
        <v>3</v>
      </c>
      <c r="F5029" s="4" t="s">
        <v>4</v>
      </c>
      <c r="G5029" s="3">
        <v>135991</v>
      </c>
      <c r="H5029" s="3" t="s">
        <v>3273</v>
      </c>
      <c r="I5029" s="3" t="s">
        <v>3999</v>
      </c>
      <c r="J5029" s="8">
        <v>0</v>
      </c>
      <c r="K5029" s="12">
        <f>IFERROR(VLOOKUP($A5029,[1]Piv!$B:$C,2,FALSE),0)</f>
        <v>0</v>
      </c>
      <c r="L5029" s="12">
        <f>IFERROR(VLOOKUP($A5029,'[2]FINAL (2)'!$A$1:$F$7700,3,FALSE),0)</f>
        <v>0</v>
      </c>
      <c r="M5029" s="12">
        <f>IFERROR(VLOOKUP($A5029,'[2]FINAL (2)'!$A$1:$F$7700,5,FALSE),0)</f>
        <v>0</v>
      </c>
      <c r="N5029" s="12">
        <f>IFERROR(VLOOKUP($A5029,[3]Sheet3!$A$1:$C$4542,3,FALSE),0)</f>
        <v>20000</v>
      </c>
      <c r="O5029" s="10">
        <f t="shared" si="79"/>
        <v>20000</v>
      </c>
      <c r="P5029" s="10">
        <f>O5029-J5029</f>
        <v>20000</v>
      </c>
    </row>
    <row r="5030" spans="1:16" x14ac:dyDescent="0.25">
      <c r="A5030" s="3">
        <v>2953925</v>
      </c>
      <c r="B5030" s="3" t="s">
        <v>7739</v>
      </c>
      <c r="C5030" s="4">
        <v>100105</v>
      </c>
      <c r="D5030" s="3" t="s">
        <v>23</v>
      </c>
      <c r="E5030" s="3" t="s">
        <v>3</v>
      </c>
      <c r="F5030" s="4" t="s">
        <v>12</v>
      </c>
      <c r="G5030" s="3"/>
      <c r="H5030" s="3"/>
      <c r="I5030" s="3"/>
      <c r="J5030" s="8">
        <v>0</v>
      </c>
      <c r="K5030" s="12">
        <f>IFERROR(VLOOKUP($A5030,[1]Piv!$B:$C,2,FALSE),0)</f>
        <v>0</v>
      </c>
      <c r="L5030" s="12">
        <f>IFERROR(VLOOKUP($A5030,'[2]FINAL (2)'!$A$1:$F$7700,3,FALSE),0)</f>
        <v>0</v>
      </c>
      <c r="M5030" s="12">
        <f>IFERROR(VLOOKUP($A5030,'[2]FINAL (2)'!$A$1:$F$7700,5,FALSE),0)</f>
        <v>0</v>
      </c>
      <c r="N5030" s="12">
        <f>IFERROR(VLOOKUP($A5030,[3]Sheet3!$A$1:$C$4542,3,FALSE),0)</f>
        <v>0</v>
      </c>
      <c r="O5030" s="10">
        <f t="shared" si="79"/>
        <v>0</v>
      </c>
      <c r="P5030"/>
    </row>
    <row r="5031" spans="1:16" x14ac:dyDescent="0.25">
      <c r="A5031" s="3">
        <v>3070854</v>
      </c>
      <c r="B5031" s="3" t="s">
        <v>856</v>
      </c>
      <c r="C5031" s="4">
        <v>100105</v>
      </c>
      <c r="D5031" s="3" t="s">
        <v>23</v>
      </c>
      <c r="E5031" s="3" t="s">
        <v>3</v>
      </c>
      <c r="F5031" s="4" t="s">
        <v>4</v>
      </c>
      <c r="G5031" s="3">
        <v>78911</v>
      </c>
      <c r="H5031" s="3" t="s">
        <v>3247</v>
      </c>
      <c r="I5031" s="3" t="s">
        <v>3999</v>
      </c>
      <c r="J5031" s="8">
        <v>3850734.67</v>
      </c>
      <c r="K5031" s="12">
        <f>IFERROR(VLOOKUP($A5031,[1]Piv!$B:$C,2,FALSE),0)</f>
        <v>0</v>
      </c>
      <c r="L5031" s="12">
        <f>IFERROR(VLOOKUP($A5031,'[2]FINAL (2)'!$A$1:$F$7700,3,FALSE),0)</f>
        <v>3033823.12</v>
      </c>
      <c r="M5031" s="12">
        <f>IFERROR(VLOOKUP($A5031,'[2]FINAL (2)'!$A$1:$F$7700,5,FALSE),0)</f>
        <v>0</v>
      </c>
      <c r="N5031" s="12">
        <f>IFERROR(VLOOKUP($A5031,[3]Sheet3!$A$1:$C$4542,3,FALSE),0)</f>
        <v>800000</v>
      </c>
      <c r="O5031" s="10">
        <f t="shared" si="79"/>
        <v>3833823.12</v>
      </c>
      <c r="P5031" s="10">
        <f>O5031-J5031</f>
        <v>-16911.549999999814</v>
      </c>
    </row>
    <row r="5032" spans="1:16" x14ac:dyDescent="0.25">
      <c r="A5032" s="3">
        <v>3108482</v>
      </c>
      <c r="B5032" s="3" t="s">
        <v>607</v>
      </c>
      <c r="C5032" s="4">
        <v>100105</v>
      </c>
      <c r="D5032" s="3" t="s">
        <v>23</v>
      </c>
      <c r="E5032" s="3" t="s">
        <v>3</v>
      </c>
      <c r="F5032" s="4" t="s">
        <v>4</v>
      </c>
      <c r="G5032" s="3">
        <v>135991</v>
      </c>
      <c r="H5032" s="3" t="s">
        <v>3273</v>
      </c>
      <c r="I5032" s="3" t="s">
        <v>3999</v>
      </c>
      <c r="J5032" s="8">
        <v>16838000</v>
      </c>
      <c r="K5032" s="12">
        <f>IFERROR(VLOOKUP($A5032,[1]Piv!$B:$C,2,FALSE),0)</f>
        <v>9045355.9099999983</v>
      </c>
      <c r="L5032" s="12">
        <f>IFERROR(VLOOKUP($A5032,'[2]FINAL (2)'!$A$1:$F$7700,3,FALSE),0)</f>
        <v>0</v>
      </c>
      <c r="M5032" s="12">
        <f>IFERROR(VLOOKUP($A5032,'[2]FINAL (2)'!$A$1:$F$7700,5,FALSE),0)</f>
        <v>0</v>
      </c>
      <c r="N5032" s="12">
        <f>IFERROR(VLOOKUP($A5032,[3]Sheet3!$A$1:$C$4542,3,FALSE),0)</f>
        <v>288000</v>
      </c>
      <c r="O5032" s="10">
        <f t="shared" si="79"/>
        <v>9333355.9099999983</v>
      </c>
      <c r="P5032" s="10">
        <f>O5032-J5032</f>
        <v>-7504644.0900000017</v>
      </c>
    </row>
    <row r="5033" spans="1:16" x14ac:dyDescent="0.25">
      <c r="A5033" s="3">
        <v>3160464</v>
      </c>
      <c r="B5033" s="3" t="s">
        <v>7740</v>
      </c>
      <c r="C5033" s="4">
        <v>100105</v>
      </c>
      <c r="D5033" s="3" t="s">
        <v>23</v>
      </c>
      <c r="E5033" s="3" t="s">
        <v>3</v>
      </c>
      <c r="F5033" s="4" t="s">
        <v>4</v>
      </c>
      <c r="G5033" s="3">
        <v>64719</v>
      </c>
      <c r="H5033" s="3" t="s">
        <v>3234</v>
      </c>
      <c r="I5033" s="3" t="s">
        <v>4001</v>
      </c>
      <c r="J5033" s="8">
        <v>1370000</v>
      </c>
      <c r="K5033" s="12">
        <f>IFERROR(VLOOKUP($A5033,[1]Piv!$B:$C,2,FALSE),0)</f>
        <v>0</v>
      </c>
      <c r="L5033" s="12">
        <f>IFERROR(VLOOKUP($A5033,'[2]FINAL (2)'!$A$1:$F$7700,3,FALSE),0)</f>
        <v>1185000</v>
      </c>
      <c r="M5033" s="12">
        <f>IFERROR(VLOOKUP($A5033,'[2]FINAL (2)'!$A$1:$F$7700,5,FALSE),0)</f>
        <v>185000</v>
      </c>
      <c r="N5033" s="12">
        <f>IFERROR(VLOOKUP($A5033,[3]Sheet3!$A$1:$C$4542,3,FALSE),0)</f>
        <v>0</v>
      </c>
      <c r="O5033" s="10">
        <f t="shared" si="79"/>
        <v>1370000</v>
      </c>
      <c r="P5033" s="10">
        <f>O5033-J5033</f>
        <v>0</v>
      </c>
    </row>
    <row r="5034" spans="1:16" x14ac:dyDescent="0.25">
      <c r="A5034" s="3">
        <v>3314208</v>
      </c>
      <c r="B5034" s="3" t="s">
        <v>7741</v>
      </c>
      <c r="C5034" s="4">
        <v>100105</v>
      </c>
      <c r="D5034" s="3" t="s">
        <v>23</v>
      </c>
      <c r="E5034" s="3" t="s">
        <v>3</v>
      </c>
      <c r="F5034" s="4" t="s">
        <v>12</v>
      </c>
      <c r="G5034" s="3"/>
      <c r="H5034" s="3"/>
      <c r="I5034" s="3"/>
      <c r="J5034" s="8">
        <v>0</v>
      </c>
      <c r="K5034" s="12">
        <f>IFERROR(VLOOKUP($A5034,[1]Piv!$B:$C,2,FALSE),0)</f>
        <v>0</v>
      </c>
      <c r="L5034" s="12">
        <f>IFERROR(VLOOKUP($A5034,'[2]FINAL (2)'!$A$1:$F$7700,3,FALSE),0)</f>
        <v>0</v>
      </c>
      <c r="M5034" s="12">
        <f>IFERROR(VLOOKUP($A5034,'[2]FINAL (2)'!$A$1:$F$7700,5,FALSE),0)</f>
        <v>0</v>
      </c>
      <c r="N5034" s="12">
        <f>IFERROR(VLOOKUP($A5034,[3]Sheet3!$A$1:$C$4542,3,FALSE),0)</f>
        <v>0</v>
      </c>
      <c r="O5034" s="10">
        <f t="shared" si="79"/>
        <v>0</v>
      </c>
      <c r="P5034"/>
    </row>
    <row r="5035" spans="1:16" x14ac:dyDescent="0.25">
      <c r="A5035" s="3">
        <v>3322278</v>
      </c>
      <c r="B5035" s="3" t="s">
        <v>673</v>
      </c>
      <c r="C5035" s="4">
        <v>100105</v>
      </c>
      <c r="D5035" s="3" t="s">
        <v>23</v>
      </c>
      <c r="E5035" s="3" t="s">
        <v>3</v>
      </c>
      <c r="F5035" s="4" t="s">
        <v>4</v>
      </c>
      <c r="G5035" s="3">
        <v>71750</v>
      </c>
      <c r="H5035" s="3" t="s">
        <v>3271</v>
      </c>
      <c r="I5035" s="3" t="s">
        <v>4001</v>
      </c>
      <c r="J5035" s="8">
        <v>2951633.23</v>
      </c>
      <c r="K5035" s="12">
        <f>IFERROR(VLOOKUP($A5035,[1]Piv!$B:$C,2,FALSE),0)</f>
        <v>1267018.26</v>
      </c>
      <c r="L5035" s="12">
        <f>IFERROR(VLOOKUP($A5035,'[2]FINAL (2)'!$A$1:$F$7700,3,FALSE),0)</f>
        <v>0</v>
      </c>
      <c r="M5035" s="12">
        <f>IFERROR(VLOOKUP($A5035,'[2]FINAL (2)'!$A$1:$F$7700,5,FALSE),0)</f>
        <v>451088.83</v>
      </c>
      <c r="N5035" s="12">
        <f>IFERROR(VLOOKUP($A5035,[3]Sheet3!$A$1:$C$4542,3,FALSE),0)</f>
        <v>0</v>
      </c>
      <c r="O5035" s="10">
        <f t="shared" si="79"/>
        <v>1718107.09</v>
      </c>
      <c r="P5035" s="10">
        <f>O5035-J5035</f>
        <v>-1233526.1399999999</v>
      </c>
    </row>
    <row r="5036" spans="1:16" x14ac:dyDescent="0.25">
      <c r="A5036" s="3">
        <v>3431322</v>
      </c>
      <c r="B5036" s="3" t="s">
        <v>7742</v>
      </c>
      <c r="C5036" s="4">
        <v>100105</v>
      </c>
      <c r="D5036" s="3" t="s">
        <v>23</v>
      </c>
      <c r="E5036" s="3" t="s">
        <v>3</v>
      </c>
      <c r="F5036" s="4" t="s">
        <v>12</v>
      </c>
      <c r="G5036" s="3"/>
      <c r="H5036" s="3"/>
      <c r="I5036" s="3"/>
      <c r="J5036" s="8">
        <v>0</v>
      </c>
      <c r="K5036" s="12">
        <f>IFERROR(VLOOKUP($A5036,[1]Piv!$B:$C,2,FALSE),0)</f>
        <v>0</v>
      </c>
      <c r="L5036" s="12">
        <f>IFERROR(VLOOKUP($A5036,'[2]FINAL (2)'!$A$1:$F$7700,3,FALSE),0)</f>
        <v>0</v>
      </c>
      <c r="M5036" s="12">
        <f>IFERROR(VLOOKUP($A5036,'[2]FINAL (2)'!$A$1:$F$7700,5,FALSE),0)</f>
        <v>0</v>
      </c>
      <c r="N5036" s="12">
        <f>IFERROR(VLOOKUP($A5036,[3]Sheet3!$A$1:$C$4542,3,FALSE),0)</f>
        <v>0</v>
      </c>
      <c r="O5036" s="10">
        <f t="shared" si="79"/>
        <v>0</v>
      </c>
      <c r="P5036"/>
    </row>
    <row r="5037" spans="1:16" x14ac:dyDescent="0.25">
      <c r="A5037" s="3">
        <v>3535771</v>
      </c>
      <c r="B5037" s="3" t="s">
        <v>1046</v>
      </c>
      <c r="C5037" s="4">
        <v>100105</v>
      </c>
      <c r="D5037" s="3" t="s">
        <v>23</v>
      </c>
      <c r="E5037" s="3" t="s">
        <v>3</v>
      </c>
      <c r="F5037" s="4" t="s">
        <v>4</v>
      </c>
      <c r="G5037" s="3">
        <v>61742</v>
      </c>
      <c r="H5037" s="3" t="s">
        <v>3223</v>
      </c>
      <c r="I5037" s="3" t="s">
        <v>4001</v>
      </c>
      <c r="J5037" s="8">
        <v>500000</v>
      </c>
      <c r="K5037" s="12">
        <f>IFERROR(VLOOKUP($A5037,[1]Piv!$B:$C,2,FALSE),0)</f>
        <v>0</v>
      </c>
      <c r="L5037" s="12">
        <f>IFERROR(VLOOKUP($A5037,'[2]FINAL (2)'!$A$1:$F$7700,3,FALSE),0)</f>
        <v>0</v>
      </c>
      <c r="M5037" s="12">
        <f>IFERROR(VLOOKUP($A5037,'[2]FINAL (2)'!$A$1:$F$7700,5,FALSE),0)</f>
        <v>0</v>
      </c>
      <c r="N5037" s="12">
        <f>IFERROR(VLOOKUP($A5037,[3]Sheet3!$A$1:$C$4542,3,FALSE),0)</f>
        <v>500000</v>
      </c>
      <c r="O5037" s="10">
        <f t="shared" si="79"/>
        <v>500000</v>
      </c>
      <c r="P5037" s="10">
        <f>O5037-J5037</f>
        <v>0</v>
      </c>
    </row>
    <row r="5038" spans="1:16" x14ac:dyDescent="0.25">
      <c r="A5038" s="3">
        <v>3711423</v>
      </c>
      <c r="B5038" s="3" t="s">
        <v>7743</v>
      </c>
      <c r="C5038" s="4">
        <v>100105</v>
      </c>
      <c r="D5038" s="3" t="s">
        <v>23</v>
      </c>
      <c r="E5038" s="3" t="s">
        <v>3</v>
      </c>
      <c r="F5038" s="4" t="s">
        <v>4</v>
      </c>
      <c r="G5038" s="3">
        <v>133095</v>
      </c>
      <c r="H5038" s="3" t="s">
        <v>3233</v>
      </c>
      <c r="I5038" s="3" t="s">
        <v>3999</v>
      </c>
      <c r="J5038" s="8">
        <v>13500000</v>
      </c>
      <c r="K5038" s="12">
        <f>IFERROR(VLOOKUP($A5038,[1]Piv!$B:$C,2,FALSE),0)</f>
        <v>0</v>
      </c>
      <c r="L5038" s="12">
        <f>IFERROR(VLOOKUP($A5038,'[2]FINAL (2)'!$A$1:$F$7700,3,FALSE),0)</f>
        <v>0</v>
      </c>
      <c r="M5038" s="12">
        <f>IFERROR(VLOOKUP($A5038,'[2]FINAL (2)'!$A$1:$F$7700,5,FALSE),0)</f>
        <v>0</v>
      </c>
      <c r="N5038" s="12">
        <f>IFERROR(VLOOKUP($A5038,[3]Sheet3!$A$1:$C$4542,3,FALSE),0)</f>
        <v>13500000</v>
      </c>
      <c r="O5038" s="10">
        <f t="shared" si="79"/>
        <v>13500000</v>
      </c>
      <c r="P5038" s="10">
        <f>O5038-J5038</f>
        <v>0</v>
      </c>
    </row>
    <row r="5039" spans="1:16" x14ac:dyDescent="0.25">
      <c r="A5039" s="3">
        <v>3749114</v>
      </c>
      <c r="B5039" s="3" t="s">
        <v>694</v>
      </c>
      <c r="C5039" s="4">
        <v>100105</v>
      </c>
      <c r="D5039" s="3" t="s">
        <v>23</v>
      </c>
      <c r="E5039" s="3" t="s">
        <v>3</v>
      </c>
      <c r="F5039" s="4" t="s">
        <v>4</v>
      </c>
      <c r="G5039" s="3">
        <v>64719</v>
      </c>
      <c r="H5039" s="3" t="s">
        <v>3234</v>
      </c>
      <c r="I5039" s="3" t="s">
        <v>4001</v>
      </c>
      <c r="J5039" s="8">
        <v>150000</v>
      </c>
      <c r="K5039" s="12">
        <f>IFERROR(VLOOKUP($A5039,[1]Piv!$B:$C,2,FALSE),0)</f>
        <v>0</v>
      </c>
      <c r="L5039" s="12">
        <f>IFERROR(VLOOKUP($A5039,'[2]FINAL (2)'!$A$1:$F$7700,3,FALSE),0)</f>
        <v>0</v>
      </c>
      <c r="M5039" s="12">
        <f>IFERROR(VLOOKUP($A5039,'[2]FINAL (2)'!$A$1:$F$7700,5,FALSE),0)</f>
        <v>0</v>
      </c>
      <c r="N5039" s="12">
        <f>IFERROR(VLOOKUP($A5039,[3]Sheet3!$A$1:$C$4542,3,FALSE),0)</f>
        <v>150000</v>
      </c>
      <c r="O5039" s="10">
        <f t="shared" si="79"/>
        <v>150000</v>
      </c>
      <c r="P5039" s="10">
        <f>O5039-J5039</f>
        <v>0</v>
      </c>
    </row>
    <row r="5040" spans="1:16" x14ac:dyDescent="0.25">
      <c r="A5040" s="3">
        <v>3781624</v>
      </c>
      <c r="B5040" s="3" t="s">
        <v>7744</v>
      </c>
      <c r="C5040" s="4">
        <v>100105</v>
      </c>
      <c r="D5040" s="3" t="s">
        <v>23</v>
      </c>
      <c r="E5040" s="3" t="s">
        <v>3</v>
      </c>
      <c r="F5040" s="4" t="s">
        <v>12</v>
      </c>
      <c r="G5040" s="3"/>
      <c r="H5040" s="3"/>
      <c r="I5040" s="3"/>
      <c r="J5040" s="8">
        <v>0</v>
      </c>
      <c r="K5040" s="12">
        <f>IFERROR(VLOOKUP($A5040,[1]Piv!$B:$C,2,FALSE),0)</f>
        <v>0</v>
      </c>
      <c r="L5040" s="12">
        <f>IFERROR(VLOOKUP($A5040,'[2]FINAL (2)'!$A$1:$F$7700,3,FALSE),0)</f>
        <v>0</v>
      </c>
      <c r="M5040" s="12">
        <f>IFERROR(VLOOKUP($A5040,'[2]FINAL (2)'!$A$1:$F$7700,5,FALSE),0)</f>
        <v>0</v>
      </c>
      <c r="N5040" s="12">
        <f>IFERROR(VLOOKUP($A5040,[3]Sheet3!$A$1:$C$4542,3,FALSE),0)</f>
        <v>0</v>
      </c>
      <c r="O5040" s="10">
        <f t="shared" si="79"/>
        <v>0</v>
      </c>
      <c r="P5040"/>
    </row>
    <row r="5041" spans="1:16" x14ac:dyDescent="0.25">
      <c r="A5041" s="3">
        <v>3967656</v>
      </c>
      <c r="B5041" s="3" t="s">
        <v>7745</v>
      </c>
      <c r="C5041" s="4">
        <v>100105</v>
      </c>
      <c r="D5041" s="3" t="s">
        <v>23</v>
      </c>
      <c r="E5041" s="3" t="s">
        <v>3</v>
      </c>
      <c r="F5041" s="4" t="s">
        <v>4</v>
      </c>
      <c r="G5041" s="3">
        <v>137472</v>
      </c>
      <c r="H5041" s="3" t="s">
        <v>3264</v>
      </c>
      <c r="I5041" s="3" t="s">
        <v>3999</v>
      </c>
      <c r="J5041" s="8">
        <v>0</v>
      </c>
      <c r="K5041" s="12">
        <f>IFERROR(VLOOKUP($A5041,[1]Piv!$B:$C,2,FALSE),0)</f>
        <v>0</v>
      </c>
      <c r="L5041" s="12">
        <f>IFERROR(VLOOKUP($A5041,'[2]FINAL (2)'!$A$1:$F$7700,3,FALSE),0)</f>
        <v>0</v>
      </c>
      <c r="M5041" s="12">
        <f>IFERROR(VLOOKUP($A5041,'[2]FINAL (2)'!$A$1:$F$7700,5,FALSE),0)</f>
        <v>1612842.82</v>
      </c>
      <c r="N5041" s="12">
        <f>IFERROR(VLOOKUP($A5041,[3]Sheet3!$A$1:$C$4542,3,FALSE),0)</f>
        <v>0</v>
      </c>
      <c r="O5041" s="10">
        <f t="shared" si="79"/>
        <v>1612842.82</v>
      </c>
      <c r="P5041" s="10">
        <f>O5041-J5041</f>
        <v>1612842.82</v>
      </c>
    </row>
    <row r="5042" spans="1:16" x14ac:dyDescent="0.25">
      <c r="A5042" s="3">
        <v>4075509</v>
      </c>
      <c r="B5042" s="3" t="s">
        <v>7746</v>
      </c>
      <c r="C5042" s="4">
        <v>100105</v>
      </c>
      <c r="D5042" s="3" t="s">
        <v>23</v>
      </c>
      <c r="E5042" s="3" t="s">
        <v>3</v>
      </c>
      <c r="F5042" s="4" t="s">
        <v>12</v>
      </c>
      <c r="G5042" s="3"/>
      <c r="H5042" s="3"/>
      <c r="I5042" s="3"/>
      <c r="J5042" s="8">
        <v>0</v>
      </c>
      <c r="K5042" s="12">
        <f>IFERROR(VLOOKUP($A5042,[1]Piv!$B:$C,2,FALSE),0)</f>
        <v>0</v>
      </c>
      <c r="L5042" s="12">
        <f>IFERROR(VLOOKUP($A5042,'[2]FINAL (2)'!$A$1:$F$7700,3,FALSE),0)</f>
        <v>0</v>
      </c>
      <c r="M5042" s="12">
        <f>IFERROR(VLOOKUP($A5042,'[2]FINAL (2)'!$A$1:$F$7700,5,FALSE),0)</f>
        <v>0</v>
      </c>
      <c r="N5042" s="12">
        <f>IFERROR(VLOOKUP($A5042,[3]Sheet3!$A$1:$C$4542,3,FALSE),0)</f>
        <v>0</v>
      </c>
      <c r="O5042" s="10">
        <f t="shared" si="79"/>
        <v>0</v>
      </c>
      <c r="P5042"/>
    </row>
    <row r="5043" spans="1:16" x14ac:dyDescent="0.25">
      <c r="A5043" s="3">
        <v>4110136</v>
      </c>
      <c r="B5043" s="3" t="s">
        <v>1873</v>
      </c>
      <c r="C5043" s="4">
        <v>100105</v>
      </c>
      <c r="D5043" s="3" t="s">
        <v>23</v>
      </c>
      <c r="E5043" s="3" t="s">
        <v>3</v>
      </c>
      <c r="F5043" s="4" t="s">
        <v>12</v>
      </c>
      <c r="G5043" s="3">
        <v>95485</v>
      </c>
      <c r="H5043" s="3" t="s">
        <v>3229</v>
      </c>
      <c r="I5043" s="3" t="s">
        <v>3999</v>
      </c>
      <c r="J5043" s="8">
        <v>0</v>
      </c>
      <c r="K5043" s="12">
        <f>IFERROR(VLOOKUP($A5043,[1]Piv!$B:$C,2,FALSE),0)</f>
        <v>0</v>
      </c>
      <c r="L5043" s="12">
        <f>IFERROR(VLOOKUP($A5043,'[2]FINAL (2)'!$A$1:$F$7700,3,FALSE),0)</f>
        <v>0</v>
      </c>
      <c r="M5043" s="12">
        <f>IFERROR(VLOOKUP($A5043,'[2]FINAL (2)'!$A$1:$F$7700,5,FALSE),0)</f>
        <v>0</v>
      </c>
      <c r="N5043" s="12">
        <f>IFERROR(VLOOKUP($A5043,[3]Sheet3!$A$1:$C$4542,3,FALSE),0)</f>
        <v>0</v>
      </c>
      <c r="O5043" s="10">
        <f t="shared" si="79"/>
        <v>0</v>
      </c>
      <c r="P5043"/>
    </row>
    <row r="5044" spans="1:16" x14ac:dyDescent="0.25">
      <c r="A5044" s="3">
        <v>4126012</v>
      </c>
      <c r="B5044" s="3" t="s">
        <v>2247</v>
      </c>
      <c r="C5044" s="4">
        <v>100105</v>
      </c>
      <c r="D5044" s="3" t="s">
        <v>23</v>
      </c>
      <c r="E5044" s="3" t="s">
        <v>3</v>
      </c>
      <c r="F5044" s="4" t="s">
        <v>4</v>
      </c>
      <c r="G5044" s="3">
        <v>133637</v>
      </c>
      <c r="H5044" s="3" t="s">
        <v>3242</v>
      </c>
      <c r="I5044" s="3" t="s">
        <v>3999</v>
      </c>
      <c r="J5044" s="8">
        <v>1965000</v>
      </c>
      <c r="K5044" s="12">
        <f>IFERROR(VLOOKUP($A5044,[1]Piv!$B:$C,2,FALSE),0)</f>
        <v>0</v>
      </c>
      <c r="L5044" s="12">
        <f>IFERROR(VLOOKUP($A5044,'[2]FINAL (2)'!$A$1:$F$7700,3,FALSE),0)</f>
        <v>0</v>
      </c>
      <c r="M5044" s="12">
        <f>IFERROR(VLOOKUP($A5044,'[2]FINAL (2)'!$A$1:$F$7700,5,FALSE),0)</f>
        <v>0</v>
      </c>
      <c r="N5044" s="12">
        <f>IFERROR(VLOOKUP($A5044,[3]Sheet3!$A$1:$C$4542,3,FALSE),0)</f>
        <v>1965000</v>
      </c>
      <c r="O5044" s="10">
        <f t="shared" si="79"/>
        <v>1965000</v>
      </c>
      <c r="P5044" s="10">
        <f>O5044-J5044</f>
        <v>0</v>
      </c>
    </row>
    <row r="5045" spans="1:16" x14ac:dyDescent="0.25">
      <c r="A5045" s="3">
        <v>4393192</v>
      </c>
      <c r="B5045" s="3" t="s">
        <v>164</v>
      </c>
      <c r="C5045" s="4">
        <v>100105</v>
      </c>
      <c r="D5045" s="3" t="s">
        <v>23</v>
      </c>
      <c r="E5045" s="3" t="s">
        <v>3</v>
      </c>
      <c r="F5045" s="4" t="s">
        <v>4</v>
      </c>
      <c r="G5045" s="3">
        <v>131084</v>
      </c>
      <c r="H5045" s="3" t="s">
        <v>3218</v>
      </c>
      <c r="I5045" s="3" t="s">
        <v>3999</v>
      </c>
      <c r="J5045" s="8">
        <v>0</v>
      </c>
      <c r="K5045" s="12">
        <f>IFERROR(VLOOKUP($A5045,[1]Piv!$B:$C,2,FALSE),0)</f>
        <v>0</v>
      </c>
      <c r="L5045" s="12">
        <f>IFERROR(VLOOKUP($A5045,'[2]FINAL (2)'!$A$1:$F$7700,3,FALSE),0)</f>
        <v>0</v>
      </c>
      <c r="M5045" s="12">
        <f>IFERROR(VLOOKUP($A5045,'[2]FINAL (2)'!$A$1:$F$7700,5,FALSE),0)</f>
        <v>0</v>
      </c>
      <c r="N5045" s="12">
        <f>IFERROR(VLOOKUP($A5045,[3]Sheet3!$A$1:$C$4542,3,FALSE),0)</f>
        <v>0</v>
      </c>
      <c r="O5045" s="10">
        <f t="shared" si="79"/>
        <v>0</v>
      </c>
      <c r="P5045" s="10">
        <f>O5045-J5045</f>
        <v>0</v>
      </c>
    </row>
    <row r="5046" spans="1:16" x14ac:dyDescent="0.25">
      <c r="A5046" s="3">
        <v>4399556</v>
      </c>
      <c r="B5046" s="3" t="s">
        <v>7747</v>
      </c>
      <c r="C5046" s="4">
        <v>100105</v>
      </c>
      <c r="D5046" s="3" t="s">
        <v>23</v>
      </c>
      <c r="E5046" s="3" t="s">
        <v>3</v>
      </c>
      <c r="F5046" s="4" t="s">
        <v>12</v>
      </c>
      <c r="G5046" s="3"/>
      <c r="H5046" s="3"/>
      <c r="I5046" s="3"/>
      <c r="J5046" s="8">
        <v>0</v>
      </c>
      <c r="K5046" s="12">
        <f>IFERROR(VLOOKUP($A5046,[1]Piv!$B:$C,2,FALSE),0)</f>
        <v>0</v>
      </c>
      <c r="L5046" s="12">
        <f>IFERROR(VLOOKUP($A5046,'[2]FINAL (2)'!$A$1:$F$7700,3,FALSE),0)</f>
        <v>0</v>
      </c>
      <c r="M5046" s="12">
        <f>IFERROR(VLOOKUP($A5046,'[2]FINAL (2)'!$A$1:$F$7700,5,FALSE),0)</f>
        <v>0</v>
      </c>
      <c r="N5046" s="12">
        <f>IFERROR(VLOOKUP($A5046,[3]Sheet3!$A$1:$C$4542,3,FALSE),0)</f>
        <v>0</v>
      </c>
      <c r="O5046" s="10">
        <f t="shared" si="79"/>
        <v>0</v>
      </c>
      <c r="P5046"/>
    </row>
    <row r="5047" spans="1:16" x14ac:dyDescent="0.25">
      <c r="A5047" s="3">
        <v>4446059</v>
      </c>
      <c r="B5047" s="3" t="s">
        <v>7748</v>
      </c>
      <c r="C5047" s="4">
        <v>100105</v>
      </c>
      <c r="D5047" s="3" t="s">
        <v>23</v>
      </c>
      <c r="E5047" s="3" t="s">
        <v>3</v>
      </c>
      <c r="F5047" s="4" t="s">
        <v>4</v>
      </c>
      <c r="G5047" s="3">
        <v>128143</v>
      </c>
      <c r="H5047" s="3" t="s">
        <v>3197</v>
      </c>
      <c r="I5047" s="3" t="s">
        <v>3999</v>
      </c>
      <c r="J5047" s="8">
        <v>1140300</v>
      </c>
      <c r="K5047" s="12">
        <f>IFERROR(VLOOKUP($A5047,[1]Piv!$B:$C,2,FALSE),0)</f>
        <v>0</v>
      </c>
      <c r="L5047" s="12">
        <f>IFERROR(VLOOKUP($A5047,'[2]FINAL (2)'!$A$1:$F$7700,3,FALSE),0)</f>
        <v>900000</v>
      </c>
      <c r="M5047" s="12">
        <f>IFERROR(VLOOKUP($A5047,'[2]FINAL (2)'!$A$1:$F$7700,5,FALSE),0)</f>
        <v>0</v>
      </c>
      <c r="N5047" s="12">
        <f>IFERROR(VLOOKUP($A5047,[3]Sheet3!$A$1:$C$4542,3,FALSE),0)</f>
        <v>240300</v>
      </c>
      <c r="O5047" s="10">
        <f t="shared" si="79"/>
        <v>1140300</v>
      </c>
      <c r="P5047" s="10">
        <f>O5047-J5047</f>
        <v>0</v>
      </c>
    </row>
    <row r="5048" spans="1:16" x14ac:dyDescent="0.25">
      <c r="A5048" s="3">
        <v>4476015</v>
      </c>
      <c r="B5048" s="3" t="s">
        <v>7749</v>
      </c>
      <c r="C5048" s="4">
        <v>100105</v>
      </c>
      <c r="D5048" s="3" t="s">
        <v>23</v>
      </c>
      <c r="E5048" s="3" t="s">
        <v>3</v>
      </c>
      <c r="F5048" s="4" t="s">
        <v>4</v>
      </c>
      <c r="G5048" s="3">
        <v>11111</v>
      </c>
      <c r="H5048" s="3" t="s">
        <v>3298</v>
      </c>
      <c r="I5048" s="3" t="s">
        <v>4000</v>
      </c>
      <c r="J5048" s="8">
        <v>2500000</v>
      </c>
      <c r="K5048" s="12">
        <f>IFERROR(VLOOKUP($A5048,[1]Piv!$B:$C,2,FALSE),0)</f>
        <v>0</v>
      </c>
      <c r="L5048" s="12">
        <f>IFERROR(VLOOKUP($A5048,'[2]FINAL (2)'!$A$1:$F$7700,3,FALSE),0)</f>
        <v>0</v>
      </c>
      <c r="M5048" s="12">
        <f>IFERROR(VLOOKUP($A5048,'[2]FINAL (2)'!$A$1:$F$7700,5,FALSE),0)</f>
        <v>140268.14000000001</v>
      </c>
      <c r="N5048" s="12">
        <f>IFERROR(VLOOKUP($A5048,[3]Sheet3!$A$1:$C$4542,3,FALSE),0)</f>
        <v>2500000</v>
      </c>
      <c r="O5048" s="10">
        <f t="shared" si="79"/>
        <v>2640268.14</v>
      </c>
      <c r="P5048" s="10">
        <f>O5048-J5048</f>
        <v>140268.14000000013</v>
      </c>
    </row>
    <row r="5049" spans="1:16" x14ac:dyDescent="0.25">
      <c r="A5049" s="3">
        <v>4526734</v>
      </c>
      <c r="B5049" s="3" t="s">
        <v>7750</v>
      </c>
      <c r="C5049" s="4">
        <v>100105</v>
      </c>
      <c r="D5049" s="3" t="s">
        <v>23</v>
      </c>
      <c r="E5049" s="3" t="s">
        <v>3</v>
      </c>
      <c r="F5049" s="4" t="s">
        <v>4</v>
      </c>
      <c r="G5049" s="3">
        <v>70925</v>
      </c>
      <c r="H5049" s="3" t="s">
        <v>3227</v>
      </c>
      <c r="I5049" s="3" t="s">
        <v>3999</v>
      </c>
      <c r="J5049" s="8">
        <v>1000000</v>
      </c>
      <c r="K5049" s="12">
        <f>IFERROR(VLOOKUP($A5049,[1]Piv!$B:$C,2,FALSE),0)</f>
        <v>0</v>
      </c>
      <c r="L5049" s="12">
        <f>IFERROR(VLOOKUP($A5049,'[2]FINAL (2)'!$A$1:$F$7700,3,FALSE),0)</f>
        <v>1000000</v>
      </c>
      <c r="M5049" s="12">
        <f>IFERROR(VLOOKUP($A5049,'[2]FINAL (2)'!$A$1:$F$7700,5,FALSE),0)</f>
        <v>0</v>
      </c>
      <c r="N5049" s="12">
        <f>IFERROR(VLOOKUP($A5049,[3]Sheet3!$A$1:$C$4542,3,FALSE),0)</f>
        <v>0</v>
      </c>
      <c r="O5049" s="10">
        <f t="shared" si="79"/>
        <v>1000000</v>
      </c>
      <c r="P5049" s="10">
        <f>O5049-J5049</f>
        <v>0</v>
      </c>
    </row>
    <row r="5050" spans="1:16" x14ac:dyDescent="0.25">
      <c r="A5050" s="3">
        <v>4571645</v>
      </c>
      <c r="B5050" s="3" t="s">
        <v>1870</v>
      </c>
      <c r="C5050" s="4">
        <v>100105</v>
      </c>
      <c r="D5050" s="3" t="s">
        <v>23</v>
      </c>
      <c r="E5050" s="3" t="s">
        <v>3</v>
      </c>
      <c r="F5050" s="4" t="s">
        <v>4</v>
      </c>
      <c r="G5050" s="3">
        <v>131356</v>
      </c>
      <c r="H5050" s="3" t="s">
        <v>8834</v>
      </c>
      <c r="I5050" s="3" t="s">
        <v>3999</v>
      </c>
      <c r="J5050" s="8">
        <v>4017310.4</v>
      </c>
      <c r="K5050" s="12">
        <f>IFERROR(VLOOKUP($A5050,[1]Piv!$B:$C,2,FALSE),0)</f>
        <v>0</v>
      </c>
      <c r="L5050" s="12">
        <f>IFERROR(VLOOKUP($A5050,'[2]FINAL (2)'!$A$1:$F$7700,3,FALSE),0)</f>
        <v>3894873.6</v>
      </c>
      <c r="M5050" s="12">
        <f>IFERROR(VLOOKUP($A5050,'[2]FINAL (2)'!$A$1:$F$7700,5,FALSE),0)</f>
        <v>0</v>
      </c>
      <c r="N5050" s="12">
        <f>IFERROR(VLOOKUP($A5050,[3]Sheet3!$A$1:$C$4542,3,FALSE),0)</f>
        <v>0</v>
      </c>
      <c r="O5050" s="10">
        <f t="shared" si="79"/>
        <v>3894873.6</v>
      </c>
      <c r="P5050" s="10">
        <f>O5050-J5050</f>
        <v>-122436.79999999981</v>
      </c>
    </row>
    <row r="5051" spans="1:16" x14ac:dyDescent="0.25">
      <c r="A5051" s="3">
        <v>4635393</v>
      </c>
      <c r="B5051" s="3" t="s">
        <v>7751</v>
      </c>
      <c r="C5051" s="4">
        <v>100105</v>
      </c>
      <c r="D5051" s="3" t="s">
        <v>23</v>
      </c>
      <c r="E5051" s="3" t="s">
        <v>3</v>
      </c>
      <c r="F5051" s="4" t="s">
        <v>12</v>
      </c>
      <c r="G5051" s="3"/>
      <c r="H5051" s="3"/>
      <c r="I5051" s="3"/>
      <c r="J5051" s="8">
        <v>0</v>
      </c>
      <c r="K5051" s="12">
        <f>IFERROR(VLOOKUP($A5051,[1]Piv!$B:$C,2,FALSE),0)</f>
        <v>0</v>
      </c>
      <c r="L5051" s="12">
        <f>IFERROR(VLOOKUP($A5051,'[2]FINAL (2)'!$A$1:$F$7700,3,FALSE),0)</f>
        <v>0</v>
      </c>
      <c r="M5051" s="12">
        <f>IFERROR(VLOOKUP($A5051,'[2]FINAL (2)'!$A$1:$F$7700,5,FALSE),0)</f>
        <v>0</v>
      </c>
      <c r="N5051" s="12">
        <f>IFERROR(VLOOKUP($A5051,[3]Sheet3!$A$1:$C$4542,3,FALSE),0)</f>
        <v>0</v>
      </c>
      <c r="O5051" s="10">
        <f t="shared" si="79"/>
        <v>0</v>
      </c>
      <c r="P5051"/>
    </row>
    <row r="5052" spans="1:16" x14ac:dyDescent="0.25">
      <c r="A5052" s="3">
        <v>4651725</v>
      </c>
      <c r="B5052" s="3" t="s">
        <v>1687</v>
      </c>
      <c r="C5052" s="4">
        <v>100105</v>
      </c>
      <c r="D5052" s="3" t="s">
        <v>23</v>
      </c>
      <c r="E5052" s="3" t="s">
        <v>3</v>
      </c>
      <c r="F5052" s="4" t="s">
        <v>4</v>
      </c>
      <c r="G5052" s="3">
        <v>61742</v>
      </c>
      <c r="H5052" s="3" t="s">
        <v>3223</v>
      </c>
      <c r="I5052" s="3" t="s">
        <v>4001</v>
      </c>
      <c r="J5052" s="8">
        <v>4200000</v>
      </c>
      <c r="K5052" s="12">
        <f>IFERROR(VLOOKUP($A5052,[1]Piv!$B:$C,2,FALSE),0)</f>
        <v>1257910.73</v>
      </c>
      <c r="L5052" s="12">
        <f>IFERROR(VLOOKUP($A5052,'[2]FINAL (2)'!$A$1:$F$7700,3,FALSE),0)</f>
        <v>0</v>
      </c>
      <c r="M5052" s="12">
        <f>IFERROR(VLOOKUP($A5052,'[2]FINAL (2)'!$A$1:$F$7700,5,FALSE),0)</f>
        <v>0</v>
      </c>
      <c r="N5052" s="12">
        <f>IFERROR(VLOOKUP($A5052,[3]Sheet3!$A$1:$C$4542,3,FALSE),0)</f>
        <v>200000</v>
      </c>
      <c r="O5052" s="10">
        <f t="shared" si="79"/>
        <v>1457910.73</v>
      </c>
      <c r="P5052" s="10">
        <f>O5052-J5052</f>
        <v>-2742089.27</v>
      </c>
    </row>
    <row r="5053" spans="1:16" x14ac:dyDescent="0.25">
      <c r="A5053" s="3">
        <v>4669900</v>
      </c>
      <c r="B5053" s="3" t="s">
        <v>7752</v>
      </c>
      <c r="C5053" s="4">
        <v>100105</v>
      </c>
      <c r="D5053" s="3" t="s">
        <v>23</v>
      </c>
      <c r="E5053" s="3" t="s">
        <v>3</v>
      </c>
      <c r="F5053" s="4" t="s">
        <v>12</v>
      </c>
      <c r="G5053" s="3"/>
      <c r="H5053" s="3"/>
      <c r="I5053" s="3"/>
      <c r="J5053" s="8">
        <v>0</v>
      </c>
      <c r="K5053" s="12">
        <f>IFERROR(VLOOKUP($A5053,[1]Piv!$B:$C,2,FALSE),0)</f>
        <v>0</v>
      </c>
      <c r="L5053" s="12">
        <f>IFERROR(VLOOKUP($A5053,'[2]FINAL (2)'!$A$1:$F$7700,3,FALSE),0)</f>
        <v>0</v>
      </c>
      <c r="M5053" s="12">
        <f>IFERROR(VLOOKUP($A5053,'[2]FINAL (2)'!$A$1:$F$7700,5,FALSE),0)</f>
        <v>0</v>
      </c>
      <c r="N5053" s="12">
        <f>IFERROR(VLOOKUP($A5053,[3]Sheet3!$A$1:$C$4542,3,FALSE),0)</f>
        <v>0</v>
      </c>
      <c r="O5053" s="10">
        <f t="shared" si="79"/>
        <v>0</v>
      </c>
      <c r="P5053"/>
    </row>
    <row r="5054" spans="1:16" x14ac:dyDescent="0.25">
      <c r="A5054" s="3">
        <v>4765200</v>
      </c>
      <c r="B5054" s="3" t="s">
        <v>7753</v>
      </c>
      <c r="C5054" s="4">
        <v>100105</v>
      </c>
      <c r="D5054" s="3" t="s">
        <v>23</v>
      </c>
      <c r="E5054" s="3" t="s">
        <v>3</v>
      </c>
      <c r="F5054" s="4" t="s">
        <v>4</v>
      </c>
      <c r="G5054" s="3">
        <v>73102</v>
      </c>
      <c r="H5054" s="3" t="s">
        <v>3250</v>
      </c>
      <c r="I5054" s="3" t="s">
        <v>3999</v>
      </c>
      <c r="J5054" s="8">
        <v>0</v>
      </c>
      <c r="K5054" s="12">
        <f>IFERROR(VLOOKUP($A5054,[1]Piv!$B:$C,2,FALSE),0)</f>
        <v>0</v>
      </c>
      <c r="L5054" s="12">
        <f>IFERROR(VLOOKUP($A5054,'[2]FINAL (2)'!$A$1:$F$7700,3,FALSE),0)</f>
        <v>0</v>
      </c>
      <c r="M5054" s="12">
        <f>IFERROR(VLOOKUP($A5054,'[2]FINAL (2)'!$A$1:$F$7700,5,FALSE),0)</f>
        <v>0</v>
      </c>
      <c r="N5054" s="12">
        <f>IFERROR(VLOOKUP($A5054,[3]Sheet3!$A$1:$C$4542,3,FALSE),0)</f>
        <v>500000</v>
      </c>
      <c r="O5054" s="10">
        <f t="shared" si="79"/>
        <v>500000</v>
      </c>
      <c r="P5054" s="10">
        <f>O5054-J5054</f>
        <v>500000</v>
      </c>
    </row>
    <row r="5055" spans="1:16" x14ac:dyDescent="0.25">
      <c r="A5055" s="3">
        <v>4796136</v>
      </c>
      <c r="B5055" s="3" t="s">
        <v>2393</v>
      </c>
      <c r="C5055" s="4">
        <v>100105</v>
      </c>
      <c r="D5055" s="3" t="s">
        <v>23</v>
      </c>
      <c r="E5055" s="3" t="s">
        <v>3</v>
      </c>
      <c r="F5055" s="4" t="s">
        <v>4</v>
      </c>
      <c r="G5055" s="3">
        <v>61742</v>
      </c>
      <c r="H5055" s="3" t="s">
        <v>3223</v>
      </c>
      <c r="I5055" s="3" t="s">
        <v>4001</v>
      </c>
      <c r="J5055" s="8">
        <v>605324.88</v>
      </c>
      <c r="K5055" s="12">
        <f>IFERROR(VLOOKUP($A5055,[1]Piv!$B:$C,2,FALSE),0)</f>
        <v>0</v>
      </c>
      <c r="L5055" s="12">
        <f>IFERROR(VLOOKUP($A5055,'[2]FINAL (2)'!$A$1:$F$7700,3,FALSE),0)</f>
        <v>303549.93</v>
      </c>
      <c r="M5055" s="12">
        <f>IFERROR(VLOOKUP($A5055,'[2]FINAL (2)'!$A$1:$F$7700,5,FALSE),0)</f>
        <v>0</v>
      </c>
      <c r="N5055" s="12">
        <f>IFERROR(VLOOKUP($A5055,[3]Sheet3!$A$1:$C$4542,3,FALSE),0)</f>
        <v>300000</v>
      </c>
      <c r="O5055" s="10">
        <f t="shared" si="79"/>
        <v>603549.92999999993</v>
      </c>
      <c r="P5055" s="10">
        <f>O5055-J5055</f>
        <v>-1774.9500000000698</v>
      </c>
    </row>
    <row r="5056" spans="1:16" x14ac:dyDescent="0.25">
      <c r="A5056" s="3">
        <v>4796137</v>
      </c>
      <c r="B5056" s="3" t="s">
        <v>3046</v>
      </c>
      <c r="C5056" s="4">
        <v>100105</v>
      </c>
      <c r="D5056" s="3" t="s">
        <v>23</v>
      </c>
      <c r="E5056" s="3" t="s">
        <v>3</v>
      </c>
      <c r="F5056" s="4" t="s">
        <v>4</v>
      </c>
      <c r="G5056" s="3">
        <v>61742</v>
      </c>
      <c r="H5056" s="3" t="s">
        <v>3223</v>
      </c>
      <c r="I5056" s="3" t="s">
        <v>4001</v>
      </c>
      <c r="J5056" s="8">
        <v>13043479.32</v>
      </c>
      <c r="K5056" s="12">
        <f>IFERROR(VLOOKUP($A5056,[1]Piv!$B:$C,2,FALSE),0)</f>
        <v>5127473.42</v>
      </c>
      <c r="L5056" s="12">
        <f>IFERROR(VLOOKUP($A5056,'[2]FINAL (2)'!$A$1:$F$7700,3,FALSE),0)</f>
        <v>2978986.22</v>
      </c>
      <c r="M5056" s="12">
        <f>IFERROR(VLOOKUP($A5056,'[2]FINAL (2)'!$A$1:$F$7700,5,FALSE),0)</f>
        <v>0</v>
      </c>
      <c r="N5056" s="12">
        <f>IFERROR(VLOOKUP($A5056,[3]Sheet3!$A$1:$C$4542,3,FALSE),0)</f>
        <v>0</v>
      </c>
      <c r="O5056" s="10">
        <f t="shared" si="79"/>
        <v>8106459.6400000006</v>
      </c>
      <c r="P5056" s="10">
        <f>O5056-J5056</f>
        <v>-4937019.68</v>
      </c>
    </row>
    <row r="5057" spans="1:16" x14ac:dyDescent="0.25">
      <c r="A5057" s="3">
        <v>4796138</v>
      </c>
      <c r="B5057" s="3" t="s">
        <v>2269</v>
      </c>
      <c r="C5057" s="4">
        <v>100105</v>
      </c>
      <c r="D5057" s="3" t="s">
        <v>23</v>
      </c>
      <c r="E5057" s="3" t="s">
        <v>3</v>
      </c>
      <c r="F5057" s="4" t="s">
        <v>4</v>
      </c>
      <c r="G5057" s="3">
        <v>95485</v>
      </c>
      <c r="H5057" s="3" t="s">
        <v>3229</v>
      </c>
      <c r="I5057" s="3" t="s">
        <v>3999</v>
      </c>
      <c r="J5057" s="8">
        <v>7811271.3200000003</v>
      </c>
      <c r="K5057" s="12">
        <f>IFERROR(VLOOKUP($A5057,[1]Piv!$B:$C,2,FALSE),0)</f>
        <v>3170651.51</v>
      </c>
      <c r="L5057" s="12">
        <f>IFERROR(VLOOKUP($A5057,'[2]FINAL (2)'!$A$1:$F$7700,3,FALSE),0)</f>
        <v>3307514.23</v>
      </c>
      <c r="M5057" s="12">
        <f>IFERROR(VLOOKUP($A5057,'[2]FINAL (2)'!$A$1:$F$7700,5,FALSE),0)</f>
        <v>0</v>
      </c>
      <c r="N5057" s="12">
        <f>IFERROR(VLOOKUP($A5057,[3]Sheet3!$A$1:$C$4542,3,FALSE),0)</f>
        <v>0</v>
      </c>
      <c r="O5057" s="10">
        <f t="shared" si="79"/>
        <v>6478165.7400000002</v>
      </c>
      <c r="P5057" s="10">
        <f>O5057-J5057</f>
        <v>-1333105.58</v>
      </c>
    </row>
    <row r="5058" spans="1:16" x14ac:dyDescent="0.25">
      <c r="A5058" s="3">
        <v>4898111</v>
      </c>
      <c r="B5058" s="3" t="s">
        <v>3075</v>
      </c>
      <c r="C5058" s="4">
        <v>100105</v>
      </c>
      <c r="D5058" s="3" t="s">
        <v>23</v>
      </c>
      <c r="E5058" s="3" t="s">
        <v>3</v>
      </c>
      <c r="F5058" s="4" t="s">
        <v>4</v>
      </c>
      <c r="G5058" s="3">
        <v>137175</v>
      </c>
      <c r="H5058" s="3" t="s">
        <v>3237</v>
      </c>
      <c r="I5058" s="3" t="s">
        <v>3999</v>
      </c>
      <c r="J5058" s="8">
        <v>0</v>
      </c>
      <c r="K5058" s="12">
        <f>IFERROR(VLOOKUP($A5058,[1]Piv!$B:$C,2,FALSE),0)</f>
        <v>0</v>
      </c>
      <c r="L5058" s="12">
        <f>IFERROR(VLOOKUP($A5058,'[2]FINAL (2)'!$A$1:$F$7700,3,FALSE),0)</f>
        <v>0</v>
      </c>
      <c r="M5058" s="12">
        <f>IFERROR(VLOOKUP($A5058,'[2]FINAL (2)'!$A$1:$F$7700,5,FALSE),0)</f>
        <v>200000</v>
      </c>
      <c r="N5058" s="12">
        <f>IFERROR(VLOOKUP($A5058,[3]Sheet3!$A$1:$C$4542,3,FALSE),0)</f>
        <v>0</v>
      </c>
      <c r="O5058" s="10">
        <f t="shared" si="79"/>
        <v>200000</v>
      </c>
      <c r="P5058" s="10">
        <f>O5058-J5058</f>
        <v>200000</v>
      </c>
    </row>
    <row r="5059" spans="1:16" x14ac:dyDescent="0.25">
      <c r="A5059" s="3">
        <v>4903629</v>
      </c>
      <c r="B5059" s="3" t="s">
        <v>7754</v>
      </c>
      <c r="C5059" s="4">
        <v>100105</v>
      </c>
      <c r="D5059" s="3" t="s">
        <v>23</v>
      </c>
      <c r="E5059" s="3" t="s">
        <v>3</v>
      </c>
      <c r="F5059" s="4" t="s">
        <v>4</v>
      </c>
      <c r="G5059" s="3">
        <v>11111</v>
      </c>
      <c r="H5059" s="3" t="s">
        <v>3298</v>
      </c>
      <c r="I5059" s="3" t="s">
        <v>4000</v>
      </c>
      <c r="J5059" s="8">
        <v>100000</v>
      </c>
      <c r="K5059" s="12">
        <f>IFERROR(VLOOKUP($A5059,[1]Piv!$B:$C,2,FALSE),0)</f>
        <v>0</v>
      </c>
      <c r="L5059" s="12">
        <f>IFERROR(VLOOKUP($A5059,'[2]FINAL (2)'!$A$1:$F$7700,3,FALSE),0)</f>
        <v>0</v>
      </c>
      <c r="M5059" s="12">
        <f>IFERROR(VLOOKUP($A5059,'[2]FINAL (2)'!$A$1:$F$7700,5,FALSE),0)</f>
        <v>0</v>
      </c>
      <c r="N5059" s="12">
        <f>IFERROR(VLOOKUP($A5059,[3]Sheet3!$A$1:$C$4542,3,FALSE),0)</f>
        <v>100000</v>
      </c>
      <c r="O5059" s="10">
        <f t="shared" ref="O5059:O5122" si="80">IFERROR(SUM(K5059,L5059,M5059,N5059),0)</f>
        <v>100000</v>
      </c>
      <c r="P5059" s="10">
        <f>O5059-J5059</f>
        <v>0</v>
      </c>
    </row>
    <row r="5060" spans="1:16" x14ac:dyDescent="0.25">
      <c r="A5060" s="3">
        <v>4928870</v>
      </c>
      <c r="B5060" s="3" t="s">
        <v>872</v>
      </c>
      <c r="C5060" s="4">
        <v>100105</v>
      </c>
      <c r="D5060" s="3" t="s">
        <v>23</v>
      </c>
      <c r="E5060" s="3" t="s">
        <v>3</v>
      </c>
      <c r="F5060" s="4" t="s">
        <v>4</v>
      </c>
      <c r="G5060" s="3">
        <v>128155</v>
      </c>
      <c r="H5060" s="3" t="s">
        <v>3230</v>
      </c>
      <c r="I5060" s="3" t="s">
        <v>3999</v>
      </c>
      <c r="J5060" s="8">
        <v>200000</v>
      </c>
      <c r="K5060" s="12">
        <f>IFERROR(VLOOKUP($A5060,[1]Piv!$B:$C,2,FALSE),0)</f>
        <v>0</v>
      </c>
      <c r="L5060" s="12">
        <f>IFERROR(VLOOKUP($A5060,'[2]FINAL (2)'!$A$1:$F$7700,3,FALSE),0)</f>
        <v>0</v>
      </c>
      <c r="M5060" s="12">
        <f>IFERROR(VLOOKUP($A5060,'[2]FINAL (2)'!$A$1:$F$7700,5,FALSE),0)</f>
        <v>0</v>
      </c>
      <c r="N5060" s="12">
        <f>IFERROR(VLOOKUP($A5060,[3]Sheet3!$A$1:$C$4542,3,FALSE),0)</f>
        <v>200000</v>
      </c>
      <c r="O5060" s="10">
        <f t="shared" si="80"/>
        <v>200000</v>
      </c>
      <c r="P5060" s="10">
        <f>O5060-J5060</f>
        <v>0</v>
      </c>
    </row>
    <row r="5061" spans="1:16" x14ac:dyDescent="0.25">
      <c r="A5061" s="3">
        <v>4942629</v>
      </c>
      <c r="B5061" s="3" t="s">
        <v>142</v>
      </c>
      <c r="C5061" s="4">
        <v>100105</v>
      </c>
      <c r="D5061" s="3" t="s">
        <v>23</v>
      </c>
      <c r="E5061" s="3" t="s">
        <v>3</v>
      </c>
      <c r="F5061" s="4" t="s">
        <v>4</v>
      </c>
      <c r="G5061" s="3">
        <v>27353</v>
      </c>
      <c r="H5061" s="3" t="s">
        <v>3216</v>
      </c>
      <c r="I5061" s="3" t="s">
        <v>3999</v>
      </c>
      <c r="J5061" s="8">
        <v>5579423.9299999997</v>
      </c>
      <c r="K5061" s="12">
        <f>IFERROR(VLOOKUP($A5061,[1]Piv!$B:$C,2,FALSE),0)</f>
        <v>0</v>
      </c>
      <c r="L5061" s="12">
        <f>IFERROR(VLOOKUP($A5061,'[2]FINAL (2)'!$A$1:$F$7700,3,FALSE),0)</f>
        <v>3544132.17</v>
      </c>
      <c r="M5061" s="12">
        <f>IFERROR(VLOOKUP($A5061,'[2]FINAL (2)'!$A$1:$F$7700,5,FALSE),0)</f>
        <v>182817.15</v>
      </c>
      <c r="N5061" s="12">
        <f>IFERROR(VLOOKUP($A5061,[3]Sheet3!$A$1:$C$4542,3,FALSE),0)</f>
        <v>1830000</v>
      </c>
      <c r="O5061" s="10">
        <f t="shared" si="80"/>
        <v>5556949.3200000003</v>
      </c>
      <c r="P5061" s="10">
        <f>O5061-J5061</f>
        <v>-22474.609999999404</v>
      </c>
    </row>
    <row r="5062" spans="1:16" x14ac:dyDescent="0.25">
      <c r="A5062" s="3">
        <v>5021119</v>
      </c>
      <c r="B5062" s="3" t="s">
        <v>7755</v>
      </c>
      <c r="C5062" s="4">
        <v>100105</v>
      </c>
      <c r="D5062" s="3" t="s">
        <v>23</v>
      </c>
      <c r="E5062" s="3" t="s">
        <v>3</v>
      </c>
      <c r="F5062" s="4" t="s">
        <v>4</v>
      </c>
      <c r="G5062" s="3">
        <v>99662</v>
      </c>
      <c r="H5062" s="3" t="s">
        <v>3205</v>
      </c>
      <c r="I5062" s="3" t="s">
        <v>4001</v>
      </c>
      <c r="J5062" s="8">
        <v>0</v>
      </c>
      <c r="K5062" s="12">
        <f>IFERROR(VLOOKUP($A5062,[1]Piv!$B:$C,2,FALSE),0)</f>
        <v>0</v>
      </c>
      <c r="L5062" s="12">
        <f>IFERROR(VLOOKUP($A5062,'[2]FINAL (2)'!$A$1:$F$7700,3,FALSE),0)</f>
        <v>0</v>
      </c>
      <c r="M5062" s="12">
        <f>IFERROR(VLOOKUP($A5062,'[2]FINAL (2)'!$A$1:$F$7700,5,FALSE),0)</f>
        <v>0</v>
      </c>
      <c r="N5062" s="12">
        <f>IFERROR(VLOOKUP($A5062,[3]Sheet3!$A$1:$C$4542,3,FALSE),0)</f>
        <v>5000000</v>
      </c>
      <c r="O5062" s="10">
        <f t="shared" si="80"/>
        <v>5000000</v>
      </c>
      <c r="P5062" s="10">
        <f>O5062-J5062</f>
        <v>5000000</v>
      </c>
    </row>
    <row r="5063" spans="1:16" x14ac:dyDescent="0.25">
      <c r="A5063" s="3">
        <v>5055300</v>
      </c>
      <c r="B5063" s="3" t="s">
        <v>2473</v>
      </c>
      <c r="C5063" s="4">
        <v>100105</v>
      </c>
      <c r="D5063" s="3" t="s">
        <v>23</v>
      </c>
      <c r="E5063" s="3" t="s">
        <v>3</v>
      </c>
      <c r="F5063" s="4" t="s">
        <v>4</v>
      </c>
      <c r="G5063" s="3">
        <v>128155</v>
      </c>
      <c r="H5063" s="3" t="s">
        <v>3230</v>
      </c>
      <c r="I5063" s="3" t="s">
        <v>3999</v>
      </c>
      <c r="J5063" s="8">
        <v>662000</v>
      </c>
      <c r="K5063" s="12">
        <f>IFERROR(VLOOKUP($A5063,[1]Piv!$B:$C,2,FALSE),0)</f>
        <v>0</v>
      </c>
      <c r="L5063" s="12">
        <f>IFERROR(VLOOKUP($A5063,'[2]FINAL (2)'!$A$1:$F$7700,3,FALSE),0)</f>
        <v>0</v>
      </c>
      <c r="M5063" s="12">
        <f>IFERROR(VLOOKUP($A5063,'[2]FINAL (2)'!$A$1:$F$7700,5,FALSE),0)</f>
        <v>0</v>
      </c>
      <c r="N5063" s="12">
        <f>IFERROR(VLOOKUP($A5063,[3]Sheet3!$A$1:$C$4542,3,FALSE),0)</f>
        <v>662000</v>
      </c>
      <c r="O5063" s="10">
        <f t="shared" si="80"/>
        <v>662000</v>
      </c>
      <c r="P5063" s="10">
        <f>O5063-J5063</f>
        <v>0</v>
      </c>
    </row>
    <row r="5064" spans="1:16" x14ac:dyDescent="0.25">
      <c r="A5064" s="3">
        <v>5133496</v>
      </c>
      <c r="B5064" s="3" t="s">
        <v>350</v>
      </c>
      <c r="C5064" s="4">
        <v>100105</v>
      </c>
      <c r="D5064" s="3" t="s">
        <v>23</v>
      </c>
      <c r="E5064" s="3" t="s">
        <v>3</v>
      </c>
      <c r="F5064" s="4" t="s">
        <v>4</v>
      </c>
      <c r="G5064" s="3">
        <v>27596</v>
      </c>
      <c r="H5064" s="3" t="s">
        <v>3195</v>
      </c>
      <c r="I5064" s="3" t="s">
        <v>3999</v>
      </c>
      <c r="J5064" s="8">
        <v>536498.17000000004</v>
      </c>
      <c r="K5064" s="12">
        <f>IFERROR(VLOOKUP($A5064,[1]Piv!$B:$C,2,FALSE),0)</f>
        <v>0</v>
      </c>
      <c r="L5064" s="12">
        <f>IFERROR(VLOOKUP($A5064,'[2]FINAL (2)'!$A$1:$F$7700,3,FALSE),0)</f>
        <v>534332.13</v>
      </c>
      <c r="M5064" s="12">
        <f>IFERROR(VLOOKUP($A5064,'[2]FINAL (2)'!$A$1:$F$7700,5,FALSE),0)</f>
        <v>0</v>
      </c>
      <c r="N5064" s="12">
        <f>IFERROR(VLOOKUP($A5064,[3]Sheet3!$A$1:$C$4542,3,FALSE),0)</f>
        <v>0</v>
      </c>
      <c r="O5064" s="10">
        <f t="shared" si="80"/>
        <v>534332.13</v>
      </c>
      <c r="P5064" s="10">
        <f>O5064-J5064</f>
        <v>-2166.0400000000373</v>
      </c>
    </row>
    <row r="5065" spans="1:16" x14ac:dyDescent="0.25">
      <c r="A5065" s="3">
        <v>5175135</v>
      </c>
      <c r="B5065" s="3" t="s">
        <v>7756</v>
      </c>
      <c r="C5065" s="4">
        <v>100105</v>
      </c>
      <c r="D5065" s="3" t="s">
        <v>23</v>
      </c>
      <c r="E5065" s="3" t="s">
        <v>3</v>
      </c>
      <c r="F5065" s="4" t="s">
        <v>12</v>
      </c>
      <c r="G5065" s="3"/>
      <c r="H5065" s="3"/>
      <c r="I5065" s="3"/>
      <c r="J5065" s="8">
        <v>0</v>
      </c>
      <c r="K5065" s="12">
        <f>IFERROR(VLOOKUP($A5065,[1]Piv!$B:$C,2,FALSE),0)</f>
        <v>0</v>
      </c>
      <c r="L5065" s="12">
        <f>IFERROR(VLOOKUP($A5065,'[2]FINAL (2)'!$A$1:$F$7700,3,FALSE),0)</f>
        <v>0</v>
      </c>
      <c r="M5065" s="12">
        <f>IFERROR(VLOOKUP($A5065,'[2]FINAL (2)'!$A$1:$F$7700,5,FALSE),0)</f>
        <v>0</v>
      </c>
      <c r="N5065" s="12">
        <f>IFERROR(VLOOKUP($A5065,[3]Sheet3!$A$1:$C$4542,3,FALSE),0)</f>
        <v>0</v>
      </c>
      <c r="O5065" s="10">
        <f t="shared" si="80"/>
        <v>0</v>
      </c>
      <c r="P5065"/>
    </row>
    <row r="5066" spans="1:16" x14ac:dyDescent="0.25">
      <c r="A5066" s="3">
        <v>5195381</v>
      </c>
      <c r="B5066" s="3" t="s">
        <v>7757</v>
      </c>
      <c r="C5066" s="4">
        <v>100105</v>
      </c>
      <c r="D5066" s="3" t="s">
        <v>23</v>
      </c>
      <c r="E5066" s="3" t="s">
        <v>3</v>
      </c>
      <c r="F5066" s="4" t="s">
        <v>12</v>
      </c>
      <c r="G5066" s="3"/>
      <c r="H5066" s="3"/>
      <c r="I5066" s="3"/>
      <c r="J5066" s="8">
        <v>0</v>
      </c>
      <c r="K5066" s="12">
        <f>IFERROR(VLOOKUP($A5066,[1]Piv!$B:$C,2,FALSE),0)</f>
        <v>0</v>
      </c>
      <c r="L5066" s="12">
        <f>IFERROR(VLOOKUP($A5066,'[2]FINAL (2)'!$A$1:$F$7700,3,FALSE),0)</f>
        <v>0</v>
      </c>
      <c r="M5066" s="12">
        <f>IFERROR(VLOOKUP($A5066,'[2]FINAL (2)'!$A$1:$F$7700,5,FALSE),0)</f>
        <v>0</v>
      </c>
      <c r="N5066" s="12">
        <f>IFERROR(VLOOKUP($A5066,[3]Sheet3!$A$1:$C$4542,3,FALSE),0)</f>
        <v>0</v>
      </c>
      <c r="O5066" s="10">
        <f t="shared" si="80"/>
        <v>0</v>
      </c>
      <c r="P5066"/>
    </row>
    <row r="5067" spans="1:16" x14ac:dyDescent="0.25">
      <c r="A5067" s="3">
        <v>5213306</v>
      </c>
      <c r="B5067" s="3" t="s">
        <v>1855</v>
      </c>
      <c r="C5067" s="4">
        <v>100105</v>
      </c>
      <c r="D5067" s="3" t="s">
        <v>23</v>
      </c>
      <c r="E5067" s="3" t="s">
        <v>3</v>
      </c>
      <c r="F5067" s="4" t="s">
        <v>4</v>
      </c>
      <c r="G5067" s="3">
        <v>136618</v>
      </c>
      <c r="H5067" s="3" t="s">
        <v>3212</v>
      </c>
      <c r="I5067" s="3" t="s">
        <v>4001</v>
      </c>
      <c r="J5067" s="8">
        <v>2000000</v>
      </c>
      <c r="K5067" s="12">
        <f>IFERROR(VLOOKUP($A5067,[1]Piv!$B:$C,2,FALSE),0)</f>
        <v>0</v>
      </c>
      <c r="L5067" s="12">
        <f>IFERROR(VLOOKUP($A5067,'[2]FINAL (2)'!$A$1:$F$7700,3,FALSE),0)</f>
        <v>0</v>
      </c>
      <c r="M5067" s="12">
        <f>IFERROR(VLOOKUP($A5067,'[2]FINAL (2)'!$A$1:$F$7700,5,FALSE),0)</f>
        <v>500000</v>
      </c>
      <c r="N5067" s="12">
        <f>IFERROR(VLOOKUP($A5067,[3]Sheet3!$A$1:$C$4542,3,FALSE),0)</f>
        <v>2000000</v>
      </c>
      <c r="O5067" s="10">
        <f t="shared" si="80"/>
        <v>2500000</v>
      </c>
      <c r="P5067" s="10">
        <f>O5067-J5067</f>
        <v>500000</v>
      </c>
    </row>
    <row r="5068" spans="1:16" x14ac:dyDescent="0.25">
      <c r="A5068" s="3">
        <v>5240916</v>
      </c>
      <c r="B5068" s="3" t="s">
        <v>7758</v>
      </c>
      <c r="C5068" s="4">
        <v>100105</v>
      </c>
      <c r="D5068" s="3" t="s">
        <v>23</v>
      </c>
      <c r="E5068" s="3" t="s">
        <v>3</v>
      </c>
      <c r="F5068" s="4" t="s">
        <v>12</v>
      </c>
      <c r="G5068" s="3"/>
      <c r="H5068" s="3"/>
      <c r="I5068" s="3"/>
      <c r="J5068" s="8">
        <v>0</v>
      </c>
      <c r="K5068" s="12">
        <f>IFERROR(VLOOKUP($A5068,[1]Piv!$B:$C,2,FALSE),0)</f>
        <v>0</v>
      </c>
      <c r="L5068" s="12">
        <f>IFERROR(VLOOKUP($A5068,'[2]FINAL (2)'!$A$1:$F$7700,3,FALSE),0)</f>
        <v>0</v>
      </c>
      <c r="M5068" s="12">
        <f>IFERROR(VLOOKUP($A5068,'[2]FINAL (2)'!$A$1:$F$7700,5,FALSE),0)</f>
        <v>0</v>
      </c>
      <c r="N5068" s="12">
        <f>IFERROR(VLOOKUP($A5068,[3]Sheet3!$A$1:$C$4542,3,FALSE),0)</f>
        <v>0</v>
      </c>
      <c r="O5068" s="10">
        <f t="shared" si="80"/>
        <v>0</v>
      </c>
      <c r="P5068"/>
    </row>
    <row r="5069" spans="1:16" x14ac:dyDescent="0.25">
      <c r="A5069" s="3">
        <v>5249248</v>
      </c>
      <c r="B5069" s="3" t="s">
        <v>7759</v>
      </c>
      <c r="C5069" s="4">
        <v>100105</v>
      </c>
      <c r="D5069" s="3" t="s">
        <v>23</v>
      </c>
      <c r="E5069" s="3" t="s">
        <v>3</v>
      </c>
      <c r="F5069" s="4" t="s">
        <v>12</v>
      </c>
      <c r="G5069" s="3"/>
      <c r="H5069" s="3"/>
      <c r="I5069" s="3"/>
      <c r="J5069" s="8">
        <v>0</v>
      </c>
      <c r="K5069" s="12">
        <f>IFERROR(VLOOKUP($A5069,[1]Piv!$B:$C,2,FALSE),0)</f>
        <v>0</v>
      </c>
      <c r="L5069" s="12">
        <f>IFERROR(VLOOKUP($A5069,'[2]FINAL (2)'!$A$1:$F$7700,3,FALSE),0)</f>
        <v>0</v>
      </c>
      <c r="M5069" s="12">
        <f>IFERROR(VLOOKUP($A5069,'[2]FINAL (2)'!$A$1:$F$7700,5,FALSE),0)</f>
        <v>0</v>
      </c>
      <c r="N5069" s="12">
        <f>IFERROR(VLOOKUP($A5069,[3]Sheet3!$A$1:$C$4542,3,FALSE),0)</f>
        <v>0</v>
      </c>
      <c r="O5069" s="10">
        <f t="shared" si="80"/>
        <v>0</v>
      </c>
      <c r="P5069"/>
    </row>
    <row r="5070" spans="1:16" x14ac:dyDescent="0.25">
      <c r="A5070" s="3">
        <v>5259363</v>
      </c>
      <c r="B5070" s="3" t="s">
        <v>190</v>
      </c>
      <c r="C5070" s="4">
        <v>100105</v>
      </c>
      <c r="D5070" s="3" t="s">
        <v>23</v>
      </c>
      <c r="E5070" s="3" t="s">
        <v>3</v>
      </c>
      <c r="F5070" s="4" t="s">
        <v>4</v>
      </c>
      <c r="G5070" s="3">
        <v>133114</v>
      </c>
      <c r="H5070" s="3" t="s">
        <v>3221</v>
      </c>
      <c r="I5070" s="3" t="s">
        <v>4001</v>
      </c>
      <c r="J5070" s="8">
        <v>9268000</v>
      </c>
      <c r="K5070" s="12">
        <f>IFERROR(VLOOKUP($A5070,[1]Piv!$B:$C,2,FALSE),0)</f>
        <v>1582146.6</v>
      </c>
      <c r="L5070" s="12">
        <f>IFERROR(VLOOKUP($A5070,'[2]FINAL (2)'!$A$1:$F$7700,3,FALSE),0)</f>
        <v>0</v>
      </c>
      <c r="M5070" s="12">
        <f>IFERROR(VLOOKUP($A5070,'[2]FINAL (2)'!$A$1:$F$7700,5,FALSE),0)</f>
        <v>0</v>
      </c>
      <c r="N5070" s="12">
        <f>IFERROR(VLOOKUP($A5070,[3]Sheet3!$A$1:$C$4542,3,FALSE),0)</f>
        <v>3550000</v>
      </c>
      <c r="O5070" s="10">
        <f t="shared" si="80"/>
        <v>5132146.5999999996</v>
      </c>
      <c r="P5070" s="10">
        <f>O5070-J5070</f>
        <v>-4135853.4000000004</v>
      </c>
    </row>
    <row r="5071" spans="1:16" x14ac:dyDescent="0.25">
      <c r="A5071" s="3">
        <v>5275750</v>
      </c>
      <c r="B5071" s="3" t="s">
        <v>1342</v>
      </c>
      <c r="C5071" s="4">
        <v>100105</v>
      </c>
      <c r="D5071" s="3" t="s">
        <v>23</v>
      </c>
      <c r="E5071" s="3" t="s">
        <v>3</v>
      </c>
      <c r="F5071" s="4" t="s">
        <v>4</v>
      </c>
      <c r="G5071" s="3">
        <v>124883</v>
      </c>
      <c r="H5071" s="3" t="s">
        <v>3285</v>
      </c>
      <c r="I5071" s="3" t="s">
        <v>4001</v>
      </c>
      <c r="J5071" s="8">
        <v>1440000</v>
      </c>
      <c r="K5071" s="12">
        <f>IFERROR(VLOOKUP($A5071,[1]Piv!$B:$C,2,FALSE),0)</f>
        <v>511609.66</v>
      </c>
      <c r="L5071" s="12">
        <f>IFERROR(VLOOKUP($A5071,'[2]FINAL (2)'!$A$1:$F$7700,3,FALSE),0)</f>
        <v>0</v>
      </c>
      <c r="M5071" s="12">
        <f>IFERROR(VLOOKUP($A5071,'[2]FINAL (2)'!$A$1:$F$7700,5,FALSE),0)</f>
        <v>0</v>
      </c>
      <c r="N5071" s="12">
        <f>IFERROR(VLOOKUP($A5071,[3]Sheet3!$A$1:$C$4542,3,FALSE),0)</f>
        <v>420000</v>
      </c>
      <c r="O5071" s="10">
        <f t="shared" si="80"/>
        <v>931609.65999999992</v>
      </c>
      <c r="P5071" s="10">
        <f>O5071-J5071</f>
        <v>-508390.34000000008</v>
      </c>
    </row>
    <row r="5072" spans="1:16" x14ac:dyDescent="0.25">
      <c r="A5072" s="3">
        <v>5295442</v>
      </c>
      <c r="B5072" s="3" t="s">
        <v>130</v>
      </c>
      <c r="C5072" s="4">
        <v>100105</v>
      </c>
      <c r="D5072" s="3" t="s">
        <v>23</v>
      </c>
      <c r="E5072" s="3" t="s">
        <v>3</v>
      </c>
      <c r="F5072" s="4" t="s">
        <v>4</v>
      </c>
      <c r="G5072" s="3">
        <v>129270</v>
      </c>
      <c r="H5072" s="3" t="s">
        <v>3192</v>
      </c>
      <c r="I5072" s="3" t="s">
        <v>3999</v>
      </c>
      <c r="J5072" s="8">
        <v>25000000</v>
      </c>
      <c r="K5072" s="12">
        <f>IFERROR(VLOOKUP($A5072,[1]Piv!$B:$C,2,FALSE),0)</f>
        <v>0</v>
      </c>
      <c r="L5072" s="12">
        <f>IFERROR(VLOOKUP($A5072,'[2]FINAL (2)'!$A$1:$F$7700,3,FALSE),0)</f>
        <v>0</v>
      </c>
      <c r="M5072" s="12">
        <f>IFERROR(VLOOKUP($A5072,'[2]FINAL (2)'!$A$1:$F$7700,5,FALSE),0)</f>
        <v>0</v>
      </c>
      <c r="N5072" s="12">
        <f>IFERROR(VLOOKUP($A5072,[3]Sheet3!$A$1:$C$4542,3,FALSE),0)</f>
        <v>25000000</v>
      </c>
      <c r="O5072" s="10">
        <f t="shared" si="80"/>
        <v>25000000</v>
      </c>
      <c r="P5072" s="10">
        <f>O5072-J5072</f>
        <v>0</v>
      </c>
    </row>
    <row r="5073" spans="1:16" x14ac:dyDescent="0.25">
      <c r="A5073" s="3">
        <v>5311875</v>
      </c>
      <c r="B5073" s="3" t="s">
        <v>7760</v>
      </c>
      <c r="C5073" s="4">
        <v>100105</v>
      </c>
      <c r="D5073" s="3" t="s">
        <v>23</v>
      </c>
      <c r="E5073" s="3" t="s">
        <v>3</v>
      </c>
      <c r="F5073" s="4" t="s">
        <v>4</v>
      </c>
      <c r="G5073" s="3">
        <v>131117</v>
      </c>
      <c r="H5073" s="3" t="s">
        <v>3277</v>
      </c>
      <c r="I5073" s="3" t="s">
        <v>3999</v>
      </c>
      <c r="J5073" s="8">
        <v>10412909.08</v>
      </c>
      <c r="K5073" s="12">
        <f>IFERROR(VLOOKUP($A5073,[1]Piv!$B:$C,2,FALSE),0)</f>
        <v>786646.3600000001</v>
      </c>
      <c r="L5073" s="12">
        <f>IFERROR(VLOOKUP($A5073,'[2]FINAL (2)'!$A$1:$F$7700,3,FALSE),0)</f>
        <v>502664.73</v>
      </c>
      <c r="M5073" s="12">
        <f>IFERROR(VLOOKUP($A5073,'[2]FINAL (2)'!$A$1:$F$7700,5,FALSE),0)</f>
        <v>601765.06000000006</v>
      </c>
      <c r="N5073" s="12">
        <f>IFERROR(VLOOKUP($A5073,[3]Sheet3!$A$1:$C$4542,3,FALSE),0)</f>
        <v>9000000</v>
      </c>
      <c r="O5073" s="10">
        <f t="shared" si="80"/>
        <v>10891076.15</v>
      </c>
      <c r="P5073" s="10">
        <f>O5073-J5073</f>
        <v>478167.0700000003</v>
      </c>
    </row>
    <row r="5074" spans="1:16" x14ac:dyDescent="0.25">
      <c r="A5074" s="3">
        <v>5335309</v>
      </c>
      <c r="B5074" s="3" t="s">
        <v>7761</v>
      </c>
      <c r="C5074" s="4">
        <v>100105</v>
      </c>
      <c r="D5074" s="3" t="s">
        <v>23</v>
      </c>
      <c r="E5074" s="3" t="s">
        <v>3</v>
      </c>
      <c r="F5074" s="4" t="s">
        <v>12</v>
      </c>
      <c r="G5074" s="3"/>
      <c r="H5074" s="3"/>
      <c r="I5074" s="3"/>
      <c r="J5074" s="8">
        <v>0</v>
      </c>
      <c r="K5074" s="12">
        <f>IFERROR(VLOOKUP($A5074,[1]Piv!$B:$C,2,FALSE),0)</f>
        <v>0</v>
      </c>
      <c r="L5074" s="12">
        <f>IFERROR(VLOOKUP($A5074,'[2]FINAL (2)'!$A$1:$F$7700,3,FALSE),0)</f>
        <v>0</v>
      </c>
      <c r="M5074" s="12">
        <f>IFERROR(VLOOKUP($A5074,'[2]FINAL (2)'!$A$1:$F$7700,5,FALSE),0)</f>
        <v>0</v>
      </c>
      <c r="N5074" s="12">
        <f>IFERROR(VLOOKUP($A5074,[3]Sheet3!$A$1:$C$4542,3,FALSE),0)</f>
        <v>0</v>
      </c>
      <c r="O5074" s="10">
        <f t="shared" si="80"/>
        <v>0</v>
      </c>
      <c r="P5074"/>
    </row>
    <row r="5075" spans="1:16" x14ac:dyDescent="0.25">
      <c r="A5075" s="3">
        <v>5336897</v>
      </c>
      <c r="B5075" s="3" t="s">
        <v>7762</v>
      </c>
      <c r="C5075" s="4">
        <v>100105</v>
      </c>
      <c r="D5075" s="3" t="s">
        <v>23</v>
      </c>
      <c r="E5075" s="3" t="s">
        <v>3</v>
      </c>
      <c r="F5075" s="4" t="s">
        <v>12</v>
      </c>
      <c r="G5075" s="3"/>
      <c r="H5075" s="3"/>
      <c r="I5075" s="3"/>
      <c r="J5075" s="8">
        <v>0</v>
      </c>
      <c r="K5075" s="12">
        <f>IFERROR(VLOOKUP($A5075,[1]Piv!$B:$C,2,FALSE),0)</f>
        <v>0</v>
      </c>
      <c r="L5075" s="12">
        <f>IFERROR(VLOOKUP($A5075,'[2]FINAL (2)'!$A$1:$F$7700,3,FALSE),0)</f>
        <v>0</v>
      </c>
      <c r="M5075" s="12">
        <f>IFERROR(VLOOKUP($A5075,'[2]FINAL (2)'!$A$1:$F$7700,5,FALSE),0)</f>
        <v>0</v>
      </c>
      <c r="N5075" s="12">
        <f>IFERROR(VLOOKUP($A5075,[3]Sheet3!$A$1:$C$4542,3,FALSE),0)</f>
        <v>0</v>
      </c>
      <c r="O5075" s="10">
        <f t="shared" si="80"/>
        <v>0</v>
      </c>
      <c r="P5075"/>
    </row>
    <row r="5076" spans="1:16" x14ac:dyDescent="0.25">
      <c r="A5076" s="3">
        <v>5348739</v>
      </c>
      <c r="B5076" s="3" t="s">
        <v>7763</v>
      </c>
      <c r="C5076" s="4">
        <v>100105</v>
      </c>
      <c r="D5076" s="3" t="s">
        <v>23</v>
      </c>
      <c r="E5076" s="3" t="s">
        <v>3</v>
      </c>
      <c r="F5076" s="4" t="s">
        <v>12</v>
      </c>
      <c r="G5076" s="3"/>
      <c r="H5076" s="3"/>
      <c r="I5076" s="3"/>
      <c r="J5076" s="8">
        <v>0</v>
      </c>
      <c r="K5076" s="12">
        <f>IFERROR(VLOOKUP($A5076,[1]Piv!$B:$C,2,FALSE),0)</f>
        <v>0</v>
      </c>
      <c r="L5076" s="12">
        <f>IFERROR(VLOOKUP($A5076,'[2]FINAL (2)'!$A$1:$F$7700,3,FALSE),0)</f>
        <v>0</v>
      </c>
      <c r="M5076" s="12">
        <f>IFERROR(VLOOKUP($A5076,'[2]FINAL (2)'!$A$1:$F$7700,5,FALSE),0)</f>
        <v>0</v>
      </c>
      <c r="N5076" s="12">
        <f>IFERROR(VLOOKUP($A5076,[3]Sheet3!$A$1:$C$4542,3,FALSE),0)</f>
        <v>0</v>
      </c>
      <c r="O5076" s="10">
        <f t="shared" si="80"/>
        <v>0</v>
      </c>
      <c r="P5076"/>
    </row>
    <row r="5077" spans="1:16" x14ac:dyDescent="0.25">
      <c r="A5077" s="3">
        <v>5369892</v>
      </c>
      <c r="B5077" s="3" t="s">
        <v>7764</v>
      </c>
      <c r="C5077" s="4">
        <v>100105</v>
      </c>
      <c r="D5077" s="3" t="s">
        <v>23</v>
      </c>
      <c r="E5077" s="3" t="s">
        <v>3</v>
      </c>
      <c r="F5077" s="4" t="s">
        <v>4</v>
      </c>
      <c r="G5077" s="3">
        <v>72942</v>
      </c>
      <c r="H5077" s="3" t="s">
        <v>3258</v>
      </c>
      <c r="I5077" s="3" t="s">
        <v>3999</v>
      </c>
      <c r="J5077" s="8">
        <v>0</v>
      </c>
      <c r="K5077" s="12">
        <f>IFERROR(VLOOKUP($A5077,[1]Piv!$B:$C,2,FALSE),0)</f>
        <v>0</v>
      </c>
      <c r="L5077" s="12">
        <f>IFERROR(VLOOKUP($A5077,'[2]FINAL (2)'!$A$1:$F$7700,3,FALSE),0)</f>
        <v>0</v>
      </c>
      <c r="M5077" s="12">
        <f>IFERROR(VLOOKUP($A5077,'[2]FINAL (2)'!$A$1:$F$7700,5,FALSE),0)</f>
        <v>0</v>
      </c>
      <c r="N5077" s="12">
        <f>IFERROR(VLOOKUP($A5077,[3]Sheet3!$A$1:$C$4542,3,FALSE),0)</f>
        <v>400000</v>
      </c>
      <c r="O5077" s="10">
        <f t="shared" si="80"/>
        <v>400000</v>
      </c>
      <c r="P5077" s="10">
        <f>O5077-J5077</f>
        <v>400000</v>
      </c>
    </row>
    <row r="5078" spans="1:16" x14ac:dyDescent="0.25">
      <c r="A5078" s="3">
        <v>5372492</v>
      </c>
      <c r="B5078" s="3" t="s">
        <v>711</v>
      </c>
      <c r="C5078" s="4">
        <v>100105</v>
      </c>
      <c r="D5078" s="3" t="s">
        <v>23</v>
      </c>
      <c r="E5078" s="3" t="s">
        <v>3</v>
      </c>
      <c r="F5078" s="4" t="s">
        <v>4</v>
      </c>
      <c r="G5078" s="3">
        <v>137472</v>
      </c>
      <c r="H5078" s="3" t="s">
        <v>3264</v>
      </c>
      <c r="I5078" s="3" t="s">
        <v>3999</v>
      </c>
      <c r="J5078" s="8">
        <v>8250000</v>
      </c>
      <c r="K5078" s="12">
        <f>IFERROR(VLOOKUP($A5078,[1]Piv!$B:$C,2,FALSE),0)</f>
        <v>1456944.01</v>
      </c>
      <c r="L5078" s="12">
        <f>IFERROR(VLOOKUP($A5078,'[2]FINAL (2)'!$A$1:$F$7700,3,FALSE),0)</f>
        <v>0</v>
      </c>
      <c r="M5078" s="12">
        <f>IFERROR(VLOOKUP($A5078,'[2]FINAL (2)'!$A$1:$F$7700,5,FALSE),0)</f>
        <v>4000000</v>
      </c>
      <c r="N5078" s="12">
        <f>IFERROR(VLOOKUP($A5078,[3]Sheet3!$A$1:$C$4542,3,FALSE),0)</f>
        <v>2000000</v>
      </c>
      <c r="O5078" s="10">
        <f t="shared" si="80"/>
        <v>7456944.0099999998</v>
      </c>
      <c r="P5078" s="10">
        <f>O5078-J5078</f>
        <v>-793055.99000000022</v>
      </c>
    </row>
    <row r="5079" spans="1:16" x14ac:dyDescent="0.25">
      <c r="A5079" s="3">
        <v>5469451</v>
      </c>
      <c r="B5079" s="3" t="s">
        <v>2664</v>
      </c>
      <c r="C5079" s="4">
        <v>100105</v>
      </c>
      <c r="D5079" s="3" t="s">
        <v>23</v>
      </c>
      <c r="E5079" s="3" t="s">
        <v>3</v>
      </c>
      <c r="F5079" s="4" t="s">
        <v>4</v>
      </c>
      <c r="G5079" s="3">
        <v>121381</v>
      </c>
      <c r="H5079" s="3" t="s">
        <v>3270</v>
      </c>
      <c r="I5079" s="3" t="s">
        <v>3999</v>
      </c>
      <c r="J5079" s="8">
        <v>1138202.6400000001</v>
      </c>
      <c r="K5079" s="12">
        <f>IFERROR(VLOOKUP($A5079,[1]Piv!$B:$C,2,FALSE),0)</f>
        <v>0</v>
      </c>
      <c r="L5079" s="12">
        <f>IFERROR(VLOOKUP($A5079,'[2]FINAL (2)'!$A$1:$F$7700,3,FALSE),0)</f>
        <v>1008801.77</v>
      </c>
      <c r="M5079" s="12">
        <f>IFERROR(VLOOKUP($A5079,'[2]FINAL (2)'!$A$1:$F$7700,5,FALSE),0)</f>
        <v>0</v>
      </c>
      <c r="N5079" s="12">
        <f>IFERROR(VLOOKUP($A5079,[3]Sheet3!$A$1:$C$4542,3,FALSE),0)</f>
        <v>125000</v>
      </c>
      <c r="O5079" s="10">
        <f t="shared" si="80"/>
        <v>1133801.77</v>
      </c>
      <c r="P5079" s="10">
        <f>O5079-J5079</f>
        <v>-4400.8700000001118</v>
      </c>
    </row>
    <row r="5080" spans="1:16" x14ac:dyDescent="0.25">
      <c r="A5080" s="3">
        <v>5525192</v>
      </c>
      <c r="B5080" s="3" t="s">
        <v>7765</v>
      </c>
      <c r="C5080" s="4">
        <v>100105</v>
      </c>
      <c r="D5080" s="3" t="s">
        <v>23</v>
      </c>
      <c r="E5080" s="3" t="s">
        <v>3</v>
      </c>
      <c r="F5080" s="4" t="s">
        <v>4</v>
      </c>
      <c r="G5080" s="3"/>
      <c r="H5080" s="3"/>
      <c r="I5080" s="3"/>
      <c r="J5080" s="8">
        <v>0</v>
      </c>
      <c r="K5080" s="12">
        <f>IFERROR(VLOOKUP($A5080,[1]Piv!$B:$C,2,FALSE),0)</f>
        <v>0</v>
      </c>
      <c r="L5080" s="12">
        <f>IFERROR(VLOOKUP($A5080,'[2]FINAL (2)'!$A$1:$F$7700,3,FALSE),0)</f>
        <v>0</v>
      </c>
      <c r="M5080" s="12">
        <f>IFERROR(VLOOKUP($A5080,'[2]FINAL (2)'!$A$1:$F$7700,5,FALSE),0)</f>
        <v>0</v>
      </c>
      <c r="N5080" s="12">
        <f>IFERROR(VLOOKUP($A5080,[3]Sheet3!$A$1:$C$4542,3,FALSE),0)</f>
        <v>0</v>
      </c>
      <c r="O5080" s="10">
        <f t="shared" si="80"/>
        <v>0</v>
      </c>
      <c r="P5080" s="10">
        <f>O5080-J5080</f>
        <v>0</v>
      </c>
    </row>
    <row r="5081" spans="1:16" x14ac:dyDescent="0.25">
      <c r="A5081" s="3">
        <v>5556491</v>
      </c>
      <c r="B5081" s="3" t="s">
        <v>7766</v>
      </c>
      <c r="C5081" s="4">
        <v>100105</v>
      </c>
      <c r="D5081" s="3" t="s">
        <v>23</v>
      </c>
      <c r="E5081" s="3" t="s">
        <v>3</v>
      </c>
      <c r="F5081" s="4" t="s">
        <v>4</v>
      </c>
      <c r="G5081" s="3">
        <v>131072</v>
      </c>
      <c r="H5081" s="3" t="s">
        <v>3245</v>
      </c>
      <c r="I5081" s="3" t="s">
        <v>3999</v>
      </c>
      <c r="J5081" s="8">
        <v>1280000</v>
      </c>
      <c r="K5081" s="12">
        <f>IFERROR(VLOOKUP($A5081,[1]Piv!$B:$C,2,FALSE),0)</f>
        <v>1063305.05</v>
      </c>
      <c r="L5081" s="12">
        <f>IFERROR(VLOOKUP($A5081,'[2]FINAL (2)'!$A$1:$F$7700,3,FALSE),0)</f>
        <v>0</v>
      </c>
      <c r="M5081" s="12">
        <f>IFERROR(VLOOKUP($A5081,'[2]FINAL (2)'!$A$1:$F$7700,5,FALSE),0)</f>
        <v>0</v>
      </c>
      <c r="N5081" s="12">
        <f>IFERROR(VLOOKUP($A5081,[3]Sheet3!$A$1:$C$4542,3,FALSE),0)</f>
        <v>0</v>
      </c>
      <c r="O5081" s="10">
        <f t="shared" si="80"/>
        <v>1063305.05</v>
      </c>
      <c r="P5081" s="10">
        <f>O5081-J5081</f>
        <v>-216694.94999999995</v>
      </c>
    </row>
    <row r="5082" spans="1:16" x14ac:dyDescent="0.25">
      <c r="A5082" s="3">
        <v>5647725</v>
      </c>
      <c r="B5082" s="3" t="s">
        <v>7767</v>
      </c>
      <c r="C5082" s="4">
        <v>100105</v>
      </c>
      <c r="D5082" s="3" t="s">
        <v>23</v>
      </c>
      <c r="E5082" s="3" t="s">
        <v>3</v>
      </c>
      <c r="F5082" s="4" t="s">
        <v>4</v>
      </c>
      <c r="G5082" s="3">
        <v>133356</v>
      </c>
      <c r="H5082" s="3" t="s">
        <v>3241</v>
      </c>
      <c r="I5082" s="3" t="s">
        <v>3999</v>
      </c>
      <c r="J5082" s="8">
        <v>6229874.0100000007</v>
      </c>
      <c r="K5082" s="12">
        <f>IFERROR(VLOOKUP($A5082,[1]Piv!$B:$C,2,FALSE),0)</f>
        <v>0</v>
      </c>
      <c r="L5082" s="12">
        <f>IFERROR(VLOOKUP($A5082,'[2]FINAL (2)'!$A$1:$F$7700,3,FALSE),0)</f>
        <v>4191248.63</v>
      </c>
      <c r="M5082" s="12">
        <f>IFERROR(VLOOKUP($A5082,'[2]FINAL (2)'!$A$1:$F$7700,5,FALSE),0)</f>
        <v>1813667.39</v>
      </c>
      <c r="N5082" s="12">
        <f>IFERROR(VLOOKUP($A5082,[3]Sheet3!$A$1:$C$4542,3,FALSE),0)</f>
        <v>200000</v>
      </c>
      <c r="O5082" s="10">
        <f t="shared" si="80"/>
        <v>6204916.0199999996</v>
      </c>
      <c r="P5082" s="10">
        <f>O5082-J5082</f>
        <v>-24957.990000001155</v>
      </c>
    </row>
    <row r="5083" spans="1:16" x14ac:dyDescent="0.25">
      <c r="A5083" s="3">
        <v>5735273</v>
      </c>
      <c r="B5083" s="3" t="s">
        <v>7768</v>
      </c>
      <c r="C5083" s="4">
        <v>100105</v>
      </c>
      <c r="D5083" s="3" t="s">
        <v>23</v>
      </c>
      <c r="E5083" s="3" t="s">
        <v>3</v>
      </c>
      <c r="F5083" s="4" t="s">
        <v>12</v>
      </c>
      <c r="G5083" s="3"/>
      <c r="H5083" s="3"/>
      <c r="I5083" s="3"/>
      <c r="J5083" s="8">
        <v>0</v>
      </c>
      <c r="K5083" s="12">
        <f>IFERROR(VLOOKUP($A5083,[1]Piv!$B:$C,2,FALSE),0)</f>
        <v>0</v>
      </c>
      <c r="L5083" s="12">
        <f>IFERROR(VLOOKUP($A5083,'[2]FINAL (2)'!$A$1:$F$7700,3,FALSE),0)</f>
        <v>0</v>
      </c>
      <c r="M5083" s="12">
        <f>IFERROR(VLOOKUP($A5083,'[2]FINAL (2)'!$A$1:$F$7700,5,FALSE),0)</f>
        <v>0</v>
      </c>
      <c r="N5083" s="12">
        <f>IFERROR(VLOOKUP($A5083,[3]Sheet3!$A$1:$C$4542,3,FALSE),0)</f>
        <v>0</v>
      </c>
      <c r="O5083" s="10">
        <f t="shared" si="80"/>
        <v>0</v>
      </c>
      <c r="P5083"/>
    </row>
    <row r="5084" spans="1:16" x14ac:dyDescent="0.25">
      <c r="A5084" s="3">
        <v>5883795</v>
      </c>
      <c r="B5084" s="3" t="s">
        <v>7769</v>
      </c>
      <c r="C5084" s="4">
        <v>100105</v>
      </c>
      <c r="D5084" s="3" t="s">
        <v>23</v>
      </c>
      <c r="E5084" s="3" t="s">
        <v>3</v>
      </c>
      <c r="F5084" s="4" t="s">
        <v>12</v>
      </c>
      <c r="G5084" s="3"/>
      <c r="H5084" s="3"/>
      <c r="I5084" s="3"/>
      <c r="J5084" s="8">
        <v>0</v>
      </c>
      <c r="K5084" s="12">
        <f>IFERROR(VLOOKUP($A5084,[1]Piv!$B:$C,2,FALSE),0)</f>
        <v>0</v>
      </c>
      <c r="L5084" s="12">
        <f>IFERROR(VLOOKUP($A5084,'[2]FINAL (2)'!$A$1:$F$7700,3,FALSE),0)</f>
        <v>0</v>
      </c>
      <c r="M5084" s="12">
        <f>IFERROR(VLOOKUP($A5084,'[2]FINAL (2)'!$A$1:$F$7700,5,FALSE),0)</f>
        <v>0</v>
      </c>
      <c r="N5084" s="12">
        <f>IFERROR(VLOOKUP($A5084,[3]Sheet3!$A$1:$C$4542,3,FALSE),0)</f>
        <v>0</v>
      </c>
      <c r="O5084" s="10">
        <f t="shared" si="80"/>
        <v>0</v>
      </c>
      <c r="P5084"/>
    </row>
    <row r="5085" spans="1:16" x14ac:dyDescent="0.25">
      <c r="A5085" s="3">
        <v>5954076</v>
      </c>
      <c r="B5085" s="3" t="s">
        <v>1090</v>
      </c>
      <c r="C5085" s="4">
        <v>100105</v>
      </c>
      <c r="D5085" s="3" t="s">
        <v>23</v>
      </c>
      <c r="E5085" s="3" t="s">
        <v>3</v>
      </c>
      <c r="F5085" s="4" t="s">
        <v>4</v>
      </c>
      <c r="G5085" s="3">
        <v>27596</v>
      </c>
      <c r="H5085" s="3" t="s">
        <v>3195</v>
      </c>
      <c r="I5085" s="3" t="s">
        <v>3999</v>
      </c>
      <c r="J5085" s="8">
        <v>588325.21</v>
      </c>
      <c r="K5085" s="12">
        <f>IFERROR(VLOOKUP($A5085,[1]Piv!$B:$C,2,FALSE),0)</f>
        <v>0</v>
      </c>
      <c r="L5085" s="12">
        <f>IFERROR(VLOOKUP($A5085,'[2]FINAL (2)'!$A$1:$F$7700,3,FALSE),0)</f>
        <v>293655.23</v>
      </c>
      <c r="M5085" s="12">
        <f>IFERROR(VLOOKUP($A5085,'[2]FINAL (2)'!$A$1:$F$7700,5,FALSE),0)</f>
        <v>290487.53999999998</v>
      </c>
      <c r="N5085" s="12">
        <f>IFERROR(VLOOKUP($A5085,[3]Sheet3!$A$1:$C$4542,3,FALSE),0)</f>
        <v>0</v>
      </c>
      <c r="O5085" s="10">
        <f t="shared" si="80"/>
        <v>584142.77</v>
      </c>
      <c r="P5085" s="10">
        <f>O5085-J5085</f>
        <v>-4182.4399999999441</v>
      </c>
    </row>
    <row r="5086" spans="1:16" x14ac:dyDescent="0.25">
      <c r="A5086" s="3">
        <v>5983797</v>
      </c>
      <c r="B5086" s="3" t="s">
        <v>1327</v>
      </c>
      <c r="C5086" s="4">
        <v>100105</v>
      </c>
      <c r="D5086" s="3" t="s">
        <v>23</v>
      </c>
      <c r="E5086" s="3" t="s">
        <v>3</v>
      </c>
      <c r="F5086" s="4" t="s">
        <v>4</v>
      </c>
      <c r="G5086" s="3">
        <v>96213</v>
      </c>
      <c r="H5086" s="3" t="s">
        <v>3288</v>
      </c>
      <c r="I5086" s="3" t="s">
        <v>4001</v>
      </c>
      <c r="J5086" s="8">
        <v>2040000</v>
      </c>
      <c r="K5086" s="12">
        <f>IFERROR(VLOOKUP($A5086,[1]Piv!$B:$C,2,FALSE),0)</f>
        <v>651637.09</v>
      </c>
      <c r="L5086" s="12">
        <f>IFERROR(VLOOKUP($A5086,'[2]FINAL (2)'!$A$1:$F$7700,3,FALSE),0)</f>
        <v>0</v>
      </c>
      <c r="M5086" s="12">
        <f>IFERROR(VLOOKUP($A5086,'[2]FINAL (2)'!$A$1:$F$7700,5,FALSE),0)</f>
        <v>500000</v>
      </c>
      <c r="N5086" s="12">
        <f>IFERROR(VLOOKUP($A5086,[3]Sheet3!$A$1:$C$4542,3,FALSE),0)</f>
        <v>1120000</v>
      </c>
      <c r="O5086" s="10">
        <f t="shared" si="80"/>
        <v>2271637.09</v>
      </c>
      <c r="P5086" s="10">
        <f>O5086-J5086</f>
        <v>231637.08999999985</v>
      </c>
    </row>
    <row r="5087" spans="1:16" x14ac:dyDescent="0.25">
      <c r="A5087" s="3">
        <v>6062248</v>
      </c>
      <c r="B5087" s="3" t="s">
        <v>7770</v>
      </c>
      <c r="C5087" s="4">
        <v>100105</v>
      </c>
      <c r="D5087" s="3" t="s">
        <v>23</v>
      </c>
      <c r="E5087" s="3" t="s">
        <v>3</v>
      </c>
      <c r="F5087" s="4" t="s">
        <v>4</v>
      </c>
      <c r="G5087" s="3">
        <v>20558</v>
      </c>
      <c r="H5087" s="3" t="s">
        <v>3278</v>
      </c>
      <c r="I5087" s="3" t="s">
        <v>4001</v>
      </c>
      <c r="J5087" s="8">
        <v>0</v>
      </c>
      <c r="K5087" s="12">
        <f>IFERROR(VLOOKUP($A5087,[1]Piv!$B:$C,2,FALSE),0)</f>
        <v>0</v>
      </c>
      <c r="L5087" s="12">
        <f>IFERROR(VLOOKUP($A5087,'[2]FINAL (2)'!$A$1:$F$7700,3,FALSE),0)</f>
        <v>0</v>
      </c>
      <c r="M5087" s="12">
        <f>IFERROR(VLOOKUP($A5087,'[2]FINAL (2)'!$A$1:$F$7700,5,FALSE),0)</f>
        <v>0</v>
      </c>
      <c r="N5087" s="12">
        <f>IFERROR(VLOOKUP($A5087,[3]Sheet3!$A$1:$C$4542,3,FALSE),0)</f>
        <v>50000</v>
      </c>
      <c r="O5087" s="10">
        <f t="shared" si="80"/>
        <v>50000</v>
      </c>
      <c r="P5087" s="10">
        <f>O5087-J5087</f>
        <v>50000</v>
      </c>
    </row>
    <row r="5088" spans="1:16" x14ac:dyDescent="0.25">
      <c r="A5088" s="3">
        <v>6085495</v>
      </c>
      <c r="B5088" s="3" t="s">
        <v>7771</v>
      </c>
      <c r="C5088" s="4">
        <v>100105</v>
      </c>
      <c r="D5088" s="3" t="s">
        <v>23</v>
      </c>
      <c r="E5088" s="3" t="s">
        <v>3</v>
      </c>
      <c r="F5088" s="4" t="s">
        <v>12</v>
      </c>
      <c r="G5088" s="3"/>
      <c r="H5088" s="3"/>
      <c r="I5088" s="3" t="s">
        <v>3999</v>
      </c>
      <c r="J5088" s="8">
        <v>0</v>
      </c>
      <c r="K5088" s="12">
        <f>IFERROR(VLOOKUP($A5088,[1]Piv!$B:$C,2,FALSE),0)</f>
        <v>0</v>
      </c>
      <c r="L5088" s="12">
        <f>IFERROR(VLOOKUP($A5088,'[2]FINAL (2)'!$A$1:$F$7700,3,FALSE),0)</f>
        <v>0</v>
      </c>
      <c r="M5088" s="12">
        <f>IFERROR(VLOOKUP($A5088,'[2]FINAL (2)'!$A$1:$F$7700,5,FALSE),0)</f>
        <v>0</v>
      </c>
      <c r="N5088" s="12">
        <f>IFERROR(VLOOKUP($A5088,[3]Sheet3!$A$1:$C$4542,3,FALSE),0)</f>
        <v>0</v>
      </c>
      <c r="O5088" s="10">
        <f t="shared" si="80"/>
        <v>0</v>
      </c>
      <c r="P5088"/>
    </row>
    <row r="5089" spans="1:16" x14ac:dyDescent="0.25">
      <c r="A5089" s="3">
        <v>6111972</v>
      </c>
      <c r="B5089" s="3" t="s">
        <v>7772</v>
      </c>
      <c r="C5089" s="4">
        <v>100105</v>
      </c>
      <c r="D5089" s="3" t="s">
        <v>23</v>
      </c>
      <c r="E5089" s="3" t="s">
        <v>3</v>
      </c>
      <c r="F5089" s="4" t="s">
        <v>12</v>
      </c>
      <c r="G5089" s="3"/>
      <c r="H5089" s="3"/>
      <c r="I5089" s="3"/>
      <c r="J5089" s="8">
        <v>0</v>
      </c>
      <c r="K5089" s="12">
        <f>IFERROR(VLOOKUP($A5089,[1]Piv!$B:$C,2,FALSE),0)</f>
        <v>0</v>
      </c>
      <c r="L5089" s="12">
        <f>IFERROR(VLOOKUP($A5089,'[2]FINAL (2)'!$A$1:$F$7700,3,FALSE),0)</f>
        <v>0</v>
      </c>
      <c r="M5089" s="12">
        <f>IFERROR(VLOOKUP($A5089,'[2]FINAL (2)'!$A$1:$F$7700,5,FALSE),0)</f>
        <v>0</v>
      </c>
      <c r="N5089" s="12">
        <f>IFERROR(VLOOKUP($A5089,[3]Sheet3!$A$1:$C$4542,3,FALSE),0)</f>
        <v>0</v>
      </c>
      <c r="O5089" s="10">
        <f t="shared" si="80"/>
        <v>0</v>
      </c>
      <c r="P5089"/>
    </row>
    <row r="5090" spans="1:16" x14ac:dyDescent="0.25">
      <c r="A5090" s="3">
        <v>6139796</v>
      </c>
      <c r="B5090" s="3" t="s">
        <v>2548</v>
      </c>
      <c r="C5090" s="4">
        <v>100105</v>
      </c>
      <c r="D5090" s="3" t="s">
        <v>23</v>
      </c>
      <c r="E5090" s="3" t="s">
        <v>3</v>
      </c>
      <c r="F5090" s="4" t="s">
        <v>4</v>
      </c>
      <c r="G5090" s="3">
        <v>122984</v>
      </c>
      <c r="H5090" s="3" t="s">
        <v>3226</v>
      </c>
      <c r="I5090" s="3" t="s">
        <v>3999</v>
      </c>
      <c r="J5090" s="8">
        <v>200000</v>
      </c>
      <c r="K5090" s="12">
        <f>IFERROR(VLOOKUP($A5090,[1]Piv!$B:$C,2,FALSE),0)</f>
        <v>0</v>
      </c>
      <c r="L5090" s="12">
        <f>IFERROR(VLOOKUP($A5090,'[2]FINAL (2)'!$A$1:$F$7700,3,FALSE),0)</f>
        <v>0</v>
      </c>
      <c r="M5090" s="12">
        <f>IFERROR(VLOOKUP($A5090,'[2]FINAL (2)'!$A$1:$F$7700,5,FALSE),0)</f>
        <v>506857.98</v>
      </c>
      <c r="N5090" s="12">
        <f>IFERROR(VLOOKUP($A5090,[3]Sheet3!$A$1:$C$4542,3,FALSE),0)</f>
        <v>200000</v>
      </c>
      <c r="O5090" s="10">
        <f t="shared" si="80"/>
        <v>706857.98</v>
      </c>
      <c r="P5090" s="10">
        <f>O5090-J5090</f>
        <v>506857.98</v>
      </c>
    </row>
    <row r="5091" spans="1:16" x14ac:dyDescent="0.25">
      <c r="A5091" s="3">
        <v>6153746</v>
      </c>
      <c r="B5091" s="3" t="s">
        <v>7773</v>
      </c>
      <c r="C5091" s="4">
        <v>100105</v>
      </c>
      <c r="D5091" s="3" t="s">
        <v>23</v>
      </c>
      <c r="E5091" s="3" t="s">
        <v>3</v>
      </c>
      <c r="F5091" s="4" t="s">
        <v>12</v>
      </c>
      <c r="G5091" s="3"/>
      <c r="H5091" s="3"/>
      <c r="I5091" s="3"/>
      <c r="J5091" s="8">
        <v>0</v>
      </c>
      <c r="K5091" s="12">
        <f>IFERROR(VLOOKUP($A5091,[1]Piv!$B:$C,2,FALSE),0)</f>
        <v>0</v>
      </c>
      <c r="L5091" s="12">
        <f>IFERROR(VLOOKUP($A5091,'[2]FINAL (2)'!$A$1:$F$7700,3,FALSE),0)</f>
        <v>0</v>
      </c>
      <c r="M5091" s="12">
        <f>IFERROR(VLOOKUP($A5091,'[2]FINAL (2)'!$A$1:$F$7700,5,FALSE),0)</f>
        <v>0</v>
      </c>
      <c r="N5091" s="12">
        <f>IFERROR(VLOOKUP($A5091,[3]Sheet3!$A$1:$C$4542,3,FALSE),0)</f>
        <v>0</v>
      </c>
      <c r="O5091" s="10">
        <f t="shared" si="80"/>
        <v>0</v>
      </c>
      <c r="P5091"/>
    </row>
    <row r="5092" spans="1:16" x14ac:dyDescent="0.25">
      <c r="A5092" s="3">
        <v>6211482</v>
      </c>
      <c r="B5092" s="3" t="s">
        <v>7774</v>
      </c>
      <c r="C5092" s="4">
        <v>100105</v>
      </c>
      <c r="D5092" s="3" t="s">
        <v>23</v>
      </c>
      <c r="E5092" s="3" t="s">
        <v>3</v>
      </c>
      <c r="F5092" s="4" t="s">
        <v>12</v>
      </c>
      <c r="G5092" s="3"/>
      <c r="H5092" s="3"/>
      <c r="I5092" s="3"/>
      <c r="J5092" s="8">
        <v>0</v>
      </c>
      <c r="K5092" s="12">
        <f>IFERROR(VLOOKUP($A5092,[1]Piv!$B:$C,2,FALSE),0)</f>
        <v>0</v>
      </c>
      <c r="L5092" s="12">
        <f>IFERROR(VLOOKUP($A5092,'[2]FINAL (2)'!$A$1:$F$7700,3,FALSE),0)</f>
        <v>0</v>
      </c>
      <c r="M5092" s="12">
        <f>IFERROR(VLOOKUP($A5092,'[2]FINAL (2)'!$A$1:$F$7700,5,FALSE),0)</f>
        <v>0</v>
      </c>
      <c r="N5092" s="12">
        <f>IFERROR(VLOOKUP($A5092,[3]Sheet3!$A$1:$C$4542,3,FALSE),0)</f>
        <v>0</v>
      </c>
      <c r="O5092" s="10">
        <f t="shared" si="80"/>
        <v>0</v>
      </c>
      <c r="P5092"/>
    </row>
    <row r="5093" spans="1:16" x14ac:dyDescent="0.25">
      <c r="A5093" s="3">
        <v>6233473</v>
      </c>
      <c r="B5093" s="3" t="s">
        <v>7775</v>
      </c>
      <c r="C5093" s="4">
        <v>100105</v>
      </c>
      <c r="D5093" s="3" t="s">
        <v>23</v>
      </c>
      <c r="E5093" s="3" t="s">
        <v>3</v>
      </c>
      <c r="F5093" s="4" t="s">
        <v>12</v>
      </c>
      <c r="G5093" s="3"/>
      <c r="H5093" s="3"/>
      <c r="I5093" s="3"/>
      <c r="J5093" s="8">
        <v>0</v>
      </c>
      <c r="K5093" s="12">
        <f>IFERROR(VLOOKUP($A5093,[1]Piv!$B:$C,2,FALSE),0)</f>
        <v>0</v>
      </c>
      <c r="L5093" s="12">
        <f>IFERROR(VLOOKUP($A5093,'[2]FINAL (2)'!$A$1:$F$7700,3,FALSE),0)</f>
        <v>0</v>
      </c>
      <c r="M5093" s="12">
        <f>IFERROR(VLOOKUP($A5093,'[2]FINAL (2)'!$A$1:$F$7700,5,FALSE),0)</f>
        <v>0</v>
      </c>
      <c r="N5093" s="12">
        <f>IFERROR(VLOOKUP($A5093,[3]Sheet3!$A$1:$C$4542,3,FALSE),0)</f>
        <v>0</v>
      </c>
      <c r="O5093" s="10">
        <f t="shared" si="80"/>
        <v>0</v>
      </c>
      <c r="P5093"/>
    </row>
    <row r="5094" spans="1:16" x14ac:dyDescent="0.25">
      <c r="A5094" s="3">
        <v>6313253</v>
      </c>
      <c r="B5094" s="3" t="s">
        <v>7776</v>
      </c>
      <c r="C5094" s="4">
        <v>100105</v>
      </c>
      <c r="D5094" s="3" t="s">
        <v>23</v>
      </c>
      <c r="E5094" s="3" t="s">
        <v>3</v>
      </c>
      <c r="F5094" s="4" t="s">
        <v>4</v>
      </c>
      <c r="G5094" s="3">
        <v>95485</v>
      </c>
      <c r="H5094" s="3" t="s">
        <v>3229</v>
      </c>
      <c r="I5094" s="3" t="s">
        <v>3999</v>
      </c>
      <c r="J5094" s="8">
        <v>4894990.59</v>
      </c>
      <c r="K5094" s="12">
        <f>IFERROR(VLOOKUP($A5094,[1]Piv!$B:$C,2,FALSE),0)</f>
        <v>0</v>
      </c>
      <c r="L5094" s="12">
        <f>IFERROR(VLOOKUP($A5094,'[2]FINAL (2)'!$A$1:$F$7700,3,FALSE),0)</f>
        <v>989993.73</v>
      </c>
      <c r="M5094" s="12">
        <f>IFERROR(VLOOKUP($A5094,'[2]FINAL (2)'!$A$1:$F$7700,5,FALSE),0)</f>
        <v>0</v>
      </c>
      <c r="N5094" s="12">
        <f>IFERROR(VLOOKUP($A5094,[3]Sheet3!$A$1:$C$4542,3,FALSE),0)</f>
        <v>3800000</v>
      </c>
      <c r="O5094" s="10">
        <f t="shared" si="80"/>
        <v>4789993.7300000004</v>
      </c>
      <c r="P5094" s="10">
        <f>O5094-J5094</f>
        <v>-104996.8599999994</v>
      </c>
    </row>
    <row r="5095" spans="1:16" x14ac:dyDescent="0.25">
      <c r="A5095" s="3">
        <v>6320908</v>
      </c>
      <c r="B5095" s="3" t="s">
        <v>1998</v>
      </c>
      <c r="C5095" s="4">
        <v>100105</v>
      </c>
      <c r="D5095" s="3" t="s">
        <v>23</v>
      </c>
      <c r="E5095" s="3" t="s">
        <v>3</v>
      </c>
      <c r="F5095" s="4" t="s">
        <v>4</v>
      </c>
      <c r="G5095" s="3"/>
      <c r="H5095" s="3"/>
      <c r="I5095" s="3" t="s">
        <v>3999</v>
      </c>
      <c r="J5095" s="8">
        <v>0</v>
      </c>
      <c r="K5095" s="12">
        <f>IFERROR(VLOOKUP($A5095,[1]Piv!$B:$C,2,FALSE),0)</f>
        <v>0</v>
      </c>
      <c r="L5095" s="12">
        <f>IFERROR(VLOOKUP($A5095,'[2]FINAL (2)'!$A$1:$F$7700,3,FALSE),0)</f>
        <v>0</v>
      </c>
      <c r="M5095" s="12">
        <f>IFERROR(VLOOKUP($A5095,'[2]FINAL (2)'!$A$1:$F$7700,5,FALSE),0)</f>
        <v>0</v>
      </c>
      <c r="N5095" s="12">
        <f>IFERROR(VLOOKUP($A5095,[3]Sheet3!$A$1:$C$4542,3,FALSE),0)</f>
        <v>0</v>
      </c>
      <c r="O5095" s="10">
        <f t="shared" si="80"/>
        <v>0</v>
      </c>
      <c r="P5095" s="10">
        <f>O5095-J5095</f>
        <v>0</v>
      </c>
    </row>
    <row r="5096" spans="1:16" x14ac:dyDescent="0.25">
      <c r="A5096" s="3">
        <v>6322930</v>
      </c>
      <c r="B5096" s="3" t="s">
        <v>529</v>
      </c>
      <c r="C5096" s="4">
        <v>100105</v>
      </c>
      <c r="D5096" s="3" t="s">
        <v>23</v>
      </c>
      <c r="E5096" s="3" t="s">
        <v>3</v>
      </c>
      <c r="F5096" s="4" t="s">
        <v>4</v>
      </c>
      <c r="G5096" s="3">
        <v>27596</v>
      </c>
      <c r="H5096" s="3" t="s">
        <v>3195</v>
      </c>
      <c r="I5096" s="3" t="s">
        <v>3999</v>
      </c>
      <c r="J5096" s="8">
        <v>350000</v>
      </c>
      <c r="K5096" s="12">
        <f>IFERROR(VLOOKUP($A5096,[1]Piv!$B:$C,2,FALSE),0)</f>
        <v>0</v>
      </c>
      <c r="L5096" s="12">
        <f>IFERROR(VLOOKUP($A5096,'[2]FINAL (2)'!$A$1:$F$7700,3,FALSE),0)</f>
        <v>0</v>
      </c>
      <c r="M5096" s="12">
        <f>IFERROR(VLOOKUP($A5096,'[2]FINAL (2)'!$A$1:$F$7700,5,FALSE),0)</f>
        <v>0</v>
      </c>
      <c r="N5096" s="12">
        <f>IFERROR(VLOOKUP($A5096,[3]Sheet3!$A$1:$C$4542,3,FALSE),0)</f>
        <v>350000</v>
      </c>
      <c r="O5096" s="10">
        <f t="shared" si="80"/>
        <v>350000</v>
      </c>
      <c r="P5096" s="10">
        <f>O5096-J5096</f>
        <v>0</v>
      </c>
    </row>
    <row r="5097" spans="1:16" x14ac:dyDescent="0.25">
      <c r="A5097" s="3">
        <v>6348504</v>
      </c>
      <c r="B5097" s="3" t="s">
        <v>7777</v>
      </c>
      <c r="C5097" s="4">
        <v>100105</v>
      </c>
      <c r="D5097" s="3" t="s">
        <v>23</v>
      </c>
      <c r="E5097" s="3" t="s">
        <v>3</v>
      </c>
      <c r="F5097" s="4" t="s">
        <v>12</v>
      </c>
      <c r="G5097" s="3"/>
      <c r="H5097" s="3"/>
      <c r="I5097" s="3"/>
      <c r="J5097" s="8">
        <v>0</v>
      </c>
      <c r="K5097" s="12">
        <f>IFERROR(VLOOKUP($A5097,[1]Piv!$B:$C,2,FALSE),0)</f>
        <v>0</v>
      </c>
      <c r="L5097" s="12">
        <f>IFERROR(VLOOKUP($A5097,'[2]FINAL (2)'!$A$1:$F$7700,3,FALSE),0)</f>
        <v>0</v>
      </c>
      <c r="M5097" s="12">
        <f>IFERROR(VLOOKUP($A5097,'[2]FINAL (2)'!$A$1:$F$7700,5,FALSE),0)</f>
        <v>0</v>
      </c>
      <c r="N5097" s="12">
        <f>IFERROR(VLOOKUP($A5097,[3]Sheet3!$A$1:$C$4542,3,FALSE),0)</f>
        <v>0</v>
      </c>
      <c r="O5097" s="10">
        <f t="shared" si="80"/>
        <v>0</v>
      </c>
      <c r="P5097"/>
    </row>
    <row r="5098" spans="1:16" x14ac:dyDescent="0.25">
      <c r="A5098" s="3">
        <v>6436771</v>
      </c>
      <c r="B5098" s="3" t="s">
        <v>2423</v>
      </c>
      <c r="C5098" s="4">
        <v>100105</v>
      </c>
      <c r="D5098" s="3" t="s">
        <v>23</v>
      </c>
      <c r="E5098" s="3" t="s">
        <v>3</v>
      </c>
      <c r="F5098" s="4" t="s">
        <v>4</v>
      </c>
      <c r="G5098" s="3">
        <v>86311</v>
      </c>
      <c r="H5098" s="3" t="s">
        <v>3235</v>
      </c>
      <c r="I5098" s="3" t="s">
        <v>3999</v>
      </c>
      <c r="J5098" s="8">
        <v>9230154.8599999994</v>
      </c>
      <c r="K5098" s="12">
        <f>IFERROR(VLOOKUP($A5098,[1]Piv!$B:$C,2,FALSE),0)</f>
        <v>3609206.9499999997</v>
      </c>
      <c r="L5098" s="12">
        <f>IFERROR(VLOOKUP($A5098,'[2]FINAL (2)'!$A$1:$F$7700,3,FALSE),0)</f>
        <v>3532713.91</v>
      </c>
      <c r="M5098" s="12">
        <f>IFERROR(VLOOKUP($A5098,'[2]FINAL (2)'!$A$1:$F$7700,5,FALSE),0)</f>
        <v>0</v>
      </c>
      <c r="N5098" s="12">
        <f>IFERROR(VLOOKUP($A5098,[3]Sheet3!$A$1:$C$4542,3,FALSE),0)</f>
        <v>0</v>
      </c>
      <c r="O5098" s="10">
        <f t="shared" si="80"/>
        <v>7141920.8599999994</v>
      </c>
      <c r="P5098" s="10">
        <f>O5098-J5098</f>
        <v>-2088234</v>
      </c>
    </row>
    <row r="5099" spans="1:16" x14ac:dyDescent="0.25">
      <c r="A5099" s="3">
        <v>6458681</v>
      </c>
      <c r="B5099" s="3" t="s">
        <v>7778</v>
      </c>
      <c r="C5099" s="4">
        <v>100105</v>
      </c>
      <c r="D5099" s="3" t="s">
        <v>23</v>
      </c>
      <c r="E5099" s="3" t="s">
        <v>3</v>
      </c>
      <c r="F5099" s="4" t="s">
        <v>4</v>
      </c>
      <c r="G5099" s="3"/>
      <c r="H5099" s="3"/>
      <c r="I5099" s="3"/>
      <c r="J5099" s="8">
        <v>0</v>
      </c>
      <c r="K5099" s="12">
        <f>IFERROR(VLOOKUP($A5099,[1]Piv!$B:$C,2,FALSE),0)</f>
        <v>0</v>
      </c>
      <c r="L5099" s="12">
        <f>IFERROR(VLOOKUP($A5099,'[2]FINAL (2)'!$A$1:$F$7700,3,FALSE),0)</f>
        <v>0</v>
      </c>
      <c r="M5099" s="12">
        <f>IFERROR(VLOOKUP($A5099,'[2]FINAL (2)'!$A$1:$F$7700,5,FALSE),0)</f>
        <v>0</v>
      </c>
      <c r="N5099" s="12">
        <f>IFERROR(VLOOKUP($A5099,[3]Sheet3!$A$1:$C$4542,3,FALSE),0)</f>
        <v>0</v>
      </c>
      <c r="O5099" s="10">
        <f t="shared" si="80"/>
        <v>0</v>
      </c>
      <c r="P5099" s="10">
        <f>O5099-J5099</f>
        <v>0</v>
      </c>
    </row>
    <row r="5100" spans="1:16" x14ac:dyDescent="0.25">
      <c r="A5100" s="3">
        <v>6458710</v>
      </c>
      <c r="B5100" s="3" t="s">
        <v>1539</v>
      </c>
      <c r="C5100" s="4">
        <v>100105</v>
      </c>
      <c r="D5100" s="3" t="s">
        <v>23</v>
      </c>
      <c r="E5100" s="3" t="s">
        <v>3</v>
      </c>
      <c r="F5100" s="4" t="s">
        <v>4</v>
      </c>
      <c r="G5100" s="3">
        <v>135991</v>
      </c>
      <c r="H5100" s="3" t="s">
        <v>3273</v>
      </c>
      <c r="I5100" s="3" t="s">
        <v>3999</v>
      </c>
      <c r="J5100" s="8">
        <v>1550000</v>
      </c>
      <c r="K5100" s="12">
        <f>IFERROR(VLOOKUP($A5100,[1]Piv!$B:$C,2,FALSE),0)</f>
        <v>0</v>
      </c>
      <c r="L5100" s="12">
        <f>IFERROR(VLOOKUP($A5100,'[2]FINAL (2)'!$A$1:$F$7700,3,FALSE),0)</f>
        <v>0</v>
      </c>
      <c r="M5100" s="12">
        <f>IFERROR(VLOOKUP($A5100,'[2]FINAL (2)'!$A$1:$F$7700,5,FALSE),0)</f>
        <v>0</v>
      </c>
      <c r="N5100" s="12">
        <f>IFERROR(VLOOKUP($A5100,[3]Sheet3!$A$1:$C$4542,3,FALSE),0)</f>
        <v>1550000</v>
      </c>
      <c r="O5100" s="10">
        <f t="shared" si="80"/>
        <v>1550000</v>
      </c>
      <c r="P5100" s="10">
        <f>O5100-J5100</f>
        <v>0</v>
      </c>
    </row>
    <row r="5101" spans="1:16" x14ac:dyDescent="0.25">
      <c r="A5101" s="3">
        <v>6492140</v>
      </c>
      <c r="B5101" s="3" t="s">
        <v>7779</v>
      </c>
      <c r="C5101" s="4">
        <v>100105</v>
      </c>
      <c r="D5101" s="3" t="s">
        <v>23</v>
      </c>
      <c r="E5101" s="3" t="s">
        <v>3</v>
      </c>
      <c r="F5101" s="4" t="s">
        <v>12</v>
      </c>
      <c r="G5101" s="3"/>
      <c r="H5101" s="3"/>
      <c r="I5101" s="3" t="s">
        <v>3999</v>
      </c>
      <c r="J5101" s="8">
        <v>0</v>
      </c>
      <c r="K5101" s="12">
        <f>IFERROR(VLOOKUP($A5101,[1]Piv!$B:$C,2,FALSE),0)</f>
        <v>0</v>
      </c>
      <c r="L5101" s="12">
        <f>IFERROR(VLOOKUP($A5101,'[2]FINAL (2)'!$A$1:$F$7700,3,FALSE),0)</f>
        <v>0</v>
      </c>
      <c r="M5101" s="12">
        <f>IFERROR(VLOOKUP($A5101,'[2]FINAL (2)'!$A$1:$F$7700,5,FALSE),0)</f>
        <v>0</v>
      </c>
      <c r="N5101" s="12">
        <f>IFERROR(VLOOKUP($A5101,[3]Sheet3!$A$1:$C$4542,3,FALSE),0)</f>
        <v>0</v>
      </c>
      <c r="O5101" s="10">
        <f t="shared" si="80"/>
        <v>0</v>
      </c>
      <c r="P5101"/>
    </row>
    <row r="5102" spans="1:16" x14ac:dyDescent="0.25">
      <c r="A5102" s="3">
        <v>6570942</v>
      </c>
      <c r="B5102" s="3" t="s">
        <v>7780</v>
      </c>
      <c r="C5102" s="4">
        <v>100105</v>
      </c>
      <c r="D5102" s="3" t="s">
        <v>23</v>
      </c>
      <c r="E5102" s="3" t="s">
        <v>3</v>
      </c>
      <c r="F5102" s="4" t="s">
        <v>12</v>
      </c>
      <c r="G5102" s="3"/>
      <c r="H5102" s="3"/>
      <c r="I5102" s="3"/>
      <c r="J5102" s="8">
        <v>0</v>
      </c>
      <c r="K5102" s="12">
        <f>IFERROR(VLOOKUP($A5102,[1]Piv!$B:$C,2,FALSE),0)</f>
        <v>0</v>
      </c>
      <c r="L5102" s="12">
        <f>IFERROR(VLOOKUP($A5102,'[2]FINAL (2)'!$A$1:$F$7700,3,FALSE),0)</f>
        <v>0</v>
      </c>
      <c r="M5102" s="12">
        <f>IFERROR(VLOOKUP($A5102,'[2]FINAL (2)'!$A$1:$F$7700,5,FALSE),0)</f>
        <v>0</v>
      </c>
      <c r="N5102" s="12">
        <f>IFERROR(VLOOKUP($A5102,[3]Sheet3!$A$1:$C$4542,3,FALSE),0)</f>
        <v>0</v>
      </c>
      <c r="O5102" s="10">
        <f t="shared" si="80"/>
        <v>0</v>
      </c>
      <c r="P5102"/>
    </row>
    <row r="5103" spans="1:16" x14ac:dyDescent="0.25">
      <c r="A5103" s="3">
        <v>6700198</v>
      </c>
      <c r="B5103" s="3" t="s">
        <v>7781</v>
      </c>
      <c r="C5103" s="4">
        <v>100105</v>
      </c>
      <c r="D5103" s="3" t="s">
        <v>23</v>
      </c>
      <c r="E5103" s="3" t="s">
        <v>3</v>
      </c>
      <c r="F5103" s="4" t="s">
        <v>12</v>
      </c>
      <c r="G5103" s="3"/>
      <c r="H5103" s="3"/>
      <c r="I5103" s="3"/>
      <c r="J5103" s="8">
        <v>0</v>
      </c>
      <c r="K5103" s="12">
        <f>IFERROR(VLOOKUP($A5103,[1]Piv!$B:$C,2,FALSE),0)</f>
        <v>0</v>
      </c>
      <c r="L5103" s="12">
        <f>IFERROR(VLOOKUP($A5103,'[2]FINAL (2)'!$A$1:$F$7700,3,FALSE),0)</f>
        <v>0</v>
      </c>
      <c r="M5103" s="12">
        <f>IFERROR(VLOOKUP($A5103,'[2]FINAL (2)'!$A$1:$F$7700,5,FALSE),0)</f>
        <v>0</v>
      </c>
      <c r="N5103" s="12">
        <f>IFERROR(VLOOKUP($A5103,[3]Sheet3!$A$1:$C$4542,3,FALSE),0)</f>
        <v>0</v>
      </c>
      <c r="O5103" s="10">
        <f t="shared" si="80"/>
        <v>0</v>
      </c>
      <c r="P5103"/>
    </row>
    <row r="5104" spans="1:16" x14ac:dyDescent="0.25">
      <c r="A5104" s="3">
        <v>6738805</v>
      </c>
      <c r="B5104" s="3" t="s">
        <v>784</v>
      </c>
      <c r="C5104" s="4">
        <v>100105</v>
      </c>
      <c r="D5104" s="3" t="s">
        <v>23</v>
      </c>
      <c r="E5104" s="3" t="s">
        <v>3</v>
      </c>
      <c r="F5104" s="4" t="s">
        <v>4</v>
      </c>
      <c r="G5104" s="3">
        <v>96896</v>
      </c>
      <c r="H5104" s="3" t="s">
        <v>3244</v>
      </c>
      <c r="I5104" s="3" t="s">
        <v>4001</v>
      </c>
      <c r="J5104" s="8">
        <v>100000</v>
      </c>
      <c r="K5104" s="12">
        <f>IFERROR(VLOOKUP($A5104,[1]Piv!$B:$C,2,FALSE),0)</f>
        <v>0</v>
      </c>
      <c r="L5104" s="12">
        <f>IFERROR(VLOOKUP($A5104,'[2]FINAL (2)'!$A$1:$F$7700,3,FALSE),0)</f>
        <v>0</v>
      </c>
      <c r="M5104" s="12">
        <f>IFERROR(VLOOKUP($A5104,'[2]FINAL (2)'!$A$1:$F$7700,5,FALSE),0)</f>
        <v>0</v>
      </c>
      <c r="N5104" s="12">
        <f>IFERROR(VLOOKUP($A5104,[3]Sheet3!$A$1:$C$4542,3,FALSE),0)</f>
        <v>100000</v>
      </c>
      <c r="O5104" s="10">
        <f t="shared" si="80"/>
        <v>100000</v>
      </c>
      <c r="P5104" s="10">
        <f>O5104-J5104</f>
        <v>0</v>
      </c>
    </row>
    <row r="5105" spans="1:16" x14ac:dyDescent="0.25">
      <c r="A5105" s="3">
        <v>7005094</v>
      </c>
      <c r="B5105" s="3" t="s">
        <v>2575</v>
      </c>
      <c r="C5105" s="4">
        <v>100105</v>
      </c>
      <c r="D5105" s="3" t="s">
        <v>23</v>
      </c>
      <c r="E5105" s="3" t="s">
        <v>3</v>
      </c>
      <c r="F5105" s="4" t="s">
        <v>4</v>
      </c>
      <c r="G5105" s="3">
        <v>128450</v>
      </c>
      <c r="H5105" s="3" t="s">
        <v>3207</v>
      </c>
      <c r="I5105" s="3" t="s">
        <v>3999</v>
      </c>
      <c r="J5105" s="8">
        <v>7436745.3799999999</v>
      </c>
      <c r="K5105" s="12">
        <f>IFERROR(VLOOKUP($A5105,[1]Piv!$B:$C,2,FALSE),0)</f>
        <v>0</v>
      </c>
      <c r="L5105" s="12">
        <f>IFERROR(VLOOKUP($A5105,'[2]FINAL (2)'!$A$1:$F$7700,3,FALSE),0)</f>
        <v>1011163.6</v>
      </c>
      <c r="M5105" s="12">
        <f>IFERROR(VLOOKUP($A5105,'[2]FINAL (2)'!$A$1:$F$7700,5,FALSE),0)</f>
        <v>0</v>
      </c>
      <c r="N5105" s="12">
        <f>IFERROR(VLOOKUP($A5105,[3]Sheet3!$A$1:$C$4542,3,FALSE),0)</f>
        <v>6380000</v>
      </c>
      <c r="O5105" s="10">
        <f t="shared" si="80"/>
        <v>7391163.5999999996</v>
      </c>
      <c r="P5105" s="10">
        <f>O5105-J5105</f>
        <v>-45581.780000000261</v>
      </c>
    </row>
    <row r="5106" spans="1:16" x14ac:dyDescent="0.25">
      <c r="A5106" s="3">
        <v>7120889</v>
      </c>
      <c r="B5106" s="3" t="s">
        <v>7782</v>
      </c>
      <c r="C5106" s="4">
        <v>100105</v>
      </c>
      <c r="D5106" s="3" t="s">
        <v>23</v>
      </c>
      <c r="E5106" s="3" t="s">
        <v>3</v>
      </c>
      <c r="F5106" s="4" t="s">
        <v>12</v>
      </c>
      <c r="G5106" s="3">
        <v>27353</v>
      </c>
      <c r="H5106" s="3" t="s">
        <v>3216</v>
      </c>
      <c r="I5106" s="3" t="s">
        <v>3999</v>
      </c>
      <c r="J5106" s="8">
        <v>0</v>
      </c>
      <c r="K5106" s="12">
        <f>IFERROR(VLOOKUP($A5106,[1]Piv!$B:$C,2,FALSE),0)</f>
        <v>0</v>
      </c>
      <c r="L5106" s="12">
        <f>IFERROR(VLOOKUP($A5106,'[2]FINAL (2)'!$A$1:$F$7700,3,FALSE),0)</f>
        <v>0</v>
      </c>
      <c r="M5106" s="12">
        <f>IFERROR(VLOOKUP($A5106,'[2]FINAL (2)'!$A$1:$F$7700,5,FALSE),0)</f>
        <v>0</v>
      </c>
      <c r="N5106" s="12">
        <f>IFERROR(VLOOKUP($A5106,[3]Sheet3!$A$1:$C$4542,3,FALSE),0)</f>
        <v>0</v>
      </c>
      <c r="O5106" s="10">
        <f t="shared" si="80"/>
        <v>0</v>
      </c>
      <c r="P5106"/>
    </row>
    <row r="5107" spans="1:16" x14ac:dyDescent="0.25">
      <c r="A5107" s="3">
        <v>7163313</v>
      </c>
      <c r="B5107" s="3" t="s">
        <v>2046</v>
      </c>
      <c r="C5107" s="4">
        <v>100105</v>
      </c>
      <c r="D5107" s="3" t="s">
        <v>23</v>
      </c>
      <c r="E5107" s="3" t="s">
        <v>3</v>
      </c>
      <c r="F5107" s="4" t="s">
        <v>4</v>
      </c>
      <c r="G5107" s="3">
        <v>136655</v>
      </c>
      <c r="H5107" s="3" t="s">
        <v>8832</v>
      </c>
      <c r="I5107" s="3" t="s">
        <v>3999</v>
      </c>
      <c r="J5107" s="8">
        <v>5722746.0999999996</v>
      </c>
      <c r="K5107" s="12">
        <f>IFERROR(VLOOKUP($A5107,[1]Piv!$B:$C,2,FALSE),0)</f>
        <v>64767.65</v>
      </c>
      <c r="L5107" s="12">
        <f>IFERROR(VLOOKUP($A5107,'[2]FINAL (2)'!$A$1:$F$7700,3,FALSE),0)</f>
        <v>0</v>
      </c>
      <c r="M5107" s="12">
        <f>IFERROR(VLOOKUP($A5107,'[2]FINAL (2)'!$A$1:$F$7700,5,FALSE),0)</f>
        <v>250000</v>
      </c>
      <c r="N5107" s="12">
        <f>IFERROR(VLOOKUP($A5107,[3]Sheet3!$A$1:$C$4542,3,FALSE),0)</f>
        <v>2500000</v>
      </c>
      <c r="O5107" s="10">
        <f t="shared" si="80"/>
        <v>2814767.65</v>
      </c>
      <c r="P5107" s="10">
        <f>O5107-J5107</f>
        <v>-2907978.4499999997</v>
      </c>
    </row>
    <row r="5108" spans="1:16" x14ac:dyDescent="0.25">
      <c r="A5108" s="3">
        <v>7165088</v>
      </c>
      <c r="B5108" s="3" t="s">
        <v>7783</v>
      </c>
      <c r="C5108" s="4">
        <v>100105</v>
      </c>
      <c r="D5108" s="3" t="s">
        <v>23</v>
      </c>
      <c r="E5108" s="3" t="s">
        <v>3</v>
      </c>
      <c r="F5108" s="4" t="s">
        <v>4</v>
      </c>
      <c r="G5108" s="3">
        <v>97392</v>
      </c>
      <c r="H5108" s="3" t="s">
        <v>3240</v>
      </c>
      <c r="I5108" s="3" t="s">
        <v>3999</v>
      </c>
      <c r="J5108" s="8">
        <v>0</v>
      </c>
      <c r="K5108" s="12">
        <f>IFERROR(VLOOKUP($A5108,[1]Piv!$B:$C,2,FALSE),0)</f>
        <v>0</v>
      </c>
      <c r="L5108" s="12">
        <f>IFERROR(VLOOKUP($A5108,'[2]FINAL (2)'!$A$1:$F$7700,3,FALSE),0)</f>
        <v>0</v>
      </c>
      <c r="M5108" s="12">
        <f>IFERROR(VLOOKUP($A5108,'[2]FINAL (2)'!$A$1:$F$7700,5,FALSE),0)</f>
        <v>0</v>
      </c>
      <c r="N5108" s="12">
        <f>IFERROR(VLOOKUP($A5108,[3]Sheet3!$A$1:$C$4542,3,FALSE),0)</f>
        <v>100000</v>
      </c>
      <c r="O5108" s="10">
        <f t="shared" si="80"/>
        <v>100000</v>
      </c>
      <c r="P5108" s="10">
        <f>O5108-J5108</f>
        <v>100000</v>
      </c>
    </row>
    <row r="5109" spans="1:16" x14ac:dyDescent="0.25">
      <c r="A5109" s="3">
        <v>7184647</v>
      </c>
      <c r="B5109" s="3" t="s">
        <v>7784</v>
      </c>
      <c r="C5109" s="4">
        <v>100105</v>
      </c>
      <c r="D5109" s="3" t="s">
        <v>23</v>
      </c>
      <c r="E5109" s="3" t="s">
        <v>3</v>
      </c>
      <c r="F5109" s="4" t="s">
        <v>4</v>
      </c>
      <c r="G5109" s="3">
        <v>27596</v>
      </c>
      <c r="H5109" s="3" t="s">
        <v>3195</v>
      </c>
      <c r="I5109" s="3" t="s">
        <v>3999</v>
      </c>
      <c r="J5109" s="8">
        <v>700000</v>
      </c>
      <c r="K5109" s="12">
        <f>IFERROR(VLOOKUP($A5109,[1]Piv!$B:$C,2,FALSE),0)</f>
        <v>712559.69000000006</v>
      </c>
      <c r="L5109" s="12">
        <f>IFERROR(VLOOKUP($A5109,'[2]FINAL (2)'!$A$1:$F$7700,3,FALSE),0)</f>
        <v>0</v>
      </c>
      <c r="M5109" s="12">
        <f>IFERROR(VLOOKUP($A5109,'[2]FINAL (2)'!$A$1:$F$7700,5,FALSE),0)</f>
        <v>0</v>
      </c>
      <c r="N5109" s="12">
        <f>IFERROR(VLOOKUP($A5109,[3]Sheet3!$A$1:$C$4542,3,FALSE),0)</f>
        <v>0</v>
      </c>
      <c r="O5109" s="10">
        <f t="shared" si="80"/>
        <v>712559.69000000006</v>
      </c>
      <c r="P5109" s="10">
        <f>O5109-J5109</f>
        <v>12559.690000000061</v>
      </c>
    </row>
    <row r="5110" spans="1:16" x14ac:dyDescent="0.25">
      <c r="A5110" s="3">
        <v>7213490</v>
      </c>
      <c r="B5110" s="3" t="s">
        <v>7785</v>
      </c>
      <c r="C5110" s="4">
        <v>100105</v>
      </c>
      <c r="D5110" s="3" t="s">
        <v>23</v>
      </c>
      <c r="E5110" s="3" t="s">
        <v>3</v>
      </c>
      <c r="F5110" s="4" t="s">
        <v>12</v>
      </c>
      <c r="G5110" s="3">
        <v>96896</v>
      </c>
      <c r="H5110" s="3" t="s">
        <v>3244</v>
      </c>
      <c r="I5110" s="3" t="s">
        <v>4001</v>
      </c>
      <c r="J5110" s="8">
        <v>0</v>
      </c>
      <c r="K5110" s="12">
        <f>IFERROR(VLOOKUP($A5110,[1]Piv!$B:$C,2,FALSE),0)</f>
        <v>0</v>
      </c>
      <c r="L5110" s="12">
        <f>IFERROR(VLOOKUP($A5110,'[2]FINAL (2)'!$A$1:$F$7700,3,FALSE),0)</f>
        <v>0</v>
      </c>
      <c r="M5110" s="12">
        <f>IFERROR(VLOOKUP($A5110,'[2]FINAL (2)'!$A$1:$F$7700,5,FALSE),0)</f>
        <v>0</v>
      </c>
      <c r="N5110" s="12">
        <f>IFERROR(VLOOKUP($A5110,[3]Sheet3!$A$1:$C$4542,3,FALSE),0)</f>
        <v>0</v>
      </c>
      <c r="O5110" s="10">
        <f t="shared" si="80"/>
        <v>0</v>
      </c>
      <c r="P5110"/>
    </row>
    <row r="5111" spans="1:16" x14ac:dyDescent="0.25">
      <c r="A5111" s="3">
        <v>7215450</v>
      </c>
      <c r="B5111" s="3" t="s">
        <v>7786</v>
      </c>
      <c r="C5111" s="4">
        <v>100105</v>
      </c>
      <c r="D5111" s="3" t="s">
        <v>23</v>
      </c>
      <c r="E5111" s="3" t="s">
        <v>3</v>
      </c>
      <c r="F5111" s="4" t="s">
        <v>12</v>
      </c>
      <c r="G5111" s="3"/>
      <c r="H5111" s="3"/>
      <c r="I5111" s="3"/>
      <c r="J5111" s="8">
        <v>0</v>
      </c>
      <c r="K5111" s="12">
        <f>IFERROR(VLOOKUP($A5111,[1]Piv!$B:$C,2,FALSE),0)</f>
        <v>0</v>
      </c>
      <c r="L5111" s="12">
        <f>IFERROR(VLOOKUP($A5111,'[2]FINAL (2)'!$A$1:$F$7700,3,FALSE),0)</f>
        <v>0</v>
      </c>
      <c r="M5111" s="12">
        <f>IFERROR(VLOOKUP($A5111,'[2]FINAL (2)'!$A$1:$F$7700,5,FALSE),0)</f>
        <v>0</v>
      </c>
      <c r="N5111" s="12">
        <f>IFERROR(VLOOKUP($A5111,[3]Sheet3!$A$1:$C$4542,3,FALSE),0)</f>
        <v>0</v>
      </c>
      <c r="O5111" s="10">
        <f t="shared" si="80"/>
        <v>0</v>
      </c>
      <c r="P5111"/>
    </row>
    <row r="5112" spans="1:16" x14ac:dyDescent="0.25">
      <c r="A5112" s="3">
        <v>7285142</v>
      </c>
      <c r="B5112" s="3" t="s">
        <v>416</v>
      </c>
      <c r="C5112" s="4">
        <v>100105</v>
      </c>
      <c r="D5112" s="3" t="s">
        <v>23</v>
      </c>
      <c r="E5112" s="3" t="s">
        <v>3</v>
      </c>
      <c r="F5112" s="4" t="s">
        <v>4</v>
      </c>
      <c r="G5112" s="3">
        <v>133114</v>
      </c>
      <c r="H5112" s="3" t="s">
        <v>3221</v>
      </c>
      <c r="I5112" s="3" t="s">
        <v>4001</v>
      </c>
      <c r="J5112" s="8">
        <v>11540498.09</v>
      </c>
      <c r="K5112" s="12">
        <f>IFERROR(VLOOKUP($A5112,[1]Piv!$B:$C,2,FALSE),0)</f>
        <v>1837022.27</v>
      </c>
      <c r="L5112" s="12">
        <f>IFERROR(VLOOKUP($A5112,'[2]FINAL (2)'!$A$1:$F$7700,3,FALSE),0)</f>
        <v>2020296.74</v>
      </c>
      <c r="M5112" s="12">
        <f>IFERROR(VLOOKUP($A5112,'[2]FINAL (2)'!$A$1:$F$7700,5,FALSE),0)</f>
        <v>0</v>
      </c>
      <c r="N5112" s="12">
        <f>IFERROR(VLOOKUP($A5112,[3]Sheet3!$A$1:$C$4542,3,FALSE),0)</f>
        <v>5500000</v>
      </c>
      <c r="O5112" s="10">
        <f t="shared" si="80"/>
        <v>9357319.0099999998</v>
      </c>
      <c r="P5112" s="10">
        <f>O5112-J5112</f>
        <v>-2183179.08</v>
      </c>
    </row>
    <row r="5113" spans="1:16" x14ac:dyDescent="0.25">
      <c r="A5113" s="3">
        <v>7321611</v>
      </c>
      <c r="B5113" s="3" t="s">
        <v>3072</v>
      </c>
      <c r="C5113" s="4">
        <v>100105</v>
      </c>
      <c r="D5113" s="3" t="s">
        <v>23</v>
      </c>
      <c r="E5113" s="3" t="s">
        <v>3</v>
      </c>
      <c r="F5113" s="4" t="s">
        <v>4</v>
      </c>
      <c r="G5113" s="3">
        <v>131072</v>
      </c>
      <c r="H5113" s="3" t="s">
        <v>3245</v>
      </c>
      <c r="I5113" s="3" t="s">
        <v>3999</v>
      </c>
      <c r="J5113" s="8">
        <v>700000</v>
      </c>
      <c r="K5113" s="12">
        <f>IFERROR(VLOOKUP($A5113,[1]Piv!$B:$C,2,FALSE),0)</f>
        <v>0</v>
      </c>
      <c r="L5113" s="12">
        <f>IFERROR(VLOOKUP($A5113,'[2]FINAL (2)'!$A$1:$F$7700,3,FALSE),0)</f>
        <v>0</v>
      </c>
      <c r="M5113" s="12">
        <f>IFERROR(VLOOKUP($A5113,'[2]FINAL (2)'!$A$1:$F$7700,5,FALSE),0)</f>
        <v>0</v>
      </c>
      <c r="N5113" s="12">
        <f>IFERROR(VLOOKUP($A5113,[3]Sheet3!$A$1:$C$4542,3,FALSE),0)</f>
        <v>700000</v>
      </c>
      <c r="O5113" s="10">
        <f t="shared" si="80"/>
        <v>700000</v>
      </c>
      <c r="P5113" s="10">
        <f>O5113-J5113</f>
        <v>0</v>
      </c>
    </row>
    <row r="5114" spans="1:16" x14ac:dyDescent="0.25">
      <c r="A5114" s="3">
        <v>7369052</v>
      </c>
      <c r="B5114" s="3" t="s">
        <v>7787</v>
      </c>
      <c r="C5114" s="4">
        <v>100105</v>
      </c>
      <c r="D5114" s="3" t="s">
        <v>23</v>
      </c>
      <c r="E5114" s="3" t="s">
        <v>3</v>
      </c>
      <c r="F5114" s="4" t="s">
        <v>4</v>
      </c>
      <c r="G5114" s="3">
        <v>86311</v>
      </c>
      <c r="H5114" s="3" t="s">
        <v>3235</v>
      </c>
      <c r="I5114" s="3" t="s">
        <v>3999</v>
      </c>
      <c r="J5114" s="8">
        <v>1678139.75</v>
      </c>
      <c r="K5114" s="12">
        <f>IFERROR(VLOOKUP($A5114,[1]Piv!$B:$C,2,FALSE),0)</f>
        <v>0</v>
      </c>
      <c r="L5114" s="12">
        <f>IFERROR(VLOOKUP($A5114,'[2]FINAL (2)'!$A$1:$F$7700,3,FALSE),0)</f>
        <v>1668759.84</v>
      </c>
      <c r="M5114" s="12">
        <f>IFERROR(VLOOKUP($A5114,'[2]FINAL (2)'!$A$1:$F$7700,5,FALSE),0)</f>
        <v>0</v>
      </c>
      <c r="N5114" s="12">
        <f>IFERROR(VLOOKUP($A5114,[3]Sheet3!$A$1:$C$4542,3,FALSE),0)</f>
        <v>0</v>
      </c>
      <c r="O5114" s="10">
        <f t="shared" si="80"/>
        <v>1668759.84</v>
      </c>
      <c r="P5114" s="10">
        <f>O5114-J5114</f>
        <v>-9379.9099999999162</v>
      </c>
    </row>
    <row r="5115" spans="1:16" x14ac:dyDescent="0.25">
      <c r="A5115" s="3">
        <v>7370597</v>
      </c>
      <c r="B5115" s="3" t="s">
        <v>1465</v>
      </c>
      <c r="C5115" s="4">
        <v>100105</v>
      </c>
      <c r="D5115" s="3" t="s">
        <v>23</v>
      </c>
      <c r="E5115" s="3" t="s">
        <v>3</v>
      </c>
      <c r="F5115" s="4" t="s">
        <v>4</v>
      </c>
      <c r="G5115" s="3">
        <v>122984</v>
      </c>
      <c r="H5115" s="3" t="s">
        <v>3226</v>
      </c>
      <c r="I5115" s="3" t="s">
        <v>3999</v>
      </c>
      <c r="J5115" s="8">
        <v>100000</v>
      </c>
      <c r="K5115" s="12">
        <f>IFERROR(VLOOKUP($A5115,[1]Piv!$B:$C,2,FALSE),0)</f>
        <v>0</v>
      </c>
      <c r="L5115" s="12">
        <f>IFERROR(VLOOKUP($A5115,'[2]FINAL (2)'!$A$1:$F$7700,3,FALSE),0)</f>
        <v>0</v>
      </c>
      <c r="M5115" s="12">
        <f>IFERROR(VLOOKUP($A5115,'[2]FINAL (2)'!$A$1:$F$7700,5,FALSE),0)</f>
        <v>601005.48</v>
      </c>
      <c r="N5115" s="12">
        <f>IFERROR(VLOOKUP($A5115,[3]Sheet3!$A$1:$C$4542,3,FALSE),0)</f>
        <v>100000</v>
      </c>
      <c r="O5115" s="10">
        <f t="shared" si="80"/>
        <v>701005.48</v>
      </c>
      <c r="P5115" s="10">
        <f>O5115-J5115</f>
        <v>601005.48</v>
      </c>
    </row>
    <row r="5116" spans="1:16" x14ac:dyDescent="0.25">
      <c r="A5116" s="3">
        <v>7384266</v>
      </c>
      <c r="B5116" s="3" t="s">
        <v>7788</v>
      </c>
      <c r="C5116" s="4">
        <v>100105</v>
      </c>
      <c r="D5116" s="3" t="s">
        <v>23</v>
      </c>
      <c r="E5116" s="3" t="s">
        <v>3</v>
      </c>
      <c r="F5116" s="4" t="s">
        <v>4</v>
      </c>
      <c r="G5116" s="3">
        <v>129943</v>
      </c>
      <c r="H5116" s="3" t="s">
        <v>3204</v>
      </c>
      <c r="I5116" s="3" t="s">
        <v>3999</v>
      </c>
      <c r="J5116" s="8">
        <v>0</v>
      </c>
      <c r="K5116" s="12">
        <f>IFERROR(VLOOKUP($A5116,[1]Piv!$B:$C,2,FALSE),0)</f>
        <v>0</v>
      </c>
      <c r="L5116" s="12">
        <f>IFERROR(VLOOKUP($A5116,'[2]FINAL (2)'!$A$1:$F$7700,3,FALSE),0)</f>
        <v>0</v>
      </c>
      <c r="M5116" s="12">
        <f>IFERROR(VLOOKUP($A5116,'[2]FINAL (2)'!$A$1:$F$7700,5,FALSE),0)</f>
        <v>0</v>
      </c>
      <c r="N5116" s="12">
        <f>IFERROR(VLOOKUP($A5116,[3]Sheet3!$A$1:$C$4542,3,FALSE),0)</f>
        <v>200000</v>
      </c>
      <c r="O5116" s="10">
        <f t="shared" si="80"/>
        <v>200000</v>
      </c>
      <c r="P5116" s="10">
        <f>O5116-J5116</f>
        <v>200000</v>
      </c>
    </row>
    <row r="5117" spans="1:16" x14ac:dyDescent="0.25">
      <c r="A5117" s="3">
        <v>7401713</v>
      </c>
      <c r="B5117" s="3" t="s">
        <v>2121</v>
      </c>
      <c r="C5117" s="4">
        <v>100105</v>
      </c>
      <c r="D5117" s="3" t="s">
        <v>23</v>
      </c>
      <c r="E5117" s="3" t="s">
        <v>3</v>
      </c>
      <c r="F5117" s="4" t="s">
        <v>4</v>
      </c>
      <c r="G5117" s="3">
        <v>86691</v>
      </c>
      <c r="H5117" s="3" t="s">
        <v>3225</v>
      </c>
      <c r="I5117" s="3" t="s">
        <v>4001</v>
      </c>
      <c r="J5117" s="8">
        <v>0</v>
      </c>
      <c r="K5117" s="12">
        <f>IFERROR(VLOOKUP($A5117,[1]Piv!$B:$C,2,FALSE),0)</f>
        <v>0</v>
      </c>
      <c r="L5117" s="12">
        <f>IFERROR(VLOOKUP($A5117,'[2]FINAL (2)'!$A$1:$F$7700,3,FALSE),0)</f>
        <v>0</v>
      </c>
      <c r="M5117" s="12">
        <f>IFERROR(VLOOKUP($A5117,'[2]FINAL (2)'!$A$1:$F$7700,5,FALSE),0)</f>
        <v>0</v>
      </c>
      <c r="N5117" s="12">
        <f>IFERROR(VLOOKUP($A5117,[3]Sheet3!$A$1:$C$4542,3,FALSE),0)</f>
        <v>0</v>
      </c>
      <c r="O5117" s="10">
        <f t="shared" si="80"/>
        <v>0</v>
      </c>
      <c r="P5117" s="10">
        <f>O5117-J5117</f>
        <v>0</v>
      </c>
    </row>
    <row r="5118" spans="1:16" x14ac:dyDescent="0.25">
      <c r="A5118" s="3">
        <v>7433606</v>
      </c>
      <c r="B5118" s="3" t="s">
        <v>2993</v>
      </c>
      <c r="C5118" s="4">
        <v>100105</v>
      </c>
      <c r="D5118" s="3" t="s">
        <v>23</v>
      </c>
      <c r="E5118" s="3" t="s">
        <v>3</v>
      </c>
      <c r="F5118" s="4" t="s">
        <v>4</v>
      </c>
      <c r="G5118" s="3">
        <v>86311</v>
      </c>
      <c r="H5118" s="3" t="s">
        <v>3235</v>
      </c>
      <c r="I5118" s="3" t="s">
        <v>3999</v>
      </c>
      <c r="J5118" s="8">
        <v>300000</v>
      </c>
      <c r="K5118" s="12">
        <f>IFERROR(VLOOKUP($A5118,[1]Piv!$B:$C,2,FALSE),0)</f>
        <v>0</v>
      </c>
      <c r="L5118" s="12">
        <f>IFERROR(VLOOKUP($A5118,'[2]FINAL (2)'!$A$1:$F$7700,3,FALSE),0)</f>
        <v>0</v>
      </c>
      <c r="M5118" s="12">
        <f>IFERROR(VLOOKUP($A5118,'[2]FINAL (2)'!$A$1:$F$7700,5,FALSE),0)</f>
        <v>500837.92</v>
      </c>
      <c r="N5118" s="12">
        <f>IFERROR(VLOOKUP($A5118,[3]Sheet3!$A$1:$C$4542,3,FALSE),0)</f>
        <v>300000</v>
      </c>
      <c r="O5118" s="10">
        <f t="shared" si="80"/>
        <v>800837.91999999993</v>
      </c>
      <c r="P5118" s="10">
        <f>O5118-J5118</f>
        <v>500837.91999999993</v>
      </c>
    </row>
    <row r="5119" spans="1:16" x14ac:dyDescent="0.25">
      <c r="A5119" s="3">
        <v>7466243</v>
      </c>
      <c r="B5119" s="3" t="s">
        <v>7789</v>
      </c>
      <c r="C5119" s="4">
        <v>100105</v>
      </c>
      <c r="D5119" s="3" t="s">
        <v>23</v>
      </c>
      <c r="E5119" s="3" t="s">
        <v>3</v>
      </c>
      <c r="F5119" s="4" t="s">
        <v>12</v>
      </c>
      <c r="G5119" s="3"/>
      <c r="H5119" s="3"/>
      <c r="I5119" s="3"/>
      <c r="J5119" s="8">
        <v>0</v>
      </c>
      <c r="K5119" s="12">
        <f>IFERROR(VLOOKUP($A5119,[1]Piv!$B:$C,2,FALSE),0)</f>
        <v>0</v>
      </c>
      <c r="L5119" s="12">
        <f>IFERROR(VLOOKUP($A5119,'[2]FINAL (2)'!$A$1:$F$7700,3,FALSE),0)</f>
        <v>0</v>
      </c>
      <c r="M5119" s="12">
        <f>IFERROR(VLOOKUP($A5119,'[2]FINAL (2)'!$A$1:$F$7700,5,FALSE),0)</f>
        <v>0</v>
      </c>
      <c r="N5119" s="12">
        <f>IFERROR(VLOOKUP($A5119,[3]Sheet3!$A$1:$C$4542,3,FALSE),0)</f>
        <v>0</v>
      </c>
      <c r="O5119" s="10">
        <f t="shared" si="80"/>
        <v>0</v>
      </c>
      <c r="P5119"/>
    </row>
    <row r="5120" spans="1:16" x14ac:dyDescent="0.25">
      <c r="A5120" s="3">
        <v>7551868</v>
      </c>
      <c r="B5120" s="3" t="s">
        <v>3166</v>
      </c>
      <c r="C5120" s="4">
        <v>100105</v>
      </c>
      <c r="D5120" s="3" t="s">
        <v>23</v>
      </c>
      <c r="E5120" s="3" t="s">
        <v>3</v>
      </c>
      <c r="F5120" s="4" t="s">
        <v>4</v>
      </c>
      <c r="G5120" s="3">
        <v>82323</v>
      </c>
      <c r="H5120" s="3" t="s">
        <v>8836</v>
      </c>
      <c r="I5120" s="3" t="s">
        <v>4003</v>
      </c>
      <c r="J5120" s="8">
        <v>42472601.480000004</v>
      </c>
      <c r="K5120" s="12">
        <f>IFERROR(VLOOKUP($A5120,[1]Piv!$B:$C,2,FALSE),0)</f>
        <v>6258087.8900000006</v>
      </c>
      <c r="L5120" s="12">
        <f>IFERROR(VLOOKUP($A5120,'[2]FINAL (2)'!$A$1:$F$7700,3,FALSE),0)</f>
        <v>4998401</v>
      </c>
      <c r="M5120" s="12">
        <f>IFERROR(VLOOKUP($A5120,'[2]FINAL (2)'!$A$1:$F$7700,5,FALSE),0)</f>
        <v>0</v>
      </c>
      <c r="N5120" s="12">
        <f>IFERROR(VLOOKUP($A5120,[3]Sheet3!$A$1:$C$4542,3,FALSE),0)</f>
        <v>21000000</v>
      </c>
      <c r="O5120" s="10">
        <f t="shared" si="80"/>
        <v>32256488.890000001</v>
      </c>
      <c r="P5120" s="10">
        <f>O5120-J5120</f>
        <v>-10216112.590000004</v>
      </c>
    </row>
    <row r="5121" spans="1:16" x14ac:dyDescent="0.25">
      <c r="A5121" s="3">
        <v>7555231</v>
      </c>
      <c r="B5121" s="3" t="s">
        <v>7790</v>
      </c>
      <c r="C5121" s="4">
        <v>100105</v>
      </c>
      <c r="D5121" s="3" t="s">
        <v>23</v>
      </c>
      <c r="E5121" s="3" t="s">
        <v>3</v>
      </c>
      <c r="F5121" s="4" t="s">
        <v>12</v>
      </c>
      <c r="G5121" s="3"/>
      <c r="H5121" s="3"/>
      <c r="I5121" s="3"/>
      <c r="J5121" s="8">
        <v>0</v>
      </c>
      <c r="K5121" s="12">
        <f>IFERROR(VLOOKUP($A5121,[1]Piv!$B:$C,2,FALSE),0)</f>
        <v>0</v>
      </c>
      <c r="L5121" s="12">
        <f>IFERROR(VLOOKUP($A5121,'[2]FINAL (2)'!$A$1:$F$7700,3,FALSE),0)</f>
        <v>0</v>
      </c>
      <c r="M5121" s="12">
        <f>IFERROR(VLOOKUP($A5121,'[2]FINAL (2)'!$A$1:$F$7700,5,FALSE),0)</f>
        <v>0</v>
      </c>
      <c r="N5121" s="12">
        <f>IFERROR(VLOOKUP($A5121,[3]Sheet3!$A$1:$C$4542,3,FALSE),0)</f>
        <v>0</v>
      </c>
      <c r="O5121" s="10">
        <f t="shared" si="80"/>
        <v>0</v>
      </c>
      <c r="P5121"/>
    </row>
    <row r="5122" spans="1:16" x14ac:dyDescent="0.25">
      <c r="A5122" s="3">
        <v>7558155</v>
      </c>
      <c r="B5122" s="3" t="s">
        <v>7791</v>
      </c>
      <c r="C5122" s="4">
        <v>100105</v>
      </c>
      <c r="D5122" s="3" t="s">
        <v>23</v>
      </c>
      <c r="E5122" s="3" t="s">
        <v>3</v>
      </c>
      <c r="F5122" s="4" t="s">
        <v>12</v>
      </c>
      <c r="G5122" s="3"/>
      <c r="H5122" s="3"/>
      <c r="I5122" s="3"/>
      <c r="J5122" s="8">
        <v>0</v>
      </c>
      <c r="K5122" s="12">
        <f>IFERROR(VLOOKUP($A5122,[1]Piv!$B:$C,2,FALSE),0)</f>
        <v>0</v>
      </c>
      <c r="L5122" s="12">
        <f>IFERROR(VLOOKUP($A5122,'[2]FINAL (2)'!$A$1:$F$7700,3,FALSE),0)</f>
        <v>0</v>
      </c>
      <c r="M5122" s="12">
        <f>IFERROR(VLOOKUP($A5122,'[2]FINAL (2)'!$A$1:$F$7700,5,FALSE),0)</f>
        <v>0</v>
      </c>
      <c r="N5122" s="12">
        <f>IFERROR(VLOOKUP($A5122,[3]Sheet3!$A$1:$C$4542,3,FALSE),0)</f>
        <v>0</v>
      </c>
      <c r="O5122" s="10">
        <f t="shared" si="80"/>
        <v>0</v>
      </c>
      <c r="P5122"/>
    </row>
    <row r="5123" spans="1:16" x14ac:dyDescent="0.25">
      <c r="A5123" s="3">
        <v>7558978</v>
      </c>
      <c r="B5123" s="3" t="s">
        <v>7792</v>
      </c>
      <c r="C5123" s="4">
        <v>100105</v>
      </c>
      <c r="D5123" s="3" t="s">
        <v>23</v>
      </c>
      <c r="E5123" s="3" t="s">
        <v>3</v>
      </c>
      <c r="F5123" s="4" t="s">
        <v>4</v>
      </c>
      <c r="G5123" s="3">
        <v>133114</v>
      </c>
      <c r="H5123" s="3" t="s">
        <v>3221</v>
      </c>
      <c r="I5123" s="3" t="s">
        <v>4001</v>
      </c>
      <c r="J5123" s="8">
        <v>0</v>
      </c>
      <c r="K5123" s="12">
        <f>IFERROR(VLOOKUP($A5123,[1]Piv!$B:$C,2,FALSE),0)</f>
        <v>2852701.74</v>
      </c>
      <c r="L5123" s="12">
        <f>IFERROR(VLOOKUP($A5123,'[2]FINAL (2)'!$A$1:$F$7700,3,FALSE),0)</f>
        <v>0</v>
      </c>
      <c r="M5123" s="12">
        <f>IFERROR(VLOOKUP($A5123,'[2]FINAL (2)'!$A$1:$F$7700,5,FALSE),0)</f>
        <v>0</v>
      </c>
      <c r="N5123" s="12">
        <f>IFERROR(VLOOKUP($A5123,[3]Sheet3!$A$1:$C$4542,3,FALSE),0)</f>
        <v>0</v>
      </c>
      <c r="O5123" s="10">
        <f t="shared" ref="O5123:O5186" si="81">IFERROR(SUM(K5123,L5123,M5123,N5123),0)</f>
        <v>2852701.74</v>
      </c>
      <c r="P5123" s="10">
        <f>O5123-J5123</f>
        <v>2852701.74</v>
      </c>
    </row>
    <row r="5124" spans="1:16" x14ac:dyDescent="0.25">
      <c r="A5124" s="3">
        <v>7569673</v>
      </c>
      <c r="B5124" s="3" t="s">
        <v>7793</v>
      </c>
      <c r="C5124" s="4">
        <v>100105</v>
      </c>
      <c r="D5124" s="3" t="s">
        <v>23</v>
      </c>
      <c r="E5124" s="3" t="s">
        <v>3</v>
      </c>
      <c r="F5124" s="4" t="s">
        <v>12</v>
      </c>
      <c r="G5124" s="3"/>
      <c r="H5124" s="3"/>
      <c r="I5124" s="3"/>
      <c r="J5124" s="8">
        <v>0</v>
      </c>
      <c r="K5124" s="12">
        <f>IFERROR(VLOOKUP($A5124,[1]Piv!$B:$C,2,FALSE),0)</f>
        <v>0</v>
      </c>
      <c r="L5124" s="12">
        <f>IFERROR(VLOOKUP($A5124,'[2]FINAL (2)'!$A$1:$F$7700,3,FALSE),0)</f>
        <v>0</v>
      </c>
      <c r="M5124" s="12">
        <f>IFERROR(VLOOKUP($A5124,'[2]FINAL (2)'!$A$1:$F$7700,5,FALSE),0)</f>
        <v>0</v>
      </c>
      <c r="N5124" s="12">
        <f>IFERROR(VLOOKUP($A5124,[3]Sheet3!$A$1:$C$4542,3,FALSE),0)</f>
        <v>0</v>
      </c>
      <c r="O5124" s="10">
        <f t="shared" si="81"/>
        <v>0</v>
      </c>
      <c r="P5124"/>
    </row>
    <row r="5125" spans="1:16" x14ac:dyDescent="0.25">
      <c r="A5125" s="3">
        <v>7572371</v>
      </c>
      <c r="B5125" s="3" t="s">
        <v>864</v>
      </c>
      <c r="C5125" s="4">
        <v>100105</v>
      </c>
      <c r="D5125" s="3" t="s">
        <v>23</v>
      </c>
      <c r="E5125" s="3" t="s">
        <v>3</v>
      </c>
      <c r="F5125" s="4" t="s">
        <v>4</v>
      </c>
      <c r="G5125" s="3">
        <v>95485</v>
      </c>
      <c r="H5125" s="3" t="s">
        <v>3229</v>
      </c>
      <c r="I5125" s="3" t="s">
        <v>3999</v>
      </c>
      <c r="J5125" s="8">
        <v>500000</v>
      </c>
      <c r="K5125" s="12">
        <f>IFERROR(VLOOKUP($A5125,[1]Piv!$B:$C,2,FALSE),0)</f>
        <v>304503.40999999997</v>
      </c>
      <c r="L5125" s="12">
        <f>IFERROR(VLOOKUP($A5125,'[2]FINAL (2)'!$A$1:$F$7700,3,FALSE),0)</f>
        <v>0</v>
      </c>
      <c r="M5125" s="12">
        <f>IFERROR(VLOOKUP($A5125,'[2]FINAL (2)'!$A$1:$F$7700,5,FALSE),0)</f>
        <v>2884072.11</v>
      </c>
      <c r="N5125" s="12">
        <f>IFERROR(VLOOKUP($A5125,[3]Sheet3!$A$1:$C$4542,3,FALSE),0)</f>
        <v>200000</v>
      </c>
      <c r="O5125" s="10">
        <f t="shared" si="81"/>
        <v>3388575.52</v>
      </c>
      <c r="P5125" s="10">
        <f>O5125-J5125</f>
        <v>2888575.52</v>
      </c>
    </row>
    <row r="5126" spans="1:16" x14ac:dyDescent="0.25">
      <c r="A5126" s="3">
        <v>7573134</v>
      </c>
      <c r="B5126" s="3" t="s">
        <v>7794</v>
      </c>
      <c r="C5126" s="4">
        <v>100105</v>
      </c>
      <c r="D5126" s="3" t="s">
        <v>23</v>
      </c>
      <c r="E5126" s="3" t="s">
        <v>3</v>
      </c>
      <c r="F5126" s="4" t="s">
        <v>12</v>
      </c>
      <c r="G5126" s="3"/>
      <c r="H5126" s="3"/>
      <c r="I5126" s="3"/>
      <c r="J5126" s="8">
        <v>0</v>
      </c>
      <c r="K5126" s="12">
        <f>IFERROR(VLOOKUP($A5126,[1]Piv!$B:$C,2,FALSE),0)</f>
        <v>0</v>
      </c>
      <c r="L5126" s="12">
        <f>IFERROR(VLOOKUP($A5126,'[2]FINAL (2)'!$A$1:$F$7700,3,FALSE),0)</f>
        <v>0</v>
      </c>
      <c r="M5126" s="12">
        <f>IFERROR(VLOOKUP($A5126,'[2]FINAL (2)'!$A$1:$F$7700,5,FALSE),0)</f>
        <v>0</v>
      </c>
      <c r="N5126" s="12">
        <f>IFERROR(VLOOKUP($A5126,[3]Sheet3!$A$1:$C$4542,3,FALSE),0)</f>
        <v>0</v>
      </c>
      <c r="O5126" s="10">
        <f t="shared" si="81"/>
        <v>0</v>
      </c>
      <c r="P5126"/>
    </row>
    <row r="5127" spans="1:16" x14ac:dyDescent="0.25">
      <c r="A5127" s="3">
        <v>7575582</v>
      </c>
      <c r="B5127" s="3" t="s">
        <v>1823</v>
      </c>
      <c r="C5127" s="4">
        <v>100105</v>
      </c>
      <c r="D5127" s="3" t="s">
        <v>23</v>
      </c>
      <c r="E5127" s="3" t="s">
        <v>3</v>
      </c>
      <c r="F5127" s="4" t="s">
        <v>4</v>
      </c>
      <c r="G5127" s="3"/>
      <c r="H5127" s="3"/>
      <c r="I5127" s="3"/>
      <c r="J5127" s="8">
        <v>0</v>
      </c>
      <c r="K5127" s="12">
        <f>IFERROR(VLOOKUP($A5127,[1]Piv!$B:$C,2,FALSE),0)</f>
        <v>0</v>
      </c>
      <c r="L5127" s="12">
        <f>IFERROR(VLOOKUP($A5127,'[2]FINAL (2)'!$A$1:$F$7700,3,FALSE),0)</f>
        <v>0</v>
      </c>
      <c r="M5127" s="12">
        <f>IFERROR(VLOOKUP($A5127,'[2]FINAL (2)'!$A$1:$F$7700,5,FALSE),0)</f>
        <v>0</v>
      </c>
      <c r="N5127" s="12">
        <f>IFERROR(VLOOKUP($A5127,[3]Sheet3!$A$1:$C$4542,3,FALSE),0)</f>
        <v>0</v>
      </c>
      <c r="O5127" s="10">
        <f t="shared" si="81"/>
        <v>0</v>
      </c>
      <c r="P5127" s="10">
        <f>O5127-J5127</f>
        <v>0</v>
      </c>
    </row>
    <row r="5128" spans="1:16" x14ac:dyDescent="0.25">
      <c r="A5128" s="3">
        <v>7584982</v>
      </c>
      <c r="B5128" s="3" t="s">
        <v>7795</v>
      </c>
      <c r="C5128" s="4">
        <v>100105</v>
      </c>
      <c r="D5128" s="3" t="s">
        <v>23</v>
      </c>
      <c r="E5128" s="3" t="s">
        <v>3</v>
      </c>
      <c r="F5128" s="4" t="s">
        <v>12</v>
      </c>
      <c r="G5128" s="3"/>
      <c r="H5128" s="3"/>
      <c r="I5128" s="3"/>
      <c r="J5128" s="8">
        <v>0</v>
      </c>
      <c r="K5128" s="12">
        <f>IFERROR(VLOOKUP($A5128,[1]Piv!$B:$C,2,FALSE),0)</f>
        <v>0</v>
      </c>
      <c r="L5128" s="12">
        <f>IFERROR(VLOOKUP($A5128,'[2]FINAL (2)'!$A$1:$F$7700,3,FALSE),0)</f>
        <v>0</v>
      </c>
      <c r="M5128" s="12">
        <f>IFERROR(VLOOKUP($A5128,'[2]FINAL (2)'!$A$1:$F$7700,5,FALSE),0)</f>
        <v>0</v>
      </c>
      <c r="N5128" s="12">
        <f>IFERROR(VLOOKUP($A5128,[3]Sheet3!$A$1:$C$4542,3,FALSE),0)</f>
        <v>0</v>
      </c>
      <c r="O5128" s="10">
        <f t="shared" si="81"/>
        <v>0</v>
      </c>
      <c r="P5128"/>
    </row>
    <row r="5129" spans="1:16" x14ac:dyDescent="0.25">
      <c r="A5129" s="3">
        <v>7644212</v>
      </c>
      <c r="B5129" s="3" t="s">
        <v>3073</v>
      </c>
      <c r="C5129" s="4">
        <v>100105</v>
      </c>
      <c r="D5129" s="3" t="s">
        <v>23</v>
      </c>
      <c r="E5129" s="3" t="s">
        <v>3</v>
      </c>
      <c r="F5129" s="4" t="s">
        <v>4</v>
      </c>
      <c r="G5129" s="3">
        <v>136655</v>
      </c>
      <c r="H5129" s="3" t="s">
        <v>8832</v>
      </c>
      <c r="I5129" s="3" t="s">
        <v>3999</v>
      </c>
      <c r="J5129" s="8">
        <v>5600000</v>
      </c>
      <c r="K5129" s="12">
        <f>IFERROR(VLOOKUP($A5129,[1]Piv!$B:$C,2,FALSE),0)</f>
        <v>0</v>
      </c>
      <c r="L5129" s="12">
        <f>IFERROR(VLOOKUP($A5129,'[2]FINAL (2)'!$A$1:$F$7700,3,FALSE),0)</f>
        <v>0</v>
      </c>
      <c r="M5129" s="12">
        <f>IFERROR(VLOOKUP($A5129,'[2]FINAL (2)'!$A$1:$F$7700,5,FALSE),0)</f>
        <v>200344.03</v>
      </c>
      <c r="N5129" s="12">
        <f>IFERROR(VLOOKUP($A5129,[3]Sheet3!$A$1:$C$4542,3,FALSE),0)</f>
        <v>5600000</v>
      </c>
      <c r="O5129" s="10">
        <f t="shared" si="81"/>
        <v>5800344.0300000003</v>
      </c>
      <c r="P5129" s="10">
        <f>O5129-J5129</f>
        <v>200344.03000000026</v>
      </c>
    </row>
    <row r="5130" spans="1:16" x14ac:dyDescent="0.25">
      <c r="A5130" s="3">
        <v>7660125</v>
      </c>
      <c r="B5130" s="3" t="s">
        <v>7796</v>
      </c>
      <c r="C5130" s="4">
        <v>100105</v>
      </c>
      <c r="D5130" s="3" t="s">
        <v>23</v>
      </c>
      <c r="E5130" s="3" t="s">
        <v>3</v>
      </c>
      <c r="F5130" s="4" t="s">
        <v>4</v>
      </c>
      <c r="G5130" s="3">
        <v>129943</v>
      </c>
      <c r="H5130" s="3" t="s">
        <v>3204</v>
      </c>
      <c r="I5130" s="3" t="s">
        <v>3999</v>
      </c>
      <c r="J5130" s="8">
        <v>0</v>
      </c>
      <c r="K5130" s="12">
        <f>IFERROR(VLOOKUP($A5130,[1]Piv!$B:$C,2,FALSE),0)</f>
        <v>0</v>
      </c>
      <c r="L5130" s="12">
        <f>IFERROR(VLOOKUP($A5130,'[2]FINAL (2)'!$A$1:$F$7700,3,FALSE),0)</f>
        <v>0</v>
      </c>
      <c r="M5130" s="12">
        <f>IFERROR(VLOOKUP($A5130,'[2]FINAL (2)'!$A$1:$F$7700,5,FALSE),0)</f>
        <v>0</v>
      </c>
      <c r="N5130" s="12">
        <f>IFERROR(VLOOKUP($A5130,[3]Sheet3!$A$1:$C$4542,3,FALSE),0)</f>
        <v>220000</v>
      </c>
      <c r="O5130" s="10">
        <f t="shared" si="81"/>
        <v>220000</v>
      </c>
      <c r="P5130" s="10">
        <f>O5130-J5130</f>
        <v>220000</v>
      </c>
    </row>
    <row r="5131" spans="1:16" x14ac:dyDescent="0.25">
      <c r="A5131" s="3">
        <v>7669212</v>
      </c>
      <c r="B5131" s="3" t="s">
        <v>1124</v>
      </c>
      <c r="C5131" s="4">
        <v>100105</v>
      </c>
      <c r="D5131" s="3" t="s">
        <v>23</v>
      </c>
      <c r="E5131" s="3" t="s">
        <v>3</v>
      </c>
      <c r="F5131" s="4" t="s">
        <v>4</v>
      </c>
      <c r="G5131" s="3">
        <v>129478</v>
      </c>
      <c r="H5131" s="3" t="s">
        <v>3231</v>
      </c>
      <c r="I5131" s="3" t="s">
        <v>3999</v>
      </c>
      <c r="J5131" s="8">
        <v>60000</v>
      </c>
      <c r="K5131" s="12">
        <f>IFERROR(VLOOKUP($A5131,[1]Piv!$B:$C,2,FALSE),0)</f>
        <v>0</v>
      </c>
      <c r="L5131" s="12">
        <f>IFERROR(VLOOKUP($A5131,'[2]FINAL (2)'!$A$1:$F$7700,3,FALSE),0)</f>
        <v>0</v>
      </c>
      <c r="M5131" s="12">
        <f>IFERROR(VLOOKUP($A5131,'[2]FINAL (2)'!$A$1:$F$7700,5,FALSE),0)</f>
        <v>0</v>
      </c>
      <c r="N5131" s="12">
        <f>IFERROR(VLOOKUP($A5131,[3]Sheet3!$A$1:$C$4542,3,FALSE),0)</f>
        <v>60000</v>
      </c>
      <c r="O5131" s="10">
        <f t="shared" si="81"/>
        <v>60000</v>
      </c>
      <c r="P5131" s="10">
        <f>O5131-J5131</f>
        <v>0</v>
      </c>
    </row>
    <row r="5132" spans="1:16" x14ac:dyDescent="0.25">
      <c r="A5132" s="3">
        <v>7672359</v>
      </c>
      <c r="B5132" s="3" t="s">
        <v>985</v>
      </c>
      <c r="C5132" s="4">
        <v>100105</v>
      </c>
      <c r="D5132" s="3" t="s">
        <v>23</v>
      </c>
      <c r="E5132" s="3" t="s">
        <v>3</v>
      </c>
      <c r="F5132" s="4" t="s">
        <v>4</v>
      </c>
      <c r="G5132" s="3">
        <v>20558</v>
      </c>
      <c r="H5132" s="3" t="s">
        <v>3278</v>
      </c>
      <c r="I5132" s="3" t="s">
        <v>4001</v>
      </c>
      <c r="J5132" s="8">
        <v>1027329.41</v>
      </c>
      <c r="K5132" s="12">
        <f>IFERROR(VLOOKUP($A5132,[1]Piv!$B:$C,2,FALSE),0)</f>
        <v>0</v>
      </c>
      <c r="L5132" s="12">
        <f>IFERROR(VLOOKUP($A5132,'[2]FINAL (2)'!$A$1:$F$7700,3,FALSE),0)</f>
        <v>1010999.61</v>
      </c>
      <c r="M5132" s="12">
        <f>IFERROR(VLOOKUP($A5132,'[2]FINAL (2)'!$A$1:$F$7700,5,FALSE),0)</f>
        <v>0</v>
      </c>
      <c r="N5132" s="12">
        <f>IFERROR(VLOOKUP($A5132,[3]Sheet3!$A$1:$C$4542,3,FALSE),0)</f>
        <v>10830</v>
      </c>
      <c r="O5132" s="10">
        <f t="shared" si="81"/>
        <v>1021829.61</v>
      </c>
      <c r="P5132" s="10">
        <f>O5132-J5132</f>
        <v>-5499.8000000000466</v>
      </c>
    </row>
    <row r="5133" spans="1:16" x14ac:dyDescent="0.25">
      <c r="A5133" s="3">
        <v>7689794</v>
      </c>
      <c r="B5133" s="3" t="s">
        <v>2288</v>
      </c>
      <c r="C5133" s="4">
        <v>100105</v>
      </c>
      <c r="D5133" s="3" t="s">
        <v>23</v>
      </c>
      <c r="E5133" s="3" t="s">
        <v>3</v>
      </c>
      <c r="F5133" s="4" t="s">
        <v>4</v>
      </c>
      <c r="G5133" s="3">
        <v>95485</v>
      </c>
      <c r="H5133" s="3" t="s">
        <v>3229</v>
      </c>
      <c r="I5133" s="3" t="s">
        <v>3999</v>
      </c>
      <c r="J5133" s="8">
        <v>202361.69</v>
      </c>
      <c r="K5133" s="12">
        <f>IFERROR(VLOOKUP($A5133,[1]Piv!$B:$C,2,FALSE),0)</f>
        <v>0</v>
      </c>
      <c r="L5133" s="12">
        <f>IFERROR(VLOOKUP($A5133,'[2]FINAL (2)'!$A$1:$F$7700,3,FALSE),0)</f>
        <v>201574.47</v>
      </c>
      <c r="M5133" s="12">
        <f>IFERROR(VLOOKUP($A5133,'[2]FINAL (2)'!$A$1:$F$7700,5,FALSE),0)</f>
        <v>0</v>
      </c>
      <c r="N5133" s="12">
        <f>IFERROR(VLOOKUP($A5133,[3]Sheet3!$A$1:$C$4542,3,FALSE),0)</f>
        <v>0</v>
      </c>
      <c r="O5133" s="10">
        <f t="shared" si="81"/>
        <v>201574.47</v>
      </c>
      <c r="P5133" s="10">
        <f>O5133-J5133</f>
        <v>-787.22000000000116</v>
      </c>
    </row>
    <row r="5134" spans="1:16" x14ac:dyDescent="0.25">
      <c r="A5134" s="3">
        <v>7819251</v>
      </c>
      <c r="B5134" s="3" t="s">
        <v>1013</v>
      </c>
      <c r="C5134" s="4">
        <v>100105</v>
      </c>
      <c r="D5134" s="3" t="s">
        <v>23</v>
      </c>
      <c r="E5134" s="3" t="s">
        <v>3</v>
      </c>
      <c r="F5134" s="4" t="s">
        <v>4</v>
      </c>
      <c r="G5134" s="3">
        <v>27596</v>
      </c>
      <c r="H5134" s="3" t="s">
        <v>3195</v>
      </c>
      <c r="I5134" s="3" t="s">
        <v>3999</v>
      </c>
      <c r="J5134" s="8">
        <v>0</v>
      </c>
      <c r="K5134" s="12">
        <f>IFERROR(VLOOKUP($A5134,[1]Piv!$B:$C,2,FALSE),0)</f>
        <v>0</v>
      </c>
      <c r="L5134" s="12">
        <f>IFERROR(VLOOKUP($A5134,'[2]FINAL (2)'!$A$1:$F$7700,3,FALSE),0)</f>
        <v>0</v>
      </c>
      <c r="M5134" s="12">
        <f>IFERROR(VLOOKUP($A5134,'[2]FINAL (2)'!$A$1:$F$7700,5,FALSE),0)</f>
        <v>40067.06</v>
      </c>
      <c r="N5134" s="12">
        <f>IFERROR(VLOOKUP($A5134,[3]Sheet3!$A$1:$C$4542,3,FALSE),0)</f>
        <v>0</v>
      </c>
      <c r="O5134" s="10">
        <f t="shared" si="81"/>
        <v>40067.06</v>
      </c>
      <c r="P5134" s="10">
        <f>O5134-J5134</f>
        <v>40067.06</v>
      </c>
    </row>
    <row r="5135" spans="1:16" x14ac:dyDescent="0.25">
      <c r="A5135" s="3">
        <v>7850668</v>
      </c>
      <c r="B5135" s="3" t="s">
        <v>7797</v>
      </c>
      <c r="C5135" s="4">
        <v>100105</v>
      </c>
      <c r="D5135" s="3" t="s">
        <v>23</v>
      </c>
      <c r="E5135" s="3" t="s">
        <v>3</v>
      </c>
      <c r="F5135" s="4" t="s">
        <v>12</v>
      </c>
      <c r="G5135" s="3">
        <v>84046</v>
      </c>
      <c r="H5135" s="3" t="s">
        <v>3988</v>
      </c>
      <c r="I5135" s="3" t="s">
        <v>4002</v>
      </c>
      <c r="J5135" s="8">
        <v>0</v>
      </c>
      <c r="K5135" s="12">
        <f>IFERROR(VLOOKUP($A5135,[1]Piv!$B:$C,2,FALSE),0)</f>
        <v>0</v>
      </c>
      <c r="L5135" s="12">
        <f>IFERROR(VLOOKUP($A5135,'[2]FINAL (2)'!$A$1:$F$7700,3,FALSE),0)</f>
        <v>0</v>
      </c>
      <c r="M5135" s="12">
        <f>IFERROR(VLOOKUP($A5135,'[2]FINAL (2)'!$A$1:$F$7700,5,FALSE),0)</f>
        <v>0</v>
      </c>
      <c r="N5135" s="12">
        <f>IFERROR(VLOOKUP($A5135,[3]Sheet3!$A$1:$C$4542,3,FALSE),0)</f>
        <v>0</v>
      </c>
      <c r="O5135" s="10">
        <f t="shared" si="81"/>
        <v>0</v>
      </c>
      <c r="P5135"/>
    </row>
    <row r="5136" spans="1:16" x14ac:dyDescent="0.25">
      <c r="A5136" s="3">
        <v>8048738</v>
      </c>
      <c r="B5136" s="3" t="s">
        <v>3124</v>
      </c>
      <c r="C5136" s="4">
        <v>100105</v>
      </c>
      <c r="D5136" s="3" t="s">
        <v>23</v>
      </c>
      <c r="E5136" s="3" t="s">
        <v>3</v>
      </c>
      <c r="F5136" s="4" t="s">
        <v>4</v>
      </c>
      <c r="G5136" s="3">
        <v>99662</v>
      </c>
      <c r="H5136" s="3" t="s">
        <v>3205</v>
      </c>
      <c r="I5136" s="3" t="s">
        <v>4001</v>
      </c>
      <c r="J5136" s="8">
        <v>45000000</v>
      </c>
      <c r="K5136" s="12">
        <f>IFERROR(VLOOKUP($A5136,[1]Piv!$B:$C,2,FALSE),0)</f>
        <v>0</v>
      </c>
      <c r="L5136" s="12">
        <f>IFERROR(VLOOKUP($A5136,'[2]FINAL (2)'!$A$1:$F$7700,3,FALSE),0)</f>
        <v>0</v>
      </c>
      <c r="M5136" s="12">
        <f>IFERROR(VLOOKUP($A5136,'[2]FINAL (2)'!$A$1:$F$7700,5,FALSE),0)</f>
        <v>1001675.78</v>
      </c>
      <c r="N5136" s="12">
        <f>IFERROR(VLOOKUP($A5136,[3]Sheet3!$A$1:$C$4542,3,FALSE),0)</f>
        <v>45000000</v>
      </c>
      <c r="O5136" s="10">
        <f t="shared" si="81"/>
        <v>46001675.780000001</v>
      </c>
      <c r="P5136" s="10">
        <f>O5136-J5136</f>
        <v>1001675.7800000012</v>
      </c>
    </row>
    <row r="5137" spans="1:16" x14ac:dyDescent="0.25">
      <c r="A5137" s="3">
        <v>8051403</v>
      </c>
      <c r="B5137" s="3" t="s">
        <v>7798</v>
      </c>
      <c r="C5137" s="4">
        <v>100105</v>
      </c>
      <c r="D5137" s="3" t="s">
        <v>23</v>
      </c>
      <c r="E5137" s="3" t="s">
        <v>3</v>
      </c>
      <c r="F5137" s="4" t="s">
        <v>4</v>
      </c>
      <c r="G5137" s="3">
        <v>86311</v>
      </c>
      <c r="H5137" s="3" t="s">
        <v>3235</v>
      </c>
      <c r="I5137" s="3" t="s">
        <v>3999</v>
      </c>
      <c r="J5137" s="8">
        <v>453982.53</v>
      </c>
      <c r="K5137" s="12">
        <f>IFERROR(VLOOKUP($A5137,[1]Piv!$B:$C,2,FALSE),0)</f>
        <v>0</v>
      </c>
      <c r="L5137" s="12">
        <f>IFERROR(VLOOKUP($A5137,'[2]FINAL (2)'!$A$1:$F$7700,3,FALSE),0)</f>
        <v>452655.02</v>
      </c>
      <c r="M5137" s="12">
        <f>IFERROR(VLOOKUP($A5137,'[2]FINAL (2)'!$A$1:$F$7700,5,FALSE),0)</f>
        <v>0</v>
      </c>
      <c r="N5137" s="12">
        <f>IFERROR(VLOOKUP($A5137,[3]Sheet3!$A$1:$C$4542,3,FALSE),0)</f>
        <v>0</v>
      </c>
      <c r="O5137" s="10">
        <f t="shared" si="81"/>
        <v>452655.02</v>
      </c>
      <c r="P5137" s="10">
        <f>O5137-J5137</f>
        <v>-1327.5100000000093</v>
      </c>
    </row>
    <row r="5138" spans="1:16" x14ac:dyDescent="0.25">
      <c r="A5138" s="3">
        <v>8091134</v>
      </c>
      <c r="B5138" s="3" t="s">
        <v>7799</v>
      </c>
      <c r="C5138" s="4">
        <v>100105</v>
      </c>
      <c r="D5138" s="3" t="s">
        <v>23</v>
      </c>
      <c r="E5138" s="3" t="s">
        <v>3</v>
      </c>
      <c r="F5138" s="4" t="s">
        <v>4</v>
      </c>
      <c r="G5138" s="3">
        <v>27353</v>
      </c>
      <c r="H5138" s="3" t="s">
        <v>3216</v>
      </c>
      <c r="I5138" s="3" t="s">
        <v>3999</v>
      </c>
      <c r="J5138" s="8">
        <v>0</v>
      </c>
      <c r="K5138" s="12">
        <f>IFERROR(VLOOKUP($A5138,[1]Piv!$B:$C,2,FALSE),0)</f>
        <v>0</v>
      </c>
      <c r="L5138" s="12">
        <f>IFERROR(VLOOKUP($A5138,'[2]FINAL (2)'!$A$1:$F$7700,3,FALSE),0)</f>
        <v>0</v>
      </c>
      <c r="M5138" s="12">
        <f>IFERROR(VLOOKUP($A5138,'[2]FINAL (2)'!$A$1:$F$7700,5,FALSE),0)</f>
        <v>6000000</v>
      </c>
      <c r="N5138" s="12">
        <f>IFERROR(VLOOKUP($A5138,[3]Sheet3!$A$1:$C$4542,3,FALSE),0)</f>
        <v>0</v>
      </c>
      <c r="O5138" s="10">
        <f t="shared" si="81"/>
        <v>6000000</v>
      </c>
      <c r="P5138" s="10">
        <f>O5138-J5138</f>
        <v>6000000</v>
      </c>
    </row>
    <row r="5139" spans="1:16" x14ac:dyDescent="0.25">
      <c r="A5139" s="3">
        <v>8154873</v>
      </c>
      <c r="B5139" s="3" t="s">
        <v>1744</v>
      </c>
      <c r="C5139" s="4">
        <v>100105</v>
      </c>
      <c r="D5139" s="3" t="s">
        <v>23</v>
      </c>
      <c r="E5139" s="3" t="s">
        <v>3</v>
      </c>
      <c r="F5139" s="4" t="s">
        <v>4</v>
      </c>
      <c r="G5139" s="3">
        <v>27596</v>
      </c>
      <c r="H5139" s="3" t="s">
        <v>3195</v>
      </c>
      <c r="I5139" s="3" t="s">
        <v>3999</v>
      </c>
      <c r="J5139" s="8">
        <v>3402461.27</v>
      </c>
      <c r="K5139" s="12">
        <f>IFERROR(VLOOKUP($A5139,[1]Piv!$B:$C,2,FALSE),0)</f>
        <v>1015317.49</v>
      </c>
      <c r="L5139" s="12">
        <f>IFERROR(VLOOKUP($A5139,'[2]FINAL (2)'!$A$1:$F$7700,3,FALSE),0)</f>
        <v>201640.86</v>
      </c>
      <c r="M5139" s="12">
        <f>IFERROR(VLOOKUP($A5139,'[2]FINAL (2)'!$A$1:$F$7700,5,FALSE),0)</f>
        <v>1255700.1399999999</v>
      </c>
      <c r="N5139" s="12">
        <f>IFERROR(VLOOKUP($A5139,[3]Sheet3!$A$1:$C$4542,3,FALSE),0)</f>
        <v>2200000</v>
      </c>
      <c r="O5139" s="10">
        <f t="shared" si="81"/>
        <v>4672658.49</v>
      </c>
      <c r="P5139" s="10">
        <f>O5139-J5139</f>
        <v>1270197.2200000002</v>
      </c>
    </row>
    <row r="5140" spans="1:16" x14ac:dyDescent="0.25">
      <c r="A5140" s="3">
        <v>8157785</v>
      </c>
      <c r="B5140" s="3" t="s">
        <v>835</v>
      </c>
      <c r="C5140" s="4">
        <v>100105</v>
      </c>
      <c r="D5140" s="3" t="s">
        <v>23</v>
      </c>
      <c r="E5140" s="3" t="s">
        <v>3</v>
      </c>
      <c r="F5140" s="4" t="s">
        <v>4</v>
      </c>
      <c r="G5140" s="3">
        <v>125977</v>
      </c>
      <c r="H5140" s="3" t="s">
        <v>3280</v>
      </c>
      <c r="I5140" s="3" t="s">
        <v>3999</v>
      </c>
      <c r="J5140" s="8">
        <v>1772019.49</v>
      </c>
      <c r="K5140" s="12">
        <f>IFERROR(VLOOKUP($A5140,[1]Piv!$B:$C,2,FALSE),0)</f>
        <v>0</v>
      </c>
      <c r="L5140" s="12">
        <f>IFERROR(VLOOKUP($A5140,'[2]FINAL (2)'!$A$1:$F$7700,3,FALSE),0)</f>
        <v>1764679.67</v>
      </c>
      <c r="M5140" s="12">
        <f>IFERROR(VLOOKUP($A5140,'[2]FINAL (2)'!$A$1:$F$7700,5,FALSE),0)</f>
        <v>0</v>
      </c>
      <c r="N5140" s="12">
        <f>IFERROR(VLOOKUP($A5140,[3]Sheet3!$A$1:$C$4542,3,FALSE),0)</f>
        <v>0</v>
      </c>
      <c r="O5140" s="10">
        <f t="shared" si="81"/>
        <v>1764679.67</v>
      </c>
      <c r="P5140" s="10">
        <f>O5140-J5140</f>
        <v>-7339.8200000000652</v>
      </c>
    </row>
    <row r="5141" spans="1:16" x14ac:dyDescent="0.25">
      <c r="A5141" s="3">
        <v>8245963</v>
      </c>
      <c r="B5141" s="3" t="s">
        <v>2330</v>
      </c>
      <c r="C5141" s="4">
        <v>100105</v>
      </c>
      <c r="D5141" s="3" t="s">
        <v>23</v>
      </c>
      <c r="E5141" s="3" t="s">
        <v>3</v>
      </c>
      <c r="F5141" s="4" t="s">
        <v>4</v>
      </c>
      <c r="G5141" s="3">
        <v>129478</v>
      </c>
      <c r="H5141" s="3" t="s">
        <v>3231</v>
      </c>
      <c r="I5141" s="3" t="s">
        <v>3999</v>
      </c>
      <c r="J5141" s="8">
        <v>60000</v>
      </c>
      <c r="K5141" s="12">
        <f>IFERROR(VLOOKUP($A5141,[1]Piv!$B:$C,2,FALSE),0)</f>
        <v>0</v>
      </c>
      <c r="L5141" s="12">
        <f>IFERROR(VLOOKUP($A5141,'[2]FINAL (2)'!$A$1:$F$7700,3,FALSE),0)</f>
        <v>0</v>
      </c>
      <c r="M5141" s="12">
        <f>IFERROR(VLOOKUP($A5141,'[2]FINAL (2)'!$A$1:$F$7700,5,FALSE),0)</f>
        <v>0</v>
      </c>
      <c r="N5141" s="12">
        <f>IFERROR(VLOOKUP($A5141,[3]Sheet3!$A$1:$C$4542,3,FALSE),0)</f>
        <v>60000</v>
      </c>
      <c r="O5141" s="10">
        <f t="shared" si="81"/>
        <v>60000</v>
      </c>
      <c r="P5141" s="10">
        <f>O5141-J5141</f>
        <v>0</v>
      </c>
    </row>
    <row r="5142" spans="1:16" x14ac:dyDescent="0.25">
      <c r="A5142" s="3">
        <v>8246425</v>
      </c>
      <c r="B5142" s="3" t="s">
        <v>2901</v>
      </c>
      <c r="C5142" s="4">
        <v>100105</v>
      </c>
      <c r="D5142" s="3" t="s">
        <v>23</v>
      </c>
      <c r="E5142" s="3" t="s">
        <v>3</v>
      </c>
      <c r="F5142" s="4" t="s">
        <v>4</v>
      </c>
      <c r="G5142" s="3">
        <v>86289</v>
      </c>
      <c r="H5142" s="3" t="s">
        <v>3224</v>
      </c>
      <c r="I5142" s="3" t="s">
        <v>4001</v>
      </c>
      <c r="J5142" s="8">
        <v>38084309.57</v>
      </c>
      <c r="K5142" s="12">
        <f>IFERROR(VLOOKUP($A5142,[1]Piv!$B:$C,2,FALSE),0)</f>
        <v>0</v>
      </c>
      <c r="L5142" s="12">
        <f>IFERROR(VLOOKUP($A5142,'[2]FINAL (2)'!$A$1:$F$7700,3,FALSE),0)</f>
        <v>9206518.3800000008</v>
      </c>
      <c r="M5142" s="12">
        <f>IFERROR(VLOOKUP($A5142,'[2]FINAL (2)'!$A$1:$F$7700,5,FALSE),0)</f>
        <v>0</v>
      </c>
      <c r="N5142" s="12">
        <f>IFERROR(VLOOKUP($A5142,[3]Sheet3!$A$1:$C$4542,3,FALSE),0)</f>
        <v>23000000</v>
      </c>
      <c r="O5142" s="10">
        <f t="shared" si="81"/>
        <v>32206518.380000003</v>
      </c>
      <c r="P5142" s="10">
        <f>O5142-J5142</f>
        <v>-5877791.1899999976</v>
      </c>
    </row>
    <row r="5143" spans="1:16" x14ac:dyDescent="0.25">
      <c r="A5143" s="3">
        <v>8669887</v>
      </c>
      <c r="B5143" s="3" t="s">
        <v>2264</v>
      </c>
      <c r="C5143" s="4">
        <v>100105</v>
      </c>
      <c r="D5143" s="3" t="s">
        <v>23</v>
      </c>
      <c r="E5143" s="3" t="s">
        <v>3</v>
      </c>
      <c r="F5143" s="4" t="s">
        <v>4</v>
      </c>
      <c r="G5143" s="3"/>
      <c r="H5143" s="3"/>
      <c r="I5143" s="3"/>
      <c r="J5143" s="8">
        <v>200000</v>
      </c>
      <c r="K5143" s="12">
        <f>IFERROR(VLOOKUP($A5143,[1]Piv!$B:$C,2,FALSE),0)</f>
        <v>0</v>
      </c>
      <c r="L5143" s="12">
        <f>IFERROR(VLOOKUP($A5143,'[2]FINAL (2)'!$A$1:$F$7700,3,FALSE),0)</f>
        <v>0</v>
      </c>
      <c r="M5143" s="12">
        <f>IFERROR(VLOOKUP($A5143,'[2]FINAL (2)'!$A$1:$F$7700,5,FALSE),0)</f>
        <v>0</v>
      </c>
      <c r="N5143" s="12">
        <f>IFERROR(VLOOKUP($A5143,[3]Sheet3!$A$1:$C$4542,3,FALSE),0)</f>
        <v>200000</v>
      </c>
      <c r="O5143" s="10">
        <f t="shared" si="81"/>
        <v>200000</v>
      </c>
      <c r="P5143" s="10">
        <f>O5143-J5143</f>
        <v>0</v>
      </c>
    </row>
    <row r="5144" spans="1:16" x14ac:dyDescent="0.25">
      <c r="A5144" s="3">
        <v>8903264</v>
      </c>
      <c r="B5144" s="3" t="s">
        <v>7800</v>
      </c>
      <c r="C5144" s="4">
        <v>100105</v>
      </c>
      <c r="D5144" s="3" t="s">
        <v>23</v>
      </c>
      <c r="E5144" s="3" t="s">
        <v>3</v>
      </c>
      <c r="F5144" s="4" t="s">
        <v>12</v>
      </c>
      <c r="G5144" s="3"/>
      <c r="H5144" s="3"/>
      <c r="I5144" s="3"/>
      <c r="J5144" s="8">
        <v>0</v>
      </c>
      <c r="K5144" s="12">
        <f>IFERROR(VLOOKUP($A5144,[1]Piv!$B:$C,2,FALSE),0)</f>
        <v>0</v>
      </c>
      <c r="L5144" s="12">
        <f>IFERROR(VLOOKUP($A5144,'[2]FINAL (2)'!$A$1:$F$7700,3,FALSE),0)</f>
        <v>0</v>
      </c>
      <c r="M5144" s="12">
        <f>IFERROR(VLOOKUP($A5144,'[2]FINAL (2)'!$A$1:$F$7700,5,FALSE),0)</f>
        <v>0</v>
      </c>
      <c r="N5144" s="12">
        <f>IFERROR(VLOOKUP($A5144,[3]Sheet3!$A$1:$C$4542,3,FALSE),0)</f>
        <v>0</v>
      </c>
      <c r="O5144" s="10">
        <f t="shared" si="81"/>
        <v>0</v>
      </c>
      <c r="P5144"/>
    </row>
    <row r="5145" spans="1:16" x14ac:dyDescent="0.25">
      <c r="A5145" s="3">
        <v>8967130</v>
      </c>
      <c r="B5145" s="3" t="s">
        <v>2965</v>
      </c>
      <c r="C5145" s="4">
        <v>100105</v>
      </c>
      <c r="D5145" s="3" t="s">
        <v>23</v>
      </c>
      <c r="E5145" s="3" t="s">
        <v>3</v>
      </c>
      <c r="F5145" s="4" t="s">
        <v>4</v>
      </c>
      <c r="G5145" s="3">
        <v>128155</v>
      </c>
      <c r="H5145" s="3" t="s">
        <v>3230</v>
      </c>
      <c r="I5145" s="3" t="s">
        <v>3999</v>
      </c>
      <c r="J5145" s="8">
        <v>13624867.32</v>
      </c>
      <c r="K5145" s="12">
        <f>IFERROR(VLOOKUP($A5145,[1]Piv!$B:$C,2,FALSE),0)</f>
        <v>104959.7</v>
      </c>
      <c r="L5145" s="12">
        <f>IFERROR(VLOOKUP($A5145,'[2]FINAL (2)'!$A$1:$F$7700,3,FALSE),0)</f>
        <v>0</v>
      </c>
      <c r="M5145" s="12">
        <f>IFERROR(VLOOKUP($A5145,'[2]FINAL (2)'!$A$1:$F$7700,5,FALSE),0)</f>
        <v>1369911.56</v>
      </c>
      <c r="N5145" s="12">
        <f>IFERROR(VLOOKUP($A5145,[3]Sheet3!$A$1:$C$4542,3,FALSE),0)</f>
        <v>2750000</v>
      </c>
      <c r="O5145" s="10">
        <f t="shared" si="81"/>
        <v>4224871.26</v>
      </c>
      <c r="P5145" s="10">
        <f>O5145-J5145</f>
        <v>-9399996.0600000005</v>
      </c>
    </row>
    <row r="5146" spans="1:16" x14ac:dyDescent="0.25">
      <c r="A5146" s="3">
        <v>9011555</v>
      </c>
      <c r="B5146" s="3" t="s">
        <v>7801</v>
      </c>
      <c r="C5146" s="4">
        <v>100105</v>
      </c>
      <c r="D5146" s="3" t="s">
        <v>23</v>
      </c>
      <c r="E5146" s="3" t="s">
        <v>3</v>
      </c>
      <c r="F5146" s="4" t="s">
        <v>12</v>
      </c>
      <c r="G5146" s="3"/>
      <c r="H5146" s="3"/>
      <c r="I5146" s="3"/>
      <c r="J5146" s="8">
        <v>0</v>
      </c>
      <c r="K5146" s="12">
        <f>IFERROR(VLOOKUP($A5146,[1]Piv!$B:$C,2,FALSE),0)</f>
        <v>0</v>
      </c>
      <c r="L5146" s="12">
        <f>IFERROR(VLOOKUP($A5146,'[2]FINAL (2)'!$A$1:$F$7700,3,FALSE),0)</f>
        <v>0</v>
      </c>
      <c r="M5146" s="12">
        <f>IFERROR(VLOOKUP($A5146,'[2]FINAL (2)'!$A$1:$F$7700,5,FALSE),0)</f>
        <v>0</v>
      </c>
      <c r="N5146" s="12">
        <f>IFERROR(VLOOKUP($A5146,[3]Sheet3!$A$1:$C$4542,3,FALSE),0)</f>
        <v>0</v>
      </c>
      <c r="O5146" s="10">
        <f t="shared" si="81"/>
        <v>0</v>
      </c>
      <c r="P5146"/>
    </row>
    <row r="5147" spans="1:16" x14ac:dyDescent="0.25">
      <c r="A5147" s="3">
        <v>9057207</v>
      </c>
      <c r="B5147" s="3" t="s">
        <v>7802</v>
      </c>
      <c r="C5147" s="4">
        <v>100105</v>
      </c>
      <c r="D5147" s="3" t="s">
        <v>23</v>
      </c>
      <c r="E5147" s="3" t="s">
        <v>3</v>
      </c>
      <c r="F5147" s="4" t="s">
        <v>4</v>
      </c>
      <c r="G5147" s="3">
        <v>130810</v>
      </c>
      <c r="H5147" s="3" t="s">
        <v>3203</v>
      </c>
      <c r="I5147" s="3" t="s">
        <v>3999</v>
      </c>
      <c r="J5147" s="8">
        <v>616000</v>
      </c>
      <c r="K5147" s="12">
        <f>IFERROR(VLOOKUP($A5147,[1]Piv!$B:$C,2,FALSE),0)</f>
        <v>602704.01</v>
      </c>
      <c r="L5147" s="12">
        <f>IFERROR(VLOOKUP($A5147,'[2]FINAL (2)'!$A$1:$F$7700,3,FALSE),0)</f>
        <v>0</v>
      </c>
      <c r="M5147" s="12">
        <f>IFERROR(VLOOKUP($A5147,'[2]FINAL (2)'!$A$1:$F$7700,5,FALSE),0)</f>
        <v>0</v>
      </c>
      <c r="N5147" s="12">
        <f>IFERROR(VLOOKUP($A5147,[3]Sheet3!$A$1:$C$4542,3,FALSE),0)</f>
        <v>0</v>
      </c>
      <c r="O5147" s="10">
        <f t="shared" si="81"/>
        <v>602704.01</v>
      </c>
      <c r="P5147" s="10">
        <f>O5147-J5147</f>
        <v>-13295.989999999991</v>
      </c>
    </row>
    <row r="5148" spans="1:16" x14ac:dyDescent="0.25">
      <c r="A5148" s="3">
        <v>9071997</v>
      </c>
      <c r="B5148" s="3" t="s">
        <v>7803</v>
      </c>
      <c r="C5148" s="4">
        <v>100105</v>
      </c>
      <c r="D5148" s="3" t="s">
        <v>23</v>
      </c>
      <c r="E5148" s="3" t="s">
        <v>3</v>
      </c>
      <c r="F5148" s="4" t="s">
        <v>12</v>
      </c>
      <c r="G5148" s="3"/>
      <c r="H5148" s="3"/>
      <c r="I5148" s="3"/>
      <c r="J5148" s="8">
        <v>0</v>
      </c>
      <c r="K5148" s="12">
        <f>IFERROR(VLOOKUP($A5148,[1]Piv!$B:$C,2,FALSE),0)</f>
        <v>0</v>
      </c>
      <c r="L5148" s="12">
        <f>IFERROR(VLOOKUP($A5148,'[2]FINAL (2)'!$A$1:$F$7700,3,FALSE),0)</f>
        <v>0</v>
      </c>
      <c r="M5148" s="12">
        <f>IFERROR(VLOOKUP($A5148,'[2]FINAL (2)'!$A$1:$F$7700,5,FALSE),0)</f>
        <v>0</v>
      </c>
      <c r="N5148" s="12">
        <f>IFERROR(VLOOKUP($A5148,[3]Sheet3!$A$1:$C$4542,3,FALSE),0)</f>
        <v>0</v>
      </c>
      <c r="O5148" s="10">
        <f t="shared" si="81"/>
        <v>0</v>
      </c>
      <c r="P5148"/>
    </row>
    <row r="5149" spans="1:16" x14ac:dyDescent="0.25">
      <c r="A5149" s="3">
        <v>9079472</v>
      </c>
      <c r="B5149" s="3" t="s">
        <v>7804</v>
      </c>
      <c r="C5149" s="4">
        <v>100105</v>
      </c>
      <c r="D5149" s="3" t="s">
        <v>23</v>
      </c>
      <c r="E5149" s="3" t="s">
        <v>3</v>
      </c>
      <c r="F5149" s="4" t="s">
        <v>12</v>
      </c>
      <c r="G5149" s="3"/>
      <c r="H5149" s="3"/>
      <c r="I5149" s="3"/>
      <c r="J5149" s="8">
        <v>0</v>
      </c>
      <c r="K5149" s="12">
        <f>IFERROR(VLOOKUP($A5149,[1]Piv!$B:$C,2,FALSE),0)</f>
        <v>0</v>
      </c>
      <c r="L5149" s="12">
        <f>IFERROR(VLOOKUP($A5149,'[2]FINAL (2)'!$A$1:$F$7700,3,FALSE),0)</f>
        <v>0</v>
      </c>
      <c r="M5149" s="12">
        <f>IFERROR(VLOOKUP($A5149,'[2]FINAL (2)'!$A$1:$F$7700,5,FALSE),0)</f>
        <v>0</v>
      </c>
      <c r="N5149" s="12">
        <f>IFERROR(VLOOKUP($A5149,[3]Sheet3!$A$1:$C$4542,3,FALSE),0)</f>
        <v>0</v>
      </c>
      <c r="O5149" s="10">
        <f t="shared" si="81"/>
        <v>0</v>
      </c>
      <c r="P5149"/>
    </row>
    <row r="5150" spans="1:16" x14ac:dyDescent="0.25">
      <c r="A5150" s="3">
        <v>9083800</v>
      </c>
      <c r="B5150" s="3" t="s">
        <v>7805</v>
      </c>
      <c r="C5150" s="4">
        <v>100105</v>
      </c>
      <c r="D5150" s="3" t="s">
        <v>23</v>
      </c>
      <c r="E5150" s="3" t="s">
        <v>3</v>
      </c>
      <c r="F5150" s="4" t="s">
        <v>4</v>
      </c>
      <c r="G5150" s="3">
        <v>125824</v>
      </c>
      <c r="H5150" s="3" t="s">
        <v>3295</v>
      </c>
      <c r="I5150" s="3" t="s">
        <v>4001</v>
      </c>
      <c r="J5150" s="8">
        <v>0</v>
      </c>
      <c r="K5150" s="12">
        <f>IFERROR(VLOOKUP($A5150,[1]Piv!$B:$C,2,FALSE),0)</f>
        <v>0</v>
      </c>
      <c r="L5150" s="12">
        <f>IFERROR(VLOOKUP($A5150,'[2]FINAL (2)'!$A$1:$F$7700,3,FALSE),0)</f>
        <v>0</v>
      </c>
      <c r="M5150" s="12">
        <f>IFERROR(VLOOKUP($A5150,'[2]FINAL (2)'!$A$1:$F$7700,5,FALSE),0)</f>
        <v>0</v>
      </c>
      <c r="N5150" s="12">
        <f>IFERROR(VLOOKUP($A5150,[3]Sheet3!$A$1:$C$4542,3,FALSE),0)</f>
        <v>1500000</v>
      </c>
      <c r="O5150" s="10">
        <f t="shared" si="81"/>
        <v>1500000</v>
      </c>
      <c r="P5150" s="10">
        <f>O5150-J5150</f>
        <v>1500000</v>
      </c>
    </row>
    <row r="5151" spans="1:16" x14ac:dyDescent="0.25">
      <c r="A5151" s="3">
        <v>9087279</v>
      </c>
      <c r="B5151" s="3" t="s">
        <v>7806</v>
      </c>
      <c r="C5151" s="4">
        <v>100105</v>
      </c>
      <c r="D5151" s="3" t="s">
        <v>23</v>
      </c>
      <c r="E5151" s="3" t="s">
        <v>3</v>
      </c>
      <c r="F5151" s="4" t="s">
        <v>12</v>
      </c>
      <c r="G5151" s="3"/>
      <c r="H5151" s="3"/>
      <c r="I5151" s="3"/>
      <c r="J5151" s="8">
        <v>0</v>
      </c>
      <c r="K5151" s="12">
        <f>IFERROR(VLOOKUP($A5151,[1]Piv!$B:$C,2,FALSE),0)</f>
        <v>0</v>
      </c>
      <c r="L5151" s="12">
        <f>IFERROR(VLOOKUP($A5151,'[2]FINAL (2)'!$A$1:$F$7700,3,FALSE),0)</f>
        <v>0</v>
      </c>
      <c r="M5151" s="12">
        <f>IFERROR(VLOOKUP($A5151,'[2]FINAL (2)'!$A$1:$F$7700,5,FALSE),0)</f>
        <v>0</v>
      </c>
      <c r="N5151" s="12">
        <f>IFERROR(VLOOKUP($A5151,[3]Sheet3!$A$1:$C$4542,3,FALSE),0)</f>
        <v>0</v>
      </c>
      <c r="O5151" s="10">
        <f t="shared" si="81"/>
        <v>0</v>
      </c>
      <c r="P5151"/>
    </row>
    <row r="5152" spans="1:16" x14ac:dyDescent="0.25">
      <c r="A5152" s="3">
        <v>9118894</v>
      </c>
      <c r="B5152" s="3" t="s">
        <v>7807</v>
      </c>
      <c r="C5152" s="4">
        <v>100105</v>
      </c>
      <c r="D5152" s="3" t="s">
        <v>23</v>
      </c>
      <c r="E5152" s="3" t="s">
        <v>3</v>
      </c>
      <c r="F5152" s="4" t="s">
        <v>12</v>
      </c>
      <c r="G5152" s="3"/>
      <c r="H5152" s="3"/>
      <c r="I5152" s="3"/>
      <c r="J5152" s="8">
        <v>0</v>
      </c>
      <c r="K5152" s="12">
        <f>IFERROR(VLOOKUP($A5152,[1]Piv!$B:$C,2,FALSE),0)</f>
        <v>0</v>
      </c>
      <c r="L5152" s="12">
        <f>IFERROR(VLOOKUP($A5152,'[2]FINAL (2)'!$A$1:$F$7700,3,FALSE),0)</f>
        <v>0</v>
      </c>
      <c r="M5152" s="12">
        <f>IFERROR(VLOOKUP($A5152,'[2]FINAL (2)'!$A$1:$F$7700,5,FALSE),0)</f>
        <v>0</v>
      </c>
      <c r="N5152" s="12">
        <f>IFERROR(VLOOKUP($A5152,[3]Sheet3!$A$1:$C$4542,3,FALSE),0)</f>
        <v>0</v>
      </c>
      <c r="O5152" s="10">
        <f t="shared" si="81"/>
        <v>0</v>
      </c>
      <c r="P5152"/>
    </row>
    <row r="5153" spans="1:16" x14ac:dyDescent="0.25">
      <c r="A5153" s="3">
        <v>9156219</v>
      </c>
      <c r="B5153" s="3" t="s">
        <v>7808</v>
      </c>
      <c r="C5153" s="4">
        <v>100105</v>
      </c>
      <c r="D5153" s="3" t="s">
        <v>23</v>
      </c>
      <c r="E5153" s="3" t="s">
        <v>3</v>
      </c>
      <c r="F5153" s="4" t="s">
        <v>4</v>
      </c>
      <c r="G5153" s="3"/>
      <c r="H5153" s="3"/>
      <c r="I5153" s="3"/>
      <c r="J5153" s="8">
        <v>0</v>
      </c>
      <c r="K5153" s="12">
        <f>IFERROR(VLOOKUP($A5153,[1]Piv!$B:$C,2,FALSE),0)</f>
        <v>0</v>
      </c>
      <c r="L5153" s="12">
        <f>IFERROR(VLOOKUP($A5153,'[2]FINAL (2)'!$A$1:$F$7700,3,FALSE),0)</f>
        <v>0</v>
      </c>
      <c r="M5153" s="12">
        <f>IFERROR(VLOOKUP($A5153,'[2]FINAL (2)'!$A$1:$F$7700,5,FALSE),0)</f>
        <v>0</v>
      </c>
      <c r="N5153" s="12">
        <f>IFERROR(VLOOKUP($A5153,[3]Sheet3!$A$1:$C$4542,3,FALSE),0)</f>
        <v>0</v>
      </c>
      <c r="O5153" s="10">
        <f t="shared" si="81"/>
        <v>0</v>
      </c>
      <c r="P5153" s="10">
        <f>O5153-J5153</f>
        <v>0</v>
      </c>
    </row>
    <row r="5154" spans="1:16" x14ac:dyDescent="0.25">
      <c r="A5154" s="3">
        <v>9170976</v>
      </c>
      <c r="B5154" s="3" t="s">
        <v>2646</v>
      </c>
      <c r="C5154" s="4">
        <v>100105</v>
      </c>
      <c r="D5154" s="3" t="s">
        <v>23</v>
      </c>
      <c r="E5154" s="3" t="s">
        <v>3</v>
      </c>
      <c r="F5154" s="4" t="s">
        <v>4</v>
      </c>
      <c r="G5154" s="3">
        <v>125977</v>
      </c>
      <c r="H5154" s="3" t="s">
        <v>3280</v>
      </c>
      <c r="I5154" s="3" t="s">
        <v>3999</v>
      </c>
      <c r="J5154" s="8">
        <v>2000000</v>
      </c>
      <c r="K5154" s="12">
        <f>IFERROR(VLOOKUP($A5154,[1]Piv!$B:$C,2,FALSE),0)</f>
        <v>0</v>
      </c>
      <c r="L5154" s="12">
        <f>IFERROR(VLOOKUP($A5154,'[2]FINAL (2)'!$A$1:$F$7700,3,FALSE),0)</f>
        <v>0</v>
      </c>
      <c r="M5154" s="12">
        <f>IFERROR(VLOOKUP($A5154,'[2]FINAL (2)'!$A$1:$F$7700,5,FALSE),0)</f>
        <v>200335.18</v>
      </c>
      <c r="N5154" s="12">
        <f>IFERROR(VLOOKUP($A5154,[3]Sheet3!$A$1:$C$4542,3,FALSE),0)</f>
        <v>2000000</v>
      </c>
      <c r="O5154" s="10">
        <f t="shared" si="81"/>
        <v>2200335.1800000002</v>
      </c>
      <c r="P5154" s="10">
        <f>O5154-J5154</f>
        <v>200335.18000000017</v>
      </c>
    </row>
    <row r="5155" spans="1:16" x14ac:dyDescent="0.25">
      <c r="A5155" s="3">
        <v>9195088</v>
      </c>
      <c r="B5155" s="3" t="s">
        <v>7809</v>
      </c>
      <c r="C5155" s="4">
        <v>100105</v>
      </c>
      <c r="D5155" s="3" t="s">
        <v>23</v>
      </c>
      <c r="E5155" s="3" t="s">
        <v>3</v>
      </c>
      <c r="F5155" s="4" t="s">
        <v>12</v>
      </c>
      <c r="G5155" s="3"/>
      <c r="H5155" s="3"/>
      <c r="I5155" s="3"/>
      <c r="J5155" s="8">
        <v>0</v>
      </c>
      <c r="K5155" s="12">
        <f>IFERROR(VLOOKUP($A5155,[1]Piv!$B:$C,2,FALSE),0)</f>
        <v>0</v>
      </c>
      <c r="L5155" s="12">
        <f>IFERROR(VLOOKUP($A5155,'[2]FINAL (2)'!$A$1:$F$7700,3,FALSE),0)</f>
        <v>0</v>
      </c>
      <c r="M5155" s="12">
        <f>IFERROR(VLOOKUP($A5155,'[2]FINAL (2)'!$A$1:$F$7700,5,FALSE),0)</f>
        <v>0</v>
      </c>
      <c r="N5155" s="12">
        <f>IFERROR(VLOOKUP($A5155,[3]Sheet3!$A$1:$C$4542,3,FALSE),0)</f>
        <v>0</v>
      </c>
      <c r="O5155" s="10">
        <f t="shared" si="81"/>
        <v>0</v>
      </c>
      <c r="P5155"/>
    </row>
    <row r="5156" spans="1:16" x14ac:dyDescent="0.25">
      <c r="A5156" s="3">
        <v>9213822</v>
      </c>
      <c r="B5156" s="3" t="s">
        <v>3074</v>
      </c>
      <c r="C5156" s="4">
        <v>100105</v>
      </c>
      <c r="D5156" s="3" t="s">
        <v>23</v>
      </c>
      <c r="E5156" s="3" t="s">
        <v>3</v>
      </c>
      <c r="F5156" s="4" t="s">
        <v>4</v>
      </c>
      <c r="G5156" s="3">
        <v>136964</v>
      </c>
      <c r="H5156" s="3" t="s">
        <v>3213</v>
      </c>
      <c r="I5156" s="3" t="s">
        <v>3999</v>
      </c>
      <c r="J5156" s="8">
        <v>3920000</v>
      </c>
      <c r="K5156" s="12">
        <f>IFERROR(VLOOKUP($A5156,[1]Piv!$B:$C,2,FALSE),0)</f>
        <v>1915415.97</v>
      </c>
      <c r="L5156" s="12">
        <f>IFERROR(VLOOKUP($A5156,'[2]FINAL (2)'!$A$1:$F$7700,3,FALSE),0)</f>
        <v>0</v>
      </c>
      <c r="M5156" s="12">
        <f>IFERROR(VLOOKUP($A5156,'[2]FINAL (2)'!$A$1:$F$7700,5,FALSE),0)</f>
        <v>0</v>
      </c>
      <c r="N5156" s="12">
        <f>IFERROR(VLOOKUP($A5156,[3]Sheet3!$A$1:$C$4542,3,FALSE),0)</f>
        <v>0</v>
      </c>
      <c r="O5156" s="10">
        <f t="shared" si="81"/>
        <v>1915415.97</v>
      </c>
      <c r="P5156" s="10">
        <f>O5156-J5156</f>
        <v>-2004584.03</v>
      </c>
    </row>
    <row r="5157" spans="1:16" x14ac:dyDescent="0.25">
      <c r="A5157" s="3">
        <v>9244978</v>
      </c>
      <c r="B5157" s="3" t="s">
        <v>2171</v>
      </c>
      <c r="C5157" s="4">
        <v>100105</v>
      </c>
      <c r="D5157" s="3" t="s">
        <v>23</v>
      </c>
      <c r="E5157" s="3" t="s">
        <v>3</v>
      </c>
      <c r="F5157" s="4" t="s">
        <v>4</v>
      </c>
      <c r="G5157" s="3">
        <v>128155</v>
      </c>
      <c r="H5157" s="3" t="s">
        <v>3230</v>
      </c>
      <c r="I5157" s="3" t="s">
        <v>3999</v>
      </c>
      <c r="J5157" s="8">
        <v>0</v>
      </c>
      <c r="K5157" s="12">
        <f>IFERROR(VLOOKUP($A5157,[1]Piv!$B:$C,2,FALSE),0)</f>
        <v>0</v>
      </c>
      <c r="L5157" s="12">
        <f>IFERROR(VLOOKUP($A5157,'[2]FINAL (2)'!$A$1:$F$7700,3,FALSE),0)</f>
        <v>0</v>
      </c>
      <c r="M5157" s="12">
        <f>IFERROR(VLOOKUP($A5157,'[2]FINAL (2)'!$A$1:$F$7700,5,FALSE),0)</f>
        <v>851492.12</v>
      </c>
      <c r="N5157" s="12">
        <f>IFERROR(VLOOKUP($A5157,[3]Sheet3!$A$1:$C$4542,3,FALSE),0)</f>
        <v>0</v>
      </c>
      <c r="O5157" s="10">
        <f t="shared" si="81"/>
        <v>851492.12</v>
      </c>
      <c r="P5157" s="10">
        <f>O5157-J5157</f>
        <v>851492.12</v>
      </c>
    </row>
    <row r="5158" spans="1:16" x14ac:dyDescent="0.25">
      <c r="A5158" s="3">
        <v>9317262</v>
      </c>
      <c r="B5158" s="3" t="s">
        <v>170</v>
      </c>
      <c r="C5158" s="4">
        <v>100105</v>
      </c>
      <c r="D5158" s="3" t="s">
        <v>23</v>
      </c>
      <c r="E5158" s="3" t="s">
        <v>3</v>
      </c>
      <c r="F5158" s="4" t="s">
        <v>4</v>
      </c>
      <c r="G5158" s="3">
        <v>27596</v>
      </c>
      <c r="H5158" s="3" t="s">
        <v>3195</v>
      </c>
      <c r="I5158" s="3" t="s">
        <v>3999</v>
      </c>
      <c r="J5158" s="8">
        <v>562242.82000000007</v>
      </c>
      <c r="K5158" s="12">
        <f>IFERROR(VLOOKUP($A5158,[1]Piv!$B:$C,2,FALSE),0)</f>
        <v>0</v>
      </c>
      <c r="L5158" s="12">
        <f>IFERROR(VLOOKUP($A5158,'[2]FINAL (2)'!$A$1:$F$7700,3,FALSE),0)</f>
        <v>241495.22</v>
      </c>
      <c r="M5158" s="12">
        <f>IFERROR(VLOOKUP($A5158,'[2]FINAL (2)'!$A$1:$F$7700,5,FALSE),0)</f>
        <v>0</v>
      </c>
      <c r="N5158" s="12">
        <f>IFERROR(VLOOKUP($A5158,[3]Sheet3!$A$1:$C$4542,3,FALSE),0)</f>
        <v>320000</v>
      </c>
      <c r="O5158" s="10">
        <f t="shared" si="81"/>
        <v>561495.22</v>
      </c>
      <c r="P5158" s="10">
        <f>O5158-J5158</f>
        <v>-747.60000000009313</v>
      </c>
    </row>
    <row r="5159" spans="1:16" x14ac:dyDescent="0.25">
      <c r="A5159" s="3">
        <v>9551971</v>
      </c>
      <c r="B5159" s="3" t="s">
        <v>1754</v>
      </c>
      <c r="C5159" s="4">
        <v>100105</v>
      </c>
      <c r="D5159" s="3" t="s">
        <v>23</v>
      </c>
      <c r="E5159" s="3" t="s">
        <v>3</v>
      </c>
      <c r="F5159" s="4" t="s">
        <v>4</v>
      </c>
      <c r="G5159" s="3">
        <v>129478</v>
      </c>
      <c r="H5159" s="3" t="s">
        <v>3231</v>
      </c>
      <c r="I5159" s="3" t="s">
        <v>3999</v>
      </c>
      <c r="J5159" s="8">
        <v>776572.60000000009</v>
      </c>
      <c r="K5159" s="12">
        <f>IFERROR(VLOOKUP($A5159,[1]Piv!$B:$C,2,FALSE),0)</f>
        <v>0</v>
      </c>
      <c r="L5159" s="12">
        <f>IFERROR(VLOOKUP($A5159,'[2]FINAL (2)'!$A$1:$F$7700,3,FALSE),0)</f>
        <v>774381.76</v>
      </c>
      <c r="M5159" s="12">
        <f>IFERROR(VLOOKUP($A5159,'[2]FINAL (2)'!$A$1:$F$7700,5,FALSE),0)</f>
        <v>0</v>
      </c>
      <c r="N5159" s="12">
        <f>IFERROR(VLOOKUP($A5159,[3]Sheet3!$A$1:$C$4542,3,FALSE),0)</f>
        <v>0</v>
      </c>
      <c r="O5159" s="10">
        <f t="shared" si="81"/>
        <v>774381.76</v>
      </c>
      <c r="P5159" s="10">
        <f>O5159-J5159</f>
        <v>-2190.8400000000838</v>
      </c>
    </row>
    <row r="5160" spans="1:16" x14ac:dyDescent="0.25">
      <c r="A5160" s="3">
        <v>9574761</v>
      </c>
      <c r="B5160" s="3" t="s">
        <v>7810</v>
      </c>
      <c r="C5160" s="4">
        <v>100105</v>
      </c>
      <c r="D5160" s="3" t="s">
        <v>23</v>
      </c>
      <c r="E5160" s="3" t="s">
        <v>3</v>
      </c>
      <c r="F5160" s="4" t="s">
        <v>12</v>
      </c>
      <c r="G5160" s="3"/>
      <c r="H5160" s="3"/>
      <c r="I5160" s="3"/>
      <c r="J5160" s="8">
        <v>0</v>
      </c>
      <c r="K5160" s="12">
        <f>IFERROR(VLOOKUP($A5160,[1]Piv!$B:$C,2,FALSE),0)</f>
        <v>0</v>
      </c>
      <c r="L5160" s="12">
        <f>IFERROR(VLOOKUP($A5160,'[2]FINAL (2)'!$A$1:$F$7700,3,FALSE),0)</f>
        <v>0</v>
      </c>
      <c r="M5160" s="12">
        <f>IFERROR(VLOOKUP($A5160,'[2]FINAL (2)'!$A$1:$F$7700,5,FALSE),0)</f>
        <v>0</v>
      </c>
      <c r="N5160" s="12">
        <f>IFERROR(VLOOKUP($A5160,[3]Sheet3!$A$1:$C$4542,3,FALSE),0)</f>
        <v>0</v>
      </c>
      <c r="O5160" s="10">
        <f t="shared" si="81"/>
        <v>0</v>
      </c>
      <c r="P5160"/>
    </row>
    <row r="5161" spans="1:16" x14ac:dyDescent="0.25">
      <c r="A5161" s="3">
        <v>9584040</v>
      </c>
      <c r="B5161" s="3" t="s">
        <v>171</v>
      </c>
      <c r="C5161" s="4">
        <v>100105</v>
      </c>
      <c r="D5161" s="3" t="s">
        <v>23</v>
      </c>
      <c r="E5161" s="3" t="s">
        <v>3</v>
      </c>
      <c r="F5161" s="4" t="s">
        <v>4</v>
      </c>
      <c r="G5161" s="3">
        <v>86311</v>
      </c>
      <c r="H5161" s="3" t="s">
        <v>3235</v>
      </c>
      <c r="I5161" s="3" t="s">
        <v>3999</v>
      </c>
      <c r="J5161" s="8">
        <v>262000</v>
      </c>
      <c r="K5161" s="12">
        <f>IFERROR(VLOOKUP($A5161,[1]Piv!$B:$C,2,FALSE),0)</f>
        <v>0</v>
      </c>
      <c r="L5161" s="12">
        <f>IFERROR(VLOOKUP($A5161,'[2]FINAL (2)'!$A$1:$F$7700,3,FALSE),0)</f>
        <v>0</v>
      </c>
      <c r="M5161" s="12">
        <f>IFERROR(VLOOKUP($A5161,'[2]FINAL (2)'!$A$1:$F$7700,5,FALSE),0)</f>
        <v>0</v>
      </c>
      <c r="N5161" s="12">
        <f>IFERROR(VLOOKUP($A5161,[3]Sheet3!$A$1:$C$4542,3,FALSE),0)</f>
        <v>262000</v>
      </c>
      <c r="O5161" s="10">
        <f t="shared" si="81"/>
        <v>262000</v>
      </c>
      <c r="P5161" s="10">
        <f>O5161-J5161</f>
        <v>0</v>
      </c>
    </row>
    <row r="5162" spans="1:16" x14ac:dyDescent="0.25">
      <c r="A5162" s="3">
        <v>9592116</v>
      </c>
      <c r="B5162" s="3" t="s">
        <v>7811</v>
      </c>
      <c r="C5162" s="4">
        <v>100105</v>
      </c>
      <c r="D5162" s="3" t="s">
        <v>23</v>
      </c>
      <c r="E5162" s="3" t="s">
        <v>3</v>
      </c>
      <c r="F5162" s="4" t="s">
        <v>12</v>
      </c>
      <c r="G5162" s="3"/>
      <c r="H5162" s="3"/>
      <c r="I5162" s="3"/>
      <c r="J5162" s="8">
        <v>0</v>
      </c>
      <c r="K5162" s="12">
        <f>IFERROR(VLOOKUP($A5162,[1]Piv!$B:$C,2,FALSE),0)</f>
        <v>0</v>
      </c>
      <c r="L5162" s="12">
        <f>IFERROR(VLOOKUP($A5162,'[2]FINAL (2)'!$A$1:$F$7700,3,FALSE),0)</f>
        <v>0</v>
      </c>
      <c r="M5162" s="12">
        <f>IFERROR(VLOOKUP($A5162,'[2]FINAL (2)'!$A$1:$F$7700,5,FALSE),0)</f>
        <v>0</v>
      </c>
      <c r="N5162" s="12">
        <f>IFERROR(VLOOKUP($A5162,[3]Sheet3!$A$1:$C$4542,3,FALSE),0)</f>
        <v>0</v>
      </c>
      <c r="O5162" s="10">
        <f t="shared" si="81"/>
        <v>0</v>
      </c>
      <c r="P5162"/>
    </row>
    <row r="5163" spans="1:16" x14ac:dyDescent="0.25">
      <c r="A5163" s="3">
        <v>9592479</v>
      </c>
      <c r="B5163" s="3" t="s">
        <v>2282</v>
      </c>
      <c r="C5163" s="4">
        <v>100105</v>
      </c>
      <c r="D5163" s="3" t="s">
        <v>23</v>
      </c>
      <c r="E5163" s="3" t="s">
        <v>3</v>
      </c>
      <c r="F5163" s="4" t="s">
        <v>4</v>
      </c>
      <c r="G5163" s="3">
        <v>134257</v>
      </c>
      <c r="H5163" s="3" t="s">
        <v>3283</v>
      </c>
      <c r="I5163" s="3" t="s">
        <v>3999</v>
      </c>
      <c r="J5163" s="8">
        <v>1520000</v>
      </c>
      <c r="K5163" s="12">
        <f>IFERROR(VLOOKUP($A5163,[1]Piv!$B:$C,2,FALSE),0)</f>
        <v>158056.01</v>
      </c>
      <c r="L5163" s="12">
        <f>IFERROR(VLOOKUP($A5163,'[2]FINAL (2)'!$A$1:$F$7700,3,FALSE),0)</f>
        <v>0</v>
      </c>
      <c r="M5163" s="12">
        <f>IFERROR(VLOOKUP($A5163,'[2]FINAL (2)'!$A$1:$F$7700,5,FALSE),0)</f>
        <v>0</v>
      </c>
      <c r="N5163" s="12">
        <f>IFERROR(VLOOKUP($A5163,[3]Sheet3!$A$1:$C$4542,3,FALSE),0)</f>
        <v>0</v>
      </c>
      <c r="O5163" s="10">
        <f t="shared" si="81"/>
        <v>158056.01</v>
      </c>
      <c r="P5163" s="10">
        <f>O5163-J5163</f>
        <v>-1361943.99</v>
      </c>
    </row>
    <row r="5164" spans="1:16" x14ac:dyDescent="0.25">
      <c r="A5164" s="3">
        <v>9599336</v>
      </c>
      <c r="B5164" s="3" t="s">
        <v>7812</v>
      </c>
      <c r="C5164" s="4">
        <v>100105</v>
      </c>
      <c r="D5164" s="3" t="s">
        <v>23</v>
      </c>
      <c r="E5164" s="3" t="s">
        <v>3</v>
      </c>
      <c r="F5164" s="4" t="s">
        <v>12</v>
      </c>
      <c r="G5164" s="3"/>
      <c r="H5164" s="3"/>
      <c r="I5164" s="3"/>
      <c r="J5164" s="8">
        <v>0</v>
      </c>
      <c r="K5164" s="12">
        <f>IFERROR(VLOOKUP($A5164,[1]Piv!$B:$C,2,FALSE),0)</f>
        <v>0</v>
      </c>
      <c r="L5164" s="12">
        <f>IFERROR(VLOOKUP($A5164,'[2]FINAL (2)'!$A$1:$F$7700,3,FALSE),0)</f>
        <v>0</v>
      </c>
      <c r="M5164" s="12">
        <f>IFERROR(VLOOKUP($A5164,'[2]FINAL (2)'!$A$1:$F$7700,5,FALSE),0)</f>
        <v>0</v>
      </c>
      <c r="N5164" s="12">
        <f>IFERROR(VLOOKUP($A5164,[3]Sheet3!$A$1:$C$4542,3,FALSE),0)</f>
        <v>0</v>
      </c>
      <c r="O5164" s="10">
        <f t="shared" si="81"/>
        <v>0</v>
      </c>
      <c r="P5164"/>
    </row>
    <row r="5165" spans="1:16" x14ac:dyDescent="0.25">
      <c r="A5165" s="3">
        <v>9603653</v>
      </c>
      <c r="B5165" s="3" t="s">
        <v>494</v>
      </c>
      <c r="C5165" s="4">
        <v>100105</v>
      </c>
      <c r="D5165" s="3" t="s">
        <v>23</v>
      </c>
      <c r="E5165" s="3" t="s">
        <v>3</v>
      </c>
      <c r="F5165" s="4" t="s">
        <v>4</v>
      </c>
      <c r="G5165" s="3">
        <v>133114</v>
      </c>
      <c r="H5165" s="3" t="s">
        <v>3221</v>
      </c>
      <c r="I5165" s="3" t="s">
        <v>4001</v>
      </c>
      <c r="J5165" s="8">
        <v>24963834.559999999</v>
      </c>
      <c r="K5165" s="12">
        <f>IFERROR(VLOOKUP($A5165,[1]Piv!$B:$C,2,FALSE),0)</f>
        <v>16822979.390000001</v>
      </c>
      <c r="L5165" s="12">
        <f>IFERROR(VLOOKUP($A5165,'[2]FINAL (2)'!$A$1:$F$7700,3,FALSE),0)</f>
        <v>2943834.56</v>
      </c>
      <c r="M5165" s="12">
        <f>IFERROR(VLOOKUP($A5165,'[2]FINAL (2)'!$A$1:$F$7700,5,FALSE),0)</f>
        <v>0</v>
      </c>
      <c r="N5165" s="12">
        <f>IFERROR(VLOOKUP($A5165,[3]Sheet3!$A$1:$C$4542,3,FALSE),0)</f>
        <v>2000000</v>
      </c>
      <c r="O5165" s="10">
        <f t="shared" si="81"/>
        <v>21766813.949999999</v>
      </c>
      <c r="P5165" s="10">
        <f>O5165-J5165</f>
        <v>-3197020.6099999994</v>
      </c>
    </row>
    <row r="5166" spans="1:16" x14ac:dyDescent="0.25">
      <c r="A5166" s="3">
        <v>9606721</v>
      </c>
      <c r="B5166" s="3" t="s">
        <v>7813</v>
      </c>
      <c r="C5166" s="4">
        <v>100105</v>
      </c>
      <c r="D5166" s="3" t="s">
        <v>23</v>
      </c>
      <c r="E5166" s="3" t="s">
        <v>3</v>
      </c>
      <c r="F5166" s="4" t="s">
        <v>4</v>
      </c>
      <c r="G5166" s="3"/>
      <c r="H5166" s="3"/>
      <c r="I5166" s="3"/>
      <c r="J5166" s="8">
        <v>0</v>
      </c>
      <c r="K5166" s="12">
        <f>IFERROR(VLOOKUP($A5166,[1]Piv!$B:$C,2,FALSE),0)</f>
        <v>0</v>
      </c>
      <c r="L5166" s="12">
        <f>IFERROR(VLOOKUP($A5166,'[2]FINAL (2)'!$A$1:$F$7700,3,FALSE),0)</f>
        <v>0</v>
      </c>
      <c r="M5166" s="12">
        <f>IFERROR(VLOOKUP($A5166,'[2]FINAL (2)'!$A$1:$F$7700,5,FALSE),0)</f>
        <v>0</v>
      </c>
      <c r="N5166" s="12">
        <f>IFERROR(VLOOKUP($A5166,[3]Sheet3!$A$1:$C$4542,3,FALSE),0)</f>
        <v>500000</v>
      </c>
      <c r="O5166" s="10">
        <f t="shared" si="81"/>
        <v>500000</v>
      </c>
      <c r="P5166" s="10">
        <f>O5166-J5166</f>
        <v>500000</v>
      </c>
    </row>
    <row r="5167" spans="1:16" x14ac:dyDescent="0.25">
      <c r="A5167" s="3">
        <v>9650514</v>
      </c>
      <c r="B5167" s="3" t="s">
        <v>7814</v>
      </c>
      <c r="C5167" s="4">
        <v>100105</v>
      </c>
      <c r="D5167" s="3" t="s">
        <v>23</v>
      </c>
      <c r="E5167" s="3" t="s">
        <v>3</v>
      </c>
      <c r="F5167" s="4" t="s">
        <v>12</v>
      </c>
      <c r="G5167" s="3"/>
      <c r="H5167" s="3"/>
      <c r="I5167" s="3"/>
      <c r="J5167" s="8">
        <v>0</v>
      </c>
      <c r="K5167" s="12">
        <f>IFERROR(VLOOKUP($A5167,[1]Piv!$B:$C,2,FALSE),0)</f>
        <v>0</v>
      </c>
      <c r="L5167" s="12">
        <f>IFERROR(VLOOKUP($A5167,'[2]FINAL (2)'!$A$1:$F$7700,3,FALSE),0)</f>
        <v>0</v>
      </c>
      <c r="M5167" s="12">
        <f>IFERROR(VLOOKUP($A5167,'[2]FINAL (2)'!$A$1:$F$7700,5,FALSE),0)</f>
        <v>0</v>
      </c>
      <c r="N5167" s="12">
        <f>IFERROR(VLOOKUP($A5167,[3]Sheet3!$A$1:$C$4542,3,FALSE),0)</f>
        <v>0</v>
      </c>
      <c r="O5167" s="10">
        <f t="shared" si="81"/>
        <v>0</v>
      </c>
      <c r="P5167"/>
    </row>
    <row r="5168" spans="1:16" x14ac:dyDescent="0.25">
      <c r="A5168" s="3">
        <v>9678009</v>
      </c>
      <c r="B5168" s="3" t="s">
        <v>959</v>
      </c>
      <c r="C5168" s="4">
        <v>100105</v>
      </c>
      <c r="D5168" s="3" t="s">
        <v>23</v>
      </c>
      <c r="E5168" s="3" t="s">
        <v>3</v>
      </c>
      <c r="F5168" s="4" t="s">
        <v>4</v>
      </c>
      <c r="G5168" s="3">
        <v>133637</v>
      </c>
      <c r="H5168" s="3" t="s">
        <v>3242</v>
      </c>
      <c r="I5168" s="3" t="s">
        <v>3999</v>
      </c>
      <c r="J5168" s="8">
        <v>800000</v>
      </c>
      <c r="K5168" s="12">
        <f>IFERROR(VLOOKUP($A5168,[1]Piv!$B:$C,2,FALSE),0)</f>
        <v>0</v>
      </c>
      <c r="L5168" s="12">
        <f>IFERROR(VLOOKUP($A5168,'[2]FINAL (2)'!$A$1:$F$7700,3,FALSE),0)</f>
        <v>0</v>
      </c>
      <c r="M5168" s="12">
        <f>IFERROR(VLOOKUP($A5168,'[2]FINAL (2)'!$A$1:$F$7700,5,FALSE),0)</f>
        <v>0</v>
      </c>
      <c r="N5168" s="12">
        <f>IFERROR(VLOOKUP($A5168,[3]Sheet3!$A$1:$C$4542,3,FALSE),0)</f>
        <v>800000</v>
      </c>
      <c r="O5168" s="10">
        <f t="shared" si="81"/>
        <v>800000</v>
      </c>
      <c r="P5168" s="10">
        <f>O5168-J5168</f>
        <v>0</v>
      </c>
    </row>
    <row r="5169" spans="1:16" x14ac:dyDescent="0.25">
      <c r="A5169" s="3">
        <v>9686259</v>
      </c>
      <c r="B5169" s="3" t="s">
        <v>2343</v>
      </c>
      <c r="C5169" s="4">
        <v>100105</v>
      </c>
      <c r="D5169" s="3" t="s">
        <v>23</v>
      </c>
      <c r="E5169" s="3" t="s">
        <v>3</v>
      </c>
      <c r="F5169" s="4" t="s">
        <v>4</v>
      </c>
      <c r="G5169" s="3">
        <v>86311</v>
      </c>
      <c r="H5169" s="3" t="s">
        <v>3235</v>
      </c>
      <c r="I5169" s="3" t="s">
        <v>3999</v>
      </c>
      <c r="J5169" s="8">
        <v>300000</v>
      </c>
      <c r="K5169" s="12">
        <f>IFERROR(VLOOKUP($A5169,[1]Piv!$B:$C,2,FALSE),0)</f>
        <v>0</v>
      </c>
      <c r="L5169" s="12">
        <f>IFERROR(VLOOKUP($A5169,'[2]FINAL (2)'!$A$1:$F$7700,3,FALSE),0)</f>
        <v>0</v>
      </c>
      <c r="M5169" s="12">
        <f>IFERROR(VLOOKUP($A5169,'[2]FINAL (2)'!$A$1:$F$7700,5,FALSE),0)</f>
        <v>0</v>
      </c>
      <c r="N5169" s="12">
        <f>IFERROR(VLOOKUP($A5169,[3]Sheet3!$A$1:$C$4542,3,FALSE),0)</f>
        <v>300000</v>
      </c>
      <c r="O5169" s="10">
        <f t="shared" si="81"/>
        <v>300000</v>
      </c>
      <c r="P5169" s="10">
        <f>O5169-J5169</f>
        <v>0</v>
      </c>
    </row>
    <row r="5170" spans="1:16" x14ac:dyDescent="0.25">
      <c r="A5170" s="3">
        <v>9746330</v>
      </c>
      <c r="B5170" s="3" t="s">
        <v>554</v>
      </c>
      <c r="C5170" s="4">
        <v>100105</v>
      </c>
      <c r="D5170" s="3" t="s">
        <v>23</v>
      </c>
      <c r="E5170" s="3" t="s">
        <v>3</v>
      </c>
      <c r="F5170" s="4" t="s">
        <v>4</v>
      </c>
      <c r="G5170" s="3">
        <v>70925</v>
      </c>
      <c r="H5170" s="3" t="s">
        <v>3227</v>
      </c>
      <c r="I5170" s="3" t="s">
        <v>3999</v>
      </c>
      <c r="J5170" s="8">
        <v>10000</v>
      </c>
      <c r="K5170" s="12">
        <f>IFERROR(VLOOKUP($A5170,[1]Piv!$B:$C,2,FALSE),0)</f>
        <v>0</v>
      </c>
      <c r="L5170" s="12">
        <f>IFERROR(VLOOKUP($A5170,'[2]FINAL (2)'!$A$1:$F$7700,3,FALSE),0)</f>
        <v>0</v>
      </c>
      <c r="M5170" s="12">
        <f>IFERROR(VLOOKUP($A5170,'[2]FINAL (2)'!$A$1:$F$7700,5,FALSE),0)</f>
        <v>0</v>
      </c>
      <c r="N5170" s="12">
        <f>IFERROR(VLOOKUP($A5170,[3]Sheet3!$A$1:$C$4542,3,FALSE),0)</f>
        <v>10000</v>
      </c>
      <c r="O5170" s="10">
        <f t="shared" si="81"/>
        <v>10000</v>
      </c>
      <c r="P5170" s="10">
        <f>O5170-J5170</f>
        <v>0</v>
      </c>
    </row>
    <row r="5171" spans="1:16" x14ac:dyDescent="0.25">
      <c r="A5171" s="3">
        <v>9766109</v>
      </c>
      <c r="B5171" s="3" t="s">
        <v>1493</v>
      </c>
      <c r="C5171" s="4">
        <v>100105</v>
      </c>
      <c r="D5171" s="3" t="s">
        <v>23</v>
      </c>
      <c r="E5171" s="3" t="s">
        <v>3</v>
      </c>
      <c r="F5171" s="4" t="s">
        <v>4</v>
      </c>
      <c r="G5171" s="3">
        <v>131356</v>
      </c>
      <c r="H5171" s="3" t="s">
        <v>8834</v>
      </c>
      <c r="I5171" s="3" t="s">
        <v>3999</v>
      </c>
      <c r="J5171" s="8">
        <v>1319020.07</v>
      </c>
      <c r="K5171" s="12">
        <f>IFERROR(VLOOKUP($A5171,[1]Piv!$B:$C,2,FALSE),0)</f>
        <v>0</v>
      </c>
      <c r="L5171" s="12">
        <f>IFERROR(VLOOKUP($A5171,'[2]FINAL (2)'!$A$1:$F$7700,3,FALSE),0)</f>
        <v>1312680.05</v>
      </c>
      <c r="M5171" s="12">
        <f>IFERROR(VLOOKUP($A5171,'[2]FINAL (2)'!$A$1:$F$7700,5,FALSE),0)</f>
        <v>0</v>
      </c>
      <c r="N5171" s="12">
        <f>IFERROR(VLOOKUP($A5171,[3]Sheet3!$A$1:$C$4542,3,FALSE),0)</f>
        <v>0</v>
      </c>
      <c r="O5171" s="10">
        <f t="shared" si="81"/>
        <v>1312680.05</v>
      </c>
      <c r="P5171" s="10">
        <f>O5171-J5171</f>
        <v>-6340.0200000000186</v>
      </c>
    </row>
    <row r="5172" spans="1:16" x14ac:dyDescent="0.25">
      <c r="A5172" s="3">
        <v>9881743</v>
      </c>
      <c r="B5172" s="3" t="s">
        <v>1645</v>
      </c>
      <c r="C5172" s="4">
        <v>100105</v>
      </c>
      <c r="D5172" s="3" t="s">
        <v>23</v>
      </c>
      <c r="E5172" s="3" t="s">
        <v>3</v>
      </c>
      <c r="F5172" s="4" t="s">
        <v>4</v>
      </c>
      <c r="G5172" s="3">
        <v>129478</v>
      </c>
      <c r="H5172" s="3" t="s">
        <v>3231</v>
      </c>
      <c r="I5172" s="3" t="s">
        <v>3999</v>
      </c>
      <c r="J5172" s="8">
        <v>263900</v>
      </c>
      <c r="K5172" s="12">
        <f>IFERROR(VLOOKUP($A5172,[1]Piv!$B:$C,2,FALSE),0)</f>
        <v>203406</v>
      </c>
      <c r="L5172" s="12">
        <f>IFERROR(VLOOKUP($A5172,'[2]FINAL (2)'!$A$1:$F$7700,3,FALSE),0)</f>
        <v>0</v>
      </c>
      <c r="M5172" s="12">
        <f>IFERROR(VLOOKUP($A5172,'[2]FINAL (2)'!$A$1:$F$7700,5,FALSE),0)</f>
        <v>150000</v>
      </c>
      <c r="N5172" s="12">
        <f>IFERROR(VLOOKUP($A5172,[3]Sheet3!$A$1:$C$4542,3,FALSE),0)</f>
        <v>63900</v>
      </c>
      <c r="O5172" s="10">
        <f t="shared" si="81"/>
        <v>417306</v>
      </c>
      <c r="P5172" s="10">
        <f>O5172-J5172</f>
        <v>153406</v>
      </c>
    </row>
    <row r="5173" spans="1:16" x14ac:dyDescent="0.25">
      <c r="A5173" s="3">
        <v>9941183</v>
      </c>
      <c r="B5173" s="3" t="s">
        <v>7815</v>
      </c>
      <c r="C5173" s="4">
        <v>100105</v>
      </c>
      <c r="D5173" s="3" t="s">
        <v>23</v>
      </c>
      <c r="E5173" s="3" t="s">
        <v>3</v>
      </c>
      <c r="F5173" s="4" t="s">
        <v>12</v>
      </c>
      <c r="G5173" s="3"/>
      <c r="H5173" s="3"/>
      <c r="I5173" s="3"/>
      <c r="J5173" s="8">
        <v>0</v>
      </c>
      <c r="K5173" s="12">
        <f>IFERROR(VLOOKUP($A5173,[1]Piv!$B:$C,2,FALSE),0)</f>
        <v>0</v>
      </c>
      <c r="L5173" s="12">
        <f>IFERROR(VLOOKUP($A5173,'[2]FINAL (2)'!$A$1:$F$7700,3,FALSE),0)</f>
        <v>0</v>
      </c>
      <c r="M5173" s="12">
        <f>IFERROR(VLOOKUP($A5173,'[2]FINAL (2)'!$A$1:$F$7700,5,FALSE),0)</f>
        <v>0</v>
      </c>
      <c r="N5173" s="12">
        <f>IFERROR(VLOOKUP($A5173,[3]Sheet3!$A$1:$C$4542,3,FALSE),0)</f>
        <v>0</v>
      </c>
      <c r="O5173" s="10">
        <f t="shared" si="81"/>
        <v>0</v>
      </c>
      <c r="P5173"/>
    </row>
    <row r="5174" spans="1:16" x14ac:dyDescent="0.25">
      <c r="A5174" s="3">
        <v>10046752</v>
      </c>
      <c r="B5174" s="3" t="s">
        <v>7816</v>
      </c>
      <c r="C5174" s="4">
        <v>100105</v>
      </c>
      <c r="D5174" s="3" t="s">
        <v>23</v>
      </c>
      <c r="E5174" s="3" t="s">
        <v>3</v>
      </c>
      <c r="F5174" s="4" t="s">
        <v>12</v>
      </c>
      <c r="G5174" s="3"/>
      <c r="H5174" s="3"/>
      <c r="I5174" s="3"/>
      <c r="J5174" s="8">
        <v>0</v>
      </c>
      <c r="K5174" s="12">
        <f>IFERROR(VLOOKUP($A5174,[1]Piv!$B:$C,2,FALSE),0)</f>
        <v>0</v>
      </c>
      <c r="L5174" s="12">
        <f>IFERROR(VLOOKUP($A5174,'[2]FINAL (2)'!$A$1:$F$7700,3,FALSE),0)</f>
        <v>0</v>
      </c>
      <c r="M5174" s="12">
        <f>IFERROR(VLOOKUP($A5174,'[2]FINAL (2)'!$A$1:$F$7700,5,FALSE),0)</f>
        <v>0</v>
      </c>
      <c r="N5174" s="12">
        <f>IFERROR(VLOOKUP($A5174,[3]Sheet3!$A$1:$C$4542,3,FALSE),0)</f>
        <v>0</v>
      </c>
      <c r="O5174" s="10">
        <f t="shared" si="81"/>
        <v>0</v>
      </c>
      <c r="P5174"/>
    </row>
    <row r="5175" spans="1:16" x14ac:dyDescent="0.25">
      <c r="A5175" s="3">
        <v>10168099</v>
      </c>
      <c r="B5175" s="3" t="s">
        <v>2663</v>
      </c>
      <c r="C5175" s="4">
        <v>100105</v>
      </c>
      <c r="D5175" s="3" t="s">
        <v>23</v>
      </c>
      <c r="E5175" s="3" t="s">
        <v>3</v>
      </c>
      <c r="F5175" s="4" t="s">
        <v>4</v>
      </c>
      <c r="G5175" s="3">
        <v>61742</v>
      </c>
      <c r="H5175" s="3" t="s">
        <v>3223</v>
      </c>
      <c r="I5175" s="3" t="s">
        <v>4001</v>
      </c>
      <c r="J5175" s="8">
        <v>2251123.7199999997</v>
      </c>
      <c r="K5175" s="12">
        <f>IFERROR(VLOOKUP($A5175,[1]Piv!$B:$C,2,FALSE),0)</f>
        <v>0</v>
      </c>
      <c r="L5175" s="12">
        <f>IFERROR(VLOOKUP($A5175,'[2]FINAL (2)'!$A$1:$F$7700,3,FALSE),0)</f>
        <v>1695963.82</v>
      </c>
      <c r="M5175" s="12">
        <f>IFERROR(VLOOKUP($A5175,'[2]FINAL (2)'!$A$1:$F$7700,5,FALSE),0)</f>
        <v>0</v>
      </c>
      <c r="N5175" s="12">
        <f>IFERROR(VLOOKUP($A5175,[3]Sheet3!$A$1:$C$4542,3,FALSE),0)</f>
        <v>1025000</v>
      </c>
      <c r="O5175" s="10">
        <f t="shared" si="81"/>
        <v>2720963.8200000003</v>
      </c>
      <c r="P5175" s="10">
        <f>O5175-J5175</f>
        <v>469840.10000000056</v>
      </c>
    </row>
    <row r="5176" spans="1:16" x14ac:dyDescent="0.25">
      <c r="A5176" s="3">
        <v>10175570</v>
      </c>
      <c r="B5176" s="3" t="s">
        <v>470</v>
      </c>
      <c r="C5176" s="4">
        <v>100105</v>
      </c>
      <c r="D5176" s="3" t="s">
        <v>23</v>
      </c>
      <c r="E5176" s="3" t="s">
        <v>3</v>
      </c>
      <c r="F5176" s="4" t="s">
        <v>4</v>
      </c>
      <c r="G5176" s="3">
        <v>131072</v>
      </c>
      <c r="H5176" s="3" t="s">
        <v>3245</v>
      </c>
      <c r="I5176" s="3" t="s">
        <v>3999</v>
      </c>
      <c r="J5176" s="8">
        <v>17201400</v>
      </c>
      <c r="K5176" s="12">
        <f>IFERROR(VLOOKUP($A5176,[1]Piv!$B:$C,2,FALSE),0)</f>
        <v>8750963.9400000013</v>
      </c>
      <c r="L5176" s="12">
        <f>IFERROR(VLOOKUP($A5176,'[2]FINAL (2)'!$A$1:$F$7700,3,FALSE),0)</f>
        <v>0</v>
      </c>
      <c r="M5176" s="12">
        <f>IFERROR(VLOOKUP($A5176,'[2]FINAL (2)'!$A$1:$F$7700,5,FALSE),0)</f>
        <v>0</v>
      </c>
      <c r="N5176" s="12">
        <f>IFERROR(VLOOKUP($A5176,[3]Sheet3!$A$1:$C$4542,3,FALSE),0)</f>
        <v>0</v>
      </c>
      <c r="O5176" s="10">
        <f t="shared" si="81"/>
        <v>8750963.9400000013</v>
      </c>
      <c r="P5176" s="10">
        <f>O5176-J5176</f>
        <v>-8450436.0599999987</v>
      </c>
    </row>
    <row r="5177" spans="1:16" x14ac:dyDescent="0.25">
      <c r="A5177" s="3">
        <v>10255025</v>
      </c>
      <c r="B5177" s="3" t="s">
        <v>7817</v>
      </c>
      <c r="C5177" s="4">
        <v>100105</v>
      </c>
      <c r="D5177" s="3" t="s">
        <v>23</v>
      </c>
      <c r="E5177" s="3" t="s">
        <v>3</v>
      </c>
      <c r="F5177" s="4" t="s">
        <v>4</v>
      </c>
      <c r="G5177" s="3">
        <v>128155</v>
      </c>
      <c r="H5177" s="3" t="s">
        <v>3230</v>
      </c>
      <c r="I5177" s="3" t="s">
        <v>3999</v>
      </c>
      <c r="J5177" s="8">
        <v>500000</v>
      </c>
      <c r="K5177" s="12">
        <f>IFERROR(VLOOKUP($A5177,[1]Piv!$B:$C,2,FALSE),0)</f>
        <v>506975.94</v>
      </c>
      <c r="L5177" s="12">
        <f>IFERROR(VLOOKUP($A5177,'[2]FINAL (2)'!$A$1:$F$7700,3,FALSE),0)</f>
        <v>0</v>
      </c>
      <c r="M5177" s="12">
        <f>IFERROR(VLOOKUP($A5177,'[2]FINAL (2)'!$A$1:$F$7700,5,FALSE),0)</f>
        <v>0</v>
      </c>
      <c r="N5177" s="12">
        <f>IFERROR(VLOOKUP($A5177,[3]Sheet3!$A$1:$C$4542,3,FALSE),0)</f>
        <v>0</v>
      </c>
      <c r="O5177" s="10">
        <f t="shared" si="81"/>
        <v>506975.94</v>
      </c>
      <c r="P5177" s="10">
        <f>O5177-J5177</f>
        <v>6975.9400000000023</v>
      </c>
    </row>
    <row r="5178" spans="1:16" x14ac:dyDescent="0.25">
      <c r="A5178" s="3">
        <v>10264056</v>
      </c>
      <c r="B5178" s="3" t="s">
        <v>7818</v>
      </c>
      <c r="C5178" s="4">
        <v>100105</v>
      </c>
      <c r="D5178" s="3" t="s">
        <v>23</v>
      </c>
      <c r="E5178" s="3" t="s">
        <v>3</v>
      </c>
      <c r="F5178" s="4" t="s">
        <v>4</v>
      </c>
      <c r="G5178" s="3">
        <v>20558</v>
      </c>
      <c r="H5178" s="3" t="s">
        <v>3278</v>
      </c>
      <c r="I5178" s="3" t="s">
        <v>4001</v>
      </c>
      <c r="J5178" s="8">
        <v>0</v>
      </c>
      <c r="K5178" s="12">
        <f>IFERROR(VLOOKUP($A5178,[1]Piv!$B:$C,2,FALSE),0)</f>
        <v>0</v>
      </c>
      <c r="L5178" s="12">
        <f>IFERROR(VLOOKUP($A5178,'[2]FINAL (2)'!$A$1:$F$7700,3,FALSE),0)</f>
        <v>0</v>
      </c>
      <c r="M5178" s="12">
        <f>IFERROR(VLOOKUP($A5178,'[2]FINAL (2)'!$A$1:$F$7700,5,FALSE),0)</f>
        <v>0</v>
      </c>
      <c r="N5178" s="12">
        <f>IFERROR(VLOOKUP($A5178,[3]Sheet3!$A$1:$C$4542,3,FALSE),0)</f>
        <v>299648.49</v>
      </c>
      <c r="O5178" s="10">
        <f t="shared" si="81"/>
        <v>299648.49</v>
      </c>
      <c r="P5178" s="10">
        <f>O5178-J5178</f>
        <v>299648.49</v>
      </c>
    </row>
    <row r="5179" spans="1:16" x14ac:dyDescent="0.25">
      <c r="A5179" s="3">
        <v>10295896</v>
      </c>
      <c r="B5179" s="3" t="s">
        <v>7819</v>
      </c>
      <c r="C5179" s="4">
        <v>100105</v>
      </c>
      <c r="D5179" s="3" t="s">
        <v>23</v>
      </c>
      <c r="E5179" s="3" t="s">
        <v>3</v>
      </c>
      <c r="F5179" s="4" t="s">
        <v>4</v>
      </c>
      <c r="G5179" s="3">
        <v>71532</v>
      </c>
      <c r="H5179" s="3" t="s">
        <v>3289</v>
      </c>
      <c r="I5179" s="3" t="s">
        <v>4001</v>
      </c>
      <c r="J5179" s="8">
        <v>7005791.1299999999</v>
      </c>
      <c r="K5179" s="12">
        <f>IFERROR(VLOOKUP($A5179,[1]Piv!$B:$C,2,FALSE),0)</f>
        <v>0</v>
      </c>
      <c r="L5179" s="12">
        <f>IFERROR(VLOOKUP($A5179,'[2]FINAL (2)'!$A$1:$F$7700,3,FALSE),0)</f>
        <v>503860.76</v>
      </c>
      <c r="M5179" s="12">
        <f>IFERROR(VLOOKUP($A5179,'[2]FINAL (2)'!$A$1:$F$7700,5,FALSE),0)</f>
        <v>0</v>
      </c>
      <c r="N5179" s="12">
        <f>IFERROR(VLOOKUP($A5179,[3]Sheet3!$A$1:$C$4542,3,FALSE),0)</f>
        <v>6500000</v>
      </c>
      <c r="O5179" s="10">
        <f t="shared" si="81"/>
        <v>7003860.7599999998</v>
      </c>
      <c r="P5179" s="10">
        <f>O5179-J5179</f>
        <v>-1930.3700000001118</v>
      </c>
    </row>
    <row r="5180" spans="1:16" x14ac:dyDescent="0.25">
      <c r="A5180" s="3">
        <v>10307459</v>
      </c>
      <c r="B5180" s="3" t="s">
        <v>7820</v>
      </c>
      <c r="C5180" s="4">
        <v>100105</v>
      </c>
      <c r="D5180" s="3" t="s">
        <v>23</v>
      </c>
      <c r="E5180" s="3" t="s">
        <v>3</v>
      </c>
      <c r="F5180" s="4" t="s">
        <v>12</v>
      </c>
      <c r="G5180" s="3"/>
      <c r="H5180" s="3"/>
      <c r="I5180" s="3"/>
      <c r="J5180" s="8">
        <v>0</v>
      </c>
      <c r="K5180" s="12">
        <f>IFERROR(VLOOKUP($A5180,[1]Piv!$B:$C,2,FALSE),0)</f>
        <v>0</v>
      </c>
      <c r="L5180" s="12">
        <f>IFERROR(VLOOKUP($A5180,'[2]FINAL (2)'!$A$1:$F$7700,3,FALSE),0)</f>
        <v>0</v>
      </c>
      <c r="M5180" s="12">
        <f>IFERROR(VLOOKUP($A5180,'[2]FINAL (2)'!$A$1:$F$7700,5,FALSE),0)</f>
        <v>0</v>
      </c>
      <c r="N5180" s="12">
        <f>IFERROR(VLOOKUP($A5180,[3]Sheet3!$A$1:$C$4542,3,FALSE),0)</f>
        <v>0</v>
      </c>
      <c r="O5180" s="10">
        <f t="shared" si="81"/>
        <v>0</v>
      </c>
      <c r="P5180"/>
    </row>
    <row r="5181" spans="1:16" x14ac:dyDescent="0.25">
      <c r="A5181" s="3">
        <v>10350408</v>
      </c>
      <c r="B5181" s="3" t="s">
        <v>7821</v>
      </c>
      <c r="C5181" s="4">
        <v>100105</v>
      </c>
      <c r="D5181" s="3" t="s">
        <v>23</v>
      </c>
      <c r="E5181" s="3" t="s">
        <v>3</v>
      </c>
      <c r="F5181" s="4" t="s">
        <v>12</v>
      </c>
      <c r="G5181" s="3"/>
      <c r="H5181" s="3"/>
      <c r="I5181" s="3"/>
      <c r="J5181" s="8">
        <v>0</v>
      </c>
      <c r="K5181" s="12">
        <f>IFERROR(VLOOKUP($A5181,[1]Piv!$B:$C,2,FALSE),0)</f>
        <v>0</v>
      </c>
      <c r="L5181" s="12">
        <f>IFERROR(VLOOKUP($A5181,'[2]FINAL (2)'!$A$1:$F$7700,3,FALSE),0)</f>
        <v>0</v>
      </c>
      <c r="M5181" s="12">
        <f>IFERROR(VLOOKUP($A5181,'[2]FINAL (2)'!$A$1:$F$7700,5,FALSE),0)</f>
        <v>0</v>
      </c>
      <c r="N5181" s="12">
        <f>IFERROR(VLOOKUP($A5181,[3]Sheet3!$A$1:$C$4542,3,FALSE),0)</f>
        <v>0</v>
      </c>
      <c r="O5181" s="10">
        <f t="shared" si="81"/>
        <v>0</v>
      </c>
      <c r="P5181"/>
    </row>
    <row r="5182" spans="1:16" x14ac:dyDescent="0.25">
      <c r="A5182" s="3">
        <v>10370910</v>
      </c>
      <c r="B5182" s="3" t="s">
        <v>2400</v>
      </c>
      <c r="C5182" s="4">
        <v>100105</v>
      </c>
      <c r="D5182" s="3" t="s">
        <v>23</v>
      </c>
      <c r="E5182" s="3" t="s">
        <v>3</v>
      </c>
      <c r="F5182" s="4" t="s">
        <v>4</v>
      </c>
      <c r="G5182" s="3">
        <v>88684</v>
      </c>
      <c r="H5182" s="3" t="s">
        <v>3238</v>
      </c>
      <c r="I5182" s="3" t="s">
        <v>3999</v>
      </c>
      <c r="J5182" s="8">
        <v>1500000</v>
      </c>
      <c r="K5182" s="12">
        <f>IFERROR(VLOOKUP($A5182,[1]Piv!$B:$C,2,FALSE),0)</f>
        <v>1500000</v>
      </c>
      <c r="L5182" s="12">
        <f>IFERROR(VLOOKUP($A5182,'[2]FINAL (2)'!$A$1:$F$7700,3,FALSE),0)</f>
        <v>0</v>
      </c>
      <c r="M5182" s="12">
        <f>IFERROR(VLOOKUP($A5182,'[2]FINAL (2)'!$A$1:$F$7700,5,FALSE),0)</f>
        <v>0</v>
      </c>
      <c r="N5182" s="12">
        <f>IFERROR(VLOOKUP($A5182,[3]Sheet3!$A$1:$C$4542,3,FALSE),0)</f>
        <v>0</v>
      </c>
      <c r="O5182" s="10">
        <f t="shared" si="81"/>
        <v>1500000</v>
      </c>
      <c r="P5182" s="10">
        <f>O5182-J5182</f>
        <v>0</v>
      </c>
    </row>
    <row r="5183" spans="1:16" x14ac:dyDescent="0.25">
      <c r="A5183" s="3">
        <v>10424203</v>
      </c>
      <c r="B5183" s="3" t="s">
        <v>7822</v>
      </c>
      <c r="C5183" s="4">
        <v>100105</v>
      </c>
      <c r="D5183" s="3" t="s">
        <v>23</v>
      </c>
      <c r="E5183" s="3" t="s">
        <v>3</v>
      </c>
      <c r="F5183" s="4" t="s">
        <v>12</v>
      </c>
      <c r="G5183" s="3"/>
      <c r="H5183" s="3"/>
      <c r="I5183" s="3"/>
      <c r="J5183" s="8">
        <v>0</v>
      </c>
      <c r="K5183" s="12">
        <f>IFERROR(VLOOKUP($A5183,[1]Piv!$B:$C,2,FALSE),0)</f>
        <v>0</v>
      </c>
      <c r="L5183" s="12">
        <f>IFERROR(VLOOKUP($A5183,'[2]FINAL (2)'!$A$1:$F$7700,3,FALSE),0)</f>
        <v>0</v>
      </c>
      <c r="M5183" s="12">
        <f>IFERROR(VLOOKUP($A5183,'[2]FINAL (2)'!$A$1:$F$7700,5,FALSE),0)</f>
        <v>0</v>
      </c>
      <c r="N5183" s="12">
        <f>IFERROR(VLOOKUP($A5183,[3]Sheet3!$A$1:$C$4542,3,FALSE),0)</f>
        <v>0</v>
      </c>
      <c r="O5183" s="10">
        <f t="shared" si="81"/>
        <v>0</v>
      </c>
      <c r="P5183"/>
    </row>
    <row r="5184" spans="1:16" x14ac:dyDescent="0.25">
      <c r="A5184" s="3">
        <v>10989541</v>
      </c>
      <c r="B5184" s="3" t="s">
        <v>2348</v>
      </c>
      <c r="C5184" s="4">
        <v>100105</v>
      </c>
      <c r="D5184" s="3" t="s">
        <v>23</v>
      </c>
      <c r="E5184" s="3" t="s">
        <v>3</v>
      </c>
      <c r="F5184" s="4" t="s">
        <v>4</v>
      </c>
      <c r="G5184" s="3">
        <v>88640</v>
      </c>
      <c r="H5184" s="3" t="s">
        <v>3987</v>
      </c>
      <c r="I5184" s="3" t="s">
        <v>4002</v>
      </c>
      <c r="J5184" s="8">
        <v>40918128.280000001</v>
      </c>
      <c r="K5184" s="12">
        <f>IFERROR(VLOOKUP($A5184,[1]Piv!$B:$C,2,FALSE),0)</f>
        <v>762572.26</v>
      </c>
      <c r="L5184" s="12">
        <f>IFERROR(VLOOKUP($A5184,'[2]FINAL (2)'!$A$1:$F$7700,3,FALSE),0)</f>
        <v>12112085.529999999</v>
      </c>
      <c r="M5184" s="12">
        <f>IFERROR(VLOOKUP($A5184,'[2]FINAL (2)'!$A$1:$F$7700,5,FALSE),0)</f>
        <v>0</v>
      </c>
      <c r="N5184" s="12">
        <f>IFERROR(VLOOKUP($A5184,[3]Sheet3!$A$1:$C$4542,3,FALSE),0)</f>
        <v>28000000</v>
      </c>
      <c r="O5184" s="10">
        <f t="shared" si="81"/>
        <v>40874657.789999999</v>
      </c>
      <c r="P5184" s="10">
        <f>O5184-J5184</f>
        <v>-43470.490000002086</v>
      </c>
    </row>
    <row r="5185" spans="1:16" x14ac:dyDescent="0.25">
      <c r="A5185" s="3">
        <v>11190681</v>
      </c>
      <c r="B5185" s="3" t="s">
        <v>2334</v>
      </c>
      <c r="C5185" s="4">
        <v>100105</v>
      </c>
      <c r="D5185" s="3" t="s">
        <v>23</v>
      </c>
      <c r="E5185" s="3" t="s">
        <v>3</v>
      </c>
      <c r="F5185" s="4" t="s">
        <v>4</v>
      </c>
      <c r="G5185" s="3">
        <v>88684</v>
      </c>
      <c r="H5185" s="3" t="s">
        <v>3238</v>
      </c>
      <c r="I5185" s="3" t="s">
        <v>3999</v>
      </c>
      <c r="J5185" s="8">
        <v>4000000</v>
      </c>
      <c r="K5185" s="12">
        <f>IFERROR(VLOOKUP($A5185,[1]Piv!$B:$C,2,FALSE),0)</f>
        <v>0</v>
      </c>
      <c r="L5185" s="12">
        <f>IFERROR(VLOOKUP($A5185,'[2]FINAL (2)'!$A$1:$F$7700,3,FALSE),0)</f>
        <v>0</v>
      </c>
      <c r="M5185" s="12">
        <f>IFERROR(VLOOKUP($A5185,'[2]FINAL (2)'!$A$1:$F$7700,5,FALSE),0)</f>
        <v>0</v>
      </c>
      <c r="N5185" s="12">
        <f>IFERROR(VLOOKUP($A5185,[3]Sheet3!$A$1:$C$4542,3,FALSE),0)</f>
        <v>4000000</v>
      </c>
      <c r="O5185" s="10">
        <f t="shared" si="81"/>
        <v>4000000</v>
      </c>
      <c r="P5185" s="10">
        <f>O5185-J5185</f>
        <v>0</v>
      </c>
    </row>
    <row r="5186" spans="1:16" x14ac:dyDescent="0.25">
      <c r="A5186" s="3">
        <v>11372740</v>
      </c>
      <c r="B5186" s="3" t="s">
        <v>7823</v>
      </c>
      <c r="C5186" s="4">
        <v>100105</v>
      </c>
      <c r="D5186" s="3" t="s">
        <v>23</v>
      </c>
      <c r="E5186" s="3" t="s">
        <v>3</v>
      </c>
      <c r="F5186" s="4" t="s">
        <v>4</v>
      </c>
      <c r="G5186" s="3">
        <v>27353</v>
      </c>
      <c r="H5186" s="3" t="s">
        <v>3216</v>
      </c>
      <c r="I5186" s="3" t="s">
        <v>3999</v>
      </c>
      <c r="J5186" s="8">
        <v>20000000</v>
      </c>
      <c r="K5186" s="12">
        <f>IFERROR(VLOOKUP($A5186,[1]Piv!$B:$C,2,FALSE),0)</f>
        <v>0</v>
      </c>
      <c r="L5186" s="12">
        <f>IFERROR(VLOOKUP($A5186,'[2]FINAL (2)'!$A$1:$F$7700,3,FALSE),0)</f>
        <v>0</v>
      </c>
      <c r="M5186" s="12">
        <f>IFERROR(VLOOKUP($A5186,'[2]FINAL (2)'!$A$1:$F$7700,5,FALSE),0)</f>
        <v>0</v>
      </c>
      <c r="N5186" s="12">
        <f>IFERROR(VLOOKUP($A5186,[3]Sheet3!$A$1:$C$4542,3,FALSE),0)</f>
        <v>20000000</v>
      </c>
      <c r="O5186" s="10">
        <f t="shared" si="81"/>
        <v>20000000</v>
      </c>
      <c r="P5186" s="10">
        <f>O5186-J5186</f>
        <v>0</v>
      </c>
    </row>
    <row r="5187" spans="1:16" x14ac:dyDescent="0.25">
      <c r="A5187" s="3">
        <v>11668226</v>
      </c>
      <c r="B5187" s="3" t="s">
        <v>2350</v>
      </c>
      <c r="C5187" s="4">
        <v>100105</v>
      </c>
      <c r="D5187" s="3" t="s">
        <v>23</v>
      </c>
      <c r="E5187" s="3" t="s">
        <v>3</v>
      </c>
      <c r="F5187" s="4" t="s">
        <v>4</v>
      </c>
      <c r="G5187" s="3">
        <v>70925</v>
      </c>
      <c r="H5187" s="3" t="s">
        <v>3227</v>
      </c>
      <c r="I5187" s="3" t="s">
        <v>3999</v>
      </c>
      <c r="J5187" s="8">
        <v>4036514.54</v>
      </c>
      <c r="K5187" s="12">
        <f>IFERROR(VLOOKUP($A5187,[1]Piv!$B:$C,2,FALSE),0)</f>
        <v>0</v>
      </c>
      <c r="L5187" s="12">
        <f>IFERROR(VLOOKUP($A5187,'[2]FINAL (2)'!$A$1:$F$7700,3,FALSE),0)</f>
        <v>4024343.04</v>
      </c>
      <c r="M5187" s="12">
        <f>IFERROR(VLOOKUP($A5187,'[2]FINAL (2)'!$A$1:$F$7700,5,FALSE),0)</f>
        <v>0</v>
      </c>
      <c r="N5187" s="12">
        <f>IFERROR(VLOOKUP($A5187,[3]Sheet3!$A$1:$C$4542,3,FALSE),0)</f>
        <v>0</v>
      </c>
      <c r="O5187" s="10">
        <f t="shared" ref="O5187:O5250" si="82">IFERROR(SUM(K5187,L5187,M5187,N5187),0)</f>
        <v>4024343.04</v>
      </c>
      <c r="P5187" s="10">
        <f>O5187-J5187</f>
        <v>-12171.5</v>
      </c>
    </row>
    <row r="5188" spans="1:16" x14ac:dyDescent="0.25">
      <c r="A5188" s="3">
        <v>11825894</v>
      </c>
      <c r="B5188" s="3" t="s">
        <v>7824</v>
      </c>
      <c r="C5188" s="4">
        <v>100105</v>
      </c>
      <c r="D5188" s="3" t="s">
        <v>23</v>
      </c>
      <c r="E5188" s="3" t="s">
        <v>3</v>
      </c>
      <c r="F5188" s="4" t="s">
        <v>4</v>
      </c>
      <c r="G5188" s="3">
        <v>133356</v>
      </c>
      <c r="H5188" s="3" t="s">
        <v>3241</v>
      </c>
      <c r="I5188" s="3" t="s">
        <v>3999</v>
      </c>
      <c r="J5188" s="8">
        <v>0</v>
      </c>
      <c r="K5188" s="12">
        <f>IFERROR(VLOOKUP($A5188,[1]Piv!$B:$C,2,FALSE),0)</f>
        <v>0</v>
      </c>
      <c r="L5188" s="12">
        <f>IFERROR(VLOOKUP($A5188,'[2]FINAL (2)'!$A$1:$F$7700,3,FALSE),0)</f>
        <v>0</v>
      </c>
      <c r="M5188" s="12">
        <f>IFERROR(VLOOKUP($A5188,'[2]FINAL (2)'!$A$1:$F$7700,5,FALSE),0)</f>
        <v>0</v>
      </c>
      <c r="N5188" s="12">
        <f>IFERROR(VLOOKUP($A5188,[3]Sheet3!$A$1:$C$4542,3,FALSE),0)</f>
        <v>3500000</v>
      </c>
      <c r="O5188" s="10">
        <f t="shared" si="82"/>
        <v>3500000</v>
      </c>
      <c r="P5188" s="10">
        <f>O5188-J5188</f>
        <v>3500000</v>
      </c>
    </row>
    <row r="5189" spans="1:16" x14ac:dyDescent="0.25">
      <c r="A5189" s="3">
        <v>11839058</v>
      </c>
      <c r="B5189" s="3" t="s">
        <v>7825</v>
      </c>
      <c r="C5189" s="4">
        <v>100105</v>
      </c>
      <c r="D5189" s="3" t="s">
        <v>23</v>
      </c>
      <c r="E5189" s="3" t="s">
        <v>3</v>
      </c>
      <c r="F5189" s="4" t="s">
        <v>4</v>
      </c>
      <c r="G5189" s="3">
        <v>124356</v>
      </c>
      <c r="H5189" s="3" t="s">
        <v>3217</v>
      </c>
      <c r="I5189" s="3" t="s">
        <v>3999</v>
      </c>
      <c r="J5189" s="8">
        <v>930000</v>
      </c>
      <c r="K5189" s="12">
        <f>IFERROR(VLOOKUP($A5189,[1]Piv!$B:$C,2,FALSE),0)</f>
        <v>0</v>
      </c>
      <c r="L5189" s="12">
        <f>IFERROR(VLOOKUP($A5189,'[2]FINAL (2)'!$A$1:$F$7700,3,FALSE),0)</f>
        <v>0</v>
      </c>
      <c r="M5189" s="12">
        <f>IFERROR(VLOOKUP($A5189,'[2]FINAL (2)'!$A$1:$F$7700,5,FALSE),0)</f>
        <v>0</v>
      </c>
      <c r="N5189" s="12">
        <f>IFERROR(VLOOKUP($A5189,[3]Sheet3!$A$1:$C$4542,3,FALSE),0)</f>
        <v>930000</v>
      </c>
      <c r="O5189" s="10">
        <f t="shared" si="82"/>
        <v>930000</v>
      </c>
      <c r="P5189" s="10">
        <f>O5189-J5189</f>
        <v>0</v>
      </c>
    </row>
    <row r="5190" spans="1:16" x14ac:dyDescent="0.25">
      <c r="A5190" s="3">
        <v>11877298</v>
      </c>
      <c r="B5190" s="3" t="s">
        <v>7826</v>
      </c>
      <c r="C5190" s="4">
        <v>100105</v>
      </c>
      <c r="D5190" s="3" t="s">
        <v>23</v>
      </c>
      <c r="E5190" s="3" t="s">
        <v>3</v>
      </c>
      <c r="F5190" s="4" t="s">
        <v>12</v>
      </c>
      <c r="G5190" s="3">
        <v>72942</v>
      </c>
      <c r="H5190" s="3" t="s">
        <v>3258</v>
      </c>
      <c r="I5190" s="3" t="s">
        <v>3999</v>
      </c>
      <c r="J5190" s="8">
        <v>0</v>
      </c>
      <c r="K5190" s="12">
        <f>IFERROR(VLOOKUP($A5190,[1]Piv!$B:$C,2,FALSE),0)</f>
        <v>0</v>
      </c>
      <c r="L5190" s="12">
        <f>IFERROR(VLOOKUP($A5190,'[2]FINAL (2)'!$A$1:$F$7700,3,FALSE),0)</f>
        <v>0</v>
      </c>
      <c r="M5190" s="12">
        <f>IFERROR(VLOOKUP($A5190,'[2]FINAL (2)'!$A$1:$F$7700,5,FALSE),0)</f>
        <v>0</v>
      </c>
      <c r="N5190" s="12">
        <f>IFERROR(VLOOKUP($A5190,[3]Sheet3!$A$1:$C$4542,3,FALSE),0)</f>
        <v>0</v>
      </c>
      <c r="O5190" s="10">
        <f t="shared" si="82"/>
        <v>0</v>
      </c>
      <c r="P5190"/>
    </row>
    <row r="5191" spans="1:16" x14ac:dyDescent="0.25">
      <c r="A5191" s="3">
        <v>11930670</v>
      </c>
      <c r="B5191" s="3" t="s">
        <v>7827</v>
      </c>
      <c r="C5191" s="4">
        <v>100105</v>
      </c>
      <c r="D5191" s="3" t="s">
        <v>23</v>
      </c>
      <c r="E5191" s="3" t="s">
        <v>3</v>
      </c>
      <c r="F5191" s="4" t="s">
        <v>12</v>
      </c>
      <c r="G5191" s="3"/>
      <c r="H5191" s="3"/>
      <c r="I5191" s="3"/>
      <c r="J5191" s="8">
        <v>0</v>
      </c>
      <c r="K5191" s="12">
        <f>IFERROR(VLOOKUP($A5191,[1]Piv!$B:$C,2,FALSE),0)</f>
        <v>0</v>
      </c>
      <c r="L5191" s="12">
        <f>IFERROR(VLOOKUP($A5191,'[2]FINAL (2)'!$A$1:$F$7700,3,FALSE),0)</f>
        <v>0</v>
      </c>
      <c r="M5191" s="12">
        <f>IFERROR(VLOOKUP($A5191,'[2]FINAL (2)'!$A$1:$F$7700,5,FALSE),0)</f>
        <v>0</v>
      </c>
      <c r="N5191" s="12">
        <f>IFERROR(VLOOKUP($A5191,[3]Sheet3!$A$1:$C$4542,3,FALSE),0)</f>
        <v>0</v>
      </c>
      <c r="O5191" s="10">
        <f t="shared" si="82"/>
        <v>0</v>
      </c>
      <c r="P5191"/>
    </row>
    <row r="5192" spans="1:16" x14ac:dyDescent="0.25">
      <c r="A5192" s="3">
        <v>11958499</v>
      </c>
      <c r="B5192" s="3" t="s">
        <v>652</v>
      </c>
      <c r="C5192" s="4">
        <v>100105</v>
      </c>
      <c r="D5192" s="3" t="s">
        <v>23</v>
      </c>
      <c r="E5192" s="3" t="s">
        <v>3</v>
      </c>
      <c r="F5192" s="4" t="s">
        <v>4</v>
      </c>
      <c r="G5192" s="3">
        <v>122984</v>
      </c>
      <c r="H5192" s="3" t="s">
        <v>3226</v>
      </c>
      <c r="I5192" s="3" t="s">
        <v>3999</v>
      </c>
      <c r="J5192" s="8">
        <v>1901797.57</v>
      </c>
      <c r="K5192" s="12">
        <f>IFERROR(VLOOKUP($A5192,[1]Piv!$B:$C,2,FALSE),0)</f>
        <v>962641.03</v>
      </c>
      <c r="L5192" s="12">
        <f>IFERROR(VLOOKUP($A5192,'[2]FINAL (2)'!$A$1:$F$7700,3,FALSE),0)</f>
        <v>897865.06</v>
      </c>
      <c r="M5192" s="12">
        <f>IFERROR(VLOOKUP($A5192,'[2]FINAL (2)'!$A$1:$F$7700,5,FALSE),0)</f>
        <v>0</v>
      </c>
      <c r="N5192" s="12">
        <f>IFERROR(VLOOKUP($A5192,[3]Sheet3!$A$1:$C$4542,3,FALSE),0)</f>
        <v>0</v>
      </c>
      <c r="O5192" s="10">
        <f t="shared" si="82"/>
        <v>1860506.09</v>
      </c>
      <c r="P5192" s="10">
        <f>O5192-J5192</f>
        <v>-41291.479999999981</v>
      </c>
    </row>
    <row r="5193" spans="1:16" x14ac:dyDescent="0.25">
      <c r="A5193" s="3">
        <v>11972357</v>
      </c>
      <c r="B5193" s="3" t="s">
        <v>7828</v>
      </c>
      <c r="C5193" s="4">
        <v>100105</v>
      </c>
      <c r="D5193" s="3" t="s">
        <v>23</v>
      </c>
      <c r="E5193" s="3" t="s">
        <v>3</v>
      </c>
      <c r="F5193" s="4" t="s">
        <v>12</v>
      </c>
      <c r="G5193" s="3"/>
      <c r="H5193" s="3"/>
      <c r="I5193" s="3"/>
      <c r="J5193" s="8">
        <v>0</v>
      </c>
      <c r="K5193" s="12">
        <f>IFERROR(VLOOKUP($A5193,[1]Piv!$B:$C,2,FALSE),0)</f>
        <v>0</v>
      </c>
      <c r="L5193" s="12">
        <f>IFERROR(VLOOKUP($A5193,'[2]FINAL (2)'!$A$1:$F$7700,3,FALSE),0)</f>
        <v>0</v>
      </c>
      <c r="M5193" s="12">
        <f>IFERROR(VLOOKUP($A5193,'[2]FINAL (2)'!$A$1:$F$7700,5,FALSE),0)</f>
        <v>0</v>
      </c>
      <c r="N5193" s="12">
        <f>IFERROR(VLOOKUP($A5193,[3]Sheet3!$A$1:$C$4542,3,FALSE),0)</f>
        <v>0</v>
      </c>
      <c r="O5193" s="10">
        <f t="shared" si="82"/>
        <v>0</v>
      </c>
      <c r="P5193"/>
    </row>
    <row r="5194" spans="1:16" x14ac:dyDescent="0.25">
      <c r="A5194" s="3">
        <v>11978742</v>
      </c>
      <c r="B5194" s="3" t="s">
        <v>452</v>
      </c>
      <c r="C5194" s="4">
        <v>100105</v>
      </c>
      <c r="D5194" s="3" t="s">
        <v>23</v>
      </c>
      <c r="E5194" s="3" t="s">
        <v>3</v>
      </c>
      <c r="F5194" s="4" t="s">
        <v>4</v>
      </c>
      <c r="G5194" s="3">
        <v>128155</v>
      </c>
      <c r="H5194" s="3" t="s">
        <v>3230</v>
      </c>
      <c r="I5194" s="3" t="s">
        <v>3999</v>
      </c>
      <c r="J5194" s="8">
        <v>25000000</v>
      </c>
      <c r="K5194" s="12">
        <f>IFERROR(VLOOKUP($A5194,[1]Piv!$B:$C,2,FALSE),0)</f>
        <v>13061378.93</v>
      </c>
      <c r="L5194" s="12">
        <f>IFERROR(VLOOKUP($A5194,'[2]FINAL (2)'!$A$1:$F$7700,3,FALSE),0)</f>
        <v>0</v>
      </c>
      <c r="M5194" s="12">
        <f>IFERROR(VLOOKUP($A5194,'[2]FINAL (2)'!$A$1:$F$7700,5,FALSE),0)</f>
        <v>2000000</v>
      </c>
      <c r="N5194" s="12">
        <f>IFERROR(VLOOKUP($A5194,[3]Sheet3!$A$1:$C$4542,3,FALSE),0)</f>
        <v>0</v>
      </c>
      <c r="O5194" s="10">
        <f t="shared" si="82"/>
        <v>15061378.93</v>
      </c>
      <c r="P5194" s="10">
        <f>O5194-J5194</f>
        <v>-9938621.0700000003</v>
      </c>
    </row>
    <row r="5195" spans="1:16" x14ac:dyDescent="0.25">
      <c r="A5195" s="3">
        <v>11998654</v>
      </c>
      <c r="B5195" s="3" t="s">
        <v>7829</v>
      </c>
      <c r="C5195" s="4">
        <v>100105</v>
      </c>
      <c r="D5195" s="3" t="s">
        <v>23</v>
      </c>
      <c r="E5195" s="3" t="s">
        <v>3</v>
      </c>
      <c r="F5195" s="4" t="s">
        <v>12</v>
      </c>
      <c r="G5195" s="3"/>
      <c r="H5195" s="3"/>
      <c r="I5195" s="3"/>
      <c r="J5195" s="8">
        <v>0</v>
      </c>
      <c r="K5195" s="12">
        <f>IFERROR(VLOOKUP($A5195,[1]Piv!$B:$C,2,FALSE),0)</f>
        <v>0</v>
      </c>
      <c r="L5195" s="12">
        <f>IFERROR(VLOOKUP($A5195,'[2]FINAL (2)'!$A$1:$F$7700,3,FALSE),0)</f>
        <v>0</v>
      </c>
      <c r="M5195" s="12">
        <f>IFERROR(VLOOKUP($A5195,'[2]FINAL (2)'!$A$1:$F$7700,5,FALSE),0)</f>
        <v>0</v>
      </c>
      <c r="N5195" s="12">
        <f>IFERROR(VLOOKUP($A5195,[3]Sheet3!$A$1:$C$4542,3,FALSE),0)</f>
        <v>0</v>
      </c>
      <c r="O5195" s="10">
        <f t="shared" si="82"/>
        <v>0</v>
      </c>
      <c r="P5195"/>
    </row>
    <row r="5196" spans="1:16" x14ac:dyDescent="0.25">
      <c r="A5196" s="3">
        <v>12029463</v>
      </c>
      <c r="B5196" s="3" t="s">
        <v>1418</v>
      </c>
      <c r="C5196" s="4">
        <v>100105</v>
      </c>
      <c r="D5196" s="3" t="s">
        <v>23</v>
      </c>
      <c r="E5196" s="3" t="s">
        <v>3</v>
      </c>
      <c r="F5196" s="4" t="s">
        <v>4</v>
      </c>
      <c r="G5196" s="3">
        <v>99910</v>
      </c>
      <c r="H5196" s="3" t="s">
        <v>8831</v>
      </c>
      <c r="I5196" s="3" t="s">
        <v>4000</v>
      </c>
      <c r="J5196" s="8">
        <v>458578.38</v>
      </c>
      <c r="K5196" s="12">
        <f>IFERROR(VLOOKUP($A5196,[1]Piv!$B:$C,2,FALSE),0)</f>
        <v>0</v>
      </c>
      <c r="L5196" s="12">
        <f>IFERROR(VLOOKUP($A5196,'[2]FINAL (2)'!$A$1:$F$7700,3,FALSE),0)</f>
        <v>302385.59999999998</v>
      </c>
      <c r="M5196" s="12">
        <f>IFERROR(VLOOKUP($A5196,'[2]FINAL (2)'!$A$1:$F$7700,5,FALSE),0)</f>
        <v>0</v>
      </c>
      <c r="N5196" s="12">
        <f>IFERROR(VLOOKUP($A5196,[3]Sheet3!$A$1:$C$4542,3,FALSE),0)</f>
        <v>155000</v>
      </c>
      <c r="O5196" s="10">
        <f t="shared" si="82"/>
        <v>457385.6</v>
      </c>
      <c r="P5196" s="10">
        <f>O5196-J5196</f>
        <v>-1192.7800000000279</v>
      </c>
    </row>
    <row r="5197" spans="1:16" x14ac:dyDescent="0.25">
      <c r="A5197" s="3">
        <v>12086137</v>
      </c>
      <c r="B5197" s="3" t="s">
        <v>7830</v>
      </c>
      <c r="C5197" s="4">
        <v>100105</v>
      </c>
      <c r="D5197" s="3" t="s">
        <v>23</v>
      </c>
      <c r="E5197" s="3" t="s">
        <v>3</v>
      </c>
      <c r="F5197" s="4" t="s">
        <v>12</v>
      </c>
      <c r="G5197" s="3"/>
      <c r="H5197" s="3"/>
      <c r="I5197" s="3"/>
      <c r="J5197" s="8">
        <v>0</v>
      </c>
      <c r="K5197" s="12">
        <f>IFERROR(VLOOKUP($A5197,[1]Piv!$B:$C,2,FALSE),0)</f>
        <v>0</v>
      </c>
      <c r="L5197" s="12">
        <f>IFERROR(VLOOKUP($A5197,'[2]FINAL (2)'!$A$1:$F$7700,3,FALSE),0)</f>
        <v>0</v>
      </c>
      <c r="M5197" s="12">
        <f>IFERROR(VLOOKUP($A5197,'[2]FINAL (2)'!$A$1:$F$7700,5,FALSE),0)</f>
        <v>0</v>
      </c>
      <c r="N5197" s="12">
        <f>IFERROR(VLOOKUP($A5197,[3]Sheet3!$A$1:$C$4542,3,FALSE),0)</f>
        <v>0</v>
      </c>
      <c r="O5197" s="10">
        <f t="shared" si="82"/>
        <v>0</v>
      </c>
      <c r="P5197"/>
    </row>
    <row r="5198" spans="1:16" x14ac:dyDescent="0.25">
      <c r="A5198" s="3">
        <v>12088833</v>
      </c>
      <c r="B5198" s="3" t="s">
        <v>7831</v>
      </c>
      <c r="C5198" s="4">
        <v>100105</v>
      </c>
      <c r="D5198" s="3" t="s">
        <v>23</v>
      </c>
      <c r="E5198" s="3" t="s">
        <v>3</v>
      </c>
      <c r="F5198" s="4" t="s">
        <v>12</v>
      </c>
      <c r="G5198" s="3"/>
      <c r="H5198" s="3"/>
      <c r="I5198" s="3"/>
      <c r="J5198" s="8">
        <v>0</v>
      </c>
      <c r="K5198" s="12">
        <f>IFERROR(VLOOKUP($A5198,[1]Piv!$B:$C,2,FALSE),0)</f>
        <v>0</v>
      </c>
      <c r="L5198" s="12">
        <f>IFERROR(VLOOKUP($A5198,'[2]FINAL (2)'!$A$1:$F$7700,3,FALSE),0)</f>
        <v>0</v>
      </c>
      <c r="M5198" s="12">
        <f>IFERROR(VLOOKUP($A5198,'[2]FINAL (2)'!$A$1:$F$7700,5,FALSE),0)</f>
        <v>0</v>
      </c>
      <c r="N5198" s="12">
        <f>IFERROR(VLOOKUP($A5198,[3]Sheet3!$A$1:$C$4542,3,FALSE),0)</f>
        <v>0</v>
      </c>
      <c r="O5198" s="10">
        <f t="shared" si="82"/>
        <v>0</v>
      </c>
      <c r="P5198"/>
    </row>
    <row r="5199" spans="1:16" x14ac:dyDescent="0.25">
      <c r="A5199" s="3">
        <v>12122970</v>
      </c>
      <c r="B5199" s="3" t="s">
        <v>7832</v>
      </c>
      <c r="C5199" s="4">
        <v>100105</v>
      </c>
      <c r="D5199" s="3" t="s">
        <v>23</v>
      </c>
      <c r="E5199" s="3" t="s">
        <v>3</v>
      </c>
      <c r="F5199" s="4" t="s">
        <v>12</v>
      </c>
      <c r="G5199" s="3"/>
      <c r="H5199" s="3"/>
      <c r="I5199" s="3"/>
      <c r="J5199" s="8">
        <v>0</v>
      </c>
      <c r="K5199" s="12">
        <f>IFERROR(VLOOKUP($A5199,[1]Piv!$B:$C,2,FALSE),0)</f>
        <v>0</v>
      </c>
      <c r="L5199" s="12">
        <f>IFERROR(VLOOKUP($A5199,'[2]FINAL (2)'!$A$1:$F$7700,3,FALSE),0)</f>
        <v>0</v>
      </c>
      <c r="M5199" s="12">
        <f>IFERROR(VLOOKUP($A5199,'[2]FINAL (2)'!$A$1:$F$7700,5,FALSE),0)</f>
        <v>0</v>
      </c>
      <c r="N5199" s="12">
        <f>IFERROR(VLOOKUP($A5199,[3]Sheet3!$A$1:$C$4542,3,FALSE),0)</f>
        <v>0</v>
      </c>
      <c r="O5199" s="10">
        <f t="shared" si="82"/>
        <v>0</v>
      </c>
      <c r="P5199"/>
    </row>
    <row r="5200" spans="1:16" x14ac:dyDescent="0.25">
      <c r="A5200" s="3">
        <v>12156286</v>
      </c>
      <c r="B5200" s="3" t="s">
        <v>235</v>
      </c>
      <c r="C5200" s="4">
        <v>100105</v>
      </c>
      <c r="D5200" s="3" t="s">
        <v>23</v>
      </c>
      <c r="E5200" s="3" t="s">
        <v>3</v>
      </c>
      <c r="F5200" s="4" t="s">
        <v>4</v>
      </c>
      <c r="G5200" s="3">
        <v>128155</v>
      </c>
      <c r="H5200" s="3" t="s">
        <v>3230</v>
      </c>
      <c r="I5200" s="3" t="s">
        <v>3999</v>
      </c>
      <c r="J5200" s="8">
        <v>4232000</v>
      </c>
      <c r="K5200" s="12">
        <f>IFERROR(VLOOKUP($A5200,[1]Piv!$B:$C,2,FALSE),0)</f>
        <v>0</v>
      </c>
      <c r="L5200" s="12">
        <f>IFERROR(VLOOKUP($A5200,'[2]FINAL (2)'!$A$1:$F$7700,3,FALSE),0)</f>
        <v>0</v>
      </c>
      <c r="M5200" s="12">
        <f>IFERROR(VLOOKUP($A5200,'[2]FINAL (2)'!$A$1:$F$7700,5,FALSE),0)</f>
        <v>200335.16</v>
      </c>
      <c r="N5200" s="12">
        <f>IFERROR(VLOOKUP($A5200,[3]Sheet3!$A$1:$C$4542,3,FALSE),0)</f>
        <v>4232000</v>
      </c>
      <c r="O5200" s="10">
        <f t="shared" si="82"/>
        <v>4432335.16</v>
      </c>
      <c r="P5200" s="10">
        <f>O5200-J5200</f>
        <v>200335.16000000015</v>
      </c>
    </row>
    <row r="5201" spans="1:16" x14ac:dyDescent="0.25">
      <c r="A5201" s="3">
        <v>12173148</v>
      </c>
      <c r="B5201" s="3" t="s">
        <v>7833</v>
      </c>
      <c r="C5201" s="4">
        <v>100105</v>
      </c>
      <c r="D5201" s="3" t="s">
        <v>23</v>
      </c>
      <c r="E5201" s="3" t="s">
        <v>3</v>
      </c>
      <c r="F5201" s="4" t="s">
        <v>4</v>
      </c>
      <c r="G5201" s="3">
        <v>99910</v>
      </c>
      <c r="H5201" s="3" t="s">
        <v>8831</v>
      </c>
      <c r="I5201" s="3" t="s">
        <v>4000</v>
      </c>
      <c r="J5201" s="8">
        <v>4000000</v>
      </c>
      <c r="K5201" s="12">
        <f>IFERROR(VLOOKUP($A5201,[1]Piv!$B:$C,2,FALSE),0)</f>
        <v>0</v>
      </c>
      <c r="L5201" s="12">
        <f>IFERROR(VLOOKUP($A5201,'[2]FINAL (2)'!$A$1:$F$7700,3,FALSE),0)</f>
        <v>0</v>
      </c>
      <c r="M5201" s="12">
        <f>IFERROR(VLOOKUP($A5201,'[2]FINAL (2)'!$A$1:$F$7700,5,FALSE),0)</f>
        <v>200335.18</v>
      </c>
      <c r="N5201" s="12">
        <f>IFERROR(VLOOKUP($A5201,[3]Sheet3!$A$1:$C$4542,3,FALSE),0)</f>
        <v>4000000</v>
      </c>
      <c r="O5201" s="10">
        <f t="shared" si="82"/>
        <v>4200335.18</v>
      </c>
      <c r="P5201" s="10">
        <f>O5201-J5201</f>
        <v>200335.1799999997</v>
      </c>
    </row>
    <row r="5202" spans="1:16" x14ac:dyDescent="0.25">
      <c r="A5202" s="3">
        <v>12191234</v>
      </c>
      <c r="B5202" s="3" t="s">
        <v>2314</v>
      </c>
      <c r="C5202" s="4">
        <v>100105</v>
      </c>
      <c r="D5202" s="3" t="s">
        <v>23</v>
      </c>
      <c r="E5202" s="3" t="s">
        <v>3</v>
      </c>
      <c r="F5202" s="4" t="s">
        <v>4</v>
      </c>
      <c r="G5202" s="3"/>
      <c r="H5202" s="3"/>
      <c r="I5202" s="3"/>
      <c r="J5202" s="8">
        <v>0</v>
      </c>
      <c r="K5202" s="12">
        <f>IFERROR(VLOOKUP($A5202,[1]Piv!$B:$C,2,FALSE),0)</f>
        <v>0</v>
      </c>
      <c r="L5202" s="12">
        <f>IFERROR(VLOOKUP($A5202,'[2]FINAL (2)'!$A$1:$F$7700,3,FALSE),0)</f>
        <v>0</v>
      </c>
      <c r="M5202" s="12">
        <f>IFERROR(VLOOKUP($A5202,'[2]FINAL (2)'!$A$1:$F$7700,5,FALSE),0)</f>
        <v>0</v>
      </c>
      <c r="N5202" s="12">
        <f>IFERROR(VLOOKUP($A5202,[3]Sheet3!$A$1:$C$4542,3,FALSE),0)</f>
        <v>0</v>
      </c>
      <c r="O5202" s="10">
        <f t="shared" si="82"/>
        <v>0</v>
      </c>
      <c r="P5202" s="10">
        <f>O5202-J5202</f>
        <v>0</v>
      </c>
    </row>
    <row r="5203" spans="1:16" x14ac:dyDescent="0.25">
      <c r="A5203" s="3">
        <v>12235510</v>
      </c>
      <c r="B5203" s="3" t="s">
        <v>7834</v>
      </c>
      <c r="C5203" s="4">
        <v>100105</v>
      </c>
      <c r="D5203" s="3" t="s">
        <v>23</v>
      </c>
      <c r="E5203" s="3" t="s">
        <v>3</v>
      </c>
      <c r="F5203" s="4" t="s">
        <v>4</v>
      </c>
      <c r="G5203" s="3">
        <v>127360</v>
      </c>
      <c r="H5203" s="3" t="s">
        <v>3201</v>
      </c>
      <c r="I5203" s="3" t="s">
        <v>3999</v>
      </c>
      <c r="J5203" s="8">
        <v>0</v>
      </c>
      <c r="K5203" s="12">
        <f>IFERROR(VLOOKUP($A5203,[1]Piv!$B:$C,2,FALSE),0)</f>
        <v>0</v>
      </c>
      <c r="L5203" s="12">
        <f>IFERROR(VLOOKUP($A5203,'[2]FINAL (2)'!$A$1:$F$7700,3,FALSE),0)</f>
        <v>0</v>
      </c>
      <c r="M5203" s="12">
        <f>IFERROR(VLOOKUP($A5203,'[2]FINAL (2)'!$A$1:$F$7700,5,FALSE),0)</f>
        <v>0</v>
      </c>
      <c r="N5203" s="12">
        <f>IFERROR(VLOOKUP($A5203,[3]Sheet3!$A$1:$C$4542,3,FALSE),0)</f>
        <v>300000</v>
      </c>
      <c r="O5203" s="10">
        <f t="shared" si="82"/>
        <v>300000</v>
      </c>
      <c r="P5203" s="10">
        <f>O5203-J5203</f>
        <v>300000</v>
      </c>
    </row>
    <row r="5204" spans="1:16" x14ac:dyDescent="0.25">
      <c r="A5204" s="3">
        <v>12283699</v>
      </c>
      <c r="B5204" s="3" t="s">
        <v>7835</v>
      </c>
      <c r="C5204" s="4">
        <v>100105</v>
      </c>
      <c r="D5204" s="3" t="s">
        <v>23</v>
      </c>
      <c r="E5204" s="3" t="s">
        <v>3</v>
      </c>
      <c r="F5204" s="4" t="s">
        <v>12</v>
      </c>
      <c r="G5204" s="3"/>
      <c r="H5204" s="3"/>
      <c r="I5204" s="3"/>
      <c r="J5204" s="8">
        <v>0</v>
      </c>
      <c r="K5204" s="12">
        <f>IFERROR(VLOOKUP($A5204,[1]Piv!$B:$C,2,FALSE),0)</f>
        <v>0</v>
      </c>
      <c r="L5204" s="12">
        <f>IFERROR(VLOOKUP($A5204,'[2]FINAL (2)'!$A$1:$F$7700,3,FALSE),0)</f>
        <v>0</v>
      </c>
      <c r="M5204" s="12">
        <f>IFERROR(VLOOKUP($A5204,'[2]FINAL (2)'!$A$1:$F$7700,5,FALSE),0)</f>
        <v>0</v>
      </c>
      <c r="N5204" s="12">
        <f>IFERROR(VLOOKUP($A5204,[3]Sheet3!$A$1:$C$4542,3,FALSE),0)</f>
        <v>0</v>
      </c>
      <c r="O5204" s="10">
        <f t="shared" si="82"/>
        <v>0</v>
      </c>
      <c r="P5204"/>
    </row>
    <row r="5205" spans="1:16" x14ac:dyDescent="0.25">
      <c r="A5205" s="3">
        <v>12929974</v>
      </c>
      <c r="B5205" s="3" t="s">
        <v>2374</v>
      </c>
      <c r="C5205" s="4">
        <v>100105</v>
      </c>
      <c r="D5205" s="3" t="s">
        <v>23</v>
      </c>
      <c r="E5205" s="3" t="s">
        <v>3</v>
      </c>
      <c r="F5205" s="4" t="s">
        <v>4</v>
      </c>
      <c r="G5205" s="3">
        <v>122984</v>
      </c>
      <c r="H5205" s="3" t="s">
        <v>3226</v>
      </c>
      <c r="I5205" s="3" t="s">
        <v>3999</v>
      </c>
      <c r="J5205" s="8">
        <v>0</v>
      </c>
      <c r="K5205" s="12">
        <f>IFERROR(VLOOKUP($A5205,[1]Piv!$B:$C,2,FALSE),0)</f>
        <v>0</v>
      </c>
      <c r="L5205" s="12">
        <f>IFERROR(VLOOKUP($A5205,'[2]FINAL (2)'!$A$1:$F$7700,3,FALSE),0)</f>
        <v>0</v>
      </c>
      <c r="M5205" s="12">
        <f>IFERROR(VLOOKUP($A5205,'[2]FINAL (2)'!$A$1:$F$7700,5,FALSE),0)</f>
        <v>1001714.96</v>
      </c>
      <c r="N5205" s="12">
        <f>IFERROR(VLOOKUP($A5205,[3]Sheet3!$A$1:$C$4542,3,FALSE),0)</f>
        <v>0</v>
      </c>
      <c r="O5205" s="10">
        <f t="shared" si="82"/>
        <v>1001714.96</v>
      </c>
      <c r="P5205" s="10">
        <f>O5205-J5205</f>
        <v>1001714.96</v>
      </c>
    </row>
    <row r="5206" spans="1:16" x14ac:dyDescent="0.25">
      <c r="A5206" s="3">
        <v>13037137</v>
      </c>
      <c r="B5206" s="3" t="s">
        <v>7836</v>
      </c>
      <c r="C5206" s="4">
        <v>100105</v>
      </c>
      <c r="D5206" s="3" t="s">
        <v>23</v>
      </c>
      <c r="E5206" s="3" t="s">
        <v>3</v>
      </c>
      <c r="F5206" s="4" t="s">
        <v>12</v>
      </c>
      <c r="G5206" s="3"/>
      <c r="H5206" s="3"/>
      <c r="I5206" s="3"/>
      <c r="J5206" s="8">
        <v>0</v>
      </c>
      <c r="K5206" s="12">
        <f>IFERROR(VLOOKUP($A5206,[1]Piv!$B:$C,2,FALSE),0)</f>
        <v>0</v>
      </c>
      <c r="L5206" s="12">
        <f>IFERROR(VLOOKUP($A5206,'[2]FINAL (2)'!$A$1:$F$7700,3,FALSE),0)</f>
        <v>0</v>
      </c>
      <c r="M5206" s="12">
        <f>IFERROR(VLOOKUP($A5206,'[2]FINAL (2)'!$A$1:$F$7700,5,FALSE),0)</f>
        <v>0</v>
      </c>
      <c r="N5206" s="12">
        <f>IFERROR(VLOOKUP($A5206,[3]Sheet3!$A$1:$C$4542,3,FALSE),0)</f>
        <v>0</v>
      </c>
      <c r="O5206" s="10">
        <f t="shared" si="82"/>
        <v>0</v>
      </c>
      <c r="P5206"/>
    </row>
    <row r="5207" spans="1:16" x14ac:dyDescent="0.25">
      <c r="A5207" s="3">
        <v>13067504</v>
      </c>
      <c r="B5207" s="3" t="s">
        <v>2555</v>
      </c>
      <c r="C5207" s="4">
        <v>100105</v>
      </c>
      <c r="D5207" s="3" t="s">
        <v>23</v>
      </c>
      <c r="E5207" s="3" t="s">
        <v>3</v>
      </c>
      <c r="F5207" s="4" t="s">
        <v>4</v>
      </c>
      <c r="G5207" s="3">
        <v>128374</v>
      </c>
      <c r="H5207" s="3" t="s">
        <v>3198</v>
      </c>
      <c r="I5207" s="3" t="s">
        <v>3999</v>
      </c>
      <c r="J5207" s="8">
        <v>2261363.88</v>
      </c>
      <c r="K5207" s="12">
        <f>IFERROR(VLOOKUP($A5207,[1]Piv!$B:$C,2,FALSE),0)</f>
        <v>1006330.68</v>
      </c>
      <c r="L5207" s="12">
        <f>IFERROR(VLOOKUP($A5207,'[2]FINAL (2)'!$A$1:$F$7700,3,FALSE),0)</f>
        <v>757575.92</v>
      </c>
      <c r="M5207" s="12">
        <f>IFERROR(VLOOKUP($A5207,'[2]FINAL (2)'!$A$1:$F$7700,5,FALSE),0)</f>
        <v>0</v>
      </c>
      <c r="N5207" s="12">
        <f>IFERROR(VLOOKUP($A5207,[3]Sheet3!$A$1:$C$4542,3,FALSE),0)</f>
        <v>500000</v>
      </c>
      <c r="O5207" s="10">
        <f t="shared" si="82"/>
        <v>2263906.6</v>
      </c>
      <c r="P5207" s="10">
        <f>O5207-J5207</f>
        <v>2542.7200000002049</v>
      </c>
    </row>
    <row r="5208" spans="1:16" x14ac:dyDescent="0.25">
      <c r="A5208" s="3">
        <v>13134458</v>
      </c>
      <c r="B5208" s="3" t="s">
        <v>1307</v>
      </c>
      <c r="C5208" s="4">
        <v>100105</v>
      </c>
      <c r="D5208" s="3" t="s">
        <v>23</v>
      </c>
      <c r="E5208" s="3" t="s">
        <v>3</v>
      </c>
      <c r="F5208" s="4" t="s">
        <v>4</v>
      </c>
      <c r="G5208" s="3">
        <v>129478</v>
      </c>
      <c r="H5208" s="3" t="s">
        <v>3231</v>
      </c>
      <c r="I5208" s="3" t="s">
        <v>3999</v>
      </c>
      <c r="J5208" s="8">
        <v>0</v>
      </c>
      <c r="K5208" s="12">
        <f>IFERROR(VLOOKUP($A5208,[1]Piv!$B:$C,2,FALSE),0)</f>
        <v>0</v>
      </c>
      <c r="L5208" s="12">
        <f>IFERROR(VLOOKUP($A5208,'[2]FINAL (2)'!$A$1:$F$7700,3,FALSE),0)</f>
        <v>0</v>
      </c>
      <c r="M5208" s="12">
        <f>IFERROR(VLOOKUP($A5208,'[2]FINAL (2)'!$A$1:$F$7700,5,FALSE),0)</f>
        <v>1000000</v>
      </c>
      <c r="N5208" s="12">
        <f>IFERROR(VLOOKUP($A5208,[3]Sheet3!$A$1:$C$4542,3,FALSE),0)</f>
        <v>0</v>
      </c>
      <c r="O5208" s="10">
        <f t="shared" si="82"/>
        <v>1000000</v>
      </c>
      <c r="P5208" s="10">
        <f>O5208-J5208</f>
        <v>1000000</v>
      </c>
    </row>
    <row r="5209" spans="1:16" x14ac:dyDescent="0.25">
      <c r="A5209" s="3">
        <v>13154001</v>
      </c>
      <c r="B5209" s="3" t="s">
        <v>2899</v>
      </c>
      <c r="C5209" s="4">
        <v>100105</v>
      </c>
      <c r="D5209" s="3" t="s">
        <v>23</v>
      </c>
      <c r="E5209" s="3" t="s">
        <v>3</v>
      </c>
      <c r="F5209" s="4" t="s">
        <v>4</v>
      </c>
      <c r="G5209" s="3">
        <v>20558</v>
      </c>
      <c r="H5209" s="3" t="s">
        <v>3278</v>
      </c>
      <c r="I5209" s="3" t="s">
        <v>4001</v>
      </c>
      <c r="J5209" s="8">
        <v>2031500</v>
      </c>
      <c r="K5209" s="12">
        <f>IFERROR(VLOOKUP($A5209,[1]Piv!$B:$C,2,FALSE),0)</f>
        <v>1697622.56</v>
      </c>
      <c r="L5209" s="12">
        <f>IFERROR(VLOOKUP($A5209,'[2]FINAL (2)'!$A$1:$F$7700,3,FALSE),0)</f>
        <v>0</v>
      </c>
      <c r="M5209" s="12">
        <f>IFERROR(VLOOKUP($A5209,'[2]FINAL (2)'!$A$1:$F$7700,5,FALSE),0)</f>
        <v>0</v>
      </c>
      <c r="N5209" s="12">
        <f>IFERROR(VLOOKUP($A5209,[3]Sheet3!$A$1:$C$4542,3,FALSE),0)</f>
        <v>0</v>
      </c>
      <c r="O5209" s="10">
        <f t="shared" si="82"/>
        <v>1697622.56</v>
      </c>
      <c r="P5209" s="10">
        <f>O5209-J5209</f>
        <v>-333877.43999999994</v>
      </c>
    </row>
    <row r="5210" spans="1:16" x14ac:dyDescent="0.25">
      <c r="A5210" s="3">
        <v>13156709</v>
      </c>
      <c r="B5210" s="3" t="s">
        <v>2137</v>
      </c>
      <c r="C5210" s="4">
        <v>100105</v>
      </c>
      <c r="D5210" s="3" t="s">
        <v>23</v>
      </c>
      <c r="E5210" s="3" t="s">
        <v>3</v>
      </c>
      <c r="F5210" s="4" t="s">
        <v>4</v>
      </c>
      <c r="G5210" s="3">
        <v>133095</v>
      </c>
      <c r="H5210" s="3" t="s">
        <v>3233</v>
      </c>
      <c r="I5210" s="3" t="s">
        <v>3999</v>
      </c>
      <c r="J5210" s="8">
        <v>10000000</v>
      </c>
      <c r="K5210" s="12">
        <f>IFERROR(VLOOKUP($A5210,[1]Piv!$B:$C,2,FALSE),0)</f>
        <v>0</v>
      </c>
      <c r="L5210" s="12">
        <f>IFERROR(VLOOKUP($A5210,'[2]FINAL (2)'!$A$1:$F$7700,3,FALSE),0)</f>
        <v>0</v>
      </c>
      <c r="M5210" s="12">
        <f>IFERROR(VLOOKUP($A5210,'[2]FINAL (2)'!$A$1:$F$7700,5,FALSE),0)</f>
        <v>500837.92</v>
      </c>
      <c r="N5210" s="12">
        <f>IFERROR(VLOOKUP($A5210,[3]Sheet3!$A$1:$C$4542,3,FALSE),0)</f>
        <v>10000000</v>
      </c>
      <c r="O5210" s="10">
        <f t="shared" si="82"/>
        <v>10500837.92</v>
      </c>
      <c r="P5210" s="10">
        <f>O5210-J5210</f>
        <v>500837.91999999993</v>
      </c>
    </row>
    <row r="5211" spans="1:16" x14ac:dyDescent="0.25">
      <c r="A5211" s="3">
        <v>13190510</v>
      </c>
      <c r="B5211" s="3" t="s">
        <v>7837</v>
      </c>
      <c r="C5211" s="4">
        <v>100105</v>
      </c>
      <c r="D5211" s="3" t="s">
        <v>23</v>
      </c>
      <c r="E5211" s="3" t="s">
        <v>3</v>
      </c>
      <c r="F5211" s="4" t="s">
        <v>4</v>
      </c>
      <c r="G5211" s="3">
        <v>20558</v>
      </c>
      <c r="H5211" s="3" t="s">
        <v>3278</v>
      </c>
      <c r="I5211" s="3" t="s">
        <v>4001</v>
      </c>
      <c r="J5211" s="8">
        <v>0</v>
      </c>
      <c r="K5211" s="12">
        <f>IFERROR(VLOOKUP($A5211,[1]Piv!$B:$C,2,FALSE),0)</f>
        <v>0</v>
      </c>
      <c r="L5211" s="12">
        <f>IFERROR(VLOOKUP($A5211,'[2]FINAL (2)'!$A$1:$F$7700,3,FALSE),0)</f>
        <v>0</v>
      </c>
      <c r="M5211" s="12">
        <f>IFERROR(VLOOKUP($A5211,'[2]FINAL (2)'!$A$1:$F$7700,5,FALSE),0)</f>
        <v>0</v>
      </c>
      <c r="N5211" s="12">
        <f>IFERROR(VLOOKUP($A5211,[3]Sheet3!$A$1:$C$4542,3,FALSE),0)</f>
        <v>500000</v>
      </c>
      <c r="O5211" s="10">
        <f t="shared" si="82"/>
        <v>500000</v>
      </c>
      <c r="P5211" s="10">
        <f>O5211-J5211</f>
        <v>500000</v>
      </c>
    </row>
    <row r="5212" spans="1:16" x14ac:dyDescent="0.25">
      <c r="A5212" s="3">
        <v>13214635</v>
      </c>
      <c r="B5212" s="3" t="s">
        <v>1466</v>
      </c>
      <c r="C5212" s="4">
        <v>100105</v>
      </c>
      <c r="D5212" s="3" t="s">
        <v>23</v>
      </c>
      <c r="E5212" s="3" t="s">
        <v>3</v>
      </c>
      <c r="F5212" s="4" t="s">
        <v>4</v>
      </c>
      <c r="G5212" s="3">
        <v>126482</v>
      </c>
      <c r="H5212" s="3" t="s">
        <v>3293</v>
      </c>
      <c r="I5212" s="3" t="s">
        <v>3999</v>
      </c>
      <c r="J5212" s="8">
        <v>2000000</v>
      </c>
      <c r="K5212" s="12">
        <f>IFERROR(VLOOKUP($A5212,[1]Piv!$B:$C,2,FALSE),0)</f>
        <v>0</v>
      </c>
      <c r="L5212" s="12">
        <f>IFERROR(VLOOKUP($A5212,'[2]FINAL (2)'!$A$1:$F$7700,3,FALSE),0)</f>
        <v>0</v>
      </c>
      <c r="M5212" s="12">
        <f>IFERROR(VLOOKUP($A5212,'[2]FINAL (2)'!$A$1:$F$7700,5,FALSE),0)</f>
        <v>0</v>
      </c>
      <c r="N5212" s="12">
        <f>IFERROR(VLOOKUP($A5212,[3]Sheet3!$A$1:$C$4542,3,FALSE),0)</f>
        <v>2000000</v>
      </c>
      <c r="O5212" s="10">
        <f t="shared" si="82"/>
        <v>2000000</v>
      </c>
      <c r="P5212" s="10">
        <f>O5212-J5212</f>
        <v>0</v>
      </c>
    </row>
    <row r="5213" spans="1:16" x14ac:dyDescent="0.25">
      <c r="A5213" s="3">
        <v>13231876</v>
      </c>
      <c r="B5213" s="3" t="s">
        <v>7838</v>
      </c>
      <c r="C5213" s="4">
        <v>100105</v>
      </c>
      <c r="D5213" s="3" t="s">
        <v>23</v>
      </c>
      <c r="E5213" s="3" t="s">
        <v>3</v>
      </c>
      <c r="F5213" s="4" t="s">
        <v>4</v>
      </c>
      <c r="G5213" s="3">
        <v>128374</v>
      </c>
      <c r="H5213" s="3" t="s">
        <v>3198</v>
      </c>
      <c r="I5213" s="3" t="s">
        <v>3999</v>
      </c>
      <c r="J5213" s="8">
        <v>1338000</v>
      </c>
      <c r="K5213" s="12">
        <f>IFERROR(VLOOKUP($A5213,[1]Piv!$B:$C,2,FALSE),0)</f>
        <v>1338000</v>
      </c>
      <c r="L5213" s="12">
        <f>IFERROR(VLOOKUP($A5213,'[2]FINAL (2)'!$A$1:$F$7700,3,FALSE),0)</f>
        <v>0</v>
      </c>
      <c r="M5213" s="12">
        <f>IFERROR(VLOOKUP($A5213,'[2]FINAL (2)'!$A$1:$F$7700,5,FALSE),0)</f>
        <v>0</v>
      </c>
      <c r="N5213" s="12">
        <f>IFERROR(VLOOKUP($A5213,[3]Sheet3!$A$1:$C$4542,3,FALSE),0)</f>
        <v>0</v>
      </c>
      <c r="O5213" s="10">
        <f t="shared" si="82"/>
        <v>1338000</v>
      </c>
      <c r="P5213" s="10">
        <f>O5213-J5213</f>
        <v>0</v>
      </c>
    </row>
    <row r="5214" spans="1:16" x14ac:dyDescent="0.25">
      <c r="A5214" s="3">
        <v>13357560</v>
      </c>
      <c r="B5214" s="3" t="s">
        <v>223</v>
      </c>
      <c r="C5214" s="4">
        <v>100105</v>
      </c>
      <c r="D5214" s="3" t="s">
        <v>23</v>
      </c>
      <c r="E5214" s="3" t="s">
        <v>3</v>
      </c>
      <c r="F5214" s="4" t="s">
        <v>4</v>
      </c>
      <c r="G5214" s="3">
        <v>88684</v>
      </c>
      <c r="H5214" s="3" t="s">
        <v>3238</v>
      </c>
      <c r="I5214" s="3" t="s">
        <v>3999</v>
      </c>
      <c r="J5214" s="8">
        <v>45000</v>
      </c>
      <c r="K5214" s="12">
        <f>IFERROR(VLOOKUP($A5214,[1]Piv!$B:$C,2,FALSE),0)</f>
        <v>0</v>
      </c>
      <c r="L5214" s="12">
        <f>IFERROR(VLOOKUP($A5214,'[2]FINAL (2)'!$A$1:$F$7700,3,FALSE),0)</f>
        <v>0</v>
      </c>
      <c r="M5214" s="12">
        <f>IFERROR(VLOOKUP($A5214,'[2]FINAL (2)'!$A$1:$F$7700,5,FALSE),0)</f>
        <v>0</v>
      </c>
      <c r="N5214" s="12">
        <f>IFERROR(VLOOKUP($A5214,[3]Sheet3!$A$1:$C$4542,3,FALSE),0)</f>
        <v>45000</v>
      </c>
      <c r="O5214" s="10">
        <f t="shared" si="82"/>
        <v>45000</v>
      </c>
      <c r="P5214" s="10">
        <f>O5214-J5214</f>
        <v>0</v>
      </c>
    </row>
    <row r="5215" spans="1:16" x14ac:dyDescent="0.25">
      <c r="A5215" s="3">
        <v>13366048</v>
      </c>
      <c r="B5215" s="3" t="s">
        <v>2229</v>
      </c>
      <c r="C5215" s="4">
        <v>100105</v>
      </c>
      <c r="D5215" s="3" t="s">
        <v>23</v>
      </c>
      <c r="E5215" s="3" t="s">
        <v>3</v>
      </c>
      <c r="F5215" s="4" t="s">
        <v>4</v>
      </c>
      <c r="G5215" s="3">
        <v>135991</v>
      </c>
      <c r="H5215" s="3" t="s">
        <v>3273</v>
      </c>
      <c r="I5215" s="3" t="s">
        <v>3999</v>
      </c>
      <c r="J5215" s="8">
        <v>29160000</v>
      </c>
      <c r="K5215" s="12">
        <f>IFERROR(VLOOKUP($A5215,[1]Piv!$B:$C,2,FALSE),0)</f>
        <v>28776302.359999999</v>
      </c>
      <c r="L5215" s="12">
        <f>IFERROR(VLOOKUP($A5215,'[2]FINAL (2)'!$A$1:$F$7700,3,FALSE),0)</f>
        <v>0</v>
      </c>
      <c r="M5215" s="12">
        <f>IFERROR(VLOOKUP($A5215,'[2]FINAL (2)'!$A$1:$F$7700,5,FALSE),0)</f>
        <v>3005027.32</v>
      </c>
      <c r="N5215" s="12">
        <f>IFERROR(VLOOKUP($A5215,[3]Sheet3!$A$1:$C$4542,3,FALSE),0)</f>
        <v>0</v>
      </c>
      <c r="O5215" s="10">
        <f t="shared" si="82"/>
        <v>31781329.68</v>
      </c>
      <c r="P5215" s="10">
        <f>O5215-J5215</f>
        <v>2621329.6799999997</v>
      </c>
    </row>
    <row r="5216" spans="1:16" x14ac:dyDescent="0.25">
      <c r="A5216" s="3">
        <v>13734772</v>
      </c>
      <c r="B5216" s="3" t="s">
        <v>1365</v>
      </c>
      <c r="C5216" s="4">
        <v>100105</v>
      </c>
      <c r="D5216" s="3" t="s">
        <v>23</v>
      </c>
      <c r="E5216" s="3" t="s">
        <v>3</v>
      </c>
      <c r="F5216" s="4" t="s">
        <v>4</v>
      </c>
      <c r="G5216" s="3">
        <v>136964</v>
      </c>
      <c r="H5216" s="3" t="s">
        <v>3213</v>
      </c>
      <c r="I5216" s="3" t="s">
        <v>3999</v>
      </c>
      <c r="J5216" s="8">
        <v>720000</v>
      </c>
      <c r="K5216" s="12">
        <f>IFERROR(VLOOKUP($A5216,[1]Piv!$B:$C,2,FALSE),0)</f>
        <v>516215.7</v>
      </c>
      <c r="L5216" s="12">
        <f>IFERROR(VLOOKUP($A5216,'[2]FINAL (2)'!$A$1:$F$7700,3,FALSE),0)</f>
        <v>0</v>
      </c>
      <c r="M5216" s="12">
        <f>IFERROR(VLOOKUP($A5216,'[2]FINAL (2)'!$A$1:$F$7700,5,FALSE),0)</f>
        <v>0</v>
      </c>
      <c r="N5216" s="12">
        <f>IFERROR(VLOOKUP($A5216,[3]Sheet3!$A$1:$C$4542,3,FALSE),0)</f>
        <v>0</v>
      </c>
      <c r="O5216" s="10">
        <f t="shared" si="82"/>
        <v>516215.7</v>
      </c>
      <c r="P5216" s="10">
        <f>O5216-J5216</f>
        <v>-203784.3</v>
      </c>
    </row>
    <row r="5217" spans="1:16" x14ac:dyDescent="0.25">
      <c r="A5217" s="3">
        <v>13778142</v>
      </c>
      <c r="B5217" s="3" t="s">
        <v>3054</v>
      </c>
      <c r="C5217" s="4">
        <v>100105</v>
      </c>
      <c r="D5217" s="3" t="s">
        <v>23</v>
      </c>
      <c r="E5217" s="3" t="s">
        <v>3</v>
      </c>
      <c r="F5217" s="4" t="s">
        <v>4</v>
      </c>
      <c r="G5217" s="3">
        <v>88684</v>
      </c>
      <c r="H5217" s="3" t="s">
        <v>3238</v>
      </c>
      <c r="I5217" s="3" t="s">
        <v>3999</v>
      </c>
      <c r="J5217" s="8">
        <v>11779357.949999999</v>
      </c>
      <c r="K5217" s="12">
        <f>IFERROR(VLOOKUP($A5217,[1]Piv!$B:$C,2,FALSE),0)</f>
        <v>1055401.95</v>
      </c>
      <c r="L5217" s="12">
        <f>IFERROR(VLOOKUP($A5217,'[2]FINAL (2)'!$A$1:$F$7700,3,FALSE),0)</f>
        <v>0</v>
      </c>
      <c r="M5217" s="12">
        <f>IFERROR(VLOOKUP($A5217,'[2]FINAL (2)'!$A$1:$F$7700,5,FALSE),0)</f>
        <v>500837.92</v>
      </c>
      <c r="N5217" s="12">
        <f>IFERROR(VLOOKUP($A5217,[3]Sheet3!$A$1:$C$4542,3,FALSE),0)</f>
        <v>8500000</v>
      </c>
      <c r="O5217" s="10">
        <f t="shared" si="82"/>
        <v>10056239.869999999</v>
      </c>
      <c r="P5217" s="10">
        <f>O5217-J5217</f>
        <v>-1723118.08</v>
      </c>
    </row>
    <row r="5218" spans="1:16" x14ac:dyDescent="0.25">
      <c r="A5218" s="3">
        <v>13794631</v>
      </c>
      <c r="B5218" s="3" t="s">
        <v>1546</v>
      </c>
      <c r="C5218" s="4">
        <v>100105</v>
      </c>
      <c r="D5218" s="3" t="s">
        <v>23</v>
      </c>
      <c r="E5218" s="3" t="s">
        <v>3</v>
      </c>
      <c r="F5218" s="4" t="s">
        <v>4</v>
      </c>
      <c r="G5218" s="3">
        <v>95485</v>
      </c>
      <c r="H5218" s="3" t="s">
        <v>3229</v>
      </c>
      <c r="I5218" s="3" t="s">
        <v>3999</v>
      </c>
      <c r="J5218" s="8">
        <v>1300000</v>
      </c>
      <c r="K5218" s="12">
        <f>IFERROR(VLOOKUP($A5218,[1]Piv!$B:$C,2,FALSE),0)</f>
        <v>0</v>
      </c>
      <c r="L5218" s="12">
        <f>IFERROR(VLOOKUP($A5218,'[2]FINAL (2)'!$A$1:$F$7700,3,FALSE),0)</f>
        <v>0</v>
      </c>
      <c r="M5218" s="12">
        <f>IFERROR(VLOOKUP($A5218,'[2]FINAL (2)'!$A$1:$F$7700,5,FALSE),0)</f>
        <v>0</v>
      </c>
      <c r="N5218" s="12">
        <f>IFERROR(VLOOKUP($A5218,[3]Sheet3!$A$1:$C$4542,3,FALSE),0)</f>
        <v>1300000</v>
      </c>
      <c r="O5218" s="10">
        <f t="shared" si="82"/>
        <v>1300000</v>
      </c>
      <c r="P5218" s="10">
        <f>O5218-J5218</f>
        <v>0</v>
      </c>
    </row>
    <row r="5219" spans="1:16" x14ac:dyDescent="0.25">
      <c r="A5219" s="3">
        <v>13839217</v>
      </c>
      <c r="B5219" s="3" t="s">
        <v>7839</v>
      </c>
      <c r="C5219" s="4">
        <v>100105</v>
      </c>
      <c r="D5219" s="3" t="s">
        <v>23</v>
      </c>
      <c r="E5219" s="3" t="s">
        <v>3</v>
      </c>
      <c r="F5219" s="4" t="s">
        <v>4</v>
      </c>
      <c r="G5219" s="3">
        <v>126482</v>
      </c>
      <c r="H5219" s="3" t="s">
        <v>3293</v>
      </c>
      <c r="I5219" s="3" t="s">
        <v>3999</v>
      </c>
      <c r="J5219" s="8">
        <v>0</v>
      </c>
      <c r="K5219" s="12">
        <f>IFERROR(VLOOKUP($A5219,[1]Piv!$B:$C,2,FALSE),0)</f>
        <v>0</v>
      </c>
      <c r="L5219" s="12">
        <f>IFERROR(VLOOKUP($A5219,'[2]FINAL (2)'!$A$1:$F$7700,3,FALSE),0)</f>
        <v>0</v>
      </c>
      <c r="M5219" s="12">
        <f>IFERROR(VLOOKUP($A5219,'[2]FINAL (2)'!$A$1:$F$7700,5,FALSE),0)</f>
        <v>0</v>
      </c>
      <c r="N5219" s="12">
        <f>IFERROR(VLOOKUP($A5219,[3]Sheet3!$A$1:$C$4542,3,FALSE),0)</f>
        <v>0</v>
      </c>
      <c r="O5219" s="10">
        <f t="shared" si="82"/>
        <v>0</v>
      </c>
      <c r="P5219" s="10">
        <f>O5219-J5219</f>
        <v>0</v>
      </c>
    </row>
    <row r="5220" spans="1:16" x14ac:dyDescent="0.25">
      <c r="A5220" s="3">
        <v>13853112</v>
      </c>
      <c r="B5220" s="3" t="s">
        <v>946</v>
      </c>
      <c r="C5220" s="4">
        <v>100105</v>
      </c>
      <c r="D5220" s="3" t="s">
        <v>23</v>
      </c>
      <c r="E5220" s="3" t="s">
        <v>3</v>
      </c>
      <c r="F5220" s="4" t="s">
        <v>4</v>
      </c>
      <c r="G5220" s="3">
        <v>131356</v>
      </c>
      <c r="H5220" s="3" t="s">
        <v>8834</v>
      </c>
      <c r="I5220" s="3" t="s">
        <v>3999</v>
      </c>
      <c r="J5220" s="8">
        <v>1380000</v>
      </c>
      <c r="K5220" s="12">
        <f>IFERROR(VLOOKUP($A5220,[1]Piv!$B:$C,2,FALSE),0)</f>
        <v>199135.27</v>
      </c>
      <c r="L5220" s="12">
        <f>IFERROR(VLOOKUP($A5220,'[2]FINAL (2)'!$A$1:$F$7700,3,FALSE),0)</f>
        <v>0</v>
      </c>
      <c r="M5220" s="12">
        <f>IFERROR(VLOOKUP($A5220,'[2]FINAL (2)'!$A$1:$F$7700,5,FALSE),0)</f>
        <v>0</v>
      </c>
      <c r="N5220" s="12">
        <f>IFERROR(VLOOKUP($A5220,[3]Sheet3!$A$1:$C$4542,3,FALSE),0)</f>
        <v>0</v>
      </c>
      <c r="O5220" s="10">
        <f t="shared" si="82"/>
        <v>199135.27</v>
      </c>
      <c r="P5220" s="10">
        <f>O5220-J5220</f>
        <v>-1180864.73</v>
      </c>
    </row>
    <row r="5221" spans="1:16" x14ac:dyDescent="0.25">
      <c r="A5221" s="3">
        <v>13937851</v>
      </c>
      <c r="B5221" s="3" t="s">
        <v>7840</v>
      </c>
      <c r="C5221" s="4">
        <v>100105</v>
      </c>
      <c r="D5221" s="3" t="s">
        <v>23</v>
      </c>
      <c r="E5221" s="3" t="s">
        <v>3</v>
      </c>
      <c r="F5221" s="4" t="s">
        <v>12</v>
      </c>
      <c r="G5221" s="3"/>
      <c r="H5221" s="3"/>
      <c r="I5221" s="3"/>
      <c r="J5221" s="8">
        <v>0</v>
      </c>
      <c r="K5221" s="12">
        <f>IFERROR(VLOOKUP($A5221,[1]Piv!$B:$C,2,FALSE),0)</f>
        <v>0</v>
      </c>
      <c r="L5221" s="12">
        <f>IFERROR(VLOOKUP($A5221,'[2]FINAL (2)'!$A$1:$F$7700,3,FALSE),0)</f>
        <v>0</v>
      </c>
      <c r="M5221" s="12">
        <f>IFERROR(VLOOKUP($A5221,'[2]FINAL (2)'!$A$1:$F$7700,5,FALSE),0)</f>
        <v>0</v>
      </c>
      <c r="N5221" s="12">
        <f>IFERROR(VLOOKUP($A5221,[3]Sheet3!$A$1:$C$4542,3,FALSE),0)</f>
        <v>0</v>
      </c>
      <c r="O5221" s="10">
        <f t="shared" si="82"/>
        <v>0</v>
      </c>
      <c r="P5221"/>
    </row>
    <row r="5222" spans="1:16" x14ac:dyDescent="0.25">
      <c r="A5222" s="3">
        <v>13973181</v>
      </c>
      <c r="B5222" s="3" t="s">
        <v>7841</v>
      </c>
      <c r="C5222" s="4">
        <v>100105</v>
      </c>
      <c r="D5222" s="3" t="s">
        <v>23</v>
      </c>
      <c r="E5222" s="3" t="s">
        <v>3</v>
      </c>
      <c r="F5222" s="4" t="s">
        <v>12</v>
      </c>
      <c r="G5222" s="3"/>
      <c r="H5222" s="3"/>
      <c r="I5222" s="3"/>
      <c r="J5222" s="8">
        <v>0</v>
      </c>
      <c r="K5222" s="12">
        <f>IFERROR(VLOOKUP($A5222,[1]Piv!$B:$C,2,FALSE),0)</f>
        <v>0</v>
      </c>
      <c r="L5222" s="12">
        <f>IFERROR(VLOOKUP($A5222,'[2]FINAL (2)'!$A$1:$F$7700,3,FALSE),0)</f>
        <v>0</v>
      </c>
      <c r="M5222" s="12">
        <f>IFERROR(VLOOKUP($A5222,'[2]FINAL (2)'!$A$1:$F$7700,5,FALSE),0)</f>
        <v>0</v>
      </c>
      <c r="N5222" s="12">
        <f>IFERROR(VLOOKUP($A5222,[3]Sheet3!$A$1:$C$4542,3,FALSE),0)</f>
        <v>0</v>
      </c>
      <c r="O5222" s="10">
        <f t="shared" si="82"/>
        <v>0</v>
      </c>
      <c r="P5222"/>
    </row>
    <row r="5223" spans="1:16" x14ac:dyDescent="0.25">
      <c r="A5223" s="3">
        <v>14009872</v>
      </c>
      <c r="B5223" s="3" t="s">
        <v>7842</v>
      </c>
      <c r="C5223" s="4">
        <v>100105</v>
      </c>
      <c r="D5223" s="3" t="s">
        <v>23</v>
      </c>
      <c r="E5223" s="3" t="s">
        <v>3</v>
      </c>
      <c r="F5223" s="4" t="s">
        <v>12</v>
      </c>
      <c r="G5223" s="3"/>
      <c r="H5223" s="3"/>
      <c r="I5223" s="3" t="s">
        <v>3999</v>
      </c>
      <c r="J5223" s="8">
        <v>0</v>
      </c>
      <c r="K5223" s="12">
        <f>IFERROR(VLOOKUP($A5223,[1]Piv!$B:$C,2,FALSE),0)</f>
        <v>0</v>
      </c>
      <c r="L5223" s="12">
        <f>IFERROR(VLOOKUP($A5223,'[2]FINAL (2)'!$A$1:$F$7700,3,FALSE),0)</f>
        <v>0</v>
      </c>
      <c r="M5223" s="12">
        <f>IFERROR(VLOOKUP($A5223,'[2]FINAL (2)'!$A$1:$F$7700,5,FALSE),0)</f>
        <v>0</v>
      </c>
      <c r="N5223" s="12">
        <f>IFERROR(VLOOKUP($A5223,[3]Sheet3!$A$1:$C$4542,3,FALSE),0)</f>
        <v>0</v>
      </c>
      <c r="O5223" s="10">
        <f t="shared" si="82"/>
        <v>0</v>
      </c>
      <c r="P5223"/>
    </row>
    <row r="5224" spans="1:16" x14ac:dyDescent="0.25">
      <c r="A5224" s="3">
        <v>14049746</v>
      </c>
      <c r="B5224" s="3" t="s">
        <v>7843</v>
      </c>
      <c r="C5224" s="4">
        <v>100105</v>
      </c>
      <c r="D5224" s="3" t="s">
        <v>23</v>
      </c>
      <c r="E5224" s="3" t="s">
        <v>3</v>
      </c>
      <c r="F5224" s="4" t="s">
        <v>12</v>
      </c>
      <c r="G5224" s="3"/>
      <c r="H5224" s="3"/>
      <c r="I5224" s="3"/>
      <c r="J5224" s="8">
        <v>0</v>
      </c>
      <c r="K5224" s="12">
        <f>IFERROR(VLOOKUP($A5224,[1]Piv!$B:$C,2,FALSE),0)</f>
        <v>0</v>
      </c>
      <c r="L5224" s="12">
        <f>IFERROR(VLOOKUP($A5224,'[2]FINAL (2)'!$A$1:$F$7700,3,FALSE),0)</f>
        <v>0</v>
      </c>
      <c r="M5224" s="12">
        <f>IFERROR(VLOOKUP($A5224,'[2]FINAL (2)'!$A$1:$F$7700,5,FALSE),0)</f>
        <v>0</v>
      </c>
      <c r="N5224" s="12">
        <f>IFERROR(VLOOKUP($A5224,[3]Sheet3!$A$1:$C$4542,3,FALSE),0)</f>
        <v>0</v>
      </c>
      <c r="O5224" s="10">
        <f t="shared" si="82"/>
        <v>0</v>
      </c>
      <c r="P5224"/>
    </row>
    <row r="5225" spans="1:16" x14ac:dyDescent="0.25">
      <c r="A5225" s="3">
        <v>14093819</v>
      </c>
      <c r="B5225" s="3" t="s">
        <v>7844</v>
      </c>
      <c r="C5225" s="4">
        <v>100105</v>
      </c>
      <c r="D5225" s="3" t="s">
        <v>23</v>
      </c>
      <c r="E5225" s="3" t="s">
        <v>3</v>
      </c>
      <c r="F5225" s="4" t="s">
        <v>4</v>
      </c>
      <c r="G5225" s="3">
        <v>27596</v>
      </c>
      <c r="H5225" s="3" t="s">
        <v>3195</v>
      </c>
      <c r="I5225" s="3" t="s">
        <v>3999</v>
      </c>
      <c r="J5225" s="8">
        <v>4493422.05</v>
      </c>
      <c r="K5225" s="12">
        <f>IFERROR(VLOOKUP($A5225,[1]Piv!$B:$C,2,FALSE),0)</f>
        <v>889699.31</v>
      </c>
      <c r="L5225" s="12">
        <f>IFERROR(VLOOKUP($A5225,'[2]FINAL (2)'!$A$1:$F$7700,3,FALSE),0)</f>
        <v>3021443.43</v>
      </c>
      <c r="M5225" s="12">
        <f>IFERROR(VLOOKUP($A5225,'[2]FINAL (2)'!$A$1:$F$7700,5,FALSE),0)</f>
        <v>0</v>
      </c>
      <c r="N5225" s="12">
        <f>IFERROR(VLOOKUP($A5225,[3]Sheet3!$A$1:$C$4542,3,FALSE),0)</f>
        <v>1350000</v>
      </c>
      <c r="O5225" s="10">
        <f t="shared" si="82"/>
        <v>5261142.74</v>
      </c>
      <c r="P5225" s="10">
        <f>O5225-J5225</f>
        <v>767720.69000000041</v>
      </c>
    </row>
    <row r="5226" spans="1:16" x14ac:dyDescent="0.25">
      <c r="A5226" s="3">
        <v>14098264</v>
      </c>
      <c r="B5226" s="3" t="s">
        <v>7845</v>
      </c>
      <c r="C5226" s="4">
        <v>100105</v>
      </c>
      <c r="D5226" s="3" t="s">
        <v>23</v>
      </c>
      <c r="E5226" s="3" t="s">
        <v>3</v>
      </c>
      <c r="F5226" s="4" t="s">
        <v>4</v>
      </c>
      <c r="G5226" s="3">
        <v>137175</v>
      </c>
      <c r="H5226" s="3" t="s">
        <v>3237</v>
      </c>
      <c r="I5226" s="3" t="s">
        <v>3999</v>
      </c>
      <c r="J5226" s="8">
        <v>300000</v>
      </c>
      <c r="K5226" s="12">
        <f>IFERROR(VLOOKUP($A5226,[1]Piv!$B:$C,2,FALSE),0)</f>
        <v>0</v>
      </c>
      <c r="L5226" s="12">
        <f>IFERROR(VLOOKUP($A5226,'[2]FINAL (2)'!$A$1:$F$7700,3,FALSE),0)</f>
        <v>0</v>
      </c>
      <c r="M5226" s="12">
        <f>IFERROR(VLOOKUP($A5226,'[2]FINAL (2)'!$A$1:$F$7700,5,FALSE),0)</f>
        <v>0</v>
      </c>
      <c r="N5226" s="12">
        <f>IFERROR(VLOOKUP($A5226,[3]Sheet3!$A$1:$C$4542,3,FALSE),0)</f>
        <v>300000</v>
      </c>
      <c r="O5226" s="10">
        <f t="shared" si="82"/>
        <v>300000</v>
      </c>
      <c r="P5226" s="10">
        <f>O5226-J5226</f>
        <v>0</v>
      </c>
    </row>
    <row r="5227" spans="1:16" x14ac:dyDescent="0.25">
      <c r="A5227" s="3">
        <v>14116882</v>
      </c>
      <c r="B5227" s="3" t="s">
        <v>7846</v>
      </c>
      <c r="C5227" s="4">
        <v>100105</v>
      </c>
      <c r="D5227" s="3" t="s">
        <v>23</v>
      </c>
      <c r="E5227" s="3" t="s">
        <v>3</v>
      </c>
      <c r="F5227" s="4" t="s">
        <v>4</v>
      </c>
      <c r="G5227" s="3">
        <v>11111</v>
      </c>
      <c r="H5227" s="3" t="s">
        <v>3298</v>
      </c>
      <c r="I5227" s="3" t="s">
        <v>4000</v>
      </c>
      <c r="J5227" s="8">
        <v>0</v>
      </c>
      <c r="K5227" s="12">
        <f>IFERROR(VLOOKUP($A5227,[1]Piv!$B:$C,2,FALSE),0)</f>
        <v>0</v>
      </c>
      <c r="L5227" s="12">
        <f>IFERROR(VLOOKUP($A5227,'[2]FINAL (2)'!$A$1:$F$7700,3,FALSE),0)</f>
        <v>0</v>
      </c>
      <c r="M5227" s="12">
        <f>IFERROR(VLOOKUP($A5227,'[2]FINAL (2)'!$A$1:$F$7700,5,FALSE),0)</f>
        <v>0</v>
      </c>
      <c r="N5227" s="12">
        <f>IFERROR(VLOOKUP($A5227,[3]Sheet3!$A$1:$C$4542,3,FALSE),0)</f>
        <v>0</v>
      </c>
      <c r="O5227" s="10">
        <f t="shared" si="82"/>
        <v>0</v>
      </c>
      <c r="P5227" s="10">
        <f>O5227-J5227</f>
        <v>0</v>
      </c>
    </row>
    <row r="5228" spans="1:16" x14ac:dyDescent="0.25">
      <c r="A5228" s="3">
        <v>14117202</v>
      </c>
      <c r="B5228" s="3" t="s">
        <v>654</v>
      </c>
      <c r="C5228" s="4">
        <v>100105</v>
      </c>
      <c r="D5228" s="3" t="s">
        <v>23</v>
      </c>
      <c r="E5228" s="3" t="s">
        <v>3</v>
      </c>
      <c r="F5228" s="4" t="s">
        <v>4</v>
      </c>
      <c r="G5228" s="3">
        <v>84025</v>
      </c>
      <c r="H5228" s="3" t="s">
        <v>3193</v>
      </c>
      <c r="I5228" s="3" t="s">
        <v>3999</v>
      </c>
      <c r="J5228" s="8">
        <v>8759521.379999999</v>
      </c>
      <c r="K5228" s="12">
        <f>IFERROR(VLOOKUP($A5228,[1]Piv!$B:$C,2,FALSE),0)</f>
        <v>3423584.19</v>
      </c>
      <c r="L5228" s="12">
        <f>IFERROR(VLOOKUP($A5228,'[2]FINAL (2)'!$A$1:$F$7700,3,FALSE),0)</f>
        <v>5256347.59</v>
      </c>
      <c r="M5228" s="12">
        <f>IFERROR(VLOOKUP($A5228,'[2]FINAL (2)'!$A$1:$F$7700,5,FALSE),0)</f>
        <v>0</v>
      </c>
      <c r="N5228" s="12">
        <f>IFERROR(VLOOKUP($A5228,[3]Sheet3!$A$1:$C$4542,3,FALSE),0)</f>
        <v>0</v>
      </c>
      <c r="O5228" s="10">
        <f t="shared" si="82"/>
        <v>8679931.7799999993</v>
      </c>
      <c r="P5228" s="10">
        <f>O5228-J5228</f>
        <v>-79589.599999999627</v>
      </c>
    </row>
    <row r="5229" spans="1:16" x14ac:dyDescent="0.25">
      <c r="A5229" s="3">
        <v>14141772</v>
      </c>
      <c r="B5229" s="3" t="s">
        <v>3069</v>
      </c>
      <c r="C5229" s="4">
        <v>100105</v>
      </c>
      <c r="D5229" s="3" t="s">
        <v>23</v>
      </c>
      <c r="E5229" s="3" t="s">
        <v>3</v>
      </c>
      <c r="F5229" s="4" t="s">
        <v>4</v>
      </c>
      <c r="G5229" s="3">
        <v>95485</v>
      </c>
      <c r="H5229" s="3" t="s">
        <v>3229</v>
      </c>
      <c r="I5229" s="3" t="s">
        <v>3999</v>
      </c>
      <c r="J5229" s="8">
        <v>3868748.38</v>
      </c>
      <c r="K5229" s="12">
        <f>IFERROR(VLOOKUP($A5229,[1]Piv!$B:$C,2,FALSE),0)</f>
        <v>0</v>
      </c>
      <c r="L5229" s="12">
        <f>IFERROR(VLOOKUP($A5229,'[2]FINAL (2)'!$A$1:$F$7700,3,FALSE),0)</f>
        <v>3845832.27</v>
      </c>
      <c r="M5229" s="12">
        <f>IFERROR(VLOOKUP($A5229,'[2]FINAL (2)'!$A$1:$F$7700,5,FALSE),0)</f>
        <v>0</v>
      </c>
      <c r="N5229" s="12">
        <f>IFERROR(VLOOKUP($A5229,[3]Sheet3!$A$1:$C$4542,3,FALSE),0)</f>
        <v>0</v>
      </c>
      <c r="O5229" s="10">
        <f t="shared" si="82"/>
        <v>3845832.27</v>
      </c>
      <c r="P5229" s="10">
        <f>O5229-J5229</f>
        <v>-22916.10999999987</v>
      </c>
    </row>
    <row r="5230" spans="1:16" x14ac:dyDescent="0.25">
      <c r="A5230" s="3">
        <v>14162670</v>
      </c>
      <c r="B5230" s="3" t="s">
        <v>7847</v>
      </c>
      <c r="C5230" s="4">
        <v>100105</v>
      </c>
      <c r="D5230" s="3" t="s">
        <v>23</v>
      </c>
      <c r="E5230" s="3" t="s">
        <v>3</v>
      </c>
      <c r="F5230" s="4" t="s">
        <v>12</v>
      </c>
      <c r="G5230" s="3"/>
      <c r="H5230" s="3"/>
      <c r="I5230" s="3"/>
      <c r="J5230" s="8">
        <v>0</v>
      </c>
      <c r="K5230" s="12">
        <f>IFERROR(VLOOKUP($A5230,[1]Piv!$B:$C,2,FALSE),0)</f>
        <v>0</v>
      </c>
      <c r="L5230" s="12">
        <f>IFERROR(VLOOKUP($A5230,'[2]FINAL (2)'!$A$1:$F$7700,3,FALSE),0)</f>
        <v>0</v>
      </c>
      <c r="M5230" s="12">
        <f>IFERROR(VLOOKUP($A5230,'[2]FINAL (2)'!$A$1:$F$7700,5,FALSE),0)</f>
        <v>0</v>
      </c>
      <c r="N5230" s="12">
        <f>IFERROR(VLOOKUP($A5230,[3]Sheet3!$A$1:$C$4542,3,FALSE),0)</f>
        <v>0</v>
      </c>
      <c r="O5230" s="10">
        <f t="shared" si="82"/>
        <v>0</v>
      </c>
      <c r="P5230"/>
    </row>
    <row r="5231" spans="1:16" x14ac:dyDescent="0.25">
      <c r="A5231" s="3">
        <v>14229958</v>
      </c>
      <c r="B5231" s="3" t="s">
        <v>1060</v>
      </c>
      <c r="C5231" s="4">
        <v>100105</v>
      </c>
      <c r="D5231" s="3" t="s">
        <v>23</v>
      </c>
      <c r="E5231" s="3" t="s">
        <v>3</v>
      </c>
      <c r="F5231" s="4" t="s">
        <v>4</v>
      </c>
      <c r="G5231" s="3">
        <v>84025</v>
      </c>
      <c r="H5231" s="3" t="s">
        <v>3193</v>
      </c>
      <c r="I5231" s="3" t="s">
        <v>3999</v>
      </c>
      <c r="J5231" s="8">
        <v>1000000</v>
      </c>
      <c r="K5231" s="12">
        <f>IFERROR(VLOOKUP($A5231,[1]Piv!$B:$C,2,FALSE),0)</f>
        <v>0</v>
      </c>
      <c r="L5231" s="12">
        <f>IFERROR(VLOOKUP($A5231,'[2]FINAL (2)'!$A$1:$F$7700,3,FALSE),0)</f>
        <v>0</v>
      </c>
      <c r="M5231" s="12">
        <f>IFERROR(VLOOKUP($A5231,'[2]FINAL (2)'!$A$1:$F$7700,5,FALSE),0)</f>
        <v>0</v>
      </c>
      <c r="N5231" s="12">
        <f>IFERROR(VLOOKUP($A5231,[3]Sheet3!$A$1:$C$4542,3,FALSE),0)</f>
        <v>1000000</v>
      </c>
      <c r="O5231" s="10">
        <f t="shared" si="82"/>
        <v>1000000</v>
      </c>
      <c r="P5231" s="10">
        <f>O5231-J5231</f>
        <v>0</v>
      </c>
    </row>
    <row r="5232" spans="1:16" x14ac:dyDescent="0.25">
      <c r="A5232" s="3">
        <v>14241622</v>
      </c>
      <c r="B5232" s="3" t="s">
        <v>7848</v>
      </c>
      <c r="C5232" s="4">
        <v>100105</v>
      </c>
      <c r="D5232" s="3" t="s">
        <v>23</v>
      </c>
      <c r="E5232" s="3" t="s">
        <v>3</v>
      </c>
      <c r="F5232" s="4" t="s">
        <v>4</v>
      </c>
      <c r="G5232" s="3">
        <v>136964</v>
      </c>
      <c r="H5232" s="3" t="s">
        <v>3213</v>
      </c>
      <c r="I5232" s="3" t="s">
        <v>3999</v>
      </c>
      <c r="J5232" s="8">
        <v>150000</v>
      </c>
      <c r="K5232" s="12">
        <f>IFERROR(VLOOKUP($A5232,[1]Piv!$B:$C,2,FALSE),0)</f>
        <v>150657.69</v>
      </c>
      <c r="L5232" s="12">
        <f>IFERROR(VLOOKUP($A5232,'[2]FINAL (2)'!$A$1:$F$7700,3,FALSE),0)</f>
        <v>0</v>
      </c>
      <c r="M5232" s="12">
        <f>IFERROR(VLOOKUP($A5232,'[2]FINAL (2)'!$A$1:$F$7700,5,FALSE),0)</f>
        <v>0</v>
      </c>
      <c r="N5232" s="12">
        <f>IFERROR(VLOOKUP($A5232,[3]Sheet3!$A$1:$C$4542,3,FALSE),0)</f>
        <v>0</v>
      </c>
      <c r="O5232" s="10">
        <f t="shared" si="82"/>
        <v>150657.69</v>
      </c>
      <c r="P5232" s="10">
        <f>O5232-J5232</f>
        <v>657.69000000000233</v>
      </c>
    </row>
    <row r="5233" spans="1:16" x14ac:dyDescent="0.25">
      <c r="A5233" s="3">
        <v>14255121</v>
      </c>
      <c r="B5233" s="3" t="s">
        <v>1736</v>
      </c>
      <c r="C5233" s="4">
        <v>100105</v>
      </c>
      <c r="D5233" s="3" t="s">
        <v>23</v>
      </c>
      <c r="E5233" s="3" t="s">
        <v>3</v>
      </c>
      <c r="F5233" s="4" t="s">
        <v>4</v>
      </c>
      <c r="G5233" s="3">
        <v>88684</v>
      </c>
      <c r="H5233" s="3" t="s">
        <v>3238</v>
      </c>
      <c r="I5233" s="3" t="s">
        <v>3999</v>
      </c>
      <c r="J5233" s="8">
        <v>1500000</v>
      </c>
      <c r="K5233" s="12">
        <f>IFERROR(VLOOKUP($A5233,[1]Piv!$B:$C,2,FALSE),0)</f>
        <v>0</v>
      </c>
      <c r="L5233" s="12">
        <f>IFERROR(VLOOKUP($A5233,'[2]FINAL (2)'!$A$1:$F$7700,3,FALSE),0)</f>
        <v>0</v>
      </c>
      <c r="M5233" s="12">
        <f>IFERROR(VLOOKUP($A5233,'[2]FINAL (2)'!$A$1:$F$7700,5,FALSE),0)</f>
        <v>701173.06</v>
      </c>
      <c r="N5233" s="12">
        <f>IFERROR(VLOOKUP($A5233,[3]Sheet3!$A$1:$C$4542,3,FALSE),0)</f>
        <v>1500000</v>
      </c>
      <c r="O5233" s="10">
        <f t="shared" si="82"/>
        <v>2201173.06</v>
      </c>
      <c r="P5233" s="10">
        <f>O5233-J5233</f>
        <v>701173.06</v>
      </c>
    </row>
    <row r="5234" spans="1:16" x14ac:dyDescent="0.25">
      <c r="A5234" s="3">
        <v>14325266</v>
      </c>
      <c r="B5234" s="3" t="s">
        <v>7849</v>
      </c>
      <c r="C5234" s="4">
        <v>100105</v>
      </c>
      <c r="D5234" s="3" t="s">
        <v>23</v>
      </c>
      <c r="E5234" s="3" t="s">
        <v>3</v>
      </c>
      <c r="F5234" s="4" t="s">
        <v>12</v>
      </c>
      <c r="G5234" s="3"/>
      <c r="H5234" s="3"/>
      <c r="I5234" s="3"/>
      <c r="J5234" s="8">
        <v>0</v>
      </c>
      <c r="K5234" s="12">
        <f>IFERROR(VLOOKUP($A5234,[1]Piv!$B:$C,2,FALSE),0)</f>
        <v>0</v>
      </c>
      <c r="L5234" s="12">
        <f>IFERROR(VLOOKUP($A5234,'[2]FINAL (2)'!$A$1:$F$7700,3,FALSE),0)</f>
        <v>0</v>
      </c>
      <c r="M5234" s="12">
        <f>IFERROR(VLOOKUP($A5234,'[2]FINAL (2)'!$A$1:$F$7700,5,FALSE),0)</f>
        <v>0</v>
      </c>
      <c r="N5234" s="12">
        <f>IFERROR(VLOOKUP($A5234,[3]Sheet3!$A$1:$C$4542,3,FALSE),0)</f>
        <v>0</v>
      </c>
      <c r="O5234" s="10">
        <f t="shared" si="82"/>
        <v>0</v>
      </c>
      <c r="P5234"/>
    </row>
    <row r="5235" spans="1:16" x14ac:dyDescent="0.25">
      <c r="A5235" s="3">
        <v>14370326</v>
      </c>
      <c r="B5235" s="3" t="s">
        <v>1941</v>
      </c>
      <c r="C5235" s="4">
        <v>100105</v>
      </c>
      <c r="D5235" s="3" t="s">
        <v>23</v>
      </c>
      <c r="E5235" s="3" t="s">
        <v>3</v>
      </c>
      <c r="F5235" s="4" t="s">
        <v>4</v>
      </c>
      <c r="G5235" s="3">
        <v>84025</v>
      </c>
      <c r="H5235" s="3" t="s">
        <v>3193</v>
      </c>
      <c r="I5235" s="3" t="s">
        <v>3999</v>
      </c>
      <c r="J5235" s="8">
        <v>1242129.6100000001</v>
      </c>
      <c r="K5235" s="12">
        <f>IFERROR(VLOOKUP($A5235,[1]Piv!$B:$C,2,FALSE),0)</f>
        <v>0</v>
      </c>
      <c r="L5235" s="12">
        <f>IFERROR(VLOOKUP($A5235,'[2]FINAL (2)'!$A$1:$F$7700,3,FALSE),0)</f>
        <v>1236419.75</v>
      </c>
      <c r="M5235" s="12">
        <f>IFERROR(VLOOKUP($A5235,'[2]FINAL (2)'!$A$1:$F$7700,5,FALSE),0)</f>
        <v>0</v>
      </c>
      <c r="N5235" s="12">
        <f>IFERROR(VLOOKUP($A5235,[3]Sheet3!$A$1:$C$4542,3,FALSE),0)</f>
        <v>0</v>
      </c>
      <c r="O5235" s="10">
        <f t="shared" si="82"/>
        <v>1236419.75</v>
      </c>
      <c r="P5235" s="10">
        <f>O5235-J5235</f>
        <v>-5709.8600000001024</v>
      </c>
    </row>
    <row r="5236" spans="1:16" x14ac:dyDescent="0.25">
      <c r="A5236" s="3">
        <v>14376233</v>
      </c>
      <c r="B5236" s="3" t="s">
        <v>2469</v>
      </c>
      <c r="C5236" s="4">
        <v>100105</v>
      </c>
      <c r="D5236" s="3" t="s">
        <v>23</v>
      </c>
      <c r="E5236" s="3" t="s">
        <v>3</v>
      </c>
      <c r="F5236" s="4" t="s">
        <v>4</v>
      </c>
      <c r="G5236" s="3">
        <v>122984</v>
      </c>
      <c r="H5236" s="3" t="s">
        <v>3226</v>
      </c>
      <c r="I5236" s="3" t="s">
        <v>3999</v>
      </c>
      <c r="J5236" s="8">
        <v>150000</v>
      </c>
      <c r="K5236" s="12">
        <f>IFERROR(VLOOKUP($A5236,[1]Piv!$B:$C,2,FALSE),0)</f>
        <v>0</v>
      </c>
      <c r="L5236" s="12">
        <f>IFERROR(VLOOKUP($A5236,'[2]FINAL (2)'!$A$1:$F$7700,3,FALSE),0)</f>
        <v>0</v>
      </c>
      <c r="M5236" s="12">
        <f>IFERROR(VLOOKUP($A5236,'[2]FINAL (2)'!$A$1:$F$7700,5,FALSE),0)</f>
        <v>601005.48</v>
      </c>
      <c r="N5236" s="12">
        <f>IFERROR(VLOOKUP($A5236,[3]Sheet3!$A$1:$C$4542,3,FALSE),0)</f>
        <v>150000</v>
      </c>
      <c r="O5236" s="10">
        <f t="shared" si="82"/>
        <v>751005.48</v>
      </c>
      <c r="P5236" s="10">
        <f>O5236-J5236</f>
        <v>601005.48</v>
      </c>
    </row>
    <row r="5237" spans="1:16" x14ac:dyDescent="0.25">
      <c r="A5237" s="3">
        <v>14425822</v>
      </c>
      <c r="B5237" s="3" t="s">
        <v>7850</v>
      </c>
      <c r="C5237" s="4">
        <v>100105</v>
      </c>
      <c r="D5237" s="3" t="s">
        <v>23</v>
      </c>
      <c r="E5237" s="3" t="s">
        <v>3</v>
      </c>
      <c r="F5237" s="4" t="s">
        <v>4</v>
      </c>
      <c r="G5237" s="3">
        <v>86311</v>
      </c>
      <c r="H5237" s="3" t="s">
        <v>3235</v>
      </c>
      <c r="I5237" s="3" t="s">
        <v>3999</v>
      </c>
      <c r="J5237" s="8">
        <v>1797878.12</v>
      </c>
      <c r="K5237" s="12">
        <f>IFERROR(VLOOKUP($A5237,[1]Piv!$B:$C,2,FALSE),0)</f>
        <v>0</v>
      </c>
      <c r="L5237" s="12">
        <f>IFERROR(VLOOKUP($A5237,'[2]FINAL (2)'!$A$1:$F$7700,3,FALSE),0)</f>
        <v>1791918.75</v>
      </c>
      <c r="M5237" s="12">
        <f>IFERROR(VLOOKUP($A5237,'[2]FINAL (2)'!$A$1:$F$7700,5,FALSE),0)</f>
        <v>0</v>
      </c>
      <c r="N5237" s="12">
        <f>IFERROR(VLOOKUP($A5237,[3]Sheet3!$A$1:$C$4542,3,FALSE),0)</f>
        <v>0</v>
      </c>
      <c r="O5237" s="10">
        <f t="shared" si="82"/>
        <v>1791918.75</v>
      </c>
      <c r="P5237" s="10">
        <f>O5237-J5237</f>
        <v>-5959.3700000001118</v>
      </c>
    </row>
    <row r="5238" spans="1:16" x14ac:dyDescent="0.25">
      <c r="A5238" s="3">
        <v>14436970</v>
      </c>
      <c r="B5238" s="3" t="s">
        <v>1802</v>
      </c>
      <c r="C5238" s="4">
        <v>100105</v>
      </c>
      <c r="D5238" s="3" t="s">
        <v>23</v>
      </c>
      <c r="E5238" s="3" t="s">
        <v>3</v>
      </c>
      <c r="F5238" s="4" t="s">
        <v>4</v>
      </c>
      <c r="G5238" s="3">
        <v>71750</v>
      </c>
      <c r="H5238" s="3" t="s">
        <v>3271</v>
      </c>
      <c r="I5238" s="3" t="s">
        <v>4001</v>
      </c>
      <c r="J5238" s="8">
        <v>16600000</v>
      </c>
      <c r="K5238" s="12">
        <f>IFERROR(VLOOKUP($A5238,[1]Piv!$B:$C,2,FALSE),0)</f>
        <v>0</v>
      </c>
      <c r="L5238" s="12">
        <f>IFERROR(VLOOKUP($A5238,'[2]FINAL (2)'!$A$1:$F$7700,3,FALSE),0)</f>
        <v>0</v>
      </c>
      <c r="M5238" s="12">
        <f>IFERROR(VLOOKUP($A5238,'[2]FINAL (2)'!$A$1:$F$7700,5,FALSE),0)</f>
        <v>0</v>
      </c>
      <c r="N5238" s="12">
        <f>IFERROR(VLOOKUP($A5238,[3]Sheet3!$A$1:$C$4542,3,FALSE),0)</f>
        <v>16600000</v>
      </c>
      <c r="O5238" s="10">
        <f t="shared" si="82"/>
        <v>16600000</v>
      </c>
      <c r="P5238" s="10">
        <f>O5238-J5238</f>
        <v>0</v>
      </c>
    </row>
    <row r="5239" spans="1:16" x14ac:dyDescent="0.25">
      <c r="A5239" s="3">
        <v>14498724</v>
      </c>
      <c r="B5239" s="3" t="s">
        <v>1159</v>
      </c>
      <c r="C5239" s="4">
        <v>100105</v>
      </c>
      <c r="D5239" s="3" t="s">
        <v>23</v>
      </c>
      <c r="E5239" s="3" t="s">
        <v>3</v>
      </c>
      <c r="F5239" s="4" t="s">
        <v>4</v>
      </c>
      <c r="G5239" s="3">
        <v>86311</v>
      </c>
      <c r="H5239" s="3" t="s">
        <v>3235</v>
      </c>
      <c r="I5239" s="3" t="s">
        <v>3999</v>
      </c>
      <c r="J5239" s="8">
        <v>4385599.4800000004</v>
      </c>
      <c r="K5239" s="12">
        <f>IFERROR(VLOOKUP($A5239,[1]Piv!$B:$C,2,FALSE),0)</f>
        <v>0</v>
      </c>
      <c r="L5239" s="12">
        <f>IFERROR(VLOOKUP($A5239,'[2]FINAL (2)'!$A$1:$F$7700,3,FALSE),0)</f>
        <v>4096733.01</v>
      </c>
      <c r="M5239" s="12">
        <f>IFERROR(VLOOKUP($A5239,'[2]FINAL (2)'!$A$1:$F$7700,5,FALSE),0)</f>
        <v>0</v>
      </c>
      <c r="N5239" s="12">
        <f>IFERROR(VLOOKUP($A5239,[3]Sheet3!$A$1:$C$4542,3,FALSE),0)</f>
        <v>265500</v>
      </c>
      <c r="O5239" s="10">
        <f t="shared" si="82"/>
        <v>4362233.01</v>
      </c>
      <c r="P5239" s="10">
        <f>O5239-J5239</f>
        <v>-23366.470000000671</v>
      </c>
    </row>
    <row r="5240" spans="1:16" x14ac:dyDescent="0.25">
      <c r="A5240" s="3">
        <v>14501612</v>
      </c>
      <c r="B5240" s="3" t="s">
        <v>2968</v>
      </c>
      <c r="C5240" s="4">
        <v>100105</v>
      </c>
      <c r="D5240" s="3" t="s">
        <v>23</v>
      </c>
      <c r="E5240" s="3" t="s">
        <v>3</v>
      </c>
      <c r="F5240" s="4" t="s">
        <v>4</v>
      </c>
      <c r="G5240" s="3">
        <v>20558</v>
      </c>
      <c r="H5240" s="3" t="s">
        <v>3278</v>
      </c>
      <c r="I5240" s="3" t="s">
        <v>4001</v>
      </c>
      <c r="J5240" s="8">
        <v>0</v>
      </c>
      <c r="K5240" s="12">
        <f>IFERROR(VLOOKUP($A5240,[1]Piv!$B:$C,2,FALSE),0)</f>
        <v>0</v>
      </c>
      <c r="L5240" s="12">
        <f>IFERROR(VLOOKUP($A5240,'[2]FINAL (2)'!$A$1:$F$7700,3,FALSE),0)</f>
        <v>0</v>
      </c>
      <c r="M5240" s="12">
        <f>IFERROR(VLOOKUP($A5240,'[2]FINAL (2)'!$A$1:$F$7700,5,FALSE),0)</f>
        <v>0</v>
      </c>
      <c r="N5240" s="12">
        <f>IFERROR(VLOOKUP($A5240,[3]Sheet3!$A$1:$C$4542,3,FALSE),0)</f>
        <v>0</v>
      </c>
      <c r="O5240" s="10">
        <f t="shared" si="82"/>
        <v>0</v>
      </c>
      <c r="P5240" s="10">
        <f>O5240-J5240</f>
        <v>0</v>
      </c>
    </row>
    <row r="5241" spans="1:16" x14ac:dyDescent="0.25">
      <c r="A5241" s="3">
        <v>14581159</v>
      </c>
      <c r="B5241" s="3" t="s">
        <v>7851</v>
      </c>
      <c r="C5241" s="4">
        <v>100105</v>
      </c>
      <c r="D5241" s="3" t="s">
        <v>23</v>
      </c>
      <c r="E5241" s="3" t="s">
        <v>3</v>
      </c>
      <c r="F5241" s="4" t="s">
        <v>4</v>
      </c>
      <c r="G5241" s="3">
        <v>20553</v>
      </c>
      <c r="H5241" s="3" t="s">
        <v>3232</v>
      </c>
      <c r="I5241" s="3" t="s">
        <v>3999</v>
      </c>
      <c r="J5241" s="8">
        <v>12336873.609999999</v>
      </c>
      <c r="K5241" s="12">
        <f>IFERROR(VLOOKUP($A5241,[1]Piv!$B:$C,2,FALSE),0)</f>
        <v>0</v>
      </c>
      <c r="L5241" s="12">
        <f>IFERROR(VLOOKUP($A5241,'[2]FINAL (2)'!$A$1:$F$7700,3,FALSE),0)</f>
        <v>2024582.41</v>
      </c>
      <c r="M5241" s="12">
        <f>IFERROR(VLOOKUP($A5241,'[2]FINAL (2)'!$A$1:$F$7700,5,FALSE),0)</f>
        <v>601501.35</v>
      </c>
      <c r="N5241" s="12">
        <f>IFERROR(VLOOKUP($A5241,[3]Sheet3!$A$1:$C$4542,3,FALSE),0)</f>
        <v>10300000</v>
      </c>
      <c r="O5241" s="10">
        <f t="shared" si="82"/>
        <v>12926083.76</v>
      </c>
      <c r="P5241" s="10">
        <f>O5241-J5241</f>
        <v>589210.15000000037</v>
      </c>
    </row>
    <row r="5242" spans="1:16" x14ac:dyDescent="0.25">
      <c r="A5242" s="3">
        <v>14592755</v>
      </c>
      <c r="B5242" s="3" t="s">
        <v>7852</v>
      </c>
      <c r="C5242" s="4">
        <v>100105</v>
      </c>
      <c r="D5242" s="3" t="s">
        <v>23</v>
      </c>
      <c r="E5242" s="3" t="s">
        <v>3</v>
      </c>
      <c r="F5242" s="4" t="s">
        <v>4</v>
      </c>
      <c r="G5242" s="3">
        <v>128155</v>
      </c>
      <c r="H5242" s="3" t="s">
        <v>3230</v>
      </c>
      <c r="I5242" s="3" t="s">
        <v>3999</v>
      </c>
      <c r="J5242" s="8">
        <v>2000000</v>
      </c>
      <c r="K5242" s="12">
        <f>IFERROR(VLOOKUP($A5242,[1]Piv!$B:$C,2,FALSE),0)</f>
        <v>804798.37</v>
      </c>
      <c r="L5242" s="12">
        <f>IFERROR(VLOOKUP($A5242,'[2]FINAL (2)'!$A$1:$F$7700,3,FALSE),0)</f>
        <v>0</v>
      </c>
      <c r="M5242" s="12">
        <f>IFERROR(VLOOKUP($A5242,'[2]FINAL (2)'!$A$1:$F$7700,5,FALSE),0)</f>
        <v>0</v>
      </c>
      <c r="N5242" s="12">
        <f>IFERROR(VLOOKUP($A5242,[3]Sheet3!$A$1:$C$4542,3,FALSE),0)</f>
        <v>0</v>
      </c>
      <c r="O5242" s="10">
        <f t="shared" si="82"/>
        <v>804798.37</v>
      </c>
      <c r="P5242" s="10">
        <f>O5242-J5242</f>
        <v>-1195201.6299999999</v>
      </c>
    </row>
    <row r="5243" spans="1:16" x14ac:dyDescent="0.25">
      <c r="A5243" s="3">
        <v>14604632</v>
      </c>
      <c r="B5243" s="3" t="s">
        <v>1743</v>
      </c>
      <c r="C5243" s="4">
        <v>100105</v>
      </c>
      <c r="D5243" s="3" t="s">
        <v>23</v>
      </c>
      <c r="E5243" s="3" t="s">
        <v>3</v>
      </c>
      <c r="F5243" s="4" t="s">
        <v>4</v>
      </c>
      <c r="G5243" s="3">
        <v>86311</v>
      </c>
      <c r="H5243" s="3" t="s">
        <v>3235</v>
      </c>
      <c r="I5243" s="3" t="s">
        <v>3999</v>
      </c>
      <c r="J5243" s="8">
        <v>1402115.47</v>
      </c>
      <c r="K5243" s="12">
        <f>IFERROR(VLOOKUP($A5243,[1]Piv!$B:$C,2,FALSE),0)</f>
        <v>161933.9</v>
      </c>
      <c r="L5243" s="12">
        <f>IFERROR(VLOOKUP($A5243,'[2]FINAL (2)'!$A$1:$F$7700,3,FALSE),0)</f>
        <v>1201410.33</v>
      </c>
      <c r="M5243" s="12">
        <f>IFERROR(VLOOKUP($A5243,'[2]FINAL (2)'!$A$1:$F$7700,5,FALSE),0)</f>
        <v>0</v>
      </c>
      <c r="N5243" s="12">
        <f>IFERROR(VLOOKUP($A5243,[3]Sheet3!$A$1:$C$4542,3,FALSE),0)</f>
        <v>0</v>
      </c>
      <c r="O5243" s="10">
        <f t="shared" si="82"/>
        <v>1363344.23</v>
      </c>
      <c r="P5243" s="10">
        <f>O5243-J5243</f>
        <v>-38771.239999999991</v>
      </c>
    </row>
    <row r="5244" spans="1:16" x14ac:dyDescent="0.25">
      <c r="A5244" s="3">
        <v>14614944</v>
      </c>
      <c r="B5244" s="3" t="s">
        <v>1785</v>
      </c>
      <c r="C5244" s="4">
        <v>100105</v>
      </c>
      <c r="D5244" s="3" t="s">
        <v>23</v>
      </c>
      <c r="E5244" s="3" t="s">
        <v>3</v>
      </c>
      <c r="F5244" s="4" t="s">
        <v>4</v>
      </c>
      <c r="G5244" s="3"/>
      <c r="H5244" s="3"/>
      <c r="I5244" s="3" t="s">
        <v>4001</v>
      </c>
      <c r="J5244" s="8">
        <v>0</v>
      </c>
      <c r="K5244" s="12">
        <f>IFERROR(VLOOKUP($A5244,[1]Piv!$B:$C,2,FALSE),0)</f>
        <v>0</v>
      </c>
      <c r="L5244" s="12">
        <f>IFERROR(VLOOKUP($A5244,'[2]FINAL (2)'!$A$1:$F$7700,3,FALSE),0)</f>
        <v>0</v>
      </c>
      <c r="M5244" s="12">
        <f>IFERROR(VLOOKUP($A5244,'[2]FINAL (2)'!$A$1:$F$7700,5,FALSE),0)</f>
        <v>0</v>
      </c>
      <c r="N5244" s="12">
        <f>IFERROR(VLOOKUP($A5244,[3]Sheet3!$A$1:$C$4542,3,FALSE),0)</f>
        <v>0</v>
      </c>
      <c r="O5244" s="10">
        <f t="shared" si="82"/>
        <v>0</v>
      </c>
      <c r="P5244" s="10">
        <f>O5244-J5244</f>
        <v>0</v>
      </c>
    </row>
    <row r="5245" spans="1:16" x14ac:dyDescent="0.25">
      <c r="A5245" s="3">
        <v>14732289</v>
      </c>
      <c r="B5245" s="3" t="s">
        <v>485</v>
      </c>
      <c r="C5245" s="4">
        <v>100105</v>
      </c>
      <c r="D5245" s="3" t="s">
        <v>23</v>
      </c>
      <c r="E5245" s="3" t="s">
        <v>3</v>
      </c>
      <c r="F5245" s="4" t="s">
        <v>4</v>
      </c>
      <c r="G5245" s="3">
        <v>61742</v>
      </c>
      <c r="H5245" s="3" t="s">
        <v>3223</v>
      </c>
      <c r="I5245" s="3" t="s">
        <v>4001</v>
      </c>
      <c r="J5245" s="8">
        <v>6000000</v>
      </c>
      <c r="K5245" s="12">
        <f>IFERROR(VLOOKUP($A5245,[1]Piv!$B:$C,2,FALSE),0)</f>
        <v>2590065.66</v>
      </c>
      <c r="L5245" s="12">
        <f>IFERROR(VLOOKUP($A5245,'[2]FINAL (2)'!$A$1:$F$7700,3,FALSE),0)</f>
        <v>0</v>
      </c>
      <c r="M5245" s="12">
        <f>IFERROR(VLOOKUP($A5245,'[2]FINAL (2)'!$A$1:$F$7700,5,FALSE),0)</f>
        <v>0</v>
      </c>
      <c r="N5245" s="12">
        <f>IFERROR(VLOOKUP($A5245,[3]Sheet3!$A$1:$C$4542,3,FALSE),0)</f>
        <v>0</v>
      </c>
      <c r="O5245" s="10">
        <f t="shared" si="82"/>
        <v>2590065.66</v>
      </c>
      <c r="P5245" s="10">
        <f>O5245-J5245</f>
        <v>-3409934.34</v>
      </c>
    </row>
    <row r="5246" spans="1:16" x14ac:dyDescent="0.25">
      <c r="A5246" s="3">
        <v>14852712</v>
      </c>
      <c r="B5246" s="3" t="s">
        <v>7853</v>
      </c>
      <c r="C5246" s="4">
        <v>100105</v>
      </c>
      <c r="D5246" s="3" t="s">
        <v>23</v>
      </c>
      <c r="E5246" s="3" t="s">
        <v>3</v>
      </c>
      <c r="F5246" s="4" t="s">
        <v>4</v>
      </c>
      <c r="G5246" s="3">
        <v>86311</v>
      </c>
      <c r="H5246" s="3" t="s">
        <v>3235</v>
      </c>
      <c r="I5246" s="3" t="s">
        <v>3999</v>
      </c>
      <c r="J5246" s="8">
        <v>302982.89</v>
      </c>
      <c r="K5246" s="12">
        <f>IFERROR(VLOOKUP($A5246,[1]Piv!$B:$C,2,FALSE),0)</f>
        <v>0</v>
      </c>
      <c r="L5246" s="12">
        <f>IFERROR(VLOOKUP($A5246,'[2]FINAL (2)'!$A$1:$F$7700,3,FALSE),0)</f>
        <v>301988.59999999998</v>
      </c>
      <c r="M5246" s="12">
        <f>IFERROR(VLOOKUP($A5246,'[2]FINAL (2)'!$A$1:$F$7700,5,FALSE),0)</f>
        <v>0</v>
      </c>
      <c r="N5246" s="12">
        <f>IFERROR(VLOOKUP($A5246,[3]Sheet3!$A$1:$C$4542,3,FALSE),0)</f>
        <v>0</v>
      </c>
      <c r="O5246" s="10">
        <f t="shared" si="82"/>
        <v>301988.59999999998</v>
      </c>
      <c r="P5246" s="10">
        <f>O5246-J5246</f>
        <v>-994.29000000003725</v>
      </c>
    </row>
    <row r="5247" spans="1:16" x14ac:dyDescent="0.25">
      <c r="A5247" s="3">
        <v>14867999</v>
      </c>
      <c r="B5247" s="3" t="s">
        <v>7854</v>
      </c>
      <c r="C5247" s="4">
        <v>100105</v>
      </c>
      <c r="D5247" s="3" t="s">
        <v>23</v>
      </c>
      <c r="E5247" s="3" t="s">
        <v>3</v>
      </c>
      <c r="F5247" s="4" t="s">
        <v>12</v>
      </c>
      <c r="G5247" s="3"/>
      <c r="H5247" s="3"/>
      <c r="I5247" s="3"/>
      <c r="J5247" s="8">
        <v>0</v>
      </c>
      <c r="K5247" s="12">
        <f>IFERROR(VLOOKUP($A5247,[1]Piv!$B:$C,2,FALSE),0)</f>
        <v>0</v>
      </c>
      <c r="L5247" s="12">
        <f>IFERROR(VLOOKUP($A5247,'[2]FINAL (2)'!$A$1:$F$7700,3,FALSE),0)</f>
        <v>0</v>
      </c>
      <c r="M5247" s="12">
        <f>IFERROR(VLOOKUP($A5247,'[2]FINAL (2)'!$A$1:$F$7700,5,FALSE),0)</f>
        <v>0</v>
      </c>
      <c r="N5247" s="12">
        <f>IFERROR(VLOOKUP($A5247,[3]Sheet3!$A$1:$C$4542,3,FALSE),0)</f>
        <v>0</v>
      </c>
      <c r="O5247" s="10">
        <f t="shared" si="82"/>
        <v>0</v>
      </c>
      <c r="P5247"/>
    </row>
    <row r="5248" spans="1:16" x14ac:dyDescent="0.25">
      <c r="A5248" s="3">
        <v>14872430</v>
      </c>
      <c r="B5248" s="3" t="s">
        <v>1297</v>
      </c>
      <c r="C5248" s="4">
        <v>100105</v>
      </c>
      <c r="D5248" s="3" t="s">
        <v>23</v>
      </c>
      <c r="E5248" s="3" t="s">
        <v>3</v>
      </c>
      <c r="F5248" s="4" t="s">
        <v>4</v>
      </c>
      <c r="G5248" s="3">
        <v>86311</v>
      </c>
      <c r="H5248" s="3" t="s">
        <v>3235</v>
      </c>
      <c r="I5248" s="3" t="s">
        <v>3999</v>
      </c>
      <c r="J5248" s="8">
        <v>300000</v>
      </c>
      <c r="K5248" s="12">
        <f>IFERROR(VLOOKUP($A5248,[1]Piv!$B:$C,2,FALSE),0)</f>
        <v>0</v>
      </c>
      <c r="L5248" s="12">
        <f>IFERROR(VLOOKUP($A5248,'[2]FINAL (2)'!$A$1:$F$7700,3,FALSE),0)</f>
        <v>0</v>
      </c>
      <c r="M5248" s="12">
        <f>IFERROR(VLOOKUP($A5248,'[2]FINAL (2)'!$A$1:$F$7700,5,FALSE),0)</f>
        <v>0</v>
      </c>
      <c r="N5248" s="12">
        <f>IFERROR(VLOOKUP($A5248,[3]Sheet3!$A$1:$C$4542,3,FALSE),0)</f>
        <v>300000</v>
      </c>
      <c r="O5248" s="10">
        <f t="shared" si="82"/>
        <v>300000</v>
      </c>
      <c r="P5248" s="10">
        <f>O5248-J5248</f>
        <v>0</v>
      </c>
    </row>
    <row r="5249" spans="1:16" x14ac:dyDescent="0.25">
      <c r="A5249" s="3">
        <v>14911456</v>
      </c>
      <c r="B5249" s="3" t="s">
        <v>1705</v>
      </c>
      <c r="C5249" s="4">
        <v>100105</v>
      </c>
      <c r="D5249" s="3" t="s">
        <v>23</v>
      </c>
      <c r="E5249" s="3" t="s">
        <v>3</v>
      </c>
      <c r="F5249" s="4" t="s">
        <v>4</v>
      </c>
      <c r="G5249" s="3">
        <v>129270</v>
      </c>
      <c r="H5249" s="3" t="s">
        <v>3192</v>
      </c>
      <c r="I5249" s="3" t="s">
        <v>3999</v>
      </c>
      <c r="J5249" s="8">
        <v>25500000</v>
      </c>
      <c r="K5249" s="12">
        <f>IFERROR(VLOOKUP($A5249,[1]Piv!$B:$C,2,FALSE),0)</f>
        <v>0</v>
      </c>
      <c r="L5249" s="12">
        <f>IFERROR(VLOOKUP($A5249,'[2]FINAL (2)'!$A$1:$F$7700,3,FALSE),0)</f>
        <v>703236.91</v>
      </c>
      <c r="M5249" s="12">
        <f>IFERROR(VLOOKUP($A5249,'[2]FINAL (2)'!$A$1:$F$7700,5,FALSE),0)</f>
        <v>0</v>
      </c>
      <c r="N5249" s="12">
        <f>IFERROR(VLOOKUP($A5249,[3]Sheet3!$A$1:$C$4542,3,FALSE),0)</f>
        <v>25500000</v>
      </c>
      <c r="O5249" s="10">
        <f t="shared" si="82"/>
        <v>26203236.91</v>
      </c>
      <c r="P5249" s="10">
        <f>O5249-J5249</f>
        <v>703236.91000000015</v>
      </c>
    </row>
    <row r="5250" spans="1:16" x14ac:dyDescent="0.25">
      <c r="A5250" s="3">
        <v>14938760</v>
      </c>
      <c r="B5250" s="3" t="s">
        <v>7855</v>
      </c>
      <c r="C5250" s="4">
        <v>100105</v>
      </c>
      <c r="D5250" s="3" t="s">
        <v>23</v>
      </c>
      <c r="E5250" s="3" t="s">
        <v>3</v>
      </c>
      <c r="F5250" s="4" t="s">
        <v>4</v>
      </c>
      <c r="G5250" s="3">
        <v>27596</v>
      </c>
      <c r="H5250" s="3" t="s">
        <v>3195</v>
      </c>
      <c r="I5250" s="3" t="s">
        <v>3999</v>
      </c>
      <c r="J5250" s="8">
        <v>0</v>
      </c>
      <c r="K5250" s="12">
        <f>IFERROR(VLOOKUP($A5250,[1]Piv!$B:$C,2,FALSE),0)</f>
        <v>0</v>
      </c>
      <c r="L5250" s="12">
        <f>IFERROR(VLOOKUP($A5250,'[2]FINAL (2)'!$A$1:$F$7700,3,FALSE),0)</f>
        <v>0</v>
      </c>
      <c r="M5250" s="12">
        <f>IFERROR(VLOOKUP($A5250,'[2]FINAL (2)'!$A$1:$F$7700,5,FALSE),0)</f>
        <v>0</v>
      </c>
      <c r="N5250" s="12">
        <f>IFERROR(VLOOKUP($A5250,[3]Sheet3!$A$1:$C$4542,3,FALSE),0)</f>
        <v>3000000</v>
      </c>
      <c r="O5250" s="10">
        <f t="shared" si="82"/>
        <v>3000000</v>
      </c>
      <c r="P5250" s="10">
        <f>O5250-J5250</f>
        <v>3000000</v>
      </c>
    </row>
    <row r="5251" spans="1:16" x14ac:dyDescent="0.25">
      <c r="A5251" s="3">
        <v>14962077</v>
      </c>
      <c r="B5251" s="3" t="s">
        <v>300</v>
      </c>
      <c r="C5251" s="4">
        <v>100105</v>
      </c>
      <c r="D5251" s="3" t="s">
        <v>23</v>
      </c>
      <c r="E5251" s="3" t="s">
        <v>3</v>
      </c>
      <c r="F5251" s="4" t="s">
        <v>4</v>
      </c>
      <c r="G5251" s="3">
        <v>129478</v>
      </c>
      <c r="H5251" s="3" t="s">
        <v>3231</v>
      </c>
      <c r="I5251" s="3" t="s">
        <v>3999</v>
      </c>
      <c r="J5251" s="8">
        <v>300000</v>
      </c>
      <c r="K5251" s="12">
        <f>IFERROR(VLOOKUP($A5251,[1]Piv!$B:$C,2,FALSE),0)</f>
        <v>0</v>
      </c>
      <c r="L5251" s="12">
        <f>IFERROR(VLOOKUP($A5251,'[2]FINAL (2)'!$A$1:$F$7700,3,FALSE),0)</f>
        <v>200000</v>
      </c>
      <c r="M5251" s="12">
        <f>IFERROR(VLOOKUP($A5251,'[2]FINAL (2)'!$A$1:$F$7700,5,FALSE),0)</f>
        <v>11000</v>
      </c>
      <c r="N5251" s="12">
        <f>IFERROR(VLOOKUP($A5251,[3]Sheet3!$A$1:$C$4542,3,FALSE),0)</f>
        <v>100000</v>
      </c>
      <c r="O5251" s="10">
        <f t="shared" ref="O5251:O5314" si="83">IFERROR(SUM(K5251,L5251,M5251,N5251),0)</f>
        <v>311000</v>
      </c>
      <c r="P5251" s="10">
        <f>O5251-J5251</f>
        <v>11000</v>
      </c>
    </row>
    <row r="5252" spans="1:16" x14ac:dyDescent="0.25">
      <c r="A5252" s="3">
        <v>14977097</v>
      </c>
      <c r="B5252" s="3" t="s">
        <v>7856</v>
      </c>
      <c r="C5252" s="4">
        <v>100105</v>
      </c>
      <c r="D5252" s="3" t="s">
        <v>23</v>
      </c>
      <c r="E5252" s="3" t="s">
        <v>3</v>
      </c>
      <c r="F5252" s="4" t="s">
        <v>12</v>
      </c>
      <c r="G5252" s="3"/>
      <c r="H5252" s="3"/>
      <c r="I5252" s="3"/>
      <c r="J5252" s="8">
        <v>0</v>
      </c>
      <c r="K5252" s="12">
        <f>IFERROR(VLOOKUP($A5252,[1]Piv!$B:$C,2,FALSE),0)</f>
        <v>0</v>
      </c>
      <c r="L5252" s="12">
        <f>IFERROR(VLOOKUP($A5252,'[2]FINAL (2)'!$A$1:$F$7700,3,FALSE),0)</f>
        <v>0</v>
      </c>
      <c r="M5252" s="12">
        <f>IFERROR(VLOOKUP($A5252,'[2]FINAL (2)'!$A$1:$F$7700,5,FALSE),0)</f>
        <v>0</v>
      </c>
      <c r="N5252" s="12">
        <f>IFERROR(VLOOKUP($A5252,[3]Sheet3!$A$1:$C$4542,3,FALSE),0)</f>
        <v>0</v>
      </c>
      <c r="O5252" s="10">
        <f t="shared" si="83"/>
        <v>0</v>
      </c>
      <c r="P5252"/>
    </row>
    <row r="5253" spans="1:16" x14ac:dyDescent="0.25">
      <c r="A5253" s="3">
        <v>14997291</v>
      </c>
      <c r="B5253" s="3" t="s">
        <v>2972</v>
      </c>
      <c r="C5253" s="4">
        <v>100105</v>
      </c>
      <c r="D5253" s="3" t="s">
        <v>23</v>
      </c>
      <c r="E5253" s="3" t="s">
        <v>3</v>
      </c>
      <c r="F5253" s="4" t="s">
        <v>4</v>
      </c>
      <c r="G5253" s="3">
        <v>128155</v>
      </c>
      <c r="H5253" s="3" t="s">
        <v>3230</v>
      </c>
      <c r="I5253" s="3" t="s">
        <v>3999</v>
      </c>
      <c r="J5253" s="8">
        <v>3169400</v>
      </c>
      <c r="K5253" s="12">
        <f>IFERROR(VLOOKUP($A5253,[1]Piv!$B:$C,2,FALSE),0)</f>
        <v>2341692.0499999998</v>
      </c>
      <c r="L5253" s="12">
        <f>IFERROR(VLOOKUP($A5253,'[2]FINAL (2)'!$A$1:$F$7700,3,FALSE),0)</f>
        <v>0</v>
      </c>
      <c r="M5253" s="12">
        <f>IFERROR(VLOOKUP($A5253,'[2]FINAL (2)'!$A$1:$F$7700,5,FALSE),0)</f>
        <v>0</v>
      </c>
      <c r="N5253" s="12">
        <f>IFERROR(VLOOKUP($A5253,[3]Sheet3!$A$1:$C$4542,3,FALSE),0)</f>
        <v>119400</v>
      </c>
      <c r="O5253" s="10">
        <f t="shared" si="83"/>
        <v>2461092.0499999998</v>
      </c>
      <c r="P5253" s="10">
        <f>O5253-J5253</f>
        <v>-708307.95000000019</v>
      </c>
    </row>
    <row r="5254" spans="1:16" x14ac:dyDescent="0.25">
      <c r="A5254" s="3">
        <v>15001382</v>
      </c>
      <c r="B5254" s="3" t="s">
        <v>2736</v>
      </c>
      <c r="C5254" s="4">
        <v>100105</v>
      </c>
      <c r="D5254" s="3" t="s">
        <v>23</v>
      </c>
      <c r="E5254" s="3" t="s">
        <v>3</v>
      </c>
      <c r="F5254" s="4" t="s">
        <v>4</v>
      </c>
      <c r="G5254" s="3">
        <v>130810</v>
      </c>
      <c r="H5254" s="3" t="s">
        <v>3203</v>
      </c>
      <c r="I5254" s="3" t="s">
        <v>3999</v>
      </c>
      <c r="J5254" s="8">
        <v>200000</v>
      </c>
      <c r="K5254" s="12">
        <f>IFERROR(VLOOKUP($A5254,[1]Piv!$B:$C,2,FALSE),0)</f>
        <v>0</v>
      </c>
      <c r="L5254" s="12">
        <f>IFERROR(VLOOKUP($A5254,'[2]FINAL (2)'!$A$1:$F$7700,3,FALSE),0)</f>
        <v>0</v>
      </c>
      <c r="M5254" s="12">
        <f>IFERROR(VLOOKUP($A5254,'[2]FINAL (2)'!$A$1:$F$7700,5,FALSE),0)</f>
        <v>0</v>
      </c>
      <c r="N5254" s="12">
        <f>IFERROR(VLOOKUP($A5254,[3]Sheet3!$A$1:$C$4542,3,FALSE),0)</f>
        <v>200000</v>
      </c>
      <c r="O5254" s="10">
        <f t="shared" si="83"/>
        <v>200000</v>
      </c>
      <c r="P5254" s="10">
        <f>O5254-J5254</f>
        <v>0</v>
      </c>
    </row>
    <row r="5255" spans="1:16" x14ac:dyDescent="0.25">
      <c r="A5255" s="3">
        <v>15003215</v>
      </c>
      <c r="B5255" s="3" t="s">
        <v>7857</v>
      </c>
      <c r="C5255" s="4">
        <v>100105</v>
      </c>
      <c r="D5255" s="3" t="s">
        <v>23</v>
      </c>
      <c r="E5255" s="3" t="s">
        <v>3</v>
      </c>
      <c r="F5255" s="4" t="s">
        <v>4</v>
      </c>
      <c r="G5255" s="3">
        <v>129270</v>
      </c>
      <c r="H5255" s="3" t="s">
        <v>3192</v>
      </c>
      <c r="I5255" s="3" t="s">
        <v>3999</v>
      </c>
      <c r="J5255" s="8">
        <v>2015571.6</v>
      </c>
      <c r="K5255" s="12">
        <f>IFERROR(VLOOKUP($A5255,[1]Piv!$B:$C,2,FALSE),0)</f>
        <v>0</v>
      </c>
      <c r="L5255" s="12">
        <f>IFERROR(VLOOKUP($A5255,'[2]FINAL (2)'!$A$1:$F$7700,3,FALSE),0)</f>
        <v>2010381.08</v>
      </c>
      <c r="M5255" s="12">
        <f>IFERROR(VLOOKUP($A5255,'[2]FINAL (2)'!$A$1:$F$7700,5,FALSE),0)</f>
        <v>0</v>
      </c>
      <c r="N5255" s="12">
        <f>IFERROR(VLOOKUP($A5255,[3]Sheet3!$A$1:$C$4542,3,FALSE),0)</f>
        <v>0</v>
      </c>
      <c r="O5255" s="10">
        <f t="shared" si="83"/>
        <v>2010381.08</v>
      </c>
      <c r="P5255" s="10">
        <f>O5255-J5255</f>
        <v>-5190.5200000000186</v>
      </c>
    </row>
    <row r="5256" spans="1:16" x14ac:dyDescent="0.25">
      <c r="A5256" s="3">
        <v>15030344</v>
      </c>
      <c r="B5256" s="3" t="s">
        <v>7858</v>
      </c>
      <c r="C5256" s="4">
        <v>100105</v>
      </c>
      <c r="D5256" s="3" t="s">
        <v>23</v>
      </c>
      <c r="E5256" s="3" t="s">
        <v>3</v>
      </c>
      <c r="F5256" s="4" t="s">
        <v>12</v>
      </c>
      <c r="G5256" s="3"/>
      <c r="H5256" s="3"/>
      <c r="I5256" s="3"/>
      <c r="J5256" s="8">
        <v>0</v>
      </c>
      <c r="K5256" s="12">
        <f>IFERROR(VLOOKUP($A5256,[1]Piv!$B:$C,2,FALSE),0)</f>
        <v>0</v>
      </c>
      <c r="L5256" s="12">
        <f>IFERROR(VLOOKUP($A5256,'[2]FINAL (2)'!$A$1:$F$7700,3,FALSE),0)</f>
        <v>0</v>
      </c>
      <c r="M5256" s="12">
        <f>IFERROR(VLOOKUP($A5256,'[2]FINAL (2)'!$A$1:$F$7700,5,FALSE),0)</f>
        <v>0</v>
      </c>
      <c r="N5256" s="12">
        <f>IFERROR(VLOOKUP($A5256,[3]Sheet3!$A$1:$C$4542,3,FALSE),0)</f>
        <v>0</v>
      </c>
      <c r="O5256" s="10">
        <f t="shared" si="83"/>
        <v>0</v>
      </c>
      <c r="P5256"/>
    </row>
    <row r="5257" spans="1:16" x14ac:dyDescent="0.25">
      <c r="A5257" s="3">
        <v>15102873</v>
      </c>
      <c r="B5257" s="3" t="s">
        <v>2875</v>
      </c>
      <c r="C5257" s="4">
        <v>100105</v>
      </c>
      <c r="D5257" s="3" t="s">
        <v>23</v>
      </c>
      <c r="E5257" s="3" t="s">
        <v>3</v>
      </c>
      <c r="F5257" s="4" t="s">
        <v>4</v>
      </c>
      <c r="G5257" s="3">
        <v>11111</v>
      </c>
      <c r="H5257" s="3" t="s">
        <v>3298</v>
      </c>
      <c r="I5257" s="3" t="s">
        <v>4000</v>
      </c>
      <c r="J5257" s="8">
        <v>1000000</v>
      </c>
      <c r="K5257" s="12">
        <f>IFERROR(VLOOKUP($A5257,[1]Piv!$B:$C,2,FALSE),0)</f>
        <v>0</v>
      </c>
      <c r="L5257" s="12">
        <f>IFERROR(VLOOKUP($A5257,'[2]FINAL (2)'!$A$1:$F$7700,3,FALSE),0)</f>
        <v>0</v>
      </c>
      <c r="M5257" s="12">
        <f>IFERROR(VLOOKUP($A5257,'[2]FINAL (2)'!$A$1:$F$7700,5,FALSE),0)</f>
        <v>0</v>
      </c>
      <c r="N5257" s="12">
        <f>IFERROR(VLOOKUP($A5257,[3]Sheet3!$A$1:$C$4542,3,FALSE),0)</f>
        <v>1000000</v>
      </c>
      <c r="O5257" s="10">
        <f t="shared" si="83"/>
        <v>1000000</v>
      </c>
      <c r="P5257" s="10">
        <f>O5257-J5257</f>
        <v>0</v>
      </c>
    </row>
    <row r="5258" spans="1:16" x14ac:dyDescent="0.25">
      <c r="A5258" s="3">
        <v>15125284</v>
      </c>
      <c r="B5258" s="3" t="s">
        <v>7859</v>
      </c>
      <c r="C5258" s="4">
        <v>100105</v>
      </c>
      <c r="D5258" s="3" t="s">
        <v>23</v>
      </c>
      <c r="E5258" s="3" t="s">
        <v>3</v>
      </c>
      <c r="F5258" s="4" t="s">
        <v>12</v>
      </c>
      <c r="G5258" s="3"/>
      <c r="H5258" s="3"/>
      <c r="I5258" s="3"/>
      <c r="J5258" s="8">
        <v>0</v>
      </c>
      <c r="K5258" s="12">
        <f>IFERROR(VLOOKUP($A5258,[1]Piv!$B:$C,2,FALSE),0)</f>
        <v>0</v>
      </c>
      <c r="L5258" s="12">
        <f>IFERROR(VLOOKUP($A5258,'[2]FINAL (2)'!$A$1:$F$7700,3,FALSE),0)</f>
        <v>0</v>
      </c>
      <c r="M5258" s="12">
        <f>IFERROR(VLOOKUP($A5258,'[2]FINAL (2)'!$A$1:$F$7700,5,FALSE),0)</f>
        <v>0</v>
      </c>
      <c r="N5258" s="12">
        <f>IFERROR(VLOOKUP($A5258,[3]Sheet3!$A$1:$C$4542,3,FALSE),0)</f>
        <v>0</v>
      </c>
      <c r="O5258" s="10">
        <f t="shared" si="83"/>
        <v>0</v>
      </c>
      <c r="P5258"/>
    </row>
    <row r="5259" spans="1:16" x14ac:dyDescent="0.25">
      <c r="A5259" s="3">
        <v>15192847</v>
      </c>
      <c r="B5259" s="3" t="s">
        <v>894</v>
      </c>
      <c r="C5259" s="4">
        <v>100105</v>
      </c>
      <c r="D5259" s="3" t="s">
        <v>23</v>
      </c>
      <c r="E5259" s="3" t="s">
        <v>3</v>
      </c>
      <c r="F5259" s="4" t="s">
        <v>4</v>
      </c>
      <c r="G5259" s="3">
        <v>134388</v>
      </c>
      <c r="H5259" s="3" t="s">
        <v>3210</v>
      </c>
      <c r="I5259" s="3" t="s">
        <v>3999</v>
      </c>
      <c r="J5259" s="8">
        <v>1300000</v>
      </c>
      <c r="K5259" s="12">
        <f>IFERROR(VLOOKUP($A5259,[1]Piv!$B:$C,2,FALSE),0)</f>
        <v>0</v>
      </c>
      <c r="L5259" s="12">
        <f>IFERROR(VLOOKUP($A5259,'[2]FINAL (2)'!$A$1:$F$7700,3,FALSE),0)</f>
        <v>0</v>
      </c>
      <c r="M5259" s="12">
        <f>IFERROR(VLOOKUP($A5259,'[2]FINAL (2)'!$A$1:$F$7700,5,FALSE),0)</f>
        <v>1000000</v>
      </c>
      <c r="N5259" s="12">
        <f>IFERROR(VLOOKUP($A5259,[3]Sheet3!$A$1:$C$4542,3,FALSE),0)</f>
        <v>1300000</v>
      </c>
      <c r="O5259" s="10">
        <f t="shared" si="83"/>
        <v>2300000</v>
      </c>
      <c r="P5259" s="10">
        <f>O5259-J5259</f>
        <v>1000000</v>
      </c>
    </row>
    <row r="5260" spans="1:16" x14ac:dyDescent="0.25">
      <c r="A5260" s="3">
        <v>15199329</v>
      </c>
      <c r="B5260" s="3" t="s">
        <v>1255</v>
      </c>
      <c r="C5260" s="4">
        <v>100105</v>
      </c>
      <c r="D5260" s="3" t="s">
        <v>23</v>
      </c>
      <c r="E5260" s="3" t="s">
        <v>3</v>
      </c>
      <c r="F5260" s="4" t="s">
        <v>4</v>
      </c>
      <c r="G5260" s="3">
        <v>61742</v>
      </c>
      <c r="H5260" s="3" t="s">
        <v>3223</v>
      </c>
      <c r="I5260" s="3" t="s">
        <v>4001</v>
      </c>
      <c r="J5260" s="8">
        <v>9000000</v>
      </c>
      <c r="K5260" s="12">
        <f>IFERROR(VLOOKUP($A5260,[1]Piv!$B:$C,2,FALSE),0)</f>
        <v>5840788.3899999997</v>
      </c>
      <c r="L5260" s="12">
        <f>IFERROR(VLOOKUP($A5260,'[2]FINAL (2)'!$A$1:$F$7700,3,FALSE),0)</f>
        <v>0</v>
      </c>
      <c r="M5260" s="12">
        <f>IFERROR(VLOOKUP($A5260,'[2]FINAL (2)'!$A$1:$F$7700,5,FALSE),0)</f>
        <v>250684.21</v>
      </c>
      <c r="N5260" s="12">
        <f>IFERROR(VLOOKUP($A5260,[3]Sheet3!$A$1:$C$4542,3,FALSE),0)</f>
        <v>0</v>
      </c>
      <c r="O5260" s="10">
        <f t="shared" si="83"/>
        <v>6091472.5999999996</v>
      </c>
      <c r="P5260" s="10">
        <f>O5260-J5260</f>
        <v>-2908527.4000000004</v>
      </c>
    </row>
    <row r="5261" spans="1:16" x14ac:dyDescent="0.25">
      <c r="A5261" s="3">
        <v>15357866</v>
      </c>
      <c r="B5261" s="3" t="s">
        <v>7860</v>
      </c>
      <c r="C5261" s="4">
        <v>100105</v>
      </c>
      <c r="D5261" s="3" t="s">
        <v>23</v>
      </c>
      <c r="E5261" s="3" t="s">
        <v>3</v>
      </c>
      <c r="F5261" s="4" t="s">
        <v>12</v>
      </c>
      <c r="G5261" s="3">
        <v>61742</v>
      </c>
      <c r="H5261" s="3" t="s">
        <v>3223</v>
      </c>
      <c r="I5261" s="3" t="s">
        <v>4001</v>
      </c>
      <c r="J5261" s="8">
        <v>0</v>
      </c>
      <c r="K5261" s="12">
        <f>IFERROR(VLOOKUP($A5261,[1]Piv!$B:$C,2,FALSE),0)</f>
        <v>0</v>
      </c>
      <c r="L5261" s="12">
        <f>IFERROR(VLOOKUP($A5261,'[2]FINAL (2)'!$A$1:$F$7700,3,FALSE),0)</f>
        <v>0</v>
      </c>
      <c r="M5261" s="12">
        <f>IFERROR(VLOOKUP($A5261,'[2]FINAL (2)'!$A$1:$F$7700,5,FALSE),0)</f>
        <v>0</v>
      </c>
      <c r="N5261" s="12">
        <f>IFERROR(VLOOKUP($A5261,[3]Sheet3!$A$1:$C$4542,3,FALSE),0)</f>
        <v>0</v>
      </c>
      <c r="O5261" s="10">
        <f t="shared" si="83"/>
        <v>0</v>
      </c>
      <c r="P5261"/>
    </row>
    <row r="5262" spans="1:16" x14ac:dyDescent="0.25">
      <c r="A5262" s="3">
        <v>15371135</v>
      </c>
      <c r="B5262" s="3" t="s">
        <v>7861</v>
      </c>
      <c r="C5262" s="4">
        <v>100105</v>
      </c>
      <c r="D5262" s="3" t="s">
        <v>23</v>
      </c>
      <c r="E5262" s="3" t="s">
        <v>3</v>
      </c>
      <c r="F5262" s="4" t="s">
        <v>12</v>
      </c>
      <c r="G5262" s="3"/>
      <c r="H5262" s="3"/>
      <c r="I5262" s="3"/>
      <c r="J5262" s="8">
        <v>0</v>
      </c>
      <c r="K5262" s="12">
        <f>IFERROR(VLOOKUP($A5262,[1]Piv!$B:$C,2,FALSE),0)</f>
        <v>0</v>
      </c>
      <c r="L5262" s="12">
        <f>IFERROR(VLOOKUP($A5262,'[2]FINAL (2)'!$A$1:$F$7700,3,FALSE),0)</f>
        <v>0</v>
      </c>
      <c r="M5262" s="12">
        <f>IFERROR(VLOOKUP($A5262,'[2]FINAL (2)'!$A$1:$F$7700,5,FALSE),0)</f>
        <v>0</v>
      </c>
      <c r="N5262" s="12">
        <f>IFERROR(VLOOKUP($A5262,[3]Sheet3!$A$1:$C$4542,3,FALSE),0)</f>
        <v>0</v>
      </c>
      <c r="O5262" s="10">
        <f t="shared" si="83"/>
        <v>0</v>
      </c>
      <c r="P5262"/>
    </row>
    <row r="5263" spans="1:16" x14ac:dyDescent="0.25">
      <c r="A5263" s="3">
        <v>15428375</v>
      </c>
      <c r="B5263" s="3" t="s">
        <v>841</v>
      </c>
      <c r="C5263" s="4">
        <v>100105</v>
      </c>
      <c r="D5263" s="3" t="s">
        <v>23</v>
      </c>
      <c r="E5263" s="3" t="s">
        <v>3</v>
      </c>
      <c r="F5263" s="4" t="s">
        <v>4</v>
      </c>
      <c r="G5263" s="3">
        <v>134388</v>
      </c>
      <c r="H5263" s="3" t="s">
        <v>3210</v>
      </c>
      <c r="I5263" s="3" t="s">
        <v>3999</v>
      </c>
      <c r="J5263" s="8">
        <v>0</v>
      </c>
      <c r="K5263" s="12">
        <f>IFERROR(VLOOKUP($A5263,[1]Piv!$B:$C,2,FALSE),0)</f>
        <v>0</v>
      </c>
      <c r="L5263" s="12">
        <f>IFERROR(VLOOKUP($A5263,'[2]FINAL (2)'!$A$1:$F$7700,3,FALSE),0)</f>
        <v>0</v>
      </c>
      <c r="M5263" s="12">
        <f>IFERROR(VLOOKUP($A5263,'[2]FINAL (2)'!$A$1:$F$7700,5,FALSE),0)</f>
        <v>500697.32</v>
      </c>
      <c r="N5263" s="12">
        <f>IFERROR(VLOOKUP($A5263,[3]Sheet3!$A$1:$C$4542,3,FALSE),0)</f>
        <v>0</v>
      </c>
      <c r="O5263" s="10">
        <f t="shared" si="83"/>
        <v>500697.32</v>
      </c>
      <c r="P5263" s="10">
        <f>O5263-J5263</f>
        <v>500697.32</v>
      </c>
    </row>
    <row r="5264" spans="1:16" x14ac:dyDescent="0.25">
      <c r="A5264" s="3">
        <v>15430347</v>
      </c>
      <c r="B5264" s="3" t="s">
        <v>7862</v>
      </c>
      <c r="C5264" s="4">
        <v>100105</v>
      </c>
      <c r="D5264" s="3" t="s">
        <v>23</v>
      </c>
      <c r="E5264" s="3" t="s">
        <v>3</v>
      </c>
      <c r="F5264" s="4" t="s">
        <v>4</v>
      </c>
      <c r="G5264" s="3">
        <v>128155</v>
      </c>
      <c r="H5264" s="3" t="s">
        <v>3230</v>
      </c>
      <c r="I5264" s="3" t="s">
        <v>3999</v>
      </c>
      <c r="J5264" s="8">
        <v>500000</v>
      </c>
      <c r="K5264" s="12">
        <f>IFERROR(VLOOKUP($A5264,[1]Piv!$B:$C,2,FALSE),0)</f>
        <v>504498.6</v>
      </c>
      <c r="L5264" s="12">
        <f>IFERROR(VLOOKUP($A5264,'[2]FINAL (2)'!$A$1:$F$7700,3,FALSE),0)</f>
        <v>0</v>
      </c>
      <c r="M5264" s="12">
        <f>IFERROR(VLOOKUP($A5264,'[2]FINAL (2)'!$A$1:$F$7700,5,FALSE),0)</f>
        <v>0</v>
      </c>
      <c r="N5264" s="12">
        <f>IFERROR(VLOOKUP($A5264,[3]Sheet3!$A$1:$C$4542,3,FALSE),0)</f>
        <v>0</v>
      </c>
      <c r="O5264" s="10">
        <f t="shared" si="83"/>
        <v>504498.6</v>
      </c>
      <c r="P5264" s="10">
        <f>O5264-J5264</f>
        <v>4498.5999999999767</v>
      </c>
    </row>
    <row r="5265" spans="1:16" x14ac:dyDescent="0.25">
      <c r="A5265" s="3">
        <v>15456071</v>
      </c>
      <c r="B5265" s="3" t="s">
        <v>945</v>
      </c>
      <c r="C5265" s="4">
        <v>100105</v>
      </c>
      <c r="D5265" s="3" t="s">
        <v>23</v>
      </c>
      <c r="E5265" s="3" t="s">
        <v>3</v>
      </c>
      <c r="F5265" s="4" t="s">
        <v>4</v>
      </c>
      <c r="G5265" s="3">
        <v>86289</v>
      </c>
      <c r="H5265" s="3" t="s">
        <v>3224</v>
      </c>
      <c r="I5265" s="3" t="s">
        <v>4001</v>
      </c>
      <c r="J5265" s="8">
        <v>7447543.8100000005</v>
      </c>
      <c r="K5265" s="12">
        <f>IFERROR(VLOOKUP($A5265,[1]Piv!$B:$C,2,FALSE),0)</f>
        <v>0</v>
      </c>
      <c r="L5265" s="12">
        <f>IFERROR(VLOOKUP($A5265,'[2]FINAL (2)'!$A$1:$F$7700,3,FALSE),0)</f>
        <v>6335029.2199999997</v>
      </c>
      <c r="M5265" s="12">
        <f>IFERROR(VLOOKUP($A5265,'[2]FINAL (2)'!$A$1:$F$7700,5,FALSE),0)</f>
        <v>0</v>
      </c>
      <c r="N5265" s="12">
        <f>IFERROR(VLOOKUP($A5265,[3]Sheet3!$A$1:$C$4542,3,FALSE),0)</f>
        <v>1000000</v>
      </c>
      <c r="O5265" s="10">
        <f t="shared" si="83"/>
        <v>7335029.2199999997</v>
      </c>
      <c r="P5265" s="10">
        <f>O5265-J5265</f>
        <v>-112514.59000000078</v>
      </c>
    </row>
    <row r="5266" spans="1:16" x14ac:dyDescent="0.25">
      <c r="A5266" s="3">
        <v>15641692</v>
      </c>
      <c r="B5266" s="3" t="s">
        <v>7863</v>
      </c>
      <c r="C5266" s="4">
        <v>100105</v>
      </c>
      <c r="D5266" s="3" t="s">
        <v>23</v>
      </c>
      <c r="E5266" s="3" t="s">
        <v>3</v>
      </c>
      <c r="F5266" s="4" t="s">
        <v>4</v>
      </c>
      <c r="G5266" s="3">
        <v>133114</v>
      </c>
      <c r="H5266" s="3" t="s">
        <v>3221</v>
      </c>
      <c r="I5266" s="3" t="s">
        <v>4001</v>
      </c>
      <c r="J5266" s="8">
        <v>137759841.44</v>
      </c>
      <c r="K5266" s="12">
        <f>IFERROR(VLOOKUP($A5266,[1]Piv!$B:$C,2,FALSE),0)</f>
        <v>66652262.840000004</v>
      </c>
      <c r="L5266" s="12">
        <f>IFERROR(VLOOKUP($A5266,'[2]FINAL (2)'!$A$1:$F$7700,3,FALSE),0)</f>
        <v>0</v>
      </c>
      <c r="M5266" s="12">
        <f>IFERROR(VLOOKUP($A5266,'[2]FINAL (2)'!$A$1:$F$7700,5,FALSE),0)</f>
        <v>0</v>
      </c>
      <c r="N5266" s="12">
        <f>IFERROR(VLOOKUP($A5266,[3]Sheet3!$A$1:$C$4542,3,FALSE),0)</f>
        <v>43382000</v>
      </c>
      <c r="O5266" s="10">
        <f t="shared" si="83"/>
        <v>110034262.84</v>
      </c>
      <c r="P5266" s="10">
        <f>O5266-J5266</f>
        <v>-27725578.599999994</v>
      </c>
    </row>
    <row r="5267" spans="1:16" x14ac:dyDescent="0.25">
      <c r="A5267" s="3">
        <v>15696211</v>
      </c>
      <c r="B5267" s="3" t="s">
        <v>7864</v>
      </c>
      <c r="C5267" s="4">
        <v>100105</v>
      </c>
      <c r="D5267" s="3" t="s">
        <v>23</v>
      </c>
      <c r="E5267" s="3" t="s">
        <v>3</v>
      </c>
      <c r="F5267" s="4" t="s">
        <v>12</v>
      </c>
      <c r="G5267" s="3"/>
      <c r="H5267" s="3"/>
      <c r="I5267" s="3"/>
      <c r="J5267" s="8">
        <v>0</v>
      </c>
      <c r="K5267" s="12">
        <f>IFERROR(VLOOKUP($A5267,[1]Piv!$B:$C,2,FALSE),0)</f>
        <v>0</v>
      </c>
      <c r="L5267" s="12">
        <f>IFERROR(VLOOKUP($A5267,'[2]FINAL (2)'!$A$1:$F$7700,3,FALSE),0)</f>
        <v>0</v>
      </c>
      <c r="M5267" s="12">
        <f>IFERROR(VLOOKUP($A5267,'[2]FINAL (2)'!$A$1:$F$7700,5,FALSE),0)</f>
        <v>0</v>
      </c>
      <c r="N5267" s="12">
        <f>IFERROR(VLOOKUP($A5267,[3]Sheet3!$A$1:$C$4542,3,FALSE),0)</f>
        <v>0</v>
      </c>
      <c r="O5267" s="10">
        <f t="shared" si="83"/>
        <v>0</v>
      </c>
      <c r="P5267"/>
    </row>
    <row r="5268" spans="1:16" x14ac:dyDescent="0.25">
      <c r="A5268" s="3">
        <v>15709765</v>
      </c>
      <c r="B5268" s="3" t="s">
        <v>2351</v>
      </c>
      <c r="C5268" s="4">
        <v>100105</v>
      </c>
      <c r="D5268" s="3" t="s">
        <v>23</v>
      </c>
      <c r="E5268" s="3" t="s">
        <v>3</v>
      </c>
      <c r="F5268" s="4" t="s">
        <v>4</v>
      </c>
      <c r="G5268" s="3">
        <v>127614</v>
      </c>
      <c r="H5268" s="3" t="s">
        <v>3297</v>
      </c>
      <c r="I5268" s="3" t="s">
        <v>4001</v>
      </c>
      <c r="J5268" s="8">
        <v>43700000</v>
      </c>
      <c r="K5268" s="12">
        <f>IFERROR(VLOOKUP($A5268,[1]Piv!$B:$C,2,FALSE),0)</f>
        <v>0</v>
      </c>
      <c r="L5268" s="12">
        <f>IFERROR(VLOOKUP($A5268,'[2]FINAL (2)'!$A$1:$F$7700,3,FALSE),0)</f>
        <v>0</v>
      </c>
      <c r="M5268" s="12">
        <f>IFERROR(VLOOKUP($A5268,'[2]FINAL (2)'!$A$1:$F$7700,5,FALSE),0)</f>
        <v>500937.32</v>
      </c>
      <c r="N5268" s="12">
        <f>IFERROR(VLOOKUP($A5268,[3]Sheet3!$A$1:$C$4542,3,FALSE),0)</f>
        <v>43500000</v>
      </c>
      <c r="O5268" s="10">
        <f t="shared" si="83"/>
        <v>44000937.32</v>
      </c>
      <c r="P5268" s="10">
        <f>O5268-J5268</f>
        <v>300937.3200000003</v>
      </c>
    </row>
    <row r="5269" spans="1:16" x14ac:dyDescent="0.25">
      <c r="A5269" s="3">
        <v>15743137</v>
      </c>
      <c r="B5269" s="3" t="s">
        <v>7865</v>
      </c>
      <c r="C5269" s="4">
        <v>100105</v>
      </c>
      <c r="D5269" s="3" t="s">
        <v>23</v>
      </c>
      <c r="E5269" s="3" t="s">
        <v>3</v>
      </c>
      <c r="F5269" s="4" t="s">
        <v>12</v>
      </c>
      <c r="G5269" s="3"/>
      <c r="H5269" s="3"/>
      <c r="I5269" s="3"/>
      <c r="J5269" s="8">
        <v>0</v>
      </c>
      <c r="K5269" s="12">
        <f>IFERROR(VLOOKUP($A5269,[1]Piv!$B:$C,2,FALSE),0)</f>
        <v>0</v>
      </c>
      <c r="L5269" s="12">
        <f>IFERROR(VLOOKUP($A5269,'[2]FINAL (2)'!$A$1:$F$7700,3,FALSE),0)</f>
        <v>0</v>
      </c>
      <c r="M5269" s="12">
        <f>IFERROR(VLOOKUP($A5269,'[2]FINAL (2)'!$A$1:$F$7700,5,FALSE),0)</f>
        <v>0</v>
      </c>
      <c r="N5269" s="12">
        <f>IFERROR(VLOOKUP($A5269,[3]Sheet3!$A$1:$C$4542,3,FALSE),0)</f>
        <v>0</v>
      </c>
      <c r="O5269" s="10">
        <f t="shared" si="83"/>
        <v>0</v>
      </c>
      <c r="P5269"/>
    </row>
    <row r="5270" spans="1:16" x14ac:dyDescent="0.25">
      <c r="A5270" s="3">
        <v>15844842</v>
      </c>
      <c r="B5270" s="3" t="s">
        <v>3018</v>
      </c>
      <c r="C5270" s="4">
        <v>100105</v>
      </c>
      <c r="D5270" s="3" t="s">
        <v>23</v>
      </c>
      <c r="E5270" s="3" t="s">
        <v>3</v>
      </c>
      <c r="F5270" s="4" t="s">
        <v>4</v>
      </c>
      <c r="G5270" s="3">
        <v>97392</v>
      </c>
      <c r="H5270" s="3" t="s">
        <v>3240</v>
      </c>
      <c r="I5270" s="3" t="s">
        <v>3999</v>
      </c>
      <c r="J5270" s="8">
        <v>2414058.3899999997</v>
      </c>
      <c r="K5270" s="12">
        <f>IFERROR(VLOOKUP($A5270,[1]Piv!$B:$C,2,FALSE),0)</f>
        <v>990198.3</v>
      </c>
      <c r="L5270" s="12">
        <f>IFERROR(VLOOKUP($A5270,'[2]FINAL (2)'!$A$1:$F$7700,3,FALSE),0)</f>
        <v>201765.79</v>
      </c>
      <c r="M5270" s="12">
        <f>IFERROR(VLOOKUP($A5270,'[2]FINAL (2)'!$A$1:$F$7700,5,FALSE),0)</f>
        <v>1507755.81</v>
      </c>
      <c r="N5270" s="12">
        <f>IFERROR(VLOOKUP($A5270,[3]Sheet3!$A$1:$C$4542,3,FALSE),0)</f>
        <v>0</v>
      </c>
      <c r="O5270" s="10">
        <f t="shared" si="83"/>
        <v>2699719.9000000004</v>
      </c>
      <c r="P5270" s="10">
        <f>O5270-J5270</f>
        <v>285661.51000000071</v>
      </c>
    </row>
    <row r="5271" spans="1:16" x14ac:dyDescent="0.25">
      <c r="A5271" s="3">
        <v>15848149</v>
      </c>
      <c r="B5271" s="3" t="s">
        <v>7866</v>
      </c>
      <c r="C5271" s="4">
        <v>100105</v>
      </c>
      <c r="D5271" s="3" t="s">
        <v>23</v>
      </c>
      <c r="E5271" s="3" t="s">
        <v>3</v>
      </c>
      <c r="F5271" s="4" t="s">
        <v>12</v>
      </c>
      <c r="G5271" s="3"/>
      <c r="H5271" s="3"/>
      <c r="I5271" s="3"/>
      <c r="J5271" s="8">
        <v>0</v>
      </c>
      <c r="K5271" s="12">
        <f>IFERROR(VLOOKUP($A5271,[1]Piv!$B:$C,2,FALSE),0)</f>
        <v>0</v>
      </c>
      <c r="L5271" s="12">
        <f>IFERROR(VLOOKUP($A5271,'[2]FINAL (2)'!$A$1:$F$7700,3,FALSE),0)</f>
        <v>0</v>
      </c>
      <c r="M5271" s="12">
        <f>IFERROR(VLOOKUP($A5271,'[2]FINAL (2)'!$A$1:$F$7700,5,FALSE),0)</f>
        <v>0</v>
      </c>
      <c r="N5271" s="12">
        <f>IFERROR(VLOOKUP($A5271,[3]Sheet3!$A$1:$C$4542,3,FALSE),0)</f>
        <v>0</v>
      </c>
      <c r="O5271" s="10">
        <f t="shared" si="83"/>
        <v>0</v>
      </c>
      <c r="P5271"/>
    </row>
    <row r="5272" spans="1:16" x14ac:dyDescent="0.25">
      <c r="A5272" s="3">
        <v>15876310</v>
      </c>
      <c r="B5272" s="3" t="s">
        <v>3164</v>
      </c>
      <c r="C5272" s="4">
        <v>100105</v>
      </c>
      <c r="D5272" s="3" t="s">
        <v>23</v>
      </c>
      <c r="E5272" s="3" t="s">
        <v>3</v>
      </c>
      <c r="F5272" s="4" t="s">
        <v>4</v>
      </c>
      <c r="G5272" s="3">
        <v>11111</v>
      </c>
      <c r="H5272" s="3" t="s">
        <v>3298</v>
      </c>
      <c r="I5272" s="3" t="s">
        <v>4000</v>
      </c>
      <c r="J5272" s="8">
        <v>200000</v>
      </c>
      <c r="K5272" s="12">
        <f>IFERROR(VLOOKUP($A5272,[1]Piv!$B:$C,2,FALSE),0)</f>
        <v>0</v>
      </c>
      <c r="L5272" s="12">
        <f>IFERROR(VLOOKUP($A5272,'[2]FINAL (2)'!$A$1:$F$7700,3,FALSE),0)</f>
        <v>0</v>
      </c>
      <c r="M5272" s="12">
        <f>IFERROR(VLOOKUP($A5272,'[2]FINAL (2)'!$A$1:$F$7700,5,FALSE),0)</f>
        <v>0</v>
      </c>
      <c r="N5272" s="12">
        <f>IFERROR(VLOOKUP($A5272,[3]Sheet3!$A$1:$C$4542,3,FALSE),0)</f>
        <v>200000</v>
      </c>
      <c r="O5272" s="10">
        <f t="shared" si="83"/>
        <v>200000</v>
      </c>
      <c r="P5272" s="10">
        <f>O5272-J5272</f>
        <v>0</v>
      </c>
    </row>
    <row r="5273" spans="1:16" x14ac:dyDescent="0.25">
      <c r="A5273" s="3">
        <v>15911563</v>
      </c>
      <c r="B5273" s="3" t="s">
        <v>1043</v>
      </c>
      <c r="C5273" s="4">
        <v>100105</v>
      </c>
      <c r="D5273" s="3" t="s">
        <v>23</v>
      </c>
      <c r="E5273" s="3" t="s">
        <v>3</v>
      </c>
      <c r="F5273" s="4" t="s">
        <v>4</v>
      </c>
      <c r="G5273" s="3">
        <v>95485</v>
      </c>
      <c r="H5273" s="3" t="s">
        <v>3229</v>
      </c>
      <c r="I5273" s="3" t="s">
        <v>3999</v>
      </c>
      <c r="J5273" s="8">
        <v>2800000</v>
      </c>
      <c r="K5273" s="12">
        <f>IFERROR(VLOOKUP($A5273,[1]Piv!$B:$C,2,FALSE),0)</f>
        <v>1015317.49</v>
      </c>
      <c r="L5273" s="12">
        <f>IFERROR(VLOOKUP($A5273,'[2]FINAL (2)'!$A$1:$F$7700,3,FALSE),0)</f>
        <v>0</v>
      </c>
      <c r="M5273" s="12">
        <f>IFERROR(VLOOKUP($A5273,'[2]FINAL (2)'!$A$1:$F$7700,5,FALSE),0)</f>
        <v>200339.83</v>
      </c>
      <c r="N5273" s="12">
        <f>IFERROR(VLOOKUP($A5273,[3]Sheet3!$A$1:$C$4542,3,FALSE),0)</f>
        <v>1800000</v>
      </c>
      <c r="O5273" s="10">
        <f t="shared" si="83"/>
        <v>3015657.3200000003</v>
      </c>
      <c r="P5273" s="10">
        <f>O5273-J5273</f>
        <v>215657.3200000003</v>
      </c>
    </row>
    <row r="5274" spans="1:16" x14ac:dyDescent="0.25">
      <c r="A5274" s="3">
        <v>15927656</v>
      </c>
      <c r="B5274" s="3" t="s">
        <v>7867</v>
      </c>
      <c r="C5274" s="4">
        <v>100105</v>
      </c>
      <c r="D5274" s="3" t="s">
        <v>23</v>
      </c>
      <c r="E5274" s="3" t="s">
        <v>3</v>
      </c>
      <c r="F5274" s="4" t="s">
        <v>4</v>
      </c>
      <c r="G5274" s="3">
        <v>61742</v>
      </c>
      <c r="H5274" s="3" t="s">
        <v>3223</v>
      </c>
      <c r="I5274" s="3" t="s">
        <v>4001</v>
      </c>
      <c r="J5274" s="8">
        <v>2100000</v>
      </c>
      <c r="K5274" s="12">
        <f>IFERROR(VLOOKUP($A5274,[1]Piv!$B:$C,2,FALSE),0)</f>
        <v>1319609.1300000001</v>
      </c>
      <c r="L5274" s="12">
        <f>IFERROR(VLOOKUP($A5274,'[2]FINAL (2)'!$A$1:$F$7700,3,FALSE),0)</f>
        <v>0</v>
      </c>
      <c r="M5274" s="12">
        <f>IFERROR(VLOOKUP($A5274,'[2]FINAL (2)'!$A$1:$F$7700,5,FALSE),0)</f>
        <v>503086.36</v>
      </c>
      <c r="N5274" s="12">
        <f>IFERROR(VLOOKUP($A5274,[3]Sheet3!$A$1:$C$4542,3,FALSE),0)</f>
        <v>300000</v>
      </c>
      <c r="O5274" s="10">
        <f t="shared" si="83"/>
        <v>2122695.4900000002</v>
      </c>
      <c r="P5274" s="10">
        <f>O5274-J5274</f>
        <v>22695.490000000224</v>
      </c>
    </row>
    <row r="5275" spans="1:16" x14ac:dyDescent="0.25">
      <c r="A5275" s="3">
        <v>15928385</v>
      </c>
      <c r="B5275" s="3" t="s">
        <v>7868</v>
      </c>
      <c r="C5275" s="4">
        <v>100105</v>
      </c>
      <c r="D5275" s="3" t="s">
        <v>23</v>
      </c>
      <c r="E5275" s="3" t="s">
        <v>3</v>
      </c>
      <c r="F5275" s="4" t="s">
        <v>12</v>
      </c>
      <c r="G5275" s="3"/>
      <c r="H5275" s="3"/>
      <c r="I5275" s="3"/>
      <c r="J5275" s="8">
        <v>0</v>
      </c>
      <c r="K5275" s="12">
        <f>IFERROR(VLOOKUP($A5275,[1]Piv!$B:$C,2,FALSE),0)</f>
        <v>0</v>
      </c>
      <c r="L5275" s="12">
        <f>IFERROR(VLOOKUP($A5275,'[2]FINAL (2)'!$A$1:$F$7700,3,FALSE),0)</f>
        <v>0</v>
      </c>
      <c r="M5275" s="12">
        <f>IFERROR(VLOOKUP($A5275,'[2]FINAL (2)'!$A$1:$F$7700,5,FALSE),0)</f>
        <v>0</v>
      </c>
      <c r="N5275" s="12">
        <f>IFERROR(VLOOKUP($A5275,[3]Sheet3!$A$1:$C$4542,3,FALSE),0)</f>
        <v>0</v>
      </c>
      <c r="O5275" s="10">
        <f t="shared" si="83"/>
        <v>0</v>
      </c>
      <c r="P5275"/>
    </row>
    <row r="5276" spans="1:16" x14ac:dyDescent="0.25">
      <c r="A5276" s="3">
        <v>16015840</v>
      </c>
      <c r="B5276" s="3" t="s">
        <v>2270</v>
      </c>
      <c r="C5276" s="4">
        <v>100105</v>
      </c>
      <c r="D5276" s="3" t="s">
        <v>23</v>
      </c>
      <c r="E5276" s="3" t="s">
        <v>3</v>
      </c>
      <c r="F5276" s="4" t="s">
        <v>4</v>
      </c>
      <c r="G5276" s="3">
        <v>128143</v>
      </c>
      <c r="H5276" s="3" t="s">
        <v>3197</v>
      </c>
      <c r="I5276" s="3" t="s">
        <v>3999</v>
      </c>
      <c r="J5276" s="8">
        <v>8000000</v>
      </c>
      <c r="K5276" s="12">
        <f>IFERROR(VLOOKUP($A5276,[1]Piv!$B:$C,2,FALSE),0)</f>
        <v>0</v>
      </c>
      <c r="L5276" s="12">
        <f>IFERROR(VLOOKUP($A5276,'[2]FINAL (2)'!$A$1:$F$7700,3,FALSE),0)</f>
        <v>0</v>
      </c>
      <c r="M5276" s="12">
        <f>IFERROR(VLOOKUP($A5276,'[2]FINAL (2)'!$A$1:$F$7700,5,FALSE),0)</f>
        <v>2003351.56</v>
      </c>
      <c r="N5276" s="12">
        <f>IFERROR(VLOOKUP($A5276,[3]Sheet3!$A$1:$C$4542,3,FALSE),0)</f>
        <v>8000000</v>
      </c>
      <c r="O5276" s="10">
        <f t="shared" si="83"/>
        <v>10003351.560000001</v>
      </c>
      <c r="P5276" s="10">
        <f>O5276-J5276</f>
        <v>2003351.5600000005</v>
      </c>
    </row>
    <row r="5277" spans="1:16" x14ac:dyDescent="0.25">
      <c r="A5277" s="3">
        <v>16056725</v>
      </c>
      <c r="B5277" s="3" t="s">
        <v>7869</v>
      </c>
      <c r="C5277" s="4">
        <v>100105</v>
      </c>
      <c r="D5277" s="3" t="s">
        <v>23</v>
      </c>
      <c r="E5277" s="3" t="s">
        <v>3</v>
      </c>
      <c r="F5277" s="4" t="s">
        <v>12</v>
      </c>
      <c r="G5277" s="3"/>
      <c r="H5277" s="3"/>
      <c r="I5277" s="3"/>
      <c r="J5277" s="8">
        <v>0</v>
      </c>
      <c r="K5277" s="12">
        <f>IFERROR(VLOOKUP($A5277,[1]Piv!$B:$C,2,FALSE),0)</f>
        <v>0</v>
      </c>
      <c r="L5277" s="12">
        <f>IFERROR(VLOOKUP($A5277,'[2]FINAL (2)'!$A$1:$F$7700,3,FALSE),0)</f>
        <v>0</v>
      </c>
      <c r="M5277" s="12">
        <f>IFERROR(VLOOKUP($A5277,'[2]FINAL (2)'!$A$1:$F$7700,5,FALSE),0)</f>
        <v>0</v>
      </c>
      <c r="N5277" s="12">
        <f>IFERROR(VLOOKUP($A5277,[3]Sheet3!$A$1:$C$4542,3,FALSE),0)</f>
        <v>0</v>
      </c>
      <c r="O5277" s="10">
        <f t="shared" si="83"/>
        <v>0</v>
      </c>
      <c r="P5277"/>
    </row>
    <row r="5278" spans="1:16" x14ac:dyDescent="0.25">
      <c r="A5278" s="3">
        <v>16060951</v>
      </c>
      <c r="B5278" s="3" t="s">
        <v>7870</v>
      </c>
      <c r="C5278" s="4">
        <v>100105</v>
      </c>
      <c r="D5278" s="3" t="s">
        <v>23</v>
      </c>
      <c r="E5278" s="3" t="s">
        <v>3</v>
      </c>
      <c r="F5278" s="4" t="s">
        <v>4</v>
      </c>
      <c r="G5278" s="3"/>
      <c r="H5278" s="3"/>
      <c r="I5278" s="3"/>
      <c r="J5278" s="8">
        <v>0</v>
      </c>
      <c r="K5278" s="12">
        <f>IFERROR(VLOOKUP($A5278,[1]Piv!$B:$C,2,FALSE),0)</f>
        <v>0</v>
      </c>
      <c r="L5278" s="12">
        <f>IFERROR(VLOOKUP($A5278,'[2]FINAL (2)'!$A$1:$F$7700,3,FALSE),0)</f>
        <v>0</v>
      </c>
      <c r="M5278" s="12">
        <f>IFERROR(VLOOKUP($A5278,'[2]FINAL (2)'!$A$1:$F$7700,5,FALSE),0)</f>
        <v>0</v>
      </c>
      <c r="N5278" s="12">
        <f>IFERROR(VLOOKUP($A5278,[3]Sheet3!$A$1:$C$4542,3,FALSE),0)</f>
        <v>0</v>
      </c>
      <c r="O5278" s="10">
        <f t="shared" si="83"/>
        <v>0</v>
      </c>
      <c r="P5278" s="10">
        <f>O5278-J5278</f>
        <v>0</v>
      </c>
    </row>
    <row r="5279" spans="1:16" x14ac:dyDescent="0.25">
      <c r="A5279" s="3">
        <v>16078163</v>
      </c>
      <c r="B5279" s="3" t="s">
        <v>7871</v>
      </c>
      <c r="C5279" s="4">
        <v>100105</v>
      </c>
      <c r="D5279" s="3" t="s">
        <v>23</v>
      </c>
      <c r="E5279" s="3" t="s">
        <v>3</v>
      </c>
      <c r="F5279" s="4" t="s">
        <v>4</v>
      </c>
      <c r="G5279" s="3">
        <v>133114</v>
      </c>
      <c r="H5279" s="3" t="s">
        <v>3221</v>
      </c>
      <c r="I5279" s="3" t="s">
        <v>4001</v>
      </c>
      <c r="J5279" s="8">
        <v>0</v>
      </c>
      <c r="K5279" s="12">
        <f>IFERROR(VLOOKUP($A5279,[1]Piv!$B:$C,2,FALSE),0)</f>
        <v>0</v>
      </c>
      <c r="L5279" s="12">
        <f>IFERROR(VLOOKUP($A5279,'[2]FINAL (2)'!$A$1:$F$7700,3,FALSE),0)</f>
        <v>0</v>
      </c>
      <c r="M5279" s="12">
        <f>IFERROR(VLOOKUP($A5279,'[2]FINAL (2)'!$A$1:$F$7700,5,FALSE),0)</f>
        <v>0</v>
      </c>
      <c r="N5279" s="12">
        <f>IFERROR(VLOOKUP($A5279,[3]Sheet3!$A$1:$C$4542,3,FALSE),0)</f>
        <v>20500000</v>
      </c>
      <c r="O5279" s="10">
        <f t="shared" si="83"/>
        <v>20500000</v>
      </c>
      <c r="P5279" s="10">
        <f>O5279-J5279</f>
        <v>20500000</v>
      </c>
    </row>
    <row r="5280" spans="1:16" x14ac:dyDescent="0.25">
      <c r="A5280" s="3">
        <v>16078397</v>
      </c>
      <c r="B5280" s="3" t="s">
        <v>7872</v>
      </c>
      <c r="C5280" s="4">
        <v>100105</v>
      </c>
      <c r="D5280" s="3" t="s">
        <v>23</v>
      </c>
      <c r="E5280" s="3" t="s">
        <v>3</v>
      </c>
      <c r="F5280" s="4" t="s">
        <v>4</v>
      </c>
      <c r="G5280" s="3">
        <v>131072</v>
      </c>
      <c r="H5280" s="3" t="s">
        <v>3245</v>
      </c>
      <c r="I5280" s="3" t="s">
        <v>3999</v>
      </c>
      <c r="J5280" s="8">
        <v>0</v>
      </c>
      <c r="K5280" s="12">
        <f>IFERROR(VLOOKUP($A5280,[1]Piv!$B:$C,2,FALSE),0)</f>
        <v>0</v>
      </c>
      <c r="L5280" s="12">
        <f>IFERROR(VLOOKUP($A5280,'[2]FINAL (2)'!$A$1:$F$7700,3,FALSE),0)</f>
        <v>3750000</v>
      </c>
      <c r="M5280" s="12">
        <f>IFERROR(VLOOKUP($A5280,'[2]FINAL (2)'!$A$1:$F$7700,5,FALSE),0)</f>
        <v>0</v>
      </c>
      <c r="N5280" s="12">
        <f>IFERROR(VLOOKUP($A5280,[3]Sheet3!$A$1:$C$4542,3,FALSE),0)</f>
        <v>0</v>
      </c>
      <c r="O5280" s="10">
        <f t="shared" si="83"/>
        <v>3750000</v>
      </c>
      <c r="P5280" s="10">
        <f>O5280-J5280</f>
        <v>3750000</v>
      </c>
    </row>
    <row r="5281" spans="1:16" x14ac:dyDescent="0.25">
      <c r="A5281" s="3">
        <v>16081455</v>
      </c>
      <c r="B5281" s="3" t="s">
        <v>7873</v>
      </c>
      <c r="C5281" s="4">
        <v>100105</v>
      </c>
      <c r="D5281" s="3" t="s">
        <v>23</v>
      </c>
      <c r="E5281" s="3" t="s">
        <v>3</v>
      </c>
      <c r="F5281" s="4" t="s">
        <v>12</v>
      </c>
      <c r="G5281" s="3"/>
      <c r="H5281" s="3"/>
      <c r="I5281" s="3"/>
      <c r="J5281" s="8">
        <v>0</v>
      </c>
      <c r="K5281" s="12">
        <f>IFERROR(VLOOKUP($A5281,[1]Piv!$B:$C,2,FALSE),0)</f>
        <v>0</v>
      </c>
      <c r="L5281" s="12">
        <f>IFERROR(VLOOKUP($A5281,'[2]FINAL (2)'!$A$1:$F$7700,3,FALSE),0)</f>
        <v>0</v>
      </c>
      <c r="M5281" s="12">
        <f>IFERROR(VLOOKUP($A5281,'[2]FINAL (2)'!$A$1:$F$7700,5,FALSE),0)</f>
        <v>0</v>
      </c>
      <c r="N5281" s="12">
        <f>IFERROR(VLOOKUP($A5281,[3]Sheet3!$A$1:$C$4542,3,FALSE),0)</f>
        <v>0</v>
      </c>
      <c r="O5281" s="10">
        <f t="shared" si="83"/>
        <v>0</v>
      </c>
      <c r="P5281"/>
    </row>
    <row r="5282" spans="1:16" x14ac:dyDescent="0.25">
      <c r="A5282" s="3">
        <v>16081950</v>
      </c>
      <c r="B5282" s="3" t="s">
        <v>7874</v>
      </c>
      <c r="C5282" s="4">
        <v>100105</v>
      </c>
      <c r="D5282" s="3" t="s">
        <v>23</v>
      </c>
      <c r="E5282" s="3" t="s">
        <v>3</v>
      </c>
      <c r="F5282" s="4" t="s">
        <v>4</v>
      </c>
      <c r="G5282" s="3">
        <v>131084</v>
      </c>
      <c r="H5282" s="3" t="s">
        <v>3218</v>
      </c>
      <c r="I5282" s="3" t="s">
        <v>3999</v>
      </c>
      <c r="J5282" s="8">
        <v>112500</v>
      </c>
      <c r="K5282" s="12">
        <f>IFERROR(VLOOKUP($A5282,[1]Piv!$B:$C,2,FALSE),0)</f>
        <v>0</v>
      </c>
      <c r="L5282" s="12">
        <f>IFERROR(VLOOKUP($A5282,'[2]FINAL (2)'!$A$1:$F$7700,3,FALSE),0)</f>
        <v>0</v>
      </c>
      <c r="M5282" s="12">
        <f>IFERROR(VLOOKUP($A5282,'[2]FINAL (2)'!$A$1:$F$7700,5,FALSE),0)</f>
        <v>0</v>
      </c>
      <c r="N5282" s="12">
        <f>IFERROR(VLOOKUP($A5282,[3]Sheet3!$A$1:$C$4542,3,FALSE),0)</f>
        <v>112500</v>
      </c>
      <c r="O5282" s="10">
        <f t="shared" si="83"/>
        <v>112500</v>
      </c>
      <c r="P5282" s="10">
        <f>O5282-J5282</f>
        <v>0</v>
      </c>
    </row>
    <row r="5283" spans="1:16" x14ac:dyDescent="0.25">
      <c r="A5283" s="3">
        <v>16081997</v>
      </c>
      <c r="B5283" s="3" t="s">
        <v>3041</v>
      </c>
      <c r="C5283" s="4">
        <v>100105</v>
      </c>
      <c r="D5283" s="3" t="s">
        <v>23</v>
      </c>
      <c r="E5283" s="3" t="s">
        <v>3</v>
      </c>
      <c r="F5283" s="4" t="s">
        <v>4</v>
      </c>
      <c r="G5283" s="3">
        <v>137175</v>
      </c>
      <c r="H5283" s="3" t="s">
        <v>3237</v>
      </c>
      <c r="I5283" s="3" t="s">
        <v>3999</v>
      </c>
      <c r="J5283" s="8">
        <v>5982969.96</v>
      </c>
      <c r="K5283" s="12">
        <f>IFERROR(VLOOKUP($A5283,[1]Piv!$B:$C,2,FALSE),0)</f>
        <v>0</v>
      </c>
      <c r="L5283" s="12">
        <f>IFERROR(VLOOKUP($A5283,'[2]FINAL (2)'!$A$1:$F$7700,3,FALSE),0)</f>
        <v>0</v>
      </c>
      <c r="M5283" s="12">
        <f>IFERROR(VLOOKUP($A5283,'[2]FINAL (2)'!$A$1:$F$7700,5,FALSE),0)</f>
        <v>955313.31</v>
      </c>
      <c r="N5283" s="12">
        <f>IFERROR(VLOOKUP($A5283,[3]Sheet3!$A$1:$C$4542,3,FALSE),0)</f>
        <v>5000000</v>
      </c>
      <c r="O5283" s="10">
        <f t="shared" si="83"/>
        <v>5955313.3100000005</v>
      </c>
      <c r="P5283" s="10">
        <f>O5283-J5283</f>
        <v>-27656.649999999441</v>
      </c>
    </row>
    <row r="5284" spans="1:16" x14ac:dyDescent="0.25">
      <c r="A5284" s="3">
        <v>16082520</v>
      </c>
      <c r="B5284" s="3" t="s">
        <v>2300</v>
      </c>
      <c r="C5284" s="4">
        <v>100105</v>
      </c>
      <c r="D5284" s="3" t="s">
        <v>23</v>
      </c>
      <c r="E5284" s="3" t="s">
        <v>3</v>
      </c>
      <c r="F5284" s="4" t="s">
        <v>4</v>
      </c>
      <c r="G5284" s="3">
        <v>129943</v>
      </c>
      <c r="H5284" s="3" t="s">
        <v>3204</v>
      </c>
      <c r="I5284" s="3" t="s">
        <v>3999</v>
      </c>
      <c r="J5284" s="8">
        <v>5462257.6399999997</v>
      </c>
      <c r="K5284" s="12">
        <f>IFERROR(VLOOKUP($A5284,[1]Piv!$B:$C,2,FALSE),0)</f>
        <v>0</v>
      </c>
      <c r="L5284" s="12">
        <f>IFERROR(VLOOKUP($A5284,'[2]FINAL (2)'!$A$1:$F$7700,3,FALSE),0)</f>
        <v>0</v>
      </c>
      <c r="M5284" s="12">
        <f>IFERROR(VLOOKUP($A5284,'[2]FINAL (2)'!$A$1:$F$7700,5,FALSE),0)</f>
        <v>201468.43</v>
      </c>
      <c r="N5284" s="12">
        <f>IFERROR(VLOOKUP($A5284,[3]Sheet3!$A$1:$C$4542,3,FALSE),0)</f>
        <v>5210055</v>
      </c>
      <c r="O5284" s="10">
        <f t="shared" si="83"/>
        <v>5411523.4299999997</v>
      </c>
      <c r="P5284" s="10">
        <f>O5284-J5284</f>
        <v>-50734.209999999963</v>
      </c>
    </row>
    <row r="5285" spans="1:16" x14ac:dyDescent="0.25">
      <c r="A5285" s="3">
        <v>16082688</v>
      </c>
      <c r="B5285" s="3" t="s">
        <v>1068</v>
      </c>
      <c r="C5285" s="4">
        <v>100105</v>
      </c>
      <c r="D5285" s="3" t="s">
        <v>23</v>
      </c>
      <c r="E5285" s="3" t="s">
        <v>3</v>
      </c>
      <c r="F5285" s="4" t="s">
        <v>4</v>
      </c>
      <c r="G5285" s="3">
        <v>128155</v>
      </c>
      <c r="H5285" s="3" t="s">
        <v>3230</v>
      </c>
      <c r="I5285" s="3" t="s">
        <v>3999</v>
      </c>
      <c r="J5285" s="8">
        <v>6049674.7999999998</v>
      </c>
      <c r="K5285" s="12">
        <f>IFERROR(VLOOKUP($A5285,[1]Piv!$B:$C,2,FALSE),0)</f>
        <v>0</v>
      </c>
      <c r="L5285" s="12">
        <f>IFERROR(VLOOKUP($A5285,'[2]FINAL (2)'!$A$1:$F$7700,3,FALSE),0)</f>
        <v>3533116.54</v>
      </c>
      <c r="M5285" s="12">
        <f>IFERROR(VLOOKUP($A5285,'[2]FINAL (2)'!$A$1:$F$7700,5,FALSE),0)</f>
        <v>0</v>
      </c>
      <c r="N5285" s="12">
        <f>IFERROR(VLOOKUP($A5285,[3]Sheet3!$A$1:$C$4542,3,FALSE),0)</f>
        <v>2500000</v>
      </c>
      <c r="O5285" s="10">
        <f t="shared" si="83"/>
        <v>6033116.54</v>
      </c>
      <c r="P5285" s="10">
        <f>O5285-J5285</f>
        <v>-16558.259999999776</v>
      </c>
    </row>
    <row r="5286" spans="1:16" x14ac:dyDescent="0.25">
      <c r="A5286" s="3">
        <v>16082992</v>
      </c>
      <c r="B5286" s="3" t="s">
        <v>7875</v>
      </c>
      <c r="C5286" s="4">
        <v>100105</v>
      </c>
      <c r="D5286" s="3" t="s">
        <v>23</v>
      </c>
      <c r="E5286" s="3" t="s">
        <v>3</v>
      </c>
      <c r="F5286" s="4" t="s">
        <v>12</v>
      </c>
      <c r="G5286" s="3"/>
      <c r="H5286" s="3"/>
      <c r="I5286" s="3"/>
      <c r="J5286" s="8">
        <v>0</v>
      </c>
      <c r="K5286" s="12">
        <f>IFERROR(VLOOKUP($A5286,[1]Piv!$B:$C,2,FALSE),0)</f>
        <v>0</v>
      </c>
      <c r="L5286" s="12">
        <f>IFERROR(VLOOKUP($A5286,'[2]FINAL (2)'!$A$1:$F$7700,3,FALSE),0)</f>
        <v>0</v>
      </c>
      <c r="M5286" s="12">
        <f>IFERROR(VLOOKUP($A5286,'[2]FINAL (2)'!$A$1:$F$7700,5,FALSE),0)</f>
        <v>0</v>
      </c>
      <c r="N5286" s="12">
        <f>IFERROR(VLOOKUP($A5286,[3]Sheet3!$A$1:$C$4542,3,FALSE),0)</f>
        <v>0</v>
      </c>
      <c r="O5286" s="10">
        <f t="shared" si="83"/>
        <v>0</v>
      </c>
      <c r="P5286"/>
    </row>
    <row r="5287" spans="1:16" x14ac:dyDescent="0.25">
      <c r="A5287" s="3">
        <v>16083588</v>
      </c>
      <c r="B5287" s="3" t="s">
        <v>1419</v>
      </c>
      <c r="C5287" s="4">
        <v>100105</v>
      </c>
      <c r="D5287" s="3" t="s">
        <v>23</v>
      </c>
      <c r="E5287" s="3" t="s">
        <v>3</v>
      </c>
      <c r="F5287" s="4" t="s">
        <v>4</v>
      </c>
      <c r="G5287" s="3">
        <v>129478</v>
      </c>
      <c r="H5287" s="3" t="s">
        <v>3231</v>
      </c>
      <c r="I5287" s="3" t="s">
        <v>3999</v>
      </c>
      <c r="J5287" s="8">
        <v>0</v>
      </c>
      <c r="K5287" s="12">
        <f>IFERROR(VLOOKUP($A5287,[1]Piv!$B:$C,2,FALSE),0)</f>
        <v>0</v>
      </c>
      <c r="L5287" s="12">
        <f>IFERROR(VLOOKUP($A5287,'[2]FINAL (2)'!$A$1:$F$7700,3,FALSE),0)</f>
        <v>606548.85</v>
      </c>
      <c r="M5287" s="12">
        <f>IFERROR(VLOOKUP($A5287,'[2]FINAL (2)'!$A$1:$F$7700,5,FALSE),0)</f>
        <v>0</v>
      </c>
      <c r="N5287" s="12">
        <f>IFERROR(VLOOKUP($A5287,[3]Sheet3!$A$1:$C$4542,3,FALSE),0)</f>
        <v>0</v>
      </c>
      <c r="O5287" s="10">
        <f t="shared" si="83"/>
        <v>606548.85</v>
      </c>
      <c r="P5287" s="10">
        <f>O5287-J5287</f>
        <v>606548.85</v>
      </c>
    </row>
    <row r="5288" spans="1:16" x14ac:dyDescent="0.25">
      <c r="A5288" s="3">
        <v>16084125</v>
      </c>
      <c r="B5288" s="3" t="s">
        <v>7876</v>
      </c>
      <c r="C5288" s="4">
        <v>100105</v>
      </c>
      <c r="D5288" s="3" t="s">
        <v>23</v>
      </c>
      <c r="E5288" s="3" t="s">
        <v>3</v>
      </c>
      <c r="F5288" s="4" t="s">
        <v>12</v>
      </c>
      <c r="G5288" s="3"/>
      <c r="H5288" s="3"/>
      <c r="I5288" s="3"/>
      <c r="J5288" s="8">
        <v>0</v>
      </c>
      <c r="K5288" s="12">
        <f>IFERROR(VLOOKUP($A5288,[1]Piv!$B:$C,2,FALSE),0)</f>
        <v>0</v>
      </c>
      <c r="L5288" s="12">
        <f>IFERROR(VLOOKUP($A5288,'[2]FINAL (2)'!$A$1:$F$7700,3,FALSE),0)</f>
        <v>0</v>
      </c>
      <c r="M5288" s="12">
        <f>IFERROR(VLOOKUP($A5288,'[2]FINAL (2)'!$A$1:$F$7700,5,FALSE),0)</f>
        <v>0</v>
      </c>
      <c r="N5288" s="12">
        <f>IFERROR(VLOOKUP($A5288,[3]Sheet3!$A$1:$C$4542,3,FALSE),0)</f>
        <v>0</v>
      </c>
      <c r="O5288" s="10">
        <f t="shared" si="83"/>
        <v>0</v>
      </c>
      <c r="P5288"/>
    </row>
    <row r="5289" spans="1:16" x14ac:dyDescent="0.25">
      <c r="A5289" s="3">
        <v>16086145</v>
      </c>
      <c r="B5289" s="3" t="s">
        <v>1232</v>
      </c>
      <c r="C5289" s="4">
        <v>100105</v>
      </c>
      <c r="D5289" s="3" t="s">
        <v>23</v>
      </c>
      <c r="E5289" s="3" t="s">
        <v>3</v>
      </c>
      <c r="F5289" s="4" t="s">
        <v>4</v>
      </c>
      <c r="G5289" s="3">
        <v>88684</v>
      </c>
      <c r="H5289" s="3" t="s">
        <v>3238</v>
      </c>
      <c r="I5289" s="3" t="s">
        <v>3999</v>
      </c>
      <c r="J5289" s="8">
        <v>2000000</v>
      </c>
      <c r="K5289" s="12">
        <f>IFERROR(VLOOKUP($A5289,[1]Piv!$B:$C,2,FALSE),0)</f>
        <v>0</v>
      </c>
      <c r="L5289" s="12">
        <f>IFERROR(VLOOKUP($A5289,'[2]FINAL (2)'!$A$1:$F$7700,3,FALSE),0)</f>
        <v>0</v>
      </c>
      <c r="M5289" s="12">
        <f>IFERROR(VLOOKUP($A5289,'[2]FINAL (2)'!$A$1:$F$7700,5,FALSE),0)</f>
        <v>300502.76</v>
      </c>
      <c r="N5289" s="12">
        <f>IFERROR(VLOOKUP($A5289,[3]Sheet3!$A$1:$C$4542,3,FALSE),0)</f>
        <v>1000000</v>
      </c>
      <c r="O5289" s="10">
        <f t="shared" si="83"/>
        <v>1300502.76</v>
      </c>
      <c r="P5289" s="10">
        <f>O5289-J5289</f>
        <v>-699497.24</v>
      </c>
    </row>
    <row r="5290" spans="1:16" x14ac:dyDescent="0.25">
      <c r="A5290" s="3">
        <v>16088601</v>
      </c>
      <c r="B5290" s="3" t="s">
        <v>7877</v>
      </c>
      <c r="C5290" s="4">
        <v>100105</v>
      </c>
      <c r="D5290" s="3" t="s">
        <v>23</v>
      </c>
      <c r="E5290" s="3" t="s">
        <v>3</v>
      </c>
      <c r="F5290" s="4" t="s">
        <v>12</v>
      </c>
      <c r="G5290" s="3"/>
      <c r="H5290" s="3"/>
      <c r="I5290" s="3" t="s">
        <v>3999</v>
      </c>
      <c r="J5290" s="8">
        <v>0</v>
      </c>
      <c r="K5290" s="12">
        <f>IFERROR(VLOOKUP($A5290,[1]Piv!$B:$C,2,FALSE),0)</f>
        <v>0</v>
      </c>
      <c r="L5290" s="12">
        <f>IFERROR(VLOOKUP($A5290,'[2]FINAL (2)'!$A$1:$F$7700,3,FALSE),0)</f>
        <v>0</v>
      </c>
      <c r="M5290" s="12">
        <f>IFERROR(VLOOKUP($A5290,'[2]FINAL (2)'!$A$1:$F$7700,5,FALSE),0)</f>
        <v>0</v>
      </c>
      <c r="N5290" s="12">
        <f>IFERROR(VLOOKUP($A5290,[3]Sheet3!$A$1:$C$4542,3,FALSE),0)</f>
        <v>0</v>
      </c>
      <c r="O5290" s="10">
        <f t="shared" si="83"/>
        <v>0</v>
      </c>
      <c r="P5290"/>
    </row>
    <row r="5291" spans="1:16" x14ac:dyDescent="0.25">
      <c r="A5291" s="3">
        <v>16122182</v>
      </c>
      <c r="B5291" s="3" t="s">
        <v>7878</v>
      </c>
      <c r="C5291" s="4">
        <v>100105</v>
      </c>
      <c r="D5291" s="3" t="s">
        <v>23</v>
      </c>
      <c r="E5291" s="3" t="s">
        <v>3</v>
      </c>
      <c r="F5291" s="4" t="s">
        <v>12</v>
      </c>
      <c r="G5291" s="3">
        <v>128155</v>
      </c>
      <c r="H5291" s="3" t="s">
        <v>3230</v>
      </c>
      <c r="I5291" s="3" t="s">
        <v>3999</v>
      </c>
      <c r="J5291" s="8">
        <v>0</v>
      </c>
      <c r="K5291" s="12">
        <f>IFERROR(VLOOKUP($A5291,[1]Piv!$B:$C,2,FALSE),0)</f>
        <v>0</v>
      </c>
      <c r="L5291" s="12">
        <f>IFERROR(VLOOKUP($A5291,'[2]FINAL (2)'!$A$1:$F$7700,3,FALSE),0)</f>
        <v>0</v>
      </c>
      <c r="M5291" s="12">
        <f>IFERROR(VLOOKUP($A5291,'[2]FINAL (2)'!$A$1:$F$7700,5,FALSE),0)</f>
        <v>0</v>
      </c>
      <c r="N5291" s="12">
        <f>IFERROR(VLOOKUP($A5291,[3]Sheet3!$A$1:$C$4542,3,FALSE),0)</f>
        <v>0</v>
      </c>
      <c r="O5291" s="10">
        <f t="shared" si="83"/>
        <v>0</v>
      </c>
      <c r="P5291"/>
    </row>
    <row r="5292" spans="1:16" x14ac:dyDescent="0.25">
      <c r="A5292" s="3">
        <v>16134751</v>
      </c>
      <c r="B5292" s="3" t="s">
        <v>1918</v>
      </c>
      <c r="C5292" s="4">
        <v>100105</v>
      </c>
      <c r="D5292" s="3" t="s">
        <v>23</v>
      </c>
      <c r="E5292" s="3" t="s">
        <v>3</v>
      </c>
      <c r="F5292" s="4" t="s">
        <v>4</v>
      </c>
      <c r="G5292" s="3">
        <v>95485</v>
      </c>
      <c r="H5292" s="3" t="s">
        <v>3229</v>
      </c>
      <c r="I5292" s="3" t="s">
        <v>3999</v>
      </c>
      <c r="J5292" s="8">
        <v>1652875.55</v>
      </c>
      <c r="K5292" s="12">
        <f>IFERROR(VLOOKUP($A5292,[1]Piv!$B:$C,2,FALSE),0)</f>
        <v>0</v>
      </c>
      <c r="L5292" s="12">
        <f>IFERROR(VLOOKUP($A5292,'[2]FINAL (2)'!$A$1:$F$7700,3,FALSE),0)</f>
        <v>502787.1</v>
      </c>
      <c r="M5292" s="12">
        <f>IFERROR(VLOOKUP($A5292,'[2]FINAL (2)'!$A$1:$F$7700,5,FALSE),0)</f>
        <v>0</v>
      </c>
      <c r="N5292" s="12">
        <f>IFERROR(VLOOKUP($A5292,[3]Sheet3!$A$1:$C$4542,3,FALSE),0)</f>
        <v>1350000</v>
      </c>
      <c r="O5292" s="10">
        <f t="shared" si="83"/>
        <v>1852787.1</v>
      </c>
      <c r="P5292" s="10">
        <f>O5292-J5292</f>
        <v>199911.55000000005</v>
      </c>
    </row>
    <row r="5293" spans="1:16" x14ac:dyDescent="0.25">
      <c r="A5293" s="3">
        <v>16146117</v>
      </c>
      <c r="B5293" s="3" t="s">
        <v>2444</v>
      </c>
      <c r="C5293" s="4">
        <v>100105</v>
      </c>
      <c r="D5293" s="3" t="s">
        <v>23</v>
      </c>
      <c r="E5293" s="3" t="s">
        <v>3</v>
      </c>
      <c r="F5293" s="4" t="s">
        <v>4</v>
      </c>
      <c r="G5293" s="3">
        <v>122984</v>
      </c>
      <c r="H5293" s="3" t="s">
        <v>3226</v>
      </c>
      <c r="I5293" s="3" t="s">
        <v>3999</v>
      </c>
      <c r="J5293" s="8">
        <v>924594.3</v>
      </c>
      <c r="K5293" s="12">
        <f>IFERROR(VLOOKUP($A5293,[1]Piv!$B:$C,2,FALSE),0)</f>
        <v>0</v>
      </c>
      <c r="L5293" s="12">
        <f>IFERROR(VLOOKUP($A5293,'[2]FINAL (2)'!$A$1:$F$7700,3,FALSE),0)</f>
        <v>836396.21</v>
      </c>
      <c r="M5293" s="12">
        <f>IFERROR(VLOOKUP($A5293,'[2]FINAL (2)'!$A$1:$F$7700,5,FALSE),0)</f>
        <v>0</v>
      </c>
      <c r="N5293" s="12">
        <f>IFERROR(VLOOKUP($A5293,[3]Sheet3!$A$1:$C$4542,3,FALSE),0)</f>
        <v>0</v>
      </c>
      <c r="O5293" s="10">
        <f t="shared" si="83"/>
        <v>836396.21</v>
      </c>
      <c r="P5293" s="10">
        <f>O5293-J5293</f>
        <v>-88198.090000000084</v>
      </c>
    </row>
    <row r="5294" spans="1:16" x14ac:dyDescent="0.25">
      <c r="A5294" s="3">
        <v>16146239</v>
      </c>
      <c r="B5294" s="3" t="s">
        <v>2784</v>
      </c>
      <c r="C5294" s="4">
        <v>100105</v>
      </c>
      <c r="D5294" s="3" t="s">
        <v>23</v>
      </c>
      <c r="E5294" s="3" t="s">
        <v>3</v>
      </c>
      <c r="F5294" s="4" t="s">
        <v>4</v>
      </c>
      <c r="G5294" s="3">
        <v>122984</v>
      </c>
      <c r="H5294" s="3" t="s">
        <v>3226</v>
      </c>
      <c r="I5294" s="3" t="s">
        <v>3999</v>
      </c>
      <c r="J5294" s="8">
        <v>915130.4</v>
      </c>
      <c r="K5294" s="12">
        <f>IFERROR(VLOOKUP($A5294,[1]Piv!$B:$C,2,FALSE),0)</f>
        <v>0</v>
      </c>
      <c r="L5294" s="12">
        <f>IFERROR(VLOOKUP($A5294,'[2]FINAL (2)'!$A$1:$F$7700,3,FALSE),0)</f>
        <v>810086.94</v>
      </c>
      <c r="M5294" s="12">
        <f>IFERROR(VLOOKUP($A5294,'[2]FINAL (2)'!$A$1:$F$7700,5,FALSE),0)</f>
        <v>0</v>
      </c>
      <c r="N5294" s="12">
        <f>IFERROR(VLOOKUP($A5294,[3]Sheet3!$A$1:$C$4542,3,FALSE),0)</f>
        <v>0</v>
      </c>
      <c r="O5294" s="10">
        <f t="shared" si="83"/>
        <v>810086.94</v>
      </c>
      <c r="P5294" s="10">
        <f>O5294-J5294</f>
        <v>-105043.46000000008</v>
      </c>
    </row>
    <row r="5295" spans="1:16" x14ac:dyDescent="0.25">
      <c r="A5295" s="3">
        <v>16161112</v>
      </c>
      <c r="B5295" s="3" t="s">
        <v>7879</v>
      </c>
      <c r="C5295" s="4">
        <v>100105</v>
      </c>
      <c r="D5295" s="3" t="s">
        <v>23</v>
      </c>
      <c r="E5295" s="3" t="s">
        <v>3</v>
      </c>
      <c r="F5295" s="4" t="s">
        <v>12</v>
      </c>
      <c r="G5295" s="3"/>
      <c r="H5295" s="3"/>
      <c r="I5295" s="3"/>
      <c r="J5295" s="8">
        <v>0</v>
      </c>
      <c r="K5295" s="12">
        <f>IFERROR(VLOOKUP($A5295,[1]Piv!$B:$C,2,FALSE),0)</f>
        <v>0</v>
      </c>
      <c r="L5295" s="12">
        <f>IFERROR(VLOOKUP($A5295,'[2]FINAL (2)'!$A$1:$F$7700,3,FALSE),0)</f>
        <v>0</v>
      </c>
      <c r="M5295" s="12">
        <f>IFERROR(VLOOKUP($A5295,'[2]FINAL (2)'!$A$1:$F$7700,5,FALSE),0)</f>
        <v>0</v>
      </c>
      <c r="N5295" s="12">
        <f>IFERROR(VLOOKUP($A5295,[3]Sheet3!$A$1:$C$4542,3,FALSE),0)</f>
        <v>0</v>
      </c>
      <c r="O5295" s="10">
        <f t="shared" si="83"/>
        <v>0</v>
      </c>
      <c r="P5295"/>
    </row>
    <row r="5296" spans="1:16" x14ac:dyDescent="0.25">
      <c r="A5296" s="3">
        <v>16189232</v>
      </c>
      <c r="B5296" s="3" t="s">
        <v>239</v>
      </c>
      <c r="C5296" s="4">
        <v>100105</v>
      </c>
      <c r="D5296" s="3" t="s">
        <v>23</v>
      </c>
      <c r="E5296" s="3" t="s">
        <v>3</v>
      </c>
      <c r="F5296" s="4" t="s">
        <v>4</v>
      </c>
      <c r="G5296" s="3">
        <v>122984</v>
      </c>
      <c r="H5296" s="3" t="s">
        <v>3226</v>
      </c>
      <c r="I5296" s="3" t="s">
        <v>3999</v>
      </c>
      <c r="J5296" s="8">
        <v>100000</v>
      </c>
      <c r="K5296" s="12">
        <f>IFERROR(VLOOKUP($A5296,[1]Piv!$B:$C,2,FALSE),0)</f>
        <v>0</v>
      </c>
      <c r="L5296" s="12">
        <f>IFERROR(VLOOKUP($A5296,'[2]FINAL (2)'!$A$1:$F$7700,3,FALSE),0)</f>
        <v>0</v>
      </c>
      <c r="M5296" s="12">
        <f>IFERROR(VLOOKUP($A5296,'[2]FINAL (2)'!$A$1:$F$7700,5,FALSE),0)</f>
        <v>0</v>
      </c>
      <c r="N5296" s="12">
        <f>IFERROR(VLOOKUP($A5296,[3]Sheet3!$A$1:$C$4542,3,FALSE),0)</f>
        <v>100000</v>
      </c>
      <c r="O5296" s="10">
        <f t="shared" si="83"/>
        <v>100000</v>
      </c>
      <c r="P5296" s="10">
        <f>O5296-J5296</f>
        <v>0</v>
      </c>
    </row>
    <row r="5297" spans="1:16" x14ac:dyDescent="0.25">
      <c r="A5297" s="3">
        <v>16237970</v>
      </c>
      <c r="B5297" s="3" t="s">
        <v>2679</v>
      </c>
      <c r="C5297" s="4">
        <v>100105</v>
      </c>
      <c r="D5297" s="3" t="s">
        <v>23</v>
      </c>
      <c r="E5297" s="3" t="s">
        <v>3</v>
      </c>
      <c r="F5297" s="4" t="s">
        <v>4</v>
      </c>
      <c r="G5297" s="3"/>
      <c r="H5297" s="3"/>
      <c r="I5297" s="3"/>
      <c r="J5297" s="8">
        <v>63000000</v>
      </c>
      <c r="K5297" s="12">
        <f>IFERROR(VLOOKUP($A5297,[1]Piv!$B:$C,2,FALSE),0)</f>
        <v>0</v>
      </c>
      <c r="L5297" s="12">
        <f>IFERROR(VLOOKUP($A5297,'[2]FINAL (2)'!$A$1:$F$7700,3,FALSE),0)</f>
        <v>0</v>
      </c>
      <c r="M5297" s="12">
        <f>IFERROR(VLOOKUP($A5297,'[2]FINAL (2)'!$A$1:$F$7700,5,FALSE),0)</f>
        <v>0</v>
      </c>
      <c r="N5297" s="12">
        <f>IFERROR(VLOOKUP($A5297,[3]Sheet3!$A$1:$C$4542,3,FALSE),0)</f>
        <v>63000000</v>
      </c>
      <c r="O5297" s="10">
        <f t="shared" si="83"/>
        <v>63000000</v>
      </c>
      <c r="P5297" s="10">
        <f>O5297-J5297</f>
        <v>0</v>
      </c>
    </row>
    <row r="5298" spans="1:16" x14ac:dyDescent="0.25">
      <c r="A5298" s="3">
        <v>16422024</v>
      </c>
      <c r="B5298" s="3" t="s">
        <v>294</v>
      </c>
      <c r="C5298" s="4">
        <v>100105</v>
      </c>
      <c r="D5298" s="3" t="s">
        <v>23</v>
      </c>
      <c r="E5298" s="3" t="s">
        <v>3</v>
      </c>
      <c r="F5298" s="4" t="s">
        <v>4</v>
      </c>
      <c r="G5298" s="3">
        <v>128155</v>
      </c>
      <c r="H5298" s="3" t="s">
        <v>3230</v>
      </c>
      <c r="I5298" s="3" t="s">
        <v>3999</v>
      </c>
      <c r="J5298" s="8">
        <v>1500000</v>
      </c>
      <c r="K5298" s="12">
        <f>IFERROR(VLOOKUP($A5298,[1]Piv!$B:$C,2,FALSE),0)</f>
        <v>1011050.68</v>
      </c>
      <c r="L5298" s="12">
        <f>IFERROR(VLOOKUP($A5298,'[2]FINAL (2)'!$A$1:$F$7700,3,FALSE),0)</f>
        <v>0</v>
      </c>
      <c r="M5298" s="12">
        <f>IFERROR(VLOOKUP($A5298,'[2]FINAL (2)'!$A$1:$F$7700,5,FALSE),0)</f>
        <v>0</v>
      </c>
      <c r="N5298" s="12">
        <f>IFERROR(VLOOKUP($A5298,[3]Sheet3!$A$1:$C$4542,3,FALSE),0)</f>
        <v>500000</v>
      </c>
      <c r="O5298" s="10">
        <f t="shared" si="83"/>
        <v>1511050.6800000002</v>
      </c>
      <c r="P5298" s="10">
        <f>O5298-J5298</f>
        <v>11050.680000000168</v>
      </c>
    </row>
    <row r="5299" spans="1:16" x14ac:dyDescent="0.25">
      <c r="A5299" s="3">
        <v>16528737</v>
      </c>
      <c r="B5299" s="3" t="s">
        <v>7880</v>
      </c>
      <c r="C5299" s="4">
        <v>100105</v>
      </c>
      <c r="D5299" s="3" t="s">
        <v>23</v>
      </c>
      <c r="E5299" s="3" t="s">
        <v>3</v>
      </c>
      <c r="F5299" s="4" t="s">
        <v>12</v>
      </c>
      <c r="G5299" s="3"/>
      <c r="H5299" s="3"/>
      <c r="I5299" s="3"/>
      <c r="J5299" s="8">
        <v>0</v>
      </c>
      <c r="K5299" s="12">
        <f>IFERROR(VLOOKUP($A5299,[1]Piv!$B:$C,2,FALSE),0)</f>
        <v>0</v>
      </c>
      <c r="L5299" s="12">
        <f>IFERROR(VLOOKUP($A5299,'[2]FINAL (2)'!$A$1:$F$7700,3,FALSE),0)</f>
        <v>0</v>
      </c>
      <c r="M5299" s="12">
        <f>IFERROR(VLOOKUP($A5299,'[2]FINAL (2)'!$A$1:$F$7700,5,FALSE),0)</f>
        <v>0</v>
      </c>
      <c r="N5299" s="12">
        <f>IFERROR(VLOOKUP($A5299,[3]Sheet3!$A$1:$C$4542,3,FALSE),0)</f>
        <v>0</v>
      </c>
      <c r="O5299" s="10">
        <f t="shared" si="83"/>
        <v>0</v>
      </c>
      <c r="P5299"/>
    </row>
    <row r="5300" spans="1:16" x14ac:dyDescent="0.25">
      <c r="A5300" s="3">
        <v>16629166</v>
      </c>
      <c r="B5300" s="3" t="s">
        <v>7881</v>
      </c>
      <c r="C5300" s="4">
        <v>100105</v>
      </c>
      <c r="D5300" s="3" t="s">
        <v>23</v>
      </c>
      <c r="E5300" s="3" t="s">
        <v>3</v>
      </c>
      <c r="F5300" s="4" t="s">
        <v>12</v>
      </c>
      <c r="G5300" s="3"/>
      <c r="H5300" s="3"/>
      <c r="I5300" s="3"/>
      <c r="J5300" s="8">
        <v>0</v>
      </c>
      <c r="K5300" s="12">
        <f>IFERROR(VLOOKUP($A5300,[1]Piv!$B:$C,2,FALSE),0)</f>
        <v>0</v>
      </c>
      <c r="L5300" s="12">
        <f>IFERROR(VLOOKUP($A5300,'[2]FINAL (2)'!$A$1:$F$7700,3,FALSE),0)</f>
        <v>0</v>
      </c>
      <c r="M5300" s="12">
        <f>IFERROR(VLOOKUP($A5300,'[2]FINAL (2)'!$A$1:$F$7700,5,FALSE),0)</f>
        <v>0</v>
      </c>
      <c r="N5300" s="12">
        <f>IFERROR(VLOOKUP($A5300,[3]Sheet3!$A$1:$C$4542,3,FALSE),0)</f>
        <v>0</v>
      </c>
      <c r="O5300" s="10">
        <f t="shared" si="83"/>
        <v>0</v>
      </c>
      <c r="P5300"/>
    </row>
    <row r="5301" spans="1:16" x14ac:dyDescent="0.25">
      <c r="A5301" s="3">
        <v>16648287</v>
      </c>
      <c r="B5301" s="3" t="s">
        <v>7882</v>
      </c>
      <c r="C5301" s="4">
        <v>100105</v>
      </c>
      <c r="D5301" s="3" t="s">
        <v>23</v>
      </c>
      <c r="E5301" s="3" t="s">
        <v>3</v>
      </c>
      <c r="F5301" s="4" t="s">
        <v>12</v>
      </c>
      <c r="G5301" s="3"/>
      <c r="H5301" s="3"/>
      <c r="I5301" s="3"/>
      <c r="J5301" s="8">
        <v>0</v>
      </c>
      <c r="K5301" s="12">
        <f>IFERROR(VLOOKUP($A5301,[1]Piv!$B:$C,2,FALSE),0)</f>
        <v>0</v>
      </c>
      <c r="L5301" s="12">
        <f>IFERROR(VLOOKUP($A5301,'[2]FINAL (2)'!$A$1:$F$7700,3,FALSE),0)</f>
        <v>0</v>
      </c>
      <c r="M5301" s="12">
        <f>IFERROR(VLOOKUP($A5301,'[2]FINAL (2)'!$A$1:$F$7700,5,FALSE),0)</f>
        <v>0</v>
      </c>
      <c r="N5301" s="12">
        <f>IFERROR(VLOOKUP($A5301,[3]Sheet3!$A$1:$C$4542,3,FALSE),0)</f>
        <v>0</v>
      </c>
      <c r="O5301" s="10">
        <f t="shared" si="83"/>
        <v>0</v>
      </c>
      <c r="P5301"/>
    </row>
    <row r="5302" spans="1:16" x14ac:dyDescent="0.25">
      <c r="A5302" s="3">
        <v>16729650</v>
      </c>
      <c r="B5302" s="3" t="s">
        <v>7883</v>
      </c>
      <c r="C5302" s="4">
        <v>100105</v>
      </c>
      <c r="D5302" s="3" t="s">
        <v>23</v>
      </c>
      <c r="E5302" s="3" t="s">
        <v>3</v>
      </c>
      <c r="F5302" s="4" t="s">
        <v>4</v>
      </c>
      <c r="G5302" s="3">
        <v>27596</v>
      </c>
      <c r="H5302" s="3" t="s">
        <v>3195</v>
      </c>
      <c r="I5302" s="3" t="s">
        <v>3999</v>
      </c>
      <c r="J5302" s="8">
        <v>2000000</v>
      </c>
      <c r="K5302" s="12">
        <f>IFERROR(VLOOKUP($A5302,[1]Piv!$B:$C,2,FALSE),0)</f>
        <v>1015308.68</v>
      </c>
      <c r="L5302" s="12">
        <f>IFERROR(VLOOKUP($A5302,'[2]FINAL (2)'!$A$1:$F$7700,3,FALSE),0)</f>
        <v>0</v>
      </c>
      <c r="M5302" s="12">
        <f>IFERROR(VLOOKUP($A5302,'[2]FINAL (2)'!$A$1:$F$7700,5,FALSE),0)</f>
        <v>400000</v>
      </c>
      <c r="N5302" s="12">
        <f>IFERROR(VLOOKUP($A5302,[3]Sheet3!$A$1:$C$4542,3,FALSE),0)</f>
        <v>1000000</v>
      </c>
      <c r="O5302" s="10">
        <f t="shared" si="83"/>
        <v>2415308.6800000002</v>
      </c>
      <c r="P5302" s="10">
        <f>O5302-J5302</f>
        <v>415308.68000000017</v>
      </c>
    </row>
    <row r="5303" spans="1:16" x14ac:dyDescent="0.25">
      <c r="A5303" s="3">
        <v>16793045</v>
      </c>
      <c r="B5303" s="3" t="s">
        <v>7884</v>
      </c>
      <c r="C5303" s="4">
        <v>100105</v>
      </c>
      <c r="D5303" s="3" t="s">
        <v>23</v>
      </c>
      <c r="E5303" s="3" t="s">
        <v>3</v>
      </c>
      <c r="F5303" s="4" t="s">
        <v>4</v>
      </c>
      <c r="G5303" s="3">
        <v>61742</v>
      </c>
      <c r="H5303" s="3" t="s">
        <v>3223</v>
      </c>
      <c r="I5303" s="3" t="s">
        <v>4001</v>
      </c>
      <c r="J5303" s="8">
        <v>134502699.97</v>
      </c>
      <c r="K5303" s="12">
        <f>IFERROR(VLOOKUP($A5303,[1]Piv!$B:$C,2,FALSE),0)</f>
        <v>78999561.930000007</v>
      </c>
      <c r="L5303" s="12">
        <f>IFERROR(VLOOKUP($A5303,'[2]FINAL (2)'!$A$1:$F$7700,3,FALSE),0)</f>
        <v>3035133.33</v>
      </c>
      <c r="M5303" s="12">
        <f>IFERROR(VLOOKUP($A5303,'[2]FINAL (2)'!$A$1:$F$7700,5,FALSE),0)</f>
        <v>0</v>
      </c>
      <c r="N5303" s="12">
        <f>IFERROR(VLOOKUP($A5303,[3]Sheet3!$A$1:$C$4542,3,FALSE),0)</f>
        <v>0</v>
      </c>
      <c r="O5303" s="10">
        <f t="shared" si="83"/>
        <v>82034695.260000005</v>
      </c>
      <c r="P5303" s="10">
        <f>O5303-J5303</f>
        <v>-52468004.709999993</v>
      </c>
    </row>
    <row r="5304" spans="1:16" x14ac:dyDescent="0.25">
      <c r="A5304" s="3">
        <v>16802871</v>
      </c>
      <c r="B5304" s="3" t="s">
        <v>7885</v>
      </c>
      <c r="C5304" s="4">
        <v>100105</v>
      </c>
      <c r="D5304" s="3" t="s">
        <v>23</v>
      </c>
      <c r="E5304" s="3" t="s">
        <v>3</v>
      </c>
      <c r="F5304" s="4" t="s">
        <v>4</v>
      </c>
      <c r="G5304" s="3">
        <v>99910</v>
      </c>
      <c r="H5304" s="3" t="s">
        <v>8831</v>
      </c>
      <c r="I5304" s="3" t="s">
        <v>4000</v>
      </c>
      <c r="J5304" s="8">
        <v>4675000</v>
      </c>
      <c r="K5304" s="12">
        <f>IFERROR(VLOOKUP($A5304,[1]Piv!$B:$C,2,FALSE),0)</f>
        <v>3212749.55</v>
      </c>
      <c r="L5304" s="12">
        <f>IFERROR(VLOOKUP($A5304,'[2]FINAL (2)'!$A$1:$F$7700,3,FALSE),0)</f>
        <v>0</v>
      </c>
      <c r="M5304" s="12">
        <f>IFERROR(VLOOKUP($A5304,'[2]FINAL (2)'!$A$1:$F$7700,5,FALSE),0)</f>
        <v>0</v>
      </c>
      <c r="N5304" s="12">
        <f>IFERROR(VLOOKUP($A5304,[3]Sheet3!$A$1:$C$4542,3,FALSE),0)</f>
        <v>0</v>
      </c>
      <c r="O5304" s="10">
        <f t="shared" si="83"/>
        <v>3212749.55</v>
      </c>
      <c r="P5304" s="10">
        <f>O5304-J5304</f>
        <v>-1462250.4500000002</v>
      </c>
    </row>
    <row r="5305" spans="1:16" x14ac:dyDescent="0.25">
      <c r="A5305" s="3">
        <v>16812782</v>
      </c>
      <c r="B5305" s="3" t="s">
        <v>7886</v>
      </c>
      <c r="C5305" s="4">
        <v>100105</v>
      </c>
      <c r="D5305" s="3" t="s">
        <v>23</v>
      </c>
      <c r="E5305" s="3" t="s">
        <v>3</v>
      </c>
      <c r="F5305" s="4" t="s">
        <v>12</v>
      </c>
      <c r="G5305" s="3"/>
      <c r="H5305" s="3"/>
      <c r="I5305" s="3"/>
      <c r="J5305" s="8">
        <v>0</v>
      </c>
      <c r="K5305" s="12">
        <f>IFERROR(VLOOKUP($A5305,[1]Piv!$B:$C,2,FALSE),0)</f>
        <v>0</v>
      </c>
      <c r="L5305" s="12">
        <f>IFERROR(VLOOKUP($A5305,'[2]FINAL (2)'!$A$1:$F$7700,3,FALSE),0)</f>
        <v>0</v>
      </c>
      <c r="M5305" s="12">
        <f>IFERROR(VLOOKUP($A5305,'[2]FINAL (2)'!$A$1:$F$7700,5,FALSE),0)</f>
        <v>0</v>
      </c>
      <c r="N5305" s="12">
        <f>IFERROR(VLOOKUP($A5305,[3]Sheet3!$A$1:$C$4542,3,FALSE),0)</f>
        <v>0</v>
      </c>
      <c r="O5305" s="10">
        <f t="shared" si="83"/>
        <v>0</v>
      </c>
      <c r="P5305"/>
    </row>
    <row r="5306" spans="1:16" x14ac:dyDescent="0.25">
      <c r="A5306" s="3">
        <v>16826609</v>
      </c>
      <c r="B5306" s="3" t="s">
        <v>25</v>
      </c>
      <c r="C5306" s="4">
        <v>100105</v>
      </c>
      <c r="D5306" s="3" t="s">
        <v>23</v>
      </c>
      <c r="E5306" s="3" t="s">
        <v>3</v>
      </c>
      <c r="F5306" s="4" t="s">
        <v>4</v>
      </c>
      <c r="G5306" s="3">
        <v>124883</v>
      </c>
      <c r="H5306" s="3" t="s">
        <v>3285</v>
      </c>
      <c r="I5306" s="3" t="s">
        <v>4001</v>
      </c>
      <c r="J5306" s="8">
        <v>1722665.85</v>
      </c>
      <c r="K5306" s="12">
        <f>IFERROR(VLOOKUP($A5306,[1]Piv!$B:$C,2,FALSE),0)</f>
        <v>808377.47</v>
      </c>
      <c r="L5306" s="12">
        <f>IFERROR(VLOOKUP($A5306,'[2]FINAL (2)'!$A$1:$F$7700,3,FALSE),0)</f>
        <v>0</v>
      </c>
      <c r="M5306" s="12">
        <f>IFERROR(VLOOKUP($A5306,'[2]FINAL (2)'!$A$1:$F$7700,5,FALSE),0)</f>
        <v>836443.91</v>
      </c>
      <c r="N5306" s="12">
        <f>IFERROR(VLOOKUP($A5306,[3]Sheet3!$A$1:$C$4542,3,FALSE),0)</f>
        <v>0</v>
      </c>
      <c r="O5306" s="10">
        <f t="shared" si="83"/>
        <v>1644821.38</v>
      </c>
      <c r="P5306" s="10">
        <f>O5306-J5306</f>
        <v>-77844.470000000205</v>
      </c>
    </row>
    <row r="5307" spans="1:16" x14ac:dyDescent="0.25">
      <c r="A5307" s="3">
        <v>16878893</v>
      </c>
      <c r="B5307" s="3" t="s">
        <v>3113</v>
      </c>
      <c r="C5307" s="4">
        <v>100105</v>
      </c>
      <c r="D5307" s="3" t="s">
        <v>23</v>
      </c>
      <c r="E5307" s="3" t="s">
        <v>3</v>
      </c>
      <c r="F5307" s="4" t="s">
        <v>4</v>
      </c>
      <c r="G5307" s="3">
        <v>97392</v>
      </c>
      <c r="H5307" s="3" t="s">
        <v>3240</v>
      </c>
      <c r="I5307" s="3" t="s">
        <v>3999</v>
      </c>
      <c r="J5307" s="8">
        <v>141000</v>
      </c>
      <c r="K5307" s="12">
        <f>IFERROR(VLOOKUP($A5307,[1]Piv!$B:$C,2,FALSE),0)</f>
        <v>0</v>
      </c>
      <c r="L5307" s="12">
        <f>IFERROR(VLOOKUP($A5307,'[2]FINAL (2)'!$A$1:$F$7700,3,FALSE),0)</f>
        <v>0</v>
      </c>
      <c r="M5307" s="12">
        <f>IFERROR(VLOOKUP($A5307,'[2]FINAL (2)'!$A$1:$F$7700,5,FALSE),0)</f>
        <v>0</v>
      </c>
      <c r="N5307" s="12">
        <f>IFERROR(VLOOKUP($A5307,[3]Sheet3!$A$1:$C$4542,3,FALSE),0)</f>
        <v>141000</v>
      </c>
      <c r="O5307" s="10">
        <f t="shared" si="83"/>
        <v>141000</v>
      </c>
      <c r="P5307" s="10">
        <f>O5307-J5307</f>
        <v>0</v>
      </c>
    </row>
    <row r="5308" spans="1:16" x14ac:dyDescent="0.25">
      <c r="A5308" s="3">
        <v>16894016</v>
      </c>
      <c r="B5308" s="3" t="s">
        <v>7887</v>
      </c>
      <c r="C5308" s="4">
        <v>100105</v>
      </c>
      <c r="D5308" s="3" t="s">
        <v>23</v>
      </c>
      <c r="E5308" s="3" t="s">
        <v>3</v>
      </c>
      <c r="F5308" s="4" t="s">
        <v>4</v>
      </c>
      <c r="G5308" s="3">
        <v>99910</v>
      </c>
      <c r="H5308" s="3" t="s">
        <v>8831</v>
      </c>
      <c r="I5308" s="3" t="s">
        <v>4000</v>
      </c>
      <c r="J5308" s="8">
        <v>2000000</v>
      </c>
      <c r="K5308" s="12">
        <f>IFERROR(VLOOKUP($A5308,[1]Piv!$B:$C,2,FALSE),0)</f>
        <v>0</v>
      </c>
      <c r="L5308" s="12">
        <f>IFERROR(VLOOKUP($A5308,'[2]FINAL (2)'!$A$1:$F$7700,3,FALSE),0)</f>
        <v>0</v>
      </c>
      <c r="M5308" s="12">
        <f>IFERROR(VLOOKUP($A5308,'[2]FINAL (2)'!$A$1:$F$7700,5,FALSE),0)</f>
        <v>0</v>
      </c>
      <c r="N5308" s="12">
        <f>IFERROR(VLOOKUP($A5308,[3]Sheet3!$A$1:$C$4542,3,FALSE),0)</f>
        <v>2000000</v>
      </c>
      <c r="O5308" s="10">
        <f t="shared" si="83"/>
        <v>2000000</v>
      </c>
      <c r="P5308" s="10">
        <f>O5308-J5308</f>
        <v>0</v>
      </c>
    </row>
    <row r="5309" spans="1:16" x14ac:dyDescent="0.25">
      <c r="A5309" s="3">
        <v>17005726</v>
      </c>
      <c r="B5309" s="3" t="s">
        <v>617</v>
      </c>
      <c r="C5309" s="4">
        <v>100105</v>
      </c>
      <c r="D5309" s="3" t="s">
        <v>23</v>
      </c>
      <c r="E5309" s="3" t="s">
        <v>3</v>
      </c>
      <c r="F5309" s="4" t="s">
        <v>4</v>
      </c>
      <c r="G5309" s="3">
        <v>84025</v>
      </c>
      <c r="H5309" s="3" t="s">
        <v>3193</v>
      </c>
      <c r="I5309" s="3" t="s">
        <v>3999</v>
      </c>
      <c r="J5309" s="8">
        <v>1236814.97</v>
      </c>
      <c r="K5309" s="12">
        <f>IFERROR(VLOOKUP($A5309,[1]Piv!$B:$C,2,FALSE),0)</f>
        <v>0</v>
      </c>
      <c r="L5309" s="12">
        <f>IFERROR(VLOOKUP($A5309,'[2]FINAL (2)'!$A$1:$F$7700,3,FALSE),0)</f>
        <v>1229543.32</v>
      </c>
      <c r="M5309" s="12">
        <f>IFERROR(VLOOKUP($A5309,'[2]FINAL (2)'!$A$1:$F$7700,5,FALSE),0)</f>
        <v>0</v>
      </c>
      <c r="N5309" s="12">
        <f>IFERROR(VLOOKUP($A5309,[3]Sheet3!$A$1:$C$4542,3,FALSE),0)</f>
        <v>0</v>
      </c>
      <c r="O5309" s="10">
        <f t="shared" si="83"/>
        <v>1229543.32</v>
      </c>
      <c r="P5309" s="10">
        <f>O5309-J5309</f>
        <v>-7271.6499999999069</v>
      </c>
    </row>
    <row r="5310" spans="1:16" x14ac:dyDescent="0.25">
      <c r="A5310" s="3">
        <v>17009692</v>
      </c>
      <c r="B5310" s="3" t="s">
        <v>7888</v>
      </c>
      <c r="C5310" s="4">
        <v>100105</v>
      </c>
      <c r="D5310" s="3" t="s">
        <v>23</v>
      </c>
      <c r="E5310" s="3" t="s">
        <v>3</v>
      </c>
      <c r="F5310" s="4" t="s">
        <v>12</v>
      </c>
      <c r="G5310" s="3">
        <v>20558</v>
      </c>
      <c r="H5310" s="3" t="s">
        <v>3278</v>
      </c>
      <c r="I5310" s="3" t="s">
        <v>4001</v>
      </c>
      <c r="J5310" s="8">
        <v>0</v>
      </c>
      <c r="K5310" s="12">
        <f>IFERROR(VLOOKUP($A5310,[1]Piv!$B:$C,2,FALSE),0)</f>
        <v>0</v>
      </c>
      <c r="L5310" s="12">
        <f>IFERROR(VLOOKUP($A5310,'[2]FINAL (2)'!$A$1:$F$7700,3,FALSE),0)</f>
        <v>0</v>
      </c>
      <c r="M5310" s="12">
        <f>IFERROR(VLOOKUP($A5310,'[2]FINAL (2)'!$A$1:$F$7700,5,FALSE),0)</f>
        <v>0</v>
      </c>
      <c r="N5310" s="12">
        <f>IFERROR(VLOOKUP($A5310,[3]Sheet3!$A$1:$C$4542,3,FALSE),0)</f>
        <v>255083.1</v>
      </c>
      <c r="O5310" s="10">
        <f t="shared" si="83"/>
        <v>255083.1</v>
      </c>
      <c r="P5310"/>
    </row>
    <row r="5311" spans="1:16" x14ac:dyDescent="0.25">
      <c r="A5311" s="3">
        <v>17039684</v>
      </c>
      <c r="B5311" s="3" t="s">
        <v>7889</v>
      </c>
      <c r="C5311" s="4">
        <v>100105</v>
      </c>
      <c r="D5311" s="3" t="s">
        <v>23</v>
      </c>
      <c r="E5311" s="3" t="s">
        <v>3</v>
      </c>
      <c r="F5311" s="4" t="s">
        <v>4</v>
      </c>
      <c r="G5311" s="3"/>
      <c r="H5311" s="3"/>
      <c r="I5311" s="3"/>
      <c r="J5311" s="8">
        <v>0</v>
      </c>
      <c r="K5311" s="12">
        <f>IFERROR(VLOOKUP($A5311,[1]Piv!$B:$C,2,FALSE),0)</f>
        <v>0</v>
      </c>
      <c r="L5311" s="12">
        <f>IFERROR(VLOOKUP($A5311,'[2]FINAL (2)'!$A$1:$F$7700,3,FALSE),0)</f>
        <v>0</v>
      </c>
      <c r="M5311" s="12">
        <f>IFERROR(VLOOKUP($A5311,'[2]FINAL (2)'!$A$1:$F$7700,5,FALSE),0)</f>
        <v>0</v>
      </c>
      <c r="N5311" s="12">
        <f>IFERROR(VLOOKUP($A5311,[3]Sheet3!$A$1:$C$4542,3,FALSE),0)</f>
        <v>0</v>
      </c>
      <c r="O5311" s="10">
        <f t="shared" si="83"/>
        <v>0</v>
      </c>
      <c r="P5311" s="10">
        <f>O5311-J5311</f>
        <v>0</v>
      </c>
    </row>
    <row r="5312" spans="1:16" x14ac:dyDescent="0.25">
      <c r="A5312" s="3">
        <v>17061160</v>
      </c>
      <c r="B5312" s="3" t="s">
        <v>7890</v>
      </c>
      <c r="C5312" s="4">
        <v>100105</v>
      </c>
      <c r="D5312" s="3" t="s">
        <v>23</v>
      </c>
      <c r="E5312" s="3" t="s">
        <v>3</v>
      </c>
      <c r="F5312" s="4" t="s">
        <v>12</v>
      </c>
      <c r="G5312" s="3"/>
      <c r="H5312" s="3"/>
      <c r="I5312" s="3"/>
      <c r="J5312" s="8">
        <v>0</v>
      </c>
      <c r="K5312" s="12">
        <f>IFERROR(VLOOKUP($A5312,[1]Piv!$B:$C,2,FALSE),0)</f>
        <v>0</v>
      </c>
      <c r="L5312" s="12">
        <f>IFERROR(VLOOKUP($A5312,'[2]FINAL (2)'!$A$1:$F$7700,3,FALSE),0)</f>
        <v>0</v>
      </c>
      <c r="M5312" s="12">
        <f>IFERROR(VLOOKUP($A5312,'[2]FINAL (2)'!$A$1:$F$7700,5,FALSE),0)</f>
        <v>0</v>
      </c>
      <c r="N5312" s="12">
        <f>IFERROR(VLOOKUP($A5312,[3]Sheet3!$A$1:$C$4542,3,FALSE),0)</f>
        <v>0</v>
      </c>
      <c r="O5312" s="10">
        <f t="shared" si="83"/>
        <v>0</v>
      </c>
      <c r="P5312"/>
    </row>
    <row r="5313" spans="1:16" x14ac:dyDescent="0.25">
      <c r="A5313" s="3">
        <v>17061294</v>
      </c>
      <c r="B5313" s="3" t="s">
        <v>7891</v>
      </c>
      <c r="C5313" s="4">
        <v>100105</v>
      </c>
      <c r="D5313" s="3" t="s">
        <v>23</v>
      </c>
      <c r="E5313" s="3" t="s">
        <v>3</v>
      </c>
      <c r="F5313" s="4" t="s">
        <v>4</v>
      </c>
      <c r="G5313" s="3">
        <v>133114</v>
      </c>
      <c r="H5313" s="3" t="s">
        <v>3221</v>
      </c>
      <c r="I5313" s="3" t="s">
        <v>4001</v>
      </c>
      <c r="J5313" s="8">
        <v>0</v>
      </c>
      <c r="K5313" s="12">
        <f>IFERROR(VLOOKUP($A5313,[1]Piv!$B:$C,2,FALSE),0)</f>
        <v>2734580.09</v>
      </c>
      <c r="L5313" s="12">
        <f>IFERROR(VLOOKUP($A5313,'[2]FINAL (2)'!$A$1:$F$7700,3,FALSE),0)</f>
        <v>0</v>
      </c>
      <c r="M5313" s="12">
        <f>IFERROR(VLOOKUP($A5313,'[2]FINAL (2)'!$A$1:$F$7700,5,FALSE),0)</f>
        <v>0</v>
      </c>
      <c r="N5313" s="12">
        <f>IFERROR(VLOOKUP($A5313,[3]Sheet3!$A$1:$C$4542,3,FALSE),0)</f>
        <v>150000</v>
      </c>
      <c r="O5313" s="10">
        <f t="shared" si="83"/>
        <v>2884580.09</v>
      </c>
      <c r="P5313" s="10">
        <f>O5313-J5313</f>
        <v>2884580.09</v>
      </c>
    </row>
    <row r="5314" spans="1:16" x14ac:dyDescent="0.25">
      <c r="A5314" s="3">
        <v>17123451</v>
      </c>
      <c r="B5314" s="3" t="s">
        <v>7892</v>
      </c>
      <c r="C5314" s="4">
        <v>100105</v>
      </c>
      <c r="D5314" s="3" t="s">
        <v>23</v>
      </c>
      <c r="E5314" s="3" t="s">
        <v>3</v>
      </c>
      <c r="F5314" s="4" t="s">
        <v>12</v>
      </c>
      <c r="G5314" s="3"/>
      <c r="H5314" s="3"/>
      <c r="I5314" s="3"/>
      <c r="J5314" s="8">
        <v>0</v>
      </c>
      <c r="K5314" s="12">
        <f>IFERROR(VLOOKUP($A5314,[1]Piv!$B:$C,2,FALSE),0)</f>
        <v>0</v>
      </c>
      <c r="L5314" s="12">
        <f>IFERROR(VLOOKUP($A5314,'[2]FINAL (2)'!$A$1:$F$7700,3,FALSE),0)</f>
        <v>0</v>
      </c>
      <c r="M5314" s="12">
        <f>IFERROR(VLOOKUP($A5314,'[2]FINAL (2)'!$A$1:$F$7700,5,FALSE),0)</f>
        <v>0</v>
      </c>
      <c r="N5314" s="12">
        <f>IFERROR(VLOOKUP($A5314,[3]Sheet3!$A$1:$C$4542,3,FALSE),0)</f>
        <v>0</v>
      </c>
      <c r="O5314" s="10">
        <f t="shared" si="83"/>
        <v>0</v>
      </c>
      <c r="P5314"/>
    </row>
    <row r="5315" spans="1:16" x14ac:dyDescent="0.25">
      <c r="A5315" s="3">
        <v>17159546</v>
      </c>
      <c r="B5315" s="3" t="s">
        <v>2741</v>
      </c>
      <c r="C5315" s="4">
        <v>100105</v>
      </c>
      <c r="D5315" s="3" t="s">
        <v>23</v>
      </c>
      <c r="E5315" s="3" t="s">
        <v>3</v>
      </c>
      <c r="F5315" s="4" t="s">
        <v>4</v>
      </c>
      <c r="G5315" s="3">
        <v>61742</v>
      </c>
      <c r="H5315" s="3" t="s">
        <v>3223</v>
      </c>
      <c r="I5315" s="3" t="s">
        <v>4001</v>
      </c>
      <c r="J5315" s="8">
        <v>66000000</v>
      </c>
      <c r="K5315" s="12">
        <f>IFERROR(VLOOKUP($A5315,[1]Piv!$B:$C,2,FALSE),0)</f>
        <v>26741204.989999998</v>
      </c>
      <c r="L5315" s="12">
        <f>IFERROR(VLOOKUP($A5315,'[2]FINAL (2)'!$A$1:$F$7700,3,FALSE),0)</f>
        <v>0</v>
      </c>
      <c r="M5315" s="12">
        <f>IFERROR(VLOOKUP($A5315,'[2]FINAL (2)'!$A$1:$F$7700,5,FALSE),0)</f>
        <v>4006703.1</v>
      </c>
      <c r="N5315" s="12">
        <f>IFERROR(VLOOKUP($A5315,[3]Sheet3!$A$1:$C$4542,3,FALSE),0)</f>
        <v>0</v>
      </c>
      <c r="O5315" s="10">
        <f t="shared" ref="O5315:O5378" si="84">IFERROR(SUM(K5315,L5315,M5315,N5315),0)</f>
        <v>30747908.09</v>
      </c>
      <c r="P5315" s="10">
        <f>O5315-J5315</f>
        <v>-35252091.909999996</v>
      </c>
    </row>
    <row r="5316" spans="1:16" x14ac:dyDescent="0.25">
      <c r="A5316" s="3">
        <v>17222427</v>
      </c>
      <c r="B5316" s="3" t="s">
        <v>195</v>
      </c>
      <c r="C5316" s="4">
        <v>100105</v>
      </c>
      <c r="D5316" s="3" t="s">
        <v>23</v>
      </c>
      <c r="E5316" s="3" t="s">
        <v>3</v>
      </c>
      <c r="F5316" s="4" t="s">
        <v>4</v>
      </c>
      <c r="G5316" s="3">
        <v>129943</v>
      </c>
      <c r="H5316" s="3" t="s">
        <v>3204</v>
      </c>
      <c r="I5316" s="3" t="s">
        <v>3999</v>
      </c>
      <c r="J5316" s="8">
        <v>3790383</v>
      </c>
      <c r="K5316" s="12">
        <f>IFERROR(VLOOKUP($A5316,[1]Piv!$B:$C,2,FALSE),0)</f>
        <v>2492546.29</v>
      </c>
      <c r="L5316" s="12">
        <f>IFERROR(VLOOKUP($A5316,'[2]FINAL (2)'!$A$1:$F$7700,3,FALSE),0)</f>
        <v>0</v>
      </c>
      <c r="M5316" s="12">
        <f>IFERROR(VLOOKUP($A5316,'[2]FINAL (2)'!$A$1:$F$7700,5,FALSE),0)</f>
        <v>0</v>
      </c>
      <c r="N5316" s="12">
        <f>IFERROR(VLOOKUP($A5316,[3]Sheet3!$A$1:$C$4542,3,FALSE),0)</f>
        <v>0</v>
      </c>
      <c r="O5316" s="10">
        <f t="shared" si="84"/>
        <v>2492546.29</v>
      </c>
      <c r="P5316" s="10">
        <f>O5316-J5316</f>
        <v>-1297836.71</v>
      </c>
    </row>
    <row r="5317" spans="1:16" x14ac:dyDescent="0.25">
      <c r="A5317" s="3">
        <v>17256065</v>
      </c>
      <c r="B5317" s="3" t="s">
        <v>7893</v>
      </c>
      <c r="C5317" s="4">
        <v>100105</v>
      </c>
      <c r="D5317" s="3" t="s">
        <v>23</v>
      </c>
      <c r="E5317" s="3" t="s">
        <v>3</v>
      </c>
      <c r="F5317" s="4" t="s">
        <v>12</v>
      </c>
      <c r="G5317" s="3"/>
      <c r="H5317" s="3"/>
      <c r="I5317" s="3"/>
      <c r="J5317" s="8">
        <v>0</v>
      </c>
      <c r="K5317" s="12">
        <f>IFERROR(VLOOKUP($A5317,[1]Piv!$B:$C,2,FALSE),0)</f>
        <v>0</v>
      </c>
      <c r="L5317" s="12">
        <f>IFERROR(VLOOKUP($A5317,'[2]FINAL (2)'!$A$1:$F$7700,3,FALSE),0)</f>
        <v>0</v>
      </c>
      <c r="M5317" s="12">
        <f>IFERROR(VLOOKUP($A5317,'[2]FINAL (2)'!$A$1:$F$7700,5,FALSE),0)</f>
        <v>0</v>
      </c>
      <c r="N5317" s="12">
        <f>IFERROR(VLOOKUP($A5317,[3]Sheet3!$A$1:$C$4542,3,FALSE),0)</f>
        <v>0</v>
      </c>
      <c r="O5317" s="10">
        <f t="shared" si="84"/>
        <v>0</v>
      </c>
      <c r="P5317"/>
    </row>
    <row r="5318" spans="1:16" x14ac:dyDescent="0.25">
      <c r="A5318" s="3">
        <v>17320788</v>
      </c>
      <c r="B5318" s="3" t="s">
        <v>7894</v>
      </c>
      <c r="C5318" s="4">
        <v>100105</v>
      </c>
      <c r="D5318" s="3" t="s">
        <v>23</v>
      </c>
      <c r="E5318" s="3" t="s">
        <v>3</v>
      </c>
      <c r="F5318" s="4" t="s">
        <v>4</v>
      </c>
      <c r="G5318" s="3">
        <v>20558</v>
      </c>
      <c r="H5318" s="3" t="s">
        <v>3278</v>
      </c>
      <c r="I5318" s="3" t="s">
        <v>4001</v>
      </c>
      <c r="J5318" s="8">
        <v>4923904.6100000003</v>
      </c>
      <c r="K5318" s="12">
        <f>IFERROR(VLOOKUP($A5318,[1]Piv!$B:$C,2,FALSE),0)</f>
        <v>0</v>
      </c>
      <c r="L5318" s="12">
        <f>IFERROR(VLOOKUP($A5318,'[2]FINAL (2)'!$A$1:$F$7700,3,FALSE),0)</f>
        <v>0</v>
      </c>
      <c r="M5318" s="12">
        <f>IFERROR(VLOOKUP($A5318,'[2]FINAL (2)'!$A$1:$F$7700,5,FALSE),0)</f>
        <v>2010603.08</v>
      </c>
      <c r="N5318" s="12">
        <f>IFERROR(VLOOKUP($A5318,[3]Sheet3!$A$1:$C$4542,3,FALSE),0)</f>
        <v>2908000</v>
      </c>
      <c r="O5318" s="10">
        <f t="shared" si="84"/>
        <v>4918603.08</v>
      </c>
      <c r="P5318" s="10">
        <f>O5318-J5318</f>
        <v>-5301.5300000002608</v>
      </c>
    </row>
    <row r="5319" spans="1:16" x14ac:dyDescent="0.25">
      <c r="A5319" s="3">
        <v>17431980</v>
      </c>
      <c r="B5319" s="3" t="s">
        <v>3157</v>
      </c>
      <c r="C5319" s="4">
        <v>100105</v>
      </c>
      <c r="D5319" s="3" t="s">
        <v>23</v>
      </c>
      <c r="E5319" s="3" t="s">
        <v>3</v>
      </c>
      <c r="F5319" s="4" t="s">
        <v>4</v>
      </c>
      <c r="G5319" s="3">
        <v>61742</v>
      </c>
      <c r="H5319" s="3" t="s">
        <v>3223</v>
      </c>
      <c r="I5319" s="3" t="s">
        <v>4001</v>
      </c>
      <c r="J5319" s="8">
        <v>2510043.58</v>
      </c>
      <c r="K5319" s="12">
        <f>IFERROR(VLOOKUP($A5319,[1]Piv!$B:$C,2,FALSE),0)</f>
        <v>1867347.76</v>
      </c>
      <c r="L5319" s="12">
        <f>IFERROR(VLOOKUP($A5319,'[2]FINAL (2)'!$A$1:$F$7700,3,FALSE),0)</f>
        <v>706695.72</v>
      </c>
      <c r="M5319" s="12">
        <f>IFERROR(VLOOKUP($A5319,'[2]FINAL (2)'!$A$1:$F$7700,5,FALSE),0)</f>
        <v>0</v>
      </c>
      <c r="N5319" s="12">
        <f>IFERROR(VLOOKUP($A5319,[3]Sheet3!$A$1:$C$4542,3,FALSE),0)</f>
        <v>0</v>
      </c>
      <c r="O5319" s="10">
        <f t="shared" si="84"/>
        <v>2574043.48</v>
      </c>
      <c r="P5319" s="10">
        <f>O5319-J5319</f>
        <v>63999.899999999907</v>
      </c>
    </row>
    <row r="5320" spans="1:16" x14ac:dyDescent="0.25">
      <c r="A5320" s="3">
        <v>17613710</v>
      </c>
      <c r="B5320" s="3" t="s">
        <v>2537</v>
      </c>
      <c r="C5320" s="4">
        <v>100105</v>
      </c>
      <c r="D5320" s="3" t="s">
        <v>23</v>
      </c>
      <c r="E5320" s="3" t="s">
        <v>3</v>
      </c>
      <c r="F5320" s="4" t="s">
        <v>4</v>
      </c>
      <c r="G5320" s="3">
        <v>128450</v>
      </c>
      <c r="H5320" s="3" t="s">
        <v>3207</v>
      </c>
      <c r="I5320" s="3" t="s">
        <v>3999</v>
      </c>
      <c r="J5320" s="8">
        <v>11700000</v>
      </c>
      <c r="K5320" s="12">
        <f>IFERROR(VLOOKUP($A5320,[1]Piv!$B:$C,2,FALSE),0)</f>
        <v>6465100</v>
      </c>
      <c r="L5320" s="12">
        <f>IFERROR(VLOOKUP($A5320,'[2]FINAL (2)'!$A$1:$F$7700,3,FALSE),0)</f>
        <v>0</v>
      </c>
      <c r="M5320" s="12">
        <f>IFERROR(VLOOKUP($A5320,'[2]FINAL (2)'!$A$1:$F$7700,5,FALSE),0)</f>
        <v>200335.18</v>
      </c>
      <c r="N5320" s="12">
        <f>IFERROR(VLOOKUP($A5320,[3]Sheet3!$A$1:$C$4542,3,FALSE),0)</f>
        <v>1000000</v>
      </c>
      <c r="O5320" s="10">
        <f t="shared" si="84"/>
        <v>7665435.1799999997</v>
      </c>
      <c r="P5320" s="10">
        <f>O5320-J5320</f>
        <v>-4034564.8200000003</v>
      </c>
    </row>
    <row r="5321" spans="1:16" x14ac:dyDescent="0.25">
      <c r="A5321" s="3">
        <v>17794119</v>
      </c>
      <c r="B5321" s="3" t="s">
        <v>213</v>
      </c>
      <c r="C5321" s="4">
        <v>100105</v>
      </c>
      <c r="D5321" s="3" t="s">
        <v>23</v>
      </c>
      <c r="E5321" s="3" t="s">
        <v>3</v>
      </c>
      <c r="F5321" s="4" t="s">
        <v>4</v>
      </c>
      <c r="G5321" s="3">
        <v>97392</v>
      </c>
      <c r="H5321" s="3" t="s">
        <v>3240</v>
      </c>
      <c r="I5321" s="3" t="s">
        <v>3999</v>
      </c>
      <c r="J5321" s="8">
        <v>1100000</v>
      </c>
      <c r="K5321" s="12">
        <f>IFERROR(VLOOKUP($A5321,[1]Piv!$B:$C,2,FALSE),0)</f>
        <v>559584.41</v>
      </c>
      <c r="L5321" s="12">
        <f>IFERROR(VLOOKUP($A5321,'[2]FINAL (2)'!$A$1:$F$7700,3,FALSE),0)</f>
        <v>0</v>
      </c>
      <c r="M5321" s="12">
        <f>IFERROR(VLOOKUP($A5321,'[2]FINAL (2)'!$A$1:$F$7700,5,FALSE),0)</f>
        <v>0</v>
      </c>
      <c r="N5321" s="12">
        <f>IFERROR(VLOOKUP($A5321,[3]Sheet3!$A$1:$C$4542,3,FALSE),0)</f>
        <v>0</v>
      </c>
      <c r="O5321" s="10">
        <f t="shared" si="84"/>
        <v>559584.41</v>
      </c>
      <c r="P5321" s="10">
        <f>O5321-J5321</f>
        <v>-540415.59</v>
      </c>
    </row>
    <row r="5322" spans="1:16" x14ac:dyDescent="0.25">
      <c r="A5322" s="3">
        <v>17794855</v>
      </c>
      <c r="B5322" s="3" t="s">
        <v>427</v>
      </c>
      <c r="C5322" s="4">
        <v>100105</v>
      </c>
      <c r="D5322" s="3" t="s">
        <v>23</v>
      </c>
      <c r="E5322" s="3" t="s">
        <v>3</v>
      </c>
      <c r="F5322" s="4" t="s">
        <v>4</v>
      </c>
      <c r="G5322" s="3">
        <v>20558</v>
      </c>
      <c r="H5322" s="3" t="s">
        <v>3278</v>
      </c>
      <c r="I5322" s="3" t="s">
        <v>4001</v>
      </c>
      <c r="J5322" s="8">
        <v>5051908.99</v>
      </c>
      <c r="K5322" s="12">
        <f>IFERROR(VLOOKUP($A5322,[1]Piv!$B:$C,2,FALSE),0)</f>
        <v>2873774.16</v>
      </c>
      <c r="L5322" s="12">
        <f>IFERROR(VLOOKUP($A5322,'[2]FINAL (2)'!$A$1:$F$7700,3,FALSE),0)</f>
        <v>51272.66</v>
      </c>
      <c r="M5322" s="12">
        <f>IFERROR(VLOOKUP($A5322,'[2]FINAL (2)'!$A$1:$F$7700,5,FALSE),0)</f>
        <v>0</v>
      </c>
      <c r="N5322" s="12">
        <f>IFERROR(VLOOKUP($A5322,[3]Sheet3!$A$1:$C$4542,3,FALSE),0)</f>
        <v>0</v>
      </c>
      <c r="O5322" s="10">
        <f t="shared" si="84"/>
        <v>2925046.8200000003</v>
      </c>
      <c r="P5322" s="10">
        <f>O5322-J5322</f>
        <v>-2126862.17</v>
      </c>
    </row>
    <row r="5323" spans="1:16" x14ac:dyDescent="0.25">
      <c r="A5323" s="3">
        <v>17899434</v>
      </c>
      <c r="B5323" s="3" t="s">
        <v>7895</v>
      </c>
      <c r="C5323" s="4">
        <v>100105</v>
      </c>
      <c r="D5323" s="3" t="s">
        <v>23</v>
      </c>
      <c r="E5323" s="3" t="s">
        <v>3</v>
      </c>
      <c r="F5323" s="4" t="s">
        <v>4</v>
      </c>
      <c r="G5323" s="3">
        <v>126348</v>
      </c>
      <c r="H5323" s="3" t="s">
        <v>3211</v>
      </c>
      <c r="I5323" s="3" t="s">
        <v>3999</v>
      </c>
      <c r="J5323" s="8">
        <v>500000</v>
      </c>
      <c r="K5323" s="12">
        <f>IFERROR(VLOOKUP($A5323,[1]Piv!$B:$C,2,FALSE),0)</f>
        <v>0</v>
      </c>
      <c r="L5323" s="12">
        <f>IFERROR(VLOOKUP($A5323,'[2]FINAL (2)'!$A$1:$F$7700,3,FALSE),0)</f>
        <v>0</v>
      </c>
      <c r="M5323" s="12">
        <f>IFERROR(VLOOKUP($A5323,'[2]FINAL (2)'!$A$1:$F$7700,5,FALSE),0)</f>
        <v>0</v>
      </c>
      <c r="N5323" s="12">
        <f>IFERROR(VLOOKUP($A5323,[3]Sheet3!$A$1:$C$4542,3,FALSE),0)</f>
        <v>500000</v>
      </c>
      <c r="O5323" s="10">
        <f t="shared" si="84"/>
        <v>500000</v>
      </c>
      <c r="P5323" s="10">
        <f>O5323-J5323</f>
        <v>0</v>
      </c>
    </row>
    <row r="5324" spans="1:16" x14ac:dyDescent="0.25">
      <c r="A5324" s="3">
        <v>17995559</v>
      </c>
      <c r="B5324" s="3" t="s">
        <v>7896</v>
      </c>
      <c r="C5324" s="4">
        <v>100105</v>
      </c>
      <c r="D5324" s="3" t="s">
        <v>23</v>
      </c>
      <c r="E5324" s="3" t="s">
        <v>3</v>
      </c>
      <c r="F5324" s="4" t="s">
        <v>12</v>
      </c>
      <c r="G5324" s="3"/>
      <c r="H5324" s="3"/>
      <c r="I5324" s="3"/>
      <c r="J5324" s="8">
        <v>0</v>
      </c>
      <c r="K5324" s="12">
        <f>IFERROR(VLOOKUP($A5324,[1]Piv!$B:$C,2,FALSE),0)</f>
        <v>0</v>
      </c>
      <c r="L5324" s="12">
        <f>IFERROR(VLOOKUP($A5324,'[2]FINAL (2)'!$A$1:$F$7700,3,FALSE),0)</f>
        <v>0</v>
      </c>
      <c r="M5324" s="12">
        <f>IFERROR(VLOOKUP($A5324,'[2]FINAL (2)'!$A$1:$F$7700,5,FALSE),0)</f>
        <v>0</v>
      </c>
      <c r="N5324" s="12">
        <f>IFERROR(VLOOKUP($A5324,[3]Sheet3!$A$1:$C$4542,3,FALSE),0)</f>
        <v>0</v>
      </c>
      <c r="O5324" s="10">
        <f t="shared" si="84"/>
        <v>0</v>
      </c>
      <c r="P5324"/>
    </row>
    <row r="5325" spans="1:16" x14ac:dyDescent="0.25">
      <c r="A5325" s="3">
        <v>18141336</v>
      </c>
      <c r="B5325" s="3" t="s">
        <v>1879</v>
      </c>
      <c r="C5325" s="4">
        <v>100105</v>
      </c>
      <c r="D5325" s="3" t="s">
        <v>23</v>
      </c>
      <c r="E5325" s="3" t="s">
        <v>3</v>
      </c>
      <c r="F5325" s="4" t="s">
        <v>4</v>
      </c>
      <c r="G5325" s="3">
        <v>132521</v>
      </c>
      <c r="H5325" s="3" t="s">
        <v>3243</v>
      </c>
      <c r="I5325" s="3" t="s">
        <v>3999</v>
      </c>
      <c r="J5325" s="8">
        <v>0</v>
      </c>
      <c r="K5325" s="12">
        <f>IFERROR(VLOOKUP($A5325,[1]Piv!$B:$C,2,FALSE),0)</f>
        <v>0</v>
      </c>
      <c r="L5325" s="12">
        <f>IFERROR(VLOOKUP($A5325,'[2]FINAL (2)'!$A$1:$F$7700,3,FALSE),0)</f>
        <v>0</v>
      </c>
      <c r="M5325" s="12">
        <f>IFERROR(VLOOKUP($A5325,'[2]FINAL (2)'!$A$1:$F$7700,5,FALSE),0)</f>
        <v>1513129.83</v>
      </c>
      <c r="N5325" s="12">
        <f>IFERROR(VLOOKUP($A5325,[3]Sheet3!$A$1:$C$4542,3,FALSE),0)</f>
        <v>0</v>
      </c>
      <c r="O5325" s="10">
        <f t="shared" si="84"/>
        <v>1513129.83</v>
      </c>
      <c r="P5325" s="10">
        <f>O5325-J5325</f>
        <v>1513129.83</v>
      </c>
    </row>
    <row r="5326" spans="1:16" x14ac:dyDescent="0.25">
      <c r="A5326" s="3">
        <v>18146071</v>
      </c>
      <c r="B5326" s="3" t="s">
        <v>762</v>
      </c>
      <c r="C5326" s="4">
        <v>100105</v>
      </c>
      <c r="D5326" s="3" t="s">
        <v>23</v>
      </c>
      <c r="E5326" s="3" t="s">
        <v>3</v>
      </c>
      <c r="F5326" s="4" t="s">
        <v>4</v>
      </c>
      <c r="G5326" s="3">
        <v>132521</v>
      </c>
      <c r="H5326" s="3" t="s">
        <v>3243</v>
      </c>
      <c r="I5326" s="3" t="s">
        <v>3999</v>
      </c>
      <c r="J5326" s="8">
        <v>0</v>
      </c>
      <c r="K5326" s="12">
        <f>IFERROR(VLOOKUP($A5326,[1]Piv!$B:$C,2,FALSE),0)</f>
        <v>0</v>
      </c>
      <c r="L5326" s="12">
        <f>IFERROR(VLOOKUP($A5326,'[2]FINAL (2)'!$A$1:$F$7700,3,FALSE),0)</f>
        <v>0</v>
      </c>
      <c r="M5326" s="12">
        <f>IFERROR(VLOOKUP($A5326,'[2]FINAL (2)'!$A$1:$F$7700,5,FALSE),0)</f>
        <v>2014080.4</v>
      </c>
      <c r="N5326" s="12">
        <f>IFERROR(VLOOKUP($A5326,[3]Sheet3!$A$1:$C$4542,3,FALSE),0)</f>
        <v>0</v>
      </c>
      <c r="O5326" s="10">
        <f t="shared" si="84"/>
        <v>2014080.4</v>
      </c>
      <c r="P5326" s="10">
        <f>O5326-J5326</f>
        <v>2014080.4</v>
      </c>
    </row>
    <row r="5327" spans="1:16" x14ac:dyDescent="0.25">
      <c r="A5327" s="3">
        <v>18163856</v>
      </c>
      <c r="B5327" s="3" t="s">
        <v>3169</v>
      </c>
      <c r="C5327" s="4">
        <v>100105</v>
      </c>
      <c r="D5327" s="3" t="s">
        <v>23</v>
      </c>
      <c r="E5327" s="3" t="s">
        <v>3</v>
      </c>
      <c r="F5327" s="4" t="s">
        <v>4</v>
      </c>
      <c r="G5327" s="3"/>
      <c r="H5327" s="3"/>
      <c r="I5327" s="3"/>
      <c r="J5327" s="8">
        <v>0</v>
      </c>
      <c r="K5327" s="12">
        <f>IFERROR(VLOOKUP($A5327,[1]Piv!$B:$C,2,FALSE),0)</f>
        <v>0</v>
      </c>
      <c r="L5327" s="12">
        <f>IFERROR(VLOOKUP($A5327,'[2]FINAL (2)'!$A$1:$F$7700,3,FALSE),0)</f>
        <v>0</v>
      </c>
      <c r="M5327" s="12">
        <f>IFERROR(VLOOKUP($A5327,'[2]FINAL (2)'!$A$1:$F$7700,5,FALSE),0)</f>
        <v>0</v>
      </c>
      <c r="N5327" s="12">
        <f>IFERROR(VLOOKUP($A5327,[3]Sheet3!$A$1:$C$4542,3,FALSE),0)</f>
        <v>0</v>
      </c>
      <c r="O5327" s="10">
        <f t="shared" si="84"/>
        <v>0</v>
      </c>
      <c r="P5327" s="10">
        <f>O5327-J5327</f>
        <v>0</v>
      </c>
    </row>
    <row r="5328" spans="1:16" x14ac:dyDescent="0.25">
      <c r="A5328" s="3">
        <v>18226725</v>
      </c>
      <c r="B5328" s="3" t="s">
        <v>7897</v>
      </c>
      <c r="C5328" s="4">
        <v>100105</v>
      </c>
      <c r="D5328" s="3" t="s">
        <v>23</v>
      </c>
      <c r="E5328" s="3" t="s">
        <v>3</v>
      </c>
      <c r="F5328" s="4" t="s">
        <v>12</v>
      </c>
      <c r="G5328" s="3"/>
      <c r="H5328" s="3"/>
      <c r="I5328" s="3"/>
      <c r="J5328" s="8">
        <v>0</v>
      </c>
      <c r="K5328" s="12">
        <f>IFERROR(VLOOKUP($A5328,[1]Piv!$B:$C,2,FALSE),0)</f>
        <v>0</v>
      </c>
      <c r="L5328" s="12">
        <f>IFERROR(VLOOKUP($A5328,'[2]FINAL (2)'!$A$1:$F$7700,3,FALSE),0)</f>
        <v>0</v>
      </c>
      <c r="M5328" s="12">
        <f>IFERROR(VLOOKUP($A5328,'[2]FINAL (2)'!$A$1:$F$7700,5,FALSE),0)</f>
        <v>0</v>
      </c>
      <c r="N5328" s="12">
        <f>IFERROR(VLOOKUP($A5328,[3]Sheet3!$A$1:$C$4542,3,FALSE),0)</f>
        <v>0</v>
      </c>
      <c r="O5328" s="10">
        <f t="shared" si="84"/>
        <v>0</v>
      </c>
      <c r="P5328"/>
    </row>
    <row r="5329" spans="1:16" x14ac:dyDescent="0.25">
      <c r="A5329" s="3">
        <v>18245344</v>
      </c>
      <c r="B5329" s="3" t="s">
        <v>7898</v>
      </c>
      <c r="C5329" s="4">
        <v>100105</v>
      </c>
      <c r="D5329" s="3" t="s">
        <v>23</v>
      </c>
      <c r="E5329" s="3" t="s">
        <v>3</v>
      </c>
      <c r="F5329" s="4" t="s">
        <v>12</v>
      </c>
      <c r="G5329" s="3"/>
      <c r="H5329" s="3"/>
      <c r="I5329" s="3"/>
      <c r="J5329" s="8">
        <v>0</v>
      </c>
      <c r="K5329" s="12">
        <f>IFERROR(VLOOKUP($A5329,[1]Piv!$B:$C,2,FALSE),0)</f>
        <v>0</v>
      </c>
      <c r="L5329" s="12">
        <f>IFERROR(VLOOKUP($A5329,'[2]FINAL (2)'!$A$1:$F$7700,3,FALSE),0)</f>
        <v>0</v>
      </c>
      <c r="M5329" s="12">
        <f>IFERROR(VLOOKUP($A5329,'[2]FINAL (2)'!$A$1:$F$7700,5,FALSE),0)</f>
        <v>0</v>
      </c>
      <c r="N5329" s="12">
        <f>IFERROR(VLOOKUP($A5329,[3]Sheet3!$A$1:$C$4542,3,FALSE),0)</f>
        <v>0</v>
      </c>
      <c r="O5329" s="10">
        <f t="shared" si="84"/>
        <v>0</v>
      </c>
      <c r="P5329"/>
    </row>
    <row r="5330" spans="1:16" x14ac:dyDescent="0.25">
      <c r="A5330" s="3">
        <v>18297782</v>
      </c>
      <c r="B5330" s="3" t="s">
        <v>3115</v>
      </c>
      <c r="C5330" s="4">
        <v>100105</v>
      </c>
      <c r="D5330" s="3" t="s">
        <v>23</v>
      </c>
      <c r="E5330" s="3" t="s">
        <v>3</v>
      </c>
      <c r="F5330" s="4" t="s">
        <v>4</v>
      </c>
      <c r="G5330" s="3">
        <v>86311</v>
      </c>
      <c r="H5330" s="3" t="s">
        <v>3235</v>
      </c>
      <c r="I5330" s="3" t="s">
        <v>3999</v>
      </c>
      <c r="J5330" s="8">
        <v>4915632.4399999995</v>
      </c>
      <c r="K5330" s="12">
        <f>IFERROR(VLOOKUP($A5330,[1]Piv!$B:$C,2,FALSE),0)</f>
        <v>1761836.43</v>
      </c>
      <c r="L5330" s="12">
        <f>IFERROR(VLOOKUP($A5330,'[2]FINAL (2)'!$A$1:$F$7700,3,FALSE),0)</f>
        <v>1610421.63</v>
      </c>
      <c r="M5330" s="12">
        <f>IFERROR(VLOOKUP($A5330,'[2]FINAL (2)'!$A$1:$F$7700,5,FALSE),0)</f>
        <v>0</v>
      </c>
      <c r="N5330" s="12">
        <f>IFERROR(VLOOKUP($A5330,[3]Sheet3!$A$1:$C$4542,3,FALSE),0)</f>
        <v>0</v>
      </c>
      <c r="O5330" s="10">
        <f t="shared" si="84"/>
        <v>3372258.0599999996</v>
      </c>
      <c r="P5330" s="10">
        <f>O5330-J5330</f>
        <v>-1543374.38</v>
      </c>
    </row>
    <row r="5331" spans="1:16" x14ac:dyDescent="0.25">
      <c r="A5331" s="3">
        <v>18313488</v>
      </c>
      <c r="B5331" s="3" t="s">
        <v>2710</v>
      </c>
      <c r="C5331" s="4">
        <v>100105</v>
      </c>
      <c r="D5331" s="3" t="s">
        <v>23</v>
      </c>
      <c r="E5331" s="3" t="s">
        <v>3</v>
      </c>
      <c r="F5331" s="4" t="s">
        <v>4</v>
      </c>
      <c r="G5331" s="3">
        <v>27596</v>
      </c>
      <c r="H5331" s="3" t="s">
        <v>3195</v>
      </c>
      <c r="I5331" s="3" t="s">
        <v>3999</v>
      </c>
      <c r="J5331" s="8">
        <v>100000</v>
      </c>
      <c r="K5331" s="12">
        <f>IFERROR(VLOOKUP($A5331,[1]Piv!$B:$C,2,FALSE),0)</f>
        <v>0</v>
      </c>
      <c r="L5331" s="12">
        <f>IFERROR(VLOOKUP($A5331,'[2]FINAL (2)'!$A$1:$F$7700,3,FALSE),0)</f>
        <v>0</v>
      </c>
      <c r="M5331" s="12">
        <f>IFERROR(VLOOKUP($A5331,'[2]FINAL (2)'!$A$1:$F$7700,5,FALSE),0)</f>
        <v>0</v>
      </c>
      <c r="N5331" s="12">
        <f>IFERROR(VLOOKUP($A5331,[3]Sheet3!$A$1:$C$4542,3,FALSE),0)</f>
        <v>100000</v>
      </c>
      <c r="O5331" s="10">
        <f t="shared" si="84"/>
        <v>100000</v>
      </c>
      <c r="P5331" s="10">
        <f>O5331-J5331</f>
        <v>0</v>
      </c>
    </row>
    <row r="5332" spans="1:16" x14ac:dyDescent="0.25">
      <c r="A5332" s="3">
        <v>18331865</v>
      </c>
      <c r="B5332" s="3" t="s">
        <v>7899</v>
      </c>
      <c r="C5332" s="4">
        <v>100105</v>
      </c>
      <c r="D5332" s="3" t="s">
        <v>23</v>
      </c>
      <c r="E5332" s="3" t="s">
        <v>3</v>
      </c>
      <c r="F5332" s="4" t="s">
        <v>12</v>
      </c>
      <c r="G5332" s="3"/>
      <c r="H5332" s="3"/>
      <c r="I5332" s="3"/>
      <c r="J5332" s="8">
        <v>0</v>
      </c>
      <c r="K5332" s="12">
        <f>IFERROR(VLOOKUP($A5332,[1]Piv!$B:$C,2,FALSE),0)</f>
        <v>0</v>
      </c>
      <c r="L5332" s="12">
        <f>IFERROR(VLOOKUP($A5332,'[2]FINAL (2)'!$A$1:$F$7700,3,FALSE),0)</f>
        <v>0</v>
      </c>
      <c r="M5332" s="12">
        <f>IFERROR(VLOOKUP($A5332,'[2]FINAL (2)'!$A$1:$F$7700,5,FALSE),0)</f>
        <v>0</v>
      </c>
      <c r="N5332" s="12">
        <f>IFERROR(VLOOKUP($A5332,[3]Sheet3!$A$1:$C$4542,3,FALSE),0)</f>
        <v>0</v>
      </c>
      <c r="O5332" s="10">
        <f t="shared" si="84"/>
        <v>0</v>
      </c>
      <c r="P5332"/>
    </row>
    <row r="5333" spans="1:16" x14ac:dyDescent="0.25">
      <c r="A5333" s="3">
        <v>18347486</v>
      </c>
      <c r="B5333" s="3" t="s">
        <v>1241</v>
      </c>
      <c r="C5333" s="4">
        <v>100105</v>
      </c>
      <c r="D5333" s="3" t="s">
        <v>23</v>
      </c>
      <c r="E5333" s="3" t="s">
        <v>3</v>
      </c>
      <c r="F5333" s="4" t="s">
        <v>4</v>
      </c>
      <c r="G5333" s="3">
        <v>61742</v>
      </c>
      <c r="H5333" s="3" t="s">
        <v>3223</v>
      </c>
      <c r="I5333" s="3" t="s">
        <v>4001</v>
      </c>
      <c r="J5333" s="8">
        <v>10362857.359999999</v>
      </c>
      <c r="K5333" s="12">
        <f>IFERROR(VLOOKUP($A5333,[1]Piv!$B:$C,2,FALSE),0)</f>
        <v>1017928</v>
      </c>
      <c r="L5333" s="12">
        <f>IFERROR(VLOOKUP($A5333,'[2]FINAL (2)'!$A$1:$F$7700,3,FALSE),0)</f>
        <v>8341904.9199999999</v>
      </c>
      <c r="M5333" s="12">
        <f>IFERROR(VLOOKUP($A5333,'[2]FINAL (2)'!$A$1:$F$7700,5,FALSE),0)</f>
        <v>0</v>
      </c>
      <c r="N5333" s="12">
        <f>IFERROR(VLOOKUP($A5333,[3]Sheet3!$A$1:$C$4542,3,FALSE),0)</f>
        <v>1000000</v>
      </c>
      <c r="O5333" s="10">
        <f t="shared" si="84"/>
        <v>10359832.92</v>
      </c>
      <c r="P5333" s="10">
        <f>O5333-J5333</f>
        <v>-3024.4399999994785</v>
      </c>
    </row>
    <row r="5334" spans="1:16" x14ac:dyDescent="0.25">
      <c r="A5334" s="3">
        <v>18482466</v>
      </c>
      <c r="B5334" s="3" t="s">
        <v>7900</v>
      </c>
      <c r="C5334" s="4">
        <v>100105</v>
      </c>
      <c r="D5334" s="3" t="s">
        <v>23</v>
      </c>
      <c r="E5334" s="3" t="s">
        <v>3</v>
      </c>
      <c r="F5334" s="4" t="s">
        <v>4</v>
      </c>
      <c r="G5334" s="3"/>
      <c r="H5334" s="3"/>
      <c r="I5334" s="3" t="s">
        <v>3999</v>
      </c>
      <c r="J5334" s="8">
        <v>0</v>
      </c>
      <c r="K5334" s="12">
        <f>IFERROR(VLOOKUP($A5334,[1]Piv!$B:$C,2,FALSE),0)</f>
        <v>0</v>
      </c>
      <c r="L5334" s="12">
        <f>IFERROR(VLOOKUP($A5334,'[2]FINAL (2)'!$A$1:$F$7700,3,FALSE),0)</f>
        <v>0</v>
      </c>
      <c r="M5334" s="12">
        <f>IFERROR(VLOOKUP($A5334,'[2]FINAL (2)'!$A$1:$F$7700,5,FALSE),0)</f>
        <v>0</v>
      </c>
      <c r="N5334" s="12">
        <f>IFERROR(VLOOKUP($A5334,[3]Sheet3!$A$1:$C$4542,3,FALSE),0)</f>
        <v>2550000</v>
      </c>
      <c r="O5334" s="10">
        <f t="shared" si="84"/>
        <v>2550000</v>
      </c>
      <c r="P5334" s="10">
        <f>O5334-J5334</f>
        <v>2550000</v>
      </c>
    </row>
    <row r="5335" spans="1:16" x14ac:dyDescent="0.25">
      <c r="A5335" s="3">
        <v>18518466</v>
      </c>
      <c r="B5335" s="3" t="s">
        <v>356</v>
      </c>
      <c r="C5335" s="4">
        <v>100105</v>
      </c>
      <c r="D5335" s="3" t="s">
        <v>23</v>
      </c>
      <c r="E5335" s="3" t="s">
        <v>3</v>
      </c>
      <c r="F5335" s="4" t="s">
        <v>4</v>
      </c>
      <c r="G5335" s="3">
        <v>134257</v>
      </c>
      <c r="H5335" s="3" t="s">
        <v>3283</v>
      </c>
      <c r="I5335" s="3" t="s">
        <v>3999</v>
      </c>
      <c r="J5335" s="8">
        <v>9500000</v>
      </c>
      <c r="K5335" s="12">
        <f>IFERROR(VLOOKUP($A5335,[1]Piv!$B:$C,2,FALSE),0)</f>
        <v>2145826.2599999998</v>
      </c>
      <c r="L5335" s="12">
        <f>IFERROR(VLOOKUP($A5335,'[2]FINAL (2)'!$A$1:$F$7700,3,FALSE),0)</f>
        <v>0</v>
      </c>
      <c r="M5335" s="12">
        <f>IFERROR(VLOOKUP($A5335,'[2]FINAL (2)'!$A$1:$F$7700,5,FALSE),0)</f>
        <v>200353.45</v>
      </c>
      <c r="N5335" s="12">
        <f>IFERROR(VLOOKUP($A5335,[3]Sheet3!$A$1:$C$4542,3,FALSE),0)</f>
        <v>6500000</v>
      </c>
      <c r="O5335" s="10">
        <f t="shared" si="84"/>
        <v>8846179.7100000009</v>
      </c>
      <c r="P5335" s="10">
        <f>O5335-J5335</f>
        <v>-653820.28999999911</v>
      </c>
    </row>
    <row r="5336" spans="1:16" x14ac:dyDescent="0.25">
      <c r="A5336" s="3">
        <v>18528791</v>
      </c>
      <c r="B5336" s="3" t="s">
        <v>7901</v>
      </c>
      <c r="C5336" s="4">
        <v>100105</v>
      </c>
      <c r="D5336" s="3" t="s">
        <v>23</v>
      </c>
      <c r="E5336" s="3" t="s">
        <v>3</v>
      </c>
      <c r="F5336" s="4" t="s">
        <v>12</v>
      </c>
      <c r="G5336" s="3"/>
      <c r="H5336" s="3"/>
      <c r="I5336" s="3" t="s">
        <v>3999</v>
      </c>
      <c r="J5336" s="8">
        <v>0</v>
      </c>
      <c r="K5336" s="12">
        <f>IFERROR(VLOOKUP($A5336,[1]Piv!$B:$C,2,FALSE),0)</f>
        <v>0</v>
      </c>
      <c r="L5336" s="12">
        <f>IFERROR(VLOOKUP($A5336,'[2]FINAL (2)'!$A$1:$F$7700,3,FALSE),0)</f>
        <v>0</v>
      </c>
      <c r="M5336" s="12">
        <f>IFERROR(VLOOKUP($A5336,'[2]FINAL (2)'!$A$1:$F$7700,5,FALSE),0)</f>
        <v>0</v>
      </c>
      <c r="N5336" s="12">
        <f>IFERROR(VLOOKUP($A5336,[3]Sheet3!$A$1:$C$4542,3,FALSE),0)</f>
        <v>0</v>
      </c>
      <c r="O5336" s="10">
        <f t="shared" si="84"/>
        <v>0</v>
      </c>
      <c r="P5336"/>
    </row>
    <row r="5337" spans="1:16" x14ac:dyDescent="0.25">
      <c r="A5337" s="3">
        <v>18563500</v>
      </c>
      <c r="B5337" s="3" t="s">
        <v>7902</v>
      </c>
      <c r="C5337" s="4">
        <v>100105</v>
      </c>
      <c r="D5337" s="3" t="s">
        <v>23</v>
      </c>
      <c r="E5337" s="3" t="s">
        <v>3</v>
      </c>
      <c r="F5337" s="4" t="s">
        <v>12</v>
      </c>
      <c r="G5337" s="3"/>
      <c r="H5337" s="3"/>
      <c r="I5337" s="3"/>
      <c r="J5337" s="8">
        <v>0</v>
      </c>
      <c r="K5337" s="12">
        <f>IFERROR(VLOOKUP($A5337,[1]Piv!$B:$C,2,FALSE),0)</f>
        <v>0</v>
      </c>
      <c r="L5337" s="12">
        <f>IFERROR(VLOOKUP($A5337,'[2]FINAL (2)'!$A$1:$F$7700,3,FALSE),0)</f>
        <v>0</v>
      </c>
      <c r="M5337" s="12">
        <f>IFERROR(VLOOKUP($A5337,'[2]FINAL (2)'!$A$1:$F$7700,5,FALSE),0)</f>
        <v>0</v>
      </c>
      <c r="N5337" s="12">
        <f>IFERROR(VLOOKUP($A5337,[3]Sheet3!$A$1:$C$4542,3,FALSE),0)</f>
        <v>0</v>
      </c>
      <c r="O5337" s="10">
        <f t="shared" si="84"/>
        <v>0</v>
      </c>
      <c r="P5337"/>
    </row>
    <row r="5338" spans="1:16" x14ac:dyDescent="0.25">
      <c r="A5338" s="3">
        <v>18566924</v>
      </c>
      <c r="B5338" s="3" t="s">
        <v>7903</v>
      </c>
      <c r="C5338" s="4">
        <v>100105</v>
      </c>
      <c r="D5338" s="3" t="s">
        <v>23</v>
      </c>
      <c r="E5338" s="3" t="s">
        <v>3</v>
      </c>
      <c r="F5338" s="4" t="s">
        <v>4</v>
      </c>
      <c r="G5338" s="3">
        <v>136964</v>
      </c>
      <c r="H5338" s="3" t="s">
        <v>3213</v>
      </c>
      <c r="I5338" s="3" t="s">
        <v>3999</v>
      </c>
      <c r="J5338" s="8">
        <v>2665844.4299999997</v>
      </c>
      <c r="K5338" s="12">
        <f>IFERROR(VLOOKUP($A5338,[1]Piv!$B:$C,2,FALSE),0)</f>
        <v>304999.78999999998</v>
      </c>
      <c r="L5338" s="12">
        <f>IFERROR(VLOOKUP($A5338,'[2]FINAL (2)'!$A$1:$F$7700,3,FALSE),0)</f>
        <v>0</v>
      </c>
      <c r="M5338" s="12">
        <f>IFERROR(VLOOKUP($A5338,'[2]FINAL (2)'!$A$1:$F$7700,5,FALSE),0)</f>
        <v>1077229.6200000001</v>
      </c>
      <c r="N5338" s="12">
        <f>IFERROR(VLOOKUP($A5338,[3]Sheet3!$A$1:$C$4542,3,FALSE),0)</f>
        <v>1071200</v>
      </c>
      <c r="O5338" s="10">
        <f t="shared" si="84"/>
        <v>2453429.41</v>
      </c>
      <c r="P5338" s="10">
        <f>O5338-J5338</f>
        <v>-212415.01999999955</v>
      </c>
    </row>
    <row r="5339" spans="1:16" x14ac:dyDescent="0.25">
      <c r="A5339" s="3">
        <v>18577660</v>
      </c>
      <c r="B5339" s="3" t="s">
        <v>7904</v>
      </c>
      <c r="C5339" s="4">
        <v>100105</v>
      </c>
      <c r="D5339" s="3" t="s">
        <v>23</v>
      </c>
      <c r="E5339" s="3" t="s">
        <v>3</v>
      </c>
      <c r="F5339" s="4" t="s">
        <v>12</v>
      </c>
      <c r="G5339" s="3"/>
      <c r="H5339" s="3"/>
      <c r="I5339" s="3"/>
      <c r="J5339" s="8">
        <v>0</v>
      </c>
      <c r="K5339" s="12">
        <f>IFERROR(VLOOKUP($A5339,[1]Piv!$B:$C,2,FALSE),0)</f>
        <v>0</v>
      </c>
      <c r="L5339" s="12">
        <f>IFERROR(VLOOKUP($A5339,'[2]FINAL (2)'!$A$1:$F$7700,3,FALSE),0)</f>
        <v>0</v>
      </c>
      <c r="M5339" s="12">
        <f>IFERROR(VLOOKUP($A5339,'[2]FINAL (2)'!$A$1:$F$7700,5,FALSE),0)</f>
        <v>0</v>
      </c>
      <c r="N5339" s="12">
        <f>IFERROR(VLOOKUP($A5339,[3]Sheet3!$A$1:$C$4542,3,FALSE),0)</f>
        <v>0</v>
      </c>
      <c r="O5339" s="10">
        <f t="shared" si="84"/>
        <v>0</v>
      </c>
      <c r="P5339"/>
    </row>
    <row r="5340" spans="1:16" x14ac:dyDescent="0.25">
      <c r="A5340" s="3">
        <v>18603390</v>
      </c>
      <c r="B5340" s="3" t="s">
        <v>7905</v>
      </c>
      <c r="C5340" s="4">
        <v>100105</v>
      </c>
      <c r="D5340" s="3" t="s">
        <v>23</v>
      </c>
      <c r="E5340" s="3" t="s">
        <v>3</v>
      </c>
      <c r="F5340" s="4" t="s">
        <v>12</v>
      </c>
      <c r="G5340" s="3"/>
      <c r="H5340" s="3"/>
      <c r="I5340" s="3"/>
      <c r="J5340" s="8">
        <v>0</v>
      </c>
      <c r="K5340" s="12">
        <f>IFERROR(VLOOKUP($A5340,[1]Piv!$B:$C,2,FALSE),0)</f>
        <v>0</v>
      </c>
      <c r="L5340" s="12">
        <f>IFERROR(VLOOKUP($A5340,'[2]FINAL (2)'!$A$1:$F$7700,3,FALSE),0)</f>
        <v>0</v>
      </c>
      <c r="M5340" s="12">
        <f>IFERROR(VLOOKUP($A5340,'[2]FINAL (2)'!$A$1:$F$7700,5,FALSE),0)</f>
        <v>0</v>
      </c>
      <c r="N5340" s="12">
        <f>IFERROR(VLOOKUP($A5340,[3]Sheet3!$A$1:$C$4542,3,FALSE),0)</f>
        <v>0</v>
      </c>
      <c r="O5340" s="10">
        <f t="shared" si="84"/>
        <v>0</v>
      </c>
      <c r="P5340"/>
    </row>
    <row r="5341" spans="1:16" x14ac:dyDescent="0.25">
      <c r="A5341" s="3">
        <v>18617460</v>
      </c>
      <c r="B5341" s="3" t="s">
        <v>7906</v>
      </c>
      <c r="C5341" s="4">
        <v>100105</v>
      </c>
      <c r="D5341" s="3" t="s">
        <v>23</v>
      </c>
      <c r="E5341" s="3" t="s">
        <v>3</v>
      </c>
      <c r="F5341" s="4" t="s">
        <v>12</v>
      </c>
      <c r="G5341" s="3">
        <v>61742</v>
      </c>
      <c r="H5341" s="3" t="s">
        <v>3223</v>
      </c>
      <c r="I5341" s="3" t="s">
        <v>4001</v>
      </c>
      <c r="J5341" s="8">
        <v>0</v>
      </c>
      <c r="K5341" s="12">
        <f>IFERROR(VLOOKUP($A5341,[1]Piv!$B:$C,2,FALSE),0)</f>
        <v>0</v>
      </c>
      <c r="L5341" s="12">
        <f>IFERROR(VLOOKUP($A5341,'[2]FINAL (2)'!$A$1:$F$7700,3,FALSE),0)</f>
        <v>0</v>
      </c>
      <c r="M5341" s="12">
        <f>IFERROR(VLOOKUP($A5341,'[2]FINAL (2)'!$A$1:$F$7700,5,FALSE),0)</f>
        <v>0</v>
      </c>
      <c r="N5341" s="12">
        <f>IFERROR(VLOOKUP($A5341,[3]Sheet3!$A$1:$C$4542,3,FALSE),0)</f>
        <v>0</v>
      </c>
      <c r="O5341" s="10">
        <f t="shared" si="84"/>
        <v>0</v>
      </c>
      <c r="P5341"/>
    </row>
    <row r="5342" spans="1:16" x14ac:dyDescent="0.25">
      <c r="A5342" s="3">
        <v>18628121</v>
      </c>
      <c r="B5342" s="3" t="s">
        <v>7907</v>
      </c>
      <c r="C5342" s="4">
        <v>100105</v>
      </c>
      <c r="D5342" s="3" t="s">
        <v>23</v>
      </c>
      <c r="E5342" s="3" t="s">
        <v>3</v>
      </c>
      <c r="F5342" s="4" t="s">
        <v>4</v>
      </c>
      <c r="G5342" s="3"/>
      <c r="H5342" s="3"/>
      <c r="I5342" s="3"/>
      <c r="J5342" s="8">
        <v>0</v>
      </c>
      <c r="K5342" s="12">
        <f>IFERROR(VLOOKUP($A5342,[1]Piv!$B:$C,2,FALSE),0)</f>
        <v>0</v>
      </c>
      <c r="L5342" s="12">
        <f>IFERROR(VLOOKUP($A5342,'[2]FINAL (2)'!$A$1:$F$7700,3,FALSE),0)</f>
        <v>0</v>
      </c>
      <c r="M5342" s="12">
        <f>IFERROR(VLOOKUP($A5342,'[2]FINAL (2)'!$A$1:$F$7700,5,FALSE),0)</f>
        <v>0</v>
      </c>
      <c r="N5342" s="12">
        <f>IFERROR(VLOOKUP($A5342,[3]Sheet3!$A$1:$C$4542,3,FALSE),0)</f>
        <v>0</v>
      </c>
      <c r="O5342" s="10">
        <f t="shared" si="84"/>
        <v>0</v>
      </c>
      <c r="P5342" s="10">
        <f>O5342-J5342</f>
        <v>0</v>
      </c>
    </row>
    <row r="5343" spans="1:16" x14ac:dyDescent="0.25">
      <c r="A5343" s="3">
        <v>18655378</v>
      </c>
      <c r="B5343" s="3" t="s">
        <v>7908</v>
      </c>
      <c r="C5343" s="4">
        <v>100105</v>
      </c>
      <c r="D5343" s="3" t="s">
        <v>23</v>
      </c>
      <c r="E5343" s="3" t="s">
        <v>3</v>
      </c>
      <c r="F5343" s="4" t="s">
        <v>12</v>
      </c>
      <c r="G5343" s="3"/>
      <c r="H5343" s="3"/>
      <c r="I5343" s="3"/>
      <c r="J5343" s="8">
        <v>0</v>
      </c>
      <c r="K5343" s="12">
        <f>IFERROR(VLOOKUP($A5343,[1]Piv!$B:$C,2,FALSE),0)</f>
        <v>0</v>
      </c>
      <c r="L5343" s="12">
        <f>IFERROR(VLOOKUP($A5343,'[2]FINAL (2)'!$A$1:$F$7700,3,FALSE),0)</f>
        <v>0</v>
      </c>
      <c r="M5343" s="12">
        <f>IFERROR(VLOOKUP($A5343,'[2]FINAL (2)'!$A$1:$F$7700,5,FALSE),0)</f>
        <v>0</v>
      </c>
      <c r="N5343" s="12">
        <f>IFERROR(VLOOKUP($A5343,[3]Sheet3!$A$1:$C$4542,3,FALSE),0)</f>
        <v>0</v>
      </c>
      <c r="O5343" s="10">
        <f t="shared" si="84"/>
        <v>0</v>
      </c>
      <c r="P5343"/>
    </row>
    <row r="5344" spans="1:16" x14ac:dyDescent="0.25">
      <c r="A5344" s="3">
        <v>18655473</v>
      </c>
      <c r="B5344" s="3" t="s">
        <v>7909</v>
      </c>
      <c r="C5344" s="4">
        <v>100105</v>
      </c>
      <c r="D5344" s="3" t="s">
        <v>23</v>
      </c>
      <c r="E5344" s="3" t="s">
        <v>3</v>
      </c>
      <c r="F5344" s="4" t="s">
        <v>12</v>
      </c>
      <c r="G5344" s="3"/>
      <c r="H5344" s="3"/>
      <c r="I5344" s="3"/>
      <c r="J5344" s="8">
        <v>0</v>
      </c>
      <c r="K5344" s="12">
        <f>IFERROR(VLOOKUP($A5344,[1]Piv!$B:$C,2,FALSE),0)</f>
        <v>0</v>
      </c>
      <c r="L5344" s="12">
        <f>IFERROR(VLOOKUP($A5344,'[2]FINAL (2)'!$A$1:$F$7700,3,FALSE),0)</f>
        <v>0</v>
      </c>
      <c r="M5344" s="12">
        <f>IFERROR(VLOOKUP($A5344,'[2]FINAL (2)'!$A$1:$F$7700,5,FALSE),0)</f>
        <v>0</v>
      </c>
      <c r="N5344" s="12">
        <f>IFERROR(VLOOKUP($A5344,[3]Sheet3!$A$1:$C$4542,3,FALSE),0)</f>
        <v>0</v>
      </c>
      <c r="O5344" s="10">
        <f t="shared" si="84"/>
        <v>0</v>
      </c>
      <c r="P5344"/>
    </row>
    <row r="5345" spans="1:16" x14ac:dyDescent="0.25">
      <c r="A5345" s="3">
        <v>18670170</v>
      </c>
      <c r="B5345" s="3" t="s">
        <v>7910</v>
      </c>
      <c r="C5345" s="4">
        <v>100105</v>
      </c>
      <c r="D5345" s="3" t="s">
        <v>23</v>
      </c>
      <c r="E5345" s="3" t="s">
        <v>3</v>
      </c>
      <c r="F5345" s="4" t="s">
        <v>12</v>
      </c>
      <c r="G5345" s="3"/>
      <c r="H5345" s="3"/>
      <c r="I5345" s="3"/>
      <c r="J5345" s="8">
        <v>0</v>
      </c>
      <c r="K5345" s="12">
        <f>IFERROR(VLOOKUP($A5345,[1]Piv!$B:$C,2,FALSE),0)</f>
        <v>0</v>
      </c>
      <c r="L5345" s="12">
        <f>IFERROR(VLOOKUP($A5345,'[2]FINAL (2)'!$A$1:$F$7700,3,FALSE),0)</f>
        <v>0</v>
      </c>
      <c r="M5345" s="12">
        <f>IFERROR(VLOOKUP($A5345,'[2]FINAL (2)'!$A$1:$F$7700,5,FALSE),0)</f>
        <v>0</v>
      </c>
      <c r="N5345" s="12">
        <f>IFERROR(VLOOKUP($A5345,[3]Sheet3!$A$1:$C$4542,3,FALSE),0)</f>
        <v>0</v>
      </c>
      <c r="O5345" s="10">
        <f t="shared" si="84"/>
        <v>0</v>
      </c>
      <c r="P5345"/>
    </row>
    <row r="5346" spans="1:16" x14ac:dyDescent="0.25">
      <c r="A5346" s="3">
        <v>18776744</v>
      </c>
      <c r="B5346" s="3" t="s">
        <v>2591</v>
      </c>
      <c r="C5346" s="4">
        <v>100105</v>
      </c>
      <c r="D5346" s="3" t="s">
        <v>23</v>
      </c>
      <c r="E5346" s="3" t="s">
        <v>3</v>
      </c>
      <c r="F5346" s="4" t="s">
        <v>4</v>
      </c>
      <c r="G5346" s="3">
        <v>86311</v>
      </c>
      <c r="H5346" s="3" t="s">
        <v>3235</v>
      </c>
      <c r="I5346" s="3" t="s">
        <v>3999</v>
      </c>
      <c r="J5346" s="8">
        <v>500000</v>
      </c>
      <c r="K5346" s="12">
        <f>IFERROR(VLOOKUP($A5346,[1]Piv!$B:$C,2,FALSE),0)</f>
        <v>0</v>
      </c>
      <c r="L5346" s="12">
        <f>IFERROR(VLOOKUP($A5346,'[2]FINAL (2)'!$A$1:$F$7700,3,FALSE),0)</f>
        <v>0</v>
      </c>
      <c r="M5346" s="12">
        <f>IFERROR(VLOOKUP($A5346,'[2]FINAL (2)'!$A$1:$F$7700,5,FALSE),0)</f>
        <v>0</v>
      </c>
      <c r="N5346" s="12">
        <f>IFERROR(VLOOKUP($A5346,[3]Sheet3!$A$1:$C$4542,3,FALSE),0)</f>
        <v>500000</v>
      </c>
      <c r="O5346" s="10">
        <f t="shared" si="84"/>
        <v>500000</v>
      </c>
      <c r="P5346" s="10">
        <f>O5346-J5346</f>
        <v>0</v>
      </c>
    </row>
    <row r="5347" spans="1:16" x14ac:dyDescent="0.25">
      <c r="A5347" s="3">
        <v>18818384</v>
      </c>
      <c r="B5347" s="3" t="s">
        <v>2828</v>
      </c>
      <c r="C5347" s="4">
        <v>100105</v>
      </c>
      <c r="D5347" s="3" t="s">
        <v>23</v>
      </c>
      <c r="E5347" s="3" t="s">
        <v>3</v>
      </c>
      <c r="F5347" s="4" t="s">
        <v>4</v>
      </c>
      <c r="G5347" s="3">
        <v>97392</v>
      </c>
      <c r="H5347" s="3" t="s">
        <v>3240</v>
      </c>
      <c r="I5347" s="3" t="s">
        <v>3999</v>
      </c>
      <c r="J5347" s="8">
        <v>705308.75</v>
      </c>
      <c r="K5347" s="12">
        <f>IFERROR(VLOOKUP($A5347,[1]Piv!$B:$C,2,FALSE),0)</f>
        <v>0</v>
      </c>
      <c r="L5347" s="12">
        <f>IFERROR(VLOOKUP($A5347,'[2]FINAL (2)'!$A$1:$F$7700,3,FALSE),0)</f>
        <v>703539.18</v>
      </c>
      <c r="M5347" s="12">
        <f>IFERROR(VLOOKUP($A5347,'[2]FINAL (2)'!$A$1:$F$7700,5,FALSE),0)</f>
        <v>0</v>
      </c>
      <c r="N5347" s="12">
        <f>IFERROR(VLOOKUP($A5347,[3]Sheet3!$A$1:$C$4542,3,FALSE),0)</f>
        <v>0</v>
      </c>
      <c r="O5347" s="10">
        <f t="shared" si="84"/>
        <v>703539.18</v>
      </c>
      <c r="P5347" s="10">
        <f>O5347-J5347</f>
        <v>-1769.5699999999488</v>
      </c>
    </row>
    <row r="5348" spans="1:16" x14ac:dyDescent="0.25">
      <c r="A5348" s="3">
        <v>18836087</v>
      </c>
      <c r="B5348" s="3" t="s">
        <v>7911</v>
      </c>
      <c r="C5348" s="4">
        <v>100105</v>
      </c>
      <c r="D5348" s="3" t="s">
        <v>23</v>
      </c>
      <c r="E5348" s="3" t="s">
        <v>3</v>
      </c>
      <c r="F5348" s="4" t="s">
        <v>12</v>
      </c>
      <c r="G5348" s="3">
        <v>133114</v>
      </c>
      <c r="H5348" s="3" t="s">
        <v>3221</v>
      </c>
      <c r="I5348" s="3" t="s">
        <v>4001</v>
      </c>
      <c r="J5348" s="8">
        <v>0</v>
      </c>
      <c r="K5348" s="12">
        <f>IFERROR(VLOOKUP($A5348,[1]Piv!$B:$C,2,FALSE),0)</f>
        <v>0</v>
      </c>
      <c r="L5348" s="12">
        <f>IFERROR(VLOOKUP($A5348,'[2]FINAL (2)'!$A$1:$F$7700,3,FALSE),0)</f>
        <v>0</v>
      </c>
      <c r="M5348" s="12">
        <f>IFERROR(VLOOKUP($A5348,'[2]FINAL (2)'!$A$1:$F$7700,5,FALSE),0)</f>
        <v>0</v>
      </c>
      <c r="N5348" s="12">
        <f>IFERROR(VLOOKUP($A5348,[3]Sheet3!$A$1:$C$4542,3,FALSE),0)</f>
        <v>0</v>
      </c>
      <c r="O5348" s="10">
        <f t="shared" si="84"/>
        <v>0</v>
      </c>
      <c r="P5348"/>
    </row>
    <row r="5349" spans="1:16" x14ac:dyDescent="0.25">
      <c r="A5349" s="3">
        <v>18935384</v>
      </c>
      <c r="B5349" s="3" t="s">
        <v>2309</v>
      </c>
      <c r="C5349" s="4">
        <v>100105</v>
      </c>
      <c r="D5349" s="3" t="s">
        <v>23</v>
      </c>
      <c r="E5349" s="3" t="s">
        <v>3</v>
      </c>
      <c r="F5349" s="4" t="s">
        <v>4</v>
      </c>
      <c r="G5349" s="3">
        <v>122984</v>
      </c>
      <c r="H5349" s="3" t="s">
        <v>3226</v>
      </c>
      <c r="I5349" s="3" t="s">
        <v>3999</v>
      </c>
      <c r="J5349" s="8">
        <v>200000</v>
      </c>
      <c r="K5349" s="12">
        <f>IFERROR(VLOOKUP($A5349,[1]Piv!$B:$C,2,FALSE),0)</f>
        <v>0</v>
      </c>
      <c r="L5349" s="12">
        <f>IFERROR(VLOOKUP($A5349,'[2]FINAL (2)'!$A$1:$F$7700,3,FALSE),0)</f>
        <v>0</v>
      </c>
      <c r="M5349" s="12">
        <f>IFERROR(VLOOKUP($A5349,'[2]FINAL (2)'!$A$1:$F$7700,5,FALSE),0)</f>
        <v>900641.27</v>
      </c>
      <c r="N5349" s="12">
        <f>IFERROR(VLOOKUP($A5349,[3]Sheet3!$A$1:$C$4542,3,FALSE),0)</f>
        <v>200000</v>
      </c>
      <c r="O5349" s="10">
        <f t="shared" si="84"/>
        <v>1100641.27</v>
      </c>
      <c r="P5349" s="10">
        <f>O5349-J5349</f>
        <v>900641.27</v>
      </c>
    </row>
    <row r="5350" spans="1:16" x14ac:dyDescent="0.25">
      <c r="A5350" s="3">
        <v>18946872</v>
      </c>
      <c r="B5350" s="3" t="s">
        <v>7912</v>
      </c>
      <c r="C5350" s="4">
        <v>100105</v>
      </c>
      <c r="D5350" s="3" t="s">
        <v>23</v>
      </c>
      <c r="E5350" s="3" t="s">
        <v>3</v>
      </c>
      <c r="F5350" s="4" t="s">
        <v>4</v>
      </c>
      <c r="G5350" s="3">
        <v>125977</v>
      </c>
      <c r="H5350" s="3" t="s">
        <v>3280</v>
      </c>
      <c r="I5350" s="3" t="s">
        <v>3999</v>
      </c>
      <c r="J5350" s="8">
        <v>0</v>
      </c>
      <c r="K5350" s="12">
        <f>IFERROR(VLOOKUP($A5350,[1]Piv!$B:$C,2,FALSE),0)</f>
        <v>0</v>
      </c>
      <c r="L5350" s="12">
        <f>IFERROR(VLOOKUP($A5350,'[2]FINAL (2)'!$A$1:$F$7700,3,FALSE),0)</f>
        <v>0</v>
      </c>
      <c r="M5350" s="12">
        <f>IFERROR(VLOOKUP($A5350,'[2]FINAL (2)'!$A$1:$F$7700,5,FALSE),0)</f>
        <v>0</v>
      </c>
      <c r="N5350" s="12">
        <f>IFERROR(VLOOKUP($A5350,[3]Sheet3!$A$1:$C$4542,3,FALSE),0)</f>
        <v>3374306</v>
      </c>
      <c r="O5350" s="10">
        <f t="shared" si="84"/>
        <v>3374306</v>
      </c>
      <c r="P5350" s="10">
        <f>O5350-J5350</f>
        <v>3374306</v>
      </c>
    </row>
    <row r="5351" spans="1:16" x14ac:dyDescent="0.25">
      <c r="A5351" s="3">
        <v>19062853</v>
      </c>
      <c r="B5351" s="3" t="s">
        <v>405</v>
      </c>
      <c r="C5351" s="4">
        <v>100105</v>
      </c>
      <c r="D5351" s="3" t="s">
        <v>23</v>
      </c>
      <c r="E5351" s="3" t="s">
        <v>3</v>
      </c>
      <c r="F5351" s="4" t="s">
        <v>4</v>
      </c>
      <c r="G5351" s="3">
        <v>122984</v>
      </c>
      <c r="H5351" s="3" t="s">
        <v>3226</v>
      </c>
      <c r="I5351" s="3" t="s">
        <v>3999</v>
      </c>
      <c r="J5351" s="8">
        <v>0</v>
      </c>
      <c r="K5351" s="12">
        <f>IFERROR(VLOOKUP($A5351,[1]Piv!$B:$C,2,FALSE),0)</f>
        <v>0</v>
      </c>
      <c r="L5351" s="12">
        <f>IFERROR(VLOOKUP($A5351,'[2]FINAL (2)'!$A$1:$F$7700,3,FALSE),0)</f>
        <v>0</v>
      </c>
      <c r="M5351" s="12">
        <f>IFERROR(VLOOKUP($A5351,'[2]FINAL (2)'!$A$1:$F$7700,5,FALSE),0)</f>
        <v>486814.44</v>
      </c>
      <c r="N5351" s="12">
        <f>IFERROR(VLOOKUP($A5351,[3]Sheet3!$A$1:$C$4542,3,FALSE),0)</f>
        <v>0</v>
      </c>
      <c r="O5351" s="10">
        <f t="shared" si="84"/>
        <v>486814.44</v>
      </c>
      <c r="P5351" s="10">
        <f>O5351-J5351</f>
        <v>486814.44</v>
      </c>
    </row>
    <row r="5352" spans="1:16" x14ac:dyDescent="0.25">
      <c r="A5352" s="3">
        <v>19063000</v>
      </c>
      <c r="B5352" s="3" t="s">
        <v>7913</v>
      </c>
      <c r="C5352" s="4">
        <v>100105</v>
      </c>
      <c r="D5352" s="3" t="s">
        <v>23</v>
      </c>
      <c r="E5352" s="3" t="s">
        <v>3</v>
      </c>
      <c r="F5352" s="4" t="s">
        <v>4</v>
      </c>
      <c r="G5352" s="3">
        <v>133637</v>
      </c>
      <c r="H5352" s="3" t="s">
        <v>3242</v>
      </c>
      <c r="I5352" s="3" t="s">
        <v>3999</v>
      </c>
      <c r="J5352" s="8">
        <v>0</v>
      </c>
      <c r="K5352" s="12">
        <f>IFERROR(VLOOKUP($A5352,[1]Piv!$B:$C,2,FALSE),0)</f>
        <v>0</v>
      </c>
      <c r="L5352" s="12">
        <f>IFERROR(VLOOKUP($A5352,'[2]FINAL (2)'!$A$1:$F$7700,3,FALSE),0)</f>
        <v>0</v>
      </c>
      <c r="M5352" s="12">
        <f>IFERROR(VLOOKUP($A5352,'[2]FINAL (2)'!$A$1:$F$7700,5,FALSE),0)</f>
        <v>0</v>
      </c>
      <c r="N5352" s="12">
        <f>IFERROR(VLOOKUP($A5352,[3]Sheet3!$A$1:$C$4542,3,FALSE),0)</f>
        <v>12311220</v>
      </c>
      <c r="O5352" s="10">
        <f t="shared" si="84"/>
        <v>12311220</v>
      </c>
      <c r="P5352" s="10">
        <f>O5352-J5352</f>
        <v>12311220</v>
      </c>
    </row>
    <row r="5353" spans="1:16" x14ac:dyDescent="0.25">
      <c r="A5353" s="3">
        <v>19177525</v>
      </c>
      <c r="B5353" s="3" t="s">
        <v>7914</v>
      </c>
      <c r="C5353" s="4">
        <v>100105</v>
      </c>
      <c r="D5353" s="3" t="s">
        <v>23</v>
      </c>
      <c r="E5353" s="3" t="s">
        <v>3</v>
      </c>
      <c r="F5353" s="4" t="s">
        <v>12</v>
      </c>
      <c r="G5353" s="3"/>
      <c r="H5353" s="3"/>
      <c r="I5353" s="3"/>
      <c r="J5353" s="8">
        <v>0</v>
      </c>
      <c r="K5353" s="12">
        <f>IFERROR(VLOOKUP($A5353,[1]Piv!$B:$C,2,FALSE),0)</f>
        <v>0</v>
      </c>
      <c r="L5353" s="12">
        <f>IFERROR(VLOOKUP($A5353,'[2]FINAL (2)'!$A$1:$F$7700,3,FALSE),0)</f>
        <v>0</v>
      </c>
      <c r="M5353" s="12">
        <f>IFERROR(VLOOKUP($A5353,'[2]FINAL (2)'!$A$1:$F$7700,5,FALSE),0)</f>
        <v>0</v>
      </c>
      <c r="N5353" s="12">
        <f>IFERROR(VLOOKUP($A5353,[3]Sheet3!$A$1:$C$4542,3,FALSE),0)</f>
        <v>0</v>
      </c>
      <c r="O5353" s="10">
        <f t="shared" si="84"/>
        <v>0</v>
      </c>
      <c r="P5353"/>
    </row>
    <row r="5354" spans="1:16" x14ac:dyDescent="0.25">
      <c r="A5354" s="3">
        <v>19245250</v>
      </c>
      <c r="B5354" s="3" t="s">
        <v>2944</v>
      </c>
      <c r="C5354" s="4">
        <v>100105</v>
      </c>
      <c r="D5354" s="3" t="s">
        <v>23</v>
      </c>
      <c r="E5354" s="3" t="s">
        <v>3</v>
      </c>
      <c r="F5354" s="4" t="s">
        <v>4</v>
      </c>
      <c r="G5354" s="3">
        <v>122648</v>
      </c>
      <c r="H5354" s="3" t="s">
        <v>3206</v>
      </c>
      <c r="I5354" s="3" t="s">
        <v>3999</v>
      </c>
      <c r="J5354" s="8">
        <v>800000</v>
      </c>
      <c r="K5354" s="12">
        <f>IFERROR(VLOOKUP($A5354,[1]Piv!$B:$C,2,FALSE),0)</f>
        <v>0</v>
      </c>
      <c r="L5354" s="12">
        <f>IFERROR(VLOOKUP($A5354,'[2]FINAL (2)'!$A$1:$F$7700,3,FALSE),0)</f>
        <v>0</v>
      </c>
      <c r="M5354" s="12">
        <f>IFERROR(VLOOKUP($A5354,'[2]FINAL (2)'!$A$1:$F$7700,5,FALSE),0)</f>
        <v>0</v>
      </c>
      <c r="N5354" s="12">
        <f>IFERROR(VLOOKUP($A5354,[3]Sheet3!$A$1:$C$4542,3,FALSE),0)</f>
        <v>800000</v>
      </c>
      <c r="O5354" s="10">
        <f t="shared" si="84"/>
        <v>800000</v>
      </c>
      <c r="P5354" s="10">
        <f>O5354-J5354</f>
        <v>0</v>
      </c>
    </row>
    <row r="5355" spans="1:16" x14ac:dyDescent="0.25">
      <c r="A5355" s="3">
        <v>19246103</v>
      </c>
      <c r="B5355" s="3" t="s">
        <v>7915</v>
      </c>
      <c r="C5355" s="4">
        <v>100105</v>
      </c>
      <c r="D5355" s="3" t="s">
        <v>23</v>
      </c>
      <c r="E5355" s="3" t="s">
        <v>3</v>
      </c>
      <c r="F5355" s="4" t="s">
        <v>4</v>
      </c>
      <c r="G5355" s="3">
        <v>86311</v>
      </c>
      <c r="H5355" s="3" t="s">
        <v>3235</v>
      </c>
      <c r="I5355" s="3" t="s">
        <v>3999</v>
      </c>
      <c r="J5355" s="8">
        <v>483384.11</v>
      </c>
      <c r="K5355" s="12">
        <f>IFERROR(VLOOKUP($A5355,[1]Piv!$B:$C,2,FALSE),0)</f>
        <v>0</v>
      </c>
      <c r="L5355" s="12">
        <f>IFERROR(VLOOKUP($A5355,'[2]FINAL (2)'!$A$1:$F$7700,3,FALSE),0)</f>
        <v>472922.75</v>
      </c>
      <c r="M5355" s="12">
        <f>IFERROR(VLOOKUP($A5355,'[2]FINAL (2)'!$A$1:$F$7700,5,FALSE),0)</f>
        <v>0</v>
      </c>
      <c r="N5355" s="12">
        <f>IFERROR(VLOOKUP($A5355,[3]Sheet3!$A$1:$C$4542,3,FALSE),0)</f>
        <v>0</v>
      </c>
      <c r="O5355" s="10">
        <f t="shared" si="84"/>
        <v>472922.75</v>
      </c>
      <c r="P5355" s="10">
        <f>O5355-J5355</f>
        <v>-10461.359999999986</v>
      </c>
    </row>
    <row r="5356" spans="1:16" x14ac:dyDescent="0.25">
      <c r="A5356" s="3">
        <v>19287620</v>
      </c>
      <c r="B5356" s="3" t="s">
        <v>7916</v>
      </c>
      <c r="C5356" s="4">
        <v>100105</v>
      </c>
      <c r="D5356" s="3" t="s">
        <v>23</v>
      </c>
      <c r="E5356" s="3" t="s">
        <v>3</v>
      </c>
      <c r="F5356" s="4" t="s">
        <v>12</v>
      </c>
      <c r="G5356" s="3"/>
      <c r="H5356" s="3"/>
      <c r="I5356" s="3"/>
      <c r="J5356" s="8">
        <v>0</v>
      </c>
      <c r="K5356" s="12">
        <f>IFERROR(VLOOKUP($A5356,[1]Piv!$B:$C,2,FALSE),0)</f>
        <v>0</v>
      </c>
      <c r="L5356" s="12">
        <f>IFERROR(VLOOKUP($A5356,'[2]FINAL (2)'!$A$1:$F$7700,3,FALSE),0)</f>
        <v>0</v>
      </c>
      <c r="M5356" s="12">
        <f>IFERROR(VLOOKUP($A5356,'[2]FINAL (2)'!$A$1:$F$7700,5,FALSE),0)</f>
        <v>0</v>
      </c>
      <c r="N5356" s="12">
        <f>IFERROR(VLOOKUP($A5356,[3]Sheet3!$A$1:$C$4542,3,FALSE),0)</f>
        <v>0</v>
      </c>
      <c r="O5356" s="10">
        <f t="shared" si="84"/>
        <v>0</v>
      </c>
      <c r="P5356"/>
    </row>
    <row r="5357" spans="1:16" x14ac:dyDescent="0.25">
      <c r="A5357" s="3">
        <v>19324347</v>
      </c>
      <c r="B5357" s="3" t="s">
        <v>7917</v>
      </c>
      <c r="C5357" s="4">
        <v>100105</v>
      </c>
      <c r="D5357" s="3" t="s">
        <v>23</v>
      </c>
      <c r="E5357" s="3" t="s">
        <v>3</v>
      </c>
      <c r="F5357" s="4" t="s">
        <v>12</v>
      </c>
      <c r="G5357" s="3"/>
      <c r="H5357" s="3"/>
      <c r="I5357" s="3"/>
      <c r="J5357" s="8">
        <v>0</v>
      </c>
      <c r="K5357" s="12">
        <f>IFERROR(VLOOKUP($A5357,[1]Piv!$B:$C,2,FALSE),0)</f>
        <v>0</v>
      </c>
      <c r="L5357" s="12">
        <f>IFERROR(VLOOKUP($A5357,'[2]FINAL (2)'!$A$1:$F$7700,3,FALSE),0)</f>
        <v>0</v>
      </c>
      <c r="M5357" s="12">
        <f>IFERROR(VLOOKUP($A5357,'[2]FINAL (2)'!$A$1:$F$7700,5,FALSE),0)</f>
        <v>0</v>
      </c>
      <c r="N5357" s="12">
        <f>IFERROR(VLOOKUP($A5357,[3]Sheet3!$A$1:$C$4542,3,FALSE),0)</f>
        <v>0</v>
      </c>
      <c r="O5357" s="10">
        <f t="shared" si="84"/>
        <v>0</v>
      </c>
      <c r="P5357"/>
    </row>
    <row r="5358" spans="1:16" x14ac:dyDescent="0.25">
      <c r="A5358" s="3">
        <v>19346212</v>
      </c>
      <c r="B5358" s="3" t="s">
        <v>7918</v>
      </c>
      <c r="C5358" s="4">
        <v>100105</v>
      </c>
      <c r="D5358" s="3" t="s">
        <v>23</v>
      </c>
      <c r="E5358" s="3" t="s">
        <v>3</v>
      </c>
      <c r="F5358" s="4" t="s">
        <v>12</v>
      </c>
      <c r="G5358" s="3"/>
      <c r="H5358" s="3"/>
      <c r="I5358" s="3"/>
      <c r="J5358" s="8">
        <v>0</v>
      </c>
      <c r="K5358" s="12">
        <f>IFERROR(VLOOKUP($A5358,[1]Piv!$B:$C,2,FALSE),0)</f>
        <v>0</v>
      </c>
      <c r="L5358" s="12">
        <f>IFERROR(VLOOKUP($A5358,'[2]FINAL (2)'!$A$1:$F$7700,3,FALSE),0)</f>
        <v>0</v>
      </c>
      <c r="M5358" s="12">
        <f>IFERROR(VLOOKUP($A5358,'[2]FINAL (2)'!$A$1:$F$7700,5,FALSE),0)</f>
        <v>0</v>
      </c>
      <c r="N5358" s="12">
        <f>IFERROR(VLOOKUP($A5358,[3]Sheet3!$A$1:$C$4542,3,FALSE),0)</f>
        <v>0</v>
      </c>
      <c r="O5358" s="10">
        <f t="shared" si="84"/>
        <v>0</v>
      </c>
      <c r="P5358"/>
    </row>
    <row r="5359" spans="1:16" x14ac:dyDescent="0.25">
      <c r="A5359" s="3">
        <v>19360997</v>
      </c>
      <c r="B5359" s="3" t="s">
        <v>677</v>
      </c>
      <c r="C5359" s="4">
        <v>100105</v>
      </c>
      <c r="D5359" s="3" t="s">
        <v>23</v>
      </c>
      <c r="E5359" s="3" t="s">
        <v>3</v>
      </c>
      <c r="F5359" s="4" t="s">
        <v>4</v>
      </c>
      <c r="G5359" s="3">
        <v>129478</v>
      </c>
      <c r="H5359" s="3" t="s">
        <v>3231</v>
      </c>
      <c r="I5359" s="3" t="s">
        <v>3999</v>
      </c>
      <c r="J5359" s="8">
        <v>5568948.6500000004</v>
      </c>
      <c r="K5359" s="12">
        <f>IFERROR(VLOOKUP($A5359,[1]Piv!$B:$C,2,FALSE),0)</f>
        <v>0</v>
      </c>
      <c r="L5359" s="12">
        <f>IFERROR(VLOOKUP($A5359,'[2]FINAL (2)'!$A$1:$F$7700,3,FALSE),0)</f>
        <v>3565965.78</v>
      </c>
      <c r="M5359" s="12">
        <f>IFERROR(VLOOKUP($A5359,'[2]FINAL (2)'!$A$1:$F$7700,5,FALSE),0)</f>
        <v>5004756.46</v>
      </c>
      <c r="N5359" s="12">
        <f>IFERROR(VLOOKUP($A5359,[3]Sheet3!$A$1:$C$4542,3,FALSE),0)</f>
        <v>2000000</v>
      </c>
      <c r="O5359" s="10">
        <f t="shared" si="84"/>
        <v>10570722.24</v>
      </c>
      <c r="P5359" s="10">
        <f>O5359-J5359</f>
        <v>5001773.59</v>
      </c>
    </row>
    <row r="5360" spans="1:16" x14ac:dyDescent="0.25">
      <c r="A5360" s="3">
        <v>19397537</v>
      </c>
      <c r="B5360" s="3" t="s">
        <v>7919</v>
      </c>
      <c r="C5360" s="4">
        <v>100105</v>
      </c>
      <c r="D5360" s="3" t="s">
        <v>23</v>
      </c>
      <c r="E5360" s="3" t="s">
        <v>3</v>
      </c>
      <c r="F5360" s="4" t="s">
        <v>4</v>
      </c>
      <c r="G5360" s="3">
        <v>97453</v>
      </c>
      <c r="H5360" s="3" t="s">
        <v>3284</v>
      </c>
      <c r="I5360" s="3" t="s">
        <v>4001</v>
      </c>
      <c r="J5360" s="8">
        <v>1009765.65</v>
      </c>
      <c r="K5360" s="12">
        <f>IFERROR(VLOOKUP($A5360,[1]Piv!$B:$C,2,FALSE),0)</f>
        <v>0</v>
      </c>
      <c r="L5360" s="12">
        <f>IFERROR(VLOOKUP($A5360,'[2]FINAL (2)'!$A$1:$F$7700,3,FALSE),0)</f>
        <v>1006510.45</v>
      </c>
      <c r="M5360" s="12">
        <f>IFERROR(VLOOKUP($A5360,'[2]FINAL (2)'!$A$1:$F$7700,5,FALSE),0)</f>
        <v>0</v>
      </c>
      <c r="N5360" s="12">
        <f>IFERROR(VLOOKUP($A5360,[3]Sheet3!$A$1:$C$4542,3,FALSE),0)</f>
        <v>0</v>
      </c>
      <c r="O5360" s="10">
        <f t="shared" si="84"/>
        <v>1006510.45</v>
      </c>
      <c r="P5360" s="10">
        <f>O5360-J5360</f>
        <v>-3255.2000000000698</v>
      </c>
    </row>
    <row r="5361" spans="1:16" x14ac:dyDescent="0.25">
      <c r="A5361" s="3">
        <v>19402555</v>
      </c>
      <c r="B5361" s="3" t="s">
        <v>1910</v>
      </c>
      <c r="C5361" s="4">
        <v>100105</v>
      </c>
      <c r="D5361" s="3" t="s">
        <v>23</v>
      </c>
      <c r="E5361" s="3" t="s">
        <v>3</v>
      </c>
      <c r="F5361" s="4" t="s">
        <v>4</v>
      </c>
      <c r="G5361" s="3">
        <v>88665</v>
      </c>
      <c r="H5361" s="3" t="s">
        <v>3292</v>
      </c>
      <c r="I5361" s="3" t="s">
        <v>3999</v>
      </c>
      <c r="J5361" s="8">
        <v>1495010.68</v>
      </c>
      <c r="K5361" s="12">
        <f>IFERROR(VLOOKUP($A5361,[1]Piv!$B:$C,2,FALSE),0)</f>
        <v>766833.39</v>
      </c>
      <c r="L5361" s="12">
        <f>IFERROR(VLOOKUP($A5361,'[2]FINAL (2)'!$A$1:$F$7700,3,FALSE),0)</f>
        <v>0</v>
      </c>
      <c r="M5361" s="12">
        <f>IFERROR(VLOOKUP($A5361,'[2]FINAL (2)'!$A$1:$F$7700,5,FALSE),0)</f>
        <v>403340.47</v>
      </c>
      <c r="N5361" s="12">
        <f>IFERROR(VLOOKUP($A5361,[3]Sheet3!$A$1:$C$4542,3,FALSE),0)</f>
        <v>0</v>
      </c>
      <c r="O5361" s="10">
        <f t="shared" si="84"/>
        <v>1170173.8599999999</v>
      </c>
      <c r="P5361" s="10">
        <f>O5361-J5361</f>
        <v>-324836.82000000007</v>
      </c>
    </row>
    <row r="5362" spans="1:16" x14ac:dyDescent="0.25">
      <c r="A5362" s="3">
        <v>19487056</v>
      </c>
      <c r="B5362" s="3" t="s">
        <v>7920</v>
      </c>
      <c r="C5362" s="4">
        <v>100105</v>
      </c>
      <c r="D5362" s="3" t="s">
        <v>23</v>
      </c>
      <c r="E5362" s="3" t="s">
        <v>3</v>
      </c>
      <c r="F5362" s="4" t="s">
        <v>12</v>
      </c>
      <c r="G5362" s="3"/>
      <c r="H5362" s="3"/>
      <c r="I5362" s="3"/>
      <c r="J5362" s="8">
        <v>0</v>
      </c>
      <c r="K5362" s="12">
        <f>IFERROR(VLOOKUP($A5362,[1]Piv!$B:$C,2,FALSE),0)</f>
        <v>0</v>
      </c>
      <c r="L5362" s="12">
        <f>IFERROR(VLOOKUP($A5362,'[2]FINAL (2)'!$A$1:$F$7700,3,FALSE),0)</f>
        <v>0</v>
      </c>
      <c r="M5362" s="12">
        <f>IFERROR(VLOOKUP($A5362,'[2]FINAL (2)'!$A$1:$F$7700,5,FALSE),0)</f>
        <v>0</v>
      </c>
      <c r="N5362" s="12">
        <f>IFERROR(VLOOKUP($A5362,[3]Sheet3!$A$1:$C$4542,3,FALSE),0)</f>
        <v>0</v>
      </c>
      <c r="O5362" s="10">
        <f t="shared" si="84"/>
        <v>0</v>
      </c>
      <c r="P5362"/>
    </row>
    <row r="5363" spans="1:16" x14ac:dyDescent="0.25">
      <c r="A5363" s="3">
        <v>19500128</v>
      </c>
      <c r="B5363" s="3" t="s">
        <v>7921</v>
      </c>
      <c r="C5363" s="4">
        <v>100105</v>
      </c>
      <c r="D5363" s="3" t="s">
        <v>23</v>
      </c>
      <c r="E5363" s="3" t="s">
        <v>3</v>
      </c>
      <c r="F5363" s="4" t="s">
        <v>4</v>
      </c>
      <c r="G5363" s="3"/>
      <c r="H5363" s="3"/>
      <c r="I5363" s="3"/>
      <c r="J5363" s="8">
        <v>0</v>
      </c>
      <c r="K5363" s="12">
        <f>IFERROR(VLOOKUP($A5363,[1]Piv!$B:$C,2,FALSE),0)</f>
        <v>0</v>
      </c>
      <c r="L5363" s="12">
        <f>IFERROR(VLOOKUP($A5363,'[2]FINAL (2)'!$A$1:$F$7700,3,FALSE),0)</f>
        <v>0</v>
      </c>
      <c r="M5363" s="12">
        <f>IFERROR(VLOOKUP($A5363,'[2]FINAL (2)'!$A$1:$F$7700,5,FALSE),0)</f>
        <v>0</v>
      </c>
      <c r="N5363" s="12">
        <f>IFERROR(VLOOKUP($A5363,[3]Sheet3!$A$1:$C$4542,3,FALSE),0)</f>
        <v>100000</v>
      </c>
      <c r="O5363" s="10">
        <f t="shared" si="84"/>
        <v>100000</v>
      </c>
      <c r="P5363" s="10">
        <f>O5363-J5363</f>
        <v>100000</v>
      </c>
    </row>
    <row r="5364" spans="1:16" x14ac:dyDescent="0.25">
      <c r="A5364" s="3">
        <v>19519572</v>
      </c>
      <c r="B5364" s="3" t="s">
        <v>7922</v>
      </c>
      <c r="C5364" s="4">
        <v>100105</v>
      </c>
      <c r="D5364" s="3" t="s">
        <v>23</v>
      </c>
      <c r="E5364" s="3" t="s">
        <v>3</v>
      </c>
      <c r="F5364" s="4" t="s">
        <v>12</v>
      </c>
      <c r="G5364" s="3"/>
      <c r="H5364" s="3"/>
      <c r="I5364" s="3"/>
      <c r="J5364" s="8">
        <v>0</v>
      </c>
      <c r="K5364" s="12">
        <f>IFERROR(VLOOKUP($A5364,[1]Piv!$B:$C,2,FALSE),0)</f>
        <v>0</v>
      </c>
      <c r="L5364" s="12">
        <f>IFERROR(VLOOKUP($A5364,'[2]FINAL (2)'!$A$1:$F$7700,3,FALSE),0)</f>
        <v>0</v>
      </c>
      <c r="M5364" s="12">
        <f>IFERROR(VLOOKUP($A5364,'[2]FINAL (2)'!$A$1:$F$7700,5,FALSE),0)</f>
        <v>0</v>
      </c>
      <c r="N5364" s="12">
        <f>IFERROR(VLOOKUP($A5364,[3]Sheet3!$A$1:$C$4542,3,FALSE),0)</f>
        <v>0</v>
      </c>
      <c r="O5364" s="10">
        <f t="shared" si="84"/>
        <v>0</v>
      </c>
      <c r="P5364"/>
    </row>
    <row r="5365" spans="1:16" x14ac:dyDescent="0.25">
      <c r="A5365" s="3">
        <v>19535074</v>
      </c>
      <c r="B5365" s="3" t="s">
        <v>7923</v>
      </c>
      <c r="C5365" s="4">
        <v>100105</v>
      </c>
      <c r="D5365" s="3" t="s">
        <v>23</v>
      </c>
      <c r="E5365" s="3" t="s">
        <v>3</v>
      </c>
      <c r="F5365" s="4" t="s">
        <v>4</v>
      </c>
      <c r="G5365" s="3">
        <v>128374</v>
      </c>
      <c r="H5365" s="3" t="s">
        <v>3198</v>
      </c>
      <c r="I5365" s="3" t="s">
        <v>3999</v>
      </c>
      <c r="J5365" s="8">
        <v>0</v>
      </c>
      <c r="K5365" s="12">
        <f>IFERROR(VLOOKUP($A5365,[1]Piv!$B:$C,2,FALSE),0)</f>
        <v>0</v>
      </c>
      <c r="L5365" s="12">
        <f>IFERROR(VLOOKUP($A5365,'[2]FINAL (2)'!$A$1:$F$7700,3,FALSE),0)</f>
        <v>0</v>
      </c>
      <c r="M5365" s="12">
        <f>IFERROR(VLOOKUP($A5365,'[2]FINAL (2)'!$A$1:$F$7700,5,FALSE),0)</f>
        <v>0</v>
      </c>
      <c r="N5365" s="12">
        <f>IFERROR(VLOOKUP($A5365,[3]Sheet3!$A$1:$C$4542,3,FALSE),0)</f>
        <v>500000</v>
      </c>
      <c r="O5365" s="10">
        <f t="shared" si="84"/>
        <v>500000</v>
      </c>
      <c r="P5365" s="10">
        <f>O5365-J5365</f>
        <v>500000</v>
      </c>
    </row>
    <row r="5366" spans="1:16" x14ac:dyDescent="0.25">
      <c r="A5366" s="3">
        <v>19538354</v>
      </c>
      <c r="B5366" s="3" t="s">
        <v>2615</v>
      </c>
      <c r="C5366" s="4">
        <v>100105</v>
      </c>
      <c r="D5366" s="3" t="s">
        <v>23</v>
      </c>
      <c r="E5366" s="3" t="s">
        <v>3</v>
      </c>
      <c r="F5366" s="4" t="s">
        <v>4</v>
      </c>
      <c r="G5366" s="3">
        <v>27353</v>
      </c>
      <c r="H5366" s="3" t="s">
        <v>3216</v>
      </c>
      <c r="I5366" s="3" t="s">
        <v>3999</v>
      </c>
      <c r="J5366" s="8">
        <v>506410.06</v>
      </c>
      <c r="K5366" s="12">
        <f>IFERROR(VLOOKUP($A5366,[1]Piv!$B:$C,2,FALSE),0)</f>
        <v>0</v>
      </c>
      <c r="L5366" s="12">
        <f>IFERROR(VLOOKUP($A5366,'[2]FINAL (2)'!$A$1:$F$7700,3,FALSE),0)</f>
        <v>504273.39</v>
      </c>
      <c r="M5366" s="12">
        <f>IFERROR(VLOOKUP($A5366,'[2]FINAL (2)'!$A$1:$F$7700,5,FALSE),0)</f>
        <v>0</v>
      </c>
      <c r="N5366" s="12">
        <f>IFERROR(VLOOKUP($A5366,[3]Sheet3!$A$1:$C$4542,3,FALSE),0)</f>
        <v>0</v>
      </c>
      <c r="O5366" s="10">
        <f t="shared" si="84"/>
        <v>504273.39</v>
      </c>
      <c r="P5366" s="10">
        <f>O5366-J5366</f>
        <v>-2136.6699999999837</v>
      </c>
    </row>
    <row r="5367" spans="1:16" x14ac:dyDescent="0.25">
      <c r="A5367" s="3">
        <v>19608304</v>
      </c>
      <c r="B5367" s="3" t="s">
        <v>7924</v>
      </c>
      <c r="C5367" s="4">
        <v>100105</v>
      </c>
      <c r="D5367" s="3" t="s">
        <v>23</v>
      </c>
      <c r="E5367" s="3" t="s">
        <v>3</v>
      </c>
      <c r="F5367" s="4" t="s">
        <v>12</v>
      </c>
      <c r="G5367" s="3"/>
      <c r="H5367" s="3"/>
      <c r="I5367" s="3"/>
      <c r="J5367" s="8">
        <v>0</v>
      </c>
      <c r="K5367" s="12">
        <f>IFERROR(VLOOKUP($A5367,[1]Piv!$B:$C,2,FALSE),0)</f>
        <v>0</v>
      </c>
      <c r="L5367" s="12">
        <f>IFERROR(VLOOKUP($A5367,'[2]FINAL (2)'!$A$1:$F$7700,3,FALSE),0)</f>
        <v>0</v>
      </c>
      <c r="M5367" s="12">
        <f>IFERROR(VLOOKUP($A5367,'[2]FINAL (2)'!$A$1:$F$7700,5,FALSE),0)</f>
        <v>0</v>
      </c>
      <c r="N5367" s="12">
        <f>IFERROR(VLOOKUP($A5367,[3]Sheet3!$A$1:$C$4542,3,FALSE),0)</f>
        <v>0</v>
      </c>
      <c r="O5367" s="10">
        <f t="shared" si="84"/>
        <v>0</v>
      </c>
      <c r="P5367"/>
    </row>
    <row r="5368" spans="1:16" x14ac:dyDescent="0.25">
      <c r="A5368" s="3">
        <v>19611411</v>
      </c>
      <c r="B5368" s="3" t="s">
        <v>7925</v>
      </c>
      <c r="C5368" s="4">
        <v>100105</v>
      </c>
      <c r="D5368" s="3" t="s">
        <v>23</v>
      </c>
      <c r="E5368" s="3" t="s">
        <v>3</v>
      </c>
      <c r="F5368" s="4" t="s">
        <v>12</v>
      </c>
      <c r="G5368" s="3"/>
      <c r="H5368" s="3"/>
      <c r="I5368" s="3"/>
      <c r="J5368" s="8">
        <v>0</v>
      </c>
      <c r="K5368" s="12">
        <f>IFERROR(VLOOKUP($A5368,[1]Piv!$B:$C,2,FALSE),0)</f>
        <v>0</v>
      </c>
      <c r="L5368" s="12">
        <f>IFERROR(VLOOKUP($A5368,'[2]FINAL (2)'!$A$1:$F$7700,3,FALSE),0)</f>
        <v>0</v>
      </c>
      <c r="M5368" s="12">
        <f>IFERROR(VLOOKUP($A5368,'[2]FINAL (2)'!$A$1:$F$7700,5,FALSE),0)</f>
        <v>0</v>
      </c>
      <c r="N5368" s="12">
        <f>IFERROR(VLOOKUP($A5368,[3]Sheet3!$A$1:$C$4542,3,FALSE),0)</f>
        <v>0</v>
      </c>
      <c r="O5368" s="10">
        <f t="shared" si="84"/>
        <v>0</v>
      </c>
      <c r="P5368"/>
    </row>
    <row r="5369" spans="1:16" x14ac:dyDescent="0.25">
      <c r="A5369" s="3">
        <v>19614890</v>
      </c>
      <c r="B5369" s="3" t="s">
        <v>3089</v>
      </c>
      <c r="C5369" s="4">
        <v>100105</v>
      </c>
      <c r="D5369" s="3" t="s">
        <v>23</v>
      </c>
      <c r="E5369" s="3" t="s">
        <v>3</v>
      </c>
      <c r="F5369" s="4" t="s">
        <v>4</v>
      </c>
      <c r="G5369" s="3">
        <v>136964</v>
      </c>
      <c r="H5369" s="3" t="s">
        <v>3213</v>
      </c>
      <c r="I5369" s="3" t="s">
        <v>3999</v>
      </c>
      <c r="J5369" s="8">
        <v>845729.12</v>
      </c>
      <c r="K5369" s="12">
        <f>IFERROR(VLOOKUP($A5369,[1]Piv!$B:$C,2,FALSE),0)</f>
        <v>141753.96</v>
      </c>
      <c r="L5369" s="12">
        <f>IFERROR(VLOOKUP($A5369,'[2]FINAL (2)'!$A$1:$F$7700,3,FALSE),0)</f>
        <v>423819.42</v>
      </c>
      <c r="M5369" s="12">
        <f>IFERROR(VLOOKUP($A5369,'[2]FINAL (2)'!$A$1:$F$7700,5,FALSE),0)</f>
        <v>0</v>
      </c>
      <c r="N5369" s="12">
        <f>IFERROR(VLOOKUP($A5369,[3]Sheet3!$A$1:$C$4542,3,FALSE),0)</f>
        <v>0</v>
      </c>
      <c r="O5369" s="10">
        <f t="shared" si="84"/>
        <v>565573.38</v>
      </c>
      <c r="P5369" s="10">
        <f>O5369-J5369</f>
        <v>-280155.74</v>
      </c>
    </row>
    <row r="5370" spans="1:16" x14ac:dyDescent="0.25">
      <c r="A5370" s="3">
        <v>19649796</v>
      </c>
      <c r="B5370" s="3" t="s">
        <v>7926</v>
      </c>
      <c r="C5370" s="4">
        <v>100105</v>
      </c>
      <c r="D5370" s="3" t="s">
        <v>23</v>
      </c>
      <c r="E5370" s="3" t="s">
        <v>3</v>
      </c>
      <c r="F5370" s="4" t="s">
        <v>12</v>
      </c>
      <c r="G5370" s="3"/>
      <c r="H5370" s="3"/>
      <c r="I5370" s="3"/>
      <c r="J5370" s="8">
        <v>0</v>
      </c>
      <c r="K5370" s="12">
        <f>IFERROR(VLOOKUP($A5370,[1]Piv!$B:$C,2,FALSE),0)</f>
        <v>0</v>
      </c>
      <c r="L5370" s="12">
        <f>IFERROR(VLOOKUP($A5370,'[2]FINAL (2)'!$A$1:$F$7700,3,FALSE),0)</f>
        <v>0</v>
      </c>
      <c r="M5370" s="12">
        <f>IFERROR(VLOOKUP($A5370,'[2]FINAL (2)'!$A$1:$F$7700,5,FALSE),0)</f>
        <v>0</v>
      </c>
      <c r="N5370" s="12">
        <f>IFERROR(VLOOKUP($A5370,[3]Sheet3!$A$1:$C$4542,3,FALSE),0)</f>
        <v>0</v>
      </c>
      <c r="O5370" s="10">
        <f t="shared" si="84"/>
        <v>0</v>
      </c>
      <c r="P5370"/>
    </row>
    <row r="5371" spans="1:16" x14ac:dyDescent="0.25">
      <c r="A5371" s="3">
        <v>19725266</v>
      </c>
      <c r="B5371" s="3" t="s">
        <v>186</v>
      </c>
      <c r="C5371" s="4">
        <v>100105</v>
      </c>
      <c r="D5371" s="3" t="s">
        <v>23</v>
      </c>
      <c r="E5371" s="3" t="s">
        <v>3</v>
      </c>
      <c r="F5371" s="4" t="s">
        <v>4</v>
      </c>
      <c r="G5371" s="3">
        <v>84046</v>
      </c>
      <c r="H5371" s="3" t="s">
        <v>3988</v>
      </c>
      <c r="I5371" s="3" t="s">
        <v>4002</v>
      </c>
      <c r="J5371" s="8">
        <v>2021998.27</v>
      </c>
      <c r="K5371" s="12">
        <f>IFERROR(VLOOKUP($A5371,[1]Piv!$B:$C,2,FALSE),0)</f>
        <v>0</v>
      </c>
      <c r="L5371" s="12">
        <f>IFERROR(VLOOKUP($A5371,'[2]FINAL (2)'!$A$1:$F$7700,3,FALSE),0)</f>
        <v>1914665.53</v>
      </c>
      <c r="M5371" s="12">
        <f>IFERROR(VLOOKUP($A5371,'[2]FINAL (2)'!$A$1:$F$7700,5,FALSE),0)</f>
        <v>0</v>
      </c>
      <c r="N5371" s="12">
        <f>IFERROR(VLOOKUP($A5371,[3]Sheet3!$A$1:$C$4542,3,FALSE),0)</f>
        <v>0</v>
      </c>
      <c r="O5371" s="10">
        <f t="shared" si="84"/>
        <v>1914665.53</v>
      </c>
      <c r="P5371" s="10">
        <f>O5371-J5371</f>
        <v>-107332.73999999999</v>
      </c>
    </row>
    <row r="5372" spans="1:16" x14ac:dyDescent="0.25">
      <c r="A5372" s="3">
        <v>19735959</v>
      </c>
      <c r="B5372" s="3" t="s">
        <v>7927</v>
      </c>
      <c r="C5372" s="4">
        <v>100105</v>
      </c>
      <c r="D5372" s="3" t="s">
        <v>23</v>
      </c>
      <c r="E5372" s="3" t="s">
        <v>3</v>
      </c>
      <c r="F5372" s="4" t="s">
        <v>4</v>
      </c>
      <c r="G5372" s="3">
        <v>11111</v>
      </c>
      <c r="H5372" s="3" t="s">
        <v>3298</v>
      </c>
      <c r="I5372" s="3" t="s">
        <v>4000</v>
      </c>
      <c r="J5372" s="8">
        <v>324684.55</v>
      </c>
      <c r="K5372" s="12">
        <f>IFERROR(VLOOKUP($A5372,[1]Piv!$B:$C,2,FALSE),0)</f>
        <v>0</v>
      </c>
      <c r="L5372" s="12">
        <f>IFERROR(VLOOKUP($A5372,'[2]FINAL (2)'!$A$1:$F$7700,3,FALSE),0)</f>
        <v>323123.05</v>
      </c>
      <c r="M5372" s="12">
        <f>IFERROR(VLOOKUP($A5372,'[2]FINAL (2)'!$A$1:$F$7700,5,FALSE),0)</f>
        <v>0</v>
      </c>
      <c r="N5372" s="12">
        <f>IFERROR(VLOOKUP($A5372,[3]Sheet3!$A$1:$C$4542,3,FALSE),0)</f>
        <v>0</v>
      </c>
      <c r="O5372" s="10">
        <f t="shared" si="84"/>
        <v>323123.05</v>
      </c>
      <c r="P5372" s="10">
        <f>O5372-J5372</f>
        <v>-1561.5</v>
      </c>
    </row>
    <row r="5373" spans="1:16" x14ac:dyDescent="0.25">
      <c r="A5373" s="3">
        <v>19838367</v>
      </c>
      <c r="B5373" s="3" t="s">
        <v>7928</v>
      </c>
      <c r="C5373" s="4">
        <v>100105</v>
      </c>
      <c r="D5373" s="3" t="s">
        <v>23</v>
      </c>
      <c r="E5373" s="3" t="s">
        <v>3</v>
      </c>
      <c r="F5373" s="4" t="s">
        <v>12</v>
      </c>
      <c r="G5373" s="3"/>
      <c r="H5373" s="3"/>
      <c r="I5373" s="3"/>
      <c r="J5373" s="8">
        <v>0</v>
      </c>
      <c r="K5373" s="12">
        <f>IFERROR(VLOOKUP($A5373,[1]Piv!$B:$C,2,FALSE),0)</f>
        <v>0</v>
      </c>
      <c r="L5373" s="12">
        <f>IFERROR(VLOOKUP($A5373,'[2]FINAL (2)'!$A$1:$F$7700,3,FALSE),0)</f>
        <v>0</v>
      </c>
      <c r="M5373" s="12">
        <f>IFERROR(VLOOKUP($A5373,'[2]FINAL (2)'!$A$1:$F$7700,5,FALSE),0)</f>
        <v>0</v>
      </c>
      <c r="N5373" s="12">
        <f>IFERROR(VLOOKUP($A5373,[3]Sheet3!$A$1:$C$4542,3,FALSE),0)</f>
        <v>0</v>
      </c>
      <c r="O5373" s="10">
        <f t="shared" si="84"/>
        <v>0</v>
      </c>
      <c r="P5373"/>
    </row>
    <row r="5374" spans="1:16" x14ac:dyDescent="0.25">
      <c r="A5374" s="3">
        <v>19852709</v>
      </c>
      <c r="B5374" s="3" t="s">
        <v>7929</v>
      </c>
      <c r="C5374" s="4">
        <v>100105</v>
      </c>
      <c r="D5374" s="3" t="s">
        <v>23</v>
      </c>
      <c r="E5374" s="3" t="s">
        <v>3</v>
      </c>
      <c r="F5374" s="4" t="s">
        <v>12</v>
      </c>
      <c r="G5374" s="3"/>
      <c r="H5374" s="3"/>
      <c r="I5374" s="3"/>
      <c r="J5374" s="8">
        <v>0</v>
      </c>
      <c r="K5374" s="12">
        <f>IFERROR(VLOOKUP($A5374,[1]Piv!$B:$C,2,FALSE),0)</f>
        <v>0</v>
      </c>
      <c r="L5374" s="12">
        <f>IFERROR(VLOOKUP($A5374,'[2]FINAL (2)'!$A$1:$F$7700,3,FALSE),0)</f>
        <v>0</v>
      </c>
      <c r="M5374" s="12">
        <f>IFERROR(VLOOKUP($A5374,'[2]FINAL (2)'!$A$1:$F$7700,5,FALSE),0)</f>
        <v>0</v>
      </c>
      <c r="N5374" s="12">
        <f>IFERROR(VLOOKUP($A5374,[3]Sheet3!$A$1:$C$4542,3,FALSE),0)</f>
        <v>0</v>
      </c>
      <c r="O5374" s="10">
        <f t="shared" si="84"/>
        <v>0</v>
      </c>
      <c r="P5374"/>
    </row>
    <row r="5375" spans="1:16" x14ac:dyDescent="0.25">
      <c r="A5375" s="3">
        <v>19858340</v>
      </c>
      <c r="B5375" s="3" t="s">
        <v>425</v>
      </c>
      <c r="C5375" s="4">
        <v>100105</v>
      </c>
      <c r="D5375" s="3" t="s">
        <v>23</v>
      </c>
      <c r="E5375" s="3" t="s">
        <v>3</v>
      </c>
      <c r="F5375" s="4" t="s">
        <v>4</v>
      </c>
      <c r="G5375" s="3">
        <v>61742</v>
      </c>
      <c r="H5375" s="3" t="s">
        <v>3223</v>
      </c>
      <c r="I5375" s="3" t="s">
        <v>4001</v>
      </c>
      <c r="J5375" s="8">
        <v>24000000</v>
      </c>
      <c r="K5375" s="12">
        <f>IFERROR(VLOOKUP($A5375,[1]Piv!$B:$C,2,FALSE),0)</f>
        <v>1625369.78</v>
      </c>
      <c r="L5375" s="12">
        <f>IFERROR(VLOOKUP($A5375,'[2]FINAL (2)'!$A$1:$F$7700,3,FALSE),0)</f>
        <v>0</v>
      </c>
      <c r="M5375" s="12">
        <f>IFERROR(VLOOKUP($A5375,'[2]FINAL (2)'!$A$1:$F$7700,5,FALSE),0)</f>
        <v>0</v>
      </c>
      <c r="N5375" s="12">
        <f>IFERROR(VLOOKUP($A5375,[3]Sheet3!$A$1:$C$4542,3,FALSE),0)</f>
        <v>0</v>
      </c>
      <c r="O5375" s="10">
        <f t="shared" si="84"/>
        <v>1625369.78</v>
      </c>
      <c r="P5375" s="10">
        <f>O5375-J5375</f>
        <v>-22374630.219999999</v>
      </c>
    </row>
    <row r="5376" spans="1:16" x14ac:dyDescent="0.25">
      <c r="A5376" s="3">
        <v>19869238</v>
      </c>
      <c r="B5376" s="3" t="s">
        <v>7930</v>
      </c>
      <c r="C5376" s="4">
        <v>100105</v>
      </c>
      <c r="D5376" s="3" t="s">
        <v>23</v>
      </c>
      <c r="E5376" s="3" t="s">
        <v>3</v>
      </c>
      <c r="F5376" s="4" t="s">
        <v>12</v>
      </c>
      <c r="G5376" s="3"/>
      <c r="H5376" s="3"/>
      <c r="I5376" s="3"/>
      <c r="J5376" s="8">
        <v>0</v>
      </c>
      <c r="K5376" s="12">
        <f>IFERROR(VLOOKUP($A5376,[1]Piv!$B:$C,2,FALSE),0)</f>
        <v>0</v>
      </c>
      <c r="L5376" s="12">
        <f>IFERROR(VLOOKUP($A5376,'[2]FINAL (2)'!$A$1:$F$7700,3,FALSE),0)</f>
        <v>0</v>
      </c>
      <c r="M5376" s="12">
        <f>IFERROR(VLOOKUP($A5376,'[2]FINAL (2)'!$A$1:$F$7700,5,FALSE),0)</f>
        <v>0</v>
      </c>
      <c r="N5376" s="12">
        <f>IFERROR(VLOOKUP($A5376,[3]Sheet3!$A$1:$C$4542,3,FALSE),0)</f>
        <v>0</v>
      </c>
      <c r="O5376" s="10">
        <f t="shared" si="84"/>
        <v>0</v>
      </c>
      <c r="P5376"/>
    </row>
    <row r="5377" spans="1:16" x14ac:dyDescent="0.25">
      <c r="A5377" s="3">
        <v>19909572</v>
      </c>
      <c r="B5377" s="3" t="s">
        <v>1496</v>
      </c>
      <c r="C5377" s="4">
        <v>100105</v>
      </c>
      <c r="D5377" s="3" t="s">
        <v>23</v>
      </c>
      <c r="E5377" s="3" t="s">
        <v>3</v>
      </c>
      <c r="F5377" s="4" t="s">
        <v>4</v>
      </c>
      <c r="G5377" s="3">
        <v>86311</v>
      </c>
      <c r="H5377" s="3" t="s">
        <v>3235</v>
      </c>
      <c r="I5377" s="3" t="s">
        <v>3999</v>
      </c>
      <c r="J5377" s="8">
        <v>1953670.25</v>
      </c>
      <c r="K5377" s="12">
        <f>IFERROR(VLOOKUP($A5377,[1]Piv!$B:$C,2,FALSE),0)</f>
        <v>1286408.02</v>
      </c>
      <c r="L5377" s="12">
        <f>IFERROR(VLOOKUP($A5377,'[2]FINAL (2)'!$A$1:$F$7700,3,FALSE),0)</f>
        <v>621112.11</v>
      </c>
      <c r="M5377" s="12">
        <f>IFERROR(VLOOKUP($A5377,'[2]FINAL (2)'!$A$1:$F$7700,5,FALSE),0)</f>
        <v>0</v>
      </c>
      <c r="N5377" s="12">
        <f>IFERROR(VLOOKUP($A5377,[3]Sheet3!$A$1:$C$4542,3,FALSE),0)</f>
        <v>0</v>
      </c>
      <c r="O5377" s="10">
        <f t="shared" si="84"/>
        <v>1907520.13</v>
      </c>
      <c r="P5377" s="10">
        <f>O5377-J5377</f>
        <v>-46150.120000000112</v>
      </c>
    </row>
    <row r="5378" spans="1:16" x14ac:dyDescent="0.25">
      <c r="A5378" s="3">
        <v>19922633</v>
      </c>
      <c r="B5378" s="3" t="s">
        <v>3128</v>
      </c>
      <c r="C5378" s="4">
        <v>100105</v>
      </c>
      <c r="D5378" s="3" t="s">
        <v>23</v>
      </c>
      <c r="E5378" s="3" t="s">
        <v>3</v>
      </c>
      <c r="F5378" s="4" t="s">
        <v>4</v>
      </c>
      <c r="G5378" s="3">
        <v>86311</v>
      </c>
      <c r="H5378" s="3" t="s">
        <v>3235</v>
      </c>
      <c r="I5378" s="3" t="s">
        <v>3999</v>
      </c>
      <c r="J5378" s="8">
        <v>1825288.85</v>
      </c>
      <c r="K5378" s="12">
        <f>IFERROR(VLOOKUP($A5378,[1]Piv!$B:$C,2,FALSE),0)</f>
        <v>1080609.1399999999</v>
      </c>
      <c r="L5378" s="12">
        <f>IFERROR(VLOOKUP($A5378,'[2]FINAL (2)'!$A$1:$F$7700,3,FALSE),0)</f>
        <v>705659.24</v>
      </c>
      <c r="M5378" s="12">
        <f>IFERROR(VLOOKUP($A5378,'[2]FINAL (2)'!$A$1:$F$7700,5,FALSE),0)</f>
        <v>0</v>
      </c>
      <c r="N5378" s="12">
        <f>IFERROR(VLOOKUP($A5378,[3]Sheet3!$A$1:$C$4542,3,FALSE),0)</f>
        <v>0</v>
      </c>
      <c r="O5378" s="10">
        <f t="shared" si="84"/>
        <v>1786268.38</v>
      </c>
      <c r="P5378" s="10">
        <f>O5378-J5378</f>
        <v>-39020.470000000205</v>
      </c>
    </row>
    <row r="5379" spans="1:16" x14ac:dyDescent="0.25">
      <c r="A5379" s="3">
        <v>19937688</v>
      </c>
      <c r="B5379" s="3" t="s">
        <v>7931</v>
      </c>
      <c r="C5379" s="4">
        <v>100105</v>
      </c>
      <c r="D5379" s="3" t="s">
        <v>23</v>
      </c>
      <c r="E5379" s="3" t="s">
        <v>3</v>
      </c>
      <c r="F5379" s="4" t="s">
        <v>12</v>
      </c>
      <c r="G5379" s="3"/>
      <c r="H5379" s="3"/>
      <c r="I5379" s="3"/>
      <c r="J5379" s="8">
        <v>0</v>
      </c>
      <c r="K5379" s="12">
        <f>IFERROR(VLOOKUP($A5379,[1]Piv!$B:$C,2,FALSE),0)</f>
        <v>0</v>
      </c>
      <c r="L5379" s="12">
        <f>IFERROR(VLOOKUP($A5379,'[2]FINAL (2)'!$A$1:$F$7700,3,FALSE),0)</f>
        <v>0</v>
      </c>
      <c r="M5379" s="12">
        <f>IFERROR(VLOOKUP($A5379,'[2]FINAL (2)'!$A$1:$F$7700,5,FALSE),0)</f>
        <v>0</v>
      </c>
      <c r="N5379" s="12">
        <f>IFERROR(VLOOKUP($A5379,[3]Sheet3!$A$1:$C$4542,3,FALSE),0)</f>
        <v>0</v>
      </c>
      <c r="O5379" s="10">
        <f t="shared" ref="O5379:O5442" si="85">IFERROR(SUM(K5379,L5379,M5379,N5379),0)</f>
        <v>0</v>
      </c>
      <c r="P5379"/>
    </row>
    <row r="5380" spans="1:16" x14ac:dyDescent="0.25">
      <c r="A5380" s="3">
        <v>19964579</v>
      </c>
      <c r="B5380" s="3" t="s">
        <v>7932</v>
      </c>
      <c r="C5380" s="4">
        <v>100105</v>
      </c>
      <c r="D5380" s="3" t="s">
        <v>23</v>
      </c>
      <c r="E5380" s="3" t="s">
        <v>3</v>
      </c>
      <c r="F5380" s="4" t="s">
        <v>12</v>
      </c>
      <c r="G5380" s="3"/>
      <c r="H5380" s="3"/>
      <c r="I5380" s="3"/>
      <c r="J5380" s="8">
        <v>0</v>
      </c>
      <c r="K5380" s="12">
        <f>IFERROR(VLOOKUP($A5380,[1]Piv!$B:$C,2,FALSE),0)</f>
        <v>0</v>
      </c>
      <c r="L5380" s="12">
        <f>IFERROR(VLOOKUP($A5380,'[2]FINAL (2)'!$A$1:$F$7700,3,FALSE),0)</f>
        <v>0</v>
      </c>
      <c r="M5380" s="12">
        <f>IFERROR(VLOOKUP($A5380,'[2]FINAL (2)'!$A$1:$F$7700,5,FALSE),0)</f>
        <v>0</v>
      </c>
      <c r="N5380" s="12">
        <f>IFERROR(VLOOKUP($A5380,[3]Sheet3!$A$1:$C$4542,3,FALSE),0)</f>
        <v>0</v>
      </c>
      <c r="O5380" s="10">
        <f t="shared" si="85"/>
        <v>0</v>
      </c>
      <c r="P5380"/>
    </row>
    <row r="5381" spans="1:16" x14ac:dyDescent="0.25">
      <c r="A5381" s="3">
        <v>20005344</v>
      </c>
      <c r="B5381" s="3" t="s">
        <v>251</v>
      </c>
      <c r="C5381" s="4">
        <v>100105</v>
      </c>
      <c r="D5381" s="3" t="s">
        <v>23</v>
      </c>
      <c r="E5381" s="3" t="s">
        <v>3</v>
      </c>
      <c r="F5381" s="4" t="s">
        <v>4</v>
      </c>
      <c r="G5381" s="3">
        <v>84025</v>
      </c>
      <c r="H5381" s="3" t="s">
        <v>3193</v>
      </c>
      <c r="I5381" s="3" t="s">
        <v>3999</v>
      </c>
      <c r="J5381" s="8">
        <v>3206554.68</v>
      </c>
      <c r="K5381" s="12">
        <f>IFERROR(VLOOKUP($A5381,[1]Piv!$B:$C,2,FALSE),0)</f>
        <v>1018464.4</v>
      </c>
      <c r="L5381" s="12">
        <f>IFERROR(VLOOKUP($A5381,'[2]FINAL (2)'!$A$1:$F$7700,3,FALSE),0)</f>
        <v>2204369.79</v>
      </c>
      <c r="M5381" s="12">
        <f>IFERROR(VLOOKUP($A5381,'[2]FINAL (2)'!$A$1:$F$7700,5,FALSE),0)</f>
        <v>0</v>
      </c>
      <c r="N5381" s="12">
        <f>IFERROR(VLOOKUP($A5381,[3]Sheet3!$A$1:$C$4542,3,FALSE),0)</f>
        <v>0</v>
      </c>
      <c r="O5381" s="10">
        <f t="shared" si="85"/>
        <v>3222834.19</v>
      </c>
      <c r="P5381" s="10">
        <f>O5381-J5381</f>
        <v>16279.509999999776</v>
      </c>
    </row>
    <row r="5382" spans="1:16" x14ac:dyDescent="0.25">
      <c r="A5382" s="3">
        <v>20013052</v>
      </c>
      <c r="B5382" s="3" t="s">
        <v>2227</v>
      </c>
      <c r="C5382" s="4">
        <v>100105</v>
      </c>
      <c r="D5382" s="3" t="s">
        <v>23</v>
      </c>
      <c r="E5382" s="3" t="s">
        <v>3</v>
      </c>
      <c r="F5382" s="4" t="s">
        <v>4</v>
      </c>
      <c r="G5382" s="3">
        <v>92009</v>
      </c>
      <c r="H5382" s="3" t="s">
        <v>3989</v>
      </c>
      <c r="I5382" s="3" t="s">
        <v>4000</v>
      </c>
      <c r="J5382" s="8">
        <v>0</v>
      </c>
      <c r="K5382" s="12">
        <f>IFERROR(VLOOKUP($A5382,[1]Piv!$B:$C,2,FALSE),0)</f>
        <v>0</v>
      </c>
      <c r="L5382" s="12">
        <f>IFERROR(VLOOKUP($A5382,'[2]FINAL (2)'!$A$1:$F$7700,3,FALSE),0)</f>
        <v>0</v>
      </c>
      <c r="M5382" s="12">
        <f>IFERROR(VLOOKUP($A5382,'[2]FINAL (2)'!$A$1:$F$7700,5,FALSE),0)</f>
        <v>0</v>
      </c>
      <c r="N5382" s="12">
        <f>IFERROR(VLOOKUP($A5382,[3]Sheet3!$A$1:$C$4542,3,FALSE),0)</f>
        <v>0</v>
      </c>
      <c r="O5382" s="10">
        <f t="shared" si="85"/>
        <v>0</v>
      </c>
      <c r="P5382" s="10">
        <f>O5382-J5382</f>
        <v>0</v>
      </c>
    </row>
    <row r="5383" spans="1:16" x14ac:dyDescent="0.25">
      <c r="A5383" s="3">
        <v>20035644</v>
      </c>
      <c r="B5383" s="3" t="s">
        <v>22</v>
      </c>
      <c r="C5383" s="4">
        <v>100105</v>
      </c>
      <c r="D5383" s="3" t="s">
        <v>23</v>
      </c>
      <c r="E5383" s="3" t="s">
        <v>3</v>
      </c>
      <c r="F5383" s="4" t="s">
        <v>4</v>
      </c>
      <c r="G5383" s="3">
        <v>131084</v>
      </c>
      <c r="H5383" s="3" t="s">
        <v>3218</v>
      </c>
      <c r="I5383" s="3" t="s">
        <v>3999</v>
      </c>
      <c r="J5383" s="8">
        <v>331800</v>
      </c>
      <c r="K5383" s="12">
        <f>IFERROR(VLOOKUP($A5383,[1]Piv!$B:$C,2,FALSE),0)</f>
        <v>277347.51</v>
      </c>
      <c r="L5383" s="12">
        <f>IFERROR(VLOOKUP($A5383,'[2]FINAL (2)'!$A$1:$F$7700,3,FALSE),0)</f>
        <v>0</v>
      </c>
      <c r="M5383" s="12">
        <f>IFERROR(VLOOKUP($A5383,'[2]FINAL (2)'!$A$1:$F$7700,5,FALSE),0)</f>
        <v>0</v>
      </c>
      <c r="N5383" s="12">
        <f>IFERROR(VLOOKUP($A5383,[3]Sheet3!$A$1:$C$4542,3,FALSE),0)</f>
        <v>0</v>
      </c>
      <c r="O5383" s="10">
        <f t="shared" si="85"/>
        <v>277347.51</v>
      </c>
      <c r="P5383" s="10">
        <f>O5383-J5383</f>
        <v>-54452.489999999991</v>
      </c>
    </row>
    <row r="5384" spans="1:16" x14ac:dyDescent="0.25">
      <c r="A5384" s="3">
        <v>20053309</v>
      </c>
      <c r="B5384" s="3" t="s">
        <v>7933</v>
      </c>
      <c r="C5384" s="4">
        <v>100105</v>
      </c>
      <c r="D5384" s="3" t="s">
        <v>23</v>
      </c>
      <c r="E5384" s="3" t="s">
        <v>3</v>
      </c>
      <c r="F5384" s="4" t="s">
        <v>12</v>
      </c>
      <c r="G5384" s="3"/>
      <c r="H5384" s="3"/>
      <c r="I5384" s="3"/>
      <c r="J5384" s="8">
        <v>0</v>
      </c>
      <c r="K5384" s="12">
        <f>IFERROR(VLOOKUP($A5384,[1]Piv!$B:$C,2,FALSE),0)</f>
        <v>0</v>
      </c>
      <c r="L5384" s="12">
        <f>IFERROR(VLOOKUP($A5384,'[2]FINAL (2)'!$A$1:$F$7700,3,FALSE),0)</f>
        <v>0</v>
      </c>
      <c r="M5384" s="12">
        <f>IFERROR(VLOOKUP($A5384,'[2]FINAL (2)'!$A$1:$F$7700,5,FALSE),0)</f>
        <v>0</v>
      </c>
      <c r="N5384" s="12">
        <f>IFERROR(VLOOKUP($A5384,[3]Sheet3!$A$1:$C$4542,3,FALSE),0)</f>
        <v>0</v>
      </c>
      <c r="O5384" s="10">
        <f t="shared" si="85"/>
        <v>0</v>
      </c>
      <c r="P5384"/>
    </row>
    <row r="5385" spans="1:16" x14ac:dyDescent="0.25">
      <c r="A5385" s="3">
        <v>20083297</v>
      </c>
      <c r="B5385" s="3" t="s">
        <v>7934</v>
      </c>
      <c r="C5385" s="4">
        <v>100105</v>
      </c>
      <c r="D5385" s="3" t="s">
        <v>23</v>
      </c>
      <c r="E5385" s="3" t="s">
        <v>3</v>
      </c>
      <c r="F5385" s="4" t="s">
        <v>12</v>
      </c>
      <c r="G5385" s="3"/>
      <c r="H5385" s="3"/>
      <c r="I5385" s="3"/>
      <c r="J5385" s="8">
        <v>0</v>
      </c>
      <c r="K5385" s="12">
        <f>IFERROR(VLOOKUP($A5385,[1]Piv!$B:$C,2,FALSE),0)</f>
        <v>0</v>
      </c>
      <c r="L5385" s="12">
        <f>IFERROR(VLOOKUP($A5385,'[2]FINAL (2)'!$A$1:$F$7700,3,FALSE),0)</f>
        <v>0</v>
      </c>
      <c r="M5385" s="12">
        <f>IFERROR(VLOOKUP($A5385,'[2]FINAL (2)'!$A$1:$F$7700,5,FALSE),0)</f>
        <v>0</v>
      </c>
      <c r="N5385" s="12">
        <f>IFERROR(VLOOKUP($A5385,[3]Sheet3!$A$1:$C$4542,3,FALSE),0)</f>
        <v>0</v>
      </c>
      <c r="O5385" s="10">
        <f t="shared" si="85"/>
        <v>0</v>
      </c>
      <c r="P5385"/>
    </row>
    <row r="5386" spans="1:16" x14ac:dyDescent="0.25">
      <c r="A5386" s="3">
        <v>20144116</v>
      </c>
      <c r="B5386" s="3" t="s">
        <v>907</v>
      </c>
      <c r="C5386" s="4">
        <v>100105</v>
      </c>
      <c r="D5386" s="3" t="s">
        <v>23</v>
      </c>
      <c r="E5386" s="3" t="s">
        <v>3</v>
      </c>
      <c r="F5386" s="4" t="s">
        <v>4</v>
      </c>
      <c r="G5386" s="3">
        <v>96213</v>
      </c>
      <c r="H5386" s="3" t="s">
        <v>3288</v>
      </c>
      <c r="I5386" s="3" t="s">
        <v>4001</v>
      </c>
      <c r="J5386" s="8">
        <v>1200000</v>
      </c>
      <c r="K5386" s="12">
        <f>IFERROR(VLOOKUP($A5386,[1]Piv!$B:$C,2,FALSE),0)</f>
        <v>1041062.23</v>
      </c>
      <c r="L5386" s="12">
        <f>IFERROR(VLOOKUP($A5386,'[2]FINAL (2)'!$A$1:$F$7700,3,FALSE),0)</f>
        <v>0</v>
      </c>
      <c r="M5386" s="12">
        <f>IFERROR(VLOOKUP($A5386,'[2]FINAL (2)'!$A$1:$F$7700,5,FALSE),0)</f>
        <v>0</v>
      </c>
      <c r="N5386" s="12">
        <f>IFERROR(VLOOKUP($A5386,[3]Sheet3!$A$1:$C$4542,3,FALSE),0)</f>
        <v>0</v>
      </c>
      <c r="O5386" s="10">
        <f t="shared" si="85"/>
        <v>1041062.23</v>
      </c>
      <c r="P5386" s="10">
        <f>O5386-J5386</f>
        <v>-158937.77000000002</v>
      </c>
    </row>
    <row r="5387" spans="1:16" x14ac:dyDescent="0.25">
      <c r="A5387" s="3">
        <v>20188536</v>
      </c>
      <c r="B5387" s="3" t="s">
        <v>7935</v>
      </c>
      <c r="C5387" s="4">
        <v>100105</v>
      </c>
      <c r="D5387" s="3" t="s">
        <v>23</v>
      </c>
      <c r="E5387" s="3" t="s">
        <v>3</v>
      </c>
      <c r="F5387" s="4" t="s">
        <v>12</v>
      </c>
      <c r="G5387" s="3"/>
      <c r="H5387" s="3"/>
      <c r="I5387" s="3"/>
      <c r="J5387" s="8">
        <v>0</v>
      </c>
      <c r="K5387" s="12">
        <f>IFERROR(VLOOKUP($A5387,[1]Piv!$B:$C,2,FALSE),0)</f>
        <v>0</v>
      </c>
      <c r="L5387" s="12">
        <f>IFERROR(VLOOKUP($A5387,'[2]FINAL (2)'!$A$1:$F$7700,3,FALSE),0)</f>
        <v>0</v>
      </c>
      <c r="M5387" s="12">
        <f>IFERROR(VLOOKUP($A5387,'[2]FINAL (2)'!$A$1:$F$7700,5,FALSE),0)</f>
        <v>0</v>
      </c>
      <c r="N5387" s="12">
        <f>IFERROR(VLOOKUP($A5387,[3]Sheet3!$A$1:$C$4542,3,FALSE),0)</f>
        <v>0</v>
      </c>
      <c r="O5387" s="10">
        <f t="shared" si="85"/>
        <v>0</v>
      </c>
      <c r="P5387"/>
    </row>
    <row r="5388" spans="1:16" x14ac:dyDescent="0.25">
      <c r="A5388" s="3">
        <v>20215534</v>
      </c>
      <c r="B5388" s="3" t="s">
        <v>2100</v>
      </c>
      <c r="C5388" s="4">
        <v>100105</v>
      </c>
      <c r="D5388" s="3" t="s">
        <v>23</v>
      </c>
      <c r="E5388" s="3" t="s">
        <v>3</v>
      </c>
      <c r="F5388" s="4" t="s">
        <v>4</v>
      </c>
      <c r="G5388" s="3"/>
      <c r="H5388" s="3"/>
      <c r="I5388" s="3"/>
      <c r="J5388" s="8">
        <v>11100000</v>
      </c>
      <c r="K5388" s="12">
        <f>IFERROR(VLOOKUP($A5388,[1]Piv!$B:$C,2,FALSE),0)</f>
        <v>11100000</v>
      </c>
      <c r="L5388" s="12">
        <f>IFERROR(VLOOKUP($A5388,'[2]FINAL (2)'!$A$1:$F$7700,3,FALSE),0)</f>
        <v>0</v>
      </c>
      <c r="M5388" s="12">
        <f>IFERROR(VLOOKUP($A5388,'[2]FINAL (2)'!$A$1:$F$7700,5,FALSE),0)</f>
        <v>0</v>
      </c>
      <c r="N5388" s="12">
        <f>IFERROR(VLOOKUP($A5388,[3]Sheet3!$A$1:$C$4542,3,FALSE),0)</f>
        <v>0</v>
      </c>
      <c r="O5388" s="10">
        <f t="shared" si="85"/>
        <v>11100000</v>
      </c>
      <c r="P5388" s="10">
        <f>O5388-J5388</f>
        <v>0</v>
      </c>
    </row>
    <row r="5389" spans="1:16" x14ac:dyDescent="0.25">
      <c r="A5389" s="3">
        <v>20245682</v>
      </c>
      <c r="B5389" s="3" t="s">
        <v>778</v>
      </c>
      <c r="C5389" s="4">
        <v>100105</v>
      </c>
      <c r="D5389" s="3" t="s">
        <v>23</v>
      </c>
      <c r="E5389" s="3" t="s">
        <v>3</v>
      </c>
      <c r="F5389" s="4" t="s">
        <v>4</v>
      </c>
      <c r="G5389" s="3">
        <v>131356</v>
      </c>
      <c r="H5389" s="3" t="s">
        <v>8834</v>
      </c>
      <c r="I5389" s="3" t="s">
        <v>3999</v>
      </c>
      <c r="J5389" s="8">
        <v>535136.22</v>
      </c>
      <c r="K5389" s="12">
        <f>IFERROR(VLOOKUP($A5389,[1]Piv!$B:$C,2,FALSE),0)</f>
        <v>0</v>
      </c>
      <c r="L5389" s="12">
        <f>IFERROR(VLOOKUP($A5389,'[2]FINAL (2)'!$A$1:$F$7700,3,FALSE),0)</f>
        <v>531757.49</v>
      </c>
      <c r="M5389" s="12">
        <f>IFERROR(VLOOKUP($A5389,'[2]FINAL (2)'!$A$1:$F$7700,5,FALSE),0)</f>
        <v>0</v>
      </c>
      <c r="N5389" s="12">
        <f>IFERROR(VLOOKUP($A5389,[3]Sheet3!$A$1:$C$4542,3,FALSE),0)</f>
        <v>0</v>
      </c>
      <c r="O5389" s="10">
        <f t="shared" si="85"/>
        <v>531757.49</v>
      </c>
      <c r="P5389" s="10">
        <f>O5389-J5389</f>
        <v>-3378.7299999999814</v>
      </c>
    </row>
    <row r="5390" spans="1:16" x14ac:dyDescent="0.25">
      <c r="A5390" s="3">
        <v>20285226</v>
      </c>
      <c r="B5390" s="3" t="s">
        <v>7936</v>
      </c>
      <c r="C5390" s="4">
        <v>100105</v>
      </c>
      <c r="D5390" s="3" t="s">
        <v>23</v>
      </c>
      <c r="E5390" s="3" t="s">
        <v>3</v>
      </c>
      <c r="F5390" s="4" t="s">
        <v>12</v>
      </c>
      <c r="G5390" s="3"/>
      <c r="H5390" s="3"/>
      <c r="I5390" s="3"/>
      <c r="J5390" s="8">
        <v>0</v>
      </c>
      <c r="K5390" s="12">
        <f>IFERROR(VLOOKUP($A5390,[1]Piv!$B:$C,2,FALSE),0)</f>
        <v>0</v>
      </c>
      <c r="L5390" s="12">
        <f>IFERROR(VLOOKUP($A5390,'[2]FINAL (2)'!$A$1:$F$7700,3,FALSE),0)</f>
        <v>0</v>
      </c>
      <c r="M5390" s="12">
        <f>IFERROR(VLOOKUP($A5390,'[2]FINAL (2)'!$A$1:$F$7700,5,FALSE),0)</f>
        <v>0</v>
      </c>
      <c r="N5390" s="12">
        <f>IFERROR(VLOOKUP($A5390,[3]Sheet3!$A$1:$C$4542,3,FALSE),0)</f>
        <v>0</v>
      </c>
      <c r="O5390" s="10">
        <f t="shared" si="85"/>
        <v>0</v>
      </c>
      <c r="P5390"/>
    </row>
    <row r="5391" spans="1:16" x14ac:dyDescent="0.25">
      <c r="A5391" s="3">
        <v>20291417</v>
      </c>
      <c r="B5391" s="3" t="s">
        <v>3100</v>
      </c>
      <c r="C5391" s="4">
        <v>100105</v>
      </c>
      <c r="D5391" s="3" t="s">
        <v>23</v>
      </c>
      <c r="E5391" s="3" t="s">
        <v>3</v>
      </c>
      <c r="F5391" s="4" t="s">
        <v>4</v>
      </c>
      <c r="G5391" s="3">
        <v>97392</v>
      </c>
      <c r="H5391" s="3" t="s">
        <v>3240</v>
      </c>
      <c r="I5391" s="3" t="s">
        <v>3999</v>
      </c>
      <c r="J5391" s="8">
        <v>1751000</v>
      </c>
      <c r="K5391" s="12">
        <f>IFERROR(VLOOKUP($A5391,[1]Piv!$B:$C,2,FALSE),0)</f>
        <v>1551316.81</v>
      </c>
      <c r="L5391" s="12">
        <f>IFERROR(VLOOKUP($A5391,'[2]FINAL (2)'!$A$1:$F$7700,3,FALSE),0)</f>
        <v>0</v>
      </c>
      <c r="M5391" s="12">
        <f>IFERROR(VLOOKUP($A5391,'[2]FINAL (2)'!$A$1:$F$7700,5,FALSE),0)</f>
        <v>0</v>
      </c>
      <c r="N5391" s="12">
        <f>IFERROR(VLOOKUP($A5391,[3]Sheet3!$A$1:$C$4542,3,FALSE),0)</f>
        <v>0</v>
      </c>
      <c r="O5391" s="10">
        <f t="shared" si="85"/>
        <v>1551316.81</v>
      </c>
      <c r="P5391" s="10">
        <f>O5391-J5391</f>
        <v>-199683.18999999994</v>
      </c>
    </row>
    <row r="5392" spans="1:16" x14ac:dyDescent="0.25">
      <c r="A5392" s="3">
        <v>20322265</v>
      </c>
      <c r="B5392" s="3" t="s">
        <v>7937</v>
      </c>
      <c r="C5392" s="4">
        <v>100105</v>
      </c>
      <c r="D5392" s="3" t="s">
        <v>23</v>
      </c>
      <c r="E5392" s="3" t="s">
        <v>3</v>
      </c>
      <c r="F5392" s="4" t="s">
        <v>12</v>
      </c>
      <c r="G5392" s="3"/>
      <c r="H5392" s="3"/>
      <c r="I5392" s="3"/>
      <c r="J5392" s="8">
        <v>0</v>
      </c>
      <c r="K5392" s="12">
        <f>IFERROR(VLOOKUP($A5392,[1]Piv!$B:$C,2,FALSE),0)</f>
        <v>0</v>
      </c>
      <c r="L5392" s="12">
        <f>IFERROR(VLOOKUP($A5392,'[2]FINAL (2)'!$A$1:$F$7700,3,FALSE),0)</f>
        <v>0</v>
      </c>
      <c r="M5392" s="12">
        <f>IFERROR(VLOOKUP($A5392,'[2]FINAL (2)'!$A$1:$F$7700,5,FALSE),0)</f>
        <v>0</v>
      </c>
      <c r="N5392" s="12">
        <f>IFERROR(VLOOKUP($A5392,[3]Sheet3!$A$1:$C$4542,3,FALSE),0)</f>
        <v>0</v>
      </c>
      <c r="O5392" s="10">
        <f t="shared" si="85"/>
        <v>0</v>
      </c>
      <c r="P5392"/>
    </row>
    <row r="5393" spans="1:16" x14ac:dyDescent="0.25">
      <c r="A5393" s="3">
        <v>20350975</v>
      </c>
      <c r="B5393" s="3" t="s">
        <v>7938</v>
      </c>
      <c r="C5393" s="4">
        <v>100105</v>
      </c>
      <c r="D5393" s="3" t="s">
        <v>23</v>
      </c>
      <c r="E5393" s="3" t="s">
        <v>3</v>
      </c>
      <c r="F5393" s="4" t="s">
        <v>12</v>
      </c>
      <c r="G5393" s="3"/>
      <c r="H5393" s="3"/>
      <c r="I5393" s="3"/>
      <c r="J5393" s="8">
        <v>0</v>
      </c>
      <c r="K5393" s="12">
        <f>IFERROR(VLOOKUP($A5393,[1]Piv!$B:$C,2,FALSE),0)</f>
        <v>0</v>
      </c>
      <c r="L5393" s="12">
        <f>IFERROR(VLOOKUP($A5393,'[2]FINAL (2)'!$A$1:$F$7700,3,FALSE),0)</f>
        <v>0</v>
      </c>
      <c r="M5393" s="12">
        <f>IFERROR(VLOOKUP($A5393,'[2]FINAL (2)'!$A$1:$F$7700,5,FALSE),0)</f>
        <v>0</v>
      </c>
      <c r="N5393" s="12">
        <f>IFERROR(VLOOKUP($A5393,[3]Sheet3!$A$1:$C$4542,3,FALSE),0)</f>
        <v>0</v>
      </c>
      <c r="O5393" s="10">
        <f t="shared" si="85"/>
        <v>0</v>
      </c>
      <c r="P5393"/>
    </row>
    <row r="5394" spans="1:16" x14ac:dyDescent="0.25">
      <c r="A5394" s="3">
        <v>20355721</v>
      </c>
      <c r="B5394" s="3" t="s">
        <v>2643</v>
      </c>
      <c r="C5394" s="4">
        <v>100105</v>
      </c>
      <c r="D5394" s="3" t="s">
        <v>23</v>
      </c>
      <c r="E5394" s="3" t="s">
        <v>3</v>
      </c>
      <c r="F5394" s="4" t="s">
        <v>4</v>
      </c>
      <c r="G5394" s="3">
        <v>131084</v>
      </c>
      <c r="H5394" s="3" t="s">
        <v>3218</v>
      </c>
      <c r="I5394" s="3" t="s">
        <v>3999</v>
      </c>
      <c r="J5394" s="8">
        <v>2791860</v>
      </c>
      <c r="K5394" s="12">
        <f>IFERROR(VLOOKUP($A5394,[1]Piv!$B:$C,2,FALSE),0)</f>
        <v>2443809.3200000003</v>
      </c>
      <c r="L5394" s="12">
        <f>IFERROR(VLOOKUP($A5394,'[2]FINAL (2)'!$A$1:$F$7700,3,FALSE),0)</f>
        <v>0</v>
      </c>
      <c r="M5394" s="12">
        <f>IFERROR(VLOOKUP($A5394,'[2]FINAL (2)'!$A$1:$F$7700,5,FALSE),0)</f>
        <v>0</v>
      </c>
      <c r="N5394" s="12">
        <f>IFERROR(VLOOKUP($A5394,[3]Sheet3!$A$1:$C$4542,3,FALSE),0)</f>
        <v>0</v>
      </c>
      <c r="O5394" s="10">
        <f t="shared" si="85"/>
        <v>2443809.3200000003</v>
      </c>
      <c r="P5394" s="10">
        <f>O5394-J5394</f>
        <v>-348050.6799999997</v>
      </c>
    </row>
    <row r="5395" spans="1:16" x14ac:dyDescent="0.25">
      <c r="A5395" s="3">
        <v>20372805</v>
      </c>
      <c r="B5395" s="3" t="s">
        <v>7939</v>
      </c>
      <c r="C5395" s="4">
        <v>100105</v>
      </c>
      <c r="D5395" s="3" t="s">
        <v>23</v>
      </c>
      <c r="E5395" s="3" t="s">
        <v>3</v>
      </c>
      <c r="F5395" s="4" t="s">
        <v>4</v>
      </c>
      <c r="G5395" s="3">
        <v>70925</v>
      </c>
      <c r="H5395" s="3" t="s">
        <v>3227</v>
      </c>
      <c r="I5395" s="3" t="s">
        <v>3999</v>
      </c>
      <c r="J5395" s="8">
        <v>1500000</v>
      </c>
      <c r="K5395" s="12">
        <f>IFERROR(VLOOKUP($A5395,[1]Piv!$B:$C,2,FALSE),0)</f>
        <v>0</v>
      </c>
      <c r="L5395" s="12">
        <f>IFERROR(VLOOKUP($A5395,'[2]FINAL (2)'!$A$1:$F$7700,3,FALSE),0)</f>
        <v>0</v>
      </c>
      <c r="M5395" s="12">
        <f>IFERROR(VLOOKUP($A5395,'[2]FINAL (2)'!$A$1:$F$7700,5,FALSE),0)</f>
        <v>0</v>
      </c>
      <c r="N5395" s="12">
        <f>IFERROR(VLOOKUP($A5395,[3]Sheet3!$A$1:$C$4542,3,FALSE),0)</f>
        <v>1500000</v>
      </c>
      <c r="O5395" s="10">
        <f t="shared" si="85"/>
        <v>1500000</v>
      </c>
      <c r="P5395" s="10">
        <f>O5395-J5395</f>
        <v>0</v>
      </c>
    </row>
    <row r="5396" spans="1:16" x14ac:dyDescent="0.25">
      <c r="A5396" s="3">
        <v>20380914</v>
      </c>
      <c r="B5396" s="3" t="s">
        <v>1454</v>
      </c>
      <c r="C5396" s="4">
        <v>100105</v>
      </c>
      <c r="D5396" s="3" t="s">
        <v>23</v>
      </c>
      <c r="E5396" s="3" t="s">
        <v>3</v>
      </c>
      <c r="F5396" s="4" t="s">
        <v>4</v>
      </c>
      <c r="G5396" s="3">
        <v>137929</v>
      </c>
      <c r="H5396" s="3" t="s">
        <v>3214</v>
      </c>
      <c r="I5396" s="3" t="s">
        <v>3999</v>
      </c>
      <c r="J5396" s="8">
        <v>1841873</v>
      </c>
      <c r="K5396" s="12">
        <f>IFERROR(VLOOKUP($A5396,[1]Piv!$B:$C,2,FALSE),0)</f>
        <v>718193.07000000007</v>
      </c>
      <c r="L5396" s="12">
        <f>IFERROR(VLOOKUP($A5396,'[2]FINAL (2)'!$A$1:$F$7700,3,FALSE),0)</f>
        <v>0</v>
      </c>
      <c r="M5396" s="12">
        <f>IFERROR(VLOOKUP($A5396,'[2]FINAL (2)'!$A$1:$F$7700,5,FALSE),0)</f>
        <v>0</v>
      </c>
      <c r="N5396" s="12">
        <f>IFERROR(VLOOKUP($A5396,[3]Sheet3!$A$1:$C$4542,3,FALSE),0)</f>
        <v>0</v>
      </c>
      <c r="O5396" s="10">
        <f t="shared" si="85"/>
        <v>718193.07000000007</v>
      </c>
      <c r="P5396" s="10">
        <f>O5396-J5396</f>
        <v>-1123679.93</v>
      </c>
    </row>
    <row r="5397" spans="1:16" x14ac:dyDescent="0.25">
      <c r="A5397" s="3">
        <v>20471824</v>
      </c>
      <c r="B5397" s="3" t="s">
        <v>7940</v>
      </c>
      <c r="C5397" s="4">
        <v>100105</v>
      </c>
      <c r="D5397" s="3" t="s">
        <v>23</v>
      </c>
      <c r="E5397" s="3" t="s">
        <v>3</v>
      </c>
      <c r="F5397" s="4" t="s">
        <v>4</v>
      </c>
      <c r="G5397" s="3">
        <v>137929</v>
      </c>
      <c r="H5397" s="3" t="s">
        <v>3214</v>
      </c>
      <c r="I5397" s="3" t="s">
        <v>3999</v>
      </c>
      <c r="J5397" s="8">
        <v>1106601.1399999999</v>
      </c>
      <c r="K5397" s="12">
        <f>IFERROR(VLOOKUP($A5397,[1]Piv!$B:$C,2,FALSE),0)</f>
        <v>0</v>
      </c>
      <c r="L5397" s="12">
        <f>IFERROR(VLOOKUP($A5397,'[2]FINAL (2)'!$A$1:$F$7700,3,FALSE),0)</f>
        <v>1104400.76</v>
      </c>
      <c r="M5397" s="12">
        <f>IFERROR(VLOOKUP($A5397,'[2]FINAL (2)'!$A$1:$F$7700,5,FALSE),0)</f>
        <v>0</v>
      </c>
      <c r="N5397" s="12">
        <f>IFERROR(VLOOKUP($A5397,[3]Sheet3!$A$1:$C$4542,3,FALSE),0)</f>
        <v>0</v>
      </c>
      <c r="O5397" s="10">
        <f t="shared" si="85"/>
        <v>1104400.76</v>
      </c>
      <c r="P5397" s="10">
        <f>O5397-J5397</f>
        <v>-2200.3799999998882</v>
      </c>
    </row>
    <row r="5398" spans="1:16" x14ac:dyDescent="0.25">
      <c r="A5398" s="3">
        <v>20489785</v>
      </c>
      <c r="B5398" s="3" t="s">
        <v>2634</v>
      </c>
      <c r="C5398" s="4">
        <v>100105</v>
      </c>
      <c r="D5398" s="3" t="s">
        <v>23</v>
      </c>
      <c r="E5398" s="3" t="s">
        <v>3</v>
      </c>
      <c r="F5398" s="4" t="s">
        <v>4</v>
      </c>
      <c r="G5398" s="3">
        <v>136964</v>
      </c>
      <c r="H5398" s="3" t="s">
        <v>3213</v>
      </c>
      <c r="I5398" s="3" t="s">
        <v>3999</v>
      </c>
      <c r="J5398" s="8">
        <v>1056000</v>
      </c>
      <c r="K5398" s="12">
        <f>IFERROR(VLOOKUP($A5398,[1]Piv!$B:$C,2,FALSE),0)</f>
        <v>735479.56</v>
      </c>
      <c r="L5398" s="12">
        <f>IFERROR(VLOOKUP($A5398,'[2]FINAL (2)'!$A$1:$F$7700,3,FALSE),0)</f>
        <v>0</v>
      </c>
      <c r="M5398" s="12">
        <f>IFERROR(VLOOKUP($A5398,'[2]FINAL (2)'!$A$1:$F$7700,5,FALSE),0)</f>
        <v>0</v>
      </c>
      <c r="N5398" s="12">
        <f>IFERROR(VLOOKUP($A5398,[3]Sheet3!$A$1:$C$4542,3,FALSE),0)</f>
        <v>0</v>
      </c>
      <c r="O5398" s="10">
        <f t="shared" si="85"/>
        <v>735479.56</v>
      </c>
      <c r="P5398" s="10">
        <f>O5398-J5398</f>
        <v>-320520.43999999994</v>
      </c>
    </row>
    <row r="5399" spans="1:16" x14ac:dyDescent="0.25">
      <c r="A5399" s="3">
        <v>20562525</v>
      </c>
      <c r="B5399" s="3" t="s">
        <v>7941</v>
      </c>
      <c r="C5399" s="4">
        <v>100105</v>
      </c>
      <c r="D5399" s="3" t="s">
        <v>23</v>
      </c>
      <c r="E5399" s="3" t="s">
        <v>3</v>
      </c>
      <c r="F5399" s="4" t="s">
        <v>12</v>
      </c>
      <c r="G5399" s="3"/>
      <c r="H5399" s="3"/>
      <c r="I5399" s="3"/>
      <c r="J5399" s="8">
        <v>0</v>
      </c>
      <c r="K5399" s="12">
        <f>IFERROR(VLOOKUP($A5399,[1]Piv!$B:$C,2,FALSE),0)</f>
        <v>0</v>
      </c>
      <c r="L5399" s="12">
        <f>IFERROR(VLOOKUP($A5399,'[2]FINAL (2)'!$A$1:$F$7700,3,FALSE),0)</f>
        <v>0</v>
      </c>
      <c r="M5399" s="12">
        <f>IFERROR(VLOOKUP($A5399,'[2]FINAL (2)'!$A$1:$F$7700,5,FALSE),0)</f>
        <v>0</v>
      </c>
      <c r="N5399" s="12">
        <f>IFERROR(VLOOKUP($A5399,[3]Sheet3!$A$1:$C$4542,3,FALSE),0)</f>
        <v>0</v>
      </c>
      <c r="O5399" s="10">
        <f t="shared" si="85"/>
        <v>0</v>
      </c>
      <c r="P5399"/>
    </row>
    <row r="5400" spans="1:16" x14ac:dyDescent="0.25">
      <c r="A5400" s="3">
        <v>20576764</v>
      </c>
      <c r="B5400" s="3" t="s">
        <v>2661</v>
      </c>
      <c r="C5400" s="4">
        <v>100105</v>
      </c>
      <c r="D5400" s="3" t="s">
        <v>23</v>
      </c>
      <c r="E5400" s="3" t="s">
        <v>3</v>
      </c>
      <c r="F5400" s="4" t="s">
        <v>4</v>
      </c>
      <c r="G5400" s="3">
        <v>123900</v>
      </c>
      <c r="H5400" s="3" t="s">
        <v>3239</v>
      </c>
      <c r="I5400" s="3" t="s">
        <v>4001</v>
      </c>
      <c r="J5400" s="8">
        <v>3000000</v>
      </c>
      <c r="K5400" s="12">
        <f>IFERROR(VLOOKUP($A5400,[1]Piv!$B:$C,2,FALSE),0)</f>
        <v>0</v>
      </c>
      <c r="L5400" s="12">
        <f>IFERROR(VLOOKUP($A5400,'[2]FINAL (2)'!$A$1:$F$7700,3,FALSE),0)</f>
        <v>0</v>
      </c>
      <c r="M5400" s="12">
        <f>IFERROR(VLOOKUP($A5400,'[2]FINAL (2)'!$A$1:$F$7700,5,FALSE),0)</f>
        <v>0</v>
      </c>
      <c r="N5400" s="12">
        <f>IFERROR(VLOOKUP($A5400,[3]Sheet3!$A$1:$C$4542,3,FALSE),0)</f>
        <v>3000000</v>
      </c>
      <c r="O5400" s="10">
        <f t="shared" si="85"/>
        <v>3000000</v>
      </c>
      <c r="P5400" s="10">
        <f>O5400-J5400</f>
        <v>0</v>
      </c>
    </row>
    <row r="5401" spans="1:16" x14ac:dyDescent="0.25">
      <c r="A5401" s="3">
        <v>20632428</v>
      </c>
      <c r="B5401" s="3" t="s">
        <v>7942</v>
      </c>
      <c r="C5401" s="4">
        <v>100105</v>
      </c>
      <c r="D5401" s="3" t="s">
        <v>23</v>
      </c>
      <c r="E5401" s="3" t="s">
        <v>3</v>
      </c>
      <c r="F5401" s="4" t="s">
        <v>12</v>
      </c>
      <c r="G5401" s="3"/>
      <c r="H5401" s="3"/>
      <c r="I5401" s="3"/>
      <c r="J5401" s="8">
        <v>0</v>
      </c>
      <c r="K5401" s="12">
        <f>IFERROR(VLOOKUP($A5401,[1]Piv!$B:$C,2,FALSE),0)</f>
        <v>0</v>
      </c>
      <c r="L5401" s="12">
        <f>IFERROR(VLOOKUP($A5401,'[2]FINAL (2)'!$A$1:$F$7700,3,FALSE),0)</f>
        <v>0</v>
      </c>
      <c r="M5401" s="12">
        <f>IFERROR(VLOOKUP($A5401,'[2]FINAL (2)'!$A$1:$F$7700,5,FALSE),0)</f>
        <v>0</v>
      </c>
      <c r="N5401" s="12">
        <f>IFERROR(VLOOKUP($A5401,[3]Sheet3!$A$1:$C$4542,3,FALSE),0)</f>
        <v>0</v>
      </c>
      <c r="O5401" s="10">
        <f t="shared" si="85"/>
        <v>0</v>
      </c>
      <c r="P5401"/>
    </row>
    <row r="5402" spans="1:16" x14ac:dyDescent="0.25">
      <c r="A5402" s="3">
        <v>20727484</v>
      </c>
      <c r="B5402" s="3" t="s">
        <v>2030</v>
      </c>
      <c r="C5402" s="4">
        <v>100105</v>
      </c>
      <c r="D5402" s="3" t="s">
        <v>23</v>
      </c>
      <c r="E5402" s="3" t="s">
        <v>3</v>
      </c>
      <c r="F5402" s="4" t="s">
        <v>4</v>
      </c>
      <c r="G5402" s="3">
        <v>129270</v>
      </c>
      <c r="H5402" s="3" t="s">
        <v>3192</v>
      </c>
      <c r="I5402" s="3" t="s">
        <v>3999</v>
      </c>
      <c r="J5402" s="8">
        <v>950000</v>
      </c>
      <c r="K5402" s="12">
        <f>IFERROR(VLOOKUP($A5402,[1]Piv!$B:$C,2,FALSE),0)</f>
        <v>0</v>
      </c>
      <c r="L5402" s="12">
        <f>IFERROR(VLOOKUP($A5402,'[2]FINAL (2)'!$A$1:$F$7700,3,FALSE),0)</f>
        <v>0</v>
      </c>
      <c r="M5402" s="12">
        <f>IFERROR(VLOOKUP($A5402,'[2]FINAL (2)'!$A$1:$F$7700,5,FALSE),0)</f>
        <v>0</v>
      </c>
      <c r="N5402" s="12">
        <f>IFERROR(VLOOKUP($A5402,[3]Sheet3!$A$1:$C$4542,3,FALSE),0)</f>
        <v>950000</v>
      </c>
      <c r="O5402" s="10">
        <f t="shared" si="85"/>
        <v>950000</v>
      </c>
      <c r="P5402" s="10">
        <f>O5402-J5402</f>
        <v>0</v>
      </c>
    </row>
    <row r="5403" spans="1:16" x14ac:dyDescent="0.25">
      <c r="A5403" s="3">
        <v>20737361</v>
      </c>
      <c r="B5403" s="3" t="s">
        <v>7943</v>
      </c>
      <c r="C5403" s="4">
        <v>100105</v>
      </c>
      <c r="D5403" s="3" t="s">
        <v>23</v>
      </c>
      <c r="E5403" s="3" t="s">
        <v>3</v>
      </c>
      <c r="F5403" s="4" t="s">
        <v>4</v>
      </c>
      <c r="G5403" s="3">
        <v>11111</v>
      </c>
      <c r="H5403" s="3" t="s">
        <v>3298</v>
      </c>
      <c r="I5403" s="3" t="s">
        <v>4000</v>
      </c>
      <c r="J5403" s="8">
        <v>3010000</v>
      </c>
      <c r="K5403" s="12">
        <f>IFERROR(VLOOKUP($A5403,[1]Piv!$B:$C,2,FALSE),0)</f>
        <v>2052450.1</v>
      </c>
      <c r="L5403" s="12">
        <f>IFERROR(VLOOKUP($A5403,'[2]FINAL (2)'!$A$1:$F$7700,3,FALSE),0)</f>
        <v>0</v>
      </c>
      <c r="M5403" s="12">
        <f>IFERROR(VLOOKUP($A5403,'[2]FINAL (2)'!$A$1:$F$7700,5,FALSE),0)</f>
        <v>0</v>
      </c>
      <c r="N5403" s="12">
        <f>IFERROR(VLOOKUP($A5403,[3]Sheet3!$A$1:$C$4542,3,FALSE),0)</f>
        <v>0</v>
      </c>
      <c r="O5403" s="10">
        <f t="shared" si="85"/>
        <v>2052450.1</v>
      </c>
      <c r="P5403" s="10">
        <f>O5403-J5403</f>
        <v>-957549.89999999991</v>
      </c>
    </row>
    <row r="5404" spans="1:16" x14ac:dyDescent="0.25">
      <c r="A5404" s="3">
        <v>20756809</v>
      </c>
      <c r="B5404" s="3" t="s">
        <v>1492</v>
      </c>
      <c r="C5404" s="4">
        <v>100105</v>
      </c>
      <c r="D5404" s="3" t="s">
        <v>23</v>
      </c>
      <c r="E5404" s="3" t="s">
        <v>3</v>
      </c>
      <c r="F5404" s="4" t="s">
        <v>12</v>
      </c>
      <c r="G5404" s="3"/>
      <c r="H5404" s="3"/>
      <c r="I5404" s="3" t="s">
        <v>3999</v>
      </c>
      <c r="J5404" s="8">
        <v>0</v>
      </c>
      <c r="K5404" s="12">
        <f>IFERROR(VLOOKUP($A5404,[1]Piv!$B:$C,2,FALSE),0)</f>
        <v>0</v>
      </c>
      <c r="L5404" s="12">
        <f>IFERROR(VLOOKUP($A5404,'[2]FINAL (2)'!$A$1:$F$7700,3,FALSE),0)</f>
        <v>0</v>
      </c>
      <c r="M5404" s="12">
        <f>IFERROR(VLOOKUP($A5404,'[2]FINAL (2)'!$A$1:$F$7700,5,FALSE),0)</f>
        <v>0</v>
      </c>
      <c r="N5404" s="12">
        <f>IFERROR(VLOOKUP($A5404,[3]Sheet3!$A$1:$C$4542,3,FALSE),0)</f>
        <v>0</v>
      </c>
      <c r="O5404" s="10">
        <f t="shared" si="85"/>
        <v>0</v>
      </c>
      <c r="P5404"/>
    </row>
    <row r="5405" spans="1:16" x14ac:dyDescent="0.25">
      <c r="A5405" s="3">
        <v>20817131</v>
      </c>
      <c r="B5405" s="3" t="s">
        <v>2651</v>
      </c>
      <c r="C5405" s="4">
        <v>100105</v>
      </c>
      <c r="D5405" s="3" t="s">
        <v>23</v>
      </c>
      <c r="E5405" s="3" t="s">
        <v>3</v>
      </c>
      <c r="F5405" s="4" t="s">
        <v>4</v>
      </c>
      <c r="G5405" s="3">
        <v>88665</v>
      </c>
      <c r="H5405" s="3" t="s">
        <v>3292</v>
      </c>
      <c r="I5405" s="3" t="s">
        <v>3999</v>
      </c>
      <c r="J5405" s="8">
        <v>1288286.1000000001</v>
      </c>
      <c r="K5405" s="12">
        <f>IFERROR(VLOOKUP($A5405,[1]Piv!$B:$C,2,FALSE),0)</f>
        <v>561449.27</v>
      </c>
      <c r="L5405" s="12">
        <f>IFERROR(VLOOKUP($A5405,'[2]FINAL (2)'!$A$1:$F$7700,3,FALSE),0)</f>
        <v>453524.08</v>
      </c>
      <c r="M5405" s="12">
        <f>IFERROR(VLOOKUP($A5405,'[2]FINAL (2)'!$A$1:$F$7700,5,FALSE),0)</f>
        <v>0</v>
      </c>
      <c r="N5405" s="12">
        <f>IFERROR(VLOOKUP($A5405,[3]Sheet3!$A$1:$C$4542,3,FALSE),0)</f>
        <v>0</v>
      </c>
      <c r="O5405" s="10">
        <f t="shared" si="85"/>
        <v>1014973.3500000001</v>
      </c>
      <c r="P5405" s="10">
        <f>O5405-J5405</f>
        <v>-273312.75</v>
      </c>
    </row>
    <row r="5406" spans="1:16" x14ac:dyDescent="0.25">
      <c r="A5406" s="3">
        <v>20820133</v>
      </c>
      <c r="B5406" s="3" t="s">
        <v>2055</v>
      </c>
      <c r="C5406" s="4">
        <v>100105</v>
      </c>
      <c r="D5406" s="3" t="s">
        <v>23</v>
      </c>
      <c r="E5406" s="3" t="s">
        <v>3</v>
      </c>
      <c r="F5406" s="4" t="s">
        <v>4</v>
      </c>
      <c r="G5406" s="3">
        <v>86311</v>
      </c>
      <c r="H5406" s="3" t="s">
        <v>3235</v>
      </c>
      <c r="I5406" s="3" t="s">
        <v>3999</v>
      </c>
      <c r="J5406" s="8">
        <v>1093066.44</v>
      </c>
      <c r="K5406" s="12">
        <f>IFERROR(VLOOKUP($A5406,[1]Piv!$B:$C,2,FALSE),0)</f>
        <v>31250.3</v>
      </c>
      <c r="L5406" s="12">
        <f>IFERROR(VLOOKUP($A5406,'[2]FINAL (2)'!$A$1:$F$7700,3,FALSE),0)</f>
        <v>1022710.99</v>
      </c>
      <c r="M5406" s="12">
        <f>IFERROR(VLOOKUP($A5406,'[2]FINAL (2)'!$A$1:$F$7700,5,FALSE),0)</f>
        <v>0</v>
      </c>
      <c r="N5406" s="12">
        <f>IFERROR(VLOOKUP($A5406,[3]Sheet3!$A$1:$C$4542,3,FALSE),0)</f>
        <v>0</v>
      </c>
      <c r="O5406" s="10">
        <f t="shared" si="85"/>
        <v>1053961.29</v>
      </c>
      <c r="P5406" s="10">
        <f>O5406-J5406</f>
        <v>-39105.149999999907</v>
      </c>
    </row>
    <row r="5407" spans="1:16" x14ac:dyDescent="0.25">
      <c r="A5407" s="3">
        <v>20863813</v>
      </c>
      <c r="B5407" s="3" t="s">
        <v>2809</v>
      </c>
      <c r="C5407" s="4">
        <v>100105</v>
      </c>
      <c r="D5407" s="3" t="s">
        <v>23</v>
      </c>
      <c r="E5407" s="3" t="s">
        <v>3</v>
      </c>
      <c r="F5407" s="4" t="s">
        <v>4</v>
      </c>
      <c r="G5407" s="3">
        <v>122984</v>
      </c>
      <c r="H5407" s="3" t="s">
        <v>3226</v>
      </c>
      <c r="I5407" s="3" t="s">
        <v>3999</v>
      </c>
      <c r="J5407" s="8">
        <v>1060000</v>
      </c>
      <c r="K5407" s="12">
        <f>IFERROR(VLOOKUP($A5407,[1]Piv!$B:$C,2,FALSE),0)</f>
        <v>1004208.49</v>
      </c>
      <c r="L5407" s="12">
        <f>IFERROR(VLOOKUP($A5407,'[2]FINAL (2)'!$A$1:$F$7700,3,FALSE),0)</f>
        <v>0</v>
      </c>
      <c r="M5407" s="12">
        <f>IFERROR(VLOOKUP($A5407,'[2]FINAL (2)'!$A$1:$F$7700,5,FALSE),0)</f>
        <v>2210764.36</v>
      </c>
      <c r="N5407" s="12">
        <f>IFERROR(VLOOKUP($A5407,[3]Sheet3!$A$1:$C$4542,3,FALSE),0)</f>
        <v>0</v>
      </c>
      <c r="O5407" s="10">
        <f t="shared" si="85"/>
        <v>3214972.8499999996</v>
      </c>
      <c r="P5407" s="10">
        <f>O5407-J5407</f>
        <v>2154972.8499999996</v>
      </c>
    </row>
    <row r="5408" spans="1:16" x14ac:dyDescent="0.25">
      <c r="A5408" s="3">
        <v>20871940</v>
      </c>
      <c r="B5408" s="3" t="s">
        <v>2275</v>
      </c>
      <c r="C5408" s="4">
        <v>100105</v>
      </c>
      <c r="D5408" s="3" t="s">
        <v>23</v>
      </c>
      <c r="E5408" s="3" t="s">
        <v>3</v>
      </c>
      <c r="F5408" s="4" t="s">
        <v>4</v>
      </c>
      <c r="G5408" s="3">
        <v>88665</v>
      </c>
      <c r="H5408" s="3" t="s">
        <v>3292</v>
      </c>
      <c r="I5408" s="3" t="s">
        <v>3999</v>
      </c>
      <c r="J5408" s="8">
        <v>4365000</v>
      </c>
      <c r="K5408" s="12">
        <f>IFERROR(VLOOKUP($A5408,[1]Piv!$B:$C,2,FALSE),0)</f>
        <v>3179839.63</v>
      </c>
      <c r="L5408" s="12">
        <f>IFERROR(VLOOKUP($A5408,'[2]FINAL (2)'!$A$1:$F$7700,3,FALSE),0)</f>
        <v>0</v>
      </c>
      <c r="M5408" s="12">
        <f>IFERROR(VLOOKUP($A5408,'[2]FINAL (2)'!$A$1:$F$7700,5,FALSE),0)</f>
        <v>0</v>
      </c>
      <c r="N5408" s="12">
        <f>IFERROR(VLOOKUP($A5408,[3]Sheet3!$A$1:$C$4542,3,FALSE),0)</f>
        <v>0</v>
      </c>
      <c r="O5408" s="10">
        <f t="shared" si="85"/>
        <v>3179839.63</v>
      </c>
      <c r="P5408" s="10">
        <f>O5408-J5408</f>
        <v>-1185160.3700000001</v>
      </c>
    </row>
    <row r="5409" spans="1:16" x14ac:dyDescent="0.25">
      <c r="A5409" s="3">
        <v>20958621</v>
      </c>
      <c r="B5409" s="3" t="s">
        <v>7944</v>
      </c>
      <c r="C5409" s="4">
        <v>100105</v>
      </c>
      <c r="D5409" s="3" t="s">
        <v>23</v>
      </c>
      <c r="E5409" s="3" t="s">
        <v>3</v>
      </c>
      <c r="F5409" s="4" t="s">
        <v>4</v>
      </c>
      <c r="G5409" s="3">
        <v>122984</v>
      </c>
      <c r="H5409" s="3" t="s">
        <v>3226</v>
      </c>
      <c r="I5409" s="3" t="s">
        <v>3999</v>
      </c>
      <c r="J5409" s="8">
        <v>0</v>
      </c>
      <c r="K5409" s="12">
        <f>IFERROR(VLOOKUP($A5409,[1]Piv!$B:$C,2,FALSE),0)</f>
        <v>0</v>
      </c>
      <c r="L5409" s="12">
        <f>IFERROR(VLOOKUP($A5409,'[2]FINAL (2)'!$A$1:$F$7700,3,FALSE),0)</f>
        <v>0</v>
      </c>
      <c r="M5409" s="12">
        <f>IFERROR(VLOOKUP($A5409,'[2]FINAL (2)'!$A$1:$F$7700,5,FALSE),0)</f>
        <v>0</v>
      </c>
      <c r="N5409" s="12">
        <f>IFERROR(VLOOKUP($A5409,[3]Sheet3!$A$1:$C$4542,3,FALSE),0)</f>
        <v>100000</v>
      </c>
      <c r="O5409" s="10">
        <f t="shared" si="85"/>
        <v>100000</v>
      </c>
      <c r="P5409" s="10">
        <f>O5409-J5409</f>
        <v>100000</v>
      </c>
    </row>
    <row r="5410" spans="1:16" x14ac:dyDescent="0.25">
      <c r="A5410" s="3">
        <v>20959615</v>
      </c>
      <c r="B5410" s="3" t="s">
        <v>484</v>
      </c>
      <c r="C5410" s="4">
        <v>100105</v>
      </c>
      <c r="D5410" s="3" t="s">
        <v>23</v>
      </c>
      <c r="E5410" s="3" t="s">
        <v>3</v>
      </c>
      <c r="F5410" s="4" t="s">
        <v>4</v>
      </c>
      <c r="G5410" s="3">
        <v>128143</v>
      </c>
      <c r="H5410" s="3" t="s">
        <v>3197</v>
      </c>
      <c r="I5410" s="3" t="s">
        <v>3999</v>
      </c>
      <c r="J5410" s="8">
        <v>100000</v>
      </c>
      <c r="K5410" s="12">
        <f>IFERROR(VLOOKUP($A5410,[1]Piv!$B:$C,2,FALSE),0)</f>
        <v>0</v>
      </c>
      <c r="L5410" s="12">
        <f>IFERROR(VLOOKUP($A5410,'[2]FINAL (2)'!$A$1:$F$7700,3,FALSE),0)</f>
        <v>0</v>
      </c>
      <c r="M5410" s="12">
        <f>IFERROR(VLOOKUP($A5410,'[2]FINAL (2)'!$A$1:$F$7700,5,FALSE),0)</f>
        <v>0</v>
      </c>
      <c r="N5410" s="12">
        <f>IFERROR(VLOOKUP($A5410,[3]Sheet3!$A$1:$C$4542,3,FALSE),0)</f>
        <v>100000</v>
      </c>
      <c r="O5410" s="10">
        <f t="shared" si="85"/>
        <v>100000</v>
      </c>
      <c r="P5410" s="10">
        <f>O5410-J5410</f>
        <v>0</v>
      </c>
    </row>
    <row r="5411" spans="1:16" x14ac:dyDescent="0.25">
      <c r="A5411" s="3">
        <v>20970369</v>
      </c>
      <c r="B5411" s="3" t="s">
        <v>7945</v>
      </c>
      <c r="C5411" s="4">
        <v>100105</v>
      </c>
      <c r="D5411" s="3" t="s">
        <v>23</v>
      </c>
      <c r="E5411" s="3" t="s">
        <v>3</v>
      </c>
      <c r="F5411" s="4" t="s">
        <v>12</v>
      </c>
      <c r="G5411" s="3"/>
      <c r="H5411" s="3"/>
      <c r="I5411" s="3"/>
      <c r="J5411" s="8">
        <v>0</v>
      </c>
      <c r="K5411" s="12">
        <f>IFERROR(VLOOKUP($A5411,[1]Piv!$B:$C,2,FALSE),0)</f>
        <v>0</v>
      </c>
      <c r="L5411" s="12">
        <f>IFERROR(VLOOKUP($A5411,'[2]FINAL (2)'!$A$1:$F$7700,3,FALSE),0)</f>
        <v>0</v>
      </c>
      <c r="M5411" s="12">
        <f>IFERROR(VLOOKUP($A5411,'[2]FINAL (2)'!$A$1:$F$7700,5,FALSE),0)</f>
        <v>0</v>
      </c>
      <c r="N5411" s="12">
        <f>IFERROR(VLOOKUP($A5411,[3]Sheet3!$A$1:$C$4542,3,FALSE),0)</f>
        <v>0</v>
      </c>
      <c r="O5411" s="10">
        <f t="shared" si="85"/>
        <v>0</v>
      </c>
      <c r="P5411"/>
    </row>
    <row r="5412" spans="1:16" x14ac:dyDescent="0.25">
      <c r="A5412" s="3">
        <v>20972707</v>
      </c>
      <c r="B5412" s="3" t="s">
        <v>7946</v>
      </c>
      <c r="C5412" s="4">
        <v>100105</v>
      </c>
      <c r="D5412" s="3" t="s">
        <v>23</v>
      </c>
      <c r="E5412" s="3" t="s">
        <v>3</v>
      </c>
      <c r="F5412" s="4" t="s">
        <v>12</v>
      </c>
      <c r="G5412" s="3"/>
      <c r="H5412" s="3"/>
      <c r="I5412" s="3"/>
      <c r="J5412" s="8">
        <v>0</v>
      </c>
      <c r="K5412" s="12">
        <f>IFERROR(VLOOKUP($A5412,[1]Piv!$B:$C,2,FALSE),0)</f>
        <v>0</v>
      </c>
      <c r="L5412" s="12">
        <f>IFERROR(VLOOKUP($A5412,'[2]FINAL (2)'!$A$1:$F$7700,3,FALSE),0)</f>
        <v>0</v>
      </c>
      <c r="M5412" s="12">
        <f>IFERROR(VLOOKUP($A5412,'[2]FINAL (2)'!$A$1:$F$7700,5,FALSE),0)</f>
        <v>0</v>
      </c>
      <c r="N5412" s="12">
        <f>IFERROR(VLOOKUP($A5412,[3]Sheet3!$A$1:$C$4542,3,FALSE),0)</f>
        <v>0</v>
      </c>
      <c r="O5412" s="10">
        <f t="shared" si="85"/>
        <v>0</v>
      </c>
      <c r="P5412"/>
    </row>
    <row r="5413" spans="1:16" x14ac:dyDescent="0.25">
      <c r="A5413" s="3">
        <v>21080824</v>
      </c>
      <c r="B5413" s="3" t="s">
        <v>7947</v>
      </c>
      <c r="C5413" s="4">
        <v>100105</v>
      </c>
      <c r="D5413" s="3" t="s">
        <v>23</v>
      </c>
      <c r="E5413" s="3" t="s">
        <v>3</v>
      </c>
      <c r="F5413" s="4" t="s">
        <v>4</v>
      </c>
      <c r="G5413" s="3">
        <v>125824</v>
      </c>
      <c r="H5413" s="3" t="s">
        <v>3295</v>
      </c>
      <c r="I5413" s="3" t="s">
        <v>4001</v>
      </c>
      <c r="J5413" s="8">
        <v>0</v>
      </c>
      <c r="K5413" s="12">
        <f>IFERROR(VLOOKUP($A5413,[1]Piv!$B:$C,2,FALSE),0)</f>
        <v>0</v>
      </c>
      <c r="L5413" s="12">
        <f>IFERROR(VLOOKUP($A5413,'[2]FINAL (2)'!$A$1:$F$7700,3,FALSE),0)</f>
        <v>0</v>
      </c>
      <c r="M5413" s="12">
        <f>IFERROR(VLOOKUP($A5413,'[2]FINAL (2)'!$A$1:$F$7700,5,FALSE),0)</f>
        <v>0</v>
      </c>
      <c r="N5413" s="12">
        <f>IFERROR(VLOOKUP($A5413,[3]Sheet3!$A$1:$C$4542,3,FALSE),0)</f>
        <v>0</v>
      </c>
      <c r="O5413" s="10">
        <f t="shared" si="85"/>
        <v>0</v>
      </c>
      <c r="P5413" s="10">
        <f>O5413-J5413</f>
        <v>0</v>
      </c>
    </row>
    <row r="5414" spans="1:16" x14ac:dyDescent="0.25">
      <c r="A5414" s="3">
        <v>21094919</v>
      </c>
      <c r="B5414" s="3" t="s">
        <v>299</v>
      </c>
      <c r="C5414" s="4">
        <v>100105</v>
      </c>
      <c r="D5414" s="3" t="s">
        <v>23</v>
      </c>
      <c r="E5414" s="3" t="s">
        <v>3</v>
      </c>
      <c r="F5414" s="4" t="s">
        <v>4</v>
      </c>
      <c r="G5414" s="3">
        <v>136964</v>
      </c>
      <c r="H5414" s="3" t="s">
        <v>3213</v>
      </c>
      <c r="I5414" s="3" t="s">
        <v>3999</v>
      </c>
      <c r="J5414" s="8">
        <v>5000000</v>
      </c>
      <c r="K5414" s="12">
        <f>IFERROR(VLOOKUP($A5414,[1]Piv!$B:$C,2,FALSE),0)</f>
        <v>17169.22</v>
      </c>
      <c r="L5414" s="12">
        <f>IFERROR(VLOOKUP($A5414,'[2]FINAL (2)'!$A$1:$F$7700,3,FALSE),0)</f>
        <v>0</v>
      </c>
      <c r="M5414" s="12">
        <f>IFERROR(VLOOKUP($A5414,'[2]FINAL (2)'!$A$1:$F$7700,5,FALSE),0)</f>
        <v>0</v>
      </c>
      <c r="N5414" s="12">
        <f>IFERROR(VLOOKUP($A5414,[3]Sheet3!$A$1:$C$4542,3,FALSE),0)</f>
        <v>0</v>
      </c>
      <c r="O5414" s="10">
        <f t="shared" si="85"/>
        <v>17169.22</v>
      </c>
      <c r="P5414" s="10">
        <f>O5414-J5414</f>
        <v>-4982830.78</v>
      </c>
    </row>
    <row r="5415" spans="1:16" x14ac:dyDescent="0.25">
      <c r="A5415" s="3">
        <v>21095663</v>
      </c>
      <c r="B5415" s="3" t="s">
        <v>615</v>
      </c>
      <c r="C5415" s="4">
        <v>100105</v>
      </c>
      <c r="D5415" s="3" t="s">
        <v>23</v>
      </c>
      <c r="E5415" s="3" t="s">
        <v>3</v>
      </c>
      <c r="F5415" s="4" t="s">
        <v>4</v>
      </c>
      <c r="G5415" s="3">
        <v>136964</v>
      </c>
      <c r="H5415" s="3" t="s">
        <v>3213</v>
      </c>
      <c r="I5415" s="3" t="s">
        <v>3999</v>
      </c>
      <c r="J5415" s="8">
        <v>1580000</v>
      </c>
      <c r="K5415" s="12">
        <f>IFERROR(VLOOKUP($A5415,[1]Piv!$B:$C,2,FALSE),0)</f>
        <v>1110506.53</v>
      </c>
      <c r="L5415" s="12">
        <f>IFERROR(VLOOKUP($A5415,'[2]FINAL (2)'!$A$1:$F$7700,3,FALSE),0)</f>
        <v>0</v>
      </c>
      <c r="M5415" s="12">
        <f>IFERROR(VLOOKUP($A5415,'[2]FINAL (2)'!$A$1:$F$7700,5,FALSE),0)</f>
        <v>0</v>
      </c>
      <c r="N5415" s="12">
        <f>IFERROR(VLOOKUP($A5415,[3]Sheet3!$A$1:$C$4542,3,FALSE),0)</f>
        <v>0</v>
      </c>
      <c r="O5415" s="10">
        <f t="shared" si="85"/>
        <v>1110506.53</v>
      </c>
      <c r="P5415" s="10">
        <f>O5415-J5415</f>
        <v>-469493.47</v>
      </c>
    </row>
    <row r="5416" spans="1:16" x14ac:dyDescent="0.25">
      <c r="A5416" s="3">
        <v>21156966</v>
      </c>
      <c r="B5416" s="3" t="s">
        <v>7948</v>
      </c>
      <c r="C5416" s="4">
        <v>100105</v>
      </c>
      <c r="D5416" s="3" t="s">
        <v>23</v>
      </c>
      <c r="E5416" s="3" t="s">
        <v>3</v>
      </c>
      <c r="F5416" s="4" t="s">
        <v>4</v>
      </c>
      <c r="G5416" s="3">
        <v>11111</v>
      </c>
      <c r="H5416" s="3" t="s">
        <v>3298</v>
      </c>
      <c r="I5416" s="3" t="s">
        <v>4000</v>
      </c>
      <c r="J5416" s="8">
        <v>1000000</v>
      </c>
      <c r="K5416" s="12">
        <f>IFERROR(VLOOKUP($A5416,[1]Piv!$B:$C,2,FALSE),0)</f>
        <v>1014065.49</v>
      </c>
      <c r="L5416" s="12">
        <f>IFERROR(VLOOKUP($A5416,'[2]FINAL (2)'!$A$1:$F$7700,3,FALSE),0)</f>
        <v>0</v>
      </c>
      <c r="M5416" s="12">
        <f>IFERROR(VLOOKUP($A5416,'[2]FINAL (2)'!$A$1:$F$7700,5,FALSE),0)</f>
        <v>0</v>
      </c>
      <c r="N5416" s="12">
        <f>IFERROR(VLOOKUP($A5416,[3]Sheet3!$A$1:$C$4542,3,FALSE),0)</f>
        <v>0</v>
      </c>
      <c r="O5416" s="10">
        <f t="shared" si="85"/>
        <v>1014065.49</v>
      </c>
      <c r="P5416" s="10">
        <f>O5416-J5416</f>
        <v>14065.489999999991</v>
      </c>
    </row>
    <row r="5417" spans="1:16" x14ac:dyDescent="0.25">
      <c r="A5417" s="3">
        <v>21300989</v>
      </c>
      <c r="B5417" s="3" t="s">
        <v>463</v>
      </c>
      <c r="C5417" s="4">
        <v>100105</v>
      </c>
      <c r="D5417" s="3" t="s">
        <v>23</v>
      </c>
      <c r="E5417" s="3" t="s">
        <v>3</v>
      </c>
      <c r="F5417" s="4" t="s">
        <v>4</v>
      </c>
      <c r="G5417" s="3">
        <v>86311</v>
      </c>
      <c r="H5417" s="3" t="s">
        <v>3235</v>
      </c>
      <c r="I5417" s="3" t="s">
        <v>3999</v>
      </c>
      <c r="J5417" s="8">
        <v>6500000</v>
      </c>
      <c r="K5417" s="12">
        <f>IFERROR(VLOOKUP($A5417,[1]Piv!$B:$C,2,FALSE),0)</f>
        <v>1037882.88</v>
      </c>
      <c r="L5417" s="12">
        <f>IFERROR(VLOOKUP($A5417,'[2]FINAL (2)'!$A$1:$F$7700,3,FALSE),0)</f>
        <v>0</v>
      </c>
      <c r="M5417" s="12">
        <f>IFERROR(VLOOKUP($A5417,'[2]FINAL (2)'!$A$1:$F$7700,5,FALSE),0)</f>
        <v>0</v>
      </c>
      <c r="N5417" s="12">
        <f>IFERROR(VLOOKUP($A5417,[3]Sheet3!$A$1:$C$4542,3,FALSE),0)</f>
        <v>0</v>
      </c>
      <c r="O5417" s="10">
        <f t="shared" si="85"/>
        <v>1037882.88</v>
      </c>
      <c r="P5417" s="10">
        <f>O5417-J5417</f>
        <v>-5462117.1200000001</v>
      </c>
    </row>
    <row r="5418" spans="1:16" x14ac:dyDescent="0.25">
      <c r="A5418" s="3">
        <v>21326099</v>
      </c>
      <c r="B5418" s="3" t="s">
        <v>2128</v>
      </c>
      <c r="C5418" s="4">
        <v>100105</v>
      </c>
      <c r="D5418" s="3" t="s">
        <v>23</v>
      </c>
      <c r="E5418" s="3" t="s">
        <v>3</v>
      </c>
      <c r="F5418" s="4" t="s">
        <v>4</v>
      </c>
      <c r="G5418" s="3">
        <v>88640</v>
      </c>
      <c r="H5418" s="3" t="s">
        <v>3987</v>
      </c>
      <c r="I5418" s="3" t="s">
        <v>4002</v>
      </c>
      <c r="J5418" s="8">
        <v>2803088.66</v>
      </c>
      <c r="K5418" s="12">
        <f>IFERROR(VLOOKUP($A5418,[1]Piv!$B:$C,2,FALSE),0)</f>
        <v>1500600.4</v>
      </c>
      <c r="L5418" s="12">
        <f>IFERROR(VLOOKUP($A5418,'[2]FINAL (2)'!$A$1:$F$7700,3,FALSE),0)</f>
        <v>502059.12</v>
      </c>
      <c r="M5418" s="12">
        <f>IFERROR(VLOOKUP($A5418,'[2]FINAL (2)'!$A$1:$F$7700,5,FALSE),0)</f>
        <v>0</v>
      </c>
      <c r="N5418" s="12">
        <f>IFERROR(VLOOKUP($A5418,[3]Sheet3!$A$1:$C$4542,3,FALSE),0)</f>
        <v>700000</v>
      </c>
      <c r="O5418" s="10">
        <f t="shared" si="85"/>
        <v>2702659.52</v>
      </c>
      <c r="P5418" s="10">
        <f>O5418-J5418</f>
        <v>-100429.14000000013</v>
      </c>
    </row>
    <row r="5419" spans="1:16" x14ac:dyDescent="0.25">
      <c r="A5419" s="3">
        <v>21381686</v>
      </c>
      <c r="B5419" s="3" t="s">
        <v>625</v>
      </c>
      <c r="C5419" s="4">
        <v>100105</v>
      </c>
      <c r="D5419" s="3" t="s">
        <v>23</v>
      </c>
      <c r="E5419" s="3" t="s">
        <v>3</v>
      </c>
      <c r="F5419" s="4" t="s">
        <v>4</v>
      </c>
      <c r="G5419" s="3"/>
      <c r="H5419" s="3"/>
      <c r="I5419" s="3" t="s">
        <v>3999</v>
      </c>
      <c r="J5419" s="8">
        <v>0</v>
      </c>
      <c r="K5419" s="12">
        <f>IFERROR(VLOOKUP($A5419,[1]Piv!$B:$C,2,FALSE),0)</f>
        <v>0</v>
      </c>
      <c r="L5419" s="12">
        <f>IFERROR(VLOOKUP($A5419,'[2]FINAL (2)'!$A$1:$F$7700,3,FALSE),0)</f>
        <v>0</v>
      </c>
      <c r="M5419" s="12">
        <f>IFERROR(VLOOKUP($A5419,'[2]FINAL (2)'!$A$1:$F$7700,5,FALSE),0)</f>
        <v>0</v>
      </c>
      <c r="N5419" s="12">
        <f>IFERROR(VLOOKUP($A5419,[3]Sheet3!$A$1:$C$4542,3,FALSE),0)</f>
        <v>0</v>
      </c>
      <c r="O5419" s="10">
        <f t="shared" si="85"/>
        <v>0</v>
      </c>
      <c r="P5419" s="10">
        <f>O5419-J5419</f>
        <v>0</v>
      </c>
    </row>
    <row r="5420" spans="1:16" x14ac:dyDescent="0.25">
      <c r="A5420" s="3">
        <v>21383574</v>
      </c>
      <c r="B5420" s="3" t="s">
        <v>7949</v>
      </c>
      <c r="C5420" s="4">
        <v>100105</v>
      </c>
      <c r="D5420" s="3" t="s">
        <v>23</v>
      </c>
      <c r="E5420" s="3" t="s">
        <v>3</v>
      </c>
      <c r="F5420" s="4" t="s">
        <v>4</v>
      </c>
      <c r="G5420" s="3">
        <v>61742</v>
      </c>
      <c r="H5420" s="3" t="s">
        <v>3223</v>
      </c>
      <c r="I5420" s="3" t="s">
        <v>4001</v>
      </c>
      <c r="J5420" s="8">
        <v>500000</v>
      </c>
      <c r="K5420" s="12">
        <f>IFERROR(VLOOKUP($A5420,[1]Piv!$B:$C,2,FALSE),0)</f>
        <v>505235.92</v>
      </c>
      <c r="L5420" s="12">
        <f>IFERROR(VLOOKUP($A5420,'[2]FINAL (2)'!$A$1:$F$7700,3,FALSE),0)</f>
        <v>0</v>
      </c>
      <c r="M5420" s="12">
        <f>IFERROR(VLOOKUP($A5420,'[2]FINAL (2)'!$A$1:$F$7700,5,FALSE),0)</f>
        <v>0</v>
      </c>
      <c r="N5420" s="12">
        <f>IFERROR(VLOOKUP($A5420,[3]Sheet3!$A$1:$C$4542,3,FALSE),0)</f>
        <v>0</v>
      </c>
      <c r="O5420" s="10">
        <f t="shared" si="85"/>
        <v>505235.92</v>
      </c>
      <c r="P5420" s="10">
        <f>O5420-J5420</f>
        <v>5235.9199999999837</v>
      </c>
    </row>
    <row r="5421" spans="1:16" x14ac:dyDescent="0.25">
      <c r="A5421" s="3">
        <v>21412461</v>
      </c>
      <c r="B5421" s="3" t="s">
        <v>7950</v>
      </c>
      <c r="C5421" s="4">
        <v>100105</v>
      </c>
      <c r="D5421" s="3" t="s">
        <v>23</v>
      </c>
      <c r="E5421" s="3" t="s">
        <v>3</v>
      </c>
      <c r="F5421" s="4" t="s">
        <v>12</v>
      </c>
      <c r="G5421" s="3"/>
      <c r="H5421" s="3"/>
      <c r="I5421" s="3"/>
      <c r="J5421" s="8">
        <v>0</v>
      </c>
      <c r="K5421" s="12">
        <f>IFERROR(VLOOKUP($A5421,[1]Piv!$B:$C,2,FALSE),0)</f>
        <v>0</v>
      </c>
      <c r="L5421" s="12">
        <f>IFERROR(VLOOKUP($A5421,'[2]FINAL (2)'!$A$1:$F$7700,3,FALSE),0)</f>
        <v>0</v>
      </c>
      <c r="M5421" s="12">
        <f>IFERROR(VLOOKUP($A5421,'[2]FINAL (2)'!$A$1:$F$7700,5,FALSE),0)</f>
        <v>0</v>
      </c>
      <c r="N5421" s="12">
        <f>IFERROR(VLOOKUP($A5421,[3]Sheet3!$A$1:$C$4542,3,FALSE),0)</f>
        <v>0</v>
      </c>
      <c r="O5421" s="10">
        <f t="shared" si="85"/>
        <v>0</v>
      </c>
      <c r="P5421"/>
    </row>
    <row r="5422" spans="1:16" x14ac:dyDescent="0.25">
      <c r="A5422" s="3">
        <v>21468050</v>
      </c>
      <c r="B5422" s="3" t="s">
        <v>698</v>
      </c>
      <c r="C5422" s="4">
        <v>100105</v>
      </c>
      <c r="D5422" s="3" t="s">
        <v>23</v>
      </c>
      <c r="E5422" s="3" t="s">
        <v>3</v>
      </c>
      <c r="F5422" s="4" t="s">
        <v>4</v>
      </c>
      <c r="G5422" s="3">
        <v>134388</v>
      </c>
      <c r="H5422" s="3" t="s">
        <v>3210</v>
      </c>
      <c r="I5422" s="3" t="s">
        <v>3999</v>
      </c>
      <c r="J5422" s="8">
        <v>1500000</v>
      </c>
      <c r="K5422" s="12">
        <f>IFERROR(VLOOKUP($A5422,[1]Piv!$B:$C,2,FALSE),0)</f>
        <v>0</v>
      </c>
      <c r="L5422" s="12">
        <f>IFERROR(VLOOKUP($A5422,'[2]FINAL (2)'!$A$1:$F$7700,3,FALSE),0)</f>
        <v>0</v>
      </c>
      <c r="M5422" s="12">
        <f>IFERROR(VLOOKUP($A5422,'[2]FINAL (2)'!$A$1:$F$7700,5,FALSE),0)</f>
        <v>500168.39</v>
      </c>
      <c r="N5422" s="12">
        <f>IFERROR(VLOOKUP($A5422,[3]Sheet3!$A$1:$C$4542,3,FALSE),0)</f>
        <v>1500000</v>
      </c>
      <c r="O5422" s="10">
        <f t="shared" si="85"/>
        <v>2000168.3900000001</v>
      </c>
      <c r="P5422" s="10">
        <f>O5422-J5422</f>
        <v>500168.39000000013</v>
      </c>
    </row>
    <row r="5423" spans="1:16" x14ac:dyDescent="0.25">
      <c r="A5423" s="3">
        <v>21540116</v>
      </c>
      <c r="B5423" s="3" t="s">
        <v>7951</v>
      </c>
      <c r="C5423" s="4">
        <v>100105</v>
      </c>
      <c r="D5423" s="3" t="s">
        <v>23</v>
      </c>
      <c r="E5423" s="3" t="s">
        <v>3</v>
      </c>
      <c r="F5423" s="4" t="s">
        <v>12</v>
      </c>
      <c r="G5423" s="3"/>
      <c r="H5423" s="3"/>
      <c r="I5423" s="3"/>
      <c r="J5423" s="8">
        <v>0</v>
      </c>
      <c r="K5423" s="12">
        <f>IFERROR(VLOOKUP($A5423,[1]Piv!$B:$C,2,FALSE),0)</f>
        <v>0</v>
      </c>
      <c r="L5423" s="12">
        <f>IFERROR(VLOOKUP($A5423,'[2]FINAL (2)'!$A$1:$F$7700,3,FALSE),0)</f>
        <v>0</v>
      </c>
      <c r="M5423" s="12">
        <f>IFERROR(VLOOKUP($A5423,'[2]FINAL (2)'!$A$1:$F$7700,5,FALSE),0)</f>
        <v>0</v>
      </c>
      <c r="N5423" s="12">
        <f>IFERROR(VLOOKUP($A5423,[3]Sheet3!$A$1:$C$4542,3,FALSE),0)</f>
        <v>0</v>
      </c>
      <c r="O5423" s="10">
        <f t="shared" si="85"/>
        <v>0</v>
      </c>
      <c r="P5423"/>
    </row>
    <row r="5424" spans="1:16" x14ac:dyDescent="0.25">
      <c r="A5424" s="3">
        <v>21567197</v>
      </c>
      <c r="B5424" s="3" t="s">
        <v>7952</v>
      </c>
      <c r="C5424" s="4">
        <v>100105</v>
      </c>
      <c r="D5424" s="3" t="s">
        <v>23</v>
      </c>
      <c r="E5424" s="3" t="s">
        <v>3</v>
      </c>
      <c r="F5424" s="4" t="s">
        <v>12</v>
      </c>
      <c r="G5424" s="3"/>
      <c r="H5424" s="3"/>
      <c r="I5424" s="3"/>
      <c r="J5424" s="8">
        <v>0</v>
      </c>
      <c r="K5424" s="12">
        <f>IFERROR(VLOOKUP($A5424,[1]Piv!$B:$C,2,FALSE),0)</f>
        <v>0</v>
      </c>
      <c r="L5424" s="12">
        <f>IFERROR(VLOOKUP($A5424,'[2]FINAL (2)'!$A$1:$F$7700,3,FALSE),0)</f>
        <v>0</v>
      </c>
      <c r="M5424" s="12">
        <f>IFERROR(VLOOKUP($A5424,'[2]FINAL (2)'!$A$1:$F$7700,5,FALSE),0)</f>
        <v>0</v>
      </c>
      <c r="N5424" s="12">
        <f>IFERROR(VLOOKUP($A5424,[3]Sheet3!$A$1:$C$4542,3,FALSE),0)</f>
        <v>0</v>
      </c>
      <c r="O5424" s="10">
        <f t="shared" si="85"/>
        <v>0</v>
      </c>
      <c r="P5424"/>
    </row>
    <row r="5425" spans="1:16" x14ac:dyDescent="0.25">
      <c r="A5425" s="3">
        <v>21568153</v>
      </c>
      <c r="B5425" s="3" t="s">
        <v>292</v>
      </c>
      <c r="C5425" s="4">
        <v>100105</v>
      </c>
      <c r="D5425" s="3" t="s">
        <v>23</v>
      </c>
      <c r="E5425" s="3" t="s">
        <v>3</v>
      </c>
      <c r="F5425" s="4" t="s">
        <v>4</v>
      </c>
      <c r="G5425" s="3">
        <v>95485</v>
      </c>
      <c r="H5425" s="3" t="s">
        <v>3229</v>
      </c>
      <c r="I5425" s="3" t="s">
        <v>3999</v>
      </c>
      <c r="J5425" s="8">
        <v>3500000</v>
      </c>
      <c r="K5425" s="12">
        <f>IFERROR(VLOOKUP($A5425,[1]Piv!$B:$C,2,FALSE),0)</f>
        <v>0</v>
      </c>
      <c r="L5425" s="12">
        <f>IFERROR(VLOOKUP($A5425,'[2]FINAL (2)'!$A$1:$F$7700,3,FALSE),0)</f>
        <v>0</v>
      </c>
      <c r="M5425" s="12">
        <f>IFERROR(VLOOKUP($A5425,'[2]FINAL (2)'!$A$1:$F$7700,5,FALSE),0)</f>
        <v>0</v>
      </c>
      <c r="N5425" s="12">
        <f>IFERROR(VLOOKUP($A5425,[3]Sheet3!$A$1:$C$4542,3,FALSE),0)</f>
        <v>3500000</v>
      </c>
      <c r="O5425" s="10">
        <f t="shared" si="85"/>
        <v>3500000</v>
      </c>
      <c r="P5425" s="10">
        <f>O5425-J5425</f>
        <v>0</v>
      </c>
    </row>
    <row r="5426" spans="1:16" x14ac:dyDescent="0.25">
      <c r="A5426" s="3">
        <v>21583796</v>
      </c>
      <c r="B5426" s="3" t="s">
        <v>7953</v>
      </c>
      <c r="C5426" s="4">
        <v>100105</v>
      </c>
      <c r="D5426" s="3" t="s">
        <v>23</v>
      </c>
      <c r="E5426" s="3" t="s">
        <v>3</v>
      </c>
      <c r="F5426" s="4" t="s">
        <v>12</v>
      </c>
      <c r="G5426" s="3">
        <v>95485</v>
      </c>
      <c r="H5426" s="3" t="s">
        <v>3229</v>
      </c>
      <c r="I5426" s="3" t="s">
        <v>3999</v>
      </c>
      <c r="J5426" s="8">
        <v>0</v>
      </c>
      <c r="K5426" s="12">
        <f>IFERROR(VLOOKUP($A5426,[1]Piv!$B:$C,2,FALSE),0)</f>
        <v>0</v>
      </c>
      <c r="L5426" s="12">
        <f>IFERROR(VLOOKUP($A5426,'[2]FINAL (2)'!$A$1:$F$7700,3,FALSE),0)</f>
        <v>0</v>
      </c>
      <c r="M5426" s="12">
        <f>IFERROR(VLOOKUP($A5426,'[2]FINAL (2)'!$A$1:$F$7700,5,FALSE),0)</f>
        <v>0</v>
      </c>
      <c r="N5426" s="12">
        <f>IFERROR(VLOOKUP($A5426,[3]Sheet3!$A$1:$C$4542,3,FALSE),0)</f>
        <v>0</v>
      </c>
      <c r="O5426" s="10">
        <f t="shared" si="85"/>
        <v>0</v>
      </c>
      <c r="P5426"/>
    </row>
    <row r="5427" spans="1:16" x14ac:dyDescent="0.25">
      <c r="A5427" s="3">
        <v>21591611</v>
      </c>
      <c r="B5427" s="3" t="s">
        <v>1116</v>
      </c>
      <c r="C5427" s="4">
        <v>100105</v>
      </c>
      <c r="D5427" s="3" t="s">
        <v>23</v>
      </c>
      <c r="E5427" s="3" t="s">
        <v>3</v>
      </c>
      <c r="F5427" s="4" t="s">
        <v>4</v>
      </c>
      <c r="G5427" s="3">
        <v>128155</v>
      </c>
      <c r="H5427" s="3" t="s">
        <v>3230</v>
      </c>
      <c r="I5427" s="3" t="s">
        <v>3999</v>
      </c>
      <c r="J5427" s="8">
        <v>8000000</v>
      </c>
      <c r="K5427" s="12">
        <f>IFERROR(VLOOKUP($A5427,[1]Piv!$B:$C,2,FALSE),0)</f>
        <v>4270419.32</v>
      </c>
      <c r="L5427" s="12">
        <f>IFERROR(VLOOKUP($A5427,'[2]FINAL (2)'!$A$1:$F$7700,3,FALSE),0)</f>
        <v>0</v>
      </c>
      <c r="M5427" s="12">
        <f>IFERROR(VLOOKUP($A5427,'[2]FINAL (2)'!$A$1:$F$7700,5,FALSE),0)</f>
        <v>500000</v>
      </c>
      <c r="N5427" s="12">
        <f>IFERROR(VLOOKUP($A5427,[3]Sheet3!$A$1:$C$4542,3,FALSE),0)</f>
        <v>1000000</v>
      </c>
      <c r="O5427" s="10">
        <f t="shared" si="85"/>
        <v>5770419.3200000003</v>
      </c>
      <c r="P5427" s="10">
        <f>O5427-J5427</f>
        <v>-2229580.6799999997</v>
      </c>
    </row>
    <row r="5428" spans="1:16" x14ac:dyDescent="0.25">
      <c r="A5428" s="3">
        <v>21591798</v>
      </c>
      <c r="B5428" s="3" t="s">
        <v>7954</v>
      </c>
      <c r="C5428" s="4">
        <v>100105</v>
      </c>
      <c r="D5428" s="3" t="s">
        <v>23</v>
      </c>
      <c r="E5428" s="3" t="s">
        <v>3</v>
      </c>
      <c r="F5428" s="4" t="s">
        <v>12</v>
      </c>
      <c r="G5428" s="3">
        <v>97392</v>
      </c>
      <c r="H5428" s="3" t="s">
        <v>3240</v>
      </c>
      <c r="I5428" s="3" t="s">
        <v>3999</v>
      </c>
      <c r="J5428" s="8">
        <v>0</v>
      </c>
      <c r="K5428" s="12">
        <f>IFERROR(VLOOKUP($A5428,[1]Piv!$B:$C,2,FALSE),0)</f>
        <v>0</v>
      </c>
      <c r="L5428" s="12">
        <f>IFERROR(VLOOKUP($A5428,'[2]FINAL (2)'!$A$1:$F$7700,3,FALSE),0)</f>
        <v>0</v>
      </c>
      <c r="M5428" s="12">
        <f>IFERROR(VLOOKUP($A5428,'[2]FINAL (2)'!$A$1:$F$7700,5,FALSE),0)</f>
        <v>0</v>
      </c>
      <c r="N5428" s="12">
        <f>IFERROR(VLOOKUP($A5428,[3]Sheet3!$A$1:$C$4542,3,FALSE),0)</f>
        <v>0</v>
      </c>
      <c r="O5428" s="10">
        <f t="shared" si="85"/>
        <v>0</v>
      </c>
      <c r="P5428"/>
    </row>
    <row r="5429" spans="1:16" x14ac:dyDescent="0.25">
      <c r="A5429" s="3">
        <v>21611771</v>
      </c>
      <c r="B5429" s="3" t="s">
        <v>2829</v>
      </c>
      <c r="C5429" s="4">
        <v>100105</v>
      </c>
      <c r="D5429" s="3" t="s">
        <v>23</v>
      </c>
      <c r="E5429" s="3" t="s">
        <v>3</v>
      </c>
      <c r="F5429" s="4" t="s">
        <v>12</v>
      </c>
      <c r="G5429" s="3">
        <v>86311</v>
      </c>
      <c r="H5429" s="3" t="s">
        <v>3235</v>
      </c>
      <c r="I5429" s="3" t="s">
        <v>3999</v>
      </c>
      <c r="J5429" s="8">
        <v>0</v>
      </c>
      <c r="K5429" s="12">
        <f>IFERROR(VLOOKUP($A5429,[1]Piv!$B:$C,2,FALSE),0)</f>
        <v>0</v>
      </c>
      <c r="L5429" s="12">
        <f>IFERROR(VLOOKUP($A5429,'[2]FINAL (2)'!$A$1:$F$7700,3,FALSE),0)</f>
        <v>0</v>
      </c>
      <c r="M5429" s="12">
        <f>IFERROR(VLOOKUP($A5429,'[2]FINAL (2)'!$A$1:$F$7700,5,FALSE),0)</f>
        <v>0</v>
      </c>
      <c r="N5429" s="12">
        <f>IFERROR(VLOOKUP($A5429,[3]Sheet3!$A$1:$C$4542,3,FALSE),0)</f>
        <v>0</v>
      </c>
      <c r="O5429" s="10">
        <f t="shared" si="85"/>
        <v>0</v>
      </c>
      <c r="P5429"/>
    </row>
    <row r="5430" spans="1:16" x14ac:dyDescent="0.25">
      <c r="A5430" s="3">
        <v>21625479</v>
      </c>
      <c r="B5430" s="3" t="s">
        <v>7955</v>
      </c>
      <c r="C5430" s="4">
        <v>100105</v>
      </c>
      <c r="D5430" s="3" t="s">
        <v>23</v>
      </c>
      <c r="E5430" s="3" t="s">
        <v>3</v>
      </c>
      <c r="F5430" s="4" t="s">
        <v>4</v>
      </c>
      <c r="G5430" s="3">
        <v>131072</v>
      </c>
      <c r="H5430" s="3" t="s">
        <v>3245</v>
      </c>
      <c r="I5430" s="3" t="s">
        <v>3999</v>
      </c>
      <c r="J5430" s="8">
        <v>0</v>
      </c>
      <c r="K5430" s="12">
        <f>IFERROR(VLOOKUP($A5430,[1]Piv!$B:$C,2,FALSE),0)</f>
        <v>0</v>
      </c>
      <c r="L5430" s="12">
        <f>IFERROR(VLOOKUP($A5430,'[2]FINAL (2)'!$A$1:$F$7700,3,FALSE),0)</f>
        <v>0</v>
      </c>
      <c r="M5430" s="12">
        <f>IFERROR(VLOOKUP($A5430,'[2]FINAL (2)'!$A$1:$F$7700,5,FALSE),0)</f>
        <v>0</v>
      </c>
      <c r="N5430" s="12">
        <f>IFERROR(VLOOKUP($A5430,[3]Sheet3!$A$1:$C$4542,3,FALSE),0)</f>
        <v>220000</v>
      </c>
      <c r="O5430" s="10">
        <f t="shared" si="85"/>
        <v>220000</v>
      </c>
      <c r="P5430" s="10">
        <f>O5430-J5430</f>
        <v>220000</v>
      </c>
    </row>
    <row r="5431" spans="1:16" x14ac:dyDescent="0.25">
      <c r="A5431" s="3">
        <v>21661478</v>
      </c>
      <c r="B5431" s="3" t="s">
        <v>2125</v>
      </c>
      <c r="C5431" s="4">
        <v>100105</v>
      </c>
      <c r="D5431" s="3" t="s">
        <v>23</v>
      </c>
      <c r="E5431" s="3" t="s">
        <v>3</v>
      </c>
      <c r="F5431" s="4" t="s">
        <v>4</v>
      </c>
      <c r="G5431" s="3">
        <v>131084</v>
      </c>
      <c r="H5431" s="3" t="s">
        <v>3218</v>
      </c>
      <c r="I5431" s="3" t="s">
        <v>3999</v>
      </c>
      <c r="J5431" s="8">
        <v>1355154.79</v>
      </c>
      <c r="K5431" s="12">
        <f>IFERROR(VLOOKUP($A5431,[1]Piv!$B:$C,2,FALSE),0)</f>
        <v>712539.57</v>
      </c>
      <c r="L5431" s="12">
        <f>IFERROR(VLOOKUP($A5431,'[2]FINAL (2)'!$A$1:$F$7700,3,FALSE),0)</f>
        <v>502769.86</v>
      </c>
      <c r="M5431" s="12">
        <f>IFERROR(VLOOKUP($A5431,'[2]FINAL (2)'!$A$1:$F$7700,5,FALSE),0)</f>
        <v>0</v>
      </c>
      <c r="N5431" s="12">
        <f>IFERROR(VLOOKUP($A5431,[3]Sheet3!$A$1:$C$4542,3,FALSE),0)</f>
        <v>0</v>
      </c>
      <c r="O5431" s="10">
        <f t="shared" si="85"/>
        <v>1215309.43</v>
      </c>
      <c r="P5431" s="10">
        <f>O5431-J5431</f>
        <v>-139845.3600000001</v>
      </c>
    </row>
    <row r="5432" spans="1:16" x14ac:dyDescent="0.25">
      <c r="A5432" s="3">
        <v>21661519</v>
      </c>
      <c r="B5432" s="3" t="s">
        <v>772</v>
      </c>
      <c r="C5432" s="4">
        <v>100105</v>
      </c>
      <c r="D5432" s="3" t="s">
        <v>23</v>
      </c>
      <c r="E5432" s="3" t="s">
        <v>3</v>
      </c>
      <c r="F5432" s="4" t="s">
        <v>4</v>
      </c>
      <c r="G5432" s="3">
        <v>131084</v>
      </c>
      <c r="H5432" s="3" t="s">
        <v>3218</v>
      </c>
      <c r="I5432" s="3" t="s">
        <v>3999</v>
      </c>
      <c r="J5432" s="8">
        <v>2669137.6</v>
      </c>
      <c r="K5432" s="12">
        <f>IFERROR(VLOOKUP($A5432,[1]Piv!$B:$C,2,FALSE),0)</f>
        <v>1950303.46</v>
      </c>
      <c r="L5432" s="12">
        <f>IFERROR(VLOOKUP($A5432,'[2]FINAL (2)'!$A$1:$F$7700,3,FALSE),0)</f>
        <v>502758.40000000002</v>
      </c>
      <c r="M5432" s="12">
        <f>IFERROR(VLOOKUP($A5432,'[2]FINAL (2)'!$A$1:$F$7700,5,FALSE),0)</f>
        <v>0</v>
      </c>
      <c r="N5432" s="12">
        <f>IFERROR(VLOOKUP($A5432,[3]Sheet3!$A$1:$C$4542,3,FALSE),0)</f>
        <v>0</v>
      </c>
      <c r="O5432" s="10">
        <f t="shared" si="85"/>
        <v>2453061.86</v>
      </c>
      <c r="P5432" s="10">
        <f>O5432-J5432</f>
        <v>-216075.74000000022</v>
      </c>
    </row>
    <row r="5433" spans="1:16" x14ac:dyDescent="0.25">
      <c r="A5433" s="3">
        <v>21678653</v>
      </c>
      <c r="B5433" s="3" t="s">
        <v>7956</v>
      </c>
      <c r="C5433" s="4">
        <v>100105</v>
      </c>
      <c r="D5433" s="3" t="s">
        <v>23</v>
      </c>
      <c r="E5433" s="3" t="s">
        <v>3</v>
      </c>
      <c r="F5433" s="4" t="s">
        <v>4</v>
      </c>
      <c r="G5433" s="3">
        <v>78911</v>
      </c>
      <c r="H5433" s="3" t="s">
        <v>3247</v>
      </c>
      <c r="I5433" s="3" t="s">
        <v>3999</v>
      </c>
      <c r="J5433" s="8">
        <v>4675000</v>
      </c>
      <c r="K5433" s="12">
        <f>IFERROR(VLOOKUP($A5433,[1]Piv!$B:$C,2,FALSE),0)</f>
        <v>4757979.51</v>
      </c>
      <c r="L5433" s="12">
        <f>IFERROR(VLOOKUP($A5433,'[2]FINAL (2)'!$A$1:$F$7700,3,FALSE),0)</f>
        <v>0</v>
      </c>
      <c r="M5433" s="12">
        <f>IFERROR(VLOOKUP($A5433,'[2]FINAL (2)'!$A$1:$F$7700,5,FALSE),0)</f>
        <v>0</v>
      </c>
      <c r="N5433" s="12">
        <f>IFERROR(VLOOKUP($A5433,[3]Sheet3!$A$1:$C$4542,3,FALSE),0)</f>
        <v>0</v>
      </c>
      <c r="O5433" s="10">
        <f t="shared" si="85"/>
        <v>4757979.51</v>
      </c>
      <c r="P5433" s="10">
        <f>O5433-J5433</f>
        <v>82979.509999999776</v>
      </c>
    </row>
    <row r="5434" spans="1:16" x14ac:dyDescent="0.25">
      <c r="A5434" s="3">
        <v>21697045</v>
      </c>
      <c r="B5434" s="3" t="s">
        <v>7957</v>
      </c>
      <c r="C5434" s="4">
        <v>100105</v>
      </c>
      <c r="D5434" s="3" t="s">
        <v>23</v>
      </c>
      <c r="E5434" s="3" t="s">
        <v>3</v>
      </c>
      <c r="F5434" s="4" t="s">
        <v>4</v>
      </c>
      <c r="G5434" s="3">
        <v>20553</v>
      </c>
      <c r="H5434" s="3" t="s">
        <v>3232</v>
      </c>
      <c r="I5434" s="3" t="s">
        <v>3999</v>
      </c>
      <c r="J5434" s="8">
        <v>1000000</v>
      </c>
      <c r="K5434" s="12">
        <f>IFERROR(VLOOKUP($A5434,[1]Piv!$B:$C,2,FALSE),0)</f>
        <v>1006493.3</v>
      </c>
      <c r="L5434" s="12">
        <f>IFERROR(VLOOKUP($A5434,'[2]FINAL (2)'!$A$1:$F$7700,3,FALSE),0)</f>
        <v>0</v>
      </c>
      <c r="M5434" s="12">
        <f>IFERROR(VLOOKUP($A5434,'[2]FINAL (2)'!$A$1:$F$7700,5,FALSE),0)</f>
        <v>0</v>
      </c>
      <c r="N5434" s="12">
        <f>IFERROR(VLOOKUP($A5434,[3]Sheet3!$A$1:$C$4542,3,FALSE),0)</f>
        <v>0</v>
      </c>
      <c r="O5434" s="10">
        <f t="shared" si="85"/>
        <v>1006493.3</v>
      </c>
      <c r="P5434" s="10">
        <f>O5434-J5434</f>
        <v>6493.3000000000466</v>
      </c>
    </row>
    <row r="5435" spans="1:16" x14ac:dyDescent="0.25">
      <c r="A5435" s="3">
        <v>21738691</v>
      </c>
      <c r="B5435" s="3" t="s">
        <v>660</v>
      </c>
      <c r="C5435" s="4">
        <v>100105</v>
      </c>
      <c r="D5435" s="3" t="s">
        <v>23</v>
      </c>
      <c r="E5435" s="3" t="s">
        <v>3</v>
      </c>
      <c r="F5435" s="4" t="s">
        <v>4</v>
      </c>
      <c r="G5435" s="3">
        <v>61742</v>
      </c>
      <c r="H5435" s="3" t="s">
        <v>3223</v>
      </c>
      <c r="I5435" s="3" t="s">
        <v>4001</v>
      </c>
      <c r="J5435" s="8">
        <v>41000000</v>
      </c>
      <c r="K5435" s="12">
        <f>IFERROR(VLOOKUP($A5435,[1]Piv!$B:$C,2,FALSE),0)</f>
        <v>15859889.84</v>
      </c>
      <c r="L5435" s="12">
        <f>IFERROR(VLOOKUP($A5435,'[2]FINAL (2)'!$A$1:$F$7700,3,FALSE),0)</f>
        <v>0</v>
      </c>
      <c r="M5435" s="12">
        <f>IFERROR(VLOOKUP($A5435,'[2]FINAL (2)'!$A$1:$F$7700,5,FALSE),0)</f>
        <v>9001023.1799999997</v>
      </c>
      <c r="N5435" s="12">
        <f>IFERROR(VLOOKUP($A5435,[3]Sheet3!$A$1:$C$4542,3,FALSE),0)</f>
        <v>0</v>
      </c>
      <c r="O5435" s="10">
        <f t="shared" si="85"/>
        <v>24860913.02</v>
      </c>
      <c r="P5435" s="10">
        <f>O5435-J5435</f>
        <v>-16139086.98</v>
      </c>
    </row>
    <row r="5436" spans="1:16" x14ac:dyDescent="0.25">
      <c r="A5436" s="3">
        <v>21746627</v>
      </c>
      <c r="B5436" s="3" t="s">
        <v>1230</v>
      </c>
      <c r="C5436" s="4">
        <v>100105</v>
      </c>
      <c r="D5436" s="3" t="s">
        <v>23</v>
      </c>
      <c r="E5436" s="3" t="s">
        <v>3</v>
      </c>
      <c r="F5436" s="4" t="s">
        <v>4</v>
      </c>
      <c r="G5436" s="3">
        <v>136964</v>
      </c>
      <c r="H5436" s="3" t="s">
        <v>3213</v>
      </c>
      <c r="I5436" s="3" t="s">
        <v>3999</v>
      </c>
      <c r="J5436" s="8">
        <v>315569.01</v>
      </c>
      <c r="K5436" s="12">
        <f>IFERROR(VLOOKUP($A5436,[1]Piv!$B:$C,2,FALSE),0)</f>
        <v>0</v>
      </c>
      <c r="L5436" s="12">
        <f>IFERROR(VLOOKUP($A5436,'[2]FINAL (2)'!$A$1:$F$7700,3,FALSE),0)</f>
        <v>311512.69</v>
      </c>
      <c r="M5436" s="12">
        <f>IFERROR(VLOOKUP($A5436,'[2]FINAL (2)'!$A$1:$F$7700,5,FALSE),0)</f>
        <v>0</v>
      </c>
      <c r="N5436" s="12">
        <f>IFERROR(VLOOKUP($A5436,[3]Sheet3!$A$1:$C$4542,3,FALSE),0)</f>
        <v>0</v>
      </c>
      <c r="O5436" s="10">
        <f t="shared" si="85"/>
        <v>311512.69</v>
      </c>
      <c r="P5436" s="10">
        <f>O5436-J5436</f>
        <v>-4056.320000000007</v>
      </c>
    </row>
    <row r="5437" spans="1:16" x14ac:dyDescent="0.25">
      <c r="A5437" s="3">
        <v>21749940</v>
      </c>
      <c r="B5437" s="3" t="s">
        <v>7958</v>
      </c>
      <c r="C5437" s="4">
        <v>100105</v>
      </c>
      <c r="D5437" s="3" t="s">
        <v>23</v>
      </c>
      <c r="E5437" s="3" t="s">
        <v>3</v>
      </c>
      <c r="F5437" s="4" t="s">
        <v>12</v>
      </c>
      <c r="G5437" s="3"/>
      <c r="H5437" s="3"/>
      <c r="I5437" s="3"/>
      <c r="J5437" s="8">
        <v>0</v>
      </c>
      <c r="K5437" s="12">
        <f>IFERROR(VLOOKUP($A5437,[1]Piv!$B:$C,2,FALSE),0)</f>
        <v>0</v>
      </c>
      <c r="L5437" s="12">
        <f>IFERROR(VLOOKUP($A5437,'[2]FINAL (2)'!$A$1:$F$7700,3,FALSE),0)</f>
        <v>0</v>
      </c>
      <c r="M5437" s="12">
        <f>IFERROR(VLOOKUP($A5437,'[2]FINAL (2)'!$A$1:$F$7700,5,FALSE),0)</f>
        <v>0</v>
      </c>
      <c r="N5437" s="12">
        <f>IFERROR(VLOOKUP($A5437,[3]Sheet3!$A$1:$C$4542,3,FALSE),0)</f>
        <v>0</v>
      </c>
      <c r="O5437" s="10">
        <f t="shared" si="85"/>
        <v>0</v>
      </c>
      <c r="P5437"/>
    </row>
    <row r="5438" spans="1:16" x14ac:dyDescent="0.25">
      <c r="A5438" s="3">
        <v>21813477</v>
      </c>
      <c r="B5438" s="3" t="s">
        <v>7959</v>
      </c>
      <c r="C5438" s="4">
        <v>100105</v>
      </c>
      <c r="D5438" s="3" t="s">
        <v>23</v>
      </c>
      <c r="E5438" s="3" t="s">
        <v>3</v>
      </c>
      <c r="F5438" s="4" t="s">
        <v>4</v>
      </c>
      <c r="G5438" s="3">
        <v>122984</v>
      </c>
      <c r="H5438" s="3" t="s">
        <v>3226</v>
      </c>
      <c r="I5438" s="3" t="s">
        <v>3999</v>
      </c>
      <c r="J5438" s="8">
        <v>12211091.859999999</v>
      </c>
      <c r="K5438" s="12">
        <f>IFERROR(VLOOKUP($A5438,[1]Piv!$B:$C,2,FALSE),0)</f>
        <v>0</v>
      </c>
      <c r="L5438" s="12">
        <f>IFERROR(VLOOKUP($A5438,'[2]FINAL (2)'!$A$1:$F$7700,3,FALSE),0)</f>
        <v>7007394.5899999999</v>
      </c>
      <c r="M5438" s="12">
        <f>IFERROR(VLOOKUP($A5438,'[2]FINAL (2)'!$A$1:$F$7700,5,FALSE),0)</f>
        <v>0</v>
      </c>
      <c r="N5438" s="12">
        <f>IFERROR(VLOOKUP($A5438,[3]Sheet3!$A$1:$C$4542,3,FALSE),0)</f>
        <v>5200000</v>
      </c>
      <c r="O5438" s="10">
        <f t="shared" si="85"/>
        <v>12207394.59</v>
      </c>
      <c r="P5438" s="10">
        <f>O5438-J5438</f>
        <v>-3697.269999999553</v>
      </c>
    </row>
    <row r="5439" spans="1:16" x14ac:dyDescent="0.25">
      <c r="A5439" s="3">
        <v>21827286</v>
      </c>
      <c r="B5439" s="3" t="s">
        <v>7960</v>
      </c>
      <c r="C5439" s="4">
        <v>100105</v>
      </c>
      <c r="D5439" s="3" t="s">
        <v>23</v>
      </c>
      <c r="E5439" s="3" t="s">
        <v>3</v>
      </c>
      <c r="F5439" s="4" t="s">
        <v>12</v>
      </c>
      <c r="G5439" s="3"/>
      <c r="H5439" s="3"/>
      <c r="I5439" s="3"/>
      <c r="J5439" s="8">
        <v>0</v>
      </c>
      <c r="K5439" s="12">
        <f>IFERROR(VLOOKUP($A5439,[1]Piv!$B:$C,2,FALSE),0)</f>
        <v>0</v>
      </c>
      <c r="L5439" s="12">
        <f>IFERROR(VLOOKUP($A5439,'[2]FINAL (2)'!$A$1:$F$7700,3,FALSE),0)</f>
        <v>0</v>
      </c>
      <c r="M5439" s="12">
        <f>IFERROR(VLOOKUP($A5439,'[2]FINAL (2)'!$A$1:$F$7700,5,FALSE),0)</f>
        <v>0</v>
      </c>
      <c r="N5439" s="12">
        <f>IFERROR(VLOOKUP($A5439,[3]Sheet3!$A$1:$C$4542,3,FALSE),0)</f>
        <v>0</v>
      </c>
      <c r="O5439" s="10">
        <f t="shared" si="85"/>
        <v>0</v>
      </c>
      <c r="P5439"/>
    </row>
    <row r="5440" spans="1:16" x14ac:dyDescent="0.25">
      <c r="A5440" s="3">
        <v>21883214</v>
      </c>
      <c r="B5440" s="3" t="s">
        <v>148</v>
      </c>
      <c r="C5440" s="4">
        <v>100105</v>
      </c>
      <c r="D5440" s="3" t="s">
        <v>23</v>
      </c>
      <c r="E5440" s="3" t="s">
        <v>3</v>
      </c>
      <c r="F5440" s="4" t="s">
        <v>4</v>
      </c>
      <c r="G5440" s="3">
        <v>86311</v>
      </c>
      <c r="H5440" s="3" t="s">
        <v>3235</v>
      </c>
      <c r="I5440" s="3" t="s">
        <v>3999</v>
      </c>
      <c r="J5440" s="8">
        <v>660000</v>
      </c>
      <c r="K5440" s="12">
        <f>IFERROR(VLOOKUP($A5440,[1]Piv!$B:$C,2,FALSE),0)</f>
        <v>342363.86</v>
      </c>
      <c r="L5440" s="12">
        <f>IFERROR(VLOOKUP($A5440,'[2]FINAL (2)'!$A$1:$F$7700,3,FALSE),0)</f>
        <v>0</v>
      </c>
      <c r="M5440" s="12">
        <f>IFERROR(VLOOKUP($A5440,'[2]FINAL (2)'!$A$1:$F$7700,5,FALSE),0)</f>
        <v>0</v>
      </c>
      <c r="N5440" s="12">
        <f>IFERROR(VLOOKUP($A5440,[3]Sheet3!$A$1:$C$4542,3,FALSE),0)</f>
        <v>0</v>
      </c>
      <c r="O5440" s="10">
        <f t="shared" si="85"/>
        <v>342363.86</v>
      </c>
      <c r="P5440" s="10">
        <f>O5440-J5440</f>
        <v>-317636.14</v>
      </c>
    </row>
    <row r="5441" spans="1:16" x14ac:dyDescent="0.25">
      <c r="A5441" s="3">
        <v>21886161</v>
      </c>
      <c r="B5441" s="3" t="s">
        <v>7961</v>
      </c>
      <c r="C5441" s="4">
        <v>100105</v>
      </c>
      <c r="D5441" s="3" t="s">
        <v>23</v>
      </c>
      <c r="E5441" s="3" t="s">
        <v>3</v>
      </c>
      <c r="F5441" s="4" t="s">
        <v>4</v>
      </c>
      <c r="G5441" s="3">
        <v>130292</v>
      </c>
      <c r="H5441" s="3" t="s">
        <v>3287</v>
      </c>
      <c r="I5441" s="3" t="s">
        <v>3999</v>
      </c>
      <c r="J5441" s="8">
        <v>0</v>
      </c>
      <c r="K5441" s="12">
        <f>IFERROR(VLOOKUP($A5441,[1]Piv!$B:$C,2,FALSE),0)</f>
        <v>0</v>
      </c>
      <c r="L5441" s="12">
        <f>IFERROR(VLOOKUP($A5441,'[2]FINAL (2)'!$A$1:$F$7700,3,FALSE),0)</f>
        <v>0</v>
      </c>
      <c r="M5441" s="12">
        <f>IFERROR(VLOOKUP($A5441,'[2]FINAL (2)'!$A$1:$F$7700,5,FALSE),0)</f>
        <v>0</v>
      </c>
      <c r="N5441" s="12">
        <f>IFERROR(VLOOKUP($A5441,[3]Sheet3!$A$1:$C$4542,3,FALSE),0)</f>
        <v>200000</v>
      </c>
      <c r="O5441" s="10">
        <f t="shared" si="85"/>
        <v>200000</v>
      </c>
      <c r="P5441" s="10">
        <f>O5441-J5441</f>
        <v>200000</v>
      </c>
    </row>
    <row r="5442" spans="1:16" x14ac:dyDescent="0.25">
      <c r="A5442" s="3">
        <v>21903182</v>
      </c>
      <c r="B5442" s="3" t="s">
        <v>7962</v>
      </c>
      <c r="C5442" s="4">
        <v>100105</v>
      </c>
      <c r="D5442" s="3" t="s">
        <v>23</v>
      </c>
      <c r="E5442" s="3" t="s">
        <v>3</v>
      </c>
      <c r="F5442" s="4" t="s">
        <v>12</v>
      </c>
      <c r="G5442" s="3"/>
      <c r="H5442" s="3"/>
      <c r="I5442" s="3"/>
      <c r="J5442" s="8">
        <v>0</v>
      </c>
      <c r="K5442" s="12">
        <f>IFERROR(VLOOKUP($A5442,[1]Piv!$B:$C,2,FALSE),0)</f>
        <v>0</v>
      </c>
      <c r="L5442" s="12">
        <f>IFERROR(VLOOKUP($A5442,'[2]FINAL (2)'!$A$1:$F$7700,3,FALSE),0)</f>
        <v>0</v>
      </c>
      <c r="M5442" s="12">
        <f>IFERROR(VLOOKUP($A5442,'[2]FINAL (2)'!$A$1:$F$7700,5,FALSE),0)</f>
        <v>0</v>
      </c>
      <c r="N5442" s="12">
        <f>IFERROR(VLOOKUP($A5442,[3]Sheet3!$A$1:$C$4542,3,FALSE),0)</f>
        <v>0</v>
      </c>
      <c r="O5442" s="10">
        <f t="shared" si="85"/>
        <v>0</v>
      </c>
      <c r="P5442"/>
    </row>
    <row r="5443" spans="1:16" x14ac:dyDescent="0.25">
      <c r="A5443" s="3">
        <v>21928525</v>
      </c>
      <c r="B5443" s="3" t="s">
        <v>2724</v>
      </c>
      <c r="C5443" s="4">
        <v>100105</v>
      </c>
      <c r="D5443" s="3" t="s">
        <v>23</v>
      </c>
      <c r="E5443" s="3" t="s">
        <v>3</v>
      </c>
      <c r="F5443" s="4" t="s">
        <v>4</v>
      </c>
      <c r="G5443" s="3">
        <v>97392</v>
      </c>
      <c r="H5443" s="3" t="s">
        <v>3240</v>
      </c>
      <c r="I5443" s="3" t="s">
        <v>3999</v>
      </c>
      <c r="J5443" s="8">
        <v>2500893.33</v>
      </c>
      <c r="K5443" s="12">
        <f>IFERROR(VLOOKUP($A5443,[1]Piv!$B:$C,2,FALSE),0)</f>
        <v>0</v>
      </c>
      <c r="L5443" s="12">
        <f>IFERROR(VLOOKUP($A5443,'[2]FINAL (2)'!$A$1:$F$7700,3,FALSE),0)</f>
        <v>500595.56</v>
      </c>
      <c r="M5443" s="12">
        <f>IFERROR(VLOOKUP($A5443,'[2]FINAL (2)'!$A$1:$F$7700,5,FALSE),0)</f>
        <v>250655.2</v>
      </c>
      <c r="N5443" s="12">
        <f>IFERROR(VLOOKUP($A5443,[3]Sheet3!$A$1:$C$4542,3,FALSE),0)</f>
        <v>2000000</v>
      </c>
      <c r="O5443" s="10">
        <f t="shared" ref="O5443:O5506" si="86">IFERROR(SUM(K5443,L5443,M5443,N5443),0)</f>
        <v>2751250.76</v>
      </c>
      <c r="P5443" s="10">
        <f>O5443-J5443</f>
        <v>250357.4299999997</v>
      </c>
    </row>
    <row r="5444" spans="1:16" x14ac:dyDescent="0.25">
      <c r="A5444" s="3">
        <v>21944261</v>
      </c>
      <c r="B5444" s="3" t="s">
        <v>1672</v>
      </c>
      <c r="C5444" s="4">
        <v>100105</v>
      </c>
      <c r="D5444" s="3" t="s">
        <v>23</v>
      </c>
      <c r="E5444" s="3" t="s">
        <v>3</v>
      </c>
      <c r="F5444" s="4" t="s">
        <v>4</v>
      </c>
      <c r="G5444" s="3">
        <v>129478</v>
      </c>
      <c r="H5444" s="3" t="s">
        <v>3231</v>
      </c>
      <c r="I5444" s="3" t="s">
        <v>3999</v>
      </c>
      <c r="J5444" s="8">
        <v>600000</v>
      </c>
      <c r="K5444" s="12">
        <f>IFERROR(VLOOKUP($A5444,[1]Piv!$B:$C,2,FALSE),0)</f>
        <v>0</v>
      </c>
      <c r="L5444" s="12">
        <f>IFERROR(VLOOKUP($A5444,'[2]FINAL (2)'!$A$1:$F$7700,3,FALSE),0)</f>
        <v>0</v>
      </c>
      <c r="M5444" s="12">
        <f>IFERROR(VLOOKUP($A5444,'[2]FINAL (2)'!$A$1:$F$7700,5,FALSE),0)</f>
        <v>0</v>
      </c>
      <c r="N5444" s="12">
        <f>IFERROR(VLOOKUP($A5444,[3]Sheet3!$A$1:$C$4542,3,FALSE),0)</f>
        <v>0</v>
      </c>
      <c r="O5444" s="10">
        <f t="shared" si="86"/>
        <v>0</v>
      </c>
      <c r="P5444" s="10">
        <f>O5444-J5444</f>
        <v>-600000</v>
      </c>
    </row>
    <row r="5445" spans="1:16" x14ac:dyDescent="0.25">
      <c r="A5445" s="3">
        <v>21945328</v>
      </c>
      <c r="B5445" s="3" t="s">
        <v>7963</v>
      </c>
      <c r="C5445" s="4">
        <v>100105</v>
      </c>
      <c r="D5445" s="3" t="s">
        <v>23</v>
      </c>
      <c r="E5445" s="3" t="s">
        <v>3</v>
      </c>
      <c r="F5445" s="4" t="s">
        <v>12</v>
      </c>
      <c r="G5445" s="3"/>
      <c r="H5445" s="3"/>
      <c r="I5445" s="3"/>
      <c r="J5445" s="8">
        <v>0</v>
      </c>
      <c r="K5445" s="12">
        <f>IFERROR(VLOOKUP($A5445,[1]Piv!$B:$C,2,FALSE),0)</f>
        <v>0</v>
      </c>
      <c r="L5445" s="12">
        <f>IFERROR(VLOOKUP($A5445,'[2]FINAL (2)'!$A$1:$F$7700,3,FALSE),0)</f>
        <v>0</v>
      </c>
      <c r="M5445" s="12">
        <f>IFERROR(VLOOKUP($A5445,'[2]FINAL (2)'!$A$1:$F$7700,5,FALSE),0)</f>
        <v>0</v>
      </c>
      <c r="N5445" s="12">
        <f>IFERROR(VLOOKUP($A5445,[3]Sheet3!$A$1:$C$4542,3,FALSE),0)</f>
        <v>0</v>
      </c>
      <c r="O5445" s="10">
        <f t="shared" si="86"/>
        <v>0</v>
      </c>
      <c r="P5445"/>
    </row>
    <row r="5446" spans="1:16" x14ac:dyDescent="0.25">
      <c r="A5446" s="3">
        <v>21952695</v>
      </c>
      <c r="B5446" s="3" t="s">
        <v>7964</v>
      </c>
      <c r="C5446" s="4">
        <v>100105</v>
      </c>
      <c r="D5446" s="3" t="s">
        <v>23</v>
      </c>
      <c r="E5446" s="3" t="s">
        <v>3</v>
      </c>
      <c r="F5446" s="4" t="s">
        <v>12</v>
      </c>
      <c r="G5446" s="3"/>
      <c r="H5446" s="3"/>
      <c r="I5446" s="3"/>
      <c r="J5446" s="8">
        <v>0</v>
      </c>
      <c r="K5446" s="12">
        <f>IFERROR(VLOOKUP($A5446,[1]Piv!$B:$C,2,FALSE),0)</f>
        <v>0</v>
      </c>
      <c r="L5446" s="12">
        <f>IFERROR(VLOOKUP($A5446,'[2]FINAL (2)'!$A$1:$F$7700,3,FALSE),0)</f>
        <v>0</v>
      </c>
      <c r="M5446" s="12">
        <f>IFERROR(VLOOKUP($A5446,'[2]FINAL (2)'!$A$1:$F$7700,5,FALSE),0)</f>
        <v>0</v>
      </c>
      <c r="N5446" s="12">
        <f>IFERROR(VLOOKUP($A5446,[3]Sheet3!$A$1:$C$4542,3,FALSE),0)</f>
        <v>0</v>
      </c>
      <c r="O5446" s="10">
        <f t="shared" si="86"/>
        <v>0</v>
      </c>
      <c r="P5446"/>
    </row>
    <row r="5447" spans="1:16" x14ac:dyDescent="0.25">
      <c r="A5447" s="3">
        <v>21970219</v>
      </c>
      <c r="B5447" s="3" t="s">
        <v>570</v>
      </c>
      <c r="C5447" s="4">
        <v>100105</v>
      </c>
      <c r="D5447" s="3" t="s">
        <v>23</v>
      </c>
      <c r="E5447" s="3" t="s">
        <v>3</v>
      </c>
      <c r="F5447" s="4" t="s">
        <v>4</v>
      </c>
      <c r="G5447" s="3">
        <v>11111</v>
      </c>
      <c r="H5447" s="3" t="s">
        <v>3298</v>
      </c>
      <c r="I5447" s="3" t="s">
        <v>4000</v>
      </c>
      <c r="J5447" s="8">
        <v>1440000</v>
      </c>
      <c r="K5447" s="12">
        <f>IFERROR(VLOOKUP($A5447,[1]Piv!$B:$C,2,FALSE),0)</f>
        <v>1435600.55</v>
      </c>
      <c r="L5447" s="12">
        <f>IFERROR(VLOOKUP($A5447,'[2]FINAL (2)'!$A$1:$F$7700,3,FALSE),0)</f>
        <v>0</v>
      </c>
      <c r="M5447" s="12">
        <f>IFERROR(VLOOKUP($A5447,'[2]FINAL (2)'!$A$1:$F$7700,5,FALSE),0)</f>
        <v>0</v>
      </c>
      <c r="N5447" s="12">
        <f>IFERROR(VLOOKUP($A5447,[3]Sheet3!$A$1:$C$4542,3,FALSE),0)</f>
        <v>0</v>
      </c>
      <c r="O5447" s="10">
        <f t="shared" si="86"/>
        <v>1435600.55</v>
      </c>
      <c r="P5447" s="10">
        <f>O5447-J5447</f>
        <v>-4399.4499999999534</v>
      </c>
    </row>
    <row r="5448" spans="1:16" x14ac:dyDescent="0.25">
      <c r="A5448" s="3">
        <v>21991995</v>
      </c>
      <c r="B5448" s="3" t="s">
        <v>3022</v>
      </c>
      <c r="C5448" s="4">
        <v>100105</v>
      </c>
      <c r="D5448" s="3" t="s">
        <v>23</v>
      </c>
      <c r="E5448" s="3" t="s">
        <v>3</v>
      </c>
      <c r="F5448" s="4" t="s">
        <v>4</v>
      </c>
      <c r="G5448" s="3">
        <v>134388</v>
      </c>
      <c r="H5448" s="3" t="s">
        <v>3210</v>
      </c>
      <c r="I5448" s="3" t="s">
        <v>3999</v>
      </c>
      <c r="J5448" s="8">
        <v>3000000</v>
      </c>
      <c r="K5448" s="12">
        <f>IFERROR(VLOOKUP($A5448,[1]Piv!$B:$C,2,FALSE),0)</f>
        <v>0</v>
      </c>
      <c r="L5448" s="12">
        <f>IFERROR(VLOOKUP($A5448,'[2]FINAL (2)'!$A$1:$F$7700,3,FALSE),0)</f>
        <v>0</v>
      </c>
      <c r="M5448" s="12">
        <f>IFERROR(VLOOKUP($A5448,'[2]FINAL (2)'!$A$1:$F$7700,5,FALSE),0)</f>
        <v>250835.28</v>
      </c>
      <c r="N5448" s="12">
        <f>IFERROR(VLOOKUP($A5448,[3]Sheet3!$A$1:$C$4542,3,FALSE),0)</f>
        <v>3000000</v>
      </c>
      <c r="O5448" s="10">
        <f t="shared" si="86"/>
        <v>3250835.28</v>
      </c>
      <c r="P5448" s="10">
        <f>O5448-J5448</f>
        <v>250835.2799999998</v>
      </c>
    </row>
    <row r="5449" spans="1:16" x14ac:dyDescent="0.25">
      <c r="A5449" s="3">
        <v>22029065</v>
      </c>
      <c r="B5449" s="3" t="s">
        <v>2081</v>
      </c>
      <c r="C5449" s="4">
        <v>100105</v>
      </c>
      <c r="D5449" s="3" t="s">
        <v>23</v>
      </c>
      <c r="E5449" s="3" t="s">
        <v>3</v>
      </c>
      <c r="F5449" s="4" t="s">
        <v>4</v>
      </c>
      <c r="G5449" s="3">
        <v>97453</v>
      </c>
      <c r="H5449" s="3" t="s">
        <v>3284</v>
      </c>
      <c r="I5449" s="3" t="s">
        <v>4001</v>
      </c>
      <c r="J5449" s="8">
        <v>6193218</v>
      </c>
      <c r="K5449" s="12">
        <f>IFERROR(VLOOKUP($A5449,[1]Piv!$B:$C,2,FALSE),0)</f>
        <v>2664639.4</v>
      </c>
      <c r="L5449" s="12">
        <f>IFERROR(VLOOKUP($A5449,'[2]FINAL (2)'!$A$1:$F$7700,3,FALSE),0)</f>
        <v>0</v>
      </c>
      <c r="M5449" s="12">
        <f>IFERROR(VLOOKUP($A5449,'[2]FINAL (2)'!$A$1:$F$7700,5,FALSE),0)</f>
        <v>0</v>
      </c>
      <c r="N5449" s="12">
        <f>IFERROR(VLOOKUP($A5449,[3]Sheet3!$A$1:$C$4542,3,FALSE),0)</f>
        <v>0</v>
      </c>
      <c r="O5449" s="10">
        <f t="shared" si="86"/>
        <v>2664639.4</v>
      </c>
      <c r="P5449" s="10">
        <f>O5449-J5449</f>
        <v>-3528578.6</v>
      </c>
    </row>
    <row r="5450" spans="1:16" x14ac:dyDescent="0.25">
      <c r="A5450" s="3">
        <v>22034185</v>
      </c>
      <c r="B5450" s="3" t="s">
        <v>7965</v>
      </c>
      <c r="C5450" s="4">
        <v>100105</v>
      </c>
      <c r="D5450" s="3" t="s">
        <v>23</v>
      </c>
      <c r="E5450" s="3" t="s">
        <v>3</v>
      </c>
      <c r="F5450" s="4" t="s">
        <v>12</v>
      </c>
      <c r="G5450" s="3"/>
      <c r="H5450" s="3"/>
      <c r="I5450" s="3"/>
      <c r="J5450" s="8">
        <v>0</v>
      </c>
      <c r="K5450" s="12">
        <f>IFERROR(VLOOKUP($A5450,[1]Piv!$B:$C,2,FALSE),0)</f>
        <v>0</v>
      </c>
      <c r="L5450" s="12">
        <f>IFERROR(VLOOKUP($A5450,'[2]FINAL (2)'!$A$1:$F$7700,3,FALSE),0)</f>
        <v>0</v>
      </c>
      <c r="M5450" s="12">
        <f>IFERROR(VLOOKUP($A5450,'[2]FINAL (2)'!$A$1:$F$7700,5,FALSE),0)</f>
        <v>0</v>
      </c>
      <c r="N5450" s="12">
        <f>IFERROR(VLOOKUP($A5450,[3]Sheet3!$A$1:$C$4542,3,FALSE),0)</f>
        <v>0</v>
      </c>
      <c r="O5450" s="10">
        <f t="shared" si="86"/>
        <v>0</v>
      </c>
      <c r="P5450"/>
    </row>
    <row r="5451" spans="1:16" x14ac:dyDescent="0.25">
      <c r="A5451" s="3">
        <v>22148561</v>
      </c>
      <c r="B5451" s="3" t="s">
        <v>7966</v>
      </c>
      <c r="C5451" s="4">
        <v>100105</v>
      </c>
      <c r="D5451" s="3" t="s">
        <v>23</v>
      </c>
      <c r="E5451" s="3" t="s">
        <v>3</v>
      </c>
      <c r="F5451" s="4" t="s">
        <v>4</v>
      </c>
      <c r="G5451" s="3">
        <v>61742</v>
      </c>
      <c r="H5451" s="3" t="s">
        <v>3223</v>
      </c>
      <c r="I5451" s="3" t="s">
        <v>4001</v>
      </c>
      <c r="J5451" s="8">
        <v>129600000</v>
      </c>
      <c r="K5451" s="12">
        <f>IFERROR(VLOOKUP($A5451,[1]Piv!$B:$C,2,FALSE),0)</f>
        <v>57631703.960000001</v>
      </c>
      <c r="L5451" s="12">
        <f>IFERROR(VLOOKUP($A5451,'[2]FINAL (2)'!$A$1:$F$7700,3,FALSE),0)</f>
        <v>0</v>
      </c>
      <c r="M5451" s="12">
        <f>IFERROR(VLOOKUP($A5451,'[2]FINAL (2)'!$A$1:$F$7700,5,FALSE),0)</f>
        <v>0</v>
      </c>
      <c r="N5451" s="12">
        <f>IFERROR(VLOOKUP($A5451,[3]Sheet3!$A$1:$C$4542,3,FALSE),0)</f>
        <v>0</v>
      </c>
      <c r="O5451" s="10">
        <f t="shared" si="86"/>
        <v>57631703.960000001</v>
      </c>
      <c r="P5451" s="10">
        <f>O5451-J5451</f>
        <v>-71968296.039999992</v>
      </c>
    </row>
    <row r="5452" spans="1:16" x14ac:dyDescent="0.25">
      <c r="A5452" s="3">
        <v>22150852</v>
      </c>
      <c r="B5452" s="3" t="s">
        <v>7967</v>
      </c>
      <c r="C5452" s="4">
        <v>100105</v>
      </c>
      <c r="D5452" s="3" t="s">
        <v>23</v>
      </c>
      <c r="E5452" s="3" t="s">
        <v>3</v>
      </c>
      <c r="F5452" s="4" t="s">
        <v>12</v>
      </c>
      <c r="G5452" s="3"/>
      <c r="H5452" s="3"/>
      <c r="I5452" s="3"/>
      <c r="J5452" s="8">
        <v>0</v>
      </c>
      <c r="K5452" s="12">
        <f>IFERROR(VLOOKUP($A5452,[1]Piv!$B:$C,2,FALSE),0)</f>
        <v>0</v>
      </c>
      <c r="L5452" s="12">
        <f>IFERROR(VLOOKUP($A5452,'[2]FINAL (2)'!$A$1:$F$7700,3,FALSE),0)</f>
        <v>0</v>
      </c>
      <c r="M5452" s="12">
        <f>IFERROR(VLOOKUP($A5452,'[2]FINAL (2)'!$A$1:$F$7700,5,FALSE),0)</f>
        <v>0</v>
      </c>
      <c r="N5452" s="12">
        <f>IFERROR(VLOOKUP($A5452,[3]Sheet3!$A$1:$C$4542,3,FALSE),0)</f>
        <v>0</v>
      </c>
      <c r="O5452" s="10">
        <f t="shared" si="86"/>
        <v>0</v>
      </c>
      <c r="P5452"/>
    </row>
    <row r="5453" spans="1:16" x14ac:dyDescent="0.25">
      <c r="A5453" s="3">
        <v>22235970</v>
      </c>
      <c r="B5453" s="3" t="s">
        <v>7968</v>
      </c>
      <c r="C5453" s="4">
        <v>100105</v>
      </c>
      <c r="D5453" s="3" t="s">
        <v>23</v>
      </c>
      <c r="E5453" s="3" t="s">
        <v>3</v>
      </c>
      <c r="F5453" s="4" t="s">
        <v>12</v>
      </c>
      <c r="G5453" s="3"/>
      <c r="H5453" s="3"/>
      <c r="I5453" s="3"/>
      <c r="J5453" s="8">
        <v>0</v>
      </c>
      <c r="K5453" s="12">
        <f>IFERROR(VLOOKUP($A5453,[1]Piv!$B:$C,2,FALSE),0)</f>
        <v>0</v>
      </c>
      <c r="L5453" s="12">
        <f>IFERROR(VLOOKUP($A5453,'[2]FINAL (2)'!$A$1:$F$7700,3,FALSE),0)</f>
        <v>0</v>
      </c>
      <c r="M5453" s="12">
        <f>IFERROR(VLOOKUP($A5453,'[2]FINAL (2)'!$A$1:$F$7700,5,FALSE),0)</f>
        <v>0</v>
      </c>
      <c r="N5453" s="12">
        <f>IFERROR(VLOOKUP($A5453,[3]Sheet3!$A$1:$C$4542,3,FALSE),0)</f>
        <v>0</v>
      </c>
      <c r="O5453" s="10">
        <f t="shared" si="86"/>
        <v>0</v>
      </c>
      <c r="P5453"/>
    </row>
    <row r="5454" spans="1:16" x14ac:dyDescent="0.25">
      <c r="A5454" s="3">
        <v>22236096</v>
      </c>
      <c r="B5454" s="3" t="s">
        <v>1969</v>
      </c>
      <c r="C5454" s="4">
        <v>100105</v>
      </c>
      <c r="D5454" s="3" t="s">
        <v>23</v>
      </c>
      <c r="E5454" s="3" t="s">
        <v>3</v>
      </c>
      <c r="F5454" s="4" t="s">
        <v>4</v>
      </c>
      <c r="G5454" s="3">
        <v>27596</v>
      </c>
      <c r="H5454" s="3" t="s">
        <v>3195</v>
      </c>
      <c r="I5454" s="3" t="s">
        <v>3999</v>
      </c>
      <c r="J5454" s="8">
        <v>2000000</v>
      </c>
      <c r="K5454" s="12">
        <f>IFERROR(VLOOKUP($A5454,[1]Piv!$B:$C,2,FALSE),0)</f>
        <v>1368933.85</v>
      </c>
      <c r="L5454" s="12">
        <f>IFERROR(VLOOKUP($A5454,'[2]FINAL (2)'!$A$1:$F$7700,3,FALSE),0)</f>
        <v>0</v>
      </c>
      <c r="M5454" s="12">
        <f>IFERROR(VLOOKUP($A5454,'[2]FINAL (2)'!$A$1:$F$7700,5,FALSE),0)</f>
        <v>0</v>
      </c>
      <c r="N5454" s="12">
        <f>IFERROR(VLOOKUP($A5454,[3]Sheet3!$A$1:$C$4542,3,FALSE),0)</f>
        <v>0</v>
      </c>
      <c r="O5454" s="10">
        <f t="shared" si="86"/>
        <v>1368933.85</v>
      </c>
      <c r="P5454" s="10">
        <f>O5454-J5454</f>
        <v>-631066.14999999991</v>
      </c>
    </row>
    <row r="5455" spans="1:16" x14ac:dyDescent="0.25">
      <c r="A5455" s="3">
        <v>22253942</v>
      </c>
      <c r="B5455" s="3" t="s">
        <v>7969</v>
      </c>
      <c r="C5455" s="4">
        <v>100105</v>
      </c>
      <c r="D5455" s="3" t="s">
        <v>23</v>
      </c>
      <c r="E5455" s="3" t="s">
        <v>3</v>
      </c>
      <c r="F5455" s="4" t="s">
        <v>12</v>
      </c>
      <c r="G5455" s="3"/>
      <c r="H5455" s="3"/>
      <c r="I5455" s="3"/>
      <c r="J5455" s="8">
        <v>0</v>
      </c>
      <c r="K5455" s="12">
        <f>IFERROR(VLOOKUP($A5455,[1]Piv!$B:$C,2,FALSE),0)</f>
        <v>0</v>
      </c>
      <c r="L5455" s="12">
        <f>IFERROR(VLOOKUP($A5455,'[2]FINAL (2)'!$A$1:$F$7700,3,FALSE),0)</f>
        <v>0</v>
      </c>
      <c r="M5455" s="12">
        <f>IFERROR(VLOOKUP($A5455,'[2]FINAL (2)'!$A$1:$F$7700,5,FALSE),0)</f>
        <v>0</v>
      </c>
      <c r="N5455" s="12">
        <f>IFERROR(VLOOKUP($A5455,[3]Sheet3!$A$1:$C$4542,3,FALSE),0)</f>
        <v>0</v>
      </c>
      <c r="O5455" s="10">
        <f t="shared" si="86"/>
        <v>0</v>
      </c>
      <c r="P5455"/>
    </row>
    <row r="5456" spans="1:16" x14ac:dyDescent="0.25">
      <c r="A5456" s="3">
        <v>22261720</v>
      </c>
      <c r="B5456" s="3" t="s">
        <v>1653</v>
      </c>
      <c r="C5456" s="4">
        <v>100105</v>
      </c>
      <c r="D5456" s="3" t="s">
        <v>23</v>
      </c>
      <c r="E5456" s="3" t="s">
        <v>3</v>
      </c>
      <c r="F5456" s="4" t="s">
        <v>4</v>
      </c>
      <c r="G5456" s="3">
        <v>11111</v>
      </c>
      <c r="H5456" s="3" t="s">
        <v>3298</v>
      </c>
      <c r="I5456" s="3" t="s">
        <v>4000</v>
      </c>
      <c r="J5456" s="8">
        <v>4300000</v>
      </c>
      <c r="K5456" s="12">
        <f>IFERROR(VLOOKUP($A5456,[1]Piv!$B:$C,2,FALSE),0)</f>
        <v>3838950.5</v>
      </c>
      <c r="L5456" s="12">
        <f>IFERROR(VLOOKUP($A5456,'[2]FINAL (2)'!$A$1:$F$7700,3,FALSE),0)</f>
        <v>0</v>
      </c>
      <c r="M5456" s="12">
        <f>IFERROR(VLOOKUP($A5456,'[2]FINAL (2)'!$A$1:$F$7700,5,FALSE),0)</f>
        <v>0</v>
      </c>
      <c r="N5456" s="12">
        <f>IFERROR(VLOOKUP($A5456,[3]Sheet3!$A$1:$C$4542,3,FALSE),0)</f>
        <v>0</v>
      </c>
      <c r="O5456" s="10">
        <f t="shared" si="86"/>
        <v>3838950.5</v>
      </c>
      <c r="P5456" s="10">
        <f>O5456-J5456</f>
        <v>-461049.5</v>
      </c>
    </row>
    <row r="5457" spans="1:16" x14ac:dyDescent="0.25">
      <c r="A5457" s="3">
        <v>22353299</v>
      </c>
      <c r="B5457" s="3" t="s">
        <v>2858</v>
      </c>
      <c r="C5457" s="4">
        <v>100105</v>
      </c>
      <c r="D5457" s="3" t="s">
        <v>23</v>
      </c>
      <c r="E5457" s="3" t="s">
        <v>3</v>
      </c>
      <c r="F5457" s="4" t="s">
        <v>4</v>
      </c>
      <c r="G5457" s="3">
        <v>131356</v>
      </c>
      <c r="H5457" s="3" t="s">
        <v>8834</v>
      </c>
      <c r="I5457" s="3" t="s">
        <v>3999</v>
      </c>
      <c r="J5457" s="8">
        <v>3850000</v>
      </c>
      <c r="K5457" s="12">
        <f>IFERROR(VLOOKUP($A5457,[1]Piv!$B:$C,2,FALSE),0)</f>
        <v>3371785.64</v>
      </c>
      <c r="L5457" s="12">
        <f>IFERROR(VLOOKUP($A5457,'[2]FINAL (2)'!$A$1:$F$7700,3,FALSE),0)</f>
        <v>0</v>
      </c>
      <c r="M5457" s="12">
        <f>IFERROR(VLOOKUP($A5457,'[2]FINAL (2)'!$A$1:$F$7700,5,FALSE),0)</f>
        <v>0</v>
      </c>
      <c r="N5457" s="12">
        <f>IFERROR(VLOOKUP($A5457,[3]Sheet3!$A$1:$C$4542,3,FALSE),0)</f>
        <v>0</v>
      </c>
      <c r="O5457" s="10">
        <f t="shared" si="86"/>
        <v>3371785.64</v>
      </c>
      <c r="P5457" s="10">
        <f>O5457-J5457</f>
        <v>-478214.35999999987</v>
      </c>
    </row>
    <row r="5458" spans="1:16" x14ac:dyDescent="0.25">
      <c r="A5458" s="3">
        <v>22395295</v>
      </c>
      <c r="B5458" s="3" t="s">
        <v>2023</v>
      </c>
      <c r="C5458" s="4">
        <v>100105</v>
      </c>
      <c r="D5458" s="3" t="s">
        <v>23</v>
      </c>
      <c r="E5458" s="3" t="s">
        <v>3</v>
      </c>
      <c r="F5458" s="4" t="s">
        <v>4</v>
      </c>
      <c r="G5458" s="3">
        <v>20558</v>
      </c>
      <c r="H5458" s="3" t="s">
        <v>3278</v>
      </c>
      <c r="I5458" s="3" t="s">
        <v>4001</v>
      </c>
      <c r="J5458" s="8">
        <v>5077920.87</v>
      </c>
      <c r="K5458" s="12">
        <f>IFERROR(VLOOKUP($A5458,[1]Piv!$B:$C,2,FALSE),0)</f>
        <v>3835628.76</v>
      </c>
      <c r="L5458" s="12">
        <f>IFERROR(VLOOKUP($A5458,'[2]FINAL (2)'!$A$1:$F$7700,3,FALSE),0)</f>
        <v>455280.59</v>
      </c>
      <c r="M5458" s="12">
        <f>IFERROR(VLOOKUP($A5458,'[2]FINAL (2)'!$A$1:$F$7700,5,FALSE),0)</f>
        <v>0</v>
      </c>
      <c r="N5458" s="12">
        <f>IFERROR(VLOOKUP($A5458,[3]Sheet3!$A$1:$C$4542,3,FALSE),0)</f>
        <v>0</v>
      </c>
      <c r="O5458" s="10">
        <f t="shared" si="86"/>
        <v>4290909.3499999996</v>
      </c>
      <c r="P5458" s="10">
        <f>O5458-J5458</f>
        <v>-787011.52000000048</v>
      </c>
    </row>
    <row r="5459" spans="1:16" x14ac:dyDescent="0.25">
      <c r="A5459" s="3">
        <v>22422839</v>
      </c>
      <c r="B5459" s="3" t="s">
        <v>7970</v>
      </c>
      <c r="C5459" s="4">
        <v>100105</v>
      </c>
      <c r="D5459" s="3" t="s">
        <v>23</v>
      </c>
      <c r="E5459" s="3" t="s">
        <v>3</v>
      </c>
      <c r="F5459" s="4" t="s">
        <v>4</v>
      </c>
      <c r="G5459" s="3"/>
      <c r="H5459" s="3"/>
      <c r="I5459" s="3" t="s">
        <v>4001</v>
      </c>
      <c r="J5459" s="8">
        <v>0</v>
      </c>
      <c r="K5459" s="12">
        <f>IFERROR(VLOOKUP($A5459,[1]Piv!$B:$C,2,FALSE),0)</f>
        <v>0</v>
      </c>
      <c r="L5459" s="12">
        <f>IFERROR(VLOOKUP($A5459,'[2]FINAL (2)'!$A$1:$F$7700,3,FALSE),0)</f>
        <v>0</v>
      </c>
      <c r="M5459" s="12">
        <f>IFERROR(VLOOKUP($A5459,'[2]FINAL (2)'!$A$1:$F$7700,5,FALSE),0)</f>
        <v>0</v>
      </c>
      <c r="N5459" s="12">
        <f>IFERROR(VLOOKUP($A5459,[3]Sheet3!$A$1:$C$4542,3,FALSE),0)</f>
        <v>0</v>
      </c>
      <c r="O5459" s="10">
        <f t="shared" si="86"/>
        <v>0</v>
      </c>
      <c r="P5459" s="10">
        <f>O5459-J5459</f>
        <v>0</v>
      </c>
    </row>
    <row r="5460" spans="1:16" x14ac:dyDescent="0.25">
      <c r="A5460" s="3">
        <v>22434815</v>
      </c>
      <c r="B5460" s="3" t="s">
        <v>552</v>
      </c>
      <c r="C5460" s="4">
        <v>100105</v>
      </c>
      <c r="D5460" s="3" t="s">
        <v>23</v>
      </c>
      <c r="E5460" s="3" t="s">
        <v>3</v>
      </c>
      <c r="F5460" s="4" t="s">
        <v>4</v>
      </c>
      <c r="G5460" s="3"/>
      <c r="H5460" s="3"/>
      <c r="I5460" s="3" t="s">
        <v>4000</v>
      </c>
      <c r="J5460" s="8">
        <v>0</v>
      </c>
      <c r="K5460" s="12">
        <f>IFERROR(VLOOKUP($A5460,[1]Piv!$B:$C,2,FALSE),0)</f>
        <v>0</v>
      </c>
      <c r="L5460" s="12">
        <f>IFERROR(VLOOKUP($A5460,'[2]FINAL (2)'!$A$1:$F$7700,3,FALSE),0)</f>
        <v>0</v>
      </c>
      <c r="M5460" s="12">
        <f>IFERROR(VLOOKUP($A5460,'[2]FINAL (2)'!$A$1:$F$7700,5,FALSE),0)</f>
        <v>0</v>
      </c>
      <c r="N5460" s="12">
        <f>IFERROR(VLOOKUP($A5460,[3]Sheet3!$A$1:$C$4542,3,FALSE),0)</f>
        <v>0</v>
      </c>
      <c r="O5460" s="10">
        <f t="shared" si="86"/>
        <v>0</v>
      </c>
      <c r="P5460" s="10">
        <f>O5460-J5460</f>
        <v>0</v>
      </c>
    </row>
    <row r="5461" spans="1:16" x14ac:dyDescent="0.25">
      <c r="A5461" s="3">
        <v>22443889</v>
      </c>
      <c r="B5461" s="3" t="s">
        <v>7971</v>
      </c>
      <c r="C5461" s="4">
        <v>100105</v>
      </c>
      <c r="D5461" s="3" t="s">
        <v>23</v>
      </c>
      <c r="E5461" s="3" t="s">
        <v>3</v>
      </c>
      <c r="F5461" s="4" t="s">
        <v>12</v>
      </c>
      <c r="G5461" s="3"/>
      <c r="H5461" s="3"/>
      <c r="I5461" s="3"/>
      <c r="J5461" s="8">
        <v>0</v>
      </c>
      <c r="K5461" s="12">
        <f>IFERROR(VLOOKUP($A5461,[1]Piv!$B:$C,2,FALSE),0)</f>
        <v>0</v>
      </c>
      <c r="L5461" s="12">
        <f>IFERROR(VLOOKUP($A5461,'[2]FINAL (2)'!$A$1:$F$7700,3,FALSE),0)</f>
        <v>0</v>
      </c>
      <c r="M5461" s="12">
        <f>IFERROR(VLOOKUP($A5461,'[2]FINAL (2)'!$A$1:$F$7700,5,FALSE),0)</f>
        <v>0</v>
      </c>
      <c r="N5461" s="12">
        <f>IFERROR(VLOOKUP($A5461,[3]Sheet3!$A$1:$C$4542,3,FALSE),0)</f>
        <v>0</v>
      </c>
      <c r="O5461" s="10">
        <f t="shared" si="86"/>
        <v>0</v>
      </c>
      <c r="P5461"/>
    </row>
    <row r="5462" spans="1:16" x14ac:dyDescent="0.25">
      <c r="A5462" s="3">
        <v>22452455</v>
      </c>
      <c r="B5462" s="3" t="s">
        <v>7972</v>
      </c>
      <c r="C5462" s="4">
        <v>100105</v>
      </c>
      <c r="D5462" s="3" t="s">
        <v>23</v>
      </c>
      <c r="E5462" s="3" t="s">
        <v>3</v>
      </c>
      <c r="F5462" s="4" t="s">
        <v>12</v>
      </c>
      <c r="G5462" s="3"/>
      <c r="H5462" s="3"/>
      <c r="I5462" s="3"/>
      <c r="J5462" s="8">
        <v>0</v>
      </c>
      <c r="K5462" s="12">
        <f>IFERROR(VLOOKUP($A5462,[1]Piv!$B:$C,2,FALSE),0)</f>
        <v>0</v>
      </c>
      <c r="L5462" s="12">
        <f>IFERROR(VLOOKUP($A5462,'[2]FINAL (2)'!$A$1:$F$7700,3,FALSE),0)</f>
        <v>0</v>
      </c>
      <c r="M5462" s="12">
        <f>IFERROR(VLOOKUP($A5462,'[2]FINAL (2)'!$A$1:$F$7700,5,FALSE),0)</f>
        <v>0</v>
      </c>
      <c r="N5462" s="12">
        <f>IFERROR(VLOOKUP($A5462,[3]Sheet3!$A$1:$C$4542,3,FALSE),0)</f>
        <v>0</v>
      </c>
      <c r="O5462" s="10">
        <f t="shared" si="86"/>
        <v>0</v>
      </c>
      <c r="P5462"/>
    </row>
    <row r="5463" spans="1:16" x14ac:dyDescent="0.25">
      <c r="A5463" s="3">
        <v>22464900</v>
      </c>
      <c r="B5463" s="3" t="s">
        <v>7973</v>
      </c>
      <c r="C5463" s="4">
        <v>100105</v>
      </c>
      <c r="D5463" s="3" t="s">
        <v>23</v>
      </c>
      <c r="E5463" s="3" t="s">
        <v>3</v>
      </c>
      <c r="F5463" s="4" t="s">
        <v>4</v>
      </c>
      <c r="G5463" s="3">
        <v>130810</v>
      </c>
      <c r="H5463" s="3" t="s">
        <v>3203</v>
      </c>
      <c r="I5463" s="3" t="s">
        <v>3999</v>
      </c>
      <c r="J5463" s="8">
        <v>500000</v>
      </c>
      <c r="K5463" s="12">
        <f>IFERROR(VLOOKUP($A5463,[1]Piv!$B:$C,2,FALSE),0)</f>
        <v>511192.59</v>
      </c>
      <c r="L5463" s="12">
        <f>IFERROR(VLOOKUP($A5463,'[2]FINAL (2)'!$A$1:$F$7700,3,FALSE),0)</f>
        <v>0</v>
      </c>
      <c r="M5463" s="12">
        <f>IFERROR(VLOOKUP($A5463,'[2]FINAL (2)'!$A$1:$F$7700,5,FALSE),0)</f>
        <v>0</v>
      </c>
      <c r="N5463" s="12">
        <f>IFERROR(VLOOKUP($A5463,[3]Sheet3!$A$1:$C$4542,3,FALSE),0)</f>
        <v>0</v>
      </c>
      <c r="O5463" s="10">
        <f t="shared" si="86"/>
        <v>511192.59</v>
      </c>
      <c r="P5463" s="10">
        <f>O5463-J5463</f>
        <v>11192.590000000026</v>
      </c>
    </row>
    <row r="5464" spans="1:16" x14ac:dyDescent="0.25">
      <c r="A5464" s="3">
        <v>22496042</v>
      </c>
      <c r="B5464" s="3" t="s">
        <v>7974</v>
      </c>
      <c r="C5464" s="4">
        <v>100105</v>
      </c>
      <c r="D5464" s="3" t="s">
        <v>23</v>
      </c>
      <c r="E5464" s="3" t="s">
        <v>3</v>
      </c>
      <c r="F5464" s="4" t="s">
        <v>12</v>
      </c>
      <c r="G5464" s="3"/>
      <c r="H5464" s="3"/>
      <c r="I5464" s="3"/>
      <c r="J5464" s="8">
        <v>0</v>
      </c>
      <c r="K5464" s="12">
        <f>IFERROR(VLOOKUP($A5464,[1]Piv!$B:$C,2,FALSE),0)</f>
        <v>0</v>
      </c>
      <c r="L5464" s="12">
        <f>IFERROR(VLOOKUP($A5464,'[2]FINAL (2)'!$A$1:$F$7700,3,FALSE),0)</f>
        <v>0</v>
      </c>
      <c r="M5464" s="12">
        <f>IFERROR(VLOOKUP($A5464,'[2]FINAL (2)'!$A$1:$F$7700,5,FALSE),0)</f>
        <v>0</v>
      </c>
      <c r="N5464" s="12">
        <f>IFERROR(VLOOKUP($A5464,[3]Sheet3!$A$1:$C$4542,3,FALSE),0)</f>
        <v>0</v>
      </c>
      <c r="O5464" s="10">
        <f t="shared" si="86"/>
        <v>0</v>
      </c>
      <c r="P5464"/>
    </row>
    <row r="5465" spans="1:16" x14ac:dyDescent="0.25">
      <c r="A5465" s="3">
        <v>22521548</v>
      </c>
      <c r="B5465" s="3" t="s">
        <v>351</v>
      </c>
      <c r="C5465" s="4">
        <v>100105</v>
      </c>
      <c r="D5465" s="3" t="s">
        <v>23</v>
      </c>
      <c r="E5465" s="3" t="s">
        <v>3</v>
      </c>
      <c r="F5465" s="4" t="s">
        <v>12</v>
      </c>
      <c r="G5465" s="3"/>
      <c r="H5465" s="3"/>
      <c r="I5465" s="3"/>
      <c r="J5465" s="8">
        <v>0</v>
      </c>
      <c r="K5465" s="12">
        <f>IFERROR(VLOOKUP($A5465,[1]Piv!$B:$C,2,FALSE),0)</f>
        <v>0</v>
      </c>
      <c r="L5465" s="12">
        <f>IFERROR(VLOOKUP($A5465,'[2]FINAL (2)'!$A$1:$F$7700,3,FALSE),0)</f>
        <v>0</v>
      </c>
      <c r="M5465" s="12">
        <f>IFERROR(VLOOKUP($A5465,'[2]FINAL (2)'!$A$1:$F$7700,5,FALSE),0)</f>
        <v>0</v>
      </c>
      <c r="N5465" s="12">
        <f>IFERROR(VLOOKUP($A5465,[3]Sheet3!$A$1:$C$4542,3,FALSE),0)</f>
        <v>0</v>
      </c>
      <c r="O5465" s="10">
        <f t="shared" si="86"/>
        <v>0</v>
      </c>
      <c r="P5465"/>
    </row>
    <row r="5466" spans="1:16" x14ac:dyDescent="0.25">
      <c r="A5466" s="3">
        <v>22542219</v>
      </c>
      <c r="B5466" s="3" t="s">
        <v>7975</v>
      </c>
      <c r="C5466" s="4">
        <v>100105</v>
      </c>
      <c r="D5466" s="3" t="s">
        <v>23</v>
      </c>
      <c r="E5466" s="3" t="s">
        <v>3</v>
      </c>
      <c r="F5466" s="4" t="s">
        <v>4</v>
      </c>
      <c r="G5466" s="3">
        <v>61742</v>
      </c>
      <c r="H5466" s="3" t="s">
        <v>3223</v>
      </c>
      <c r="I5466" s="3" t="s">
        <v>4001</v>
      </c>
      <c r="J5466" s="8">
        <v>500000</v>
      </c>
      <c r="K5466" s="12">
        <f>IFERROR(VLOOKUP($A5466,[1]Piv!$B:$C,2,FALSE),0)</f>
        <v>504234.54</v>
      </c>
      <c r="L5466" s="12">
        <f>IFERROR(VLOOKUP($A5466,'[2]FINAL (2)'!$A$1:$F$7700,3,FALSE),0)</f>
        <v>0</v>
      </c>
      <c r="M5466" s="12">
        <f>IFERROR(VLOOKUP($A5466,'[2]FINAL (2)'!$A$1:$F$7700,5,FALSE),0)</f>
        <v>0</v>
      </c>
      <c r="N5466" s="12">
        <f>IFERROR(VLOOKUP($A5466,[3]Sheet3!$A$1:$C$4542,3,FALSE),0)</f>
        <v>0</v>
      </c>
      <c r="O5466" s="10">
        <f t="shared" si="86"/>
        <v>504234.54</v>
      </c>
      <c r="P5466" s="10">
        <f>O5466-J5466</f>
        <v>4234.539999999979</v>
      </c>
    </row>
    <row r="5467" spans="1:16" x14ac:dyDescent="0.25">
      <c r="A5467" s="3">
        <v>22545729</v>
      </c>
      <c r="B5467" s="3" t="s">
        <v>2918</v>
      </c>
      <c r="C5467" s="4">
        <v>100105</v>
      </c>
      <c r="D5467" s="3" t="s">
        <v>23</v>
      </c>
      <c r="E5467" s="3" t="s">
        <v>3</v>
      </c>
      <c r="F5467" s="4" t="s">
        <v>4</v>
      </c>
      <c r="G5467" s="3">
        <v>61742</v>
      </c>
      <c r="H5467" s="3" t="s">
        <v>3223</v>
      </c>
      <c r="I5467" s="3" t="s">
        <v>4001</v>
      </c>
      <c r="J5467" s="8">
        <v>70000000</v>
      </c>
      <c r="K5467" s="12">
        <f>IFERROR(VLOOKUP($A5467,[1]Piv!$B:$C,2,FALSE),0)</f>
        <v>46926161.640000001</v>
      </c>
      <c r="L5467" s="12">
        <f>IFERROR(VLOOKUP($A5467,'[2]FINAL (2)'!$A$1:$F$7700,3,FALSE),0)</f>
        <v>0</v>
      </c>
      <c r="M5467" s="12">
        <f>IFERROR(VLOOKUP($A5467,'[2]FINAL (2)'!$A$1:$F$7700,5,FALSE),0)</f>
        <v>0</v>
      </c>
      <c r="N5467" s="12">
        <f>IFERROR(VLOOKUP($A5467,[3]Sheet3!$A$1:$C$4542,3,FALSE),0)</f>
        <v>0</v>
      </c>
      <c r="O5467" s="10">
        <f t="shared" si="86"/>
        <v>46926161.640000001</v>
      </c>
      <c r="P5467" s="10">
        <f>O5467-J5467</f>
        <v>-23073838.359999999</v>
      </c>
    </row>
    <row r="5468" spans="1:16" x14ac:dyDescent="0.25">
      <c r="A5468" s="3">
        <v>22558445</v>
      </c>
      <c r="B5468" s="3" t="s">
        <v>7976</v>
      </c>
      <c r="C5468" s="4">
        <v>100105</v>
      </c>
      <c r="D5468" s="3" t="s">
        <v>23</v>
      </c>
      <c r="E5468" s="3" t="s">
        <v>3</v>
      </c>
      <c r="F5468" s="4" t="s">
        <v>4</v>
      </c>
      <c r="G5468" s="3">
        <v>133932</v>
      </c>
      <c r="H5468" s="3" t="s">
        <v>3251</v>
      </c>
      <c r="I5468" s="3" t="s">
        <v>3999</v>
      </c>
      <c r="J5468" s="8">
        <v>1251000</v>
      </c>
      <c r="K5468" s="12">
        <f>IFERROR(VLOOKUP($A5468,[1]Piv!$B:$C,2,FALSE),0)</f>
        <v>1110374.8799999999</v>
      </c>
      <c r="L5468" s="12">
        <f>IFERROR(VLOOKUP($A5468,'[2]FINAL (2)'!$A$1:$F$7700,3,FALSE),0)</f>
        <v>0</v>
      </c>
      <c r="M5468" s="12">
        <f>IFERROR(VLOOKUP($A5468,'[2]FINAL (2)'!$A$1:$F$7700,5,FALSE),0)</f>
        <v>0</v>
      </c>
      <c r="N5468" s="12">
        <f>IFERROR(VLOOKUP($A5468,[3]Sheet3!$A$1:$C$4542,3,FALSE),0)</f>
        <v>0</v>
      </c>
      <c r="O5468" s="10">
        <f t="shared" si="86"/>
        <v>1110374.8799999999</v>
      </c>
      <c r="P5468" s="10">
        <f>O5468-J5468</f>
        <v>-140625.12000000011</v>
      </c>
    </row>
    <row r="5469" spans="1:16" x14ac:dyDescent="0.25">
      <c r="A5469" s="3">
        <v>22572372</v>
      </c>
      <c r="B5469" s="3" t="s">
        <v>7977</v>
      </c>
      <c r="C5469" s="4">
        <v>100105</v>
      </c>
      <c r="D5469" s="3" t="s">
        <v>23</v>
      </c>
      <c r="E5469" s="3" t="s">
        <v>3</v>
      </c>
      <c r="F5469" s="4" t="s">
        <v>4</v>
      </c>
      <c r="G5469" s="3">
        <v>94261</v>
      </c>
      <c r="H5469" s="3" t="s">
        <v>3259</v>
      </c>
      <c r="I5469" s="3" t="s">
        <v>4001</v>
      </c>
      <c r="J5469" s="8">
        <v>100000000</v>
      </c>
      <c r="K5469" s="12">
        <f>IFERROR(VLOOKUP($A5469,[1]Piv!$B:$C,2,FALSE),0)</f>
        <v>0</v>
      </c>
      <c r="L5469" s="12">
        <f>IFERROR(VLOOKUP($A5469,'[2]FINAL (2)'!$A$1:$F$7700,3,FALSE),0)</f>
        <v>0</v>
      </c>
      <c r="M5469" s="12">
        <f>IFERROR(VLOOKUP($A5469,'[2]FINAL (2)'!$A$1:$F$7700,5,FALSE),0)</f>
        <v>0</v>
      </c>
      <c r="N5469" s="12">
        <f>IFERROR(VLOOKUP($A5469,[3]Sheet3!$A$1:$C$4542,3,FALSE),0)</f>
        <v>0</v>
      </c>
      <c r="O5469" s="10">
        <f t="shared" si="86"/>
        <v>0</v>
      </c>
      <c r="P5469" s="10">
        <f>O5469-J5469</f>
        <v>-100000000</v>
      </c>
    </row>
    <row r="5470" spans="1:16" x14ac:dyDescent="0.25">
      <c r="A5470" s="3">
        <v>22590088</v>
      </c>
      <c r="B5470" s="3" t="s">
        <v>7978</v>
      </c>
      <c r="C5470" s="4">
        <v>100105</v>
      </c>
      <c r="D5470" s="3" t="s">
        <v>23</v>
      </c>
      <c r="E5470" s="3" t="s">
        <v>3</v>
      </c>
      <c r="F5470" s="4" t="s">
        <v>12</v>
      </c>
      <c r="G5470" s="3"/>
      <c r="H5470" s="3"/>
      <c r="I5470" s="3"/>
      <c r="J5470" s="8">
        <v>0</v>
      </c>
      <c r="K5470" s="12">
        <f>IFERROR(VLOOKUP($A5470,[1]Piv!$B:$C,2,FALSE),0)</f>
        <v>0</v>
      </c>
      <c r="L5470" s="12">
        <f>IFERROR(VLOOKUP($A5470,'[2]FINAL (2)'!$A$1:$F$7700,3,FALSE),0)</f>
        <v>0</v>
      </c>
      <c r="M5470" s="12">
        <f>IFERROR(VLOOKUP($A5470,'[2]FINAL (2)'!$A$1:$F$7700,5,FALSE),0)</f>
        <v>0</v>
      </c>
      <c r="N5470" s="12">
        <f>IFERROR(VLOOKUP($A5470,[3]Sheet3!$A$1:$C$4542,3,FALSE),0)</f>
        <v>0</v>
      </c>
      <c r="O5470" s="10">
        <f t="shared" si="86"/>
        <v>0</v>
      </c>
      <c r="P5470"/>
    </row>
    <row r="5471" spans="1:16" x14ac:dyDescent="0.25">
      <c r="A5471" s="3">
        <v>22592204</v>
      </c>
      <c r="B5471" s="3" t="s">
        <v>1846</v>
      </c>
      <c r="C5471" s="4">
        <v>100105</v>
      </c>
      <c r="D5471" s="3" t="s">
        <v>23</v>
      </c>
      <c r="E5471" s="3" t="s">
        <v>3</v>
      </c>
      <c r="F5471" s="4" t="s">
        <v>4</v>
      </c>
      <c r="G5471" s="3">
        <v>131356</v>
      </c>
      <c r="H5471" s="3" t="s">
        <v>8834</v>
      </c>
      <c r="I5471" s="3" t="s">
        <v>3999</v>
      </c>
      <c r="J5471" s="8">
        <v>1000000</v>
      </c>
      <c r="K5471" s="12">
        <f>IFERROR(VLOOKUP($A5471,[1]Piv!$B:$C,2,FALSE),0)</f>
        <v>0</v>
      </c>
      <c r="L5471" s="12">
        <f>IFERROR(VLOOKUP($A5471,'[2]FINAL (2)'!$A$1:$F$7700,3,FALSE),0)</f>
        <v>0</v>
      </c>
      <c r="M5471" s="12">
        <f>IFERROR(VLOOKUP($A5471,'[2]FINAL (2)'!$A$1:$F$7700,5,FALSE),0)</f>
        <v>0</v>
      </c>
      <c r="N5471" s="12">
        <f>IFERROR(VLOOKUP($A5471,[3]Sheet3!$A$1:$C$4542,3,FALSE),0)</f>
        <v>1000000</v>
      </c>
      <c r="O5471" s="10">
        <f t="shared" si="86"/>
        <v>1000000</v>
      </c>
      <c r="P5471" s="10">
        <f>O5471-J5471</f>
        <v>0</v>
      </c>
    </row>
    <row r="5472" spans="1:16" x14ac:dyDescent="0.25">
      <c r="A5472" s="3">
        <v>22603204</v>
      </c>
      <c r="B5472" s="3" t="s">
        <v>7979</v>
      </c>
      <c r="C5472" s="4">
        <v>100105</v>
      </c>
      <c r="D5472" s="3" t="s">
        <v>23</v>
      </c>
      <c r="E5472" s="3" t="s">
        <v>3</v>
      </c>
      <c r="F5472" s="4" t="s">
        <v>4</v>
      </c>
      <c r="G5472" s="3">
        <v>125977</v>
      </c>
      <c r="H5472" s="3" t="s">
        <v>8843</v>
      </c>
      <c r="I5472" s="3" t="s">
        <v>3999</v>
      </c>
      <c r="J5472" s="8">
        <v>1000000</v>
      </c>
      <c r="K5472" s="12">
        <f>IFERROR(VLOOKUP($A5472,[1]Piv!$B:$C,2,FALSE),0)</f>
        <v>1011919.22</v>
      </c>
      <c r="L5472" s="12">
        <f>IFERROR(VLOOKUP($A5472,'[2]FINAL (2)'!$A$1:$F$7700,3,FALSE),0)</f>
        <v>0</v>
      </c>
      <c r="M5472" s="12">
        <f>IFERROR(VLOOKUP($A5472,'[2]FINAL (2)'!$A$1:$F$7700,5,FALSE),0)</f>
        <v>0</v>
      </c>
      <c r="N5472" s="12">
        <f>IFERROR(VLOOKUP($A5472,[3]Sheet3!$A$1:$C$4542,3,FALSE),0)</f>
        <v>0</v>
      </c>
      <c r="O5472" s="10">
        <f t="shared" si="86"/>
        <v>1011919.22</v>
      </c>
      <c r="P5472" s="10">
        <f>O5472-J5472</f>
        <v>11919.219999999972</v>
      </c>
    </row>
    <row r="5473" spans="1:16" x14ac:dyDescent="0.25">
      <c r="A5473" s="3">
        <v>22608888</v>
      </c>
      <c r="B5473" s="3" t="s">
        <v>7980</v>
      </c>
      <c r="C5473" s="4">
        <v>100105</v>
      </c>
      <c r="D5473" s="3" t="s">
        <v>23</v>
      </c>
      <c r="E5473" s="3" t="s">
        <v>3</v>
      </c>
      <c r="F5473" s="4" t="s">
        <v>12</v>
      </c>
      <c r="G5473" s="3"/>
      <c r="H5473" s="3"/>
      <c r="I5473" s="3"/>
      <c r="J5473" s="8">
        <v>0</v>
      </c>
      <c r="K5473" s="12">
        <f>IFERROR(VLOOKUP($A5473,[1]Piv!$B:$C,2,FALSE),0)</f>
        <v>0</v>
      </c>
      <c r="L5473" s="12">
        <f>IFERROR(VLOOKUP($A5473,'[2]FINAL (2)'!$A$1:$F$7700,3,FALSE),0)</f>
        <v>0</v>
      </c>
      <c r="M5473" s="12">
        <f>IFERROR(VLOOKUP($A5473,'[2]FINAL (2)'!$A$1:$F$7700,5,FALSE),0)</f>
        <v>0</v>
      </c>
      <c r="N5473" s="12">
        <f>IFERROR(VLOOKUP($A5473,[3]Sheet3!$A$1:$C$4542,3,FALSE),0)</f>
        <v>0</v>
      </c>
      <c r="O5473" s="10">
        <f t="shared" si="86"/>
        <v>0</v>
      </c>
      <c r="P5473"/>
    </row>
    <row r="5474" spans="1:16" x14ac:dyDescent="0.25">
      <c r="A5474" s="3">
        <v>22629076</v>
      </c>
      <c r="B5474" s="3" t="s">
        <v>7981</v>
      </c>
      <c r="C5474" s="4">
        <v>100105</v>
      </c>
      <c r="D5474" s="3" t="s">
        <v>23</v>
      </c>
      <c r="E5474" s="3" t="s">
        <v>3</v>
      </c>
      <c r="F5474" s="4" t="s">
        <v>12</v>
      </c>
      <c r="G5474" s="3"/>
      <c r="H5474" s="3"/>
      <c r="I5474" s="3"/>
      <c r="J5474" s="8">
        <v>0</v>
      </c>
      <c r="K5474" s="12">
        <f>IFERROR(VLOOKUP($A5474,[1]Piv!$B:$C,2,FALSE),0)</f>
        <v>0</v>
      </c>
      <c r="L5474" s="12">
        <f>IFERROR(VLOOKUP($A5474,'[2]FINAL (2)'!$A$1:$F$7700,3,FALSE),0)</f>
        <v>0</v>
      </c>
      <c r="M5474" s="12">
        <f>IFERROR(VLOOKUP($A5474,'[2]FINAL (2)'!$A$1:$F$7700,5,FALSE),0)</f>
        <v>0</v>
      </c>
      <c r="N5474" s="12">
        <f>IFERROR(VLOOKUP($A5474,[3]Sheet3!$A$1:$C$4542,3,FALSE),0)</f>
        <v>0</v>
      </c>
      <c r="O5474" s="10">
        <f t="shared" si="86"/>
        <v>0</v>
      </c>
      <c r="P5474"/>
    </row>
    <row r="5475" spans="1:16" x14ac:dyDescent="0.25">
      <c r="A5475" s="3">
        <v>22750480</v>
      </c>
      <c r="B5475" s="3" t="s">
        <v>7982</v>
      </c>
      <c r="C5475" s="4">
        <v>100105</v>
      </c>
      <c r="D5475" s="3" t="s">
        <v>23</v>
      </c>
      <c r="E5475" s="3" t="s">
        <v>3</v>
      </c>
      <c r="F5475" s="4" t="s">
        <v>4</v>
      </c>
      <c r="G5475" s="3">
        <v>122984</v>
      </c>
      <c r="H5475" s="3" t="s">
        <v>3226</v>
      </c>
      <c r="I5475" s="3" t="s">
        <v>3999</v>
      </c>
      <c r="J5475" s="8">
        <v>0</v>
      </c>
      <c r="K5475" s="12">
        <f>IFERROR(VLOOKUP($A5475,[1]Piv!$B:$C,2,FALSE),0)</f>
        <v>0</v>
      </c>
      <c r="L5475" s="12">
        <f>IFERROR(VLOOKUP($A5475,'[2]FINAL (2)'!$A$1:$F$7700,3,FALSE),0)</f>
        <v>0</v>
      </c>
      <c r="M5475" s="12">
        <f>IFERROR(VLOOKUP($A5475,'[2]FINAL (2)'!$A$1:$F$7700,5,FALSE),0)</f>
        <v>0</v>
      </c>
      <c r="N5475" s="12">
        <f>IFERROR(VLOOKUP($A5475,[3]Sheet3!$A$1:$C$4542,3,FALSE),0)</f>
        <v>0</v>
      </c>
      <c r="O5475" s="10">
        <f t="shared" si="86"/>
        <v>0</v>
      </c>
      <c r="P5475" s="10">
        <f>O5475-J5475</f>
        <v>0</v>
      </c>
    </row>
    <row r="5476" spans="1:16" x14ac:dyDescent="0.25">
      <c r="A5476" s="3">
        <v>22756270</v>
      </c>
      <c r="B5476" s="3" t="s">
        <v>7983</v>
      </c>
      <c r="C5476" s="4">
        <v>100105</v>
      </c>
      <c r="D5476" s="3" t="s">
        <v>23</v>
      </c>
      <c r="E5476" s="3" t="s">
        <v>3</v>
      </c>
      <c r="F5476" s="4" t="s">
        <v>12</v>
      </c>
      <c r="G5476" s="3"/>
      <c r="H5476" s="3"/>
      <c r="I5476" s="3"/>
      <c r="J5476" s="8">
        <v>0</v>
      </c>
      <c r="K5476" s="12">
        <f>IFERROR(VLOOKUP($A5476,[1]Piv!$B:$C,2,FALSE),0)</f>
        <v>0</v>
      </c>
      <c r="L5476" s="12">
        <f>IFERROR(VLOOKUP($A5476,'[2]FINAL (2)'!$A$1:$F$7700,3,FALSE),0)</f>
        <v>0</v>
      </c>
      <c r="M5476" s="12">
        <f>IFERROR(VLOOKUP($A5476,'[2]FINAL (2)'!$A$1:$F$7700,5,FALSE),0)</f>
        <v>0</v>
      </c>
      <c r="N5476" s="12">
        <f>IFERROR(VLOOKUP($A5476,[3]Sheet3!$A$1:$C$4542,3,FALSE),0)</f>
        <v>0</v>
      </c>
      <c r="O5476" s="10">
        <f t="shared" si="86"/>
        <v>0</v>
      </c>
      <c r="P5476"/>
    </row>
    <row r="5477" spans="1:16" x14ac:dyDescent="0.25">
      <c r="A5477" s="3">
        <v>22777913</v>
      </c>
      <c r="B5477" s="3" t="s">
        <v>7984</v>
      </c>
      <c r="C5477" s="4">
        <v>100105</v>
      </c>
      <c r="D5477" s="3" t="s">
        <v>23</v>
      </c>
      <c r="E5477" s="3" t="s">
        <v>3</v>
      </c>
      <c r="F5477" s="4" t="s">
        <v>4</v>
      </c>
      <c r="G5477" s="3">
        <v>133095</v>
      </c>
      <c r="H5477" s="3" t="s">
        <v>3233</v>
      </c>
      <c r="I5477" s="3" t="s">
        <v>3999</v>
      </c>
      <c r="J5477" s="8">
        <v>5043500</v>
      </c>
      <c r="K5477" s="12">
        <f>IFERROR(VLOOKUP($A5477,[1]Piv!$B:$C,2,FALSE),0)</f>
        <v>4740750.49</v>
      </c>
      <c r="L5477" s="12">
        <f>IFERROR(VLOOKUP($A5477,'[2]FINAL (2)'!$A$1:$F$7700,3,FALSE),0)</f>
        <v>0</v>
      </c>
      <c r="M5477" s="12">
        <f>IFERROR(VLOOKUP($A5477,'[2]FINAL (2)'!$A$1:$F$7700,5,FALSE),0)</f>
        <v>0</v>
      </c>
      <c r="N5477" s="12">
        <f>IFERROR(VLOOKUP($A5477,[3]Sheet3!$A$1:$C$4542,3,FALSE),0)</f>
        <v>0</v>
      </c>
      <c r="O5477" s="10">
        <f t="shared" si="86"/>
        <v>4740750.49</v>
      </c>
      <c r="P5477" s="10">
        <f>O5477-J5477</f>
        <v>-302749.50999999978</v>
      </c>
    </row>
    <row r="5478" spans="1:16" x14ac:dyDescent="0.25">
      <c r="A5478" s="3">
        <v>22778799</v>
      </c>
      <c r="B5478" s="3" t="s">
        <v>384</v>
      </c>
      <c r="C5478" s="4">
        <v>100105</v>
      </c>
      <c r="D5478" s="3" t="s">
        <v>23</v>
      </c>
      <c r="E5478" s="3" t="s">
        <v>3</v>
      </c>
      <c r="F5478" s="4" t="s">
        <v>4</v>
      </c>
      <c r="G5478" s="3">
        <v>97453</v>
      </c>
      <c r="H5478" s="3" t="s">
        <v>3284</v>
      </c>
      <c r="I5478" s="3" t="s">
        <v>4001</v>
      </c>
      <c r="J5478" s="8">
        <v>20220000</v>
      </c>
      <c r="K5478" s="12">
        <f>IFERROR(VLOOKUP($A5478,[1]Piv!$B:$C,2,FALSE),0)</f>
        <v>9004968.8399999999</v>
      </c>
      <c r="L5478" s="12">
        <f>IFERROR(VLOOKUP($A5478,'[2]FINAL (2)'!$A$1:$F$7700,3,FALSE),0)</f>
        <v>0</v>
      </c>
      <c r="M5478" s="12">
        <f>IFERROR(VLOOKUP($A5478,'[2]FINAL (2)'!$A$1:$F$7700,5,FALSE),0)</f>
        <v>0</v>
      </c>
      <c r="N5478" s="12">
        <f>IFERROR(VLOOKUP($A5478,[3]Sheet3!$A$1:$C$4542,3,FALSE),0)</f>
        <v>1220000</v>
      </c>
      <c r="O5478" s="10">
        <f t="shared" si="86"/>
        <v>10224968.84</v>
      </c>
      <c r="P5478" s="10">
        <f>O5478-J5478</f>
        <v>-9995031.1600000001</v>
      </c>
    </row>
    <row r="5479" spans="1:16" x14ac:dyDescent="0.25">
      <c r="A5479" s="3">
        <v>22794098</v>
      </c>
      <c r="B5479" s="3" t="s">
        <v>2454</v>
      </c>
      <c r="C5479" s="4">
        <v>100105</v>
      </c>
      <c r="D5479" s="3" t="s">
        <v>23</v>
      </c>
      <c r="E5479" s="3" t="s">
        <v>3</v>
      </c>
      <c r="F5479" s="4" t="s">
        <v>4</v>
      </c>
      <c r="G5479" s="3">
        <v>127614</v>
      </c>
      <c r="H5479" s="3" t="s">
        <v>3297</v>
      </c>
      <c r="I5479" s="3" t="s">
        <v>4001</v>
      </c>
      <c r="J5479" s="8">
        <v>0</v>
      </c>
      <c r="K5479" s="12">
        <f>IFERROR(VLOOKUP($A5479,[1]Piv!$B:$C,2,FALSE),0)</f>
        <v>0</v>
      </c>
      <c r="L5479" s="12">
        <f>IFERROR(VLOOKUP($A5479,'[2]FINAL (2)'!$A$1:$F$7700,3,FALSE),0)</f>
        <v>0</v>
      </c>
      <c r="M5479" s="12">
        <f>IFERROR(VLOOKUP($A5479,'[2]FINAL (2)'!$A$1:$F$7700,5,FALSE),0)</f>
        <v>0</v>
      </c>
      <c r="N5479" s="12">
        <f>IFERROR(VLOOKUP($A5479,[3]Sheet3!$A$1:$C$4542,3,FALSE),0)</f>
        <v>0</v>
      </c>
      <c r="O5479" s="10">
        <f t="shared" si="86"/>
        <v>0</v>
      </c>
      <c r="P5479" s="10">
        <f>O5479-J5479</f>
        <v>0</v>
      </c>
    </row>
    <row r="5480" spans="1:16" x14ac:dyDescent="0.25">
      <c r="A5480" s="3">
        <v>22799158</v>
      </c>
      <c r="B5480" s="3" t="s">
        <v>2133</v>
      </c>
      <c r="C5480" s="4">
        <v>100105</v>
      </c>
      <c r="D5480" s="3" t="s">
        <v>23</v>
      </c>
      <c r="E5480" s="3" t="s">
        <v>3</v>
      </c>
      <c r="F5480" s="4" t="s">
        <v>4</v>
      </c>
      <c r="G5480" s="3">
        <v>124423</v>
      </c>
      <c r="H5480" s="3" t="s">
        <v>3246</v>
      </c>
      <c r="I5480" s="3" t="s">
        <v>3999</v>
      </c>
      <c r="J5480" s="8">
        <v>0</v>
      </c>
      <c r="K5480" s="12">
        <f>IFERROR(VLOOKUP($A5480,[1]Piv!$B:$C,2,FALSE),0)</f>
        <v>0</v>
      </c>
      <c r="L5480" s="12">
        <f>IFERROR(VLOOKUP($A5480,'[2]FINAL (2)'!$A$1:$F$7700,3,FALSE),0)</f>
        <v>0</v>
      </c>
      <c r="M5480" s="12">
        <f>IFERROR(VLOOKUP($A5480,'[2]FINAL (2)'!$A$1:$F$7700,5,FALSE),0)</f>
        <v>500000</v>
      </c>
      <c r="N5480" s="12">
        <f>IFERROR(VLOOKUP($A5480,[3]Sheet3!$A$1:$C$4542,3,FALSE),0)</f>
        <v>0</v>
      </c>
      <c r="O5480" s="10">
        <f t="shared" si="86"/>
        <v>500000</v>
      </c>
      <c r="P5480" s="10">
        <f>O5480-J5480</f>
        <v>500000</v>
      </c>
    </row>
    <row r="5481" spans="1:16" x14ac:dyDescent="0.25">
      <c r="A5481" s="3">
        <v>22813162</v>
      </c>
      <c r="B5481" s="3" t="s">
        <v>7985</v>
      </c>
      <c r="C5481" s="4">
        <v>100105</v>
      </c>
      <c r="D5481" s="3" t="s">
        <v>23</v>
      </c>
      <c r="E5481" s="3" t="s">
        <v>3</v>
      </c>
      <c r="F5481" s="4" t="s">
        <v>12</v>
      </c>
      <c r="G5481" s="3"/>
      <c r="H5481" s="3"/>
      <c r="I5481" s="3"/>
      <c r="J5481" s="8">
        <v>0</v>
      </c>
      <c r="K5481" s="12">
        <f>IFERROR(VLOOKUP($A5481,[1]Piv!$B:$C,2,FALSE),0)</f>
        <v>0</v>
      </c>
      <c r="L5481" s="12">
        <f>IFERROR(VLOOKUP($A5481,'[2]FINAL (2)'!$A$1:$F$7700,3,FALSE),0)</f>
        <v>0</v>
      </c>
      <c r="M5481" s="12">
        <f>IFERROR(VLOOKUP($A5481,'[2]FINAL (2)'!$A$1:$F$7700,5,FALSE),0)</f>
        <v>0</v>
      </c>
      <c r="N5481" s="12">
        <f>IFERROR(VLOOKUP($A5481,[3]Sheet3!$A$1:$C$4542,3,FALSE),0)</f>
        <v>0</v>
      </c>
      <c r="O5481" s="10">
        <f t="shared" si="86"/>
        <v>0</v>
      </c>
      <c r="P5481"/>
    </row>
    <row r="5482" spans="1:16" x14ac:dyDescent="0.25">
      <c r="A5482" s="3">
        <v>22827925</v>
      </c>
      <c r="B5482" s="3" t="s">
        <v>7986</v>
      </c>
      <c r="C5482" s="4">
        <v>100105</v>
      </c>
      <c r="D5482" s="3" t="s">
        <v>23</v>
      </c>
      <c r="E5482" s="3" t="s">
        <v>3</v>
      </c>
      <c r="F5482" s="4" t="s">
        <v>12</v>
      </c>
      <c r="G5482" s="3"/>
      <c r="H5482" s="3"/>
      <c r="I5482" s="3"/>
      <c r="J5482" s="8">
        <v>0</v>
      </c>
      <c r="K5482" s="12">
        <f>IFERROR(VLOOKUP($A5482,[1]Piv!$B:$C,2,FALSE),0)</f>
        <v>0</v>
      </c>
      <c r="L5482" s="12">
        <f>IFERROR(VLOOKUP($A5482,'[2]FINAL (2)'!$A$1:$F$7700,3,FALSE),0)</f>
        <v>0</v>
      </c>
      <c r="M5482" s="12">
        <f>IFERROR(VLOOKUP($A5482,'[2]FINAL (2)'!$A$1:$F$7700,5,FALSE),0)</f>
        <v>0</v>
      </c>
      <c r="N5482" s="12">
        <f>IFERROR(VLOOKUP($A5482,[3]Sheet3!$A$1:$C$4542,3,FALSE),0)</f>
        <v>0</v>
      </c>
      <c r="O5482" s="10">
        <f t="shared" si="86"/>
        <v>0</v>
      </c>
      <c r="P5482"/>
    </row>
    <row r="5483" spans="1:16" x14ac:dyDescent="0.25">
      <c r="A5483" s="3">
        <v>22835742</v>
      </c>
      <c r="B5483" s="3" t="s">
        <v>2173</v>
      </c>
      <c r="C5483" s="4">
        <v>100105</v>
      </c>
      <c r="D5483" s="3" t="s">
        <v>23</v>
      </c>
      <c r="E5483" s="3" t="s">
        <v>3</v>
      </c>
      <c r="F5483" s="4" t="s">
        <v>4</v>
      </c>
      <c r="G5483" s="3">
        <v>86311</v>
      </c>
      <c r="H5483" s="3" t="s">
        <v>3235</v>
      </c>
      <c r="I5483" s="3" t="s">
        <v>3999</v>
      </c>
      <c r="J5483" s="8">
        <v>440000</v>
      </c>
      <c r="K5483" s="12">
        <f>IFERROR(VLOOKUP($A5483,[1]Piv!$B:$C,2,FALSE),0)</f>
        <v>0</v>
      </c>
      <c r="L5483" s="12">
        <f>IFERROR(VLOOKUP($A5483,'[2]FINAL (2)'!$A$1:$F$7700,3,FALSE),0)</f>
        <v>0</v>
      </c>
      <c r="M5483" s="12">
        <f>IFERROR(VLOOKUP($A5483,'[2]FINAL (2)'!$A$1:$F$7700,5,FALSE),0)</f>
        <v>0</v>
      </c>
      <c r="N5483" s="12">
        <f>IFERROR(VLOOKUP($A5483,[3]Sheet3!$A$1:$C$4542,3,FALSE),0)</f>
        <v>440000</v>
      </c>
      <c r="O5483" s="10">
        <f t="shared" si="86"/>
        <v>440000</v>
      </c>
      <c r="P5483" s="10">
        <f>O5483-J5483</f>
        <v>0</v>
      </c>
    </row>
    <row r="5484" spans="1:16" x14ac:dyDescent="0.25">
      <c r="A5484" s="3">
        <v>22864323</v>
      </c>
      <c r="B5484" s="3" t="s">
        <v>7987</v>
      </c>
      <c r="C5484" s="4">
        <v>100105</v>
      </c>
      <c r="D5484" s="3" t="s">
        <v>23</v>
      </c>
      <c r="E5484" s="3" t="s">
        <v>3</v>
      </c>
      <c r="F5484" s="4" t="s">
        <v>12</v>
      </c>
      <c r="G5484" s="3"/>
      <c r="H5484" s="3"/>
      <c r="I5484" s="3"/>
      <c r="J5484" s="8">
        <v>0</v>
      </c>
      <c r="K5484" s="12">
        <f>IFERROR(VLOOKUP($A5484,[1]Piv!$B:$C,2,FALSE),0)</f>
        <v>0</v>
      </c>
      <c r="L5484" s="12">
        <f>IFERROR(VLOOKUP($A5484,'[2]FINAL (2)'!$A$1:$F$7700,3,FALSE),0)</f>
        <v>0</v>
      </c>
      <c r="M5484" s="12">
        <f>IFERROR(VLOOKUP($A5484,'[2]FINAL (2)'!$A$1:$F$7700,5,FALSE),0)</f>
        <v>0</v>
      </c>
      <c r="N5484" s="12">
        <f>IFERROR(VLOOKUP($A5484,[3]Sheet3!$A$1:$C$4542,3,FALSE),0)</f>
        <v>0</v>
      </c>
      <c r="O5484" s="10">
        <f t="shared" si="86"/>
        <v>0</v>
      </c>
      <c r="P5484"/>
    </row>
    <row r="5485" spans="1:16" x14ac:dyDescent="0.25">
      <c r="A5485" s="3">
        <v>22865610</v>
      </c>
      <c r="B5485" s="3" t="s">
        <v>7988</v>
      </c>
      <c r="C5485" s="4">
        <v>100105</v>
      </c>
      <c r="D5485" s="3" t="s">
        <v>23</v>
      </c>
      <c r="E5485" s="3" t="s">
        <v>3</v>
      </c>
      <c r="F5485" s="4" t="s">
        <v>12</v>
      </c>
      <c r="G5485" s="3"/>
      <c r="H5485" s="3"/>
      <c r="I5485" s="3"/>
      <c r="J5485" s="8">
        <v>0</v>
      </c>
      <c r="K5485" s="12">
        <f>IFERROR(VLOOKUP($A5485,[1]Piv!$B:$C,2,FALSE),0)</f>
        <v>0</v>
      </c>
      <c r="L5485" s="12">
        <f>IFERROR(VLOOKUP($A5485,'[2]FINAL (2)'!$A$1:$F$7700,3,FALSE),0)</f>
        <v>0</v>
      </c>
      <c r="M5485" s="12">
        <f>IFERROR(VLOOKUP($A5485,'[2]FINAL (2)'!$A$1:$F$7700,5,FALSE),0)</f>
        <v>0</v>
      </c>
      <c r="N5485" s="12">
        <f>IFERROR(VLOOKUP($A5485,[3]Sheet3!$A$1:$C$4542,3,FALSE),0)</f>
        <v>0</v>
      </c>
      <c r="O5485" s="10">
        <f t="shared" si="86"/>
        <v>0</v>
      </c>
      <c r="P5485"/>
    </row>
    <row r="5486" spans="1:16" x14ac:dyDescent="0.25">
      <c r="A5486" s="3">
        <v>23038133</v>
      </c>
      <c r="B5486" s="3" t="s">
        <v>7989</v>
      </c>
      <c r="C5486" s="4">
        <v>100105</v>
      </c>
      <c r="D5486" s="3" t="s">
        <v>23</v>
      </c>
      <c r="E5486" s="3" t="s">
        <v>3</v>
      </c>
      <c r="F5486" s="4" t="s">
        <v>12</v>
      </c>
      <c r="G5486" s="3"/>
      <c r="H5486" s="3"/>
      <c r="I5486" s="3"/>
      <c r="J5486" s="8">
        <v>0</v>
      </c>
      <c r="K5486" s="12">
        <f>IFERROR(VLOOKUP($A5486,[1]Piv!$B:$C,2,FALSE),0)</f>
        <v>0</v>
      </c>
      <c r="L5486" s="12">
        <f>IFERROR(VLOOKUP($A5486,'[2]FINAL (2)'!$A$1:$F$7700,3,FALSE),0)</f>
        <v>0</v>
      </c>
      <c r="M5486" s="12">
        <f>IFERROR(VLOOKUP($A5486,'[2]FINAL (2)'!$A$1:$F$7700,5,FALSE),0)</f>
        <v>0</v>
      </c>
      <c r="N5486" s="12">
        <f>IFERROR(VLOOKUP($A5486,[3]Sheet3!$A$1:$C$4542,3,FALSE),0)</f>
        <v>0</v>
      </c>
      <c r="O5486" s="10">
        <f t="shared" si="86"/>
        <v>0</v>
      </c>
      <c r="P5486"/>
    </row>
    <row r="5487" spans="1:16" x14ac:dyDescent="0.25">
      <c r="A5487" s="3">
        <v>23084077</v>
      </c>
      <c r="B5487" s="3" t="s">
        <v>589</v>
      </c>
      <c r="C5487" s="4">
        <v>100105</v>
      </c>
      <c r="D5487" s="3" t="s">
        <v>23</v>
      </c>
      <c r="E5487" s="3" t="s">
        <v>3</v>
      </c>
      <c r="F5487" s="4" t="s">
        <v>4</v>
      </c>
      <c r="G5487" s="3">
        <v>11111</v>
      </c>
      <c r="H5487" s="3" t="s">
        <v>3298</v>
      </c>
      <c r="I5487" s="3" t="s">
        <v>4000</v>
      </c>
      <c r="J5487" s="8">
        <v>3666363</v>
      </c>
      <c r="K5487" s="12">
        <f>IFERROR(VLOOKUP($A5487,[1]Piv!$B:$C,2,FALSE),0)</f>
        <v>3357316.1399999997</v>
      </c>
      <c r="L5487" s="12">
        <f>IFERROR(VLOOKUP($A5487,'[2]FINAL (2)'!$A$1:$F$7700,3,FALSE),0)</f>
        <v>0</v>
      </c>
      <c r="M5487" s="12">
        <f>IFERROR(VLOOKUP($A5487,'[2]FINAL (2)'!$A$1:$F$7700,5,FALSE),0)</f>
        <v>0</v>
      </c>
      <c r="N5487" s="12">
        <f>IFERROR(VLOOKUP($A5487,[3]Sheet3!$A$1:$C$4542,3,FALSE),0)</f>
        <v>0</v>
      </c>
      <c r="O5487" s="10">
        <f t="shared" si="86"/>
        <v>3357316.1399999997</v>
      </c>
      <c r="P5487" s="10">
        <f>O5487-J5487</f>
        <v>-309046.86000000034</v>
      </c>
    </row>
    <row r="5488" spans="1:16" x14ac:dyDescent="0.25">
      <c r="A5488" s="3">
        <v>23084129</v>
      </c>
      <c r="B5488" s="3" t="s">
        <v>1597</v>
      </c>
      <c r="C5488" s="4">
        <v>100105</v>
      </c>
      <c r="D5488" s="3" t="s">
        <v>23</v>
      </c>
      <c r="E5488" s="3" t="s">
        <v>3</v>
      </c>
      <c r="F5488" s="4" t="s">
        <v>4</v>
      </c>
      <c r="G5488" s="3">
        <v>11111</v>
      </c>
      <c r="H5488" s="3" t="s">
        <v>3298</v>
      </c>
      <c r="I5488" s="3" t="s">
        <v>4000</v>
      </c>
      <c r="J5488" s="8">
        <v>1441000</v>
      </c>
      <c r="K5488" s="12">
        <f>IFERROR(VLOOKUP($A5488,[1]Piv!$B:$C,2,FALSE),0)</f>
        <v>1296958.67</v>
      </c>
      <c r="L5488" s="12">
        <f>IFERROR(VLOOKUP($A5488,'[2]FINAL (2)'!$A$1:$F$7700,3,FALSE),0)</f>
        <v>0</v>
      </c>
      <c r="M5488" s="12">
        <f>IFERROR(VLOOKUP($A5488,'[2]FINAL (2)'!$A$1:$F$7700,5,FALSE),0)</f>
        <v>0</v>
      </c>
      <c r="N5488" s="12">
        <f>IFERROR(VLOOKUP($A5488,[3]Sheet3!$A$1:$C$4542,3,FALSE),0)</f>
        <v>0</v>
      </c>
      <c r="O5488" s="10">
        <f t="shared" si="86"/>
        <v>1296958.67</v>
      </c>
      <c r="P5488" s="10">
        <f>O5488-J5488</f>
        <v>-144041.33000000007</v>
      </c>
    </row>
    <row r="5489" spans="1:16" x14ac:dyDescent="0.25">
      <c r="A5489" s="3">
        <v>23084154</v>
      </c>
      <c r="B5489" s="3" t="s">
        <v>161</v>
      </c>
      <c r="C5489" s="4">
        <v>100105</v>
      </c>
      <c r="D5489" s="3" t="s">
        <v>23</v>
      </c>
      <c r="E5489" s="3" t="s">
        <v>3</v>
      </c>
      <c r="F5489" s="4" t="s">
        <v>4</v>
      </c>
      <c r="G5489" s="3">
        <v>11111</v>
      </c>
      <c r="H5489" s="3" t="s">
        <v>3298</v>
      </c>
      <c r="I5489" s="3" t="s">
        <v>4000</v>
      </c>
      <c r="J5489" s="8">
        <v>1200000</v>
      </c>
      <c r="K5489" s="12">
        <f>IFERROR(VLOOKUP($A5489,[1]Piv!$B:$C,2,FALSE),0)</f>
        <v>1073503.8600000001</v>
      </c>
      <c r="L5489" s="12">
        <f>IFERROR(VLOOKUP($A5489,'[2]FINAL (2)'!$A$1:$F$7700,3,FALSE),0)</f>
        <v>0</v>
      </c>
      <c r="M5489" s="12">
        <f>IFERROR(VLOOKUP($A5489,'[2]FINAL (2)'!$A$1:$F$7700,5,FALSE),0)</f>
        <v>0</v>
      </c>
      <c r="N5489" s="12">
        <f>IFERROR(VLOOKUP($A5489,[3]Sheet3!$A$1:$C$4542,3,FALSE),0)</f>
        <v>0</v>
      </c>
      <c r="O5489" s="10">
        <f t="shared" si="86"/>
        <v>1073503.8600000001</v>
      </c>
      <c r="P5489" s="10">
        <f>O5489-J5489</f>
        <v>-126496.1399999999</v>
      </c>
    </row>
    <row r="5490" spans="1:16" x14ac:dyDescent="0.25">
      <c r="A5490" s="3">
        <v>23085328</v>
      </c>
      <c r="B5490" s="3" t="s">
        <v>1321</v>
      </c>
      <c r="C5490" s="4">
        <v>100105</v>
      </c>
      <c r="D5490" s="3" t="s">
        <v>23</v>
      </c>
      <c r="E5490" s="3" t="s">
        <v>3</v>
      </c>
      <c r="F5490" s="4" t="s">
        <v>4</v>
      </c>
      <c r="G5490" s="3">
        <v>131356</v>
      </c>
      <c r="H5490" s="3" t="s">
        <v>8834</v>
      </c>
      <c r="I5490" s="3" t="s">
        <v>3999</v>
      </c>
      <c r="J5490" s="8">
        <v>2024491.51</v>
      </c>
      <c r="K5490" s="12">
        <f>IFERROR(VLOOKUP($A5490,[1]Piv!$B:$C,2,FALSE),0)</f>
        <v>0</v>
      </c>
      <c r="L5490" s="12">
        <f>IFERROR(VLOOKUP($A5490,'[2]FINAL (2)'!$A$1:$F$7700,3,FALSE),0)</f>
        <v>1516327.68</v>
      </c>
      <c r="M5490" s="12">
        <f>IFERROR(VLOOKUP($A5490,'[2]FINAL (2)'!$A$1:$F$7700,5,FALSE),0)</f>
        <v>0</v>
      </c>
      <c r="N5490" s="12">
        <f>IFERROR(VLOOKUP($A5490,[3]Sheet3!$A$1:$C$4542,3,FALSE),0)</f>
        <v>500000</v>
      </c>
      <c r="O5490" s="10">
        <f t="shared" si="86"/>
        <v>2016327.6799999999</v>
      </c>
      <c r="P5490" s="10">
        <f>O5490-J5490</f>
        <v>-8163.8300000000745</v>
      </c>
    </row>
    <row r="5491" spans="1:16" x14ac:dyDescent="0.25">
      <c r="A5491" s="3">
        <v>23091424</v>
      </c>
      <c r="B5491" s="3" t="s">
        <v>7990</v>
      </c>
      <c r="C5491" s="4">
        <v>100105</v>
      </c>
      <c r="D5491" s="3" t="s">
        <v>23</v>
      </c>
      <c r="E5491" s="3" t="s">
        <v>3</v>
      </c>
      <c r="F5491" s="4" t="s">
        <v>12</v>
      </c>
      <c r="G5491" s="3"/>
      <c r="H5491" s="3"/>
      <c r="I5491" s="3"/>
      <c r="J5491" s="8">
        <v>0</v>
      </c>
      <c r="K5491" s="12">
        <f>IFERROR(VLOOKUP($A5491,[1]Piv!$B:$C,2,FALSE),0)</f>
        <v>0</v>
      </c>
      <c r="L5491" s="12">
        <f>IFERROR(VLOOKUP($A5491,'[2]FINAL (2)'!$A$1:$F$7700,3,FALSE),0)</f>
        <v>0</v>
      </c>
      <c r="M5491" s="12">
        <f>IFERROR(VLOOKUP($A5491,'[2]FINAL (2)'!$A$1:$F$7700,5,FALSE),0)</f>
        <v>0</v>
      </c>
      <c r="N5491" s="12">
        <f>IFERROR(VLOOKUP($A5491,[3]Sheet3!$A$1:$C$4542,3,FALSE),0)</f>
        <v>0</v>
      </c>
      <c r="O5491" s="10">
        <f t="shared" si="86"/>
        <v>0</v>
      </c>
      <c r="P5491"/>
    </row>
    <row r="5492" spans="1:16" x14ac:dyDescent="0.25">
      <c r="A5492" s="3">
        <v>23129180</v>
      </c>
      <c r="B5492" s="3" t="s">
        <v>595</v>
      </c>
      <c r="C5492" s="4">
        <v>100105</v>
      </c>
      <c r="D5492" s="3" t="s">
        <v>23</v>
      </c>
      <c r="E5492" s="3" t="s">
        <v>3</v>
      </c>
      <c r="F5492" s="4" t="s">
        <v>4</v>
      </c>
      <c r="G5492" s="3">
        <v>11111</v>
      </c>
      <c r="H5492" s="3" t="s">
        <v>3298</v>
      </c>
      <c r="I5492" s="3" t="s">
        <v>4000</v>
      </c>
      <c r="J5492" s="8">
        <v>1470000</v>
      </c>
      <c r="K5492" s="12">
        <f>IFERROR(VLOOKUP($A5492,[1]Piv!$B:$C,2,FALSE),0)</f>
        <v>912050.56</v>
      </c>
      <c r="L5492" s="12">
        <f>IFERROR(VLOOKUP($A5492,'[2]FINAL (2)'!$A$1:$F$7700,3,FALSE),0)</f>
        <v>0</v>
      </c>
      <c r="M5492" s="12">
        <f>IFERROR(VLOOKUP($A5492,'[2]FINAL (2)'!$A$1:$F$7700,5,FALSE),0)</f>
        <v>0</v>
      </c>
      <c r="N5492" s="12">
        <f>IFERROR(VLOOKUP($A5492,[3]Sheet3!$A$1:$C$4542,3,FALSE),0)</f>
        <v>0</v>
      </c>
      <c r="O5492" s="10">
        <f t="shared" si="86"/>
        <v>912050.56</v>
      </c>
      <c r="P5492" s="10">
        <f>O5492-J5492</f>
        <v>-557949.43999999994</v>
      </c>
    </row>
    <row r="5493" spans="1:16" x14ac:dyDescent="0.25">
      <c r="A5493" s="3">
        <v>23151494</v>
      </c>
      <c r="B5493" s="3" t="s">
        <v>7991</v>
      </c>
      <c r="C5493" s="4">
        <v>100105</v>
      </c>
      <c r="D5493" s="3" t="s">
        <v>23</v>
      </c>
      <c r="E5493" s="3" t="s">
        <v>3</v>
      </c>
      <c r="F5493" s="4" t="s">
        <v>12</v>
      </c>
      <c r="G5493" s="3"/>
      <c r="H5493" s="3"/>
      <c r="I5493" s="3"/>
      <c r="J5493" s="8">
        <v>0</v>
      </c>
      <c r="K5493" s="12">
        <f>IFERROR(VLOOKUP($A5493,[1]Piv!$B:$C,2,FALSE),0)</f>
        <v>0</v>
      </c>
      <c r="L5493" s="12">
        <f>IFERROR(VLOOKUP($A5493,'[2]FINAL (2)'!$A$1:$F$7700,3,FALSE),0)</f>
        <v>0</v>
      </c>
      <c r="M5493" s="12">
        <f>IFERROR(VLOOKUP($A5493,'[2]FINAL (2)'!$A$1:$F$7700,5,FALSE),0)</f>
        <v>0</v>
      </c>
      <c r="N5493" s="12">
        <f>IFERROR(VLOOKUP($A5493,[3]Sheet3!$A$1:$C$4542,3,FALSE),0)</f>
        <v>0</v>
      </c>
      <c r="O5493" s="10">
        <f t="shared" si="86"/>
        <v>0</v>
      </c>
      <c r="P5493"/>
    </row>
    <row r="5494" spans="1:16" x14ac:dyDescent="0.25">
      <c r="A5494" s="3">
        <v>23214900</v>
      </c>
      <c r="B5494" s="3" t="s">
        <v>7992</v>
      </c>
      <c r="C5494" s="4">
        <v>100105</v>
      </c>
      <c r="D5494" s="3" t="s">
        <v>23</v>
      </c>
      <c r="E5494" s="3" t="s">
        <v>3</v>
      </c>
      <c r="F5494" s="4" t="s">
        <v>12</v>
      </c>
      <c r="G5494" s="3"/>
      <c r="H5494" s="3"/>
      <c r="I5494" s="3"/>
      <c r="J5494" s="8">
        <v>0</v>
      </c>
      <c r="K5494" s="12">
        <f>IFERROR(VLOOKUP($A5494,[1]Piv!$B:$C,2,FALSE),0)</f>
        <v>0</v>
      </c>
      <c r="L5494" s="12">
        <f>IFERROR(VLOOKUP($A5494,'[2]FINAL (2)'!$A$1:$F$7700,3,FALSE),0)</f>
        <v>0</v>
      </c>
      <c r="M5494" s="12">
        <f>IFERROR(VLOOKUP($A5494,'[2]FINAL (2)'!$A$1:$F$7700,5,FALSE),0)</f>
        <v>0</v>
      </c>
      <c r="N5494" s="12">
        <f>IFERROR(VLOOKUP($A5494,[3]Sheet3!$A$1:$C$4542,3,FALSE),0)</f>
        <v>0</v>
      </c>
      <c r="O5494" s="10">
        <f t="shared" si="86"/>
        <v>0</v>
      </c>
      <c r="P5494"/>
    </row>
    <row r="5495" spans="1:16" x14ac:dyDescent="0.25">
      <c r="A5495" s="3">
        <v>23250717</v>
      </c>
      <c r="B5495" s="3" t="s">
        <v>1270</v>
      </c>
      <c r="C5495" s="4">
        <v>100105</v>
      </c>
      <c r="D5495" s="3" t="s">
        <v>23</v>
      </c>
      <c r="E5495" s="3" t="s">
        <v>3</v>
      </c>
      <c r="F5495" s="4" t="s">
        <v>4</v>
      </c>
      <c r="G5495" s="3">
        <v>130810</v>
      </c>
      <c r="H5495" s="3" t="s">
        <v>3203</v>
      </c>
      <c r="I5495" s="3" t="s">
        <v>3999</v>
      </c>
      <c r="J5495" s="8">
        <v>2200000</v>
      </c>
      <c r="K5495" s="12">
        <f>IFERROR(VLOOKUP($A5495,[1]Piv!$B:$C,2,FALSE),0)</f>
        <v>0</v>
      </c>
      <c r="L5495" s="12">
        <f>IFERROR(VLOOKUP($A5495,'[2]FINAL (2)'!$A$1:$F$7700,3,FALSE),0)</f>
        <v>1420000</v>
      </c>
      <c r="M5495" s="12">
        <f>IFERROR(VLOOKUP($A5495,'[2]FINAL (2)'!$A$1:$F$7700,5,FALSE),0)</f>
        <v>0</v>
      </c>
      <c r="N5495" s="12">
        <f>IFERROR(VLOOKUP($A5495,[3]Sheet3!$A$1:$C$4542,3,FALSE),0)</f>
        <v>0</v>
      </c>
      <c r="O5495" s="10">
        <f t="shared" si="86"/>
        <v>1420000</v>
      </c>
      <c r="P5495" s="10">
        <f>O5495-J5495</f>
        <v>-780000</v>
      </c>
    </row>
    <row r="5496" spans="1:16" x14ac:dyDescent="0.25">
      <c r="A5496" s="3">
        <v>23269054</v>
      </c>
      <c r="B5496" s="3" t="s">
        <v>2431</v>
      </c>
      <c r="C5496" s="4">
        <v>100105</v>
      </c>
      <c r="D5496" s="3" t="s">
        <v>23</v>
      </c>
      <c r="E5496" s="3" t="s">
        <v>3</v>
      </c>
      <c r="F5496" s="4" t="s">
        <v>4</v>
      </c>
      <c r="G5496" s="3">
        <v>137175</v>
      </c>
      <c r="H5496" s="3" t="s">
        <v>3237</v>
      </c>
      <c r="I5496" s="3" t="s">
        <v>3999</v>
      </c>
      <c r="J5496" s="8">
        <v>1200000</v>
      </c>
      <c r="K5496" s="12">
        <f>IFERROR(VLOOKUP($A5496,[1]Piv!$B:$C,2,FALSE),0)</f>
        <v>0</v>
      </c>
      <c r="L5496" s="12">
        <f>IFERROR(VLOOKUP($A5496,'[2]FINAL (2)'!$A$1:$F$7700,3,FALSE),0)</f>
        <v>0</v>
      </c>
      <c r="M5496" s="12">
        <f>IFERROR(VLOOKUP($A5496,'[2]FINAL (2)'!$A$1:$F$7700,5,FALSE),0)</f>
        <v>0</v>
      </c>
      <c r="N5496" s="12">
        <f>IFERROR(VLOOKUP($A5496,[3]Sheet3!$A$1:$C$4542,3,FALSE),0)</f>
        <v>1200000</v>
      </c>
      <c r="O5496" s="10">
        <f t="shared" si="86"/>
        <v>1200000</v>
      </c>
      <c r="P5496" s="10">
        <f>O5496-J5496</f>
        <v>0</v>
      </c>
    </row>
    <row r="5497" spans="1:16" x14ac:dyDescent="0.25">
      <c r="A5497" s="3">
        <v>23292938</v>
      </c>
      <c r="B5497" s="3" t="s">
        <v>739</v>
      </c>
      <c r="C5497" s="4">
        <v>100105</v>
      </c>
      <c r="D5497" s="3" t="s">
        <v>23</v>
      </c>
      <c r="E5497" s="3" t="s">
        <v>3</v>
      </c>
      <c r="F5497" s="4" t="s">
        <v>4</v>
      </c>
      <c r="G5497" s="3">
        <v>27596</v>
      </c>
      <c r="H5497" s="3" t="s">
        <v>3195</v>
      </c>
      <c r="I5497" s="3" t="s">
        <v>3999</v>
      </c>
      <c r="J5497" s="8">
        <v>0</v>
      </c>
      <c r="K5497" s="12">
        <f>IFERROR(VLOOKUP($A5497,[1]Piv!$B:$C,2,FALSE),0)</f>
        <v>0</v>
      </c>
      <c r="L5497" s="12">
        <f>IFERROR(VLOOKUP($A5497,'[2]FINAL (2)'!$A$1:$F$7700,3,FALSE),0)</f>
        <v>0</v>
      </c>
      <c r="M5497" s="12">
        <f>IFERROR(VLOOKUP($A5497,'[2]FINAL (2)'!$A$1:$F$7700,5,FALSE),0)</f>
        <v>500837.92</v>
      </c>
      <c r="N5497" s="12">
        <f>IFERROR(VLOOKUP($A5497,[3]Sheet3!$A$1:$C$4542,3,FALSE),0)</f>
        <v>0</v>
      </c>
      <c r="O5497" s="10">
        <f t="shared" si="86"/>
        <v>500837.92</v>
      </c>
      <c r="P5497" s="10">
        <f>O5497-J5497</f>
        <v>500837.92</v>
      </c>
    </row>
    <row r="5498" spans="1:16" x14ac:dyDescent="0.25">
      <c r="A5498" s="3">
        <v>23305575</v>
      </c>
      <c r="B5498" s="3" t="s">
        <v>7993</v>
      </c>
      <c r="C5498" s="4">
        <v>100105</v>
      </c>
      <c r="D5498" s="3" t="s">
        <v>23</v>
      </c>
      <c r="E5498" s="3" t="s">
        <v>3</v>
      </c>
      <c r="F5498" s="4" t="s">
        <v>12</v>
      </c>
      <c r="G5498" s="3"/>
      <c r="H5498" s="3"/>
      <c r="I5498" s="3"/>
      <c r="J5498" s="8">
        <v>0</v>
      </c>
      <c r="K5498" s="12">
        <f>IFERROR(VLOOKUP($A5498,[1]Piv!$B:$C,2,FALSE),0)</f>
        <v>0</v>
      </c>
      <c r="L5498" s="12">
        <f>IFERROR(VLOOKUP($A5498,'[2]FINAL (2)'!$A$1:$F$7700,3,FALSE),0)</f>
        <v>0</v>
      </c>
      <c r="M5498" s="12">
        <f>IFERROR(VLOOKUP($A5498,'[2]FINAL (2)'!$A$1:$F$7700,5,FALSE),0)</f>
        <v>0</v>
      </c>
      <c r="N5498" s="12">
        <f>IFERROR(VLOOKUP($A5498,[3]Sheet3!$A$1:$C$4542,3,FALSE),0)</f>
        <v>0</v>
      </c>
      <c r="O5498" s="10">
        <f t="shared" si="86"/>
        <v>0</v>
      </c>
      <c r="P5498"/>
    </row>
    <row r="5499" spans="1:16" x14ac:dyDescent="0.25">
      <c r="A5499" s="3">
        <v>23311624</v>
      </c>
      <c r="B5499" s="3" t="s">
        <v>7994</v>
      </c>
      <c r="C5499" s="4">
        <v>100105</v>
      </c>
      <c r="D5499" s="3" t="s">
        <v>23</v>
      </c>
      <c r="E5499" s="3" t="s">
        <v>3</v>
      </c>
      <c r="F5499" s="4" t="s">
        <v>12</v>
      </c>
      <c r="G5499" s="3"/>
      <c r="H5499" s="3"/>
      <c r="I5499" s="3"/>
      <c r="J5499" s="8">
        <v>0</v>
      </c>
      <c r="K5499" s="12">
        <f>IFERROR(VLOOKUP($A5499,[1]Piv!$B:$C,2,FALSE),0)</f>
        <v>0</v>
      </c>
      <c r="L5499" s="12">
        <f>IFERROR(VLOOKUP($A5499,'[2]FINAL (2)'!$A$1:$F$7700,3,FALSE),0)</f>
        <v>0</v>
      </c>
      <c r="M5499" s="12">
        <f>IFERROR(VLOOKUP($A5499,'[2]FINAL (2)'!$A$1:$F$7700,5,FALSE),0)</f>
        <v>0</v>
      </c>
      <c r="N5499" s="12">
        <f>IFERROR(VLOOKUP($A5499,[3]Sheet3!$A$1:$C$4542,3,FALSE),0)</f>
        <v>0</v>
      </c>
      <c r="O5499" s="10">
        <f t="shared" si="86"/>
        <v>0</v>
      </c>
      <c r="P5499"/>
    </row>
    <row r="5500" spans="1:16" x14ac:dyDescent="0.25">
      <c r="A5500" s="3">
        <v>23332674</v>
      </c>
      <c r="B5500" s="3" t="s">
        <v>7995</v>
      </c>
      <c r="C5500" s="4">
        <v>100105</v>
      </c>
      <c r="D5500" s="3" t="s">
        <v>23</v>
      </c>
      <c r="E5500" s="3" t="s">
        <v>3</v>
      </c>
      <c r="F5500" s="4" t="s">
        <v>4</v>
      </c>
      <c r="G5500" s="3">
        <v>96213</v>
      </c>
      <c r="H5500" s="3" t="s">
        <v>3288</v>
      </c>
      <c r="I5500" s="3" t="s">
        <v>4001</v>
      </c>
      <c r="J5500" s="8">
        <v>750000</v>
      </c>
      <c r="K5500" s="12">
        <f>IFERROR(VLOOKUP($A5500,[1]Piv!$B:$C,2,FALSE),0)</f>
        <v>0</v>
      </c>
      <c r="L5500" s="12">
        <f>IFERROR(VLOOKUP($A5500,'[2]FINAL (2)'!$A$1:$F$7700,3,FALSE),0)</f>
        <v>0</v>
      </c>
      <c r="M5500" s="12">
        <f>IFERROR(VLOOKUP($A5500,'[2]FINAL (2)'!$A$1:$F$7700,5,FALSE),0)</f>
        <v>0</v>
      </c>
      <c r="N5500" s="12">
        <f>IFERROR(VLOOKUP($A5500,[3]Sheet3!$A$1:$C$4542,3,FALSE),0)</f>
        <v>750000</v>
      </c>
      <c r="O5500" s="10">
        <f t="shared" si="86"/>
        <v>750000</v>
      </c>
      <c r="P5500" s="10">
        <f>O5500-J5500</f>
        <v>0</v>
      </c>
    </row>
    <row r="5501" spans="1:16" x14ac:dyDescent="0.25">
      <c r="A5501" s="3">
        <v>23340886</v>
      </c>
      <c r="B5501" s="3" t="s">
        <v>1624</v>
      </c>
      <c r="C5501" s="4">
        <v>100105</v>
      </c>
      <c r="D5501" s="3" t="s">
        <v>23</v>
      </c>
      <c r="E5501" s="3" t="s">
        <v>3</v>
      </c>
      <c r="F5501" s="4" t="s">
        <v>12</v>
      </c>
      <c r="G5501" s="3">
        <v>94591</v>
      </c>
      <c r="H5501" s="3" t="s">
        <v>3228</v>
      </c>
      <c r="I5501" s="3" t="s">
        <v>4002</v>
      </c>
      <c r="J5501" s="8">
        <v>0</v>
      </c>
      <c r="K5501" s="12">
        <f>IFERROR(VLOOKUP($A5501,[1]Piv!$B:$C,2,FALSE),0)</f>
        <v>0</v>
      </c>
      <c r="L5501" s="12">
        <f>IFERROR(VLOOKUP($A5501,'[2]FINAL (2)'!$A$1:$F$7700,3,FALSE),0)</f>
        <v>0</v>
      </c>
      <c r="M5501" s="12">
        <f>IFERROR(VLOOKUP($A5501,'[2]FINAL (2)'!$A$1:$F$7700,5,FALSE),0)</f>
        <v>0</v>
      </c>
      <c r="N5501" s="12">
        <f>IFERROR(VLOOKUP($A5501,[3]Sheet3!$A$1:$C$4542,3,FALSE),0)</f>
        <v>0</v>
      </c>
      <c r="O5501" s="10">
        <f t="shared" si="86"/>
        <v>0</v>
      </c>
      <c r="P5501"/>
    </row>
    <row r="5502" spans="1:16" x14ac:dyDescent="0.25">
      <c r="A5502" s="3">
        <v>23383734</v>
      </c>
      <c r="B5502" s="3" t="s">
        <v>1938</v>
      </c>
      <c r="C5502" s="4">
        <v>100105</v>
      </c>
      <c r="D5502" s="3" t="s">
        <v>23</v>
      </c>
      <c r="E5502" s="3" t="s">
        <v>3</v>
      </c>
      <c r="F5502" s="4" t="s">
        <v>4</v>
      </c>
      <c r="G5502" s="3">
        <v>130810</v>
      </c>
      <c r="H5502" s="3" t="s">
        <v>3203</v>
      </c>
      <c r="I5502" s="3" t="s">
        <v>3999</v>
      </c>
      <c r="J5502" s="8">
        <v>2190000</v>
      </c>
      <c r="K5502" s="12">
        <f>IFERROR(VLOOKUP($A5502,[1]Piv!$B:$C,2,FALSE),0)</f>
        <v>1401055.12</v>
      </c>
      <c r="L5502" s="12">
        <f>IFERROR(VLOOKUP($A5502,'[2]FINAL (2)'!$A$1:$F$7700,3,FALSE),0)</f>
        <v>0</v>
      </c>
      <c r="M5502" s="12">
        <f>IFERROR(VLOOKUP($A5502,'[2]FINAL (2)'!$A$1:$F$7700,5,FALSE),0)</f>
        <v>0</v>
      </c>
      <c r="N5502" s="12">
        <f>IFERROR(VLOOKUP($A5502,[3]Sheet3!$A$1:$C$4542,3,FALSE),0)</f>
        <v>0</v>
      </c>
      <c r="O5502" s="10">
        <f t="shared" si="86"/>
        <v>1401055.12</v>
      </c>
      <c r="P5502" s="10">
        <f>O5502-J5502</f>
        <v>-788944.87999999989</v>
      </c>
    </row>
    <row r="5503" spans="1:16" x14ac:dyDescent="0.25">
      <c r="A5503" s="3">
        <v>23390564</v>
      </c>
      <c r="B5503" s="3" t="s">
        <v>7996</v>
      </c>
      <c r="C5503" s="4">
        <v>100105</v>
      </c>
      <c r="D5503" s="3" t="s">
        <v>23</v>
      </c>
      <c r="E5503" s="3" t="s">
        <v>3</v>
      </c>
      <c r="F5503" s="4" t="s">
        <v>12</v>
      </c>
      <c r="G5503" s="3"/>
      <c r="H5503" s="3"/>
      <c r="I5503" s="3"/>
      <c r="J5503" s="8">
        <v>0</v>
      </c>
      <c r="K5503" s="12">
        <f>IFERROR(VLOOKUP($A5503,[1]Piv!$B:$C,2,FALSE),0)</f>
        <v>0</v>
      </c>
      <c r="L5503" s="12">
        <f>IFERROR(VLOOKUP($A5503,'[2]FINAL (2)'!$A$1:$F$7700,3,FALSE),0)</f>
        <v>0</v>
      </c>
      <c r="M5503" s="12">
        <f>IFERROR(VLOOKUP($A5503,'[2]FINAL (2)'!$A$1:$F$7700,5,FALSE),0)</f>
        <v>0</v>
      </c>
      <c r="N5503" s="12">
        <f>IFERROR(VLOOKUP($A5503,[3]Sheet3!$A$1:$C$4542,3,FALSE),0)</f>
        <v>0</v>
      </c>
      <c r="O5503" s="10">
        <f t="shared" si="86"/>
        <v>0</v>
      </c>
      <c r="P5503"/>
    </row>
    <row r="5504" spans="1:16" x14ac:dyDescent="0.25">
      <c r="A5504" s="3">
        <v>23393554</v>
      </c>
      <c r="B5504" s="3" t="s">
        <v>7997</v>
      </c>
      <c r="C5504" s="4">
        <v>100105</v>
      </c>
      <c r="D5504" s="3" t="s">
        <v>23</v>
      </c>
      <c r="E5504" s="3" t="s">
        <v>3</v>
      </c>
      <c r="F5504" s="4" t="s">
        <v>12</v>
      </c>
      <c r="G5504" s="3"/>
      <c r="H5504" s="3"/>
      <c r="I5504" s="3"/>
      <c r="J5504" s="8">
        <v>0</v>
      </c>
      <c r="K5504" s="12">
        <f>IFERROR(VLOOKUP($A5504,[1]Piv!$B:$C,2,FALSE),0)</f>
        <v>0</v>
      </c>
      <c r="L5504" s="12">
        <f>IFERROR(VLOOKUP($A5504,'[2]FINAL (2)'!$A$1:$F$7700,3,FALSE),0)</f>
        <v>0</v>
      </c>
      <c r="M5504" s="12">
        <f>IFERROR(VLOOKUP($A5504,'[2]FINAL (2)'!$A$1:$F$7700,5,FALSE),0)</f>
        <v>0</v>
      </c>
      <c r="N5504" s="12">
        <f>IFERROR(VLOOKUP($A5504,[3]Sheet3!$A$1:$C$4542,3,FALSE),0)</f>
        <v>0</v>
      </c>
      <c r="O5504" s="10">
        <f t="shared" si="86"/>
        <v>0</v>
      </c>
      <c r="P5504"/>
    </row>
    <row r="5505" spans="1:16" x14ac:dyDescent="0.25">
      <c r="A5505" s="3">
        <v>23397016</v>
      </c>
      <c r="B5505" s="3" t="s">
        <v>7998</v>
      </c>
      <c r="C5505" s="4">
        <v>100105</v>
      </c>
      <c r="D5505" s="3" t="s">
        <v>23</v>
      </c>
      <c r="E5505" s="3" t="s">
        <v>3</v>
      </c>
      <c r="F5505" s="4" t="s">
        <v>12</v>
      </c>
      <c r="G5505" s="3">
        <v>133321</v>
      </c>
      <c r="H5505" s="3" t="s">
        <v>3296</v>
      </c>
      <c r="I5505" s="3" t="s">
        <v>4001</v>
      </c>
      <c r="J5505" s="8">
        <v>0</v>
      </c>
      <c r="K5505" s="12">
        <f>IFERROR(VLOOKUP($A5505,[1]Piv!$B:$C,2,FALSE),0)</f>
        <v>0</v>
      </c>
      <c r="L5505" s="12">
        <f>IFERROR(VLOOKUP($A5505,'[2]FINAL (2)'!$A$1:$F$7700,3,FALSE),0)</f>
        <v>0</v>
      </c>
      <c r="M5505" s="12">
        <f>IFERROR(VLOOKUP($A5505,'[2]FINAL (2)'!$A$1:$F$7700,5,FALSE),0)</f>
        <v>0</v>
      </c>
      <c r="N5505" s="12">
        <f>IFERROR(VLOOKUP($A5505,[3]Sheet3!$A$1:$C$4542,3,FALSE),0)</f>
        <v>0</v>
      </c>
      <c r="O5505" s="10">
        <f t="shared" si="86"/>
        <v>0</v>
      </c>
      <c r="P5505"/>
    </row>
    <row r="5506" spans="1:16" x14ac:dyDescent="0.25">
      <c r="A5506" s="3">
        <v>23423247</v>
      </c>
      <c r="B5506" s="3" t="s">
        <v>1946</v>
      </c>
      <c r="C5506" s="4">
        <v>100105</v>
      </c>
      <c r="D5506" s="3" t="s">
        <v>23</v>
      </c>
      <c r="E5506" s="3" t="s">
        <v>3</v>
      </c>
      <c r="F5506" s="4" t="s">
        <v>4</v>
      </c>
      <c r="G5506" s="3">
        <v>122984</v>
      </c>
      <c r="H5506" s="3" t="s">
        <v>3226</v>
      </c>
      <c r="I5506" s="3" t="s">
        <v>3999</v>
      </c>
      <c r="J5506" s="8">
        <v>1400000</v>
      </c>
      <c r="K5506" s="12">
        <f>IFERROR(VLOOKUP($A5506,[1]Piv!$B:$C,2,FALSE),0)</f>
        <v>579921.90999999992</v>
      </c>
      <c r="L5506" s="12">
        <f>IFERROR(VLOOKUP($A5506,'[2]FINAL (2)'!$A$1:$F$7700,3,FALSE),0)</f>
        <v>0</v>
      </c>
      <c r="M5506" s="12">
        <f>IFERROR(VLOOKUP($A5506,'[2]FINAL (2)'!$A$1:$F$7700,5,FALSE),0)</f>
        <v>0</v>
      </c>
      <c r="N5506" s="12">
        <f>IFERROR(VLOOKUP($A5506,[3]Sheet3!$A$1:$C$4542,3,FALSE),0)</f>
        <v>0</v>
      </c>
      <c r="O5506" s="10">
        <f t="shared" si="86"/>
        <v>579921.90999999992</v>
      </c>
      <c r="P5506" s="10">
        <f>O5506-J5506</f>
        <v>-820078.09000000008</v>
      </c>
    </row>
    <row r="5507" spans="1:16" x14ac:dyDescent="0.25">
      <c r="A5507" s="3">
        <v>23425154</v>
      </c>
      <c r="B5507" s="3" t="s">
        <v>7999</v>
      </c>
      <c r="C5507" s="4">
        <v>100105</v>
      </c>
      <c r="D5507" s="3" t="s">
        <v>23</v>
      </c>
      <c r="E5507" s="3" t="s">
        <v>3</v>
      </c>
      <c r="F5507" s="4" t="s">
        <v>4</v>
      </c>
      <c r="G5507" s="3">
        <v>70925</v>
      </c>
      <c r="H5507" s="3" t="s">
        <v>3227</v>
      </c>
      <c r="I5507" s="3" t="s">
        <v>3999</v>
      </c>
      <c r="J5507" s="8">
        <v>28500000</v>
      </c>
      <c r="K5507" s="12">
        <f>IFERROR(VLOOKUP($A5507,[1]Piv!$B:$C,2,FALSE),0)</f>
        <v>28500000</v>
      </c>
      <c r="L5507" s="12">
        <f>IFERROR(VLOOKUP($A5507,'[2]FINAL (2)'!$A$1:$F$7700,3,FALSE),0)</f>
        <v>0</v>
      </c>
      <c r="M5507" s="12">
        <f>IFERROR(VLOOKUP($A5507,'[2]FINAL (2)'!$A$1:$F$7700,5,FALSE),0)</f>
        <v>0</v>
      </c>
      <c r="N5507" s="12">
        <f>IFERROR(VLOOKUP($A5507,[3]Sheet3!$A$1:$C$4542,3,FALSE),0)</f>
        <v>0</v>
      </c>
      <c r="O5507" s="10">
        <f t="shared" ref="O5507:O5570" si="87">IFERROR(SUM(K5507,L5507,M5507,N5507),0)</f>
        <v>28500000</v>
      </c>
      <c r="P5507" s="10">
        <f>O5507-J5507</f>
        <v>0</v>
      </c>
    </row>
    <row r="5508" spans="1:16" x14ac:dyDescent="0.25">
      <c r="A5508" s="3">
        <v>23431372</v>
      </c>
      <c r="B5508" s="3" t="s">
        <v>814</v>
      </c>
      <c r="C5508" s="4">
        <v>100105</v>
      </c>
      <c r="D5508" s="3" t="s">
        <v>23</v>
      </c>
      <c r="E5508" s="3" t="s">
        <v>3</v>
      </c>
      <c r="F5508" s="4" t="s">
        <v>4</v>
      </c>
      <c r="G5508" s="3">
        <v>97392</v>
      </c>
      <c r="H5508" s="3" t="s">
        <v>3240</v>
      </c>
      <c r="I5508" s="3" t="s">
        <v>3999</v>
      </c>
      <c r="J5508" s="8">
        <v>2486000</v>
      </c>
      <c r="K5508" s="12">
        <f>IFERROR(VLOOKUP($A5508,[1]Piv!$B:$C,2,FALSE),0)</f>
        <v>116946.18</v>
      </c>
      <c r="L5508" s="12">
        <f>IFERROR(VLOOKUP($A5508,'[2]FINAL (2)'!$A$1:$F$7700,3,FALSE),0)</f>
        <v>0</v>
      </c>
      <c r="M5508" s="12">
        <f>IFERROR(VLOOKUP($A5508,'[2]FINAL (2)'!$A$1:$F$7700,5,FALSE),0)</f>
        <v>0</v>
      </c>
      <c r="N5508" s="12">
        <f>IFERROR(VLOOKUP($A5508,[3]Sheet3!$A$1:$C$4542,3,FALSE),0)</f>
        <v>100000</v>
      </c>
      <c r="O5508" s="10">
        <f t="shared" si="87"/>
        <v>216946.18</v>
      </c>
      <c r="P5508" s="10">
        <f>O5508-J5508</f>
        <v>-2269053.8199999998</v>
      </c>
    </row>
    <row r="5509" spans="1:16" x14ac:dyDescent="0.25">
      <c r="A5509" s="3">
        <v>23438490</v>
      </c>
      <c r="B5509" s="3" t="s">
        <v>8000</v>
      </c>
      <c r="C5509" s="4">
        <v>100105</v>
      </c>
      <c r="D5509" s="3" t="s">
        <v>23</v>
      </c>
      <c r="E5509" s="3" t="s">
        <v>3</v>
      </c>
      <c r="F5509" s="4" t="s">
        <v>12</v>
      </c>
      <c r="G5509" s="3"/>
      <c r="H5509" s="3"/>
      <c r="I5509" s="3" t="s">
        <v>4001</v>
      </c>
      <c r="J5509" s="8">
        <v>0</v>
      </c>
      <c r="K5509" s="12">
        <f>IFERROR(VLOOKUP($A5509,[1]Piv!$B:$C,2,FALSE),0)</f>
        <v>0</v>
      </c>
      <c r="L5509" s="12">
        <f>IFERROR(VLOOKUP($A5509,'[2]FINAL (2)'!$A$1:$F$7700,3,FALSE),0)</f>
        <v>0</v>
      </c>
      <c r="M5509" s="12">
        <f>IFERROR(VLOOKUP($A5509,'[2]FINAL (2)'!$A$1:$F$7700,5,FALSE),0)</f>
        <v>0</v>
      </c>
      <c r="N5509" s="12">
        <f>IFERROR(VLOOKUP($A5509,[3]Sheet3!$A$1:$C$4542,3,FALSE),0)</f>
        <v>0</v>
      </c>
      <c r="O5509" s="10">
        <f t="shared" si="87"/>
        <v>0</v>
      </c>
      <c r="P5509"/>
    </row>
    <row r="5510" spans="1:16" x14ac:dyDescent="0.25">
      <c r="A5510" s="3">
        <v>23491411</v>
      </c>
      <c r="B5510" s="3" t="s">
        <v>8001</v>
      </c>
      <c r="C5510" s="4">
        <v>100105</v>
      </c>
      <c r="D5510" s="3" t="s">
        <v>23</v>
      </c>
      <c r="E5510" s="3" t="s">
        <v>3</v>
      </c>
      <c r="F5510" s="4" t="s">
        <v>12</v>
      </c>
      <c r="G5510" s="3"/>
      <c r="H5510" s="3"/>
      <c r="I5510" s="3"/>
      <c r="J5510" s="8">
        <v>0</v>
      </c>
      <c r="K5510" s="12">
        <f>IFERROR(VLOOKUP($A5510,[1]Piv!$B:$C,2,FALSE),0)</f>
        <v>0</v>
      </c>
      <c r="L5510" s="12">
        <f>IFERROR(VLOOKUP($A5510,'[2]FINAL (2)'!$A$1:$F$7700,3,FALSE),0)</f>
        <v>0</v>
      </c>
      <c r="M5510" s="12">
        <f>IFERROR(VLOOKUP($A5510,'[2]FINAL (2)'!$A$1:$F$7700,5,FALSE),0)</f>
        <v>0</v>
      </c>
      <c r="N5510" s="12">
        <f>IFERROR(VLOOKUP($A5510,[3]Sheet3!$A$1:$C$4542,3,FALSE),0)</f>
        <v>0</v>
      </c>
      <c r="O5510" s="10">
        <f t="shared" si="87"/>
        <v>0</v>
      </c>
      <c r="P5510"/>
    </row>
    <row r="5511" spans="1:16" x14ac:dyDescent="0.25">
      <c r="A5511" s="3">
        <v>23496819</v>
      </c>
      <c r="B5511" s="3" t="s">
        <v>8002</v>
      </c>
      <c r="C5511" s="4">
        <v>100105</v>
      </c>
      <c r="D5511" s="3" t="s">
        <v>23</v>
      </c>
      <c r="E5511" s="3" t="s">
        <v>3</v>
      </c>
      <c r="F5511" s="4" t="s">
        <v>12</v>
      </c>
      <c r="G5511" s="3">
        <v>131117</v>
      </c>
      <c r="H5511" s="3" t="s">
        <v>3277</v>
      </c>
      <c r="I5511" s="3" t="s">
        <v>3999</v>
      </c>
      <c r="J5511" s="8">
        <v>0</v>
      </c>
      <c r="K5511" s="12">
        <f>IFERROR(VLOOKUP($A5511,[1]Piv!$B:$C,2,FALSE),0)</f>
        <v>0</v>
      </c>
      <c r="L5511" s="12">
        <f>IFERROR(VLOOKUP($A5511,'[2]FINAL (2)'!$A$1:$F$7700,3,FALSE),0)</f>
        <v>0</v>
      </c>
      <c r="M5511" s="12">
        <f>IFERROR(VLOOKUP($A5511,'[2]FINAL (2)'!$A$1:$F$7700,5,FALSE),0)</f>
        <v>0</v>
      </c>
      <c r="N5511" s="12">
        <f>IFERROR(VLOOKUP($A5511,[3]Sheet3!$A$1:$C$4542,3,FALSE),0)</f>
        <v>0</v>
      </c>
      <c r="O5511" s="10">
        <f t="shared" si="87"/>
        <v>0</v>
      </c>
      <c r="P5511"/>
    </row>
    <row r="5512" spans="1:16" x14ac:dyDescent="0.25">
      <c r="A5512" s="3">
        <v>23565202</v>
      </c>
      <c r="B5512" s="3" t="s">
        <v>8003</v>
      </c>
      <c r="C5512" s="4">
        <v>100105</v>
      </c>
      <c r="D5512" s="3" t="s">
        <v>23</v>
      </c>
      <c r="E5512" s="3" t="s">
        <v>3</v>
      </c>
      <c r="F5512" s="4" t="s">
        <v>4</v>
      </c>
      <c r="G5512" s="3"/>
      <c r="H5512" s="3"/>
      <c r="I5512" s="3" t="s">
        <v>3999</v>
      </c>
      <c r="J5512" s="8">
        <v>0</v>
      </c>
      <c r="K5512" s="12">
        <f>IFERROR(VLOOKUP($A5512,[1]Piv!$B:$C,2,FALSE),0)</f>
        <v>0</v>
      </c>
      <c r="L5512" s="12">
        <f>IFERROR(VLOOKUP($A5512,'[2]FINAL (2)'!$A$1:$F$7700,3,FALSE),0)</f>
        <v>0</v>
      </c>
      <c r="M5512" s="12">
        <f>IFERROR(VLOOKUP($A5512,'[2]FINAL (2)'!$A$1:$F$7700,5,FALSE),0)</f>
        <v>0</v>
      </c>
      <c r="N5512" s="12">
        <f>IFERROR(VLOOKUP($A5512,[3]Sheet3!$A$1:$C$4542,3,FALSE),0)</f>
        <v>0</v>
      </c>
      <c r="O5512" s="10">
        <f t="shared" si="87"/>
        <v>0</v>
      </c>
      <c r="P5512" s="10">
        <f>O5512-J5512</f>
        <v>0</v>
      </c>
    </row>
    <row r="5513" spans="1:16" x14ac:dyDescent="0.25">
      <c r="A5513" s="3">
        <v>23566068</v>
      </c>
      <c r="B5513" s="3" t="s">
        <v>815</v>
      </c>
      <c r="C5513" s="4">
        <v>100105</v>
      </c>
      <c r="D5513" s="3" t="s">
        <v>23</v>
      </c>
      <c r="E5513" s="3" t="s">
        <v>3</v>
      </c>
      <c r="F5513" s="4" t="s">
        <v>4</v>
      </c>
      <c r="G5513" s="3">
        <v>86311</v>
      </c>
      <c r="H5513" s="3" t="s">
        <v>3235</v>
      </c>
      <c r="I5513" s="3" t="s">
        <v>3999</v>
      </c>
      <c r="J5513" s="8">
        <v>2880000</v>
      </c>
      <c r="K5513" s="12">
        <f>IFERROR(VLOOKUP($A5513,[1]Piv!$B:$C,2,FALSE),0)</f>
        <v>0</v>
      </c>
      <c r="L5513" s="12">
        <f>IFERROR(VLOOKUP($A5513,'[2]FINAL (2)'!$A$1:$F$7700,3,FALSE),0)</f>
        <v>0</v>
      </c>
      <c r="M5513" s="12">
        <f>IFERROR(VLOOKUP($A5513,'[2]FINAL (2)'!$A$1:$F$7700,5,FALSE),0)</f>
        <v>0</v>
      </c>
      <c r="N5513" s="12">
        <f>IFERROR(VLOOKUP($A5513,[3]Sheet3!$A$1:$C$4542,3,FALSE),0)</f>
        <v>2880000</v>
      </c>
      <c r="O5513" s="10">
        <f t="shared" si="87"/>
        <v>2880000</v>
      </c>
      <c r="P5513" s="10">
        <f>O5513-J5513</f>
        <v>0</v>
      </c>
    </row>
    <row r="5514" spans="1:16" x14ac:dyDescent="0.25">
      <c r="A5514" s="3">
        <v>23585220</v>
      </c>
      <c r="B5514" s="3" t="s">
        <v>832</v>
      </c>
      <c r="C5514" s="4">
        <v>100105</v>
      </c>
      <c r="D5514" s="3" t="s">
        <v>23</v>
      </c>
      <c r="E5514" s="3" t="s">
        <v>3</v>
      </c>
      <c r="F5514" s="4" t="s">
        <v>4</v>
      </c>
      <c r="G5514" s="3">
        <v>122984</v>
      </c>
      <c r="H5514" s="3" t="s">
        <v>3226</v>
      </c>
      <c r="I5514" s="3" t="s">
        <v>3999</v>
      </c>
      <c r="J5514" s="8">
        <v>500000</v>
      </c>
      <c r="K5514" s="12">
        <f>IFERROR(VLOOKUP($A5514,[1]Piv!$B:$C,2,FALSE),0)</f>
        <v>0</v>
      </c>
      <c r="L5514" s="12">
        <f>IFERROR(VLOOKUP($A5514,'[2]FINAL (2)'!$A$1:$F$7700,3,FALSE),0)</f>
        <v>0</v>
      </c>
      <c r="M5514" s="12">
        <f>IFERROR(VLOOKUP($A5514,'[2]FINAL (2)'!$A$1:$F$7700,5,FALSE),0)</f>
        <v>0</v>
      </c>
      <c r="N5514" s="12">
        <f>IFERROR(VLOOKUP($A5514,[3]Sheet3!$A$1:$C$4542,3,FALSE),0)</f>
        <v>500000</v>
      </c>
      <c r="O5514" s="10">
        <f t="shared" si="87"/>
        <v>500000</v>
      </c>
      <c r="P5514" s="10">
        <f>O5514-J5514</f>
        <v>0</v>
      </c>
    </row>
    <row r="5515" spans="1:16" x14ac:dyDescent="0.25">
      <c r="A5515" s="3">
        <v>23613549</v>
      </c>
      <c r="B5515" s="3" t="s">
        <v>1027</v>
      </c>
      <c r="C5515" s="4">
        <v>100105</v>
      </c>
      <c r="D5515" s="3" t="s">
        <v>23</v>
      </c>
      <c r="E5515" s="3" t="s">
        <v>3</v>
      </c>
      <c r="F5515" s="4" t="s">
        <v>4</v>
      </c>
      <c r="G5515" s="3"/>
      <c r="H5515" s="3"/>
      <c r="I5515" s="3" t="s">
        <v>3999</v>
      </c>
      <c r="J5515" s="8">
        <v>0</v>
      </c>
      <c r="K5515" s="12">
        <f>IFERROR(VLOOKUP($A5515,[1]Piv!$B:$C,2,FALSE),0)</f>
        <v>0</v>
      </c>
      <c r="L5515" s="12">
        <f>IFERROR(VLOOKUP($A5515,'[2]FINAL (2)'!$A$1:$F$7700,3,FALSE),0)</f>
        <v>0</v>
      </c>
      <c r="M5515" s="12">
        <f>IFERROR(VLOOKUP($A5515,'[2]FINAL (2)'!$A$1:$F$7700,5,FALSE),0)</f>
        <v>0</v>
      </c>
      <c r="N5515" s="12">
        <f>IFERROR(VLOOKUP($A5515,[3]Sheet3!$A$1:$C$4542,3,FALSE),0)</f>
        <v>0</v>
      </c>
      <c r="O5515" s="10">
        <f t="shared" si="87"/>
        <v>0</v>
      </c>
      <c r="P5515" s="10">
        <f>O5515-J5515</f>
        <v>0</v>
      </c>
    </row>
    <row r="5516" spans="1:16" x14ac:dyDescent="0.25">
      <c r="A5516" s="3">
        <v>23643483</v>
      </c>
      <c r="B5516" s="3" t="s">
        <v>2762</v>
      </c>
      <c r="C5516" s="4">
        <v>100105</v>
      </c>
      <c r="D5516" s="3" t="s">
        <v>23</v>
      </c>
      <c r="E5516" s="3" t="s">
        <v>3</v>
      </c>
      <c r="F5516" s="4" t="s">
        <v>12</v>
      </c>
      <c r="G5516" s="3"/>
      <c r="H5516" s="3"/>
      <c r="I5516" s="3" t="s">
        <v>3999</v>
      </c>
      <c r="J5516" s="8">
        <v>0</v>
      </c>
      <c r="K5516" s="12">
        <f>IFERROR(VLOOKUP($A5516,[1]Piv!$B:$C,2,FALSE),0)</f>
        <v>0</v>
      </c>
      <c r="L5516" s="12">
        <f>IFERROR(VLOOKUP($A5516,'[2]FINAL (2)'!$A$1:$F$7700,3,FALSE),0)</f>
        <v>0</v>
      </c>
      <c r="M5516" s="12">
        <f>IFERROR(VLOOKUP($A5516,'[2]FINAL (2)'!$A$1:$F$7700,5,FALSE),0)</f>
        <v>0</v>
      </c>
      <c r="N5516" s="12">
        <f>IFERROR(VLOOKUP($A5516,[3]Sheet3!$A$1:$C$4542,3,FALSE),0)</f>
        <v>0</v>
      </c>
      <c r="O5516" s="10">
        <f t="shared" si="87"/>
        <v>0</v>
      </c>
      <c r="P5516"/>
    </row>
    <row r="5517" spans="1:16" x14ac:dyDescent="0.25">
      <c r="A5517" s="3">
        <v>23658415</v>
      </c>
      <c r="B5517" s="3" t="s">
        <v>8004</v>
      </c>
      <c r="C5517" s="4">
        <v>100105</v>
      </c>
      <c r="D5517" s="3" t="s">
        <v>23</v>
      </c>
      <c r="E5517" s="3" t="s">
        <v>3</v>
      </c>
      <c r="F5517" s="4" t="s">
        <v>12</v>
      </c>
      <c r="G5517" s="3"/>
      <c r="H5517" s="3"/>
      <c r="I5517" s="3"/>
      <c r="J5517" s="8">
        <v>0</v>
      </c>
      <c r="K5517" s="12">
        <f>IFERROR(VLOOKUP($A5517,[1]Piv!$B:$C,2,FALSE),0)</f>
        <v>0</v>
      </c>
      <c r="L5517" s="12">
        <f>IFERROR(VLOOKUP($A5517,'[2]FINAL (2)'!$A$1:$F$7700,3,FALSE),0)</f>
        <v>0</v>
      </c>
      <c r="M5517" s="12">
        <f>IFERROR(VLOOKUP($A5517,'[2]FINAL (2)'!$A$1:$F$7700,5,FALSE),0)</f>
        <v>0</v>
      </c>
      <c r="N5517" s="12">
        <f>IFERROR(VLOOKUP($A5517,[3]Sheet3!$A$1:$C$4542,3,FALSE),0)</f>
        <v>0</v>
      </c>
      <c r="O5517" s="10">
        <f t="shared" si="87"/>
        <v>0</v>
      </c>
      <c r="P5517"/>
    </row>
    <row r="5518" spans="1:16" x14ac:dyDescent="0.25">
      <c r="A5518" s="3">
        <v>23673854</v>
      </c>
      <c r="B5518" s="3" t="s">
        <v>8005</v>
      </c>
      <c r="C5518" s="4">
        <v>100105</v>
      </c>
      <c r="D5518" s="3" t="s">
        <v>23</v>
      </c>
      <c r="E5518" s="3" t="s">
        <v>3</v>
      </c>
      <c r="F5518" s="4" t="s">
        <v>12</v>
      </c>
      <c r="G5518" s="3"/>
      <c r="H5518" s="3"/>
      <c r="I5518" s="3"/>
      <c r="J5518" s="8">
        <v>0</v>
      </c>
      <c r="K5518" s="12">
        <f>IFERROR(VLOOKUP($A5518,[1]Piv!$B:$C,2,FALSE),0)</f>
        <v>0</v>
      </c>
      <c r="L5518" s="12">
        <f>IFERROR(VLOOKUP($A5518,'[2]FINAL (2)'!$A$1:$F$7700,3,FALSE),0)</f>
        <v>0</v>
      </c>
      <c r="M5518" s="12">
        <f>IFERROR(VLOOKUP($A5518,'[2]FINAL (2)'!$A$1:$F$7700,5,FALSE),0)</f>
        <v>0</v>
      </c>
      <c r="N5518" s="12">
        <f>IFERROR(VLOOKUP($A5518,[3]Sheet3!$A$1:$C$4542,3,FALSE),0)</f>
        <v>0</v>
      </c>
      <c r="O5518" s="10">
        <f t="shared" si="87"/>
        <v>0</v>
      </c>
      <c r="P5518"/>
    </row>
    <row r="5519" spans="1:16" x14ac:dyDescent="0.25">
      <c r="A5519" s="3">
        <v>23711681</v>
      </c>
      <c r="B5519" s="3" t="s">
        <v>8006</v>
      </c>
      <c r="C5519" s="4">
        <v>100105</v>
      </c>
      <c r="D5519" s="3" t="s">
        <v>23</v>
      </c>
      <c r="E5519" s="3" t="s">
        <v>3</v>
      </c>
      <c r="F5519" s="4" t="s">
        <v>12</v>
      </c>
      <c r="G5519" s="3"/>
      <c r="H5519" s="3"/>
      <c r="I5519" s="3"/>
      <c r="J5519" s="8">
        <v>0</v>
      </c>
      <c r="K5519" s="12">
        <f>IFERROR(VLOOKUP($A5519,[1]Piv!$B:$C,2,FALSE),0)</f>
        <v>0</v>
      </c>
      <c r="L5519" s="12">
        <f>IFERROR(VLOOKUP($A5519,'[2]FINAL (2)'!$A$1:$F$7700,3,FALSE),0)</f>
        <v>0</v>
      </c>
      <c r="M5519" s="12">
        <f>IFERROR(VLOOKUP($A5519,'[2]FINAL (2)'!$A$1:$F$7700,5,FALSE),0)</f>
        <v>0</v>
      </c>
      <c r="N5519" s="12">
        <f>IFERROR(VLOOKUP($A5519,[3]Sheet3!$A$1:$C$4542,3,FALSE),0)</f>
        <v>0</v>
      </c>
      <c r="O5519" s="10">
        <f t="shared" si="87"/>
        <v>0</v>
      </c>
      <c r="P5519"/>
    </row>
    <row r="5520" spans="1:16" x14ac:dyDescent="0.25">
      <c r="A5520" s="3">
        <v>23714180</v>
      </c>
      <c r="B5520" s="3" t="s">
        <v>1792</v>
      </c>
      <c r="C5520" s="4">
        <v>100105</v>
      </c>
      <c r="D5520" s="3" t="s">
        <v>23</v>
      </c>
      <c r="E5520" s="3" t="s">
        <v>3</v>
      </c>
      <c r="F5520" s="4" t="s">
        <v>4</v>
      </c>
      <c r="G5520" s="3">
        <v>95485</v>
      </c>
      <c r="H5520" s="3" t="s">
        <v>3229</v>
      </c>
      <c r="I5520" s="3" t="s">
        <v>3999</v>
      </c>
      <c r="J5520" s="8">
        <v>32000</v>
      </c>
      <c r="K5520" s="12">
        <f>IFERROR(VLOOKUP($A5520,[1]Piv!$B:$C,2,FALSE),0)</f>
        <v>0</v>
      </c>
      <c r="L5520" s="12">
        <f>IFERROR(VLOOKUP($A5520,'[2]FINAL (2)'!$A$1:$F$7700,3,FALSE),0)</f>
        <v>0</v>
      </c>
      <c r="M5520" s="12">
        <f>IFERROR(VLOOKUP($A5520,'[2]FINAL (2)'!$A$1:$F$7700,5,FALSE),0)</f>
        <v>0</v>
      </c>
      <c r="N5520" s="12">
        <f>IFERROR(VLOOKUP($A5520,[3]Sheet3!$A$1:$C$4542,3,FALSE),0)</f>
        <v>32000</v>
      </c>
      <c r="O5520" s="10">
        <f t="shared" si="87"/>
        <v>32000</v>
      </c>
      <c r="P5520" s="10">
        <f>O5520-J5520</f>
        <v>0</v>
      </c>
    </row>
    <row r="5521" spans="1:16" x14ac:dyDescent="0.25">
      <c r="A5521" s="3">
        <v>23715740</v>
      </c>
      <c r="B5521" s="3" t="s">
        <v>8007</v>
      </c>
      <c r="C5521" s="4">
        <v>100105</v>
      </c>
      <c r="D5521" s="3" t="s">
        <v>23</v>
      </c>
      <c r="E5521" s="3" t="s">
        <v>3</v>
      </c>
      <c r="F5521" s="4" t="s">
        <v>4</v>
      </c>
      <c r="G5521" s="3">
        <v>129478</v>
      </c>
      <c r="H5521" s="3" t="s">
        <v>3231</v>
      </c>
      <c r="I5521" s="3" t="s">
        <v>3999</v>
      </c>
      <c r="J5521" s="8">
        <v>0</v>
      </c>
      <c r="K5521" s="12">
        <f>IFERROR(VLOOKUP($A5521,[1]Piv!$B:$C,2,FALSE),0)</f>
        <v>0</v>
      </c>
      <c r="L5521" s="12">
        <f>IFERROR(VLOOKUP($A5521,'[2]FINAL (2)'!$A$1:$F$7700,3,FALSE),0)</f>
        <v>0</v>
      </c>
      <c r="M5521" s="12">
        <f>IFERROR(VLOOKUP($A5521,'[2]FINAL (2)'!$A$1:$F$7700,5,FALSE),0)</f>
        <v>0</v>
      </c>
      <c r="N5521" s="12">
        <f>IFERROR(VLOOKUP($A5521,[3]Sheet3!$A$1:$C$4542,3,FALSE),0)</f>
        <v>46942.41</v>
      </c>
      <c r="O5521" s="10">
        <f t="shared" si="87"/>
        <v>46942.41</v>
      </c>
      <c r="P5521" s="10">
        <f>O5521-J5521</f>
        <v>46942.41</v>
      </c>
    </row>
    <row r="5522" spans="1:16" x14ac:dyDescent="0.25">
      <c r="A5522" s="3">
        <v>23748551</v>
      </c>
      <c r="B5522" s="3" t="s">
        <v>8008</v>
      </c>
      <c r="C5522" s="4">
        <v>100105</v>
      </c>
      <c r="D5522" s="3" t="s">
        <v>23</v>
      </c>
      <c r="E5522" s="3" t="s">
        <v>3</v>
      </c>
      <c r="F5522" s="4" t="s">
        <v>12</v>
      </c>
      <c r="G5522" s="3"/>
      <c r="H5522" s="3"/>
      <c r="I5522" s="3" t="s">
        <v>4001</v>
      </c>
      <c r="J5522" s="8">
        <v>0</v>
      </c>
      <c r="K5522" s="12">
        <f>IFERROR(VLOOKUP($A5522,[1]Piv!$B:$C,2,FALSE),0)</f>
        <v>0</v>
      </c>
      <c r="L5522" s="12">
        <f>IFERROR(VLOOKUP($A5522,'[2]FINAL (2)'!$A$1:$F$7700,3,FALSE),0)</f>
        <v>0</v>
      </c>
      <c r="M5522" s="12">
        <f>IFERROR(VLOOKUP($A5522,'[2]FINAL (2)'!$A$1:$F$7700,5,FALSE),0)</f>
        <v>0</v>
      </c>
      <c r="N5522" s="12">
        <f>IFERROR(VLOOKUP($A5522,[3]Sheet3!$A$1:$C$4542,3,FALSE),0)</f>
        <v>0</v>
      </c>
      <c r="O5522" s="10">
        <f t="shared" si="87"/>
        <v>0</v>
      </c>
      <c r="P5522"/>
    </row>
    <row r="5523" spans="1:16" x14ac:dyDescent="0.25">
      <c r="A5523" s="3">
        <v>23752286</v>
      </c>
      <c r="B5523" s="3" t="s">
        <v>8009</v>
      </c>
      <c r="C5523" s="4">
        <v>100105</v>
      </c>
      <c r="D5523" s="3" t="s">
        <v>23</v>
      </c>
      <c r="E5523" s="3" t="s">
        <v>3</v>
      </c>
      <c r="F5523" s="4" t="s">
        <v>12</v>
      </c>
      <c r="G5523" s="3"/>
      <c r="H5523" s="3"/>
      <c r="I5523" s="3"/>
      <c r="J5523" s="8">
        <v>0</v>
      </c>
      <c r="K5523" s="12">
        <f>IFERROR(VLOOKUP($A5523,[1]Piv!$B:$C,2,FALSE),0)</f>
        <v>0</v>
      </c>
      <c r="L5523" s="12">
        <f>IFERROR(VLOOKUP($A5523,'[2]FINAL (2)'!$A$1:$F$7700,3,FALSE),0)</f>
        <v>0</v>
      </c>
      <c r="M5523" s="12">
        <f>IFERROR(VLOOKUP($A5523,'[2]FINAL (2)'!$A$1:$F$7700,5,FALSE),0)</f>
        <v>0</v>
      </c>
      <c r="N5523" s="12">
        <f>IFERROR(VLOOKUP($A5523,[3]Sheet3!$A$1:$C$4542,3,FALSE),0)</f>
        <v>0</v>
      </c>
      <c r="O5523" s="10">
        <f t="shared" si="87"/>
        <v>0</v>
      </c>
      <c r="P5523"/>
    </row>
    <row r="5524" spans="1:16" x14ac:dyDescent="0.25">
      <c r="A5524" s="3">
        <v>23830325</v>
      </c>
      <c r="B5524" s="3" t="s">
        <v>8010</v>
      </c>
      <c r="C5524" s="4">
        <v>100105</v>
      </c>
      <c r="D5524" s="3" t="s">
        <v>23</v>
      </c>
      <c r="E5524" s="3" t="s">
        <v>3</v>
      </c>
      <c r="F5524" s="4" t="s">
        <v>12</v>
      </c>
      <c r="G5524" s="3"/>
      <c r="H5524" s="3"/>
      <c r="I5524" s="3"/>
      <c r="J5524" s="8">
        <v>0</v>
      </c>
      <c r="K5524" s="12">
        <f>IFERROR(VLOOKUP($A5524,[1]Piv!$B:$C,2,FALSE),0)</f>
        <v>0</v>
      </c>
      <c r="L5524" s="12">
        <f>IFERROR(VLOOKUP($A5524,'[2]FINAL (2)'!$A$1:$F$7700,3,FALSE),0)</f>
        <v>0</v>
      </c>
      <c r="M5524" s="12">
        <f>IFERROR(VLOOKUP($A5524,'[2]FINAL (2)'!$A$1:$F$7700,5,FALSE),0)</f>
        <v>0</v>
      </c>
      <c r="N5524" s="12">
        <f>IFERROR(VLOOKUP($A5524,[3]Sheet3!$A$1:$C$4542,3,FALSE),0)</f>
        <v>0</v>
      </c>
      <c r="O5524" s="10">
        <f t="shared" si="87"/>
        <v>0</v>
      </c>
      <c r="P5524"/>
    </row>
    <row r="5525" spans="1:16" x14ac:dyDescent="0.25">
      <c r="A5525" s="3">
        <v>23860029</v>
      </c>
      <c r="B5525" s="3" t="s">
        <v>2213</v>
      </c>
      <c r="C5525" s="4">
        <v>100105</v>
      </c>
      <c r="D5525" s="3" t="s">
        <v>23</v>
      </c>
      <c r="E5525" s="3" t="s">
        <v>3</v>
      </c>
      <c r="F5525" s="4" t="s">
        <v>4</v>
      </c>
      <c r="G5525" s="3"/>
      <c r="H5525" s="3"/>
      <c r="I5525" s="3"/>
      <c r="J5525" s="8">
        <v>0</v>
      </c>
      <c r="K5525" s="12">
        <f>IFERROR(VLOOKUP($A5525,[1]Piv!$B:$C,2,FALSE),0)</f>
        <v>0</v>
      </c>
      <c r="L5525" s="12">
        <f>IFERROR(VLOOKUP($A5525,'[2]FINAL (2)'!$A$1:$F$7700,3,FALSE),0)</f>
        <v>0</v>
      </c>
      <c r="M5525" s="12">
        <f>IFERROR(VLOOKUP($A5525,'[2]FINAL (2)'!$A$1:$F$7700,5,FALSE),0)</f>
        <v>0</v>
      </c>
      <c r="N5525" s="12">
        <f>IFERROR(VLOOKUP($A5525,[3]Sheet3!$A$1:$C$4542,3,FALSE),0)</f>
        <v>0</v>
      </c>
      <c r="O5525" s="10">
        <f t="shared" si="87"/>
        <v>0</v>
      </c>
      <c r="P5525" s="10">
        <f>O5525-J5525</f>
        <v>0</v>
      </c>
    </row>
    <row r="5526" spans="1:16" x14ac:dyDescent="0.25">
      <c r="A5526" s="3">
        <v>23905602</v>
      </c>
      <c r="B5526" s="3" t="s">
        <v>8011</v>
      </c>
      <c r="C5526" s="4">
        <v>100105</v>
      </c>
      <c r="D5526" s="3" t="s">
        <v>23</v>
      </c>
      <c r="E5526" s="3" t="s">
        <v>3</v>
      </c>
      <c r="F5526" s="4" t="s">
        <v>4</v>
      </c>
      <c r="G5526" s="3">
        <v>74805</v>
      </c>
      <c r="H5526" s="3" t="s">
        <v>3220</v>
      </c>
      <c r="I5526" s="3" t="s">
        <v>3999</v>
      </c>
      <c r="J5526" s="8">
        <v>432000</v>
      </c>
      <c r="K5526" s="12">
        <f>IFERROR(VLOOKUP($A5526,[1]Piv!$B:$C,2,FALSE),0)</f>
        <v>0</v>
      </c>
      <c r="L5526" s="12">
        <f>IFERROR(VLOOKUP($A5526,'[2]FINAL (2)'!$A$1:$F$7700,3,FALSE),0)</f>
        <v>0</v>
      </c>
      <c r="M5526" s="12">
        <f>IFERROR(VLOOKUP($A5526,'[2]FINAL (2)'!$A$1:$F$7700,5,FALSE),0)</f>
        <v>300061.15999999997</v>
      </c>
      <c r="N5526" s="12">
        <f>IFERROR(VLOOKUP($A5526,[3]Sheet3!$A$1:$C$4542,3,FALSE),0)</f>
        <v>0</v>
      </c>
      <c r="O5526" s="10">
        <f t="shared" si="87"/>
        <v>300061.15999999997</v>
      </c>
      <c r="P5526" s="10">
        <f>O5526-J5526</f>
        <v>-131938.84000000003</v>
      </c>
    </row>
    <row r="5527" spans="1:16" x14ac:dyDescent="0.25">
      <c r="A5527" s="3">
        <v>23910508</v>
      </c>
      <c r="B5527" s="3" t="s">
        <v>8012</v>
      </c>
      <c r="C5527" s="4">
        <v>100105</v>
      </c>
      <c r="D5527" s="3" t="s">
        <v>23</v>
      </c>
      <c r="E5527" s="3" t="s">
        <v>3</v>
      </c>
      <c r="F5527" s="4" t="s">
        <v>12</v>
      </c>
      <c r="G5527" s="3"/>
      <c r="H5527" s="3"/>
      <c r="I5527" s="3"/>
      <c r="J5527" s="8">
        <v>0</v>
      </c>
      <c r="K5527" s="12">
        <f>IFERROR(VLOOKUP($A5527,[1]Piv!$B:$C,2,FALSE),0)</f>
        <v>0</v>
      </c>
      <c r="L5527" s="12">
        <f>IFERROR(VLOOKUP($A5527,'[2]FINAL (2)'!$A$1:$F$7700,3,FALSE),0)</f>
        <v>0</v>
      </c>
      <c r="M5527" s="12">
        <f>IFERROR(VLOOKUP($A5527,'[2]FINAL (2)'!$A$1:$F$7700,5,FALSE),0)</f>
        <v>0</v>
      </c>
      <c r="N5527" s="12">
        <f>IFERROR(VLOOKUP($A5527,[3]Sheet3!$A$1:$C$4542,3,FALSE),0)</f>
        <v>0</v>
      </c>
      <c r="O5527" s="10">
        <f t="shared" si="87"/>
        <v>0</v>
      </c>
      <c r="P5527"/>
    </row>
    <row r="5528" spans="1:16" x14ac:dyDescent="0.25">
      <c r="A5528" s="3">
        <v>23918735</v>
      </c>
      <c r="B5528" s="3" t="s">
        <v>8013</v>
      </c>
      <c r="C5528" s="4">
        <v>100105</v>
      </c>
      <c r="D5528" s="3" t="s">
        <v>23</v>
      </c>
      <c r="E5528" s="3" t="s">
        <v>3</v>
      </c>
      <c r="F5528" s="4" t="s">
        <v>4</v>
      </c>
      <c r="G5528" s="3">
        <v>88640</v>
      </c>
      <c r="H5528" s="3" t="s">
        <v>3987</v>
      </c>
      <c r="I5528" s="3" t="s">
        <v>4001</v>
      </c>
      <c r="J5528" s="8">
        <v>0</v>
      </c>
      <c r="K5528" s="12">
        <f>IFERROR(VLOOKUP($A5528,[1]Piv!$B:$C,2,FALSE),0)</f>
        <v>0</v>
      </c>
      <c r="L5528" s="12">
        <f>IFERROR(VLOOKUP($A5528,'[2]FINAL (2)'!$A$1:$F$7700,3,FALSE),0)</f>
        <v>1500000</v>
      </c>
      <c r="M5528" s="12">
        <f>IFERROR(VLOOKUP($A5528,'[2]FINAL (2)'!$A$1:$F$7700,5,FALSE),0)</f>
        <v>0</v>
      </c>
      <c r="N5528" s="12">
        <f>IFERROR(VLOOKUP($A5528,[3]Sheet3!$A$1:$C$4542,3,FALSE),0)</f>
        <v>0</v>
      </c>
      <c r="O5528" s="10">
        <f t="shared" si="87"/>
        <v>1500000</v>
      </c>
      <c r="P5528" s="10">
        <f>O5528-J5528</f>
        <v>1500000</v>
      </c>
    </row>
    <row r="5529" spans="1:16" x14ac:dyDescent="0.25">
      <c r="A5529" s="3">
        <v>24095750</v>
      </c>
      <c r="B5529" s="3" t="s">
        <v>8014</v>
      </c>
      <c r="C5529" s="4">
        <v>100105</v>
      </c>
      <c r="D5529" s="3" t="s">
        <v>23</v>
      </c>
      <c r="E5529" s="3" t="s">
        <v>3</v>
      </c>
      <c r="F5529" s="4" t="s">
        <v>12</v>
      </c>
      <c r="G5529" s="3"/>
      <c r="H5529" s="3"/>
      <c r="I5529" s="3"/>
      <c r="J5529" s="8">
        <v>0</v>
      </c>
      <c r="K5529" s="12">
        <f>IFERROR(VLOOKUP($A5529,[1]Piv!$B:$C,2,FALSE),0)</f>
        <v>0</v>
      </c>
      <c r="L5529" s="12">
        <f>IFERROR(VLOOKUP($A5529,'[2]FINAL (2)'!$A$1:$F$7700,3,FALSE),0)</f>
        <v>0</v>
      </c>
      <c r="M5529" s="12">
        <f>IFERROR(VLOOKUP($A5529,'[2]FINAL (2)'!$A$1:$F$7700,5,FALSE),0)</f>
        <v>0</v>
      </c>
      <c r="N5529" s="12">
        <f>IFERROR(VLOOKUP($A5529,[3]Sheet3!$A$1:$C$4542,3,FALSE),0)</f>
        <v>0</v>
      </c>
      <c r="O5529" s="10">
        <f t="shared" si="87"/>
        <v>0</v>
      </c>
      <c r="P5529"/>
    </row>
    <row r="5530" spans="1:16" x14ac:dyDescent="0.25">
      <c r="A5530" s="3">
        <v>24148009</v>
      </c>
      <c r="B5530" s="3" t="s">
        <v>8015</v>
      </c>
      <c r="C5530" s="4">
        <v>100105</v>
      </c>
      <c r="D5530" s="3" t="s">
        <v>23</v>
      </c>
      <c r="E5530" s="3" t="s">
        <v>3</v>
      </c>
      <c r="F5530" s="4" t="s">
        <v>12</v>
      </c>
      <c r="G5530" s="3"/>
      <c r="H5530" s="3"/>
      <c r="I5530" s="3"/>
      <c r="J5530" s="8">
        <v>0</v>
      </c>
      <c r="K5530" s="12">
        <f>IFERROR(VLOOKUP($A5530,[1]Piv!$B:$C,2,FALSE),0)</f>
        <v>0</v>
      </c>
      <c r="L5530" s="12">
        <f>IFERROR(VLOOKUP($A5530,'[2]FINAL (2)'!$A$1:$F$7700,3,FALSE),0)</f>
        <v>0</v>
      </c>
      <c r="M5530" s="12">
        <f>IFERROR(VLOOKUP($A5530,'[2]FINAL (2)'!$A$1:$F$7700,5,FALSE),0)</f>
        <v>0</v>
      </c>
      <c r="N5530" s="12">
        <f>IFERROR(VLOOKUP($A5530,[3]Sheet3!$A$1:$C$4542,3,FALSE),0)</f>
        <v>0</v>
      </c>
      <c r="O5530" s="10">
        <f t="shared" si="87"/>
        <v>0</v>
      </c>
      <c r="P5530"/>
    </row>
    <row r="5531" spans="1:16" x14ac:dyDescent="0.25">
      <c r="A5531" s="3">
        <v>24291795</v>
      </c>
      <c r="B5531" s="3" t="s">
        <v>8016</v>
      </c>
      <c r="C5531" s="4">
        <v>100105</v>
      </c>
      <c r="D5531" s="3" t="s">
        <v>23</v>
      </c>
      <c r="E5531" s="3" t="s">
        <v>3</v>
      </c>
      <c r="F5531" s="4" t="s">
        <v>4</v>
      </c>
      <c r="G5531" s="3"/>
      <c r="H5531" s="3"/>
      <c r="I5531" s="3"/>
      <c r="J5531" s="8">
        <v>10000000</v>
      </c>
      <c r="K5531" s="12">
        <f>IFERROR(VLOOKUP($A5531,[1]Piv!$B:$C,2,FALSE),0)</f>
        <v>0</v>
      </c>
      <c r="L5531" s="12">
        <f>IFERROR(VLOOKUP($A5531,'[2]FINAL (2)'!$A$1:$F$7700,3,FALSE),0)</f>
        <v>0</v>
      </c>
      <c r="M5531" s="12">
        <f>IFERROR(VLOOKUP($A5531,'[2]FINAL (2)'!$A$1:$F$7700,5,FALSE),0)</f>
        <v>0</v>
      </c>
      <c r="N5531" s="12">
        <f>IFERROR(VLOOKUP($A5531,[3]Sheet3!$A$1:$C$4542,3,FALSE),0)</f>
        <v>10000000</v>
      </c>
      <c r="O5531" s="10">
        <f t="shared" si="87"/>
        <v>10000000</v>
      </c>
      <c r="P5531" s="10">
        <f>O5531-J5531</f>
        <v>0</v>
      </c>
    </row>
    <row r="5532" spans="1:16" x14ac:dyDescent="0.25">
      <c r="A5532" s="3">
        <v>24318765</v>
      </c>
      <c r="B5532" s="3" t="s">
        <v>2153</v>
      </c>
      <c r="C5532" s="4">
        <v>100105</v>
      </c>
      <c r="D5532" s="3" t="s">
        <v>23</v>
      </c>
      <c r="E5532" s="3" t="s">
        <v>3</v>
      </c>
      <c r="F5532" s="4" t="s">
        <v>4</v>
      </c>
      <c r="G5532" s="3">
        <v>84025</v>
      </c>
      <c r="H5532" s="3" t="s">
        <v>3193</v>
      </c>
      <c r="I5532" s="3" t="s">
        <v>3999</v>
      </c>
      <c r="J5532" s="8">
        <v>10000000</v>
      </c>
      <c r="K5532" s="12">
        <f>IFERROR(VLOOKUP($A5532,[1]Piv!$B:$C,2,FALSE),0)</f>
        <v>8358627.79</v>
      </c>
      <c r="L5532" s="12">
        <f>IFERROR(VLOOKUP($A5532,'[2]FINAL (2)'!$A$1:$F$7700,3,FALSE),0)</f>
        <v>0</v>
      </c>
      <c r="M5532" s="12">
        <f>IFERROR(VLOOKUP($A5532,'[2]FINAL (2)'!$A$1:$F$7700,5,FALSE),0)</f>
        <v>0</v>
      </c>
      <c r="N5532" s="12">
        <f>IFERROR(VLOOKUP($A5532,[3]Sheet3!$A$1:$C$4542,3,FALSE),0)</f>
        <v>0</v>
      </c>
      <c r="O5532" s="10">
        <f t="shared" si="87"/>
        <v>8358627.79</v>
      </c>
      <c r="P5532" s="10">
        <f>O5532-J5532</f>
        <v>-1641372.21</v>
      </c>
    </row>
    <row r="5533" spans="1:16" x14ac:dyDescent="0.25">
      <c r="A5533" s="3">
        <v>24343809</v>
      </c>
      <c r="B5533" s="3" t="s">
        <v>2043</v>
      </c>
      <c r="C5533" s="4">
        <v>100105</v>
      </c>
      <c r="D5533" s="3" t="s">
        <v>23</v>
      </c>
      <c r="E5533" s="3" t="s">
        <v>3</v>
      </c>
      <c r="F5533" s="4" t="s">
        <v>4</v>
      </c>
      <c r="G5533" s="3"/>
      <c r="H5533" s="3"/>
      <c r="I5533" s="3" t="s">
        <v>3999</v>
      </c>
      <c r="J5533" s="8">
        <v>0</v>
      </c>
      <c r="K5533" s="12">
        <f>IFERROR(VLOOKUP($A5533,[1]Piv!$B:$C,2,FALSE),0)</f>
        <v>0</v>
      </c>
      <c r="L5533" s="12">
        <f>IFERROR(VLOOKUP($A5533,'[2]FINAL (2)'!$A$1:$F$7700,3,FALSE),0)</f>
        <v>0</v>
      </c>
      <c r="M5533" s="12">
        <f>IFERROR(VLOOKUP($A5533,'[2]FINAL (2)'!$A$1:$F$7700,5,FALSE),0)</f>
        <v>0</v>
      </c>
      <c r="N5533" s="12">
        <f>IFERROR(VLOOKUP($A5533,[3]Sheet3!$A$1:$C$4542,3,FALSE),0)</f>
        <v>0</v>
      </c>
      <c r="O5533" s="10">
        <f t="shared" si="87"/>
        <v>0</v>
      </c>
      <c r="P5533" s="10">
        <f>O5533-J5533</f>
        <v>0</v>
      </c>
    </row>
    <row r="5534" spans="1:16" x14ac:dyDescent="0.25">
      <c r="A5534" s="3">
        <v>24359411</v>
      </c>
      <c r="B5534" s="3" t="s">
        <v>125</v>
      </c>
      <c r="C5534" s="4">
        <v>100105</v>
      </c>
      <c r="D5534" s="3" t="s">
        <v>23</v>
      </c>
      <c r="E5534" s="3" t="s">
        <v>3</v>
      </c>
      <c r="F5534" s="4" t="s">
        <v>4</v>
      </c>
      <c r="G5534" s="3">
        <v>89574</v>
      </c>
      <c r="H5534" s="3" t="s">
        <v>8837</v>
      </c>
      <c r="I5534" s="3" t="s">
        <v>4000</v>
      </c>
      <c r="J5534" s="8">
        <v>500000</v>
      </c>
      <c r="K5534" s="12">
        <f>IFERROR(VLOOKUP($A5534,[1]Piv!$B:$C,2,FALSE),0)</f>
        <v>0</v>
      </c>
      <c r="L5534" s="12">
        <f>IFERROR(VLOOKUP($A5534,'[2]FINAL (2)'!$A$1:$F$7700,3,FALSE),0)</f>
        <v>0</v>
      </c>
      <c r="M5534" s="12">
        <f>IFERROR(VLOOKUP($A5534,'[2]FINAL (2)'!$A$1:$F$7700,5,FALSE),0)</f>
        <v>0</v>
      </c>
      <c r="N5534" s="12">
        <f>IFERROR(VLOOKUP($A5534,[3]Sheet3!$A$1:$C$4542,3,FALSE),0)</f>
        <v>500000</v>
      </c>
      <c r="O5534" s="10">
        <f t="shared" si="87"/>
        <v>500000</v>
      </c>
      <c r="P5534" s="10">
        <f>O5534-J5534</f>
        <v>0</v>
      </c>
    </row>
    <row r="5535" spans="1:16" x14ac:dyDescent="0.25">
      <c r="A5535" s="3">
        <v>24365405</v>
      </c>
      <c r="B5535" s="3" t="s">
        <v>8017</v>
      </c>
      <c r="C5535" s="4">
        <v>100105</v>
      </c>
      <c r="D5535" s="3" t="s">
        <v>23</v>
      </c>
      <c r="E5535" s="3" t="s">
        <v>3</v>
      </c>
      <c r="F5535" s="4" t="s">
        <v>12</v>
      </c>
      <c r="G5535" s="3"/>
      <c r="H5535" s="3"/>
      <c r="I5535" s="3"/>
      <c r="J5535" s="8">
        <v>0</v>
      </c>
      <c r="K5535" s="12">
        <f>IFERROR(VLOOKUP($A5535,[1]Piv!$B:$C,2,FALSE),0)</f>
        <v>0</v>
      </c>
      <c r="L5535" s="12">
        <f>IFERROR(VLOOKUP($A5535,'[2]FINAL (2)'!$A$1:$F$7700,3,FALSE),0)</f>
        <v>0</v>
      </c>
      <c r="M5535" s="12">
        <f>IFERROR(VLOOKUP($A5535,'[2]FINAL (2)'!$A$1:$F$7700,5,FALSE),0)</f>
        <v>0</v>
      </c>
      <c r="N5535" s="12">
        <f>IFERROR(VLOOKUP($A5535,[3]Sheet3!$A$1:$C$4542,3,FALSE),0)</f>
        <v>0</v>
      </c>
      <c r="O5535" s="10">
        <f t="shared" si="87"/>
        <v>0</v>
      </c>
      <c r="P5535"/>
    </row>
    <row r="5536" spans="1:16" x14ac:dyDescent="0.25">
      <c r="A5536" s="3">
        <v>24437465</v>
      </c>
      <c r="B5536" s="3" t="s">
        <v>301</v>
      </c>
      <c r="C5536" s="4">
        <v>100105</v>
      </c>
      <c r="D5536" s="3" t="s">
        <v>23</v>
      </c>
      <c r="E5536" s="3" t="s">
        <v>3</v>
      </c>
      <c r="F5536" s="4" t="s">
        <v>4</v>
      </c>
      <c r="G5536" s="3">
        <v>128155</v>
      </c>
      <c r="H5536" s="3" t="s">
        <v>3230</v>
      </c>
      <c r="I5536" s="3" t="s">
        <v>3999</v>
      </c>
      <c r="J5536" s="8">
        <v>1500000</v>
      </c>
      <c r="K5536" s="12">
        <f>IFERROR(VLOOKUP($A5536,[1]Piv!$B:$C,2,FALSE),0)</f>
        <v>1236766.28</v>
      </c>
      <c r="L5536" s="12">
        <f>IFERROR(VLOOKUP($A5536,'[2]FINAL (2)'!$A$1:$F$7700,3,FALSE),0)</f>
        <v>0</v>
      </c>
      <c r="M5536" s="12">
        <f>IFERROR(VLOOKUP($A5536,'[2]FINAL (2)'!$A$1:$F$7700,5,FALSE),0)</f>
        <v>0</v>
      </c>
      <c r="N5536" s="12">
        <f>IFERROR(VLOOKUP($A5536,[3]Sheet3!$A$1:$C$4542,3,FALSE),0)</f>
        <v>0</v>
      </c>
      <c r="O5536" s="10">
        <f t="shared" si="87"/>
        <v>1236766.28</v>
      </c>
      <c r="P5536" s="10">
        <f>O5536-J5536</f>
        <v>-263233.71999999997</v>
      </c>
    </row>
    <row r="5537" spans="1:16" x14ac:dyDescent="0.25">
      <c r="A5537" s="3">
        <v>24490335</v>
      </c>
      <c r="B5537" s="3" t="s">
        <v>8018</v>
      </c>
      <c r="C5537" s="4">
        <v>100105</v>
      </c>
      <c r="D5537" s="3" t="s">
        <v>23</v>
      </c>
      <c r="E5537" s="3" t="s">
        <v>3</v>
      </c>
      <c r="F5537" s="4" t="s">
        <v>4</v>
      </c>
      <c r="G5537" s="3">
        <v>11111</v>
      </c>
      <c r="H5537" s="3" t="s">
        <v>3298</v>
      </c>
      <c r="I5537" s="3" t="s">
        <v>4000</v>
      </c>
      <c r="J5537" s="8">
        <v>4000000</v>
      </c>
      <c r="K5537" s="12">
        <f>IFERROR(VLOOKUP($A5537,[1]Piv!$B:$C,2,FALSE),0)</f>
        <v>0</v>
      </c>
      <c r="L5537" s="12">
        <f>IFERROR(VLOOKUP($A5537,'[2]FINAL (2)'!$A$1:$F$7700,3,FALSE),0)</f>
        <v>0</v>
      </c>
      <c r="M5537" s="12">
        <f>IFERROR(VLOOKUP($A5537,'[2]FINAL (2)'!$A$1:$F$7700,5,FALSE),0)</f>
        <v>0</v>
      </c>
      <c r="N5537" s="12">
        <f>IFERROR(VLOOKUP($A5537,[3]Sheet3!$A$1:$C$4542,3,FALSE),0)</f>
        <v>2000000</v>
      </c>
      <c r="O5537" s="10">
        <f t="shared" si="87"/>
        <v>2000000</v>
      </c>
      <c r="P5537" s="10">
        <f>O5537-J5537</f>
        <v>-2000000</v>
      </c>
    </row>
    <row r="5538" spans="1:16" x14ac:dyDescent="0.25">
      <c r="A5538" s="3">
        <v>24514821</v>
      </c>
      <c r="B5538" s="3" t="s">
        <v>1470</v>
      </c>
      <c r="C5538" s="4">
        <v>100105</v>
      </c>
      <c r="D5538" s="3" t="s">
        <v>23</v>
      </c>
      <c r="E5538" s="3" t="s">
        <v>3</v>
      </c>
      <c r="F5538" s="4" t="s">
        <v>4</v>
      </c>
      <c r="G5538" s="3">
        <v>70925</v>
      </c>
      <c r="H5538" s="3" t="s">
        <v>3227</v>
      </c>
      <c r="I5538" s="3" t="s">
        <v>3999</v>
      </c>
      <c r="J5538" s="8">
        <v>3760000</v>
      </c>
      <c r="K5538" s="12">
        <f>IFERROR(VLOOKUP($A5538,[1]Piv!$B:$C,2,FALSE),0)</f>
        <v>1785475.48</v>
      </c>
      <c r="L5538" s="12">
        <f>IFERROR(VLOOKUP($A5538,'[2]FINAL (2)'!$A$1:$F$7700,3,FALSE),0)</f>
        <v>0</v>
      </c>
      <c r="M5538" s="12">
        <f>IFERROR(VLOOKUP($A5538,'[2]FINAL (2)'!$A$1:$F$7700,5,FALSE),0)</f>
        <v>0</v>
      </c>
      <c r="N5538" s="12">
        <f>IFERROR(VLOOKUP($A5538,[3]Sheet3!$A$1:$C$4542,3,FALSE),0)</f>
        <v>2000000</v>
      </c>
      <c r="O5538" s="10">
        <f t="shared" si="87"/>
        <v>3785475.48</v>
      </c>
      <c r="P5538" s="10">
        <f>O5538-J5538</f>
        <v>25475.479999999981</v>
      </c>
    </row>
    <row r="5539" spans="1:16" x14ac:dyDescent="0.25">
      <c r="A5539" s="3">
        <v>24588290</v>
      </c>
      <c r="B5539" s="3" t="s">
        <v>8019</v>
      </c>
      <c r="C5539" s="4">
        <v>100105</v>
      </c>
      <c r="D5539" s="3" t="s">
        <v>23</v>
      </c>
      <c r="E5539" s="3" t="s">
        <v>3</v>
      </c>
      <c r="F5539" s="4" t="s">
        <v>12</v>
      </c>
      <c r="G5539" s="3">
        <v>95485</v>
      </c>
      <c r="H5539" s="3" t="s">
        <v>3229</v>
      </c>
      <c r="I5539" s="3" t="s">
        <v>3999</v>
      </c>
      <c r="J5539" s="8">
        <v>0</v>
      </c>
      <c r="K5539" s="12">
        <f>IFERROR(VLOOKUP($A5539,[1]Piv!$B:$C,2,FALSE),0)</f>
        <v>0</v>
      </c>
      <c r="L5539" s="12">
        <f>IFERROR(VLOOKUP($A5539,'[2]FINAL (2)'!$A$1:$F$7700,3,FALSE),0)</f>
        <v>0</v>
      </c>
      <c r="M5539" s="12">
        <f>IFERROR(VLOOKUP($A5539,'[2]FINAL (2)'!$A$1:$F$7700,5,FALSE),0)</f>
        <v>0</v>
      </c>
      <c r="N5539" s="12">
        <f>IFERROR(VLOOKUP($A5539,[3]Sheet3!$A$1:$C$4542,3,FALSE),0)</f>
        <v>0</v>
      </c>
      <c r="O5539" s="10">
        <f t="shared" si="87"/>
        <v>0</v>
      </c>
      <c r="P5539"/>
    </row>
    <row r="5540" spans="1:16" x14ac:dyDescent="0.25">
      <c r="A5540" s="3">
        <v>24633105</v>
      </c>
      <c r="B5540" s="3" t="s">
        <v>8020</v>
      </c>
      <c r="C5540" s="4">
        <v>100105</v>
      </c>
      <c r="D5540" s="3" t="s">
        <v>23</v>
      </c>
      <c r="E5540" s="3" t="s">
        <v>3</v>
      </c>
      <c r="F5540" s="4" t="s">
        <v>4</v>
      </c>
      <c r="G5540" s="3"/>
      <c r="H5540" s="3"/>
      <c r="I5540" s="3"/>
      <c r="J5540" s="8">
        <v>0</v>
      </c>
      <c r="K5540" s="12">
        <f>IFERROR(VLOOKUP($A5540,[1]Piv!$B:$C,2,FALSE),0)</f>
        <v>0</v>
      </c>
      <c r="L5540" s="12">
        <f>IFERROR(VLOOKUP($A5540,'[2]FINAL (2)'!$A$1:$F$7700,3,FALSE),0)</f>
        <v>0</v>
      </c>
      <c r="M5540" s="12">
        <f>IFERROR(VLOOKUP($A5540,'[2]FINAL (2)'!$A$1:$F$7700,5,FALSE),0)</f>
        <v>16000000</v>
      </c>
      <c r="N5540" s="12">
        <f>IFERROR(VLOOKUP($A5540,[3]Sheet3!$A$1:$C$4542,3,FALSE),0)</f>
        <v>0</v>
      </c>
      <c r="O5540" s="10">
        <f t="shared" si="87"/>
        <v>16000000</v>
      </c>
      <c r="P5540" s="10">
        <f>O5540-J5540</f>
        <v>16000000</v>
      </c>
    </row>
    <row r="5541" spans="1:16" x14ac:dyDescent="0.25">
      <c r="A5541" s="3">
        <v>24770096</v>
      </c>
      <c r="B5541" s="3" t="s">
        <v>8021</v>
      </c>
      <c r="C5541" s="4">
        <v>100105</v>
      </c>
      <c r="D5541" s="3" t="s">
        <v>23</v>
      </c>
      <c r="E5541" s="3" t="s">
        <v>3</v>
      </c>
      <c r="F5541" s="4" t="s">
        <v>4</v>
      </c>
      <c r="G5541" s="3">
        <v>129478</v>
      </c>
      <c r="H5541" s="3" t="s">
        <v>3231</v>
      </c>
      <c r="I5541" s="3" t="s">
        <v>3999</v>
      </c>
      <c r="J5541" s="8">
        <v>1000000</v>
      </c>
      <c r="K5541" s="12">
        <f>IFERROR(VLOOKUP($A5541,[1]Piv!$B:$C,2,FALSE),0)</f>
        <v>723302.91</v>
      </c>
      <c r="L5541" s="12">
        <f>IFERROR(VLOOKUP($A5541,'[2]FINAL (2)'!$A$1:$F$7700,3,FALSE),0)</f>
        <v>0</v>
      </c>
      <c r="M5541" s="12">
        <f>IFERROR(VLOOKUP($A5541,'[2]FINAL (2)'!$A$1:$F$7700,5,FALSE),0)</f>
        <v>0</v>
      </c>
      <c r="N5541" s="12">
        <f>IFERROR(VLOOKUP($A5541,[3]Sheet3!$A$1:$C$4542,3,FALSE),0)</f>
        <v>0</v>
      </c>
      <c r="O5541" s="10">
        <f t="shared" si="87"/>
        <v>723302.91</v>
      </c>
      <c r="P5541" s="10">
        <f>O5541-J5541</f>
        <v>-276697.08999999997</v>
      </c>
    </row>
    <row r="5542" spans="1:16" x14ac:dyDescent="0.25">
      <c r="A5542" s="3">
        <v>24810866</v>
      </c>
      <c r="B5542" s="3" t="s">
        <v>8022</v>
      </c>
      <c r="C5542" s="4">
        <v>100105</v>
      </c>
      <c r="D5542" s="3" t="s">
        <v>23</v>
      </c>
      <c r="E5542" s="3" t="s">
        <v>3</v>
      </c>
      <c r="F5542" s="4" t="s">
        <v>12</v>
      </c>
      <c r="G5542" s="3">
        <v>124883</v>
      </c>
      <c r="H5542" s="3" t="s">
        <v>3285</v>
      </c>
      <c r="I5542" s="3" t="s">
        <v>4001</v>
      </c>
      <c r="J5542" s="8">
        <v>0</v>
      </c>
      <c r="K5542" s="12">
        <f>IFERROR(VLOOKUP($A5542,[1]Piv!$B:$C,2,FALSE),0)</f>
        <v>0</v>
      </c>
      <c r="L5542" s="12">
        <f>IFERROR(VLOOKUP($A5542,'[2]FINAL (2)'!$A$1:$F$7700,3,FALSE),0)</f>
        <v>0</v>
      </c>
      <c r="M5542" s="12">
        <f>IFERROR(VLOOKUP($A5542,'[2]FINAL (2)'!$A$1:$F$7700,5,FALSE),0)</f>
        <v>0</v>
      </c>
      <c r="N5542" s="12">
        <f>IFERROR(VLOOKUP($A5542,[3]Sheet3!$A$1:$C$4542,3,FALSE),0)</f>
        <v>0</v>
      </c>
      <c r="O5542" s="10">
        <f t="shared" si="87"/>
        <v>0</v>
      </c>
      <c r="P5542"/>
    </row>
    <row r="5543" spans="1:16" x14ac:dyDescent="0.25">
      <c r="A5543" s="3">
        <v>24829940</v>
      </c>
      <c r="B5543" s="3" t="s">
        <v>8023</v>
      </c>
      <c r="C5543" s="4">
        <v>100105</v>
      </c>
      <c r="D5543" s="3" t="s">
        <v>23</v>
      </c>
      <c r="E5543" s="3" t="s">
        <v>3</v>
      </c>
      <c r="F5543" s="4" t="s">
        <v>12</v>
      </c>
      <c r="G5543" s="3"/>
      <c r="H5543" s="3"/>
      <c r="I5543" s="3"/>
      <c r="J5543" s="8">
        <v>0</v>
      </c>
      <c r="K5543" s="12">
        <f>IFERROR(VLOOKUP($A5543,[1]Piv!$B:$C,2,FALSE),0)</f>
        <v>0</v>
      </c>
      <c r="L5543" s="12">
        <f>IFERROR(VLOOKUP($A5543,'[2]FINAL (2)'!$A$1:$F$7700,3,FALSE),0)</f>
        <v>0</v>
      </c>
      <c r="M5543" s="12">
        <f>IFERROR(VLOOKUP($A5543,'[2]FINAL (2)'!$A$1:$F$7700,5,FALSE),0)</f>
        <v>0</v>
      </c>
      <c r="N5543" s="12">
        <f>IFERROR(VLOOKUP($A5543,[3]Sheet3!$A$1:$C$4542,3,FALSE),0)</f>
        <v>0</v>
      </c>
      <c r="O5543" s="10">
        <f t="shared" si="87"/>
        <v>0</v>
      </c>
      <c r="P5543"/>
    </row>
    <row r="5544" spans="1:16" x14ac:dyDescent="0.25">
      <c r="A5544" s="3">
        <v>24901357</v>
      </c>
      <c r="B5544" s="3" t="s">
        <v>8024</v>
      </c>
      <c r="C5544" s="4">
        <v>100105</v>
      </c>
      <c r="D5544" s="3" t="s">
        <v>23</v>
      </c>
      <c r="E5544" s="3" t="s">
        <v>3</v>
      </c>
      <c r="F5544" s="4" t="s">
        <v>4</v>
      </c>
      <c r="G5544" s="3">
        <v>129478</v>
      </c>
      <c r="H5544" s="3" t="s">
        <v>3231</v>
      </c>
      <c r="I5544" s="3" t="s">
        <v>3999</v>
      </c>
      <c r="J5544" s="8">
        <v>1000000</v>
      </c>
      <c r="K5544" s="12">
        <f>IFERROR(VLOOKUP($A5544,[1]Piv!$B:$C,2,FALSE),0)</f>
        <v>508562.81</v>
      </c>
      <c r="L5544" s="12">
        <f>IFERROR(VLOOKUP($A5544,'[2]FINAL (2)'!$A$1:$F$7700,3,FALSE),0)</f>
        <v>0</v>
      </c>
      <c r="M5544" s="12">
        <f>IFERROR(VLOOKUP($A5544,'[2]FINAL (2)'!$A$1:$F$7700,5,FALSE),0)</f>
        <v>0</v>
      </c>
      <c r="N5544" s="12">
        <f>IFERROR(VLOOKUP($A5544,[3]Sheet3!$A$1:$C$4542,3,FALSE),0)</f>
        <v>500000</v>
      </c>
      <c r="O5544" s="10">
        <f t="shared" si="87"/>
        <v>1008562.81</v>
      </c>
      <c r="P5544" s="10">
        <f>O5544-J5544</f>
        <v>8562.8100000000559</v>
      </c>
    </row>
    <row r="5545" spans="1:16" x14ac:dyDescent="0.25">
      <c r="A5545" s="3">
        <v>24938380</v>
      </c>
      <c r="B5545" s="3" t="s">
        <v>8025</v>
      </c>
      <c r="C5545" s="4">
        <v>100105</v>
      </c>
      <c r="D5545" s="3" t="s">
        <v>23</v>
      </c>
      <c r="E5545" s="3" t="s">
        <v>3</v>
      </c>
      <c r="F5545" s="4" t="s">
        <v>12</v>
      </c>
      <c r="G5545" s="3"/>
      <c r="H5545" s="3"/>
      <c r="I5545" s="3"/>
      <c r="J5545" s="8">
        <v>0</v>
      </c>
      <c r="K5545" s="12">
        <f>IFERROR(VLOOKUP($A5545,[1]Piv!$B:$C,2,FALSE),0)</f>
        <v>0</v>
      </c>
      <c r="L5545" s="12">
        <f>IFERROR(VLOOKUP($A5545,'[2]FINAL (2)'!$A$1:$F$7700,3,FALSE),0)</f>
        <v>0</v>
      </c>
      <c r="M5545" s="12">
        <f>IFERROR(VLOOKUP($A5545,'[2]FINAL (2)'!$A$1:$F$7700,5,FALSE),0)</f>
        <v>0</v>
      </c>
      <c r="N5545" s="12">
        <f>IFERROR(VLOOKUP($A5545,[3]Sheet3!$A$1:$C$4542,3,FALSE),0)</f>
        <v>0</v>
      </c>
      <c r="O5545" s="10">
        <f t="shared" si="87"/>
        <v>0</v>
      </c>
      <c r="P5545"/>
    </row>
    <row r="5546" spans="1:16" x14ac:dyDescent="0.25">
      <c r="A5546" s="3">
        <v>24988117</v>
      </c>
      <c r="B5546" s="3" t="s">
        <v>8026</v>
      </c>
      <c r="C5546" s="4">
        <v>100105</v>
      </c>
      <c r="D5546" s="3" t="s">
        <v>23</v>
      </c>
      <c r="E5546" s="3" t="s">
        <v>3</v>
      </c>
      <c r="F5546" s="4" t="s">
        <v>12</v>
      </c>
      <c r="G5546" s="3"/>
      <c r="H5546" s="3"/>
      <c r="I5546" s="3" t="s">
        <v>3999</v>
      </c>
      <c r="J5546" s="8">
        <v>0</v>
      </c>
      <c r="K5546" s="12">
        <f>IFERROR(VLOOKUP($A5546,[1]Piv!$B:$C,2,FALSE),0)</f>
        <v>0</v>
      </c>
      <c r="L5546" s="12">
        <f>IFERROR(VLOOKUP($A5546,'[2]FINAL (2)'!$A$1:$F$7700,3,FALSE),0)</f>
        <v>0</v>
      </c>
      <c r="M5546" s="12">
        <f>IFERROR(VLOOKUP($A5546,'[2]FINAL (2)'!$A$1:$F$7700,5,FALSE),0)</f>
        <v>0</v>
      </c>
      <c r="N5546" s="12">
        <f>IFERROR(VLOOKUP($A5546,[3]Sheet3!$A$1:$C$4542,3,FALSE),0)</f>
        <v>0</v>
      </c>
      <c r="O5546" s="10">
        <f t="shared" si="87"/>
        <v>0</v>
      </c>
      <c r="P5546"/>
    </row>
    <row r="5547" spans="1:16" x14ac:dyDescent="0.25">
      <c r="A5547" s="3">
        <v>25024304</v>
      </c>
      <c r="B5547" s="3" t="s">
        <v>8027</v>
      </c>
      <c r="C5547" s="4">
        <v>100105</v>
      </c>
      <c r="D5547" s="3" t="s">
        <v>23</v>
      </c>
      <c r="E5547" s="3" t="s">
        <v>3</v>
      </c>
      <c r="F5547" s="4" t="s">
        <v>12</v>
      </c>
      <c r="G5547" s="3"/>
      <c r="H5547" s="3"/>
      <c r="I5547" s="3"/>
      <c r="J5547" s="8">
        <v>0</v>
      </c>
      <c r="K5547" s="12">
        <f>IFERROR(VLOOKUP($A5547,[1]Piv!$B:$C,2,FALSE),0)</f>
        <v>0</v>
      </c>
      <c r="L5547" s="12">
        <f>IFERROR(VLOOKUP($A5547,'[2]FINAL (2)'!$A$1:$F$7700,3,FALSE),0)</f>
        <v>0</v>
      </c>
      <c r="M5547" s="12">
        <f>IFERROR(VLOOKUP($A5547,'[2]FINAL (2)'!$A$1:$F$7700,5,FALSE),0)</f>
        <v>0</v>
      </c>
      <c r="N5547" s="12">
        <f>IFERROR(VLOOKUP($A5547,[3]Sheet3!$A$1:$C$4542,3,FALSE),0)</f>
        <v>0</v>
      </c>
      <c r="O5547" s="10">
        <f t="shared" si="87"/>
        <v>0</v>
      </c>
      <c r="P5547"/>
    </row>
    <row r="5548" spans="1:16" x14ac:dyDescent="0.25">
      <c r="A5548" s="3">
        <v>25028212</v>
      </c>
      <c r="B5548" s="3" t="s">
        <v>2817</v>
      </c>
      <c r="C5548" s="4">
        <v>100105</v>
      </c>
      <c r="D5548" s="3" t="s">
        <v>23</v>
      </c>
      <c r="E5548" s="3" t="s">
        <v>3</v>
      </c>
      <c r="F5548" s="4" t="s">
        <v>4</v>
      </c>
      <c r="G5548" s="3">
        <v>124356</v>
      </c>
      <c r="H5548" s="3" t="s">
        <v>3217</v>
      </c>
      <c r="I5548" s="3" t="s">
        <v>3999</v>
      </c>
      <c r="J5548" s="8">
        <v>3200000</v>
      </c>
      <c r="K5548" s="12">
        <f>IFERROR(VLOOKUP($A5548,[1]Piv!$B:$C,2,FALSE),0)</f>
        <v>3161456.67</v>
      </c>
      <c r="L5548" s="12">
        <f>IFERROR(VLOOKUP($A5548,'[2]FINAL (2)'!$A$1:$F$7700,3,FALSE),0)</f>
        <v>0</v>
      </c>
      <c r="M5548" s="12">
        <f>IFERROR(VLOOKUP($A5548,'[2]FINAL (2)'!$A$1:$F$7700,5,FALSE),0)</f>
        <v>0</v>
      </c>
      <c r="N5548" s="12">
        <f>IFERROR(VLOOKUP($A5548,[3]Sheet3!$A$1:$C$4542,3,FALSE),0)</f>
        <v>100000</v>
      </c>
      <c r="O5548" s="10">
        <f t="shared" si="87"/>
        <v>3261456.67</v>
      </c>
      <c r="P5548" s="10">
        <f>O5548-J5548</f>
        <v>61456.669999999925</v>
      </c>
    </row>
    <row r="5549" spans="1:16" x14ac:dyDescent="0.25">
      <c r="A5549" s="3">
        <v>25049602</v>
      </c>
      <c r="B5549" s="3" t="s">
        <v>2346</v>
      </c>
      <c r="C5549" s="4">
        <v>100105</v>
      </c>
      <c r="D5549" s="3" t="s">
        <v>23</v>
      </c>
      <c r="E5549" s="3" t="s">
        <v>3</v>
      </c>
      <c r="F5549" s="4" t="s">
        <v>4</v>
      </c>
      <c r="G5549" s="3">
        <v>134388</v>
      </c>
      <c r="H5549" s="3" t="s">
        <v>3210</v>
      </c>
      <c r="I5549" s="3" t="s">
        <v>3999</v>
      </c>
      <c r="J5549" s="8">
        <v>1505257.77</v>
      </c>
      <c r="K5549" s="12">
        <f>IFERROR(VLOOKUP($A5549,[1]Piv!$B:$C,2,FALSE),0)</f>
        <v>0</v>
      </c>
      <c r="L5549" s="12">
        <f>IFERROR(VLOOKUP($A5549,'[2]FINAL (2)'!$A$1:$F$7700,3,FALSE),0)</f>
        <v>0</v>
      </c>
      <c r="M5549" s="12">
        <f>IFERROR(VLOOKUP($A5549,'[2]FINAL (2)'!$A$1:$F$7700,5,FALSE),0)</f>
        <v>503505.19</v>
      </c>
      <c r="N5549" s="12">
        <f>IFERROR(VLOOKUP($A5549,[3]Sheet3!$A$1:$C$4542,3,FALSE),0)</f>
        <v>1000000</v>
      </c>
      <c r="O5549" s="10">
        <f t="shared" si="87"/>
        <v>1503505.19</v>
      </c>
      <c r="P5549" s="10">
        <f>O5549-J5549</f>
        <v>-1752.5800000000745</v>
      </c>
    </row>
    <row r="5550" spans="1:16" x14ac:dyDescent="0.25">
      <c r="A5550" s="3">
        <v>25052811</v>
      </c>
      <c r="B5550" s="3" t="s">
        <v>8028</v>
      </c>
      <c r="C5550" s="4">
        <v>100105</v>
      </c>
      <c r="D5550" s="3" t="s">
        <v>23</v>
      </c>
      <c r="E5550" s="3" t="s">
        <v>3</v>
      </c>
      <c r="F5550" s="4" t="s">
        <v>12</v>
      </c>
      <c r="G5550" s="3"/>
      <c r="H5550" s="3"/>
      <c r="I5550" s="3"/>
      <c r="J5550" s="8">
        <v>0</v>
      </c>
      <c r="K5550" s="12">
        <f>IFERROR(VLOOKUP($A5550,[1]Piv!$B:$C,2,FALSE),0)</f>
        <v>0</v>
      </c>
      <c r="L5550" s="12">
        <f>IFERROR(VLOOKUP($A5550,'[2]FINAL (2)'!$A$1:$F$7700,3,FALSE),0)</f>
        <v>0</v>
      </c>
      <c r="M5550" s="12">
        <f>IFERROR(VLOOKUP($A5550,'[2]FINAL (2)'!$A$1:$F$7700,5,FALSE),0)</f>
        <v>0</v>
      </c>
      <c r="N5550" s="12">
        <f>IFERROR(VLOOKUP($A5550,[3]Sheet3!$A$1:$C$4542,3,FALSE),0)</f>
        <v>0</v>
      </c>
      <c r="O5550" s="10">
        <f t="shared" si="87"/>
        <v>0</v>
      </c>
      <c r="P5550"/>
    </row>
    <row r="5551" spans="1:16" x14ac:dyDescent="0.25">
      <c r="A5551" s="3">
        <v>25084470</v>
      </c>
      <c r="B5551" s="3" t="s">
        <v>2228</v>
      </c>
      <c r="C5551" s="4">
        <v>100105</v>
      </c>
      <c r="D5551" s="3" t="s">
        <v>23</v>
      </c>
      <c r="E5551" s="3" t="s">
        <v>3</v>
      </c>
      <c r="F5551" s="4" t="s">
        <v>4</v>
      </c>
      <c r="G5551" s="3">
        <v>96213</v>
      </c>
      <c r="H5551" s="3" t="s">
        <v>3288</v>
      </c>
      <c r="I5551" s="3" t="s">
        <v>4001</v>
      </c>
      <c r="J5551" s="8">
        <v>31100000</v>
      </c>
      <c r="K5551" s="12">
        <f>IFERROR(VLOOKUP($A5551,[1]Piv!$B:$C,2,FALSE),0)</f>
        <v>19706449.07</v>
      </c>
      <c r="L5551" s="12">
        <f>IFERROR(VLOOKUP($A5551,'[2]FINAL (2)'!$A$1:$F$7700,3,FALSE),0)</f>
        <v>0</v>
      </c>
      <c r="M5551" s="12">
        <f>IFERROR(VLOOKUP($A5551,'[2]FINAL (2)'!$A$1:$F$7700,5,FALSE),0)</f>
        <v>0</v>
      </c>
      <c r="N5551" s="12">
        <f>IFERROR(VLOOKUP($A5551,[3]Sheet3!$A$1:$C$4542,3,FALSE),0)</f>
        <v>6700000</v>
      </c>
      <c r="O5551" s="10">
        <f t="shared" si="87"/>
        <v>26406449.07</v>
      </c>
      <c r="P5551" s="10">
        <f>O5551-J5551</f>
        <v>-4693550.93</v>
      </c>
    </row>
    <row r="5552" spans="1:16" x14ac:dyDescent="0.25">
      <c r="A5552" s="3">
        <v>25104275</v>
      </c>
      <c r="B5552" s="3" t="s">
        <v>8029</v>
      </c>
      <c r="C5552" s="4">
        <v>100105</v>
      </c>
      <c r="D5552" s="3" t="s">
        <v>23</v>
      </c>
      <c r="E5552" s="3" t="s">
        <v>3</v>
      </c>
      <c r="F5552" s="4" t="s">
        <v>12</v>
      </c>
      <c r="G5552" s="3"/>
      <c r="H5552" s="3"/>
      <c r="I5552" s="3"/>
      <c r="J5552" s="8">
        <v>0</v>
      </c>
      <c r="K5552" s="12">
        <f>IFERROR(VLOOKUP($A5552,[1]Piv!$B:$C,2,FALSE),0)</f>
        <v>0</v>
      </c>
      <c r="L5552" s="12">
        <f>IFERROR(VLOOKUP($A5552,'[2]FINAL (2)'!$A$1:$F$7700,3,FALSE),0)</f>
        <v>0</v>
      </c>
      <c r="M5552" s="12">
        <f>IFERROR(VLOOKUP($A5552,'[2]FINAL (2)'!$A$1:$F$7700,5,FALSE),0)</f>
        <v>0</v>
      </c>
      <c r="N5552" s="12">
        <f>IFERROR(VLOOKUP($A5552,[3]Sheet3!$A$1:$C$4542,3,FALSE),0)</f>
        <v>0</v>
      </c>
      <c r="O5552" s="10">
        <f t="shared" si="87"/>
        <v>0</v>
      </c>
      <c r="P5552"/>
    </row>
    <row r="5553" spans="1:16" x14ac:dyDescent="0.25">
      <c r="A5553" s="3">
        <v>25107797</v>
      </c>
      <c r="B5553" s="3" t="s">
        <v>8030</v>
      </c>
      <c r="C5553" s="4">
        <v>100105</v>
      </c>
      <c r="D5553" s="3" t="s">
        <v>23</v>
      </c>
      <c r="E5553" s="3" t="s">
        <v>3</v>
      </c>
      <c r="F5553" s="4" t="s">
        <v>12</v>
      </c>
      <c r="G5553" s="3"/>
      <c r="H5553" s="3"/>
      <c r="I5553" s="3"/>
      <c r="J5553" s="8">
        <v>0</v>
      </c>
      <c r="K5553" s="12">
        <f>IFERROR(VLOOKUP($A5553,[1]Piv!$B:$C,2,FALSE),0)</f>
        <v>0</v>
      </c>
      <c r="L5553" s="12">
        <f>IFERROR(VLOOKUP($A5553,'[2]FINAL (2)'!$A$1:$F$7700,3,FALSE),0)</f>
        <v>0</v>
      </c>
      <c r="M5553" s="12">
        <f>IFERROR(VLOOKUP($A5553,'[2]FINAL (2)'!$A$1:$F$7700,5,FALSE),0)</f>
        <v>0</v>
      </c>
      <c r="N5553" s="12">
        <f>IFERROR(VLOOKUP($A5553,[3]Sheet3!$A$1:$C$4542,3,FALSE),0)</f>
        <v>0</v>
      </c>
      <c r="O5553" s="10">
        <f t="shared" si="87"/>
        <v>0</v>
      </c>
      <c r="P5553"/>
    </row>
    <row r="5554" spans="1:16" x14ac:dyDescent="0.25">
      <c r="A5554" s="3">
        <v>25149753</v>
      </c>
      <c r="B5554" s="3" t="s">
        <v>8031</v>
      </c>
      <c r="C5554" s="4">
        <v>100105</v>
      </c>
      <c r="D5554" s="3" t="s">
        <v>23</v>
      </c>
      <c r="E5554" s="3" t="s">
        <v>3</v>
      </c>
      <c r="F5554" s="4" t="s">
        <v>12</v>
      </c>
      <c r="G5554" s="3"/>
      <c r="H5554" s="3"/>
      <c r="I5554" s="3"/>
      <c r="J5554" s="8">
        <v>0</v>
      </c>
      <c r="K5554" s="12">
        <f>IFERROR(VLOOKUP($A5554,[1]Piv!$B:$C,2,FALSE),0)</f>
        <v>0</v>
      </c>
      <c r="L5554" s="12">
        <f>IFERROR(VLOOKUP($A5554,'[2]FINAL (2)'!$A$1:$F$7700,3,FALSE),0)</f>
        <v>0</v>
      </c>
      <c r="M5554" s="12">
        <f>IFERROR(VLOOKUP($A5554,'[2]FINAL (2)'!$A$1:$F$7700,5,FALSE),0)</f>
        <v>0</v>
      </c>
      <c r="N5554" s="12">
        <f>IFERROR(VLOOKUP($A5554,[3]Sheet3!$A$1:$C$4542,3,FALSE),0)</f>
        <v>0</v>
      </c>
      <c r="O5554" s="10">
        <f t="shared" si="87"/>
        <v>0</v>
      </c>
      <c r="P5554"/>
    </row>
    <row r="5555" spans="1:16" x14ac:dyDescent="0.25">
      <c r="A5555" s="3">
        <v>25162486</v>
      </c>
      <c r="B5555" s="3" t="s">
        <v>8032</v>
      </c>
      <c r="C5555" s="4">
        <v>100105</v>
      </c>
      <c r="D5555" s="3" t="s">
        <v>23</v>
      </c>
      <c r="E5555" s="3" t="s">
        <v>3</v>
      </c>
      <c r="F5555" s="4" t="s">
        <v>12</v>
      </c>
      <c r="G5555" s="3"/>
      <c r="H5555" s="3"/>
      <c r="I5555" s="3"/>
      <c r="J5555" s="8">
        <v>0</v>
      </c>
      <c r="K5555" s="12">
        <f>IFERROR(VLOOKUP($A5555,[1]Piv!$B:$C,2,FALSE),0)</f>
        <v>0</v>
      </c>
      <c r="L5555" s="12">
        <f>IFERROR(VLOOKUP($A5555,'[2]FINAL (2)'!$A$1:$F$7700,3,FALSE),0)</f>
        <v>0</v>
      </c>
      <c r="M5555" s="12">
        <f>IFERROR(VLOOKUP($A5555,'[2]FINAL (2)'!$A$1:$F$7700,5,FALSE),0)</f>
        <v>0</v>
      </c>
      <c r="N5555" s="12">
        <f>IFERROR(VLOOKUP($A5555,[3]Sheet3!$A$1:$C$4542,3,FALSE),0)</f>
        <v>0</v>
      </c>
      <c r="O5555" s="10">
        <f t="shared" si="87"/>
        <v>0</v>
      </c>
      <c r="P5555"/>
    </row>
    <row r="5556" spans="1:16" x14ac:dyDescent="0.25">
      <c r="A5556" s="3">
        <v>25193881</v>
      </c>
      <c r="B5556" s="3" t="s">
        <v>934</v>
      </c>
      <c r="C5556" s="4">
        <v>100105</v>
      </c>
      <c r="D5556" s="3" t="s">
        <v>23</v>
      </c>
      <c r="E5556" s="3" t="s">
        <v>3</v>
      </c>
      <c r="F5556" s="4" t="s">
        <v>4</v>
      </c>
      <c r="G5556" s="3">
        <v>123900</v>
      </c>
      <c r="H5556" s="3" t="s">
        <v>3239</v>
      </c>
      <c r="I5556" s="3" t="s">
        <v>4001</v>
      </c>
      <c r="J5556" s="8">
        <v>2702000</v>
      </c>
      <c r="K5556" s="12">
        <f>IFERROR(VLOOKUP($A5556,[1]Piv!$B:$C,2,FALSE),0)</f>
        <v>2798927.05</v>
      </c>
      <c r="L5556" s="12">
        <f>IFERROR(VLOOKUP($A5556,'[2]FINAL (2)'!$A$1:$F$7700,3,FALSE),0)</f>
        <v>0</v>
      </c>
      <c r="M5556" s="12">
        <f>IFERROR(VLOOKUP($A5556,'[2]FINAL (2)'!$A$1:$F$7700,5,FALSE),0)</f>
        <v>0</v>
      </c>
      <c r="N5556" s="12">
        <f>IFERROR(VLOOKUP($A5556,[3]Sheet3!$A$1:$C$4542,3,FALSE),0)</f>
        <v>0</v>
      </c>
      <c r="O5556" s="10">
        <f t="shared" si="87"/>
        <v>2798927.05</v>
      </c>
      <c r="P5556" s="10">
        <f>O5556-J5556</f>
        <v>96927.049999999814</v>
      </c>
    </row>
    <row r="5557" spans="1:16" x14ac:dyDescent="0.25">
      <c r="A5557" s="3">
        <v>25195042</v>
      </c>
      <c r="B5557" s="3" t="s">
        <v>8033</v>
      </c>
      <c r="C5557" s="4">
        <v>100105</v>
      </c>
      <c r="D5557" s="3" t="s">
        <v>23</v>
      </c>
      <c r="E5557" s="3" t="s">
        <v>3</v>
      </c>
      <c r="F5557" s="4" t="s">
        <v>12</v>
      </c>
      <c r="G5557" s="3"/>
      <c r="H5557" s="3"/>
      <c r="I5557" s="3" t="s">
        <v>4001</v>
      </c>
      <c r="J5557" s="8">
        <v>0</v>
      </c>
      <c r="K5557" s="12">
        <f>IFERROR(VLOOKUP($A5557,[1]Piv!$B:$C,2,FALSE),0)</f>
        <v>0</v>
      </c>
      <c r="L5557" s="12">
        <f>IFERROR(VLOOKUP($A5557,'[2]FINAL (2)'!$A$1:$F$7700,3,FALSE),0)</f>
        <v>0</v>
      </c>
      <c r="M5557" s="12">
        <f>IFERROR(VLOOKUP($A5557,'[2]FINAL (2)'!$A$1:$F$7700,5,FALSE),0)</f>
        <v>0</v>
      </c>
      <c r="N5557" s="12">
        <f>IFERROR(VLOOKUP($A5557,[3]Sheet3!$A$1:$C$4542,3,FALSE),0)</f>
        <v>0</v>
      </c>
      <c r="O5557" s="10">
        <f t="shared" si="87"/>
        <v>0</v>
      </c>
      <c r="P5557"/>
    </row>
    <row r="5558" spans="1:16" x14ac:dyDescent="0.25">
      <c r="A5558" s="3">
        <v>25218684</v>
      </c>
      <c r="B5558" s="3" t="s">
        <v>8034</v>
      </c>
      <c r="C5558" s="4">
        <v>100105</v>
      </c>
      <c r="D5558" s="3" t="s">
        <v>23</v>
      </c>
      <c r="E5558" s="3" t="s">
        <v>3</v>
      </c>
      <c r="F5558" s="4" t="s">
        <v>12</v>
      </c>
      <c r="G5558" s="3"/>
      <c r="H5558" s="3"/>
      <c r="I5558" s="3"/>
      <c r="J5558" s="8">
        <v>0</v>
      </c>
      <c r="K5558" s="12">
        <f>IFERROR(VLOOKUP($A5558,[1]Piv!$B:$C,2,FALSE),0)</f>
        <v>0</v>
      </c>
      <c r="L5558" s="12">
        <f>IFERROR(VLOOKUP($A5558,'[2]FINAL (2)'!$A$1:$F$7700,3,FALSE),0)</f>
        <v>0</v>
      </c>
      <c r="M5558" s="12">
        <f>IFERROR(VLOOKUP($A5558,'[2]FINAL (2)'!$A$1:$F$7700,5,FALSE),0)</f>
        <v>0</v>
      </c>
      <c r="N5558" s="12">
        <f>IFERROR(VLOOKUP($A5558,[3]Sheet3!$A$1:$C$4542,3,FALSE),0)</f>
        <v>0</v>
      </c>
      <c r="O5558" s="10">
        <f t="shared" si="87"/>
        <v>0</v>
      </c>
      <c r="P5558"/>
    </row>
    <row r="5559" spans="1:16" x14ac:dyDescent="0.25">
      <c r="A5559" s="3">
        <v>25265437</v>
      </c>
      <c r="B5559" s="3" t="s">
        <v>2671</v>
      </c>
      <c r="C5559" s="4">
        <v>100105</v>
      </c>
      <c r="D5559" s="3" t="s">
        <v>23</v>
      </c>
      <c r="E5559" s="3" t="s">
        <v>3</v>
      </c>
      <c r="F5559" s="4" t="s">
        <v>4</v>
      </c>
      <c r="G5559" s="3">
        <v>128155</v>
      </c>
      <c r="H5559" s="3" t="s">
        <v>3230</v>
      </c>
      <c r="I5559" s="3" t="s">
        <v>3999</v>
      </c>
      <c r="J5559" s="8">
        <v>3500000</v>
      </c>
      <c r="K5559" s="12">
        <f>IFERROR(VLOOKUP($A5559,[1]Piv!$B:$C,2,FALSE),0)</f>
        <v>2930432.52</v>
      </c>
      <c r="L5559" s="12">
        <f>IFERROR(VLOOKUP($A5559,'[2]FINAL (2)'!$A$1:$F$7700,3,FALSE),0)</f>
        <v>0</v>
      </c>
      <c r="M5559" s="12">
        <f>IFERROR(VLOOKUP($A5559,'[2]FINAL (2)'!$A$1:$F$7700,5,FALSE),0)</f>
        <v>0</v>
      </c>
      <c r="N5559" s="12">
        <f>IFERROR(VLOOKUP($A5559,[3]Sheet3!$A$1:$C$4542,3,FALSE),0)</f>
        <v>0</v>
      </c>
      <c r="O5559" s="10">
        <f t="shared" si="87"/>
        <v>2930432.52</v>
      </c>
      <c r="P5559" s="10">
        <f>O5559-J5559</f>
        <v>-569567.48</v>
      </c>
    </row>
    <row r="5560" spans="1:16" x14ac:dyDescent="0.25">
      <c r="A5560" s="3">
        <v>25274793</v>
      </c>
      <c r="B5560" s="3" t="s">
        <v>498</v>
      </c>
      <c r="C5560" s="4">
        <v>100105</v>
      </c>
      <c r="D5560" s="3" t="s">
        <v>23</v>
      </c>
      <c r="E5560" s="3" t="s">
        <v>3</v>
      </c>
      <c r="F5560" s="4" t="s">
        <v>4</v>
      </c>
      <c r="G5560" s="3">
        <v>86311</v>
      </c>
      <c r="H5560" s="3" t="s">
        <v>3235</v>
      </c>
      <c r="I5560" s="3" t="s">
        <v>3999</v>
      </c>
      <c r="J5560" s="8">
        <v>5546052.6699999999</v>
      </c>
      <c r="K5560" s="12">
        <f>IFERROR(VLOOKUP($A5560,[1]Piv!$B:$C,2,FALSE),0)</f>
        <v>0</v>
      </c>
      <c r="L5560" s="12">
        <f>IFERROR(VLOOKUP($A5560,'[2]FINAL (2)'!$A$1:$F$7700,3,FALSE),0)</f>
        <v>5530701.7800000003</v>
      </c>
      <c r="M5560" s="12">
        <f>IFERROR(VLOOKUP($A5560,'[2]FINAL (2)'!$A$1:$F$7700,5,FALSE),0)</f>
        <v>0</v>
      </c>
      <c r="N5560" s="12">
        <f>IFERROR(VLOOKUP($A5560,[3]Sheet3!$A$1:$C$4542,3,FALSE),0)</f>
        <v>0</v>
      </c>
      <c r="O5560" s="10">
        <f t="shared" si="87"/>
        <v>5530701.7800000003</v>
      </c>
      <c r="P5560" s="10">
        <f>O5560-J5560</f>
        <v>-15350.889999999665</v>
      </c>
    </row>
    <row r="5561" spans="1:16" x14ac:dyDescent="0.25">
      <c r="A5561" s="3">
        <v>25278364</v>
      </c>
      <c r="B5561" s="3" t="s">
        <v>8035</v>
      </c>
      <c r="C5561" s="4">
        <v>100105</v>
      </c>
      <c r="D5561" s="3" t="s">
        <v>23</v>
      </c>
      <c r="E5561" s="3" t="s">
        <v>3</v>
      </c>
      <c r="F5561" s="4" t="s">
        <v>12</v>
      </c>
      <c r="G5561" s="3"/>
      <c r="H5561" s="3"/>
      <c r="I5561" s="3"/>
      <c r="J5561" s="8">
        <v>0</v>
      </c>
      <c r="K5561" s="12">
        <f>IFERROR(VLOOKUP($A5561,[1]Piv!$B:$C,2,FALSE),0)</f>
        <v>0</v>
      </c>
      <c r="L5561" s="12">
        <f>IFERROR(VLOOKUP($A5561,'[2]FINAL (2)'!$A$1:$F$7700,3,FALSE),0)</f>
        <v>0</v>
      </c>
      <c r="M5561" s="12">
        <f>IFERROR(VLOOKUP($A5561,'[2]FINAL (2)'!$A$1:$F$7700,5,FALSE),0)</f>
        <v>0</v>
      </c>
      <c r="N5561" s="12">
        <f>IFERROR(VLOOKUP($A5561,[3]Sheet3!$A$1:$C$4542,3,FALSE),0)</f>
        <v>0</v>
      </c>
      <c r="O5561" s="10">
        <f t="shared" si="87"/>
        <v>0</v>
      </c>
      <c r="P5561"/>
    </row>
    <row r="5562" spans="1:16" x14ac:dyDescent="0.25">
      <c r="A5562" s="3">
        <v>25288251</v>
      </c>
      <c r="B5562" s="3" t="s">
        <v>8036</v>
      </c>
      <c r="C5562" s="4">
        <v>100105</v>
      </c>
      <c r="D5562" s="3" t="s">
        <v>23</v>
      </c>
      <c r="E5562" s="3" t="s">
        <v>3</v>
      </c>
      <c r="F5562" s="4" t="s">
        <v>12</v>
      </c>
      <c r="G5562" s="3"/>
      <c r="H5562" s="3"/>
      <c r="I5562" s="3"/>
      <c r="J5562" s="8">
        <v>0</v>
      </c>
      <c r="K5562" s="12">
        <f>IFERROR(VLOOKUP($A5562,[1]Piv!$B:$C,2,FALSE),0)</f>
        <v>0</v>
      </c>
      <c r="L5562" s="12">
        <f>IFERROR(VLOOKUP($A5562,'[2]FINAL (2)'!$A$1:$F$7700,3,FALSE),0)</f>
        <v>0</v>
      </c>
      <c r="M5562" s="12">
        <f>IFERROR(VLOOKUP($A5562,'[2]FINAL (2)'!$A$1:$F$7700,5,FALSE),0)</f>
        <v>0</v>
      </c>
      <c r="N5562" s="12">
        <f>IFERROR(VLOOKUP($A5562,[3]Sheet3!$A$1:$C$4542,3,FALSE),0)</f>
        <v>0</v>
      </c>
      <c r="O5562" s="10">
        <f t="shared" si="87"/>
        <v>0</v>
      </c>
      <c r="P5562"/>
    </row>
    <row r="5563" spans="1:16" x14ac:dyDescent="0.25">
      <c r="A5563" s="3">
        <v>25338511</v>
      </c>
      <c r="B5563" s="3" t="s">
        <v>8037</v>
      </c>
      <c r="C5563" s="4">
        <v>100105</v>
      </c>
      <c r="D5563" s="3" t="s">
        <v>23</v>
      </c>
      <c r="E5563" s="3" t="s">
        <v>3</v>
      </c>
      <c r="F5563" s="4" t="s">
        <v>12</v>
      </c>
      <c r="G5563" s="3"/>
      <c r="H5563" s="3"/>
      <c r="I5563" s="3"/>
      <c r="J5563" s="8">
        <v>0</v>
      </c>
      <c r="K5563" s="12">
        <f>IFERROR(VLOOKUP($A5563,[1]Piv!$B:$C,2,FALSE),0)</f>
        <v>0</v>
      </c>
      <c r="L5563" s="12">
        <f>IFERROR(VLOOKUP($A5563,'[2]FINAL (2)'!$A$1:$F$7700,3,FALSE),0)</f>
        <v>0</v>
      </c>
      <c r="M5563" s="12">
        <f>IFERROR(VLOOKUP($A5563,'[2]FINAL (2)'!$A$1:$F$7700,5,FALSE),0)</f>
        <v>0</v>
      </c>
      <c r="N5563" s="12">
        <f>IFERROR(VLOOKUP($A5563,[3]Sheet3!$A$1:$C$4542,3,FALSE),0)</f>
        <v>0</v>
      </c>
      <c r="O5563" s="10">
        <f t="shared" si="87"/>
        <v>0</v>
      </c>
      <c r="P5563"/>
    </row>
    <row r="5564" spans="1:16" x14ac:dyDescent="0.25">
      <c r="A5564" s="3">
        <v>25345057</v>
      </c>
      <c r="B5564" s="3" t="s">
        <v>8038</v>
      </c>
      <c r="C5564" s="4">
        <v>100105</v>
      </c>
      <c r="D5564" s="3" t="s">
        <v>23</v>
      </c>
      <c r="E5564" s="3" t="s">
        <v>3</v>
      </c>
      <c r="F5564" s="4" t="s">
        <v>12</v>
      </c>
      <c r="G5564" s="3"/>
      <c r="H5564" s="3"/>
      <c r="I5564" s="3"/>
      <c r="J5564" s="8">
        <v>0</v>
      </c>
      <c r="K5564" s="12">
        <f>IFERROR(VLOOKUP($A5564,[1]Piv!$B:$C,2,FALSE),0)</f>
        <v>0</v>
      </c>
      <c r="L5564" s="12">
        <f>IFERROR(VLOOKUP($A5564,'[2]FINAL (2)'!$A$1:$F$7700,3,FALSE),0)</f>
        <v>0</v>
      </c>
      <c r="M5564" s="12">
        <f>IFERROR(VLOOKUP($A5564,'[2]FINAL (2)'!$A$1:$F$7700,5,FALSE),0)</f>
        <v>0</v>
      </c>
      <c r="N5564" s="12">
        <f>IFERROR(VLOOKUP($A5564,[3]Sheet3!$A$1:$C$4542,3,FALSE),0)</f>
        <v>0</v>
      </c>
      <c r="O5564" s="10">
        <f t="shared" si="87"/>
        <v>0</v>
      </c>
      <c r="P5564"/>
    </row>
    <row r="5565" spans="1:16" x14ac:dyDescent="0.25">
      <c r="A5565" s="3">
        <v>25381668</v>
      </c>
      <c r="B5565" s="3" t="s">
        <v>8039</v>
      </c>
      <c r="C5565" s="4">
        <v>100105</v>
      </c>
      <c r="D5565" s="3" t="s">
        <v>23</v>
      </c>
      <c r="E5565" s="3" t="s">
        <v>3</v>
      </c>
      <c r="F5565" s="4" t="s">
        <v>12</v>
      </c>
      <c r="G5565" s="3"/>
      <c r="H5565" s="3"/>
      <c r="I5565" s="3"/>
      <c r="J5565" s="8">
        <v>0</v>
      </c>
      <c r="K5565" s="12">
        <f>IFERROR(VLOOKUP($A5565,[1]Piv!$B:$C,2,FALSE),0)</f>
        <v>0</v>
      </c>
      <c r="L5565" s="12">
        <f>IFERROR(VLOOKUP($A5565,'[2]FINAL (2)'!$A$1:$F$7700,3,FALSE),0)</f>
        <v>0</v>
      </c>
      <c r="M5565" s="12">
        <f>IFERROR(VLOOKUP($A5565,'[2]FINAL (2)'!$A$1:$F$7700,5,FALSE),0)</f>
        <v>0</v>
      </c>
      <c r="N5565" s="12">
        <f>IFERROR(VLOOKUP($A5565,[3]Sheet3!$A$1:$C$4542,3,FALSE),0)</f>
        <v>0</v>
      </c>
      <c r="O5565" s="10">
        <f t="shared" si="87"/>
        <v>0</v>
      </c>
      <c r="P5565"/>
    </row>
    <row r="5566" spans="1:16" x14ac:dyDescent="0.25">
      <c r="A5566" s="3">
        <v>25399722</v>
      </c>
      <c r="B5566" s="3" t="s">
        <v>8040</v>
      </c>
      <c r="C5566" s="4">
        <v>100105</v>
      </c>
      <c r="D5566" s="3" t="s">
        <v>23</v>
      </c>
      <c r="E5566" s="3" t="s">
        <v>3</v>
      </c>
      <c r="F5566" s="4" t="s">
        <v>12</v>
      </c>
      <c r="G5566" s="3"/>
      <c r="H5566" s="3"/>
      <c r="I5566" s="3"/>
      <c r="J5566" s="8">
        <v>0</v>
      </c>
      <c r="K5566" s="12">
        <f>IFERROR(VLOOKUP($A5566,[1]Piv!$B:$C,2,FALSE),0)</f>
        <v>0</v>
      </c>
      <c r="L5566" s="12">
        <f>IFERROR(VLOOKUP($A5566,'[2]FINAL (2)'!$A$1:$F$7700,3,FALSE),0)</f>
        <v>0</v>
      </c>
      <c r="M5566" s="12">
        <f>IFERROR(VLOOKUP($A5566,'[2]FINAL (2)'!$A$1:$F$7700,5,FALSE),0)</f>
        <v>0</v>
      </c>
      <c r="N5566" s="12">
        <f>IFERROR(VLOOKUP($A5566,[3]Sheet3!$A$1:$C$4542,3,FALSE),0)</f>
        <v>0</v>
      </c>
      <c r="O5566" s="10">
        <f t="shared" si="87"/>
        <v>0</v>
      </c>
      <c r="P5566"/>
    </row>
    <row r="5567" spans="1:16" x14ac:dyDescent="0.25">
      <c r="A5567" s="3">
        <v>25444804</v>
      </c>
      <c r="B5567" s="3" t="s">
        <v>8041</v>
      </c>
      <c r="C5567" s="4">
        <v>100105</v>
      </c>
      <c r="D5567" s="3" t="s">
        <v>23</v>
      </c>
      <c r="E5567" s="3" t="s">
        <v>3</v>
      </c>
      <c r="F5567" s="4" t="s">
        <v>12</v>
      </c>
      <c r="G5567" s="3"/>
      <c r="H5567" s="3"/>
      <c r="I5567" s="3"/>
      <c r="J5567" s="8">
        <v>0</v>
      </c>
      <c r="K5567" s="12">
        <f>IFERROR(VLOOKUP($A5567,[1]Piv!$B:$C,2,FALSE),0)</f>
        <v>0</v>
      </c>
      <c r="L5567" s="12">
        <f>IFERROR(VLOOKUP($A5567,'[2]FINAL (2)'!$A$1:$F$7700,3,FALSE),0)</f>
        <v>0</v>
      </c>
      <c r="M5567" s="12">
        <f>IFERROR(VLOOKUP($A5567,'[2]FINAL (2)'!$A$1:$F$7700,5,FALSE),0)</f>
        <v>0</v>
      </c>
      <c r="N5567" s="12">
        <f>IFERROR(VLOOKUP($A5567,[3]Sheet3!$A$1:$C$4542,3,FALSE),0)</f>
        <v>0</v>
      </c>
      <c r="O5567" s="10">
        <f t="shared" si="87"/>
        <v>0</v>
      </c>
      <c r="P5567"/>
    </row>
    <row r="5568" spans="1:16" x14ac:dyDescent="0.25">
      <c r="A5568" s="3">
        <v>25459392</v>
      </c>
      <c r="B5568" s="3" t="s">
        <v>2259</v>
      </c>
      <c r="C5568" s="4">
        <v>100105</v>
      </c>
      <c r="D5568" s="3" t="s">
        <v>23</v>
      </c>
      <c r="E5568" s="3" t="s">
        <v>3</v>
      </c>
      <c r="F5568" s="4" t="s">
        <v>4</v>
      </c>
      <c r="G5568" s="3">
        <v>96213</v>
      </c>
      <c r="H5568" s="3" t="s">
        <v>3288</v>
      </c>
      <c r="I5568" s="3" t="s">
        <v>4001</v>
      </c>
      <c r="J5568" s="8">
        <v>509546.37</v>
      </c>
      <c r="K5568" s="12">
        <f>IFERROR(VLOOKUP($A5568,[1]Piv!$B:$C,2,FALSE),0)</f>
        <v>0</v>
      </c>
      <c r="L5568" s="12">
        <f>IFERROR(VLOOKUP($A5568,'[2]FINAL (2)'!$A$1:$F$7700,3,FALSE),0)</f>
        <v>506364.26</v>
      </c>
      <c r="M5568" s="12">
        <f>IFERROR(VLOOKUP($A5568,'[2]FINAL (2)'!$A$1:$F$7700,5,FALSE),0)</f>
        <v>0</v>
      </c>
      <c r="N5568" s="12">
        <f>IFERROR(VLOOKUP($A5568,[3]Sheet3!$A$1:$C$4542,3,FALSE),0)</f>
        <v>0</v>
      </c>
      <c r="O5568" s="10">
        <f t="shared" si="87"/>
        <v>506364.26</v>
      </c>
      <c r="P5568" s="10">
        <f>O5568-J5568</f>
        <v>-3182.109999999986</v>
      </c>
    </row>
    <row r="5569" spans="1:16" x14ac:dyDescent="0.25">
      <c r="A5569" s="3">
        <v>25585741</v>
      </c>
      <c r="B5569" s="3" t="s">
        <v>8042</v>
      </c>
      <c r="C5569" s="4">
        <v>100105</v>
      </c>
      <c r="D5569" s="3" t="s">
        <v>23</v>
      </c>
      <c r="E5569" s="3" t="s">
        <v>3</v>
      </c>
      <c r="F5569" s="4" t="s">
        <v>12</v>
      </c>
      <c r="G5569" s="3"/>
      <c r="H5569" s="3"/>
      <c r="I5569" s="3"/>
      <c r="J5569" s="8">
        <v>0</v>
      </c>
      <c r="K5569" s="12">
        <f>IFERROR(VLOOKUP($A5569,[1]Piv!$B:$C,2,FALSE),0)</f>
        <v>0</v>
      </c>
      <c r="L5569" s="12">
        <f>IFERROR(VLOOKUP($A5569,'[2]FINAL (2)'!$A$1:$F$7700,3,FALSE),0)</f>
        <v>0</v>
      </c>
      <c r="M5569" s="12">
        <f>IFERROR(VLOOKUP($A5569,'[2]FINAL (2)'!$A$1:$F$7700,5,FALSE),0)</f>
        <v>0</v>
      </c>
      <c r="N5569" s="12">
        <f>IFERROR(VLOOKUP($A5569,[3]Sheet3!$A$1:$C$4542,3,FALSE),0)</f>
        <v>0</v>
      </c>
      <c r="O5569" s="10">
        <f t="shared" si="87"/>
        <v>0</v>
      </c>
      <c r="P5569"/>
    </row>
    <row r="5570" spans="1:16" x14ac:dyDescent="0.25">
      <c r="A5570" s="3">
        <v>25643167</v>
      </c>
      <c r="B5570" s="3" t="s">
        <v>8043</v>
      </c>
      <c r="C5570" s="4">
        <v>100105</v>
      </c>
      <c r="D5570" s="3" t="s">
        <v>23</v>
      </c>
      <c r="E5570" s="3" t="s">
        <v>3</v>
      </c>
      <c r="F5570" s="4" t="s">
        <v>12</v>
      </c>
      <c r="G5570" s="3"/>
      <c r="H5570" s="3"/>
      <c r="I5570" s="3"/>
      <c r="J5570" s="8">
        <v>0</v>
      </c>
      <c r="K5570" s="12">
        <f>IFERROR(VLOOKUP($A5570,[1]Piv!$B:$C,2,FALSE),0)</f>
        <v>0</v>
      </c>
      <c r="L5570" s="12">
        <f>IFERROR(VLOOKUP($A5570,'[2]FINAL (2)'!$A$1:$F$7700,3,FALSE),0)</f>
        <v>0</v>
      </c>
      <c r="M5570" s="12">
        <f>IFERROR(VLOOKUP($A5570,'[2]FINAL (2)'!$A$1:$F$7700,5,FALSE),0)</f>
        <v>0</v>
      </c>
      <c r="N5570" s="12">
        <f>IFERROR(VLOOKUP($A5570,[3]Sheet3!$A$1:$C$4542,3,FALSE),0)</f>
        <v>0</v>
      </c>
      <c r="O5570" s="10">
        <f t="shared" si="87"/>
        <v>0</v>
      </c>
      <c r="P5570"/>
    </row>
    <row r="5571" spans="1:16" x14ac:dyDescent="0.25">
      <c r="A5571" s="3">
        <v>25651025</v>
      </c>
      <c r="B5571" s="3" t="s">
        <v>1569</v>
      </c>
      <c r="C5571" s="4">
        <v>100105</v>
      </c>
      <c r="D5571" s="3" t="s">
        <v>23</v>
      </c>
      <c r="E5571" s="3" t="s">
        <v>3</v>
      </c>
      <c r="F5571" s="4" t="s">
        <v>4</v>
      </c>
      <c r="G5571" s="3">
        <v>128155</v>
      </c>
      <c r="H5571" s="3" t="s">
        <v>3230</v>
      </c>
      <c r="I5571" s="3" t="s">
        <v>3999</v>
      </c>
      <c r="J5571" s="8">
        <v>1100000</v>
      </c>
      <c r="K5571" s="12">
        <f>IFERROR(VLOOKUP($A5571,[1]Piv!$B:$C,2,FALSE),0)</f>
        <v>652696.23</v>
      </c>
      <c r="L5571" s="12">
        <f>IFERROR(VLOOKUP($A5571,'[2]FINAL (2)'!$A$1:$F$7700,3,FALSE),0)</f>
        <v>0</v>
      </c>
      <c r="M5571" s="12">
        <f>IFERROR(VLOOKUP($A5571,'[2]FINAL (2)'!$A$1:$F$7700,5,FALSE),0)</f>
        <v>0</v>
      </c>
      <c r="N5571" s="12">
        <f>IFERROR(VLOOKUP($A5571,[3]Sheet3!$A$1:$C$4542,3,FALSE),0)</f>
        <v>0</v>
      </c>
      <c r="O5571" s="10">
        <f t="shared" ref="O5571:O5634" si="88">IFERROR(SUM(K5571,L5571,M5571,N5571),0)</f>
        <v>652696.23</v>
      </c>
      <c r="P5571" s="10">
        <f>O5571-J5571</f>
        <v>-447303.77</v>
      </c>
    </row>
    <row r="5572" spans="1:16" x14ac:dyDescent="0.25">
      <c r="A5572" s="3">
        <v>25682029</v>
      </c>
      <c r="B5572" s="3" t="s">
        <v>2774</v>
      </c>
      <c r="C5572" s="4">
        <v>100105</v>
      </c>
      <c r="D5572" s="3" t="s">
        <v>23</v>
      </c>
      <c r="E5572" s="3" t="s">
        <v>3</v>
      </c>
      <c r="F5572" s="4" t="s">
        <v>4</v>
      </c>
      <c r="G5572" s="3">
        <v>122984</v>
      </c>
      <c r="H5572" s="3" t="s">
        <v>3226</v>
      </c>
      <c r="I5572" s="3" t="s">
        <v>3999</v>
      </c>
      <c r="J5572" s="8">
        <v>750000</v>
      </c>
      <c r="K5572" s="12">
        <f>IFERROR(VLOOKUP($A5572,[1]Piv!$B:$C,2,FALSE),0)</f>
        <v>498852.57</v>
      </c>
      <c r="L5572" s="12">
        <f>IFERROR(VLOOKUP($A5572,'[2]FINAL (2)'!$A$1:$F$7700,3,FALSE),0)</f>
        <v>0</v>
      </c>
      <c r="M5572" s="12">
        <f>IFERROR(VLOOKUP($A5572,'[2]FINAL (2)'!$A$1:$F$7700,5,FALSE),0)</f>
        <v>601007.24</v>
      </c>
      <c r="N5572" s="12">
        <f>IFERROR(VLOOKUP($A5572,[3]Sheet3!$A$1:$C$4542,3,FALSE),0)</f>
        <v>150000</v>
      </c>
      <c r="O5572" s="10">
        <f t="shared" si="88"/>
        <v>1249859.81</v>
      </c>
      <c r="P5572" s="10">
        <f>O5572-J5572</f>
        <v>499859.81000000006</v>
      </c>
    </row>
    <row r="5573" spans="1:16" x14ac:dyDescent="0.25">
      <c r="A5573" s="3">
        <v>25690327</v>
      </c>
      <c r="B5573" s="3" t="s">
        <v>8044</v>
      </c>
      <c r="C5573" s="4">
        <v>100105</v>
      </c>
      <c r="D5573" s="3" t="s">
        <v>23</v>
      </c>
      <c r="E5573" s="3" t="s">
        <v>3</v>
      </c>
      <c r="F5573" s="4" t="s">
        <v>12</v>
      </c>
      <c r="G5573" s="3"/>
      <c r="H5573" s="3"/>
      <c r="I5573" s="3"/>
      <c r="J5573" s="8">
        <v>0</v>
      </c>
      <c r="K5573" s="12">
        <f>IFERROR(VLOOKUP($A5573,[1]Piv!$B:$C,2,FALSE),0)</f>
        <v>0</v>
      </c>
      <c r="L5573" s="12">
        <f>IFERROR(VLOOKUP($A5573,'[2]FINAL (2)'!$A$1:$F$7700,3,FALSE),0)</f>
        <v>0</v>
      </c>
      <c r="M5573" s="12">
        <f>IFERROR(VLOOKUP($A5573,'[2]FINAL (2)'!$A$1:$F$7700,5,FALSE),0)</f>
        <v>0</v>
      </c>
      <c r="N5573" s="12">
        <f>IFERROR(VLOOKUP($A5573,[3]Sheet3!$A$1:$C$4542,3,FALSE),0)</f>
        <v>0</v>
      </c>
      <c r="O5573" s="10">
        <f t="shared" si="88"/>
        <v>0</v>
      </c>
      <c r="P5573"/>
    </row>
    <row r="5574" spans="1:16" x14ac:dyDescent="0.25">
      <c r="A5574" s="3">
        <v>25704310</v>
      </c>
      <c r="B5574" s="3" t="s">
        <v>8045</v>
      </c>
      <c r="C5574" s="4">
        <v>100105</v>
      </c>
      <c r="D5574" s="3" t="s">
        <v>23</v>
      </c>
      <c r="E5574" s="3" t="s">
        <v>3</v>
      </c>
      <c r="F5574" s="4" t="s">
        <v>12</v>
      </c>
      <c r="G5574" s="3"/>
      <c r="H5574" s="3"/>
      <c r="I5574" s="3"/>
      <c r="J5574" s="8">
        <v>0</v>
      </c>
      <c r="K5574" s="12">
        <f>IFERROR(VLOOKUP($A5574,[1]Piv!$B:$C,2,FALSE),0)</f>
        <v>0</v>
      </c>
      <c r="L5574" s="12">
        <f>IFERROR(VLOOKUP($A5574,'[2]FINAL (2)'!$A$1:$F$7700,3,FALSE),0)</f>
        <v>0</v>
      </c>
      <c r="M5574" s="12">
        <f>IFERROR(VLOOKUP($A5574,'[2]FINAL (2)'!$A$1:$F$7700,5,FALSE),0)</f>
        <v>0</v>
      </c>
      <c r="N5574" s="12">
        <f>IFERROR(VLOOKUP($A5574,[3]Sheet3!$A$1:$C$4542,3,FALSE),0)</f>
        <v>0</v>
      </c>
      <c r="O5574" s="10">
        <f t="shared" si="88"/>
        <v>0</v>
      </c>
      <c r="P5574"/>
    </row>
    <row r="5575" spans="1:16" x14ac:dyDescent="0.25">
      <c r="A5575" s="3">
        <v>25739348</v>
      </c>
      <c r="B5575" s="3" t="s">
        <v>3093</v>
      </c>
      <c r="C5575" s="4">
        <v>100105</v>
      </c>
      <c r="D5575" s="3" t="s">
        <v>23</v>
      </c>
      <c r="E5575" s="3" t="s">
        <v>3</v>
      </c>
      <c r="F5575" s="4" t="s">
        <v>4</v>
      </c>
      <c r="G5575" s="3">
        <v>135702</v>
      </c>
      <c r="H5575" s="3" t="s">
        <v>3222</v>
      </c>
      <c r="I5575" s="3" t="s">
        <v>4001</v>
      </c>
      <c r="J5575" s="8">
        <v>9185000</v>
      </c>
      <c r="K5575" s="12">
        <f>IFERROR(VLOOKUP($A5575,[1]Piv!$B:$C,2,FALSE),0)</f>
        <v>8447993.1099999994</v>
      </c>
      <c r="L5575" s="12">
        <f>IFERROR(VLOOKUP($A5575,'[2]FINAL (2)'!$A$1:$F$7700,3,FALSE),0)</f>
        <v>0</v>
      </c>
      <c r="M5575" s="12">
        <f>IFERROR(VLOOKUP($A5575,'[2]FINAL (2)'!$A$1:$F$7700,5,FALSE),0)</f>
        <v>0</v>
      </c>
      <c r="N5575" s="12">
        <f>IFERROR(VLOOKUP($A5575,[3]Sheet3!$A$1:$C$4542,3,FALSE),0)</f>
        <v>0</v>
      </c>
      <c r="O5575" s="10">
        <f t="shared" si="88"/>
        <v>8447993.1099999994</v>
      </c>
      <c r="P5575" s="10">
        <f>O5575-J5575</f>
        <v>-737006.8900000006</v>
      </c>
    </row>
    <row r="5576" spans="1:16" x14ac:dyDescent="0.25">
      <c r="A5576" s="3">
        <v>25745869</v>
      </c>
      <c r="B5576" s="3" t="s">
        <v>8046</v>
      </c>
      <c r="C5576" s="4">
        <v>100105</v>
      </c>
      <c r="D5576" s="3" t="s">
        <v>23</v>
      </c>
      <c r="E5576" s="3" t="s">
        <v>3</v>
      </c>
      <c r="F5576" s="4" t="s">
        <v>12</v>
      </c>
      <c r="G5576" s="3"/>
      <c r="H5576" s="3"/>
      <c r="I5576" s="3"/>
      <c r="J5576" s="8">
        <v>0</v>
      </c>
      <c r="K5576" s="12">
        <f>IFERROR(VLOOKUP($A5576,[1]Piv!$B:$C,2,FALSE),0)</f>
        <v>0</v>
      </c>
      <c r="L5576" s="12">
        <f>IFERROR(VLOOKUP($A5576,'[2]FINAL (2)'!$A$1:$F$7700,3,FALSE),0)</f>
        <v>0</v>
      </c>
      <c r="M5576" s="12">
        <f>IFERROR(VLOOKUP($A5576,'[2]FINAL (2)'!$A$1:$F$7700,5,FALSE),0)</f>
        <v>0</v>
      </c>
      <c r="N5576" s="12">
        <f>IFERROR(VLOOKUP($A5576,[3]Sheet3!$A$1:$C$4542,3,FALSE),0)</f>
        <v>0</v>
      </c>
      <c r="O5576" s="10">
        <f t="shared" si="88"/>
        <v>0</v>
      </c>
      <c r="P5576"/>
    </row>
    <row r="5577" spans="1:16" x14ac:dyDescent="0.25">
      <c r="A5577" s="3">
        <v>25768440</v>
      </c>
      <c r="B5577" s="3" t="s">
        <v>8047</v>
      </c>
      <c r="C5577" s="4">
        <v>100105</v>
      </c>
      <c r="D5577" s="3" t="s">
        <v>23</v>
      </c>
      <c r="E5577" s="3" t="s">
        <v>3</v>
      </c>
      <c r="F5577" s="4" t="s">
        <v>4</v>
      </c>
      <c r="G5577" s="3">
        <v>71532</v>
      </c>
      <c r="H5577" s="3" t="s">
        <v>3289</v>
      </c>
      <c r="I5577" s="3" t="s">
        <v>4001</v>
      </c>
      <c r="J5577" s="8">
        <v>200000</v>
      </c>
      <c r="K5577" s="12">
        <f>IFERROR(VLOOKUP($A5577,[1]Piv!$B:$C,2,FALSE),0)</f>
        <v>202809.59</v>
      </c>
      <c r="L5577" s="12">
        <f>IFERROR(VLOOKUP($A5577,'[2]FINAL (2)'!$A$1:$F$7700,3,FALSE),0)</f>
        <v>0</v>
      </c>
      <c r="M5577" s="12">
        <f>IFERROR(VLOOKUP($A5577,'[2]FINAL (2)'!$A$1:$F$7700,5,FALSE),0)</f>
        <v>0</v>
      </c>
      <c r="N5577" s="12">
        <f>IFERROR(VLOOKUP($A5577,[3]Sheet3!$A$1:$C$4542,3,FALSE),0)</f>
        <v>0</v>
      </c>
      <c r="O5577" s="10">
        <f t="shared" si="88"/>
        <v>202809.59</v>
      </c>
      <c r="P5577" s="10">
        <f>O5577-J5577</f>
        <v>2809.5899999999965</v>
      </c>
    </row>
    <row r="5578" spans="1:16" x14ac:dyDescent="0.25">
      <c r="A5578" s="3">
        <v>25792971</v>
      </c>
      <c r="B5578" s="3" t="s">
        <v>323</v>
      </c>
      <c r="C5578" s="4">
        <v>100105</v>
      </c>
      <c r="D5578" s="3" t="s">
        <v>23</v>
      </c>
      <c r="E5578" s="3" t="s">
        <v>3</v>
      </c>
      <c r="F5578" s="4" t="s">
        <v>4</v>
      </c>
      <c r="G5578" s="3">
        <v>11111</v>
      </c>
      <c r="H5578" s="3" t="s">
        <v>3298</v>
      </c>
      <c r="I5578" s="3" t="s">
        <v>4000</v>
      </c>
      <c r="J5578" s="8">
        <v>3000000</v>
      </c>
      <c r="K5578" s="12">
        <f>IFERROR(VLOOKUP($A5578,[1]Piv!$B:$C,2,FALSE),0)</f>
        <v>2722784.02</v>
      </c>
      <c r="L5578" s="12">
        <f>IFERROR(VLOOKUP($A5578,'[2]FINAL (2)'!$A$1:$F$7700,3,FALSE),0)</f>
        <v>0</v>
      </c>
      <c r="M5578" s="12">
        <f>IFERROR(VLOOKUP($A5578,'[2]FINAL (2)'!$A$1:$F$7700,5,FALSE),0)</f>
        <v>0</v>
      </c>
      <c r="N5578" s="12">
        <f>IFERROR(VLOOKUP($A5578,[3]Sheet3!$A$1:$C$4542,3,FALSE),0)</f>
        <v>0</v>
      </c>
      <c r="O5578" s="10">
        <f t="shared" si="88"/>
        <v>2722784.02</v>
      </c>
      <c r="P5578" s="10">
        <f>O5578-J5578</f>
        <v>-277215.98</v>
      </c>
    </row>
    <row r="5579" spans="1:16" x14ac:dyDescent="0.25">
      <c r="A5579" s="3">
        <v>25794638</v>
      </c>
      <c r="B5579" s="3" t="s">
        <v>920</v>
      </c>
      <c r="C5579" s="4">
        <v>100105</v>
      </c>
      <c r="D5579" s="3" t="s">
        <v>23</v>
      </c>
      <c r="E5579" s="3" t="s">
        <v>3</v>
      </c>
      <c r="F5579" s="4" t="s">
        <v>4</v>
      </c>
      <c r="G5579" s="3">
        <v>124883</v>
      </c>
      <c r="H5579" s="3" t="s">
        <v>3285</v>
      </c>
      <c r="I5579" s="3" t="s">
        <v>4001</v>
      </c>
      <c r="J5579" s="8">
        <v>1512735.87</v>
      </c>
      <c r="K5579" s="12">
        <f>IFERROR(VLOOKUP($A5579,[1]Piv!$B:$C,2,FALSE),0)</f>
        <v>0</v>
      </c>
      <c r="L5579" s="12">
        <f>IFERROR(VLOOKUP($A5579,'[2]FINAL (2)'!$A$1:$F$7700,3,FALSE),0)</f>
        <v>1108490.5900000001</v>
      </c>
      <c r="M5579" s="12">
        <f>IFERROR(VLOOKUP($A5579,'[2]FINAL (2)'!$A$1:$F$7700,5,FALSE),0)</f>
        <v>0</v>
      </c>
      <c r="N5579" s="12">
        <f>IFERROR(VLOOKUP($A5579,[3]Sheet3!$A$1:$C$4542,3,FALSE),0)</f>
        <v>300000</v>
      </c>
      <c r="O5579" s="10">
        <f t="shared" si="88"/>
        <v>1408490.59</v>
      </c>
      <c r="P5579" s="10">
        <f>O5579-J5579</f>
        <v>-104245.28000000003</v>
      </c>
    </row>
    <row r="5580" spans="1:16" x14ac:dyDescent="0.25">
      <c r="A5580" s="3">
        <v>25826857</v>
      </c>
      <c r="B5580" s="3" t="s">
        <v>8048</v>
      </c>
      <c r="C5580" s="4">
        <v>100105</v>
      </c>
      <c r="D5580" s="3" t="s">
        <v>23</v>
      </c>
      <c r="E5580" s="3" t="s">
        <v>3</v>
      </c>
      <c r="F5580" s="4" t="s">
        <v>12</v>
      </c>
      <c r="G5580" s="3"/>
      <c r="H5580" s="3"/>
      <c r="I5580" s="3"/>
      <c r="J5580" s="8">
        <v>0</v>
      </c>
      <c r="K5580" s="12">
        <f>IFERROR(VLOOKUP($A5580,[1]Piv!$B:$C,2,FALSE),0)</f>
        <v>0</v>
      </c>
      <c r="L5580" s="12">
        <f>IFERROR(VLOOKUP($A5580,'[2]FINAL (2)'!$A$1:$F$7700,3,FALSE),0)</f>
        <v>0</v>
      </c>
      <c r="M5580" s="12">
        <f>IFERROR(VLOOKUP($A5580,'[2]FINAL (2)'!$A$1:$F$7700,5,FALSE),0)</f>
        <v>0</v>
      </c>
      <c r="N5580" s="12">
        <f>IFERROR(VLOOKUP($A5580,[3]Sheet3!$A$1:$C$4542,3,FALSE),0)</f>
        <v>0</v>
      </c>
      <c r="O5580" s="10">
        <f t="shared" si="88"/>
        <v>0</v>
      </c>
      <c r="P5580"/>
    </row>
    <row r="5581" spans="1:16" x14ac:dyDescent="0.25">
      <c r="A5581" s="3">
        <v>25834747</v>
      </c>
      <c r="B5581" s="3" t="s">
        <v>8049</v>
      </c>
      <c r="C5581" s="4">
        <v>100105</v>
      </c>
      <c r="D5581" s="3" t="s">
        <v>23</v>
      </c>
      <c r="E5581" s="3" t="s">
        <v>3</v>
      </c>
      <c r="F5581" s="4" t="s">
        <v>12</v>
      </c>
      <c r="G5581" s="3"/>
      <c r="H5581" s="3"/>
      <c r="I5581" s="3"/>
      <c r="J5581" s="8">
        <v>0</v>
      </c>
      <c r="K5581" s="12">
        <f>IFERROR(VLOOKUP($A5581,[1]Piv!$B:$C,2,FALSE),0)</f>
        <v>0</v>
      </c>
      <c r="L5581" s="12">
        <f>IFERROR(VLOOKUP($A5581,'[2]FINAL (2)'!$A$1:$F$7700,3,FALSE),0)</f>
        <v>0</v>
      </c>
      <c r="M5581" s="12">
        <f>IFERROR(VLOOKUP($A5581,'[2]FINAL (2)'!$A$1:$F$7700,5,FALSE),0)</f>
        <v>0</v>
      </c>
      <c r="N5581" s="12">
        <f>IFERROR(VLOOKUP($A5581,[3]Sheet3!$A$1:$C$4542,3,FALSE),0)</f>
        <v>0</v>
      </c>
      <c r="O5581" s="10">
        <f t="shared" si="88"/>
        <v>0</v>
      </c>
      <c r="P5581"/>
    </row>
    <row r="5582" spans="1:16" x14ac:dyDescent="0.25">
      <c r="A5582" s="3">
        <v>26078759</v>
      </c>
      <c r="B5582" s="3" t="s">
        <v>8050</v>
      </c>
      <c r="C5582" s="4">
        <v>100105</v>
      </c>
      <c r="D5582" s="3" t="s">
        <v>23</v>
      </c>
      <c r="E5582" s="3" t="s">
        <v>3</v>
      </c>
      <c r="F5582" s="4" t="s">
        <v>12</v>
      </c>
      <c r="G5582" s="3"/>
      <c r="H5582" s="3"/>
      <c r="I5582" s="3"/>
      <c r="J5582" s="8">
        <v>0</v>
      </c>
      <c r="K5582" s="12">
        <f>IFERROR(VLOOKUP($A5582,[1]Piv!$B:$C,2,FALSE),0)</f>
        <v>0</v>
      </c>
      <c r="L5582" s="12">
        <f>IFERROR(VLOOKUP($A5582,'[2]FINAL (2)'!$A$1:$F$7700,3,FALSE),0)</f>
        <v>0</v>
      </c>
      <c r="M5582" s="12">
        <f>IFERROR(VLOOKUP($A5582,'[2]FINAL (2)'!$A$1:$F$7700,5,FALSE),0)</f>
        <v>0</v>
      </c>
      <c r="N5582" s="12">
        <f>IFERROR(VLOOKUP($A5582,[3]Sheet3!$A$1:$C$4542,3,FALSE),0)</f>
        <v>0</v>
      </c>
      <c r="O5582" s="10">
        <f t="shared" si="88"/>
        <v>0</v>
      </c>
      <c r="P5582"/>
    </row>
    <row r="5583" spans="1:16" x14ac:dyDescent="0.25">
      <c r="A5583" s="3">
        <v>26197603</v>
      </c>
      <c r="B5583" s="3" t="s">
        <v>8051</v>
      </c>
      <c r="C5583" s="4">
        <v>100105</v>
      </c>
      <c r="D5583" s="3" t="s">
        <v>23</v>
      </c>
      <c r="E5583" s="3" t="s">
        <v>3</v>
      </c>
      <c r="F5583" s="4" t="s">
        <v>4</v>
      </c>
      <c r="G5583" s="3">
        <v>125977</v>
      </c>
      <c r="H5583" s="3" t="s">
        <v>3280</v>
      </c>
      <c r="I5583" s="3" t="s">
        <v>3999</v>
      </c>
      <c r="J5583" s="8">
        <v>7811521.0199999996</v>
      </c>
      <c r="K5583" s="12">
        <f>IFERROR(VLOOKUP($A5583,[1]Piv!$B:$C,2,FALSE),0)</f>
        <v>4518935.2699999996</v>
      </c>
      <c r="L5583" s="12">
        <f>IFERROR(VLOOKUP($A5583,'[2]FINAL (2)'!$A$1:$F$7700,3,FALSE),0)</f>
        <v>2021014.03</v>
      </c>
      <c r="M5583" s="12">
        <f>IFERROR(VLOOKUP($A5583,'[2]FINAL (2)'!$A$1:$F$7700,5,FALSE),0)</f>
        <v>0</v>
      </c>
      <c r="N5583" s="12">
        <f>IFERROR(VLOOKUP($A5583,[3]Sheet3!$A$1:$C$4542,3,FALSE),0)</f>
        <v>1000000</v>
      </c>
      <c r="O5583" s="10">
        <f t="shared" si="88"/>
        <v>7539949.2999999998</v>
      </c>
      <c r="P5583" s="10">
        <f>O5583-J5583</f>
        <v>-271571.71999999974</v>
      </c>
    </row>
    <row r="5584" spans="1:16" x14ac:dyDescent="0.25">
      <c r="A5584" s="3">
        <v>26212282</v>
      </c>
      <c r="B5584" s="3" t="s">
        <v>242</v>
      </c>
      <c r="C5584" s="4">
        <v>100105</v>
      </c>
      <c r="D5584" s="3" t="s">
        <v>23</v>
      </c>
      <c r="E5584" s="3" t="s">
        <v>3</v>
      </c>
      <c r="F5584" s="4" t="s">
        <v>4</v>
      </c>
      <c r="G5584" s="3">
        <v>94591</v>
      </c>
      <c r="H5584" s="3" t="s">
        <v>3228</v>
      </c>
      <c r="I5584" s="3" t="s">
        <v>4001</v>
      </c>
      <c r="J5584" s="8">
        <v>16619047.4</v>
      </c>
      <c r="K5584" s="12">
        <f>IFERROR(VLOOKUP($A5584,[1]Piv!$B:$C,2,FALSE),0)</f>
        <v>0</v>
      </c>
      <c r="L5584" s="12">
        <f>IFERROR(VLOOKUP($A5584,'[2]FINAL (2)'!$A$1:$F$7700,3,FALSE),0)</f>
        <v>8516698.2699999996</v>
      </c>
      <c r="M5584" s="12">
        <f>IFERROR(VLOOKUP($A5584,'[2]FINAL (2)'!$A$1:$F$7700,5,FALSE),0)</f>
        <v>0</v>
      </c>
      <c r="N5584" s="12">
        <f>IFERROR(VLOOKUP($A5584,[3]Sheet3!$A$1:$C$4542,3,FALSE),0)</f>
        <v>12594000</v>
      </c>
      <c r="O5584" s="10">
        <f t="shared" si="88"/>
        <v>21110698.27</v>
      </c>
      <c r="P5584" s="10">
        <f>O5584-J5584</f>
        <v>4491650.8699999992</v>
      </c>
    </row>
    <row r="5585" spans="1:16" x14ac:dyDescent="0.25">
      <c r="A5585" s="3">
        <v>26250058</v>
      </c>
      <c r="B5585" s="3" t="s">
        <v>8052</v>
      </c>
      <c r="C5585" s="4">
        <v>100105</v>
      </c>
      <c r="D5585" s="3" t="s">
        <v>23</v>
      </c>
      <c r="E5585" s="3" t="s">
        <v>3</v>
      </c>
      <c r="F5585" s="4" t="s">
        <v>4</v>
      </c>
      <c r="G5585" s="3">
        <v>125977</v>
      </c>
      <c r="H5585" s="3" t="s">
        <v>8843</v>
      </c>
      <c r="I5585" s="3" t="s">
        <v>3999</v>
      </c>
      <c r="J5585" s="8">
        <v>4000000</v>
      </c>
      <c r="K5585" s="12">
        <f>IFERROR(VLOOKUP($A5585,[1]Piv!$B:$C,2,FALSE),0)</f>
        <v>3955014.6</v>
      </c>
      <c r="L5585" s="12">
        <f>IFERROR(VLOOKUP($A5585,'[2]FINAL (2)'!$A$1:$F$7700,3,FALSE),0)</f>
        <v>0</v>
      </c>
      <c r="M5585" s="12">
        <f>IFERROR(VLOOKUP($A5585,'[2]FINAL (2)'!$A$1:$F$7700,5,FALSE),0)</f>
        <v>0</v>
      </c>
      <c r="N5585" s="12">
        <f>IFERROR(VLOOKUP($A5585,[3]Sheet3!$A$1:$C$4542,3,FALSE),0)</f>
        <v>0</v>
      </c>
      <c r="O5585" s="10">
        <f t="shared" si="88"/>
        <v>3955014.6</v>
      </c>
      <c r="P5585" s="10">
        <f>O5585-J5585</f>
        <v>-44985.399999999907</v>
      </c>
    </row>
    <row r="5586" spans="1:16" x14ac:dyDescent="0.25">
      <c r="A5586" s="3">
        <v>26288093</v>
      </c>
      <c r="B5586" s="3" t="s">
        <v>8053</v>
      </c>
      <c r="C5586" s="4">
        <v>100105</v>
      </c>
      <c r="D5586" s="3" t="s">
        <v>23</v>
      </c>
      <c r="E5586" s="3" t="s">
        <v>3</v>
      </c>
      <c r="F5586" s="4" t="s">
        <v>12</v>
      </c>
      <c r="G5586" s="3"/>
      <c r="H5586" s="3"/>
      <c r="I5586" s="3"/>
      <c r="J5586" s="8">
        <v>0</v>
      </c>
      <c r="K5586" s="12">
        <f>IFERROR(VLOOKUP($A5586,[1]Piv!$B:$C,2,FALSE),0)</f>
        <v>0</v>
      </c>
      <c r="L5586" s="12">
        <f>IFERROR(VLOOKUP($A5586,'[2]FINAL (2)'!$A$1:$F$7700,3,FALSE),0)</f>
        <v>0</v>
      </c>
      <c r="M5586" s="12">
        <f>IFERROR(VLOOKUP($A5586,'[2]FINAL (2)'!$A$1:$F$7700,5,FALSE),0)</f>
        <v>0</v>
      </c>
      <c r="N5586" s="12">
        <f>IFERROR(VLOOKUP($A5586,[3]Sheet3!$A$1:$C$4542,3,FALSE),0)</f>
        <v>0</v>
      </c>
      <c r="O5586" s="10">
        <f t="shared" si="88"/>
        <v>0</v>
      </c>
      <c r="P5586"/>
    </row>
    <row r="5587" spans="1:16" x14ac:dyDescent="0.25">
      <c r="A5587" s="3">
        <v>26355877</v>
      </c>
      <c r="B5587" s="3" t="s">
        <v>1790</v>
      </c>
      <c r="C5587" s="4">
        <v>100105</v>
      </c>
      <c r="D5587" s="3" t="s">
        <v>23</v>
      </c>
      <c r="E5587" s="3" t="s">
        <v>3</v>
      </c>
      <c r="F5587" s="4" t="s">
        <v>4</v>
      </c>
      <c r="G5587" s="3">
        <v>124883</v>
      </c>
      <c r="H5587" s="3" t="s">
        <v>3285</v>
      </c>
      <c r="I5587" s="3" t="s">
        <v>4001</v>
      </c>
      <c r="J5587" s="8">
        <v>3800000</v>
      </c>
      <c r="K5587" s="12">
        <f>IFERROR(VLOOKUP($A5587,[1]Piv!$B:$C,2,FALSE),0)</f>
        <v>3874866.36</v>
      </c>
      <c r="L5587" s="12">
        <f>IFERROR(VLOOKUP($A5587,'[2]FINAL (2)'!$A$1:$F$7700,3,FALSE),0)</f>
        <v>0</v>
      </c>
      <c r="M5587" s="12">
        <f>IFERROR(VLOOKUP($A5587,'[2]FINAL (2)'!$A$1:$F$7700,5,FALSE),0)</f>
        <v>0</v>
      </c>
      <c r="N5587" s="12">
        <f>IFERROR(VLOOKUP($A5587,[3]Sheet3!$A$1:$C$4542,3,FALSE),0)</f>
        <v>0</v>
      </c>
      <c r="O5587" s="10">
        <f t="shared" si="88"/>
        <v>3874866.36</v>
      </c>
      <c r="P5587" s="10">
        <f>O5587-J5587</f>
        <v>74866.35999999987</v>
      </c>
    </row>
    <row r="5588" spans="1:16" x14ac:dyDescent="0.25">
      <c r="A5588" s="3">
        <v>26367190</v>
      </c>
      <c r="B5588" s="3" t="s">
        <v>8054</v>
      </c>
      <c r="C5588" s="4">
        <v>100105</v>
      </c>
      <c r="D5588" s="3" t="s">
        <v>23</v>
      </c>
      <c r="E5588" s="3" t="s">
        <v>3</v>
      </c>
      <c r="F5588" s="4" t="s">
        <v>12</v>
      </c>
      <c r="G5588" s="3"/>
      <c r="H5588" s="3"/>
      <c r="I5588" s="3"/>
      <c r="J5588" s="8">
        <v>0</v>
      </c>
      <c r="K5588" s="12">
        <f>IFERROR(VLOOKUP($A5588,[1]Piv!$B:$C,2,FALSE),0)</f>
        <v>0</v>
      </c>
      <c r="L5588" s="12">
        <f>IFERROR(VLOOKUP($A5588,'[2]FINAL (2)'!$A$1:$F$7700,3,FALSE),0)</f>
        <v>0</v>
      </c>
      <c r="M5588" s="12">
        <f>IFERROR(VLOOKUP($A5588,'[2]FINAL (2)'!$A$1:$F$7700,5,FALSE),0)</f>
        <v>0</v>
      </c>
      <c r="N5588" s="12">
        <f>IFERROR(VLOOKUP($A5588,[3]Sheet3!$A$1:$C$4542,3,FALSE),0)</f>
        <v>0</v>
      </c>
      <c r="O5588" s="10">
        <f t="shared" si="88"/>
        <v>0</v>
      </c>
      <c r="P5588"/>
    </row>
    <row r="5589" spans="1:16" x14ac:dyDescent="0.25">
      <c r="A5589" s="3">
        <v>26463462</v>
      </c>
      <c r="B5589" s="3" t="s">
        <v>8055</v>
      </c>
      <c r="C5589" s="4">
        <v>100105</v>
      </c>
      <c r="D5589" s="3" t="s">
        <v>23</v>
      </c>
      <c r="E5589" s="3" t="s">
        <v>3</v>
      </c>
      <c r="F5589" s="4" t="s">
        <v>12</v>
      </c>
      <c r="G5589" s="3">
        <v>134388</v>
      </c>
      <c r="H5589" s="3" t="s">
        <v>3210</v>
      </c>
      <c r="I5589" s="3" t="s">
        <v>3999</v>
      </c>
      <c r="J5589" s="8">
        <v>0</v>
      </c>
      <c r="K5589" s="12">
        <f>IFERROR(VLOOKUP($A5589,[1]Piv!$B:$C,2,FALSE),0)</f>
        <v>0</v>
      </c>
      <c r="L5589" s="12">
        <f>IFERROR(VLOOKUP($A5589,'[2]FINAL (2)'!$A$1:$F$7700,3,FALSE),0)</f>
        <v>0</v>
      </c>
      <c r="M5589" s="12">
        <f>IFERROR(VLOOKUP($A5589,'[2]FINAL (2)'!$A$1:$F$7700,5,FALSE),0)</f>
        <v>0</v>
      </c>
      <c r="N5589" s="12">
        <f>IFERROR(VLOOKUP($A5589,[3]Sheet3!$A$1:$C$4542,3,FALSE),0)</f>
        <v>0</v>
      </c>
      <c r="O5589" s="10">
        <f t="shared" si="88"/>
        <v>0</v>
      </c>
      <c r="P5589"/>
    </row>
    <row r="5590" spans="1:16" x14ac:dyDescent="0.25">
      <c r="A5590" s="3">
        <v>26500921</v>
      </c>
      <c r="B5590" s="3" t="s">
        <v>8056</v>
      </c>
      <c r="C5590" s="4">
        <v>100105</v>
      </c>
      <c r="D5590" s="3" t="s">
        <v>23</v>
      </c>
      <c r="E5590" s="3" t="s">
        <v>3</v>
      </c>
      <c r="F5590" s="4" t="s">
        <v>4</v>
      </c>
      <c r="G5590" s="3">
        <v>84046</v>
      </c>
      <c r="H5590" s="3" t="s">
        <v>3988</v>
      </c>
      <c r="I5590" s="3" t="s">
        <v>4001</v>
      </c>
      <c r="J5590" s="8">
        <v>4000000</v>
      </c>
      <c r="K5590" s="12">
        <f>IFERROR(VLOOKUP($A5590,[1]Piv!$B:$C,2,FALSE),0)</f>
        <v>0</v>
      </c>
      <c r="L5590" s="12">
        <f>IFERROR(VLOOKUP($A5590,'[2]FINAL (2)'!$A$1:$F$7700,3,FALSE),0)</f>
        <v>1937500</v>
      </c>
      <c r="M5590" s="12">
        <f>IFERROR(VLOOKUP($A5590,'[2]FINAL (2)'!$A$1:$F$7700,5,FALSE),0)</f>
        <v>0</v>
      </c>
      <c r="N5590" s="12">
        <f>IFERROR(VLOOKUP($A5590,[3]Sheet3!$A$1:$C$4542,3,FALSE),0)</f>
        <v>2000000</v>
      </c>
      <c r="O5590" s="10">
        <f t="shared" si="88"/>
        <v>3937500</v>
      </c>
      <c r="P5590" s="10">
        <f>O5590-J5590</f>
        <v>-62500</v>
      </c>
    </row>
    <row r="5591" spans="1:16" x14ac:dyDescent="0.25">
      <c r="A5591" s="3">
        <v>26543878</v>
      </c>
      <c r="B5591" s="3" t="s">
        <v>8057</v>
      </c>
      <c r="C5591" s="4">
        <v>100105</v>
      </c>
      <c r="D5591" s="3" t="s">
        <v>23</v>
      </c>
      <c r="E5591" s="3" t="s">
        <v>3</v>
      </c>
      <c r="F5591" s="4" t="s">
        <v>4</v>
      </c>
      <c r="G5591" s="3">
        <v>123900</v>
      </c>
      <c r="H5591" s="3" t="s">
        <v>3239</v>
      </c>
      <c r="I5591" s="3" t="s">
        <v>4001</v>
      </c>
      <c r="J5591" s="8">
        <v>6141960</v>
      </c>
      <c r="K5591" s="12">
        <f>IFERROR(VLOOKUP($A5591,[1]Piv!$B:$C,2,FALSE),0)</f>
        <v>6369890.54</v>
      </c>
      <c r="L5591" s="12">
        <f>IFERROR(VLOOKUP($A5591,'[2]FINAL (2)'!$A$1:$F$7700,3,FALSE),0)</f>
        <v>0</v>
      </c>
      <c r="M5591" s="12">
        <f>IFERROR(VLOOKUP($A5591,'[2]FINAL (2)'!$A$1:$F$7700,5,FALSE),0)</f>
        <v>0</v>
      </c>
      <c r="N5591" s="12">
        <f>IFERROR(VLOOKUP($A5591,[3]Sheet3!$A$1:$C$4542,3,FALSE),0)</f>
        <v>0</v>
      </c>
      <c r="O5591" s="10">
        <f t="shared" si="88"/>
        <v>6369890.54</v>
      </c>
      <c r="P5591" s="10">
        <f>O5591-J5591</f>
        <v>227930.54000000004</v>
      </c>
    </row>
    <row r="5592" spans="1:16" x14ac:dyDescent="0.25">
      <c r="A5592" s="3">
        <v>26561529</v>
      </c>
      <c r="B5592" s="3" t="s">
        <v>8058</v>
      </c>
      <c r="C5592" s="4">
        <v>100105</v>
      </c>
      <c r="D5592" s="3" t="s">
        <v>23</v>
      </c>
      <c r="E5592" s="3" t="s">
        <v>3</v>
      </c>
      <c r="F5592" s="4" t="s">
        <v>4</v>
      </c>
      <c r="G5592" s="3">
        <v>97392</v>
      </c>
      <c r="H5592" s="3" t="s">
        <v>3240</v>
      </c>
      <c r="I5592" s="3" t="s">
        <v>3999</v>
      </c>
      <c r="J5592" s="8">
        <v>1400000</v>
      </c>
      <c r="K5592" s="12">
        <f>IFERROR(VLOOKUP($A5592,[1]Piv!$B:$C,2,FALSE),0)</f>
        <v>508610.62</v>
      </c>
      <c r="L5592" s="12">
        <f>IFERROR(VLOOKUP($A5592,'[2]FINAL (2)'!$A$1:$F$7700,3,FALSE),0)</f>
        <v>900000</v>
      </c>
      <c r="M5592" s="12">
        <f>IFERROR(VLOOKUP($A5592,'[2]FINAL (2)'!$A$1:$F$7700,5,FALSE),0)</f>
        <v>0</v>
      </c>
      <c r="N5592" s="12">
        <f>IFERROR(VLOOKUP($A5592,[3]Sheet3!$A$1:$C$4542,3,FALSE),0)</f>
        <v>0</v>
      </c>
      <c r="O5592" s="10">
        <f t="shared" si="88"/>
        <v>1408610.62</v>
      </c>
      <c r="P5592" s="10">
        <f>O5592-J5592</f>
        <v>8610.6200000001118</v>
      </c>
    </row>
    <row r="5593" spans="1:16" x14ac:dyDescent="0.25">
      <c r="A5593" s="3">
        <v>26591433</v>
      </c>
      <c r="B5593" s="3" t="s">
        <v>8059</v>
      </c>
      <c r="C5593" s="4">
        <v>100105</v>
      </c>
      <c r="D5593" s="3" t="s">
        <v>23</v>
      </c>
      <c r="E5593" s="3" t="s">
        <v>3</v>
      </c>
      <c r="F5593" s="4" t="s">
        <v>4</v>
      </c>
      <c r="G5593" s="3">
        <v>124883</v>
      </c>
      <c r="H5593" s="3" t="s">
        <v>3285</v>
      </c>
      <c r="I5593" s="3" t="s">
        <v>4001</v>
      </c>
      <c r="J5593" s="8">
        <v>843233.81</v>
      </c>
      <c r="K5593" s="12">
        <f>IFERROR(VLOOKUP($A5593,[1]Piv!$B:$C,2,FALSE),0)</f>
        <v>0</v>
      </c>
      <c r="L5593" s="12">
        <f>IFERROR(VLOOKUP($A5593,'[2]FINAL (2)'!$A$1:$F$7700,3,FALSE),0)</f>
        <v>543233.81000000006</v>
      </c>
      <c r="M5593" s="12">
        <f>IFERROR(VLOOKUP($A5593,'[2]FINAL (2)'!$A$1:$F$7700,5,FALSE),0)</f>
        <v>0</v>
      </c>
      <c r="N5593" s="12">
        <f>IFERROR(VLOOKUP($A5593,[3]Sheet3!$A$1:$C$4542,3,FALSE),0)</f>
        <v>300000</v>
      </c>
      <c r="O5593" s="10">
        <f t="shared" si="88"/>
        <v>843233.81</v>
      </c>
      <c r="P5593" s="10">
        <f>O5593-J5593</f>
        <v>0</v>
      </c>
    </row>
    <row r="5594" spans="1:16" x14ac:dyDescent="0.25">
      <c r="A5594" s="3">
        <v>26633085</v>
      </c>
      <c r="B5594" s="3" t="s">
        <v>8060</v>
      </c>
      <c r="C5594" s="4">
        <v>100105</v>
      </c>
      <c r="D5594" s="3" t="s">
        <v>23</v>
      </c>
      <c r="E5594" s="3" t="s">
        <v>3</v>
      </c>
      <c r="F5594" s="4" t="s">
        <v>4</v>
      </c>
      <c r="G5594" s="3">
        <v>128155</v>
      </c>
      <c r="H5594" s="3" t="s">
        <v>3230</v>
      </c>
      <c r="I5594" s="3" t="s">
        <v>3999</v>
      </c>
      <c r="J5594" s="8">
        <v>1000000</v>
      </c>
      <c r="K5594" s="12">
        <f>IFERROR(VLOOKUP($A5594,[1]Piv!$B:$C,2,FALSE),0)</f>
        <v>45779.7</v>
      </c>
      <c r="L5594" s="12">
        <f>IFERROR(VLOOKUP($A5594,'[2]FINAL (2)'!$A$1:$F$7700,3,FALSE),0)</f>
        <v>0</v>
      </c>
      <c r="M5594" s="12">
        <f>IFERROR(VLOOKUP($A5594,'[2]FINAL (2)'!$A$1:$F$7700,5,FALSE),0)</f>
        <v>0</v>
      </c>
      <c r="N5594" s="12">
        <f>IFERROR(VLOOKUP($A5594,[3]Sheet3!$A$1:$C$4542,3,FALSE),0)</f>
        <v>0</v>
      </c>
      <c r="O5594" s="10">
        <f t="shared" si="88"/>
        <v>45779.7</v>
      </c>
      <c r="P5594" s="10">
        <f>O5594-J5594</f>
        <v>-954220.3</v>
      </c>
    </row>
    <row r="5595" spans="1:16" x14ac:dyDescent="0.25">
      <c r="A5595" s="3">
        <v>26660213</v>
      </c>
      <c r="B5595" s="3" t="s">
        <v>8061</v>
      </c>
      <c r="C5595" s="4">
        <v>100105</v>
      </c>
      <c r="D5595" s="3" t="s">
        <v>23</v>
      </c>
      <c r="E5595" s="3" t="s">
        <v>3</v>
      </c>
      <c r="F5595" s="4" t="s">
        <v>12</v>
      </c>
      <c r="G5595" s="3">
        <v>97453</v>
      </c>
      <c r="H5595" s="3" t="s">
        <v>3284</v>
      </c>
      <c r="I5595" s="3" t="s">
        <v>4001</v>
      </c>
      <c r="J5595" s="8">
        <v>0</v>
      </c>
      <c r="K5595" s="12">
        <f>IFERROR(VLOOKUP($A5595,[1]Piv!$B:$C,2,FALSE),0)</f>
        <v>0</v>
      </c>
      <c r="L5595" s="12">
        <f>IFERROR(VLOOKUP($A5595,'[2]FINAL (2)'!$A$1:$F$7700,3,FALSE),0)</f>
        <v>0</v>
      </c>
      <c r="M5595" s="12">
        <f>IFERROR(VLOOKUP($A5595,'[2]FINAL (2)'!$A$1:$F$7700,5,FALSE),0)</f>
        <v>0</v>
      </c>
      <c r="N5595" s="12">
        <f>IFERROR(VLOOKUP($A5595,[3]Sheet3!$A$1:$C$4542,3,FALSE),0)</f>
        <v>0</v>
      </c>
      <c r="O5595" s="10">
        <f t="shared" si="88"/>
        <v>0</v>
      </c>
      <c r="P5595"/>
    </row>
    <row r="5596" spans="1:16" x14ac:dyDescent="0.25">
      <c r="A5596" s="3">
        <v>26902980</v>
      </c>
      <c r="B5596" s="3" t="s">
        <v>8062</v>
      </c>
      <c r="C5596" s="4">
        <v>100105</v>
      </c>
      <c r="D5596" s="3" t="s">
        <v>23</v>
      </c>
      <c r="E5596" s="3" t="s">
        <v>3</v>
      </c>
      <c r="F5596" s="4" t="s">
        <v>12</v>
      </c>
      <c r="G5596" s="3"/>
      <c r="H5596" s="3"/>
      <c r="I5596" s="3"/>
      <c r="J5596" s="8">
        <v>0</v>
      </c>
      <c r="K5596" s="12">
        <f>IFERROR(VLOOKUP($A5596,[1]Piv!$B:$C,2,FALSE),0)</f>
        <v>0</v>
      </c>
      <c r="L5596" s="12">
        <f>IFERROR(VLOOKUP($A5596,'[2]FINAL (2)'!$A$1:$F$7700,3,FALSE),0)</f>
        <v>0</v>
      </c>
      <c r="M5596" s="12">
        <f>IFERROR(VLOOKUP($A5596,'[2]FINAL (2)'!$A$1:$F$7700,5,FALSE),0)</f>
        <v>0</v>
      </c>
      <c r="N5596" s="12">
        <f>IFERROR(VLOOKUP($A5596,[3]Sheet3!$A$1:$C$4542,3,FALSE),0)</f>
        <v>0</v>
      </c>
      <c r="O5596" s="10">
        <f t="shared" si="88"/>
        <v>0</v>
      </c>
      <c r="P5596"/>
    </row>
    <row r="5597" spans="1:16" x14ac:dyDescent="0.25">
      <c r="A5597" s="3">
        <v>27015044</v>
      </c>
      <c r="B5597" s="3" t="s">
        <v>8063</v>
      </c>
      <c r="C5597" s="4">
        <v>100105</v>
      </c>
      <c r="D5597" s="3" t="s">
        <v>23</v>
      </c>
      <c r="E5597" s="3" t="s">
        <v>3</v>
      </c>
      <c r="F5597" s="4" t="s">
        <v>4</v>
      </c>
      <c r="G5597" s="3">
        <v>123900</v>
      </c>
      <c r="H5597" s="3" t="s">
        <v>3239</v>
      </c>
      <c r="I5597" s="3" t="s">
        <v>4001</v>
      </c>
      <c r="J5597" s="8">
        <v>12675000</v>
      </c>
      <c r="K5597" s="12">
        <f>IFERROR(VLOOKUP($A5597,[1]Piv!$B:$C,2,FALSE),0)</f>
        <v>12691903.649999999</v>
      </c>
      <c r="L5597" s="12">
        <f>IFERROR(VLOOKUP($A5597,'[2]FINAL (2)'!$A$1:$F$7700,3,FALSE),0)</f>
        <v>0</v>
      </c>
      <c r="M5597" s="12">
        <f>IFERROR(VLOOKUP($A5597,'[2]FINAL (2)'!$A$1:$F$7700,5,FALSE),0)</f>
        <v>0</v>
      </c>
      <c r="N5597" s="12">
        <f>IFERROR(VLOOKUP($A5597,[3]Sheet3!$A$1:$C$4542,3,FALSE),0)</f>
        <v>0</v>
      </c>
      <c r="O5597" s="10">
        <f t="shared" si="88"/>
        <v>12691903.649999999</v>
      </c>
      <c r="P5597" s="10">
        <f>O5597-J5597</f>
        <v>16903.64999999851</v>
      </c>
    </row>
    <row r="5598" spans="1:16" x14ac:dyDescent="0.25">
      <c r="A5598" s="3">
        <v>27017787</v>
      </c>
      <c r="B5598" s="3" t="s">
        <v>8064</v>
      </c>
      <c r="C5598" s="4">
        <v>100105</v>
      </c>
      <c r="D5598" s="3" t="s">
        <v>23</v>
      </c>
      <c r="E5598" s="3" t="s">
        <v>3</v>
      </c>
      <c r="F5598" s="4" t="s">
        <v>4</v>
      </c>
      <c r="G5598" s="3">
        <v>136964</v>
      </c>
      <c r="H5598" s="3" t="s">
        <v>3213</v>
      </c>
      <c r="I5598" s="3" t="s">
        <v>3999</v>
      </c>
      <c r="J5598" s="8">
        <v>1620000</v>
      </c>
      <c r="K5598" s="12">
        <f>IFERROR(VLOOKUP($A5598,[1]Piv!$B:$C,2,FALSE),0)</f>
        <v>1620000</v>
      </c>
      <c r="L5598" s="12">
        <f>IFERROR(VLOOKUP($A5598,'[2]FINAL (2)'!$A$1:$F$7700,3,FALSE),0)</f>
        <v>0</v>
      </c>
      <c r="M5598" s="12">
        <f>IFERROR(VLOOKUP($A5598,'[2]FINAL (2)'!$A$1:$F$7700,5,FALSE),0)</f>
        <v>0</v>
      </c>
      <c r="N5598" s="12">
        <f>IFERROR(VLOOKUP($A5598,[3]Sheet3!$A$1:$C$4542,3,FALSE),0)</f>
        <v>0</v>
      </c>
      <c r="O5598" s="10">
        <f t="shared" si="88"/>
        <v>1620000</v>
      </c>
      <c r="P5598" s="10">
        <f>O5598-J5598</f>
        <v>0</v>
      </c>
    </row>
    <row r="5599" spans="1:16" x14ac:dyDescent="0.25">
      <c r="A5599" s="3">
        <v>6370141</v>
      </c>
      <c r="B5599" s="3" t="s">
        <v>657</v>
      </c>
      <c r="C5599" s="4">
        <v>100105</v>
      </c>
      <c r="D5599" s="3" t="s">
        <v>23</v>
      </c>
      <c r="E5599" s="3" t="s">
        <v>3</v>
      </c>
      <c r="F5599" s="4" t="s">
        <v>4</v>
      </c>
      <c r="G5599" s="3">
        <v>86691</v>
      </c>
      <c r="H5599" s="3" t="s">
        <v>3225</v>
      </c>
      <c r="I5599" s="3" t="s">
        <v>4001</v>
      </c>
      <c r="J5599" s="8">
        <v>5584278.1899999995</v>
      </c>
      <c r="K5599" s="12">
        <f>IFERROR(VLOOKUP($A5599,[1]Piv!$B:$C,2,FALSE),0)</f>
        <v>2762070.14</v>
      </c>
      <c r="L5599" s="12">
        <f>IFERROR(VLOOKUP($A5599,'[2]FINAL (2)'!$A$1:$F$7700,3,FALSE),0)</f>
        <v>1002278.81</v>
      </c>
      <c r="M5599" s="12">
        <f>IFERROR(VLOOKUP($A5599,'[2]FINAL (2)'!$A$1:$F$7700,5,FALSE),0)</f>
        <v>0</v>
      </c>
      <c r="N5599" s="12">
        <f>IFERROR(VLOOKUP($A5599,[3]Sheet3!$A$1:$C$4542,3,FALSE),0)</f>
        <v>500000</v>
      </c>
      <c r="O5599" s="10">
        <f t="shared" si="88"/>
        <v>4264348.95</v>
      </c>
      <c r="P5599" s="10">
        <f>O5599-J5599</f>
        <v>-1319929.2399999993</v>
      </c>
    </row>
    <row r="5600" spans="1:16" x14ac:dyDescent="0.25">
      <c r="A5600" s="3">
        <v>6710910</v>
      </c>
      <c r="B5600" s="3" t="s">
        <v>2180</v>
      </c>
      <c r="C5600" s="4">
        <v>100105</v>
      </c>
      <c r="D5600" s="3" t="s">
        <v>23</v>
      </c>
      <c r="E5600" s="3" t="s">
        <v>3</v>
      </c>
      <c r="F5600" s="4" t="s">
        <v>4</v>
      </c>
      <c r="G5600" s="3">
        <v>86691</v>
      </c>
      <c r="H5600" s="3" t="s">
        <v>3225</v>
      </c>
      <c r="I5600" s="3" t="s">
        <v>4001</v>
      </c>
      <c r="J5600" s="8">
        <v>2343440</v>
      </c>
      <c r="K5600" s="12">
        <f>IFERROR(VLOOKUP($A5600,[1]Piv!$B:$C,2,FALSE),0)</f>
        <v>2349672.6800000002</v>
      </c>
      <c r="L5600" s="12">
        <f>IFERROR(VLOOKUP($A5600,'[2]FINAL (2)'!$A$1:$F$7700,3,FALSE),0)</f>
        <v>0</v>
      </c>
      <c r="M5600" s="12">
        <f>IFERROR(VLOOKUP($A5600,'[2]FINAL (2)'!$A$1:$F$7700,5,FALSE),0)</f>
        <v>0</v>
      </c>
      <c r="N5600" s="12">
        <f>IFERROR(VLOOKUP($A5600,[3]Sheet3!$A$1:$C$4542,3,FALSE),0)</f>
        <v>0</v>
      </c>
      <c r="O5600" s="10">
        <f t="shared" si="88"/>
        <v>2349672.6800000002</v>
      </c>
      <c r="P5600" s="10">
        <f>O5600-J5600</f>
        <v>6232.6800000001676</v>
      </c>
    </row>
    <row r="5601" spans="1:16" x14ac:dyDescent="0.25">
      <c r="A5601" s="3">
        <v>11936331</v>
      </c>
      <c r="B5601" s="3" t="s">
        <v>2382</v>
      </c>
      <c r="C5601" s="4">
        <v>100105</v>
      </c>
      <c r="D5601" s="3" t="s">
        <v>23</v>
      </c>
      <c r="E5601" s="3" t="s">
        <v>3</v>
      </c>
      <c r="F5601" s="4" t="s">
        <v>4</v>
      </c>
      <c r="G5601" s="3">
        <v>86691</v>
      </c>
      <c r="H5601" s="3" t="s">
        <v>3225</v>
      </c>
      <c r="I5601" s="3" t="s">
        <v>4001</v>
      </c>
      <c r="J5601" s="8">
        <v>54782867.579999998</v>
      </c>
      <c r="K5601" s="12">
        <f>IFERROR(VLOOKUP($A5601,[1]Piv!$B:$C,2,FALSE),0)</f>
        <v>1174566.46</v>
      </c>
      <c r="L5601" s="12">
        <f>IFERROR(VLOOKUP($A5601,'[2]FINAL (2)'!$A$1:$F$7700,3,FALSE),0)</f>
        <v>5790178.4299999997</v>
      </c>
      <c r="M5601" s="12">
        <f>IFERROR(VLOOKUP($A5601,'[2]FINAL (2)'!$A$1:$F$7700,5,FALSE),0)</f>
        <v>0</v>
      </c>
      <c r="N5601" s="12">
        <f>IFERROR(VLOOKUP($A5601,[3]Sheet3!$A$1:$C$4542,3,FALSE),0)</f>
        <v>47800000</v>
      </c>
      <c r="O5601" s="10">
        <f t="shared" si="88"/>
        <v>54764744.890000001</v>
      </c>
      <c r="P5601" s="10">
        <f>O5601-J5601</f>
        <v>-18122.689999997616</v>
      </c>
    </row>
    <row r="5602" spans="1:16" x14ac:dyDescent="0.25">
      <c r="A5602" s="3">
        <v>19840669</v>
      </c>
      <c r="B5602" s="3" t="s">
        <v>2204</v>
      </c>
      <c r="C5602" s="4">
        <v>100105</v>
      </c>
      <c r="D5602" s="3" t="s">
        <v>23</v>
      </c>
      <c r="E5602" s="3" t="s">
        <v>3</v>
      </c>
      <c r="F5602" s="4" t="s">
        <v>4</v>
      </c>
      <c r="G5602" s="3">
        <v>86691</v>
      </c>
      <c r="H5602" s="3" t="s">
        <v>3225</v>
      </c>
      <c r="I5602" s="3" t="s">
        <v>4001</v>
      </c>
      <c r="J5602" s="8">
        <v>0</v>
      </c>
      <c r="K5602" s="12">
        <f>IFERROR(VLOOKUP($A5602,[1]Piv!$B:$C,2,FALSE),0)</f>
        <v>0</v>
      </c>
      <c r="L5602" s="12">
        <f>IFERROR(VLOOKUP($A5602,'[2]FINAL (2)'!$A$1:$F$7700,3,FALSE),0)</f>
        <v>0</v>
      </c>
      <c r="M5602" s="12">
        <f>IFERROR(VLOOKUP($A5602,'[2]FINAL (2)'!$A$1:$F$7700,5,FALSE),0)</f>
        <v>0</v>
      </c>
      <c r="N5602" s="12">
        <f>IFERROR(VLOOKUP($A5602,[3]Sheet3!$A$1:$C$4542,3,FALSE),0)</f>
        <v>0</v>
      </c>
      <c r="O5602" s="10">
        <f t="shared" si="88"/>
        <v>0</v>
      </c>
      <c r="P5602" s="10">
        <f>O5602-J5602</f>
        <v>0</v>
      </c>
    </row>
    <row r="5603" spans="1:16" x14ac:dyDescent="0.25">
      <c r="A5603" s="3">
        <v>20872434</v>
      </c>
      <c r="B5603" s="3" t="s">
        <v>8065</v>
      </c>
      <c r="C5603" s="4">
        <v>100105</v>
      </c>
      <c r="D5603" s="3" t="s">
        <v>23</v>
      </c>
      <c r="E5603" s="3" t="s">
        <v>3</v>
      </c>
      <c r="F5603" s="4" t="s">
        <v>4</v>
      </c>
      <c r="G5603" s="3">
        <v>86691</v>
      </c>
      <c r="H5603" s="3" t="s">
        <v>3225</v>
      </c>
      <c r="I5603" s="3" t="s">
        <v>4001</v>
      </c>
      <c r="J5603" s="8">
        <v>3545250.8</v>
      </c>
      <c r="K5603" s="12">
        <f>IFERROR(VLOOKUP($A5603,[1]Piv!$B:$C,2,FALSE),0)</f>
        <v>0</v>
      </c>
      <c r="L5603" s="12">
        <f>IFERROR(VLOOKUP($A5603,'[2]FINAL (2)'!$A$1:$F$7700,3,FALSE),0)</f>
        <v>3199500.54</v>
      </c>
      <c r="M5603" s="12">
        <f>IFERROR(VLOOKUP($A5603,'[2]FINAL (2)'!$A$1:$F$7700,5,FALSE),0)</f>
        <v>0</v>
      </c>
      <c r="N5603" s="12">
        <f>IFERROR(VLOOKUP($A5603,[3]Sheet3!$A$1:$C$4542,3,FALSE),0)</f>
        <v>0</v>
      </c>
      <c r="O5603" s="10">
        <f t="shared" si="88"/>
        <v>3199500.54</v>
      </c>
      <c r="P5603" s="10">
        <f>O5603-J5603</f>
        <v>-345750.25999999978</v>
      </c>
    </row>
    <row r="5604" spans="1:16" x14ac:dyDescent="0.25">
      <c r="A5604" s="3">
        <v>21734974</v>
      </c>
      <c r="B5604" s="3" t="s">
        <v>2497</v>
      </c>
      <c r="C5604" s="4">
        <v>100105</v>
      </c>
      <c r="D5604" s="3" t="s">
        <v>23</v>
      </c>
      <c r="E5604" s="3" t="s">
        <v>3</v>
      </c>
      <c r="F5604" s="4" t="s">
        <v>12</v>
      </c>
      <c r="G5604" s="3"/>
      <c r="H5604" s="3"/>
      <c r="I5604" s="3"/>
      <c r="J5604" s="8">
        <v>0</v>
      </c>
      <c r="K5604" s="12">
        <f>IFERROR(VLOOKUP($A5604,[1]Piv!$B:$C,2,FALSE),0)</f>
        <v>0</v>
      </c>
      <c r="L5604" s="12">
        <f>IFERROR(VLOOKUP($A5604,'[2]FINAL (2)'!$A$1:$F$7700,3,FALSE),0)</f>
        <v>0</v>
      </c>
      <c r="M5604" s="12">
        <f>IFERROR(VLOOKUP($A5604,'[2]FINAL (2)'!$A$1:$F$7700,5,FALSE),0)</f>
        <v>0</v>
      </c>
      <c r="N5604" s="12">
        <f>IFERROR(VLOOKUP($A5604,[3]Sheet3!$A$1:$C$4542,3,FALSE),0)</f>
        <v>0</v>
      </c>
      <c r="O5604" s="10">
        <f t="shared" si="88"/>
        <v>0</v>
      </c>
      <c r="P5604"/>
    </row>
    <row r="5605" spans="1:16" x14ac:dyDescent="0.25">
      <c r="A5605" s="3">
        <v>21839964</v>
      </c>
      <c r="B5605" s="3" t="s">
        <v>1665</v>
      </c>
      <c r="C5605" s="4">
        <v>100105</v>
      </c>
      <c r="D5605" s="3" t="s">
        <v>23</v>
      </c>
      <c r="E5605" s="3" t="s">
        <v>3</v>
      </c>
      <c r="F5605" s="4" t="s">
        <v>4</v>
      </c>
      <c r="G5605" s="3">
        <v>86691</v>
      </c>
      <c r="H5605" s="3" t="s">
        <v>3225</v>
      </c>
      <c r="I5605" s="3" t="s">
        <v>4001</v>
      </c>
      <c r="J5605" s="8">
        <v>4222642.8</v>
      </c>
      <c r="K5605" s="12">
        <f>IFERROR(VLOOKUP($A5605,[1]Piv!$B:$C,2,FALSE),0)</f>
        <v>456566.77</v>
      </c>
      <c r="L5605" s="12">
        <f>IFERROR(VLOOKUP($A5605,'[2]FINAL (2)'!$A$1:$F$7700,3,FALSE),0)</f>
        <v>2515095.21</v>
      </c>
      <c r="M5605" s="12">
        <f>IFERROR(VLOOKUP($A5605,'[2]FINAL (2)'!$A$1:$F$7700,5,FALSE),0)</f>
        <v>0</v>
      </c>
      <c r="N5605" s="12">
        <f>IFERROR(VLOOKUP($A5605,[3]Sheet3!$A$1:$C$4542,3,FALSE),0)</f>
        <v>0</v>
      </c>
      <c r="O5605" s="10">
        <f t="shared" si="88"/>
        <v>2971661.98</v>
      </c>
      <c r="P5605" s="10">
        <f>O5605-J5605</f>
        <v>-1250980.8199999998</v>
      </c>
    </row>
    <row r="5606" spans="1:16" x14ac:dyDescent="0.25">
      <c r="A5606" s="3">
        <v>22503134</v>
      </c>
      <c r="B5606" s="3" t="s">
        <v>2187</v>
      </c>
      <c r="C5606" s="4">
        <v>100105</v>
      </c>
      <c r="D5606" s="3" t="s">
        <v>23</v>
      </c>
      <c r="E5606" s="3" t="s">
        <v>3</v>
      </c>
      <c r="F5606" s="4" t="s">
        <v>4</v>
      </c>
      <c r="G5606" s="3">
        <v>86691</v>
      </c>
      <c r="H5606" s="3" t="s">
        <v>3225</v>
      </c>
      <c r="I5606" s="3" t="s">
        <v>4001</v>
      </c>
      <c r="J5606" s="8">
        <v>1007085.78</v>
      </c>
      <c r="K5606" s="12">
        <f>IFERROR(VLOOKUP($A5606,[1]Piv!$B:$C,2,FALSE),0)</f>
        <v>0</v>
      </c>
      <c r="L5606" s="12">
        <f>IFERROR(VLOOKUP($A5606,'[2]FINAL (2)'!$A$1:$F$7700,3,FALSE),0)</f>
        <v>1004723.87</v>
      </c>
      <c r="M5606" s="12">
        <f>IFERROR(VLOOKUP($A5606,'[2]FINAL (2)'!$A$1:$F$7700,5,FALSE),0)</f>
        <v>0</v>
      </c>
      <c r="N5606" s="12">
        <f>IFERROR(VLOOKUP($A5606,[3]Sheet3!$A$1:$C$4542,3,FALSE),0)</f>
        <v>0</v>
      </c>
      <c r="O5606" s="10">
        <f t="shared" si="88"/>
        <v>1004723.87</v>
      </c>
      <c r="P5606" s="10">
        <f>O5606-J5606</f>
        <v>-2361.9100000000326</v>
      </c>
    </row>
    <row r="5607" spans="1:16" x14ac:dyDescent="0.25">
      <c r="A5607" s="3">
        <v>23042120</v>
      </c>
      <c r="B5607" s="3" t="s">
        <v>231</v>
      </c>
      <c r="C5607" s="4">
        <v>100105</v>
      </c>
      <c r="D5607" s="3" t="s">
        <v>23</v>
      </c>
      <c r="E5607" s="3" t="s">
        <v>3</v>
      </c>
      <c r="F5607" s="4" t="s">
        <v>12</v>
      </c>
      <c r="G5607" s="3"/>
      <c r="H5607" s="3"/>
      <c r="I5607" s="3"/>
      <c r="J5607" s="8">
        <v>0</v>
      </c>
      <c r="K5607" s="12">
        <f>IFERROR(VLOOKUP($A5607,[1]Piv!$B:$C,2,FALSE),0)</f>
        <v>0</v>
      </c>
      <c r="L5607" s="12">
        <f>IFERROR(VLOOKUP($A5607,'[2]FINAL (2)'!$A$1:$F$7700,3,FALSE),0)</f>
        <v>0</v>
      </c>
      <c r="M5607" s="12">
        <f>IFERROR(VLOOKUP($A5607,'[2]FINAL (2)'!$A$1:$F$7700,5,FALSE),0)</f>
        <v>0</v>
      </c>
      <c r="N5607" s="12">
        <f>IFERROR(VLOOKUP($A5607,[3]Sheet3!$A$1:$C$4542,3,FALSE),0)</f>
        <v>0</v>
      </c>
      <c r="O5607" s="10">
        <f t="shared" si="88"/>
        <v>0</v>
      </c>
      <c r="P5607"/>
    </row>
    <row r="5608" spans="1:16" x14ac:dyDescent="0.25">
      <c r="A5608" s="3">
        <v>23481563</v>
      </c>
      <c r="B5608" s="3" t="s">
        <v>8066</v>
      </c>
      <c r="C5608" s="4">
        <v>100105</v>
      </c>
      <c r="D5608" s="3" t="s">
        <v>23</v>
      </c>
      <c r="E5608" s="3" t="s">
        <v>3</v>
      </c>
      <c r="F5608" s="4" t="s">
        <v>12</v>
      </c>
      <c r="G5608" s="3"/>
      <c r="H5608" s="3"/>
      <c r="I5608" s="3"/>
      <c r="J5608" s="8">
        <v>0</v>
      </c>
      <c r="K5608" s="12">
        <f>IFERROR(VLOOKUP($A5608,[1]Piv!$B:$C,2,FALSE),0)</f>
        <v>0</v>
      </c>
      <c r="L5608" s="12">
        <f>IFERROR(VLOOKUP($A5608,'[2]FINAL (2)'!$A$1:$F$7700,3,FALSE),0)</f>
        <v>0</v>
      </c>
      <c r="M5608" s="12">
        <f>IFERROR(VLOOKUP($A5608,'[2]FINAL (2)'!$A$1:$F$7700,5,FALSE),0)</f>
        <v>0</v>
      </c>
      <c r="N5608" s="12">
        <f>IFERROR(VLOOKUP($A5608,[3]Sheet3!$A$1:$C$4542,3,FALSE),0)</f>
        <v>0</v>
      </c>
      <c r="O5608" s="10">
        <f t="shared" si="88"/>
        <v>0</v>
      </c>
      <c r="P5608"/>
    </row>
    <row r="5609" spans="1:16" x14ac:dyDescent="0.25">
      <c r="A5609" s="3">
        <v>25622663</v>
      </c>
      <c r="B5609" s="3" t="s">
        <v>1639</v>
      </c>
      <c r="C5609" s="4">
        <v>100105</v>
      </c>
      <c r="D5609" s="3" t="s">
        <v>23</v>
      </c>
      <c r="E5609" s="3" t="s">
        <v>3</v>
      </c>
      <c r="F5609" s="4" t="s">
        <v>4</v>
      </c>
      <c r="G5609" s="3">
        <v>86691</v>
      </c>
      <c r="H5609" s="3" t="s">
        <v>3225</v>
      </c>
      <c r="I5609" s="3" t="s">
        <v>4001</v>
      </c>
      <c r="J5609" s="8">
        <v>8000000</v>
      </c>
      <c r="K5609" s="12">
        <f>IFERROR(VLOOKUP($A5609,[1]Piv!$B:$C,2,FALSE),0)</f>
        <v>8000000</v>
      </c>
      <c r="L5609" s="12">
        <f>IFERROR(VLOOKUP($A5609,'[2]FINAL (2)'!$A$1:$F$7700,3,FALSE),0)</f>
        <v>0</v>
      </c>
      <c r="M5609" s="12">
        <f>IFERROR(VLOOKUP($A5609,'[2]FINAL (2)'!$A$1:$F$7700,5,FALSE),0)</f>
        <v>0</v>
      </c>
      <c r="N5609" s="12">
        <f>IFERROR(VLOOKUP($A5609,[3]Sheet3!$A$1:$C$4542,3,FALSE),0)</f>
        <v>0</v>
      </c>
      <c r="O5609" s="10">
        <f t="shared" si="88"/>
        <v>8000000</v>
      </c>
      <c r="P5609" s="10">
        <f>O5609-J5609</f>
        <v>0</v>
      </c>
    </row>
    <row r="5610" spans="1:16" x14ac:dyDescent="0.25">
      <c r="A5610" s="3">
        <v>26429230</v>
      </c>
      <c r="B5610" s="3" t="s">
        <v>2403</v>
      </c>
      <c r="C5610" s="4">
        <v>100105</v>
      </c>
      <c r="D5610" s="3" t="s">
        <v>23</v>
      </c>
      <c r="E5610" s="3" t="s">
        <v>3</v>
      </c>
      <c r="F5610" s="4" t="s">
        <v>4</v>
      </c>
      <c r="G5610" s="3">
        <v>86691</v>
      </c>
      <c r="H5610" s="3" t="s">
        <v>3225</v>
      </c>
      <c r="I5610" s="3" t="s">
        <v>4001</v>
      </c>
      <c r="J5610" s="8">
        <v>1000000</v>
      </c>
      <c r="K5610" s="12">
        <f>IFERROR(VLOOKUP($A5610,[1]Piv!$B:$C,2,FALSE),0)</f>
        <v>940796.39</v>
      </c>
      <c r="L5610" s="12">
        <f>IFERROR(VLOOKUP($A5610,'[2]FINAL (2)'!$A$1:$F$7700,3,FALSE),0)</f>
        <v>0</v>
      </c>
      <c r="M5610" s="12">
        <f>IFERROR(VLOOKUP($A5610,'[2]FINAL (2)'!$A$1:$F$7700,5,FALSE),0)</f>
        <v>0</v>
      </c>
      <c r="N5610" s="12">
        <f>IFERROR(VLOOKUP($A5610,[3]Sheet3!$A$1:$C$4542,3,FALSE),0)</f>
        <v>0</v>
      </c>
      <c r="O5610" s="10">
        <f t="shared" si="88"/>
        <v>940796.39</v>
      </c>
      <c r="P5610" s="10">
        <f>O5610-J5610</f>
        <v>-59203.609999999986</v>
      </c>
    </row>
    <row r="5611" spans="1:16" x14ac:dyDescent="0.25">
      <c r="A5611" s="3">
        <v>26435747</v>
      </c>
      <c r="B5611" s="3" t="s">
        <v>2815</v>
      </c>
      <c r="C5611" s="4">
        <v>100105</v>
      </c>
      <c r="D5611" s="3" t="s">
        <v>23</v>
      </c>
      <c r="E5611" s="3" t="s">
        <v>3</v>
      </c>
      <c r="F5611" s="4" t="s">
        <v>4</v>
      </c>
      <c r="G5611" s="3">
        <v>86691</v>
      </c>
      <c r="H5611" s="3" t="s">
        <v>3225</v>
      </c>
      <c r="I5611" s="3" t="s">
        <v>4001</v>
      </c>
      <c r="J5611" s="8">
        <v>480000</v>
      </c>
      <c r="K5611" s="12">
        <f>IFERROR(VLOOKUP($A5611,[1]Piv!$B:$C,2,FALSE),0)</f>
        <v>455520.82</v>
      </c>
      <c r="L5611" s="12">
        <f>IFERROR(VLOOKUP($A5611,'[2]FINAL (2)'!$A$1:$F$7700,3,FALSE),0)</f>
        <v>0</v>
      </c>
      <c r="M5611" s="12">
        <f>IFERROR(VLOOKUP($A5611,'[2]FINAL (2)'!$A$1:$F$7700,5,FALSE),0)</f>
        <v>0</v>
      </c>
      <c r="N5611" s="12">
        <f>IFERROR(VLOOKUP($A5611,[3]Sheet3!$A$1:$C$4542,3,FALSE),0)</f>
        <v>0</v>
      </c>
      <c r="O5611" s="10">
        <f t="shared" si="88"/>
        <v>455520.82</v>
      </c>
      <c r="P5611" s="10">
        <f>O5611-J5611</f>
        <v>-24479.179999999993</v>
      </c>
    </row>
    <row r="5612" spans="1:16" x14ac:dyDescent="0.25">
      <c r="A5612" s="3">
        <v>1853992</v>
      </c>
      <c r="B5612" s="3" t="s">
        <v>705</v>
      </c>
      <c r="C5612" s="4">
        <v>100105</v>
      </c>
      <c r="D5612" s="3" t="s">
        <v>23</v>
      </c>
      <c r="E5612" s="3" t="s">
        <v>3</v>
      </c>
      <c r="F5612" s="4" t="s">
        <v>12</v>
      </c>
      <c r="G5612" s="3">
        <v>86289</v>
      </c>
      <c r="H5612" s="3" t="s">
        <v>3224</v>
      </c>
      <c r="I5612" s="3" t="s">
        <v>4001</v>
      </c>
      <c r="J5612" s="8">
        <v>0</v>
      </c>
      <c r="K5612" s="12">
        <f>IFERROR(VLOOKUP($A5612,[1]Piv!$B:$C,2,FALSE),0)</f>
        <v>0</v>
      </c>
      <c r="L5612" s="12">
        <f>IFERROR(VLOOKUP($A5612,'[2]FINAL (2)'!$A$1:$F$7700,3,FALSE),0)</f>
        <v>0</v>
      </c>
      <c r="M5612" s="12">
        <f>IFERROR(VLOOKUP($A5612,'[2]FINAL (2)'!$A$1:$F$7700,5,FALSE),0)</f>
        <v>0</v>
      </c>
      <c r="N5612" s="12">
        <f>IFERROR(VLOOKUP($A5612,[3]Sheet3!$A$1:$C$4542,3,FALSE),0)</f>
        <v>0</v>
      </c>
      <c r="O5612" s="10">
        <f t="shared" si="88"/>
        <v>0</v>
      </c>
      <c r="P5612"/>
    </row>
    <row r="5613" spans="1:16" x14ac:dyDescent="0.25">
      <c r="A5613" s="3">
        <v>5710636</v>
      </c>
      <c r="B5613" s="3" t="s">
        <v>1309</v>
      </c>
      <c r="C5613" s="4">
        <v>100105</v>
      </c>
      <c r="D5613" s="3" t="s">
        <v>23</v>
      </c>
      <c r="E5613" s="3" t="s">
        <v>3</v>
      </c>
      <c r="F5613" s="4" t="s">
        <v>4</v>
      </c>
      <c r="G5613" s="3">
        <v>124883</v>
      </c>
      <c r="H5613" s="3" t="s">
        <v>3285</v>
      </c>
      <c r="I5613" s="3" t="s">
        <v>4001</v>
      </c>
      <c r="J5613" s="8">
        <v>13388135.300000001</v>
      </c>
      <c r="K5613" s="12">
        <f>IFERROR(VLOOKUP($A5613,[1]Piv!$B:$C,2,FALSE),0)</f>
        <v>1685270.3399999999</v>
      </c>
      <c r="L5613" s="12">
        <f>IFERROR(VLOOKUP($A5613,'[2]FINAL (2)'!$A$1:$F$7700,3,FALSE),0)</f>
        <v>1355423.55</v>
      </c>
      <c r="M5613" s="12">
        <f>IFERROR(VLOOKUP($A5613,'[2]FINAL (2)'!$A$1:$F$7700,5,FALSE),0)</f>
        <v>0</v>
      </c>
      <c r="N5613" s="12">
        <f>IFERROR(VLOOKUP($A5613,[3]Sheet3!$A$1:$C$4542,3,FALSE),0)</f>
        <v>6500000</v>
      </c>
      <c r="O5613" s="10">
        <f t="shared" si="88"/>
        <v>9540693.8900000006</v>
      </c>
      <c r="P5613" s="10">
        <f>O5613-J5613</f>
        <v>-3847441.41</v>
      </c>
    </row>
    <row r="5614" spans="1:16" x14ac:dyDescent="0.25">
      <c r="A5614" s="3">
        <v>6257343</v>
      </c>
      <c r="B5614" s="3" t="s">
        <v>120</v>
      </c>
      <c r="C5614" s="4">
        <v>100105</v>
      </c>
      <c r="D5614" s="3" t="s">
        <v>23</v>
      </c>
      <c r="E5614" s="3" t="s">
        <v>3</v>
      </c>
      <c r="F5614" s="4" t="s">
        <v>4</v>
      </c>
      <c r="G5614" s="3">
        <v>124883</v>
      </c>
      <c r="H5614" s="3" t="s">
        <v>3285</v>
      </c>
      <c r="I5614" s="3" t="s">
        <v>4001</v>
      </c>
      <c r="J5614" s="8">
        <v>25750000</v>
      </c>
      <c r="K5614" s="12">
        <f>IFERROR(VLOOKUP($A5614,[1]Piv!$B:$C,2,FALSE),0)</f>
        <v>4396571.87</v>
      </c>
      <c r="L5614" s="12">
        <f>IFERROR(VLOOKUP($A5614,'[2]FINAL (2)'!$A$1:$F$7700,3,FALSE),0)</f>
        <v>0</v>
      </c>
      <c r="M5614" s="12">
        <f>IFERROR(VLOOKUP($A5614,'[2]FINAL (2)'!$A$1:$F$7700,5,FALSE),0)</f>
        <v>1154964.68</v>
      </c>
      <c r="N5614" s="12">
        <f>IFERROR(VLOOKUP($A5614,[3]Sheet3!$A$1:$C$4542,3,FALSE),0)</f>
        <v>10150000</v>
      </c>
      <c r="O5614" s="10">
        <f t="shared" si="88"/>
        <v>15701536.550000001</v>
      </c>
      <c r="P5614" s="10">
        <f>O5614-J5614</f>
        <v>-10048463.449999999</v>
      </c>
    </row>
    <row r="5615" spans="1:16" x14ac:dyDescent="0.25">
      <c r="A5615" s="3">
        <v>7356203</v>
      </c>
      <c r="B5615" s="3" t="s">
        <v>8067</v>
      </c>
      <c r="C5615" s="4">
        <v>100105</v>
      </c>
      <c r="D5615" s="3" t="s">
        <v>23</v>
      </c>
      <c r="E5615" s="3" t="s">
        <v>3</v>
      </c>
      <c r="F5615" s="4" t="s">
        <v>12</v>
      </c>
      <c r="G5615" s="3"/>
      <c r="H5615" s="3"/>
      <c r="I5615" s="3" t="s">
        <v>4001</v>
      </c>
      <c r="J5615" s="8">
        <v>0</v>
      </c>
      <c r="K5615" s="12">
        <f>IFERROR(VLOOKUP($A5615,[1]Piv!$B:$C,2,FALSE),0)</f>
        <v>0</v>
      </c>
      <c r="L5615" s="12">
        <f>IFERROR(VLOOKUP($A5615,'[2]FINAL (2)'!$A$1:$F$7700,3,FALSE),0)</f>
        <v>0</v>
      </c>
      <c r="M5615" s="12">
        <f>IFERROR(VLOOKUP($A5615,'[2]FINAL (2)'!$A$1:$F$7700,5,FALSE),0)</f>
        <v>0</v>
      </c>
      <c r="N5615" s="12">
        <f>IFERROR(VLOOKUP($A5615,[3]Sheet3!$A$1:$C$4542,3,FALSE),0)</f>
        <v>0</v>
      </c>
      <c r="O5615" s="10">
        <f t="shared" si="88"/>
        <v>0</v>
      </c>
      <c r="P5615"/>
    </row>
    <row r="5616" spans="1:16" x14ac:dyDescent="0.25">
      <c r="A5616" s="3">
        <v>19243212</v>
      </c>
      <c r="B5616" s="3" t="s">
        <v>8068</v>
      </c>
      <c r="C5616" s="4">
        <v>100105</v>
      </c>
      <c r="D5616" s="3" t="s">
        <v>23</v>
      </c>
      <c r="E5616" s="3" t="s">
        <v>3</v>
      </c>
      <c r="F5616" s="4" t="s">
        <v>12</v>
      </c>
      <c r="G5616" s="3"/>
      <c r="H5616" s="3"/>
      <c r="I5616" s="3" t="s">
        <v>4001</v>
      </c>
      <c r="J5616" s="8">
        <v>0</v>
      </c>
      <c r="K5616" s="12">
        <f>IFERROR(VLOOKUP($A5616,[1]Piv!$B:$C,2,FALSE),0)</f>
        <v>0</v>
      </c>
      <c r="L5616" s="12">
        <f>IFERROR(VLOOKUP($A5616,'[2]FINAL (2)'!$A$1:$F$7700,3,FALSE),0)</f>
        <v>0</v>
      </c>
      <c r="M5616" s="12">
        <f>IFERROR(VLOOKUP($A5616,'[2]FINAL (2)'!$A$1:$F$7700,5,FALSE),0)</f>
        <v>0</v>
      </c>
      <c r="N5616" s="12">
        <f>IFERROR(VLOOKUP($A5616,[3]Sheet3!$A$1:$C$4542,3,FALSE),0)</f>
        <v>0</v>
      </c>
      <c r="O5616" s="10">
        <f t="shared" si="88"/>
        <v>0</v>
      </c>
      <c r="P5616"/>
    </row>
    <row r="5617" spans="1:16" x14ac:dyDescent="0.25">
      <c r="A5617" s="3">
        <v>20591664</v>
      </c>
      <c r="B5617" s="3" t="s">
        <v>1851</v>
      </c>
      <c r="C5617" s="4">
        <v>100105</v>
      </c>
      <c r="D5617" s="3" t="s">
        <v>23</v>
      </c>
      <c r="E5617" s="3" t="s">
        <v>3</v>
      </c>
      <c r="F5617" s="4" t="s">
        <v>4</v>
      </c>
      <c r="G5617" s="3">
        <v>124883</v>
      </c>
      <c r="H5617" s="3" t="s">
        <v>3285</v>
      </c>
      <c r="I5617" s="3" t="s">
        <v>4001</v>
      </c>
      <c r="J5617" s="8">
        <v>24000459.449999999</v>
      </c>
      <c r="K5617" s="12">
        <f>IFERROR(VLOOKUP($A5617,[1]Piv!$B:$C,2,FALSE),0)</f>
        <v>5426721.2899999991</v>
      </c>
      <c r="L5617" s="12">
        <f>IFERROR(VLOOKUP($A5617,'[2]FINAL (2)'!$A$1:$F$7700,3,FALSE),0)</f>
        <v>0</v>
      </c>
      <c r="M5617" s="12">
        <f>IFERROR(VLOOKUP($A5617,'[2]FINAL (2)'!$A$1:$F$7700,5,FALSE),0)</f>
        <v>3000306.31</v>
      </c>
      <c r="N5617" s="12">
        <f>IFERROR(VLOOKUP($A5617,[3]Sheet3!$A$1:$C$4542,3,FALSE),0)</f>
        <v>11000000</v>
      </c>
      <c r="O5617" s="10">
        <f t="shared" si="88"/>
        <v>19427027.600000001</v>
      </c>
      <c r="P5617" s="10">
        <f>O5617-J5617</f>
        <v>-4573431.8499999978</v>
      </c>
    </row>
    <row r="5618" spans="1:16" x14ac:dyDescent="0.25">
      <c r="A5618" s="3">
        <v>22239308</v>
      </c>
      <c r="B5618" s="3" t="s">
        <v>2904</v>
      </c>
      <c r="C5618" s="4">
        <v>100105</v>
      </c>
      <c r="D5618" s="3" t="s">
        <v>23</v>
      </c>
      <c r="E5618" s="3" t="s">
        <v>3</v>
      </c>
      <c r="F5618" s="4" t="s">
        <v>4</v>
      </c>
      <c r="G5618" s="3">
        <v>124883</v>
      </c>
      <c r="H5618" s="3" t="s">
        <v>3285</v>
      </c>
      <c r="I5618" s="3" t="s">
        <v>4001</v>
      </c>
      <c r="J5618" s="8">
        <v>6001256.8599999994</v>
      </c>
      <c r="K5618" s="12">
        <f>IFERROR(VLOOKUP($A5618,[1]Piv!$B:$C,2,FALSE),0)</f>
        <v>2046944.83</v>
      </c>
      <c r="L5618" s="12">
        <f>IFERROR(VLOOKUP($A5618,'[2]FINAL (2)'!$A$1:$F$7700,3,FALSE),0)</f>
        <v>0</v>
      </c>
      <c r="M5618" s="12">
        <f>IFERROR(VLOOKUP($A5618,'[2]FINAL (2)'!$A$1:$F$7700,5,FALSE),0)</f>
        <v>500837.92</v>
      </c>
      <c r="N5618" s="12">
        <f>IFERROR(VLOOKUP($A5618,[3]Sheet3!$A$1:$C$4542,3,FALSE),0)</f>
        <v>2525000</v>
      </c>
      <c r="O5618" s="10">
        <f t="shared" si="88"/>
        <v>5072782.75</v>
      </c>
      <c r="P5618" s="10">
        <f>O5618-J5618</f>
        <v>-928474.1099999994</v>
      </c>
    </row>
    <row r="5619" spans="1:16" x14ac:dyDescent="0.25">
      <c r="A5619" s="3">
        <v>7583597</v>
      </c>
      <c r="B5619" s="3" t="s">
        <v>999</v>
      </c>
      <c r="C5619" s="4">
        <v>100105</v>
      </c>
      <c r="D5619" s="3" t="s">
        <v>23</v>
      </c>
      <c r="E5619" s="3" t="s">
        <v>3</v>
      </c>
      <c r="F5619" s="4" t="s">
        <v>4</v>
      </c>
      <c r="G5619" s="3">
        <v>84025</v>
      </c>
      <c r="H5619" s="3" t="s">
        <v>3193</v>
      </c>
      <c r="I5619" s="3" t="s">
        <v>3999</v>
      </c>
      <c r="J5619" s="8">
        <v>2442335.4700000002</v>
      </c>
      <c r="K5619" s="12">
        <f>IFERROR(VLOOKUP($A5619,[1]Piv!$B:$C,2,FALSE),0)</f>
        <v>0</v>
      </c>
      <c r="L5619" s="12">
        <f>IFERROR(VLOOKUP($A5619,'[2]FINAL (2)'!$A$1:$F$7700,3,FALSE),0)</f>
        <v>2128223.65</v>
      </c>
      <c r="M5619" s="12">
        <f>IFERROR(VLOOKUP($A5619,'[2]FINAL (2)'!$A$1:$F$7700,5,FALSE),0)</f>
        <v>0</v>
      </c>
      <c r="N5619" s="12">
        <f>IFERROR(VLOOKUP($A5619,[3]Sheet3!$A$1:$C$4542,3,FALSE),0)</f>
        <v>0</v>
      </c>
      <c r="O5619" s="10">
        <f t="shared" si="88"/>
        <v>2128223.65</v>
      </c>
      <c r="P5619" s="10">
        <f>O5619-J5619</f>
        <v>-314111.8200000003</v>
      </c>
    </row>
    <row r="5620" spans="1:16" x14ac:dyDescent="0.25">
      <c r="A5620" s="3">
        <v>9190584</v>
      </c>
      <c r="B5620" s="3" t="s">
        <v>1146</v>
      </c>
      <c r="C5620" s="4">
        <v>100105</v>
      </c>
      <c r="D5620" s="3" t="s">
        <v>23</v>
      </c>
      <c r="E5620" s="3" t="s">
        <v>3</v>
      </c>
      <c r="F5620" s="4" t="s">
        <v>4</v>
      </c>
      <c r="G5620" s="3">
        <v>131084</v>
      </c>
      <c r="H5620" s="3" t="s">
        <v>3218</v>
      </c>
      <c r="I5620" s="3" t="s">
        <v>3999</v>
      </c>
      <c r="J5620" s="8">
        <v>7286155.0199999996</v>
      </c>
      <c r="K5620" s="12">
        <f>IFERROR(VLOOKUP($A5620,[1]Piv!$B:$C,2,FALSE),0)</f>
        <v>5878308.9799999995</v>
      </c>
      <c r="L5620" s="12">
        <f>IFERROR(VLOOKUP($A5620,'[2]FINAL (2)'!$A$1:$F$7700,3,FALSE),0)</f>
        <v>404103.35</v>
      </c>
      <c r="M5620" s="12">
        <f>IFERROR(VLOOKUP($A5620,'[2]FINAL (2)'!$A$1:$F$7700,5,FALSE),0)</f>
        <v>0</v>
      </c>
      <c r="N5620" s="12">
        <f>IFERROR(VLOOKUP($A5620,[3]Sheet3!$A$1:$C$4542,3,FALSE),0)</f>
        <v>0</v>
      </c>
      <c r="O5620" s="10">
        <f t="shared" si="88"/>
        <v>6282412.3299999991</v>
      </c>
      <c r="P5620" s="10">
        <f>O5620-J5620</f>
        <v>-1003742.6900000004</v>
      </c>
    </row>
    <row r="5621" spans="1:16" x14ac:dyDescent="0.25">
      <c r="A5621" s="3">
        <v>5994426</v>
      </c>
      <c r="B5621" s="3" t="s">
        <v>8069</v>
      </c>
      <c r="C5621" s="4">
        <v>100105</v>
      </c>
      <c r="D5621" s="3" t="s">
        <v>23</v>
      </c>
      <c r="E5621" s="3" t="s">
        <v>3</v>
      </c>
      <c r="F5621" s="4" t="s">
        <v>12</v>
      </c>
      <c r="G5621" s="3"/>
      <c r="H5621" s="3"/>
      <c r="I5621" s="3"/>
      <c r="J5621" s="8">
        <v>0</v>
      </c>
      <c r="K5621" s="12">
        <f>IFERROR(VLOOKUP($A5621,[1]Piv!$B:$C,2,FALSE),0)</f>
        <v>0</v>
      </c>
      <c r="L5621" s="12">
        <f>IFERROR(VLOOKUP($A5621,'[2]FINAL (2)'!$A$1:$F$7700,3,FALSE),0)</f>
        <v>0</v>
      </c>
      <c r="M5621" s="12">
        <f>IFERROR(VLOOKUP($A5621,'[2]FINAL (2)'!$A$1:$F$7700,5,FALSE),0)</f>
        <v>0</v>
      </c>
      <c r="N5621" s="12">
        <f>IFERROR(VLOOKUP($A5621,[3]Sheet3!$A$1:$C$4542,3,FALSE),0)</f>
        <v>0</v>
      </c>
      <c r="O5621" s="10">
        <f t="shared" si="88"/>
        <v>0</v>
      </c>
      <c r="P5621"/>
    </row>
    <row r="5622" spans="1:16" x14ac:dyDescent="0.25">
      <c r="A5622" s="3">
        <v>7080952</v>
      </c>
      <c r="B5622" s="3" t="s">
        <v>704</v>
      </c>
      <c r="C5622" s="4">
        <v>100105</v>
      </c>
      <c r="D5622" s="3" t="s">
        <v>23</v>
      </c>
      <c r="E5622" s="3" t="s">
        <v>3</v>
      </c>
      <c r="F5622" s="4" t="s">
        <v>4</v>
      </c>
      <c r="G5622" s="3">
        <v>121277</v>
      </c>
      <c r="H5622" s="3" t="s">
        <v>3265</v>
      </c>
      <c r="I5622" s="3" t="s">
        <v>4001</v>
      </c>
      <c r="J5622" s="8">
        <v>9044000</v>
      </c>
      <c r="K5622" s="12">
        <f>IFERROR(VLOOKUP($A5622,[1]Piv!$B:$C,2,FALSE),0)</f>
        <v>0</v>
      </c>
      <c r="L5622" s="12">
        <f>IFERROR(VLOOKUP($A5622,'[2]FINAL (2)'!$A$1:$F$7700,3,FALSE),0)</f>
        <v>0</v>
      </c>
      <c r="M5622" s="12">
        <f>IFERROR(VLOOKUP($A5622,'[2]FINAL (2)'!$A$1:$F$7700,5,FALSE),0)</f>
        <v>0</v>
      </c>
      <c r="N5622" s="12">
        <f>IFERROR(VLOOKUP($A5622,[3]Sheet3!$A$1:$C$4542,3,FALSE),0)</f>
        <v>0</v>
      </c>
      <c r="O5622" s="10">
        <f t="shared" si="88"/>
        <v>0</v>
      </c>
      <c r="P5622" s="10">
        <f>O5622-J5622</f>
        <v>-9044000</v>
      </c>
    </row>
    <row r="5623" spans="1:16" x14ac:dyDescent="0.25">
      <c r="A5623" s="3">
        <v>7321614</v>
      </c>
      <c r="B5623" s="3" t="s">
        <v>2158</v>
      </c>
      <c r="C5623" s="4">
        <v>100105</v>
      </c>
      <c r="D5623" s="3" t="s">
        <v>23</v>
      </c>
      <c r="E5623" s="3" t="s">
        <v>3</v>
      </c>
      <c r="F5623" s="4" t="s">
        <v>12</v>
      </c>
      <c r="G5623" s="3"/>
      <c r="H5623" s="3"/>
      <c r="I5623" s="3"/>
      <c r="J5623" s="8">
        <v>0</v>
      </c>
      <c r="K5623" s="12">
        <f>IFERROR(VLOOKUP($A5623,[1]Piv!$B:$C,2,FALSE),0)</f>
        <v>0</v>
      </c>
      <c r="L5623" s="12">
        <f>IFERROR(VLOOKUP($A5623,'[2]FINAL (2)'!$A$1:$F$7700,3,FALSE),0)</f>
        <v>0</v>
      </c>
      <c r="M5623" s="12">
        <f>IFERROR(VLOOKUP($A5623,'[2]FINAL (2)'!$A$1:$F$7700,5,FALSE),0)</f>
        <v>0</v>
      </c>
      <c r="N5623" s="12">
        <f>IFERROR(VLOOKUP($A5623,[3]Sheet3!$A$1:$C$4542,3,FALSE),0)</f>
        <v>0</v>
      </c>
      <c r="O5623" s="10">
        <f t="shared" si="88"/>
        <v>0</v>
      </c>
      <c r="P5623"/>
    </row>
    <row r="5624" spans="1:16" x14ac:dyDescent="0.25">
      <c r="A5624" s="3">
        <v>7448667</v>
      </c>
      <c r="B5624" s="3" t="s">
        <v>341</v>
      </c>
      <c r="C5624" s="4">
        <v>100105</v>
      </c>
      <c r="D5624" s="3" t="s">
        <v>23</v>
      </c>
      <c r="E5624" s="3" t="s">
        <v>3</v>
      </c>
      <c r="F5624" s="4" t="s">
        <v>12</v>
      </c>
      <c r="G5624" s="3"/>
      <c r="H5624" s="3"/>
      <c r="I5624" s="3"/>
      <c r="J5624" s="8">
        <v>0</v>
      </c>
      <c r="K5624" s="12">
        <f>IFERROR(VLOOKUP($A5624,[1]Piv!$B:$C,2,FALSE),0)</f>
        <v>0</v>
      </c>
      <c r="L5624" s="12">
        <f>IFERROR(VLOOKUP($A5624,'[2]FINAL (2)'!$A$1:$F$7700,3,FALSE),0)</f>
        <v>0</v>
      </c>
      <c r="M5624" s="12">
        <f>IFERROR(VLOOKUP($A5624,'[2]FINAL (2)'!$A$1:$F$7700,5,FALSE),0)</f>
        <v>0</v>
      </c>
      <c r="N5624" s="12">
        <f>IFERROR(VLOOKUP($A5624,[3]Sheet3!$A$1:$C$4542,3,FALSE),0)</f>
        <v>0</v>
      </c>
      <c r="O5624" s="10">
        <f t="shared" si="88"/>
        <v>0</v>
      </c>
      <c r="P5624"/>
    </row>
    <row r="5625" spans="1:16" x14ac:dyDescent="0.25">
      <c r="A5625" s="3">
        <v>7569834</v>
      </c>
      <c r="B5625" s="3" t="s">
        <v>1715</v>
      </c>
      <c r="C5625" s="4">
        <v>100105</v>
      </c>
      <c r="D5625" s="3" t="s">
        <v>23</v>
      </c>
      <c r="E5625" s="3" t="s">
        <v>3</v>
      </c>
      <c r="F5625" s="4" t="s">
        <v>4</v>
      </c>
      <c r="G5625" s="3">
        <v>97453</v>
      </c>
      <c r="H5625" s="3" t="s">
        <v>3284</v>
      </c>
      <c r="I5625" s="3" t="s">
        <v>4001</v>
      </c>
      <c r="J5625" s="8">
        <v>2760000</v>
      </c>
      <c r="K5625" s="12">
        <f>IFERROR(VLOOKUP($A5625,[1]Piv!$B:$C,2,FALSE),0)</f>
        <v>2107333.06</v>
      </c>
      <c r="L5625" s="12">
        <f>IFERROR(VLOOKUP($A5625,'[2]FINAL (2)'!$A$1:$F$7700,3,FALSE),0)</f>
        <v>0</v>
      </c>
      <c r="M5625" s="12">
        <f>IFERROR(VLOOKUP($A5625,'[2]FINAL (2)'!$A$1:$F$7700,5,FALSE),0)</f>
        <v>0</v>
      </c>
      <c r="N5625" s="12">
        <f>IFERROR(VLOOKUP($A5625,[3]Sheet3!$A$1:$C$4542,3,FALSE),0)</f>
        <v>0</v>
      </c>
      <c r="O5625" s="10">
        <f t="shared" si="88"/>
        <v>2107333.06</v>
      </c>
      <c r="P5625" s="10">
        <f>O5625-J5625</f>
        <v>-652666.93999999994</v>
      </c>
    </row>
    <row r="5626" spans="1:16" x14ac:dyDescent="0.25">
      <c r="A5626" s="3">
        <v>7582807</v>
      </c>
      <c r="B5626" s="3" t="s">
        <v>8070</v>
      </c>
      <c r="C5626" s="4">
        <v>100105</v>
      </c>
      <c r="D5626" s="3" t="s">
        <v>23</v>
      </c>
      <c r="E5626" s="3" t="s">
        <v>3</v>
      </c>
      <c r="F5626" s="4" t="s">
        <v>12</v>
      </c>
      <c r="G5626" s="3"/>
      <c r="H5626" s="3"/>
      <c r="I5626" s="3"/>
      <c r="J5626" s="8">
        <v>0</v>
      </c>
      <c r="K5626" s="12">
        <f>IFERROR(VLOOKUP($A5626,[1]Piv!$B:$C,2,FALSE),0)</f>
        <v>0</v>
      </c>
      <c r="L5626" s="12">
        <f>IFERROR(VLOOKUP($A5626,'[2]FINAL (2)'!$A$1:$F$7700,3,FALSE),0)</f>
        <v>0</v>
      </c>
      <c r="M5626" s="12">
        <f>IFERROR(VLOOKUP($A5626,'[2]FINAL (2)'!$A$1:$F$7700,5,FALSE),0)</f>
        <v>0</v>
      </c>
      <c r="N5626" s="12">
        <f>IFERROR(VLOOKUP($A5626,[3]Sheet3!$A$1:$C$4542,3,FALSE),0)</f>
        <v>0</v>
      </c>
      <c r="O5626" s="10">
        <f t="shared" si="88"/>
        <v>0</v>
      </c>
      <c r="P5626"/>
    </row>
    <row r="5627" spans="1:16" x14ac:dyDescent="0.25">
      <c r="A5627" s="3">
        <v>16957234</v>
      </c>
      <c r="B5627" s="3" t="s">
        <v>8071</v>
      </c>
      <c r="C5627" s="4">
        <v>100105</v>
      </c>
      <c r="D5627" s="3" t="s">
        <v>23</v>
      </c>
      <c r="E5627" s="3" t="s">
        <v>3</v>
      </c>
      <c r="F5627" s="4" t="s">
        <v>4</v>
      </c>
      <c r="G5627" s="3">
        <v>121277</v>
      </c>
      <c r="H5627" s="3" t="s">
        <v>3265</v>
      </c>
      <c r="I5627" s="3" t="s">
        <v>4001</v>
      </c>
      <c r="J5627" s="8">
        <v>0</v>
      </c>
      <c r="K5627" s="12">
        <f>IFERROR(VLOOKUP($A5627,[1]Piv!$B:$C,2,FALSE),0)</f>
        <v>0</v>
      </c>
      <c r="L5627" s="12">
        <f>IFERROR(VLOOKUP($A5627,'[2]FINAL (2)'!$A$1:$F$7700,3,FALSE),0)</f>
        <v>0</v>
      </c>
      <c r="M5627" s="12">
        <f>IFERROR(VLOOKUP($A5627,'[2]FINAL (2)'!$A$1:$F$7700,5,FALSE),0)</f>
        <v>0</v>
      </c>
      <c r="N5627" s="12">
        <f>IFERROR(VLOOKUP($A5627,[3]Sheet3!$A$1:$C$4542,3,FALSE),0)</f>
        <v>200000</v>
      </c>
      <c r="O5627" s="10">
        <f t="shared" si="88"/>
        <v>200000</v>
      </c>
      <c r="P5627" s="10">
        <f>O5627-J5627</f>
        <v>200000</v>
      </c>
    </row>
    <row r="5628" spans="1:16" x14ac:dyDescent="0.25">
      <c r="A5628" s="3">
        <v>19731452</v>
      </c>
      <c r="B5628" s="3" t="s">
        <v>1093</v>
      </c>
      <c r="C5628" s="4">
        <v>100105</v>
      </c>
      <c r="D5628" s="3" t="s">
        <v>23</v>
      </c>
      <c r="E5628" s="3" t="s">
        <v>3</v>
      </c>
      <c r="F5628" s="4" t="s">
        <v>12</v>
      </c>
      <c r="G5628" s="3">
        <v>96896</v>
      </c>
      <c r="H5628" s="3" t="s">
        <v>3244</v>
      </c>
      <c r="I5628" s="3" t="s">
        <v>4001</v>
      </c>
      <c r="J5628" s="8">
        <v>0</v>
      </c>
      <c r="K5628" s="12">
        <f>IFERROR(VLOOKUP($A5628,[1]Piv!$B:$C,2,FALSE),0)</f>
        <v>0</v>
      </c>
      <c r="L5628" s="12">
        <f>IFERROR(VLOOKUP($A5628,'[2]FINAL (2)'!$A$1:$F$7700,3,FALSE),0)</f>
        <v>0</v>
      </c>
      <c r="M5628" s="12">
        <f>IFERROR(VLOOKUP($A5628,'[2]FINAL (2)'!$A$1:$F$7700,5,FALSE),0)</f>
        <v>0</v>
      </c>
      <c r="N5628" s="12">
        <f>IFERROR(VLOOKUP($A5628,[3]Sheet3!$A$1:$C$4542,3,FALSE),0)</f>
        <v>0</v>
      </c>
      <c r="O5628" s="10">
        <f t="shared" si="88"/>
        <v>0</v>
      </c>
      <c r="P5628"/>
    </row>
    <row r="5629" spans="1:16" x14ac:dyDescent="0.25">
      <c r="A5629" s="3">
        <v>19951008</v>
      </c>
      <c r="B5629" s="3" t="s">
        <v>3180</v>
      </c>
      <c r="C5629" s="4">
        <v>100105</v>
      </c>
      <c r="D5629" s="3" t="s">
        <v>23</v>
      </c>
      <c r="E5629" s="3" t="s">
        <v>3</v>
      </c>
      <c r="F5629" s="4" t="s">
        <v>12</v>
      </c>
      <c r="G5629" s="3"/>
      <c r="H5629" s="3"/>
      <c r="I5629" s="3"/>
      <c r="J5629" s="8">
        <v>0</v>
      </c>
      <c r="K5629" s="12">
        <f>IFERROR(VLOOKUP($A5629,[1]Piv!$B:$C,2,FALSE),0)</f>
        <v>0</v>
      </c>
      <c r="L5629" s="12">
        <f>IFERROR(VLOOKUP($A5629,'[2]FINAL (2)'!$A$1:$F$7700,3,FALSE),0)</f>
        <v>0</v>
      </c>
      <c r="M5629" s="12">
        <f>IFERROR(VLOOKUP($A5629,'[2]FINAL (2)'!$A$1:$F$7700,5,FALSE),0)</f>
        <v>0</v>
      </c>
      <c r="N5629" s="12">
        <f>IFERROR(VLOOKUP($A5629,[3]Sheet3!$A$1:$C$4542,3,FALSE),0)</f>
        <v>0</v>
      </c>
      <c r="O5629" s="10">
        <f t="shared" si="88"/>
        <v>0</v>
      </c>
      <c r="P5629"/>
    </row>
    <row r="5630" spans="1:16" x14ac:dyDescent="0.25">
      <c r="A5630" s="3">
        <v>20540038</v>
      </c>
      <c r="B5630" s="3" t="s">
        <v>2141</v>
      </c>
      <c r="C5630" s="4">
        <v>100105</v>
      </c>
      <c r="D5630" s="3" t="s">
        <v>23</v>
      </c>
      <c r="E5630" s="3" t="s">
        <v>3</v>
      </c>
      <c r="F5630" s="4" t="s">
        <v>4</v>
      </c>
      <c r="G5630" s="3">
        <v>96896</v>
      </c>
      <c r="H5630" s="3" t="s">
        <v>3244</v>
      </c>
      <c r="I5630" s="3" t="s">
        <v>4001</v>
      </c>
      <c r="J5630" s="8">
        <v>3742500</v>
      </c>
      <c r="K5630" s="12">
        <f>IFERROR(VLOOKUP($A5630,[1]Piv!$B:$C,2,FALSE),0)</f>
        <v>1013080.34</v>
      </c>
      <c r="L5630" s="12">
        <f>IFERROR(VLOOKUP($A5630,'[2]FINAL (2)'!$A$1:$F$7700,3,FALSE),0)</f>
        <v>0</v>
      </c>
      <c r="M5630" s="12">
        <f>IFERROR(VLOOKUP($A5630,'[2]FINAL (2)'!$A$1:$F$7700,5,FALSE),0)</f>
        <v>0</v>
      </c>
      <c r="N5630" s="12">
        <f>IFERROR(VLOOKUP($A5630,[3]Sheet3!$A$1:$C$4542,3,FALSE),0)</f>
        <v>2742500</v>
      </c>
      <c r="O5630" s="10">
        <f t="shared" si="88"/>
        <v>3755580.34</v>
      </c>
      <c r="P5630" s="10">
        <f>O5630-J5630</f>
        <v>13080.339999999851</v>
      </c>
    </row>
    <row r="5631" spans="1:16" x14ac:dyDescent="0.25">
      <c r="A5631" s="3">
        <v>21206439</v>
      </c>
      <c r="B5631" s="3" t="s">
        <v>1028</v>
      </c>
      <c r="C5631" s="4">
        <v>100105</v>
      </c>
      <c r="D5631" s="3" t="s">
        <v>23</v>
      </c>
      <c r="E5631" s="3" t="s">
        <v>3</v>
      </c>
      <c r="F5631" s="4" t="s">
        <v>4</v>
      </c>
      <c r="G5631" s="3"/>
      <c r="H5631" s="3"/>
      <c r="I5631" s="3" t="s">
        <v>4001</v>
      </c>
      <c r="J5631" s="8">
        <v>2358000</v>
      </c>
      <c r="K5631" s="12">
        <f>IFERROR(VLOOKUP($A5631,[1]Piv!$B:$C,2,FALSE),0)</f>
        <v>0</v>
      </c>
      <c r="L5631" s="12">
        <f>IFERROR(VLOOKUP($A5631,'[2]FINAL (2)'!$A$1:$F$7700,3,FALSE),0)</f>
        <v>0</v>
      </c>
      <c r="M5631" s="12">
        <f>IFERROR(VLOOKUP($A5631,'[2]FINAL (2)'!$A$1:$F$7700,5,FALSE),0)</f>
        <v>0</v>
      </c>
      <c r="N5631" s="12">
        <f>IFERROR(VLOOKUP($A5631,[3]Sheet3!$A$1:$C$4542,3,FALSE),0)</f>
        <v>0</v>
      </c>
      <c r="O5631" s="10">
        <f t="shared" si="88"/>
        <v>0</v>
      </c>
      <c r="P5631" s="10">
        <f>O5631-J5631</f>
        <v>-2358000</v>
      </c>
    </row>
    <row r="5632" spans="1:16" x14ac:dyDescent="0.25">
      <c r="A5632" s="3">
        <v>22663631</v>
      </c>
      <c r="B5632" s="3" t="s">
        <v>2974</v>
      </c>
      <c r="C5632" s="4">
        <v>100105</v>
      </c>
      <c r="D5632" s="3" t="s">
        <v>23</v>
      </c>
      <c r="E5632" s="3" t="s">
        <v>3</v>
      </c>
      <c r="F5632" s="4" t="s">
        <v>4</v>
      </c>
      <c r="G5632" s="3">
        <v>96896</v>
      </c>
      <c r="H5632" s="3" t="s">
        <v>3244</v>
      </c>
      <c r="I5632" s="3" t="s">
        <v>4001</v>
      </c>
      <c r="J5632" s="8">
        <v>1250000</v>
      </c>
      <c r="K5632" s="12">
        <f>IFERROR(VLOOKUP($A5632,[1]Piv!$B:$C,2,FALSE),0)</f>
        <v>653035.58000000007</v>
      </c>
      <c r="L5632" s="12">
        <f>IFERROR(VLOOKUP($A5632,'[2]FINAL (2)'!$A$1:$F$7700,3,FALSE),0)</f>
        <v>0</v>
      </c>
      <c r="M5632" s="12">
        <f>IFERROR(VLOOKUP($A5632,'[2]FINAL (2)'!$A$1:$F$7700,5,FALSE),0)</f>
        <v>0</v>
      </c>
      <c r="N5632" s="12">
        <f>IFERROR(VLOOKUP($A5632,[3]Sheet3!$A$1:$C$4542,3,FALSE),0)</f>
        <v>150000</v>
      </c>
      <c r="O5632" s="10">
        <f t="shared" si="88"/>
        <v>803035.58000000007</v>
      </c>
      <c r="P5632" s="10">
        <f>O5632-J5632</f>
        <v>-446964.41999999993</v>
      </c>
    </row>
    <row r="5633" spans="1:16" x14ac:dyDescent="0.25">
      <c r="A5633" s="3">
        <v>22811947</v>
      </c>
      <c r="B5633" s="3" t="s">
        <v>1853</v>
      </c>
      <c r="C5633" s="4">
        <v>100105</v>
      </c>
      <c r="D5633" s="3" t="s">
        <v>23</v>
      </c>
      <c r="E5633" s="3" t="s">
        <v>3</v>
      </c>
      <c r="F5633" s="4" t="s">
        <v>4</v>
      </c>
      <c r="G5633" s="3">
        <v>96896</v>
      </c>
      <c r="H5633" s="3" t="s">
        <v>3244</v>
      </c>
      <c r="I5633" s="3" t="s">
        <v>4001</v>
      </c>
      <c r="J5633" s="8">
        <v>2641123.6800000002</v>
      </c>
      <c r="K5633" s="12">
        <f>IFERROR(VLOOKUP($A5633,[1]Piv!$B:$C,2,FALSE),0)</f>
        <v>0</v>
      </c>
      <c r="L5633" s="12">
        <f>IFERROR(VLOOKUP($A5633,'[2]FINAL (2)'!$A$1:$F$7700,3,FALSE),0)</f>
        <v>2494082.46</v>
      </c>
      <c r="M5633" s="12">
        <f>IFERROR(VLOOKUP($A5633,'[2]FINAL (2)'!$A$1:$F$7700,5,FALSE),0)</f>
        <v>0</v>
      </c>
      <c r="N5633" s="12">
        <f>IFERROR(VLOOKUP($A5633,[3]Sheet3!$A$1:$C$4542,3,FALSE),0)</f>
        <v>0</v>
      </c>
      <c r="O5633" s="10">
        <f t="shared" si="88"/>
        <v>2494082.46</v>
      </c>
      <c r="P5633" s="10">
        <f>O5633-J5633</f>
        <v>-147041.2200000002</v>
      </c>
    </row>
    <row r="5634" spans="1:16" x14ac:dyDescent="0.25">
      <c r="A5634" s="3">
        <v>23741140</v>
      </c>
      <c r="B5634" s="3" t="s">
        <v>194</v>
      </c>
      <c r="C5634" s="4">
        <v>100105</v>
      </c>
      <c r="D5634" s="3" t="s">
        <v>23</v>
      </c>
      <c r="E5634" s="3" t="s">
        <v>3</v>
      </c>
      <c r="F5634" s="4" t="s">
        <v>12</v>
      </c>
      <c r="G5634" s="3"/>
      <c r="H5634" s="3"/>
      <c r="I5634" s="3"/>
      <c r="J5634" s="8">
        <v>0</v>
      </c>
      <c r="K5634" s="12">
        <f>IFERROR(VLOOKUP($A5634,[1]Piv!$B:$C,2,FALSE),0)</f>
        <v>0</v>
      </c>
      <c r="L5634" s="12">
        <f>IFERROR(VLOOKUP($A5634,'[2]FINAL (2)'!$A$1:$F$7700,3,FALSE),0)</f>
        <v>0</v>
      </c>
      <c r="M5634" s="12">
        <f>IFERROR(VLOOKUP($A5634,'[2]FINAL (2)'!$A$1:$F$7700,5,FALSE),0)</f>
        <v>0</v>
      </c>
      <c r="N5634" s="12">
        <f>IFERROR(VLOOKUP($A5634,[3]Sheet3!$A$1:$C$4542,3,FALSE),0)</f>
        <v>0</v>
      </c>
      <c r="O5634" s="10">
        <f t="shared" si="88"/>
        <v>0</v>
      </c>
      <c r="P5634"/>
    </row>
    <row r="5635" spans="1:16" x14ac:dyDescent="0.25">
      <c r="A5635" s="3">
        <v>23896361</v>
      </c>
      <c r="B5635" s="3" t="s">
        <v>8072</v>
      </c>
      <c r="C5635" s="4">
        <v>100105</v>
      </c>
      <c r="D5635" s="3" t="s">
        <v>23</v>
      </c>
      <c r="E5635" s="3" t="s">
        <v>3</v>
      </c>
      <c r="F5635" s="4" t="s">
        <v>4</v>
      </c>
      <c r="G5635" s="3">
        <v>96896</v>
      </c>
      <c r="H5635" s="3" t="s">
        <v>3244</v>
      </c>
      <c r="I5635" s="3" t="s">
        <v>4001</v>
      </c>
      <c r="J5635" s="8">
        <v>0</v>
      </c>
      <c r="K5635" s="12">
        <f>IFERROR(VLOOKUP($A5635,[1]Piv!$B:$C,2,FALSE),0)</f>
        <v>0</v>
      </c>
      <c r="L5635" s="12">
        <f>IFERROR(VLOOKUP($A5635,'[2]FINAL (2)'!$A$1:$F$7700,3,FALSE),0)</f>
        <v>0</v>
      </c>
      <c r="M5635" s="12">
        <f>IFERROR(VLOOKUP($A5635,'[2]FINAL (2)'!$A$1:$F$7700,5,FALSE),0)</f>
        <v>0</v>
      </c>
      <c r="N5635" s="12">
        <f>IFERROR(VLOOKUP($A5635,[3]Sheet3!$A$1:$C$4542,3,FALSE),0)</f>
        <v>450000</v>
      </c>
      <c r="O5635" s="10">
        <f t="shared" ref="O5635:O5698" si="89">IFERROR(SUM(K5635,L5635,M5635,N5635),0)</f>
        <v>450000</v>
      </c>
      <c r="P5635" s="10">
        <f>O5635-J5635</f>
        <v>450000</v>
      </c>
    </row>
    <row r="5636" spans="1:16" x14ac:dyDescent="0.25">
      <c r="A5636" s="3">
        <v>24768032</v>
      </c>
      <c r="B5636" s="3" t="s">
        <v>2943</v>
      </c>
      <c r="C5636" s="4">
        <v>100105</v>
      </c>
      <c r="D5636" s="3" t="s">
        <v>23</v>
      </c>
      <c r="E5636" s="3" t="s">
        <v>3</v>
      </c>
      <c r="F5636" s="4" t="s">
        <v>12</v>
      </c>
      <c r="G5636" s="3"/>
      <c r="H5636" s="3"/>
      <c r="I5636" s="3"/>
      <c r="J5636" s="8">
        <v>0</v>
      </c>
      <c r="K5636" s="12">
        <f>IFERROR(VLOOKUP($A5636,[1]Piv!$B:$C,2,FALSE),0)</f>
        <v>0</v>
      </c>
      <c r="L5636" s="12">
        <f>IFERROR(VLOOKUP($A5636,'[2]FINAL (2)'!$A$1:$F$7700,3,FALSE),0)</f>
        <v>0</v>
      </c>
      <c r="M5636" s="12">
        <f>IFERROR(VLOOKUP($A5636,'[2]FINAL (2)'!$A$1:$F$7700,5,FALSE),0)</f>
        <v>0</v>
      </c>
      <c r="N5636" s="12">
        <f>IFERROR(VLOOKUP($A5636,[3]Sheet3!$A$1:$C$4542,3,FALSE),0)</f>
        <v>0</v>
      </c>
      <c r="O5636" s="10">
        <f t="shared" si="89"/>
        <v>0</v>
      </c>
      <c r="P5636"/>
    </row>
    <row r="5637" spans="1:16" x14ac:dyDescent="0.25">
      <c r="A5637" s="3">
        <v>24962594</v>
      </c>
      <c r="B5637" s="3" t="s">
        <v>8073</v>
      </c>
      <c r="C5637" s="4">
        <v>100105</v>
      </c>
      <c r="D5637" s="3" t="s">
        <v>23</v>
      </c>
      <c r="E5637" s="3" t="s">
        <v>3</v>
      </c>
      <c r="F5637" s="4" t="s">
        <v>12</v>
      </c>
      <c r="G5637" s="3"/>
      <c r="H5637" s="3"/>
      <c r="I5637" s="3"/>
      <c r="J5637" s="8">
        <v>0</v>
      </c>
      <c r="K5637" s="12">
        <f>IFERROR(VLOOKUP($A5637,[1]Piv!$B:$C,2,FALSE),0)</f>
        <v>0</v>
      </c>
      <c r="L5637" s="12">
        <f>IFERROR(VLOOKUP($A5637,'[2]FINAL (2)'!$A$1:$F$7700,3,FALSE),0)</f>
        <v>0</v>
      </c>
      <c r="M5637" s="12">
        <f>IFERROR(VLOOKUP($A5637,'[2]FINAL (2)'!$A$1:$F$7700,5,FALSE),0)</f>
        <v>0</v>
      </c>
      <c r="N5637" s="12">
        <f>IFERROR(VLOOKUP($A5637,[3]Sheet3!$A$1:$C$4542,3,FALSE),0)</f>
        <v>0</v>
      </c>
      <c r="O5637" s="10">
        <f t="shared" si="89"/>
        <v>0</v>
      </c>
      <c r="P5637"/>
    </row>
    <row r="5638" spans="1:16" x14ac:dyDescent="0.25">
      <c r="A5638" s="3">
        <v>25291693</v>
      </c>
      <c r="B5638" s="3" t="s">
        <v>8074</v>
      </c>
      <c r="C5638" s="4">
        <v>100105</v>
      </c>
      <c r="D5638" s="3" t="s">
        <v>23</v>
      </c>
      <c r="E5638" s="3" t="s">
        <v>3</v>
      </c>
      <c r="F5638" s="4" t="s">
        <v>12</v>
      </c>
      <c r="G5638" s="3"/>
      <c r="H5638" s="3"/>
      <c r="I5638" s="3"/>
      <c r="J5638" s="8">
        <v>0</v>
      </c>
      <c r="K5638" s="12">
        <f>IFERROR(VLOOKUP($A5638,[1]Piv!$B:$C,2,FALSE),0)</f>
        <v>0</v>
      </c>
      <c r="L5638" s="12">
        <f>IFERROR(VLOOKUP($A5638,'[2]FINAL (2)'!$A$1:$F$7700,3,FALSE),0)</f>
        <v>0</v>
      </c>
      <c r="M5638" s="12">
        <f>IFERROR(VLOOKUP($A5638,'[2]FINAL (2)'!$A$1:$F$7700,5,FALSE),0)</f>
        <v>0</v>
      </c>
      <c r="N5638" s="12">
        <f>IFERROR(VLOOKUP($A5638,[3]Sheet3!$A$1:$C$4542,3,FALSE),0)</f>
        <v>0</v>
      </c>
      <c r="O5638" s="10">
        <f t="shared" si="89"/>
        <v>0</v>
      </c>
      <c r="P5638"/>
    </row>
    <row r="5639" spans="1:16" x14ac:dyDescent="0.25">
      <c r="A5639" s="3">
        <v>25292159</v>
      </c>
      <c r="B5639" s="3" t="s">
        <v>8075</v>
      </c>
      <c r="C5639" s="4">
        <v>100105</v>
      </c>
      <c r="D5639" s="3" t="s">
        <v>23</v>
      </c>
      <c r="E5639" s="3" t="s">
        <v>3</v>
      </c>
      <c r="F5639" s="4" t="s">
        <v>12</v>
      </c>
      <c r="G5639" s="3"/>
      <c r="H5639" s="3"/>
      <c r="I5639" s="3"/>
      <c r="J5639" s="8">
        <v>0</v>
      </c>
      <c r="K5639" s="12">
        <f>IFERROR(VLOOKUP($A5639,[1]Piv!$B:$C,2,FALSE),0)</f>
        <v>0</v>
      </c>
      <c r="L5639" s="12">
        <f>IFERROR(VLOOKUP($A5639,'[2]FINAL (2)'!$A$1:$F$7700,3,FALSE),0)</f>
        <v>0</v>
      </c>
      <c r="M5639" s="12">
        <f>IFERROR(VLOOKUP($A5639,'[2]FINAL (2)'!$A$1:$F$7700,5,FALSE),0)</f>
        <v>0</v>
      </c>
      <c r="N5639" s="12">
        <f>IFERROR(VLOOKUP($A5639,[3]Sheet3!$A$1:$C$4542,3,FALSE),0)</f>
        <v>0</v>
      </c>
      <c r="O5639" s="10">
        <f t="shared" si="89"/>
        <v>0</v>
      </c>
      <c r="P5639"/>
    </row>
    <row r="5640" spans="1:16" x14ac:dyDescent="0.25">
      <c r="A5640" s="3">
        <v>16930017</v>
      </c>
      <c r="B5640" s="3" t="s">
        <v>923</v>
      </c>
      <c r="C5640" s="4">
        <v>100105</v>
      </c>
      <c r="D5640" s="3" t="s">
        <v>23</v>
      </c>
      <c r="E5640" s="3" t="s">
        <v>3</v>
      </c>
      <c r="F5640" s="4" t="s">
        <v>4</v>
      </c>
      <c r="G5640" s="3">
        <v>96896</v>
      </c>
      <c r="H5640" s="3" t="s">
        <v>3244</v>
      </c>
      <c r="I5640" s="3" t="s">
        <v>4001</v>
      </c>
      <c r="J5640" s="8">
        <v>14350000</v>
      </c>
      <c r="K5640" s="12">
        <f>IFERROR(VLOOKUP($A5640,[1]Piv!$B:$C,2,FALSE),0)</f>
        <v>7597858.5500000007</v>
      </c>
      <c r="L5640" s="12">
        <f>IFERROR(VLOOKUP($A5640,'[2]FINAL (2)'!$A$1:$F$7700,3,FALSE),0)</f>
        <v>0</v>
      </c>
      <c r="M5640" s="12">
        <f>IFERROR(VLOOKUP($A5640,'[2]FINAL (2)'!$A$1:$F$7700,5,FALSE),0)</f>
        <v>0</v>
      </c>
      <c r="N5640" s="12">
        <f>IFERROR(VLOOKUP($A5640,[3]Sheet3!$A$1:$C$4542,3,FALSE),0)</f>
        <v>900000</v>
      </c>
      <c r="O5640" s="10">
        <f t="shared" si="89"/>
        <v>8497858.5500000007</v>
      </c>
      <c r="P5640" s="10">
        <f>O5640-J5640</f>
        <v>-5852141.4499999993</v>
      </c>
    </row>
    <row r="5641" spans="1:16" x14ac:dyDescent="0.25">
      <c r="A5641" s="3">
        <v>18306295</v>
      </c>
      <c r="B5641" s="3" t="s">
        <v>1712</v>
      </c>
      <c r="C5641" s="4">
        <v>100105</v>
      </c>
      <c r="D5641" s="3" t="s">
        <v>23</v>
      </c>
      <c r="E5641" s="3" t="s">
        <v>3</v>
      </c>
      <c r="F5641" s="4" t="s">
        <v>4</v>
      </c>
      <c r="G5641" s="3">
        <v>96896</v>
      </c>
      <c r="H5641" s="3" t="s">
        <v>3244</v>
      </c>
      <c r="I5641" s="3" t="s">
        <v>4001</v>
      </c>
      <c r="J5641" s="8">
        <v>17192000</v>
      </c>
      <c r="K5641" s="12">
        <f>IFERROR(VLOOKUP($A5641,[1]Piv!$B:$C,2,FALSE),0)</f>
        <v>12626304.970000001</v>
      </c>
      <c r="L5641" s="12">
        <f>IFERROR(VLOOKUP($A5641,'[2]FINAL (2)'!$A$1:$F$7700,3,FALSE),0)</f>
        <v>0</v>
      </c>
      <c r="M5641" s="12">
        <f>IFERROR(VLOOKUP($A5641,'[2]FINAL (2)'!$A$1:$F$7700,5,FALSE),0)</f>
        <v>0</v>
      </c>
      <c r="N5641" s="12">
        <f>IFERROR(VLOOKUP($A5641,[3]Sheet3!$A$1:$C$4542,3,FALSE),0)</f>
        <v>0</v>
      </c>
      <c r="O5641" s="10">
        <f t="shared" si="89"/>
        <v>12626304.970000001</v>
      </c>
      <c r="P5641" s="10">
        <f>O5641-J5641</f>
        <v>-4565695.0299999993</v>
      </c>
    </row>
    <row r="5642" spans="1:16" x14ac:dyDescent="0.25">
      <c r="A5642" s="3">
        <v>18432607</v>
      </c>
      <c r="B5642" s="3" t="s">
        <v>8076</v>
      </c>
      <c r="C5642" s="4">
        <v>100105</v>
      </c>
      <c r="D5642" s="3" t="s">
        <v>23</v>
      </c>
      <c r="E5642" s="3" t="s">
        <v>3</v>
      </c>
      <c r="F5642" s="4" t="s">
        <v>4</v>
      </c>
      <c r="G5642" s="3">
        <v>96896</v>
      </c>
      <c r="H5642" s="3" t="s">
        <v>3244</v>
      </c>
      <c r="I5642" s="3" t="s">
        <v>4001</v>
      </c>
      <c r="J5642" s="8">
        <v>750000</v>
      </c>
      <c r="K5642" s="12">
        <f>IFERROR(VLOOKUP($A5642,[1]Piv!$B:$C,2,FALSE),0)</f>
        <v>760262.24</v>
      </c>
      <c r="L5642" s="12">
        <f>IFERROR(VLOOKUP($A5642,'[2]FINAL (2)'!$A$1:$F$7700,3,FALSE),0)</f>
        <v>0</v>
      </c>
      <c r="M5642" s="12">
        <f>IFERROR(VLOOKUP($A5642,'[2]FINAL (2)'!$A$1:$F$7700,5,FALSE),0)</f>
        <v>0</v>
      </c>
      <c r="N5642" s="12">
        <f>IFERROR(VLOOKUP($A5642,[3]Sheet3!$A$1:$C$4542,3,FALSE),0)</f>
        <v>0</v>
      </c>
      <c r="O5642" s="10">
        <f t="shared" si="89"/>
        <v>760262.24</v>
      </c>
      <c r="P5642" s="10">
        <f>O5642-J5642</f>
        <v>10262.239999999991</v>
      </c>
    </row>
    <row r="5643" spans="1:16" x14ac:dyDescent="0.25">
      <c r="A5643" s="3">
        <v>19590523</v>
      </c>
      <c r="B5643" s="3" t="s">
        <v>1559</v>
      </c>
      <c r="C5643" s="4">
        <v>100105</v>
      </c>
      <c r="D5643" s="3" t="s">
        <v>23</v>
      </c>
      <c r="E5643" s="3" t="s">
        <v>3</v>
      </c>
      <c r="F5643" s="4" t="s">
        <v>4</v>
      </c>
      <c r="G5643" s="3">
        <v>96896</v>
      </c>
      <c r="H5643" s="3" t="s">
        <v>3244</v>
      </c>
      <c r="I5643" s="3" t="s">
        <v>4001</v>
      </c>
      <c r="J5643" s="8">
        <v>6780000</v>
      </c>
      <c r="K5643" s="12">
        <f>IFERROR(VLOOKUP($A5643,[1]Piv!$B:$C,2,FALSE),0)</f>
        <v>5206499.0600000005</v>
      </c>
      <c r="L5643" s="12">
        <f>IFERROR(VLOOKUP($A5643,'[2]FINAL (2)'!$A$1:$F$7700,3,FALSE),0)</f>
        <v>0</v>
      </c>
      <c r="M5643" s="12">
        <f>IFERROR(VLOOKUP($A5643,'[2]FINAL (2)'!$A$1:$F$7700,5,FALSE),0)</f>
        <v>0</v>
      </c>
      <c r="N5643" s="12">
        <f>IFERROR(VLOOKUP($A5643,[3]Sheet3!$A$1:$C$4542,3,FALSE),0)</f>
        <v>0</v>
      </c>
      <c r="O5643" s="10">
        <f t="shared" si="89"/>
        <v>5206499.0600000005</v>
      </c>
      <c r="P5643" s="10">
        <f>O5643-J5643</f>
        <v>-1573500.9399999995</v>
      </c>
    </row>
    <row r="5644" spans="1:16" x14ac:dyDescent="0.25">
      <c r="A5644" s="3">
        <v>20930132</v>
      </c>
      <c r="B5644" s="3" t="s">
        <v>2484</v>
      </c>
      <c r="C5644" s="4">
        <v>100105</v>
      </c>
      <c r="D5644" s="3" t="s">
        <v>23</v>
      </c>
      <c r="E5644" s="3" t="s">
        <v>3</v>
      </c>
      <c r="F5644" s="4" t="s">
        <v>4</v>
      </c>
      <c r="G5644" s="3">
        <v>96896</v>
      </c>
      <c r="H5644" s="3" t="s">
        <v>3244</v>
      </c>
      <c r="I5644" s="3" t="s">
        <v>4001</v>
      </c>
      <c r="J5644" s="8">
        <v>4770000</v>
      </c>
      <c r="K5644" s="12">
        <f>IFERROR(VLOOKUP($A5644,[1]Piv!$B:$C,2,FALSE),0)</f>
        <v>3632873.31</v>
      </c>
      <c r="L5644" s="12">
        <f>IFERROR(VLOOKUP($A5644,'[2]FINAL (2)'!$A$1:$F$7700,3,FALSE),0)</f>
        <v>0</v>
      </c>
      <c r="M5644" s="12">
        <f>IFERROR(VLOOKUP($A5644,'[2]FINAL (2)'!$A$1:$F$7700,5,FALSE),0)</f>
        <v>0</v>
      </c>
      <c r="N5644" s="12">
        <f>IFERROR(VLOOKUP($A5644,[3]Sheet3!$A$1:$C$4542,3,FALSE),0)</f>
        <v>0</v>
      </c>
      <c r="O5644" s="10">
        <f t="shared" si="89"/>
        <v>3632873.31</v>
      </c>
      <c r="P5644" s="10">
        <f>O5644-J5644</f>
        <v>-1137126.69</v>
      </c>
    </row>
    <row r="5645" spans="1:16" x14ac:dyDescent="0.25">
      <c r="A5645" s="3">
        <v>25070939</v>
      </c>
      <c r="B5645" s="3" t="s">
        <v>8077</v>
      </c>
      <c r="C5645" s="4">
        <v>100105</v>
      </c>
      <c r="D5645" s="3" t="s">
        <v>23</v>
      </c>
      <c r="E5645" s="3" t="s">
        <v>3</v>
      </c>
      <c r="F5645" s="4" t="s">
        <v>12</v>
      </c>
      <c r="G5645" s="3"/>
      <c r="H5645" s="3"/>
      <c r="I5645" s="3"/>
      <c r="J5645" s="8">
        <v>0</v>
      </c>
      <c r="K5645" s="12">
        <f>IFERROR(VLOOKUP($A5645,[1]Piv!$B:$C,2,FALSE),0)</f>
        <v>0</v>
      </c>
      <c r="L5645" s="12">
        <f>IFERROR(VLOOKUP($A5645,'[2]FINAL (2)'!$A$1:$F$7700,3,FALSE),0)</f>
        <v>0</v>
      </c>
      <c r="M5645" s="12">
        <f>IFERROR(VLOOKUP($A5645,'[2]FINAL (2)'!$A$1:$F$7700,5,FALSE),0)</f>
        <v>0</v>
      </c>
      <c r="N5645" s="12">
        <f>IFERROR(VLOOKUP($A5645,[3]Sheet3!$A$1:$C$4542,3,FALSE),0)</f>
        <v>0</v>
      </c>
      <c r="O5645" s="10">
        <f t="shared" si="89"/>
        <v>0</v>
      </c>
      <c r="P5645"/>
    </row>
    <row r="5646" spans="1:16" x14ac:dyDescent="0.25">
      <c r="A5646" s="3">
        <v>25139494</v>
      </c>
      <c r="B5646" s="3" t="s">
        <v>2903</v>
      </c>
      <c r="C5646" s="4">
        <v>100105</v>
      </c>
      <c r="D5646" s="3" t="s">
        <v>23</v>
      </c>
      <c r="E5646" s="3" t="s">
        <v>3</v>
      </c>
      <c r="F5646" s="4" t="s">
        <v>4</v>
      </c>
      <c r="G5646" s="3">
        <v>96896</v>
      </c>
      <c r="H5646" s="3" t="s">
        <v>3244</v>
      </c>
      <c r="I5646" s="3" t="s">
        <v>4001</v>
      </c>
      <c r="J5646" s="8">
        <v>11400000</v>
      </c>
      <c r="K5646" s="12">
        <f>IFERROR(VLOOKUP($A5646,[1]Piv!$B:$C,2,FALSE),0)</f>
        <v>9986176.9100000001</v>
      </c>
      <c r="L5646" s="12">
        <f>IFERROR(VLOOKUP($A5646,'[2]FINAL (2)'!$A$1:$F$7700,3,FALSE),0)</f>
        <v>0</v>
      </c>
      <c r="M5646" s="12">
        <f>IFERROR(VLOOKUP($A5646,'[2]FINAL (2)'!$A$1:$F$7700,5,FALSE),0)</f>
        <v>0</v>
      </c>
      <c r="N5646" s="12">
        <f>IFERROR(VLOOKUP($A5646,[3]Sheet3!$A$1:$C$4542,3,FALSE),0)</f>
        <v>0</v>
      </c>
      <c r="O5646" s="10">
        <f t="shared" si="89"/>
        <v>9986176.9100000001</v>
      </c>
      <c r="P5646" s="10">
        <f>O5646-J5646</f>
        <v>-1413823.0899999999</v>
      </c>
    </row>
    <row r="5647" spans="1:16" x14ac:dyDescent="0.25">
      <c r="A5647" s="3">
        <v>6713048</v>
      </c>
      <c r="B5647" s="3" t="s">
        <v>1154</v>
      </c>
      <c r="C5647" s="4">
        <v>100105</v>
      </c>
      <c r="D5647" s="3" t="s">
        <v>23</v>
      </c>
      <c r="E5647" s="3" t="s">
        <v>3</v>
      </c>
      <c r="F5647" s="4" t="s">
        <v>4</v>
      </c>
      <c r="G5647" s="3">
        <v>11111</v>
      </c>
      <c r="H5647" s="3" t="s">
        <v>3298</v>
      </c>
      <c r="I5647" s="3" t="s">
        <v>4000</v>
      </c>
      <c r="J5647" s="8">
        <v>12520000</v>
      </c>
      <c r="K5647" s="12">
        <f>IFERROR(VLOOKUP($A5647,[1]Piv!$B:$C,2,FALSE),0)</f>
        <v>1831946.64</v>
      </c>
      <c r="L5647" s="12">
        <f>IFERROR(VLOOKUP($A5647,'[2]FINAL (2)'!$A$1:$F$7700,3,FALSE),0)</f>
        <v>0</v>
      </c>
      <c r="M5647" s="12">
        <f>IFERROR(VLOOKUP($A5647,'[2]FINAL (2)'!$A$1:$F$7700,5,FALSE),0)</f>
        <v>0</v>
      </c>
      <c r="N5647" s="12">
        <f>IFERROR(VLOOKUP($A5647,[3]Sheet3!$A$1:$C$4542,3,FALSE),0)</f>
        <v>1520000</v>
      </c>
      <c r="O5647" s="10">
        <f t="shared" si="89"/>
        <v>3351946.6399999997</v>
      </c>
      <c r="P5647" s="10">
        <f>O5647-J5647</f>
        <v>-9168053.3599999994</v>
      </c>
    </row>
    <row r="5648" spans="1:16" x14ac:dyDescent="0.25">
      <c r="A5648" s="3">
        <v>7597351</v>
      </c>
      <c r="B5648" s="3" t="s">
        <v>2230</v>
      </c>
      <c r="C5648" s="4">
        <v>100105</v>
      </c>
      <c r="D5648" s="3" t="s">
        <v>23</v>
      </c>
      <c r="E5648" s="3" t="s">
        <v>3</v>
      </c>
      <c r="F5648" s="4" t="s">
        <v>4</v>
      </c>
      <c r="G5648" s="3">
        <v>11111</v>
      </c>
      <c r="H5648" s="3" t="s">
        <v>3298</v>
      </c>
      <c r="I5648" s="3" t="s">
        <v>4000</v>
      </c>
      <c r="J5648" s="8">
        <v>7115322.6899999995</v>
      </c>
      <c r="K5648" s="12">
        <f>IFERROR(VLOOKUP($A5648,[1]Piv!$B:$C,2,FALSE),0)</f>
        <v>0</v>
      </c>
      <c r="L5648" s="12">
        <f>IFERROR(VLOOKUP($A5648,'[2]FINAL (2)'!$A$1:$F$7700,3,FALSE),0)</f>
        <v>6576881.8099999996</v>
      </c>
      <c r="M5648" s="12">
        <f>IFERROR(VLOOKUP($A5648,'[2]FINAL (2)'!$A$1:$F$7700,5,FALSE),0)</f>
        <v>0</v>
      </c>
      <c r="N5648" s="12">
        <f>IFERROR(VLOOKUP($A5648,[3]Sheet3!$A$1:$C$4542,3,FALSE),0)</f>
        <v>0</v>
      </c>
      <c r="O5648" s="10">
        <f t="shared" si="89"/>
        <v>6576881.8099999996</v>
      </c>
      <c r="P5648" s="10">
        <f>O5648-J5648</f>
        <v>-538440.87999999989</v>
      </c>
    </row>
    <row r="5649" spans="1:16" x14ac:dyDescent="0.25">
      <c r="A5649" s="3">
        <v>9962904</v>
      </c>
      <c r="B5649" s="3" t="s">
        <v>8078</v>
      </c>
      <c r="C5649" s="4">
        <v>100105</v>
      </c>
      <c r="D5649" s="3" t="s">
        <v>23</v>
      </c>
      <c r="E5649" s="3" t="s">
        <v>3</v>
      </c>
      <c r="F5649" s="4" t="s">
        <v>4</v>
      </c>
      <c r="G5649" s="3">
        <v>11111</v>
      </c>
      <c r="H5649" s="3" t="s">
        <v>3298</v>
      </c>
      <c r="I5649" s="3" t="s">
        <v>4000</v>
      </c>
      <c r="J5649" s="8">
        <v>420000</v>
      </c>
      <c r="K5649" s="12">
        <f>IFERROR(VLOOKUP($A5649,[1]Piv!$B:$C,2,FALSE),0)</f>
        <v>0</v>
      </c>
      <c r="L5649" s="12">
        <f>IFERROR(VLOOKUP($A5649,'[2]FINAL (2)'!$A$1:$F$7700,3,FALSE),0)</f>
        <v>0</v>
      </c>
      <c r="M5649" s="12">
        <f>IFERROR(VLOOKUP($A5649,'[2]FINAL (2)'!$A$1:$F$7700,5,FALSE),0)</f>
        <v>0</v>
      </c>
      <c r="N5649" s="12">
        <f>IFERROR(VLOOKUP($A5649,[3]Sheet3!$A$1:$C$4542,3,FALSE),0)</f>
        <v>420000</v>
      </c>
      <c r="O5649" s="10">
        <f t="shared" si="89"/>
        <v>420000</v>
      </c>
      <c r="P5649" s="10">
        <f>O5649-J5649</f>
        <v>0</v>
      </c>
    </row>
    <row r="5650" spans="1:16" x14ac:dyDescent="0.25">
      <c r="A5650" s="3">
        <v>20094861</v>
      </c>
      <c r="B5650" s="3" t="s">
        <v>1319</v>
      </c>
      <c r="C5650" s="4">
        <v>100105</v>
      </c>
      <c r="D5650" s="3" t="s">
        <v>23</v>
      </c>
      <c r="E5650" s="3" t="s">
        <v>3</v>
      </c>
      <c r="F5650" s="4" t="s">
        <v>4</v>
      </c>
      <c r="G5650" s="3">
        <v>11111</v>
      </c>
      <c r="H5650" s="3" t="s">
        <v>3298</v>
      </c>
      <c r="I5650" s="3" t="s">
        <v>4000</v>
      </c>
      <c r="J5650" s="8">
        <v>3310000</v>
      </c>
      <c r="K5650" s="12">
        <f>IFERROR(VLOOKUP($A5650,[1]Piv!$B:$C,2,FALSE),0)</f>
        <v>2021675.07</v>
      </c>
      <c r="L5650" s="12">
        <f>IFERROR(VLOOKUP($A5650,'[2]FINAL (2)'!$A$1:$F$7700,3,FALSE),0)</f>
        <v>0</v>
      </c>
      <c r="M5650" s="12">
        <f>IFERROR(VLOOKUP($A5650,'[2]FINAL (2)'!$A$1:$F$7700,5,FALSE),0)</f>
        <v>0</v>
      </c>
      <c r="N5650" s="12">
        <f>IFERROR(VLOOKUP($A5650,[3]Sheet3!$A$1:$C$4542,3,FALSE),0)</f>
        <v>0</v>
      </c>
      <c r="O5650" s="10">
        <f t="shared" si="89"/>
        <v>2021675.07</v>
      </c>
      <c r="P5650" s="10">
        <f>O5650-J5650</f>
        <v>-1288324.93</v>
      </c>
    </row>
    <row r="5651" spans="1:16" x14ac:dyDescent="0.25">
      <c r="A5651" s="3">
        <v>22814956</v>
      </c>
      <c r="B5651" s="3" t="s">
        <v>8079</v>
      </c>
      <c r="C5651" s="4">
        <v>100105</v>
      </c>
      <c r="D5651" s="3" t="s">
        <v>23</v>
      </c>
      <c r="E5651" s="3" t="s">
        <v>3</v>
      </c>
      <c r="F5651" s="4" t="s">
        <v>4</v>
      </c>
      <c r="G5651" s="3">
        <v>11111</v>
      </c>
      <c r="H5651" s="3" t="s">
        <v>3298</v>
      </c>
      <c r="I5651" s="3" t="s">
        <v>4000</v>
      </c>
      <c r="J5651" s="8">
        <v>6700000</v>
      </c>
      <c r="K5651" s="12">
        <f>IFERROR(VLOOKUP($A5651,[1]Piv!$B:$C,2,FALSE),0)</f>
        <v>3586278.42</v>
      </c>
      <c r="L5651" s="12">
        <f>IFERROR(VLOOKUP($A5651,'[2]FINAL (2)'!$A$1:$F$7700,3,FALSE),0)</f>
        <v>1000000</v>
      </c>
      <c r="M5651" s="12">
        <f>IFERROR(VLOOKUP($A5651,'[2]FINAL (2)'!$A$1:$F$7700,5,FALSE),0)</f>
        <v>0</v>
      </c>
      <c r="N5651" s="12">
        <f>IFERROR(VLOOKUP($A5651,[3]Sheet3!$A$1:$C$4542,3,FALSE),0)</f>
        <v>2000000</v>
      </c>
      <c r="O5651" s="10">
        <f t="shared" si="89"/>
        <v>6586278.4199999999</v>
      </c>
      <c r="P5651" s="10">
        <f>O5651-J5651</f>
        <v>-113721.58000000007</v>
      </c>
    </row>
    <row r="5652" spans="1:16" x14ac:dyDescent="0.25">
      <c r="A5652" s="3">
        <v>24012464</v>
      </c>
      <c r="B5652" s="3" t="s">
        <v>1211</v>
      </c>
      <c r="C5652" s="4">
        <v>100105</v>
      </c>
      <c r="D5652" s="3" t="s">
        <v>23</v>
      </c>
      <c r="E5652" s="3" t="s">
        <v>3</v>
      </c>
      <c r="F5652" s="4" t="s">
        <v>4</v>
      </c>
      <c r="G5652" s="3">
        <v>11111</v>
      </c>
      <c r="H5652" s="3" t="s">
        <v>3298</v>
      </c>
      <c r="I5652" s="3" t="s">
        <v>4000</v>
      </c>
      <c r="J5652" s="8">
        <v>486167.76</v>
      </c>
      <c r="K5652" s="12">
        <f>IFERROR(VLOOKUP($A5652,[1]Piv!$B:$C,2,FALSE),0)</f>
        <v>0</v>
      </c>
      <c r="L5652" s="12">
        <f>IFERROR(VLOOKUP($A5652,'[2]FINAL (2)'!$A$1:$F$7700,3,FALSE),0)</f>
        <v>280778.52</v>
      </c>
      <c r="M5652" s="12">
        <f>IFERROR(VLOOKUP($A5652,'[2]FINAL (2)'!$A$1:$F$7700,5,FALSE),0)</f>
        <v>0</v>
      </c>
      <c r="N5652" s="12">
        <f>IFERROR(VLOOKUP($A5652,[3]Sheet3!$A$1:$C$4542,3,FALSE),0)</f>
        <v>200000</v>
      </c>
      <c r="O5652" s="10">
        <f t="shared" si="89"/>
        <v>480778.52</v>
      </c>
      <c r="P5652" s="10">
        <f>O5652-J5652</f>
        <v>-5389.2399999999907</v>
      </c>
    </row>
    <row r="5653" spans="1:16" x14ac:dyDescent="0.25">
      <c r="A5653" s="3">
        <v>4237529</v>
      </c>
      <c r="B5653" s="3" t="s">
        <v>8080</v>
      </c>
      <c r="C5653" s="4">
        <v>100105</v>
      </c>
      <c r="D5653" s="3" t="s">
        <v>23</v>
      </c>
      <c r="E5653" s="3" t="s">
        <v>3</v>
      </c>
      <c r="F5653" s="4" t="s">
        <v>4</v>
      </c>
      <c r="G5653" s="3"/>
      <c r="H5653" s="3"/>
      <c r="I5653" s="3"/>
      <c r="J5653" s="8">
        <v>0</v>
      </c>
      <c r="K5653" s="12">
        <f>IFERROR(VLOOKUP($A5653,[1]Piv!$B:$C,2,FALSE),0)</f>
        <v>0</v>
      </c>
      <c r="L5653" s="12">
        <f>IFERROR(VLOOKUP($A5653,'[2]FINAL (2)'!$A$1:$F$7700,3,FALSE),0)</f>
        <v>0</v>
      </c>
      <c r="M5653" s="12">
        <f>IFERROR(VLOOKUP($A5653,'[2]FINAL (2)'!$A$1:$F$7700,5,FALSE),0)</f>
        <v>0</v>
      </c>
      <c r="N5653" s="12">
        <f>IFERROR(VLOOKUP($A5653,[3]Sheet3!$A$1:$C$4542,3,FALSE),0)</f>
        <v>0</v>
      </c>
      <c r="O5653" s="10">
        <f t="shared" si="89"/>
        <v>0</v>
      </c>
      <c r="P5653" s="10">
        <f>O5653-J5653</f>
        <v>0</v>
      </c>
    </row>
    <row r="5654" spans="1:16" x14ac:dyDescent="0.25">
      <c r="A5654" s="3">
        <v>4846368</v>
      </c>
      <c r="B5654" s="3" t="s">
        <v>370</v>
      </c>
      <c r="C5654" s="4">
        <v>100105</v>
      </c>
      <c r="D5654" s="3" t="s">
        <v>23</v>
      </c>
      <c r="E5654" s="3" t="s">
        <v>3</v>
      </c>
      <c r="F5654" s="4" t="s">
        <v>4</v>
      </c>
      <c r="G5654" s="3">
        <v>122648</v>
      </c>
      <c r="H5654" s="3" t="s">
        <v>3206</v>
      </c>
      <c r="I5654" s="3" t="s">
        <v>3999</v>
      </c>
      <c r="J5654" s="8">
        <v>250000</v>
      </c>
      <c r="K5654" s="12">
        <f>IFERROR(VLOOKUP($A5654,[1]Piv!$B:$C,2,FALSE),0)</f>
        <v>0</v>
      </c>
      <c r="L5654" s="12">
        <f>IFERROR(VLOOKUP($A5654,'[2]FINAL (2)'!$A$1:$F$7700,3,FALSE),0)</f>
        <v>0</v>
      </c>
      <c r="M5654" s="12">
        <f>IFERROR(VLOOKUP($A5654,'[2]FINAL (2)'!$A$1:$F$7700,5,FALSE),0)</f>
        <v>0</v>
      </c>
      <c r="N5654" s="12">
        <f>IFERROR(VLOOKUP($A5654,[3]Sheet3!$A$1:$C$4542,3,FALSE),0)</f>
        <v>250000</v>
      </c>
      <c r="O5654" s="10">
        <f t="shared" si="89"/>
        <v>250000</v>
      </c>
      <c r="P5654" s="10">
        <f>O5654-J5654</f>
        <v>0</v>
      </c>
    </row>
    <row r="5655" spans="1:16" x14ac:dyDescent="0.25">
      <c r="A5655" s="3">
        <v>5526204</v>
      </c>
      <c r="B5655" s="3" t="s">
        <v>8081</v>
      </c>
      <c r="C5655" s="4">
        <v>100105</v>
      </c>
      <c r="D5655" s="3" t="s">
        <v>23</v>
      </c>
      <c r="E5655" s="3" t="s">
        <v>3</v>
      </c>
      <c r="F5655" s="4" t="s">
        <v>12</v>
      </c>
      <c r="G5655" s="3"/>
      <c r="H5655" s="3"/>
      <c r="I5655" s="3"/>
      <c r="J5655" s="8">
        <v>0</v>
      </c>
      <c r="K5655" s="12">
        <f>IFERROR(VLOOKUP($A5655,[1]Piv!$B:$C,2,FALSE),0)</f>
        <v>0</v>
      </c>
      <c r="L5655" s="12">
        <f>IFERROR(VLOOKUP($A5655,'[2]FINAL (2)'!$A$1:$F$7700,3,FALSE),0)</f>
        <v>0</v>
      </c>
      <c r="M5655" s="12">
        <f>IFERROR(VLOOKUP($A5655,'[2]FINAL (2)'!$A$1:$F$7700,5,FALSE),0)</f>
        <v>0</v>
      </c>
      <c r="N5655" s="12">
        <f>IFERROR(VLOOKUP($A5655,[3]Sheet3!$A$1:$C$4542,3,FALSE),0)</f>
        <v>0</v>
      </c>
      <c r="O5655" s="10">
        <f t="shared" si="89"/>
        <v>0</v>
      </c>
      <c r="P5655"/>
    </row>
    <row r="5656" spans="1:16" x14ac:dyDescent="0.25">
      <c r="A5656" s="3">
        <v>6530495</v>
      </c>
      <c r="B5656" s="3" t="s">
        <v>8082</v>
      </c>
      <c r="C5656" s="4">
        <v>100105</v>
      </c>
      <c r="D5656" s="3" t="s">
        <v>23</v>
      </c>
      <c r="E5656" s="3" t="s">
        <v>3</v>
      </c>
      <c r="F5656" s="4" t="s">
        <v>12</v>
      </c>
      <c r="G5656" s="3"/>
      <c r="H5656" s="3"/>
      <c r="I5656" s="3"/>
      <c r="J5656" s="8">
        <v>0</v>
      </c>
      <c r="K5656" s="12">
        <f>IFERROR(VLOOKUP($A5656,[1]Piv!$B:$C,2,FALSE),0)</f>
        <v>0</v>
      </c>
      <c r="L5656" s="12">
        <f>IFERROR(VLOOKUP($A5656,'[2]FINAL (2)'!$A$1:$F$7700,3,FALSE),0)</f>
        <v>0</v>
      </c>
      <c r="M5656" s="12">
        <f>IFERROR(VLOOKUP($A5656,'[2]FINAL (2)'!$A$1:$F$7700,5,FALSE),0)</f>
        <v>0</v>
      </c>
      <c r="N5656" s="12">
        <f>IFERROR(VLOOKUP($A5656,[3]Sheet3!$A$1:$C$4542,3,FALSE),0)</f>
        <v>0</v>
      </c>
      <c r="O5656" s="10">
        <f t="shared" si="89"/>
        <v>0</v>
      </c>
      <c r="P5656"/>
    </row>
    <row r="5657" spans="1:16" x14ac:dyDescent="0.25">
      <c r="A5657" s="3">
        <v>6548006</v>
      </c>
      <c r="B5657" s="3" t="s">
        <v>8083</v>
      </c>
      <c r="C5657" s="4">
        <v>100105</v>
      </c>
      <c r="D5657" s="3" t="s">
        <v>23</v>
      </c>
      <c r="E5657" s="3" t="s">
        <v>3</v>
      </c>
      <c r="F5657" s="4" t="s">
        <v>12</v>
      </c>
      <c r="G5657" s="3"/>
      <c r="H5657" s="3"/>
      <c r="I5657" s="3"/>
      <c r="J5657" s="8">
        <v>0</v>
      </c>
      <c r="K5657" s="12">
        <f>IFERROR(VLOOKUP($A5657,[1]Piv!$B:$C,2,FALSE),0)</f>
        <v>0</v>
      </c>
      <c r="L5657" s="12">
        <f>IFERROR(VLOOKUP($A5657,'[2]FINAL (2)'!$A$1:$F$7700,3,FALSE),0)</f>
        <v>0</v>
      </c>
      <c r="M5657" s="12">
        <f>IFERROR(VLOOKUP($A5657,'[2]FINAL (2)'!$A$1:$F$7700,5,FALSE),0)</f>
        <v>0</v>
      </c>
      <c r="N5657" s="12">
        <f>IFERROR(VLOOKUP($A5657,[3]Sheet3!$A$1:$C$4542,3,FALSE),0)</f>
        <v>0</v>
      </c>
      <c r="O5657" s="10">
        <f t="shared" si="89"/>
        <v>0</v>
      </c>
      <c r="P5657"/>
    </row>
    <row r="5658" spans="1:16" x14ac:dyDescent="0.25">
      <c r="A5658" s="3">
        <v>6816533</v>
      </c>
      <c r="B5658" s="3" t="s">
        <v>8084</v>
      </c>
      <c r="C5658" s="4">
        <v>100105</v>
      </c>
      <c r="D5658" s="3" t="s">
        <v>23</v>
      </c>
      <c r="E5658" s="3" t="s">
        <v>3</v>
      </c>
      <c r="F5658" s="4" t="s">
        <v>12</v>
      </c>
      <c r="G5658" s="3"/>
      <c r="H5658" s="3"/>
      <c r="I5658" s="3"/>
      <c r="J5658" s="8">
        <v>0</v>
      </c>
      <c r="K5658" s="12">
        <f>IFERROR(VLOOKUP($A5658,[1]Piv!$B:$C,2,FALSE),0)</f>
        <v>0</v>
      </c>
      <c r="L5658" s="12">
        <f>IFERROR(VLOOKUP($A5658,'[2]FINAL (2)'!$A$1:$F$7700,3,FALSE),0)</f>
        <v>0</v>
      </c>
      <c r="M5658" s="12">
        <f>IFERROR(VLOOKUP($A5658,'[2]FINAL (2)'!$A$1:$F$7700,5,FALSE),0)</f>
        <v>0</v>
      </c>
      <c r="N5658" s="12">
        <f>IFERROR(VLOOKUP($A5658,[3]Sheet3!$A$1:$C$4542,3,FALSE),0)</f>
        <v>0</v>
      </c>
      <c r="O5658" s="10">
        <f t="shared" si="89"/>
        <v>0</v>
      </c>
      <c r="P5658"/>
    </row>
    <row r="5659" spans="1:16" x14ac:dyDescent="0.25">
      <c r="A5659" s="3">
        <v>7549460</v>
      </c>
      <c r="B5659" s="3" t="s">
        <v>8085</v>
      </c>
      <c r="C5659" s="4">
        <v>100105</v>
      </c>
      <c r="D5659" s="3" t="s">
        <v>23</v>
      </c>
      <c r="E5659" s="3" t="s">
        <v>3</v>
      </c>
      <c r="F5659" s="4" t="s">
        <v>12</v>
      </c>
      <c r="G5659" s="3"/>
      <c r="H5659" s="3"/>
      <c r="I5659" s="3"/>
      <c r="J5659" s="8">
        <v>0</v>
      </c>
      <c r="K5659" s="12">
        <f>IFERROR(VLOOKUP($A5659,[1]Piv!$B:$C,2,FALSE),0)</f>
        <v>0</v>
      </c>
      <c r="L5659" s="12">
        <f>IFERROR(VLOOKUP($A5659,'[2]FINAL (2)'!$A$1:$F$7700,3,FALSE),0)</f>
        <v>0</v>
      </c>
      <c r="M5659" s="12">
        <f>IFERROR(VLOOKUP($A5659,'[2]FINAL (2)'!$A$1:$F$7700,5,FALSE),0)</f>
        <v>0</v>
      </c>
      <c r="N5659" s="12">
        <f>IFERROR(VLOOKUP($A5659,[3]Sheet3!$A$1:$C$4542,3,FALSE),0)</f>
        <v>0</v>
      </c>
      <c r="O5659" s="10">
        <f t="shared" si="89"/>
        <v>0</v>
      </c>
      <c r="P5659"/>
    </row>
    <row r="5660" spans="1:16" x14ac:dyDescent="0.25">
      <c r="A5660" s="3">
        <v>9505249</v>
      </c>
      <c r="B5660" s="3" t="s">
        <v>8086</v>
      </c>
      <c r="C5660" s="4">
        <v>100105</v>
      </c>
      <c r="D5660" s="3" t="s">
        <v>23</v>
      </c>
      <c r="E5660" s="3" t="s">
        <v>3</v>
      </c>
      <c r="F5660" s="4" t="s">
        <v>4</v>
      </c>
      <c r="G5660" s="3">
        <v>124883</v>
      </c>
      <c r="H5660" s="3" t="s">
        <v>3285</v>
      </c>
      <c r="I5660" s="3" t="s">
        <v>4001</v>
      </c>
      <c r="J5660" s="8">
        <v>2090000</v>
      </c>
      <c r="K5660" s="12">
        <f>IFERROR(VLOOKUP($A5660,[1]Piv!$B:$C,2,FALSE),0)</f>
        <v>1322982.3500000001</v>
      </c>
      <c r="L5660" s="12">
        <f>IFERROR(VLOOKUP($A5660,'[2]FINAL (2)'!$A$1:$F$7700,3,FALSE),0)</f>
        <v>0</v>
      </c>
      <c r="M5660" s="12">
        <f>IFERROR(VLOOKUP($A5660,'[2]FINAL (2)'!$A$1:$F$7700,5,FALSE),0)</f>
        <v>0</v>
      </c>
      <c r="N5660" s="12">
        <f>IFERROR(VLOOKUP($A5660,[3]Sheet3!$A$1:$C$4542,3,FALSE),0)</f>
        <v>0</v>
      </c>
      <c r="O5660" s="10">
        <f t="shared" si="89"/>
        <v>1322982.3500000001</v>
      </c>
      <c r="P5660" s="10">
        <f>O5660-J5660</f>
        <v>-767017.64999999991</v>
      </c>
    </row>
    <row r="5661" spans="1:16" x14ac:dyDescent="0.25">
      <c r="A5661" s="3">
        <v>9899612</v>
      </c>
      <c r="B5661" s="3" t="s">
        <v>2492</v>
      </c>
      <c r="C5661" s="4">
        <v>100105</v>
      </c>
      <c r="D5661" s="3" t="s">
        <v>23</v>
      </c>
      <c r="E5661" s="3" t="s">
        <v>3</v>
      </c>
      <c r="F5661" s="4" t="s">
        <v>4</v>
      </c>
      <c r="G5661" s="3"/>
      <c r="H5661" s="3"/>
      <c r="I5661" s="3"/>
      <c r="J5661" s="8">
        <v>0</v>
      </c>
      <c r="K5661" s="12">
        <f>IFERROR(VLOOKUP($A5661,[1]Piv!$B:$C,2,FALSE),0)</f>
        <v>0</v>
      </c>
      <c r="L5661" s="12">
        <f>IFERROR(VLOOKUP($A5661,'[2]FINAL (2)'!$A$1:$F$7700,3,FALSE),0)</f>
        <v>0</v>
      </c>
      <c r="M5661" s="12">
        <f>IFERROR(VLOOKUP($A5661,'[2]FINAL (2)'!$A$1:$F$7700,5,FALSE),0)</f>
        <v>0</v>
      </c>
      <c r="N5661" s="12">
        <f>IFERROR(VLOOKUP($A5661,[3]Sheet3!$A$1:$C$4542,3,FALSE),0)</f>
        <v>0</v>
      </c>
      <c r="O5661" s="10">
        <f t="shared" si="89"/>
        <v>0</v>
      </c>
      <c r="P5661" s="10">
        <f>O5661-J5661</f>
        <v>0</v>
      </c>
    </row>
    <row r="5662" spans="1:16" x14ac:dyDescent="0.25">
      <c r="A5662" s="3">
        <v>10196914</v>
      </c>
      <c r="B5662" s="3" t="s">
        <v>1283</v>
      </c>
      <c r="C5662" s="4">
        <v>100105</v>
      </c>
      <c r="D5662" s="3" t="s">
        <v>23</v>
      </c>
      <c r="E5662" s="3" t="s">
        <v>3</v>
      </c>
      <c r="F5662" s="4" t="s">
        <v>4</v>
      </c>
      <c r="G5662" s="3">
        <v>129413</v>
      </c>
      <c r="H5662" s="3" t="s">
        <v>3215</v>
      </c>
      <c r="I5662" s="3" t="s">
        <v>3999</v>
      </c>
      <c r="J5662" s="8">
        <v>2115000</v>
      </c>
      <c r="K5662" s="12">
        <f>IFERROR(VLOOKUP($A5662,[1]Piv!$B:$C,2,FALSE),0)</f>
        <v>1912327.45</v>
      </c>
      <c r="L5662" s="12">
        <f>IFERROR(VLOOKUP($A5662,'[2]FINAL (2)'!$A$1:$F$7700,3,FALSE),0)</f>
        <v>0</v>
      </c>
      <c r="M5662" s="12">
        <f>IFERROR(VLOOKUP($A5662,'[2]FINAL (2)'!$A$1:$F$7700,5,FALSE),0)</f>
        <v>0</v>
      </c>
      <c r="N5662" s="12">
        <f>IFERROR(VLOOKUP($A5662,[3]Sheet3!$A$1:$C$4542,3,FALSE),0)</f>
        <v>0</v>
      </c>
      <c r="O5662" s="10">
        <f t="shared" si="89"/>
        <v>1912327.45</v>
      </c>
      <c r="P5662" s="10">
        <f>O5662-J5662</f>
        <v>-202672.55000000005</v>
      </c>
    </row>
    <row r="5663" spans="1:16" x14ac:dyDescent="0.25">
      <c r="A5663" s="3">
        <v>10985559</v>
      </c>
      <c r="B5663" s="3" t="s">
        <v>1163</v>
      </c>
      <c r="C5663" s="4">
        <v>100105</v>
      </c>
      <c r="D5663" s="3" t="s">
        <v>23</v>
      </c>
      <c r="E5663" s="3" t="s">
        <v>3</v>
      </c>
      <c r="F5663" s="4" t="s">
        <v>4</v>
      </c>
      <c r="G5663" s="3">
        <v>131072</v>
      </c>
      <c r="H5663" s="3" t="s">
        <v>3245</v>
      </c>
      <c r="I5663" s="3" t="s">
        <v>3999</v>
      </c>
      <c r="J5663" s="8">
        <v>1000000</v>
      </c>
      <c r="K5663" s="12">
        <f>IFERROR(VLOOKUP($A5663,[1]Piv!$B:$C,2,FALSE),0)</f>
        <v>1015113.39</v>
      </c>
      <c r="L5663" s="12">
        <f>IFERROR(VLOOKUP($A5663,'[2]FINAL (2)'!$A$1:$F$7700,3,FALSE),0)</f>
        <v>0</v>
      </c>
      <c r="M5663" s="12">
        <f>IFERROR(VLOOKUP($A5663,'[2]FINAL (2)'!$A$1:$F$7700,5,FALSE),0)</f>
        <v>798082.63</v>
      </c>
      <c r="N5663" s="12">
        <f>IFERROR(VLOOKUP($A5663,[3]Sheet3!$A$1:$C$4542,3,FALSE),0)</f>
        <v>0</v>
      </c>
      <c r="O5663" s="10">
        <f t="shared" si="89"/>
        <v>1813196.02</v>
      </c>
      <c r="P5663" s="10">
        <f>O5663-J5663</f>
        <v>813196.02</v>
      </c>
    </row>
    <row r="5664" spans="1:16" x14ac:dyDescent="0.25">
      <c r="A5664" s="3">
        <v>12026162</v>
      </c>
      <c r="B5664" s="3" t="s">
        <v>1898</v>
      </c>
      <c r="C5664" s="4">
        <v>100105</v>
      </c>
      <c r="D5664" s="3" t="s">
        <v>23</v>
      </c>
      <c r="E5664" s="3" t="s">
        <v>3</v>
      </c>
      <c r="F5664" s="4" t="s">
        <v>4</v>
      </c>
      <c r="G5664" s="3">
        <v>129413</v>
      </c>
      <c r="H5664" s="3" t="s">
        <v>3215</v>
      </c>
      <c r="I5664" s="3" t="s">
        <v>3999</v>
      </c>
      <c r="J5664" s="8">
        <v>1000000</v>
      </c>
      <c r="K5664" s="12">
        <f>IFERROR(VLOOKUP($A5664,[1]Piv!$B:$C,2,FALSE),0)</f>
        <v>624162.76</v>
      </c>
      <c r="L5664" s="12">
        <f>IFERROR(VLOOKUP($A5664,'[2]FINAL (2)'!$A$1:$F$7700,3,FALSE),0)</f>
        <v>0</v>
      </c>
      <c r="M5664" s="12">
        <f>IFERROR(VLOOKUP($A5664,'[2]FINAL (2)'!$A$1:$F$7700,5,FALSE),0)</f>
        <v>0</v>
      </c>
      <c r="N5664" s="12">
        <f>IFERROR(VLOOKUP($A5664,[3]Sheet3!$A$1:$C$4542,3,FALSE),0)</f>
        <v>0</v>
      </c>
      <c r="O5664" s="10">
        <f t="shared" si="89"/>
        <v>624162.76</v>
      </c>
      <c r="P5664" s="10">
        <f>O5664-J5664</f>
        <v>-375837.24</v>
      </c>
    </row>
    <row r="5665" spans="1:16" x14ac:dyDescent="0.25">
      <c r="A5665" s="3">
        <v>14114570</v>
      </c>
      <c r="B5665" s="3" t="s">
        <v>1955</v>
      </c>
      <c r="C5665" s="4">
        <v>100105</v>
      </c>
      <c r="D5665" s="3" t="s">
        <v>23</v>
      </c>
      <c r="E5665" s="3" t="s">
        <v>3</v>
      </c>
      <c r="F5665" s="4" t="s">
        <v>4</v>
      </c>
      <c r="G5665" s="3">
        <v>124883</v>
      </c>
      <c r="H5665" s="3" t="s">
        <v>3285</v>
      </c>
      <c r="I5665" s="3" t="s">
        <v>4001</v>
      </c>
      <c r="J5665" s="8">
        <v>746908.5</v>
      </c>
      <c r="K5665" s="12">
        <f>IFERROR(VLOOKUP($A5665,[1]Piv!$B:$C,2,FALSE),0)</f>
        <v>0</v>
      </c>
      <c r="L5665" s="12">
        <f>IFERROR(VLOOKUP($A5665,'[2]FINAL (2)'!$A$1:$F$7700,3,FALSE),0)</f>
        <v>746272.34</v>
      </c>
      <c r="M5665" s="12">
        <f>IFERROR(VLOOKUP($A5665,'[2]FINAL (2)'!$A$1:$F$7700,5,FALSE),0)</f>
        <v>0</v>
      </c>
      <c r="N5665" s="12">
        <f>IFERROR(VLOOKUP($A5665,[3]Sheet3!$A$1:$C$4542,3,FALSE),0)</f>
        <v>0</v>
      </c>
      <c r="O5665" s="10">
        <f t="shared" si="89"/>
        <v>746272.34</v>
      </c>
      <c r="P5665" s="10">
        <f>O5665-J5665</f>
        <v>-636.1600000000326</v>
      </c>
    </row>
    <row r="5666" spans="1:16" x14ac:dyDescent="0.25">
      <c r="A5666" s="3">
        <v>14359780</v>
      </c>
      <c r="B5666" s="3" t="s">
        <v>8087</v>
      </c>
      <c r="C5666" s="4">
        <v>100105</v>
      </c>
      <c r="D5666" s="3" t="s">
        <v>23</v>
      </c>
      <c r="E5666" s="3" t="s">
        <v>3</v>
      </c>
      <c r="F5666" s="4" t="s">
        <v>4</v>
      </c>
      <c r="G5666" s="3"/>
      <c r="H5666" s="3"/>
      <c r="I5666" s="3" t="s">
        <v>4001</v>
      </c>
      <c r="J5666" s="8">
        <v>0</v>
      </c>
      <c r="K5666" s="12">
        <f>IFERROR(VLOOKUP($A5666,[1]Piv!$B:$C,2,FALSE),0)</f>
        <v>0</v>
      </c>
      <c r="L5666" s="12">
        <f>IFERROR(VLOOKUP($A5666,'[2]FINAL (2)'!$A$1:$F$7700,3,FALSE),0)</f>
        <v>0</v>
      </c>
      <c r="M5666" s="12">
        <f>IFERROR(VLOOKUP($A5666,'[2]FINAL (2)'!$A$1:$F$7700,5,FALSE),0)</f>
        <v>0</v>
      </c>
      <c r="N5666" s="12">
        <f>IFERROR(VLOOKUP($A5666,[3]Sheet3!$A$1:$C$4542,3,FALSE),0)</f>
        <v>20000</v>
      </c>
      <c r="O5666" s="10">
        <f t="shared" si="89"/>
        <v>20000</v>
      </c>
      <c r="P5666" s="10">
        <f>O5666-J5666</f>
        <v>20000</v>
      </c>
    </row>
    <row r="5667" spans="1:16" x14ac:dyDescent="0.25">
      <c r="A5667" s="3">
        <v>15554777</v>
      </c>
      <c r="B5667" s="3" t="s">
        <v>8088</v>
      </c>
      <c r="C5667" s="4">
        <v>100105</v>
      </c>
      <c r="D5667" s="3" t="s">
        <v>23</v>
      </c>
      <c r="E5667" s="3" t="s">
        <v>3</v>
      </c>
      <c r="F5667" s="4" t="s">
        <v>4</v>
      </c>
      <c r="G5667" s="3">
        <v>97453</v>
      </c>
      <c r="H5667" s="3" t="s">
        <v>3284</v>
      </c>
      <c r="I5667" s="3" t="s">
        <v>4001</v>
      </c>
      <c r="J5667" s="8">
        <v>1600000</v>
      </c>
      <c r="K5667" s="12">
        <f>IFERROR(VLOOKUP($A5667,[1]Piv!$B:$C,2,FALSE),0)</f>
        <v>1589427.1800000002</v>
      </c>
      <c r="L5667" s="12">
        <f>IFERROR(VLOOKUP($A5667,'[2]FINAL (2)'!$A$1:$F$7700,3,FALSE),0)</f>
        <v>0</v>
      </c>
      <c r="M5667" s="12">
        <f>IFERROR(VLOOKUP($A5667,'[2]FINAL (2)'!$A$1:$F$7700,5,FALSE),0)</f>
        <v>0</v>
      </c>
      <c r="N5667" s="12">
        <f>IFERROR(VLOOKUP($A5667,[3]Sheet3!$A$1:$C$4542,3,FALSE),0)</f>
        <v>0</v>
      </c>
      <c r="O5667" s="10">
        <f t="shared" si="89"/>
        <v>1589427.1800000002</v>
      </c>
      <c r="P5667" s="10">
        <f>O5667-J5667</f>
        <v>-10572.819999999832</v>
      </c>
    </row>
    <row r="5668" spans="1:16" x14ac:dyDescent="0.25">
      <c r="A5668" s="3">
        <v>15726439</v>
      </c>
      <c r="B5668" s="3" t="s">
        <v>8089</v>
      </c>
      <c r="C5668" s="4">
        <v>100105</v>
      </c>
      <c r="D5668" s="3" t="s">
        <v>23</v>
      </c>
      <c r="E5668" s="3" t="s">
        <v>3</v>
      </c>
      <c r="F5668" s="4" t="s">
        <v>4</v>
      </c>
      <c r="G5668" s="3">
        <v>96896</v>
      </c>
      <c r="H5668" s="3" t="s">
        <v>3244</v>
      </c>
      <c r="I5668" s="3" t="s">
        <v>4001</v>
      </c>
      <c r="J5668" s="8">
        <v>700000</v>
      </c>
      <c r="K5668" s="12">
        <f>IFERROR(VLOOKUP($A5668,[1]Piv!$B:$C,2,FALSE),0)</f>
        <v>709833.55</v>
      </c>
      <c r="L5668" s="12">
        <f>IFERROR(VLOOKUP($A5668,'[2]FINAL (2)'!$A$1:$F$7700,3,FALSE),0)</f>
        <v>0</v>
      </c>
      <c r="M5668" s="12">
        <f>IFERROR(VLOOKUP($A5668,'[2]FINAL (2)'!$A$1:$F$7700,5,FALSE),0)</f>
        <v>0</v>
      </c>
      <c r="N5668" s="12">
        <f>IFERROR(VLOOKUP($A5668,[3]Sheet3!$A$1:$C$4542,3,FALSE),0)</f>
        <v>0</v>
      </c>
      <c r="O5668" s="10">
        <f t="shared" si="89"/>
        <v>709833.55</v>
      </c>
      <c r="P5668" s="10">
        <f>O5668-J5668</f>
        <v>9833.5500000000466</v>
      </c>
    </row>
    <row r="5669" spans="1:16" x14ac:dyDescent="0.25">
      <c r="A5669" s="3">
        <v>16083046</v>
      </c>
      <c r="B5669" s="3" t="s">
        <v>8090</v>
      </c>
      <c r="C5669" s="4">
        <v>100105</v>
      </c>
      <c r="D5669" s="3" t="s">
        <v>23</v>
      </c>
      <c r="E5669" s="3" t="s">
        <v>3</v>
      </c>
      <c r="F5669" s="4" t="s">
        <v>4</v>
      </c>
      <c r="G5669" s="3">
        <v>130810</v>
      </c>
      <c r="H5669" s="3" t="s">
        <v>3203</v>
      </c>
      <c r="I5669" s="3" t="s">
        <v>3999</v>
      </c>
      <c r="J5669" s="8">
        <v>14561440.970000001</v>
      </c>
      <c r="K5669" s="12">
        <f>IFERROR(VLOOKUP($A5669,[1]Piv!$B:$C,2,FALSE),0)</f>
        <v>0</v>
      </c>
      <c r="L5669" s="12">
        <f>IFERROR(VLOOKUP($A5669,'[2]FINAL (2)'!$A$1:$F$7700,3,FALSE),0)</f>
        <v>9307627.3200000003</v>
      </c>
      <c r="M5669" s="12">
        <f>IFERROR(VLOOKUP($A5669,'[2]FINAL (2)'!$A$1:$F$7700,5,FALSE),0)</f>
        <v>0</v>
      </c>
      <c r="N5669" s="12">
        <f>IFERROR(VLOOKUP($A5669,[3]Sheet3!$A$1:$C$4542,3,FALSE),0)</f>
        <v>5000000</v>
      </c>
      <c r="O5669" s="10">
        <f t="shared" si="89"/>
        <v>14307627.32</v>
      </c>
      <c r="P5669" s="10">
        <f>O5669-J5669</f>
        <v>-253813.65000000037</v>
      </c>
    </row>
    <row r="5670" spans="1:16" x14ac:dyDescent="0.25">
      <c r="A5670" s="3">
        <v>16106998</v>
      </c>
      <c r="B5670" s="3" t="s">
        <v>8091</v>
      </c>
      <c r="C5670" s="4">
        <v>100105</v>
      </c>
      <c r="D5670" s="3" t="s">
        <v>23</v>
      </c>
      <c r="E5670" s="3" t="s">
        <v>3</v>
      </c>
      <c r="F5670" s="4" t="s">
        <v>12</v>
      </c>
      <c r="G5670" s="3"/>
      <c r="H5670" s="3"/>
      <c r="I5670" s="3"/>
      <c r="J5670" s="8">
        <v>0</v>
      </c>
      <c r="K5670" s="12">
        <f>IFERROR(VLOOKUP($A5670,[1]Piv!$B:$C,2,FALSE),0)</f>
        <v>0</v>
      </c>
      <c r="L5670" s="12">
        <f>IFERROR(VLOOKUP($A5670,'[2]FINAL (2)'!$A$1:$F$7700,3,FALSE),0)</f>
        <v>0</v>
      </c>
      <c r="M5670" s="12">
        <f>IFERROR(VLOOKUP($A5670,'[2]FINAL (2)'!$A$1:$F$7700,5,FALSE),0)</f>
        <v>0</v>
      </c>
      <c r="N5670" s="12">
        <f>IFERROR(VLOOKUP($A5670,[3]Sheet3!$A$1:$C$4542,3,FALSE),0)</f>
        <v>0</v>
      </c>
      <c r="O5670" s="10">
        <f t="shared" si="89"/>
        <v>0</v>
      </c>
      <c r="P5670"/>
    </row>
    <row r="5671" spans="1:16" x14ac:dyDescent="0.25">
      <c r="A5671" s="3">
        <v>16143734</v>
      </c>
      <c r="B5671" s="3" t="s">
        <v>8092</v>
      </c>
      <c r="C5671" s="4">
        <v>100105</v>
      </c>
      <c r="D5671" s="3" t="s">
        <v>23</v>
      </c>
      <c r="E5671" s="3" t="s">
        <v>3</v>
      </c>
      <c r="F5671" s="4" t="s">
        <v>12</v>
      </c>
      <c r="G5671" s="3"/>
      <c r="H5671" s="3"/>
      <c r="I5671" s="3"/>
      <c r="J5671" s="8">
        <v>0</v>
      </c>
      <c r="K5671" s="12">
        <f>IFERROR(VLOOKUP($A5671,[1]Piv!$B:$C,2,FALSE),0)</f>
        <v>0</v>
      </c>
      <c r="L5671" s="12">
        <f>IFERROR(VLOOKUP($A5671,'[2]FINAL (2)'!$A$1:$F$7700,3,FALSE),0)</f>
        <v>0</v>
      </c>
      <c r="M5671" s="12">
        <f>IFERROR(VLOOKUP($A5671,'[2]FINAL (2)'!$A$1:$F$7700,5,FALSE),0)</f>
        <v>0</v>
      </c>
      <c r="N5671" s="12">
        <f>IFERROR(VLOOKUP($A5671,[3]Sheet3!$A$1:$C$4542,3,FALSE),0)</f>
        <v>0</v>
      </c>
      <c r="O5671" s="10">
        <f t="shared" si="89"/>
        <v>0</v>
      </c>
      <c r="P5671"/>
    </row>
    <row r="5672" spans="1:16" x14ac:dyDescent="0.25">
      <c r="A5672" s="3">
        <v>16223734</v>
      </c>
      <c r="B5672" s="3" t="s">
        <v>8093</v>
      </c>
      <c r="C5672" s="4">
        <v>100105</v>
      </c>
      <c r="D5672" s="3" t="s">
        <v>23</v>
      </c>
      <c r="E5672" s="3" t="s">
        <v>3</v>
      </c>
      <c r="F5672" s="4" t="s">
        <v>12</v>
      </c>
      <c r="G5672" s="3"/>
      <c r="H5672" s="3"/>
      <c r="I5672" s="3"/>
      <c r="J5672" s="8">
        <v>0</v>
      </c>
      <c r="K5672" s="12">
        <f>IFERROR(VLOOKUP($A5672,[1]Piv!$B:$C,2,FALSE),0)</f>
        <v>0</v>
      </c>
      <c r="L5672" s="12">
        <f>IFERROR(VLOOKUP($A5672,'[2]FINAL (2)'!$A$1:$F$7700,3,FALSE),0)</f>
        <v>0</v>
      </c>
      <c r="M5672" s="12">
        <f>IFERROR(VLOOKUP($A5672,'[2]FINAL (2)'!$A$1:$F$7700,5,FALSE),0)</f>
        <v>0</v>
      </c>
      <c r="N5672" s="12">
        <f>IFERROR(VLOOKUP($A5672,[3]Sheet3!$A$1:$C$4542,3,FALSE),0)</f>
        <v>0</v>
      </c>
      <c r="O5672" s="10">
        <f t="shared" si="89"/>
        <v>0</v>
      </c>
      <c r="P5672"/>
    </row>
    <row r="5673" spans="1:16" x14ac:dyDescent="0.25">
      <c r="A5673" s="3">
        <v>16805786</v>
      </c>
      <c r="B5673" s="3" t="s">
        <v>8094</v>
      </c>
      <c r="C5673" s="4">
        <v>100105</v>
      </c>
      <c r="D5673" s="3" t="s">
        <v>23</v>
      </c>
      <c r="E5673" s="3" t="s">
        <v>3</v>
      </c>
      <c r="F5673" s="4" t="s">
        <v>4</v>
      </c>
      <c r="G5673" s="3">
        <v>129413</v>
      </c>
      <c r="H5673" s="3" t="s">
        <v>3215</v>
      </c>
      <c r="I5673" s="3" t="s">
        <v>3999</v>
      </c>
      <c r="J5673" s="8">
        <v>6000000</v>
      </c>
      <c r="K5673" s="12">
        <f>IFERROR(VLOOKUP($A5673,[1]Piv!$B:$C,2,FALSE),0)</f>
        <v>6000000</v>
      </c>
      <c r="L5673" s="12">
        <f>IFERROR(VLOOKUP($A5673,'[2]FINAL (2)'!$A$1:$F$7700,3,FALSE),0)</f>
        <v>0</v>
      </c>
      <c r="M5673" s="12">
        <f>IFERROR(VLOOKUP($A5673,'[2]FINAL (2)'!$A$1:$F$7700,5,FALSE),0)</f>
        <v>0</v>
      </c>
      <c r="N5673" s="12">
        <f>IFERROR(VLOOKUP($A5673,[3]Sheet3!$A$1:$C$4542,3,FALSE),0)</f>
        <v>0</v>
      </c>
      <c r="O5673" s="10">
        <f t="shared" si="89"/>
        <v>6000000</v>
      </c>
      <c r="P5673" s="10">
        <f>O5673-J5673</f>
        <v>0</v>
      </c>
    </row>
    <row r="5674" spans="1:16" x14ac:dyDescent="0.25">
      <c r="A5674" s="3">
        <v>16950822</v>
      </c>
      <c r="B5674" s="3" t="s">
        <v>2880</v>
      </c>
      <c r="C5674" s="4">
        <v>100105</v>
      </c>
      <c r="D5674" s="3" t="s">
        <v>23</v>
      </c>
      <c r="E5674" s="3" t="s">
        <v>3</v>
      </c>
      <c r="F5674" s="4" t="s">
        <v>4</v>
      </c>
      <c r="G5674" s="3">
        <v>131072</v>
      </c>
      <c r="H5674" s="3" t="s">
        <v>3245</v>
      </c>
      <c r="I5674" s="3" t="s">
        <v>3999</v>
      </c>
      <c r="J5674" s="8">
        <v>300000</v>
      </c>
      <c r="K5674" s="12">
        <f>IFERROR(VLOOKUP($A5674,[1]Piv!$B:$C,2,FALSE),0)</f>
        <v>0</v>
      </c>
      <c r="L5674" s="12">
        <f>IFERROR(VLOOKUP($A5674,'[2]FINAL (2)'!$A$1:$F$7700,3,FALSE),0)</f>
        <v>0</v>
      </c>
      <c r="M5674" s="12">
        <f>IFERROR(VLOOKUP($A5674,'[2]FINAL (2)'!$A$1:$F$7700,5,FALSE),0)</f>
        <v>0</v>
      </c>
      <c r="N5674" s="12">
        <f>IFERROR(VLOOKUP($A5674,[3]Sheet3!$A$1:$C$4542,3,FALSE),0)</f>
        <v>300000</v>
      </c>
      <c r="O5674" s="10">
        <f t="shared" si="89"/>
        <v>300000</v>
      </c>
      <c r="P5674" s="10">
        <f>O5674-J5674</f>
        <v>0</v>
      </c>
    </row>
    <row r="5675" spans="1:16" x14ac:dyDescent="0.25">
      <c r="A5675" s="3">
        <v>17116958</v>
      </c>
      <c r="B5675" s="3" t="s">
        <v>2018</v>
      </c>
      <c r="C5675" s="4">
        <v>100105</v>
      </c>
      <c r="D5675" s="3" t="s">
        <v>23</v>
      </c>
      <c r="E5675" s="3" t="s">
        <v>3</v>
      </c>
      <c r="F5675" s="4" t="s">
        <v>4</v>
      </c>
      <c r="G5675" s="3">
        <v>131072</v>
      </c>
      <c r="H5675" s="3" t="s">
        <v>3245</v>
      </c>
      <c r="I5675" s="3" t="s">
        <v>3999</v>
      </c>
      <c r="J5675" s="8">
        <v>5000000</v>
      </c>
      <c r="K5675" s="12">
        <f>IFERROR(VLOOKUP($A5675,[1]Piv!$B:$C,2,FALSE),0)</f>
        <v>0</v>
      </c>
      <c r="L5675" s="12">
        <f>IFERROR(VLOOKUP($A5675,'[2]FINAL (2)'!$A$1:$F$7700,3,FALSE),0)</f>
        <v>0</v>
      </c>
      <c r="M5675" s="12">
        <f>IFERROR(VLOOKUP($A5675,'[2]FINAL (2)'!$A$1:$F$7700,5,FALSE),0)</f>
        <v>1202265.43</v>
      </c>
      <c r="N5675" s="12">
        <f>IFERROR(VLOOKUP($A5675,[3]Sheet3!$A$1:$C$4542,3,FALSE),0)</f>
        <v>5000000</v>
      </c>
      <c r="O5675" s="10">
        <f t="shared" si="89"/>
        <v>6202265.4299999997</v>
      </c>
      <c r="P5675" s="10">
        <f>O5675-J5675</f>
        <v>1202265.4299999997</v>
      </c>
    </row>
    <row r="5676" spans="1:16" x14ac:dyDescent="0.25">
      <c r="A5676" s="3">
        <v>17155157</v>
      </c>
      <c r="B5676" s="3" t="s">
        <v>8095</v>
      </c>
      <c r="C5676" s="4">
        <v>100105</v>
      </c>
      <c r="D5676" s="3" t="s">
        <v>23</v>
      </c>
      <c r="E5676" s="3" t="s">
        <v>3</v>
      </c>
      <c r="F5676" s="4" t="s">
        <v>4</v>
      </c>
      <c r="G5676" s="3">
        <v>131072</v>
      </c>
      <c r="H5676" s="3" t="s">
        <v>3245</v>
      </c>
      <c r="I5676" s="3" t="s">
        <v>3999</v>
      </c>
      <c r="J5676" s="8">
        <v>1616142.02</v>
      </c>
      <c r="K5676" s="12">
        <f>IFERROR(VLOOKUP($A5676,[1]Piv!$B:$C,2,FALSE),0)</f>
        <v>258325.72</v>
      </c>
      <c r="L5676" s="12">
        <f>IFERROR(VLOOKUP($A5676,'[2]FINAL (2)'!$A$1:$F$7700,3,FALSE),0)</f>
        <v>939261.35</v>
      </c>
      <c r="M5676" s="12">
        <f>IFERROR(VLOOKUP($A5676,'[2]FINAL (2)'!$A$1:$F$7700,5,FALSE),0)</f>
        <v>0</v>
      </c>
      <c r="N5676" s="12">
        <f>IFERROR(VLOOKUP($A5676,[3]Sheet3!$A$1:$C$4542,3,FALSE),0)</f>
        <v>0</v>
      </c>
      <c r="O5676" s="10">
        <f t="shared" si="89"/>
        <v>1197587.07</v>
      </c>
      <c r="P5676" s="10">
        <f>O5676-J5676</f>
        <v>-418554.94999999995</v>
      </c>
    </row>
    <row r="5677" spans="1:16" x14ac:dyDescent="0.25">
      <c r="A5677" s="3">
        <v>17837851</v>
      </c>
      <c r="B5677" s="3" t="s">
        <v>8096</v>
      </c>
      <c r="C5677" s="4">
        <v>100105</v>
      </c>
      <c r="D5677" s="3" t="s">
        <v>23</v>
      </c>
      <c r="E5677" s="3" t="s">
        <v>3</v>
      </c>
      <c r="F5677" s="4" t="s">
        <v>12</v>
      </c>
      <c r="G5677" s="3"/>
      <c r="H5677" s="3"/>
      <c r="I5677" s="3"/>
      <c r="J5677" s="8">
        <v>0</v>
      </c>
      <c r="K5677" s="12">
        <f>IFERROR(VLOOKUP($A5677,[1]Piv!$B:$C,2,FALSE),0)</f>
        <v>0</v>
      </c>
      <c r="L5677" s="12">
        <f>IFERROR(VLOOKUP($A5677,'[2]FINAL (2)'!$A$1:$F$7700,3,FALSE),0)</f>
        <v>0</v>
      </c>
      <c r="M5677" s="12">
        <f>IFERROR(VLOOKUP($A5677,'[2]FINAL (2)'!$A$1:$F$7700,5,FALSE),0)</f>
        <v>0</v>
      </c>
      <c r="N5677" s="12">
        <f>IFERROR(VLOOKUP($A5677,[3]Sheet3!$A$1:$C$4542,3,FALSE),0)</f>
        <v>0</v>
      </c>
      <c r="O5677" s="10">
        <f t="shared" si="89"/>
        <v>0</v>
      </c>
      <c r="P5677"/>
    </row>
    <row r="5678" spans="1:16" x14ac:dyDescent="0.25">
      <c r="A5678" s="3">
        <v>18116755</v>
      </c>
      <c r="B5678" s="3" t="s">
        <v>2639</v>
      </c>
      <c r="C5678" s="4">
        <v>100105</v>
      </c>
      <c r="D5678" s="3" t="s">
        <v>23</v>
      </c>
      <c r="E5678" s="3" t="s">
        <v>3</v>
      </c>
      <c r="F5678" s="4" t="s">
        <v>4</v>
      </c>
      <c r="G5678" s="3">
        <v>96896</v>
      </c>
      <c r="H5678" s="3" t="s">
        <v>3244</v>
      </c>
      <c r="I5678" s="3" t="s">
        <v>4001</v>
      </c>
      <c r="J5678" s="8">
        <v>15260000</v>
      </c>
      <c r="K5678" s="12">
        <f>IFERROR(VLOOKUP($A5678,[1]Piv!$B:$C,2,FALSE),0)</f>
        <v>6540329.1200000001</v>
      </c>
      <c r="L5678" s="12">
        <f>IFERROR(VLOOKUP($A5678,'[2]FINAL (2)'!$A$1:$F$7700,3,FALSE),0)</f>
        <v>0</v>
      </c>
      <c r="M5678" s="12">
        <f>IFERROR(VLOOKUP($A5678,'[2]FINAL (2)'!$A$1:$F$7700,5,FALSE),0)</f>
        <v>0</v>
      </c>
      <c r="N5678" s="12">
        <f>IFERROR(VLOOKUP($A5678,[3]Sheet3!$A$1:$C$4542,3,FALSE),0)</f>
        <v>0</v>
      </c>
      <c r="O5678" s="10">
        <f t="shared" si="89"/>
        <v>6540329.1200000001</v>
      </c>
      <c r="P5678" s="10">
        <f>O5678-J5678</f>
        <v>-8719670.879999999</v>
      </c>
    </row>
    <row r="5679" spans="1:16" x14ac:dyDescent="0.25">
      <c r="A5679" s="3">
        <v>19508533</v>
      </c>
      <c r="B5679" s="3" t="s">
        <v>8097</v>
      </c>
      <c r="C5679" s="4">
        <v>100105</v>
      </c>
      <c r="D5679" s="3" t="s">
        <v>23</v>
      </c>
      <c r="E5679" s="3" t="s">
        <v>3</v>
      </c>
      <c r="F5679" s="4" t="s">
        <v>4</v>
      </c>
      <c r="G5679" s="3">
        <v>87000</v>
      </c>
      <c r="H5679" s="3" t="s">
        <v>3196</v>
      </c>
      <c r="I5679" s="3" t="s">
        <v>3999</v>
      </c>
      <c r="J5679" s="8">
        <v>500000</v>
      </c>
      <c r="K5679" s="12">
        <f>IFERROR(VLOOKUP($A5679,[1]Piv!$B:$C,2,FALSE),0)</f>
        <v>0</v>
      </c>
      <c r="L5679" s="12">
        <f>IFERROR(VLOOKUP($A5679,'[2]FINAL (2)'!$A$1:$F$7700,3,FALSE),0)</f>
        <v>496724.37</v>
      </c>
      <c r="M5679" s="12">
        <f>IFERROR(VLOOKUP($A5679,'[2]FINAL (2)'!$A$1:$F$7700,5,FALSE),0)</f>
        <v>0</v>
      </c>
      <c r="N5679" s="12">
        <f>IFERROR(VLOOKUP($A5679,[3]Sheet3!$A$1:$C$4542,3,FALSE),0)</f>
        <v>0</v>
      </c>
      <c r="O5679" s="10">
        <f t="shared" si="89"/>
        <v>496724.37</v>
      </c>
      <c r="P5679" s="10">
        <f>O5679-J5679</f>
        <v>-3275.6300000000047</v>
      </c>
    </row>
    <row r="5680" spans="1:16" x14ac:dyDescent="0.25">
      <c r="A5680" s="3">
        <v>19677177</v>
      </c>
      <c r="B5680" s="3" t="s">
        <v>8098</v>
      </c>
      <c r="C5680" s="4">
        <v>100105</v>
      </c>
      <c r="D5680" s="3" t="s">
        <v>23</v>
      </c>
      <c r="E5680" s="3" t="s">
        <v>3</v>
      </c>
      <c r="F5680" s="4" t="s">
        <v>12</v>
      </c>
      <c r="G5680" s="3"/>
      <c r="H5680" s="3"/>
      <c r="I5680" s="3"/>
      <c r="J5680" s="8">
        <v>0</v>
      </c>
      <c r="K5680" s="12">
        <f>IFERROR(VLOOKUP($A5680,[1]Piv!$B:$C,2,FALSE),0)</f>
        <v>0</v>
      </c>
      <c r="L5680" s="12">
        <f>IFERROR(VLOOKUP($A5680,'[2]FINAL (2)'!$A$1:$F$7700,3,FALSE),0)</f>
        <v>0</v>
      </c>
      <c r="M5680" s="12">
        <f>IFERROR(VLOOKUP($A5680,'[2]FINAL (2)'!$A$1:$F$7700,5,FALSE),0)</f>
        <v>0</v>
      </c>
      <c r="N5680" s="12">
        <f>IFERROR(VLOOKUP($A5680,[3]Sheet3!$A$1:$C$4542,3,FALSE),0)</f>
        <v>0</v>
      </c>
      <c r="O5680" s="10">
        <f t="shared" si="89"/>
        <v>0</v>
      </c>
      <c r="P5680"/>
    </row>
    <row r="5681" spans="1:16" x14ac:dyDescent="0.25">
      <c r="A5681" s="3">
        <v>20182084</v>
      </c>
      <c r="B5681" s="3" t="s">
        <v>2065</v>
      </c>
      <c r="C5681" s="4">
        <v>100105</v>
      </c>
      <c r="D5681" s="3" t="s">
        <v>23</v>
      </c>
      <c r="E5681" s="3" t="s">
        <v>3</v>
      </c>
      <c r="F5681" s="4" t="s">
        <v>4</v>
      </c>
      <c r="G5681" s="3">
        <v>131072</v>
      </c>
      <c r="H5681" s="3" t="s">
        <v>3245</v>
      </c>
      <c r="I5681" s="3" t="s">
        <v>3999</v>
      </c>
      <c r="J5681" s="8">
        <v>998400</v>
      </c>
      <c r="K5681" s="12">
        <f>IFERROR(VLOOKUP($A5681,[1]Piv!$B:$C,2,FALSE),0)</f>
        <v>925359.07</v>
      </c>
      <c r="L5681" s="12">
        <f>IFERROR(VLOOKUP($A5681,'[2]FINAL (2)'!$A$1:$F$7700,3,FALSE),0)</f>
        <v>0</v>
      </c>
      <c r="M5681" s="12">
        <f>IFERROR(VLOOKUP($A5681,'[2]FINAL (2)'!$A$1:$F$7700,5,FALSE),0)</f>
        <v>0</v>
      </c>
      <c r="N5681" s="12">
        <f>IFERROR(VLOOKUP($A5681,[3]Sheet3!$A$1:$C$4542,3,FALSE),0)</f>
        <v>0</v>
      </c>
      <c r="O5681" s="10">
        <f t="shared" si="89"/>
        <v>925359.07</v>
      </c>
      <c r="P5681" s="10">
        <f>O5681-J5681</f>
        <v>-73040.930000000051</v>
      </c>
    </row>
    <row r="5682" spans="1:16" x14ac:dyDescent="0.25">
      <c r="A5682" s="3">
        <v>20256910</v>
      </c>
      <c r="B5682" s="3" t="s">
        <v>8099</v>
      </c>
      <c r="C5682" s="4">
        <v>100105</v>
      </c>
      <c r="D5682" s="3" t="s">
        <v>23</v>
      </c>
      <c r="E5682" s="3" t="s">
        <v>3</v>
      </c>
      <c r="F5682" s="4" t="s">
        <v>12</v>
      </c>
      <c r="G5682" s="3"/>
      <c r="H5682" s="3"/>
      <c r="I5682" s="3"/>
      <c r="J5682" s="8">
        <v>0</v>
      </c>
      <c r="K5682" s="12">
        <f>IFERROR(VLOOKUP($A5682,[1]Piv!$B:$C,2,FALSE),0)</f>
        <v>0</v>
      </c>
      <c r="L5682" s="12">
        <f>IFERROR(VLOOKUP($A5682,'[2]FINAL (2)'!$A$1:$F$7700,3,FALSE),0)</f>
        <v>0</v>
      </c>
      <c r="M5682" s="12">
        <f>IFERROR(VLOOKUP($A5682,'[2]FINAL (2)'!$A$1:$F$7700,5,FALSE),0)</f>
        <v>0</v>
      </c>
      <c r="N5682" s="12">
        <f>IFERROR(VLOOKUP($A5682,[3]Sheet3!$A$1:$C$4542,3,FALSE),0)</f>
        <v>0</v>
      </c>
      <c r="O5682" s="10">
        <f t="shared" si="89"/>
        <v>0</v>
      </c>
      <c r="P5682"/>
    </row>
    <row r="5683" spans="1:16" x14ac:dyDescent="0.25">
      <c r="A5683" s="3">
        <v>20372150</v>
      </c>
      <c r="B5683" s="3" t="s">
        <v>2595</v>
      </c>
      <c r="C5683" s="4">
        <v>100105</v>
      </c>
      <c r="D5683" s="3" t="s">
        <v>23</v>
      </c>
      <c r="E5683" s="3" t="s">
        <v>3</v>
      </c>
      <c r="F5683" s="4" t="s">
        <v>4</v>
      </c>
      <c r="G5683" s="3">
        <v>11111</v>
      </c>
      <c r="H5683" s="3" t="s">
        <v>3298</v>
      </c>
      <c r="I5683" s="3" t="s">
        <v>4000</v>
      </c>
      <c r="J5683" s="8">
        <v>1000000</v>
      </c>
      <c r="K5683" s="12">
        <f>IFERROR(VLOOKUP($A5683,[1]Piv!$B:$C,2,FALSE),0)</f>
        <v>0</v>
      </c>
      <c r="L5683" s="12">
        <f>IFERROR(VLOOKUP($A5683,'[2]FINAL (2)'!$A$1:$F$7700,3,FALSE),0)</f>
        <v>0</v>
      </c>
      <c r="M5683" s="12">
        <f>IFERROR(VLOOKUP($A5683,'[2]FINAL (2)'!$A$1:$F$7700,5,FALSE),0)</f>
        <v>0</v>
      </c>
      <c r="N5683" s="12">
        <f>IFERROR(VLOOKUP($A5683,[3]Sheet3!$A$1:$C$4542,3,FALSE),0)</f>
        <v>0</v>
      </c>
      <c r="O5683" s="10">
        <f t="shared" si="89"/>
        <v>0</v>
      </c>
      <c r="P5683" s="10">
        <f>O5683-J5683</f>
        <v>-1000000</v>
      </c>
    </row>
    <row r="5684" spans="1:16" x14ac:dyDescent="0.25">
      <c r="A5684" s="3">
        <v>20431295</v>
      </c>
      <c r="B5684" s="3" t="s">
        <v>8100</v>
      </c>
      <c r="C5684" s="4">
        <v>100105</v>
      </c>
      <c r="D5684" s="3" t="s">
        <v>23</v>
      </c>
      <c r="E5684" s="3" t="s">
        <v>3</v>
      </c>
      <c r="F5684" s="4" t="s">
        <v>12</v>
      </c>
      <c r="G5684" s="3"/>
      <c r="H5684" s="3"/>
      <c r="I5684" s="3"/>
      <c r="J5684" s="8">
        <v>0</v>
      </c>
      <c r="K5684" s="12">
        <f>IFERROR(VLOOKUP($A5684,[1]Piv!$B:$C,2,FALSE),0)</f>
        <v>0</v>
      </c>
      <c r="L5684" s="12">
        <f>IFERROR(VLOOKUP($A5684,'[2]FINAL (2)'!$A$1:$F$7700,3,FALSE),0)</f>
        <v>0</v>
      </c>
      <c r="M5684" s="12">
        <f>IFERROR(VLOOKUP($A5684,'[2]FINAL (2)'!$A$1:$F$7700,5,FALSE),0)</f>
        <v>0</v>
      </c>
      <c r="N5684" s="12">
        <f>IFERROR(VLOOKUP($A5684,[3]Sheet3!$A$1:$C$4542,3,FALSE),0)</f>
        <v>0</v>
      </c>
      <c r="O5684" s="10">
        <f t="shared" si="89"/>
        <v>0</v>
      </c>
      <c r="P5684"/>
    </row>
    <row r="5685" spans="1:16" x14ac:dyDescent="0.25">
      <c r="A5685" s="3">
        <v>20544113</v>
      </c>
      <c r="B5685" s="3" t="s">
        <v>8101</v>
      </c>
      <c r="C5685" s="4">
        <v>100105</v>
      </c>
      <c r="D5685" s="3" t="s">
        <v>23</v>
      </c>
      <c r="E5685" s="3" t="s">
        <v>3</v>
      </c>
      <c r="F5685" s="4" t="s">
        <v>12</v>
      </c>
      <c r="G5685" s="3"/>
      <c r="H5685" s="3"/>
      <c r="I5685" s="3"/>
      <c r="J5685" s="8">
        <v>0</v>
      </c>
      <c r="K5685" s="12">
        <f>IFERROR(VLOOKUP($A5685,[1]Piv!$B:$C,2,FALSE),0)</f>
        <v>0</v>
      </c>
      <c r="L5685" s="12">
        <f>IFERROR(VLOOKUP($A5685,'[2]FINAL (2)'!$A$1:$F$7700,3,FALSE),0)</f>
        <v>0</v>
      </c>
      <c r="M5685" s="12">
        <f>IFERROR(VLOOKUP($A5685,'[2]FINAL (2)'!$A$1:$F$7700,5,FALSE),0)</f>
        <v>0</v>
      </c>
      <c r="N5685" s="12">
        <f>IFERROR(VLOOKUP($A5685,[3]Sheet3!$A$1:$C$4542,3,FALSE),0)</f>
        <v>0</v>
      </c>
      <c r="O5685" s="10">
        <f t="shared" si="89"/>
        <v>0</v>
      </c>
      <c r="P5685"/>
    </row>
    <row r="5686" spans="1:16" x14ac:dyDescent="0.25">
      <c r="A5686" s="3">
        <v>20992103</v>
      </c>
      <c r="B5686" s="3" t="s">
        <v>8102</v>
      </c>
      <c r="C5686" s="4">
        <v>100105</v>
      </c>
      <c r="D5686" s="3" t="s">
        <v>23</v>
      </c>
      <c r="E5686" s="3" t="s">
        <v>3</v>
      </c>
      <c r="F5686" s="4" t="s">
        <v>12</v>
      </c>
      <c r="G5686" s="3"/>
      <c r="H5686" s="3"/>
      <c r="I5686" s="3"/>
      <c r="J5686" s="8">
        <v>0</v>
      </c>
      <c r="K5686" s="12">
        <f>IFERROR(VLOOKUP($A5686,[1]Piv!$B:$C,2,FALSE),0)</f>
        <v>0</v>
      </c>
      <c r="L5686" s="12">
        <f>IFERROR(VLOOKUP($A5686,'[2]FINAL (2)'!$A$1:$F$7700,3,FALSE),0)</f>
        <v>0</v>
      </c>
      <c r="M5686" s="12">
        <f>IFERROR(VLOOKUP($A5686,'[2]FINAL (2)'!$A$1:$F$7700,5,FALSE),0)</f>
        <v>0</v>
      </c>
      <c r="N5686" s="12">
        <f>IFERROR(VLOOKUP($A5686,[3]Sheet3!$A$1:$C$4542,3,FALSE),0)</f>
        <v>0</v>
      </c>
      <c r="O5686" s="10">
        <f t="shared" si="89"/>
        <v>0</v>
      </c>
      <c r="P5686"/>
    </row>
    <row r="5687" spans="1:16" x14ac:dyDescent="0.25">
      <c r="A5687" s="3">
        <v>21317120</v>
      </c>
      <c r="B5687" s="3" t="s">
        <v>8103</v>
      </c>
      <c r="C5687" s="4">
        <v>100105</v>
      </c>
      <c r="D5687" s="3" t="s">
        <v>23</v>
      </c>
      <c r="E5687" s="3" t="s">
        <v>3</v>
      </c>
      <c r="F5687" s="4" t="s">
        <v>12</v>
      </c>
      <c r="G5687" s="3"/>
      <c r="H5687" s="3"/>
      <c r="I5687" s="3"/>
      <c r="J5687" s="8">
        <v>0</v>
      </c>
      <c r="K5687" s="12">
        <f>IFERROR(VLOOKUP($A5687,[1]Piv!$B:$C,2,FALSE),0)</f>
        <v>0</v>
      </c>
      <c r="L5687" s="12">
        <f>IFERROR(VLOOKUP($A5687,'[2]FINAL (2)'!$A$1:$F$7700,3,FALSE),0)</f>
        <v>0</v>
      </c>
      <c r="M5687" s="12">
        <f>IFERROR(VLOOKUP($A5687,'[2]FINAL (2)'!$A$1:$F$7700,5,FALSE),0)</f>
        <v>0</v>
      </c>
      <c r="N5687" s="12">
        <f>IFERROR(VLOOKUP($A5687,[3]Sheet3!$A$1:$C$4542,3,FALSE),0)</f>
        <v>0</v>
      </c>
      <c r="O5687" s="10">
        <f t="shared" si="89"/>
        <v>0</v>
      </c>
      <c r="P5687"/>
    </row>
    <row r="5688" spans="1:16" x14ac:dyDescent="0.25">
      <c r="A5688" s="3">
        <v>22256977</v>
      </c>
      <c r="B5688" s="3" t="s">
        <v>8104</v>
      </c>
      <c r="C5688" s="4">
        <v>100105</v>
      </c>
      <c r="D5688" s="3" t="s">
        <v>23</v>
      </c>
      <c r="E5688" s="3" t="s">
        <v>3</v>
      </c>
      <c r="F5688" s="4" t="s">
        <v>12</v>
      </c>
      <c r="G5688" s="3"/>
      <c r="H5688" s="3"/>
      <c r="I5688" s="3"/>
      <c r="J5688" s="8">
        <v>0</v>
      </c>
      <c r="K5688" s="12">
        <f>IFERROR(VLOOKUP($A5688,[1]Piv!$B:$C,2,FALSE),0)</f>
        <v>0</v>
      </c>
      <c r="L5688" s="12">
        <f>IFERROR(VLOOKUP($A5688,'[2]FINAL (2)'!$A$1:$F$7700,3,FALSE),0)</f>
        <v>0</v>
      </c>
      <c r="M5688" s="12">
        <f>IFERROR(VLOOKUP($A5688,'[2]FINAL (2)'!$A$1:$F$7700,5,FALSE),0)</f>
        <v>0</v>
      </c>
      <c r="N5688" s="12">
        <f>IFERROR(VLOOKUP($A5688,[3]Sheet3!$A$1:$C$4542,3,FALSE),0)</f>
        <v>0</v>
      </c>
      <c r="O5688" s="10">
        <f t="shared" si="89"/>
        <v>0</v>
      </c>
      <c r="P5688"/>
    </row>
    <row r="5689" spans="1:16" x14ac:dyDescent="0.25">
      <c r="A5689" s="3">
        <v>22363758</v>
      </c>
      <c r="B5689" s="3" t="s">
        <v>8105</v>
      </c>
      <c r="C5689" s="4">
        <v>100105</v>
      </c>
      <c r="D5689" s="3" t="s">
        <v>23</v>
      </c>
      <c r="E5689" s="3" t="s">
        <v>3</v>
      </c>
      <c r="F5689" s="4" t="s">
        <v>12</v>
      </c>
      <c r="G5689" s="3"/>
      <c r="H5689" s="3"/>
      <c r="I5689" s="3"/>
      <c r="J5689" s="8">
        <v>0</v>
      </c>
      <c r="K5689" s="12">
        <f>IFERROR(VLOOKUP($A5689,[1]Piv!$B:$C,2,FALSE),0)</f>
        <v>0</v>
      </c>
      <c r="L5689" s="12">
        <f>IFERROR(VLOOKUP($A5689,'[2]FINAL (2)'!$A$1:$F$7700,3,FALSE),0)</f>
        <v>0</v>
      </c>
      <c r="M5689" s="12">
        <f>IFERROR(VLOOKUP($A5689,'[2]FINAL (2)'!$A$1:$F$7700,5,FALSE),0)</f>
        <v>0</v>
      </c>
      <c r="N5689" s="12">
        <f>IFERROR(VLOOKUP($A5689,[3]Sheet3!$A$1:$C$4542,3,FALSE),0)</f>
        <v>0</v>
      </c>
      <c r="O5689" s="10">
        <f t="shared" si="89"/>
        <v>0</v>
      </c>
      <c r="P5689"/>
    </row>
    <row r="5690" spans="1:16" x14ac:dyDescent="0.25">
      <c r="A5690" s="3">
        <v>22647083</v>
      </c>
      <c r="B5690" s="3" t="s">
        <v>8106</v>
      </c>
      <c r="C5690" s="4">
        <v>100105</v>
      </c>
      <c r="D5690" s="3" t="s">
        <v>23</v>
      </c>
      <c r="E5690" s="3" t="s">
        <v>3</v>
      </c>
      <c r="F5690" s="4" t="s">
        <v>12</v>
      </c>
      <c r="G5690" s="3"/>
      <c r="H5690" s="3"/>
      <c r="I5690" s="3"/>
      <c r="J5690" s="8">
        <v>0</v>
      </c>
      <c r="K5690" s="12">
        <f>IFERROR(VLOOKUP($A5690,[1]Piv!$B:$C,2,FALSE),0)</f>
        <v>0</v>
      </c>
      <c r="L5690" s="12">
        <f>IFERROR(VLOOKUP($A5690,'[2]FINAL (2)'!$A$1:$F$7700,3,FALSE),0)</f>
        <v>0</v>
      </c>
      <c r="M5690" s="12">
        <f>IFERROR(VLOOKUP($A5690,'[2]FINAL (2)'!$A$1:$F$7700,5,FALSE),0)</f>
        <v>0</v>
      </c>
      <c r="N5690" s="12">
        <f>IFERROR(VLOOKUP($A5690,[3]Sheet3!$A$1:$C$4542,3,FALSE),0)</f>
        <v>0</v>
      </c>
      <c r="O5690" s="10">
        <f t="shared" si="89"/>
        <v>0</v>
      </c>
      <c r="P5690"/>
    </row>
    <row r="5691" spans="1:16" x14ac:dyDescent="0.25">
      <c r="A5691" s="3">
        <v>22806729</v>
      </c>
      <c r="B5691" s="3" t="s">
        <v>8107</v>
      </c>
      <c r="C5691" s="4">
        <v>100105</v>
      </c>
      <c r="D5691" s="3" t="s">
        <v>23</v>
      </c>
      <c r="E5691" s="3" t="s">
        <v>3</v>
      </c>
      <c r="F5691" s="4" t="s">
        <v>12</v>
      </c>
      <c r="G5691" s="3"/>
      <c r="H5691" s="3"/>
      <c r="I5691" s="3"/>
      <c r="J5691" s="8">
        <v>0</v>
      </c>
      <c r="K5691" s="12">
        <f>IFERROR(VLOOKUP($A5691,[1]Piv!$B:$C,2,FALSE),0)</f>
        <v>0</v>
      </c>
      <c r="L5691" s="12">
        <f>IFERROR(VLOOKUP($A5691,'[2]FINAL (2)'!$A$1:$F$7700,3,FALSE),0)</f>
        <v>0</v>
      </c>
      <c r="M5691" s="12">
        <f>IFERROR(VLOOKUP($A5691,'[2]FINAL (2)'!$A$1:$F$7700,5,FALSE),0)</f>
        <v>0</v>
      </c>
      <c r="N5691" s="12">
        <f>IFERROR(VLOOKUP($A5691,[3]Sheet3!$A$1:$C$4542,3,FALSE),0)</f>
        <v>0</v>
      </c>
      <c r="O5691" s="10">
        <f t="shared" si="89"/>
        <v>0</v>
      </c>
      <c r="P5691"/>
    </row>
    <row r="5692" spans="1:16" x14ac:dyDescent="0.25">
      <c r="A5692" s="3">
        <v>23268001</v>
      </c>
      <c r="B5692" s="3" t="s">
        <v>8108</v>
      </c>
      <c r="C5692" s="4">
        <v>100105</v>
      </c>
      <c r="D5692" s="3" t="s">
        <v>23</v>
      </c>
      <c r="E5692" s="3" t="s">
        <v>3</v>
      </c>
      <c r="F5692" s="4" t="s">
        <v>12</v>
      </c>
      <c r="G5692" s="3"/>
      <c r="H5692" s="3"/>
      <c r="I5692" s="3"/>
      <c r="J5692" s="8">
        <v>0</v>
      </c>
      <c r="K5692" s="12">
        <f>IFERROR(VLOOKUP($A5692,[1]Piv!$B:$C,2,FALSE),0)</f>
        <v>0</v>
      </c>
      <c r="L5692" s="12">
        <f>IFERROR(VLOOKUP($A5692,'[2]FINAL (2)'!$A$1:$F$7700,3,FALSE),0)</f>
        <v>0</v>
      </c>
      <c r="M5692" s="12">
        <f>IFERROR(VLOOKUP($A5692,'[2]FINAL (2)'!$A$1:$F$7700,5,FALSE),0)</f>
        <v>0</v>
      </c>
      <c r="N5692" s="12">
        <f>IFERROR(VLOOKUP($A5692,[3]Sheet3!$A$1:$C$4542,3,FALSE),0)</f>
        <v>0</v>
      </c>
      <c r="O5692" s="10">
        <f t="shared" si="89"/>
        <v>0</v>
      </c>
      <c r="P5692"/>
    </row>
    <row r="5693" spans="1:16" x14ac:dyDescent="0.25">
      <c r="A5693" s="3">
        <v>23524687</v>
      </c>
      <c r="B5693" s="3" t="s">
        <v>8109</v>
      </c>
      <c r="C5693" s="4">
        <v>100105</v>
      </c>
      <c r="D5693" s="3" t="s">
        <v>23</v>
      </c>
      <c r="E5693" s="3" t="s">
        <v>3</v>
      </c>
      <c r="F5693" s="4" t="s">
        <v>12</v>
      </c>
      <c r="G5693" s="3"/>
      <c r="H5693" s="3"/>
      <c r="I5693" s="3"/>
      <c r="J5693" s="8">
        <v>0</v>
      </c>
      <c r="K5693" s="12">
        <f>IFERROR(VLOOKUP($A5693,[1]Piv!$B:$C,2,FALSE),0)</f>
        <v>0</v>
      </c>
      <c r="L5693" s="12">
        <f>IFERROR(VLOOKUP($A5693,'[2]FINAL (2)'!$A$1:$F$7700,3,FALSE),0)</f>
        <v>0</v>
      </c>
      <c r="M5693" s="12">
        <f>IFERROR(VLOOKUP($A5693,'[2]FINAL (2)'!$A$1:$F$7700,5,FALSE),0)</f>
        <v>0</v>
      </c>
      <c r="N5693" s="12">
        <f>IFERROR(VLOOKUP($A5693,[3]Sheet3!$A$1:$C$4542,3,FALSE),0)</f>
        <v>0</v>
      </c>
      <c r="O5693" s="10">
        <f t="shared" si="89"/>
        <v>0</v>
      </c>
      <c r="P5693"/>
    </row>
    <row r="5694" spans="1:16" x14ac:dyDescent="0.25">
      <c r="A5694" s="3">
        <v>23543992</v>
      </c>
      <c r="B5694" s="3" t="s">
        <v>8110</v>
      </c>
      <c r="C5694" s="4">
        <v>100105</v>
      </c>
      <c r="D5694" s="3" t="s">
        <v>23</v>
      </c>
      <c r="E5694" s="3" t="s">
        <v>3</v>
      </c>
      <c r="F5694" s="4" t="s">
        <v>12</v>
      </c>
      <c r="G5694" s="3"/>
      <c r="H5694" s="3"/>
      <c r="I5694" s="3"/>
      <c r="J5694" s="8">
        <v>0</v>
      </c>
      <c r="K5694" s="12">
        <f>IFERROR(VLOOKUP($A5694,[1]Piv!$B:$C,2,FALSE),0)</f>
        <v>0</v>
      </c>
      <c r="L5694" s="12">
        <f>IFERROR(VLOOKUP($A5694,'[2]FINAL (2)'!$A$1:$F$7700,3,FALSE),0)</f>
        <v>0</v>
      </c>
      <c r="M5694" s="12">
        <f>IFERROR(VLOOKUP($A5694,'[2]FINAL (2)'!$A$1:$F$7700,5,FALSE),0)</f>
        <v>0</v>
      </c>
      <c r="N5694" s="12">
        <f>IFERROR(VLOOKUP($A5694,[3]Sheet3!$A$1:$C$4542,3,FALSE),0)</f>
        <v>0</v>
      </c>
      <c r="O5694" s="10">
        <f t="shared" si="89"/>
        <v>0</v>
      </c>
      <c r="P5694"/>
    </row>
    <row r="5695" spans="1:16" x14ac:dyDescent="0.25">
      <c r="A5695" s="3">
        <v>24127250</v>
      </c>
      <c r="B5695" s="3" t="s">
        <v>8111</v>
      </c>
      <c r="C5695" s="4">
        <v>100105</v>
      </c>
      <c r="D5695" s="3" t="s">
        <v>23</v>
      </c>
      <c r="E5695" s="3" t="s">
        <v>3</v>
      </c>
      <c r="F5695" s="4" t="s">
        <v>12</v>
      </c>
      <c r="G5695" s="3"/>
      <c r="H5695" s="3"/>
      <c r="I5695" s="3" t="s">
        <v>3999</v>
      </c>
      <c r="J5695" s="8">
        <v>0</v>
      </c>
      <c r="K5695" s="12">
        <f>IFERROR(VLOOKUP($A5695,[1]Piv!$B:$C,2,FALSE),0)</f>
        <v>0</v>
      </c>
      <c r="L5695" s="12">
        <f>IFERROR(VLOOKUP($A5695,'[2]FINAL (2)'!$A$1:$F$7700,3,FALSE),0)</f>
        <v>0</v>
      </c>
      <c r="M5695" s="12">
        <f>IFERROR(VLOOKUP($A5695,'[2]FINAL (2)'!$A$1:$F$7700,5,FALSE),0)</f>
        <v>0</v>
      </c>
      <c r="N5695" s="12">
        <f>IFERROR(VLOOKUP($A5695,[3]Sheet3!$A$1:$C$4542,3,FALSE),0)</f>
        <v>0</v>
      </c>
      <c r="O5695" s="10">
        <f t="shared" si="89"/>
        <v>0</v>
      </c>
      <c r="P5695"/>
    </row>
    <row r="5696" spans="1:16" x14ac:dyDescent="0.25">
      <c r="A5696" s="3">
        <v>24724438</v>
      </c>
      <c r="B5696" s="3" t="s">
        <v>8112</v>
      </c>
      <c r="C5696" s="4">
        <v>100105</v>
      </c>
      <c r="D5696" s="3" t="s">
        <v>23</v>
      </c>
      <c r="E5696" s="3" t="s">
        <v>3</v>
      </c>
      <c r="F5696" s="4" t="s">
        <v>12</v>
      </c>
      <c r="G5696" s="3"/>
      <c r="H5696" s="3"/>
      <c r="I5696" s="3"/>
      <c r="J5696" s="8">
        <v>0</v>
      </c>
      <c r="K5696" s="12">
        <f>IFERROR(VLOOKUP($A5696,[1]Piv!$B:$C,2,FALSE),0)</f>
        <v>0</v>
      </c>
      <c r="L5696" s="12">
        <f>IFERROR(VLOOKUP($A5696,'[2]FINAL (2)'!$A$1:$F$7700,3,FALSE),0)</f>
        <v>0</v>
      </c>
      <c r="M5696" s="12">
        <f>IFERROR(VLOOKUP($A5696,'[2]FINAL (2)'!$A$1:$F$7700,5,FALSE),0)</f>
        <v>0</v>
      </c>
      <c r="N5696" s="12">
        <f>IFERROR(VLOOKUP($A5696,[3]Sheet3!$A$1:$C$4542,3,FALSE),0)</f>
        <v>0</v>
      </c>
      <c r="O5696" s="10">
        <f t="shared" si="89"/>
        <v>0</v>
      </c>
      <c r="P5696"/>
    </row>
    <row r="5697" spans="1:16" x14ac:dyDescent="0.25">
      <c r="A5697" s="3">
        <v>24732447</v>
      </c>
      <c r="B5697" s="3" t="s">
        <v>8113</v>
      </c>
      <c r="C5697" s="4">
        <v>100105</v>
      </c>
      <c r="D5697" s="3" t="s">
        <v>23</v>
      </c>
      <c r="E5697" s="3" t="s">
        <v>3</v>
      </c>
      <c r="F5697" s="4" t="s">
        <v>12</v>
      </c>
      <c r="G5697" s="3"/>
      <c r="H5697" s="3"/>
      <c r="I5697" s="3"/>
      <c r="J5697" s="8">
        <v>0</v>
      </c>
      <c r="K5697" s="12">
        <f>IFERROR(VLOOKUP($A5697,[1]Piv!$B:$C,2,FALSE),0)</f>
        <v>0</v>
      </c>
      <c r="L5697" s="12">
        <f>IFERROR(VLOOKUP($A5697,'[2]FINAL (2)'!$A$1:$F$7700,3,FALSE),0)</f>
        <v>0</v>
      </c>
      <c r="M5697" s="12">
        <f>IFERROR(VLOOKUP($A5697,'[2]FINAL (2)'!$A$1:$F$7700,5,FALSE),0)</f>
        <v>0</v>
      </c>
      <c r="N5697" s="12">
        <f>IFERROR(VLOOKUP($A5697,[3]Sheet3!$A$1:$C$4542,3,FALSE),0)</f>
        <v>0</v>
      </c>
      <c r="O5697" s="10">
        <f t="shared" si="89"/>
        <v>0</v>
      </c>
      <c r="P5697"/>
    </row>
    <row r="5698" spans="1:16" x14ac:dyDescent="0.25">
      <c r="A5698" s="3">
        <v>24818815</v>
      </c>
      <c r="B5698" s="3" t="s">
        <v>8114</v>
      </c>
      <c r="C5698" s="4">
        <v>100105</v>
      </c>
      <c r="D5698" s="3" t="s">
        <v>23</v>
      </c>
      <c r="E5698" s="3" t="s">
        <v>3</v>
      </c>
      <c r="F5698" s="4" t="s">
        <v>12</v>
      </c>
      <c r="G5698" s="3"/>
      <c r="H5698" s="3"/>
      <c r="I5698" s="3"/>
      <c r="J5698" s="8">
        <v>0</v>
      </c>
      <c r="K5698" s="12">
        <f>IFERROR(VLOOKUP($A5698,[1]Piv!$B:$C,2,FALSE),0)</f>
        <v>0</v>
      </c>
      <c r="L5698" s="12">
        <f>IFERROR(VLOOKUP($A5698,'[2]FINAL (2)'!$A$1:$F$7700,3,FALSE),0)</f>
        <v>0</v>
      </c>
      <c r="M5698" s="12">
        <f>IFERROR(VLOOKUP($A5698,'[2]FINAL (2)'!$A$1:$F$7700,5,FALSE),0)</f>
        <v>0</v>
      </c>
      <c r="N5698" s="12">
        <f>IFERROR(VLOOKUP($A5698,[3]Sheet3!$A$1:$C$4542,3,FALSE),0)</f>
        <v>0</v>
      </c>
      <c r="O5698" s="10">
        <f t="shared" si="89"/>
        <v>0</v>
      </c>
      <c r="P5698"/>
    </row>
    <row r="5699" spans="1:16" x14ac:dyDescent="0.25">
      <c r="A5699" s="3">
        <v>24883634</v>
      </c>
      <c r="B5699" s="3" t="s">
        <v>8115</v>
      </c>
      <c r="C5699" s="4">
        <v>100105</v>
      </c>
      <c r="D5699" s="3" t="s">
        <v>23</v>
      </c>
      <c r="E5699" s="3" t="s">
        <v>3</v>
      </c>
      <c r="F5699" s="4" t="s">
        <v>12</v>
      </c>
      <c r="G5699" s="3"/>
      <c r="H5699" s="3"/>
      <c r="I5699" s="3"/>
      <c r="J5699" s="8">
        <v>0</v>
      </c>
      <c r="K5699" s="12">
        <f>IFERROR(VLOOKUP($A5699,[1]Piv!$B:$C,2,FALSE),0)</f>
        <v>0</v>
      </c>
      <c r="L5699" s="12">
        <f>IFERROR(VLOOKUP($A5699,'[2]FINAL (2)'!$A$1:$F$7700,3,FALSE),0)</f>
        <v>0</v>
      </c>
      <c r="M5699" s="12">
        <f>IFERROR(VLOOKUP($A5699,'[2]FINAL (2)'!$A$1:$F$7700,5,FALSE),0)</f>
        <v>0</v>
      </c>
      <c r="N5699" s="12">
        <f>IFERROR(VLOOKUP($A5699,[3]Sheet3!$A$1:$C$4542,3,FALSE),0)</f>
        <v>0</v>
      </c>
      <c r="O5699" s="10">
        <f t="shared" ref="O5699:O5762" si="90">IFERROR(SUM(K5699,L5699,M5699,N5699),0)</f>
        <v>0</v>
      </c>
      <c r="P5699"/>
    </row>
    <row r="5700" spans="1:16" x14ac:dyDescent="0.25">
      <c r="A5700" s="3">
        <v>24962846</v>
      </c>
      <c r="B5700" s="3" t="s">
        <v>8116</v>
      </c>
      <c r="C5700" s="4">
        <v>100105</v>
      </c>
      <c r="D5700" s="3" t="s">
        <v>23</v>
      </c>
      <c r="E5700" s="3" t="s">
        <v>3</v>
      </c>
      <c r="F5700" s="4" t="s">
        <v>12</v>
      </c>
      <c r="G5700" s="3"/>
      <c r="H5700" s="3"/>
      <c r="I5700" s="3"/>
      <c r="J5700" s="8">
        <v>0</v>
      </c>
      <c r="K5700" s="12">
        <f>IFERROR(VLOOKUP($A5700,[1]Piv!$B:$C,2,FALSE),0)</f>
        <v>0</v>
      </c>
      <c r="L5700" s="12">
        <f>IFERROR(VLOOKUP($A5700,'[2]FINAL (2)'!$A$1:$F$7700,3,FALSE),0)</f>
        <v>0</v>
      </c>
      <c r="M5700" s="12">
        <f>IFERROR(VLOOKUP($A5700,'[2]FINAL (2)'!$A$1:$F$7700,5,FALSE),0)</f>
        <v>0</v>
      </c>
      <c r="N5700" s="12">
        <f>IFERROR(VLOOKUP($A5700,[3]Sheet3!$A$1:$C$4542,3,FALSE),0)</f>
        <v>0</v>
      </c>
      <c r="O5700" s="10">
        <f t="shared" si="90"/>
        <v>0</v>
      </c>
      <c r="P5700"/>
    </row>
    <row r="5701" spans="1:16" x14ac:dyDescent="0.25">
      <c r="A5701" s="3">
        <v>25017897</v>
      </c>
      <c r="B5701" s="3" t="s">
        <v>8117</v>
      </c>
      <c r="C5701" s="4">
        <v>100105</v>
      </c>
      <c r="D5701" s="3" t="s">
        <v>23</v>
      </c>
      <c r="E5701" s="3" t="s">
        <v>3</v>
      </c>
      <c r="F5701" s="4" t="s">
        <v>12</v>
      </c>
      <c r="G5701" s="3"/>
      <c r="H5701" s="3"/>
      <c r="I5701" s="3"/>
      <c r="J5701" s="8">
        <v>0</v>
      </c>
      <c r="K5701" s="12">
        <f>IFERROR(VLOOKUP($A5701,[1]Piv!$B:$C,2,FALSE),0)</f>
        <v>0</v>
      </c>
      <c r="L5701" s="12">
        <f>IFERROR(VLOOKUP($A5701,'[2]FINAL (2)'!$A$1:$F$7700,3,FALSE),0)</f>
        <v>0</v>
      </c>
      <c r="M5701" s="12">
        <f>IFERROR(VLOOKUP($A5701,'[2]FINAL (2)'!$A$1:$F$7700,5,FALSE),0)</f>
        <v>0</v>
      </c>
      <c r="N5701" s="12">
        <f>IFERROR(VLOOKUP($A5701,[3]Sheet3!$A$1:$C$4542,3,FALSE),0)</f>
        <v>0</v>
      </c>
      <c r="O5701" s="10">
        <f t="shared" si="90"/>
        <v>0</v>
      </c>
      <c r="P5701"/>
    </row>
    <row r="5702" spans="1:16" x14ac:dyDescent="0.25">
      <c r="A5702" s="3">
        <v>25070470</v>
      </c>
      <c r="B5702" s="3" t="s">
        <v>8118</v>
      </c>
      <c r="C5702" s="4">
        <v>100105</v>
      </c>
      <c r="D5702" s="3" t="s">
        <v>23</v>
      </c>
      <c r="E5702" s="3" t="s">
        <v>3</v>
      </c>
      <c r="F5702" s="4" t="s">
        <v>12</v>
      </c>
      <c r="G5702" s="3"/>
      <c r="H5702" s="3"/>
      <c r="I5702" s="3"/>
      <c r="J5702" s="8">
        <v>0</v>
      </c>
      <c r="K5702" s="12">
        <f>IFERROR(VLOOKUP($A5702,[1]Piv!$B:$C,2,FALSE),0)</f>
        <v>0</v>
      </c>
      <c r="L5702" s="12">
        <f>IFERROR(VLOOKUP($A5702,'[2]FINAL (2)'!$A$1:$F$7700,3,FALSE),0)</f>
        <v>0</v>
      </c>
      <c r="M5702" s="12">
        <f>IFERROR(VLOOKUP($A5702,'[2]FINAL (2)'!$A$1:$F$7700,5,FALSE),0)</f>
        <v>0</v>
      </c>
      <c r="N5702" s="12">
        <f>IFERROR(VLOOKUP($A5702,[3]Sheet3!$A$1:$C$4542,3,FALSE),0)</f>
        <v>0</v>
      </c>
      <c r="O5702" s="10">
        <f t="shared" si="90"/>
        <v>0</v>
      </c>
      <c r="P5702"/>
    </row>
    <row r="5703" spans="1:16" x14ac:dyDescent="0.25">
      <c r="A5703" s="3">
        <v>25104738</v>
      </c>
      <c r="B5703" s="3" t="s">
        <v>8119</v>
      </c>
      <c r="C5703" s="4">
        <v>100105</v>
      </c>
      <c r="D5703" s="3" t="s">
        <v>23</v>
      </c>
      <c r="E5703" s="3" t="s">
        <v>3</v>
      </c>
      <c r="F5703" s="4" t="s">
        <v>12</v>
      </c>
      <c r="G5703" s="3"/>
      <c r="H5703" s="3"/>
      <c r="I5703" s="3"/>
      <c r="J5703" s="8">
        <v>0</v>
      </c>
      <c r="K5703" s="12">
        <f>IFERROR(VLOOKUP($A5703,[1]Piv!$B:$C,2,FALSE),0)</f>
        <v>0</v>
      </c>
      <c r="L5703" s="12">
        <f>IFERROR(VLOOKUP($A5703,'[2]FINAL (2)'!$A$1:$F$7700,3,FALSE),0)</f>
        <v>0</v>
      </c>
      <c r="M5703" s="12">
        <f>IFERROR(VLOOKUP($A5703,'[2]FINAL (2)'!$A$1:$F$7700,5,FALSE),0)</f>
        <v>0</v>
      </c>
      <c r="N5703" s="12">
        <f>IFERROR(VLOOKUP($A5703,[3]Sheet3!$A$1:$C$4542,3,FALSE),0)</f>
        <v>0</v>
      </c>
      <c r="O5703" s="10">
        <f t="shared" si="90"/>
        <v>0</v>
      </c>
      <c r="P5703"/>
    </row>
    <row r="5704" spans="1:16" x14ac:dyDescent="0.25">
      <c r="A5704" s="3">
        <v>25464961</v>
      </c>
      <c r="B5704" s="3" t="s">
        <v>8120</v>
      </c>
      <c r="C5704" s="4">
        <v>100105</v>
      </c>
      <c r="D5704" s="3" t="s">
        <v>23</v>
      </c>
      <c r="E5704" s="3" t="s">
        <v>3</v>
      </c>
      <c r="F5704" s="4" t="s">
        <v>12</v>
      </c>
      <c r="G5704" s="3"/>
      <c r="H5704" s="3"/>
      <c r="I5704" s="3"/>
      <c r="J5704" s="8">
        <v>0</v>
      </c>
      <c r="K5704" s="12">
        <f>IFERROR(VLOOKUP($A5704,[1]Piv!$B:$C,2,FALSE),0)</f>
        <v>0</v>
      </c>
      <c r="L5704" s="12">
        <f>IFERROR(VLOOKUP($A5704,'[2]FINAL (2)'!$A$1:$F$7700,3,FALSE),0)</f>
        <v>0</v>
      </c>
      <c r="M5704" s="12">
        <f>IFERROR(VLOOKUP($A5704,'[2]FINAL (2)'!$A$1:$F$7700,5,FALSE),0)</f>
        <v>0</v>
      </c>
      <c r="N5704" s="12">
        <f>IFERROR(VLOOKUP($A5704,[3]Sheet3!$A$1:$C$4542,3,FALSE),0)</f>
        <v>0</v>
      </c>
      <c r="O5704" s="10">
        <f t="shared" si="90"/>
        <v>0</v>
      </c>
      <c r="P5704"/>
    </row>
    <row r="5705" spans="1:16" x14ac:dyDescent="0.25">
      <c r="A5705" s="3">
        <v>25556001</v>
      </c>
      <c r="B5705" s="3" t="s">
        <v>8121</v>
      </c>
      <c r="C5705" s="4">
        <v>100105</v>
      </c>
      <c r="D5705" s="3" t="s">
        <v>23</v>
      </c>
      <c r="E5705" s="3" t="s">
        <v>3</v>
      </c>
      <c r="F5705" s="4" t="s">
        <v>12</v>
      </c>
      <c r="G5705" s="3"/>
      <c r="H5705" s="3"/>
      <c r="I5705" s="3"/>
      <c r="J5705" s="8">
        <v>0</v>
      </c>
      <c r="K5705" s="12">
        <f>IFERROR(VLOOKUP($A5705,[1]Piv!$B:$C,2,FALSE),0)</f>
        <v>0</v>
      </c>
      <c r="L5705" s="12">
        <f>IFERROR(VLOOKUP($A5705,'[2]FINAL (2)'!$A$1:$F$7700,3,FALSE),0)</f>
        <v>0</v>
      </c>
      <c r="M5705" s="12">
        <f>IFERROR(VLOOKUP($A5705,'[2]FINAL (2)'!$A$1:$F$7700,5,FALSE),0)</f>
        <v>0</v>
      </c>
      <c r="N5705" s="12">
        <f>IFERROR(VLOOKUP($A5705,[3]Sheet3!$A$1:$C$4542,3,FALSE),0)</f>
        <v>0</v>
      </c>
      <c r="O5705" s="10">
        <f t="shared" si="90"/>
        <v>0</v>
      </c>
      <c r="P5705"/>
    </row>
    <row r="5706" spans="1:16" x14ac:dyDescent="0.25">
      <c r="A5706" s="3">
        <v>25674227</v>
      </c>
      <c r="B5706" s="3" t="s">
        <v>787</v>
      </c>
      <c r="C5706" s="4">
        <v>100105</v>
      </c>
      <c r="D5706" s="3" t="s">
        <v>23</v>
      </c>
      <c r="E5706" s="3" t="s">
        <v>3</v>
      </c>
      <c r="F5706" s="4" t="s">
        <v>12</v>
      </c>
      <c r="G5706" s="3">
        <v>124883</v>
      </c>
      <c r="H5706" s="3" t="s">
        <v>3285</v>
      </c>
      <c r="I5706" s="3" t="s">
        <v>4001</v>
      </c>
      <c r="J5706" s="8">
        <v>0</v>
      </c>
      <c r="K5706" s="12">
        <f>IFERROR(VLOOKUP($A5706,[1]Piv!$B:$C,2,FALSE),0)</f>
        <v>0</v>
      </c>
      <c r="L5706" s="12">
        <f>IFERROR(VLOOKUP($A5706,'[2]FINAL (2)'!$A$1:$F$7700,3,FALSE),0)</f>
        <v>0</v>
      </c>
      <c r="M5706" s="12">
        <f>IFERROR(VLOOKUP($A5706,'[2]FINAL (2)'!$A$1:$F$7700,5,FALSE),0)</f>
        <v>0</v>
      </c>
      <c r="N5706" s="12">
        <f>IFERROR(VLOOKUP($A5706,[3]Sheet3!$A$1:$C$4542,3,FALSE),0)</f>
        <v>0</v>
      </c>
      <c r="O5706" s="10">
        <f t="shared" si="90"/>
        <v>0</v>
      </c>
      <c r="P5706"/>
    </row>
    <row r="5707" spans="1:16" x14ac:dyDescent="0.25">
      <c r="A5707" s="3">
        <v>25679605</v>
      </c>
      <c r="B5707" s="3" t="s">
        <v>8122</v>
      </c>
      <c r="C5707" s="4">
        <v>100105</v>
      </c>
      <c r="D5707" s="3" t="s">
        <v>23</v>
      </c>
      <c r="E5707" s="3" t="s">
        <v>3</v>
      </c>
      <c r="F5707" s="4" t="s">
        <v>12</v>
      </c>
      <c r="G5707" s="3"/>
      <c r="H5707" s="3"/>
      <c r="I5707" s="3"/>
      <c r="J5707" s="8">
        <v>0</v>
      </c>
      <c r="K5707" s="12">
        <f>IFERROR(VLOOKUP($A5707,[1]Piv!$B:$C,2,FALSE),0)</f>
        <v>0</v>
      </c>
      <c r="L5707" s="12">
        <f>IFERROR(VLOOKUP($A5707,'[2]FINAL (2)'!$A$1:$F$7700,3,FALSE),0)</f>
        <v>0</v>
      </c>
      <c r="M5707" s="12">
        <f>IFERROR(VLOOKUP($A5707,'[2]FINAL (2)'!$A$1:$F$7700,5,FALSE),0)</f>
        <v>0</v>
      </c>
      <c r="N5707" s="12">
        <f>IFERROR(VLOOKUP($A5707,[3]Sheet3!$A$1:$C$4542,3,FALSE),0)</f>
        <v>0</v>
      </c>
      <c r="O5707" s="10">
        <f t="shared" si="90"/>
        <v>0</v>
      </c>
      <c r="P5707"/>
    </row>
    <row r="5708" spans="1:16" x14ac:dyDescent="0.25">
      <c r="A5708" s="3">
        <v>25702416</v>
      </c>
      <c r="B5708" s="3" t="s">
        <v>8123</v>
      </c>
      <c r="C5708" s="4">
        <v>100105</v>
      </c>
      <c r="D5708" s="3" t="s">
        <v>23</v>
      </c>
      <c r="E5708" s="3" t="s">
        <v>3</v>
      </c>
      <c r="F5708" s="4" t="s">
        <v>12</v>
      </c>
      <c r="G5708" s="3"/>
      <c r="H5708" s="3"/>
      <c r="I5708" s="3"/>
      <c r="J5708" s="8">
        <v>0</v>
      </c>
      <c r="K5708" s="12">
        <f>IFERROR(VLOOKUP($A5708,[1]Piv!$B:$C,2,FALSE),0)</f>
        <v>0</v>
      </c>
      <c r="L5708" s="12">
        <f>IFERROR(VLOOKUP($A5708,'[2]FINAL (2)'!$A$1:$F$7700,3,FALSE),0)</f>
        <v>0</v>
      </c>
      <c r="M5708" s="12">
        <f>IFERROR(VLOOKUP($A5708,'[2]FINAL (2)'!$A$1:$F$7700,5,FALSE),0)</f>
        <v>0</v>
      </c>
      <c r="N5708" s="12">
        <f>IFERROR(VLOOKUP($A5708,[3]Sheet3!$A$1:$C$4542,3,FALSE),0)</f>
        <v>0</v>
      </c>
      <c r="O5708" s="10">
        <f t="shared" si="90"/>
        <v>0</v>
      </c>
      <c r="P5708"/>
    </row>
    <row r="5709" spans="1:16" x14ac:dyDescent="0.25">
      <c r="A5709" s="3">
        <v>25893616</v>
      </c>
      <c r="B5709" s="3" t="s">
        <v>8124</v>
      </c>
      <c r="C5709" s="4">
        <v>100105</v>
      </c>
      <c r="D5709" s="3" t="s">
        <v>23</v>
      </c>
      <c r="E5709" s="3" t="s">
        <v>3</v>
      </c>
      <c r="F5709" s="4" t="s">
        <v>4</v>
      </c>
      <c r="G5709" s="3">
        <v>97453</v>
      </c>
      <c r="H5709" s="3" t="s">
        <v>3284</v>
      </c>
      <c r="I5709" s="3" t="s">
        <v>4001</v>
      </c>
      <c r="J5709" s="8">
        <v>2027493</v>
      </c>
      <c r="K5709" s="12">
        <f>IFERROR(VLOOKUP($A5709,[1]Piv!$B:$C,2,FALSE),0)</f>
        <v>0</v>
      </c>
      <c r="L5709" s="12">
        <f>IFERROR(VLOOKUP($A5709,'[2]FINAL (2)'!$A$1:$F$7700,3,FALSE),0)</f>
        <v>0</v>
      </c>
      <c r="M5709" s="12">
        <f>IFERROR(VLOOKUP($A5709,'[2]FINAL (2)'!$A$1:$F$7700,5,FALSE),0)</f>
        <v>0</v>
      </c>
      <c r="N5709" s="12">
        <f>IFERROR(VLOOKUP($A5709,[3]Sheet3!$A$1:$C$4542,3,FALSE),0)</f>
        <v>107493</v>
      </c>
      <c r="O5709" s="10">
        <f t="shared" si="90"/>
        <v>107493</v>
      </c>
      <c r="P5709" s="10">
        <f>O5709-J5709</f>
        <v>-1920000</v>
      </c>
    </row>
    <row r="5710" spans="1:16" x14ac:dyDescent="0.25">
      <c r="A5710" s="3">
        <v>25896340</v>
      </c>
      <c r="B5710" s="3" t="s">
        <v>8125</v>
      </c>
      <c r="C5710" s="4">
        <v>100105</v>
      </c>
      <c r="D5710" s="3" t="s">
        <v>23</v>
      </c>
      <c r="E5710" s="3" t="s">
        <v>3</v>
      </c>
      <c r="F5710" s="4" t="s">
        <v>4</v>
      </c>
      <c r="G5710" s="3">
        <v>96896</v>
      </c>
      <c r="H5710" s="3" t="s">
        <v>3244</v>
      </c>
      <c r="I5710" s="3" t="s">
        <v>4001</v>
      </c>
      <c r="J5710" s="8">
        <v>3493800</v>
      </c>
      <c r="K5710" s="12">
        <f>IFERROR(VLOOKUP($A5710,[1]Piv!$B:$C,2,FALSE),0)</f>
        <v>3478550.09</v>
      </c>
      <c r="L5710" s="12">
        <f>IFERROR(VLOOKUP($A5710,'[2]FINAL (2)'!$A$1:$F$7700,3,FALSE),0)</f>
        <v>0</v>
      </c>
      <c r="M5710" s="12">
        <f>IFERROR(VLOOKUP($A5710,'[2]FINAL (2)'!$A$1:$F$7700,5,FALSE),0)</f>
        <v>0</v>
      </c>
      <c r="N5710" s="12">
        <f>IFERROR(VLOOKUP($A5710,[3]Sheet3!$A$1:$C$4542,3,FALSE),0)</f>
        <v>0</v>
      </c>
      <c r="O5710" s="10">
        <f t="shared" si="90"/>
        <v>3478550.09</v>
      </c>
      <c r="P5710" s="10">
        <f>O5710-J5710</f>
        <v>-15249.910000000149</v>
      </c>
    </row>
    <row r="5711" spans="1:16" x14ac:dyDescent="0.25">
      <c r="A5711" s="3">
        <v>25928049</v>
      </c>
      <c r="B5711" s="3" t="s">
        <v>8126</v>
      </c>
      <c r="C5711" s="4">
        <v>100105</v>
      </c>
      <c r="D5711" s="3" t="s">
        <v>23</v>
      </c>
      <c r="E5711" s="3" t="s">
        <v>3</v>
      </c>
      <c r="F5711" s="4" t="s">
        <v>12</v>
      </c>
      <c r="G5711" s="3"/>
      <c r="H5711" s="3"/>
      <c r="I5711" s="3"/>
      <c r="J5711" s="8">
        <v>0</v>
      </c>
      <c r="K5711" s="12">
        <f>IFERROR(VLOOKUP($A5711,[1]Piv!$B:$C,2,FALSE),0)</f>
        <v>0</v>
      </c>
      <c r="L5711" s="12">
        <f>IFERROR(VLOOKUP($A5711,'[2]FINAL (2)'!$A$1:$F$7700,3,FALSE),0)</f>
        <v>0</v>
      </c>
      <c r="M5711" s="12">
        <f>IFERROR(VLOOKUP($A5711,'[2]FINAL (2)'!$A$1:$F$7700,5,FALSE),0)</f>
        <v>0</v>
      </c>
      <c r="N5711" s="12">
        <f>IFERROR(VLOOKUP($A5711,[3]Sheet3!$A$1:$C$4542,3,FALSE),0)</f>
        <v>0</v>
      </c>
      <c r="O5711" s="10">
        <f t="shared" si="90"/>
        <v>0</v>
      </c>
      <c r="P5711"/>
    </row>
    <row r="5712" spans="1:16" x14ac:dyDescent="0.25">
      <c r="A5712" s="3">
        <v>25983494</v>
      </c>
      <c r="B5712" s="3" t="s">
        <v>8127</v>
      </c>
      <c r="C5712" s="4">
        <v>100105</v>
      </c>
      <c r="D5712" s="3" t="s">
        <v>23</v>
      </c>
      <c r="E5712" s="3" t="s">
        <v>3</v>
      </c>
      <c r="F5712" s="4" t="s">
        <v>12</v>
      </c>
      <c r="G5712" s="3"/>
      <c r="H5712" s="3"/>
      <c r="I5712" s="3"/>
      <c r="J5712" s="8">
        <v>0</v>
      </c>
      <c r="K5712" s="12">
        <f>IFERROR(VLOOKUP($A5712,[1]Piv!$B:$C,2,FALSE),0)</f>
        <v>0</v>
      </c>
      <c r="L5712" s="12">
        <f>IFERROR(VLOOKUP($A5712,'[2]FINAL (2)'!$A$1:$F$7700,3,FALSE),0)</f>
        <v>0</v>
      </c>
      <c r="M5712" s="12">
        <f>IFERROR(VLOOKUP($A5712,'[2]FINAL (2)'!$A$1:$F$7700,5,FALSE),0)</f>
        <v>0</v>
      </c>
      <c r="N5712" s="12">
        <f>IFERROR(VLOOKUP($A5712,[3]Sheet3!$A$1:$C$4542,3,FALSE),0)</f>
        <v>0</v>
      </c>
      <c r="O5712" s="10">
        <f t="shared" si="90"/>
        <v>0</v>
      </c>
      <c r="P5712"/>
    </row>
    <row r="5713" spans="1:16" x14ac:dyDescent="0.25">
      <c r="A5713" s="3">
        <v>26090676</v>
      </c>
      <c r="B5713" s="3" t="s">
        <v>8128</v>
      </c>
      <c r="C5713" s="4">
        <v>100105</v>
      </c>
      <c r="D5713" s="3" t="s">
        <v>23</v>
      </c>
      <c r="E5713" s="3" t="s">
        <v>3</v>
      </c>
      <c r="F5713" s="4" t="s">
        <v>4</v>
      </c>
      <c r="G5713" s="3">
        <v>124883</v>
      </c>
      <c r="H5713" s="3" t="s">
        <v>3285</v>
      </c>
      <c r="I5713" s="3" t="s">
        <v>4001</v>
      </c>
      <c r="J5713" s="8">
        <v>3160000</v>
      </c>
      <c r="K5713" s="12">
        <f>IFERROR(VLOOKUP($A5713,[1]Piv!$B:$C,2,FALSE),0)</f>
        <v>2983339.0300000003</v>
      </c>
      <c r="L5713" s="12">
        <f>IFERROR(VLOOKUP($A5713,'[2]FINAL (2)'!$A$1:$F$7700,3,FALSE),0)</f>
        <v>0</v>
      </c>
      <c r="M5713" s="12">
        <f>IFERROR(VLOOKUP($A5713,'[2]FINAL (2)'!$A$1:$F$7700,5,FALSE),0)</f>
        <v>0</v>
      </c>
      <c r="N5713" s="12">
        <f>IFERROR(VLOOKUP($A5713,[3]Sheet3!$A$1:$C$4542,3,FALSE),0)</f>
        <v>200000</v>
      </c>
      <c r="O5713" s="10">
        <f t="shared" si="90"/>
        <v>3183339.0300000003</v>
      </c>
      <c r="P5713" s="10">
        <f>O5713-J5713</f>
        <v>23339.030000000261</v>
      </c>
    </row>
    <row r="5714" spans="1:16" x14ac:dyDescent="0.25">
      <c r="A5714" s="3">
        <v>26098051</v>
      </c>
      <c r="B5714" s="3" t="s">
        <v>8129</v>
      </c>
      <c r="C5714" s="4">
        <v>100105</v>
      </c>
      <c r="D5714" s="3" t="s">
        <v>23</v>
      </c>
      <c r="E5714" s="3" t="s">
        <v>3</v>
      </c>
      <c r="F5714" s="4" t="s">
        <v>12</v>
      </c>
      <c r="G5714" s="3"/>
      <c r="H5714" s="3"/>
      <c r="I5714" s="3"/>
      <c r="J5714" s="8">
        <v>0</v>
      </c>
      <c r="K5714" s="12">
        <f>IFERROR(VLOOKUP($A5714,[1]Piv!$B:$C,2,FALSE),0)</f>
        <v>0</v>
      </c>
      <c r="L5714" s="12">
        <f>IFERROR(VLOOKUP($A5714,'[2]FINAL (2)'!$A$1:$F$7700,3,FALSE),0)</f>
        <v>0</v>
      </c>
      <c r="M5714" s="12">
        <f>IFERROR(VLOOKUP($A5714,'[2]FINAL (2)'!$A$1:$F$7700,5,FALSE),0)</f>
        <v>0</v>
      </c>
      <c r="N5714" s="12">
        <f>IFERROR(VLOOKUP($A5714,[3]Sheet3!$A$1:$C$4542,3,FALSE),0)</f>
        <v>0</v>
      </c>
      <c r="O5714" s="10">
        <f t="shared" si="90"/>
        <v>0</v>
      </c>
      <c r="P5714"/>
    </row>
    <row r="5715" spans="1:16" x14ac:dyDescent="0.25">
      <c r="A5715" s="3">
        <v>26102084</v>
      </c>
      <c r="B5715" s="3" t="s">
        <v>8130</v>
      </c>
      <c r="C5715" s="4">
        <v>100105</v>
      </c>
      <c r="D5715" s="3" t="s">
        <v>23</v>
      </c>
      <c r="E5715" s="3" t="s">
        <v>3</v>
      </c>
      <c r="F5715" s="4" t="s">
        <v>12</v>
      </c>
      <c r="G5715" s="3"/>
      <c r="H5715" s="3"/>
      <c r="I5715" s="3"/>
      <c r="J5715" s="8">
        <v>0</v>
      </c>
      <c r="K5715" s="12">
        <f>IFERROR(VLOOKUP($A5715,[1]Piv!$B:$C,2,FALSE),0)</f>
        <v>0</v>
      </c>
      <c r="L5715" s="12">
        <f>IFERROR(VLOOKUP($A5715,'[2]FINAL (2)'!$A$1:$F$7700,3,FALSE),0)</f>
        <v>0</v>
      </c>
      <c r="M5715" s="12">
        <f>IFERROR(VLOOKUP($A5715,'[2]FINAL (2)'!$A$1:$F$7700,5,FALSE),0)</f>
        <v>0</v>
      </c>
      <c r="N5715" s="12">
        <f>IFERROR(VLOOKUP($A5715,[3]Sheet3!$A$1:$C$4542,3,FALSE),0)</f>
        <v>0</v>
      </c>
      <c r="O5715" s="10">
        <f t="shared" si="90"/>
        <v>0</v>
      </c>
      <c r="P5715"/>
    </row>
    <row r="5716" spans="1:16" x14ac:dyDescent="0.25">
      <c r="A5716" s="3">
        <v>26600676</v>
      </c>
      <c r="B5716" s="3" t="s">
        <v>8131</v>
      </c>
      <c r="C5716" s="4">
        <v>100105</v>
      </c>
      <c r="D5716" s="3" t="s">
        <v>23</v>
      </c>
      <c r="E5716" s="3" t="s">
        <v>3</v>
      </c>
      <c r="F5716" s="4" t="s">
        <v>4</v>
      </c>
      <c r="G5716" s="3">
        <v>129413</v>
      </c>
      <c r="H5716" s="3" t="s">
        <v>3215</v>
      </c>
      <c r="I5716" s="3" t="s">
        <v>3999</v>
      </c>
      <c r="J5716" s="8">
        <v>460000</v>
      </c>
      <c r="K5716" s="12">
        <f>IFERROR(VLOOKUP($A5716,[1]Piv!$B:$C,2,FALSE),0)</f>
        <v>469960.98</v>
      </c>
      <c r="L5716" s="12">
        <f>IFERROR(VLOOKUP($A5716,'[2]FINAL (2)'!$A$1:$F$7700,3,FALSE),0)</f>
        <v>0</v>
      </c>
      <c r="M5716" s="12">
        <f>IFERROR(VLOOKUP($A5716,'[2]FINAL (2)'!$A$1:$F$7700,5,FALSE),0)</f>
        <v>504780.77</v>
      </c>
      <c r="N5716" s="12">
        <f>IFERROR(VLOOKUP($A5716,[3]Sheet3!$A$1:$C$4542,3,FALSE),0)</f>
        <v>0</v>
      </c>
      <c r="O5716" s="10">
        <f t="shared" si="90"/>
        <v>974741.75</v>
      </c>
      <c r="P5716" s="10">
        <f>O5716-J5716</f>
        <v>514741.75</v>
      </c>
    </row>
    <row r="5717" spans="1:16" x14ac:dyDescent="0.25">
      <c r="A5717" s="3">
        <v>26950550</v>
      </c>
      <c r="B5717" s="3" t="s">
        <v>8132</v>
      </c>
      <c r="C5717" s="4">
        <v>100105</v>
      </c>
      <c r="D5717" s="3" t="s">
        <v>23</v>
      </c>
      <c r="E5717" s="3" t="s">
        <v>3</v>
      </c>
      <c r="F5717" s="4" t="s">
        <v>4</v>
      </c>
      <c r="G5717" s="3">
        <v>124883</v>
      </c>
      <c r="H5717" s="3" t="s">
        <v>3285</v>
      </c>
      <c r="I5717" s="3" t="s">
        <v>4001</v>
      </c>
      <c r="J5717" s="8">
        <v>4500000</v>
      </c>
      <c r="K5717" s="12">
        <f>IFERROR(VLOOKUP($A5717,[1]Piv!$B:$C,2,FALSE),0)</f>
        <v>3944443.84</v>
      </c>
      <c r="L5717" s="12">
        <f>IFERROR(VLOOKUP($A5717,'[2]FINAL (2)'!$A$1:$F$7700,3,FALSE),0)</f>
        <v>0</v>
      </c>
      <c r="M5717" s="12">
        <f>IFERROR(VLOOKUP($A5717,'[2]FINAL (2)'!$A$1:$F$7700,5,FALSE),0)</f>
        <v>0</v>
      </c>
      <c r="N5717" s="12">
        <f>IFERROR(VLOOKUP($A5717,[3]Sheet3!$A$1:$C$4542,3,FALSE),0)</f>
        <v>500000</v>
      </c>
      <c r="O5717" s="10">
        <f t="shared" si="90"/>
        <v>4444443.84</v>
      </c>
      <c r="P5717" s="10">
        <f>O5717-J5717</f>
        <v>-55556.160000000149</v>
      </c>
    </row>
    <row r="5718" spans="1:16" x14ac:dyDescent="0.25">
      <c r="A5718" s="3">
        <v>27091648</v>
      </c>
      <c r="B5718" s="3" t="s">
        <v>8133</v>
      </c>
      <c r="C5718" s="4">
        <v>100105</v>
      </c>
      <c r="D5718" s="3" t="s">
        <v>23</v>
      </c>
      <c r="E5718" s="3" t="s">
        <v>3</v>
      </c>
      <c r="F5718" s="4" t="s">
        <v>4</v>
      </c>
      <c r="G5718" s="3">
        <v>124883</v>
      </c>
      <c r="H5718" s="3" t="s">
        <v>3285</v>
      </c>
      <c r="I5718" s="3" t="s">
        <v>4001</v>
      </c>
      <c r="J5718" s="8">
        <v>1260000</v>
      </c>
      <c r="K5718" s="12">
        <f>IFERROR(VLOOKUP($A5718,[1]Piv!$B:$C,2,FALSE),0)</f>
        <v>1269272.49</v>
      </c>
      <c r="L5718" s="12">
        <f>IFERROR(VLOOKUP($A5718,'[2]FINAL (2)'!$A$1:$F$7700,3,FALSE),0)</f>
        <v>0</v>
      </c>
      <c r="M5718" s="12">
        <f>IFERROR(VLOOKUP($A5718,'[2]FINAL (2)'!$A$1:$F$7700,5,FALSE),0)</f>
        <v>0</v>
      </c>
      <c r="N5718" s="12">
        <f>IFERROR(VLOOKUP($A5718,[3]Sheet3!$A$1:$C$4542,3,FALSE),0)</f>
        <v>0</v>
      </c>
      <c r="O5718" s="10">
        <f t="shared" si="90"/>
        <v>1269272.49</v>
      </c>
      <c r="P5718" s="10">
        <f>O5718-J5718</f>
        <v>9272.4899999999907</v>
      </c>
    </row>
    <row r="5719" spans="1:16" x14ac:dyDescent="0.25">
      <c r="A5719" s="3">
        <v>23381790</v>
      </c>
      <c r="B5719" s="3" t="s">
        <v>693</v>
      </c>
      <c r="C5719" s="4">
        <v>100105</v>
      </c>
      <c r="D5719" s="3" t="s">
        <v>23</v>
      </c>
      <c r="E5719" s="3" t="s">
        <v>3</v>
      </c>
      <c r="F5719" s="4" t="s">
        <v>12</v>
      </c>
      <c r="G5719" s="3"/>
      <c r="H5719" s="3"/>
      <c r="I5719" s="3"/>
      <c r="J5719" s="8">
        <v>0</v>
      </c>
      <c r="K5719" s="12">
        <f>IFERROR(VLOOKUP($A5719,[1]Piv!$B:$C,2,FALSE),0)</f>
        <v>0</v>
      </c>
      <c r="L5719" s="12">
        <f>IFERROR(VLOOKUP($A5719,'[2]FINAL (2)'!$A$1:$F$7700,3,FALSE),0)</f>
        <v>0</v>
      </c>
      <c r="M5719" s="12">
        <f>IFERROR(VLOOKUP($A5719,'[2]FINAL (2)'!$A$1:$F$7700,5,FALSE),0)</f>
        <v>0</v>
      </c>
      <c r="N5719" s="12">
        <f>IFERROR(VLOOKUP($A5719,[3]Sheet3!$A$1:$C$4542,3,FALSE),0)</f>
        <v>0</v>
      </c>
      <c r="O5719" s="10">
        <f t="shared" si="90"/>
        <v>0</v>
      </c>
      <c r="P5719"/>
    </row>
    <row r="5720" spans="1:16" x14ac:dyDescent="0.25">
      <c r="A5720" s="3">
        <v>24252733</v>
      </c>
      <c r="B5720" s="3" t="s">
        <v>2070</v>
      </c>
      <c r="C5720" s="4">
        <v>100105</v>
      </c>
      <c r="D5720" s="3" t="s">
        <v>23</v>
      </c>
      <c r="E5720" s="3" t="s">
        <v>3</v>
      </c>
      <c r="F5720" s="4" t="s">
        <v>4</v>
      </c>
      <c r="G5720" s="3">
        <v>88640</v>
      </c>
      <c r="H5720" s="3" t="s">
        <v>3987</v>
      </c>
      <c r="I5720" s="3" t="s">
        <v>4002</v>
      </c>
      <c r="J5720" s="8">
        <v>136089440.30000001</v>
      </c>
      <c r="K5720" s="12">
        <f>IFERROR(VLOOKUP($A5720,[1]Piv!$B:$C,2,FALSE),0)</f>
        <v>0</v>
      </c>
      <c r="L5720" s="12">
        <f>IFERROR(VLOOKUP($A5720,'[2]FINAL (2)'!$A$1:$F$7700,3,FALSE),0)</f>
        <v>34039069.340000004</v>
      </c>
      <c r="M5720" s="12">
        <f>IFERROR(VLOOKUP($A5720,'[2]FINAL (2)'!$A$1:$F$7700,5,FALSE),0)</f>
        <v>0</v>
      </c>
      <c r="N5720" s="12">
        <f>IFERROR(VLOOKUP($A5720,[3]Sheet3!$A$1:$C$4542,3,FALSE),0)</f>
        <v>91277500</v>
      </c>
      <c r="O5720" s="10">
        <f t="shared" si="90"/>
        <v>125316569.34</v>
      </c>
      <c r="P5720" s="10">
        <f>O5720-J5720</f>
        <v>-10772870.960000008</v>
      </c>
    </row>
    <row r="5721" spans="1:16" x14ac:dyDescent="0.25">
      <c r="A5721" s="3">
        <v>4216155</v>
      </c>
      <c r="B5721" s="3" t="s">
        <v>956</v>
      </c>
      <c r="C5721" s="4">
        <v>100105</v>
      </c>
      <c r="D5721" s="3" t="s">
        <v>23</v>
      </c>
      <c r="E5721" s="3" t="s">
        <v>3</v>
      </c>
      <c r="F5721" s="4" t="s">
        <v>4</v>
      </c>
      <c r="G5721" s="3">
        <v>134257</v>
      </c>
      <c r="H5721" s="3" t="s">
        <v>3283</v>
      </c>
      <c r="I5721" s="3" t="s">
        <v>3999</v>
      </c>
      <c r="J5721" s="8">
        <v>3600000</v>
      </c>
      <c r="K5721" s="12">
        <f>IFERROR(VLOOKUP($A5721,[1]Piv!$B:$C,2,FALSE),0)</f>
        <v>0</v>
      </c>
      <c r="L5721" s="12">
        <f>IFERROR(VLOOKUP($A5721,'[2]FINAL (2)'!$A$1:$F$7700,3,FALSE),0)</f>
        <v>0</v>
      </c>
      <c r="M5721" s="12">
        <f>IFERROR(VLOOKUP($A5721,'[2]FINAL (2)'!$A$1:$F$7700,5,FALSE),0)</f>
        <v>204341.88</v>
      </c>
      <c r="N5721" s="12">
        <f>IFERROR(VLOOKUP($A5721,[3]Sheet3!$A$1:$C$4542,3,FALSE),0)</f>
        <v>3600000</v>
      </c>
      <c r="O5721" s="10">
        <f t="shared" si="90"/>
        <v>3804341.88</v>
      </c>
      <c r="P5721" s="10">
        <f>O5721-J5721</f>
        <v>204341.87999999989</v>
      </c>
    </row>
    <row r="5722" spans="1:16" x14ac:dyDescent="0.25">
      <c r="A5722" s="3">
        <v>4871248</v>
      </c>
      <c r="B5722" s="3" t="s">
        <v>8134</v>
      </c>
      <c r="C5722" s="4">
        <v>100105</v>
      </c>
      <c r="D5722" s="3" t="s">
        <v>23</v>
      </c>
      <c r="E5722" s="3" t="s">
        <v>3</v>
      </c>
      <c r="F5722" s="4" t="s">
        <v>4</v>
      </c>
      <c r="G5722" s="3">
        <v>94261</v>
      </c>
      <c r="H5722" s="3" t="s">
        <v>3259</v>
      </c>
      <c r="I5722" s="3" t="s">
        <v>4001</v>
      </c>
      <c r="J5722" s="8">
        <v>28609191.509999998</v>
      </c>
      <c r="K5722" s="12">
        <f>IFERROR(VLOOKUP($A5722,[1]Piv!$B:$C,2,FALSE),0)</f>
        <v>0</v>
      </c>
      <c r="L5722" s="12">
        <f>IFERROR(VLOOKUP($A5722,'[2]FINAL (2)'!$A$1:$F$7700,3,FALSE),0)</f>
        <v>5370564.3499999996</v>
      </c>
      <c r="M5722" s="12">
        <f>IFERROR(VLOOKUP($A5722,'[2]FINAL (2)'!$A$1:$F$7700,5,FALSE),0)</f>
        <v>800035.53</v>
      </c>
      <c r="N5722" s="12">
        <f>IFERROR(VLOOKUP($A5722,[3]Sheet3!$A$1:$C$4542,3,FALSE),0)</f>
        <v>23900000</v>
      </c>
      <c r="O5722" s="10">
        <f t="shared" si="90"/>
        <v>30070599.879999999</v>
      </c>
      <c r="P5722" s="10">
        <f>O5722-J5722</f>
        <v>1461408.370000001</v>
      </c>
    </row>
    <row r="5723" spans="1:16" x14ac:dyDescent="0.25">
      <c r="A5723" s="3">
        <v>6043314</v>
      </c>
      <c r="B5723" s="3" t="s">
        <v>1964</v>
      </c>
      <c r="C5723" s="4">
        <v>100105</v>
      </c>
      <c r="D5723" s="3" t="s">
        <v>23</v>
      </c>
      <c r="E5723" s="3" t="s">
        <v>3</v>
      </c>
      <c r="F5723" s="4" t="s">
        <v>4</v>
      </c>
      <c r="G5723" s="3">
        <v>123877</v>
      </c>
      <c r="H5723" s="3" t="s">
        <v>3257</v>
      </c>
      <c r="I5723" s="3" t="s">
        <v>3999</v>
      </c>
      <c r="J5723" s="8">
        <v>12500000</v>
      </c>
      <c r="K5723" s="12">
        <f>IFERROR(VLOOKUP($A5723,[1]Piv!$B:$C,2,FALSE),0)</f>
        <v>0</v>
      </c>
      <c r="L5723" s="12">
        <f>IFERROR(VLOOKUP($A5723,'[2]FINAL (2)'!$A$1:$F$7700,3,FALSE),0)</f>
        <v>0</v>
      </c>
      <c r="M5723" s="12">
        <f>IFERROR(VLOOKUP($A5723,'[2]FINAL (2)'!$A$1:$F$7700,5,FALSE),0)</f>
        <v>500837.92</v>
      </c>
      <c r="N5723" s="12">
        <f>IFERROR(VLOOKUP($A5723,[3]Sheet3!$A$1:$C$4542,3,FALSE),0)</f>
        <v>12500000</v>
      </c>
      <c r="O5723" s="10">
        <f t="shared" si="90"/>
        <v>13000837.92</v>
      </c>
      <c r="P5723" s="10">
        <f>O5723-J5723</f>
        <v>500837.91999999993</v>
      </c>
    </row>
    <row r="5724" spans="1:16" x14ac:dyDescent="0.25">
      <c r="A5724" s="3">
        <v>7043500</v>
      </c>
      <c r="B5724" s="3" t="s">
        <v>1925</v>
      </c>
      <c r="C5724" s="4">
        <v>100105</v>
      </c>
      <c r="D5724" s="3" t="s">
        <v>23</v>
      </c>
      <c r="E5724" s="3" t="s">
        <v>3</v>
      </c>
      <c r="F5724" s="4" t="s">
        <v>4</v>
      </c>
      <c r="G5724" s="3">
        <v>123877</v>
      </c>
      <c r="H5724" s="3" t="s">
        <v>3257</v>
      </c>
      <c r="I5724" s="3" t="s">
        <v>3999</v>
      </c>
      <c r="J5724" s="8">
        <v>0</v>
      </c>
      <c r="K5724" s="12">
        <f>IFERROR(VLOOKUP($A5724,[1]Piv!$B:$C,2,FALSE),0)</f>
        <v>0</v>
      </c>
      <c r="L5724" s="12">
        <f>IFERROR(VLOOKUP($A5724,'[2]FINAL (2)'!$A$1:$F$7700,3,FALSE),0)</f>
        <v>0</v>
      </c>
      <c r="M5724" s="12">
        <f>IFERROR(VLOOKUP($A5724,'[2]FINAL (2)'!$A$1:$F$7700,5,FALSE),0)</f>
        <v>10000</v>
      </c>
      <c r="N5724" s="12">
        <f>IFERROR(VLOOKUP($A5724,[3]Sheet3!$A$1:$C$4542,3,FALSE),0)</f>
        <v>0</v>
      </c>
      <c r="O5724" s="10">
        <f t="shared" si="90"/>
        <v>10000</v>
      </c>
      <c r="P5724" s="10">
        <f>O5724-J5724</f>
        <v>10000</v>
      </c>
    </row>
    <row r="5725" spans="1:16" x14ac:dyDescent="0.25">
      <c r="A5725" s="3">
        <v>7378166</v>
      </c>
      <c r="B5725" s="3" t="s">
        <v>8135</v>
      </c>
      <c r="C5725" s="4">
        <v>100105</v>
      </c>
      <c r="D5725" s="3" t="s">
        <v>23</v>
      </c>
      <c r="E5725" s="3" t="s">
        <v>3</v>
      </c>
      <c r="F5725" s="4" t="s">
        <v>12</v>
      </c>
      <c r="G5725" s="3"/>
      <c r="H5725" s="3"/>
      <c r="I5725" s="3"/>
      <c r="J5725" s="8">
        <v>0</v>
      </c>
      <c r="K5725" s="12">
        <f>IFERROR(VLOOKUP($A5725,[1]Piv!$B:$C,2,FALSE),0)</f>
        <v>0</v>
      </c>
      <c r="L5725" s="12">
        <f>IFERROR(VLOOKUP($A5725,'[2]FINAL (2)'!$A$1:$F$7700,3,FALSE),0)</f>
        <v>0</v>
      </c>
      <c r="M5725" s="12">
        <f>IFERROR(VLOOKUP($A5725,'[2]FINAL (2)'!$A$1:$F$7700,5,FALSE),0)</f>
        <v>0</v>
      </c>
      <c r="N5725" s="12">
        <f>IFERROR(VLOOKUP($A5725,[3]Sheet3!$A$1:$C$4542,3,FALSE),0)</f>
        <v>0</v>
      </c>
      <c r="O5725" s="10">
        <f t="shared" si="90"/>
        <v>0</v>
      </c>
      <c r="P5725"/>
    </row>
    <row r="5726" spans="1:16" x14ac:dyDescent="0.25">
      <c r="A5726" s="3">
        <v>7574834</v>
      </c>
      <c r="B5726" s="3" t="s">
        <v>8136</v>
      </c>
      <c r="C5726" s="4">
        <v>100105</v>
      </c>
      <c r="D5726" s="3" t="s">
        <v>23</v>
      </c>
      <c r="E5726" s="3" t="s">
        <v>3</v>
      </c>
      <c r="F5726" s="4" t="s">
        <v>12</v>
      </c>
      <c r="G5726" s="3"/>
      <c r="H5726" s="3"/>
      <c r="I5726" s="3"/>
      <c r="J5726" s="8">
        <v>0</v>
      </c>
      <c r="K5726" s="12">
        <f>IFERROR(VLOOKUP($A5726,[1]Piv!$B:$C,2,FALSE),0)</f>
        <v>0</v>
      </c>
      <c r="L5726" s="12">
        <f>IFERROR(VLOOKUP($A5726,'[2]FINAL (2)'!$A$1:$F$7700,3,FALSE),0)</f>
        <v>0</v>
      </c>
      <c r="M5726" s="12">
        <f>IFERROR(VLOOKUP($A5726,'[2]FINAL (2)'!$A$1:$F$7700,5,FALSE),0)</f>
        <v>0</v>
      </c>
      <c r="N5726" s="12">
        <f>IFERROR(VLOOKUP($A5726,[3]Sheet3!$A$1:$C$4542,3,FALSE),0)</f>
        <v>0</v>
      </c>
      <c r="O5726" s="10">
        <f t="shared" si="90"/>
        <v>0</v>
      </c>
      <c r="P5726"/>
    </row>
    <row r="5727" spans="1:16" x14ac:dyDescent="0.25">
      <c r="A5727" s="3">
        <v>13094052</v>
      </c>
      <c r="B5727" s="3" t="s">
        <v>8137</v>
      </c>
      <c r="C5727" s="4">
        <v>100105</v>
      </c>
      <c r="D5727" s="3" t="s">
        <v>23</v>
      </c>
      <c r="E5727" s="3" t="s">
        <v>3</v>
      </c>
      <c r="F5727" s="4" t="s">
        <v>4</v>
      </c>
      <c r="G5727" s="3">
        <v>126344</v>
      </c>
      <c r="H5727" s="3" t="s">
        <v>3272</v>
      </c>
      <c r="I5727" s="3" t="s">
        <v>3999</v>
      </c>
      <c r="J5727" s="8">
        <v>3060000</v>
      </c>
      <c r="K5727" s="12">
        <f>IFERROR(VLOOKUP($A5727,[1]Piv!$B:$C,2,FALSE),0)</f>
        <v>166331.49</v>
      </c>
      <c r="L5727" s="12">
        <f>IFERROR(VLOOKUP($A5727,'[2]FINAL (2)'!$A$1:$F$7700,3,FALSE),0)</f>
        <v>0</v>
      </c>
      <c r="M5727" s="12">
        <f>IFERROR(VLOOKUP($A5727,'[2]FINAL (2)'!$A$1:$F$7700,5,FALSE),0)</f>
        <v>0</v>
      </c>
      <c r="N5727" s="12">
        <f>IFERROR(VLOOKUP($A5727,[3]Sheet3!$A$1:$C$4542,3,FALSE),0)</f>
        <v>0</v>
      </c>
      <c r="O5727" s="10">
        <f t="shared" si="90"/>
        <v>166331.49</v>
      </c>
      <c r="P5727" s="10">
        <f>O5727-J5727</f>
        <v>-2893668.51</v>
      </c>
    </row>
    <row r="5728" spans="1:16" x14ac:dyDescent="0.25">
      <c r="A5728" s="3">
        <v>14116304</v>
      </c>
      <c r="B5728" s="3" t="s">
        <v>477</v>
      </c>
      <c r="C5728" s="4">
        <v>100105</v>
      </c>
      <c r="D5728" s="3" t="s">
        <v>23</v>
      </c>
      <c r="E5728" s="3" t="s">
        <v>3</v>
      </c>
      <c r="F5728" s="4" t="s">
        <v>4</v>
      </c>
      <c r="G5728" s="3">
        <v>123877</v>
      </c>
      <c r="H5728" s="3" t="s">
        <v>3257</v>
      </c>
      <c r="I5728" s="3" t="s">
        <v>3999</v>
      </c>
      <c r="J5728" s="8">
        <v>10000000</v>
      </c>
      <c r="K5728" s="12">
        <f>IFERROR(VLOOKUP($A5728,[1]Piv!$B:$C,2,FALSE),0)</f>
        <v>0</v>
      </c>
      <c r="L5728" s="12">
        <f>IFERROR(VLOOKUP($A5728,'[2]FINAL (2)'!$A$1:$F$7700,3,FALSE),0)</f>
        <v>0</v>
      </c>
      <c r="M5728" s="12">
        <f>IFERROR(VLOOKUP($A5728,'[2]FINAL (2)'!$A$1:$F$7700,5,FALSE),0)</f>
        <v>0</v>
      </c>
      <c r="N5728" s="12">
        <f>IFERROR(VLOOKUP($A5728,[3]Sheet3!$A$1:$C$4542,3,FALSE),0)</f>
        <v>10000000</v>
      </c>
      <c r="O5728" s="10">
        <f t="shared" si="90"/>
        <v>10000000</v>
      </c>
      <c r="P5728" s="10">
        <f>O5728-J5728</f>
        <v>0</v>
      </c>
    </row>
    <row r="5729" spans="1:16" x14ac:dyDescent="0.25">
      <c r="A5729" s="3">
        <v>14620299</v>
      </c>
      <c r="B5729" s="3" t="s">
        <v>8138</v>
      </c>
      <c r="C5729" s="4">
        <v>100105</v>
      </c>
      <c r="D5729" s="3" t="s">
        <v>23</v>
      </c>
      <c r="E5729" s="3" t="s">
        <v>3</v>
      </c>
      <c r="F5729" s="4" t="s">
        <v>12</v>
      </c>
      <c r="G5729" s="3"/>
      <c r="H5729" s="3"/>
      <c r="I5729" s="3"/>
      <c r="J5729" s="8">
        <v>0</v>
      </c>
      <c r="K5729" s="12">
        <f>IFERROR(VLOOKUP($A5729,[1]Piv!$B:$C,2,FALSE),0)</f>
        <v>0</v>
      </c>
      <c r="L5729" s="12">
        <f>IFERROR(VLOOKUP($A5729,'[2]FINAL (2)'!$A$1:$F$7700,3,FALSE),0)</f>
        <v>0</v>
      </c>
      <c r="M5729" s="12">
        <f>IFERROR(VLOOKUP($A5729,'[2]FINAL (2)'!$A$1:$F$7700,5,FALSE),0)</f>
        <v>0</v>
      </c>
      <c r="N5729" s="12">
        <f>IFERROR(VLOOKUP($A5729,[3]Sheet3!$A$1:$C$4542,3,FALSE),0)</f>
        <v>0</v>
      </c>
      <c r="O5729" s="10">
        <f t="shared" si="90"/>
        <v>0</v>
      </c>
      <c r="P5729"/>
    </row>
    <row r="5730" spans="1:16" x14ac:dyDescent="0.25">
      <c r="A5730" s="3">
        <v>17308093</v>
      </c>
      <c r="B5730" s="3" t="s">
        <v>8139</v>
      </c>
      <c r="C5730" s="4">
        <v>100105</v>
      </c>
      <c r="D5730" s="3" t="s">
        <v>23</v>
      </c>
      <c r="E5730" s="3" t="s">
        <v>3</v>
      </c>
      <c r="F5730" s="4" t="s">
        <v>4</v>
      </c>
      <c r="G5730" s="3"/>
      <c r="H5730" s="3"/>
      <c r="I5730" s="3"/>
      <c r="J5730" s="8">
        <v>0</v>
      </c>
      <c r="K5730" s="12">
        <f>IFERROR(VLOOKUP($A5730,[1]Piv!$B:$C,2,FALSE),0)</f>
        <v>0</v>
      </c>
      <c r="L5730" s="12">
        <f>IFERROR(VLOOKUP($A5730,'[2]FINAL (2)'!$A$1:$F$7700,3,FALSE),0)</f>
        <v>0</v>
      </c>
      <c r="M5730" s="12">
        <f>IFERROR(VLOOKUP($A5730,'[2]FINAL (2)'!$A$1:$F$7700,5,FALSE),0)</f>
        <v>0</v>
      </c>
      <c r="N5730" s="12">
        <f>IFERROR(VLOOKUP($A5730,[3]Sheet3!$A$1:$C$4542,3,FALSE),0)</f>
        <v>0</v>
      </c>
      <c r="O5730" s="10">
        <f t="shared" si="90"/>
        <v>0</v>
      </c>
      <c r="P5730" s="10">
        <f>O5730-J5730</f>
        <v>0</v>
      </c>
    </row>
    <row r="5731" spans="1:16" x14ac:dyDescent="0.25">
      <c r="A5731" s="3">
        <v>19093662</v>
      </c>
      <c r="B5731" s="3" t="s">
        <v>2053</v>
      </c>
      <c r="C5731" s="4">
        <v>100105</v>
      </c>
      <c r="D5731" s="3" t="s">
        <v>23</v>
      </c>
      <c r="E5731" s="3" t="s">
        <v>3</v>
      </c>
      <c r="F5731" s="4" t="s">
        <v>4</v>
      </c>
      <c r="G5731" s="3">
        <v>121277</v>
      </c>
      <c r="H5731" s="3" t="s">
        <v>3265</v>
      </c>
      <c r="I5731" s="3" t="s">
        <v>4001</v>
      </c>
      <c r="J5731" s="8">
        <v>1200000</v>
      </c>
      <c r="K5731" s="12">
        <f>IFERROR(VLOOKUP($A5731,[1]Piv!$B:$C,2,FALSE),0)</f>
        <v>0</v>
      </c>
      <c r="L5731" s="12">
        <f>IFERROR(VLOOKUP($A5731,'[2]FINAL (2)'!$A$1:$F$7700,3,FALSE),0)</f>
        <v>0</v>
      </c>
      <c r="M5731" s="12">
        <f>IFERROR(VLOOKUP($A5731,'[2]FINAL (2)'!$A$1:$F$7700,5,FALSE),0)</f>
        <v>0</v>
      </c>
      <c r="N5731" s="12">
        <f>IFERROR(VLOOKUP($A5731,[3]Sheet3!$A$1:$C$4542,3,FALSE),0)</f>
        <v>1200000</v>
      </c>
      <c r="O5731" s="10">
        <f t="shared" si="90"/>
        <v>1200000</v>
      </c>
      <c r="P5731" s="10">
        <f>O5731-J5731</f>
        <v>0</v>
      </c>
    </row>
    <row r="5732" spans="1:16" x14ac:dyDescent="0.25">
      <c r="A5732" s="3">
        <v>19550503</v>
      </c>
      <c r="B5732" s="3" t="s">
        <v>8140</v>
      </c>
      <c r="C5732" s="4">
        <v>100105</v>
      </c>
      <c r="D5732" s="3" t="s">
        <v>23</v>
      </c>
      <c r="E5732" s="3" t="s">
        <v>3</v>
      </c>
      <c r="F5732" s="4" t="s">
        <v>12</v>
      </c>
      <c r="G5732" s="3"/>
      <c r="H5732" s="3"/>
      <c r="I5732" s="3"/>
      <c r="J5732" s="8">
        <v>0</v>
      </c>
      <c r="K5732" s="12">
        <f>IFERROR(VLOOKUP($A5732,[1]Piv!$B:$C,2,FALSE),0)</f>
        <v>0</v>
      </c>
      <c r="L5732" s="12">
        <f>IFERROR(VLOOKUP($A5732,'[2]FINAL (2)'!$A$1:$F$7700,3,FALSE),0)</f>
        <v>0</v>
      </c>
      <c r="M5732" s="12">
        <f>IFERROR(VLOOKUP($A5732,'[2]FINAL (2)'!$A$1:$F$7700,5,FALSE),0)</f>
        <v>0</v>
      </c>
      <c r="N5732" s="12">
        <f>IFERROR(VLOOKUP($A5732,[3]Sheet3!$A$1:$C$4542,3,FALSE),0)</f>
        <v>0</v>
      </c>
      <c r="O5732" s="10">
        <f t="shared" si="90"/>
        <v>0</v>
      </c>
      <c r="P5732"/>
    </row>
    <row r="5733" spans="1:16" x14ac:dyDescent="0.25">
      <c r="A5733" s="3">
        <v>19852681</v>
      </c>
      <c r="B5733" s="3" t="s">
        <v>8141</v>
      </c>
      <c r="C5733" s="4">
        <v>100105</v>
      </c>
      <c r="D5733" s="3" t="s">
        <v>23</v>
      </c>
      <c r="E5733" s="3" t="s">
        <v>3</v>
      </c>
      <c r="F5733" s="4" t="s">
        <v>4</v>
      </c>
      <c r="G5733" s="3">
        <v>123877</v>
      </c>
      <c r="H5733" s="3" t="s">
        <v>3257</v>
      </c>
      <c r="I5733" s="3" t="s">
        <v>3999</v>
      </c>
      <c r="J5733" s="8">
        <v>0</v>
      </c>
      <c r="K5733" s="12">
        <f>IFERROR(VLOOKUP($A5733,[1]Piv!$B:$C,2,FALSE),0)</f>
        <v>0</v>
      </c>
      <c r="L5733" s="12">
        <f>IFERROR(VLOOKUP($A5733,'[2]FINAL (2)'!$A$1:$F$7700,3,FALSE),0)</f>
        <v>0</v>
      </c>
      <c r="M5733" s="12">
        <f>IFERROR(VLOOKUP($A5733,'[2]FINAL (2)'!$A$1:$F$7700,5,FALSE),0)</f>
        <v>0</v>
      </c>
      <c r="N5733" s="12">
        <f>IFERROR(VLOOKUP($A5733,[3]Sheet3!$A$1:$C$4542,3,FALSE),0)</f>
        <v>5000000</v>
      </c>
      <c r="O5733" s="10">
        <f t="shared" si="90"/>
        <v>5000000</v>
      </c>
      <c r="P5733" s="10">
        <f>O5733-J5733</f>
        <v>5000000</v>
      </c>
    </row>
    <row r="5734" spans="1:16" x14ac:dyDescent="0.25">
      <c r="A5734" s="3">
        <v>19954300</v>
      </c>
      <c r="B5734" s="3" t="s">
        <v>1184</v>
      </c>
      <c r="C5734" s="4">
        <v>100105</v>
      </c>
      <c r="D5734" s="3" t="s">
        <v>23</v>
      </c>
      <c r="E5734" s="3" t="s">
        <v>3</v>
      </c>
      <c r="F5734" s="4" t="s">
        <v>4</v>
      </c>
      <c r="G5734" s="3">
        <v>82668</v>
      </c>
      <c r="H5734" s="3" t="s">
        <v>3995</v>
      </c>
      <c r="I5734" s="3" t="s">
        <v>4001</v>
      </c>
      <c r="J5734" s="8">
        <v>17800000</v>
      </c>
      <c r="K5734" s="12">
        <f>IFERROR(VLOOKUP($A5734,[1]Piv!$B:$C,2,FALSE),0)</f>
        <v>2296436.34</v>
      </c>
      <c r="L5734" s="12">
        <f>IFERROR(VLOOKUP($A5734,'[2]FINAL (2)'!$A$1:$F$7700,3,FALSE),0)</f>
        <v>0</v>
      </c>
      <c r="M5734" s="12">
        <f>IFERROR(VLOOKUP($A5734,'[2]FINAL (2)'!$A$1:$F$7700,5,FALSE),0)</f>
        <v>0</v>
      </c>
      <c r="N5734" s="12">
        <f>IFERROR(VLOOKUP($A5734,[3]Sheet3!$A$1:$C$4542,3,FALSE),0)</f>
        <v>2000000</v>
      </c>
      <c r="O5734" s="10">
        <f t="shared" si="90"/>
        <v>4296436.34</v>
      </c>
      <c r="P5734" s="10">
        <f>O5734-J5734</f>
        <v>-13503563.66</v>
      </c>
    </row>
    <row r="5735" spans="1:16" x14ac:dyDescent="0.25">
      <c r="A5735" s="3">
        <v>20198548</v>
      </c>
      <c r="B5735" s="3" t="s">
        <v>8142</v>
      </c>
      <c r="C5735" s="4">
        <v>100105</v>
      </c>
      <c r="D5735" s="3" t="s">
        <v>23</v>
      </c>
      <c r="E5735" s="3" t="s">
        <v>3</v>
      </c>
      <c r="F5735" s="4" t="s">
        <v>12</v>
      </c>
      <c r="G5735" s="3"/>
      <c r="H5735" s="3"/>
      <c r="I5735" s="3"/>
      <c r="J5735" s="8">
        <v>0</v>
      </c>
      <c r="K5735" s="12">
        <f>IFERROR(VLOOKUP($A5735,[1]Piv!$B:$C,2,FALSE),0)</f>
        <v>0</v>
      </c>
      <c r="L5735" s="12">
        <f>IFERROR(VLOOKUP($A5735,'[2]FINAL (2)'!$A$1:$F$7700,3,FALSE),0)</f>
        <v>0</v>
      </c>
      <c r="M5735" s="12">
        <f>IFERROR(VLOOKUP($A5735,'[2]FINAL (2)'!$A$1:$F$7700,5,FALSE),0)</f>
        <v>0</v>
      </c>
      <c r="N5735" s="12">
        <f>IFERROR(VLOOKUP($A5735,[3]Sheet3!$A$1:$C$4542,3,FALSE),0)</f>
        <v>0</v>
      </c>
      <c r="O5735" s="10">
        <f t="shared" si="90"/>
        <v>0</v>
      </c>
      <c r="P5735"/>
    </row>
    <row r="5736" spans="1:16" x14ac:dyDescent="0.25">
      <c r="A5736" s="3">
        <v>20321078</v>
      </c>
      <c r="B5736" s="3" t="s">
        <v>8143</v>
      </c>
      <c r="C5736" s="4">
        <v>100105</v>
      </c>
      <c r="D5736" s="3" t="s">
        <v>23</v>
      </c>
      <c r="E5736" s="3" t="s">
        <v>3</v>
      </c>
      <c r="F5736" s="4" t="s">
        <v>12</v>
      </c>
      <c r="G5736" s="3"/>
      <c r="H5736" s="3"/>
      <c r="I5736" s="3"/>
      <c r="J5736" s="8">
        <v>0</v>
      </c>
      <c r="K5736" s="12">
        <f>IFERROR(VLOOKUP($A5736,[1]Piv!$B:$C,2,FALSE),0)</f>
        <v>0</v>
      </c>
      <c r="L5736" s="12">
        <f>IFERROR(VLOOKUP($A5736,'[2]FINAL (2)'!$A$1:$F$7700,3,FALSE),0)</f>
        <v>0</v>
      </c>
      <c r="M5736" s="12">
        <f>IFERROR(VLOOKUP($A5736,'[2]FINAL (2)'!$A$1:$F$7700,5,FALSE),0)</f>
        <v>0</v>
      </c>
      <c r="N5736" s="12">
        <f>IFERROR(VLOOKUP($A5736,[3]Sheet3!$A$1:$C$4542,3,FALSE),0)</f>
        <v>0</v>
      </c>
      <c r="O5736" s="10">
        <f t="shared" si="90"/>
        <v>0</v>
      </c>
      <c r="P5736"/>
    </row>
    <row r="5737" spans="1:16" x14ac:dyDescent="0.25">
      <c r="A5737" s="3">
        <v>20640110</v>
      </c>
      <c r="B5737" s="3" t="s">
        <v>8144</v>
      </c>
      <c r="C5737" s="4">
        <v>100105</v>
      </c>
      <c r="D5737" s="3" t="s">
        <v>23</v>
      </c>
      <c r="E5737" s="3" t="s">
        <v>3</v>
      </c>
      <c r="F5737" s="4" t="s">
        <v>4</v>
      </c>
      <c r="G5737" s="3">
        <v>82668</v>
      </c>
      <c r="H5737" s="3" t="s">
        <v>3995</v>
      </c>
      <c r="I5737" s="3" t="s">
        <v>4001</v>
      </c>
      <c r="J5737" s="8">
        <v>0</v>
      </c>
      <c r="K5737" s="12">
        <f>IFERROR(VLOOKUP($A5737,[1]Piv!$B:$C,2,FALSE),0)</f>
        <v>0</v>
      </c>
      <c r="L5737" s="12">
        <f>IFERROR(VLOOKUP($A5737,'[2]FINAL (2)'!$A$1:$F$7700,3,FALSE),0)</f>
        <v>0</v>
      </c>
      <c r="M5737" s="12">
        <f>IFERROR(VLOOKUP($A5737,'[2]FINAL (2)'!$A$1:$F$7700,5,FALSE),0)</f>
        <v>0</v>
      </c>
      <c r="N5737" s="12">
        <f>IFERROR(VLOOKUP($A5737,[3]Sheet3!$A$1:$C$4542,3,FALSE),0)</f>
        <v>0</v>
      </c>
      <c r="O5737" s="10">
        <f t="shared" si="90"/>
        <v>0</v>
      </c>
      <c r="P5737" s="10">
        <f>O5737-J5737</f>
        <v>0</v>
      </c>
    </row>
    <row r="5738" spans="1:16" x14ac:dyDescent="0.25">
      <c r="A5738" s="3">
        <v>20970031</v>
      </c>
      <c r="B5738" s="3" t="s">
        <v>8145</v>
      </c>
      <c r="C5738" s="4">
        <v>100105</v>
      </c>
      <c r="D5738" s="3" t="s">
        <v>23</v>
      </c>
      <c r="E5738" s="3" t="s">
        <v>3</v>
      </c>
      <c r="F5738" s="4" t="s">
        <v>4</v>
      </c>
      <c r="G5738" s="3">
        <v>94261</v>
      </c>
      <c r="H5738" s="3" t="s">
        <v>3259</v>
      </c>
      <c r="I5738" s="3" t="s">
        <v>4001</v>
      </c>
      <c r="J5738" s="8">
        <v>0</v>
      </c>
      <c r="K5738" s="12">
        <f>IFERROR(VLOOKUP($A5738,[1]Piv!$B:$C,2,FALSE),0)</f>
        <v>0</v>
      </c>
      <c r="L5738" s="12">
        <f>IFERROR(VLOOKUP($A5738,'[2]FINAL (2)'!$A$1:$F$7700,3,FALSE),0)</f>
        <v>0</v>
      </c>
      <c r="M5738" s="12">
        <f>IFERROR(VLOOKUP($A5738,'[2]FINAL (2)'!$A$1:$F$7700,5,FALSE),0)</f>
        <v>0</v>
      </c>
      <c r="N5738" s="12">
        <f>IFERROR(VLOOKUP($A5738,[3]Sheet3!$A$1:$C$4542,3,FALSE),0)</f>
        <v>0</v>
      </c>
      <c r="O5738" s="10">
        <f t="shared" si="90"/>
        <v>0</v>
      </c>
      <c r="P5738" s="10">
        <f>O5738-J5738</f>
        <v>0</v>
      </c>
    </row>
    <row r="5739" spans="1:16" x14ac:dyDescent="0.25">
      <c r="A5739" s="3">
        <v>21442919</v>
      </c>
      <c r="B5739" s="3" t="s">
        <v>8146</v>
      </c>
      <c r="C5739" s="4">
        <v>100105</v>
      </c>
      <c r="D5739" s="3" t="s">
        <v>23</v>
      </c>
      <c r="E5739" s="3" t="s">
        <v>3</v>
      </c>
      <c r="F5739" s="4" t="s">
        <v>4</v>
      </c>
      <c r="G5739" s="3">
        <v>82668</v>
      </c>
      <c r="H5739" s="3" t="s">
        <v>3995</v>
      </c>
      <c r="I5739" s="3" t="s">
        <v>4001</v>
      </c>
      <c r="J5739" s="8">
        <v>0</v>
      </c>
      <c r="K5739" s="12">
        <f>IFERROR(VLOOKUP($A5739,[1]Piv!$B:$C,2,FALSE),0)</f>
        <v>0</v>
      </c>
      <c r="L5739" s="12">
        <f>IFERROR(VLOOKUP($A5739,'[2]FINAL (2)'!$A$1:$F$7700,3,FALSE),0)</f>
        <v>0</v>
      </c>
      <c r="M5739" s="12">
        <f>IFERROR(VLOOKUP($A5739,'[2]FINAL (2)'!$A$1:$F$7700,5,FALSE),0)</f>
        <v>0</v>
      </c>
      <c r="N5739" s="12">
        <f>IFERROR(VLOOKUP($A5739,[3]Sheet3!$A$1:$C$4542,3,FALSE),0)</f>
        <v>732000</v>
      </c>
      <c r="O5739" s="10">
        <f t="shared" si="90"/>
        <v>732000</v>
      </c>
      <c r="P5739" s="10">
        <f>O5739-J5739</f>
        <v>732000</v>
      </c>
    </row>
    <row r="5740" spans="1:16" x14ac:dyDescent="0.25">
      <c r="A5740" s="3">
        <v>21593848</v>
      </c>
      <c r="B5740" s="3" t="s">
        <v>8147</v>
      </c>
      <c r="C5740" s="4">
        <v>100105</v>
      </c>
      <c r="D5740" s="3" t="s">
        <v>23</v>
      </c>
      <c r="E5740" s="3" t="s">
        <v>3</v>
      </c>
      <c r="F5740" s="4" t="s">
        <v>4</v>
      </c>
      <c r="G5740" s="3">
        <v>82668</v>
      </c>
      <c r="H5740" s="3" t="s">
        <v>3995</v>
      </c>
      <c r="I5740" s="3" t="s">
        <v>4001</v>
      </c>
      <c r="J5740" s="8">
        <v>1000000</v>
      </c>
      <c r="K5740" s="12">
        <f>IFERROR(VLOOKUP($A5740,[1]Piv!$B:$C,2,FALSE),0)</f>
        <v>0</v>
      </c>
      <c r="L5740" s="12">
        <f>IFERROR(VLOOKUP($A5740,'[2]FINAL (2)'!$A$1:$F$7700,3,FALSE),0)</f>
        <v>0</v>
      </c>
      <c r="M5740" s="12">
        <f>IFERROR(VLOOKUP($A5740,'[2]FINAL (2)'!$A$1:$F$7700,5,FALSE),0)</f>
        <v>0</v>
      </c>
      <c r="N5740" s="12">
        <f>IFERROR(VLOOKUP($A5740,[3]Sheet3!$A$1:$C$4542,3,FALSE),0)</f>
        <v>1000000</v>
      </c>
      <c r="O5740" s="10">
        <f t="shared" si="90"/>
        <v>1000000</v>
      </c>
      <c r="P5740" s="10">
        <f>O5740-J5740</f>
        <v>0</v>
      </c>
    </row>
    <row r="5741" spans="1:16" x14ac:dyDescent="0.25">
      <c r="A5741" s="3">
        <v>21593856</v>
      </c>
      <c r="B5741" s="3" t="s">
        <v>8148</v>
      </c>
      <c r="C5741" s="4">
        <v>100105</v>
      </c>
      <c r="D5741" s="3" t="s">
        <v>23</v>
      </c>
      <c r="E5741" s="3" t="s">
        <v>3</v>
      </c>
      <c r="F5741" s="4" t="s">
        <v>12</v>
      </c>
      <c r="G5741" s="3">
        <v>82668</v>
      </c>
      <c r="H5741" s="3" t="s">
        <v>3995</v>
      </c>
      <c r="I5741" s="3" t="s">
        <v>4001</v>
      </c>
      <c r="J5741" s="8">
        <v>0</v>
      </c>
      <c r="K5741" s="12">
        <f>IFERROR(VLOOKUP($A5741,[1]Piv!$B:$C,2,FALSE),0)</f>
        <v>0</v>
      </c>
      <c r="L5741" s="12">
        <f>IFERROR(VLOOKUP($A5741,'[2]FINAL (2)'!$A$1:$F$7700,3,FALSE),0)</f>
        <v>0</v>
      </c>
      <c r="M5741" s="12">
        <f>IFERROR(VLOOKUP($A5741,'[2]FINAL (2)'!$A$1:$F$7700,5,FALSE),0)</f>
        <v>0</v>
      </c>
      <c r="N5741" s="12">
        <f>IFERROR(VLOOKUP($A5741,[3]Sheet3!$A$1:$C$4542,3,FALSE),0)</f>
        <v>0</v>
      </c>
      <c r="O5741" s="10">
        <f t="shared" si="90"/>
        <v>0</v>
      </c>
      <c r="P5741"/>
    </row>
    <row r="5742" spans="1:16" x14ac:dyDescent="0.25">
      <c r="A5742" s="3">
        <v>21593857</v>
      </c>
      <c r="B5742" s="3" t="s">
        <v>8149</v>
      </c>
      <c r="C5742" s="4">
        <v>100105</v>
      </c>
      <c r="D5742" s="3" t="s">
        <v>23</v>
      </c>
      <c r="E5742" s="3" t="s">
        <v>3</v>
      </c>
      <c r="F5742" s="4" t="s">
        <v>12</v>
      </c>
      <c r="G5742" s="3">
        <v>121277</v>
      </c>
      <c r="H5742" s="3" t="s">
        <v>3265</v>
      </c>
      <c r="I5742" s="3" t="s">
        <v>4001</v>
      </c>
      <c r="J5742" s="8">
        <v>0</v>
      </c>
      <c r="K5742" s="12">
        <f>IFERROR(VLOOKUP($A5742,[1]Piv!$B:$C,2,FALSE),0)</f>
        <v>0</v>
      </c>
      <c r="L5742" s="12">
        <f>IFERROR(VLOOKUP($A5742,'[2]FINAL (2)'!$A$1:$F$7700,3,FALSE),0)</f>
        <v>0</v>
      </c>
      <c r="M5742" s="12">
        <f>IFERROR(VLOOKUP($A5742,'[2]FINAL (2)'!$A$1:$F$7700,5,FALSE),0)</f>
        <v>0</v>
      </c>
      <c r="N5742" s="12">
        <f>IFERROR(VLOOKUP($A5742,[3]Sheet3!$A$1:$C$4542,3,FALSE),0)</f>
        <v>0</v>
      </c>
      <c r="O5742" s="10">
        <f t="shared" si="90"/>
        <v>0</v>
      </c>
      <c r="P5742"/>
    </row>
    <row r="5743" spans="1:16" x14ac:dyDescent="0.25">
      <c r="A5743" s="3">
        <v>21751134</v>
      </c>
      <c r="B5743" s="3" t="s">
        <v>8150</v>
      </c>
      <c r="C5743" s="4">
        <v>100105</v>
      </c>
      <c r="D5743" s="3" t="s">
        <v>23</v>
      </c>
      <c r="E5743" s="3" t="s">
        <v>3</v>
      </c>
      <c r="F5743" s="4" t="s">
        <v>12</v>
      </c>
      <c r="G5743" s="3">
        <v>121277</v>
      </c>
      <c r="H5743" s="3" t="s">
        <v>3265</v>
      </c>
      <c r="I5743" s="3" t="s">
        <v>4001</v>
      </c>
      <c r="J5743" s="8">
        <v>0</v>
      </c>
      <c r="K5743" s="12">
        <f>IFERROR(VLOOKUP($A5743,[1]Piv!$B:$C,2,FALSE),0)</f>
        <v>0</v>
      </c>
      <c r="L5743" s="12">
        <f>IFERROR(VLOOKUP($A5743,'[2]FINAL (2)'!$A$1:$F$7700,3,FALSE),0)</f>
        <v>0</v>
      </c>
      <c r="M5743" s="12">
        <f>IFERROR(VLOOKUP($A5743,'[2]FINAL (2)'!$A$1:$F$7700,5,FALSE),0)</f>
        <v>0</v>
      </c>
      <c r="N5743" s="12">
        <f>IFERROR(VLOOKUP($A5743,[3]Sheet3!$A$1:$C$4542,3,FALSE),0)</f>
        <v>0</v>
      </c>
      <c r="O5743" s="10">
        <f t="shared" si="90"/>
        <v>0</v>
      </c>
      <c r="P5743"/>
    </row>
    <row r="5744" spans="1:16" x14ac:dyDescent="0.25">
      <c r="A5744" s="3">
        <v>21846547</v>
      </c>
      <c r="B5744" s="3" t="s">
        <v>2869</v>
      </c>
      <c r="C5744" s="4">
        <v>100105</v>
      </c>
      <c r="D5744" s="3" t="s">
        <v>23</v>
      </c>
      <c r="E5744" s="3" t="s">
        <v>3</v>
      </c>
      <c r="F5744" s="4" t="s">
        <v>4</v>
      </c>
      <c r="G5744" s="3">
        <v>123877</v>
      </c>
      <c r="H5744" s="3" t="s">
        <v>3257</v>
      </c>
      <c r="I5744" s="3" t="s">
        <v>3999</v>
      </c>
      <c r="J5744" s="8">
        <v>24600000</v>
      </c>
      <c r="K5744" s="12">
        <f>IFERROR(VLOOKUP($A5744,[1]Piv!$B:$C,2,FALSE),0)</f>
        <v>18655657.43</v>
      </c>
      <c r="L5744" s="12">
        <f>IFERROR(VLOOKUP($A5744,'[2]FINAL (2)'!$A$1:$F$7700,3,FALSE),0)</f>
        <v>0</v>
      </c>
      <c r="M5744" s="12">
        <f>IFERROR(VLOOKUP($A5744,'[2]FINAL (2)'!$A$1:$F$7700,5,FALSE),0)</f>
        <v>0</v>
      </c>
      <c r="N5744" s="12">
        <f>IFERROR(VLOOKUP($A5744,[3]Sheet3!$A$1:$C$4542,3,FALSE),0)</f>
        <v>0</v>
      </c>
      <c r="O5744" s="10">
        <f t="shared" si="90"/>
        <v>18655657.43</v>
      </c>
      <c r="P5744" s="10">
        <f>O5744-J5744</f>
        <v>-5944342.5700000003</v>
      </c>
    </row>
    <row r="5745" spans="1:16" x14ac:dyDescent="0.25">
      <c r="A5745" s="3">
        <v>21883165</v>
      </c>
      <c r="B5745" s="3" t="s">
        <v>1187</v>
      </c>
      <c r="C5745" s="4">
        <v>100105</v>
      </c>
      <c r="D5745" s="3" t="s">
        <v>23</v>
      </c>
      <c r="E5745" s="3" t="s">
        <v>3</v>
      </c>
      <c r="F5745" s="4" t="s">
        <v>4</v>
      </c>
      <c r="G5745" s="3">
        <v>94261</v>
      </c>
      <c r="H5745" s="3" t="s">
        <v>3259</v>
      </c>
      <c r="I5745" s="3" t="s">
        <v>4001</v>
      </c>
      <c r="J5745" s="8">
        <v>12000000</v>
      </c>
      <c r="K5745" s="12">
        <f>IFERROR(VLOOKUP($A5745,[1]Piv!$B:$C,2,FALSE),0)</f>
        <v>3774459.18</v>
      </c>
      <c r="L5745" s="12">
        <f>IFERROR(VLOOKUP($A5745,'[2]FINAL (2)'!$A$1:$F$7700,3,FALSE),0)</f>
        <v>0</v>
      </c>
      <c r="M5745" s="12">
        <f>IFERROR(VLOOKUP($A5745,'[2]FINAL (2)'!$A$1:$F$7700,5,FALSE),0)</f>
        <v>0</v>
      </c>
      <c r="N5745" s="12">
        <f>IFERROR(VLOOKUP($A5745,[3]Sheet3!$A$1:$C$4542,3,FALSE),0)</f>
        <v>0</v>
      </c>
      <c r="O5745" s="10">
        <f t="shared" si="90"/>
        <v>3774459.18</v>
      </c>
      <c r="P5745" s="10">
        <f>O5745-J5745</f>
        <v>-8225540.8200000003</v>
      </c>
    </row>
    <row r="5746" spans="1:16" x14ac:dyDescent="0.25">
      <c r="A5746" s="3">
        <v>22587218</v>
      </c>
      <c r="B5746" s="3" t="s">
        <v>1408</v>
      </c>
      <c r="C5746" s="4">
        <v>100105</v>
      </c>
      <c r="D5746" s="3" t="s">
        <v>23</v>
      </c>
      <c r="E5746" s="3" t="s">
        <v>3</v>
      </c>
      <c r="F5746" s="4" t="s">
        <v>4</v>
      </c>
      <c r="G5746" s="3">
        <v>121381</v>
      </c>
      <c r="H5746" s="3" t="s">
        <v>3270</v>
      </c>
      <c r="I5746" s="3" t="s">
        <v>3999</v>
      </c>
      <c r="J5746" s="8">
        <v>10440300</v>
      </c>
      <c r="K5746" s="12">
        <f>IFERROR(VLOOKUP($A5746,[1]Piv!$B:$C,2,FALSE),0)</f>
        <v>8954116.9199999999</v>
      </c>
      <c r="L5746" s="12">
        <f>IFERROR(VLOOKUP($A5746,'[2]FINAL (2)'!$A$1:$F$7700,3,FALSE),0)</f>
        <v>0</v>
      </c>
      <c r="M5746" s="12">
        <f>IFERROR(VLOOKUP($A5746,'[2]FINAL (2)'!$A$1:$F$7700,5,FALSE),0)</f>
        <v>0</v>
      </c>
      <c r="N5746" s="12">
        <f>IFERROR(VLOOKUP($A5746,[3]Sheet3!$A$1:$C$4542,3,FALSE),0)</f>
        <v>0</v>
      </c>
      <c r="O5746" s="10">
        <f t="shared" si="90"/>
        <v>8954116.9199999999</v>
      </c>
      <c r="P5746" s="10">
        <f>O5746-J5746</f>
        <v>-1486183.08</v>
      </c>
    </row>
    <row r="5747" spans="1:16" x14ac:dyDescent="0.25">
      <c r="A5747" s="3">
        <v>22647200</v>
      </c>
      <c r="B5747" s="3" t="s">
        <v>905</v>
      </c>
      <c r="C5747" s="4">
        <v>100105</v>
      </c>
      <c r="D5747" s="3" t="s">
        <v>23</v>
      </c>
      <c r="E5747" s="3" t="s">
        <v>3</v>
      </c>
      <c r="F5747" s="4" t="s">
        <v>4</v>
      </c>
      <c r="G5747" s="3">
        <v>82668</v>
      </c>
      <c r="H5747" s="3" t="s">
        <v>3995</v>
      </c>
      <c r="I5747" s="3" t="s">
        <v>4001</v>
      </c>
      <c r="J5747" s="8">
        <v>10000000</v>
      </c>
      <c r="K5747" s="12">
        <f>IFERROR(VLOOKUP($A5747,[1]Piv!$B:$C,2,FALSE),0)</f>
        <v>0</v>
      </c>
      <c r="L5747" s="12">
        <f>IFERROR(VLOOKUP($A5747,'[2]FINAL (2)'!$A$1:$F$7700,3,FALSE),0)</f>
        <v>0</v>
      </c>
      <c r="M5747" s="12">
        <f>IFERROR(VLOOKUP($A5747,'[2]FINAL (2)'!$A$1:$F$7700,5,FALSE),0)</f>
        <v>0</v>
      </c>
      <c r="N5747" s="12">
        <f>IFERROR(VLOOKUP($A5747,[3]Sheet3!$A$1:$C$4542,3,FALSE),0)</f>
        <v>10000000</v>
      </c>
      <c r="O5747" s="10">
        <f t="shared" si="90"/>
        <v>10000000</v>
      </c>
      <c r="P5747" s="10">
        <f>O5747-J5747</f>
        <v>0</v>
      </c>
    </row>
    <row r="5748" spans="1:16" x14ac:dyDescent="0.25">
      <c r="A5748" s="3">
        <v>22995170</v>
      </c>
      <c r="B5748" s="3" t="s">
        <v>2109</v>
      </c>
      <c r="C5748" s="4">
        <v>100105</v>
      </c>
      <c r="D5748" s="3" t="s">
        <v>23</v>
      </c>
      <c r="E5748" s="3" t="s">
        <v>3</v>
      </c>
      <c r="F5748" s="4" t="s">
        <v>4</v>
      </c>
      <c r="G5748" s="3">
        <v>82668</v>
      </c>
      <c r="H5748" s="3" t="s">
        <v>3995</v>
      </c>
      <c r="I5748" s="3" t="s">
        <v>4001</v>
      </c>
      <c r="J5748" s="8">
        <v>2400000</v>
      </c>
      <c r="K5748" s="12">
        <f>IFERROR(VLOOKUP($A5748,[1]Piv!$B:$C,2,FALSE),0)</f>
        <v>0</v>
      </c>
      <c r="L5748" s="12">
        <f>IFERROR(VLOOKUP($A5748,'[2]FINAL (2)'!$A$1:$F$7700,3,FALSE),0)</f>
        <v>0</v>
      </c>
      <c r="M5748" s="12">
        <f>IFERROR(VLOOKUP($A5748,'[2]FINAL (2)'!$A$1:$F$7700,5,FALSE),0)</f>
        <v>0</v>
      </c>
      <c r="N5748" s="12">
        <f>IFERROR(VLOOKUP($A5748,[3]Sheet3!$A$1:$C$4542,3,FALSE),0)</f>
        <v>2400000</v>
      </c>
      <c r="O5748" s="10">
        <f t="shared" si="90"/>
        <v>2400000</v>
      </c>
      <c r="P5748" s="10">
        <f>O5748-J5748</f>
        <v>0</v>
      </c>
    </row>
    <row r="5749" spans="1:16" x14ac:dyDescent="0.25">
      <c r="A5749" s="3">
        <v>23241792</v>
      </c>
      <c r="B5749" s="3" t="s">
        <v>2765</v>
      </c>
      <c r="C5749" s="4">
        <v>100105</v>
      </c>
      <c r="D5749" s="3" t="s">
        <v>23</v>
      </c>
      <c r="E5749" s="3" t="s">
        <v>3</v>
      </c>
      <c r="F5749" s="4" t="s">
        <v>4</v>
      </c>
      <c r="G5749" s="3">
        <v>121277</v>
      </c>
      <c r="H5749" s="3" t="s">
        <v>3265</v>
      </c>
      <c r="I5749" s="3" t="s">
        <v>4001</v>
      </c>
      <c r="J5749" s="8">
        <v>37216000</v>
      </c>
      <c r="K5749" s="12">
        <f>IFERROR(VLOOKUP($A5749,[1]Piv!$B:$C,2,FALSE),0)</f>
        <v>33122156.519999996</v>
      </c>
      <c r="L5749" s="12">
        <f>IFERROR(VLOOKUP($A5749,'[2]FINAL (2)'!$A$1:$F$7700,3,FALSE),0)</f>
        <v>0</v>
      </c>
      <c r="M5749" s="12">
        <f>IFERROR(VLOOKUP($A5749,'[2]FINAL (2)'!$A$1:$F$7700,5,FALSE),0)</f>
        <v>0</v>
      </c>
      <c r="N5749" s="12">
        <f>IFERROR(VLOOKUP($A5749,[3]Sheet3!$A$1:$C$4542,3,FALSE),0)</f>
        <v>300000</v>
      </c>
      <c r="O5749" s="10">
        <f t="shared" si="90"/>
        <v>33422156.519999996</v>
      </c>
      <c r="P5749" s="10">
        <f>O5749-J5749</f>
        <v>-3793843.4800000042</v>
      </c>
    </row>
    <row r="5750" spans="1:16" x14ac:dyDescent="0.25">
      <c r="A5750" s="3">
        <v>23853502</v>
      </c>
      <c r="B5750" s="3" t="s">
        <v>8151</v>
      </c>
      <c r="C5750" s="4">
        <v>100105</v>
      </c>
      <c r="D5750" s="3" t="s">
        <v>23</v>
      </c>
      <c r="E5750" s="3" t="s">
        <v>3</v>
      </c>
      <c r="F5750" s="4" t="s">
        <v>12</v>
      </c>
      <c r="G5750" s="3"/>
      <c r="H5750" s="3"/>
      <c r="I5750" s="3"/>
      <c r="J5750" s="8">
        <v>0</v>
      </c>
      <c r="K5750" s="12">
        <f>IFERROR(VLOOKUP($A5750,[1]Piv!$B:$C,2,FALSE),0)</f>
        <v>0</v>
      </c>
      <c r="L5750" s="12">
        <f>IFERROR(VLOOKUP($A5750,'[2]FINAL (2)'!$A$1:$F$7700,3,FALSE),0)</f>
        <v>0</v>
      </c>
      <c r="M5750" s="12">
        <f>IFERROR(VLOOKUP($A5750,'[2]FINAL (2)'!$A$1:$F$7700,5,FALSE),0)</f>
        <v>0</v>
      </c>
      <c r="N5750" s="12">
        <f>IFERROR(VLOOKUP($A5750,[3]Sheet3!$A$1:$C$4542,3,FALSE),0)</f>
        <v>0</v>
      </c>
      <c r="O5750" s="10">
        <f t="shared" si="90"/>
        <v>0</v>
      </c>
      <c r="P5750"/>
    </row>
    <row r="5751" spans="1:16" x14ac:dyDescent="0.25">
      <c r="A5751" s="3">
        <v>24197669</v>
      </c>
      <c r="B5751" s="3" t="s">
        <v>8152</v>
      </c>
      <c r="C5751" s="4">
        <v>100105</v>
      </c>
      <c r="D5751" s="3" t="s">
        <v>23</v>
      </c>
      <c r="E5751" s="3" t="s">
        <v>3</v>
      </c>
      <c r="F5751" s="4" t="s">
        <v>12</v>
      </c>
      <c r="G5751" s="3"/>
      <c r="H5751" s="3"/>
      <c r="I5751" s="3"/>
      <c r="J5751" s="8">
        <v>0</v>
      </c>
      <c r="K5751" s="12">
        <f>IFERROR(VLOOKUP($A5751,[1]Piv!$B:$C,2,FALSE),0)</f>
        <v>0</v>
      </c>
      <c r="L5751" s="12">
        <f>IFERROR(VLOOKUP($A5751,'[2]FINAL (2)'!$A$1:$F$7700,3,FALSE),0)</f>
        <v>0</v>
      </c>
      <c r="M5751" s="12">
        <f>IFERROR(VLOOKUP($A5751,'[2]FINAL (2)'!$A$1:$F$7700,5,FALSE),0)</f>
        <v>0</v>
      </c>
      <c r="N5751" s="12">
        <f>IFERROR(VLOOKUP($A5751,[3]Sheet3!$A$1:$C$4542,3,FALSE),0)</f>
        <v>0</v>
      </c>
      <c r="O5751" s="10">
        <f t="shared" si="90"/>
        <v>0</v>
      </c>
      <c r="P5751"/>
    </row>
    <row r="5752" spans="1:16" x14ac:dyDescent="0.25">
      <c r="A5752" s="3">
        <v>24210562</v>
      </c>
      <c r="B5752" s="3" t="s">
        <v>1126</v>
      </c>
      <c r="C5752" s="4">
        <v>100105</v>
      </c>
      <c r="D5752" s="3" t="s">
        <v>23</v>
      </c>
      <c r="E5752" s="3" t="s">
        <v>3</v>
      </c>
      <c r="F5752" s="4" t="s">
        <v>4</v>
      </c>
      <c r="G5752" s="3">
        <v>82668</v>
      </c>
      <c r="H5752" s="3" t="s">
        <v>3995</v>
      </c>
      <c r="I5752" s="3" t="s">
        <v>4001</v>
      </c>
      <c r="J5752" s="8">
        <v>2000000</v>
      </c>
      <c r="K5752" s="12">
        <f>IFERROR(VLOOKUP($A5752,[1]Piv!$B:$C,2,FALSE),0)</f>
        <v>0</v>
      </c>
      <c r="L5752" s="12">
        <f>IFERROR(VLOOKUP($A5752,'[2]FINAL (2)'!$A$1:$F$7700,3,FALSE),0)</f>
        <v>0</v>
      </c>
      <c r="M5752" s="12">
        <f>IFERROR(VLOOKUP($A5752,'[2]FINAL (2)'!$A$1:$F$7700,5,FALSE),0)</f>
        <v>0</v>
      </c>
      <c r="N5752" s="12">
        <f>IFERROR(VLOOKUP($A5752,[3]Sheet3!$A$1:$C$4542,3,FALSE),0)</f>
        <v>2000000</v>
      </c>
      <c r="O5752" s="10">
        <f t="shared" si="90"/>
        <v>2000000</v>
      </c>
      <c r="P5752" s="10">
        <f>O5752-J5752</f>
        <v>0</v>
      </c>
    </row>
    <row r="5753" spans="1:16" x14ac:dyDescent="0.25">
      <c r="A5753" s="3">
        <v>24381282</v>
      </c>
      <c r="B5753" s="3" t="s">
        <v>8153</v>
      </c>
      <c r="C5753" s="4">
        <v>100105</v>
      </c>
      <c r="D5753" s="3" t="s">
        <v>23</v>
      </c>
      <c r="E5753" s="3" t="s">
        <v>3</v>
      </c>
      <c r="F5753" s="4" t="s">
        <v>12</v>
      </c>
      <c r="G5753" s="3"/>
      <c r="H5753" s="3"/>
      <c r="I5753" s="3"/>
      <c r="J5753" s="8">
        <v>0</v>
      </c>
      <c r="K5753" s="12">
        <f>IFERROR(VLOOKUP($A5753,[1]Piv!$B:$C,2,FALSE),0)</f>
        <v>0</v>
      </c>
      <c r="L5753" s="12">
        <f>IFERROR(VLOOKUP($A5753,'[2]FINAL (2)'!$A$1:$F$7700,3,FALSE),0)</f>
        <v>0</v>
      </c>
      <c r="M5753" s="12">
        <f>IFERROR(VLOOKUP($A5753,'[2]FINAL (2)'!$A$1:$F$7700,5,FALSE),0)</f>
        <v>0</v>
      </c>
      <c r="N5753" s="12">
        <f>IFERROR(VLOOKUP($A5753,[3]Sheet3!$A$1:$C$4542,3,FALSE),0)</f>
        <v>0</v>
      </c>
      <c r="O5753" s="10">
        <f t="shared" si="90"/>
        <v>0</v>
      </c>
      <c r="P5753"/>
    </row>
    <row r="5754" spans="1:16" x14ac:dyDescent="0.25">
      <c r="A5754" s="3">
        <v>24705065</v>
      </c>
      <c r="B5754" s="3" t="s">
        <v>8154</v>
      </c>
      <c r="C5754" s="4">
        <v>100105</v>
      </c>
      <c r="D5754" s="3" t="s">
        <v>23</v>
      </c>
      <c r="E5754" s="3" t="s">
        <v>3</v>
      </c>
      <c r="F5754" s="4" t="s">
        <v>12</v>
      </c>
      <c r="G5754" s="3"/>
      <c r="H5754" s="3"/>
      <c r="I5754" s="3"/>
      <c r="J5754" s="8">
        <v>0</v>
      </c>
      <c r="K5754" s="12">
        <f>IFERROR(VLOOKUP($A5754,[1]Piv!$B:$C,2,FALSE),0)</f>
        <v>0</v>
      </c>
      <c r="L5754" s="12">
        <f>IFERROR(VLOOKUP($A5754,'[2]FINAL (2)'!$A$1:$F$7700,3,FALSE),0)</f>
        <v>0</v>
      </c>
      <c r="M5754" s="12">
        <f>IFERROR(VLOOKUP($A5754,'[2]FINAL (2)'!$A$1:$F$7700,5,FALSE),0)</f>
        <v>0</v>
      </c>
      <c r="N5754" s="12">
        <f>IFERROR(VLOOKUP($A5754,[3]Sheet3!$A$1:$C$4542,3,FALSE),0)</f>
        <v>0</v>
      </c>
      <c r="O5754" s="10">
        <f t="shared" si="90"/>
        <v>0</v>
      </c>
      <c r="P5754"/>
    </row>
    <row r="5755" spans="1:16" x14ac:dyDescent="0.25">
      <c r="A5755" s="3">
        <v>24716028</v>
      </c>
      <c r="B5755" s="3" t="s">
        <v>3173</v>
      </c>
      <c r="C5755" s="4">
        <v>100105</v>
      </c>
      <c r="D5755" s="3" t="s">
        <v>23</v>
      </c>
      <c r="E5755" s="3" t="s">
        <v>3</v>
      </c>
      <c r="F5755" s="4" t="s">
        <v>4</v>
      </c>
      <c r="G5755" s="3">
        <v>73102</v>
      </c>
      <c r="H5755" s="3" t="s">
        <v>3250</v>
      </c>
      <c r="I5755" s="3" t="s">
        <v>3999</v>
      </c>
      <c r="J5755" s="8">
        <v>3500000</v>
      </c>
      <c r="K5755" s="12">
        <f>IFERROR(VLOOKUP($A5755,[1]Piv!$B:$C,2,FALSE),0)</f>
        <v>0</v>
      </c>
      <c r="L5755" s="12">
        <f>IFERROR(VLOOKUP($A5755,'[2]FINAL (2)'!$A$1:$F$7700,3,FALSE),0)</f>
        <v>0</v>
      </c>
      <c r="M5755" s="12">
        <f>IFERROR(VLOOKUP($A5755,'[2]FINAL (2)'!$A$1:$F$7700,5,FALSE),0)</f>
        <v>0</v>
      </c>
      <c r="N5755" s="12">
        <f>IFERROR(VLOOKUP($A5755,[3]Sheet3!$A$1:$C$4542,3,FALSE),0)</f>
        <v>3500000</v>
      </c>
      <c r="O5755" s="10">
        <f t="shared" si="90"/>
        <v>3500000</v>
      </c>
      <c r="P5755" s="10">
        <f>O5755-J5755</f>
        <v>0</v>
      </c>
    </row>
    <row r="5756" spans="1:16" x14ac:dyDescent="0.25">
      <c r="A5756" s="3">
        <v>24804380</v>
      </c>
      <c r="B5756" s="3" t="s">
        <v>8155</v>
      </c>
      <c r="C5756" s="4">
        <v>100105</v>
      </c>
      <c r="D5756" s="3" t="s">
        <v>23</v>
      </c>
      <c r="E5756" s="3" t="s">
        <v>3</v>
      </c>
      <c r="F5756" s="4" t="s">
        <v>12</v>
      </c>
      <c r="G5756" s="3"/>
      <c r="H5756" s="3"/>
      <c r="I5756" s="3"/>
      <c r="J5756" s="8">
        <v>0</v>
      </c>
      <c r="K5756" s="12">
        <f>IFERROR(VLOOKUP($A5756,[1]Piv!$B:$C,2,FALSE),0)</f>
        <v>0</v>
      </c>
      <c r="L5756" s="12">
        <f>IFERROR(VLOOKUP($A5756,'[2]FINAL (2)'!$A$1:$F$7700,3,FALSE),0)</f>
        <v>0</v>
      </c>
      <c r="M5756" s="12">
        <f>IFERROR(VLOOKUP($A5756,'[2]FINAL (2)'!$A$1:$F$7700,5,FALSE),0)</f>
        <v>0</v>
      </c>
      <c r="N5756" s="12">
        <f>IFERROR(VLOOKUP($A5756,[3]Sheet3!$A$1:$C$4542,3,FALSE),0)</f>
        <v>0</v>
      </c>
      <c r="O5756" s="10">
        <f t="shared" si="90"/>
        <v>0</v>
      </c>
      <c r="P5756"/>
    </row>
    <row r="5757" spans="1:16" x14ac:dyDescent="0.25">
      <c r="A5757" s="3">
        <v>24881604</v>
      </c>
      <c r="B5757" s="3" t="s">
        <v>1664</v>
      </c>
      <c r="C5757" s="4">
        <v>100105</v>
      </c>
      <c r="D5757" s="3" t="s">
        <v>23</v>
      </c>
      <c r="E5757" s="3" t="s">
        <v>3</v>
      </c>
      <c r="F5757" s="4" t="s">
        <v>4</v>
      </c>
      <c r="G5757" s="3">
        <v>134714</v>
      </c>
      <c r="H5757" s="3" t="s">
        <v>3254</v>
      </c>
      <c r="I5757" s="3" t="s">
        <v>3999</v>
      </c>
      <c r="J5757" s="8">
        <v>5771000</v>
      </c>
      <c r="K5757" s="12">
        <f>IFERROR(VLOOKUP($A5757,[1]Piv!$B:$C,2,FALSE),0)</f>
        <v>4142774.38</v>
      </c>
      <c r="L5757" s="12">
        <f>IFERROR(VLOOKUP($A5757,'[2]FINAL (2)'!$A$1:$F$7700,3,FALSE),0)</f>
        <v>0</v>
      </c>
      <c r="M5757" s="12">
        <f>IFERROR(VLOOKUP($A5757,'[2]FINAL (2)'!$A$1:$F$7700,5,FALSE),0)</f>
        <v>0</v>
      </c>
      <c r="N5757" s="12">
        <f>IFERROR(VLOOKUP($A5757,[3]Sheet3!$A$1:$C$4542,3,FALSE),0)</f>
        <v>0</v>
      </c>
      <c r="O5757" s="10">
        <f t="shared" si="90"/>
        <v>4142774.38</v>
      </c>
      <c r="P5757" s="10">
        <f>O5757-J5757</f>
        <v>-1628225.62</v>
      </c>
    </row>
    <row r="5758" spans="1:16" x14ac:dyDescent="0.25">
      <c r="A5758" s="3">
        <v>24893251</v>
      </c>
      <c r="B5758" s="3" t="s">
        <v>8156</v>
      </c>
      <c r="C5758" s="4">
        <v>100105</v>
      </c>
      <c r="D5758" s="3" t="s">
        <v>23</v>
      </c>
      <c r="E5758" s="3" t="s">
        <v>3</v>
      </c>
      <c r="F5758" s="4" t="s">
        <v>12</v>
      </c>
      <c r="G5758" s="3"/>
      <c r="H5758" s="3"/>
      <c r="I5758" s="3" t="s">
        <v>4001</v>
      </c>
      <c r="J5758" s="8">
        <v>0</v>
      </c>
      <c r="K5758" s="12">
        <f>IFERROR(VLOOKUP($A5758,[1]Piv!$B:$C,2,FALSE),0)</f>
        <v>0</v>
      </c>
      <c r="L5758" s="12">
        <f>IFERROR(VLOOKUP($A5758,'[2]FINAL (2)'!$A$1:$F$7700,3,FALSE),0)</f>
        <v>0</v>
      </c>
      <c r="M5758" s="12">
        <f>IFERROR(VLOOKUP($A5758,'[2]FINAL (2)'!$A$1:$F$7700,5,FALSE),0)</f>
        <v>0</v>
      </c>
      <c r="N5758" s="12">
        <f>IFERROR(VLOOKUP($A5758,[3]Sheet3!$A$1:$C$4542,3,FALSE),0)</f>
        <v>0</v>
      </c>
      <c r="O5758" s="10">
        <f t="shared" si="90"/>
        <v>0</v>
      </c>
      <c r="P5758"/>
    </row>
    <row r="5759" spans="1:16" x14ac:dyDescent="0.25">
      <c r="A5759" s="3">
        <v>25271241</v>
      </c>
      <c r="B5759" s="3" t="s">
        <v>991</v>
      </c>
      <c r="C5759" s="4">
        <v>100105</v>
      </c>
      <c r="D5759" s="3" t="s">
        <v>23</v>
      </c>
      <c r="E5759" s="3" t="s">
        <v>3</v>
      </c>
      <c r="F5759" s="4" t="s">
        <v>4</v>
      </c>
      <c r="G5759" s="3">
        <v>132063</v>
      </c>
      <c r="H5759" s="3" t="s">
        <v>3209</v>
      </c>
      <c r="I5759" s="3" t="s">
        <v>3999</v>
      </c>
      <c r="J5759" s="8">
        <v>2200000</v>
      </c>
      <c r="K5759" s="12">
        <f>IFERROR(VLOOKUP($A5759,[1]Piv!$B:$C,2,FALSE),0)</f>
        <v>2254988.48</v>
      </c>
      <c r="L5759" s="12">
        <f>IFERROR(VLOOKUP($A5759,'[2]FINAL (2)'!$A$1:$F$7700,3,FALSE),0)</f>
        <v>0</v>
      </c>
      <c r="M5759" s="12">
        <f>IFERROR(VLOOKUP($A5759,'[2]FINAL (2)'!$A$1:$F$7700,5,FALSE),0)</f>
        <v>0</v>
      </c>
      <c r="N5759" s="12">
        <f>IFERROR(VLOOKUP($A5759,[3]Sheet3!$A$1:$C$4542,3,FALSE),0)</f>
        <v>0</v>
      </c>
      <c r="O5759" s="10">
        <f t="shared" si="90"/>
        <v>2254988.48</v>
      </c>
      <c r="P5759" s="10">
        <f>O5759-J5759</f>
        <v>54988.479999999981</v>
      </c>
    </row>
    <row r="5760" spans="1:16" x14ac:dyDescent="0.25">
      <c r="A5760" s="3">
        <v>25378222</v>
      </c>
      <c r="B5760" s="3" t="s">
        <v>1091</v>
      </c>
      <c r="C5760" s="4">
        <v>100105</v>
      </c>
      <c r="D5760" s="3" t="s">
        <v>23</v>
      </c>
      <c r="E5760" s="3" t="s">
        <v>3</v>
      </c>
      <c r="F5760" s="4" t="s">
        <v>4</v>
      </c>
      <c r="G5760" s="3">
        <v>121277</v>
      </c>
      <c r="H5760" s="3" t="s">
        <v>3265</v>
      </c>
      <c r="I5760" s="3" t="s">
        <v>4001</v>
      </c>
      <c r="J5760" s="8">
        <v>800000</v>
      </c>
      <c r="K5760" s="12">
        <f>IFERROR(VLOOKUP($A5760,[1]Piv!$B:$C,2,FALSE),0)</f>
        <v>0</v>
      </c>
      <c r="L5760" s="12">
        <f>IFERROR(VLOOKUP($A5760,'[2]FINAL (2)'!$A$1:$F$7700,3,FALSE),0)</f>
        <v>0</v>
      </c>
      <c r="M5760" s="12">
        <f>IFERROR(VLOOKUP($A5760,'[2]FINAL (2)'!$A$1:$F$7700,5,FALSE),0)</f>
        <v>0</v>
      </c>
      <c r="N5760" s="12">
        <f>IFERROR(VLOOKUP($A5760,[3]Sheet3!$A$1:$C$4542,3,FALSE),0)</f>
        <v>800000</v>
      </c>
      <c r="O5760" s="10">
        <f t="shared" si="90"/>
        <v>800000</v>
      </c>
      <c r="P5760" s="10">
        <f>O5760-J5760</f>
        <v>0</v>
      </c>
    </row>
    <row r="5761" spans="1:16" x14ac:dyDescent="0.25">
      <c r="A5761" s="3">
        <v>25503794</v>
      </c>
      <c r="B5761" s="3" t="s">
        <v>8157</v>
      </c>
      <c r="C5761" s="4">
        <v>100105</v>
      </c>
      <c r="D5761" s="3" t="s">
        <v>23</v>
      </c>
      <c r="E5761" s="3" t="s">
        <v>3</v>
      </c>
      <c r="F5761" s="4" t="s">
        <v>4</v>
      </c>
      <c r="G5761" s="3">
        <v>94261</v>
      </c>
      <c r="H5761" s="3" t="s">
        <v>3259</v>
      </c>
      <c r="I5761" s="3" t="s">
        <v>4001</v>
      </c>
      <c r="J5761" s="8">
        <v>2386000</v>
      </c>
      <c r="K5761" s="12">
        <f>IFERROR(VLOOKUP($A5761,[1]Piv!$B:$C,2,FALSE),0)</f>
        <v>2231318.44</v>
      </c>
      <c r="L5761" s="12">
        <f>IFERROR(VLOOKUP($A5761,'[2]FINAL (2)'!$A$1:$F$7700,3,FALSE),0)</f>
        <v>0</v>
      </c>
      <c r="M5761" s="12">
        <f>IFERROR(VLOOKUP($A5761,'[2]FINAL (2)'!$A$1:$F$7700,5,FALSE),0)</f>
        <v>0</v>
      </c>
      <c r="N5761" s="12">
        <f>IFERROR(VLOOKUP($A5761,[3]Sheet3!$A$1:$C$4542,3,FALSE),0)</f>
        <v>0</v>
      </c>
      <c r="O5761" s="10">
        <f t="shared" si="90"/>
        <v>2231318.44</v>
      </c>
      <c r="P5761" s="10">
        <f>O5761-J5761</f>
        <v>-154681.56000000006</v>
      </c>
    </row>
    <row r="5762" spans="1:16" x14ac:dyDescent="0.25">
      <c r="A5762" s="3">
        <v>25507231</v>
      </c>
      <c r="B5762" s="3" t="s">
        <v>1129</v>
      </c>
      <c r="C5762" s="4">
        <v>100105</v>
      </c>
      <c r="D5762" s="3" t="s">
        <v>23</v>
      </c>
      <c r="E5762" s="3" t="s">
        <v>3</v>
      </c>
      <c r="F5762" s="4" t="s">
        <v>4</v>
      </c>
      <c r="G5762" s="3">
        <v>94261</v>
      </c>
      <c r="H5762" s="3" t="s">
        <v>3259</v>
      </c>
      <c r="I5762" s="3" t="s">
        <v>4001</v>
      </c>
      <c r="J5762" s="8">
        <v>3243000</v>
      </c>
      <c r="K5762" s="12">
        <f>IFERROR(VLOOKUP($A5762,[1]Piv!$B:$C,2,FALSE),0)</f>
        <v>2105838.42</v>
      </c>
      <c r="L5762" s="12">
        <f>IFERROR(VLOOKUP($A5762,'[2]FINAL (2)'!$A$1:$F$7700,3,FALSE),0)</f>
        <v>0</v>
      </c>
      <c r="M5762" s="12">
        <f>IFERROR(VLOOKUP($A5762,'[2]FINAL (2)'!$A$1:$F$7700,5,FALSE),0)</f>
        <v>0</v>
      </c>
      <c r="N5762" s="12">
        <f>IFERROR(VLOOKUP($A5762,[3]Sheet3!$A$1:$C$4542,3,FALSE),0)</f>
        <v>500000</v>
      </c>
      <c r="O5762" s="10">
        <f t="shared" si="90"/>
        <v>2605838.42</v>
      </c>
      <c r="P5762" s="10">
        <f>O5762-J5762</f>
        <v>-637161.58000000007</v>
      </c>
    </row>
    <row r="5763" spans="1:16" x14ac:dyDescent="0.25">
      <c r="A5763" s="3">
        <v>25586521</v>
      </c>
      <c r="B5763" s="3" t="s">
        <v>8158</v>
      </c>
      <c r="C5763" s="4">
        <v>100105</v>
      </c>
      <c r="D5763" s="3" t="s">
        <v>23</v>
      </c>
      <c r="E5763" s="3" t="s">
        <v>3</v>
      </c>
      <c r="F5763" s="4" t="s">
        <v>12</v>
      </c>
      <c r="G5763" s="3"/>
      <c r="H5763" s="3"/>
      <c r="I5763" s="3"/>
      <c r="J5763" s="8">
        <v>0</v>
      </c>
      <c r="K5763" s="12">
        <f>IFERROR(VLOOKUP($A5763,[1]Piv!$B:$C,2,FALSE),0)</f>
        <v>0</v>
      </c>
      <c r="L5763" s="12">
        <f>IFERROR(VLOOKUP($A5763,'[2]FINAL (2)'!$A$1:$F$7700,3,FALSE),0)</f>
        <v>0</v>
      </c>
      <c r="M5763" s="12">
        <f>IFERROR(VLOOKUP($A5763,'[2]FINAL (2)'!$A$1:$F$7700,5,FALSE),0)</f>
        <v>0</v>
      </c>
      <c r="N5763" s="12">
        <f>IFERROR(VLOOKUP($A5763,[3]Sheet3!$A$1:$C$4542,3,FALSE),0)</f>
        <v>0</v>
      </c>
      <c r="O5763" s="10">
        <f t="shared" ref="O5763:O5826" si="91">IFERROR(SUM(K5763,L5763,M5763,N5763),0)</f>
        <v>0</v>
      </c>
      <c r="P5763"/>
    </row>
    <row r="5764" spans="1:16" x14ac:dyDescent="0.25">
      <c r="A5764" s="3">
        <v>25689223</v>
      </c>
      <c r="B5764" s="3" t="s">
        <v>8159</v>
      </c>
      <c r="C5764" s="4">
        <v>100105</v>
      </c>
      <c r="D5764" s="3" t="s">
        <v>23</v>
      </c>
      <c r="E5764" s="3" t="s">
        <v>3</v>
      </c>
      <c r="F5764" s="4" t="s">
        <v>4</v>
      </c>
      <c r="G5764" s="3">
        <v>121277</v>
      </c>
      <c r="H5764" s="3" t="s">
        <v>3265</v>
      </c>
      <c r="I5764" s="3" t="s">
        <v>3999</v>
      </c>
      <c r="J5764" s="8">
        <v>0</v>
      </c>
      <c r="K5764" s="12">
        <f>IFERROR(VLOOKUP($A5764,[1]Piv!$B:$C,2,FALSE),0)</f>
        <v>0</v>
      </c>
      <c r="L5764" s="12">
        <f>IFERROR(VLOOKUP($A5764,'[2]FINAL (2)'!$A$1:$F$7700,3,FALSE),0)</f>
        <v>0</v>
      </c>
      <c r="M5764" s="12">
        <f>IFERROR(VLOOKUP($A5764,'[2]FINAL (2)'!$A$1:$F$7700,5,FALSE),0)</f>
        <v>0</v>
      </c>
      <c r="N5764" s="12">
        <f>IFERROR(VLOOKUP($A5764,[3]Sheet3!$A$1:$C$4542,3,FALSE),0)</f>
        <v>1200000</v>
      </c>
      <c r="O5764" s="10">
        <f t="shared" si="91"/>
        <v>1200000</v>
      </c>
      <c r="P5764" s="10">
        <f>O5764-J5764</f>
        <v>1200000</v>
      </c>
    </row>
    <row r="5765" spans="1:16" x14ac:dyDescent="0.25">
      <c r="A5765" s="3">
        <v>26149428</v>
      </c>
      <c r="B5765" s="3" t="s">
        <v>28</v>
      </c>
      <c r="C5765" s="4">
        <v>100105</v>
      </c>
      <c r="D5765" s="3" t="s">
        <v>23</v>
      </c>
      <c r="E5765" s="3" t="s">
        <v>3</v>
      </c>
      <c r="F5765" s="4" t="s">
        <v>4</v>
      </c>
      <c r="G5765" s="3">
        <v>123877</v>
      </c>
      <c r="H5765" s="3" t="s">
        <v>3257</v>
      </c>
      <c r="I5765" s="3" t="s">
        <v>3999</v>
      </c>
      <c r="J5765" s="8">
        <v>2125000</v>
      </c>
      <c r="K5765" s="12">
        <f>IFERROR(VLOOKUP($A5765,[1]Piv!$B:$C,2,FALSE),0)</f>
        <v>2141876.7200000002</v>
      </c>
      <c r="L5765" s="12">
        <f>IFERROR(VLOOKUP($A5765,'[2]FINAL (2)'!$A$1:$F$7700,3,FALSE),0)</f>
        <v>0</v>
      </c>
      <c r="M5765" s="12">
        <f>IFERROR(VLOOKUP($A5765,'[2]FINAL (2)'!$A$1:$F$7700,5,FALSE),0)</f>
        <v>0</v>
      </c>
      <c r="N5765" s="12">
        <f>IFERROR(VLOOKUP($A5765,[3]Sheet3!$A$1:$C$4542,3,FALSE),0)</f>
        <v>0</v>
      </c>
      <c r="O5765" s="10">
        <f t="shared" si="91"/>
        <v>2141876.7200000002</v>
      </c>
      <c r="P5765" s="10">
        <f>O5765-J5765</f>
        <v>16876.720000000205</v>
      </c>
    </row>
    <row r="5766" spans="1:16" x14ac:dyDescent="0.25">
      <c r="A5766" s="3">
        <v>27008093</v>
      </c>
      <c r="B5766" s="3" t="s">
        <v>8160</v>
      </c>
      <c r="C5766" s="4">
        <v>100105</v>
      </c>
      <c r="D5766" s="3" t="s">
        <v>23</v>
      </c>
      <c r="E5766" s="3" t="s">
        <v>3</v>
      </c>
      <c r="F5766" s="4" t="s">
        <v>12</v>
      </c>
      <c r="G5766" s="3"/>
      <c r="H5766" s="3"/>
      <c r="I5766" s="3"/>
      <c r="J5766" s="8">
        <v>0</v>
      </c>
      <c r="K5766" s="12">
        <f>IFERROR(VLOOKUP($A5766,[1]Piv!$B:$C,2,FALSE),0)</f>
        <v>0</v>
      </c>
      <c r="L5766" s="12">
        <f>IFERROR(VLOOKUP($A5766,'[2]FINAL (2)'!$A$1:$F$7700,3,FALSE),0)</f>
        <v>0</v>
      </c>
      <c r="M5766" s="12">
        <f>IFERROR(VLOOKUP($A5766,'[2]FINAL (2)'!$A$1:$F$7700,5,FALSE),0)</f>
        <v>0</v>
      </c>
      <c r="N5766" s="12">
        <f>IFERROR(VLOOKUP($A5766,[3]Sheet3!$A$1:$C$4542,3,FALSE),0)</f>
        <v>0</v>
      </c>
      <c r="O5766" s="10">
        <f t="shared" si="91"/>
        <v>0</v>
      </c>
      <c r="P5766"/>
    </row>
    <row r="5767" spans="1:16" x14ac:dyDescent="0.25">
      <c r="A5767" s="3">
        <v>14626258</v>
      </c>
      <c r="B5767" s="3" t="s">
        <v>8161</v>
      </c>
      <c r="C5767" s="4">
        <v>100105</v>
      </c>
      <c r="D5767" s="3" t="s">
        <v>23</v>
      </c>
      <c r="E5767" s="3" t="s">
        <v>3</v>
      </c>
      <c r="F5767" s="4" t="s">
        <v>12</v>
      </c>
      <c r="G5767" s="3">
        <v>125824</v>
      </c>
      <c r="H5767" s="3" t="s">
        <v>3295</v>
      </c>
      <c r="I5767" s="3" t="s">
        <v>4001</v>
      </c>
      <c r="J5767" s="8">
        <v>0</v>
      </c>
      <c r="K5767" s="12">
        <f>IFERROR(VLOOKUP($A5767,[1]Piv!$B:$C,2,FALSE),0)</f>
        <v>0</v>
      </c>
      <c r="L5767" s="12">
        <f>IFERROR(VLOOKUP($A5767,'[2]FINAL (2)'!$A$1:$F$7700,3,FALSE),0)</f>
        <v>0</v>
      </c>
      <c r="M5767" s="12">
        <f>IFERROR(VLOOKUP($A5767,'[2]FINAL (2)'!$A$1:$F$7700,5,FALSE),0)</f>
        <v>0</v>
      </c>
      <c r="N5767" s="12">
        <f>IFERROR(VLOOKUP($A5767,[3]Sheet3!$A$1:$C$4542,3,FALSE),0)</f>
        <v>0</v>
      </c>
      <c r="O5767" s="10">
        <f t="shared" si="91"/>
        <v>0</v>
      </c>
      <c r="P5767"/>
    </row>
    <row r="5768" spans="1:16" x14ac:dyDescent="0.25">
      <c r="A5768" s="3">
        <v>18849739</v>
      </c>
      <c r="B5768" s="3" t="s">
        <v>304</v>
      </c>
      <c r="C5768" s="4">
        <v>100105</v>
      </c>
      <c r="D5768" s="3" t="s">
        <v>23</v>
      </c>
      <c r="E5768" s="3" t="s">
        <v>3</v>
      </c>
      <c r="F5768" s="4" t="s">
        <v>4</v>
      </c>
      <c r="G5768" s="3">
        <v>125824</v>
      </c>
      <c r="H5768" s="3" t="s">
        <v>3295</v>
      </c>
      <c r="I5768" s="3" t="s">
        <v>4001</v>
      </c>
      <c r="J5768" s="8">
        <v>9840000</v>
      </c>
      <c r="K5768" s="12">
        <f>IFERROR(VLOOKUP($A5768,[1]Piv!$B:$C,2,FALSE),0)</f>
        <v>0</v>
      </c>
      <c r="L5768" s="12">
        <f>IFERROR(VLOOKUP($A5768,'[2]FINAL (2)'!$A$1:$F$7700,3,FALSE),0)</f>
        <v>0</v>
      </c>
      <c r="M5768" s="12">
        <f>IFERROR(VLOOKUP($A5768,'[2]FINAL (2)'!$A$1:$F$7700,5,FALSE),0)</f>
        <v>0</v>
      </c>
      <c r="N5768" s="12">
        <f>IFERROR(VLOOKUP($A5768,[3]Sheet3!$A$1:$C$4542,3,FALSE),0)</f>
        <v>3000000</v>
      </c>
      <c r="O5768" s="10">
        <f t="shared" si="91"/>
        <v>3000000</v>
      </c>
      <c r="P5768" s="10">
        <f>O5768-J5768</f>
        <v>-6840000</v>
      </c>
    </row>
    <row r="5769" spans="1:16" x14ac:dyDescent="0.25">
      <c r="A5769" s="3">
        <v>19760658</v>
      </c>
      <c r="B5769" s="3" t="s">
        <v>950</v>
      </c>
      <c r="C5769" s="4">
        <v>100105</v>
      </c>
      <c r="D5769" s="3" t="s">
        <v>23</v>
      </c>
      <c r="E5769" s="3" t="s">
        <v>3</v>
      </c>
      <c r="F5769" s="4" t="s">
        <v>12</v>
      </c>
      <c r="G5769" s="3"/>
      <c r="H5769" s="3"/>
      <c r="I5769" s="3"/>
      <c r="J5769" s="8">
        <v>0</v>
      </c>
      <c r="K5769" s="12">
        <f>IFERROR(VLOOKUP($A5769,[1]Piv!$B:$C,2,FALSE),0)</f>
        <v>0</v>
      </c>
      <c r="L5769" s="12">
        <f>IFERROR(VLOOKUP($A5769,'[2]FINAL (2)'!$A$1:$F$7700,3,FALSE),0)</f>
        <v>0</v>
      </c>
      <c r="M5769" s="12">
        <f>IFERROR(VLOOKUP($A5769,'[2]FINAL (2)'!$A$1:$F$7700,5,FALSE),0)</f>
        <v>0</v>
      </c>
      <c r="N5769" s="12">
        <f>IFERROR(VLOOKUP($A5769,[3]Sheet3!$A$1:$C$4542,3,FALSE),0)</f>
        <v>0</v>
      </c>
      <c r="O5769" s="10">
        <f t="shared" si="91"/>
        <v>0</v>
      </c>
      <c r="P5769"/>
    </row>
    <row r="5770" spans="1:16" x14ac:dyDescent="0.25">
      <c r="A5770" s="3">
        <v>22982750</v>
      </c>
      <c r="B5770" s="3" t="s">
        <v>3163</v>
      </c>
      <c r="C5770" s="4">
        <v>100105</v>
      </c>
      <c r="D5770" s="3" t="s">
        <v>23</v>
      </c>
      <c r="E5770" s="3" t="s">
        <v>3</v>
      </c>
      <c r="F5770" s="4" t="s">
        <v>4</v>
      </c>
      <c r="G5770" s="3">
        <v>125824</v>
      </c>
      <c r="H5770" s="3" t="s">
        <v>3295</v>
      </c>
      <c r="I5770" s="3" t="s">
        <v>4001</v>
      </c>
      <c r="J5770" s="8">
        <v>50878580</v>
      </c>
      <c r="K5770" s="12">
        <f>IFERROR(VLOOKUP($A5770,[1]Piv!$B:$C,2,FALSE),0)</f>
        <v>44811650</v>
      </c>
      <c r="L5770" s="12">
        <f>IFERROR(VLOOKUP($A5770,'[2]FINAL (2)'!$A$1:$F$7700,3,FALSE),0)</f>
        <v>0</v>
      </c>
      <c r="M5770" s="12">
        <f>IFERROR(VLOOKUP($A5770,'[2]FINAL (2)'!$A$1:$F$7700,5,FALSE),0)</f>
        <v>0</v>
      </c>
      <c r="N5770" s="12">
        <f>IFERROR(VLOOKUP($A5770,[3]Sheet3!$A$1:$C$4542,3,FALSE),0)</f>
        <v>500000</v>
      </c>
      <c r="O5770" s="10">
        <f t="shared" si="91"/>
        <v>45311650</v>
      </c>
      <c r="P5770" s="10">
        <f>O5770-J5770</f>
        <v>-5566930</v>
      </c>
    </row>
    <row r="5771" spans="1:16" x14ac:dyDescent="0.25">
      <c r="A5771" s="3">
        <v>23457914</v>
      </c>
      <c r="B5771" s="3" t="s">
        <v>8162</v>
      </c>
      <c r="C5771" s="4">
        <v>100105</v>
      </c>
      <c r="D5771" s="3" t="s">
        <v>23</v>
      </c>
      <c r="E5771" s="3" t="s">
        <v>3</v>
      </c>
      <c r="F5771" s="4" t="s">
        <v>4</v>
      </c>
      <c r="G5771" s="3">
        <v>125824</v>
      </c>
      <c r="H5771" s="3" t="s">
        <v>3295</v>
      </c>
      <c r="I5771" s="3" t="s">
        <v>4001</v>
      </c>
      <c r="J5771" s="8">
        <v>6569400</v>
      </c>
      <c r="K5771" s="12">
        <f>IFERROR(VLOOKUP($A5771,[1]Piv!$B:$C,2,FALSE),0)</f>
        <v>5703246.0300000003</v>
      </c>
      <c r="L5771" s="12">
        <f>IFERROR(VLOOKUP($A5771,'[2]FINAL (2)'!$A$1:$F$7700,3,FALSE),0)</f>
        <v>0</v>
      </c>
      <c r="M5771" s="12">
        <f>IFERROR(VLOOKUP($A5771,'[2]FINAL (2)'!$A$1:$F$7700,5,FALSE),0)</f>
        <v>0</v>
      </c>
      <c r="N5771" s="12">
        <f>IFERROR(VLOOKUP($A5771,[3]Sheet3!$A$1:$C$4542,3,FALSE),0)</f>
        <v>0</v>
      </c>
      <c r="O5771" s="10">
        <f t="shared" si="91"/>
        <v>5703246.0300000003</v>
      </c>
      <c r="P5771" s="10">
        <f>O5771-J5771</f>
        <v>-866153.96999999974</v>
      </c>
    </row>
    <row r="5772" spans="1:16" x14ac:dyDescent="0.25">
      <c r="A5772" s="3">
        <v>23854699</v>
      </c>
      <c r="B5772" s="3" t="s">
        <v>371</v>
      </c>
      <c r="C5772" s="4">
        <v>100105</v>
      </c>
      <c r="D5772" s="3" t="s">
        <v>23</v>
      </c>
      <c r="E5772" s="3" t="s">
        <v>3</v>
      </c>
      <c r="F5772" s="4" t="s">
        <v>4</v>
      </c>
      <c r="G5772" s="3">
        <v>125824</v>
      </c>
      <c r="H5772" s="3" t="s">
        <v>3295</v>
      </c>
      <c r="I5772" s="3" t="s">
        <v>4001</v>
      </c>
      <c r="J5772" s="8">
        <v>18965000</v>
      </c>
      <c r="K5772" s="12">
        <f>IFERROR(VLOOKUP($A5772,[1]Piv!$B:$C,2,FALSE),0)</f>
        <v>15066844.27</v>
      </c>
      <c r="L5772" s="12">
        <f>IFERROR(VLOOKUP($A5772,'[2]FINAL (2)'!$A$1:$F$7700,3,FALSE),0)</f>
        <v>0</v>
      </c>
      <c r="M5772" s="12">
        <f>IFERROR(VLOOKUP($A5772,'[2]FINAL (2)'!$A$1:$F$7700,5,FALSE),0)</f>
        <v>0</v>
      </c>
      <c r="N5772" s="12">
        <f>IFERROR(VLOOKUP($A5772,[3]Sheet3!$A$1:$C$4542,3,FALSE),0)</f>
        <v>0</v>
      </c>
      <c r="O5772" s="10">
        <f t="shared" si="91"/>
        <v>15066844.27</v>
      </c>
      <c r="P5772" s="10">
        <f>O5772-J5772</f>
        <v>-3898155.7300000004</v>
      </c>
    </row>
    <row r="5773" spans="1:16" x14ac:dyDescent="0.25">
      <c r="A5773" s="3">
        <v>26058942</v>
      </c>
      <c r="B5773" s="3" t="s">
        <v>8163</v>
      </c>
      <c r="C5773" s="4">
        <v>100105</v>
      </c>
      <c r="D5773" s="3" t="s">
        <v>23</v>
      </c>
      <c r="E5773" s="3" t="s">
        <v>3</v>
      </c>
      <c r="F5773" s="4" t="s">
        <v>4</v>
      </c>
      <c r="G5773" s="3">
        <v>133321</v>
      </c>
      <c r="H5773" s="3" t="s">
        <v>3296</v>
      </c>
      <c r="I5773" s="3" t="s">
        <v>4001</v>
      </c>
      <c r="J5773" s="8">
        <v>63151000</v>
      </c>
      <c r="K5773" s="12">
        <f>IFERROR(VLOOKUP($A5773,[1]Piv!$B:$C,2,FALSE),0)</f>
        <v>56250000</v>
      </c>
      <c r="L5773" s="12">
        <f>IFERROR(VLOOKUP($A5773,'[2]FINAL (2)'!$A$1:$F$7700,3,FALSE),0)</f>
        <v>0</v>
      </c>
      <c r="M5773" s="12">
        <f>IFERROR(VLOOKUP($A5773,'[2]FINAL (2)'!$A$1:$F$7700,5,FALSE),0)</f>
        <v>0</v>
      </c>
      <c r="N5773" s="12">
        <f>IFERROR(VLOOKUP($A5773,[3]Sheet3!$A$1:$C$4542,3,FALSE),0)</f>
        <v>6901000</v>
      </c>
      <c r="O5773" s="10">
        <f t="shared" si="91"/>
        <v>63151000</v>
      </c>
      <c r="P5773" s="10">
        <f>O5773-J5773</f>
        <v>0</v>
      </c>
    </row>
    <row r="5774" spans="1:16" x14ac:dyDescent="0.25">
      <c r="A5774" s="3">
        <v>3108433</v>
      </c>
      <c r="B5774" s="3" t="s">
        <v>8164</v>
      </c>
      <c r="C5774" s="4">
        <v>100105</v>
      </c>
      <c r="D5774" s="3" t="s">
        <v>23</v>
      </c>
      <c r="E5774" s="3" t="s">
        <v>3</v>
      </c>
      <c r="F5774" s="4" t="s">
        <v>12</v>
      </c>
      <c r="G5774" s="3"/>
      <c r="H5774" s="3"/>
      <c r="I5774" s="3"/>
      <c r="J5774" s="8">
        <v>0</v>
      </c>
      <c r="K5774" s="12">
        <f>IFERROR(VLOOKUP($A5774,[1]Piv!$B:$C,2,FALSE),0)</f>
        <v>0</v>
      </c>
      <c r="L5774" s="12">
        <f>IFERROR(VLOOKUP($A5774,'[2]FINAL (2)'!$A$1:$F$7700,3,FALSE),0)</f>
        <v>0</v>
      </c>
      <c r="M5774" s="12">
        <f>IFERROR(VLOOKUP($A5774,'[2]FINAL (2)'!$A$1:$F$7700,5,FALSE),0)</f>
        <v>0</v>
      </c>
      <c r="N5774" s="12">
        <f>IFERROR(VLOOKUP($A5774,[3]Sheet3!$A$1:$C$4542,3,FALSE),0)</f>
        <v>0</v>
      </c>
      <c r="O5774" s="10">
        <f t="shared" si="91"/>
        <v>0</v>
      </c>
      <c r="P5774"/>
    </row>
    <row r="5775" spans="1:16" x14ac:dyDescent="0.25">
      <c r="A5775" s="3">
        <v>5461396</v>
      </c>
      <c r="B5775" s="3" t="s">
        <v>8165</v>
      </c>
      <c r="C5775" s="4">
        <v>100105</v>
      </c>
      <c r="D5775" s="3" t="s">
        <v>23</v>
      </c>
      <c r="E5775" s="3" t="s">
        <v>3</v>
      </c>
      <c r="F5775" s="4" t="s">
        <v>4</v>
      </c>
      <c r="G5775" s="3">
        <v>124664</v>
      </c>
      <c r="H5775" s="3" t="s">
        <v>3994</v>
      </c>
      <c r="I5775" s="3" t="s">
        <v>4001</v>
      </c>
      <c r="J5775" s="8">
        <v>0</v>
      </c>
      <c r="K5775" s="12">
        <f>IFERROR(VLOOKUP($A5775,[1]Piv!$B:$C,2,FALSE),0)</f>
        <v>0</v>
      </c>
      <c r="L5775" s="12">
        <f>IFERROR(VLOOKUP($A5775,'[2]FINAL (2)'!$A$1:$F$7700,3,FALSE),0)</f>
        <v>0</v>
      </c>
      <c r="M5775" s="12">
        <f>IFERROR(VLOOKUP($A5775,'[2]FINAL (2)'!$A$1:$F$7700,5,FALSE),0)</f>
        <v>0</v>
      </c>
      <c r="N5775" s="12">
        <f>IFERROR(VLOOKUP($A5775,[3]Sheet3!$A$1:$C$4542,3,FALSE),0)</f>
        <v>12850000</v>
      </c>
      <c r="O5775" s="10">
        <f t="shared" si="91"/>
        <v>12850000</v>
      </c>
      <c r="P5775" s="10">
        <f>O5775-J5775</f>
        <v>12850000</v>
      </c>
    </row>
    <row r="5776" spans="1:16" x14ac:dyDescent="0.25">
      <c r="A5776" s="3">
        <v>10095491</v>
      </c>
      <c r="B5776" s="3" t="s">
        <v>2019</v>
      </c>
      <c r="C5776" s="4">
        <v>100105</v>
      </c>
      <c r="D5776" s="3" t="s">
        <v>23</v>
      </c>
      <c r="E5776" s="3" t="s">
        <v>3</v>
      </c>
      <c r="F5776" s="4" t="s">
        <v>4</v>
      </c>
      <c r="G5776" s="3">
        <v>74278</v>
      </c>
      <c r="H5776" s="3" t="s">
        <v>3199</v>
      </c>
      <c r="I5776" s="3" t="s">
        <v>3999</v>
      </c>
      <c r="J5776" s="8">
        <v>5426200</v>
      </c>
      <c r="K5776" s="12">
        <f>IFERROR(VLOOKUP($A5776,[1]Piv!$B:$C,2,FALSE),0)</f>
        <v>1336485.49</v>
      </c>
      <c r="L5776" s="12">
        <f>IFERROR(VLOOKUP($A5776,'[2]FINAL (2)'!$A$1:$F$7700,3,FALSE),0)</f>
        <v>2000000</v>
      </c>
      <c r="M5776" s="12">
        <f>IFERROR(VLOOKUP($A5776,'[2]FINAL (2)'!$A$1:$F$7700,5,FALSE),0)</f>
        <v>0</v>
      </c>
      <c r="N5776" s="12">
        <f>IFERROR(VLOOKUP($A5776,[3]Sheet3!$A$1:$C$4542,3,FALSE),0)</f>
        <v>2000000</v>
      </c>
      <c r="O5776" s="10">
        <f t="shared" si="91"/>
        <v>5336485.49</v>
      </c>
      <c r="P5776" s="10">
        <f>O5776-J5776</f>
        <v>-89714.509999999776</v>
      </c>
    </row>
    <row r="5777" spans="1:16" x14ac:dyDescent="0.25">
      <c r="A5777" s="3">
        <v>14393964</v>
      </c>
      <c r="B5777" s="3" t="s">
        <v>1666</v>
      </c>
      <c r="C5777" s="4">
        <v>100105</v>
      </c>
      <c r="D5777" s="3" t="s">
        <v>23</v>
      </c>
      <c r="E5777" s="3" t="s">
        <v>3</v>
      </c>
      <c r="F5777" s="4" t="s">
        <v>12</v>
      </c>
      <c r="G5777" s="3"/>
      <c r="H5777" s="3"/>
      <c r="I5777" s="3"/>
      <c r="J5777" s="8">
        <v>0</v>
      </c>
      <c r="K5777" s="12">
        <f>IFERROR(VLOOKUP($A5777,[1]Piv!$B:$C,2,FALSE),0)</f>
        <v>0</v>
      </c>
      <c r="L5777" s="12">
        <f>IFERROR(VLOOKUP($A5777,'[2]FINAL (2)'!$A$1:$F$7700,3,FALSE),0)</f>
        <v>0</v>
      </c>
      <c r="M5777" s="12">
        <f>IFERROR(VLOOKUP($A5777,'[2]FINAL (2)'!$A$1:$F$7700,5,FALSE),0)</f>
        <v>0</v>
      </c>
      <c r="N5777" s="12">
        <f>IFERROR(VLOOKUP($A5777,[3]Sheet3!$A$1:$C$4542,3,FALSE),0)</f>
        <v>0</v>
      </c>
      <c r="O5777" s="10">
        <f t="shared" si="91"/>
        <v>0</v>
      </c>
      <c r="P5777"/>
    </row>
    <row r="5778" spans="1:16" x14ac:dyDescent="0.25">
      <c r="A5778" s="3">
        <v>14410084</v>
      </c>
      <c r="B5778" s="3" t="s">
        <v>505</v>
      </c>
      <c r="C5778" s="4">
        <v>100105</v>
      </c>
      <c r="D5778" s="3" t="s">
        <v>23</v>
      </c>
      <c r="E5778" s="3" t="s">
        <v>3</v>
      </c>
      <c r="F5778" s="4" t="s">
        <v>4</v>
      </c>
      <c r="G5778" s="3">
        <v>124883</v>
      </c>
      <c r="H5778" s="3" t="s">
        <v>3285</v>
      </c>
      <c r="I5778" s="3" t="s">
        <v>4001</v>
      </c>
      <c r="J5778" s="8">
        <v>9000000</v>
      </c>
      <c r="K5778" s="12">
        <f>IFERROR(VLOOKUP($A5778,[1]Piv!$B:$C,2,FALSE),0)</f>
        <v>0</v>
      </c>
      <c r="L5778" s="12">
        <f>IFERROR(VLOOKUP($A5778,'[2]FINAL (2)'!$A$1:$F$7700,3,FALSE),0)</f>
        <v>0</v>
      </c>
      <c r="M5778" s="12">
        <f>IFERROR(VLOOKUP($A5778,'[2]FINAL (2)'!$A$1:$F$7700,5,FALSE),0)</f>
        <v>1803351.56</v>
      </c>
      <c r="N5778" s="12">
        <f>IFERROR(VLOOKUP($A5778,[3]Sheet3!$A$1:$C$4542,3,FALSE),0)</f>
        <v>9000000</v>
      </c>
      <c r="O5778" s="10">
        <f t="shared" si="91"/>
        <v>10803351.560000001</v>
      </c>
      <c r="P5778" s="10">
        <f>O5778-J5778</f>
        <v>1803351.5600000005</v>
      </c>
    </row>
    <row r="5779" spans="1:16" x14ac:dyDescent="0.25">
      <c r="A5779" s="3">
        <v>14564454</v>
      </c>
      <c r="B5779" s="3" t="s">
        <v>8166</v>
      </c>
      <c r="C5779" s="4">
        <v>100105</v>
      </c>
      <c r="D5779" s="3" t="s">
        <v>23</v>
      </c>
      <c r="E5779" s="3" t="s">
        <v>3</v>
      </c>
      <c r="F5779" s="4" t="s">
        <v>4</v>
      </c>
      <c r="G5779" s="3">
        <v>133356</v>
      </c>
      <c r="H5779" s="3" t="s">
        <v>3241</v>
      </c>
      <c r="I5779" s="3" t="s">
        <v>3999</v>
      </c>
      <c r="J5779" s="8">
        <v>0</v>
      </c>
      <c r="K5779" s="12">
        <f>IFERROR(VLOOKUP($A5779,[1]Piv!$B:$C,2,FALSE),0)</f>
        <v>0</v>
      </c>
      <c r="L5779" s="12">
        <f>IFERROR(VLOOKUP($A5779,'[2]FINAL (2)'!$A$1:$F$7700,3,FALSE),0)</f>
        <v>0</v>
      </c>
      <c r="M5779" s="12">
        <f>IFERROR(VLOOKUP($A5779,'[2]FINAL (2)'!$A$1:$F$7700,5,FALSE),0)</f>
        <v>0</v>
      </c>
      <c r="N5779" s="12">
        <f>IFERROR(VLOOKUP($A5779,[3]Sheet3!$A$1:$C$4542,3,FALSE),0)</f>
        <v>50000</v>
      </c>
      <c r="O5779" s="10">
        <f t="shared" si="91"/>
        <v>50000</v>
      </c>
      <c r="P5779" s="10">
        <f>O5779-J5779</f>
        <v>50000</v>
      </c>
    </row>
    <row r="5780" spans="1:16" x14ac:dyDescent="0.25">
      <c r="A5780" s="3">
        <v>17881089</v>
      </c>
      <c r="B5780" s="3" t="s">
        <v>8167</v>
      </c>
      <c r="C5780" s="4">
        <v>100105</v>
      </c>
      <c r="D5780" s="3" t="s">
        <v>23</v>
      </c>
      <c r="E5780" s="3" t="s">
        <v>3</v>
      </c>
      <c r="F5780" s="4" t="s">
        <v>12</v>
      </c>
      <c r="G5780" s="3"/>
      <c r="H5780" s="3"/>
      <c r="I5780" s="3"/>
      <c r="J5780" s="8">
        <v>0</v>
      </c>
      <c r="K5780" s="12">
        <f>IFERROR(VLOOKUP($A5780,[1]Piv!$B:$C,2,FALSE),0)</f>
        <v>0</v>
      </c>
      <c r="L5780" s="12">
        <f>IFERROR(VLOOKUP($A5780,'[2]FINAL (2)'!$A$1:$F$7700,3,FALSE),0)</f>
        <v>0</v>
      </c>
      <c r="M5780" s="12">
        <f>IFERROR(VLOOKUP($A5780,'[2]FINAL (2)'!$A$1:$F$7700,5,FALSE),0)</f>
        <v>0</v>
      </c>
      <c r="N5780" s="12">
        <f>IFERROR(VLOOKUP($A5780,[3]Sheet3!$A$1:$C$4542,3,FALSE),0)</f>
        <v>0</v>
      </c>
      <c r="O5780" s="10">
        <f t="shared" si="91"/>
        <v>0</v>
      </c>
      <c r="P5780"/>
    </row>
    <row r="5781" spans="1:16" x14ac:dyDescent="0.25">
      <c r="A5781" s="3">
        <v>18958351</v>
      </c>
      <c r="B5781" s="3" t="s">
        <v>2215</v>
      </c>
      <c r="C5781" s="4">
        <v>100105</v>
      </c>
      <c r="D5781" s="3" t="s">
        <v>23</v>
      </c>
      <c r="E5781" s="3" t="s">
        <v>3</v>
      </c>
      <c r="F5781" s="4" t="s">
        <v>4</v>
      </c>
      <c r="G5781" s="3">
        <v>133114</v>
      </c>
      <c r="H5781" s="3" t="s">
        <v>3221</v>
      </c>
      <c r="I5781" s="3" t="s">
        <v>4001</v>
      </c>
      <c r="J5781" s="8">
        <v>32506997.16</v>
      </c>
      <c r="K5781" s="12">
        <f>IFERROR(VLOOKUP($A5781,[1]Piv!$B:$C,2,FALSE),0)</f>
        <v>15719628.440000001</v>
      </c>
      <c r="L5781" s="12">
        <f>IFERROR(VLOOKUP($A5781,'[2]FINAL (2)'!$A$1:$F$7700,3,FALSE),0)</f>
        <v>12324664.779999999</v>
      </c>
      <c r="M5781" s="12">
        <f>IFERROR(VLOOKUP($A5781,'[2]FINAL (2)'!$A$1:$F$7700,5,FALSE),0)</f>
        <v>0</v>
      </c>
      <c r="N5781" s="12">
        <f>IFERROR(VLOOKUP($A5781,[3]Sheet3!$A$1:$C$4542,3,FALSE),0)</f>
        <v>20000</v>
      </c>
      <c r="O5781" s="10">
        <f t="shared" si="91"/>
        <v>28064293.219999999</v>
      </c>
      <c r="P5781" s="10">
        <f>O5781-J5781</f>
        <v>-4442703.9400000013</v>
      </c>
    </row>
    <row r="5782" spans="1:16" x14ac:dyDescent="0.25">
      <c r="A5782" s="3">
        <v>20818046</v>
      </c>
      <c r="B5782" s="3" t="s">
        <v>8168</v>
      </c>
      <c r="C5782" s="4">
        <v>100105</v>
      </c>
      <c r="D5782" s="3" t="s">
        <v>23</v>
      </c>
      <c r="E5782" s="3" t="s">
        <v>3</v>
      </c>
      <c r="F5782" s="4" t="s">
        <v>12</v>
      </c>
      <c r="G5782" s="3"/>
      <c r="H5782" s="3"/>
      <c r="I5782" s="3"/>
      <c r="J5782" s="8">
        <v>0</v>
      </c>
      <c r="K5782" s="12">
        <f>IFERROR(VLOOKUP($A5782,[1]Piv!$B:$C,2,FALSE),0)</f>
        <v>0</v>
      </c>
      <c r="L5782" s="12">
        <f>IFERROR(VLOOKUP($A5782,'[2]FINAL (2)'!$A$1:$F$7700,3,FALSE),0)</f>
        <v>0</v>
      </c>
      <c r="M5782" s="12">
        <f>IFERROR(VLOOKUP($A5782,'[2]FINAL (2)'!$A$1:$F$7700,5,FALSE),0)</f>
        <v>0</v>
      </c>
      <c r="N5782" s="12">
        <f>IFERROR(VLOOKUP($A5782,[3]Sheet3!$A$1:$C$4542,3,FALSE),0)</f>
        <v>0</v>
      </c>
      <c r="O5782" s="10">
        <f t="shared" si="91"/>
        <v>0</v>
      </c>
      <c r="P5782"/>
    </row>
    <row r="5783" spans="1:16" x14ac:dyDescent="0.25">
      <c r="A5783" s="3">
        <v>21061420</v>
      </c>
      <c r="B5783" s="3" t="s">
        <v>1313</v>
      </c>
      <c r="C5783" s="4">
        <v>100105</v>
      </c>
      <c r="D5783" s="3" t="s">
        <v>23</v>
      </c>
      <c r="E5783" s="3" t="s">
        <v>3</v>
      </c>
      <c r="F5783" s="4" t="s">
        <v>12</v>
      </c>
      <c r="G5783" s="3">
        <v>133356</v>
      </c>
      <c r="H5783" s="3" t="s">
        <v>3241</v>
      </c>
      <c r="I5783" s="3" t="s">
        <v>3999</v>
      </c>
      <c r="J5783" s="8">
        <v>0</v>
      </c>
      <c r="K5783" s="12">
        <f>IFERROR(VLOOKUP($A5783,[1]Piv!$B:$C,2,FALSE),0)</f>
        <v>0</v>
      </c>
      <c r="L5783" s="12">
        <f>IFERROR(VLOOKUP($A5783,'[2]FINAL (2)'!$A$1:$F$7700,3,FALSE),0)</f>
        <v>0</v>
      </c>
      <c r="M5783" s="12">
        <f>IFERROR(VLOOKUP($A5783,'[2]FINAL (2)'!$A$1:$F$7700,5,FALSE),0)</f>
        <v>0</v>
      </c>
      <c r="N5783" s="12">
        <f>IFERROR(VLOOKUP($A5783,[3]Sheet3!$A$1:$C$4542,3,FALSE),0)</f>
        <v>0</v>
      </c>
      <c r="O5783" s="10">
        <f t="shared" si="91"/>
        <v>0</v>
      </c>
      <c r="P5783"/>
    </row>
    <row r="5784" spans="1:16" x14ac:dyDescent="0.25">
      <c r="A5784" s="3">
        <v>22248071</v>
      </c>
      <c r="B5784" s="3" t="s">
        <v>8169</v>
      </c>
      <c r="C5784" s="4">
        <v>100105</v>
      </c>
      <c r="D5784" s="3" t="s">
        <v>23</v>
      </c>
      <c r="E5784" s="3" t="s">
        <v>3</v>
      </c>
      <c r="F5784" s="4" t="s">
        <v>12</v>
      </c>
      <c r="G5784" s="3">
        <v>124883</v>
      </c>
      <c r="H5784" s="3" t="s">
        <v>3285</v>
      </c>
      <c r="I5784" s="3" t="s">
        <v>4001</v>
      </c>
      <c r="J5784" s="8">
        <v>0</v>
      </c>
      <c r="K5784" s="12">
        <f>IFERROR(VLOOKUP($A5784,[1]Piv!$B:$C,2,FALSE),0)</f>
        <v>0</v>
      </c>
      <c r="L5784" s="12">
        <f>IFERROR(VLOOKUP($A5784,'[2]FINAL (2)'!$A$1:$F$7700,3,FALSE),0)</f>
        <v>0</v>
      </c>
      <c r="M5784" s="12">
        <f>IFERROR(VLOOKUP($A5784,'[2]FINAL (2)'!$A$1:$F$7700,5,FALSE),0)</f>
        <v>0</v>
      </c>
      <c r="N5784" s="12">
        <f>IFERROR(VLOOKUP($A5784,[3]Sheet3!$A$1:$C$4542,3,FALSE),0)</f>
        <v>0</v>
      </c>
      <c r="O5784" s="10">
        <f t="shared" si="91"/>
        <v>0</v>
      </c>
      <c r="P5784"/>
    </row>
    <row r="5785" spans="1:16" x14ac:dyDescent="0.25">
      <c r="A5785" s="3">
        <v>22290399</v>
      </c>
      <c r="B5785" s="3" t="s">
        <v>2579</v>
      </c>
      <c r="C5785" s="4">
        <v>100105</v>
      </c>
      <c r="D5785" s="3" t="s">
        <v>23</v>
      </c>
      <c r="E5785" s="3" t="s">
        <v>3</v>
      </c>
      <c r="F5785" s="4" t="s">
        <v>4</v>
      </c>
      <c r="G5785" s="3">
        <v>129270</v>
      </c>
      <c r="H5785" s="3" t="s">
        <v>3192</v>
      </c>
      <c r="I5785" s="3" t="s">
        <v>3999</v>
      </c>
      <c r="J5785" s="8">
        <v>13400000</v>
      </c>
      <c r="K5785" s="12">
        <f>IFERROR(VLOOKUP($A5785,[1]Piv!$B:$C,2,FALSE),0)</f>
        <v>10559285.43</v>
      </c>
      <c r="L5785" s="12">
        <f>IFERROR(VLOOKUP($A5785,'[2]FINAL (2)'!$A$1:$F$7700,3,FALSE),0)</f>
        <v>0</v>
      </c>
      <c r="M5785" s="12">
        <f>IFERROR(VLOOKUP($A5785,'[2]FINAL (2)'!$A$1:$F$7700,5,FALSE),0)</f>
        <v>0</v>
      </c>
      <c r="N5785" s="12">
        <f>IFERROR(VLOOKUP($A5785,[3]Sheet3!$A$1:$C$4542,3,FALSE),0)</f>
        <v>0</v>
      </c>
      <c r="O5785" s="10">
        <f t="shared" si="91"/>
        <v>10559285.43</v>
      </c>
      <c r="P5785" s="10">
        <f>O5785-J5785</f>
        <v>-2840714.5700000003</v>
      </c>
    </row>
    <row r="5786" spans="1:16" x14ac:dyDescent="0.25">
      <c r="A5786" s="3">
        <v>24063329</v>
      </c>
      <c r="B5786" s="3" t="s">
        <v>8170</v>
      </c>
      <c r="C5786" s="4">
        <v>100105</v>
      </c>
      <c r="D5786" s="3" t="s">
        <v>23</v>
      </c>
      <c r="E5786" s="3" t="s">
        <v>3</v>
      </c>
      <c r="F5786" s="4" t="s">
        <v>12</v>
      </c>
      <c r="G5786" s="3"/>
      <c r="H5786" s="3"/>
      <c r="I5786" s="3"/>
      <c r="J5786" s="8">
        <v>0</v>
      </c>
      <c r="K5786" s="12">
        <f>IFERROR(VLOOKUP($A5786,[1]Piv!$B:$C,2,FALSE),0)</f>
        <v>0</v>
      </c>
      <c r="L5786" s="12">
        <f>IFERROR(VLOOKUP($A5786,'[2]FINAL (2)'!$A$1:$F$7700,3,FALSE),0)</f>
        <v>0</v>
      </c>
      <c r="M5786" s="12">
        <f>IFERROR(VLOOKUP($A5786,'[2]FINAL (2)'!$A$1:$F$7700,5,FALSE),0)</f>
        <v>0</v>
      </c>
      <c r="N5786" s="12">
        <f>IFERROR(VLOOKUP($A5786,[3]Sheet3!$A$1:$C$4542,3,FALSE),0)</f>
        <v>0</v>
      </c>
      <c r="O5786" s="10">
        <f t="shared" si="91"/>
        <v>0</v>
      </c>
      <c r="P5786"/>
    </row>
    <row r="5787" spans="1:16" x14ac:dyDescent="0.25">
      <c r="A5787" s="3">
        <v>24320014</v>
      </c>
      <c r="B5787" s="3" t="s">
        <v>616</v>
      </c>
      <c r="C5787" s="4">
        <v>100105</v>
      </c>
      <c r="D5787" s="3" t="s">
        <v>23</v>
      </c>
      <c r="E5787" s="3" t="s">
        <v>3</v>
      </c>
      <c r="F5787" s="4" t="s">
        <v>4</v>
      </c>
      <c r="G5787" s="3">
        <v>20558</v>
      </c>
      <c r="H5787" s="3" t="s">
        <v>3278</v>
      </c>
      <c r="I5787" s="3" t="s">
        <v>4001</v>
      </c>
      <c r="J5787" s="8">
        <v>28182000</v>
      </c>
      <c r="K5787" s="12">
        <f>IFERROR(VLOOKUP($A5787,[1]Piv!$B:$C,2,FALSE),0)</f>
        <v>21891059.420000002</v>
      </c>
      <c r="L5787" s="12">
        <f>IFERROR(VLOOKUP($A5787,'[2]FINAL (2)'!$A$1:$F$7700,3,FALSE),0)</f>
        <v>0</v>
      </c>
      <c r="M5787" s="12">
        <f>IFERROR(VLOOKUP($A5787,'[2]FINAL (2)'!$A$1:$F$7700,5,FALSE),0)</f>
        <v>0</v>
      </c>
      <c r="N5787" s="12">
        <f>IFERROR(VLOOKUP($A5787,[3]Sheet3!$A$1:$C$4542,3,FALSE),0)</f>
        <v>0</v>
      </c>
      <c r="O5787" s="10">
        <f t="shared" si="91"/>
        <v>21891059.420000002</v>
      </c>
      <c r="P5787" s="10">
        <f>O5787-J5787</f>
        <v>-6290940.5799999982</v>
      </c>
    </row>
    <row r="5788" spans="1:16" x14ac:dyDescent="0.25">
      <c r="A5788" s="3">
        <v>24456855</v>
      </c>
      <c r="B5788" s="3" t="s">
        <v>8171</v>
      </c>
      <c r="C5788" s="4">
        <v>100105</v>
      </c>
      <c r="D5788" s="3" t="s">
        <v>23</v>
      </c>
      <c r="E5788" s="3" t="s">
        <v>3</v>
      </c>
      <c r="F5788" s="4" t="s">
        <v>12</v>
      </c>
      <c r="G5788" s="3"/>
      <c r="H5788" s="3"/>
      <c r="I5788" s="3" t="s">
        <v>4001</v>
      </c>
      <c r="J5788" s="8">
        <v>0</v>
      </c>
      <c r="K5788" s="12">
        <f>IFERROR(VLOOKUP($A5788,[1]Piv!$B:$C,2,FALSE),0)</f>
        <v>0</v>
      </c>
      <c r="L5788" s="12">
        <f>IFERROR(VLOOKUP($A5788,'[2]FINAL (2)'!$A$1:$F$7700,3,FALSE),0)</f>
        <v>0</v>
      </c>
      <c r="M5788" s="12">
        <f>IFERROR(VLOOKUP($A5788,'[2]FINAL (2)'!$A$1:$F$7700,5,FALSE),0)</f>
        <v>0</v>
      </c>
      <c r="N5788" s="12">
        <f>IFERROR(VLOOKUP($A5788,[3]Sheet3!$A$1:$C$4542,3,FALSE),0)</f>
        <v>0</v>
      </c>
      <c r="O5788" s="10">
        <f t="shared" si="91"/>
        <v>0</v>
      </c>
      <c r="P5788"/>
    </row>
    <row r="5789" spans="1:16" x14ac:dyDescent="0.25">
      <c r="A5789" s="3">
        <v>24770921</v>
      </c>
      <c r="B5789" s="3" t="s">
        <v>1173</v>
      </c>
      <c r="C5789" s="4">
        <v>100105</v>
      </c>
      <c r="D5789" s="3" t="s">
        <v>23</v>
      </c>
      <c r="E5789" s="3" t="s">
        <v>3</v>
      </c>
      <c r="F5789" s="4" t="s">
        <v>4</v>
      </c>
      <c r="G5789" s="3">
        <v>124883</v>
      </c>
      <c r="H5789" s="3" t="s">
        <v>3285</v>
      </c>
      <c r="I5789" s="3" t="s">
        <v>4001</v>
      </c>
      <c r="J5789" s="8">
        <v>12205000</v>
      </c>
      <c r="K5789" s="12">
        <f>IFERROR(VLOOKUP($A5789,[1]Piv!$B:$C,2,FALSE),0)</f>
        <v>8313248.4000000004</v>
      </c>
      <c r="L5789" s="12">
        <f>IFERROR(VLOOKUP($A5789,'[2]FINAL (2)'!$A$1:$F$7700,3,FALSE),0)</f>
        <v>0</v>
      </c>
      <c r="M5789" s="12">
        <f>IFERROR(VLOOKUP($A5789,'[2]FINAL (2)'!$A$1:$F$7700,5,FALSE),0)</f>
        <v>0</v>
      </c>
      <c r="N5789" s="12">
        <f>IFERROR(VLOOKUP($A5789,[3]Sheet3!$A$1:$C$4542,3,FALSE),0)</f>
        <v>400000</v>
      </c>
      <c r="O5789" s="10">
        <f t="shared" si="91"/>
        <v>8713248.4000000004</v>
      </c>
      <c r="P5789" s="10">
        <f>O5789-J5789</f>
        <v>-3491751.5999999996</v>
      </c>
    </row>
    <row r="5790" spans="1:16" x14ac:dyDescent="0.25">
      <c r="A5790" s="3">
        <v>25474070</v>
      </c>
      <c r="B5790" s="3" t="s">
        <v>8172</v>
      </c>
      <c r="C5790" s="4">
        <v>100105</v>
      </c>
      <c r="D5790" s="3" t="s">
        <v>23</v>
      </c>
      <c r="E5790" s="3" t="s">
        <v>3</v>
      </c>
      <c r="F5790" s="4" t="s">
        <v>4</v>
      </c>
      <c r="G5790" s="3">
        <v>124883</v>
      </c>
      <c r="H5790" s="3" t="s">
        <v>3285</v>
      </c>
      <c r="I5790" s="3" t="s">
        <v>4001</v>
      </c>
      <c r="J5790" s="8">
        <v>5464000</v>
      </c>
      <c r="K5790" s="12">
        <f>IFERROR(VLOOKUP($A5790,[1]Piv!$B:$C,2,FALSE),0)</f>
        <v>1643409.79</v>
      </c>
      <c r="L5790" s="12">
        <f>IFERROR(VLOOKUP($A5790,'[2]FINAL (2)'!$A$1:$F$7700,3,FALSE),0)</f>
        <v>0</v>
      </c>
      <c r="M5790" s="12">
        <f>IFERROR(VLOOKUP($A5790,'[2]FINAL (2)'!$A$1:$F$7700,5,FALSE),0)</f>
        <v>0</v>
      </c>
      <c r="N5790" s="12">
        <f>IFERROR(VLOOKUP($A5790,[3]Sheet3!$A$1:$C$4542,3,FALSE),0)</f>
        <v>400000</v>
      </c>
      <c r="O5790" s="10">
        <f t="shared" si="91"/>
        <v>2043409.79</v>
      </c>
      <c r="P5790" s="10">
        <f>O5790-J5790</f>
        <v>-3420590.21</v>
      </c>
    </row>
    <row r="5791" spans="1:16" x14ac:dyDescent="0.25">
      <c r="A5791" s="3">
        <v>25924856</v>
      </c>
      <c r="B5791" s="3" t="s">
        <v>8173</v>
      </c>
      <c r="C5791" s="4">
        <v>100105</v>
      </c>
      <c r="D5791" s="3" t="s">
        <v>23</v>
      </c>
      <c r="E5791" s="3" t="s">
        <v>3</v>
      </c>
      <c r="F5791" s="4" t="s">
        <v>4</v>
      </c>
      <c r="G5791" s="3">
        <v>133114</v>
      </c>
      <c r="H5791" s="3" t="s">
        <v>3221</v>
      </c>
      <c r="I5791" s="3" t="s">
        <v>4001</v>
      </c>
      <c r="J5791" s="8">
        <v>9600000</v>
      </c>
      <c r="K5791" s="12">
        <f>IFERROR(VLOOKUP($A5791,[1]Piv!$B:$C,2,FALSE),0)</f>
        <v>9644230.7599999998</v>
      </c>
      <c r="L5791" s="12">
        <f>IFERROR(VLOOKUP($A5791,'[2]FINAL (2)'!$A$1:$F$7700,3,FALSE),0)</f>
        <v>0</v>
      </c>
      <c r="M5791" s="12">
        <f>IFERROR(VLOOKUP($A5791,'[2]FINAL (2)'!$A$1:$F$7700,5,FALSE),0)</f>
        <v>0</v>
      </c>
      <c r="N5791" s="12">
        <f>IFERROR(VLOOKUP($A5791,[3]Sheet3!$A$1:$C$4542,3,FALSE),0)</f>
        <v>0</v>
      </c>
      <c r="O5791" s="10">
        <f t="shared" si="91"/>
        <v>9644230.7599999998</v>
      </c>
      <c r="P5791" s="10">
        <f>O5791-J5791</f>
        <v>44230.759999999776</v>
      </c>
    </row>
    <row r="5792" spans="1:16" x14ac:dyDescent="0.25">
      <c r="A5792" s="3">
        <v>26671192</v>
      </c>
      <c r="B5792" s="3" t="s">
        <v>8174</v>
      </c>
      <c r="C5792" s="4">
        <v>100105</v>
      </c>
      <c r="D5792" s="3" t="s">
        <v>23</v>
      </c>
      <c r="E5792" s="3" t="s">
        <v>3</v>
      </c>
      <c r="F5792" s="4" t="s">
        <v>12</v>
      </c>
      <c r="G5792" s="3"/>
      <c r="H5792" s="3"/>
      <c r="I5792" s="3"/>
      <c r="J5792" s="8">
        <v>0</v>
      </c>
      <c r="K5792" s="12">
        <f>IFERROR(VLOOKUP($A5792,[1]Piv!$B:$C,2,FALSE),0)</f>
        <v>0</v>
      </c>
      <c r="L5792" s="12">
        <f>IFERROR(VLOOKUP($A5792,'[2]FINAL (2)'!$A$1:$F$7700,3,FALSE),0)</f>
        <v>0</v>
      </c>
      <c r="M5792" s="12">
        <f>IFERROR(VLOOKUP($A5792,'[2]FINAL (2)'!$A$1:$F$7700,5,FALSE),0)</f>
        <v>0</v>
      </c>
      <c r="N5792" s="12">
        <f>IFERROR(VLOOKUP($A5792,[3]Sheet3!$A$1:$C$4542,3,FALSE),0)</f>
        <v>0</v>
      </c>
      <c r="O5792" s="10">
        <f t="shared" si="91"/>
        <v>0</v>
      </c>
      <c r="P5792"/>
    </row>
    <row r="5793" spans="1:16" x14ac:dyDescent="0.25">
      <c r="A5793" s="3">
        <v>5501363</v>
      </c>
      <c r="B5793" s="3" t="s">
        <v>994</v>
      </c>
      <c r="C5793" s="4">
        <v>100105</v>
      </c>
      <c r="D5793" s="3" t="s">
        <v>23</v>
      </c>
      <c r="E5793" s="3" t="s">
        <v>3</v>
      </c>
      <c r="F5793" s="4" t="s">
        <v>4</v>
      </c>
      <c r="G5793" s="3">
        <v>122984</v>
      </c>
      <c r="H5793" s="3" t="s">
        <v>3226</v>
      </c>
      <c r="I5793" s="3" t="s">
        <v>3999</v>
      </c>
      <c r="J5793" s="8">
        <v>0</v>
      </c>
      <c r="K5793" s="12">
        <f>IFERROR(VLOOKUP($A5793,[1]Piv!$B:$C,2,FALSE),0)</f>
        <v>0</v>
      </c>
      <c r="L5793" s="12">
        <f>IFERROR(VLOOKUP($A5793,'[2]FINAL (2)'!$A$1:$F$7700,3,FALSE),0)</f>
        <v>0</v>
      </c>
      <c r="M5793" s="12">
        <f>IFERROR(VLOOKUP($A5793,'[2]FINAL (2)'!$A$1:$F$7700,5,FALSE),0)</f>
        <v>1502513.66</v>
      </c>
      <c r="N5793" s="12">
        <f>IFERROR(VLOOKUP($A5793,[3]Sheet3!$A$1:$C$4542,3,FALSE),0)</f>
        <v>0</v>
      </c>
      <c r="O5793" s="10">
        <f t="shared" si="91"/>
        <v>1502513.66</v>
      </c>
      <c r="P5793" s="10">
        <f>O5793-J5793</f>
        <v>1502513.66</v>
      </c>
    </row>
    <row r="5794" spans="1:16" x14ac:dyDescent="0.25">
      <c r="A5794" s="3">
        <v>6284468</v>
      </c>
      <c r="B5794" s="3" t="s">
        <v>1016</v>
      </c>
      <c r="C5794" s="4">
        <v>100105</v>
      </c>
      <c r="D5794" s="3" t="s">
        <v>23</v>
      </c>
      <c r="E5794" s="3" t="s">
        <v>3</v>
      </c>
      <c r="F5794" s="4" t="s">
        <v>4</v>
      </c>
      <c r="G5794" s="3">
        <v>122984</v>
      </c>
      <c r="H5794" s="3" t="s">
        <v>3226</v>
      </c>
      <c r="I5794" s="3" t="s">
        <v>3999</v>
      </c>
      <c r="J5794" s="8">
        <v>0</v>
      </c>
      <c r="K5794" s="12">
        <f>IFERROR(VLOOKUP($A5794,[1]Piv!$B:$C,2,FALSE),0)</f>
        <v>0</v>
      </c>
      <c r="L5794" s="12">
        <f>IFERROR(VLOOKUP($A5794,'[2]FINAL (2)'!$A$1:$F$7700,3,FALSE),0)</f>
        <v>0</v>
      </c>
      <c r="M5794" s="12">
        <f>IFERROR(VLOOKUP($A5794,'[2]FINAL (2)'!$A$1:$F$7700,5,FALSE),0)</f>
        <v>300502.76</v>
      </c>
      <c r="N5794" s="12">
        <f>IFERROR(VLOOKUP($A5794,[3]Sheet3!$A$1:$C$4542,3,FALSE),0)</f>
        <v>0</v>
      </c>
      <c r="O5794" s="10">
        <f t="shared" si="91"/>
        <v>300502.76</v>
      </c>
      <c r="P5794" s="10">
        <f>O5794-J5794</f>
        <v>300502.76</v>
      </c>
    </row>
    <row r="5795" spans="1:16" x14ac:dyDescent="0.25">
      <c r="A5795" s="3">
        <v>15580276</v>
      </c>
      <c r="B5795" s="3" t="s">
        <v>8175</v>
      </c>
      <c r="C5795" s="4">
        <v>100105</v>
      </c>
      <c r="D5795" s="3" t="s">
        <v>23</v>
      </c>
      <c r="E5795" s="3" t="s">
        <v>3</v>
      </c>
      <c r="F5795" s="4" t="s">
        <v>4</v>
      </c>
      <c r="G5795" s="3">
        <v>122984</v>
      </c>
      <c r="H5795" s="3" t="s">
        <v>3226</v>
      </c>
      <c r="I5795" s="3" t="s">
        <v>3999</v>
      </c>
      <c r="J5795" s="8">
        <v>2700000</v>
      </c>
      <c r="K5795" s="12">
        <f>IFERROR(VLOOKUP($A5795,[1]Piv!$B:$C,2,FALSE),0)</f>
        <v>0</v>
      </c>
      <c r="L5795" s="12">
        <f>IFERROR(VLOOKUP($A5795,'[2]FINAL (2)'!$A$1:$F$7700,3,FALSE),0)</f>
        <v>0</v>
      </c>
      <c r="M5795" s="12">
        <f>IFERROR(VLOOKUP($A5795,'[2]FINAL (2)'!$A$1:$F$7700,5,FALSE),0)</f>
        <v>3505865.22</v>
      </c>
      <c r="N5795" s="12">
        <f>IFERROR(VLOOKUP($A5795,[3]Sheet3!$A$1:$C$4542,3,FALSE),0)</f>
        <v>2700000</v>
      </c>
      <c r="O5795" s="10">
        <f t="shared" si="91"/>
        <v>6205865.2200000007</v>
      </c>
      <c r="P5795" s="10">
        <f>O5795-J5795</f>
        <v>3505865.2200000007</v>
      </c>
    </row>
    <row r="5796" spans="1:16" x14ac:dyDescent="0.25">
      <c r="A5796" s="3">
        <v>15748862</v>
      </c>
      <c r="B5796" s="3" t="s">
        <v>8176</v>
      </c>
      <c r="C5796" s="4">
        <v>100105</v>
      </c>
      <c r="D5796" s="3" t="s">
        <v>23</v>
      </c>
      <c r="E5796" s="3" t="s">
        <v>3</v>
      </c>
      <c r="F5796" s="4" t="s">
        <v>4</v>
      </c>
      <c r="G5796" s="3">
        <v>122984</v>
      </c>
      <c r="H5796" s="3" t="s">
        <v>3226</v>
      </c>
      <c r="I5796" s="3" t="s">
        <v>3999</v>
      </c>
      <c r="J5796" s="8">
        <v>10200000</v>
      </c>
      <c r="K5796" s="12">
        <f>IFERROR(VLOOKUP($A5796,[1]Piv!$B:$C,2,FALSE),0)</f>
        <v>1434374.97</v>
      </c>
      <c r="L5796" s="12">
        <f>IFERROR(VLOOKUP($A5796,'[2]FINAL (2)'!$A$1:$F$7700,3,FALSE),0)</f>
        <v>0</v>
      </c>
      <c r="M5796" s="12">
        <f>IFERROR(VLOOKUP($A5796,'[2]FINAL (2)'!$A$1:$F$7700,5,FALSE),0)</f>
        <v>0</v>
      </c>
      <c r="N5796" s="12">
        <f>IFERROR(VLOOKUP($A5796,[3]Sheet3!$A$1:$C$4542,3,FALSE),0)</f>
        <v>3200000</v>
      </c>
      <c r="O5796" s="10">
        <f t="shared" si="91"/>
        <v>4634374.97</v>
      </c>
      <c r="P5796" s="10">
        <f>O5796-J5796</f>
        <v>-5565625.0300000003</v>
      </c>
    </row>
    <row r="5797" spans="1:16" x14ac:dyDescent="0.25">
      <c r="A5797" s="3">
        <v>19882767</v>
      </c>
      <c r="B5797" s="3" t="s">
        <v>1733</v>
      </c>
      <c r="C5797" s="4">
        <v>100105</v>
      </c>
      <c r="D5797" s="3" t="s">
        <v>23</v>
      </c>
      <c r="E5797" s="3" t="s">
        <v>3</v>
      </c>
      <c r="F5797" s="4" t="s">
        <v>4</v>
      </c>
      <c r="G5797" s="3">
        <v>122984</v>
      </c>
      <c r="H5797" s="3" t="s">
        <v>3226</v>
      </c>
      <c r="I5797" s="3" t="s">
        <v>3999</v>
      </c>
      <c r="J5797" s="8">
        <v>40000000</v>
      </c>
      <c r="K5797" s="12">
        <f>IFERROR(VLOOKUP($A5797,[1]Piv!$B:$C,2,FALSE),0)</f>
        <v>13600000</v>
      </c>
      <c r="L5797" s="12">
        <f>IFERROR(VLOOKUP($A5797,'[2]FINAL (2)'!$A$1:$F$7700,3,FALSE),0)</f>
        <v>0</v>
      </c>
      <c r="M5797" s="12">
        <f>IFERROR(VLOOKUP($A5797,'[2]FINAL (2)'!$A$1:$F$7700,5,FALSE),0)</f>
        <v>10018603.859999999</v>
      </c>
      <c r="N5797" s="12">
        <f>IFERROR(VLOOKUP($A5797,[3]Sheet3!$A$1:$C$4542,3,FALSE),0)</f>
        <v>0</v>
      </c>
      <c r="O5797" s="10">
        <f t="shared" si="91"/>
        <v>23618603.859999999</v>
      </c>
      <c r="P5797" s="10">
        <f>O5797-J5797</f>
        <v>-16381396.140000001</v>
      </c>
    </row>
    <row r="5798" spans="1:16" x14ac:dyDescent="0.25">
      <c r="A5798" s="3">
        <v>21938967</v>
      </c>
      <c r="B5798" s="3" t="s">
        <v>96</v>
      </c>
      <c r="C5798" s="4">
        <v>100105</v>
      </c>
      <c r="D5798" s="3" t="s">
        <v>23</v>
      </c>
      <c r="E5798" s="3" t="s">
        <v>3</v>
      </c>
      <c r="F5798" s="4" t="s">
        <v>4</v>
      </c>
      <c r="G5798" s="3">
        <v>122984</v>
      </c>
      <c r="H5798" s="3" t="s">
        <v>3226</v>
      </c>
      <c r="I5798" s="3" t="s">
        <v>3999</v>
      </c>
      <c r="J5798" s="8">
        <v>150000</v>
      </c>
      <c r="K5798" s="12">
        <f>IFERROR(VLOOKUP($A5798,[1]Piv!$B:$C,2,FALSE),0)</f>
        <v>0</v>
      </c>
      <c r="L5798" s="12">
        <f>IFERROR(VLOOKUP($A5798,'[2]FINAL (2)'!$A$1:$F$7700,3,FALSE),0)</f>
        <v>0</v>
      </c>
      <c r="M5798" s="12">
        <f>IFERROR(VLOOKUP($A5798,'[2]FINAL (2)'!$A$1:$F$7700,5,FALSE),0)</f>
        <v>200335.18</v>
      </c>
      <c r="N5798" s="12">
        <f>IFERROR(VLOOKUP($A5798,[3]Sheet3!$A$1:$C$4542,3,FALSE),0)</f>
        <v>150000</v>
      </c>
      <c r="O5798" s="10">
        <f t="shared" si="91"/>
        <v>350335.18</v>
      </c>
      <c r="P5798" s="10">
        <f>O5798-J5798</f>
        <v>200335.18</v>
      </c>
    </row>
    <row r="5799" spans="1:16" x14ac:dyDescent="0.25">
      <c r="A5799" s="3">
        <v>22403945</v>
      </c>
      <c r="B5799" s="3" t="s">
        <v>2391</v>
      </c>
      <c r="C5799" s="4">
        <v>100105</v>
      </c>
      <c r="D5799" s="3" t="s">
        <v>23</v>
      </c>
      <c r="E5799" s="3" t="s">
        <v>3</v>
      </c>
      <c r="F5799" s="4" t="s">
        <v>4</v>
      </c>
      <c r="G5799" s="3">
        <v>27353</v>
      </c>
      <c r="H5799" s="3" t="s">
        <v>3216</v>
      </c>
      <c r="I5799" s="3" t="s">
        <v>3999</v>
      </c>
      <c r="J5799" s="8">
        <v>103100000</v>
      </c>
      <c r="K5799" s="12">
        <f>IFERROR(VLOOKUP($A5799,[1]Piv!$B:$C,2,FALSE),0)</f>
        <v>89686998.75</v>
      </c>
      <c r="L5799" s="12">
        <f>IFERROR(VLOOKUP($A5799,'[2]FINAL (2)'!$A$1:$F$7700,3,FALSE),0)</f>
        <v>0</v>
      </c>
      <c r="M5799" s="12">
        <f>IFERROR(VLOOKUP($A5799,'[2]FINAL (2)'!$A$1:$F$7700,5,FALSE),0)</f>
        <v>501156.66</v>
      </c>
      <c r="N5799" s="12">
        <f>IFERROR(VLOOKUP($A5799,[3]Sheet3!$A$1:$C$4542,3,FALSE),0)</f>
        <v>2500000</v>
      </c>
      <c r="O5799" s="10">
        <f t="shared" si="91"/>
        <v>92688155.409999996</v>
      </c>
      <c r="P5799" s="10">
        <f>O5799-J5799</f>
        <v>-10411844.590000004</v>
      </c>
    </row>
    <row r="5800" spans="1:16" x14ac:dyDescent="0.25">
      <c r="A5800" s="3">
        <v>25257695</v>
      </c>
      <c r="B5800" s="3" t="s">
        <v>851</v>
      </c>
      <c r="C5800" s="4">
        <v>100105</v>
      </c>
      <c r="D5800" s="3" t="s">
        <v>23</v>
      </c>
      <c r="E5800" s="3" t="s">
        <v>3</v>
      </c>
      <c r="F5800" s="4" t="s">
        <v>4</v>
      </c>
      <c r="G5800" s="3">
        <v>122984</v>
      </c>
      <c r="H5800" s="3" t="s">
        <v>3226</v>
      </c>
      <c r="I5800" s="3" t="s">
        <v>3999</v>
      </c>
      <c r="J5800" s="8">
        <v>1500000</v>
      </c>
      <c r="K5800" s="12">
        <f>IFERROR(VLOOKUP($A5800,[1]Piv!$B:$C,2,FALSE),0)</f>
        <v>0</v>
      </c>
      <c r="L5800" s="12">
        <f>IFERROR(VLOOKUP($A5800,'[2]FINAL (2)'!$A$1:$F$7700,3,FALSE),0)</f>
        <v>0</v>
      </c>
      <c r="M5800" s="12">
        <f>IFERROR(VLOOKUP($A5800,'[2]FINAL (2)'!$A$1:$F$7700,5,FALSE),0)</f>
        <v>0</v>
      </c>
      <c r="N5800" s="12">
        <f>IFERROR(VLOOKUP($A5800,[3]Sheet3!$A$1:$C$4542,3,FALSE),0)</f>
        <v>1500000</v>
      </c>
      <c r="O5800" s="10">
        <f t="shared" si="91"/>
        <v>1500000</v>
      </c>
      <c r="P5800" s="10">
        <f>O5800-J5800</f>
        <v>0</v>
      </c>
    </row>
    <row r="5801" spans="1:16" x14ac:dyDescent="0.25">
      <c r="A5801" s="3">
        <v>5229746</v>
      </c>
      <c r="B5801" s="3" t="s">
        <v>952</v>
      </c>
      <c r="C5801" s="4">
        <v>100105</v>
      </c>
      <c r="D5801" s="3" t="s">
        <v>23</v>
      </c>
      <c r="E5801" s="3" t="s">
        <v>3</v>
      </c>
      <c r="F5801" s="4" t="s">
        <v>4</v>
      </c>
      <c r="G5801" s="3">
        <v>124361</v>
      </c>
      <c r="H5801" s="3" t="s">
        <v>8829</v>
      </c>
      <c r="I5801" s="3" t="s">
        <v>3999</v>
      </c>
      <c r="J5801" s="8">
        <v>29000000</v>
      </c>
      <c r="K5801" s="12">
        <f>IFERROR(VLOOKUP($A5801,[1]Piv!$B:$C,2,FALSE),0)</f>
        <v>0</v>
      </c>
      <c r="L5801" s="12">
        <f>IFERROR(VLOOKUP($A5801,'[2]FINAL (2)'!$A$1:$F$7700,3,FALSE),0)</f>
        <v>0</v>
      </c>
      <c r="M5801" s="12">
        <f>IFERROR(VLOOKUP($A5801,'[2]FINAL (2)'!$A$1:$F$7700,5,FALSE),0)</f>
        <v>1002188.8</v>
      </c>
      <c r="N5801" s="12">
        <f>IFERROR(VLOOKUP($A5801,[3]Sheet3!$A$1:$C$4542,3,FALSE),0)</f>
        <v>29000000</v>
      </c>
      <c r="O5801" s="10">
        <f t="shared" si="91"/>
        <v>30002188.800000001</v>
      </c>
      <c r="P5801" s="10">
        <f>O5801-J5801</f>
        <v>1002188.8000000007</v>
      </c>
    </row>
    <row r="5802" spans="1:16" x14ac:dyDescent="0.25">
      <c r="A5802" s="3">
        <v>21759458</v>
      </c>
      <c r="B5802" s="3" t="s">
        <v>8177</v>
      </c>
      <c r="C5802" s="4">
        <v>100105</v>
      </c>
      <c r="D5802" s="3" t="s">
        <v>23</v>
      </c>
      <c r="E5802" s="3" t="s">
        <v>3</v>
      </c>
      <c r="F5802" s="4" t="s">
        <v>4</v>
      </c>
      <c r="G5802" s="3">
        <v>125824</v>
      </c>
      <c r="H5802" s="3" t="s">
        <v>3295</v>
      </c>
      <c r="I5802" s="3" t="s">
        <v>4001</v>
      </c>
      <c r="J5802" s="8">
        <v>24000000</v>
      </c>
      <c r="K5802" s="12">
        <f>IFERROR(VLOOKUP($A5802,[1]Piv!$B:$C,2,FALSE),0)</f>
        <v>24069304.109999999</v>
      </c>
      <c r="L5802" s="12">
        <f>IFERROR(VLOOKUP($A5802,'[2]FINAL (2)'!$A$1:$F$7700,3,FALSE),0)</f>
        <v>0</v>
      </c>
      <c r="M5802" s="12">
        <f>IFERROR(VLOOKUP($A5802,'[2]FINAL (2)'!$A$1:$F$7700,5,FALSE),0)</f>
        <v>0</v>
      </c>
      <c r="N5802" s="12">
        <f>IFERROR(VLOOKUP($A5802,[3]Sheet3!$A$1:$C$4542,3,FALSE),0)</f>
        <v>0</v>
      </c>
      <c r="O5802" s="10">
        <f t="shared" si="91"/>
        <v>24069304.109999999</v>
      </c>
      <c r="P5802" s="10">
        <f>O5802-J5802</f>
        <v>69304.109999999404</v>
      </c>
    </row>
    <row r="5803" spans="1:16" x14ac:dyDescent="0.25">
      <c r="A5803" s="3">
        <v>22281395</v>
      </c>
      <c r="B5803" s="3" t="s">
        <v>8178</v>
      </c>
      <c r="C5803" s="4">
        <v>100105</v>
      </c>
      <c r="D5803" s="3" t="s">
        <v>23</v>
      </c>
      <c r="E5803" s="3" t="s">
        <v>3</v>
      </c>
      <c r="F5803" s="4" t="s">
        <v>12</v>
      </c>
      <c r="G5803" s="3"/>
      <c r="H5803" s="3"/>
      <c r="I5803" s="3"/>
      <c r="J5803" s="8">
        <v>0</v>
      </c>
      <c r="K5803" s="12">
        <f>IFERROR(VLOOKUP($A5803,[1]Piv!$B:$C,2,FALSE),0)</f>
        <v>0</v>
      </c>
      <c r="L5803" s="12">
        <f>IFERROR(VLOOKUP($A5803,'[2]FINAL (2)'!$A$1:$F$7700,3,FALSE),0)</f>
        <v>0</v>
      </c>
      <c r="M5803" s="12">
        <f>IFERROR(VLOOKUP($A5803,'[2]FINAL (2)'!$A$1:$F$7700,5,FALSE),0)</f>
        <v>0</v>
      </c>
      <c r="N5803" s="12">
        <f>IFERROR(VLOOKUP($A5803,[3]Sheet3!$A$1:$C$4542,3,FALSE),0)</f>
        <v>0</v>
      </c>
      <c r="O5803" s="10">
        <f t="shared" si="91"/>
        <v>0</v>
      </c>
      <c r="P5803"/>
    </row>
    <row r="5804" spans="1:16" x14ac:dyDescent="0.25">
      <c r="A5804" s="3">
        <v>24944227</v>
      </c>
      <c r="B5804" s="3" t="s">
        <v>8179</v>
      </c>
      <c r="C5804" s="4">
        <v>100105</v>
      </c>
      <c r="D5804" s="3" t="s">
        <v>23</v>
      </c>
      <c r="E5804" s="3" t="s">
        <v>3</v>
      </c>
      <c r="F5804" s="4" t="s">
        <v>12</v>
      </c>
      <c r="G5804" s="3"/>
      <c r="H5804" s="3"/>
      <c r="I5804" s="3"/>
      <c r="J5804" s="8">
        <v>0</v>
      </c>
      <c r="K5804" s="12">
        <f>IFERROR(VLOOKUP($A5804,[1]Piv!$B:$C,2,FALSE),0)</f>
        <v>0</v>
      </c>
      <c r="L5804" s="12">
        <f>IFERROR(VLOOKUP($A5804,'[2]FINAL (2)'!$A$1:$F$7700,3,FALSE),0)</f>
        <v>0</v>
      </c>
      <c r="M5804" s="12">
        <f>IFERROR(VLOOKUP($A5804,'[2]FINAL (2)'!$A$1:$F$7700,5,FALSE),0)</f>
        <v>0</v>
      </c>
      <c r="N5804" s="12">
        <f>IFERROR(VLOOKUP($A5804,[3]Sheet3!$A$1:$C$4542,3,FALSE),0)</f>
        <v>0</v>
      </c>
      <c r="O5804" s="10">
        <f t="shared" si="91"/>
        <v>0</v>
      </c>
      <c r="P5804"/>
    </row>
    <row r="5805" spans="1:16" x14ac:dyDescent="0.25">
      <c r="A5805" s="3">
        <v>25005648</v>
      </c>
      <c r="B5805" s="3" t="s">
        <v>8180</v>
      </c>
      <c r="C5805" s="4">
        <v>100105</v>
      </c>
      <c r="D5805" s="3" t="s">
        <v>23</v>
      </c>
      <c r="E5805" s="3" t="s">
        <v>3</v>
      </c>
      <c r="F5805" s="4" t="s">
        <v>12</v>
      </c>
      <c r="G5805" s="3"/>
      <c r="H5805" s="3"/>
      <c r="I5805" s="3"/>
      <c r="J5805" s="8">
        <v>0</v>
      </c>
      <c r="K5805" s="12">
        <f>IFERROR(VLOOKUP($A5805,[1]Piv!$B:$C,2,FALSE),0)</f>
        <v>0</v>
      </c>
      <c r="L5805" s="12">
        <f>IFERROR(VLOOKUP($A5805,'[2]FINAL (2)'!$A$1:$F$7700,3,FALSE),0)</f>
        <v>0</v>
      </c>
      <c r="M5805" s="12">
        <f>IFERROR(VLOOKUP($A5805,'[2]FINAL (2)'!$A$1:$F$7700,5,FALSE),0)</f>
        <v>0</v>
      </c>
      <c r="N5805" s="12">
        <f>IFERROR(VLOOKUP($A5805,[3]Sheet3!$A$1:$C$4542,3,FALSE),0)</f>
        <v>0</v>
      </c>
      <c r="O5805" s="10">
        <f t="shared" si="91"/>
        <v>0</v>
      </c>
      <c r="P5805"/>
    </row>
    <row r="5806" spans="1:16" x14ac:dyDescent="0.25">
      <c r="A5806" s="3">
        <v>25467667</v>
      </c>
      <c r="B5806" s="3" t="s">
        <v>2167</v>
      </c>
      <c r="C5806" s="4">
        <v>100105</v>
      </c>
      <c r="D5806" s="3" t="s">
        <v>23</v>
      </c>
      <c r="E5806" s="3" t="s">
        <v>3</v>
      </c>
      <c r="F5806" s="4" t="s">
        <v>4</v>
      </c>
      <c r="G5806" s="3">
        <v>124361</v>
      </c>
      <c r="H5806" s="3" t="s">
        <v>8829</v>
      </c>
      <c r="I5806" s="3" t="s">
        <v>3999</v>
      </c>
      <c r="J5806" s="8">
        <v>9244000</v>
      </c>
      <c r="K5806" s="12">
        <f>IFERROR(VLOOKUP($A5806,[1]Piv!$B:$C,2,FALSE),0)</f>
        <v>8707540.879999999</v>
      </c>
      <c r="L5806" s="12">
        <f>IFERROR(VLOOKUP($A5806,'[2]FINAL (2)'!$A$1:$F$7700,3,FALSE),0)</f>
        <v>0</v>
      </c>
      <c r="M5806" s="12">
        <f>IFERROR(VLOOKUP($A5806,'[2]FINAL (2)'!$A$1:$F$7700,5,FALSE),0)</f>
        <v>0</v>
      </c>
      <c r="N5806" s="12">
        <f>IFERROR(VLOOKUP($A5806,[3]Sheet3!$A$1:$C$4542,3,FALSE),0)</f>
        <v>0</v>
      </c>
      <c r="O5806" s="10">
        <f t="shared" si="91"/>
        <v>8707540.879999999</v>
      </c>
      <c r="P5806" s="10">
        <f>O5806-J5806</f>
        <v>-536459.12000000104</v>
      </c>
    </row>
    <row r="5807" spans="1:16" x14ac:dyDescent="0.25">
      <c r="A5807" s="3">
        <v>26342723</v>
      </c>
      <c r="B5807" s="3" t="s">
        <v>8181</v>
      </c>
      <c r="C5807" s="4">
        <v>100105</v>
      </c>
      <c r="D5807" s="3" t="s">
        <v>23</v>
      </c>
      <c r="E5807" s="3" t="s">
        <v>3</v>
      </c>
      <c r="F5807" s="4" t="s">
        <v>12</v>
      </c>
      <c r="G5807" s="3"/>
      <c r="H5807" s="3"/>
      <c r="I5807" s="3"/>
      <c r="J5807" s="8">
        <v>0</v>
      </c>
      <c r="K5807" s="12">
        <f>IFERROR(VLOOKUP($A5807,[1]Piv!$B:$C,2,FALSE),0)</f>
        <v>0</v>
      </c>
      <c r="L5807" s="12">
        <f>IFERROR(VLOOKUP($A5807,'[2]FINAL (2)'!$A$1:$F$7700,3,FALSE),0)</f>
        <v>0</v>
      </c>
      <c r="M5807" s="12">
        <f>IFERROR(VLOOKUP($A5807,'[2]FINAL (2)'!$A$1:$F$7700,5,FALSE),0)</f>
        <v>0</v>
      </c>
      <c r="N5807" s="12">
        <f>IFERROR(VLOOKUP($A5807,[3]Sheet3!$A$1:$C$4542,3,FALSE),0)</f>
        <v>0</v>
      </c>
      <c r="O5807" s="10">
        <f t="shared" si="91"/>
        <v>0</v>
      </c>
      <c r="P5807"/>
    </row>
    <row r="5808" spans="1:16" x14ac:dyDescent="0.25">
      <c r="A5808" s="3">
        <v>17031172</v>
      </c>
      <c r="B5808" s="3" t="s">
        <v>8182</v>
      </c>
      <c r="C5808" s="4">
        <v>100105</v>
      </c>
      <c r="D5808" s="3" t="s">
        <v>23</v>
      </c>
      <c r="E5808" s="3" t="s">
        <v>3</v>
      </c>
      <c r="F5808" s="4" t="s">
        <v>4</v>
      </c>
      <c r="G5808" s="3">
        <v>84046</v>
      </c>
      <c r="H5808" s="3" t="s">
        <v>3988</v>
      </c>
      <c r="I5808" s="3" t="s">
        <v>4002</v>
      </c>
      <c r="J5808" s="8">
        <v>0</v>
      </c>
      <c r="K5808" s="12">
        <f>IFERROR(VLOOKUP($A5808,[1]Piv!$B:$C,2,FALSE),0)</f>
        <v>0</v>
      </c>
      <c r="L5808" s="12">
        <f>IFERROR(VLOOKUP($A5808,'[2]FINAL (2)'!$A$1:$F$7700,3,FALSE),0)</f>
        <v>0</v>
      </c>
      <c r="M5808" s="12">
        <f>IFERROR(VLOOKUP($A5808,'[2]FINAL (2)'!$A$1:$F$7700,5,FALSE),0)</f>
        <v>0</v>
      </c>
      <c r="N5808" s="12">
        <f>IFERROR(VLOOKUP($A5808,[3]Sheet3!$A$1:$C$4542,3,FALSE),0)</f>
        <v>500000</v>
      </c>
      <c r="O5808" s="10">
        <f t="shared" si="91"/>
        <v>500000</v>
      </c>
      <c r="P5808" s="10">
        <f>O5808-J5808</f>
        <v>500000</v>
      </c>
    </row>
    <row r="5809" spans="1:16" x14ac:dyDescent="0.25">
      <c r="A5809" s="3">
        <v>21727479</v>
      </c>
      <c r="B5809" s="3" t="s">
        <v>454</v>
      </c>
      <c r="C5809" s="4">
        <v>100105</v>
      </c>
      <c r="D5809" s="3" t="s">
        <v>23</v>
      </c>
      <c r="E5809" s="3" t="s">
        <v>3</v>
      </c>
      <c r="F5809" s="4" t="s">
        <v>4</v>
      </c>
      <c r="G5809" s="3">
        <v>84046</v>
      </c>
      <c r="H5809" s="3" t="s">
        <v>3988</v>
      </c>
      <c r="I5809" s="3" t="s">
        <v>4002</v>
      </c>
      <c r="J5809" s="8">
        <v>7788441.3300000001</v>
      </c>
      <c r="K5809" s="12">
        <f>IFERROR(VLOOKUP($A5809,[1]Piv!$B:$C,2,FALSE),0)</f>
        <v>0</v>
      </c>
      <c r="L5809" s="12">
        <f>IFERROR(VLOOKUP($A5809,'[2]FINAL (2)'!$A$1:$F$7700,3,FALSE),0)</f>
        <v>2788441.33</v>
      </c>
      <c r="M5809" s="12">
        <f>IFERROR(VLOOKUP($A5809,'[2]FINAL (2)'!$A$1:$F$7700,5,FALSE),0)</f>
        <v>0</v>
      </c>
      <c r="N5809" s="12">
        <f>IFERROR(VLOOKUP($A5809,[3]Sheet3!$A$1:$C$4542,3,FALSE),0)</f>
        <v>5000000</v>
      </c>
      <c r="O5809" s="10">
        <f t="shared" si="91"/>
        <v>7788441.3300000001</v>
      </c>
      <c r="P5809" s="10">
        <f>O5809-J5809</f>
        <v>0</v>
      </c>
    </row>
    <row r="5810" spans="1:16" x14ac:dyDescent="0.25">
      <c r="A5810" s="3">
        <v>16976714</v>
      </c>
      <c r="B5810" s="3" t="s">
        <v>8183</v>
      </c>
      <c r="C5810" s="4">
        <v>100105</v>
      </c>
      <c r="D5810" s="3" t="s">
        <v>23</v>
      </c>
      <c r="E5810" s="3" t="s">
        <v>3</v>
      </c>
      <c r="F5810" s="4" t="s">
        <v>4</v>
      </c>
      <c r="G5810" s="3">
        <v>88640</v>
      </c>
      <c r="H5810" s="3" t="s">
        <v>3987</v>
      </c>
      <c r="I5810" s="3" t="s">
        <v>4002</v>
      </c>
      <c r="J5810" s="8">
        <v>22017232.990000002</v>
      </c>
      <c r="K5810" s="12">
        <f>IFERROR(VLOOKUP($A5810,[1]Piv!$B:$C,2,FALSE),0)</f>
        <v>0</v>
      </c>
      <c r="L5810" s="12">
        <f>IFERROR(VLOOKUP($A5810,'[2]FINAL (2)'!$A$1:$F$7700,3,FALSE),0)</f>
        <v>7713096.4000000004</v>
      </c>
      <c r="M5810" s="12">
        <f>IFERROR(VLOOKUP($A5810,'[2]FINAL (2)'!$A$1:$F$7700,5,FALSE),0)</f>
        <v>0</v>
      </c>
      <c r="N5810" s="12">
        <f>IFERROR(VLOOKUP($A5810,[3]Sheet3!$A$1:$C$4542,3,FALSE),0)</f>
        <v>15600000</v>
      </c>
      <c r="O5810" s="10">
        <f t="shared" si="91"/>
        <v>23313096.399999999</v>
      </c>
      <c r="P5810" s="10">
        <f>O5810-J5810</f>
        <v>1295863.4099999964</v>
      </c>
    </row>
    <row r="5811" spans="1:16" x14ac:dyDescent="0.25">
      <c r="A5811" s="3">
        <v>20688447</v>
      </c>
      <c r="B5811" s="3" t="s">
        <v>1082</v>
      </c>
      <c r="C5811" s="4">
        <v>100105</v>
      </c>
      <c r="D5811" s="3" t="s">
        <v>23</v>
      </c>
      <c r="E5811" s="3" t="s">
        <v>3</v>
      </c>
      <c r="F5811" s="4" t="s">
        <v>4</v>
      </c>
      <c r="G5811" s="3">
        <v>88640</v>
      </c>
      <c r="H5811" s="3" t="s">
        <v>3987</v>
      </c>
      <c r="I5811" s="3" t="s">
        <v>4002</v>
      </c>
      <c r="J5811" s="8">
        <v>1500000</v>
      </c>
      <c r="K5811" s="12">
        <f>IFERROR(VLOOKUP($A5811,[1]Piv!$B:$C,2,FALSE),0)</f>
        <v>0</v>
      </c>
      <c r="L5811" s="12">
        <f>IFERROR(VLOOKUP($A5811,'[2]FINAL (2)'!$A$1:$F$7700,3,FALSE),0)</f>
        <v>0</v>
      </c>
      <c r="M5811" s="12">
        <f>IFERROR(VLOOKUP($A5811,'[2]FINAL (2)'!$A$1:$F$7700,5,FALSE),0)</f>
        <v>0</v>
      </c>
      <c r="N5811" s="12">
        <f>IFERROR(VLOOKUP($A5811,[3]Sheet3!$A$1:$C$4542,3,FALSE),0)</f>
        <v>1500000</v>
      </c>
      <c r="O5811" s="10">
        <f t="shared" si="91"/>
        <v>1500000</v>
      </c>
      <c r="P5811" s="10">
        <f>O5811-J5811</f>
        <v>0</v>
      </c>
    </row>
    <row r="5812" spans="1:16" x14ac:dyDescent="0.25">
      <c r="A5812" s="3">
        <v>24263305</v>
      </c>
      <c r="B5812" s="3" t="s">
        <v>1630</v>
      </c>
      <c r="C5812" s="4">
        <v>100105</v>
      </c>
      <c r="D5812" s="3" t="s">
        <v>23</v>
      </c>
      <c r="E5812" s="3" t="s">
        <v>3</v>
      </c>
      <c r="F5812" s="4" t="s">
        <v>4</v>
      </c>
      <c r="G5812" s="3">
        <v>88640</v>
      </c>
      <c r="H5812" s="3" t="s">
        <v>3987</v>
      </c>
      <c r="I5812" s="3" t="s">
        <v>4002</v>
      </c>
      <c r="J5812" s="8">
        <v>800000</v>
      </c>
      <c r="K5812" s="12">
        <f>IFERROR(VLOOKUP($A5812,[1]Piv!$B:$C,2,FALSE),0)</f>
        <v>813876.17999999993</v>
      </c>
      <c r="L5812" s="12">
        <f>IFERROR(VLOOKUP($A5812,'[2]FINAL (2)'!$A$1:$F$7700,3,FALSE),0)</f>
        <v>0</v>
      </c>
      <c r="M5812" s="12">
        <f>IFERROR(VLOOKUP($A5812,'[2]FINAL (2)'!$A$1:$F$7700,5,FALSE),0)</f>
        <v>0</v>
      </c>
      <c r="N5812" s="12">
        <f>IFERROR(VLOOKUP($A5812,[3]Sheet3!$A$1:$C$4542,3,FALSE),0)</f>
        <v>0</v>
      </c>
      <c r="O5812" s="10">
        <f t="shared" si="91"/>
        <v>813876.17999999993</v>
      </c>
      <c r="P5812" s="10">
        <f>O5812-J5812</f>
        <v>13876.179999999935</v>
      </c>
    </row>
    <row r="5813" spans="1:16" x14ac:dyDescent="0.25">
      <c r="A5813" s="3">
        <v>24691168</v>
      </c>
      <c r="B5813" s="3" t="s">
        <v>2612</v>
      </c>
      <c r="C5813" s="4">
        <v>100105</v>
      </c>
      <c r="D5813" s="3" t="s">
        <v>23</v>
      </c>
      <c r="E5813" s="3" t="s">
        <v>3</v>
      </c>
      <c r="F5813" s="4" t="s">
        <v>4</v>
      </c>
      <c r="G5813" s="3">
        <v>88640</v>
      </c>
      <c r="H5813" s="3" t="s">
        <v>3987</v>
      </c>
      <c r="I5813" s="3" t="s">
        <v>4002</v>
      </c>
      <c r="J5813" s="8">
        <v>200000</v>
      </c>
      <c r="K5813" s="12">
        <f>IFERROR(VLOOKUP($A5813,[1]Piv!$B:$C,2,FALSE),0)</f>
        <v>0</v>
      </c>
      <c r="L5813" s="12">
        <f>IFERROR(VLOOKUP($A5813,'[2]FINAL (2)'!$A$1:$F$7700,3,FALSE),0)</f>
        <v>0</v>
      </c>
      <c r="M5813" s="12">
        <f>IFERROR(VLOOKUP($A5813,'[2]FINAL (2)'!$A$1:$F$7700,5,FALSE),0)</f>
        <v>0</v>
      </c>
      <c r="N5813" s="12">
        <f>IFERROR(VLOOKUP($A5813,[3]Sheet3!$A$1:$C$4542,3,FALSE),0)</f>
        <v>200000</v>
      </c>
      <c r="O5813" s="10">
        <f t="shared" si="91"/>
        <v>200000</v>
      </c>
      <c r="P5813" s="10">
        <f>O5813-J5813</f>
        <v>0</v>
      </c>
    </row>
    <row r="5814" spans="1:16" x14ac:dyDescent="0.25">
      <c r="A5814" s="3">
        <v>4823646</v>
      </c>
      <c r="B5814" s="3" t="s">
        <v>2964</v>
      </c>
      <c r="C5814" s="4">
        <v>100105</v>
      </c>
      <c r="D5814" s="3" t="s">
        <v>23</v>
      </c>
      <c r="E5814" s="3" t="s">
        <v>3</v>
      </c>
      <c r="F5814" s="4" t="s">
        <v>4</v>
      </c>
      <c r="G5814" s="3">
        <v>131356</v>
      </c>
      <c r="H5814" s="3" t="s">
        <v>8834</v>
      </c>
      <c r="I5814" s="3" t="s">
        <v>3999</v>
      </c>
      <c r="J5814" s="8">
        <v>30746172.859999999</v>
      </c>
      <c r="K5814" s="12">
        <f>IFERROR(VLOOKUP($A5814,[1]Piv!$B:$C,2,FALSE),0)</f>
        <v>6386148.25</v>
      </c>
      <c r="L5814" s="12">
        <f>IFERROR(VLOOKUP($A5814,'[2]FINAL (2)'!$A$1:$F$7700,3,FALSE),0)</f>
        <v>6200781.9100000001</v>
      </c>
      <c r="M5814" s="12">
        <f>IFERROR(VLOOKUP($A5814,'[2]FINAL (2)'!$A$1:$F$7700,5,FALSE),0)</f>
        <v>9010309.9600000009</v>
      </c>
      <c r="N5814" s="12">
        <f>IFERROR(VLOOKUP($A5814,[3]Sheet3!$A$1:$C$4542,3,FALSE),0)</f>
        <v>14045000</v>
      </c>
      <c r="O5814" s="10">
        <f t="shared" si="91"/>
        <v>35642240.120000005</v>
      </c>
      <c r="P5814" s="10">
        <f>O5814-J5814</f>
        <v>4896067.2600000054</v>
      </c>
    </row>
    <row r="5815" spans="1:16" x14ac:dyDescent="0.25">
      <c r="A5815" s="3">
        <v>7821885</v>
      </c>
      <c r="B5815" s="3" t="s">
        <v>8184</v>
      </c>
      <c r="C5815" s="4">
        <v>100105</v>
      </c>
      <c r="D5815" s="3" t="s">
        <v>23</v>
      </c>
      <c r="E5815" s="3" t="s">
        <v>3</v>
      </c>
      <c r="F5815" s="4" t="s">
        <v>4</v>
      </c>
      <c r="G5815" s="3">
        <v>131356</v>
      </c>
      <c r="H5815" s="3" t="s">
        <v>8834</v>
      </c>
      <c r="I5815" s="3" t="s">
        <v>3999</v>
      </c>
      <c r="J5815" s="8">
        <v>200000</v>
      </c>
      <c r="K5815" s="12">
        <f>IFERROR(VLOOKUP($A5815,[1]Piv!$B:$C,2,FALSE),0)</f>
        <v>0</v>
      </c>
      <c r="L5815" s="12">
        <f>IFERROR(VLOOKUP($A5815,'[2]FINAL (2)'!$A$1:$F$7700,3,FALSE),0)</f>
        <v>2200000</v>
      </c>
      <c r="M5815" s="12">
        <f>IFERROR(VLOOKUP($A5815,'[2]FINAL (2)'!$A$1:$F$7700,5,FALSE),0)</f>
        <v>3000000</v>
      </c>
      <c r="N5815" s="12">
        <f>IFERROR(VLOOKUP($A5815,[3]Sheet3!$A$1:$C$4542,3,FALSE),0)</f>
        <v>200000</v>
      </c>
      <c r="O5815" s="10">
        <f t="shared" si="91"/>
        <v>5400000</v>
      </c>
      <c r="P5815" s="10">
        <f>O5815-J5815</f>
        <v>5200000</v>
      </c>
    </row>
    <row r="5816" spans="1:16" x14ac:dyDescent="0.25">
      <c r="A5816" s="3">
        <v>15092614</v>
      </c>
      <c r="B5816" s="3" t="s">
        <v>8185</v>
      </c>
      <c r="C5816" s="4">
        <v>100105</v>
      </c>
      <c r="D5816" s="3" t="s">
        <v>23</v>
      </c>
      <c r="E5816" s="3" t="s">
        <v>3</v>
      </c>
      <c r="F5816" s="4" t="s">
        <v>4</v>
      </c>
      <c r="G5816" s="3">
        <v>131356</v>
      </c>
      <c r="H5816" s="3" t="s">
        <v>8834</v>
      </c>
      <c r="I5816" s="3" t="s">
        <v>3999</v>
      </c>
      <c r="J5816" s="8">
        <v>6684683</v>
      </c>
      <c r="K5816" s="12">
        <f>IFERROR(VLOOKUP($A5816,[1]Piv!$B:$C,2,FALSE),0)</f>
        <v>0</v>
      </c>
      <c r="L5816" s="12">
        <f>IFERROR(VLOOKUP($A5816,'[2]FINAL (2)'!$A$1:$F$7700,3,FALSE),0)</f>
        <v>900000</v>
      </c>
      <c r="M5816" s="12">
        <f>IFERROR(VLOOKUP($A5816,'[2]FINAL (2)'!$A$1:$F$7700,5,FALSE),0)</f>
        <v>300000</v>
      </c>
      <c r="N5816" s="12">
        <f>IFERROR(VLOOKUP($A5816,[3]Sheet3!$A$1:$C$4542,3,FALSE),0)</f>
        <v>6684683.0499999998</v>
      </c>
      <c r="O5816" s="10">
        <f t="shared" si="91"/>
        <v>7884683.0499999998</v>
      </c>
      <c r="P5816" s="10">
        <f>O5816-J5816</f>
        <v>1200000.0499999998</v>
      </c>
    </row>
    <row r="5817" spans="1:16" x14ac:dyDescent="0.25">
      <c r="A5817" s="3">
        <v>15531564</v>
      </c>
      <c r="B5817" s="3" t="s">
        <v>1066</v>
      </c>
      <c r="C5817" s="4">
        <v>100105</v>
      </c>
      <c r="D5817" s="3" t="s">
        <v>23</v>
      </c>
      <c r="E5817" s="3" t="s">
        <v>3</v>
      </c>
      <c r="F5817" s="4" t="s">
        <v>4</v>
      </c>
      <c r="G5817" s="3">
        <v>131356</v>
      </c>
      <c r="H5817" s="3" t="s">
        <v>8834</v>
      </c>
      <c r="I5817" s="3" t="s">
        <v>3999</v>
      </c>
      <c r="J5817" s="8">
        <v>4300000</v>
      </c>
      <c r="K5817" s="12">
        <f>IFERROR(VLOOKUP($A5817,[1]Piv!$B:$C,2,FALSE),0)</f>
        <v>0</v>
      </c>
      <c r="L5817" s="12">
        <f>IFERROR(VLOOKUP($A5817,'[2]FINAL (2)'!$A$1:$F$7700,3,FALSE),0)</f>
        <v>2300000</v>
      </c>
      <c r="M5817" s="12">
        <f>IFERROR(VLOOKUP($A5817,'[2]FINAL (2)'!$A$1:$F$7700,5,FALSE),0)</f>
        <v>0</v>
      </c>
      <c r="N5817" s="12">
        <f>IFERROR(VLOOKUP($A5817,[3]Sheet3!$A$1:$C$4542,3,FALSE),0)</f>
        <v>2000000</v>
      </c>
      <c r="O5817" s="10">
        <f t="shared" si="91"/>
        <v>4300000</v>
      </c>
      <c r="P5817" s="10">
        <f>O5817-J5817</f>
        <v>0</v>
      </c>
    </row>
    <row r="5818" spans="1:16" x14ac:dyDescent="0.25">
      <c r="A5818" s="3">
        <v>16476136</v>
      </c>
      <c r="B5818" s="3" t="s">
        <v>449</v>
      </c>
      <c r="C5818" s="4">
        <v>100105</v>
      </c>
      <c r="D5818" s="3" t="s">
        <v>23</v>
      </c>
      <c r="E5818" s="3" t="s">
        <v>3</v>
      </c>
      <c r="F5818" s="4" t="s">
        <v>4</v>
      </c>
      <c r="G5818" s="3">
        <v>131356</v>
      </c>
      <c r="H5818" s="3" t="s">
        <v>8834</v>
      </c>
      <c r="I5818" s="3" t="s">
        <v>3999</v>
      </c>
      <c r="J5818" s="8">
        <v>5000573.72</v>
      </c>
      <c r="K5818" s="12">
        <f>IFERROR(VLOOKUP($A5818,[1]Piv!$B:$C,2,FALSE),0)</f>
        <v>1017125.62</v>
      </c>
      <c r="L5818" s="12">
        <f>IFERROR(VLOOKUP($A5818,'[2]FINAL (2)'!$A$1:$F$7700,3,FALSE),0)</f>
        <v>0</v>
      </c>
      <c r="M5818" s="12">
        <f>IFERROR(VLOOKUP($A5818,'[2]FINAL (2)'!$A$1:$F$7700,5,FALSE),0)</f>
        <v>300382.48</v>
      </c>
      <c r="N5818" s="12">
        <f>IFERROR(VLOOKUP($A5818,[3]Sheet3!$A$1:$C$4542,3,FALSE),0)</f>
        <v>3700000</v>
      </c>
      <c r="O5818" s="10">
        <f t="shared" si="91"/>
        <v>5017508.0999999996</v>
      </c>
      <c r="P5818" s="10">
        <f>O5818-J5818</f>
        <v>16934.379999999888</v>
      </c>
    </row>
    <row r="5819" spans="1:16" x14ac:dyDescent="0.25">
      <c r="A5819" s="3">
        <v>20979026</v>
      </c>
      <c r="B5819" s="3" t="s">
        <v>919</v>
      </c>
      <c r="C5819" s="4">
        <v>100105</v>
      </c>
      <c r="D5819" s="3" t="s">
        <v>23</v>
      </c>
      <c r="E5819" s="3" t="s">
        <v>3</v>
      </c>
      <c r="F5819" s="4" t="s">
        <v>12</v>
      </c>
      <c r="G5819" s="3"/>
      <c r="H5819" s="3"/>
      <c r="I5819" s="3" t="s">
        <v>3999</v>
      </c>
      <c r="J5819" s="8">
        <v>0</v>
      </c>
      <c r="K5819" s="12">
        <f>IFERROR(VLOOKUP($A5819,[1]Piv!$B:$C,2,FALSE),0)</f>
        <v>0</v>
      </c>
      <c r="L5819" s="12">
        <f>IFERROR(VLOOKUP($A5819,'[2]FINAL (2)'!$A$1:$F$7700,3,FALSE),0)</f>
        <v>0</v>
      </c>
      <c r="M5819" s="12">
        <f>IFERROR(VLOOKUP($A5819,'[2]FINAL (2)'!$A$1:$F$7700,5,FALSE),0)</f>
        <v>0</v>
      </c>
      <c r="N5819" s="12">
        <f>IFERROR(VLOOKUP($A5819,[3]Sheet3!$A$1:$C$4542,3,FALSE),0)</f>
        <v>0</v>
      </c>
      <c r="O5819" s="10">
        <f t="shared" si="91"/>
        <v>0</v>
      </c>
      <c r="P5819"/>
    </row>
    <row r="5820" spans="1:16" x14ac:dyDescent="0.25">
      <c r="A5820" s="3">
        <v>21017293</v>
      </c>
      <c r="B5820" s="3" t="s">
        <v>312</v>
      </c>
      <c r="C5820" s="4">
        <v>100105</v>
      </c>
      <c r="D5820" s="3" t="s">
        <v>23</v>
      </c>
      <c r="E5820" s="3" t="s">
        <v>3</v>
      </c>
      <c r="F5820" s="4" t="s">
        <v>4</v>
      </c>
      <c r="G5820" s="3">
        <v>131356</v>
      </c>
      <c r="H5820" s="3" t="s">
        <v>8834</v>
      </c>
      <c r="I5820" s="3" t="s">
        <v>3999</v>
      </c>
      <c r="J5820" s="8">
        <v>0</v>
      </c>
      <c r="K5820" s="12">
        <f>IFERROR(VLOOKUP($A5820,[1]Piv!$B:$C,2,FALSE),0)</f>
        <v>0</v>
      </c>
      <c r="L5820" s="12">
        <f>IFERROR(VLOOKUP($A5820,'[2]FINAL (2)'!$A$1:$F$7700,3,FALSE),0)</f>
        <v>0</v>
      </c>
      <c r="M5820" s="12">
        <f>IFERROR(VLOOKUP($A5820,'[2]FINAL (2)'!$A$1:$F$7700,5,FALSE),0)</f>
        <v>801340.64</v>
      </c>
      <c r="N5820" s="12">
        <f>IFERROR(VLOOKUP($A5820,[3]Sheet3!$A$1:$C$4542,3,FALSE),0)</f>
        <v>0</v>
      </c>
      <c r="O5820" s="10">
        <f t="shared" si="91"/>
        <v>801340.64</v>
      </c>
      <c r="P5820" s="10">
        <f>O5820-J5820</f>
        <v>801340.64</v>
      </c>
    </row>
    <row r="5821" spans="1:16" x14ac:dyDescent="0.25">
      <c r="A5821" s="3">
        <v>22122980</v>
      </c>
      <c r="B5821" s="3" t="s">
        <v>179</v>
      </c>
      <c r="C5821" s="4">
        <v>100105</v>
      </c>
      <c r="D5821" s="3" t="s">
        <v>23</v>
      </c>
      <c r="E5821" s="3" t="s">
        <v>3</v>
      </c>
      <c r="F5821" s="4" t="s">
        <v>4</v>
      </c>
      <c r="G5821" s="3">
        <v>131356</v>
      </c>
      <c r="H5821" s="3" t="s">
        <v>8834</v>
      </c>
      <c r="I5821" s="3" t="s">
        <v>3999</v>
      </c>
      <c r="J5821" s="8">
        <v>19849258.449999999</v>
      </c>
      <c r="K5821" s="12">
        <f>IFERROR(VLOOKUP($A5821,[1]Piv!$B:$C,2,FALSE),0)</f>
        <v>6502951.4199999999</v>
      </c>
      <c r="L5821" s="12">
        <f>IFERROR(VLOOKUP($A5821,'[2]FINAL (2)'!$A$1:$F$7700,3,FALSE),0)</f>
        <v>7566172.3099999996</v>
      </c>
      <c r="M5821" s="12">
        <f>IFERROR(VLOOKUP($A5821,'[2]FINAL (2)'!$A$1:$F$7700,5,FALSE),0)</f>
        <v>0</v>
      </c>
      <c r="N5821" s="12">
        <f>IFERROR(VLOOKUP($A5821,[3]Sheet3!$A$1:$C$4542,3,FALSE),0)</f>
        <v>0</v>
      </c>
      <c r="O5821" s="10">
        <f t="shared" si="91"/>
        <v>14069123.73</v>
      </c>
      <c r="P5821" s="10">
        <f>O5821-J5821</f>
        <v>-5780134.7199999988</v>
      </c>
    </row>
    <row r="5822" spans="1:16" x14ac:dyDescent="0.25">
      <c r="A5822" s="3">
        <v>11897704</v>
      </c>
      <c r="B5822" s="3" t="s">
        <v>458</v>
      </c>
      <c r="C5822" s="4">
        <v>100105</v>
      </c>
      <c r="D5822" s="3" t="s">
        <v>23</v>
      </c>
      <c r="E5822" s="3" t="s">
        <v>3</v>
      </c>
      <c r="F5822" s="4" t="s">
        <v>4</v>
      </c>
      <c r="G5822" s="3">
        <v>84046</v>
      </c>
      <c r="H5822" s="3" t="s">
        <v>3988</v>
      </c>
      <c r="I5822" s="3" t="s">
        <v>4002</v>
      </c>
      <c r="J5822" s="8">
        <v>4029616.4299999997</v>
      </c>
      <c r="K5822" s="12">
        <f>IFERROR(VLOOKUP($A5822,[1]Piv!$B:$C,2,FALSE),0)</f>
        <v>0</v>
      </c>
      <c r="L5822" s="12">
        <f>IFERROR(VLOOKUP($A5822,'[2]FINAL (2)'!$A$1:$F$7700,3,FALSE),0)</f>
        <v>1819744.3</v>
      </c>
      <c r="M5822" s="12">
        <f>IFERROR(VLOOKUP($A5822,'[2]FINAL (2)'!$A$1:$F$7700,5,FALSE),0)</f>
        <v>0</v>
      </c>
      <c r="N5822" s="12">
        <f>IFERROR(VLOOKUP($A5822,[3]Sheet3!$A$1:$C$4542,3,FALSE),0)</f>
        <v>2000000</v>
      </c>
      <c r="O5822" s="10">
        <f t="shared" si="91"/>
        <v>3819744.3</v>
      </c>
      <c r="P5822" s="10">
        <f>O5822-J5822</f>
        <v>-209872.12999999989</v>
      </c>
    </row>
    <row r="5823" spans="1:16" x14ac:dyDescent="0.25">
      <c r="A5823" s="3">
        <v>16337657</v>
      </c>
      <c r="B5823" s="3" t="s">
        <v>419</v>
      </c>
      <c r="C5823" s="4">
        <v>100105</v>
      </c>
      <c r="D5823" s="3" t="s">
        <v>23</v>
      </c>
      <c r="E5823" s="3" t="s">
        <v>3</v>
      </c>
      <c r="F5823" s="4" t="s">
        <v>4</v>
      </c>
      <c r="G5823" s="3">
        <v>84046</v>
      </c>
      <c r="H5823" s="3" t="s">
        <v>3988</v>
      </c>
      <c r="I5823" s="3" t="s">
        <v>4001</v>
      </c>
      <c r="J5823" s="8">
        <v>5076314.4400000004</v>
      </c>
      <c r="K5823" s="12">
        <f>IFERROR(VLOOKUP($A5823,[1]Piv!$B:$C,2,FALSE),0)</f>
        <v>0</v>
      </c>
      <c r="L5823" s="12">
        <f>IFERROR(VLOOKUP($A5823,'[2]FINAL (2)'!$A$1:$F$7700,3,FALSE),0)</f>
        <v>5050876.3099999996</v>
      </c>
      <c r="M5823" s="12">
        <f>IFERROR(VLOOKUP($A5823,'[2]FINAL (2)'!$A$1:$F$7700,5,FALSE),0)</f>
        <v>0</v>
      </c>
      <c r="N5823" s="12">
        <f>IFERROR(VLOOKUP($A5823,[3]Sheet3!$A$1:$C$4542,3,FALSE),0)</f>
        <v>0</v>
      </c>
      <c r="O5823" s="10">
        <f t="shared" si="91"/>
        <v>5050876.3099999996</v>
      </c>
      <c r="P5823" s="10">
        <f>O5823-J5823</f>
        <v>-25438.13000000082</v>
      </c>
    </row>
    <row r="5824" spans="1:16" x14ac:dyDescent="0.25">
      <c r="A5824" s="3">
        <v>16985863</v>
      </c>
      <c r="B5824" s="3" t="s">
        <v>1175</v>
      </c>
      <c r="C5824" s="4">
        <v>100105</v>
      </c>
      <c r="D5824" s="3" t="s">
        <v>23</v>
      </c>
      <c r="E5824" s="3" t="s">
        <v>3</v>
      </c>
      <c r="F5824" s="4" t="s">
        <v>4</v>
      </c>
      <c r="G5824" s="3">
        <v>84046</v>
      </c>
      <c r="H5824" s="3" t="s">
        <v>3988</v>
      </c>
      <c r="I5824" s="3" t="s">
        <v>4002</v>
      </c>
      <c r="J5824" s="8">
        <v>500000</v>
      </c>
      <c r="K5824" s="12">
        <f>IFERROR(VLOOKUP($A5824,[1]Piv!$B:$C,2,FALSE),0)</f>
        <v>44470.75</v>
      </c>
      <c r="L5824" s="12">
        <f>IFERROR(VLOOKUP($A5824,'[2]FINAL (2)'!$A$1:$F$7700,3,FALSE),0)</f>
        <v>0</v>
      </c>
      <c r="M5824" s="12">
        <f>IFERROR(VLOOKUP($A5824,'[2]FINAL (2)'!$A$1:$F$7700,5,FALSE),0)</f>
        <v>0</v>
      </c>
      <c r="N5824" s="12">
        <f>IFERROR(VLOOKUP($A5824,[3]Sheet3!$A$1:$C$4542,3,FALSE),0)</f>
        <v>0</v>
      </c>
      <c r="O5824" s="10">
        <f t="shared" si="91"/>
        <v>44470.75</v>
      </c>
      <c r="P5824" s="10">
        <f>O5824-J5824</f>
        <v>-455529.25</v>
      </c>
    </row>
    <row r="5825" spans="1:16" x14ac:dyDescent="0.25">
      <c r="A5825" s="3">
        <v>17592450</v>
      </c>
      <c r="B5825" s="3" t="s">
        <v>8186</v>
      </c>
      <c r="C5825" s="4">
        <v>100105</v>
      </c>
      <c r="D5825" s="3" t="s">
        <v>23</v>
      </c>
      <c r="E5825" s="3" t="s">
        <v>3</v>
      </c>
      <c r="F5825" s="4" t="s">
        <v>12</v>
      </c>
      <c r="G5825" s="3"/>
      <c r="H5825" s="3"/>
      <c r="I5825" s="3"/>
      <c r="J5825" s="8">
        <v>0</v>
      </c>
      <c r="K5825" s="12">
        <f>IFERROR(VLOOKUP($A5825,[1]Piv!$B:$C,2,FALSE),0)</f>
        <v>0</v>
      </c>
      <c r="L5825" s="12">
        <f>IFERROR(VLOOKUP($A5825,'[2]FINAL (2)'!$A$1:$F$7700,3,FALSE),0)</f>
        <v>0</v>
      </c>
      <c r="M5825" s="12">
        <f>IFERROR(VLOOKUP($A5825,'[2]FINAL (2)'!$A$1:$F$7700,5,FALSE),0)</f>
        <v>0</v>
      </c>
      <c r="N5825" s="12">
        <f>IFERROR(VLOOKUP($A5825,[3]Sheet3!$A$1:$C$4542,3,FALSE),0)</f>
        <v>0</v>
      </c>
      <c r="O5825" s="10">
        <f t="shared" si="91"/>
        <v>0</v>
      </c>
      <c r="P5825"/>
    </row>
    <row r="5826" spans="1:16" x14ac:dyDescent="0.25">
      <c r="A5826" s="3">
        <v>17974445</v>
      </c>
      <c r="B5826" s="3" t="s">
        <v>843</v>
      </c>
      <c r="C5826" s="4">
        <v>100105</v>
      </c>
      <c r="D5826" s="3" t="s">
        <v>23</v>
      </c>
      <c r="E5826" s="3" t="s">
        <v>3</v>
      </c>
      <c r="F5826" s="4" t="s">
        <v>4</v>
      </c>
      <c r="G5826" s="3">
        <v>84046</v>
      </c>
      <c r="H5826" s="3" t="s">
        <v>3988</v>
      </c>
      <c r="I5826" s="3" t="s">
        <v>4002</v>
      </c>
      <c r="J5826" s="8">
        <v>2015492.34</v>
      </c>
      <c r="K5826" s="12">
        <f>IFERROR(VLOOKUP($A5826,[1]Piv!$B:$C,2,FALSE),0)</f>
        <v>0</v>
      </c>
      <c r="L5826" s="12">
        <f>IFERROR(VLOOKUP($A5826,'[2]FINAL (2)'!$A$1:$F$7700,3,FALSE),0)</f>
        <v>1910328.24</v>
      </c>
      <c r="M5826" s="12">
        <f>IFERROR(VLOOKUP($A5826,'[2]FINAL (2)'!$A$1:$F$7700,5,FALSE),0)</f>
        <v>0</v>
      </c>
      <c r="N5826" s="12">
        <f>IFERROR(VLOOKUP($A5826,[3]Sheet3!$A$1:$C$4542,3,FALSE),0)</f>
        <v>0</v>
      </c>
      <c r="O5826" s="10">
        <f t="shared" si="91"/>
        <v>1910328.24</v>
      </c>
      <c r="P5826" s="10">
        <f>O5826-J5826</f>
        <v>-105164.10000000009</v>
      </c>
    </row>
    <row r="5827" spans="1:16" x14ac:dyDescent="0.25">
      <c r="A5827" s="3">
        <v>18196495</v>
      </c>
      <c r="B5827" s="3" t="s">
        <v>1860</v>
      </c>
      <c r="C5827" s="4">
        <v>100105</v>
      </c>
      <c r="D5827" s="3" t="s">
        <v>23</v>
      </c>
      <c r="E5827" s="3" t="s">
        <v>3</v>
      </c>
      <c r="F5827" s="4" t="s">
        <v>4</v>
      </c>
      <c r="G5827" s="3">
        <v>84046</v>
      </c>
      <c r="H5827" s="3" t="s">
        <v>3988</v>
      </c>
      <c r="I5827" s="3" t="s">
        <v>4002</v>
      </c>
      <c r="J5827" s="8">
        <v>1622997.28</v>
      </c>
      <c r="K5827" s="12">
        <f>IFERROR(VLOOKUP($A5827,[1]Piv!$B:$C,2,FALSE),0)</f>
        <v>0</v>
      </c>
      <c r="L5827" s="12">
        <f>IFERROR(VLOOKUP($A5827,'[2]FINAL (2)'!$A$1:$F$7700,3,FALSE),0)</f>
        <v>1515331.53</v>
      </c>
      <c r="M5827" s="12">
        <f>IFERROR(VLOOKUP($A5827,'[2]FINAL (2)'!$A$1:$F$7700,5,FALSE),0)</f>
        <v>99532.83</v>
      </c>
      <c r="N5827" s="12">
        <f>IFERROR(VLOOKUP($A5827,[3]Sheet3!$A$1:$C$4542,3,FALSE),0)</f>
        <v>0</v>
      </c>
      <c r="O5827" s="10">
        <f t="shared" ref="O5827:O5890" si="92">IFERROR(SUM(K5827,L5827,M5827,N5827),0)</f>
        <v>1614864.36</v>
      </c>
      <c r="P5827" s="10">
        <f>O5827-J5827</f>
        <v>-8132.9199999999255</v>
      </c>
    </row>
    <row r="5828" spans="1:16" x14ac:dyDescent="0.25">
      <c r="A5828" s="3">
        <v>18380975</v>
      </c>
      <c r="B5828" s="3" t="s">
        <v>455</v>
      </c>
      <c r="C5828" s="4">
        <v>100105</v>
      </c>
      <c r="D5828" s="3" t="s">
        <v>23</v>
      </c>
      <c r="E5828" s="3" t="s">
        <v>3</v>
      </c>
      <c r="F5828" s="4" t="s">
        <v>4</v>
      </c>
      <c r="G5828" s="3">
        <v>84046</v>
      </c>
      <c r="H5828" s="3" t="s">
        <v>3988</v>
      </c>
      <c r="I5828" s="3" t="s">
        <v>4002</v>
      </c>
      <c r="J5828" s="8">
        <v>5287431.66</v>
      </c>
      <c r="K5828" s="12">
        <f>IFERROR(VLOOKUP($A5828,[1]Piv!$B:$C,2,FALSE),0)</f>
        <v>2587618.23</v>
      </c>
      <c r="L5828" s="12">
        <f>IFERROR(VLOOKUP($A5828,'[2]FINAL (2)'!$A$1:$F$7700,3,FALSE),0)</f>
        <v>564954.43999999994</v>
      </c>
      <c r="M5828" s="12">
        <f>IFERROR(VLOOKUP($A5828,'[2]FINAL (2)'!$A$1:$F$7700,5,FALSE),0)</f>
        <v>0</v>
      </c>
      <c r="N5828" s="12">
        <f>IFERROR(VLOOKUP($A5828,[3]Sheet3!$A$1:$C$4542,3,FALSE),0)</f>
        <v>1500000</v>
      </c>
      <c r="O5828" s="10">
        <f t="shared" si="92"/>
        <v>4652572.67</v>
      </c>
      <c r="P5828" s="10">
        <f>O5828-J5828</f>
        <v>-634858.99000000022</v>
      </c>
    </row>
    <row r="5829" spans="1:16" x14ac:dyDescent="0.25">
      <c r="A5829" s="3">
        <v>18487965</v>
      </c>
      <c r="B5829" s="3" t="s">
        <v>8187</v>
      </c>
      <c r="C5829" s="4">
        <v>100105</v>
      </c>
      <c r="D5829" s="3" t="s">
        <v>23</v>
      </c>
      <c r="E5829" s="3" t="s">
        <v>3</v>
      </c>
      <c r="F5829" s="4" t="s">
        <v>12</v>
      </c>
      <c r="G5829" s="3">
        <v>84046</v>
      </c>
      <c r="H5829" s="3" t="s">
        <v>3988</v>
      </c>
      <c r="I5829" s="3" t="s">
        <v>4001</v>
      </c>
      <c r="J5829" s="8">
        <v>0</v>
      </c>
      <c r="K5829" s="12">
        <f>IFERROR(VLOOKUP($A5829,[1]Piv!$B:$C,2,FALSE),0)</f>
        <v>0</v>
      </c>
      <c r="L5829" s="12">
        <f>IFERROR(VLOOKUP($A5829,'[2]FINAL (2)'!$A$1:$F$7700,3,FALSE),0)</f>
        <v>0</v>
      </c>
      <c r="M5829" s="12">
        <f>IFERROR(VLOOKUP($A5829,'[2]FINAL (2)'!$A$1:$F$7700,5,FALSE),0)</f>
        <v>0</v>
      </c>
      <c r="N5829" s="12">
        <f>IFERROR(VLOOKUP($A5829,[3]Sheet3!$A$1:$C$4542,3,FALSE),0)</f>
        <v>0</v>
      </c>
      <c r="O5829" s="10">
        <f t="shared" si="92"/>
        <v>0</v>
      </c>
      <c r="P5829"/>
    </row>
    <row r="5830" spans="1:16" x14ac:dyDescent="0.25">
      <c r="A5830" s="3">
        <v>18541140</v>
      </c>
      <c r="B5830" s="3" t="s">
        <v>8188</v>
      </c>
      <c r="C5830" s="4">
        <v>100105</v>
      </c>
      <c r="D5830" s="3" t="s">
        <v>23</v>
      </c>
      <c r="E5830" s="3" t="s">
        <v>3</v>
      </c>
      <c r="F5830" s="4" t="s">
        <v>4</v>
      </c>
      <c r="G5830" s="3">
        <v>84046</v>
      </c>
      <c r="H5830" s="3" t="s">
        <v>3988</v>
      </c>
      <c r="I5830" s="3" t="s">
        <v>4002</v>
      </c>
      <c r="J5830" s="8">
        <v>506673.21</v>
      </c>
      <c r="K5830" s="12">
        <f>IFERROR(VLOOKUP($A5830,[1]Piv!$B:$C,2,FALSE),0)</f>
        <v>0</v>
      </c>
      <c r="L5830" s="12">
        <f>IFERROR(VLOOKUP($A5830,'[2]FINAL (2)'!$A$1:$F$7700,3,FALSE),0)</f>
        <v>0</v>
      </c>
      <c r="M5830" s="12">
        <f>IFERROR(VLOOKUP($A5830,'[2]FINAL (2)'!$A$1:$F$7700,5,FALSE),0)</f>
        <v>504448.82</v>
      </c>
      <c r="N5830" s="12">
        <f>IFERROR(VLOOKUP($A5830,[3]Sheet3!$A$1:$C$4542,3,FALSE),0)</f>
        <v>0</v>
      </c>
      <c r="O5830" s="10">
        <f t="shared" si="92"/>
        <v>504448.82</v>
      </c>
      <c r="P5830" s="10">
        <f>O5830-J5830</f>
        <v>-2224.390000000014</v>
      </c>
    </row>
    <row r="5831" spans="1:16" x14ac:dyDescent="0.25">
      <c r="A5831" s="3">
        <v>18757569</v>
      </c>
      <c r="B5831" s="3" t="s">
        <v>8189</v>
      </c>
      <c r="C5831" s="4">
        <v>100105</v>
      </c>
      <c r="D5831" s="3" t="s">
        <v>23</v>
      </c>
      <c r="E5831" s="3" t="s">
        <v>3</v>
      </c>
      <c r="F5831" s="4" t="s">
        <v>4</v>
      </c>
      <c r="G5831" s="3">
        <v>84046</v>
      </c>
      <c r="H5831" s="3" t="s">
        <v>3988</v>
      </c>
      <c r="I5831" s="3" t="s">
        <v>4002</v>
      </c>
      <c r="J5831" s="8">
        <v>3424611.41</v>
      </c>
      <c r="K5831" s="12">
        <f>IFERROR(VLOOKUP($A5831,[1]Piv!$B:$C,2,FALSE),0)</f>
        <v>234605.29</v>
      </c>
      <c r="L5831" s="12">
        <f>IFERROR(VLOOKUP($A5831,'[2]FINAL (2)'!$A$1:$F$7700,3,FALSE),0)</f>
        <v>1816407.61</v>
      </c>
      <c r="M5831" s="12">
        <f>IFERROR(VLOOKUP($A5831,'[2]FINAL (2)'!$A$1:$F$7700,5,FALSE),0)</f>
        <v>0</v>
      </c>
      <c r="N5831" s="12">
        <f>IFERROR(VLOOKUP($A5831,[3]Sheet3!$A$1:$C$4542,3,FALSE),0)</f>
        <v>0</v>
      </c>
      <c r="O5831" s="10">
        <f t="shared" si="92"/>
        <v>2051012.9000000001</v>
      </c>
      <c r="P5831" s="10">
        <f>O5831-J5831</f>
        <v>-1373598.51</v>
      </c>
    </row>
    <row r="5832" spans="1:16" x14ac:dyDescent="0.25">
      <c r="A5832" s="3">
        <v>18911912</v>
      </c>
      <c r="B5832" s="3" t="s">
        <v>594</v>
      </c>
      <c r="C5832" s="4">
        <v>100105</v>
      </c>
      <c r="D5832" s="3" t="s">
        <v>23</v>
      </c>
      <c r="E5832" s="3" t="s">
        <v>3</v>
      </c>
      <c r="F5832" s="4" t="s">
        <v>4</v>
      </c>
      <c r="G5832" s="3">
        <v>84046</v>
      </c>
      <c r="H5832" s="3" t="s">
        <v>3988</v>
      </c>
      <c r="I5832" s="3" t="s">
        <v>4002</v>
      </c>
      <c r="J5832" s="8">
        <v>1272815.8999999999</v>
      </c>
      <c r="K5832" s="12">
        <f>IFERROR(VLOOKUP($A5832,[1]Piv!$B:$C,2,FALSE),0)</f>
        <v>304395.58</v>
      </c>
      <c r="L5832" s="12">
        <f>IFERROR(VLOOKUP($A5832,'[2]FINAL (2)'!$A$1:$F$7700,3,FALSE),0)</f>
        <v>859877.28</v>
      </c>
      <c r="M5832" s="12">
        <f>IFERROR(VLOOKUP($A5832,'[2]FINAL (2)'!$A$1:$F$7700,5,FALSE),0)</f>
        <v>0</v>
      </c>
      <c r="N5832" s="12">
        <f>IFERROR(VLOOKUP($A5832,[3]Sheet3!$A$1:$C$4542,3,FALSE),0)</f>
        <v>0</v>
      </c>
      <c r="O5832" s="10">
        <f t="shared" si="92"/>
        <v>1164272.8600000001</v>
      </c>
      <c r="P5832" s="10">
        <f>O5832-J5832</f>
        <v>-108543.0399999998</v>
      </c>
    </row>
    <row r="5833" spans="1:16" x14ac:dyDescent="0.25">
      <c r="A5833" s="3">
        <v>18951363</v>
      </c>
      <c r="B5833" s="3" t="s">
        <v>8190</v>
      </c>
      <c r="C5833" s="4">
        <v>100105</v>
      </c>
      <c r="D5833" s="3" t="s">
        <v>23</v>
      </c>
      <c r="E5833" s="3" t="s">
        <v>3</v>
      </c>
      <c r="F5833" s="4" t="s">
        <v>12</v>
      </c>
      <c r="G5833" s="3">
        <v>84046</v>
      </c>
      <c r="H5833" s="3" t="s">
        <v>3988</v>
      </c>
      <c r="I5833" s="3" t="s">
        <v>4001</v>
      </c>
      <c r="J5833" s="8">
        <v>0</v>
      </c>
      <c r="K5833" s="12">
        <f>IFERROR(VLOOKUP($A5833,[1]Piv!$B:$C,2,FALSE),0)</f>
        <v>0</v>
      </c>
      <c r="L5833" s="12">
        <f>IFERROR(VLOOKUP($A5833,'[2]FINAL (2)'!$A$1:$F$7700,3,FALSE),0)</f>
        <v>0</v>
      </c>
      <c r="M5833" s="12">
        <f>IFERROR(VLOOKUP($A5833,'[2]FINAL (2)'!$A$1:$F$7700,5,FALSE),0)</f>
        <v>0</v>
      </c>
      <c r="N5833" s="12">
        <f>IFERROR(VLOOKUP($A5833,[3]Sheet3!$A$1:$C$4542,3,FALSE),0)</f>
        <v>0</v>
      </c>
      <c r="O5833" s="10">
        <f t="shared" si="92"/>
        <v>0</v>
      </c>
      <c r="P5833"/>
    </row>
    <row r="5834" spans="1:16" x14ac:dyDescent="0.25">
      <c r="A5834" s="3">
        <v>19168503</v>
      </c>
      <c r="B5834" s="3" t="s">
        <v>2198</v>
      </c>
      <c r="C5834" s="4">
        <v>100105</v>
      </c>
      <c r="D5834" s="3" t="s">
        <v>23</v>
      </c>
      <c r="E5834" s="3" t="s">
        <v>3</v>
      </c>
      <c r="F5834" s="4" t="s">
        <v>4</v>
      </c>
      <c r="G5834" s="3">
        <v>84046</v>
      </c>
      <c r="H5834" s="3" t="s">
        <v>3988</v>
      </c>
      <c r="I5834" s="3" t="s">
        <v>4002</v>
      </c>
      <c r="J5834" s="8">
        <v>2000000</v>
      </c>
      <c r="K5834" s="12">
        <f>IFERROR(VLOOKUP($A5834,[1]Piv!$B:$C,2,FALSE),0)</f>
        <v>707656.85</v>
      </c>
      <c r="L5834" s="12">
        <f>IFERROR(VLOOKUP($A5834,'[2]FINAL (2)'!$A$1:$F$7700,3,FALSE),0)</f>
        <v>0</v>
      </c>
      <c r="M5834" s="12">
        <f>IFERROR(VLOOKUP($A5834,'[2]FINAL (2)'!$A$1:$F$7700,5,FALSE),0)</f>
        <v>0</v>
      </c>
      <c r="N5834" s="12">
        <f>IFERROR(VLOOKUP($A5834,[3]Sheet3!$A$1:$C$4542,3,FALSE),0)</f>
        <v>0</v>
      </c>
      <c r="O5834" s="10">
        <f t="shared" si="92"/>
        <v>707656.85</v>
      </c>
      <c r="P5834" s="10">
        <f>O5834-J5834</f>
        <v>-1292343.1499999999</v>
      </c>
    </row>
    <row r="5835" spans="1:16" x14ac:dyDescent="0.25">
      <c r="A5835" s="3">
        <v>19864699</v>
      </c>
      <c r="B5835" s="3" t="s">
        <v>3140</v>
      </c>
      <c r="C5835" s="4">
        <v>100105</v>
      </c>
      <c r="D5835" s="3" t="s">
        <v>23</v>
      </c>
      <c r="E5835" s="3" t="s">
        <v>3</v>
      </c>
      <c r="F5835" s="4" t="s">
        <v>4</v>
      </c>
      <c r="G5835" s="3">
        <v>84046</v>
      </c>
      <c r="H5835" s="3" t="s">
        <v>3988</v>
      </c>
      <c r="I5835" s="3" t="s">
        <v>4002</v>
      </c>
      <c r="J5835" s="8">
        <v>300000</v>
      </c>
      <c r="K5835" s="12">
        <f>IFERROR(VLOOKUP($A5835,[1]Piv!$B:$C,2,FALSE),0)</f>
        <v>38300.769999999997</v>
      </c>
      <c r="L5835" s="12">
        <f>IFERROR(VLOOKUP($A5835,'[2]FINAL (2)'!$A$1:$F$7700,3,FALSE),0)</f>
        <v>0</v>
      </c>
      <c r="M5835" s="12">
        <f>IFERROR(VLOOKUP($A5835,'[2]FINAL (2)'!$A$1:$F$7700,5,FALSE),0)</f>
        <v>0</v>
      </c>
      <c r="N5835" s="12">
        <f>IFERROR(VLOOKUP($A5835,[3]Sheet3!$A$1:$C$4542,3,FALSE),0)</f>
        <v>0</v>
      </c>
      <c r="O5835" s="10">
        <f t="shared" si="92"/>
        <v>38300.769999999997</v>
      </c>
      <c r="P5835" s="10">
        <f>O5835-J5835</f>
        <v>-261699.23</v>
      </c>
    </row>
    <row r="5836" spans="1:16" x14ac:dyDescent="0.25">
      <c r="A5836" s="3">
        <v>22622458</v>
      </c>
      <c r="B5836" s="3" t="s">
        <v>2530</v>
      </c>
      <c r="C5836" s="4">
        <v>100105</v>
      </c>
      <c r="D5836" s="3" t="s">
        <v>23</v>
      </c>
      <c r="E5836" s="3" t="s">
        <v>3</v>
      </c>
      <c r="F5836" s="4" t="s">
        <v>4</v>
      </c>
      <c r="G5836" s="3">
        <v>84046</v>
      </c>
      <c r="H5836" s="3" t="s">
        <v>3988</v>
      </c>
      <c r="I5836" s="3" t="s">
        <v>4002</v>
      </c>
      <c r="J5836" s="8">
        <v>740000</v>
      </c>
      <c r="K5836" s="12">
        <f>IFERROR(VLOOKUP($A5836,[1]Piv!$B:$C,2,FALSE),0)</f>
        <v>399106.52</v>
      </c>
      <c r="L5836" s="12">
        <f>IFERROR(VLOOKUP($A5836,'[2]FINAL (2)'!$A$1:$F$7700,3,FALSE),0)</f>
        <v>0</v>
      </c>
      <c r="M5836" s="12">
        <f>IFERROR(VLOOKUP($A5836,'[2]FINAL (2)'!$A$1:$F$7700,5,FALSE),0)</f>
        <v>0</v>
      </c>
      <c r="N5836" s="12">
        <f>IFERROR(VLOOKUP($A5836,[3]Sheet3!$A$1:$C$4542,3,FALSE),0)</f>
        <v>0</v>
      </c>
      <c r="O5836" s="10">
        <f t="shared" si="92"/>
        <v>399106.52</v>
      </c>
      <c r="P5836" s="10">
        <f>O5836-J5836</f>
        <v>-340893.48</v>
      </c>
    </row>
    <row r="5837" spans="1:16" x14ac:dyDescent="0.25">
      <c r="A5837" s="3">
        <v>22632132</v>
      </c>
      <c r="B5837" s="3" t="s">
        <v>2979</v>
      </c>
      <c r="C5837" s="4">
        <v>100105</v>
      </c>
      <c r="D5837" s="3" t="s">
        <v>23</v>
      </c>
      <c r="E5837" s="3" t="s">
        <v>3</v>
      </c>
      <c r="F5837" s="4" t="s">
        <v>4</v>
      </c>
      <c r="G5837" s="3">
        <v>84046</v>
      </c>
      <c r="H5837" s="3" t="s">
        <v>3988</v>
      </c>
      <c r="I5837" s="3" t="s">
        <v>4002</v>
      </c>
      <c r="J5837" s="8">
        <v>2185158.75</v>
      </c>
      <c r="K5837" s="12">
        <f>IFERROR(VLOOKUP($A5837,[1]Piv!$B:$C,2,FALSE),0)</f>
        <v>669319.88</v>
      </c>
      <c r="L5837" s="12">
        <f>IFERROR(VLOOKUP($A5837,'[2]FINAL (2)'!$A$1:$F$7700,3,FALSE),0)</f>
        <v>443439.17</v>
      </c>
      <c r="M5837" s="12">
        <f>IFERROR(VLOOKUP($A5837,'[2]FINAL (2)'!$A$1:$F$7700,5,FALSE),0)</f>
        <v>0</v>
      </c>
      <c r="N5837" s="12">
        <f>IFERROR(VLOOKUP($A5837,[3]Sheet3!$A$1:$C$4542,3,FALSE),0)</f>
        <v>500000</v>
      </c>
      <c r="O5837" s="10">
        <f t="shared" si="92"/>
        <v>1612759.05</v>
      </c>
      <c r="P5837" s="10">
        <f>O5837-J5837</f>
        <v>-572399.69999999995</v>
      </c>
    </row>
    <row r="5838" spans="1:16" x14ac:dyDescent="0.25">
      <c r="A5838" s="3">
        <v>22656462</v>
      </c>
      <c r="B5838" s="3" t="s">
        <v>741</v>
      </c>
      <c r="C5838" s="4">
        <v>100105</v>
      </c>
      <c r="D5838" s="3" t="s">
        <v>23</v>
      </c>
      <c r="E5838" s="3" t="s">
        <v>3</v>
      </c>
      <c r="F5838" s="4" t="s">
        <v>12</v>
      </c>
      <c r="G5838" s="3"/>
      <c r="H5838" s="3"/>
      <c r="I5838" s="3"/>
      <c r="J5838" s="8">
        <v>0</v>
      </c>
      <c r="K5838" s="12">
        <f>IFERROR(VLOOKUP($A5838,[1]Piv!$B:$C,2,FALSE),0)</f>
        <v>0</v>
      </c>
      <c r="L5838" s="12">
        <f>IFERROR(VLOOKUP($A5838,'[2]FINAL (2)'!$A$1:$F$7700,3,FALSE),0)</f>
        <v>0</v>
      </c>
      <c r="M5838" s="12">
        <f>IFERROR(VLOOKUP($A5838,'[2]FINAL (2)'!$A$1:$F$7700,5,FALSE),0)</f>
        <v>0</v>
      </c>
      <c r="N5838" s="12">
        <f>IFERROR(VLOOKUP($A5838,[3]Sheet3!$A$1:$C$4542,3,FALSE),0)</f>
        <v>0</v>
      </c>
      <c r="O5838" s="10">
        <f t="shared" si="92"/>
        <v>0</v>
      </c>
      <c r="P5838"/>
    </row>
    <row r="5839" spans="1:16" x14ac:dyDescent="0.25">
      <c r="A5839" s="3">
        <v>7325586</v>
      </c>
      <c r="B5839" s="3" t="s">
        <v>2115</v>
      </c>
      <c r="C5839" s="4">
        <v>100105</v>
      </c>
      <c r="D5839" s="3" t="s">
        <v>23</v>
      </c>
      <c r="E5839" s="3" t="s">
        <v>3</v>
      </c>
      <c r="F5839" s="4" t="s">
        <v>4</v>
      </c>
      <c r="G5839" s="3">
        <v>64719</v>
      </c>
      <c r="H5839" s="3" t="s">
        <v>3234</v>
      </c>
      <c r="I5839" s="3" t="s">
        <v>4001</v>
      </c>
      <c r="J5839" s="8">
        <v>6030000</v>
      </c>
      <c r="K5839" s="12">
        <f>IFERROR(VLOOKUP($A5839,[1]Piv!$B:$C,2,FALSE),0)</f>
        <v>1013682.98</v>
      </c>
      <c r="L5839" s="12">
        <f>IFERROR(VLOOKUP($A5839,'[2]FINAL (2)'!$A$1:$F$7700,3,FALSE),0)</f>
        <v>0</v>
      </c>
      <c r="M5839" s="12">
        <f>IFERROR(VLOOKUP($A5839,'[2]FINAL (2)'!$A$1:$F$7700,5,FALSE),0)</f>
        <v>3012125.67</v>
      </c>
      <c r="N5839" s="12">
        <f>IFERROR(VLOOKUP($A5839,[3]Sheet3!$A$1:$C$4542,3,FALSE),0)</f>
        <v>5030000</v>
      </c>
      <c r="O5839" s="10">
        <f t="shared" si="92"/>
        <v>9055808.6500000004</v>
      </c>
      <c r="P5839" s="10">
        <f>O5839-J5839</f>
        <v>3025808.6500000004</v>
      </c>
    </row>
    <row r="5840" spans="1:16" x14ac:dyDescent="0.25">
      <c r="A5840" s="3">
        <v>7963187</v>
      </c>
      <c r="B5840" s="3" t="s">
        <v>1477</v>
      </c>
      <c r="C5840" s="4">
        <v>100105</v>
      </c>
      <c r="D5840" s="3" t="s">
        <v>23</v>
      </c>
      <c r="E5840" s="3" t="s">
        <v>3</v>
      </c>
      <c r="F5840" s="4" t="s">
        <v>4</v>
      </c>
      <c r="G5840" s="3">
        <v>64719</v>
      </c>
      <c r="H5840" s="3" t="s">
        <v>3234</v>
      </c>
      <c r="I5840" s="3" t="s">
        <v>4001</v>
      </c>
      <c r="J5840" s="8">
        <v>10529902.689999999</v>
      </c>
      <c r="K5840" s="12">
        <f>IFERROR(VLOOKUP($A5840,[1]Piv!$B:$C,2,FALSE),0)</f>
        <v>0</v>
      </c>
      <c r="L5840" s="12">
        <f>IFERROR(VLOOKUP($A5840,'[2]FINAL (2)'!$A$1:$F$7700,3,FALSE),0)</f>
        <v>0</v>
      </c>
      <c r="M5840" s="12">
        <f>IFERROR(VLOOKUP($A5840,'[2]FINAL (2)'!$A$1:$F$7700,5,FALSE),0)</f>
        <v>2519935.13</v>
      </c>
      <c r="N5840" s="12">
        <f>IFERROR(VLOOKUP($A5840,[3]Sheet3!$A$1:$C$4542,3,FALSE),0)</f>
        <v>8000000</v>
      </c>
      <c r="O5840" s="10">
        <f t="shared" si="92"/>
        <v>10519935.129999999</v>
      </c>
      <c r="P5840" s="10">
        <f>O5840-J5840</f>
        <v>-9967.5600000005215</v>
      </c>
    </row>
    <row r="5841" spans="1:16" x14ac:dyDescent="0.25">
      <c r="A5841" s="3">
        <v>9128855</v>
      </c>
      <c r="B5841" s="3" t="s">
        <v>1071</v>
      </c>
      <c r="C5841" s="4">
        <v>100105</v>
      </c>
      <c r="D5841" s="3" t="s">
        <v>23</v>
      </c>
      <c r="E5841" s="3" t="s">
        <v>3</v>
      </c>
      <c r="F5841" s="4" t="s">
        <v>4</v>
      </c>
      <c r="G5841" s="3">
        <v>64719</v>
      </c>
      <c r="H5841" s="3" t="s">
        <v>3234</v>
      </c>
      <c r="I5841" s="3" t="s">
        <v>4001</v>
      </c>
      <c r="J5841" s="8">
        <v>100000</v>
      </c>
      <c r="K5841" s="12">
        <f>IFERROR(VLOOKUP($A5841,[1]Piv!$B:$C,2,FALSE),0)</f>
        <v>0</v>
      </c>
      <c r="L5841" s="12">
        <f>IFERROR(VLOOKUP($A5841,'[2]FINAL (2)'!$A$1:$F$7700,3,FALSE),0)</f>
        <v>0</v>
      </c>
      <c r="M5841" s="12">
        <f>IFERROR(VLOOKUP($A5841,'[2]FINAL (2)'!$A$1:$F$7700,5,FALSE),0)</f>
        <v>0</v>
      </c>
      <c r="N5841" s="12">
        <f>IFERROR(VLOOKUP($A5841,[3]Sheet3!$A$1:$C$4542,3,FALSE),0)</f>
        <v>100000</v>
      </c>
      <c r="O5841" s="10">
        <f t="shared" si="92"/>
        <v>100000</v>
      </c>
      <c r="P5841" s="10">
        <f>O5841-J5841</f>
        <v>0</v>
      </c>
    </row>
    <row r="5842" spans="1:16" x14ac:dyDescent="0.25">
      <c r="A5842" s="3">
        <v>11853119</v>
      </c>
      <c r="B5842" s="3" t="s">
        <v>2787</v>
      </c>
      <c r="C5842" s="4">
        <v>100105</v>
      </c>
      <c r="D5842" s="3" t="s">
        <v>23</v>
      </c>
      <c r="E5842" s="3" t="s">
        <v>3</v>
      </c>
      <c r="F5842" s="4" t="s">
        <v>4</v>
      </c>
      <c r="G5842" s="3">
        <v>64719</v>
      </c>
      <c r="H5842" s="3" t="s">
        <v>3234</v>
      </c>
      <c r="I5842" s="3" t="s">
        <v>4001</v>
      </c>
      <c r="J5842" s="8">
        <v>528050</v>
      </c>
      <c r="K5842" s="12">
        <f>IFERROR(VLOOKUP($A5842,[1]Piv!$B:$C,2,FALSE),0)</f>
        <v>0</v>
      </c>
      <c r="L5842" s="12">
        <f>IFERROR(VLOOKUP($A5842,'[2]FINAL (2)'!$A$1:$F$7700,3,FALSE),0)</f>
        <v>0</v>
      </c>
      <c r="M5842" s="12">
        <f>IFERROR(VLOOKUP($A5842,'[2]FINAL (2)'!$A$1:$F$7700,5,FALSE),0)</f>
        <v>0</v>
      </c>
      <c r="N5842" s="12">
        <f>IFERROR(VLOOKUP($A5842,[3]Sheet3!$A$1:$C$4542,3,FALSE),0)</f>
        <v>528050</v>
      </c>
      <c r="O5842" s="10">
        <f t="shared" si="92"/>
        <v>528050</v>
      </c>
      <c r="P5842" s="10">
        <f>O5842-J5842</f>
        <v>0</v>
      </c>
    </row>
    <row r="5843" spans="1:16" x14ac:dyDescent="0.25">
      <c r="A5843" s="3">
        <v>12089666</v>
      </c>
      <c r="B5843" s="3" t="s">
        <v>418</v>
      </c>
      <c r="C5843" s="4">
        <v>100105</v>
      </c>
      <c r="D5843" s="3" t="s">
        <v>23</v>
      </c>
      <c r="E5843" s="3" t="s">
        <v>3</v>
      </c>
      <c r="F5843" s="4" t="s">
        <v>12</v>
      </c>
      <c r="G5843" s="3"/>
      <c r="H5843" s="3"/>
      <c r="I5843" s="3"/>
      <c r="J5843" s="8">
        <v>0</v>
      </c>
      <c r="K5843" s="12">
        <f>IFERROR(VLOOKUP($A5843,[1]Piv!$B:$C,2,FALSE),0)</f>
        <v>0</v>
      </c>
      <c r="L5843" s="12">
        <f>IFERROR(VLOOKUP($A5843,'[2]FINAL (2)'!$A$1:$F$7700,3,FALSE),0)</f>
        <v>0</v>
      </c>
      <c r="M5843" s="12">
        <f>IFERROR(VLOOKUP($A5843,'[2]FINAL (2)'!$A$1:$F$7700,5,FALSE),0)</f>
        <v>0</v>
      </c>
      <c r="N5843" s="12">
        <f>IFERROR(VLOOKUP($A5843,[3]Sheet3!$A$1:$C$4542,3,FALSE),0)</f>
        <v>0</v>
      </c>
      <c r="O5843" s="10">
        <f t="shared" si="92"/>
        <v>0</v>
      </c>
      <c r="P5843"/>
    </row>
    <row r="5844" spans="1:16" x14ac:dyDescent="0.25">
      <c r="A5844" s="3">
        <v>13295958</v>
      </c>
      <c r="B5844" s="3" t="s">
        <v>1130</v>
      </c>
      <c r="C5844" s="4">
        <v>100105</v>
      </c>
      <c r="D5844" s="3" t="s">
        <v>23</v>
      </c>
      <c r="E5844" s="3" t="s">
        <v>3</v>
      </c>
      <c r="F5844" s="4" t="s">
        <v>12</v>
      </c>
      <c r="G5844" s="3"/>
      <c r="H5844" s="3"/>
      <c r="I5844" s="3"/>
      <c r="J5844" s="8">
        <v>0</v>
      </c>
      <c r="K5844" s="12">
        <f>IFERROR(VLOOKUP($A5844,[1]Piv!$B:$C,2,FALSE),0)</f>
        <v>0</v>
      </c>
      <c r="L5844" s="12">
        <f>IFERROR(VLOOKUP($A5844,'[2]FINAL (2)'!$A$1:$F$7700,3,FALSE),0)</f>
        <v>0</v>
      </c>
      <c r="M5844" s="12">
        <f>IFERROR(VLOOKUP($A5844,'[2]FINAL (2)'!$A$1:$F$7700,5,FALSE),0)</f>
        <v>0</v>
      </c>
      <c r="N5844" s="12">
        <f>IFERROR(VLOOKUP($A5844,[3]Sheet3!$A$1:$C$4542,3,FALSE),0)</f>
        <v>0</v>
      </c>
      <c r="O5844" s="10">
        <f t="shared" si="92"/>
        <v>0</v>
      </c>
      <c r="P5844"/>
    </row>
    <row r="5845" spans="1:16" x14ac:dyDescent="0.25">
      <c r="A5845" s="3">
        <v>17850205</v>
      </c>
      <c r="B5845" s="3" t="s">
        <v>1543</v>
      </c>
      <c r="C5845" s="4">
        <v>100105</v>
      </c>
      <c r="D5845" s="3" t="s">
        <v>23</v>
      </c>
      <c r="E5845" s="3" t="s">
        <v>3</v>
      </c>
      <c r="F5845" s="4" t="s">
        <v>4</v>
      </c>
      <c r="G5845" s="3">
        <v>64719</v>
      </c>
      <c r="H5845" s="3" t="s">
        <v>3234</v>
      </c>
      <c r="I5845" s="3" t="s">
        <v>4001</v>
      </c>
      <c r="J5845" s="8">
        <v>1242000</v>
      </c>
      <c r="K5845" s="12">
        <f>IFERROR(VLOOKUP($A5845,[1]Piv!$B:$C,2,FALSE),0)</f>
        <v>1128267.8799999999</v>
      </c>
      <c r="L5845" s="12">
        <f>IFERROR(VLOOKUP($A5845,'[2]FINAL (2)'!$A$1:$F$7700,3,FALSE),0)</f>
        <v>0</v>
      </c>
      <c r="M5845" s="12">
        <f>IFERROR(VLOOKUP($A5845,'[2]FINAL (2)'!$A$1:$F$7700,5,FALSE),0)</f>
        <v>0</v>
      </c>
      <c r="N5845" s="12">
        <f>IFERROR(VLOOKUP($A5845,[3]Sheet3!$A$1:$C$4542,3,FALSE),0)</f>
        <v>0</v>
      </c>
      <c r="O5845" s="10">
        <f t="shared" si="92"/>
        <v>1128267.8799999999</v>
      </c>
      <c r="P5845" s="10">
        <f>O5845-J5845</f>
        <v>-113732.12000000011</v>
      </c>
    </row>
    <row r="5846" spans="1:16" x14ac:dyDescent="0.25">
      <c r="A5846" s="3">
        <v>18274088</v>
      </c>
      <c r="B5846" s="3" t="s">
        <v>273</v>
      </c>
      <c r="C5846" s="4">
        <v>100105</v>
      </c>
      <c r="D5846" s="3" t="s">
        <v>23</v>
      </c>
      <c r="E5846" s="3" t="s">
        <v>3</v>
      </c>
      <c r="F5846" s="4" t="s">
        <v>12</v>
      </c>
      <c r="G5846" s="3">
        <v>86691</v>
      </c>
      <c r="H5846" s="3" t="s">
        <v>3225</v>
      </c>
      <c r="I5846" s="3" t="s">
        <v>4001</v>
      </c>
      <c r="J5846" s="8">
        <v>0</v>
      </c>
      <c r="K5846" s="12">
        <f>IFERROR(VLOOKUP($A5846,[1]Piv!$B:$C,2,FALSE),0)</f>
        <v>0</v>
      </c>
      <c r="L5846" s="12">
        <f>IFERROR(VLOOKUP($A5846,'[2]FINAL (2)'!$A$1:$F$7700,3,FALSE),0)</f>
        <v>0</v>
      </c>
      <c r="M5846" s="12">
        <f>IFERROR(VLOOKUP($A5846,'[2]FINAL (2)'!$A$1:$F$7700,5,FALSE),0)</f>
        <v>0</v>
      </c>
      <c r="N5846" s="12">
        <f>IFERROR(VLOOKUP($A5846,[3]Sheet3!$A$1:$C$4542,3,FALSE),0)</f>
        <v>0</v>
      </c>
      <c r="O5846" s="10">
        <f t="shared" si="92"/>
        <v>0</v>
      </c>
      <c r="P5846"/>
    </row>
    <row r="5847" spans="1:16" x14ac:dyDescent="0.25">
      <c r="A5847" s="3">
        <v>18953058</v>
      </c>
      <c r="B5847" s="3" t="s">
        <v>8191</v>
      </c>
      <c r="C5847" s="4">
        <v>100105</v>
      </c>
      <c r="D5847" s="3" t="s">
        <v>23</v>
      </c>
      <c r="E5847" s="3" t="s">
        <v>3</v>
      </c>
      <c r="F5847" s="4" t="s">
        <v>12</v>
      </c>
      <c r="G5847" s="3">
        <v>64719</v>
      </c>
      <c r="H5847" s="3" t="s">
        <v>3234</v>
      </c>
      <c r="I5847" s="3" t="s">
        <v>4001</v>
      </c>
      <c r="J5847" s="8">
        <v>0</v>
      </c>
      <c r="K5847" s="12">
        <f>IFERROR(VLOOKUP($A5847,[1]Piv!$B:$C,2,FALSE),0)</f>
        <v>0</v>
      </c>
      <c r="L5847" s="12">
        <f>IFERROR(VLOOKUP($A5847,'[2]FINAL (2)'!$A$1:$F$7700,3,FALSE),0)</f>
        <v>10000000</v>
      </c>
      <c r="M5847" s="12">
        <f>IFERROR(VLOOKUP($A5847,'[2]FINAL (2)'!$A$1:$F$7700,5,FALSE),0)</f>
        <v>0</v>
      </c>
      <c r="N5847" s="12">
        <f>IFERROR(VLOOKUP($A5847,[3]Sheet3!$A$1:$C$4542,3,FALSE),0)</f>
        <v>0</v>
      </c>
      <c r="O5847" s="10">
        <f t="shared" si="92"/>
        <v>10000000</v>
      </c>
      <c r="P5847"/>
    </row>
    <row r="5848" spans="1:16" x14ac:dyDescent="0.25">
      <c r="A5848" s="3">
        <v>21280633</v>
      </c>
      <c r="B5848" s="3" t="s">
        <v>563</v>
      </c>
      <c r="C5848" s="4">
        <v>100105</v>
      </c>
      <c r="D5848" s="3" t="s">
        <v>23</v>
      </c>
      <c r="E5848" s="3" t="s">
        <v>3</v>
      </c>
      <c r="F5848" s="4" t="s">
        <v>4</v>
      </c>
      <c r="G5848" s="3">
        <v>84046</v>
      </c>
      <c r="H5848" s="3" t="s">
        <v>3988</v>
      </c>
      <c r="I5848" s="3" t="s">
        <v>4002</v>
      </c>
      <c r="J5848" s="8">
        <v>35768000</v>
      </c>
      <c r="K5848" s="12">
        <f>IFERROR(VLOOKUP($A5848,[1]Piv!$B:$C,2,FALSE),0)</f>
        <v>34236566.450000003</v>
      </c>
      <c r="L5848" s="12">
        <f>IFERROR(VLOOKUP($A5848,'[2]FINAL (2)'!$A$1:$F$7700,3,FALSE),0)</f>
        <v>0</v>
      </c>
      <c r="M5848" s="12">
        <f>IFERROR(VLOOKUP($A5848,'[2]FINAL (2)'!$A$1:$F$7700,5,FALSE),0)</f>
        <v>0</v>
      </c>
      <c r="N5848" s="12">
        <f>IFERROR(VLOOKUP($A5848,[3]Sheet3!$A$1:$C$4542,3,FALSE),0)</f>
        <v>0</v>
      </c>
      <c r="O5848" s="10">
        <f t="shared" si="92"/>
        <v>34236566.450000003</v>
      </c>
      <c r="P5848" s="10">
        <f>O5848-J5848</f>
        <v>-1531433.549999997</v>
      </c>
    </row>
    <row r="5849" spans="1:16" x14ac:dyDescent="0.25">
      <c r="A5849" s="3">
        <v>21432769</v>
      </c>
      <c r="B5849" s="3" t="s">
        <v>1410</v>
      </c>
      <c r="C5849" s="4">
        <v>100105</v>
      </c>
      <c r="D5849" s="3" t="s">
        <v>23</v>
      </c>
      <c r="E5849" s="3" t="s">
        <v>3</v>
      </c>
      <c r="F5849" s="4" t="s">
        <v>4</v>
      </c>
      <c r="G5849" s="3">
        <v>84046</v>
      </c>
      <c r="H5849" s="3" t="s">
        <v>3988</v>
      </c>
      <c r="I5849" s="3" t="s">
        <v>4002</v>
      </c>
      <c r="J5849" s="8">
        <v>33152727.240000002</v>
      </c>
      <c r="K5849" s="12">
        <f>IFERROR(VLOOKUP($A5849,[1]Piv!$B:$C,2,FALSE),0)</f>
        <v>0</v>
      </c>
      <c r="L5849" s="12">
        <f>IFERROR(VLOOKUP($A5849,'[2]FINAL (2)'!$A$1:$F$7700,3,FALSE),0)</f>
        <v>0</v>
      </c>
      <c r="M5849" s="12">
        <f>IFERROR(VLOOKUP($A5849,'[2]FINAL (2)'!$A$1:$F$7700,5,FALSE),0)</f>
        <v>23118716.93</v>
      </c>
      <c r="N5849" s="12">
        <f>IFERROR(VLOOKUP($A5849,[3]Sheet3!$A$1:$C$4542,3,FALSE),0)</f>
        <v>18000000</v>
      </c>
      <c r="O5849" s="10">
        <f t="shared" si="92"/>
        <v>41118716.93</v>
      </c>
      <c r="P5849" s="10">
        <f>O5849-J5849</f>
        <v>7965989.6899999976</v>
      </c>
    </row>
    <row r="5850" spans="1:16" x14ac:dyDescent="0.25">
      <c r="A5850" s="3">
        <v>25765340</v>
      </c>
      <c r="B5850" s="3" t="s">
        <v>8192</v>
      </c>
      <c r="C5850" s="4">
        <v>100105</v>
      </c>
      <c r="D5850" s="3" t="s">
        <v>23</v>
      </c>
      <c r="E5850" s="3" t="s">
        <v>3</v>
      </c>
      <c r="F5850" s="4" t="s">
        <v>12</v>
      </c>
      <c r="G5850" s="3"/>
      <c r="H5850" s="3"/>
      <c r="I5850" s="3"/>
      <c r="J5850" s="8">
        <v>0</v>
      </c>
      <c r="K5850" s="12">
        <f>IFERROR(VLOOKUP($A5850,[1]Piv!$B:$C,2,FALSE),0)</f>
        <v>0</v>
      </c>
      <c r="L5850" s="12">
        <f>IFERROR(VLOOKUP($A5850,'[2]FINAL (2)'!$A$1:$F$7700,3,FALSE),0)</f>
        <v>0</v>
      </c>
      <c r="M5850" s="12">
        <f>IFERROR(VLOOKUP($A5850,'[2]FINAL (2)'!$A$1:$F$7700,5,FALSE),0)</f>
        <v>0</v>
      </c>
      <c r="N5850" s="12">
        <f>IFERROR(VLOOKUP($A5850,[3]Sheet3!$A$1:$C$4542,3,FALSE),0)</f>
        <v>0</v>
      </c>
      <c r="O5850" s="10">
        <f t="shared" si="92"/>
        <v>0</v>
      </c>
      <c r="P5850"/>
    </row>
    <row r="5851" spans="1:16" x14ac:dyDescent="0.25">
      <c r="A5851" s="3">
        <v>20973148</v>
      </c>
      <c r="B5851" s="3" t="s">
        <v>8193</v>
      </c>
      <c r="C5851" s="4">
        <v>100105</v>
      </c>
      <c r="D5851" s="3" t="s">
        <v>23</v>
      </c>
      <c r="E5851" s="3" t="s">
        <v>3</v>
      </c>
      <c r="F5851" s="4" t="s">
        <v>12</v>
      </c>
      <c r="G5851" s="3"/>
      <c r="H5851" s="3"/>
      <c r="I5851" s="3"/>
      <c r="J5851" s="8">
        <v>0</v>
      </c>
      <c r="K5851" s="12">
        <f>IFERROR(VLOOKUP($A5851,[1]Piv!$B:$C,2,FALSE),0)</f>
        <v>0</v>
      </c>
      <c r="L5851" s="12">
        <f>IFERROR(VLOOKUP($A5851,'[2]FINAL (2)'!$A$1:$F$7700,3,FALSE),0)</f>
        <v>0</v>
      </c>
      <c r="M5851" s="12">
        <f>IFERROR(VLOOKUP($A5851,'[2]FINAL (2)'!$A$1:$F$7700,5,FALSE),0)</f>
        <v>0</v>
      </c>
      <c r="N5851" s="12">
        <f>IFERROR(VLOOKUP($A5851,[3]Sheet3!$A$1:$C$4542,3,FALSE),0)</f>
        <v>0</v>
      </c>
      <c r="O5851" s="10">
        <f t="shared" si="92"/>
        <v>0</v>
      </c>
      <c r="P5851"/>
    </row>
    <row r="5852" spans="1:16" x14ac:dyDescent="0.25">
      <c r="A5852" s="3">
        <v>4866982</v>
      </c>
      <c r="B5852" s="3" t="s">
        <v>8194</v>
      </c>
      <c r="C5852" s="4">
        <v>100105</v>
      </c>
      <c r="D5852" s="3" t="s">
        <v>23</v>
      </c>
      <c r="E5852" s="3" t="s">
        <v>3</v>
      </c>
      <c r="F5852" s="4" t="s">
        <v>12</v>
      </c>
      <c r="G5852" s="3"/>
      <c r="H5852" s="3"/>
      <c r="I5852" s="3"/>
      <c r="J5852" s="8">
        <v>0</v>
      </c>
      <c r="K5852" s="12">
        <f>IFERROR(VLOOKUP($A5852,[1]Piv!$B:$C,2,FALSE),0)</f>
        <v>0</v>
      </c>
      <c r="L5852" s="12">
        <f>IFERROR(VLOOKUP($A5852,'[2]FINAL (2)'!$A$1:$F$7700,3,FALSE),0)</f>
        <v>0</v>
      </c>
      <c r="M5852" s="12">
        <f>IFERROR(VLOOKUP($A5852,'[2]FINAL (2)'!$A$1:$F$7700,5,FALSE),0)</f>
        <v>0</v>
      </c>
      <c r="N5852" s="12">
        <f>IFERROR(VLOOKUP($A5852,[3]Sheet3!$A$1:$C$4542,3,FALSE),0)</f>
        <v>0</v>
      </c>
      <c r="O5852" s="10">
        <f t="shared" si="92"/>
        <v>0</v>
      </c>
      <c r="P5852"/>
    </row>
    <row r="5853" spans="1:16" x14ac:dyDescent="0.25">
      <c r="A5853" s="3">
        <v>25005863</v>
      </c>
      <c r="B5853" s="3" t="s">
        <v>8195</v>
      </c>
      <c r="C5853" s="4">
        <v>100105</v>
      </c>
      <c r="D5853" s="3" t="s">
        <v>23</v>
      </c>
      <c r="E5853" s="3" t="s">
        <v>3</v>
      </c>
      <c r="F5853" s="4" t="s">
        <v>12</v>
      </c>
      <c r="G5853" s="3"/>
      <c r="H5853" s="3"/>
      <c r="I5853" s="3"/>
      <c r="J5853" s="8">
        <v>0</v>
      </c>
      <c r="K5853" s="12">
        <f>IFERROR(VLOOKUP($A5853,[1]Piv!$B:$C,2,FALSE),0)</f>
        <v>0</v>
      </c>
      <c r="L5853" s="12">
        <f>IFERROR(VLOOKUP($A5853,'[2]FINAL (2)'!$A$1:$F$7700,3,FALSE),0)</f>
        <v>0</v>
      </c>
      <c r="M5853" s="12">
        <f>IFERROR(VLOOKUP($A5853,'[2]FINAL (2)'!$A$1:$F$7700,5,FALSE),0)</f>
        <v>0</v>
      </c>
      <c r="N5853" s="12">
        <f>IFERROR(VLOOKUP($A5853,[3]Sheet3!$A$1:$C$4542,3,FALSE),0)</f>
        <v>0</v>
      </c>
      <c r="O5853" s="10">
        <f t="shared" si="92"/>
        <v>0</v>
      </c>
      <c r="P5853"/>
    </row>
    <row r="5854" spans="1:16" x14ac:dyDescent="0.25">
      <c r="A5854" s="3">
        <v>23513900</v>
      </c>
      <c r="B5854" s="3" t="s">
        <v>8196</v>
      </c>
      <c r="C5854" s="4">
        <v>100105</v>
      </c>
      <c r="D5854" s="3" t="s">
        <v>23</v>
      </c>
      <c r="E5854" s="3" t="s">
        <v>3</v>
      </c>
      <c r="F5854" s="4" t="s">
        <v>12</v>
      </c>
      <c r="G5854" s="3"/>
      <c r="H5854" s="3"/>
      <c r="I5854" s="3" t="s">
        <v>4001</v>
      </c>
      <c r="J5854" s="8">
        <v>0</v>
      </c>
      <c r="K5854" s="12">
        <f>IFERROR(VLOOKUP($A5854,[1]Piv!$B:$C,2,FALSE),0)</f>
        <v>0</v>
      </c>
      <c r="L5854" s="12">
        <f>IFERROR(VLOOKUP($A5854,'[2]FINAL (2)'!$A$1:$F$7700,3,FALSE),0)</f>
        <v>0</v>
      </c>
      <c r="M5854" s="12">
        <f>IFERROR(VLOOKUP($A5854,'[2]FINAL (2)'!$A$1:$F$7700,5,FALSE),0)</f>
        <v>0</v>
      </c>
      <c r="N5854" s="12">
        <f>IFERROR(VLOOKUP($A5854,[3]Sheet3!$A$1:$C$4542,3,FALSE),0)</f>
        <v>0</v>
      </c>
      <c r="O5854" s="10">
        <f t="shared" si="92"/>
        <v>0</v>
      </c>
      <c r="P5854"/>
    </row>
    <row r="5855" spans="1:16" x14ac:dyDescent="0.25">
      <c r="A5855" s="3">
        <v>24727886</v>
      </c>
      <c r="B5855" s="3" t="s">
        <v>8197</v>
      </c>
      <c r="C5855" s="4">
        <v>100105</v>
      </c>
      <c r="D5855" s="3" t="s">
        <v>23</v>
      </c>
      <c r="E5855" s="3" t="s">
        <v>3</v>
      </c>
      <c r="F5855" s="4" t="s">
        <v>12</v>
      </c>
      <c r="G5855" s="3"/>
      <c r="H5855" s="3"/>
      <c r="I5855" s="3"/>
      <c r="J5855" s="8">
        <v>0</v>
      </c>
      <c r="K5855" s="12">
        <f>IFERROR(VLOOKUP($A5855,[1]Piv!$B:$C,2,FALSE),0)</f>
        <v>0</v>
      </c>
      <c r="L5855" s="12">
        <f>IFERROR(VLOOKUP($A5855,'[2]FINAL (2)'!$A$1:$F$7700,3,FALSE),0)</f>
        <v>0</v>
      </c>
      <c r="M5855" s="12">
        <f>IFERROR(VLOOKUP($A5855,'[2]FINAL (2)'!$A$1:$F$7700,5,FALSE),0)</f>
        <v>0</v>
      </c>
      <c r="N5855" s="12">
        <f>IFERROR(VLOOKUP($A5855,[3]Sheet3!$A$1:$C$4542,3,FALSE),0)</f>
        <v>0</v>
      </c>
      <c r="O5855" s="10">
        <f t="shared" si="92"/>
        <v>0</v>
      </c>
      <c r="P5855"/>
    </row>
    <row r="5856" spans="1:16" x14ac:dyDescent="0.25">
      <c r="A5856" s="3">
        <v>7984825</v>
      </c>
      <c r="B5856" s="3" t="s">
        <v>8198</v>
      </c>
      <c r="C5856" s="4">
        <v>100105</v>
      </c>
      <c r="D5856" s="3" t="s">
        <v>23</v>
      </c>
      <c r="E5856" s="3" t="s">
        <v>3</v>
      </c>
      <c r="F5856" s="4" t="s">
        <v>12</v>
      </c>
      <c r="G5856" s="3"/>
      <c r="H5856" s="3"/>
      <c r="I5856" s="3"/>
      <c r="J5856" s="8">
        <v>0</v>
      </c>
      <c r="K5856" s="12">
        <f>IFERROR(VLOOKUP($A5856,[1]Piv!$B:$C,2,FALSE),0)</f>
        <v>0</v>
      </c>
      <c r="L5856" s="12">
        <f>IFERROR(VLOOKUP($A5856,'[2]FINAL (2)'!$A$1:$F$7700,3,FALSE),0)</f>
        <v>0</v>
      </c>
      <c r="M5856" s="12">
        <f>IFERROR(VLOOKUP($A5856,'[2]FINAL (2)'!$A$1:$F$7700,5,FALSE),0)</f>
        <v>0</v>
      </c>
      <c r="N5856" s="12">
        <f>IFERROR(VLOOKUP($A5856,[3]Sheet3!$A$1:$C$4542,3,FALSE),0)</f>
        <v>0</v>
      </c>
      <c r="O5856" s="10">
        <f t="shared" si="92"/>
        <v>0</v>
      </c>
      <c r="P5856"/>
    </row>
    <row r="5857" spans="1:16" x14ac:dyDescent="0.25">
      <c r="A5857" s="3">
        <v>23107502</v>
      </c>
      <c r="B5857" s="3" t="s">
        <v>8199</v>
      </c>
      <c r="C5857" s="4">
        <v>100105</v>
      </c>
      <c r="D5857" s="3" t="s">
        <v>23</v>
      </c>
      <c r="E5857" s="3" t="s">
        <v>3</v>
      </c>
      <c r="F5857" s="4" t="s">
        <v>12</v>
      </c>
      <c r="G5857" s="3"/>
      <c r="H5857" s="3"/>
      <c r="I5857" s="3"/>
      <c r="J5857" s="8">
        <v>0</v>
      </c>
      <c r="K5857" s="12">
        <f>IFERROR(VLOOKUP($A5857,[1]Piv!$B:$C,2,FALSE),0)</f>
        <v>0</v>
      </c>
      <c r="L5857" s="12">
        <f>IFERROR(VLOOKUP($A5857,'[2]FINAL (2)'!$A$1:$F$7700,3,FALSE),0)</f>
        <v>0</v>
      </c>
      <c r="M5857" s="12">
        <f>IFERROR(VLOOKUP($A5857,'[2]FINAL (2)'!$A$1:$F$7700,5,FALSE),0)</f>
        <v>0</v>
      </c>
      <c r="N5857" s="12">
        <f>IFERROR(VLOOKUP($A5857,[3]Sheet3!$A$1:$C$4542,3,FALSE),0)</f>
        <v>0</v>
      </c>
      <c r="O5857" s="10">
        <f t="shared" si="92"/>
        <v>0</v>
      </c>
      <c r="P5857"/>
    </row>
    <row r="5858" spans="1:16" x14ac:dyDescent="0.25">
      <c r="A5858" s="3">
        <v>8648718</v>
      </c>
      <c r="B5858" s="3" t="s">
        <v>8200</v>
      </c>
      <c r="C5858" s="4">
        <v>100105</v>
      </c>
      <c r="D5858" s="3" t="s">
        <v>23</v>
      </c>
      <c r="E5858" s="3" t="s">
        <v>3</v>
      </c>
      <c r="F5858" s="4" t="s">
        <v>12</v>
      </c>
      <c r="G5858" s="3"/>
      <c r="H5858" s="3"/>
      <c r="I5858" s="3"/>
      <c r="J5858" s="8">
        <v>0</v>
      </c>
      <c r="K5858" s="12">
        <f>IFERROR(VLOOKUP($A5858,[1]Piv!$B:$C,2,FALSE),0)</f>
        <v>0</v>
      </c>
      <c r="L5858" s="12">
        <f>IFERROR(VLOOKUP($A5858,'[2]FINAL (2)'!$A$1:$F$7700,3,FALSE),0)</f>
        <v>0</v>
      </c>
      <c r="M5858" s="12">
        <f>IFERROR(VLOOKUP($A5858,'[2]FINAL (2)'!$A$1:$F$7700,5,FALSE),0)</f>
        <v>0</v>
      </c>
      <c r="N5858" s="12">
        <f>IFERROR(VLOOKUP($A5858,[3]Sheet3!$A$1:$C$4542,3,FALSE),0)</f>
        <v>0</v>
      </c>
      <c r="O5858" s="10">
        <f t="shared" si="92"/>
        <v>0</v>
      </c>
      <c r="P5858"/>
    </row>
    <row r="5859" spans="1:16" x14ac:dyDescent="0.25">
      <c r="A5859" s="3">
        <v>8648762</v>
      </c>
      <c r="B5859" s="3" t="s">
        <v>8201</v>
      </c>
      <c r="C5859" s="4">
        <v>100105</v>
      </c>
      <c r="D5859" s="3" t="s">
        <v>23</v>
      </c>
      <c r="E5859" s="3" t="s">
        <v>3</v>
      </c>
      <c r="F5859" s="4" t="s">
        <v>12</v>
      </c>
      <c r="G5859" s="3"/>
      <c r="H5859" s="3"/>
      <c r="I5859" s="3"/>
      <c r="J5859" s="8">
        <v>0</v>
      </c>
      <c r="K5859" s="12">
        <f>IFERROR(VLOOKUP($A5859,[1]Piv!$B:$C,2,FALSE),0)</f>
        <v>0</v>
      </c>
      <c r="L5859" s="12">
        <f>IFERROR(VLOOKUP($A5859,'[2]FINAL (2)'!$A$1:$F$7700,3,FALSE),0)</f>
        <v>0</v>
      </c>
      <c r="M5859" s="12">
        <f>IFERROR(VLOOKUP($A5859,'[2]FINAL (2)'!$A$1:$F$7700,5,FALSE),0)</f>
        <v>0</v>
      </c>
      <c r="N5859" s="12">
        <f>IFERROR(VLOOKUP($A5859,[3]Sheet3!$A$1:$C$4542,3,FALSE),0)</f>
        <v>0</v>
      </c>
      <c r="O5859" s="10">
        <f t="shared" si="92"/>
        <v>0</v>
      </c>
      <c r="P5859"/>
    </row>
    <row r="5860" spans="1:16" x14ac:dyDescent="0.25">
      <c r="A5860" s="3">
        <v>1826780</v>
      </c>
      <c r="B5860" s="3" t="s">
        <v>8202</v>
      </c>
      <c r="C5860" s="4">
        <v>100105</v>
      </c>
      <c r="D5860" s="3" t="s">
        <v>23</v>
      </c>
      <c r="E5860" s="3" t="s">
        <v>3</v>
      </c>
      <c r="F5860" s="4" t="s">
        <v>12</v>
      </c>
      <c r="G5860" s="3"/>
      <c r="H5860" s="3"/>
      <c r="I5860" s="3"/>
      <c r="J5860" s="8">
        <v>0</v>
      </c>
      <c r="K5860" s="12">
        <f>IFERROR(VLOOKUP($A5860,[1]Piv!$B:$C,2,FALSE),0)</f>
        <v>0</v>
      </c>
      <c r="L5860" s="12">
        <f>IFERROR(VLOOKUP($A5860,'[2]FINAL (2)'!$A$1:$F$7700,3,FALSE),0)</f>
        <v>0</v>
      </c>
      <c r="M5860" s="12">
        <f>IFERROR(VLOOKUP($A5860,'[2]FINAL (2)'!$A$1:$F$7700,5,FALSE),0)</f>
        <v>0</v>
      </c>
      <c r="N5860" s="12">
        <f>IFERROR(VLOOKUP($A5860,[3]Sheet3!$A$1:$C$4542,3,FALSE),0)</f>
        <v>0</v>
      </c>
      <c r="O5860" s="10">
        <f t="shared" si="92"/>
        <v>0</v>
      </c>
      <c r="P5860"/>
    </row>
    <row r="5861" spans="1:16" x14ac:dyDescent="0.25">
      <c r="A5861" s="3">
        <v>26625378</v>
      </c>
      <c r="B5861" s="3" t="s">
        <v>8203</v>
      </c>
      <c r="C5861" s="4">
        <v>100105</v>
      </c>
      <c r="D5861" s="3" t="s">
        <v>23</v>
      </c>
      <c r="E5861" s="3" t="s">
        <v>3</v>
      </c>
      <c r="F5861" s="4" t="s">
        <v>12</v>
      </c>
      <c r="G5861" s="3">
        <v>84046</v>
      </c>
      <c r="H5861" s="3" t="s">
        <v>3988</v>
      </c>
      <c r="I5861" s="3" t="s">
        <v>4001</v>
      </c>
      <c r="J5861" s="8">
        <v>0</v>
      </c>
      <c r="K5861" s="12">
        <f>IFERROR(VLOOKUP($A5861,[1]Piv!$B:$C,2,FALSE),0)</f>
        <v>0</v>
      </c>
      <c r="L5861" s="12">
        <f>IFERROR(VLOOKUP($A5861,'[2]FINAL (2)'!$A$1:$F$7700,3,FALSE),0)</f>
        <v>0</v>
      </c>
      <c r="M5861" s="12">
        <f>IFERROR(VLOOKUP($A5861,'[2]FINAL (2)'!$A$1:$F$7700,5,FALSE),0)</f>
        <v>0</v>
      </c>
      <c r="N5861" s="12">
        <f>IFERROR(VLOOKUP($A5861,[3]Sheet3!$A$1:$C$4542,3,FALSE),0)</f>
        <v>0</v>
      </c>
      <c r="O5861" s="10">
        <f t="shared" si="92"/>
        <v>0</v>
      </c>
      <c r="P5861"/>
    </row>
    <row r="5862" spans="1:16" x14ac:dyDescent="0.25">
      <c r="A5862" s="3">
        <v>26176216</v>
      </c>
      <c r="B5862" s="3" t="s">
        <v>8204</v>
      </c>
      <c r="C5862" s="4">
        <v>100105</v>
      </c>
      <c r="D5862" s="3" t="s">
        <v>23</v>
      </c>
      <c r="E5862" s="3" t="s">
        <v>3</v>
      </c>
      <c r="F5862" s="4" t="s">
        <v>12</v>
      </c>
      <c r="G5862" s="3"/>
      <c r="H5862" s="3"/>
      <c r="I5862" s="3"/>
      <c r="J5862" s="8">
        <v>0</v>
      </c>
      <c r="K5862" s="12">
        <f>IFERROR(VLOOKUP($A5862,[1]Piv!$B:$C,2,FALSE),0)</f>
        <v>0</v>
      </c>
      <c r="L5862" s="12">
        <f>IFERROR(VLOOKUP($A5862,'[2]FINAL (2)'!$A$1:$F$7700,3,FALSE),0)</f>
        <v>0</v>
      </c>
      <c r="M5862" s="12">
        <f>IFERROR(VLOOKUP($A5862,'[2]FINAL (2)'!$A$1:$F$7700,5,FALSE),0)</f>
        <v>0</v>
      </c>
      <c r="N5862" s="12">
        <f>IFERROR(VLOOKUP($A5862,[3]Sheet3!$A$1:$C$4542,3,FALSE),0)</f>
        <v>0</v>
      </c>
      <c r="O5862" s="10">
        <f t="shared" si="92"/>
        <v>0</v>
      </c>
      <c r="P5862"/>
    </row>
    <row r="5863" spans="1:16" x14ac:dyDescent="0.25">
      <c r="A5863" s="3">
        <v>23356853</v>
      </c>
      <c r="B5863" s="3" t="s">
        <v>8205</v>
      </c>
      <c r="C5863" s="4">
        <v>100105</v>
      </c>
      <c r="D5863" s="3" t="s">
        <v>23</v>
      </c>
      <c r="E5863" s="3" t="s">
        <v>3</v>
      </c>
      <c r="F5863" s="4" t="s">
        <v>12</v>
      </c>
      <c r="G5863" s="3"/>
      <c r="H5863" s="3"/>
      <c r="I5863" s="3"/>
      <c r="J5863" s="8">
        <v>0</v>
      </c>
      <c r="K5863" s="12">
        <f>IFERROR(VLOOKUP($A5863,[1]Piv!$B:$C,2,FALSE),0)</f>
        <v>0</v>
      </c>
      <c r="L5863" s="12">
        <f>IFERROR(VLOOKUP($A5863,'[2]FINAL (2)'!$A$1:$F$7700,3,FALSE),0)</f>
        <v>0</v>
      </c>
      <c r="M5863" s="12">
        <f>IFERROR(VLOOKUP($A5863,'[2]FINAL (2)'!$A$1:$F$7700,5,FALSE),0)</f>
        <v>0</v>
      </c>
      <c r="N5863" s="12">
        <f>IFERROR(VLOOKUP($A5863,[3]Sheet3!$A$1:$C$4542,3,FALSE),0)</f>
        <v>0</v>
      </c>
      <c r="O5863" s="10">
        <f t="shared" si="92"/>
        <v>0</v>
      </c>
      <c r="P5863"/>
    </row>
    <row r="5864" spans="1:16" x14ac:dyDescent="0.25">
      <c r="A5864" s="3">
        <v>24987071</v>
      </c>
      <c r="B5864" s="3" t="s">
        <v>8206</v>
      </c>
      <c r="C5864" s="4">
        <v>100105</v>
      </c>
      <c r="D5864" s="3" t="s">
        <v>23</v>
      </c>
      <c r="E5864" s="3" t="s">
        <v>3</v>
      </c>
      <c r="F5864" s="4" t="s">
        <v>12</v>
      </c>
      <c r="G5864" s="3"/>
      <c r="H5864" s="3"/>
      <c r="I5864" s="3"/>
      <c r="J5864" s="8">
        <v>0</v>
      </c>
      <c r="K5864" s="12">
        <f>IFERROR(VLOOKUP($A5864,[1]Piv!$B:$C,2,FALSE),0)</f>
        <v>0</v>
      </c>
      <c r="L5864" s="12">
        <f>IFERROR(VLOOKUP($A5864,'[2]FINAL (2)'!$A$1:$F$7700,3,FALSE),0)</f>
        <v>0</v>
      </c>
      <c r="M5864" s="12">
        <f>IFERROR(VLOOKUP($A5864,'[2]FINAL (2)'!$A$1:$F$7700,5,FALSE),0)</f>
        <v>0</v>
      </c>
      <c r="N5864" s="12">
        <f>IFERROR(VLOOKUP($A5864,[3]Sheet3!$A$1:$C$4542,3,FALSE),0)</f>
        <v>0</v>
      </c>
      <c r="O5864" s="10">
        <f t="shared" si="92"/>
        <v>0</v>
      </c>
      <c r="P5864"/>
    </row>
    <row r="5865" spans="1:16" x14ac:dyDescent="0.25">
      <c r="A5865" s="3">
        <v>5288681</v>
      </c>
      <c r="B5865" s="3" t="s">
        <v>8207</v>
      </c>
      <c r="C5865" s="4">
        <v>100105</v>
      </c>
      <c r="D5865" s="3" t="s">
        <v>23</v>
      </c>
      <c r="E5865" s="3" t="s">
        <v>3</v>
      </c>
      <c r="F5865" s="4" t="s">
        <v>4</v>
      </c>
      <c r="G5865" s="3"/>
      <c r="H5865" s="3"/>
      <c r="I5865" s="3"/>
      <c r="J5865" s="8">
        <v>16200000</v>
      </c>
      <c r="K5865" s="12">
        <f>IFERROR(VLOOKUP($A5865,[1]Piv!$B:$C,2,FALSE),0)</f>
        <v>0</v>
      </c>
      <c r="L5865" s="12">
        <f>IFERROR(VLOOKUP($A5865,'[2]FINAL (2)'!$A$1:$F$7700,3,FALSE),0)</f>
        <v>0</v>
      </c>
      <c r="M5865" s="12">
        <f>IFERROR(VLOOKUP($A5865,'[2]FINAL (2)'!$A$1:$F$7700,5,FALSE),0)</f>
        <v>2000000</v>
      </c>
      <c r="N5865" s="12">
        <f>IFERROR(VLOOKUP($A5865,[3]Sheet3!$A$1:$C$4542,3,FALSE),0)</f>
        <v>16200000</v>
      </c>
      <c r="O5865" s="10">
        <f t="shared" si="92"/>
        <v>18200000</v>
      </c>
      <c r="P5865" s="10">
        <f>O5865-J5865</f>
        <v>2000000</v>
      </c>
    </row>
    <row r="5866" spans="1:16" x14ac:dyDescent="0.25">
      <c r="A5866" s="3">
        <v>19586651</v>
      </c>
      <c r="B5866" s="3" t="s">
        <v>8208</v>
      </c>
      <c r="C5866" s="4">
        <v>100105</v>
      </c>
      <c r="D5866" s="3" t="s">
        <v>23</v>
      </c>
      <c r="E5866" s="3" t="s">
        <v>3</v>
      </c>
      <c r="F5866" s="4" t="s">
        <v>12</v>
      </c>
      <c r="G5866" s="3"/>
      <c r="H5866" s="3"/>
      <c r="I5866" s="3"/>
      <c r="J5866" s="8">
        <v>0</v>
      </c>
      <c r="K5866" s="12">
        <f>IFERROR(VLOOKUP($A5866,[1]Piv!$B:$C,2,FALSE),0)</f>
        <v>0</v>
      </c>
      <c r="L5866" s="12">
        <f>IFERROR(VLOOKUP($A5866,'[2]FINAL (2)'!$A$1:$F$7700,3,FALSE),0)</f>
        <v>0</v>
      </c>
      <c r="M5866" s="12">
        <f>IFERROR(VLOOKUP($A5866,'[2]FINAL (2)'!$A$1:$F$7700,5,FALSE),0)</f>
        <v>0</v>
      </c>
      <c r="N5866" s="12">
        <f>IFERROR(VLOOKUP($A5866,[3]Sheet3!$A$1:$C$4542,3,FALSE),0)</f>
        <v>0</v>
      </c>
      <c r="O5866" s="10">
        <f t="shared" si="92"/>
        <v>0</v>
      </c>
      <c r="P5866"/>
    </row>
    <row r="5867" spans="1:16" x14ac:dyDescent="0.25">
      <c r="A5867" s="3">
        <v>16665189</v>
      </c>
      <c r="B5867" s="3" t="s">
        <v>8209</v>
      </c>
      <c r="C5867" s="4">
        <v>100105</v>
      </c>
      <c r="D5867" s="3" t="s">
        <v>23</v>
      </c>
      <c r="E5867" s="3" t="s">
        <v>3</v>
      </c>
      <c r="F5867" s="4" t="s">
        <v>12</v>
      </c>
      <c r="G5867" s="3"/>
      <c r="H5867" s="3"/>
      <c r="I5867" s="3"/>
      <c r="J5867" s="8">
        <v>0</v>
      </c>
      <c r="K5867" s="12">
        <f>IFERROR(VLOOKUP($A5867,[1]Piv!$B:$C,2,FALSE),0)</f>
        <v>0</v>
      </c>
      <c r="L5867" s="12">
        <f>IFERROR(VLOOKUP($A5867,'[2]FINAL (2)'!$A$1:$F$7700,3,FALSE),0)</f>
        <v>0</v>
      </c>
      <c r="M5867" s="12">
        <f>IFERROR(VLOOKUP($A5867,'[2]FINAL (2)'!$A$1:$F$7700,5,FALSE),0)</f>
        <v>0</v>
      </c>
      <c r="N5867" s="12">
        <f>IFERROR(VLOOKUP($A5867,[3]Sheet3!$A$1:$C$4542,3,FALSE),0)</f>
        <v>0</v>
      </c>
      <c r="O5867" s="10">
        <f t="shared" si="92"/>
        <v>0</v>
      </c>
      <c r="P5867"/>
    </row>
    <row r="5868" spans="1:16" x14ac:dyDescent="0.25">
      <c r="A5868" s="3">
        <v>21077053</v>
      </c>
      <c r="B5868" s="3" t="s">
        <v>8210</v>
      </c>
      <c r="C5868" s="4">
        <v>100105</v>
      </c>
      <c r="D5868" s="3" t="s">
        <v>23</v>
      </c>
      <c r="E5868" s="3" t="s">
        <v>3</v>
      </c>
      <c r="F5868" s="4" t="s">
        <v>12</v>
      </c>
      <c r="G5868" s="3"/>
      <c r="H5868" s="3"/>
      <c r="I5868" s="3"/>
      <c r="J5868" s="8">
        <v>0</v>
      </c>
      <c r="K5868" s="12">
        <f>IFERROR(VLOOKUP($A5868,[1]Piv!$B:$C,2,FALSE),0)</f>
        <v>0</v>
      </c>
      <c r="L5868" s="12">
        <f>IFERROR(VLOOKUP($A5868,'[2]FINAL (2)'!$A$1:$F$7700,3,FALSE),0)</f>
        <v>0</v>
      </c>
      <c r="M5868" s="12">
        <f>IFERROR(VLOOKUP($A5868,'[2]FINAL (2)'!$A$1:$F$7700,5,FALSE),0)</f>
        <v>0</v>
      </c>
      <c r="N5868" s="12">
        <f>IFERROR(VLOOKUP($A5868,[3]Sheet3!$A$1:$C$4542,3,FALSE),0)</f>
        <v>0</v>
      </c>
      <c r="O5868" s="10">
        <f t="shared" si="92"/>
        <v>0</v>
      </c>
      <c r="P5868"/>
    </row>
    <row r="5869" spans="1:16" x14ac:dyDescent="0.25">
      <c r="A5869" s="3">
        <v>19771326</v>
      </c>
      <c r="B5869" s="3" t="s">
        <v>8211</v>
      </c>
      <c r="C5869" s="4">
        <v>100105</v>
      </c>
      <c r="D5869" s="3" t="s">
        <v>23</v>
      </c>
      <c r="E5869" s="3" t="s">
        <v>3</v>
      </c>
      <c r="F5869" s="4" t="s">
        <v>12</v>
      </c>
      <c r="G5869" s="3"/>
      <c r="H5869" s="3"/>
      <c r="I5869" s="3"/>
      <c r="J5869" s="8">
        <v>0</v>
      </c>
      <c r="K5869" s="12">
        <f>IFERROR(VLOOKUP($A5869,[1]Piv!$B:$C,2,FALSE),0)</f>
        <v>0</v>
      </c>
      <c r="L5869" s="12">
        <f>IFERROR(VLOOKUP($A5869,'[2]FINAL (2)'!$A$1:$F$7700,3,FALSE),0)</f>
        <v>0</v>
      </c>
      <c r="M5869" s="12">
        <f>IFERROR(VLOOKUP($A5869,'[2]FINAL (2)'!$A$1:$F$7700,5,FALSE),0)</f>
        <v>0</v>
      </c>
      <c r="N5869" s="12">
        <f>IFERROR(VLOOKUP($A5869,[3]Sheet3!$A$1:$C$4542,3,FALSE),0)</f>
        <v>0</v>
      </c>
      <c r="O5869" s="10">
        <f t="shared" si="92"/>
        <v>0</v>
      </c>
      <c r="P5869"/>
    </row>
    <row r="5870" spans="1:16" x14ac:dyDescent="0.25">
      <c r="A5870" s="3">
        <v>4727736</v>
      </c>
      <c r="B5870" s="3" t="s">
        <v>8212</v>
      </c>
      <c r="C5870" s="4">
        <v>100105</v>
      </c>
      <c r="D5870" s="3" t="s">
        <v>23</v>
      </c>
      <c r="E5870" s="3" t="s">
        <v>3</v>
      </c>
      <c r="F5870" s="4" t="s">
        <v>12</v>
      </c>
      <c r="G5870" s="3"/>
      <c r="H5870" s="3"/>
      <c r="I5870" s="3"/>
      <c r="J5870" s="8">
        <v>0</v>
      </c>
      <c r="K5870" s="12">
        <f>IFERROR(VLOOKUP($A5870,[1]Piv!$B:$C,2,FALSE),0)</f>
        <v>0</v>
      </c>
      <c r="L5870" s="12">
        <f>IFERROR(VLOOKUP($A5870,'[2]FINAL (2)'!$A$1:$F$7700,3,FALSE),0)</f>
        <v>0</v>
      </c>
      <c r="M5870" s="12">
        <f>IFERROR(VLOOKUP($A5870,'[2]FINAL (2)'!$A$1:$F$7700,5,FALSE),0)</f>
        <v>0</v>
      </c>
      <c r="N5870" s="12">
        <f>IFERROR(VLOOKUP($A5870,[3]Sheet3!$A$1:$C$4542,3,FALSE),0)</f>
        <v>0</v>
      </c>
      <c r="O5870" s="10">
        <f t="shared" si="92"/>
        <v>0</v>
      </c>
      <c r="P5870"/>
    </row>
    <row r="5871" spans="1:16" x14ac:dyDescent="0.25">
      <c r="A5871" s="3">
        <v>21983509</v>
      </c>
      <c r="B5871" s="3" t="s">
        <v>8213</v>
      </c>
      <c r="C5871" s="4">
        <v>100105</v>
      </c>
      <c r="D5871" s="3" t="s">
        <v>23</v>
      </c>
      <c r="E5871" s="3" t="s">
        <v>3</v>
      </c>
      <c r="F5871" s="4" t="s">
        <v>4</v>
      </c>
      <c r="G5871" s="3">
        <v>27353</v>
      </c>
      <c r="H5871" s="3" t="s">
        <v>3216</v>
      </c>
      <c r="I5871" s="3" t="s">
        <v>3999</v>
      </c>
      <c r="J5871" s="8">
        <v>694000</v>
      </c>
      <c r="K5871" s="12">
        <f>IFERROR(VLOOKUP($A5871,[1]Piv!$B:$C,2,FALSE),0)</f>
        <v>554036.75</v>
      </c>
      <c r="L5871" s="12">
        <f>IFERROR(VLOOKUP($A5871,'[2]FINAL (2)'!$A$1:$F$7700,3,FALSE),0)</f>
        <v>0</v>
      </c>
      <c r="M5871" s="12">
        <f>IFERROR(VLOOKUP($A5871,'[2]FINAL (2)'!$A$1:$F$7700,5,FALSE),0)</f>
        <v>0</v>
      </c>
      <c r="N5871" s="12">
        <f>IFERROR(VLOOKUP($A5871,[3]Sheet3!$A$1:$C$4542,3,FALSE),0)</f>
        <v>0</v>
      </c>
      <c r="O5871" s="10">
        <f t="shared" si="92"/>
        <v>554036.75</v>
      </c>
      <c r="P5871" s="10">
        <f>O5871-J5871</f>
        <v>-139963.25</v>
      </c>
    </row>
    <row r="5872" spans="1:16" x14ac:dyDescent="0.25">
      <c r="A5872" s="3">
        <v>1795095</v>
      </c>
      <c r="B5872" s="3" t="s">
        <v>8214</v>
      </c>
      <c r="C5872" s="4">
        <v>100105</v>
      </c>
      <c r="D5872" s="3" t="s">
        <v>23</v>
      </c>
      <c r="E5872" s="3" t="s">
        <v>3</v>
      </c>
      <c r="F5872" s="4" t="s">
        <v>4</v>
      </c>
      <c r="G5872" s="3">
        <v>122984</v>
      </c>
      <c r="H5872" s="3" t="s">
        <v>3226</v>
      </c>
      <c r="I5872" s="3" t="s">
        <v>3999</v>
      </c>
      <c r="J5872" s="8">
        <v>0</v>
      </c>
      <c r="K5872" s="12">
        <f>IFERROR(VLOOKUP($A5872,[1]Piv!$B:$C,2,FALSE),0)</f>
        <v>0</v>
      </c>
      <c r="L5872" s="12">
        <f>IFERROR(VLOOKUP($A5872,'[2]FINAL (2)'!$A$1:$F$7700,3,FALSE),0)</f>
        <v>0</v>
      </c>
      <c r="M5872" s="12">
        <f>IFERROR(VLOOKUP($A5872,'[2]FINAL (2)'!$A$1:$F$7700,5,FALSE),0)</f>
        <v>0</v>
      </c>
      <c r="N5872" s="12">
        <f>IFERROR(VLOOKUP($A5872,[3]Sheet3!$A$1:$C$4542,3,FALSE),0)</f>
        <v>0</v>
      </c>
      <c r="O5872" s="10">
        <f t="shared" si="92"/>
        <v>0</v>
      </c>
      <c r="P5872" s="10">
        <f>O5872-J5872</f>
        <v>0</v>
      </c>
    </row>
    <row r="5873" spans="1:16" x14ac:dyDescent="0.25">
      <c r="A5873" s="3">
        <v>23472659</v>
      </c>
      <c r="B5873" s="3" t="s">
        <v>8215</v>
      </c>
      <c r="C5873" s="4">
        <v>100105</v>
      </c>
      <c r="D5873" s="3" t="s">
        <v>23</v>
      </c>
      <c r="E5873" s="3" t="s">
        <v>3</v>
      </c>
      <c r="F5873" s="4" t="s">
        <v>12</v>
      </c>
      <c r="G5873" s="3"/>
      <c r="H5873" s="3"/>
      <c r="I5873" s="3"/>
      <c r="J5873" s="8">
        <v>0</v>
      </c>
      <c r="K5873" s="12">
        <f>IFERROR(VLOOKUP($A5873,[1]Piv!$B:$C,2,FALSE),0)</f>
        <v>0</v>
      </c>
      <c r="L5873" s="12">
        <f>IFERROR(VLOOKUP($A5873,'[2]FINAL (2)'!$A$1:$F$7700,3,FALSE),0)</f>
        <v>0</v>
      </c>
      <c r="M5873" s="12">
        <f>IFERROR(VLOOKUP($A5873,'[2]FINAL (2)'!$A$1:$F$7700,5,FALSE),0)</f>
        <v>0</v>
      </c>
      <c r="N5873" s="12">
        <f>IFERROR(VLOOKUP($A5873,[3]Sheet3!$A$1:$C$4542,3,FALSE),0)</f>
        <v>0</v>
      </c>
      <c r="O5873" s="10">
        <f t="shared" si="92"/>
        <v>0</v>
      </c>
      <c r="P5873"/>
    </row>
    <row r="5874" spans="1:16" x14ac:dyDescent="0.25">
      <c r="A5874" s="3">
        <v>23474119</v>
      </c>
      <c r="B5874" s="3" t="s">
        <v>8216</v>
      </c>
      <c r="C5874" s="4">
        <v>100105</v>
      </c>
      <c r="D5874" s="3" t="s">
        <v>23</v>
      </c>
      <c r="E5874" s="3" t="s">
        <v>3</v>
      </c>
      <c r="F5874" s="4" t="s">
        <v>12</v>
      </c>
      <c r="G5874" s="3"/>
      <c r="H5874" s="3"/>
      <c r="I5874" s="3"/>
      <c r="J5874" s="8">
        <v>0</v>
      </c>
      <c r="K5874" s="12">
        <f>IFERROR(VLOOKUP($A5874,[1]Piv!$B:$C,2,FALSE),0)</f>
        <v>0</v>
      </c>
      <c r="L5874" s="12">
        <f>IFERROR(VLOOKUP($A5874,'[2]FINAL (2)'!$A$1:$F$7700,3,FALSE),0)</f>
        <v>0</v>
      </c>
      <c r="M5874" s="12">
        <f>IFERROR(VLOOKUP($A5874,'[2]FINAL (2)'!$A$1:$F$7700,5,FALSE),0)</f>
        <v>0</v>
      </c>
      <c r="N5874" s="12">
        <f>IFERROR(VLOOKUP($A5874,[3]Sheet3!$A$1:$C$4542,3,FALSE),0)</f>
        <v>0</v>
      </c>
      <c r="O5874" s="10">
        <f t="shared" si="92"/>
        <v>0</v>
      </c>
      <c r="P5874"/>
    </row>
    <row r="5875" spans="1:16" x14ac:dyDescent="0.25">
      <c r="A5875" s="3">
        <v>24098908</v>
      </c>
      <c r="B5875" s="3" t="s">
        <v>8217</v>
      </c>
      <c r="C5875" s="4">
        <v>101805</v>
      </c>
      <c r="D5875" s="3" t="s">
        <v>4657</v>
      </c>
      <c r="E5875" s="3" t="s">
        <v>3</v>
      </c>
      <c r="F5875" s="4" t="s">
        <v>12</v>
      </c>
      <c r="G5875" s="3">
        <v>72942</v>
      </c>
      <c r="H5875" s="3" t="s">
        <v>3258</v>
      </c>
      <c r="I5875" s="3" t="s">
        <v>3999</v>
      </c>
      <c r="J5875" s="8">
        <v>0</v>
      </c>
      <c r="K5875" s="12">
        <f>IFERROR(VLOOKUP($A5875,[1]Piv!$B:$C,2,FALSE),0)</f>
        <v>0</v>
      </c>
      <c r="L5875" s="12">
        <f>IFERROR(VLOOKUP($A5875,'[2]FINAL (2)'!$A$1:$F$7700,3,FALSE),0)</f>
        <v>0</v>
      </c>
      <c r="M5875" s="12">
        <f>IFERROR(VLOOKUP($A5875,'[2]FINAL (2)'!$A$1:$F$7700,5,FALSE),0)</f>
        <v>0</v>
      </c>
      <c r="N5875" s="12">
        <f>IFERROR(VLOOKUP($A5875,[3]Sheet3!$A$1:$C$4542,3,FALSE),0)</f>
        <v>0</v>
      </c>
      <c r="O5875" s="10">
        <f t="shared" si="92"/>
        <v>0</v>
      </c>
      <c r="P5875"/>
    </row>
    <row r="5876" spans="1:16" x14ac:dyDescent="0.25">
      <c r="A5876" s="3">
        <v>16089537</v>
      </c>
      <c r="B5876" s="3" t="s">
        <v>8218</v>
      </c>
      <c r="C5876" s="4">
        <v>101805</v>
      </c>
      <c r="D5876" s="3" t="s">
        <v>4657</v>
      </c>
      <c r="E5876" s="3" t="s">
        <v>3</v>
      </c>
      <c r="F5876" s="4" t="s">
        <v>4</v>
      </c>
      <c r="G5876" s="3"/>
      <c r="H5876" s="3"/>
      <c r="I5876" s="3"/>
      <c r="J5876" s="8">
        <v>0</v>
      </c>
      <c r="K5876" s="12">
        <f>IFERROR(VLOOKUP($A5876,[1]Piv!$B:$C,2,FALSE),0)</f>
        <v>0</v>
      </c>
      <c r="L5876" s="12">
        <f>IFERROR(VLOOKUP($A5876,'[2]FINAL (2)'!$A$1:$F$7700,3,FALSE),0)</f>
        <v>0</v>
      </c>
      <c r="M5876" s="12">
        <f>IFERROR(VLOOKUP($A5876,'[2]FINAL (2)'!$A$1:$F$7700,5,FALSE),0)</f>
        <v>0</v>
      </c>
      <c r="N5876" s="12">
        <f>IFERROR(VLOOKUP($A5876,[3]Sheet3!$A$1:$C$4542,3,FALSE),0)</f>
        <v>0</v>
      </c>
      <c r="O5876" s="10">
        <f t="shared" si="92"/>
        <v>0</v>
      </c>
      <c r="P5876" s="10">
        <f>O5876-J5876</f>
        <v>0</v>
      </c>
    </row>
    <row r="5877" spans="1:16" x14ac:dyDescent="0.25">
      <c r="A5877" s="3">
        <v>15250345</v>
      </c>
      <c r="B5877" s="3" t="s">
        <v>2725</v>
      </c>
      <c r="C5877" s="4">
        <v>100962</v>
      </c>
      <c r="D5877" s="3" t="s">
        <v>4658</v>
      </c>
      <c r="E5877" s="3" t="s">
        <v>3</v>
      </c>
      <c r="F5877" s="4" t="s">
        <v>4</v>
      </c>
      <c r="G5877" s="3">
        <v>135991</v>
      </c>
      <c r="H5877" s="3" t="s">
        <v>3273</v>
      </c>
      <c r="I5877" s="3" t="s">
        <v>3999</v>
      </c>
      <c r="J5877" s="8">
        <v>20520000</v>
      </c>
      <c r="K5877" s="12">
        <f>IFERROR(VLOOKUP($A5877,[1]Piv!$B:$C,2,FALSE),0)</f>
        <v>4067769.51</v>
      </c>
      <c r="L5877" s="12">
        <f>IFERROR(VLOOKUP($A5877,'[2]FINAL (2)'!$A$1:$F$7700,3,FALSE),0)</f>
        <v>0</v>
      </c>
      <c r="M5877" s="12">
        <f>IFERROR(VLOOKUP($A5877,'[2]FINAL (2)'!$A$1:$F$7700,5,FALSE),0)</f>
        <v>1504469.27</v>
      </c>
      <c r="N5877" s="12">
        <f>IFERROR(VLOOKUP($A5877,[3]Sheet3!$A$1:$C$4542,3,FALSE),0)</f>
        <v>16200000</v>
      </c>
      <c r="O5877" s="10">
        <f t="shared" si="92"/>
        <v>21772238.780000001</v>
      </c>
      <c r="P5877" s="10">
        <f>O5877-J5877</f>
        <v>1252238.7800000012</v>
      </c>
    </row>
    <row r="5878" spans="1:16" x14ac:dyDescent="0.25">
      <c r="A5878" s="3">
        <v>7149964</v>
      </c>
      <c r="B5878" s="3" t="s">
        <v>2923</v>
      </c>
      <c r="C5878" s="4">
        <v>100964</v>
      </c>
      <c r="D5878" s="3" t="s">
        <v>3855</v>
      </c>
      <c r="E5878" s="3" t="s">
        <v>3</v>
      </c>
      <c r="F5878" s="4" t="s">
        <v>4</v>
      </c>
      <c r="G5878" s="3">
        <v>130810</v>
      </c>
      <c r="H5878" s="3" t="s">
        <v>3203</v>
      </c>
      <c r="I5878" s="3" t="s">
        <v>3999</v>
      </c>
      <c r="J5878" s="8">
        <v>5467551.5</v>
      </c>
      <c r="K5878" s="12">
        <f>IFERROR(VLOOKUP($A5878,[1]Piv!$B:$C,2,FALSE),0)</f>
        <v>3836925.1</v>
      </c>
      <c r="L5878" s="12">
        <f>IFERROR(VLOOKUP($A5878,'[2]FINAL (2)'!$A$1:$F$7700,3,FALSE),0)</f>
        <v>1055167.67</v>
      </c>
      <c r="M5878" s="12">
        <f>IFERROR(VLOOKUP($A5878,'[2]FINAL (2)'!$A$1:$F$7700,5,FALSE),0)</f>
        <v>0</v>
      </c>
      <c r="N5878" s="12">
        <f>IFERROR(VLOOKUP($A5878,[3]Sheet3!$A$1:$C$4542,3,FALSE),0)</f>
        <v>0</v>
      </c>
      <c r="O5878" s="10">
        <f t="shared" si="92"/>
        <v>4892092.7699999996</v>
      </c>
      <c r="P5878" s="10">
        <f>O5878-J5878</f>
        <v>-575458.73000000045</v>
      </c>
    </row>
    <row r="5879" spans="1:16" x14ac:dyDescent="0.25">
      <c r="A5879" s="3">
        <v>16082978</v>
      </c>
      <c r="B5879" s="3" t="s">
        <v>1308</v>
      </c>
      <c r="C5879" s="4">
        <v>100964</v>
      </c>
      <c r="D5879" s="3" t="s">
        <v>3855</v>
      </c>
      <c r="E5879" s="3" t="s">
        <v>3</v>
      </c>
      <c r="F5879" s="4" t="s">
        <v>4</v>
      </c>
      <c r="G5879" s="3">
        <v>131072</v>
      </c>
      <c r="H5879" s="3" t="s">
        <v>3245</v>
      </c>
      <c r="I5879" s="3" t="s">
        <v>3999</v>
      </c>
      <c r="J5879" s="8">
        <v>20000</v>
      </c>
      <c r="K5879" s="12">
        <f>IFERROR(VLOOKUP($A5879,[1]Piv!$B:$C,2,FALSE),0)</f>
        <v>0</v>
      </c>
      <c r="L5879" s="12">
        <f>IFERROR(VLOOKUP($A5879,'[2]FINAL (2)'!$A$1:$F$7700,3,FALSE),0)</f>
        <v>0</v>
      </c>
      <c r="M5879" s="12">
        <f>IFERROR(VLOOKUP($A5879,'[2]FINAL (2)'!$A$1:$F$7700,5,FALSE),0)</f>
        <v>0</v>
      </c>
      <c r="N5879" s="12">
        <f>IFERROR(VLOOKUP($A5879,[3]Sheet3!$A$1:$C$4542,3,FALSE),0)</f>
        <v>20000</v>
      </c>
      <c r="O5879" s="10">
        <f t="shared" si="92"/>
        <v>20000</v>
      </c>
      <c r="P5879" s="10">
        <f>O5879-J5879</f>
        <v>0</v>
      </c>
    </row>
    <row r="5880" spans="1:16" x14ac:dyDescent="0.25">
      <c r="A5880" s="3">
        <v>19526591</v>
      </c>
      <c r="B5880" s="3" t="s">
        <v>8219</v>
      </c>
      <c r="C5880" s="4">
        <v>100964</v>
      </c>
      <c r="D5880" s="3" t="s">
        <v>3855</v>
      </c>
      <c r="E5880" s="3" t="s">
        <v>3</v>
      </c>
      <c r="F5880" s="4" t="s">
        <v>12</v>
      </c>
      <c r="G5880" s="3"/>
      <c r="H5880" s="3"/>
      <c r="I5880" s="3"/>
      <c r="J5880" s="8">
        <v>0</v>
      </c>
      <c r="K5880" s="12">
        <f>IFERROR(VLOOKUP($A5880,[1]Piv!$B:$C,2,FALSE),0)</f>
        <v>0</v>
      </c>
      <c r="L5880" s="12">
        <f>IFERROR(VLOOKUP($A5880,'[2]FINAL (2)'!$A$1:$F$7700,3,FALSE),0)</f>
        <v>0</v>
      </c>
      <c r="M5880" s="12">
        <f>IFERROR(VLOOKUP($A5880,'[2]FINAL (2)'!$A$1:$F$7700,5,FALSE),0)</f>
        <v>0</v>
      </c>
      <c r="N5880" s="12">
        <f>IFERROR(VLOOKUP($A5880,[3]Sheet3!$A$1:$C$4542,3,FALSE),0)</f>
        <v>0</v>
      </c>
      <c r="O5880" s="10">
        <f t="shared" si="92"/>
        <v>0</v>
      </c>
      <c r="P5880"/>
    </row>
    <row r="5881" spans="1:16" x14ac:dyDescent="0.25">
      <c r="A5881" s="3">
        <v>9095375</v>
      </c>
      <c r="B5881" s="3" t="s">
        <v>8220</v>
      </c>
      <c r="C5881" s="4">
        <v>101806</v>
      </c>
      <c r="D5881" s="3" t="s">
        <v>4659</v>
      </c>
      <c r="E5881" s="3" t="s">
        <v>3</v>
      </c>
      <c r="F5881" s="4" t="s">
        <v>4</v>
      </c>
      <c r="G5881" s="3">
        <v>137286</v>
      </c>
      <c r="H5881" s="3" t="s">
        <v>3282</v>
      </c>
      <c r="I5881" s="3" t="s">
        <v>4001</v>
      </c>
      <c r="J5881" s="8">
        <v>4016947.59</v>
      </c>
      <c r="K5881" s="12">
        <f>IFERROR(VLOOKUP($A5881,[1]Piv!$B:$C,2,FALSE),0)</f>
        <v>0</v>
      </c>
      <c r="L5881" s="12">
        <f>IFERROR(VLOOKUP($A5881,'[2]FINAL (2)'!$A$1:$F$7700,3,FALSE),0)</f>
        <v>0</v>
      </c>
      <c r="M5881" s="12">
        <f>IFERROR(VLOOKUP($A5881,'[2]FINAL (2)'!$A$1:$F$7700,5,FALSE),0)</f>
        <v>1011298.41</v>
      </c>
      <c r="N5881" s="12">
        <f>IFERROR(VLOOKUP($A5881,[3]Sheet3!$A$1:$C$4542,3,FALSE),0)</f>
        <v>3000000</v>
      </c>
      <c r="O5881" s="10">
        <f t="shared" si="92"/>
        <v>4011298.41</v>
      </c>
      <c r="P5881" s="10">
        <f>O5881-J5881</f>
        <v>-5649.179999999702</v>
      </c>
    </row>
    <row r="5882" spans="1:16" x14ac:dyDescent="0.25">
      <c r="A5882" s="3">
        <v>25383669</v>
      </c>
      <c r="B5882" s="3" t="s">
        <v>8221</v>
      </c>
      <c r="C5882" s="4">
        <v>101806</v>
      </c>
      <c r="D5882" s="3" t="s">
        <v>4659</v>
      </c>
      <c r="E5882" s="3" t="s">
        <v>3</v>
      </c>
      <c r="F5882" s="4" t="s">
        <v>12</v>
      </c>
      <c r="G5882" s="3"/>
      <c r="H5882" s="3"/>
      <c r="I5882" s="3"/>
      <c r="J5882" s="8">
        <v>0</v>
      </c>
      <c r="K5882" s="12">
        <f>IFERROR(VLOOKUP($A5882,[1]Piv!$B:$C,2,FALSE),0)</f>
        <v>0</v>
      </c>
      <c r="L5882" s="12">
        <f>IFERROR(VLOOKUP($A5882,'[2]FINAL (2)'!$A$1:$F$7700,3,FALSE),0)</f>
        <v>0</v>
      </c>
      <c r="M5882" s="12">
        <f>IFERROR(VLOOKUP($A5882,'[2]FINAL (2)'!$A$1:$F$7700,5,FALSE),0)</f>
        <v>0</v>
      </c>
      <c r="N5882" s="12">
        <f>IFERROR(VLOOKUP($A5882,[3]Sheet3!$A$1:$C$4542,3,FALSE),0)</f>
        <v>0</v>
      </c>
      <c r="O5882" s="10">
        <f t="shared" si="92"/>
        <v>0</v>
      </c>
      <c r="P5882"/>
    </row>
    <row r="5883" spans="1:16" x14ac:dyDescent="0.25">
      <c r="A5883" s="3">
        <v>17382577</v>
      </c>
      <c r="B5883" s="3" t="s">
        <v>8222</v>
      </c>
      <c r="C5883" s="4">
        <v>101806</v>
      </c>
      <c r="D5883" s="3" t="s">
        <v>4659</v>
      </c>
      <c r="E5883" s="3" t="s">
        <v>3</v>
      </c>
      <c r="F5883" s="4" t="s">
        <v>4</v>
      </c>
      <c r="G5883" s="3">
        <v>137286</v>
      </c>
      <c r="H5883" s="3" t="s">
        <v>3282</v>
      </c>
      <c r="I5883" s="3" t="s">
        <v>4001</v>
      </c>
      <c r="J5883" s="8">
        <v>0</v>
      </c>
      <c r="K5883" s="12">
        <f>IFERROR(VLOOKUP($A5883,[1]Piv!$B:$C,2,FALSE),0)</f>
        <v>0</v>
      </c>
      <c r="L5883" s="12">
        <f>IFERROR(VLOOKUP($A5883,'[2]FINAL (2)'!$A$1:$F$7700,3,FALSE),0)</f>
        <v>0</v>
      </c>
      <c r="M5883" s="12">
        <f>IFERROR(VLOOKUP($A5883,'[2]FINAL (2)'!$A$1:$F$7700,5,FALSE),0)</f>
        <v>0</v>
      </c>
      <c r="N5883" s="12">
        <f>IFERROR(VLOOKUP($A5883,[3]Sheet3!$A$1:$C$4542,3,FALSE),0)</f>
        <v>0</v>
      </c>
      <c r="O5883" s="10">
        <f t="shared" si="92"/>
        <v>0</v>
      </c>
      <c r="P5883" s="10">
        <f>O5883-J5883</f>
        <v>0</v>
      </c>
    </row>
    <row r="5884" spans="1:16" x14ac:dyDescent="0.25">
      <c r="A5884" s="3">
        <v>23214549</v>
      </c>
      <c r="B5884" s="3" t="s">
        <v>8223</v>
      </c>
      <c r="C5884" s="4">
        <v>101806</v>
      </c>
      <c r="D5884" s="3" t="s">
        <v>4659</v>
      </c>
      <c r="E5884" s="3" t="s">
        <v>3</v>
      </c>
      <c r="F5884" s="4" t="s">
        <v>12</v>
      </c>
      <c r="G5884" s="3"/>
      <c r="H5884" s="3"/>
      <c r="I5884" s="3"/>
      <c r="J5884" s="8">
        <v>0</v>
      </c>
      <c r="K5884" s="12">
        <f>IFERROR(VLOOKUP($A5884,[1]Piv!$B:$C,2,FALSE),0)</f>
        <v>0</v>
      </c>
      <c r="L5884" s="12">
        <f>IFERROR(VLOOKUP($A5884,'[2]FINAL (2)'!$A$1:$F$7700,3,FALSE),0)</f>
        <v>0</v>
      </c>
      <c r="M5884" s="12">
        <f>IFERROR(VLOOKUP($A5884,'[2]FINAL (2)'!$A$1:$F$7700,5,FALSE),0)</f>
        <v>0</v>
      </c>
      <c r="N5884" s="12">
        <f>IFERROR(VLOOKUP($A5884,[3]Sheet3!$A$1:$C$4542,3,FALSE),0)</f>
        <v>0</v>
      </c>
      <c r="O5884" s="10">
        <f t="shared" si="92"/>
        <v>0</v>
      </c>
      <c r="P5884"/>
    </row>
    <row r="5885" spans="1:16" x14ac:dyDescent="0.25">
      <c r="A5885" s="3">
        <v>26962360</v>
      </c>
      <c r="B5885" s="3" t="s">
        <v>8224</v>
      </c>
      <c r="C5885" s="4">
        <v>101806</v>
      </c>
      <c r="D5885" s="3" t="s">
        <v>4659</v>
      </c>
      <c r="E5885" s="3" t="s">
        <v>3</v>
      </c>
      <c r="F5885" s="4" t="s">
        <v>12</v>
      </c>
      <c r="G5885" s="3">
        <v>137286</v>
      </c>
      <c r="H5885" s="3" t="s">
        <v>3282</v>
      </c>
      <c r="I5885" s="3" t="s">
        <v>4001</v>
      </c>
      <c r="J5885" s="8">
        <v>0</v>
      </c>
      <c r="K5885" s="12">
        <f>IFERROR(VLOOKUP($A5885,[1]Piv!$B:$C,2,FALSE),0)</f>
        <v>0</v>
      </c>
      <c r="L5885" s="12">
        <f>IFERROR(VLOOKUP($A5885,'[2]FINAL (2)'!$A$1:$F$7700,3,FALSE),0)</f>
        <v>0</v>
      </c>
      <c r="M5885" s="12">
        <f>IFERROR(VLOOKUP($A5885,'[2]FINAL (2)'!$A$1:$F$7700,5,FALSE),0)</f>
        <v>0</v>
      </c>
      <c r="N5885" s="12">
        <f>IFERROR(VLOOKUP($A5885,[3]Sheet3!$A$1:$C$4542,3,FALSE),0)</f>
        <v>0</v>
      </c>
      <c r="O5885" s="10">
        <f t="shared" si="92"/>
        <v>0</v>
      </c>
      <c r="P5885"/>
    </row>
    <row r="5886" spans="1:16" x14ac:dyDescent="0.25">
      <c r="A5886" s="3">
        <v>18477713</v>
      </c>
      <c r="B5886" s="3" t="s">
        <v>8225</v>
      </c>
      <c r="C5886" s="4">
        <v>101807</v>
      </c>
      <c r="D5886" s="3" t="s">
        <v>4660</v>
      </c>
      <c r="E5886" s="3" t="s">
        <v>3</v>
      </c>
      <c r="F5886" s="4" t="s">
        <v>4</v>
      </c>
      <c r="G5886" s="3">
        <v>129093</v>
      </c>
      <c r="H5886" s="3" t="s">
        <v>3276</v>
      </c>
      <c r="I5886" s="3" t="s">
        <v>3999</v>
      </c>
      <c r="J5886" s="8">
        <v>2181666.73</v>
      </c>
      <c r="K5886" s="12">
        <f>IFERROR(VLOOKUP($A5886,[1]Piv!$B:$C,2,FALSE),0)</f>
        <v>0</v>
      </c>
      <c r="L5886" s="12">
        <f>IFERROR(VLOOKUP($A5886,'[2]FINAL (2)'!$A$1:$F$7700,3,FALSE),0)</f>
        <v>1671111.17</v>
      </c>
      <c r="M5886" s="12">
        <f>IFERROR(VLOOKUP($A5886,'[2]FINAL (2)'!$A$1:$F$7700,5,FALSE),0)</f>
        <v>0</v>
      </c>
      <c r="N5886" s="12">
        <f>IFERROR(VLOOKUP($A5886,[3]Sheet3!$A$1:$C$4542,3,FALSE),0)</f>
        <v>500000</v>
      </c>
      <c r="O5886" s="10">
        <f t="shared" si="92"/>
        <v>2171111.17</v>
      </c>
      <c r="P5886" s="10">
        <f>O5886-J5886</f>
        <v>-10555.560000000056</v>
      </c>
    </row>
    <row r="5887" spans="1:16" x14ac:dyDescent="0.25">
      <c r="A5887" s="3">
        <v>10422770</v>
      </c>
      <c r="B5887" s="3" t="s">
        <v>8226</v>
      </c>
      <c r="C5887" s="4">
        <v>101807</v>
      </c>
      <c r="D5887" s="3" t="s">
        <v>4660</v>
      </c>
      <c r="E5887" s="3" t="s">
        <v>3</v>
      </c>
      <c r="F5887" s="4" t="s">
        <v>12</v>
      </c>
      <c r="G5887" s="3"/>
      <c r="H5887" s="3"/>
      <c r="I5887" s="3"/>
      <c r="J5887" s="8">
        <v>0</v>
      </c>
      <c r="K5887" s="12">
        <f>IFERROR(VLOOKUP($A5887,[1]Piv!$B:$C,2,FALSE),0)</f>
        <v>0</v>
      </c>
      <c r="L5887" s="12">
        <f>IFERROR(VLOOKUP($A5887,'[2]FINAL (2)'!$A$1:$F$7700,3,FALSE),0)</f>
        <v>0</v>
      </c>
      <c r="M5887" s="12">
        <f>IFERROR(VLOOKUP($A5887,'[2]FINAL (2)'!$A$1:$F$7700,5,FALSE),0)</f>
        <v>0</v>
      </c>
      <c r="N5887" s="12">
        <f>IFERROR(VLOOKUP($A5887,[3]Sheet3!$A$1:$C$4542,3,FALSE),0)</f>
        <v>0</v>
      </c>
      <c r="O5887" s="10">
        <f t="shared" si="92"/>
        <v>0</v>
      </c>
      <c r="P5887"/>
    </row>
    <row r="5888" spans="1:16" x14ac:dyDescent="0.25">
      <c r="A5888" s="3">
        <v>6217187</v>
      </c>
      <c r="B5888" s="3" t="s">
        <v>8227</v>
      </c>
      <c r="C5888" s="4">
        <v>101807</v>
      </c>
      <c r="D5888" s="3" t="s">
        <v>4660</v>
      </c>
      <c r="E5888" s="3" t="s">
        <v>3</v>
      </c>
      <c r="F5888" s="4" t="s">
        <v>12</v>
      </c>
      <c r="G5888" s="3"/>
      <c r="H5888" s="3"/>
      <c r="I5888" s="3"/>
      <c r="J5888" s="8">
        <v>0</v>
      </c>
      <c r="K5888" s="12">
        <f>IFERROR(VLOOKUP($A5888,[1]Piv!$B:$C,2,FALSE),0)</f>
        <v>0</v>
      </c>
      <c r="L5888" s="12">
        <f>IFERROR(VLOOKUP($A5888,'[2]FINAL (2)'!$A$1:$F$7700,3,FALSE),0)</f>
        <v>0</v>
      </c>
      <c r="M5888" s="12">
        <f>IFERROR(VLOOKUP($A5888,'[2]FINAL (2)'!$A$1:$F$7700,5,FALSE),0)</f>
        <v>0</v>
      </c>
      <c r="N5888" s="12">
        <f>IFERROR(VLOOKUP($A5888,[3]Sheet3!$A$1:$C$4542,3,FALSE),0)</f>
        <v>0</v>
      </c>
      <c r="O5888" s="10">
        <f t="shared" si="92"/>
        <v>0</v>
      </c>
      <c r="P5888"/>
    </row>
    <row r="5889" spans="1:16" x14ac:dyDescent="0.25">
      <c r="A5889" s="3">
        <v>9983342</v>
      </c>
      <c r="B5889" s="3" t="s">
        <v>8228</v>
      </c>
      <c r="C5889" s="4">
        <v>100965</v>
      </c>
      <c r="D5889" s="3" t="s">
        <v>3574</v>
      </c>
      <c r="E5889" s="3" t="s">
        <v>3</v>
      </c>
      <c r="F5889" s="4" t="s">
        <v>4</v>
      </c>
      <c r="G5889" s="3">
        <v>129270</v>
      </c>
      <c r="H5889" s="3" t="s">
        <v>3192</v>
      </c>
      <c r="I5889" s="3" t="s">
        <v>3999</v>
      </c>
      <c r="J5889" s="8">
        <v>400000</v>
      </c>
      <c r="K5889" s="12">
        <f>IFERROR(VLOOKUP($A5889,[1]Piv!$B:$C,2,FALSE),0)</f>
        <v>0</v>
      </c>
      <c r="L5889" s="12">
        <f>IFERROR(VLOOKUP($A5889,'[2]FINAL (2)'!$A$1:$F$7700,3,FALSE),0)</f>
        <v>0</v>
      </c>
      <c r="M5889" s="12">
        <f>IFERROR(VLOOKUP($A5889,'[2]FINAL (2)'!$A$1:$F$7700,5,FALSE),0)</f>
        <v>590994.32999999996</v>
      </c>
      <c r="N5889" s="12">
        <f>IFERROR(VLOOKUP($A5889,[3]Sheet3!$A$1:$C$4542,3,FALSE),0)</f>
        <v>400000</v>
      </c>
      <c r="O5889" s="10">
        <f t="shared" si="92"/>
        <v>990994.33</v>
      </c>
      <c r="P5889" s="10">
        <f>O5889-J5889</f>
        <v>590994.32999999996</v>
      </c>
    </row>
    <row r="5890" spans="1:16" x14ac:dyDescent="0.25">
      <c r="A5890" s="3">
        <v>21621092</v>
      </c>
      <c r="B5890" s="3" t="s">
        <v>1962</v>
      </c>
      <c r="C5890" s="4">
        <v>100965</v>
      </c>
      <c r="D5890" s="3" t="s">
        <v>3574</v>
      </c>
      <c r="E5890" s="3" t="s">
        <v>3</v>
      </c>
      <c r="F5890" s="4" t="s">
        <v>4</v>
      </c>
      <c r="G5890" s="3">
        <v>124356</v>
      </c>
      <c r="H5890" s="3" t="s">
        <v>3217</v>
      </c>
      <c r="I5890" s="3" t="s">
        <v>3999</v>
      </c>
      <c r="J5890" s="8">
        <v>4978000</v>
      </c>
      <c r="K5890" s="12">
        <f>IFERROR(VLOOKUP($A5890,[1]Piv!$B:$C,2,FALSE),0)</f>
        <v>2164807.2800000003</v>
      </c>
      <c r="L5890" s="12">
        <f>IFERROR(VLOOKUP($A5890,'[2]FINAL (2)'!$A$1:$F$7700,3,FALSE),0)</f>
        <v>0</v>
      </c>
      <c r="M5890" s="12">
        <f>IFERROR(VLOOKUP($A5890,'[2]FINAL (2)'!$A$1:$F$7700,5,FALSE),0)</f>
        <v>2000112.88</v>
      </c>
      <c r="N5890" s="12">
        <f>IFERROR(VLOOKUP($A5890,[3]Sheet3!$A$1:$C$4542,3,FALSE),0)</f>
        <v>2643000</v>
      </c>
      <c r="O5890" s="10">
        <f t="shared" si="92"/>
        <v>6807920.1600000001</v>
      </c>
      <c r="P5890" s="10">
        <f>O5890-J5890</f>
        <v>1829920.1600000001</v>
      </c>
    </row>
    <row r="5891" spans="1:16" x14ac:dyDescent="0.25">
      <c r="A5891" s="3">
        <v>22209367</v>
      </c>
      <c r="B5891" s="3" t="s">
        <v>8229</v>
      </c>
      <c r="C5891" s="4">
        <v>100965</v>
      </c>
      <c r="D5891" s="3" t="s">
        <v>3574</v>
      </c>
      <c r="E5891" s="3" t="s">
        <v>3</v>
      </c>
      <c r="F5891" s="4" t="s">
        <v>4</v>
      </c>
      <c r="G5891" s="3">
        <v>137175</v>
      </c>
      <c r="H5891" s="3" t="s">
        <v>3237</v>
      </c>
      <c r="I5891" s="3" t="s">
        <v>3999</v>
      </c>
      <c r="J5891" s="8">
        <v>0</v>
      </c>
      <c r="K5891" s="12">
        <f>IFERROR(VLOOKUP($A5891,[1]Piv!$B:$C,2,FALSE),0)</f>
        <v>0</v>
      </c>
      <c r="L5891" s="12">
        <f>IFERROR(VLOOKUP($A5891,'[2]FINAL (2)'!$A$1:$F$7700,3,FALSE),0)</f>
        <v>0</v>
      </c>
      <c r="M5891" s="12">
        <f>IFERROR(VLOOKUP($A5891,'[2]FINAL (2)'!$A$1:$F$7700,5,FALSE),0)</f>
        <v>0</v>
      </c>
      <c r="N5891" s="12">
        <f>IFERROR(VLOOKUP($A5891,[3]Sheet3!$A$1:$C$4542,3,FALSE),0)</f>
        <v>19800000</v>
      </c>
      <c r="O5891" s="10">
        <f t="shared" ref="O5891:O5954" si="93">IFERROR(SUM(K5891,L5891,M5891,N5891),0)</f>
        <v>19800000</v>
      </c>
      <c r="P5891" s="10">
        <f>O5891-J5891</f>
        <v>19800000</v>
      </c>
    </row>
    <row r="5892" spans="1:16" x14ac:dyDescent="0.25">
      <c r="A5892" s="3">
        <v>25384819</v>
      </c>
      <c r="B5892" s="3" t="s">
        <v>8230</v>
      </c>
      <c r="C5892" s="4">
        <v>100965</v>
      </c>
      <c r="D5892" s="3" t="s">
        <v>3574</v>
      </c>
      <c r="E5892" s="3" t="s">
        <v>3</v>
      </c>
      <c r="F5892" s="4" t="s">
        <v>12</v>
      </c>
      <c r="G5892" s="3"/>
      <c r="H5892" s="3"/>
      <c r="I5892" s="3"/>
      <c r="J5892" s="8">
        <v>0</v>
      </c>
      <c r="K5892" s="12">
        <f>IFERROR(VLOOKUP($A5892,[1]Piv!$B:$C,2,FALSE),0)</f>
        <v>0</v>
      </c>
      <c r="L5892" s="12">
        <f>IFERROR(VLOOKUP($A5892,'[2]FINAL (2)'!$A$1:$F$7700,3,FALSE),0)</f>
        <v>0</v>
      </c>
      <c r="M5892" s="12">
        <f>IFERROR(VLOOKUP($A5892,'[2]FINAL (2)'!$A$1:$F$7700,5,FALSE),0)</f>
        <v>0</v>
      </c>
      <c r="N5892" s="12">
        <f>IFERROR(VLOOKUP($A5892,[3]Sheet3!$A$1:$C$4542,3,FALSE),0)</f>
        <v>0</v>
      </c>
      <c r="O5892" s="10">
        <f t="shared" si="93"/>
        <v>0</v>
      </c>
      <c r="P5892"/>
    </row>
    <row r="5893" spans="1:16" x14ac:dyDescent="0.25">
      <c r="A5893" s="3">
        <v>9338342</v>
      </c>
      <c r="B5893" s="3" t="s">
        <v>2312</v>
      </c>
      <c r="C5893" s="4">
        <v>100966</v>
      </c>
      <c r="D5893" s="3" t="s">
        <v>3856</v>
      </c>
      <c r="E5893" s="3" t="s">
        <v>3</v>
      </c>
      <c r="F5893" s="4" t="s">
        <v>4</v>
      </c>
      <c r="G5893" s="3">
        <v>138612</v>
      </c>
      <c r="H5893" s="3" t="s">
        <v>3267</v>
      </c>
      <c r="I5893" s="3" t="s">
        <v>3999</v>
      </c>
      <c r="J5893" s="8">
        <v>700000</v>
      </c>
      <c r="K5893" s="12">
        <f>IFERROR(VLOOKUP($A5893,[1]Piv!$B:$C,2,FALSE),0)</f>
        <v>0</v>
      </c>
      <c r="L5893" s="12">
        <f>IFERROR(VLOOKUP($A5893,'[2]FINAL (2)'!$A$1:$F$7700,3,FALSE),0)</f>
        <v>0</v>
      </c>
      <c r="M5893" s="12">
        <f>IFERROR(VLOOKUP($A5893,'[2]FINAL (2)'!$A$1:$F$7700,5,FALSE),0)</f>
        <v>0</v>
      </c>
      <c r="N5893" s="12">
        <f>IFERROR(VLOOKUP($A5893,[3]Sheet3!$A$1:$C$4542,3,FALSE),0)</f>
        <v>700000</v>
      </c>
      <c r="O5893" s="10">
        <f t="shared" si="93"/>
        <v>700000</v>
      </c>
      <c r="P5893" s="10">
        <f>O5893-J5893</f>
        <v>0</v>
      </c>
    </row>
    <row r="5894" spans="1:16" x14ac:dyDescent="0.25">
      <c r="A5894" s="3">
        <v>10399710</v>
      </c>
      <c r="B5894" s="3" t="s">
        <v>1681</v>
      </c>
      <c r="C5894" s="4">
        <v>100966</v>
      </c>
      <c r="D5894" s="3" t="s">
        <v>3856</v>
      </c>
      <c r="E5894" s="3" t="s">
        <v>3</v>
      </c>
      <c r="F5894" s="4" t="s">
        <v>4</v>
      </c>
      <c r="G5894" s="3">
        <v>138612</v>
      </c>
      <c r="H5894" s="3" t="s">
        <v>3267</v>
      </c>
      <c r="I5894" s="3" t="s">
        <v>3999</v>
      </c>
      <c r="J5894" s="8">
        <v>1204702.46</v>
      </c>
      <c r="K5894" s="12">
        <f>IFERROR(VLOOKUP($A5894,[1]Piv!$B:$C,2,FALSE),0)</f>
        <v>0</v>
      </c>
      <c r="L5894" s="12">
        <f>IFERROR(VLOOKUP($A5894,'[2]FINAL (2)'!$A$1:$F$7700,3,FALSE),0)</f>
        <v>503134.99</v>
      </c>
      <c r="M5894" s="12">
        <f>IFERROR(VLOOKUP($A5894,'[2]FINAL (2)'!$A$1:$F$7700,5,FALSE),0)</f>
        <v>0</v>
      </c>
      <c r="N5894" s="12">
        <f>IFERROR(VLOOKUP($A5894,[3]Sheet3!$A$1:$C$4542,3,FALSE),0)</f>
        <v>700000</v>
      </c>
      <c r="O5894" s="10">
        <f t="shared" si="93"/>
        <v>1203134.99</v>
      </c>
      <c r="P5894" s="10">
        <f>O5894-J5894</f>
        <v>-1567.4699999999721</v>
      </c>
    </row>
    <row r="5895" spans="1:16" x14ac:dyDescent="0.25">
      <c r="A5895" s="3">
        <v>4147613</v>
      </c>
      <c r="B5895" s="3" t="s">
        <v>8231</v>
      </c>
      <c r="C5895" s="4">
        <v>101808</v>
      </c>
      <c r="D5895" s="3" t="s">
        <v>4661</v>
      </c>
      <c r="E5895" s="3" t="s">
        <v>3</v>
      </c>
      <c r="F5895" s="4" t="s">
        <v>4</v>
      </c>
      <c r="G5895" s="3">
        <v>124356</v>
      </c>
      <c r="H5895" s="3" t="s">
        <v>3217</v>
      </c>
      <c r="I5895" s="3" t="s">
        <v>3999</v>
      </c>
      <c r="J5895" s="8">
        <v>18474000</v>
      </c>
      <c r="K5895" s="12">
        <f>IFERROR(VLOOKUP($A5895,[1]Piv!$B:$C,2,FALSE),0)</f>
        <v>1006606.48</v>
      </c>
      <c r="L5895" s="12">
        <f>IFERROR(VLOOKUP($A5895,'[2]FINAL (2)'!$A$1:$F$7700,3,FALSE),0)</f>
        <v>0</v>
      </c>
      <c r="M5895" s="12">
        <f>IFERROR(VLOOKUP($A5895,'[2]FINAL (2)'!$A$1:$F$7700,5,FALSE),0)</f>
        <v>3009457.11</v>
      </c>
      <c r="N5895" s="12">
        <f>IFERROR(VLOOKUP($A5895,[3]Sheet3!$A$1:$C$4542,3,FALSE),0)</f>
        <v>17474000</v>
      </c>
      <c r="O5895" s="10">
        <f t="shared" si="93"/>
        <v>21490063.59</v>
      </c>
      <c r="P5895" s="10">
        <f>O5895-J5895</f>
        <v>3016063.59</v>
      </c>
    </row>
    <row r="5896" spans="1:16" x14ac:dyDescent="0.25">
      <c r="A5896" s="3">
        <v>14114158</v>
      </c>
      <c r="B5896" s="3" t="s">
        <v>2609</v>
      </c>
      <c r="C5896" s="4">
        <v>101808</v>
      </c>
      <c r="D5896" s="3" t="s">
        <v>4661</v>
      </c>
      <c r="E5896" s="3" t="s">
        <v>3</v>
      </c>
      <c r="F5896" s="4" t="s">
        <v>4</v>
      </c>
      <c r="G5896" s="3">
        <v>124356</v>
      </c>
      <c r="H5896" s="3" t="s">
        <v>3217</v>
      </c>
      <c r="I5896" s="3" t="s">
        <v>3999</v>
      </c>
      <c r="J5896" s="8">
        <v>12960000</v>
      </c>
      <c r="K5896" s="12">
        <f>IFERROR(VLOOKUP($A5896,[1]Piv!$B:$C,2,FALSE),0)</f>
        <v>8751285.120000001</v>
      </c>
      <c r="L5896" s="12">
        <f>IFERROR(VLOOKUP($A5896,'[2]FINAL (2)'!$A$1:$F$7700,3,FALSE),0)</f>
        <v>0</v>
      </c>
      <c r="M5896" s="12">
        <f>IFERROR(VLOOKUP($A5896,'[2]FINAL (2)'!$A$1:$F$7700,5,FALSE),0)</f>
        <v>500837.92</v>
      </c>
      <c r="N5896" s="12">
        <f>IFERROR(VLOOKUP($A5896,[3]Sheet3!$A$1:$C$4542,3,FALSE),0)</f>
        <v>3000000</v>
      </c>
      <c r="O5896" s="10">
        <f t="shared" si="93"/>
        <v>12252123.040000001</v>
      </c>
      <c r="P5896" s="10">
        <f>O5896-J5896</f>
        <v>-707876.95999999903</v>
      </c>
    </row>
    <row r="5897" spans="1:16" x14ac:dyDescent="0.25">
      <c r="A5897" s="3">
        <v>15789288</v>
      </c>
      <c r="B5897" s="3" t="s">
        <v>1958</v>
      </c>
      <c r="C5897" s="4">
        <v>101808</v>
      </c>
      <c r="D5897" s="3" t="s">
        <v>4661</v>
      </c>
      <c r="E5897" s="3" t="s">
        <v>3</v>
      </c>
      <c r="F5897" s="4" t="s">
        <v>4</v>
      </c>
      <c r="G5897" s="3">
        <v>124356</v>
      </c>
      <c r="H5897" s="3" t="s">
        <v>3217</v>
      </c>
      <c r="I5897" s="3" t="s">
        <v>3999</v>
      </c>
      <c r="J5897" s="8">
        <v>1354659.4100000001</v>
      </c>
      <c r="K5897" s="12">
        <f>IFERROR(VLOOKUP($A5897,[1]Piv!$B:$C,2,FALSE),0)</f>
        <v>0</v>
      </c>
      <c r="L5897" s="12">
        <f>IFERROR(VLOOKUP($A5897,'[2]FINAL (2)'!$A$1:$F$7700,3,FALSE),0)</f>
        <v>503106.28</v>
      </c>
      <c r="M5897" s="12">
        <f>IFERROR(VLOOKUP($A5897,'[2]FINAL (2)'!$A$1:$F$7700,5,FALSE),0)</f>
        <v>0</v>
      </c>
      <c r="N5897" s="12">
        <f>IFERROR(VLOOKUP($A5897,[3]Sheet3!$A$1:$C$4542,3,FALSE),0)</f>
        <v>800000</v>
      </c>
      <c r="O5897" s="10">
        <f t="shared" si="93"/>
        <v>1303106.28</v>
      </c>
      <c r="P5897" s="10">
        <f>O5897-J5897</f>
        <v>-51553.130000000121</v>
      </c>
    </row>
    <row r="5898" spans="1:16" x14ac:dyDescent="0.25">
      <c r="A5898" s="3">
        <v>16168327</v>
      </c>
      <c r="B5898" s="3" t="s">
        <v>3005</v>
      </c>
      <c r="C5898" s="4">
        <v>101808</v>
      </c>
      <c r="D5898" s="3" t="s">
        <v>4661</v>
      </c>
      <c r="E5898" s="3" t="s">
        <v>3</v>
      </c>
      <c r="F5898" s="4" t="s">
        <v>4</v>
      </c>
      <c r="G5898" s="3">
        <v>124356</v>
      </c>
      <c r="H5898" s="3" t="s">
        <v>3217</v>
      </c>
      <c r="I5898" s="3" t="s">
        <v>3999</v>
      </c>
      <c r="J5898" s="8">
        <v>13000000</v>
      </c>
      <c r="K5898" s="12">
        <f>IFERROR(VLOOKUP($A5898,[1]Piv!$B:$C,2,FALSE),0)</f>
        <v>1015113.39</v>
      </c>
      <c r="L5898" s="12">
        <f>IFERROR(VLOOKUP($A5898,'[2]FINAL (2)'!$A$1:$F$7700,3,FALSE),0)</f>
        <v>0</v>
      </c>
      <c r="M5898" s="12">
        <f>IFERROR(VLOOKUP($A5898,'[2]FINAL (2)'!$A$1:$F$7700,5,FALSE),0)</f>
        <v>1502513.7</v>
      </c>
      <c r="N5898" s="12">
        <f>IFERROR(VLOOKUP($A5898,[3]Sheet3!$A$1:$C$4542,3,FALSE),0)</f>
        <v>12000000</v>
      </c>
      <c r="O5898" s="10">
        <f t="shared" si="93"/>
        <v>14517627.09</v>
      </c>
      <c r="P5898" s="10">
        <f>O5898-J5898</f>
        <v>1517627.0899999999</v>
      </c>
    </row>
    <row r="5899" spans="1:16" x14ac:dyDescent="0.25">
      <c r="A5899" s="3">
        <v>1513730</v>
      </c>
      <c r="B5899" s="3" t="s">
        <v>2333</v>
      </c>
      <c r="C5899" s="4">
        <v>101808</v>
      </c>
      <c r="D5899" s="3" t="s">
        <v>4661</v>
      </c>
      <c r="E5899" s="3" t="s">
        <v>3</v>
      </c>
      <c r="F5899" s="4" t="s">
        <v>4</v>
      </c>
      <c r="G5899" s="3">
        <v>94261</v>
      </c>
      <c r="H5899" s="3" t="s">
        <v>3259</v>
      </c>
      <c r="I5899" s="3" t="s">
        <v>4001</v>
      </c>
      <c r="J5899" s="8">
        <v>6750000</v>
      </c>
      <c r="K5899" s="12">
        <f>IFERROR(VLOOKUP($A5899,[1]Piv!$B:$C,2,FALSE),0)</f>
        <v>0</v>
      </c>
      <c r="L5899" s="12">
        <f>IFERROR(VLOOKUP($A5899,'[2]FINAL (2)'!$A$1:$F$7700,3,FALSE),0)</f>
        <v>0</v>
      </c>
      <c r="M5899" s="12">
        <f>IFERROR(VLOOKUP($A5899,'[2]FINAL (2)'!$A$1:$F$7700,5,FALSE),0)</f>
        <v>0</v>
      </c>
      <c r="N5899" s="12">
        <f>IFERROR(VLOOKUP($A5899,[3]Sheet3!$A$1:$C$4542,3,FALSE),0)</f>
        <v>6750000</v>
      </c>
      <c r="O5899" s="10">
        <f t="shared" si="93"/>
        <v>6750000</v>
      </c>
      <c r="P5899" s="10">
        <f>O5899-J5899</f>
        <v>0</v>
      </c>
    </row>
    <row r="5900" spans="1:16" x14ac:dyDescent="0.25">
      <c r="A5900" s="3">
        <v>1746225</v>
      </c>
      <c r="B5900" s="3" t="s">
        <v>8232</v>
      </c>
      <c r="C5900" s="4">
        <v>101808</v>
      </c>
      <c r="D5900" s="3" t="s">
        <v>4661</v>
      </c>
      <c r="E5900" s="3" t="s">
        <v>3</v>
      </c>
      <c r="F5900" s="4" t="s">
        <v>4</v>
      </c>
      <c r="G5900" s="3">
        <v>122648</v>
      </c>
      <c r="H5900" s="3" t="s">
        <v>3206</v>
      </c>
      <c r="I5900" s="3" t="s">
        <v>3999</v>
      </c>
      <c r="J5900" s="8">
        <v>9092500</v>
      </c>
      <c r="K5900" s="12">
        <f>IFERROR(VLOOKUP($A5900,[1]Piv!$B:$C,2,FALSE),0)</f>
        <v>6075920.7200000007</v>
      </c>
      <c r="L5900" s="12">
        <f>IFERROR(VLOOKUP($A5900,'[2]FINAL (2)'!$A$1:$F$7700,3,FALSE),0)</f>
        <v>0</v>
      </c>
      <c r="M5900" s="12">
        <f>IFERROR(VLOOKUP($A5900,'[2]FINAL (2)'!$A$1:$F$7700,5,FALSE),0)</f>
        <v>0</v>
      </c>
      <c r="N5900" s="12">
        <f>IFERROR(VLOOKUP($A5900,[3]Sheet3!$A$1:$C$4542,3,FALSE),0)</f>
        <v>0</v>
      </c>
      <c r="O5900" s="10">
        <f t="shared" si="93"/>
        <v>6075920.7200000007</v>
      </c>
      <c r="P5900" s="10">
        <f>O5900-J5900</f>
        <v>-3016579.2799999993</v>
      </c>
    </row>
    <row r="5901" spans="1:16" x14ac:dyDescent="0.25">
      <c r="A5901" s="3">
        <v>3509377</v>
      </c>
      <c r="B5901" s="3" t="s">
        <v>8233</v>
      </c>
      <c r="C5901" s="4">
        <v>101808</v>
      </c>
      <c r="D5901" s="3" t="s">
        <v>4661</v>
      </c>
      <c r="E5901" s="3" t="s">
        <v>3</v>
      </c>
      <c r="F5901" s="4" t="s">
        <v>4</v>
      </c>
      <c r="G5901" s="3">
        <v>94261</v>
      </c>
      <c r="H5901" s="3" t="s">
        <v>3259</v>
      </c>
      <c r="I5901" s="3" t="s">
        <v>4001</v>
      </c>
      <c r="J5901" s="8">
        <v>6384142.0299999993</v>
      </c>
      <c r="K5901" s="12">
        <f>IFERROR(VLOOKUP($A5901,[1]Piv!$B:$C,2,FALSE),0)</f>
        <v>0</v>
      </c>
      <c r="L5901" s="12">
        <f>IFERROR(VLOOKUP($A5901,'[2]FINAL (2)'!$A$1:$F$7700,3,FALSE),0)</f>
        <v>3029428.03</v>
      </c>
      <c r="M5901" s="12">
        <f>IFERROR(VLOOKUP($A5901,'[2]FINAL (2)'!$A$1:$F$7700,5,FALSE),0)</f>
        <v>0</v>
      </c>
      <c r="N5901" s="12">
        <f>IFERROR(VLOOKUP($A5901,[3]Sheet3!$A$1:$C$4542,3,FALSE),0)</f>
        <v>3340000</v>
      </c>
      <c r="O5901" s="10">
        <f t="shared" si="93"/>
        <v>6369428.0299999993</v>
      </c>
      <c r="P5901" s="10">
        <f>O5901-J5901</f>
        <v>-14714</v>
      </c>
    </row>
    <row r="5902" spans="1:16" x14ac:dyDescent="0.25">
      <c r="A5902" s="3">
        <v>3723207</v>
      </c>
      <c r="B5902" s="3" t="s">
        <v>2313</v>
      </c>
      <c r="C5902" s="4">
        <v>101808</v>
      </c>
      <c r="D5902" s="3" t="s">
        <v>4661</v>
      </c>
      <c r="E5902" s="3" t="s">
        <v>3</v>
      </c>
      <c r="F5902" s="4" t="s">
        <v>4</v>
      </c>
      <c r="G5902" s="3">
        <v>94261</v>
      </c>
      <c r="H5902" s="3" t="s">
        <v>3259</v>
      </c>
      <c r="I5902" s="3" t="s">
        <v>4001</v>
      </c>
      <c r="J5902" s="8">
        <v>0</v>
      </c>
      <c r="K5902" s="12">
        <f>IFERROR(VLOOKUP($A5902,[1]Piv!$B:$C,2,FALSE),0)</f>
        <v>0</v>
      </c>
      <c r="L5902" s="12">
        <f>IFERROR(VLOOKUP($A5902,'[2]FINAL (2)'!$A$1:$F$7700,3,FALSE),0)</f>
        <v>0</v>
      </c>
      <c r="M5902" s="12">
        <f>IFERROR(VLOOKUP($A5902,'[2]FINAL (2)'!$A$1:$F$7700,5,FALSE),0)</f>
        <v>0</v>
      </c>
      <c r="N5902" s="12">
        <f>IFERROR(VLOOKUP($A5902,[3]Sheet3!$A$1:$C$4542,3,FALSE),0)</f>
        <v>0</v>
      </c>
      <c r="O5902" s="10">
        <f t="shared" si="93"/>
        <v>0</v>
      </c>
      <c r="P5902" s="10">
        <f>O5902-J5902</f>
        <v>0</v>
      </c>
    </row>
    <row r="5903" spans="1:16" x14ac:dyDescent="0.25">
      <c r="A5903" s="3">
        <v>5358659</v>
      </c>
      <c r="B5903" s="3" t="s">
        <v>112</v>
      </c>
      <c r="C5903" s="4">
        <v>101808</v>
      </c>
      <c r="D5903" s="3" t="s">
        <v>4661</v>
      </c>
      <c r="E5903" s="3" t="s">
        <v>3</v>
      </c>
      <c r="F5903" s="4" t="s">
        <v>4</v>
      </c>
      <c r="G5903" s="3">
        <v>94261</v>
      </c>
      <c r="H5903" s="3" t="s">
        <v>3259</v>
      </c>
      <c r="I5903" s="3" t="s">
        <v>4001</v>
      </c>
      <c r="J5903" s="8">
        <v>9750000</v>
      </c>
      <c r="K5903" s="12">
        <f>IFERROR(VLOOKUP($A5903,[1]Piv!$B:$C,2,FALSE),0)</f>
        <v>0</v>
      </c>
      <c r="L5903" s="12">
        <f>IFERROR(VLOOKUP($A5903,'[2]FINAL (2)'!$A$1:$F$7700,3,FALSE),0)</f>
        <v>0</v>
      </c>
      <c r="M5903" s="12">
        <f>IFERROR(VLOOKUP($A5903,'[2]FINAL (2)'!$A$1:$F$7700,5,FALSE),0)</f>
        <v>250418.96</v>
      </c>
      <c r="N5903" s="12">
        <f>IFERROR(VLOOKUP($A5903,[3]Sheet3!$A$1:$C$4542,3,FALSE),0)</f>
        <v>9750000</v>
      </c>
      <c r="O5903" s="10">
        <f t="shared" si="93"/>
        <v>10000418.960000001</v>
      </c>
      <c r="P5903" s="10">
        <f>O5903-J5903</f>
        <v>250418.96000000089</v>
      </c>
    </row>
    <row r="5904" spans="1:16" x14ac:dyDescent="0.25">
      <c r="A5904" s="3">
        <v>5757065</v>
      </c>
      <c r="B5904" s="3" t="s">
        <v>1796</v>
      </c>
      <c r="C5904" s="4">
        <v>101808</v>
      </c>
      <c r="D5904" s="3" t="s">
        <v>4661</v>
      </c>
      <c r="E5904" s="3" t="s">
        <v>3</v>
      </c>
      <c r="F5904" s="4" t="s">
        <v>4</v>
      </c>
      <c r="G5904" s="3">
        <v>94261</v>
      </c>
      <c r="H5904" s="3" t="s">
        <v>3259</v>
      </c>
      <c r="I5904" s="3" t="s">
        <v>4001</v>
      </c>
      <c r="J5904" s="8">
        <v>2953907.18</v>
      </c>
      <c r="K5904" s="12">
        <f>IFERROR(VLOOKUP($A5904,[1]Piv!$B:$C,2,FALSE),0)</f>
        <v>0</v>
      </c>
      <c r="L5904" s="12">
        <f>IFERROR(VLOOKUP($A5904,'[2]FINAL (2)'!$A$1:$F$7700,3,FALSE),0)</f>
        <v>1002604.8</v>
      </c>
      <c r="M5904" s="12">
        <f>IFERROR(VLOOKUP($A5904,'[2]FINAL (2)'!$A$1:$F$7700,5,FALSE),0)</f>
        <v>0</v>
      </c>
      <c r="N5904" s="12">
        <f>IFERROR(VLOOKUP($A5904,[3]Sheet3!$A$1:$C$4542,3,FALSE),0)</f>
        <v>1950000</v>
      </c>
      <c r="O5904" s="10">
        <f t="shared" si="93"/>
        <v>2952604.8</v>
      </c>
      <c r="P5904" s="10">
        <f>O5904-J5904</f>
        <v>-1302.3800000003539</v>
      </c>
    </row>
    <row r="5905" spans="1:16" x14ac:dyDescent="0.25">
      <c r="A5905" s="3">
        <v>6057860</v>
      </c>
      <c r="B5905" s="3" t="s">
        <v>8234</v>
      </c>
      <c r="C5905" s="4">
        <v>101808</v>
      </c>
      <c r="D5905" s="3" t="s">
        <v>4661</v>
      </c>
      <c r="E5905" s="3" t="s">
        <v>3</v>
      </c>
      <c r="F5905" s="4" t="s">
        <v>12</v>
      </c>
      <c r="G5905" s="3"/>
      <c r="H5905" s="3"/>
      <c r="I5905" s="3"/>
      <c r="J5905" s="8">
        <v>0</v>
      </c>
      <c r="K5905" s="12">
        <f>IFERROR(VLOOKUP($A5905,[1]Piv!$B:$C,2,FALSE),0)</f>
        <v>0</v>
      </c>
      <c r="L5905" s="12">
        <f>IFERROR(VLOOKUP($A5905,'[2]FINAL (2)'!$A$1:$F$7700,3,FALSE),0)</f>
        <v>0</v>
      </c>
      <c r="M5905" s="12">
        <f>IFERROR(VLOOKUP($A5905,'[2]FINAL (2)'!$A$1:$F$7700,5,FALSE),0)</f>
        <v>0</v>
      </c>
      <c r="N5905" s="12">
        <f>IFERROR(VLOOKUP($A5905,[3]Sheet3!$A$1:$C$4542,3,FALSE),0)</f>
        <v>0</v>
      </c>
      <c r="O5905" s="10">
        <f t="shared" si="93"/>
        <v>0</v>
      </c>
      <c r="P5905"/>
    </row>
    <row r="5906" spans="1:16" x14ac:dyDescent="0.25">
      <c r="A5906" s="3">
        <v>14114002</v>
      </c>
      <c r="B5906" s="3" t="s">
        <v>2665</v>
      </c>
      <c r="C5906" s="4">
        <v>101808</v>
      </c>
      <c r="D5906" s="3" t="s">
        <v>4661</v>
      </c>
      <c r="E5906" s="3" t="s">
        <v>3</v>
      </c>
      <c r="F5906" s="4" t="s">
        <v>4</v>
      </c>
      <c r="G5906" s="3">
        <v>124356</v>
      </c>
      <c r="H5906" s="3" t="s">
        <v>3217</v>
      </c>
      <c r="I5906" s="3" t="s">
        <v>3999</v>
      </c>
      <c r="J5906" s="8">
        <v>10987500</v>
      </c>
      <c r="K5906" s="12">
        <f>IFERROR(VLOOKUP($A5906,[1]Piv!$B:$C,2,FALSE),0)</f>
        <v>7020991.9500000002</v>
      </c>
      <c r="L5906" s="12">
        <f>IFERROR(VLOOKUP($A5906,'[2]FINAL (2)'!$A$1:$F$7700,3,FALSE),0)</f>
        <v>0</v>
      </c>
      <c r="M5906" s="12">
        <f>IFERROR(VLOOKUP($A5906,'[2]FINAL (2)'!$A$1:$F$7700,5,FALSE),0)</f>
        <v>500000</v>
      </c>
      <c r="N5906" s="12">
        <f>IFERROR(VLOOKUP($A5906,[3]Sheet3!$A$1:$C$4542,3,FALSE),0)</f>
        <v>1000000</v>
      </c>
      <c r="O5906" s="10">
        <f t="shared" si="93"/>
        <v>8520991.9499999993</v>
      </c>
      <c r="P5906" s="10">
        <f>O5906-J5906</f>
        <v>-2466508.0500000007</v>
      </c>
    </row>
    <row r="5907" spans="1:16" x14ac:dyDescent="0.25">
      <c r="A5907" s="3">
        <v>16370321</v>
      </c>
      <c r="B5907" s="3" t="s">
        <v>8235</v>
      </c>
      <c r="C5907" s="4">
        <v>101808</v>
      </c>
      <c r="D5907" s="3" t="s">
        <v>4661</v>
      </c>
      <c r="E5907" s="3" t="s">
        <v>3</v>
      </c>
      <c r="F5907" s="4" t="s">
        <v>12</v>
      </c>
      <c r="G5907" s="3">
        <v>134388</v>
      </c>
      <c r="H5907" s="3" t="s">
        <v>3210</v>
      </c>
      <c r="I5907" s="3" t="s">
        <v>3999</v>
      </c>
      <c r="J5907" s="8">
        <v>0</v>
      </c>
      <c r="K5907" s="12">
        <f>IFERROR(VLOOKUP($A5907,[1]Piv!$B:$C,2,FALSE),0)</f>
        <v>0</v>
      </c>
      <c r="L5907" s="12">
        <f>IFERROR(VLOOKUP($A5907,'[2]FINAL (2)'!$A$1:$F$7700,3,FALSE),0)</f>
        <v>0</v>
      </c>
      <c r="M5907" s="12">
        <f>IFERROR(VLOOKUP($A5907,'[2]FINAL (2)'!$A$1:$F$7700,5,FALSE),0)</f>
        <v>0</v>
      </c>
      <c r="N5907" s="12">
        <f>IFERROR(VLOOKUP($A5907,[3]Sheet3!$A$1:$C$4542,3,FALSE),0)</f>
        <v>0</v>
      </c>
      <c r="O5907" s="10">
        <f t="shared" si="93"/>
        <v>0</v>
      </c>
      <c r="P5907"/>
    </row>
    <row r="5908" spans="1:16" x14ac:dyDescent="0.25">
      <c r="A5908" s="3">
        <v>21710491</v>
      </c>
      <c r="B5908" s="3" t="s">
        <v>8236</v>
      </c>
      <c r="C5908" s="4">
        <v>101808</v>
      </c>
      <c r="D5908" s="3" t="s">
        <v>4661</v>
      </c>
      <c r="E5908" s="3" t="s">
        <v>3</v>
      </c>
      <c r="F5908" s="4" t="s">
        <v>4</v>
      </c>
      <c r="G5908" s="3">
        <v>96896</v>
      </c>
      <c r="H5908" s="3" t="s">
        <v>3244</v>
      </c>
      <c r="I5908" s="3" t="s">
        <v>4001</v>
      </c>
      <c r="J5908" s="8">
        <v>469415.82</v>
      </c>
      <c r="K5908" s="12">
        <f>IFERROR(VLOOKUP($A5908,[1]Piv!$B:$C,2,FALSE),0)</f>
        <v>0</v>
      </c>
      <c r="L5908" s="12">
        <f>IFERROR(VLOOKUP($A5908,'[2]FINAL (2)'!$A$1:$F$7700,3,FALSE),0)</f>
        <v>467610.55</v>
      </c>
      <c r="M5908" s="12">
        <f>IFERROR(VLOOKUP($A5908,'[2]FINAL (2)'!$A$1:$F$7700,5,FALSE),0)</f>
        <v>0</v>
      </c>
      <c r="N5908" s="12">
        <f>IFERROR(VLOOKUP($A5908,[3]Sheet3!$A$1:$C$4542,3,FALSE),0)</f>
        <v>0</v>
      </c>
      <c r="O5908" s="10">
        <f t="shared" si="93"/>
        <v>467610.55</v>
      </c>
      <c r="P5908" s="10">
        <f>O5908-J5908</f>
        <v>-1805.2700000000186</v>
      </c>
    </row>
    <row r="5909" spans="1:16" x14ac:dyDescent="0.25">
      <c r="A5909" s="3">
        <v>21992728</v>
      </c>
      <c r="B5909" s="3" t="s">
        <v>8237</v>
      </c>
      <c r="C5909" s="4">
        <v>101808</v>
      </c>
      <c r="D5909" s="3" t="s">
        <v>4661</v>
      </c>
      <c r="E5909" s="3" t="s">
        <v>3</v>
      </c>
      <c r="F5909" s="4" t="s">
        <v>4</v>
      </c>
      <c r="G5909" s="3">
        <v>134388</v>
      </c>
      <c r="H5909" s="3" t="s">
        <v>3210</v>
      </c>
      <c r="I5909" s="3" t="s">
        <v>3999</v>
      </c>
      <c r="J5909" s="8">
        <v>32300</v>
      </c>
      <c r="K5909" s="12">
        <f>IFERROR(VLOOKUP($A5909,[1]Piv!$B:$C,2,FALSE),0)</f>
        <v>0</v>
      </c>
      <c r="L5909" s="12">
        <f>IFERROR(VLOOKUP($A5909,'[2]FINAL (2)'!$A$1:$F$7700,3,FALSE),0)</f>
        <v>0</v>
      </c>
      <c r="M5909" s="12">
        <f>IFERROR(VLOOKUP($A5909,'[2]FINAL (2)'!$A$1:$F$7700,5,FALSE),0)</f>
        <v>0</v>
      </c>
      <c r="N5909" s="12">
        <f>IFERROR(VLOOKUP($A5909,[3]Sheet3!$A$1:$C$4542,3,FALSE),0)</f>
        <v>32300</v>
      </c>
      <c r="O5909" s="10">
        <f t="shared" si="93"/>
        <v>32300</v>
      </c>
      <c r="P5909" s="10">
        <f>O5909-J5909</f>
        <v>0</v>
      </c>
    </row>
    <row r="5910" spans="1:16" x14ac:dyDescent="0.25">
      <c r="A5910" s="3">
        <v>24812933</v>
      </c>
      <c r="B5910" s="3" t="s">
        <v>8238</v>
      </c>
      <c r="C5910" s="4">
        <v>101808</v>
      </c>
      <c r="D5910" s="3" t="s">
        <v>4661</v>
      </c>
      <c r="E5910" s="3" t="s">
        <v>3</v>
      </c>
      <c r="F5910" s="4" t="s">
        <v>4</v>
      </c>
      <c r="G5910" s="3">
        <v>124356</v>
      </c>
      <c r="H5910" s="3" t="s">
        <v>3217</v>
      </c>
      <c r="I5910" s="3" t="s">
        <v>3999</v>
      </c>
      <c r="J5910" s="8">
        <v>1816800</v>
      </c>
      <c r="K5910" s="12">
        <f>IFERROR(VLOOKUP($A5910,[1]Piv!$B:$C,2,FALSE),0)</f>
        <v>1820894.3499999999</v>
      </c>
      <c r="L5910" s="12">
        <f>IFERROR(VLOOKUP($A5910,'[2]FINAL (2)'!$A$1:$F$7700,3,FALSE),0)</f>
        <v>0</v>
      </c>
      <c r="M5910" s="12">
        <f>IFERROR(VLOOKUP($A5910,'[2]FINAL (2)'!$A$1:$F$7700,5,FALSE),0)</f>
        <v>0</v>
      </c>
      <c r="N5910" s="12">
        <f>IFERROR(VLOOKUP($A5910,[3]Sheet3!$A$1:$C$4542,3,FALSE),0)</f>
        <v>0</v>
      </c>
      <c r="O5910" s="10">
        <f t="shared" si="93"/>
        <v>1820894.3499999999</v>
      </c>
      <c r="P5910" s="10">
        <f>O5910-J5910</f>
        <v>4094.3499999998603</v>
      </c>
    </row>
    <row r="5911" spans="1:16" x14ac:dyDescent="0.25">
      <c r="A5911" s="3">
        <v>9643729</v>
      </c>
      <c r="B5911" s="3" t="s">
        <v>8239</v>
      </c>
      <c r="C5911" s="4">
        <v>101808</v>
      </c>
      <c r="D5911" s="3" t="s">
        <v>4661</v>
      </c>
      <c r="E5911" s="3" t="s">
        <v>3</v>
      </c>
      <c r="F5911" s="4" t="s">
        <v>12</v>
      </c>
      <c r="G5911" s="3"/>
      <c r="H5911" s="3"/>
      <c r="I5911" s="3"/>
      <c r="J5911" s="8">
        <v>0</v>
      </c>
      <c r="K5911" s="12">
        <f>IFERROR(VLOOKUP($A5911,[1]Piv!$B:$C,2,FALSE),0)</f>
        <v>0</v>
      </c>
      <c r="L5911" s="12">
        <f>IFERROR(VLOOKUP($A5911,'[2]FINAL (2)'!$A$1:$F$7700,3,FALSE),0)</f>
        <v>0</v>
      </c>
      <c r="M5911" s="12">
        <f>IFERROR(VLOOKUP($A5911,'[2]FINAL (2)'!$A$1:$F$7700,5,FALSE),0)</f>
        <v>0</v>
      </c>
      <c r="N5911" s="12">
        <f>IFERROR(VLOOKUP($A5911,[3]Sheet3!$A$1:$C$4542,3,FALSE),0)</f>
        <v>0</v>
      </c>
      <c r="O5911" s="10">
        <f t="shared" si="93"/>
        <v>0</v>
      </c>
      <c r="P5911"/>
    </row>
    <row r="5912" spans="1:16" x14ac:dyDescent="0.25">
      <c r="A5912" s="3">
        <v>3077585</v>
      </c>
      <c r="B5912" s="3" t="s">
        <v>8240</v>
      </c>
      <c r="C5912" s="4">
        <v>101808</v>
      </c>
      <c r="D5912" s="3" t="s">
        <v>4661</v>
      </c>
      <c r="E5912" s="3" t="s">
        <v>3</v>
      </c>
      <c r="F5912" s="4" t="s">
        <v>4</v>
      </c>
      <c r="G5912" s="3">
        <v>124356</v>
      </c>
      <c r="H5912" s="3" t="s">
        <v>3217</v>
      </c>
      <c r="I5912" s="3" t="s">
        <v>3999</v>
      </c>
      <c r="J5912" s="8">
        <v>0</v>
      </c>
      <c r="K5912" s="12">
        <f>IFERROR(VLOOKUP($A5912,[1]Piv!$B:$C,2,FALSE),0)</f>
        <v>0</v>
      </c>
      <c r="L5912" s="12">
        <f>IFERROR(VLOOKUP($A5912,'[2]FINAL (2)'!$A$1:$F$7700,3,FALSE),0)</f>
        <v>0</v>
      </c>
      <c r="M5912" s="12">
        <f>IFERROR(VLOOKUP($A5912,'[2]FINAL (2)'!$A$1:$F$7700,5,FALSE),0)</f>
        <v>0</v>
      </c>
      <c r="N5912" s="12">
        <f>IFERROR(VLOOKUP($A5912,[3]Sheet3!$A$1:$C$4542,3,FALSE),0)</f>
        <v>0</v>
      </c>
      <c r="O5912" s="10">
        <f t="shared" si="93"/>
        <v>0</v>
      </c>
      <c r="P5912" s="10">
        <f>O5912-J5912</f>
        <v>0</v>
      </c>
    </row>
    <row r="5913" spans="1:16" x14ac:dyDescent="0.25">
      <c r="A5913" s="3">
        <v>11386306</v>
      </c>
      <c r="B5913" s="3" t="s">
        <v>620</v>
      </c>
      <c r="C5913" s="4">
        <v>100967</v>
      </c>
      <c r="D5913" s="3" t="s">
        <v>621</v>
      </c>
      <c r="E5913" s="3" t="s">
        <v>3</v>
      </c>
      <c r="F5913" s="4" t="s">
        <v>4</v>
      </c>
      <c r="G5913" s="3">
        <v>94601</v>
      </c>
      <c r="H5913" s="3" t="s">
        <v>3262</v>
      </c>
      <c r="I5913" s="3" t="s">
        <v>3999</v>
      </c>
      <c r="J5913" s="8">
        <v>9125562</v>
      </c>
      <c r="K5913" s="12">
        <f>IFERROR(VLOOKUP($A5913,[1]Piv!$B:$C,2,FALSE),0)</f>
        <v>7643412.1500000004</v>
      </c>
      <c r="L5913" s="12">
        <f>IFERROR(VLOOKUP($A5913,'[2]FINAL (2)'!$A$1:$F$7700,3,FALSE),0)</f>
        <v>0</v>
      </c>
      <c r="M5913" s="12">
        <f>IFERROR(VLOOKUP($A5913,'[2]FINAL (2)'!$A$1:$F$7700,5,FALSE),0)</f>
        <v>0</v>
      </c>
      <c r="N5913" s="12">
        <f>IFERROR(VLOOKUP($A5913,[3]Sheet3!$A$1:$C$4542,3,FALSE),0)</f>
        <v>0</v>
      </c>
      <c r="O5913" s="10">
        <f t="shared" si="93"/>
        <v>7643412.1500000004</v>
      </c>
      <c r="P5913" s="10">
        <f>O5913-J5913</f>
        <v>-1482149.8499999996</v>
      </c>
    </row>
    <row r="5914" spans="1:16" x14ac:dyDescent="0.25">
      <c r="A5914" s="3">
        <v>22767885</v>
      </c>
      <c r="B5914" s="3" t="s">
        <v>8241</v>
      </c>
      <c r="C5914" s="4">
        <v>100967</v>
      </c>
      <c r="D5914" s="3" t="s">
        <v>621</v>
      </c>
      <c r="E5914" s="3" t="s">
        <v>3</v>
      </c>
      <c r="F5914" s="4" t="s">
        <v>4</v>
      </c>
      <c r="G5914" s="3">
        <v>94601</v>
      </c>
      <c r="H5914" s="3" t="s">
        <v>3262</v>
      </c>
      <c r="I5914" s="3" t="s">
        <v>3999</v>
      </c>
      <c r="J5914" s="8">
        <v>3000000</v>
      </c>
      <c r="K5914" s="12">
        <f>IFERROR(VLOOKUP($A5914,[1]Piv!$B:$C,2,FALSE),0)</f>
        <v>674805.62</v>
      </c>
      <c r="L5914" s="12">
        <f>IFERROR(VLOOKUP($A5914,'[2]FINAL (2)'!$A$1:$F$7700,3,FALSE),0)</f>
        <v>0</v>
      </c>
      <c r="M5914" s="12">
        <f>IFERROR(VLOOKUP($A5914,'[2]FINAL (2)'!$A$1:$F$7700,5,FALSE),0)</f>
        <v>0</v>
      </c>
      <c r="N5914" s="12">
        <f>IFERROR(VLOOKUP($A5914,[3]Sheet3!$A$1:$C$4542,3,FALSE),0)</f>
        <v>0</v>
      </c>
      <c r="O5914" s="10">
        <f t="shared" si="93"/>
        <v>674805.62</v>
      </c>
      <c r="P5914" s="10">
        <f>O5914-J5914</f>
        <v>-2325194.38</v>
      </c>
    </row>
    <row r="5915" spans="1:16" x14ac:dyDescent="0.25">
      <c r="A5915" s="3">
        <v>16445087</v>
      </c>
      <c r="B5915" s="3" t="s">
        <v>2788</v>
      </c>
      <c r="C5915" s="4">
        <v>100892</v>
      </c>
      <c r="D5915" s="3" t="s">
        <v>3959</v>
      </c>
      <c r="E5915" s="3" t="s">
        <v>3</v>
      </c>
      <c r="F5915" s="4" t="s">
        <v>12</v>
      </c>
      <c r="G5915" s="3">
        <v>76941</v>
      </c>
      <c r="H5915" s="3" t="s">
        <v>3990</v>
      </c>
      <c r="I5915" s="3" t="s">
        <v>4000</v>
      </c>
      <c r="J5915" s="8">
        <v>0</v>
      </c>
      <c r="K5915" s="12">
        <f>IFERROR(VLOOKUP($A5915,[1]Piv!$B:$C,2,FALSE),0)</f>
        <v>0</v>
      </c>
      <c r="L5915" s="12">
        <f>IFERROR(VLOOKUP($A5915,'[2]FINAL (2)'!$A$1:$F$7700,3,FALSE),0)</f>
        <v>0</v>
      </c>
      <c r="M5915" s="12">
        <f>IFERROR(VLOOKUP($A5915,'[2]FINAL (2)'!$A$1:$F$7700,5,FALSE),0)</f>
        <v>0</v>
      </c>
      <c r="N5915" s="12">
        <f>IFERROR(VLOOKUP($A5915,[3]Sheet3!$A$1:$C$4542,3,FALSE),0)</f>
        <v>0</v>
      </c>
      <c r="O5915" s="10">
        <f t="shared" si="93"/>
        <v>0</v>
      </c>
      <c r="P5915"/>
    </row>
    <row r="5916" spans="1:16" x14ac:dyDescent="0.25">
      <c r="A5916" s="3">
        <v>16723472</v>
      </c>
      <c r="B5916" s="3" t="s">
        <v>1355</v>
      </c>
      <c r="C5916" s="4">
        <v>100892</v>
      </c>
      <c r="D5916" s="3" t="s">
        <v>3959</v>
      </c>
      <c r="E5916" s="3" t="s">
        <v>3</v>
      </c>
      <c r="F5916" s="4" t="s">
        <v>4</v>
      </c>
      <c r="G5916" s="3">
        <v>76941</v>
      </c>
      <c r="H5916" s="3" t="s">
        <v>3990</v>
      </c>
      <c r="I5916" s="3" t="s">
        <v>4000</v>
      </c>
      <c r="J5916" s="8">
        <v>0</v>
      </c>
      <c r="K5916" s="12">
        <f>IFERROR(VLOOKUP($A5916,[1]Piv!$B:$C,2,FALSE),0)</f>
        <v>0</v>
      </c>
      <c r="L5916" s="12">
        <f>IFERROR(VLOOKUP($A5916,'[2]FINAL (2)'!$A$1:$F$7700,3,FALSE),0)</f>
        <v>0</v>
      </c>
      <c r="M5916" s="12">
        <f>IFERROR(VLOOKUP($A5916,'[2]FINAL (2)'!$A$1:$F$7700,5,FALSE),0)</f>
        <v>0</v>
      </c>
      <c r="N5916" s="12">
        <f>IFERROR(VLOOKUP($A5916,[3]Sheet3!$A$1:$C$4542,3,FALSE),0)</f>
        <v>0</v>
      </c>
      <c r="O5916" s="10">
        <f t="shared" si="93"/>
        <v>0</v>
      </c>
      <c r="P5916" s="10">
        <f>O5916-J5916</f>
        <v>0</v>
      </c>
    </row>
    <row r="5917" spans="1:16" x14ac:dyDescent="0.25">
      <c r="A5917" s="3">
        <v>17025509</v>
      </c>
      <c r="B5917" s="3" t="s">
        <v>8242</v>
      </c>
      <c r="C5917" s="4">
        <v>100892</v>
      </c>
      <c r="D5917" s="3" t="s">
        <v>3959</v>
      </c>
      <c r="E5917" s="3" t="s">
        <v>3</v>
      </c>
      <c r="F5917" s="4" t="s">
        <v>12</v>
      </c>
      <c r="G5917" s="3"/>
      <c r="H5917" s="3"/>
      <c r="I5917" s="3"/>
      <c r="J5917" s="8">
        <v>0</v>
      </c>
      <c r="K5917" s="12">
        <f>IFERROR(VLOOKUP($A5917,[1]Piv!$B:$C,2,FALSE),0)</f>
        <v>0</v>
      </c>
      <c r="L5917" s="12">
        <f>IFERROR(VLOOKUP($A5917,'[2]FINAL (2)'!$A$1:$F$7700,3,FALSE),0)</f>
        <v>0</v>
      </c>
      <c r="M5917" s="12">
        <f>IFERROR(VLOOKUP($A5917,'[2]FINAL (2)'!$A$1:$F$7700,5,FALSE),0)</f>
        <v>0</v>
      </c>
      <c r="N5917" s="12">
        <f>IFERROR(VLOOKUP($A5917,[3]Sheet3!$A$1:$C$4542,3,FALSE),0)</f>
        <v>0</v>
      </c>
      <c r="O5917" s="10">
        <f t="shared" si="93"/>
        <v>0</v>
      </c>
      <c r="P5917"/>
    </row>
    <row r="5918" spans="1:16" x14ac:dyDescent="0.25">
      <c r="A5918" s="3">
        <v>17615158</v>
      </c>
      <c r="B5918" s="3" t="s">
        <v>8243</v>
      </c>
      <c r="C5918" s="4">
        <v>100892</v>
      </c>
      <c r="D5918" s="3" t="s">
        <v>3959</v>
      </c>
      <c r="E5918" s="3" t="s">
        <v>3</v>
      </c>
      <c r="F5918" s="4" t="s">
        <v>4</v>
      </c>
      <c r="G5918" s="3">
        <v>87577</v>
      </c>
      <c r="H5918" s="3" t="s">
        <v>3993</v>
      </c>
      <c r="I5918" s="3" t="s">
        <v>4000</v>
      </c>
      <c r="J5918" s="8">
        <v>500000</v>
      </c>
      <c r="K5918" s="12">
        <f>IFERROR(VLOOKUP($A5918,[1]Piv!$B:$C,2,FALSE),0)</f>
        <v>0</v>
      </c>
      <c r="L5918" s="12">
        <f>IFERROR(VLOOKUP($A5918,'[2]FINAL (2)'!$A$1:$F$7700,3,FALSE),0)</f>
        <v>0</v>
      </c>
      <c r="M5918" s="12">
        <f>IFERROR(VLOOKUP($A5918,'[2]FINAL (2)'!$A$1:$F$7700,5,FALSE),0)</f>
        <v>0</v>
      </c>
      <c r="N5918" s="12">
        <f>IFERROR(VLOOKUP($A5918,[3]Sheet3!$A$1:$C$4542,3,FALSE),0)</f>
        <v>0</v>
      </c>
      <c r="O5918" s="10">
        <f t="shared" si="93"/>
        <v>0</v>
      </c>
      <c r="P5918" s="10">
        <f>O5918-J5918</f>
        <v>-500000</v>
      </c>
    </row>
    <row r="5919" spans="1:16" x14ac:dyDescent="0.25">
      <c r="A5919" s="3">
        <v>17615175</v>
      </c>
      <c r="B5919" s="3" t="s">
        <v>839</v>
      </c>
      <c r="C5919" s="4">
        <v>100892</v>
      </c>
      <c r="D5919" s="3" t="s">
        <v>3959</v>
      </c>
      <c r="E5919" s="3" t="s">
        <v>3</v>
      </c>
      <c r="F5919" s="4" t="s">
        <v>4</v>
      </c>
      <c r="G5919" s="3">
        <v>76941</v>
      </c>
      <c r="H5919" s="3" t="s">
        <v>3990</v>
      </c>
      <c r="I5919" s="3" t="s">
        <v>4000</v>
      </c>
      <c r="J5919" s="8">
        <v>0</v>
      </c>
      <c r="K5919" s="12">
        <f>IFERROR(VLOOKUP($A5919,[1]Piv!$B:$C,2,FALSE),0)</f>
        <v>0</v>
      </c>
      <c r="L5919" s="12">
        <f>IFERROR(VLOOKUP($A5919,'[2]FINAL (2)'!$A$1:$F$7700,3,FALSE),0)</f>
        <v>0</v>
      </c>
      <c r="M5919" s="12">
        <f>IFERROR(VLOOKUP($A5919,'[2]FINAL (2)'!$A$1:$F$7700,5,FALSE),0)</f>
        <v>0</v>
      </c>
      <c r="N5919" s="12">
        <f>IFERROR(VLOOKUP($A5919,[3]Sheet3!$A$1:$C$4542,3,FALSE),0)</f>
        <v>0</v>
      </c>
      <c r="O5919" s="10">
        <f t="shared" si="93"/>
        <v>0</v>
      </c>
      <c r="P5919" s="10">
        <f>O5919-J5919</f>
        <v>0</v>
      </c>
    </row>
    <row r="5920" spans="1:16" x14ac:dyDescent="0.25">
      <c r="A5920" s="3">
        <v>18114253</v>
      </c>
      <c r="B5920" s="3" t="s">
        <v>395</v>
      </c>
      <c r="C5920" s="4">
        <v>100892</v>
      </c>
      <c r="D5920" s="3" t="s">
        <v>3959</v>
      </c>
      <c r="E5920" s="3" t="s">
        <v>3</v>
      </c>
      <c r="F5920" s="4" t="s">
        <v>4</v>
      </c>
      <c r="G5920" s="3">
        <v>80361</v>
      </c>
      <c r="H5920" s="3" t="s">
        <v>3274</v>
      </c>
      <c r="I5920" s="3" t="s">
        <v>3999</v>
      </c>
      <c r="J5920" s="8">
        <v>0</v>
      </c>
      <c r="K5920" s="12">
        <f>IFERROR(VLOOKUP($A5920,[1]Piv!$B:$C,2,FALSE),0)</f>
        <v>0</v>
      </c>
      <c r="L5920" s="12">
        <f>IFERROR(VLOOKUP($A5920,'[2]FINAL (2)'!$A$1:$F$7700,3,FALSE),0)</f>
        <v>0</v>
      </c>
      <c r="M5920" s="12">
        <f>IFERROR(VLOOKUP($A5920,'[2]FINAL (2)'!$A$1:$F$7700,5,FALSE),0)</f>
        <v>0</v>
      </c>
      <c r="N5920" s="12">
        <f>IFERROR(VLOOKUP($A5920,[3]Sheet3!$A$1:$C$4542,3,FALSE),0)</f>
        <v>0</v>
      </c>
      <c r="O5920" s="10">
        <f t="shared" si="93"/>
        <v>0</v>
      </c>
      <c r="P5920" s="10">
        <f>O5920-J5920</f>
        <v>0</v>
      </c>
    </row>
    <row r="5921" spans="1:16" x14ac:dyDescent="0.25">
      <c r="A5921" s="3">
        <v>18562465</v>
      </c>
      <c r="B5921" s="3" t="s">
        <v>1856</v>
      </c>
      <c r="C5921" s="4">
        <v>100892</v>
      </c>
      <c r="D5921" s="3" t="s">
        <v>3959</v>
      </c>
      <c r="E5921" s="3" t="s">
        <v>3</v>
      </c>
      <c r="F5921" s="4" t="s">
        <v>4</v>
      </c>
      <c r="G5921" s="3">
        <v>87577</v>
      </c>
      <c r="H5921" s="3" t="s">
        <v>3993</v>
      </c>
      <c r="I5921" s="3" t="s">
        <v>4000</v>
      </c>
      <c r="J5921" s="8">
        <v>8130000</v>
      </c>
      <c r="K5921" s="12">
        <f>IFERROR(VLOOKUP($A5921,[1]Piv!$B:$C,2,FALSE),0)</f>
        <v>2840786.8</v>
      </c>
      <c r="L5921" s="12">
        <f>IFERROR(VLOOKUP($A5921,'[2]FINAL (2)'!$A$1:$F$7700,3,FALSE),0)</f>
        <v>0</v>
      </c>
      <c r="M5921" s="12">
        <f>IFERROR(VLOOKUP($A5921,'[2]FINAL (2)'!$A$1:$F$7700,5,FALSE),0)</f>
        <v>0</v>
      </c>
      <c r="N5921" s="12">
        <f>IFERROR(VLOOKUP($A5921,[3]Sheet3!$A$1:$C$4542,3,FALSE),0)</f>
        <v>0</v>
      </c>
      <c r="O5921" s="10">
        <f t="shared" si="93"/>
        <v>2840786.8</v>
      </c>
      <c r="P5921" s="10">
        <f>O5921-J5921</f>
        <v>-5289213.2</v>
      </c>
    </row>
    <row r="5922" spans="1:16" x14ac:dyDescent="0.25">
      <c r="A5922" s="3">
        <v>19258277</v>
      </c>
      <c r="B5922" s="3" t="s">
        <v>249</v>
      </c>
      <c r="C5922" s="4">
        <v>100892</v>
      </c>
      <c r="D5922" s="3" t="s">
        <v>3959</v>
      </c>
      <c r="E5922" s="3" t="s">
        <v>3</v>
      </c>
      <c r="F5922" s="4" t="s">
        <v>4</v>
      </c>
      <c r="G5922" s="3">
        <v>76941</v>
      </c>
      <c r="H5922" s="3" t="s">
        <v>3990</v>
      </c>
      <c r="I5922" s="3" t="s">
        <v>4000</v>
      </c>
      <c r="J5922" s="8">
        <v>3950000</v>
      </c>
      <c r="K5922" s="12">
        <f>IFERROR(VLOOKUP($A5922,[1]Piv!$B:$C,2,FALSE),0)</f>
        <v>1927862.42</v>
      </c>
      <c r="L5922" s="12">
        <f>IFERROR(VLOOKUP($A5922,'[2]FINAL (2)'!$A$1:$F$7700,3,FALSE),0)</f>
        <v>0</v>
      </c>
      <c r="M5922" s="12">
        <f>IFERROR(VLOOKUP($A5922,'[2]FINAL (2)'!$A$1:$F$7700,5,FALSE),0)</f>
        <v>4000</v>
      </c>
      <c r="N5922" s="12">
        <f>IFERROR(VLOOKUP($A5922,[3]Sheet3!$A$1:$C$4542,3,FALSE),0)</f>
        <v>0</v>
      </c>
      <c r="O5922" s="10">
        <f t="shared" si="93"/>
        <v>1931862.42</v>
      </c>
      <c r="P5922" s="10">
        <f>O5922-J5922</f>
        <v>-2018137.58</v>
      </c>
    </row>
    <row r="5923" spans="1:16" x14ac:dyDescent="0.25">
      <c r="A5923" s="3">
        <v>19503073</v>
      </c>
      <c r="B5923" s="3" t="s">
        <v>874</v>
      </c>
      <c r="C5923" s="4">
        <v>100892</v>
      </c>
      <c r="D5923" s="3" t="s">
        <v>3959</v>
      </c>
      <c r="E5923" s="3" t="s">
        <v>3</v>
      </c>
      <c r="F5923" s="4" t="s">
        <v>4</v>
      </c>
      <c r="G5923" s="3">
        <v>76941</v>
      </c>
      <c r="H5923" s="3" t="s">
        <v>3990</v>
      </c>
      <c r="I5923" s="3" t="s">
        <v>4000</v>
      </c>
      <c r="J5923" s="8">
        <v>2000000</v>
      </c>
      <c r="K5923" s="12">
        <f>IFERROR(VLOOKUP($A5923,[1]Piv!$B:$C,2,FALSE),0)</f>
        <v>0</v>
      </c>
      <c r="L5923" s="12">
        <f>IFERROR(VLOOKUP($A5923,'[2]FINAL (2)'!$A$1:$F$7700,3,FALSE),0)</f>
        <v>0</v>
      </c>
      <c r="M5923" s="12">
        <f>IFERROR(VLOOKUP($A5923,'[2]FINAL (2)'!$A$1:$F$7700,5,FALSE),0)</f>
        <v>0</v>
      </c>
      <c r="N5923" s="12">
        <f>IFERROR(VLOOKUP($A5923,[3]Sheet3!$A$1:$C$4542,3,FALSE),0)</f>
        <v>0</v>
      </c>
      <c r="O5923" s="10">
        <f t="shared" si="93"/>
        <v>0</v>
      </c>
      <c r="P5923" s="10">
        <f>O5923-J5923</f>
        <v>-2000000</v>
      </c>
    </row>
    <row r="5924" spans="1:16" x14ac:dyDescent="0.25">
      <c r="A5924" s="3">
        <v>21794869</v>
      </c>
      <c r="B5924" s="3" t="s">
        <v>1865</v>
      </c>
      <c r="C5924" s="4">
        <v>100892</v>
      </c>
      <c r="D5924" s="3" t="s">
        <v>3959</v>
      </c>
      <c r="E5924" s="3" t="s">
        <v>3</v>
      </c>
      <c r="F5924" s="4" t="s">
        <v>4</v>
      </c>
      <c r="G5924" s="3">
        <v>76941</v>
      </c>
      <c r="H5924" s="3" t="s">
        <v>3990</v>
      </c>
      <c r="I5924" s="3" t="s">
        <v>4000</v>
      </c>
      <c r="J5924" s="8">
        <v>1800000</v>
      </c>
      <c r="K5924" s="12">
        <f>IFERROR(VLOOKUP($A5924,[1]Piv!$B:$C,2,FALSE),0)</f>
        <v>0</v>
      </c>
      <c r="L5924" s="12">
        <f>IFERROR(VLOOKUP($A5924,'[2]FINAL (2)'!$A$1:$F$7700,3,FALSE),0)</f>
        <v>0</v>
      </c>
      <c r="M5924" s="12">
        <f>IFERROR(VLOOKUP($A5924,'[2]FINAL (2)'!$A$1:$F$7700,5,FALSE),0)</f>
        <v>0</v>
      </c>
      <c r="N5924" s="12">
        <f>IFERROR(VLOOKUP($A5924,[3]Sheet3!$A$1:$C$4542,3,FALSE),0)</f>
        <v>0</v>
      </c>
      <c r="O5924" s="10">
        <f t="shared" si="93"/>
        <v>0</v>
      </c>
      <c r="P5924" s="10">
        <f>O5924-J5924</f>
        <v>-1800000</v>
      </c>
    </row>
    <row r="5925" spans="1:16" x14ac:dyDescent="0.25">
      <c r="A5925" s="3">
        <v>21880497</v>
      </c>
      <c r="B5925" s="3" t="s">
        <v>1431</v>
      </c>
      <c r="C5925" s="4">
        <v>100892</v>
      </c>
      <c r="D5925" s="3" t="s">
        <v>3959</v>
      </c>
      <c r="E5925" s="3" t="s">
        <v>3</v>
      </c>
      <c r="F5925" s="4" t="s">
        <v>12</v>
      </c>
      <c r="G5925" s="3">
        <v>76941</v>
      </c>
      <c r="H5925" s="3" t="s">
        <v>3990</v>
      </c>
      <c r="I5925" s="3" t="s">
        <v>4000</v>
      </c>
      <c r="J5925" s="8">
        <v>0</v>
      </c>
      <c r="K5925" s="12">
        <f>IFERROR(VLOOKUP($A5925,[1]Piv!$B:$C,2,FALSE),0)</f>
        <v>0</v>
      </c>
      <c r="L5925" s="12">
        <f>IFERROR(VLOOKUP($A5925,'[2]FINAL (2)'!$A$1:$F$7700,3,FALSE),0)</f>
        <v>0</v>
      </c>
      <c r="M5925" s="12">
        <f>IFERROR(VLOOKUP($A5925,'[2]FINAL (2)'!$A$1:$F$7700,5,FALSE),0)</f>
        <v>0</v>
      </c>
      <c r="N5925" s="12">
        <f>IFERROR(VLOOKUP($A5925,[3]Sheet3!$A$1:$C$4542,3,FALSE),0)</f>
        <v>0</v>
      </c>
      <c r="O5925" s="10">
        <f t="shared" si="93"/>
        <v>0</v>
      </c>
      <c r="P5925"/>
    </row>
    <row r="5926" spans="1:16" x14ac:dyDescent="0.25">
      <c r="A5926" s="3">
        <v>23208176</v>
      </c>
      <c r="B5926" s="3" t="s">
        <v>2920</v>
      </c>
      <c r="C5926" s="4">
        <v>100892</v>
      </c>
      <c r="D5926" s="3" t="s">
        <v>3959</v>
      </c>
      <c r="E5926" s="3" t="s">
        <v>3</v>
      </c>
      <c r="F5926" s="4" t="s">
        <v>12</v>
      </c>
      <c r="G5926" s="3">
        <v>76941</v>
      </c>
      <c r="H5926" s="3" t="s">
        <v>3990</v>
      </c>
      <c r="I5926" s="3" t="s">
        <v>4000</v>
      </c>
      <c r="J5926" s="8">
        <v>0</v>
      </c>
      <c r="K5926" s="12">
        <f>IFERROR(VLOOKUP($A5926,[1]Piv!$B:$C,2,FALSE),0)</f>
        <v>0</v>
      </c>
      <c r="L5926" s="12">
        <f>IFERROR(VLOOKUP($A5926,'[2]FINAL (2)'!$A$1:$F$7700,3,FALSE),0)</f>
        <v>0</v>
      </c>
      <c r="M5926" s="12">
        <f>IFERROR(VLOOKUP($A5926,'[2]FINAL (2)'!$A$1:$F$7700,5,FALSE),0)</f>
        <v>0</v>
      </c>
      <c r="N5926" s="12">
        <f>IFERROR(VLOOKUP($A5926,[3]Sheet3!$A$1:$C$4542,3,FALSE),0)</f>
        <v>0</v>
      </c>
      <c r="O5926" s="10">
        <f t="shared" si="93"/>
        <v>0</v>
      </c>
      <c r="P5926"/>
    </row>
    <row r="5927" spans="1:16" x14ac:dyDescent="0.25">
      <c r="A5927" s="3">
        <v>7767750</v>
      </c>
      <c r="B5927" s="3" t="s">
        <v>8244</v>
      </c>
      <c r="C5927" s="4">
        <v>101809</v>
      </c>
      <c r="D5927" s="3" t="s">
        <v>4662</v>
      </c>
      <c r="E5927" s="3" t="s">
        <v>3</v>
      </c>
      <c r="F5927" s="4" t="s">
        <v>4</v>
      </c>
      <c r="G5927" s="3">
        <v>88640</v>
      </c>
      <c r="H5927" s="3" t="s">
        <v>3987</v>
      </c>
      <c r="I5927" s="3" t="s">
        <v>4001</v>
      </c>
      <c r="J5927" s="8">
        <v>2764607.59</v>
      </c>
      <c r="K5927" s="12">
        <f>IFERROR(VLOOKUP($A5927,[1]Piv!$B:$C,2,FALSE),0)</f>
        <v>0</v>
      </c>
      <c r="L5927" s="12">
        <f>IFERROR(VLOOKUP($A5927,'[2]FINAL (2)'!$A$1:$F$7700,3,FALSE),0)</f>
        <v>1009738.41</v>
      </c>
      <c r="M5927" s="12">
        <f>IFERROR(VLOOKUP($A5927,'[2]FINAL (2)'!$A$1:$F$7700,5,FALSE),0)</f>
        <v>0</v>
      </c>
      <c r="N5927" s="12">
        <f>IFERROR(VLOOKUP($A5927,[3]Sheet3!$A$1:$C$4542,3,FALSE),0)</f>
        <v>1750000</v>
      </c>
      <c r="O5927" s="10">
        <f t="shared" si="93"/>
        <v>2759738.41</v>
      </c>
      <c r="P5927" s="10">
        <f>O5927-J5927</f>
        <v>-4869.179999999702</v>
      </c>
    </row>
    <row r="5928" spans="1:16" x14ac:dyDescent="0.25">
      <c r="A5928" s="3">
        <v>14937961</v>
      </c>
      <c r="B5928" s="3" t="s">
        <v>8245</v>
      </c>
      <c r="C5928" s="4">
        <v>101809</v>
      </c>
      <c r="D5928" s="3" t="s">
        <v>4662</v>
      </c>
      <c r="E5928" s="3" t="s">
        <v>3</v>
      </c>
      <c r="F5928" s="4" t="s">
        <v>12</v>
      </c>
      <c r="G5928" s="3"/>
      <c r="H5928" s="3"/>
      <c r="I5928" s="3"/>
      <c r="J5928" s="8">
        <v>0</v>
      </c>
      <c r="K5928" s="12">
        <f>IFERROR(VLOOKUP($A5928,[1]Piv!$B:$C,2,FALSE),0)</f>
        <v>0</v>
      </c>
      <c r="L5928" s="12">
        <f>IFERROR(VLOOKUP($A5928,'[2]FINAL (2)'!$A$1:$F$7700,3,FALSE),0)</f>
        <v>0</v>
      </c>
      <c r="M5928" s="12">
        <f>IFERROR(VLOOKUP($A5928,'[2]FINAL (2)'!$A$1:$F$7700,5,FALSE),0)</f>
        <v>0</v>
      </c>
      <c r="N5928" s="12">
        <f>IFERROR(VLOOKUP($A5928,[3]Sheet3!$A$1:$C$4542,3,FALSE),0)</f>
        <v>0</v>
      </c>
      <c r="O5928" s="10">
        <f t="shared" si="93"/>
        <v>0</v>
      </c>
      <c r="P5928"/>
    </row>
    <row r="5929" spans="1:16" x14ac:dyDescent="0.25">
      <c r="A5929" s="3">
        <v>13211629</v>
      </c>
      <c r="B5929" s="3" t="s">
        <v>8246</v>
      </c>
      <c r="C5929" s="4">
        <v>100971</v>
      </c>
      <c r="D5929" s="3" t="s">
        <v>538</v>
      </c>
      <c r="E5929" s="3" t="s">
        <v>3</v>
      </c>
      <c r="F5929" s="4" t="s">
        <v>12</v>
      </c>
      <c r="G5929" s="3"/>
      <c r="H5929" s="3"/>
      <c r="I5929" s="3"/>
      <c r="J5929" s="8">
        <v>0</v>
      </c>
      <c r="K5929" s="12">
        <f>IFERROR(VLOOKUP($A5929,[1]Piv!$B:$C,2,FALSE),0)</f>
        <v>0</v>
      </c>
      <c r="L5929" s="12">
        <f>IFERROR(VLOOKUP($A5929,'[2]FINAL (2)'!$A$1:$F$7700,3,FALSE),0)</f>
        <v>0</v>
      </c>
      <c r="M5929" s="12">
        <f>IFERROR(VLOOKUP($A5929,'[2]FINAL (2)'!$A$1:$F$7700,5,FALSE),0)</f>
        <v>0</v>
      </c>
      <c r="N5929" s="12">
        <f>IFERROR(VLOOKUP($A5929,[3]Sheet3!$A$1:$C$4542,3,FALSE),0)</f>
        <v>0</v>
      </c>
      <c r="O5929" s="10">
        <f t="shared" si="93"/>
        <v>0</v>
      </c>
      <c r="P5929"/>
    </row>
    <row r="5930" spans="1:16" x14ac:dyDescent="0.25">
      <c r="A5930" s="3">
        <v>22457227</v>
      </c>
      <c r="B5930" s="3" t="s">
        <v>537</v>
      </c>
      <c r="C5930" s="4">
        <v>100971</v>
      </c>
      <c r="D5930" s="3" t="s">
        <v>538</v>
      </c>
      <c r="E5930" s="3" t="s">
        <v>3</v>
      </c>
      <c r="F5930" s="4" t="s">
        <v>4</v>
      </c>
      <c r="G5930" s="3">
        <v>78024</v>
      </c>
      <c r="H5930" s="3" t="s">
        <v>8833</v>
      </c>
      <c r="I5930" s="3" t="s">
        <v>4003</v>
      </c>
      <c r="J5930" s="8">
        <v>500000</v>
      </c>
      <c r="K5930" s="12">
        <f>IFERROR(VLOOKUP($A5930,[1]Piv!$B:$C,2,FALSE),0)</f>
        <v>0</v>
      </c>
      <c r="L5930" s="12">
        <f>IFERROR(VLOOKUP($A5930,'[2]FINAL (2)'!$A$1:$F$7700,3,FALSE),0)</f>
        <v>0</v>
      </c>
      <c r="M5930" s="12">
        <f>IFERROR(VLOOKUP($A5930,'[2]FINAL (2)'!$A$1:$F$7700,5,FALSE),0)</f>
        <v>501320.49</v>
      </c>
      <c r="N5930" s="12">
        <f>IFERROR(VLOOKUP($A5930,[3]Sheet3!$A$1:$C$4542,3,FALSE),0)</f>
        <v>500000</v>
      </c>
      <c r="O5930" s="10">
        <f t="shared" si="93"/>
        <v>1001320.49</v>
      </c>
      <c r="P5930" s="10">
        <f>O5930-J5930</f>
        <v>501320.49</v>
      </c>
    </row>
    <row r="5931" spans="1:16" x14ac:dyDescent="0.25">
      <c r="A5931" s="3">
        <v>23727957</v>
      </c>
      <c r="B5931" s="3" t="s">
        <v>8247</v>
      </c>
      <c r="C5931" s="4">
        <v>100971</v>
      </c>
      <c r="D5931" s="3" t="s">
        <v>538</v>
      </c>
      <c r="E5931" s="3" t="s">
        <v>3</v>
      </c>
      <c r="F5931" s="4" t="s">
        <v>4</v>
      </c>
      <c r="G5931" s="3"/>
      <c r="H5931" s="3"/>
      <c r="I5931" s="3" t="s">
        <v>3999</v>
      </c>
      <c r="J5931" s="8">
        <v>0</v>
      </c>
      <c r="K5931" s="12">
        <f>IFERROR(VLOOKUP($A5931,[1]Piv!$B:$C,2,FALSE),0)</f>
        <v>0</v>
      </c>
      <c r="L5931" s="12">
        <f>IFERROR(VLOOKUP($A5931,'[2]FINAL (2)'!$A$1:$F$7700,3,FALSE),0)</f>
        <v>500000</v>
      </c>
      <c r="M5931" s="12">
        <f>IFERROR(VLOOKUP($A5931,'[2]FINAL (2)'!$A$1:$F$7700,5,FALSE),0)</f>
        <v>0</v>
      </c>
      <c r="N5931" s="12">
        <f>IFERROR(VLOOKUP($A5931,[3]Sheet3!$A$1:$C$4542,3,FALSE),0)</f>
        <v>0</v>
      </c>
      <c r="O5931" s="10">
        <f t="shared" si="93"/>
        <v>500000</v>
      </c>
      <c r="P5931" s="10">
        <f>O5931-J5931</f>
        <v>500000</v>
      </c>
    </row>
    <row r="5932" spans="1:16" x14ac:dyDescent="0.25">
      <c r="A5932" s="3">
        <v>21805480</v>
      </c>
      <c r="B5932" s="3" t="s">
        <v>3152</v>
      </c>
      <c r="C5932" s="4">
        <v>100970</v>
      </c>
      <c r="D5932" s="3" t="s">
        <v>3857</v>
      </c>
      <c r="E5932" s="3" t="s">
        <v>3</v>
      </c>
      <c r="F5932" s="4" t="s">
        <v>4</v>
      </c>
      <c r="G5932" s="3">
        <v>88906</v>
      </c>
      <c r="H5932" s="3" t="s">
        <v>3260</v>
      </c>
      <c r="I5932" s="3" t="s">
        <v>3999</v>
      </c>
      <c r="J5932" s="8">
        <v>1334792.6000000001</v>
      </c>
      <c r="K5932" s="12">
        <f>IFERROR(VLOOKUP($A5932,[1]Piv!$B:$C,2,FALSE),0)</f>
        <v>291700.15000000002</v>
      </c>
      <c r="L5932" s="12">
        <f>IFERROR(VLOOKUP($A5932,'[2]FINAL (2)'!$A$1:$F$7700,3,FALSE),0)</f>
        <v>273195.07</v>
      </c>
      <c r="M5932" s="12">
        <f>IFERROR(VLOOKUP($A5932,'[2]FINAL (2)'!$A$1:$F$7700,5,FALSE),0)</f>
        <v>0</v>
      </c>
      <c r="N5932" s="12">
        <f>IFERROR(VLOOKUP($A5932,[3]Sheet3!$A$1:$C$4542,3,FALSE),0)</f>
        <v>0</v>
      </c>
      <c r="O5932" s="10">
        <f t="shared" si="93"/>
        <v>564895.22</v>
      </c>
      <c r="P5932" s="10">
        <f>O5932-J5932</f>
        <v>-769897.38000000012</v>
      </c>
    </row>
    <row r="5933" spans="1:16" x14ac:dyDescent="0.25">
      <c r="A5933" s="3">
        <v>22050513</v>
      </c>
      <c r="B5933" s="3" t="s">
        <v>2626</v>
      </c>
      <c r="C5933" s="4">
        <v>100970</v>
      </c>
      <c r="D5933" s="3" t="s">
        <v>3857</v>
      </c>
      <c r="E5933" s="3" t="s">
        <v>3</v>
      </c>
      <c r="F5933" s="4" t="s">
        <v>4</v>
      </c>
      <c r="G5933" s="3">
        <v>88906</v>
      </c>
      <c r="H5933" s="3" t="s">
        <v>3260</v>
      </c>
      <c r="I5933" s="3" t="s">
        <v>3999</v>
      </c>
      <c r="J5933" s="8">
        <v>3900000</v>
      </c>
      <c r="K5933" s="12">
        <f>IFERROR(VLOOKUP($A5933,[1]Piv!$B:$C,2,FALSE),0)</f>
        <v>3257784.0599999996</v>
      </c>
      <c r="L5933" s="12">
        <f>IFERROR(VLOOKUP($A5933,'[2]FINAL (2)'!$A$1:$F$7700,3,FALSE),0)</f>
        <v>504930.73</v>
      </c>
      <c r="M5933" s="12">
        <f>IFERROR(VLOOKUP($A5933,'[2]FINAL (2)'!$A$1:$F$7700,5,FALSE),0)</f>
        <v>0</v>
      </c>
      <c r="N5933" s="12">
        <f>IFERROR(VLOOKUP($A5933,[3]Sheet3!$A$1:$C$4542,3,FALSE),0)</f>
        <v>0</v>
      </c>
      <c r="O5933" s="10">
        <f t="shared" si="93"/>
        <v>3762714.7899999996</v>
      </c>
      <c r="P5933" s="10">
        <f>O5933-J5933</f>
        <v>-137285.21000000043</v>
      </c>
    </row>
    <row r="5934" spans="1:16" x14ac:dyDescent="0.25">
      <c r="A5934" s="3">
        <v>23181971</v>
      </c>
      <c r="B5934" s="3" t="s">
        <v>8248</v>
      </c>
      <c r="C5934" s="4">
        <v>100970</v>
      </c>
      <c r="D5934" s="3" t="s">
        <v>3857</v>
      </c>
      <c r="E5934" s="3" t="s">
        <v>3</v>
      </c>
      <c r="F5934" s="4" t="s">
        <v>12</v>
      </c>
      <c r="G5934" s="3"/>
      <c r="H5934" s="3"/>
      <c r="I5934" s="3"/>
      <c r="J5934" s="8">
        <v>0</v>
      </c>
      <c r="K5934" s="12">
        <f>IFERROR(VLOOKUP($A5934,[1]Piv!$B:$C,2,FALSE),0)</f>
        <v>0</v>
      </c>
      <c r="L5934" s="12">
        <f>IFERROR(VLOOKUP($A5934,'[2]FINAL (2)'!$A$1:$F$7700,3,FALSE),0)</f>
        <v>0</v>
      </c>
      <c r="M5934" s="12">
        <f>IFERROR(VLOOKUP($A5934,'[2]FINAL (2)'!$A$1:$F$7700,5,FALSE),0)</f>
        <v>0</v>
      </c>
      <c r="N5934" s="12">
        <f>IFERROR(VLOOKUP($A5934,[3]Sheet3!$A$1:$C$4542,3,FALSE),0)</f>
        <v>0</v>
      </c>
      <c r="O5934" s="10">
        <f t="shared" si="93"/>
        <v>0</v>
      </c>
      <c r="P5934"/>
    </row>
    <row r="5935" spans="1:16" x14ac:dyDescent="0.25">
      <c r="A5935" s="3">
        <v>24410743</v>
      </c>
      <c r="B5935" s="3" t="s">
        <v>2866</v>
      </c>
      <c r="C5935" s="4">
        <v>100970</v>
      </c>
      <c r="D5935" s="3" t="s">
        <v>3857</v>
      </c>
      <c r="E5935" s="3" t="s">
        <v>3</v>
      </c>
      <c r="F5935" s="4" t="s">
        <v>4</v>
      </c>
      <c r="G5935" s="3">
        <v>88906</v>
      </c>
      <c r="H5935" s="3" t="s">
        <v>3260</v>
      </c>
      <c r="I5935" s="3" t="s">
        <v>3999</v>
      </c>
      <c r="J5935" s="8">
        <v>3339854.81</v>
      </c>
      <c r="K5935" s="12">
        <f>IFERROR(VLOOKUP($A5935,[1]Piv!$B:$C,2,FALSE),0)</f>
        <v>2065500.52</v>
      </c>
      <c r="L5935" s="12">
        <f>IFERROR(VLOOKUP($A5935,'[2]FINAL (2)'!$A$1:$F$7700,3,FALSE),0)</f>
        <v>999903.21</v>
      </c>
      <c r="M5935" s="12">
        <f>IFERROR(VLOOKUP($A5935,'[2]FINAL (2)'!$A$1:$F$7700,5,FALSE),0)</f>
        <v>0</v>
      </c>
      <c r="N5935" s="12">
        <f>IFERROR(VLOOKUP($A5935,[3]Sheet3!$A$1:$C$4542,3,FALSE),0)</f>
        <v>0</v>
      </c>
      <c r="O5935" s="10">
        <f t="shared" si="93"/>
        <v>3065403.73</v>
      </c>
      <c r="P5935" s="10">
        <f>O5935-J5935</f>
        <v>-274451.08000000007</v>
      </c>
    </row>
    <row r="5936" spans="1:16" x14ac:dyDescent="0.25">
      <c r="A5936" s="3">
        <v>5143254</v>
      </c>
      <c r="B5936" s="3" t="s">
        <v>2098</v>
      </c>
      <c r="C5936" s="4">
        <v>100972</v>
      </c>
      <c r="D5936" s="3" t="s">
        <v>3575</v>
      </c>
      <c r="E5936" s="3" t="s">
        <v>3</v>
      </c>
      <c r="F5936" s="4" t="s">
        <v>4</v>
      </c>
      <c r="G5936" s="3">
        <v>139866</v>
      </c>
      <c r="H5936" s="3" t="s">
        <v>3291</v>
      </c>
      <c r="I5936" s="3" t="s">
        <v>4001</v>
      </c>
      <c r="J5936" s="8">
        <v>1453495.16</v>
      </c>
      <c r="K5936" s="12">
        <f>IFERROR(VLOOKUP($A5936,[1]Piv!$B:$C,2,FALSE),0)</f>
        <v>235664.76</v>
      </c>
      <c r="L5936" s="12">
        <f>IFERROR(VLOOKUP($A5936,'[2]FINAL (2)'!$A$1:$F$7700,3,FALSE),0)</f>
        <v>1169788.45</v>
      </c>
      <c r="M5936" s="12">
        <f>IFERROR(VLOOKUP($A5936,'[2]FINAL (2)'!$A$1:$F$7700,5,FALSE),0)</f>
        <v>0</v>
      </c>
      <c r="N5936" s="12">
        <f>IFERROR(VLOOKUP($A5936,[3]Sheet3!$A$1:$C$4542,3,FALSE),0)</f>
        <v>0</v>
      </c>
      <c r="O5936" s="10">
        <f t="shared" si="93"/>
        <v>1405453.21</v>
      </c>
      <c r="P5936" s="10">
        <f>O5936-J5936</f>
        <v>-48041.949999999953</v>
      </c>
    </row>
    <row r="5937" spans="1:16" x14ac:dyDescent="0.25">
      <c r="A5937" s="3">
        <v>7004456</v>
      </c>
      <c r="B5937" s="3" t="s">
        <v>61</v>
      </c>
      <c r="C5937" s="4">
        <v>100972</v>
      </c>
      <c r="D5937" s="3" t="s">
        <v>3575</v>
      </c>
      <c r="E5937" s="3" t="s">
        <v>3</v>
      </c>
      <c r="F5937" s="4" t="s">
        <v>4</v>
      </c>
      <c r="G5937" s="3">
        <v>139866</v>
      </c>
      <c r="H5937" s="3" t="s">
        <v>3291</v>
      </c>
      <c r="I5937" s="3" t="s">
        <v>4001</v>
      </c>
      <c r="J5937" s="8">
        <v>13800000</v>
      </c>
      <c r="K5937" s="12">
        <f>IFERROR(VLOOKUP($A5937,[1]Piv!$B:$C,2,FALSE),0)</f>
        <v>152607.97</v>
      </c>
      <c r="L5937" s="12">
        <f>IFERROR(VLOOKUP($A5937,'[2]FINAL (2)'!$A$1:$F$7700,3,FALSE),0)</f>
        <v>0</v>
      </c>
      <c r="M5937" s="12">
        <f>IFERROR(VLOOKUP($A5937,'[2]FINAL (2)'!$A$1:$F$7700,5,FALSE),0)</f>
        <v>1000000</v>
      </c>
      <c r="N5937" s="12">
        <f>IFERROR(VLOOKUP($A5937,[3]Sheet3!$A$1:$C$4542,3,FALSE),0)</f>
        <v>13300000</v>
      </c>
      <c r="O5937" s="10">
        <f t="shared" si="93"/>
        <v>14452607.970000001</v>
      </c>
      <c r="P5937" s="10">
        <f>O5937-J5937</f>
        <v>652607.97000000067</v>
      </c>
    </row>
    <row r="5938" spans="1:16" x14ac:dyDescent="0.25">
      <c r="A5938" s="3">
        <v>20066359</v>
      </c>
      <c r="B5938" s="3" t="s">
        <v>8249</v>
      </c>
      <c r="C5938" s="4">
        <v>101810</v>
      </c>
      <c r="D5938" s="3" t="s">
        <v>4663</v>
      </c>
      <c r="E5938" s="3" t="s">
        <v>3</v>
      </c>
      <c r="F5938" s="4" t="s">
        <v>4</v>
      </c>
      <c r="G5938" s="3">
        <v>136923</v>
      </c>
      <c r="H5938" s="3" t="s">
        <v>8830</v>
      </c>
      <c r="I5938" s="3" t="s">
        <v>3999</v>
      </c>
      <c r="J5938" s="8">
        <v>17000000</v>
      </c>
      <c r="K5938" s="12">
        <f>IFERROR(VLOOKUP($A5938,[1]Piv!$B:$C,2,FALSE),0)</f>
        <v>0</v>
      </c>
      <c r="L5938" s="12">
        <f>IFERROR(VLOOKUP($A5938,'[2]FINAL (2)'!$A$1:$F$7700,3,FALSE),0)</f>
        <v>0</v>
      </c>
      <c r="M5938" s="12">
        <f>IFERROR(VLOOKUP($A5938,'[2]FINAL (2)'!$A$1:$F$7700,5,FALSE),0)</f>
        <v>250000</v>
      </c>
      <c r="N5938" s="12">
        <f>IFERROR(VLOOKUP($A5938,[3]Sheet3!$A$1:$C$4542,3,FALSE),0)</f>
        <v>17000000</v>
      </c>
      <c r="O5938" s="10">
        <f t="shared" si="93"/>
        <v>17250000</v>
      </c>
      <c r="P5938" s="10">
        <f>O5938-J5938</f>
        <v>250000</v>
      </c>
    </row>
    <row r="5939" spans="1:16" x14ac:dyDescent="0.25">
      <c r="A5939" s="3">
        <v>10181438</v>
      </c>
      <c r="B5939" s="3" t="s">
        <v>8250</v>
      </c>
      <c r="C5939" s="4">
        <v>101810</v>
      </c>
      <c r="D5939" s="3" t="s">
        <v>4663</v>
      </c>
      <c r="E5939" s="3" t="s">
        <v>3</v>
      </c>
      <c r="F5939" s="4" t="s">
        <v>12</v>
      </c>
      <c r="G5939" s="3"/>
      <c r="H5939" s="3"/>
      <c r="I5939" s="3"/>
      <c r="J5939" s="8">
        <v>0</v>
      </c>
      <c r="K5939" s="12">
        <f>IFERROR(VLOOKUP($A5939,[1]Piv!$B:$C,2,FALSE),0)</f>
        <v>0</v>
      </c>
      <c r="L5939" s="12">
        <f>IFERROR(VLOOKUP($A5939,'[2]FINAL (2)'!$A$1:$F$7700,3,FALSE),0)</f>
        <v>0</v>
      </c>
      <c r="M5939" s="12">
        <f>IFERROR(VLOOKUP($A5939,'[2]FINAL (2)'!$A$1:$F$7700,5,FALSE),0)</f>
        <v>0</v>
      </c>
      <c r="N5939" s="12">
        <f>IFERROR(VLOOKUP($A5939,[3]Sheet3!$A$1:$C$4542,3,FALSE),0)</f>
        <v>0</v>
      </c>
      <c r="O5939" s="10">
        <f t="shared" si="93"/>
        <v>0</v>
      </c>
      <c r="P5939"/>
    </row>
    <row r="5940" spans="1:16" x14ac:dyDescent="0.25">
      <c r="A5940" s="3">
        <v>23076133</v>
      </c>
      <c r="B5940" s="3" t="s">
        <v>8251</v>
      </c>
      <c r="C5940" s="4">
        <v>101810</v>
      </c>
      <c r="D5940" s="3" t="s">
        <v>4663</v>
      </c>
      <c r="E5940" s="3" t="s">
        <v>3</v>
      </c>
      <c r="F5940" s="4" t="s">
        <v>12</v>
      </c>
      <c r="G5940" s="3"/>
      <c r="H5940" s="3"/>
      <c r="I5940" s="3"/>
      <c r="J5940" s="8">
        <v>0</v>
      </c>
      <c r="K5940" s="12">
        <f>IFERROR(VLOOKUP($A5940,[1]Piv!$B:$C,2,FALSE),0)</f>
        <v>0</v>
      </c>
      <c r="L5940" s="12">
        <f>IFERROR(VLOOKUP($A5940,'[2]FINAL (2)'!$A$1:$F$7700,3,FALSE),0)</f>
        <v>0</v>
      </c>
      <c r="M5940" s="12">
        <f>IFERROR(VLOOKUP($A5940,'[2]FINAL (2)'!$A$1:$F$7700,5,FALSE),0)</f>
        <v>0</v>
      </c>
      <c r="N5940" s="12">
        <f>IFERROR(VLOOKUP($A5940,[3]Sheet3!$A$1:$C$4542,3,FALSE),0)</f>
        <v>0</v>
      </c>
      <c r="O5940" s="10">
        <f t="shared" si="93"/>
        <v>0</v>
      </c>
      <c r="P5940"/>
    </row>
    <row r="5941" spans="1:16" x14ac:dyDescent="0.25">
      <c r="A5941" s="3">
        <v>24266206</v>
      </c>
      <c r="B5941" s="3" t="s">
        <v>2208</v>
      </c>
      <c r="C5941" s="4">
        <v>100976</v>
      </c>
      <c r="D5941" s="3" t="s">
        <v>3576</v>
      </c>
      <c r="E5941" s="3" t="s">
        <v>3</v>
      </c>
      <c r="F5941" s="4" t="s">
        <v>4</v>
      </c>
      <c r="G5941" s="3">
        <v>20558</v>
      </c>
      <c r="H5941" s="3" t="s">
        <v>3278</v>
      </c>
      <c r="I5941" s="3" t="s">
        <v>4001</v>
      </c>
      <c r="J5941" s="8">
        <v>882500</v>
      </c>
      <c r="K5941" s="12">
        <f>IFERROR(VLOOKUP($A5941,[1]Piv!$B:$C,2,FALSE),0)</f>
        <v>0</v>
      </c>
      <c r="L5941" s="12">
        <f>IFERROR(VLOOKUP($A5941,'[2]FINAL (2)'!$A$1:$F$7700,3,FALSE),0)</f>
        <v>0</v>
      </c>
      <c r="M5941" s="12">
        <f>IFERROR(VLOOKUP($A5941,'[2]FINAL (2)'!$A$1:$F$7700,5,FALSE),0)</f>
        <v>0</v>
      </c>
      <c r="N5941" s="12">
        <f>IFERROR(VLOOKUP($A5941,[3]Sheet3!$A$1:$C$4542,3,FALSE),0)</f>
        <v>882500</v>
      </c>
      <c r="O5941" s="10">
        <f t="shared" si="93"/>
        <v>882500</v>
      </c>
      <c r="P5941" s="10">
        <f>O5941-J5941</f>
        <v>0</v>
      </c>
    </row>
    <row r="5942" spans="1:16" x14ac:dyDescent="0.25">
      <c r="A5942" s="3">
        <v>24553425</v>
      </c>
      <c r="B5942" s="3" t="s">
        <v>8252</v>
      </c>
      <c r="C5942" s="4">
        <v>100976</v>
      </c>
      <c r="D5942" s="3" t="s">
        <v>3576</v>
      </c>
      <c r="E5942" s="3" t="s">
        <v>3</v>
      </c>
      <c r="F5942" s="4" t="s">
        <v>4</v>
      </c>
      <c r="G5942" s="3">
        <v>20558</v>
      </c>
      <c r="H5942" s="3" t="s">
        <v>3278</v>
      </c>
      <c r="I5942" s="3" t="s">
        <v>4001</v>
      </c>
      <c r="J5942" s="8">
        <v>11487715.559999999</v>
      </c>
      <c r="K5942" s="12">
        <f>IFERROR(VLOOKUP($A5942,[1]Piv!$B:$C,2,FALSE),0)</f>
        <v>5985276.1100000003</v>
      </c>
      <c r="L5942" s="12">
        <f>IFERROR(VLOOKUP($A5942,'[2]FINAL (2)'!$A$1:$F$7700,3,FALSE),0)</f>
        <v>5115373.72</v>
      </c>
      <c r="M5942" s="12">
        <f>IFERROR(VLOOKUP($A5942,'[2]FINAL (2)'!$A$1:$F$7700,5,FALSE),0)</f>
        <v>0</v>
      </c>
      <c r="N5942" s="12">
        <f>IFERROR(VLOOKUP($A5942,[3]Sheet3!$A$1:$C$4542,3,FALSE),0)</f>
        <v>0</v>
      </c>
      <c r="O5942" s="10">
        <f t="shared" si="93"/>
        <v>11100649.83</v>
      </c>
      <c r="P5942" s="10">
        <f>O5942-J5942</f>
        <v>-387065.72999999858</v>
      </c>
    </row>
    <row r="5943" spans="1:16" x14ac:dyDescent="0.25">
      <c r="A5943" s="3">
        <v>26692907</v>
      </c>
      <c r="B5943" s="3" t="s">
        <v>831</v>
      </c>
      <c r="C5943" s="4">
        <v>100976</v>
      </c>
      <c r="D5943" s="3" t="s">
        <v>3576</v>
      </c>
      <c r="E5943" s="3" t="s">
        <v>3</v>
      </c>
      <c r="F5943" s="4" t="s">
        <v>4</v>
      </c>
      <c r="G5943" s="3">
        <v>20558</v>
      </c>
      <c r="H5943" s="3" t="s">
        <v>3278</v>
      </c>
      <c r="I5943" s="3" t="s">
        <v>4001</v>
      </c>
      <c r="J5943" s="8">
        <v>6205135.2000000002</v>
      </c>
      <c r="K5943" s="12">
        <f>IFERROR(VLOOKUP($A5943,[1]Piv!$B:$C,2,FALSE),0)</f>
        <v>0</v>
      </c>
      <c r="L5943" s="12">
        <f>IFERROR(VLOOKUP($A5943,'[2]FINAL (2)'!$A$1:$F$7700,3,FALSE),0)</f>
        <v>603423.47</v>
      </c>
      <c r="M5943" s="12">
        <f>IFERROR(VLOOKUP($A5943,'[2]FINAL (2)'!$A$1:$F$7700,5,FALSE),0)</f>
        <v>0</v>
      </c>
      <c r="N5943" s="12">
        <f>IFERROR(VLOOKUP($A5943,[3]Sheet3!$A$1:$C$4542,3,FALSE),0)</f>
        <v>5500000</v>
      </c>
      <c r="O5943" s="10">
        <f t="shared" si="93"/>
        <v>6103423.4699999997</v>
      </c>
      <c r="P5943" s="10">
        <f>O5943-J5943</f>
        <v>-101711.73000000045</v>
      </c>
    </row>
    <row r="5944" spans="1:16" x14ac:dyDescent="0.25">
      <c r="A5944" s="3">
        <v>8889438</v>
      </c>
      <c r="B5944" s="3" t="s">
        <v>14</v>
      </c>
      <c r="C5944" s="4">
        <v>101811</v>
      </c>
      <c r="D5944" s="3" t="s">
        <v>4664</v>
      </c>
      <c r="E5944" s="3" t="s">
        <v>3</v>
      </c>
      <c r="F5944" s="4" t="s">
        <v>4</v>
      </c>
      <c r="G5944" s="3">
        <v>88640</v>
      </c>
      <c r="H5944" s="3" t="s">
        <v>3987</v>
      </c>
      <c r="I5944" s="3" t="s">
        <v>4001</v>
      </c>
      <c r="J5944" s="8">
        <v>52056439.530000001</v>
      </c>
      <c r="K5944" s="12">
        <f>IFERROR(VLOOKUP($A5944,[1]Piv!$B:$C,2,FALSE),0)</f>
        <v>0</v>
      </c>
      <c r="L5944" s="12">
        <f>IFERROR(VLOOKUP($A5944,'[2]FINAL (2)'!$A$1:$F$7700,3,FALSE),0)</f>
        <v>6666166.0700000003</v>
      </c>
      <c r="M5944" s="12">
        <f>IFERROR(VLOOKUP($A5944,'[2]FINAL (2)'!$A$1:$F$7700,5,FALSE),0)</f>
        <v>0</v>
      </c>
      <c r="N5944" s="12">
        <f>IFERROR(VLOOKUP($A5944,[3]Sheet3!$A$1:$C$4542,3,FALSE),0)</f>
        <v>49790509.100000001</v>
      </c>
      <c r="O5944" s="10">
        <f t="shared" si="93"/>
        <v>56456675.170000002</v>
      </c>
      <c r="P5944" s="10">
        <f>O5944-J5944</f>
        <v>4400235.6400000006</v>
      </c>
    </row>
    <row r="5945" spans="1:16" x14ac:dyDescent="0.25">
      <c r="A5945" s="3">
        <v>13075116</v>
      </c>
      <c r="B5945" s="3" t="s">
        <v>586</v>
      </c>
      <c r="C5945" s="4">
        <v>101811</v>
      </c>
      <c r="D5945" s="3" t="s">
        <v>4664</v>
      </c>
      <c r="E5945" s="3" t="s">
        <v>3</v>
      </c>
      <c r="F5945" s="4" t="s">
        <v>4</v>
      </c>
      <c r="G5945" s="3">
        <v>88640</v>
      </c>
      <c r="H5945" s="3" t="s">
        <v>3987</v>
      </c>
      <c r="I5945" s="3" t="s">
        <v>4001</v>
      </c>
      <c r="J5945" s="8">
        <v>92877884.109999999</v>
      </c>
      <c r="K5945" s="12">
        <f>IFERROR(VLOOKUP($A5945,[1]Piv!$B:$C,2,FALSE),0)</f>
        <v>0</v>
      </c>
      <c r="L5945" s="12">
        <f>IFERROR(VLOOKUP($A5945,'[2]FINAL (2)'!$A$1:$F$7700,3,FALSE),0)</f>
        <v>26444656.57</v>
      </c>
      <c r="M5945" s="12">
        <f>IFERROR(VLOOKUP($A5945,'[2]FINAL (2)'!$A$1:$F$7700,5,FALSE),0)</f>
        <v>0</v>
      </c>
      <c r="N5945" s="12">
        <f>IFERROR(VLOOKUP($A5945,[3]Sheet3!$A$1:$C$4542,3,FALSE),0)</f>
        <v>69000000</v>
      </c>
      <c r="O5945" s="10">
        <f t="shared" si="93"/>
        <v>95444656.569999993</v>
      </c>
      <c r="P5945" s="10">
        <f>O5945-J5945</f>
        <v>2566772.4599999934</v>
      </c>
    </row>
    <row r="5946" spans="1:16" x14ac:dyDescent="0.25">
      <c r="A5946" s="3">
        <v>19729198</v>
      </c>
      <c r="B5946" s="3" t="s">
        <v>2794</v>
      </c>
      <c r="C5946" s="4">
        <v>101811</v>
      </c>
      <c r="D5946" s="3" t="s">
        <v>4664</v>
      </c>
      <c r="E5946" s="3" t="s">
        <v>3</v>
      </c>
      <c r="F5946" s="4" t="s">
        <v>4</v>
      </c>
      <c r="G5946" s="3">
        <v>88640</v>
      </c>
      <c r="H5946" s="3" t="s">
        <v>3987</v>
      </c>
      <c r="I5946" s="3" t="s">
        <v>4001</v>
      </c>
      <c r="J5946" s="8">
        <v>31104692.34</v>
      </c>
      <c r="K5946" s="12">
        <f>IFERROR(VLOOKUP($A5946,[1]Piv!$B:$C,2,FALSE),0)</f>
        <v>0</v>
      </c>
      <c r="L5946" s="12">
        <f>IFERROR(VLOOKUP($A5946,'[2]FINAL (2)'!$A$1:$F$7700,3,FALSE),0)</f>
        <v>15987836.300000001</v>
      </c>
      <c r="M5946" s="12">
        <f>IFERROR(VLOOKUP($A5946,'[2]FINAL (2)'!$A$1:$F$7700,5,FALSE),0)</f>
        <v>0</v>
      </c>
      <c r="N5946" s="12">
        <f>IFERROR(VLOOKUP($A5946,[3]Sheet3!$A$1:$C$4542,3,FALSE),0)</f>
        <v>15000000</v>
      </c>
      <c r="O5946" s="10">
        <f t="shared" si="93"/>
        <v>30987836.300000001</v>
      </c>
      <c r="P5946" s="10">
        <f>O5946-J5946</f>
        <v>-116856.03999999911</v>
      </c>
    </row>
    <row r="5947" spans="1:16" x14ac:dyDescent="0.25">
      <c r="A5947" s="3">
        <v>18478182</v>
      </c>
      <c r="B5947" s="3" t="s">
        <v>8253</v>
      </c>
      <c r="C5947" s="4">
        <v>101811</v>
      </c>
      <c r="D5947" s="3" t="s">
        <v>4664</v>
      </c>
      <c r="E5947" s="3" t="s">
        <v>3</v>
      </c>
      <c r="F5947" s="4" t="s">
        <v>12</v>
      </c>
      <c r="G5947" s="3"/>
      <c r="H5947" s="3"/>
      <c r="I5947" s="3"/>
      <c r="J5947" s="8">
        <v>0</v>
      </c>
      <c r="K5947" s="12">
        <f>IFERROR(VLOOKUP($A5947,[1]Piv!$B:$C,2,FALSE),0)</f>
        <v>0</v>
      </c>
      <c r="L5947" s="12">
        <f>IFERROR(VLOOKUP($A5947,'[2]FINAL (2)'!$A$1:$F$7700,3,FALSE),0)</f>
        <v>0</v>
      </c>
      <c r="M5947" s="12">
        <f>IFERROR(VLOOKUP($A5947,'[2]FINAL (2)'!$A$1:$F$7700,5,FALSE),0)</f>
        <v>0</v>
      </c>
      <c r="N5947" s="12">
        <f>IFERROR(VLOOKUP($A5947,[3]Sheet3!$A$1:$C$4542,3,FALSE),0)</f>
        <v>0</v>
      </c>
      <c r="O5947" s="10">
        <f t="shared" si="93"/>
        <v>0</v>
      </c>
      <c r="P5947"/>
    </row>
    <row r="5948" spans="1:16" x14ac:dyDescent="0.25">
      <c r="A5948" s="3">
        <v>14939124</v>
      </c>
      <c r="B5948" s="3" t="s">
        <v>8254</v>
      </c>
      <c r="C5948" s="4">
        <v>101811</v>
      </c>
      <c r="D5948" s="3" t="s">
        <v>4664</v>
      </c>
      <c r="E5948" s="3" t="s">
        <v>3</v>
      </c>
      <c r="F5948" s="4" t="s">
        <v>12</v>
      </c>
      <c r="G5948" s="3">
        <v>88640</v>
      </c>
      <c r="H5948" s="3" t="s">
        <v>3987</v>
      </c>
      <c r="I5948" s="3" t="s">
        <v>4001</v>
      </c>
      <c r="J5948" s="8">
        <v>0</v>
      </c>
      <c r="K5948" s="12">
        <f>IFERROR(VLOOKUP($A5948,[1]Piv!$B:$C,2,FALSE),0)</f>
        <v>0</v>
      </c>
      <c r="L5948" s="12">
        <f>IFERROR(VLOOKUP($A5948,'[2]FINAL (2)'!$A$1:$F$7700,3,FALSE),0)</f>
        <v>0</v>
      </c>
      <c r="M5948" s="12">
        <f>IFERROR(VLOOKUP($A5948,'[2]FINAL (2)'!$A$1:$F$7700,5,FALSE),0)</f>
        <v>0</v>
      </c>
      <c r="N5948" s="12">
        <f>IFERROR(VLOOKUP($A5948,[3]Sheet3!$A$1:$C$4542,3,FALSE),0)</f>
        <v>0</v>
      </c>
      <c r="O5948" s="10">
        <f t="shared" si="93"/>
        <v>0</v>
      </c>
      <c r="P5948"/>
    </row>
    <row r="5949" spans="1:16" x14ac:dyDescent="0.25">
      <c r="A5949" s="3">
        <v>13240361</v>
      </c>
      <c r="B5949" s="3" t="s">
        <v>8255</v>
      </c>
      <c r="C5949" s="4">
        <v>101811</v>
      </c>
      <c r="D5949" s="3" t="s">
        <v>4664</v>
      </c>
      <c r="E5949" s="3" t="s">
        <v>3</v>
      </c>
      <c r="F5949" s="4" t="s">
        <v>12</v>
      </c>
      <c r="G5949" s="3"/>
      <c r="H5949" s="3"/>
      <c r="I5949" s="3"/>
      <c r="J5949" s="8">
        <v>0</v>
      </c>
      <c r="K5949" s="12">
        <f>IFERROR(VLOOKUP($A5949,[1]Piv!$B:$C,2,FALSE),0)</f>
        <v>0</v>
      </c>
      <c r="L5949" s="12">
        <f>IFERROR(VLOOKUP($A5949,'[2]FINAL (2)'!$A$1:$F$7700,3,FALSE),0)</f>
        <v>0</v>
      </c>
      <c r="M5949" s="12">
        <f>IFERROR(VLOOKUP($A5949,'[2]FINAL (2)'!$A$1:$F$7700,5,FALSE),0)</f>
        <v>0</v>
      </c>
      <c r="N5949" s="12">
        <f>IFERROR(VLOOKUP($A5949,[3]Sheet3!$A$1:$C$4542,3,FALSE),0)</f>
        <v>0</v>
      </c>
      <c r="O5949" s="10">
        <f t="shared" si="93"/>
        <v>0</v>
      </c>
      <c r="P5949"/>
    </row>
    <row r="5950" spans="1:16" x14ac:dyDescent="0.25">
      <c r="A5950" s="3">
        <v>5880435</v>
      </c>
      <c r="B5950" s="3" t="s">
        <v>2446</v>
      </c>
      <c r="C5950" s="4">
        <v>100974</v>
      </c>
      <c r="D5950" s="3" t="s">
        <v>3858</v>
      </c>
      <c r="E5950" s="3" t="s">
        <v>3</v>
      </c>
      <c r="F5950" s="4" t="s">
        <v>4</v>
      </c>
      <c r="G5950" s="3">
        <v>122984</v>
      </c>
      <c r="H5950" s="3" t="s">
        <v>3226</v>
      </c>
      <c r="I5950" s="3" t="s">
        <v>3999</v>
      </c>
      <c r="J5950" s="8">
        <v>5000000</v>
      </c>
      <c r="K5950" s="12">
        <f>IFERROR(VLOOKUP($A5950,[1]Piv!$B:$C,2,FALSE),0)</f>
        <v>0</v>
      </c>
      <c r="L5950" s="12">
        <f>IFERROR(VLOOKUP($A5950,'[2]FINAL (2)'!$A$1:$F$7700,3,FALSE),0)</f>
        <v>0</v>
      </c>
      <c r="M5950" s="12">
        <f>IFERROR(VLOOKUP($A5950,'[2]FINAL (2)'!$A$1:$F$7700,5,FALSE),0)</f>
        <v>0</v>
      </c>
      <c r="N5950" s="12">
        <f>IFERROR(VLOOKUP($A5950,[3]Sheet3!$A$1:$C$4542,3,FALSE),0)</f>
        <v>5000000</v>
      </c>
      <c r="O5950" s="10">
        <f t="shared" si="93"/>
        <v>5000000</v>
      </c>
      <c r="P5950" s="10">
        <f>O5950-J5950</f>
        <v>0</v>
      </c>
    </row>
    <row r="5951" spans="1:16" x14ac:dyDescent="0.25">
      <c r="A5951" s="3">
        <v>7552430</v>
      </c>
      <c r="B5951" s="3" t="s">
        <v>309</v>
      </c>
      <c r="C5951" s="4">
        <v>100974</v>
      </c>
      <c r="D5951" s="3" t="s">
        <v>3858</v>
      </c>
      <c r="E5951" s="3" t="s">
        <v>3</v>
      </c>
      <c r="F5951" s="4" t="s">
        <v>4</v>
      </c>
      <c r="G5951" s="3">
        <v>122984</v>
      </c>
      <c r="H5951" s="3" t="s">
        <v>3226</v>
      </c>
      <c r="I5951" s="3" t="s">
        <v>3999</v>
      </c>
      <c r="J5951" s="8">
        <v>11041392.219999999</v>
      </c>
      <c r="K5951" s="12">
        <f>IFERROR(VLOOKUP($A5951,[1]Piv!$B:$C,2,FALSE),0)</f>
        <v>512668.25</v>
      </c>
      <c r="L5951" s="12">
        <f>IFERROR(VLOOKUP($A5951,'[2]FINAL (2)'!$A$1:$F$7700,3,FALSE),0)</f>
        <v>5727594.8200000003</v>
      </c>
      <c r="M5951" s="12">
        <f>IFERROR(VLOOKUP($A5951,'[2]FINAL (2)'!$A$1:$F$7700,5,FALSE),0)</f>
        <v>0</v>
      </c>
      <c r="N5951" s="12">
        <f>IFERROR(VLOOKUP($A5951,[3]Sheet3!$A$1:$C$4542,3,FALSE),0)</f>
        <v>3300000</v>
      </c>
      <c r="O5951" s="10">
        <f t="shared" si="93"/>
        <v>9540263.0700000003</v>
      </c>
      <c r="P5951" s="10">
        <f>O5951-J5951</f>
        <v>-1501129.1499999985</v>
      </c>
    </row>
    <row r="5952" spans="1:16" x14ac:dyDescent="0.25">
      <c r="A5952" s="3">
        <v>7932456</v>
      </c>
      <c r="B5952" s="3" t="s">
        <v>8256</v>
      </c>
      <c r="C5952" s="4">
        <v>100974</v>
      </c>
      <c r="D5952" s="3" t="s">
        <v>3858</v>
      </c>
      <c r="E5952" s="3" t="s">
        <v>3</v>
      </c>
      <c r="F5952" s="4" t="s">
        <v>4</v>
      </c>
      <c r="G5952" s="3">
        <v>122984</v>
      </c>
      <c r="H5952" s="3" t="s">
        <v>3226</v>
      </c>
      <c r="I5952" s="3" t="s">
        <v>3999</v>
      </c>
      <c r="J5952" s="8">
        <v>400000</v>
      </c>
      <c r="K5952" s="12">
        <f>IFERROR(VLOOKUP($A5952,[1]Piv!$B:$C,2,FALSE),0)</f>
        <v>405657.87</v>
      </c>
      <c r="L5952" s="12">
        <f>IFERROR(VLOOKUP($A5952,'[2]FINAL (2)'!$A$1:$F$7700,3,FALSE),0)</f>
        <v>0</v>
      </c>
      <c r="M5952" s="12">
        <f>IFERROR(VLOOKUP($A5952,'[2]FINAL (2)'!$A$1:$F$7700,5,FALSE),0)</f>
        <v>0</v>
      </c>
      <c r="N5952" s="12">
        <f>IFERROR(VLOOKUP($A5952,[3]Sheet3!$A$1:$C$4542,3,FALSE),0)</f>
        <v>0</v>
      </c>
      <c r="O5952" s="10">
        <f t="shared" si="93"/>
        <v>405657.87</v>
      </c>
      <c r="P5952" s="10">
        <f>O5952-J5952</f>
        <v>5657.8699999999953</v>
      </c>
    </row>
    <row r="5953" spans="1:16" x14ac:dyDescent="0.25">
      <c r="A5953" s="3">
        <v>14594468</v>
      </c>
      <c r="B5953" s="3" t="s">
        <v>8257</v>
      </c>
      <c r="C5953" s="4">
        <v>100974</v>
      </c>
      <c r="D5953" s="3" t="s">
        <v>3858</v>
      </c>
      <c r="E5953" s="3" t="s">
        <v>3</v>
      </c>
      <c r="F5953" s="4" t="s">
        <v>12</v>
      </c>
      <c r="G5953" s="3"/>
      <c r="H5953" s="3"/>
      <c r="I5953" s="3"/>
      <c r="J5953" s="8">
        <v>0</v>
      </c>
      <c r="K5953" s="12">
        <f>IFERROR(VLOOKUP($A5953,[1]Piv!$B:$C,2,FALSE),0)</f>
        <v>0</v>
      </c>
      <c r="L5953" s="12">
        <f>IFERROR(VLOOKUP($A5953,'[2]FINAL (2)'!$A$1:$F$7700,3,FALSE),0)</f>
        <v>0</v>
      </c>
      <c r="M5953" s="12">
        <f>IFERROR(VLOOKUP($A5953,'[2]FINAL (2)'!$A$1:$F$7700,5,FALSE),0)</f>
        <v>0</v>
      </c>
      <c r="N5953" s="12">
        <f>IFERROR(VLOOKUP($A5953,[3]Sheet3!$A$1:$C$4542,3,FALSE),0)</f>
        <v>0</v>
      </c>
      <c r="O5953" s="10">
        <f t="shared" si="93"/>
        <v>0</v>
      </c>
      <c r="P5953"/>
    </row>
    <row r="5954" spans="1:16" x14ac:dyDescent="0.25">
      <c r="A5954" s="3">
        <v>15343512</v>
      </c>
      <c r="B5954" s="3" t="s">
        <v>2542</v>
      </c>
      <c r="C5954" s="4">
        <v>100974</v>
      </c>
      <c r="D5954" s="3" t="s">
        <v>3858</v>
      </c>
      <c r="E5954" s="3" t="s">
        <v>3</v>
      </c>
      <c r="F5954" s="4" t="s">
        <v>4</v>
      </c>
      <c r="G5954" s="3">
        <v>122984</v>
      </c>
      <c r="H5954" s="3" t="s">
        <v>3226</v>
      </c>
      <c r="I5954" s="3" t="s">
        <v>3999</v>
      </c>
      <c r="J5954" s="8">
        <v>3100000</v>
      </c>
      <c r="K5954" s="12">
        <f>IFERROR(VLOOKUP($A5954,[1]Piv!$B:$C,2,FALSE),0)</f>
        <v>0</v>
      </c>
      <c r="L5954" s="12">
        <f>IFERROR(VLOOKUP($A5954,'[2]FINAL (2)'!$A$1:$F$7700,3,FALSE),0)</f>
        <v>0</v>
      </c>
      <c r="M5954" s="12">
        <f>IFERROR(VLOOKUP($A5954,'[2]FINAL (2)'!$A$1:$F$7700,5,FALSE),0)</f>
        <v>0</v>
      </c>
      <c r="N5954" s="12">
        <f>IFERROR(VLOOKUP($A5954,[3]Sheet3!$A$1:$C$4542,3,FALSE),0)</f>
        <v>100000</v>
      </c>
      <c r="O5954" s="10">
        <f t="shared" si="93"/>
        <v>100000</v>
      </c>
      <c r="P5954" s="10">
        <f>O5954-J5954</f>
        <v>-3000000</v>
      </c>
    </row>
    <row r="5955" spans="1:16" x14ac:dyDescent="0.25">
      <c r="A5955" s="3">
        <v>17885159</v>
      </c>
      <c r="B5955" s="3" t="s">
        <v>8258</v>
      </c>
      <c r="C5955" s="4">
        <v>100974</v>
      </c>
      <c r="D5955" s="3" t="s">
        <v>3858</v>
      </c>
      <c r="E5955" s="3" t="s">
        <v>3</v>
      </c>
      <c r="F5955" s="4" t="s">
        <v>4</v>
      </c>
      <c r="G5955" s="3">
        <v>122984</v>
      </c>
      <c r="H5955" s="3" t="s">
        <v>3226</v>
      </c>
      <c r="I5955" s="3" t="s">
        <v>3999</v>
      </c>
      <c r="J5955" s="8">
        <v>1500000</v>
      </c>
      <c r="K5955" s="12">
        <f>IFERROR(VLOOKUP($A5955,[1]Piv!$B:$C,2,FALSE),0)</f>
        <v>943273.86</v>
      </c>
      <c r="L5955" s="12">
        <f>IFERROR(VLOOKUP($A5955,'[2]FINAL (2)'!$A$1:$F$7700,3,FALSE),0)</f>
        <v>0</v>
      </c>
      <c r="M5955" s="12">
        <f>IFERROR(VLOOKUP($A5955,'[2]FINAL (2)'!$A$1:$F$7700,5,FALSE),0)</f>
        <v>1000000</v>
      </c>
      <c r="N5955" s="12">
        <f>IFERROR(VLOOKUP($A5955,[3]Sheet3!$A$1:$C$4542,3,FALSE),0)</f>
        <v>500000</v>
      </c>
      <c r="O5955" s="10">
        <f t="shared" ref="O5955:O6018" si="94">IFERROR(SUM(K5955,L5955,M5955,N5955),0)</f>
        <v>2443273.86</v>
      </c>
      <c r="P5955" s="10">
        <f>O5955-J5955</f>
        <v>943273.85999999987</v>
      </c>
    </row>
    <row r="5956" spans="1:16" x14ac:dyDescent="0.25">
      <c r="A5956" s="3">
        <v>20502231</v>
      </c>
      <c r="B5956" s="3" t="s">
        <v>2044</v>
      </c>
      <c r="C5956" s="4">
        <v>100974</v>
      </c>
      <c r="D5956" s="3" t="s">
        <v>3858</v>
      </c>
      <c r="E5956" s="3" t="s">
        <v>3</v>
      </c>
      <c r="F5956" s="4" t="s">
        <v>4</v>
      </c>
      <c r="G5956" s="3">
        <v>122984</v>
      </c>
      <c r="H5956" s="3" t="s">
        <v>3226</v>
      </c>
      <c r="I5956" s="3" t="s">
        <v>3999</v>
      </c>
      <c r="J5956" s="8">
        <v>8600000</v>
      </c>
      <c r="K5956" s="12">
        <f>IFERROR(VLOOKUP($A5956,[1]Piv!$B:$C,2,FALSE),0)</f>
        <v>6881428.71</v>
      </c>
      <c r="L5956" s="12">
        <f>IFERROR(VLOOKUP($A5956,'[2]FINAL (2)'!$A$1:$F$7700,3,FALSE),0)</f>
        <v>0</v>
      </c>
      <c r="M5956" s="12">
        <f>IFERROR(VLOOKUP($A5956,'[2]FINAL (2)'!$A$1:$F$7700,5,FALSE),0)</f>
        <v>0</v>
      </c>
      <c r="N5956" s="12">
        <f>IFERROR(VLOOKUP($A5956,[3]Sheet3!$A$1:$C$4542,3,FALSE),0)</f>
        <v>0</v>
      </c>
      <c r="O5956" s="10">
        <f t="shared" si="94"/>
        <v>6881428.71</v>
      </c>
      <c r="P5956" s="10">
        <f>O5956-J5956</f>
        <v>-1718571.29</v>
      </c>
    </row>
    <row r="5957" spans="1:16" x14ac:dyDescent="0.25">
      <c r="A5957" s="3">
        <v>24225384</v>
      </c>
      <c r="B5957" s="3" t="s">
        <v>1682</v>
      </c>
      <c r="C5957" s="4">
        <v>100974</v>
      </c>
      <c r="D5957" s="3" t="s">
        <v>3858</v>
      </c>
      <c r="E5957" s="3" t="s">
        <v>3</v>
      </c>
      <c r="F5957" s="4" t="s">
        <v>4</v>
      </c>
      <c r="G5957" s="3">
        <v>122984</v>
      </c>
      <c r="H5957" s="3" t="s">
        <v>3226</v>
      </c>
      <c r="I5957" s="3" t="s">
        <v>3999</v>
      </c>
      <c r="J5957" s="8">
        <v>0</v>
      </c>
      <c r="K5957" s="12">
        <f>IFERROR(VLOOKUP($A5957,[1]Piv!$B:$C,2,FALSE),0)</f>
        <v>0</v>
      </c>
      <c r="L5957" s="12">
        <f>IFERROR(VLOOKUP($A5957,'[2]FINAL (2)'!$A$1:$F$7700,3,FALSE),0)</f>
        <v>1006011.12</v>
      </c>
      <c r="M5957" s="12">
        <f>IFERROR(VLOOKUP($A5957,'[2]FINAL (2)'!$A$1:$F$7700,5,FALSE),0)</f>
        <v>0</v>
      </c>
      <c r="N5957" s="12">
        <f>IFERROR(VLOOKUP($A5957,[3]Sheet3!$A$1:$C$4542,3,FALSE),0)</f>
        <v>0</v>
      </c>
      <c r="O5957" s="10">
        <f t="shared" si="94"/>
        <v>1006011.12</v>
      </c>
      <c r="P5957" s="10">
        <f>O5957-J5957</f>
        <v>1006011.12</v>
      </c>
    </row>
    <row r="5958" spans="1:16" x14ac:dyDescent="0.25">
      <c r="A5958" s="3">
        <v>15444829</v>
      </c>
      <c r="B5958" s="3" t="s">
        <v>8259</v>
      </c>
      <c r="C5958" s="4">
        <v>100975</v>
      </c>
      <c r="D5958" s="3" t="s">
        <v>3859</v>
      </c>
      <c r="E5958" s="3" t="s">
        <v>3</v>
      </c>
      <c r="F5958" s="4" t="s">
        <v>4</v>
      </c>
      <c r="G5958" s="3">
        <v>74805</v>
      </c>
      <c r="H5958" s="3" t="s">
        <v>3220</v>
      </c>
      <c r="I5958" s="3" t="s">
        <v>3999</v>
      </c>
      <c r="J5958" s="8">
        <v>0</v>
      </c>
      <c r="K5958" s="12">
        <f>IFERROR(VLOOKUP($A5958,[1]Piv!$B:$C,2,FALSE),0)</f>
        <v>0</v>
      </c>
      <c r="L5958" s="12">
        <f>IFERROR(VLOOKUP($A5958,'[2]FINAL (2)'!$A$1:$F$7700,3,FALSE),0)</f>
        <v>0</v>
      </c>
      <c r="M5958" s="12">
        <f>IFERROR(VLOOKUP($A5958,'[2]FINAL (2)'!$A$1:$F$7700,5,FALSE),0)</f>
        <v>0</v>
      </c>
      <c r="N5958" s="12">
        <f>IFERROR(VLOOKUP($A5958,[3]Sheet3!$A$1:$C$4542,3,FALSE),0)</f>
        <v>0</v>
      </c>
      <c r="O5958" s="10">
        <f t="shared" si="94"/>
        <v>0</v>
      </c>
      <c r="P5958" s="10">
        <f>O5958-J5958</f>
        <v>0</v>
      </c>
    </row>
    <row r="5959" spans="1:16" x14ac:dyDescent="0.25">
      <c r="A5959" s="3">
        <v>19931576</v>
      </c>
      <c r="B5959" s="3" t="s">
        <v>3110</v>
      </c>
      <c r="C5959" s="4">
        <v>100975</v>
      </c>
      <c r="D5959" s="3" t="s">
        <v>3859</v>
      </c>
      <c r="E5959" s="3" t="s">
        <v>3</v>
      </c>
      <c r="F5959" s="4" t="s">
        <v>4</v>
      </c>
      <c r="G5959" s="3"/>
      <c r="H5959" s="3"/>
      <c r="I5959" s="3"/>
      <c r="J5959" s="8">
        <v>0</v>
      </c>
      <c r="K5959" s="12">
        <f>IFERROR(VLOOKUP($A5959,[1]Piv!$B:$C,2,FALSE),0)</f>
        <v>0</v>
      </c>
      <c r="L5959" s="12">
        <f>IFERROR(VLOOKUP($A5959,'[2]FINAL (2)'!$A$1:$F$7700,3,FALSE),0)</f>
        <v>0</v>
      </c>
      <c r="M5959" s="12">
        <f>IFERROR(VLOOKUP($A5959,'[2]FINAL (2)'!$A$1:$F$7700,5,FALSE),0)</f>
        <v>15000</v>
      </c>
      <c r="N5959" s="12">
        <f>IFERROR(VLOOKUP($A5959,[3]Sheet3!$A$1:$C$4542,3,FALSE),0)</f>
        <v>0</v>
      </c>
      <c r="O5959" s="10">
        <f t="shared" si="94"/>
        <v>15000</v>
      </c>
      <c r="P5959" s="10">
        <f>O5959-J5959</f>
        <v>15000</v>
      </c>
    </row>
    <row r="5960" spans="1:16" x14ac:dyDescent="0.25">
      <c r="A5960" s="3">
        <v>13414850</v>
      </c>
      <c r="B5960" s="3" t="s">
        <v>8260</v>
      </c>
      <c r="C5960" s="4">
        <v>101812</v>
      </c>
      <c r="D5960" s="3" t="s">
        <v>4665</v>
      </c>
      <c r="E5960" s="3" t="s">
        <v>3</v>
      </c>
      <c r="F5960" s="4" t="s">
        <v>4</v>
      </c>
      <c r="G5960" s="3">
        <v>96908</v>
      </c>
      <c r="H5960" s="3" t="s">
        <v>3992</v>
      </c>
      <c r="I5960" s="3" t="s">
        <v>3999</v>
      </c>
      <c r="J5960" s="8">
        <v>4000000</v>
      </c>
      <c r="K5960" s="12">
        <f>IFERROR(VLOOKUP($A5960,[1]Piv!$B:$C,2,FALSE),0)</f>
        <v>2711770.77</v>
      </c>
      <c r="L5960" s="12">
        <f>IFERROR(VLOOKUP($A5960,'[2]FINAL (2)'!$A$1:$F$7700,3,FALSE),0)</f>
        <v>0</v>
      </c>
      <c r="M5960" s="12">
        <f>IFERROR(VLOOKUP($A5960,'[2]FINAL (2)'!$A$1:$F$7700,5,FALSE),0)</f>
        <v>0</v>
      </c>
      <c r="N5960" s="12">
        <f>IFERROR(VLOOKUP($A5960,[3]Sheet3!$A$1:$C$4542,3,FALSE),0)</f>
        <v>0</v>
      </c>
      <c r="O5960" s="10">
        <f t="shared" si="94"/>
        <v>2711770.77</v>
      </c>
      <c r="P5960" s="10">
        <f>O5960-J5960</f>
        <v>-1288229.23</v>
      </c>
    </row>
    <row r="5961" spans="1:16" x14ac:dyDescent="0.25">
      <c r="A5961" s="3">
        <v>13516972</v>
      </c>
      <c r="B5961" s="3" t="s">
        <v>8261</v>
      </c>
      <c r="C5961" s="4">
        <v>101812</v>
      </c>
      <c r="D5961" s="3" t="s">
        <v>4665</v>
      </c>
      <c r="E5961" s="3" t="s">
        <v>3</v>
      </c>
      <c r="F5961" s="4" t="s">
        <v>12</v>
      </c>
      <c r="G5961" s="3"/>
      <c r="H5961" s="3"/>
      <c r="I5961" s="3"/>
      <c r="J5961" s="8">
        <v>0</v>
      </c>
      <c r="K5961" s="12">
        <f>IFERROR(VLOOKUP($A5961,[1]Piv!$B:$C,2,FALSE),0)</f>
        <v>0</v>
      </c>
      <c r="L5961" s="12">
        <f>IFERROR(VLOOKUP($A5961,'[2]FINAL (2)'!$A$1:$F$7700,3,FALSE),0)</f>
        <v>0</v>
      </c>
      <c r="M5961" s="12">
        <f>IFERROR(VLOOKUP($A5961,'[2]FINAL (2)'!$A$1:$F$7700,5,FALSE),0)</f>
        <v>0</v>
      </c>
      <c r="N5961" s="12">
        <f>IFERROR(VLOOKUP($A5961,[3]Sheet3!$A$1:$C$4542,3,FALSE),0)</f>
        <v>0</v>
      </c>
      <c r="O5961" s="10">
        <f t="shared" si="94"/>
        <v>0</v>
      </c>
      <c r="P5961"/>
    </row>
    <row r="5962" spans="1:16" x14ac:dyDescent="0.25">
      <c r="A5962" s="3">
        <v>15248388</v>
      </c>
      <c r="B5962" s="3" t="s">
        <v>8262</v>
      </c>
      <c r="C5962" s="4">
        <v>101812</v>
      </c>
      <c r="D5962" s="3" t="s">
        <v>4665</v>
      </c>
      <c r="E5962" s="3" t="s">
        <v>3</v>
      </c>
      <c r="F5962" s="4" t="s">
        <v>12</v>
      </c>
      <c r="G5962" s="3"/>
      <c r="H5962" s="3"/>
      <c r="I5962" s="3"/>
      <c r="J5962" s="8">
        <v>0</v>
      </c>
      <c r="K5962" s="12">
        <f>IFERROR(VLOOKUP($A5962,[1]Piv!$B:$C,2,FALSE),0)</f>
        <v>0</v>
      </c>
      <c r="L5962" s="12">
        <f>IFERROR(VLOOKUP($A5962,'[2]FINAL (2)'!$A$1:$F$7700,3,FALSE),0)</f>
        <v>0</v>
      </c>
      <c r="M5962" s="12">
        <f>IFERROR(VLOOKUP($A5962,'[2]FINAL (2)'!$A$1:$F$7700,5,FALSE),0)</f>
        <v>0</v>
      </c>
      <c r="N5962" s="12">
        <f>IFERROR(VLOOKUP($A5962,[3]Sheet3!$A$1:$C$4542,3,FALSE),0)</f>
        <v>0</v>
      </c>
      <c r="O5962" s="10">
        <f t="shared" si="94"/>
        <v>0</v>
      </c>
      <c r="P5962"/>
    </row>
    <row r="5963" spans="1:16" x14ac:dyDescent="0.25">
      <c r="A5963" s="3">
        <v>16976739</v>
      </c>
      <c r="B5963" s="3" t="s">
        <v>1401</v>
      </c>
      <c r="C5963" s="4">
        <v>101812</v>
      </c>
      <c r="D5963" s="3" t="s">
        <v>4665</v>
      </c>
      <c r="E5963" s="3" t="s">
        <v>3</v>
      </c>
      <c r="F5963" s="4" t="s">
        <v>12</v>
      </c>
      <c r="G5963" s="3">
        <v>96908</v>
      </c>
      <c r="H5963" s="3" t="s">
        <v>3992</v>
      </c>
      <c r="I5963" s="3" t="s">
        <v>3999</v>
      </c>
      <c r="J5963" s="8">
        <v>0</v>
      </c>
      <c r="K5963" s="12">
        <f>IFERROR(VLOOKUP($A5963,[1]Piv!$B:$C,2,FALSE),0)</f>
        <v>0</v>
      </c>
      <c r="L5963" s="12">
        <f>IFERROR(VLOOKUP($A5963,'[2]FINAL (2)'!$A$1:$F$7700,3,FALSE),0)</f>
        <v>0</v>
      </c>
      <c r="M5963" s="12">
        <f>IFERROR(VLOOKUP($A5963,'[2]FINAL (2)'!$A$1:$F$7700,5,FALSE),0)</f>
        <v>0</v>
      </c>
      <c r="N5963" s="12">
        <f>IFERROR(VLOOKUP($A5963,[3]Sheet3!$A$1:$C$4542,3,FALSE),0)</f>
        <v>0</v>
      </c>
      <c r="O5963" s="10">
        <f t="shared" si="94"/>
        <v>0</v>
      </c>
      <c r="P5963"/>
    </row>
    <row r="5964" spans="1:16" x14ac:dyDescent="0.25">
      <c r="A5964" s="3">
        <v>17317929</v>
      </c>
      <c r="B5964" s="3" t="s">
        <v>1893</v>
      </c>
      <c r="C5964" s="4">
        <v>101812</v>
      </c>
      <c r="D5964" s="3" t="s">
        <v>4665</v>
      </c>
      <c r="E5964" s="3" t="s">
        <v>3</v>
      </c>
      <c r="F5964" s="4" t="s">
        <v>4</v>
      </c>
      <c r="G5964" s="3"/>
      <c r="H5964" s="3"/>
      <c r="I5964" s="3"/>
      <c r="J5964" s="8">
        <v>0</v>
      </c>
      <c r="K5964" s="12">
        <f>IFERROR(VLOOKUP($A5964,[1]Piv!$B:$C,2,FALSE),0)</f>
        <v>0</v>
      </c>
      <c r="L5964" s="12">
        <f>IFERROR(VLOOKUP($A5964,'[2]FINAL (2)'!$A$1:$F$7700,3,FALSE),0)</f>
        <v>0</v>
      </c>
      <c r="M5964" s="12">
        <f>IFERROR(VLOOKUP($A5964,'[2]FINAL (2)'!$A$1:$F$7700,5,FALSE),0)</f>
        <v>0</v>
      </c>
      <c r="N5964" s="12">
        <f>IFERROR(VLOOKUP($A5964,[3]Sheet3!$A$1:$C$4542,3,FALSE),0)</f>
        <v>0</v>
      </c>
      <c r="O5964" s="10">
        <f t="shared" si="94"/>
        <v>0</v>
      </c>
      <c r="P5964" s="10">
        <f>O5964-J5964</f>
        <v>0</v>
      </c>
    </row>
    <row r="5965" spans="1:16" x14ac:dyDescent="0.25">
      <c r="A5965" s="3">
        <v>20582384</v>
      </c>
      <c r="B5965" s="3" t="s">
        <v>2811</v>
      </c>
      <c r="C5965" s="4">
        <v>101812</v>
      </c>
      <c r="D5965" s="3" t="s">
        <v>4665</v>
      </c>
      <c r="E5965" s="3" t="s">
        <v>3</v>
      </c>
      <c r="F5965" s="4" t="s">
        <v>12</v>
      </c>
      <c r="G5965" s="3">
        <v>96908</v>
      </c>
      <c r="H5965" s="3" t="s">
        <v>3992</v>
      </c>
      <c r="I5965" s="3" t="s">
        <v>3999</v>
      </c>
      <c r="J5965" s="8">
        <v>0</v>
      </c>
      <c r="K5965" s="12">
        <f>IFERROR(VLOOKUP($A5965,[1]Piv!$B:$C,2,FALSE),0)</f>
        <v>0</v>
      </c>
      <c r="L5965" s="12">
        <f>IFERROR(VLOOKUP($A5965,'[2]FINAL (2)'!$A$1:$F$7700,3,FALSE),0)</f>
        <v>0</v>
      </c>
      <c r="M5965" s="12">
        <f>IFERROR(VLOOKUP($A5965,'[2]FINAL (2)'!$A$1:$F$7700,5,FALSE),0)</f>
        <v>0</v>
      </c>
      <c r="N5965" s="12">
        <f>IFERROR(VLOOKUP($A5965,[3]Sheet3!$A$1:$C$4542,3,FALSE),0)</f>
        <v>0</v>
      </c>
      <c r="O5965" s="10">
        <f t="shared" si="94"/>
        <v>0</v>
      </c>
      <c r="P5965"/>
    </row>
    <row r="5966" spans="1:16" x14ac:dyDescent="0.25">
      <c r="A5966" s="3">
        <v>24595929</v>
      </c>
      <c r="B5966" s="3" t="s">
        <v>8263</v>
      </c>
      <c r="C5966" s="4">
        <v>101812</v>
      </c>
      <c r="D5966" s="3" t="s">
        <v>4665</v>
      </c>
      <c r="E5966" s="3" t="s">
        <v>3</v>
      </c>
      <c r="F5966" s="4" t="s">
        <v>12</v>
      </c>
      <c r="G5966" s="3"/>
      <c r="H5966" s="3"/>
      <c r="I5966" s="3"/>
      <c r="J5966" s="8">
        <v>0</v>
      </c>
      <c r="K5966" s="12">
        <f>IFERROR(VLOOKUP($A5966,[1]Piv!$B:$C,2,FALSE),0)</f>
        <v>0</v>
      </c>
      <c r="L5966" s="12">
        <f>IFERROR(VLOOKUP($A5966,'[2]FINAL (2)'!$A$1:$F$7700,3,FALSE),0)</f>
        <v>0</v>
      </c>
      <c r="M5966" s="12">
        <f>IFERROR(VLOOKUP($A5966,'[2]FINAL (2)'!$A$1:$F$7700,5,FALSE),0)</f>
        <v>0</v>
      </c>
      <c r="N5966" s="12">
        <f>IFERROR(VLOOKUP($A5966,[3]Sheet3!$A$1:$C$4542,3,FALSE),0)</f>
        <v>0</v>
      </c>
      <c r="O5966" s="10">
        <f t="shared" si="94"/>
        <v>0</v>
      </c>
      <c r="P5966"/>
    </row>
    <row r="5967" spans="1:16" x14ac:dyDescent="0.25">
      <c r="A5967" s="3">
        <v>24755583</v>
      </c>
      <c r="B5967" s="3" t="s">
        <v>8264</v>
      </c>
      <c r="C5967" s="4">
        <v>101812</v>
      </c>
      <c r="D5967" s="3" t="s">
        <v>4665</v>
      </c>
      <c r="E5967" s="3" t="s">
        <v>3</v>
      </c>
      <c r="F5967" s="4" t="s">
        <v>12</v>
      </c>
      <c r="G5967" s="3"/>
      <c r="H5967" s="3"/>
      <c r="I5967" s="3"/>
      <c r="J5967" s="8">
        <v>0</v>
      </c>
      <c r="K5967" s="12">
        <f>IFERROR(VLOOKUP($A5967,[1]Piv!$B:$C,2,FALSE),0)</f>
        <v>0</v>
      </c>
      <c r="L5967" s="12">
        <f>IFERROR(VLOOKUP($A5967,'[2]FINAL (2)'!$A$1:$F$7700,3,FALSE),0)</f>
        <v>0</v>
      </c>
      <c r="M5967" s="12">
        <f>IFERROR(VLOOKUP($A5967,'[2]FINAL (2)'!$A$1:$F$7700,5,FALSE),0)</f>
        <v>0</v>
      </c>
      <c r="N5967" s="12">
        <f>IFERROR(VLOOKUP($A5967,[3]Sheet3!$A$1:$C$4542,3,FALSE),0)</f>
        <v>0</v>
      </c>
      <c r="O5967" s="10">
        <f t="shared" si="94"/>
        <v>0</v>
      </c>
      <c r="P5967"/>
    </row>
    <row r="5968" spans="1:16" x14ac:dyDescent="0.25">
      <c r="A5968" s="3">
        <v>26201298</v>
      </c>
      <c r="B5968" s="3" t="s">
        <v>8265</v>
      </c>
      <c r="C5968" s="4">
        <v>101812</v>
      </c>
      <c r="D5968" s="3" t="s">
        <v>4665</v>
      </c>
      <c r="E5968" s="3" t="s">
        <v>3</v>
      </c>
      <c r="F5968" s="4" t="s">
        <v>12</v>
      </c>
      <c r="G5968" s="3"/>
      <c r="H5968" s="3"/>
      <c r="I5968" s="3"/>
      <c r="J5968" s="8">
        <v>0</v>
      </c>
      <c r="K5968" s="12">
        <f>IFERROR(VLOOKUP($A5968,[1]Piv!$B:$C,2,FALSE),0)</f>
        <v>0</v>
      </c>
      <c r="L5968" s="12">
        <f>IFERROR(VLOOKUP($A5968,'[2]FINAL (2)'!$A$1:$F$7700,3,FALSE),0)</f>
        <v>0</v>
      </c>
      <c r="M5968" s="12">
        <f>IFERROR(VLOOKUP($A5968,'[2]FINAL (2)'!$A$1:$F$7700,5,FALSE),0)</f>
        <v>0</v>
      </c>
      <c r="N5968" s="12">
        <f>IFERROR(VLOOKUP($A5968,[3]Sheet3!$A$1:$C$4542,3,FALSE),0)</f>
        <v>0</v>
      </c>
      <c r="O5968" s="10">
        <f t="shared" si="94"/>
        <v>0</v>
      </c>
      <c r="P5968"/>
    </row>
    <row r="5969" spans="1:16" x14ac:dyDescent="0.25">
      <c r="A5969" s="3">
        <v>14470415</v>
      </c>
      <c r="B5969" s="3" t="s">
        <v>8266</v>
      </c>
      <c r="C5969" s="4">
        <v>101812</v>
      </c>
      <c r="D5969" s="3" t="s">
        <v>4665</v>
      </c>
      <c r="E5969" s="3" t="s">
        <v>3</v>
      </c>
      <c r="F5969" s="4" t="s">
        <v>4</v>
      </c>
      <c r="G5969" s="3">
        <v>96908</v>
      </c>
      <c r="H5969" s="3" t="s">
        <v>3992</v>
      </c>
      <c r="I5969" s="3" t="s">
        <v>3999</v>
      </c>
      <c r="J5969" s="8">
        <v>12000000</v>
      </c>
      <c r="K5969" s="12">
        <f>IFERROR(VLOOKUP($A5969,[1]Piv!$B:$C,2,FALSE),0)</f>
        <v>9986310.5500000007</v>
      </c>
      <c r="L5969" s="12">
        <f>IFERROR(VLOOKUP($A5969,'[2]FINAL (2)'!$A$1:$F$7700,3,FALSE),0)</f>
        <v>5021839.0199999996</v>
      </c>
      <c r="M5969" s="12">
        <f>IFERROR(VLOOKUP($A5969,'[2]FINAL (2)'!$A$1:$F$7700,5,FALSE),0)</f>
        <v>0</v>
      </c>
      <c r="N5969" s="12">
        <f>IFERROR(VLOOKUP($A5969,[3]Sheet3!$A$1:$C$4542,3,FALSE),0)</f>
        <v>0</v>
      </c>
      <c r="O5969" s="10">
        <f t="shared" si="94"/>
        <v>15008149.57</v>
      </c>
      <c r="P5969" s="10">
        <f>O5969-J5969</f>
        <v>3008149.5700000003</v>
      </c>
    </row>
    <row r="5970" spans="1:16" x14ac:dyDescent="0.25">
      <c r="A5970" s="3">
        <v>21486698</v>
      </c>
      <c r="B5970" s="3" t="s">
        <v>8267</v>
      </c>
      <c r="C5970" s="4">
        <v>101812</v>
      </c>
      <c r="D5970" s="3" t="s">
        <v>4665</v>
      </c>
      <c r="E5970" s="3" t="s">
        <v>3</v>
      </c>
      <c r="F5970" s="4" t="s">
        <v>12</v>
      </c>
      <c r="G5970" s="3"/>
      <c r="H5970" s="3"/>
      <c r="I5970" s="3"/>
      <c r="J5970" s="8">
        <v>0</v>
      </c>
      <c r="K5970" s="12">
        <f>IFERROR(VLOOKUP($A5970,[1]Piv!$B:$C,2,FALSE),0)</f>
        <v>0</v>
      </c>
      <c r="L5970" s="12">
        <f>IFERROR(VLOOKUP($A5970,'[2]FINAL (2)'!$A$1:$F$7700,3,FALSE),0)</f>
        <v>0</v>
      </c>
      <c r="M5970" s="12">
        <f>IFERROR(VLOOKUP($A5970,'[2]FINAL (2)'!$A$1:$F$7700,5,FALSE),0)</f>
        <v>0</v>
      </c>
      <c r="N5970" s="12">
        <f>IFERROR(VLOOKUP($A5970,[3]Sheet3!$A$1:$C$4542,3,FALSE),0)</f>
        <v>0</v>
      </c>
      <c r="O5970" s="10">
        <f t="shared" si="94"/>
        <v>0</v>
      </c>
      <c r="P5970"/>
    </row>
    <row r="5971" spans="1:16" x14ac:dyDescent="0.25">
      <c r="A5971" s="3">
        <v>14492708</v>
      </c>
      <c r="B5971" s="3" t="s">
        <v>8268</v>
      </c>
      <c r="C5971" s="4">
        <v>101813</v>
      </c>
      <c r="D5971" s="3" t="s">
        <v>4666</v>
      </c>
      <c r="E5971" s="3" t="s">
        <v>3</v>
      </c>
      <c r="F5971" s="4" t="s">
        <v>4</v>
      </c>
      <c r="G5971" s="3">
        <v>133932</v>
      </c>
      <c r="H5971" s="3" t="s">
        <v>3251</v>
      </c>
      <c r="I5971" s="3" t="s">
        <v>3999</v>
      </c>
      <c r="J5971" s="8">
        <v>2666000</v>
      </c>
      <c r="K5971" s="12">
        <f>IFERROR(VLOOKUP($A5971,[1]Piv!$B:$C,2,FALSE),0)</f>
        <v>0</v>
      </c>
      <c r="L5971" s="12">
        <f>IFERROR(VLOOKUP($A5971,'[2]FINAL (2)'!$A$1:$F$7700,3,FALSE),0)</f>
        <v>500000</v>
      </c>
      <c r="M5971" s="12">
        <f>IFERROR(VLOOKUP($A5971,'[2]FINAL (2)'!$A$1:$F$7700,5,FALSE),0)</f>
        <v>0</v>
      </c>
      <c r="N5971" s="12">
        <f>IFERROR(VLOOKUP($A5971,[3]Sheet3!$A$1:$C$4542,3,FALSE),0)</f>
        <v>1999000</v>
      </c>
      <c r="O5971" s="10">
        <f t="shared" si="94"/>
        <v>2499000</v>
      </c>
      <c r="P5971" s="10">
        <f>O5971-J5971</f>
        <v>-167000</v>
      </c>
    </row>
    <row r="5972" spans="1:16" x14ac:dyDescent="0.25">
      <c r="A5972" s="3">
        <v>27223496</v>
      </c>
      <c r="B5972" s="3" t="s">
        <v>8269</v>
      </c>
      <c r="C5972" s="4">
        <v>101813</v>
      </c>
      <c r="D5972" s="3" t="s">
        <v>4666</v>
      </c>
      <c r="E5972" s="3" t="s">
        <v>3</v>
      </c>
      <c r="F5972" s="4" t="s">
        <v>12</v>
      </c>
      <c r="G5972" s="3">
        <v>133932</v>
      </c>
      <c r="H5972" s="3" t="s">
        <v>3251</v>
      </c>
      <c r="I5972" s="3" t="s">
        <v>3999</v>
      </c>
      <c r="J5972" s="8">
        <v>0</v>
      </c>
      <c r="K5972" s="12">
        <f>IFERROR(VLOOKUP($A5972,[1]Piv!$B:$C,2,FALSE),0)</f>
        <v>0</v>
      </c>
      <c r="L5972" s="12">
        <f>IFERROR(VLOOKUP($A5972,'[2]FINAL (2)'!$A$1:$F$7700,3,FALSE),0)</f>
        <v>0</v>
      </c>
      <c r="M5972" s="12">
        <f>IFERROR(VLOOKUP($A5972,'[2]FINAL (2)'!$A$1:$F$7700,5,FALSE),0)</f>
        <v>0</v>
      </c>
      <c r="N5972" s="12">
        <f>IFERROR(VLOOKUP($A5972,[3]Sheet3!$A$1:$C$4542,3,FALSE),0)</f>
        <v>0</v>
      </c>
      <c r="O5972" s="10">
        <f t="shared" si="94"/>
        <v>0</v>
      </c>
      <c r="P5972"/>
    </row>
    <row r="5973" spans="1:16" x14ac:dyDescent="0.25">
      <c r="A5973" s="3">
        <v>16934498</v>
      </c>
      <c r="B5973" s="3" t="s">
        <v>8270</v>
      </c>
      <c r="C5973" s="4">
        <v>101814</v>
      </c>
      <c r="D5973" s="3" t="s">
        <v>4667</v>
      </c>
      <c r="E5973" s="3" t="s">
        <v>3</v>
      </c>
      <c r="F5973" s="4" t="s">
        <v>4</v>
      </c>
      <c r="G5973" s="3">
        <v>99910</v>
      </c>
      <c r="H5973" s="3" t="s">
        <v>8831</v>
      </c>
      <c r="I5973" s="3" t="s">
        <v>4000</v>
      </c>
      <c r="J5973" s="8">
        <v>300000</v>
      </c>
      <c r="K5973" s="12">
        <f>IFERROR(VLOOKUP($A5973,[1]Piv!$B:$C,2,FALSE),0)</f>
        <v>157870.57</v>
      </c>
      <c r="L5973" s="12">
        <f>IFERROR(VLOOKUP($A5973,'[2]FINAL (2)'!$A$1:$F$7700,3,FALSE),0)</f>
        <v>0</v>
      </c>
      <c r="M5973" s="12">
        <f>IFERROR(VLOOKUP($A5973,'[2]FINAL (2)'!$A$1:$F$7700,5,FALSE),0)</f>
        <v>0</v>
      </c>
      <c r="N5973" s="12">
        <f>IFERROR(VLOOKUP($A5973,[3]Sheet3!$A$1:$C$4542,3,FALSE),0)</f>
        <v>0</v>
      </c>
      <c r="O5973" s="10">
        <f t="shared" si="94"/>
        <v>157870.57</v>
      </c>
      <c r="P5973" s="10">
        <f>O5973-J5973</f>
        <v>-142129.43</v>
      </c>
    </row>
    <row r="5974" spans="1:16" x14ac:dyDescent="0.25">
      <c r="A5974" s="3">
        <v>22116490</v>
      </c>
      <c r="B5974" s="3" t="s">
        <v>8271</v>
      </c>
      <c r="C5974" s="4">
        <v>101814</v>
      </c>
      <c r="D5974" s="3" t="s">
        <v>4667</v>
      </c>
      <c r="E5974" s="3" t="s">
        <v>3</v>
      </c>
      <c r="F5974" s="4" t="s">
        <v>4</v>
      </c>
      <c r="G5974" s="3"/>
      <c r="H5974" s="3"/>
      <c r="I5974" s="3" t="s">
        <v>3999</v>
      </c>
      <c r="J5974" s="8">
        <v>0</v>
      </c>
      <c r="K5974" s="12">
        <f>IFERROR(VLOOKUP($A5974,[1]Piv!$B:$C,2,FALSE),0)</f>
        <v>0</v>
      </c>
      <c r="L5974" s="12">
        <f>IFERROR(VLOOKUP($A5974,'[2]FINAL (2)'!$A$1:$F$7700,3,FALSE),0)</f>
        <v>0</v>
      </c>
      <c r="M5974" s="12">
        <f>IFERROR(VLOOKUP($A5974,'[2]FINAL (2)'!$A$1:$F$7700,5,FALSE),0)</f>
        <v>0</v>
      </c>
      <c r="N5974" s="12">
        <f>IFERROR(VLOOKUP($A5974,[3]Sheet3!$A$1:$C$4542,3,FALSE),0)</f>
        <v>0</v>
      </c>
      <c r="O5974" s="10">
        <f t="shared" si="94"/>
        <v>0</v>
      </c>
      <c r="P5974" s="10">
        <f>O5974-J5974</f>
        <v>0</v>
      </c>
    </row>
    <row r="5975" spans="1:16" x14ac:dyDescent="0.25">
      <c r="A5975" s="3">
        <v>13174254</v>
      </c>
      <c r="B5975" s="3" t="s">
        <v>3079</v>
      </c>
      <c r="C5975" s="4">
        <v>100977</v>
      </c>
      <c r="D5975" s="3" t="s">
        <v>3860</v>
      </c>
      <c r="E5975" s="3" t="s">
        <v>3</v>
      </c>
      <c r="F5975" s="4" t="s">
        <v>4</v>
      </c>
      <c r="G5975" s="3">
        <v>97392</v>
      </c>
      <c r="H5975" s="3" t="s">
        <v>3240</v>
      </c>
      <c r="I5975" s="3" t="s">
        <v>3999</v>
      </c>
      <c r="J5975" s="8">
        <v>1440750</v>
      </c>
      <c r="K5975" s="12">
        <f>IFERROR(VLOOKUP($A5975,[1]Piv!$B:$C,2,FALSE),0)</f>
        <v>1060195.07</v>
      </c>
      <c r="L5975" s="12">
        <f>IFERROR(VLOOKUP($A5975,'[2]FINAL (2)'!$A$1:$F$7700,3,FALSE),0)</f>
        <v>0</v>
      </c>
      <c r="M5975" s="12">
        <f>IFERROR(VLOOKUP($A5975,'[2]FINAL (2)'!$A$1:$F$7700,5,FALSE),0)</f>
        <v>160000</v>
      </c>
      <c r="N5975" s="12">
        <f>IFERROR(VLOOKUP($A5975,[3]Sheet3!$A$1:$C$4542,3,FALSE),0)</f>
        <v>0</v>
      </c>
      <c r="O5975" s="10">
        <f t="shared" si="94"/>
        <v>1220195.07</v>
      </c>
      <c r="P5975" s="10">
        <f>O5975-J5975</f>
        <v>-220554.92999999993</v>
      </c>
    </row>
    <row r="5976" spans="1:16" x14ac:dyDescent="0.25">
      <c r="A5976" s="3">
        <v>20746325</v>
      </c>
      <c r="B5976" s="3" t="s">
        <v>969</v>
      </c>
      <c r="C5976" s="4">
        <v>100977</v>
      </c>
      <c r="D5976" s="3" t="s">
        <v>3860</v>
      </c>
      <c r="E5976" s="3" t="s">
        <v>3</v>
      </c>
      <c r="F5976" s="4" t="s">
        <v>4</v>
      </c>
      <c r="G5976" s="3">
        <v>97392</v>
      </c>
      <c r="H5976" s="3" t="s">
        <v>3240</v>
      </c>
      <c r="I5976" s="3" t="s">
        <v>3999</v>
      </c>
      <c r="J5976" s="8">
        <v>2881500</v>
      </c>
      <c r="K5976" s="12">
        <f>IFERROR(VLOOKUP($A5976,[1]Piv!$B:$C,2,FALSE),0)</f>
        <v>2118670.3600000003</v>
      </c>
      <c r="L5976" s="12">
        <f>IFERROR(VLOOKUP($A5976,'[2]FINAL (2)'!$A$1:$F$7700,3,FALSE),0)</f>
        <v>0</v>
      </c>
      <c r="M5976" s="12">
        <f>IFERROR(VLOOKUP($A5976,'[2]FINAL (2)'!$A$1:$F$7700,5,FALSE),0)</f>
        <v>0</v>
      </c>
      <c r="N5976" s="12">
        <f>IFERROR(VLOOKUP($A5976,[3]Sheet3!$A$1:$C$4542,3,FALSE),0)</f>
        <v>0</v>
      </c>
      <c r="O5976" s="10">
        <f t="shared" si="94"/>
        <v>2118670.3600000003</v>
      </c>
      <c r="P5976" s="10">
        <f>O5976-J5976</f>
        <v>-762829.63999999966</v>
      </c>
    </row>
    <row r="5977" spans="1:16" x14ac:dyDescent="0.25">
      <c r="A5977" s="3">
        <v>24886574</v>
      </c>
      <c r="B5977" s="3" t="s">
        <v>482</v>
      </c>
      <c r="C5977" s="4">
        <v>100977</v>
      </c>
      <c r="D5977" s="3" t="s">
        <v>3860</v>
      </c>
      <c r="E5977" s="3" t="s">
        <v>3</v>
      </c>
      <c r="F5977" s="4" t="s">
        <v>4</v>
      </c>
      <c r="G5977" s="3"/>
      <c r="H5977" s="3"/>
      <c r="I5977" s="3" t="s">
        <v>3999</v>
      </c>
      <c r="J5977" s="8">
        <v>1000000</v>
      </c>
      <c r="K5977" s="12">
        <f>IFERROR(VLOOKUP($A5977,[1]Piv!$B:$C,2,FALSE),0)</f>
        <v>0</v>
      </c>
      <c r="L5977" s="12">
        <f>IFERROR(VLOOKUP($A5977,'[2]FINAL (2)'!$A$1:$F$7700,3,FALSE),0)</f>
        <v>0</v>
      </c>
      <c r="M5977" s="12">
        <f>IFERROR(VLOOKUP($A5977,'[2]FINAL (2)'!$A$1:$F$7700,5,FALSE),0)</f>
        <v>0</v>
      </c>
      <c r="N5977" s="12">
        <f>IFERROR(VLOOKUP($A5977,[3]Sheet3!$A$1:$C$4542,3,FALSE),0)</f>
        <v>0</v>
      </c>
      <c r="O5977" s="10">
        <f t="shared" si="94"/>
        <v>0</v>
      </c>
      <c r="P5977" s="10">
        <f>O5977-J5977</f>
        <v>-1000000</v>
      </c>
    </row>
    <row r="5978" spans="1:16" x14ac:dyDescent="0.25">
      <c r="A5978" s="3">
        <v>5176048</v>
      </c>
      <c r="B5978" s="3" t="s">
        <v>525</v>
      </c>
      <c r="C5978" s="4">
        <v>100979</v>
      </c>
      <c r="D5978" s="3" t="s">
        <v>3861</v>
      </c>
      <c r="E5978" s="3" t="s">
        <v>3</v>
      </c>
      <c r="F5978" s="4" t="s">
        <v>4</v>
      </c>
      <c r="G5978" s="3">
        <v>137175</v>
      </c>
      <c r="H5978" s="3" t="s">
        <v>3237</v>
      </c>
      <c r="I5978" s="3" t="s">
        <v>3999</v>
      </c>
      <c r="J5978" s="8">
        <v>1242000</v>
      </c>
      <c r="K5978" s="12">
        <f>IFERROR(VLOOKUP($A5978,[1]Piv!$B:$C,2,FALSE),0)</f>
        <v>1174610.6800000002</v>
      </c>
      <c r="L5978" s="12">
        <f>IFERROR(VLOOKUP($A5978,'[2]FINAL (2)'!$A$1:$F$7700,3,FALSE),0)</f>
        <v>0</v>
      </c>
      <c r="M5978" s="12">
        <f>IFERROR(VLOOKUP($A5978,'[2]FINAL (2)'!$A$1:$F$7700,5,FALSE),0)</f>
        <v>0</v>
      </c>
      <c r="N5978" s="12">
        <f>IFERROR(VLOOKUP($A5978,[3]Sheet3!$A$1:$C$4542,3,FALSE),0)</f>
        <v>0</v>
      </c>
      <c r="O5978" s="10">
        <f t="shared" si="94"/>
        <v>1174610.6800000002</v>
      </c>
      <c r="P5978" s="10">
        <f>O5978-J5978</f>
        <v>-67389.319999999832</v>
      </c>
    </row>
    <row r="5979" spans="1:16" x14ac:dyDescent="0.25">
      <c r="A5979" s="3">
        <v>16672614</v>
      </c>
      <c r="B5979" s="3" t="s">
        <v>8272</v>
      </c>
      <c r="C5979" s="4">
        <v>100979</v>
      </c>
      <c r="D5979" s="3" t="s">
        <v>3861</v>
      </c>
      <c r="E5979" s="3" t="s">
        <v>3</v>
      </c>
      <c r="F5979" s="4" t="s">
        <v>4</v>
      </c>
      <c r="G5979" s="3">
        <v>136923</v>
      </c>
      <c r="H5979" s="3" t="s">
        <v>8830</v>
      </c>
      <c r="I5979" s="3" t="s">
        <v>3999</v>
      </c>
      <c r="J5979" s="8">
        <v>5225687</v>
      </c>
      <c r="K5979" s="12">
        <f>IFERROR(VLOOKUP($A5979,[1]Piv!$B:$C,2,FALSE),0)</f>
        <v>3877535.0700000003</v>
      </c>
      <c r="L5979" s="12">
        <f>IFERROR(VLOOKUP($A5979,'[2]FINAL (2)'!$A$1:$F$7700,3,FALSE),0)</f>
        <v>0</v>
      </c>
      <c r="M5979" s="12">
        <f>IFERROR(VLOOKUP($A5979,'[2]FINAL (2)'!$A$1:$F$7700,5,FALSE),0)</f>
        <v>0</v>
      </c>
      <c r="N5979" s="12">
        <f>IFERROR(VLOOKUP($A5979,[3]Sheet3!$A$1:$C$4542,3,FALSE),0)</f>
        <v>0</v>
      </c>
      <c r="O5979" s="10">
        <f t="shared" si="94"/>
        <v>3877535.0700000003</v>
      </c>
      <c r="P5979" s="10">
        <f>O5979-J5979</f>
        <v>-1348151.9299999997</v>
      </c>
    </row>
    <row r="5980" spans="1:16" x14ac:dyDescent="0.25">
      <c r="A5980" s="3">
        <v>21058042</v>
      </c>
      <c r="B5980" s="3" t="s">
        <v>1700</v>
      </c>
      <c r="C5980" s="4">
        <v>100979</v>
      </c>
      <c r="D5980" s="3" t="s">
        <v>3861</v>
      </c>
      <c r="E5980" s="3" t="s">
        <v>3</v>
      </c>
      <c r="F5980" s="4" t="s">
        <v>4</v>
      </c>
      <c r="G5980" s="3">
        <v>137175</v>
      </c>
      <c r="H5980" s="3" t="s">
        <v>3237</v>
      </c>
      <c r="I5980" s="3" t="s">
        <v>3999</v>
      </c>
      <c r="J5980" s="8">
        <v>3344970</v>
      </c>
      <c r="K5980" s="12">
        <f>IFERROR(VLOOKUP($A5980,[1]Piv!$B:$C,2,FALSE),0)</f>
        <v>3026592.7299999995</v>
      </c>
      <c r="L5980" s="12">
        <f>IFERROR(VLOOKUP($A5980,'[2]FINAL (2)'!$A$1:$F$7700,3,FALSE),0)</f>
        <v>0</v>
      </c>
      <c r="M5980" s="12">
        <f>IFERROR(VLOOKUP($A5980,'[2]FINAL (2)'!$A$1:$F$7700,5,FALSE),0)</f>
        <v>0</v>
      </c>
      <c r="N5980" s="12">
        <f>IFERROR(VLOOKUP($A5980,[3]Sheet3!$A$1:$C$4542,3,FALSE),0)</f>
        <v>0</v>
      </c>
      <c r="O5980" s="10">
        <f t="shared" si="94"/>
        <v>3026592.7299999995</v>
      </c>
      <c r="P5980" s="10">
        <f>O5980-J5980</f>
        <v>-318377.27000000048</v>
      </c>
    </row>
    <row r="5981" spans="1:16" x14ac:dyDescent="0.25">
      <c r="A5981" s="3">
        <v>24682291</v>
      </c>
      <c r="B5981" s="3" t="s">
        <v>8273</v>
      </c>
      <c r="C5981" s="4">
        <v>100979</v>
      </c>
      <c r="D5981" s="3" t="s">
        <v>3861</v>
      </c>
      <c r="E5981" s="3" t="s">
        <v>3</v>
      </c>
      <c r="F5981" s="4" t="s">
        <v>12</v>
      </c>
      <c r="G5981" s="3"/>
      <c r="H5981" s="3"/>
      <c r="I5981" s="3"/>
      <c r="J5981" s="8">
        <v>0</v>
      </c>
      <c r="K5981" s="12">
        <f>IFERROR(VLOOKUP($A5981,[1]Piv!$B:$C,2,FALSE),0)</f>
        <v>0</v>
      </c>
      <c r="L5981" s="12">
        <f>IFERROR(VLOOKUP($A5981,'[2]FINAL (2)'!$A$1:$F$7700,3,FALSE),0)</f>
        <v>0</v>
      </c>
      <c r="M5981" s="12">
        <f>IFERROR(VLOOKUP($A5981,'[2]FINAL (2)'!$A$1:$F$7700,5,FALSE),0)</f>
        <v>0</v>
      </c>
      <c r="N5981" s="12">
        <f>IFERROR(VLOOKUP($A5981,[3]Sheet3!$A$1:$C$4542,3,FALSE),0)</f>
        <v>0</v>
      </c>
      <c r="O5981" s="10">
        <f t="shared" si="94"/>
        <v>0</v>
      </c>
      <c r="P5981"/>
    </row>
    <row r="5982" spans="1:16" x14ac:dyDescent="0.25">
      <c r="A5982" s="3">
        <v>6741619</v>
      </c>
      <c r="B5982" s="3" t="s">
        <v>1077</v>
      </c>
      <c r="C5982" s="4">
        <v>100981</v>
      </c>
      <c r="D5982" s="3" t="s">
        <v>3863</v>
      </c>
      <c r="E5982" s="3" t="s">
        <v>3</v>
      </c>
      <c r="F5982" s="4" t="s">
        <v>4</v>
      </c>
      <c r="G5982" s="3">
        <v>137929</v>
      </c>
      <c r="H5982" s="3" t="s">
        <v>3214</v>
      </c>
      <c r="I5982" s="3" t="s">
        <v>3999</v>
      </c>
      <c r="J5982" s="8">
        <v>10000000</v>
      </c>
      <c r="K5982" s="12">
        <f>IFERROR(VLOOKUP($A5982,[1]Piv!$B:$C,2,FALSE),0)</f>
        <v>2789119.83</v>
      </c>
      <c r="L5982" s="12">
        <f>IFERROR(VLOOKUP($A5982,'[2]FINAL (2)'!$A$1:$F$7700,3,FALSE),0)</f>
        <v>0</v>
      </c>
      <c r="M5982" s="12">
        <f>IFERROR(VLOOKUP($A5982,'[2]FINAL (2)'!$A$1:$F$7700,5,FALSE),0)</f>
        <v>0</v>
      </c>
      <c r="N5982" s="12">
        <f>IFERROR(VLOOKUP($A5982,[3]Sheet3!$A$1:$C$4542,3,FALSE),0)</f>
        <v>0</v>
      </c>
      <c r="O5982" s="10">
        <f t="shared" si="94"/>
        <v>2789119.83</v>
      </c>
      <c r="P5982" s="10">
        <f>O5982-J5982</f>
        <v>-7210880.1699999999</v>
      </c>
    </row>
    <row r="5983" spans="1:16" x14ac:dyDescent="0.25">
      <c r="A5983" s="3">
        <v>6986799</v>
      </c>
      <c r="B5983" s="3" t="s">
        <v>1929</v>
      </c>
      <c r="C5983" s="4">
        <v>100981</v>
      </c>
      <c r="D5983" s="3" t="s">
        <v>3863</v>
      </c>
      <c r="E5983" s="3" t="s">
        <v>3</v>
      </c>
      <c r="F5983" s="4" t="s">
        <v>4</v>
      </c>
      <c r="G5983" s="3">
        <v>137929</v>
      </c>
      <c r="H5983" s="3" t="s">
        <v>3214</v>
      </c>
      <c r="I5983" s="3" t="s">
        <v>3999</v>
      </c>
      <c r="J5983" s="8">
        <v>10800000</v>
      </c>
      <c r="K5983" s="12">
        <f>IFERROR(VLOOKUP($A5983,[1]Piv!$B:$C,2,FALSE),0)</f>
        <v>0</v>
      </c>
      <c r="L5983" s="12">
        <f>IFERROR(VLOOKUP($A5983,'[2]FINAL (2)'!$A$1:$F$7700,3,FALSE),0)</f>
        <v>0</v>
      </c>
      <c r="M5983" s="12">
        <f>IFERROR(VLOOKUP($A5983,'[2]FINAL (2)'!$A$1:$F$7700,5,FALSE),0)</f>
        <v>300000</v>
      </c>
      <c r="N5983" s="12">
        <f>IFERROR(VLOOKUP($A5983,[3]Sheet3!$A$1:$C$4542,3,FALSE),0)</f>
        <v>10800000</v>
      </c>
      <c r="O5983" s="10">
        <f t="shared" si="94"/>
        <v>11100000</v>
      </c>
      <c r="P5983" s="10">
        <f>O5983-J5983</f>
        <v>300000</v>
      </c>
    </row>
    <row r="5984" spans="1:16" x14ac:dyDescent="0.25">
      <c r="A5984" s="3">
        <v>15463971</v>
      </c>
      <c r="B5984" s="3" t="s">
        <v>1650</v>
      </c>
      <c r="C5984" s="4">
        <v>100981</v>
      </c>
      <c r="D5984" s="3" t="s">
        <v>3863</v>
      </c>
      <c r="E5984" s="3" t="s">
        <v>3</v>
      </c>
      <c r="F5984" s="4" t="s">
        <v>4</v>
      </c>
      <c r="G5984" s="3">
        <v>137929</v>
      </c>
      <c r="H5984" s="3" t="s">
        <v>3214</v>
      </c>
      <c r="I5984" s="3" t="s">
        <v>3999</v>
      </c>
      <c r="J5984" s="8">
        <v>20150821</v>
      </c>
      <c r="K5984" s="12">
        <f>IFERROR(VLOOKUP($A5984,[1]Piv!$B:$C,2,FALSE),0)</f>
        <v>17083657.460000001</v>
      </c>
      <c r="L5984" s="12">
        <f>IFERROR(VLOOKUP($A5984,'[2]FINAL (2)'!$A$1:$F$7700,3,FALSE),0)</f>
        <v>0</v>
      </c>
      <c r="M5984" s="12">
        <f>IFERROR(VLOOKUP($A5984,'[2]FINAL (2)'!$A$1:$F$7700,5,FALSE),0)</f>
        <v>0</v>
      </c>
      <c r="N5984" s="12">
        <f>IFERROR(VLOOKUP($A5984,[3]Sheet3!$A$1:$C$4542,3,FALSE),0)</f>
        <v>0</v>
      </c>
      <c r="O5984" s="10">
        <f t="shared" si="94"/>
        <v>17083657.460000001</v>
      </c>
      <c r="P5984" s="10">
        <f>O5984-J5984</f>
        <v>-3067163.5399999991</v>
      </c>
    </row>
    <row r="5985" spans="1:16" x14ac:dyDescent="0.25">
      <c r="A5985" s="3">
        <v>6386589</v>
      </c>
      <c r="B5985" s="3" t="s">
        <v>8274</v>
      </c>
      <c r="C5985" s="4">
        <v>101815</v>
      </c>
      <c r="D5985" s="3" t="s">
        <v>4668</v>
      </c>
      <c r="E5985" s="3" t="s">
        <v>3</v>
      </c>
      <c r="F5985" s="4" t="s">
        <v>4</v>
      </c>
      <c r="G5985" s="3"/>
      <c r="H5985" s="3"/>
      <c r="I5985" s="3"/>
      <c r="J5985" s="8">
        <v>0</v>
      </c>
      <c r="K5985" s="12">
        <f>IFERROR(VLOOKUP($A5985,[1]Piv!$B:$C,2,FALSE),0)</f>
        <v>0</v>
      </c>
      <c r="L5985" s="12">
        <f>IFERROR(VLOOKUP($A5985,'[2]FINAL (2)'!$A$1:$F$7700,3,FALSE),0)</f>
        <v>0</v>
      </c>
      <c r="M5985" s="12">
        <f>IFERROR(VLOOKUP($A5985,'[2]FINAL (2)'!$A$1:$F$7700,5,FALSE),0)</f>
        <v>0</v>
      </c>
      <c r="N5985" s="12">
        <f>IFERROR(VLOOKUP($A5985,[3]Sheet3!$A$1:$C$4542,3,FALSE),0)</f>
        <v>0</v>
      </c>
      <c r="O5985" s="10">
        <f t="shared" si="94"/>
        <v>0</v>
      </c>
      <c r="P5985" s="10">
        <f>O5985-J5985</f>
        <v>0</v>
      </c>
    </row>
    <row r="5986" spans="1:16" x14ac:dyDescent="0.25">
      <c r="A5986" s="3">
        <v>20129159</v>
      </c>
      <c r="B5986" s="3" t="s">
        <v>8275</v>
      </c>
      <c r="C5986" s="4">
        <v>101815</v>
      </c>
      <c r="D5986" s="3" t="s">
        <v>4668</v>
      </c>
      <c r="E5986" s="3" t="s">
        <v>3</v>
      </c>
      <c r="F5986" s="4" t="s">
        <v>12</v>
      </c>
      <c r="G5986" s="3"/>
      <c r="H5986" s="3"/>
      <c r="I5986" s="3"/>
      <c r="J5986" s="8">
        <v>0</v>
      </c>
      <c r="K5986" s="12">
        <f>IFERROR(VLOOKUP($A5986,[1]Piv!$B:$C,2,FALSE),0)</f>
        <v>0</v>
      </c>
      <c r="L5986" s="12">
        <f>IFERROR(VLOOKUP($A5986,'[2]FINAL (2)'!$A$1:$F$7700,3,FALSE),0)</f>
        <v>0</v>
      </c>
      <c r="M5986" s="12">
        <f>IFERROR(VLOOKUP($A5986,'[2]FINAL (2)'!$A$1:$F$7700,5,FALSE),0)</f>
        <v>0</v>
      </c>
      <c r="N5986" s="12">
        <f>IFERROR(VLOOKUP($A5986,[3]Sheet3!$A$1:$C$4542,3,FALSE),0)</f>
        <v>0</v>
      </c>
      <c r="O5986" s="10">
        <f t="shared" si="94"/>
        <v>0</v>
      </c>
      <c r="P5986"/>
    </row>
    <row r="5987" spans="1:16" x14ac:dyDescent="0.25">
      <c r="A5987" s="3">
        <v>23399759</v>
      </c>
      <c r="B5987" s="3" t="s">
        <v>8276</v>
      </c>
      <c r="C5987" s="4">
        <v>101816</v>
      </c>
      <c r="D5987" s="3" t="s">
        <v>4669</v>
      </c>
      <c r="E5987" s="3" t="s">
        <v>3</v>
      </c>
      <c r="F5987" s="4" t="s">
        <v>4</v>
      </c>
      <c r="G5987" s="3">
        <v>95485</v>
      </c>
      <c r="H5987" s="3" t="s">
        <v>3229</v>
      </c>
      <c r="I5987" s="3" t="s">
        <v>3999</v>
      </c>
      <c r="J5987" s="8">
        <v>2007449.28</v>
      </c>
      <c r="K5987" s="12">
        <f>IFERROR(VLOOKUP($A5987,[1]Piv!$B:$C,2,FALSE),0)</f>
        <v>0</v>
      </c>
      <c r="L5987" s="12">
        <f>IFERROR(VLOOKUP($A5987,'[2]FINAL (2)'!$A$1:$F$7700,3,FALSE),0)</f>
        <v>504966.19</v>
      </c>
      <c r="M5987" s="12">
        <f>IFERROR(VLOOKUP($A5987,'[2]FINAL (2)'!$A$1:$F$7700,5,FALSE),0)</f>
        <v>0</v>
      </c>
      <c r="N5987" s="12">
        <f>IFERROR(VLOOKUP($A5987,[3]Sheet3!$A$1:$C$4542,3,FALSE),0)</f>
        <v>1500000</v>
      </c>
      <c r="O5987" s="10">
        <f t="shared" si="94"/>
        <v>2004966.19</v>
      </c>
      <c r="P5987" s="10">
        <f>O5987-J5987</f>
        <v>-2483.0900000000838</v>
      </c>
    </row>
    <row r="5988" spans="1:16" x14ac:dyDescent="0.25">
      <c r="A5988" s="3">
        <v>21013560</v>
      </c>
      <c r="B5988" s="3" t="s">
        <v>8277</v>
      </c>
      <c r="C5988" s="4">
        <v>101816</v>
      </c>
      <c r="D5988" s="3" t="s">
        <v>4669</v>
      </c>
      <c r="E5988" s="3" t="s">
        <v>3</v>
      </c>
      <c r="F5988" s="4" t="s">
        <v>12</v>
      </c>
      <c r="G5988" s="3"/>
      <c r="H5988" s="3"/>
      <c r="I5988" s="3"/>
      <c r="J5988" s="8">
        <v>0</v>
      </c>
      <c r="K5988" s="12">
        <f>IFERROR(VLOOKUP($A5988,[1]Piv!$B:$C,2,FALSE),0)</f>
        <v>0</v>
      </c>
      <c r="L5988" s="12">
        <f>IFERROR(VLOOKUP($A5988,'[2]FINAL (2)'!$A$1:$F$7700,3,FALSE),0)</f>
        <v>0</v>
      </c>
      <c r="M5988" s="12">
        <f>IFERROR(VLOOKUP($A5988,'[2]FINAL (2)'!$A$1:$F$7700,5,FALSE),0)</f>
        <v>0</v>
      </c>
      <c r="N5988" s="12">
        <f>IFERROR(VLOOKUP($A5988,[3]Sheet3!$A$1:$C$4542,3,FALSE),0)</f>
        <v>0</v>
      </c>
      <c r="O5988" s="10">
        <f t="shared" si="94"/>
        <v>0</v>
      </c>
      <c r="P5988"/>
    </row>
    <row r="5989" spans="1:16" x14ac:dyDescent="0.25">
      <c r="A5989" s="3">
        <v>3953948</v>
      </c>
      <c r="B5989" s="3" t="s">
        <v>8278</v>
      </c>
      <c r="C5989" s="4">
        <v>100982</v>
      </c>
      <c r="D5989" s="3" t="s">
        <v>4670</v>
      </c>
      <c r="E5989" s="3" t="s">
        <v>3</v>
      </c>
      <c r="F5989" s="4" t="s">
        <v>12</v>
      </c>
      <c r="G5989" s="3">
        <v>129413</v>
      </c>
      <c r="H5989" s="3" t="s">
        <v>3215</v>
      </c>
      <c r="I5989" s="3" t="s">
        <v>3999</v>
      </c>
      <c r="J5989" s="8">
        <v>0</v>
      </c>
      <c r="K5989" s="12">
        <f>IFERROR(VLOOKUP($A5989,[1]Piv!$B:$C,2,FALSE),0)</f>
        <v>0</v>
      </c>
      <c r="L5989" s="12">
        <f>IFERROR(VLOOKUP($A5989,'[2]FINAL (2)'!$A$1:$F$7700,3,FALSE),0)</f>
        <v>0</v>
      </c>
      <c r="M5989" s="12">
        <f>IFERROR(VLOOKUP($A5989,'[2]FINAL (2)'!$A$1:$F$7700,5,FALSE),0)</f>
        <v>0</v>
      </c>
      <c r="N5989" s="12">
        <f>IFERROR(VLOOKUP($A5989,[3]Sheet3!$A$1:$C$4542,3,FALSE),0)</f>
        <v>0</v>
      </c>
      <c r="O5989" s="10">
        <f t="shared" si="94"/>
        <v>0</v>
      </c>
      <c r="P5989"/>
    </row>
    <row r="5990" spans="1:16" x14ac:dyDescent="0.25">
      <c r="A5990" s="3">
        <v>12232616</v>
      </c>
      <c r="B5990" s="3" t="s">
        <v>124</v>
      </c>
      <c r="C5990" s="4">
        <v>100982</v>
      </c>
      <c r="D5990" s="3" t="s">
        <v>4670</v>
      </c>
      <c r="E5990" s="3" t="s">
        <v>3</v>
      </c>
      <c r="F5990" s="4" t="s">
        <v>12</v>
      </c>
      <c r="G5990" s="3"/>
      <c r="H5990" s="3"/>
      <c r="I5990" s="3"/>
      <c r="J5990" s="8">
        <v>0</v>
      </c>
      <c r="K5990" s="12">
        <f>IFERROR(VLOOKUP($A5990,[1]Piv!$B:$C,2,FALSE),0)</f>
        <v>0</v>
      </c>
      <c r="L5990" s="12">
        <f>IFERROR(VLOOKUP($A5990,'[2]FINAL (2)'!$A$1:$F$7700,3,FALSE),0)</f>
        <v>0</v>
      </c>
      <c r="M5990" s="12">
        <f>IFERROR(VLOOKUP($A5990,'[2]FINAL (2)'!$A$1:$F$7700,5,FALSE),0)</f>
        <v>0</v>
      </c>
      <c r="N5990" s="12">
        <f>IFERROR(VLOOKUP($A5990,[3]Sheet3!$A$1:$C$4542,3,FALSE),0)</f>
        <v>0</v>
      </c>
      <c r="O5990" s="10">
        <f t="shared" si="94"/>
        <v>0</v>
      </c>
      <c r="P5990"/>
    </row>
    <row r="5991" spans="1:16" x14ac:dyDescent="0.25">
      <c r="A5991" s="3">
        <v>19426143</v>
      </c>
      <c r="B5991" s="3" t="s">
        <v>8279</v>
      </c>
      <c r="C5991" s="4">
        <v>100982</v>
      </c>
      <c r="D5991" s="3" t="s">
        <v>4670</v>
      </c>
      <c r="E5991" s="3" t="s">
        <v>3</v>
      </c>
      <c r="F5991" s="4" t="s">
        <v>4</v>
      </c>
      <c r="G5991" s="3">
        <v>129413</v>
      </c>
      <c r="H5991" s="3" t="s">
        <v>3215</v>
      </c>
      <c r="I5991" s="3" t="s">
        <v>3999</v>
      </c>
      <c r="J5991" s="8">
        <v>13038617.76</v>
      </c>
      <c r="K5991" s="12">
        <f>IFERROR(VLOOKUP($A5991,[1]Piv!$B:$C,2,FALSE),0)</f>
        <v>645138.91</v>
      </c>
      <c r="L5991" s="12">
        <f>IFERROR(VLOOKUP($A5991,'[2]FINAL (2)'!$A$1:$F$7700,3,FALSE),0)</f>
        <v>8025745.1799999997</v>
      </c>
      <c r="M5991" s="12">
        <f>IFERROR(VLOOKUP($A5991,'[2]FINAL (2)'!$A$1:$F$7700,5,FALSE),0)</f>
        <v>0</v>
      </c>
      <c r="N5991" s="12">
        <f>IFERROR(VLOOKUP($A5991,[3]Sheet3!$A$1:$C$4542,3,FALSE),0)</f>
        <v>0</v>
      </c>
      <c r="O5991" s="10">
        <f t="shared" si="94"/>
        <v>8670884.0899999999</v>
      </c>
      <c r="P5991" s="10">
        <f>O5991-J5991</f>
        <v>-4367733.67</v>
      </c>
    </row>
    <row r="5992" spans="1:16" x14ac:dyDescent="0.25">
      <c r="A5992" s="3">
        <v>19588606</v>
      </c>
      <c r="B5992" s="3" t="s">
        <v>401</v>
      </c>
      <c r="C5992" s="4">
        <v>100982</v>
      </c>
      <c r="D5992" s="3" t="s">
        <v>4670</v>
      </c>
      <c r="E5992" s="3" t="s">
        <v>3</v>
      </c>
      <c r="F5992" s="4" t="s">
        <v>12</v>
      </c>
      <c r="G5992" s="3">
        <v>129413</v>
      </c>
      <c r="H5992" s="3" t="s">
        <v>3215</v>
      </c>
      <c r="I5992" s="3" t="s">
        <v>3999</v>
      </c>
      <c r="J5992" s="8">
        <v>0</v>
      </c>
      <c r="K5992" s="12">
        <f>IFERROR(VLOOKUP($A5992,[1]Piv!$B:$C,2,FALSE),0)</f>
        <v>0</v>
      </c>
      <c r="L5992" s="12">
        <f>IFERROR(VLOOKUP($A5992,'[2]FINAL (2)'!$A$1:$F$7700,3,FALSE),0)</f>
        <v>0</v>
      </c>
      <c r="M5992" s="12">
        <f>IFERROR(VLOOKUP($A5992,'[2]FINAL (2)'!$A$1:$F$7700,5,FALSE),0)</f>
        <v>0</v>
      </c>
      <c r="N5992" s="12">
        <f>IFERROR(VLOOKUP($A5992,[3]Sheet3!$A$1:$C$4542,3,FALSE),0)</f>
        <v>0</v>
      </c>
      <c r="O5992" s="10">
        <f t="shared" si="94"/>
        <v>0</v>
      </c>
      <c r="P5992"/>
    </row>
    <row r="5993" spans="1:16" x14ac:dyDescent="0.25">
      <c r="A5993" s="3">
        <v>20918658</v>
      </c>
      <c r="B5993" s="3" t="s">
        <v>2547</v>
      </c>
      <c r="C5993" s="4">
        <v>100982</v>
      </c>
      <c r="D5993" s="3" t="s">
        <v>4670</v>
      </c>
      <c r="E5993" s="3" t="s">
        <v>3</v>
      </c>
      <c r="F5993" s="4" t="s">
        <v>4</v>
      </c>
      <c r="G5993" s="3">
        <v>11111</v>
      </c>
      <c r="H5993" s="3" t="s">
        <v>3298</v>
      </c>
      <c r="I5993" s="3" t="s">
        <v>4000</v>
      </c>
      <c r="J5993" s="8">
        <v>11600000</v>
      </c>
      <c r="K5993" s="12">
        <f>IFERROR(VLOOKUP($A5993,[1]Piv!$B:$C,2,FALSE),0)</f>
        <v>2041896.56</v>
      </c>
      <c r="L5993" s="12">
        <f>IFERROR(VLOOKUP($A5993,'[2]FINAL (2)'!$A$1:$F$7700,3,FALSE),0)</f>
        <v>0</v>
      </c>
      <c r="M5993" s="12">
        <f>IFERROR(VLOOKUP($A5993,'[2]FINAL (2)'!$A$1:$F$7700,5,FALSE),0)</f>
        <v>0</v>
      </c>
      <c r="N5993" s="12">
        <f>IFERROR(VLOOKUP($A5993,[3]Sheet3!$A$1:$C$4542,3,FALSE),0)</f>
        <v>6925000</v>
      </c>
      <c r="O5993" s="10">
        <f t="shared" si="94"/>
        <v>8966896.5600000005</v>
      </c>
      <c r="P5993" s="10">
        <f>O5993-J5993</f>
        <v>-2633103.4399999995</v>
      </c>
    </row>
    <row r="5994" spans="1:16" x14ac:dyDescent="0.25">
      <c r="A5994" s="3">
        <v>4090244</v>
      </c>
      <c r="B5994" s="3" t="s">
        <v>8280</v>
      </c>
      <c r="C5994" s="4">
        <v>101817</v>
      </c>
      <c r="D5994" s="3" t="s">
        <v>4671</v>
      </c>
      <c r="E5994" s="3" t="s">
        <v>3</v>
      </c>
      <c r="F5994" s="4" t="s">
        <v>4</v>
      </c>
      <c r="G5994" s="3">
        <v>96964</v>
      </c>
      <c r="H5994" s="3" t="s">
        <v>3269</v>
      </c>
      <c r="I5994" s="3" t="s">
        <v>3999</v>
      </c>
      <c r="J5994" s="8">
        <v>2154715.33</v>
      </c>
      <c r="K5994" s="12">
        <f>IFERROR(VLOOKUP($A5994,[1]Piv!$B:$C,2,FALSE),0)</f>
        <v>0</v>
      </c>
      <c r="L5994" s="12">
        <f>IFERROR(VLOOKUP($A5994,'[2]FINAL (2)'!$A$1:$F$7700,3,FALSE),0)</f>
        <v>0</v>
      </c>
      <c r="M5994" s="12">
        <f>IFERROR(VLOOKUP($A5994,'[2]FINAL (2)'!$A$1:$F$7700,5,FALSE),0)</f>
        <v>653143.56999999995</v>
      </c>
      <c r="N5994" s="12">
        <f>IFERROR(VLOOKUP($A5994,[3]Sheet3!$A$1:$C$4542,3,FALSE),0)</f>
        <v>1500000</v>
      </c>
      <c r="O5994" s="10">
        <f t="shared" si="94"/>
        <v>2153143.5699999998</v>
      </c>
      <c r="P5994" s="10">
        <f>O5994-J5994</f>
        <v>-1571.7600000002421</v>
      </c>
    </row>
    <row r="5995" spans="1:16" x14ac:dyDescent="0.25">
      <c r="A5995" s="3">
        <v>13975657</v>
      </c>
      <c r="B5995" s="3" t="s">
        <v>8281</v>
      </c>
      <c r="C5995" s="4">
        <v>101817</v>
      </c>
      <c r="D5995" s="3" t="s">
        <v>4671</v>
      </c>
      <c r="E5995" s="3" t="s">
        <v>3</v>
      </c>
      <c r="F5995" s="4" t="s">
        <v>12</v>
      </c>
      <c r="G5995" s="3"/>
      <c r="H5995" s="3"/>
      <c r="I5995" s="3" t="s">
        <v>3999</v>
      </c>
      <c r="J5995" s="8">
        <v>0</v>
      </c>
      <c r="K5995" s="12">
        <f>IFERROR(VLOOKUP($A5995,[1]Piv!$B:$C,2,FALSE),0)</f>
        <v>0</v>
      </c>
      <c r="L5995" s="12">
        <f>IFERROR(VLOOKUP($A5995,'[2]FINAL (2)'!$A$1:$F$7700,3,FALSE),0)</f>
        <v>0</v>
      </c>
      <c r="M5995" s="12">
        <f>IFERROR(VLOOKUP($A5995,'[2]FINAL (2)'!$A$1:$F$7700,5,FALSE),0)</f>
        <v>0</v>
      </c>
      <c r="N5995" s="12">
        <f>IFERROR(VLOOKUP($A5995,[3]Sheet3!$A$1:$C$4542,3,FALSE),0)</f>
        <v>0</v>
      </c>
      <c r="O5995" s="10">
        <f t="shared" si="94"/>
        <v>0</v>
      </c>
      <c r="P5995"/>
    </row>
    <row r="5996" spans="1:16" x14ac:dyDescent="0.25">
      <c r="A5996" s="3">
        <v>9276485</v>
      </c>
      <c r="B5996" s="3" t="s">
        <v>8282</v>
      </c>
      <c r="C5996" s="4">
        <v>101818</v>
      </c>
      <c r="D5996" s="3" t="s">
        <v>4672</v>
      </c>
      <c r="E5996" s="3" t="s">
        <v>3</v>
      </c>
      <c r="F5996" s="4" t="s">
        <v>12</v>
      </c>
      <c r="G5996" s="3"/>
      <c r="H5996" s="3"/>
      <c r="I5996" s="3"/>
      <c r="J5996" s="8">
        <v>0</v>
      </c>
      <c r="K5996" s="12">
        <f>IFERROR(VLOOKUP($A5996,[1]Piv!$B:$C,2,FALSE),0)</f>
        <v>0</v>
      </c>
      <c r="L5996" s="12">
        <f>IFERROR(VLOOKUP($A5996,'[2]FINAL (2)'!$A$1:$F$7700,3,FALSE),0)</f>
        <v>0</v>
      </c>
      <c r="M5996" s="12">
        <f>IFERROR(VLOOKUP($A5996,'[2]FINAL (2)'!$A$1:$F$7700,5,FALSE),0)</f>
        <v>0</v>
      </c>
      <c r="N5996" s="12">
        <f>IFERROR(VLOOKUP($A5996,[3]Sheet3!$A$1:$C$4542,3,FALSE),0)</f>
        <v>0</v>
      </c>
      <c r="O5996" s="10">
        <f t="shared" si="94"/>
        <v>0</v>
      </c>
      <c r="P5996"/>
    </row>
    <row r="5997" spans="1:16" x14ac:dyDescent="0.25">
      <c r="A5997" s="3">
        <v>19631799</v>
      </c>
      <c r="B5997" s="3" t="s">
        <v>8283</v>
      </c>
      <c r="C5997" s="4">
        <v>101818</v>
      </c>
      <c r="D5997" s="3" t="s">
        <v>4672</v>
      </c>
      <c r="E5997" s="3" t="s">
        <v>3</v>
      </c>
      <c r="F5997" s="4" t="s">
        <v>12</v>
      </c>
      <c r="G5997" s="3"/>
      <c r="H5997" s="3"/>
      <c r="I5997" s="3"/>
      <c r="J5997" s="8">
        <v>0</v>
      </c>
      <c r="K5997" s="12">
        <f>IFERROR(VLOOKUP($A5997,[1]Piv!$B:$C,2,FALSE),0)</f>
        <v>0</v>
      </c>
      <c r="L5997" s="12">
        <f>IFERROR(VLOOKUP($A5997,'[2]FINAL (2)'!$A$1:$F$7700,3,FALSE),0)</f>
        <v>0</v>
      </c>
      <c r="M5997" s="12">
        <f>IFERROR(VLOOKUP($A5997,'[2]FINAL (2)'!$A$1:$F$7700,5,FALSE),0)</f>
        <v>0</v>
      </c>
      <c r="N5997" s="12">
        <f>IFERROR(VLOOKUP($A5997,[3]Sheet3!$A$1:$C$4542,3,FALSE),0)</f>
        <v>0</v>
      </c>
      <c r="O5997" s="10">
        <f t="shared" si="94"/>
        <v>0</v>
      </c>
      <c r="P5997"/>
    </row>
    <row r="5998" spans="1:16" x14ac:dyDescent="0.25">
      <c r="A5998" s="3">
        <v>9671850</v>
      </c>
      <c r="B5998" s="3" t="s">
        <v>8284</v>
      </c>
      <c r="C5998" s="4">
        <v>100983</v>
      </c>
      <c r="D5998" s="3" t="s">
        <v>3864</v>
      </c>
      <c r="E5998" s="3" t="s">
        <v>3</v>
      </c>
      <c r="F5998" s="4" t="s">
        <v>4</v>
      </c>
      <c r="G5998" s="3">
        <v>88665</v>
      </c>
      <c r="H5998" s="3" t="s">
        <v>3292</v>
      </c>
      <c r="I5998" s="3" t="s">
        <v>3999</v>
      </c>
      <c r="J5998" s="8">
        <v>0</v>
      </c>
      <c r="K5998" s="12">
        <f>IFERROR(VLOOKUP($A5998,[1]Piv!$B:$C,2,FALSE),0)</f>
        <v>0</v>
      </c>
      <c r="L5998" s="12">
        <f>IFERROR(VLOOKUP($A5998,'[2]FINAL (2)'!$A$1:$F$7700,3,FALSE),0)</f>
        <v>380264.97</v>
      </c>
      <c r="M5998" s="12">
        <f>IFERROR(VLOOKUP($A5998,'[2]FINAL (2)'!$A$1:$F$7700,5,FALSE),0)</f>
        <v>151057.16</v>
      </c>
      <c r="N5998" s="12">
        <f>IFERROR(VLOOKUP($A5998,[3]Sheet3!$A$1:$C$4542,3,FALSE),0)</f>
        <v>0</v>
      </c>
      <c r="O5998" s="10">
        <f t="shared" si="94"/>
        <v>531322.13</v>
      </c>
      <c r="P5998" s="10">
        <f>O5998-J5998</f>
        <v>531322.13</v>
      </c>
    </row>
    <row r="5999" spans="1:16" x14ac:dyDescent="0.25">
      <c r="A5999" s="3">
        <v>12024489</v>
      </c>
      <c r="B5999" s="3" t="s">
        <v>8285</v>
      </c>
      <c r="C5999" s="4">
        <v>100983</v>
      </c>
      <c r="D5999" s="3" t="s">
        <v>3864</v>
      </c>
      <c r="E5999" s="3" t="s">
        <v>3</v>
      </c>
      <c r="F5999" s="4" t="s">
        <v>4</v>
      </c>
      <c r="G5999" s="3">
        <v>88665</v>
      </c>
      <c r="H5999" s="3" t="s">
        <v>3292</v>
      </c>
      <c r="I5999" s="3" t="s">
        <v>3999</v>
      </c>
      <c r="J5999" s="8">
        <v>121169.90000000001</v>
      </c>
      <c r="K5999" s="12">
        <f>IFERROR(VLOOKUP($A5999,[1]Piv!$B:$C,2,FALSE),0)</f>
        <v>0</v>
      </c>
      <c r="L5999" s="12">
        <f>IFERROR(VLOOKUP($A5999,'[2]FINAL (2)'!$A$1:$F$7700,3,FALSE),0)</f>
        <v>0</v>
      </c>
      <c r="M5999" s="12">
        <f>IFERROR(VLOOKUP($A5999,'[2]FINAL (2)'!$A$1:$F$7700,5,FALSE),0)</f>
        <v>365964.12</v>
      </c>
      <c r="N5999" s="12">
        <f>IFERROR(VLOOKUP($A5999,[3]Sheet3!$A$1:$C$4542,3,FALSE),0)</f>
        <v>0</v>
      </c>
      <c r="O5999" s="10">
        <f t="shared" si="94"/>
        <v>365964.12</v>
      </c>
      <c r="P5999" s="10">
        <f>O5999-J5999</f>
        <v>244794.21999999997</v>
      </c>
    </row>
    <row r="6000" spans="1:16" x14ac:dyDescent="0.25">
      <c r="A6000" s="3">
        <v>18139540</v>
      </c>
      <c r="B6000" s="3" t="s">
        <v>8286</v>
      </c>
      <c r="C6000" s="4">
        <v>100983</v>
      </c>
      <c r="D6000" s="3" t="s">
        <v>3864</v>
      </c>
      <c r="E6000" s="3" t="s">
        <v>3</v>
      </c>
      <c r="F6000" s="4" t="s">
        <v>4</v>
      </c>
      <c r="G6000" s="3">
        <v>88665</v>
      </c>
      <c r="H6000" s="3" t="s">
        <v>3292</v>
      </c>
      <c r="I6000" s="3" t="s">
        <v>3999</v>
      </c>
      <c r="J6000" s="8">
        <v>1540000</v>
      </c>
      <c r="K6000" s="12">
        <f>IFERROR(VLOOKUP($A6000,[1]Piv!$B:$C,2,FALSE),0)</f>
        <v>497091.57</v>
      </c>
      <c r="L6000" s="12">
        <f>IFERROR(VLOOKUP($A6000,'[2]FINAL (2)'!$A$1:$F$7700,3,FALSE),0)</f>
        <v>0</v>
      </c>
      <c r="M6000" s="12">
        <f>IFERROR(VLOOKUP($A6000,'[2]FINAL (2)'!$A$1:$F$7700,5,FALSE),0)</f>
        <v>310000</v>
      </c>
      <c r="N6000" s="12">
        <f>IFERROR(VLOOKUP($A6000,[3]Sheet3!$A$1:$C$4542,3,FALSE),0)</f>
        <v>1000000</v>
      </c>
      <c r="O6000" s="10">
        <f t="shared" si="94"/>
        <v>1807091.57</v>
      </c>
      <c r="P6000" s="10">
        <f>O6000-J6000</f>
        <v>267091.57000000007</v>
      </c>
    </row>
    <row r="6001" spans="1:16" x14ac:dyDescent="0.25">
      <c r="A6001" s="3">
        <v>18470432</v>
      </c>
      <c r="B6001" s="3" t="s">
        <v>1064</v>
      </c>
      <c r="C6001" s="4">
        <v>100983</v>
      </c>
      <c r="D6001" s="3" t="s">
        <v>3864</v>
      </c>
      <c r="E6001" s="3" t="s">
        <v>3</v>
      </c>
      <c r="F6001" s="4" t="s">
        <v>4</v>
      </c>
      <c r="G6001" s="3">
        <v>88665</v>
      </c>
      <c r="H6001" s="3" t="s">
        <v>3292</v>
      </c>
      <c r="I6001" s="3" t="s">
        <v>3999</v>
      </c>
      <c r="J6001" s="8">
        <v>1082494.7</v>
      </c>
      <c r="K6001" s="12">
        <f>IFERROR(VLOOKUP($A6001,[1]Piv!$B:$C,2,FALSE),0)</f>
        <v>600137.98</v>
      </c>
      <c r="L6001" s="12">
        <f>IFERROR(VLOOKUP($A6001,'[2]FINAL (2)'!$A$1:$F$7700,3,FALSE),0)</f>
        <v>303663.15000000002</v>
      </c>
      <c r="M6001" s="12">
        <f>IFERROR(VLOOKUP($A6001,'[2]FINAL (2)'!$A$1:$F$7700,5,FALSE),0)</f>
        <v>0</v>
      </c>
      <c r="N6001" s="12">
        <f>IFERROR(VLOOKUP($A6001,[3]Sheet3!$A$1:$C$4542,3,FALSE),0)</f>
        <v>0</v>
      </c>
      <c r="O6001" s="10">
        <f t="shared" si="94"/>
        <v>903801.13</v>
      </c>
      <c r="P6001" s="10">
        <f>O6001-J6001</f>
        <v>-178693.56999999995</v>
      </c>
    </row>
    <row r="6002" spans="1:16" x14ac:dyDescent="0.25">
      <c r="A6002" s="3">
        <v>20413029</v>
      </c>
      <c r="B6002" s="3" t="s">
        <v>1056</v>
      </c>
      <c r="C6002" s="4">
        <v>100983</v>
      </c>
      <c r="D6002" s="3" t="s">
        <v>3864</v>
      </c>
      <c r="E6002" s="3" t="s">
        <v>3</v>
      </c>
      <c r="F6002" s="4" t="s">
        <v>4</v>
      </c>
      <c r="G6002" s="3">
        <v>88665</v>
      </c>
      <c r="H6002" s="3" t="s">
        <v>3292</v>
      </c>
      <c r="I6002" s="3" t="s">
        <v>3999</v>
      </c>
      <c r="J6002" s="8">
        <v>3298000</v>
      </c>
      <c r="K6002" s="12">
        <f>IFERROR(VLOOKUP($A6002,[1]Piv!$B:$C,2,FALSE),0)</f>
        <v>3012093.86</v>
      </c>
      <c r="L6002" s="12">
        <f>IFERROR(VLOOKUP($A6002,'[2]FINAL (2)'!$A$1:$F$7700,3,FALSE),0)</f>
        <v>0</v>
      </c>
      <c r="M6002" s="12">
        <f>IFERROR(VLOOKUP($A6002,'[2]FINAL (2)'!$A$1:$F$7700,5,FALSE),0)</f>
        <v>0</v>
      </c>
      <c r="N6002" s="12">
        <f>IFERROR(VLOOKUP($A6002,[3]Sheet3!$A$1:$C$4542,3,FALSE),0)</f>
        <v>100000</v>
      </c>
      <c r="O6002" s="10">
        <f t="shared" si="94"/>
        <v>3112093.86</v>
      </c>
      <c r="P6002" s="10">
        <f>O6002-J6002</f>
        <v>-185906.14000000013</v>
      </c>
    </row>
    <row r="6003" spans="1:16" x14ac:dyDescent="0.25">
      <c r="A6003" s="3">
        <v>21684634</v>
      </c>
      <c r="B6003" s="3" t="s">
        <v>810</v>
      </c>
      <c r="C6003" s="4">
        <v>100983</v>
      </c>
      <c r="D6003" s="3" t="s">
        <v>3864</v>
      </c>
      <c r="E6003" s="3" t="s">
        <v>3</v>
      </c>
      <c r="F6003" s="4" t="s">
        <v>4</v>
      </c>
      <c r="G6003" s="3">
        <v>88665</v>
      </c>
      <c r="H6003" s="3" t="s">
        <v>3292</v>
      </c>
      <c r="I6003" s="3" t="s">
        <v>3999</v>
      </c>
      <c r="J6003" s="8">
        <v>0</v>
      </c>
      <c r="K6003" s="12">
        <f>IFERROR(VLOOKUP($A6003,[1]Piv!$B:$C,2,FALSE),0)</f>
        <v>0</v>
      </c>
      <c r="L6003" s="12">
        <f>IFERROR(VLOOKUP($A6003,'[2]FINAL (2)'!$A$1:$F$7700,3,FALSE),0)</f>
        <v>0</v>
      </c>
      <c r="M6003" s="12">
        <f>IFERROR(VLOOKUP($A6003,'[2]FINAL (2)'!$A$1:$F$7700,5,FALSE),0)</f>
        <v>225000</v>
      </c>
      <c r="N6003" s="12">
        <f>IFERROR(VLOOKUP($A6003,[3]Sheet3!$A$1:$C$4542,3,FALSE),0)</f>
        <v>0</v>
      </c>
      <c r="O6003" s="10">
        <f t="shared" si="94"/>
        <v>225000</v>
      </c>
      <c r="P6003" s="10">
        <f>O6003-J6003</f>
        <v>225000</v>
      </c>
    </row>
    <row r="6004" spans="1:16" x14ac:dyDescent="0.25">
      <c r="A6004" s="3">
        <v>22577329</v>
      </c>
      <c r="B6004" s="3" t="s">
        <v>36</v>
      </c>
      <c r="C6004" s="4">
        <v>100983</v>
      </c>
      <c r="D6004" s="3" t="s">
        <v>3864</v>
      </c>
      <c r="E6004" s="3" t="s">
        <v>3</v>
      </c>
      <c r="F6004" s="4" t="s">
        <v>4</v>
      </c>
      <c r="G6004" s="3">
        <v>88665</v>
      </c>
      <c r="H6004" s="3" t="s">
        <v>3292</v>
      </c>
      <c r="I6004" s="3" t="s">
        <v>3999</v>
      </c>
      <c r="J6004" s="8">
        <v>3350000</v>
      </c>
      <c r="K6004" s="12">
        <f>IFERROR(VLOOKUP($A6004,[1]Piv!$B:$C,2,FALSE),0)</f>
        <v>2704469.1300000004</v>
      </c>
      <c r="L6004" s="12">
        <f>IFERROR(VLOOKUP($A6004,'[2]FINAL (2)'!$A$1:$F$7700,3,FALSE),0)</f>
        <v>0</v>
      </c>
      <c r="M6004" s="12">
        <f>IFERROR(VLOOKUP($A6004,'[2]FINAL (2)'!$A$1:$F$7700,5,FALSE),0)</f>
        <v>0</v>
      </c>
      <c r="N6004" s="12">
        <f>IFERROR(VLOOKUP($A6004,[3]Sheet3!$A$1:$C$4542,3,FALSE),0)</f>
        <v>0</v>
      </c>
      <c r="O6004" s="10">
        <f t="shared" si="94"/>
        <v>2704469.1300000004</v>
      </c>
      <c r="P6004" s="10">
        <f>O6004-J6004</f>
        <v>-645530.86999999965</v>
      </c>
    </row>
    <row r="6005" spans="1:16" x14ac:dyDescent="0.25">
      <c r="A6005" s="3">
        <v>14524543</v>
      </c>
      <c r="B6005" s="3" t="s">
        <v>265</v>
      </c>
      <c r="C6005" s="4">
        <v>100980</v>
      </c>
      <c r="D6005" s="3" t="s">
        <v>3862</v>
      </c>
      <c r="E6005" s="3" t="s">
        <v>3</v>
      </c>
      <c r="F6005" s="4" t="s">
        <v>4</v>
      </c>
      <c r="G6005" s="3">
        <v>86691</v>
      </c>
      <c r="H6005" s="3" t="s">
        <v>3225</v>
      </c>
      <c r="I6005" s="3" t="s">
        <v>4001</v>
      </c>
      <c r="J6005" s="8">
        <v>0</v>
      </c>
      <c r="K6005" s="12">
        <f>IFERROR(VLOOKUP($A6005,[1]Piv!$B:$C,2,FALSE),0)</f>
        <v>0</v>
      </c>
      <c r="L6005" s="12">
        <f>IFERROR(VLOOKUP($A6005,'[2]FINAL (2)'!$A$1:$F$7700,3,FALSE),0)</f>
        <v>0</v>
      </c>
      <c r="M6005" s="12">
        <f>IFERROR(VLOOKUP($A6005,'[2]FINAL (2)'!$A$1:$F$7700,5,FALSE),0)</f>
        <v>0</v>
      </c>
      <c r="N6005" s="12">
        <f>IFERROR(VLOOKUP($A6005,[3]Sheet3!$A$1:$C$4542,3,FALSE),0)</f>
        <v>0</v>
      </c>
      <c r="O6005" s="10">
        <f t="shared" si="94"/>
        <v>0</v>
      </c>
      <c r="P6005" s="10">
        <f>O6005-J6005</f>
        <v>0</v>
      </c>
    </row>
    <row r="6006" spans="1:16" x14ac:dyDescent="0.25">
      <c r="A6006" s="3">
        <v>18034863</v>
      </c>
      <c r="B6006" s="3" t="s">
        <v>8287</v>
      </c>
      <c r="C6006" s="4">
        <v>100980</v>
      </c>
      <c r="D6006" s="3" t="s">
        <v>3862</v>
      </c>
      <c r="E6006" s="3" t="s">
        <v>3</v>
      </c>
      <c r="F6006" s="4" t="s">
        <v>12</v>
      </c>
      <c r="G6006" s="3"/>
      <c r="H6006" s="3"/>
      <c r="I6006" s="3"/>
      <c r="J6006" s="8">
        <v>0</v>
      </c>
      <c r="K6006" s="12">
        <f>IFERROR(VLOOKUP($A6006,[1]Piv!$B:$C,2,FALSE),0)</f>
        <v>0</v>
      </c>
      <c r="L6006" s="12">
        <f>IFERROR(VLOOKUP($A6006,'[2]FINAL (2)'!$A$1:$F$7700,3,FALSE),0)</f>
        <v>0</v>
      </c>
      <c r="M6006" s="12">
        <f>IFERROR(VLOOKUP($A6006,'[2]FINAL (2)'!$A$1:$F$7700,5,FALSE),0)</f>
        <v>0</v>
      </c>
      <c r="N6006" s="12">
        <f>IFERROR(VLOOKUP($A6006,[3]Sheet3!$A$1:$C$4542,3,FALSE),0)</f>
        <v>0</v>
      </c>
      <c r="O6006" s="10">
        <f t="shared" si="94"/>
        <v>0</v>
      </c>
      <c r="P6006"/>
    </row>
    <row r="6007" spans="1:16" x14ac:dyDescent="0.25">
      <c r="A6007" s="3">
        <v>20256613</v>
      </c>
      <c r="B6007" s="3" t="s">
        <v>1967</v>
      </c>
      <c r="C6007" s="4">
        <v>100980</v>
      </c>
      <c r="D6007" s="3" t="s">
        <v>3862</v>
      </c>
      <c r="E6007" s="3" t="s">
        <v>3</v>
      </c>
      <c r="F6007" s="4" t="s">
        <v>4</v>
      </c>
      <c r="G6007" s="3">
        <v>86691</v>
      </c>
      <c r="H6007" s="3" t="s">
        <v>3225</v>
      </c>
      <c r="I6007" s="3" t="s">
        <v>4001</v>
      </c>
      <c r="J6007" s="8">
        <v>0</v>
      </c>
      <c r="K6007" s="12">
        <f>IFERROR(VLOOKUP($A6007,[1]Piv!$B:$C,2,FALSE),0)</f>
        <v>0</v>
      </c>
      <c r="L6007" s="12">
        <f>IFERROR(VLOOKUP($A6007,'[2]FINAL (2)'!$A$1:$F$7700,3,FALSE),0)</f>
        <v>0</v>
      </c>
      <c r="M6007" s="12">
        <f>IFERROR(VLOOKUP($A6007,'[2]FINAL (2)'!$A$1:$F$7700,5,FALSE),0)</f>
        <v>6250</v>
      </c>
      <c r="N6007" s="12">
        <f>IFERROR(VLOOKUP($A6007,[3]Sheet3!$A$1:$C$4542,3,FALSE),0)</f>
        <v>0</v>
      </c>
      <c r="O6007" s="10">
        <f t="shared" si="94"/>
        <v>6250</v>
      </c>
      <c r="P6007" s="10">
        <f>O6007-J6007</f>
        <v>6250</v>
      </c>
    </row>
    <row r="6008" spans="1:16" x14ac:dyDescent="0.25">
      <c r="A6008" s="3">
        <v>20938810</v>
      </c>
      <c r="B6008" s="3" t="s">
        <v>1778</v>
      </c>
      <c r="C6008" s="4">
        <v>100980</v>
      </c>
      <c r="D6008" s="3" t="s">
        <v>3862</v>
      </c>
      <c r="E6008" s="3" t="s">
        <v>3</v>
      </c>
      <c r="F6008" s="4" t="s">
        <v>4</v>
      </c>
      <c r="G6008" s="3">
        <v>86691</v>
      </c>
      <c r="H6008" s="3" t="s">
        <v>3225</v>
      </c>
      <c r="I6008" s="3" t="s">
        <v>4001</v>
      </c>
      <c r="J6008" s="8">
        <v>7125000</v>
      </c>
      <c r="K6008" s="12">
        <f>IFERROR(VLOOKUP($A6008,[1]Piv!$B:$C,2,FALSE),0)</f>
        <v>2696922.83</v>
      </c>
      <c r="L6008" s="12">
        <f>IFERROR(VLOOKUP($A6008,'[2]FINAL (2)'!$A$1:$F$7700,3,FALSE),0)</f>
        <v>0</v>
      </c>
      <c r="M6008" s="12">
        <f>IFERROR(VLOOKUP($A6008,'[2]FINAL (2)'!$A$1:$F$7700,5,FALSE),0)</f>
        <v>0</v>
      </c>
      <c r="N6008" s="12">
        <f>IFERROR(VLOOKUP($A6008,[3]Sheet3!$A$1:$C$4542,3,FALSE),0)</f>
        <v>0</v>
      </c>
      <c r="O6008" s="10">
        <f t="shared" si="94"/>
        <v>2696922.83</v>
      </c>
      <c r="P6008" s="10">
        <f>O6008-J6008</f>
        <v>-4428077.17</v>
      </c>
    </row>
    <row r="6009" spans="1:16" x14ac:dyDescent="0.25">
      <c r="A6009" s="3">
        <v>21767444</v>
      </c>
      <c r="B6009" s="3" t="s">
        <v>2931</v>
      </c>
      <c r="C6009" s="4">
        <v>100980</v>
      </c>
      <c r="D6009" s="3" t="s">
        <v>3862</v>
      </c>
      <c r="E6009" s="3" t="s">
        <v>3</v>
      </c>
      <c r="F6009" s="4" t="s">
        <v>4</v>
      </c>
      <c r="G6009" s="3">
        <v>86691</v>
      </c>
      <c r="H6009" s="3" t="s">
        <v>3225</v>
      </c>
      <c r="I6009" s="3" t="s">
        <v>4001</v>
      </c>
      <c r="J6009" s="8">
        <v>18000000</v>
      </c>
      <c r="K6009" s="12">
        <f>IFERROR(VLOOKUP($A6009,[1]Piv!$B:$C,2,FALSE),0)</f>
        <v>0</v>
      </c>
      <c r="L6009" s="12">
        <f>IFERROR(VLOOKUP($A6009,'[2]FINAL (2)'!$A$1:$F$7700,3,FALSE),0)</f>
        <v>0</v>
      </c>
      <c r="M6009" s="12">
        <f>IFERROR(VLOOKUP($A6009,'[2]FINAL (2)'!$A$1:$F$7700,5,FALSE),0)</f>
        <v>0</v>
      </c>
      <c r="N6009" s="12">
        <f>IFERROR(VLOOKUP($A6009,[3]Sheet3!$A$1:$C$4542,3,FALSE),0)</f>
        <v>18000000</v>
      </c>
      <c r="O6009" s="10">
        <f t="shared" si="94"/>
        <v>18000000</v>
      </c>
      <c r="P6009" s="10">
        <f>O6009-J6009</f>
        <v>0</v>
      </c>
    </row>
    <row r="6010" spans="1:16" x14ac:dyDescent="0.25">
      <c r="A6010" s="3">
        <v>13308264</v>
      </c>
      <c r="B6010" s="3" t="s">
        <v>8288</v>
      </c>
      <c r="C6010" s="4">
        <v>101819</v>
      </c>
      <c r="D6010" s="3" t="s">
        <v>4673</v>
      </c>
      <c r="E6010" s="3" t="s">
        <v>3</v>
      </c>
      <c r="F6010" s="4" t="s">
        <v>4</v>
      </c>
      <c r="G6010" s="3">
        <v>138765</v>
      </c>
      <c r="H6010" s="3" t="s">
        <v>3261</v>
      </c>
      <c r="I6010" s="3" t="s">
        <v>3999</v>
      </c>
      <c r="J6010" s="8">
        <v>3900000</v>
      </c>
      <c r="K6010" s="12">
        <f>IFERROR(VLOOKUP($A6010,[1]Piv!$B:$C,2,FALSE),0)</f>
        <v>0</v>
      </c>
      <c r="L6010" s="12">
        <f>IFERROR(VLOOKUP($A6010,'[2]FINAL (2)'!$A$1:$F$7700,3,FALSE),0)</f>
        <v>0</v>
      </c>
      <c r="M6010" s="12">
        <f>IFERROR(VLOOKUP($A6010,'[2]FINAL (2)'!$A$1:$F$7700,5,FALSE),0)</f>
        <v>1002267.55</v>
      </c>
      <c r="N6010" s="12">
        <f>IFERROR(VLOOKUP($A6010,[3]Sheet3!$A$1:$C$4542,3,FALSE),0)</f>
        <v>3900000</v>
      </c>
      <c r="O6010" s="10">
        <f t="shared" si="94"/>
        <v>4902267.55</v>
      </c>
      <c r="P6010" s="10">
        <f>O6010-J6010</f>
        <v>1002267.5499999998</v>
      </c>
    </row>
    <row r="6011" spans="1:16" x14ac:dyDescent="0.25">
      <c r="A6011" s="3">
        <v>20724111</v>
      </c>
      <c r="B6011" s="3" t="s">
        <v>8289</v>
      </c>
      <c r="C6011" s="4">
        <v>101819</v>
      </c>
      <c r="D6011" s="3" t="s">
        <v>4673</v>
      </c>
      <c r="E6011" s="3" t="s">
        <v>3</v>
      </c>
      <c r="F6011" s="4" t="s">
        <v>12</v>
      </c>
      <c r="G6011" s="3">
        <v>138765</v>
      </c>
      <c r="H6011" s="3" t="s">
        <v>3261</v>
      </c>
      <c r="I6011" s="3" t="s">
        <v>3999</v>
      </c>
      <c r="J6011" s="8">
        <v>0</v>
      </c>
      <c r="K6011" s="12">
        <f>IFERROR(VLOOKUP($A6011,[1]Piv!$B:$C,2,FALSE),0)</f>
        <v>0</v>
      </c>
      <c r="L6011" s="12">
        <f>IFERROR(VLOOKUP($A6011,'[2]FINAL (2)'!$A$1:$F$7700,3,FALSE),0)</f>
        <v>0</v>
      </c>
      <c r="M6011" s="12">
        <f>IFERROR(VLOOKUP($A6011,'[2]FINAL (2)'!$A$1:$F$7700,5,FALSE),0)</f>
        <v>0</v>
      </c>
      <c r="N6011" s="12">
        <f>IFERROR(VLOOKUP($A6011,[3]Sheet3!$A$1:$C$4542,3,FALSE),0)</f>
        <v>0</v>
      </c>
      <c r="O6011" s="10">
        <f t="shared" si="94"/>
        <v>0</v>
      </c>
      <c r="P6011"/>
    </row>
    <row r="6012" spans="1:16" x14ac:dyDescent="0.25">
      <c r="A6012" s="3">
        <v>16333861</v>
      </c>
      <c r="B6012" s="3" t="s">
        <v>183</v>
      </c>
      <c r="C6012" s="4">
        <v>100986</v>
      </c>
      <c r="D6012" s="3" t="s">
        <v>3577</v>
      </c>
      <c r="E6012" s="3" t="s">
        <v>3</v>
      </c>
      <c r="F6012" s="4" t="s">
        <v>4</v>
      </c>
      <c r="G6012" s="3">
        <v>133907</v>
      </c>
      <c r="H6012" s="3" t="s">
        <v>3219</v>
      </c>
      <c r="I6012" s="3" t="s">
        <v>3999</v>
      </c>
      <c r="J6012" s="8">
        <v>1380000</v>
      </c>
      <c r="K6012" s="12">
        <f>IFERROR(VLOOKUP($A6012,[1]Piv!$B:$C,2,FALSE),0)</f>
        <v>1277023.96</v>
      </c>
      <c r="L6012" s="12">
        <f>IFERROR(VLOOKUP($A6012,'[2]FINAL (2)'!$A$1:$F$7700,3,FALSE),0)</f>
        <v>0</v>
      </c>
      <c r="M6012" s="12">
        <f>IFERROR(VLOOKUP($A6012,'[2]FINAL (2)'!$A$1:$F$7700,5,FALSE),0)</f>
        <v>0</v>
      </c>
      <c r="N6012" s="12">
        <f>IFERROR(VLOOKUP($A6012,[3]Sheet3!$A$1:$C$4542,3,FALSE),0)</f>
        <v>0</v>
      </c>
      <c r="O6012" s="10">
        <f t="shared" si="94"/>
        <v>1277023.96</v>
      </c>
      <c r="P6012" s="10">
        <f>O6012-J6012</f>
        <v>-102976.04000000004</v>
      </c>
    </row>
    <row r="6013" spans="1:16" x14ac:dyDescent="0.25">
      <c r="A6013" s="3">
        <v>17459798</v>
      </c>
      <c r="B6013" s="3" t="s">
        <v>1656</v>
      </c>
      <c r="C6013" s="4">
        <v>100986</v>
      </c>
      <c r="D6013" s="3" t="s">
        <v>3577</v>
      </c>
      <c r="E6013" s="3" t="s">
        <v>3</v>
      </c>
      <c r="F6013" s="4" t="s">
        <v>4</v>
      </c>
      <c r="G6013" s="3">
        <v>133907</v>
      </c>
      <c r="H6013" s="3" t="s">
        <v>3219</v>
      </c>
      <c r="I6013" s="3" t="s">
        <v>3999</v>
      </c>
      <c r="J6013" s="8">
        <v>4414194.9700000007</v>
      </c>
      <c r="K6013" s="12">
        <f>IFERROR(VLOOKUP($A6013,[1]Piv!$B:$C,2,FALSE),0)</f>
        <v>2660652.71</v>
      </c>
      <c r="L6013" s="12">
        <f>IFERROR(VLOOKUP($A6013,'[2]FINAL (2)'!$A$1:$F$7700,3,FALSE),0)</f>
        <v>0</v>
      </c>
      <c r="M6013" s="12">
        <f>IFERROR(VLOOKUP($A6013,'[2]FINAL (2)'!$A$1:$F$7700,5,FALSE),0)</f>
        <v>0</v>
      </c>
      <c r="N6013" s="12">
        <f>IFERROR(VLOOKUP($A6013,[3]Sheet3!$A$1:$C$4542,3,FALSE),0)</f>
        <v>0</v>
      </c>
      <c r="O6013" s="10">
        <f t="shared" si="94"/>
        <v>2660652.71</v>
      </c>
      <c r="P6013" s="10">
        <f>O6013-J6013</f>
        <v>-1753542.2600000007</v>
      </c>
    </row>
    <row r="6014" spans="1:16" x14ac:dyDescent="0.25">
      <c r="A6014" s="3">
        <v>18874845</v>
      </c>
      <c r="B6014" s="3" t="s">
        <v>2779</v>
      </c>
      <c r="C6014" s="4">
        <v>100986</v>
      </c>
      <c r="D6014" s="3" t="s">
        <v>3577</v>
      </c>
      <c r="E6014" s="3" t="s">
        <v>3</v>
      </c>
      <c r="F6014" s="4" t="s">
        <v>4</v>
      </c>
      <c r="G6014" s="3">
        <v>133907</v>
      </c>
      <c r="H6014" s="3" t="s">
        <v>3219</v>
      </c>
      <c r="I6014" s="3" t="s">
        <v>3999</v>
      </c>
      <c r="J6014" s="8">
        <v>4838440</v>
      </c>
      <c r="K6014" s="12">
        <f>IFERROR(VLOOKUP($A6014,[1]Piv!$B:$C,2,FALSE),0)</f>
        <v>3123620.19</v>
      </c>
      <c r="L6014" s="12">
        <f>IFERROR(VLOOKUP($A6014,'[2]FINAL (2)'!$A$1:$F$7700,3,FALSE),0)</f>
        <v>0</v>
      </c>
      <c r="M6014" s="12">
        <f>IFERROR(VLOOKUP($A6014,'[2]FINAL (2)'!$A$1:$F$7700,5,FALSE),0)</f>
        <v>137916.75</v>
      </c>
      <c r="N6014" s="12">
        <f>IFERROR(VLOOKUP($A6014,[3]Sheet3!$A$1:$C$4542,3,FALSE),0)</f>
        <v>0</v>
      </c>
      <c r="O6014" s="10">
        <f t="shared" si="94"/>
        <v>3261536.94</v>
      </c>
      <c r="P6014" s="10">
        <f>O6014-J6014</f>
        <v>-1576903.06</v>
      </c>
    </row>
    <row r="6015" spans="1:16" x14ac:dyDescent="0.25">
      <c r="A6015" s="3">
        <v>19838051</v>
      </c>
      <c r="B6015" s="3" t="s">
        <v>2780</v>
      </c>
      <c r="C6015" s="4">
        <v>100986</v>
      </c>
      <c r="D6015" s="3" t="s">
        <v>3577</v>
      </c>
      <c r="E6015" s="3" t="s">
        <v>3</v>
      </c>
      <c r="F6015" s="4" t="s">
        <v>4</v>
      </c>
      <c r="G6015" s="3">
        <v>133907</v>
      </c>
      <c r="H6015" s="3" t="s">
        <v>3219</v>
      </c>
      <c r="I6015" s="3" t="s">
        <v>3999</v>
      </c>
      <c r="J6015" s="8">
        <v>7092308.3200000003</v>
      </c>
      <c r="K6015" s="12">
        <f>IFERROR(VLOOKUP($A6015,[1]Piv!$B:$C,2,FALSE),0)</f>
        <v>5505112.5</v>
      </c>
      <c r="L6015" s="12">
        <f>IFERROR(VLOOKUP($A6015,'[2]FINAL (2)'!$A$1:$F$7700,3,FALSE),0)</f>
        <v>1009325.55</v>
      </c>
      <c r="M6015" s="12">
        <f>IFERROR(VLOOKUP($A6015,'[2]FINAL (2)'!$A$1:$F$7700,5,FALSE),0)</f>
        <v>0</v>
      </c>
      <c r="N6015" s="12">
        <f>IFERROR(VLOOKUP($A6015,[3]Sheet3!$A$1:$C$4542,3,FALSE),0)</f>
        <v>0</v>
      </c>
      <c r="O6015" s="10">
        <f t="shared" si="94"/>
        <v>6514438.0499999998</v>
      </c>
      <c r="P6015" s="10">
        <f>O6015-J6015</f>
        <v>-577870.27000000048</v>
      </c>
    </row>
    <row r="6016" spans="1:16" x14ac:dyDescent="0.25">
      <c r="A6016" s="3">
        <v>20160833</v>
      </c>
      <c r="B6016" s="3" t="s">
        <v>8290</v>
      </c>
      <c r="C6016" s="4">
        <v>100986</v>
      </c>
      <c r="D6016" s="3" t="s">
        <v>3577</v>
      </c>
      <c r="E6016" s="3" t="s">
        <v>3</v>
      </c>
      <c r="F6016" s="4" t="s">
        <v>4</v>
      </c>
      <c r="G6016" s="3">
        <v>133907</v>
      </c>
      <c r="H6016" s="3" t="s">
        <v>3219</v>
      </c>
      <c r="I6016" s="3" t="s">
        <v>3999</v>
      </c>
      <c r="J6016" s="8">
        <v>1500000</v>
      </c>
      <c r="K6016" s="12">
        <f>IFERROR(VLOOKUP($A6016,[1]Piv!$B:$C,2,FALSE),0)</f>
        <v>1462920.58</v>
      </c>
      <c r="L6016" s="12">
        <f>IFERROR(VLOOKUP($A6016,'[2]FINAL (2)'!$A$1:$F$7700,3,FALSE),0)</f>
        <v>0</v>
      </c>
      <c r="M6016" s="12">
        <f>IFERROR(VLOOKUP($A6016,'[2]FINAL (2)'!$A$1:$F$7700,5,FALSE),0)</f>
        <v>500000</v>
      </c>
      <c r="N6016" s="12">
        <f>IFERROR(VLOOKUP($A6016,[3]Sheet3!$A$1:$C$4542,3,FALSE),0)</f>
        <v>0</v>
      </c>
      <c r="O6016" s="10">
        <f t="shared" si="94"/>
        <v>1962920.58</v>
      </c>
      <c r="P6016" s="10">
        <f>O6016-J6016</f>
        <v>462920.58000000007</v>
      </c>
    </row>
    <row r="6017" spans="1:16" x14ac:dyDescent="0.25">
      <c r="A6017" s="3">
        <v>20338891</v>
      </c>
      <c r="B6017" s="3" t="s">
        <v>2874</v>
      </c>
      <c r="C6017" s="4">
        <v>100986</v>
      </c>
      <c r="D6017" s="3" t="s">
        <v>3577</v>
      </c>
      <c r="E6017" s="3" t="s">
        <v>3</v>
      </c>
      <c r="F6017" s="4" t="s">
        <v>4</v>
      </c>
      <c r="G6017" s="3">
        <v>133907</v>
      </c>
      <c r="H6017" s="3" t="s">
        <v>3219</v>
      </c>
      <c r="I6017" s="3" t="s">
        <v>3999</v>
      </c>
      <c r="J6017" s="8">
        <v>3005894.46</v>
      </c>
      <c r="K6017" s="12">
        <f>IFERROR(VLOOKUP($A6017,[1]Piv!$B:$C,2,FALSE),0)</f>
        <v>863204.85</v>
      </c>
      <c r="L6017" s="12">
        <f>IFERROR(VLOOKUP($A6017,'[2]FINAL (2)'!$A$1:$F$7700,3,FALSE),0)</f>
        <v>2003929.64</v>
      </c>
      <c r="M6017" s="12">
        <f>IFERROR(VLOOKUP($A6017,'[2]FINAL (2)'!$A$1:$F$7700,5,FALSE),0)</f>
        <v>0</v>
      </c>
      <c r="N6017" s="12">
        <f>IFERROR(VLOOKUP($A6017,[3]Sheet3!$A$1:$C$4542,3,FALSE),0)</f>
        <v>0</v>
      </c>
      <c r="O6017" s="10">
        <f t="shared" si="94"/>
        <v>2867134.4899999998</v>
      </c>
      <c r="P6017" s="10">
        <f>O6017-J6017</f>
        <v>-138759.9700000002</v>
      </c>
    </row>
    <row r="6018" spans="1:16" x14ac:dyDescent="0.25">
      <c r="A6018" s="3">
        <v>24578244</v>
      </c>
      <c r="B6018" s="3" t="s">
        <v>8291</v>
      </c>
      <c r="C6018" s="4">
        <v>100986</v>
      </c>
      <c r="D6018" s="3" t="s">
        <v>3577</v>
      </c>
      <c r="E6018" s="3" t="s">
        <v>3</v>
      </c>
      <c r="F6018" s="4" t="s">
        <v>12</v>
      </c>
      <c r="G6018" s="3"/>
      <c r="H6018" s="3"/>
      <c r="I6018" s="3"/>
      <c r="J6018" s="8">
        <v>0</v>
      </c>
      <c r="K6018" s="12">
        <f>IFERROR(VLOOKUP($A6018,[1]Piv!$B:$C,2,FALSE),0)</f>
        <v>0</v>
      </c>
      <c r="L6018" s="12">
        <f>IFERROR(VLOOKUP($A6018,'[2]FINAL (2)'!$A$1:$F$7700,3,FALSE),0)</f>
        <v>0</v>
      </c>
      <c r="M6018" s="12">
        <f>IFERROR(VLOOKUP($A6018,'[2]FINAL (2)'!$A$1:$F$7700,5,FALSE),0)</f>
        <v>0</v>
      </c>
      <c r="N6018" s="12">
        <f>IFERROR(VLOOKUP($A6018,[3]Sheet3!$A$1:$C$4542,3,FALSE),0)</f>
        <v>0</v>
      </c>
      <c r="O6018" s="10">
        <f t="shared" si="94"/>
        <v>0</v>
      </c>
      <c r="P6018"/>
    </row>
    <row r="6019" spans="1:16" x14ac:dyDescent="0.25">
      <c r="A6019" s="3">
        <v>25063445</v>
      </c>
      <c r="B6019" s="3" t="s">
        <v>973</v>
      </c>
      <c r="C6019" s="4">
        <v>100986</v>
      </c>
      <c r="D6019" s="3" t="s">
        <v>3577</v>
      </c>
      <c r="E6019" s="3" t="s">
        <v>3</v>
      </c>
      <c r="F6019" s="4" t="s">
        <v>4</v>
      </c>
      <c r="G6019" s="3">
        <v>133907</v>
      </c>
      <c r="H6019" s="3" t="s">
        <v>3219</v>
      </c>
      <c r="I6019" s="3" t="s">
        <v>3999</v>
      </c>
      <c r="J6019" s="8">
        <v>6079495.1799999997</v>
      </c>
      <c r="K6019" s="12">
        <f>IFERROR(VLOOKUP($A6019,[1]Piv!$B:$C,2,FALSE),0)</f>
        <v>0</v>
      </c>
      <c r="L6019" s="12">
        <f>IFERROR(VLOOKUP($A6019,'[2]FINAL (2)'!$A$1:$F$7700,3,FALSE),0)</f>
        <v>6052996.79</v>
      </c>
      <c r="M6019" s="12">
        <f>IFERROR(VLOOKUP($A6019,'[2]FINAL (2)'!$A$1:$F$7700,5,FALSE),0)</f>
        <v>0</v>
      </c>
      <c r="N6019" s="12">
        <f>IFERROR(VLOOKUP($A6019,[3]Sheet3!$A$1:$C$4542,3,FALSE),0)</f>
        <v>0</v>
      </c>
      <c r="O6019" s="10">
        <f t="shared" ref="O6019:O6082" si="95">IFERROR(SUM(K6019,L6019,M6019,N6019),0)</f>
        <v>6052996.79</v>
      </c>
      <c r="P6019" s="10">
        <f>O6019-J6019</f>
        <v>-26498.389999999665</v>
      </c>
    </row>
    <row r="6020" spans="1:16" x14ac:dyDescent="0.25">
      <c r="A6020" s="3">
        <v>16317471</v>
      </c>
      <c r="B6020" s="3" t="s">
        <v>8292</v>
      </c>
      <c r="C6020" s="4">
        <v>100987</v>
      </c>
      <c r="D6020" s="3" t="s">
        <v>3865</v>
      </c>
      <c r="E6020" s="3" t="s">
        <v>3</v>
      </c>
      <c r="F6020" s="4" t="s">
        <v>4</v>
      </c>
      <c r="G6020" s="3"/>
      <c r="H6020" s="3"/>
      <c r="I6020" s="3" t="s">
        <v>3999</v>
      </c>
      <c r="J6020" s="8">
        <v>0</v>
      </c>
      <c r="K6020" s="12">
        <f>IFERROR(VLOOKUP($A6020,[1]Piv!$B:$C,2,FALSE),0)</f>
        <v>0</v>
      </c>
      <c r="L6020" s="12">
        <f>IFERROR(VLOOKUP($A6020,'[2]FINAL (2)'!$A$1:$F$7700,3,FALSE),0)</f>
        <v>53737.49</v>
      </c>
      <c r="M6020" s="12">
        <f>IFERROR(VLOOKUP($A6020,'[2]FINAL (2)'!$A$1:$F$7700,5,FALSE),0)</f>
        <v>0</v>
      </c>
      <c r="N6020" s="12">
        <f>IFERROR(VLOOKUP($A6020,[3]Sheet3!$A$1:$C$4542,3,FALSE),0)</f>
        <v>0</v>
      </c>
      <c r="O6020" s="10">
        <f t="shared" si="95"/>
        <v>53737.49</v>
      </c>
      <c r="P6020" s="10">
        <f>O6020-J6020</f>
        <v>53737.49</v>
      </c>
    </row>
    <row r="6021" spans="1:16" x14ac:dyDescent="0.25">
      <c r="A6021" s="3">
        <v>19772675</v>
      </c>
      <c r="B6021" s="3" t="s">
        <v>8293</v>
      </c>
      <c r="C6021" s="4">
        <v>100987</v>
      </c>
      <c r="D6021" s="3" t="s">
        <v>3865</v>
      </c>
      <c r="E6021" s="3" t="s">
        <v>3</v>
      </c>
      <c r="F6021" s="4" t="s">
        <v>4</v>
      </c>
      <c r="G6021" s="3">
        <v>11111</v>
      </c>
      <c r="H6021" s="3" t="s">
        <v>3298</v>
      </c>
      <c r="I6021" s="3" t="s">
        <v>4000</v>
      </c>
      <c r="J6021" s="8">
        <v>50000</v>
      </c>
      <c r="K6021" s="12">
        <f>IFERROR(VLOOKUP($A6021,[1]Piv!$B:$C,2,FALSE),0)</f>
        <v>0</v>
      </c>
      <c r="L6021" s="12">
        <f>IFERROR(VLOOKUP($A6021,'[2]FINAL (2)'!$A$1:$F$7700,3,FALSE),0)</f>
        <v>0</v>
      </c>
      <c r="M6021" s="12">
        <f>IFERROR(VLOOKUP($A6021,'[2]FINAL (2)'!$A$1:$F$7700,5,FALSE),0)</f>
        <v>0</v>
      </c>
      <c r="N6021" s="12">
        <f>IFERROR(VLOOKUP($A6021,[3]Sheet3!$A$1:$C$4542,3,FALSE),0)</f>
        <v>50000</v>
      </c>
      <c r="O6021" s="10">
        <f t="shared" si="95"/>
        <v>50000</v>
      </c>
      <c r="P6021" s="10">
        <f>O6021-J6021</f>
        <v>0</v>
      </c>
    </row>
    <row r="6022" spans="1:16" x14ac:dyDescent="0.25">
      <c r="A6022" s="3">
        <v>16947412</v>
      </c>
      <c r="B6022" s="3" t="s">
        <v>8294</v>
      </c>
      <c r="C6022" s="4">
        <v>101820</v>
      </c>
      <c r="D6022" s="3" t="s">
        <v>4674</v>
      </c>
      <c r="E6022" s="3" t="s">
        <v>3</v>
      </c>
      <c r="F6022" s="4" t="s">
        <v>4</v>
      </c>
      <c r="G6022" s="3">
        <v>123900</v>
      </c>
      <c r="H6022" s="3" t="s">
        <v>3239</v>
      </c>
      <c r="I6022" s="3" t="s">
        <v>4001</v>
      </c>
      <c r="J6022" s="8">
        <v>2273000</v>
      </c>
      <c r="K6022" s="12">
        <f>IFERROR(VLOOKUP($A6022,[1]Piv!$B:$C,2,FALSE),0)</f>
        <v>0</v>
      </c>
      <c r="L6022" s="12">
        <f>IFERROR(VLOOKUP($A6022,'[2]FINAL (2)'!$A$1:$F$7700,3,FALSE),0)</f>
        <v>0</v>
      </c>
      <c r="M6022" s="12">
        <f>IFERROR(VLOOKUP($A6022,'[2]FINAL (2)'!$A$1:$F$7700,5,FALSE),0)</f>
        <v>0</v>
      </c>
      <c r="N6022" s="12">
        <f>IFERROR(VLOOKUP($A6022,[3]Sheet3!$A$1:$C$4542,3,FALSE),0)</f>
        <v>773000</v>
      </c>
      <c r="O6022" s="10">
        <f t="shared" si="95"/>
        <v>773000</v>
      </c>
      <c r="P6022" s="10">
        <f>O6022-J6022</f>
        <v>-1500000</v>
      </c>
    </row>
    <row r="6023" spans="1:16" x14ac:dyDescent="0.25">
      <c r="A6023" s="3">
        <v>1536335</v>
      </c>
      <c r="B6023" s="3" t="s">
        <v>8295</v>
      </c>
      <c r="C6023" s="4">
        <v>101820</v>
      </c>
      <c r="D6023" s="3" t="s">
        <v>4674</v>
      </c>
      <c r="E6023" s="3" t="s">
        <v>3</v>
      </c>
      <c r="F6023" s="4" t="s">
        <v>12</v>
      </c>
      <c r="G6023" s="3">
        <v>128374</v>
      </c>
      <c r="H6023" s="3" t="s">
        <v>3198</v>
      </c>
      <c r="I6023" s="3" t="s">
        <v>3999</v>
      </c>
      <c r="J6023" s="8">
        <v>0</v>
      </c>
      <c r="K6023" s="12">
        <f>IFERROR(VLOOKUP($A6023,[1]Piv!$B:$C,2,FALSE),0)</f>
        <v>0</v>
      </c>
      <c r="L6023" s="12">
        <f>IFERROR(VLOOKUP($A6023,'[2]FINAL (2)'!$A$1:$F$7700,3,FALSE),0)</f>
        <v>0</v>
      </c>
      <c r="M6023" s="12">
        <f>IFERROR(VLOOKUP($A6023,'[2]FINAL (2)'!$A$1:$F$7700,5,FALSE),0)</f>
        <v>0</v>
      </c>
      <c r="N6023" s="12">
        <f>IFERROR(VLOOKUP($A6023,[3]Sheet3!$A$1:$C$4542,3,FALSE),0)</f>
        <v>0</v>
      </c>
      <c r="O6023" s="10">
        <f t="shared" si="95"/>
        <v>0</v>
      </c>
      <c r="P6023"/>
    </row>
    <row r="6024" spans="1:16" x14ac:dyDescent="0.25">
      <c r="A6024" s="3">
        <v>1433975</v>
      </c>
      <c r="B6024" s="3" t="s">
        <v>3118</v>
      </c>
      <c r="C6024" s="4">
        <v>100988</v>
      </c>
      <c r="D6024" s="3" t="s">
        <v>2981</v>
      </c>
      <c r="E6024" s="3" t="s">
        <v>3</v>
      </c>
      <c r="F6024" s="4" t="s">
        <v>4</v>
      </c>
      <c r="G6024" s="3">
        <v>86396</v>
      </c>
      <c r="H6024" s="3" t="s">
        <v>3294</v>
      </c>
      <c r="I6024" s="3" t="s">
        <v>3999</v>
      </c>
      <c r="J6024" s="8">
        <v>10012568.309999999</v>
      </c>
      <c r="K6024" s="12">
        <f>IFERROR(VLOOKUP($A6024,[1]Piv!$B:$C,2,FALSE),0)</f>
        <v>0</v>
      </c>
      <c r="L6024" s="12">
        <f>IFERROR(VLOOKUP($A6024,'[2]FINAL (2)'!$A$1:$F$7700,3,FALSE),0)</f>
        <v>0</v>
      </c>
      <c r="M6024" s="12">
        <f>IFERROR(VLOOKUP($A6024,'[2]FINAL (2)'!$A$1:$F$7700,5,FALSE),0)</f>
        <v>5008378.88</v>
      </c>
      <c r="N6024" s="12">
        <f>IFERROR(VLOOKUP($A6024,[3]Sheet3!$A$1:$C$4542,3,FALSE),0)</f>
        <v>0</v>
      </c>
      <c r="O6024" s="10">
        <f t="shared" si="95"/>
        <v>5008378.88</v>
      </c>
      <c r="P6024" s="10">
        <f>O6024-J6024</f>
        <v>-5004189.4299999988</v>
      </c>
    </row>
    <row r="6025" spans="1:16" x14ac:dyDescent="0.25">
      <c r="A6025" s="3">
        <v>2714365</v>
      </c>
      <c r="B6025" s="3" t="s">
        <v>8296</v>
      </c>
      <c r="C6025" s="4">
        <v>100988</v>
      </c>
      <c r="D6025" s="3" t="s">
        <v>2981</v>
      </c>
      <c r="E6025" s="3" t="s">
        <v>3</v>
      </c>
      <c r="F6025" s="4" t="s">
        <v>12</v>
      </c>
      <c r="G6025" s="3"/>
      <c r="H6025" s="3"/>
      <c r="I6025" s="3"/>
      <c r="J6025" s="8">
        <v>0</v>
      </c>
      <c r="K6025" s="12">
        <f>IFERROR(VLOOKUP($A6025,[1]Piv!$B:$C,2,FALSE),0)</f>
        <v>0</v>
      </c>
      <c r="L6025" s="12">
        <f>IFERROR(VLOOKUP($A6025,'[2]FINAL (2)'!$A$1:$F$7700,3,FALSE),0)</f>
        <v>0</v>
      </c>
      <c r="M6025" s="12">
        <f>IFERROR(VLOOKUP($A6025,'[2]FINAL (2)'!$A$1:$F$7700,5,FALSE),0)</f>
        <v>0</v>
      </c>
      <c r="N6025" s="12">
        <f>IFERROR(VLOOKUP($A6025,[3]Sheet3!$A$1:$C$4542,3,FALSE),0)</f>
        <v>0</v>
      </c>
      <c r="O6025" s="10">
        <f t="shared" si="95"/>
        <v>0</v>
      </c>
      <c r="P6025"/>
    </row>
    <row r="6026" spans="1:16" x14ac:dyDescent="0.25">
      <c r="A6026" s="3">
        <v>10912590</v>
      </c>
      <c r="B6026" s="3" t="s">
        <v>2980</v>
      </c>
      <c r="C6026" s="4">
        <v>100988</v>
      </c>
      <c r="D6026" s="3" t="s">
        <v>2981</v>
      </c>
      <c r="E6026" s="3" t="s">
        <v>3</v>
      </c>
      <c r="F6026" s="4" t="s">
        <v>4</v>
      </c>
      <c r="G6026" s="3">
        <v>132785</v>
      </c>
      <c r="H6026" s="3" t="s">
        <v>3991</v>
      </c>
      <c r="I6026" s="3" t="s">
        <v>3999</v>
      </c>
      <c r="J6026" s="8">
        <v>5005000</v>
      </c>
      <c r="K6026" s="12">
        <f>IFERROR(VLOOKUP($A6026,[1]Piv!$B:$C,2,FALSE),0)</f>
        <v>0</v>
      </c>
      <c r="L6026" s="12">
        <f>IFERROR(VLOOKUP($A6026,'[2]FINAL (2)'!$A$1:$F$7700,3,FALSE),0)</f>
        <v>0</v>
      </c>
      <c r="M6026" s="12">
        <f>IFERROR(VLOOKUP($A6026,'[2]FINAL (2)'!$A$1:$F$7700,5,FALSE),0)</f>
        <v>0</v>
      </c>
      <c r="N6026" s="12">
        <f>IFERROR(VLOOKUP($A6026,[3]Sheet3!$A$1:$C$4542,3,FALSE),0)</f>
        <v>5005000</v>
      </c>
      <c r="O6026" s="10">
        <f t="shared" si="95"/>
        <v>5005000</v>
      </c>
      <c r="P6026" s="10">
        <f>O6026-J6026</f>
        <v>0</v>
      </c>
    </row>
    <row r="6027" spans="1:16" x14ac:dyDescent="0.25">
      <c r="A6027" s="3">
        <v>3071834</v>
      </c>
      <c r="B6027" s="3" t="s">
        <v>8297</v>
      </c>
      <c r="C6027" s="4">
        <v>100990</v>
      </c>
      <c r="D6027" s="3" t="s">
        <v>3578</v>
      </c>
      <c r="E6027" s="3" t="s">
        <v>3</v>
      </c>
      <c r="F6027" s="4" t="s">
        <v>4</v>
      </c>
      <c r="G6027" s="3">
        <v>86311</v>
      </c>
      <c r="H6027" s="3" t="s">
        <v>3235</v>
      </c>
      <c r="I6027" s="3" t="s">
        <v>3999</v>
      </c>
      <c r="J6027" s="8">
        <v>18681299.579999998</v>
      </c>
      <c r="K6027" s="12">
        <f>IFERROR(VLOOKUP($A6027,[1]Piv!$B:$C,2,FALSE),0)</f>
        <v>2287072.71</v>
      </c>
      <c r="L6027" s="12">
        <f>IFERROR(VLOOKUP($A6027,'[2]FINAL (2)'!$A$1:$F$7700,3,FALSE),0)</f>
        <v>15304199.75</v>
      </c>
      <c r="M6027" s="12">
        <f>IFERROR(VLOOKUP($A6027,'[2]FINAL (2)'!$A$1:$F$7700,5,FALSE),0)</f>
        <v>0</v>
      </c>
      <c r="N6027" s="12">
        <f>IFERROR(VLOOKUP($A6027,[3]Sheet3!$A$1:$C$4542,3,FALSE),0)</f>
        <v>0</v>
      </c>
      <c r="O6027" s="10">
        <f t="shared" si="95"/>
        <v>17591272.460000001</v>
      </c>
      <c r="P6027" s="10">
        <f>O6027-J6027</f>
        <v>-1090027.1199999973</v>
      </c>
    </row>
    <row r="6028" spans="1:16" x14ac:dyDescent="0.25">
      <c r="A6028" s="3">
        <v>7561048</v>
      </c>
      <c r="B6028" s="3" t="s">
        <v>8298</v>
      </c>
      <c r="C6028" s="4">
        <v>100990</v>
      </c>
      <c r="D6028" s="3" t="s">
        <v>3578</v>
      </c>
      <c r="E6028" s="3" t="s">
        <v>3</v>
      </c>
      <c r="F6028" s="4" t="s">
        <v>4</v>
      </c>
      <c r="G6028" s="3">
        <v>86311</v>
      </c>
      <c r="H6028" s="3" t="s">
        <v>3235</v>
      </c>
      <c r="I6028" s="3" t="s">
        <v>3999</v>
      </c>
      <c r="J6028" s="8">
        <v>291298.53000000003</v>
      </c>
      <c r="K6028" s="12">
        <f>IFERROR(VLOOKUP($A6028,[1]Piv!$B:$C,2,FALSE),0)</f>
        <v>0</v>
      </c>
      <c r="L6028" s="12">
        <f>IFERROR(VLOOKUP($A6028,'[2]FINAL (2)'!$A$1:$F$7700,3,FALSE),0)</f>
        <v>289199.03000000003</v>
      </c>
      <c r="M6028" s="12">
        <f>IFERROR(VLOOKUP($A6028,'[2]FINAL (2)'!$A$1:$F$7700,5,FALSE),0)</f>
        <v>903948.22</v>
      </c>
      <c r="N6028" s="12">
        <f>IFERROR(VLOOKUP($A6028,[3]Sheet3!$A$1:$C$4542,3,FALSE),0)</f>
        <v>0</v>
      </c>
      <c r="O6028" s="10">
        <f t="shared" si="95"/>
        <v>1193147.25</v>
      </c>
      <c r="P6028" s="10">
        <f>O6028-J6028</f>
        <v>901848.72</v>
      </c>
    </row>
    <row r="6029" spans="1:16" x14ac:dyDescent="0.25">
      <c r="A6029" s="3">
        <v>18307116</v>
      </c>
      <c r="B6029" s="3" t="s">
        <v>435</v>
      </c>
      <c r="C6029" s="4">
        <v>100990</v>
      </c>
      <c r="D6029" s="3" t="s">
        <v>3578</v>
      </c>
      <c r="E6029" s="3" t="s">
        <v>3</v>
      </c>
      <c r="F6029" s="4" t="s">
        <v>4</v>
      </c>
      <c r="G6029" s="3">
        <v>86311</v>
      </c>
      <c r="H6029" s="3" t="s">
        <v>3235</v>
      </c>
      <c r="I6029" s="3" t="s">
        <v>3999</v>
      </c>
      <c r="J6029" s="8">
        <v>5500000</v>
      </c>
      <c r="K6029" s="12">
        <f>IFERROR(VLOOKUP($A6029,[1]Piv!$B:$C,2,FALSE),0)</f>
        <v>3765951.78</v>
      </c>
      <c r="L6029" s="12">
        <f>IFERROR(VLOOKUP($A6029,'[2]FINAL (2)'!$A$1:$F$7700,3,FALSE),0)</f>
        <v>0</v>
      </c>
      <c r="M6029" s="12">
        <f>IFERROR(VLOOKUP($A6029,'[2]FINAL (2)'!$A$1:$F$7700,5,FALSE),0)</f>
        <v>0</v>
      </c>
      <c r="N6029" s="12">
        <f>IFERROR(VLOOKUP($A6029,[3]Sheet3!$A$1:$C$4542,3,FALSE),0)</f>
        <v>0</v>
      </c>
      <c r="O6029" s="10">
        <f t="shared" si="95"/>
        <v>3765951.78</v>
      </c>
      <c r="P6029" s="10">
        <f>O6029-J6029</f>
        <v>-1734048.2200000002</v>
      </c>
    </row>
    <row r="6030" spans="1:16" x14ac:dyDescent="0.25">
      <c r="A6030" s="3">
        <v>4852216</v>
      </c>
      <c r="B6030" s="3" t="s">
        <v>2893</v>
      </c>
      <c r="C6030" s="4">
        <v>100991</v>
      </c>
      <c r="D6030" s="3" t="s">
        <v>3866</v>
      </c>
      <c r="E6030" s="3" t="s">
        <v>3</v>
      </c>
      <c r="F6030" s="4" t="s">
        <v>4</v>
      </c>
      <c r="G6030" s="3">
        <v>99910</v>
      </c>
      <c r="H6030" s="3" t="s">
        <v>8831</v>
      </c>
      <c r="I6030" s="3" t="s">
        <v>4000</v>
      </c>
      <c r="J6030" s="8">
        <v>5203998.03</v>
      </c>
      <c r="K6030" s="12">
        <f>IFERROR(VLOOKUP($A6030,[1]Piv!$B:$C,2,FALSE),0)</f>
        <v>0</v>
      </c>
      <c r="L6030" s="12">
        <f>IFERROR(VLOOKUP($A6030,'[2]FINAL (2)'!$A$1:$F$7700,3,FALSE),0)</f>
        <v>0</v>
      </c>
      <c r="M6030" s="12">
        <f>IFERROR(VLOOKUP($A6030,'[2]FINAL (2)'!$A$1:$F$7700,5,FALSE),0)</f>
        <v>1502665.36</v>
      </c>
      <c r="N6030" s="12">
        <f>IFERROR(VLOOKUP($A6030,[3]Sheet3!$A$1:$C$4542,3,FALSE),0)</f>
        <v>3700000</v>
      </c>
      <c r="O6030" s="10">
        <f t="shared" si="95"/>
        <v>5202665.3600000003</v>
      </c>
      <c r="P6030" s="10">
        <f>O6030-J6030</f>
        <v>-1332.6699999999255</v>
      </c>
    </row>
    <row r="6031" spans="1:16" x14ac:dyDescent="0.25">
      <c r="A6031" s="3">
        <v>5414622</v>
      </c>
      <c r="B6031" s="3" t="s">
        <v>1195</v>
      </c>
      <c r="C6031" s="4">
        <v>100991</v>
      </c>
      <c r="D6031" s="3" t="s">
        <v>3866</v>
      </c>
      <c r="E6031" s="3" t="s">
        <v>3</v>
      </c>
      <c r="F6031" s="4" t="s">
        <v>4</v>
      </c>
      <c r="G6031" s="3">
        <v>136655</v>
      </c>
      <c r="H6031" s="3" t="s">
        <v>8832</v>
      </c>
      <c r="I6031" s="3" t="s">
        <v>3999</v>
      </c>
      <c r="J6031" s="8">
        <v>1750000</v>
      </c>
      <c r="K6031" s="12">
        <f>IFERROR(VLOOKUP($A6031,[1]Piv!$B:$C,2,FALSE),0)</f>
        <v>0</v>
      </c>
      <c r="L6031" s="12">
        <f>IFERROR(VLOOKUP($A6031,'[2]FINAL (2)'!$A$1:$F$7700,3,FALSE),0)</f>
        <v>0</v>
      </c>
      <c r="M6031" s="12">
        <f>IFERROR(VLOOKUP($A6031,'[2]FINAL (2)'!$A$1:$F$7700,5,FALSE),0)</f>
        <v>0</v>
      </c>
      <c r="N6031" s="12">
        <f>IFERROR(VLOOKUP($A6031,[3]Sheet3!$A$1:$C$4542,3,FALSE),0)</f>
        <v>1750000</v>
      </c>
      <c r="O6031" s="10">
        <f t="shared" si="95"/>
        <v>1750000</v>
      </c>
      <c r="P6031" s="10">
        <f>O6031-J6031</f>
        <v>0</v>
      </c>
    </row>
    <row r="6032" spans="1:16" x14ac:dyDescent="0.25">
      <c r="A6032" s="3">
        <v>17948923</v>
      </c>
      <c r="B6032" s="3" t="s">
        <v>8299</v>
      </c>
      <c r="C6032" s="4">
        <v>101821</v>
      </c>
      <c r="D6032" s="3" t="s">
        <v>4675</v>
      </c>
      <c r="E6032" s="3" t="s">
        <v>3</v>
      </c>
      <c r="F6032" s="4" t="s">
        <v>4</v>
      </c>
      <c r="G6032" s="3">
        <v>74129</v>
      </c>
      <c r="H6032" s="3" t="s">
        <v>3202</v>
      </c>
      <c r="I6032" s="3" t="s">
        <v>3999</v>
      </c>
      <c r="J6032" s="8">
        <v>6844812.1600000001</v>
      </c>
      <c r="K6032" s="12">
        <f>IFERROR(VLOOKUP($A6032,[1]Piv!$B:$C,2,FALSE),0)</f>
        <v>1326059.4100000001</v>
      </c>
      <c r="L6032" s="12">
        <f>IFERROR(VLOOKUP($A6032,'[2]FINAL (2)'!$A$1:$F$7700,3,FALSE),0)</f>
        <v>0</v>
      </c>
      <c r="M6032" s="12">
        <f>IFERROR(VLOOKUP($A6032,'[2]FINAL (2)'!$A$1:$F$7700,5,FALSE),0)</f>
        <v>2006541.45</v>
      </c>
      <c r="N6032" s="12">
        <f>IFERROR(VLOOKUP($A6032,[3]Sheet3!$A$1:$C$4542,3,FALSE),0)</f>
        <v>3900000</v>
      </c>
      <c r="O6032" s="10">
        <f t="shared" si="95"/>
        <v>7232600.8600000003</v>
      </c>
      <c r="P6032" s="10">
        <f>O6032-J6032</f>
        <v>387788.70000000019</v>
      </c>
    </row>
    <row r="6033" spans="1:16" x14ac:dyDescent="0.25">
      <c r="A6033" s="3">
        <v>24709660</v>
      </c>
      <c r="B6033" s="3" t="s">
        <v>8300</v>
      </c>
      <c r="C6033" s="4">
        <v>101821</v>
      </c>
      <c r="D6033" s="3" t="s">
        <v>4675</v>
      </c>
      <c r="E6033" s="3" t="s">
        <v>3</v>
      </c>
      <c r="F6033" s="4" t="s">
        <v>12</v>
      </c>
      <c r="G6033" s="3">
        <v>88906</v>
      </c>
      <c r="H6033" s="3" t="s">
        <v>3260</v>
      </c>
      <c r="I6033" s="3" t="s">
        <v>3999</v>
      </c>
      <c r="J6033" s="8">
        <v>0</v>
      </c>
      <c r="K6033" s="12">
        <f>IFERROR(VLOOKUP($A6033,[1]Piv!$B:$C,2,FALSE),0)</f>
        <v>0</v>
      </c>
      <c r="L6033" s="12">
        <f>IFERROR(VLOOKUP($A6033,'[2]FINAL (2)'!$A$1:$F$7700,3,FALSE),0)</f>
        <v>0</v>
      </c>
      <c r="M6033" s="12">
        <f>IFERROR(VLOOKUP($A6033,'[2]FINAL (2)'!$A$1:$F$7700,5,FALSE),0)</f>
        <v>0</v>
      </c>
      <c r="N6033" s="12">
        <f>IFERROR(VLOOKUP($A6033,[3]Sheet3!$A$1:$C$4542,3,FALSE),0)</f>
        <v>0</v>
      </c>
      <c r="O6033" s="10">
        <f t="shared" si="95"/>
        <v>0</v>
      </c>
      <c r="P6033"/>
    </row>
    <row r="6034" spans="1:16" x14ac:dyDescent="0.25">
      <c r="A6034" s="3">
        <v>16576328</v>
      </c>
      <c r="B6034" s="3" t="s">
        <v>8301</v>
      </c>
      <c r="C6034" s="4">
        <v>101822</v>
      </c>
      <c r="D6034" s="3" t="s">
        <v>4676</v>
      </c>
      <c r="E6034" s="3" t="s">
        <v>3</v>
      </c>
      <c r="F6034" s="4" t="s">
        <v>4</v>
      </c>
      <c r="G6034" s="3">
        <v>132063</v>
      </c>
      <c r="H6034" s="3" t="s">
        <v>3209</v>
      </c>
      <c r="I6034" s="3" t="s">
        <v>3999</v>
      </c>
      <c r="J6034" s="8">
        <v>730000</v>
      </c>
      <c r="K6034" s="12">
        <f>IFERROR(VLOOKUP($A6034,[1]Piv!$B:$C,2,FALSE),0)</f>
        <v>0</v>
      </c>
      <c r="L6034" s="12">
        <f>IFERROR(VLOOKUP($A6034,'[2]FINAL (2)'!$A$1:$F$7700,3,FALSE),0)</f>
        <v>0</v>
      </c>
      <c r="M6034" s="12">
        <f>IFERROR(VLOOKUP($A6034,'[2]FINAL (2)'!$A$1:$F$7700,5,FALSE),0)</f>
        <v>0</v>
      </c>
      <c r="N6034" s="12">
        <f>IFERROR(VLOOKUP($A6034,[3]Sheet3!$A$1:$C$4542,3,FALSE),0)</f>
        <v>730000</v>
      </c>
      <c r="O6034" s="10">
        <f t="shared" si="95"/>
        <v>730000</v>
      </c>
      <c r="P6034" s="10">
        <f>O6034-J6034</f>
        <v>0</v>
      </c>
    </row>
    <row r="6035" spans="1:16" x14ac:dyDescent="0.25">
      <c r="A6035" s="3">
        <v>25594193</v>
      </c>
      <c r="B6035" s="3" t="s">
        <v>8302</v>
      </c>
      <c r="C6035" s="4">
        <v>101822</v>
      </c>
      <c r="D6035" s="3" t="s">
        <v>4676</v>
      </c>
      <c r="E6035" s="3" t="s">
        <v>3</v>
      </c>
      <c r="F6035" s="4" t="s">
        <v>12</v>
      </c>
      <c r="G6035" s="3"/>
      <c r="H6035" s="3"/>
      <c r="I6035" s="3"/>
      <c r="J6035" s="8">
        <v>0</v>
      </c>
      <c r="K6035" s="12">
        <f>IFERROR(VLOOKUP($A6035,[1]Piv!$B:$C,2,FALSE),0)</f>
        <v>0</v>
      </c>
      <c r="L6035" s="12">
        <f>IFERROR(VLOOKUP($A6035,'[2]FINAL (2)'!$A$1:$F$7700,3,FALSE),0)</f>
        <v>0</v>
      </c>
      <c r="M6035" s="12">
        <f>IFERROR(VLOOKUP($A6035,'[2]FINAL (2)'!$A$1:$F$7700,5,FALSE),0)</f>
        <v>0</v>
      </c>
      <c r="N6035" s="12">
        <f>IFERROR(VLOOKUP($A6035,[3]Sheet3!$A$1:$C$4542,3,FALSE),0)</f>
        <v>0</v>
      </c>
      <c r="O6035" s="10">
        <f t="shared" si="95"/>
        <v>0</v>
      </c>
      <c r="P6035"/>
    </row>
    <row r="6036" spans="1:16" x14ac:dyDescent="0.25">
      <c r="A6036" s="3">
        <v>16230820</v>
      </c>
      <c r="B6036" s="3" t="s">
        <v>8303</v>
      </c>
      <c r="C6036" s="4">
        <v>101823</v>
      </c>
      <c r="D6036" s="3" t="s">
        <v>4677</v>
      </c>
      <c r="E6036" s="3" t="s">
        <v>3</v>
      </c>
      <c r="F6036" s="4" t="s">
        <v>12</v>
      </c>
      <c r="G6036" s="3"/>
      <c r="H6036" s="3"/>
      <c r="I6036" s="3"/>
      <c r="J6036" s="8">
        <v>0</v>
      </c>
      <c r="K6036" s="12">
        <f>IFERROR(VLOOKUP($A6036,[1]Piv!$B:$C,2,FALSE),0)</f>
        <v>0</v>
      </c>
      <c r="L6036" s="12">
        <f>IFERROR(VLOOKUP($A6036,'[2]FINAL (2)'!$A$1:$F$7700,3,FALSE),0)</f>
        <v>0</v>
      </c>
      <c r="M6036" s="12">
        <f>IFERROR(VLOOKUP($A6036,'[2]FINAL (2)'!$A$1:$F$7700,5,FALSE),0)</f>
        <v>0</v>
      </c>
      <c r="N6036" s="12">
        <f>IFERROR(VLOOKUP($A6036,[3]Sheet3!$A$1:$C$4542,3,FALSE),0)</f>
        <v>0</v>
      </c>
      <c r="O6036" s="10">
        <f t="shared" si="95"/>
        <v>0</v>
      </c>
      <c r="P6036"/>
    </row>
    <row r="6037" spans="1:16" x14ac:dyDescent="0.25">
      <c r="A6037" s="3">
        <v>12876181</v>
      </c>
      <c r="B6037" s="3" t="s">
        <v>8304</v>
      </c>
      <c r="C6037" s="4">
        <v>101823</v>
      </c>
      <c r="D6037" s="3" t="s">
        <v>4677</v>
      </c>
      <c r="E6037" s="3" t="s">
        <v>3</v>
      </c>
      <c r="F6037" s="4" t="s">
        <v>12</v>
      </c>
      <c r="G6037" s="3"/>
      <c r="H6037" s="3"/>
      <c r="I6037" s="3"/>
      <c r="J6037" s="8">
        <v>0</v>
      </c>
      <c r="K6037" s="12">
        <f>IFERROR(VLOOKUP($A6037,[1]Piv!$B:$C,2,FALSE),0)</f>
        <v>0</v>
      </c>
      <c r="L6037" s="12">
        <f>IFERROR(VLOOKUP($A6037,'[2]FINAL (2)'!$A$1:$F$7700,3,FALSE),0)</f>
        <v>0</v>
      </c>
      <c r="M6037" s="12">
        <f>IFERROR(VLOOKUP($A6037,'[2]FINAL (2)'!$A$1:$F$7700,5,FALSE),0)</f>
        <v>0</v>
      </c>
      <c r="N6037" s="12">
        <f>IFERROR(VLOOKUP($A6037,[3]Sheet3!$A$1:$C$4542,3,FALSE),0)</f>
        <v>0</v>
      </c>
      <c r="O6037" s="10">
        <f t="shared" si="95"/>
        <v>0</v>
      </c>
      <c r="P6037"/>
    </row>
    <row r="6038" spans="1:16" x14ac:dyDescent="0.25">
      <c r="A6038" s="3">
        <v>7424091</v>
      </c>
      <c r="B6038" s="3" t="s">
        <v>1571</v>
      </c>
      <c r="C6038" s="4">
        <v>100994</v>
      </c>
      <c r="D6038" s="3" t="s">
        <v>769</v>
      </c>
      <c r="E6038" s="3" t="s">
        <v>3</v>
      </c>
      <c r="F6038" s="4" t="s">
        <v>4</v>
      </c>
      <c r="G6038" s="3">
        <v>27353</v>
      </c>
      <c r="H6038" s="3" t="s">
        <v>3216</v>
      </c>
      <c r="I6038" s="3" t="s">
        <v>3999</v>
      </c>
      <c r="J6038" s="8">
        <v>11820000</v>
      </c>
      <c r="K6038" s="12">
        <f>IFERROR(VLOOKUP($A6038,[1]Piv!$B:$C,2,FALSE),0)</f>
        <v>3538752.7099999995</v>
      </c>
      <c r="L6038" s="12">
        <f>IFERROR(VLOOKUP($A6038,'[2]FINAL (2)'!$A$1:$F$7700,3,FALSE),0)</f>
        <v>0</v>
      </c>
      <c r="M6038" s="12">
        <f>IFERROR(VLOOKUP($A6038,'[2]FINAL (2)'!$A$1:$F$7700,5,FALSE),0)</f>
        <v>701175.08</v>
      </c>
      <c r="N6038" s="12">
        <f>IFERROR(VLOOKUP($A6038,[3]Sheet3!$A$1:$C$4542,3,FALSE),0)</f>
        <v>8270000</v>
      </c>
      <c r="O6038" s="10">
        <f t="shared" si="95"/>
        <v>12509927.789999999</v>
      </c>
      <c r="P6038" s="10">
        <f>O6038-J6038</f>
        <v>689927.78999999911</v>
      </c>
    </row>
    <row r="6039" spans="1:16" x14ac:dyDescent="0.25">
      <c r="A6039" s="3">
        <v>11752311</v>
      </c>
      <c r="B6039" s="3" t="s">
        <v>768</v>
      </c>
      <c r="C6039" s="4">
        <v>100994</v>
      </c>
      <c r="D6039" s="3" t="s">
        <v>769</v>
      </c>
      <c r="E6039" s="3" t="s">
        <v>3</v>
      </c>
      <c r="F6039" s="4" t="s">
        <v>4</v>
      </c>
      <c r="G6039" s="3">
        <v>27353</v>
      </c>
      <c r="H6039" s="3" t="s">
        <v>3216</v>
      </c>
      <c r="I6039" s="3" t="s">
        <v>3999</v>
      </c>
      <c r="J6039" s="8">
        <v>3300000</v>
      </c>
      <c r="K6039" s="12">
        <f>IFERROR(VLOOKUP($A6039,[1]Piv!$B:$C,2,FALSE),0)</f>
        <v>0</v>
      </c>
      <c r="L6039" s="12">
        <f>IFERROR(VLOOKUP($A6039,'[2]FINAL (2)'!$A$1:$F$7700,3,FALSE),0)</f>
        <v>0</v>
      </c>
      <c r="M6039" s="12">
        <f>IFERROR(VLOOKUP($A6039,'[2]FINAL (2)'!$A$1:$F$7700,5,FALSE),0)</f>
        <v>200343.43</v>
      </c>
      <c r="N6039" s="12">
        <f>IFERROR(VLOOKUP($A6039,[3]Sheet3!$A$1:$C$4542,3,FALSE),0)</f>
        <v>3300000</v>
      </c>
      <c r="O6039" s="10">
        <f t="shared" si="95"/>
        <v>3500343.43</v>
      </c>
      <c r="P6039" s="10">
        <f>O6039-J6039</f>
        <v>200343.43000000017</v>
      </c>
    </row>
    <row r="6040" spans="1:16" x14ac:dyDescent="0.25">
      <c r="A6040" s="3">
        <v>18530485</v>
      </c>
      <c r="B6040" s="3" t="s">
        <v>2407</v>
      </c>
      <c r="C6040" s="4">
        <v>100994</v>
      </c>
      <c r="D6040" s="3" t="s">
        <v>769</v>
      </c>
      <c r="E6040" s="3" t="s">
        <v>3</v>
      </c>
      <c r="F6040" s="4" t="s">
        <v>4</v>
      </c>
      <c r="G6040" s="3">
        <v>27353</v>
      </c>
      <c r="H6040" s="3" t="s">
        <v>3216</v>
      </c>
      <c r="I6040" s="3" t="s">
        <v>3999</v>
      </c>
      <c r="J6040" s="8">
        <v>1500000</v>
      </c>
      <c r="K6040" s="12">
        <f>IFERROR(VLOOKUP($A6040,[1]Piv!$B:$C,2,FALSE),0)</f>
        <v>0</v>
      </c>
      <c r="L6040" s="12">
        <f>IFERROR(VLOOKUP($A6040,'[2]FINAL (2)'!$A$1:$F$7700,3,FALSE),0)</f>
        <v>0</v>
      </c>
      <c r="M6040" s="12">
        <f>IFERROR(VLOOKUP($A6040,'[2]FINAL (2)'!$A$1:$F$7700,5,FALSE),0)</f>
        <v>150251.38</v>
      </c>
      <c r="N6040" s="12">
        <f>IFERROR(VLOOKUP($A6040,[3]Sheet3!$A$1:$C$4542,3,FALSE),0)</f>
        <v>1500000</v>
      </c>
      <c r="O6040" s="10">
        <f t="shared" si="95"/>
        <v>1650251.38</v>
      </c>
      <c r="P6040" s="10">
        <f>O6040-J6040</f>
        <v>150251.37999999989</v>
      </c>
    </row>
    <row r="6041" spans="1:16" x14ac:dyDescent="0.25">
      <c r="A6041" s="3">
        <v>9319689</v>
      </c>
      <c r="B6041" s="3" t="s">
        <v>633</v>
      </c>
      <c r="C6041" s="4">
        <v>100995</v>
      </c>
      <c r="D6041" s="3" t="s">
        <v>634</v>
      </c>
      <c r="E6041" s="3" t="s">
        <v>3</v>
      </c>
      <c r="F6041" s="4" t="s">
        <v>4</v>
      </c>
      <c r="G6041" s="3">
        <v>133907</v>
      </c>
      <c r="H6041" s="3" t="s">
        <v>3219</v>
      </c>
      <c r="I6041" s="3" t="s">
        <v>3999</v>
      </c>
      <c r="J6041" s="8">
        <v>9556479</v>
      </c>
      <c r="K6041" s="12">
        <f>IFERROR(VLOOKUP($A6041,[1]Piv!$B:$C,2,FALSE),0)</f>
        <v>1047939.87</v>
      </c>
      <c r="L6041" s="12">
        <f>IFERROR(VLOOKUP($A6041,'[2]FINAL (2)'!$A$1:$F$7700,3,FALSE),0)</f>
        <v>0</v>
      </c>
      <c r="M6041" s="12">
        <f>IFERROR(VLOOKUP($A6041,'[2]FINAL (2)'!$A$1:$F$7700,5,FALSE),0)</f>
        <v>2004768.06</v>
      </c>
      <c r="N6041" s="12">
        <f>IFERROR(VLOOKUP($A6041,[3]Sheet3!$A$1:$C$4542,3,FALSE),0)</f>
        <v>8000000</v>
      </c>
      <c r="O6041" s="10">
        <f t="shared" si="95"/>
        <v>11052707.93</v>
      </c>
      <c r="P6041" s="10">
        <f>O6041-J6041</f>
        <v>1496228.9299999997</v>
      </c>
    </row>
    <row r="6042" spans="1:16" x14ac:dyDescent="0.25">
      <c r="A6042" s="3">
        <v>9568057</v>
      </c>
      <c r="B6042" s="3" t="s">
        <v>8305</v>
      </c>
      <c r="C6042" s="4">
        <v>100995</v>
      </c>
      <c r="D6042" s="3" t="s">
        <v>634</v>
      </c>
      <c r="E6042" s="3" t="s">
        <v>3</v>
      </c>
      <c r="F6042" s="4" t="s">
        <v>12</v>
      </c>
      <c r="G6042" s="3"/>
      <c r="H6042" s="3"/>
      <c r="I6042" s="3"/>
      <c r="J6042" s="8">
        <v>0</v>
      </c>
      <c r="K6042" s="12">
        <f>IFERROR(VLOOKUP($A6042,[1]Piv!$B:$C,2,FALSE),0)</f>
        <v>0</v>
      </c>
      <c r="L6042" s="12">
        <f>IFERROR(VLOOKUP($A6042,'[2]FINAL (2)'!$A$1:$F$7700,3,FALSE),0)</f>
        <v>0</v>
      </c>
      <c r="M6042" s="12">
        <f>IFERROR(VLOOKUP($A6042,'[2]FINAL (2)'!$A$1:$F$7700,5,FALSE),0)</f>
        <v>0</v>
      </c>
      <c r="N6042" s="12">
        <f>IFERROR(VLOOKUP($A6042,[3]Sheet3!$A$1:$C$4542,3,FALSE),0)</f>
        <v>0</v>
      </c>
      <c r="O6042" s="10">
        <f t="shared" si="95"/>
        <v>0</v>
      </c>
      <c r="P6042"/>
    </row>
    <row r="6043" spans="1:16" x14ac:dyDescent="0.25">
      <c r="A6043" s="3">
        <v>13948999</v>
      </c>
      <c r="B6043" s="3" t="s">
        <v>2826</v>
      </c>
      <c r="C6043" s="4">
        <v>100995</v>
      </c>
      <c r="D6043" s="3" t="s">
        <v>634</v>
      </c>
      <c r="E6043" s="3" t="s">
        <v>3</v>
      </c>
      <c r="F6043" s="4" t="s">
        <v>4</v>
      </c>
      <c r="G6043" s="3">
        <v>136690</v>
      </c>
      <c r="H6043" s="3" t="s">
        <v>8835</v>
      </c>
      <c r="I6043" s="3" t="s">
        <v>3999</v>
      </c>
      <c r="J6043" s="8">
        <v>1500000</v>
      </c>
      <c r="K6043" s="12">
        <f>IFERROR(VLOOKUP($A6043,[1]Piv!$B:$C,2,FALSE),0)</f>
        <v>0</v>
      </c>
      <c r="L6043" s="12">
        <f>IFERROR(VLOOKUP($A6043,'[2]FINAL (2)'!$A$1:$F$7700,3,FALSE),0)</f>
        <v>0</v>
      </c>
      <c r="M6043" s="12">
        <f>IFERROR(VLOOKUP($A6043,'[2]FINAL (2)'!$A$1:$F$7700,5,FALSE),0)</f>
        <v>200335.18</v>
      </c>
      <c r="N6043" s="12">
        <f>IFERROR(VLOOKUP($A6043,[3]Sheet3!$A$1:$C$4542,3,FALSE),0)</f>
        <v>1500000</v>
      </c>
      <c r="O6043" s="10">
        <f t="shared" si="95"/>
        <v>1700335.18</v>
      </c>
      <c r="P6043" s="10">
        <f>O6043-J6043</f>
        <v>200335.17999999993</v>
      </c>
    </row>
    <row r="6044" spans="1:16" x14ac:dyDescent="0.25">
      <c r="A6044" s="3">
        <v>15446945</v>
      </c>
      <c r="B6044" s="3" t="s">
        <v>640</v>
      </c>
      <c r="C6044" s="4">
        <v>100995</v>
      </c>
      <c r="D6044" s="3" t="s">
        <v>634</v>
      </c>
      <c r="E6044" s="3" t="s">
        <v>3</v>
      </c>
      <c r="F6044" s="4" t="s">
        <v>4</v>
      </c>
      <c r="G6044" s="3">
        <v>133907</v>
      </c>
      <c r="H6044" s="3" t="s">
        <v>3219</v>
      </c>
      <c r="I6044" s="3" t="s">
        <v>3999</v>
      </c>
      <c r="J6044" s="8">
        <v>8075000</v>
      </c>
      <c r="K6044" s="12">
        <f>IFERROR(VLOOKUP($A6044,[1]Piv!$B:$C,2,FALSE),0)</f>
        <v>7831835.5999999996</v>
      </c>
      <c r="L6044" s="12">
        <f>IFERROR(VLOOKUP($A6044,'[2]FINAL (2)'!$A$1:$F$7700,3,FALSE),0)</f>
        <v>0</v>
      </c>
      <c r="M6044" s="12">
        <f>IFERROR(VLOOKUP($A6044,'[2]FINAL (2)'!$A$1:$F$7700,5,FALSE),0)</f>
        <v>0</v>
      </c>
      <c r="N6044" s="12">
        <f>IFERROR(VLOOKUP($A6044,[3]Sheet3!$A$1:$C$4542,3,FALSE),0)</f>
        <v>0</v>
      </c>
      <c r="O6044" s="10">
        <f t="shared" si="95"/>
        <v>7831835.5999999996</v>
      </c>
      <c r="P6044" s="10">
        <f>O6044-J6044</f>
        <v>-243164.40000000037</v>
      </c>
    </row>
    <row r="6045" spans="1:16" x14ac:dyDescent="0.25">
      <c r="A6045" s="3">
        <v>3257078</v>
      </c>
      <c r="B6045" s="3" t="s">
        <v>8306</v>
      </c>
      <c r="C6045" s="4">
        <v>100995</v>
      </c>
      <c r="D6045" s="3" t="s">
        <v>634</v>
      </c>
      <c r="E6045" s="3" t="s">
        <v>3</v>
      </c>
      <c r="F6045" s="4" t="s">
        <v>12</v>
      </c>
      <c r="G6045" s="3"/>
      <c r="H6045" s="3"/>
      <c r="I6045" s="3"/>
      <c r="J6045" s="8">
        <v>0</v>
      </c>
      <c r="K6045" s="12">
        <f>IFERROR(VLOOKUP($A6045,[1]Piv!$B:$C,2,FALSE),0)</f>
        <v>0</v>
      </c>
      <c r="L6045" s="12">
        <f>IFERROR(VLOOKUP($A6045,'[2]FINAL (2)'!$A$1:$F$7700,3,FALSE),0)</f>
        <v>0</v>
      </c>
      <c r="M6045" s="12">
        <f>IFERROR(VLOOKUP($A6045,'[2]FINAL (2)'!$A$1:$F$7700,5,FALSE),0)</f>
        <v>0</v>
      </c>
      <c r="N6045" s="12">
        <f>IFERROR(VLOOKUP($A6045,[3]Sheet3!$A$1:$C$4542,3,FALSE),0)</f>
        <v>0</v>
      </c>
      <c r="O6045" s="10">
        <f t="shared" si="95"/>
        <v>0</v>
      </c>
      <c r="P6045"/>
    </row>
    <row r="6046" spans="1:16" x14ac:dyDescent="0.25">
      <c r="A6046" s="3">
        <v>9951938</v>
      </c>
      <c r="B6046" s="3" t="s">
        <v>8307</v>
      </c>
      <c r="C6046" s="4">
        <v>100996</v>
      </c>
      <c r="D6046" s="3" t="s">
        <v>3579</v>
      </c>
      <c r="E6046" s="3" t="s">
        <v>3</v>
      </c>
      <c r="F6046" s="4" t="s">
        <v>12</v>
      </c>
      <c r="G6046" s="3"/>
      <c r="H6046" s="3"/>
      <c r="I6046" s="3"/>
      <c r="J6046" s="8">
        <v>0</v>
      </c>
      <c r="K6046" s="12">
        <f>IFERROR(VLOOKUP($A6046,[1]Piv!$B:$C,2,FALSE),0)</f>
        <v>0</v>
      </c>
      <c r="L6046" s="12">
        <f>IFERROR(VLOOKUP($A6046,'[2]FINAL (2)'!$A$1:$F$7700,3,FALSE),0)</f>
        <v>0</v>
      </c>
      <c r="M6046" s="12">
        <f>IFERROR(VLOOKUP($A6046,'[2]FINAL (2)'!$A$1:$F$7700,5,FALSE),0)</f>
        <v>0</v>
      </c>
      <c r="N6046" s="12">
        <f>IFERROR(VLOOKUP($A6046,[3]Sheet3!$A$1:$C$4542,3,FALSE),0)</f>
        <v>0</v>
      </c>
      <c r="O6046" s="10">
        <f t="shared" si="95"/>
        <v>0</v>
      </c>
      <c r="P6046"/>
    </row>
    <row r="6047" spans="1:16" x14ac:dyDescent="0.25">
      <c r="A6047" s="3">
        <v>15352865</v>
      </c>
      <c r="B6047" s="3" t="s">
        <v>8308</v>
      </c>
      <c r="C6047" s="4">
        <v>100996</v>
      </c>
      <c r="D6047" s="3" t="s">
        <v>3579</v>
      </c>
      <c r="E6047" s="3" t="s">
        <v>3</v>
      </c>
      <c r="F6047" s="4" t="s">
        <v>12</v>
      </c>
      <c r="G6047" s="3"/>
      <c r="H6047" s="3"/>
      <c r="I6047" s="3"/>
      <c r="J6047" s="8">
        <v>0</v>
      </c>
      <c r="K6047" s="12">
        <f>IFERROR(VLOOKUP($A6047,[1]Piv!$B:$C,2,FALSE),0)</f>
        <v>0</v>
      </c>
      <c r="L6047" s="12">
        <f>IFERROR(VLOOKUP($A6047,'[2]FINAL (2)'!$A$1:$F$7700,3,FALSE),0)</f>
        <v>0</v>
      </c>
      <c r="M6047" s="12">
        <f>IFERROR(VLOOKUP($A6047,'[2]FINAL (2)'!$A$1:$F$7700,5,FALSE),0)</f>
        <v>0</v>
      </c>
      <c r="N6047" s="12">
        <f>IFERROR(VLOOKUP($A6047,[3]Sheet3!$A$1:$C$4542,3,FALSE),0)</f>
        <v>0</v>
      </c>
      <c r="O6047" s="10">
        <f t="shared" si="95"/>
        <v>0</v>
      </c>
      <c r="P6047"/>
    </row>
    <row r="6048" spans="1:16" x14ac:dyDescent="0.25">
      <c r="A6048" s="3">
        <v>15502375</v>
      </c>
      <c r="B6048" s="3" t="s">
        <v>8309</v>
      </c>
      <c r="C6048" s="4">
        <v>100996</v>
      </c>
      <c r="D6048" s="3" t="s">
        <v>3579</v>
      </c>
      <c r="E6048" s="3" t="s">
        <v>3</v>
      </c>
      <c r="F6048" s="4" t="s">
        <v>4</v>
      </c>
      <c r="G6048" s="3">
        <v>128155</v>
      </c>
      <c r="H6048" s="3" t="s">
        <v>3230</v>
      </c>
      <c r="I6048" s="3" t="s">
        <v>3999</v>
      </c>
      <c r="J6048" s="8">
        <v>10062000</v>
      </c>
      <c r="K6048" s="12">
        <f>IFERROR(VLOOKUP($A6048,[1]Piv!$B:$C,2,FALSE),0)</f>
        <v>1343650.21</v>
      </c>
      <c r="L6048" s="12">
        <f>IFERROR(VLOOKUP($A6048,'[2]FINAL (2)'!$A$1:$F$7700,3,FALSE),0)</f>
        <v>0</v>
      </c>
      <c r="M6048" s="12">
        <f>IFERROR(VLOOKUP($A6048,'[2]FINAL (2)'!$A$1:$F$7700,5,FALSE),0)</f>
        <v>203477.92</v>
      </c>
      <c r="N6048" s="12">
        <f>IFERROR(VLOOKUP($A6048,[3]Sheet3!$A$1:$C$4542,3,FALSE),0)</f>
        <v>8400000</v>
      </c>
      <c r="O6048" s="10">
        <f t="shared" si="95"/>
        <v>9947128.129999999</v>
      </c>
      <c r="P6048" s="10">
        <f>O6048-J6048</f>
        <v>-114871.87000000104</v>
      </c>
    </row>
    <row r="6049" spans="1:16" x14ac:dyDescent="0.25">
      <c r="A6049" s="3">
        <v>18564482</v>
      </c>
      <c r="B6049" s="3" t="s">
        <v>8310</v>
      </c>
      <c r="C6049" s="4">
        <v>100996</v>
      </c>
      <c r="D6049" s="3" t="s">
        <v>3579</v>
      </c>
      <c r="E6049" s="3" t="s">
        <v>3</v>
      </c>
      <c r="F6049" s="4" t="s">
        <v>12</v>
      </c>
      <c r="G6049" s="3"/>
      <c r="H6049" s="3"/>
      <c r="I6049" s="3"/>
      <c r="J6049" s="8">
        <v>0</v>
      </c>
      <c r="K6049" s="12">
        <f>IFERROR(VLOOKUP($A6049,[1]Piv!$B:$C,2,FALSE),0)</f>
        <v>0</v>
      </c>
      <c r="L6049" s="12">
        <f>IFERROR(VLOOKUP($A6049,'[2]FINAL (2)'!$A$1:$F$7700,3,FALSE),0)</f>
        <v>0</v>
      </c>
      <c r="M6049" s="12">
        <f>IFERROR(VLOOKUP($A6049,'[2]FINAL (2)'!$A$1:$F$7700,5,FALSE),0)</f>
        <v>0</v>
      </c>
      <c r="N6049" s="12">
        <f>IFERROR(VLOOKUP($A6049,[3]Sheet3!$A$1:$C$4542,3,FALSE),0)</f>
        <v>0</v>
      </c>
      <c r="O6049" s="10">
        <f t="shared" si="95"/>
        <v>0</v>
      </c>
      <c r="P6049"/>
    </row>
    <row r="6050" spans="1:16" x14ac:dyDescent="0.25">
      <c r="A6050" s="3">
        <v>21006675</v>
      </c>
      <c r="B6050" s="3" t="s">
        <v>8311</v>
      </c>
      <c r="C6050" s="4">
        <v>100996</v>
      </c>
      <c r="D6050" s="3" t="s">
        <v>3579</v>
      </c>
      <c r="E6050" s="3" t="s">
        <v>3</v>
      </c>
      <c r="F6050" s="4" t="s">
        <v>12</v>
      </c>
      <c r="G6050" s="3"/>
      <c r="H6050" s="3"/>
      <c r="I6050" s="3"/>
      <c r="J6050" s="8">
        <v>0</v>
      </c>
      <c r="K6050" s="12">
        <f>IFERROR(VLOOKUP($A6050,[1]Piv!$B:$C,2,FALSE),0)</f>
        <v>0</v>
      </c>
      <c r="L6050" s="12">
        <f>IFERROR(VLOOKUP($A6050,'[2]FINAL (2)'!$A$1:$F$7700,3,FALSE),0)</f>
        <v>0</v>
      </c>
      <c r="M6050" s="12">
        <f>IFERROR(VLOOKUP($A6050,'[2]FINAL (2)'!$A$1:$F$7700,5,FALSE),0)</f>
        <v>0</v>
      </c>
      <c r="N6050" s="12">
        <f>IFERROR(VLOOKUP($A6050,[3]Sheet3!$A$1:$C$4542,3,FALSE),0)</f>
        <v>0</v>
      </c>
      <c r="O6050" s="10">
        <f t="shared" si="95"/>
        <v>0</v>
      </c>
      <c r="P6050"/>
    </row>
    <row r="6051" spans="1:16" x14ac:dyDescent="0.25">
      <c r="A6051" s="3">
        <v>21060577</v>
      </c>
      <c r="B6051" s="3" t="s">
        <v>2358</v>
      </c>
      <c r="C6051" s="4">
        <v>100996</v>
      </c>
      <c r="D6051" s="3" t="s">
        <v>3579</v>
      </c>
      <c r="E6051" s="3" t="s">
        <v>3</v>
      </c>
      <c r="F6051" s="4" t="s">
        <v>4</v>
      </c>
      <c r="G6051" s="3">
        <v>27596</v>
      </c>
      <c r="H6051" s="3" t="s">
        <v>3195</v>
      </c>
      <c r="I6051" s="3" t="s">
        <v>3999</v>
      </c>
      <c r="J6051" s="8">
        <v>2016821.35</v>
      </c>
      <c r="K6051" s="12">
        <f>IFERROR(VLOOKUP($A6051,[1]Piv!$B:$C,2,FALSE),0)</f>
        <v>0</v>
      </c>
      <c r="L6051" s="12">
        <f>IFERROR(VLOOKUP($A6051,'[2]FINAL (2)'!$A$1:$F$7700,3,FALSE),0)</f>
        <v>2011214.25</v>
      </c>
      <c r="M6051" s="12">
        <f>IFERROR(VLOOKUP($A6051,'[2]FINAL (2)'!$A$1:$F$7700,5,FALSE),0)</f>
        <v>0</v>
      </c>
      <c r="N6051" s="12">
        <f>IFERROR(VLOOKUP($A6051,[3]Sheet3!$A$1:$C$4542,3,FALSE),0)</f>
        <v>0</v>
      </c>
      <c r="O6051" s="10">
        <f t="shared" si="95"/>
        <v>2011214.25</v>
      </c>
      <c r="P6051" s="10">
        <f>O6051-J6051</f>
        <v>-5607.1000000000931</v>
      </c>
    </row>
    <row r="6052" spans="1:16" x14ac:dyDescent="0.25">
      <c r="A6052" s="3">
        <v>21757663</v>
      </c>
      <c r="B6052" s="3" t="s">
        <v>8312</v>
      </c>
      <c r="C6052" s="4">
        <v>100996</v>
      </c>
      <c r="D6052" s="3" t="s">
        <v>3579</v>
      </c>
      <c r="E6052" s="3" t="s">
        <v>3</v>
      </c>
      <c r="F6052" s="4" t="s">
        <v>12</v>
      </c>
      <c r="G6052" s="3"/>
      <c r="H6052" s="3"/>
      <c r="I6052" s="3"/>
      <c r="J6052" s="8">
        <v>0</v>
      </c>
      <c r="K6052" s="12">
        <f>IFERROR(VLOOKUP($A6052,[1]Piv!$B:$C,2,FALSE),0)</f>
        <v>0</v>
      </c>
      <c r="L6052" s="12">
        <f>IFERROR(VLOOKUP($A6052,'[2]FINAL (2)'!$A$1:$F$7700,3,FALSE),0)</f>
        <v>0</v>
      </c>
      <c r="M6052" s="12">
        <f>IFERROR(VLOOKUP($A6052,'[2]FINAL (2)'!$A$1:$F$7700,5,FALSE),0)</f>
        <v>0</v>
      </c>
      <c r="N6052" s="12">
        <f>IFERROR(VLOOKUP($A6052,[3]Sheet3!$A$1:$C$4542,3,FALSE),0)</f>
        <v>0</v>
      </c>
      <c r="O6052" s="10">
        <f t="shared" si="95"/>
        <v>0</v>
      </c>
      <c r="P6052"/>
    </row>
    <row r="6053" spans="1:16" x14ac:dyDescent="0.25">
      <c r="A6053" s="3">
        <v>22423371</v>
      </c>
      <c r="B6053" s="3" t="s">
        <v>2814</v>
      </c>
      <c r="C6053" s="4">
        <v>100996</v>
      </c>
      <c r="D6053" s="3" t="s">
        <v>3579</v>
      </c>
      <c r="E6053" s="3" t="s">
        <v>3</v>
      </c>
      <c r="F6053" s="4" t="s">
        <v>4</v>
      </c>
      <c r="G6053" s="3">
        <v>136964</v>
      </c>
      <c r="H6053" s="3" t="s">
        <v>3213</v>
      </c>
      <c r="I6053" s="3" t="s">
        <v>3999</v>
      </c>
      <c r="J6053" s="8">
        <v>1855000</v>
      </c>
      <c r="K6053" s="12">
        <f>IFERROR(VLOOKUP($A6053,[1]Piv!$B:$C,2,FALSE),0)</f>
        <v>1008816.38</v>
      </c>
      <c r="L6053" s="12">
        <f>IFERROR(VLOOKUP($A6053,'[2]FINAL (2)'!$A$1:$F$7700,3,FALSE),0)</f>
        <v>0</v>
      </c>
      <c r="M6053" s="12">
        <f>IFERROR(VLOOKUP($A6053,'[2]FINAL (2)'!$A$1:$F$7700,5,FALSE),0)</f>
        <v>0</v>
      </c>
      <c r="N6053" s="12">
        <f>IFERROR(VLOOKUP($A6053,[3]Sheet3!$A$1:$C$4542,3,FALSE),0)</f>
        <v>0</v>
      </c>
      <c r="O6053" s="10">
        <f t="shared" si="95"/>
        <v>1008816.38</v>
      </c>
      <c r="P6053" s="10">
        <f>O6053-J6053</f>
        <v>-846183.62</v>
      </c>
    </row>
    <row r="6054" spans="1:16" x14ac:dyDescent="0.25">
      <c r="A6054" s="3">
        <v>22709370</v>
      </c>
      <c r="B6054" s="3" t="s">
        <v>1464</v>
      </c>
      <c r="C6054" s="4">
        <v>100996</v>
      </c>
      <c r="D6054" s="3" t="s">
        <v>3579</v>
      </c>
      <c r="E6054" s="3" t="s">
        <v>3</v>
      </c>
      <c r="F6054" s="4" t="s">
        <v>4</v>
      </c>
      <c r="G6054" s="3">
        <v>136964</v>
      </c>
      <c r="H6054" s="3" t="s">
        <v>3213</v>
      </c>
      <c r="I6054" s="3" t="s">
        <v>3999</v>
      </c>
      <c r="J6054" s="8">
        <v>1075000</v>
      </c>
      <c r="K6054" s="12">
        <f>IFERROR(VLOOKUP($A6054,[1]Piv!$B:$C,2,FALSE),0)</f>
        <v>405223.22</v>
      </c>
      <c r="L6054" s="12">
        <f>IFERROR(VLOOKUP($A6054,'[2]FINAL (2)'!$A$1:$F$7700,3,FALSE),0)</f>
        <v>0</v>
      </c>
      <c r="M6054" s="12">
        <f>IFERROR(VLOOKUP($A6054,'[2]FINAL (2)'!$A$1:$F$7700,5,FALSE),0)</f>
        <v>0</v>
      </c>
      <c r="N6054" s="12">
        <f>IFERROR(VLOOKUP($A6054,[3]Sheet3!$A$1:$C$4542,3,FALSE),0)</f>
        <v>0</v>
      </c>
      <c r="O6054" s="10">
        <f t="shared" si="95"/>
        <v>405223.22</v>
      </c>
      <c r="P6054" s="10">
        <f>O6054-J6054</f>
        <v>-669776.78</v>
      </c>
    </row>
    <row r="6055" spans="1:16" x14ac:dyDescent="0.25">
      <c r="A6055" s="3">
        <v>23492471</v>
      </c>
      <c r="B6055" s="3" t="s">
        <v>2797</v>
      </c>
      <c r="C6055" s="4">
        <v>100996</v>
      </c>
      <c r="D6055" s="3" t="s">
        <v>3579</v>
      </c>
      <c r="E6055" s="3" t="s">
        <v>3</v>
      </c>
      <c r="F6055" s="4" t="s">
        <v>4</v>
      </c>
      <c r="G6055" s="3">
        <v>136964</v>
      </c>
      <c r="H6055" s="3" t="s">
        <v>3213</v>
      </c>
      <c r="I6055" s="3" t="s">
        <v>3999</v>
      </c>
      <c r="J6055" s="8">
        <v>1440000</v>
      </c>
      <c r="K6055" s="12">
        <f>IFERROR(VLOOKUP($A6055,[1]Piv!$B:$C,2,FALSE),0)</f>
        <v>764784.13</v>
      </c>
      <c r="L6055" s="12">
        <f>IFERROR(VLOOKUP($A6055,'[2]FINAL (2)'!$A$1:$F$7700,3,FALSE),0)</f>
        <v>0</v>
      </c>
      <c r="M6055" s="12">
        <f>IFERROR(VLOOKUP($A6055,'[2]FINAL (2)'!$A$1:$F$7700,5,FALSE),0)</f>
        <v>0</v>
      </c>
      <c r="N6055" s="12">
        <f>IFERROR(VLOOKUP($A6055,[3]Sheet3!$A$1:$C$4542,3,FALSE),0)</f>
        <v>0</v>
      </c>
      <c r="O6055" s="10">
        <f t="shared" si="95"/>
        <v>764784.13</v>
      </c>
      <c r="P6055" s="10">
        <f>O6055-J6055</f>
        <v>-675215.87</v>
      </c>
    </row>
    <row r="6056" spans="1:16" x14ac:dyDescent="0.25">
      <c r="A6056" s="3">
        <v>24251958</v>
      </c>
      <c r="B6056" s="3" t="s">
        <v>1340</v>
      </c>
      <c r="C6056" s="4">
        <v>100996</v>
      </c>
      <c r="D6056" s="3" t="s">
        <v>3579</v>
      </c>
      <c r="E6056" s="3" t="s">
        <v>3</v>
      </c>
      <c r="F6056" s="4" t="s">
        <v>4</v>
      </c>
      <c r="G6056" s="3">
        <v>136964</v>
      </c>
      <c r="H6056" s="3" t="s">
        <v>3213</v>
      </c>
      <c r="I6056" s="3" t="s">
        <v>3999</v>
      </c>
      <c r="J6056" s="8">
        <v>6300000</v>
      </c>
      <c r="K6056" s="12">
        <f>IFERROR(VLOOKUP($A6056,[1]Piv!$B:$C,2,FALSE),0)</f>
        <v>3783449.53</v>
      </c>
      <c r="L6056" s="12">
        <f>IFERROR(VLOOKUP($A6056,'[2]FINAL (2)'!$A$1:$F$7700,3,FALSE),0)</f>
        <v>0</v>
      </c>
      <c r="M6056" s="12">
        <f>IFERROR(VLOOKUP($A6056,'[2]FINAL (2)'!$A$1:$F$7700,5,FALSE),0)</f>
        <v>0</v>
      </c>
      <c r="N6056" s="12">
        <f>IFERROR(VLOOKUP($A6056,[3]Sheet3!$A$1:$C$4542,3,FALSE),0)</f>
        <v>0</v>
      </c>
      <c r="O6056" s="10">
        <f t="shared" si="95"/>
        <v>3783449.53</v>
      </c>
      <c r="P6056" s="10">
        <f>O6056-J6056</f>
        <v>-2516550.4700000002</v>
      </c>
    </row>
    <row r="6057" spans="1:16" x14ac:dyDescent="0.25">
      <c r="A6057" s="3">
        <v>24495610</v>
      </c>
      <c r="B6057" s="3" t="s">
        <v>8313</v>
      </c>
      <c r="C6057" s="4">
        <v>100996</v>
      </c>
      <c r="D6057" s="3" t="s">
        <v>3579</v>
      </c>
      <c r="E6057" s="3" t="s">
        <v>3</v>
      </c>
      <c r="F6057" s="4" t="s">
        <v>4</v>
      </c>
      <c r="G6057" s="3">
        <v>122984</v>
      </c>
      <c r="H6057" s="3" t="s">
        <v>3226</v>
      </c>
      <c r="I6057" s="3" t="s">
        <v>3999</v>
      </c>
      <c r="J6057" s="8">
        <v>2000000</v>
      </c>
      <c r="K6057" s="12">
        <f>IFERROR(VLOOKUP($A6057,[1]Piv!$B:$C,2,FALSE),0)</f>
        <v>0</v>
      </c>
      <c r="L6057" s="12">
        <f>IFERROR(VLOOKUP($A6057,'[2]FINAL (2)'!$A$1:$F$7700,3,FALSE),0)</f>
        <v>2000000</v>
      </c>
      <c r="M6057" s="12">
        <f>IFERROR(VLOOKUP($A6057,'[2]FINAL (2)'!$A$1:$F$7700,5,FALSE),0)</f>
        <v>0</v>
      </c>
      <c r="N6057" s="12">
        <f>IFERROR(VLOOKUP($A6057,[3]Sheet3!$A$1:$C$4542,3,FALSE),0)</f>
        <v>0</v>
      </c>
      <c r="O6057" s="10">
        <f t="shared" si="95"/>
        <v>2000000</v>
      </c>
      <c r="P6057" s="10">
        <f>O6057-J6057</f>
        <v>0</v>
      </c>
    </row>
    <row r="6058" spans="1:16" x14ac:dyDescent="0.25">
      <c r="A6058" s="3">
        <v>25388035</v>
      </c>
      <c r="B6058" s="3" t="s">
        <v>2732</v>
      </c>
      <c r="C6058" s="4">
        <v>100996</v>
      </c>
      <c r="D6058" s="3" t="s">
        <v>3579</v>
      </c>
      <c r="E6058" s="3" t="s">
        <v>3</v>
      </c>
      <c r="F6058" s="4" t="s">
        <v>4</v>
      </c>
      <c r="G6058" s="3">
        <v>136964</v>
      </c>
      <c r="H6058" s="3" t="s">
        <v>3213</v>
      </c>
      <c r="I6058" s="3" t="s">
        <v>3999</v>
      </c>
      <c r="J6058" s="8">
        <v>900000</v>
      </c>
      <c r="K6058" s="12">
        <f>IFERROR(VLOOKUP($A6058,[1]Piv!$B:$C,2,FALSE),0)</f>
        <v>802747.74</v>
      </c>
      <c r="L6058" s="12">
        <f>IFERROR(VLOOKUP($A6058,'[2]FINAL (2)'!$A$1:$F$7700,3,FALSE),0)</f>
        <v>0</v>
      </c>
      <c r="M6058" s="12">
        <f>IFERROR(VLOOKUP($A6058,'[2]FINAL (2)'!$A$1:$F$7700,5,FALSE),0)</f>
        <v>0</v>
      </c>
      <c r="N6058" s="12">
        <f>IFERROR(VLOOKUP($A6058,[3]Sheet3!$A$1:$C$4542,3,FALSE),0)</f>
        <v>0</v>
      </c>
      <c r="O6058" s="10">
        <f t="shared" si="95"/>
        <v>802747.74</v>
      </c>
      <c r="P6058" s="10">
        <f>O6058-J6058</f>
        <v>-97252.260000000009</v>
      </c>
    </row>
    <row r="6059" spans="1:16" x14ac:dyDescent="0.25">
      <c r="A6059" s="3">
        <v>25516841</v>
      </c>
      <c r="B6059" s="3" t="s">
        <v>1953</v>
      </c>
      <c r="C6059" s="4">
        <v>100996</v>
      </c>
      <c r="D6059" s="3" t="s">
        <v>3579</v>
      </c>
      <c r="E6059" s="3" t="s">
        <v>3</v>
      </c>
      <c r="F6059" s="4" t="s">
        <v>4</v>
      </c>
      <c r="G6059" s="3">
        <v>136964</v>
      </c>
      <c r="H6059" s="3" t="s">
        <v>3213</v>
      </c>
      <c r="I6059" s="3" t="s">
        <v>3999</v>
      </c>
      <c r="J6059" s="8">
        <v>1019000</v>
      </c>
      <c r="K6059" s="12">
        <f>IFERROR(VLOOKUP($A6059,[1]Piv!$B:$C,2,FALSE),0)</f>
        <v>896647.64</v>
      </c>
      <c r="L6059" s="12">
        <f>IFERROR(VLOOKUP($A6059,'[2]FINAL (2)'!$A$1:$F$7700,3,FALSE),0)</f>
        <v>0</v>
      </c>
      <c r="M6059" s="12">
        <f>IFERROR(VLOOKUP($A6059,'[2]FINAL (2)'!$A$1:$F$7700,5,FALSE),0)</f>
        <v>0</v>
      </c>
      <c r="N6059" s="12">
        <f>IFERROR(VLOOKUP($A6059,[3]Sheet3!$A$1:$C$4542,3,FALSE),0)</f>
        <v>0</v>
      </c>
      <c r="O6059" s="10">
        <f t="shared" si="95"/>
        <v>896647.64</v>
      </c>
      <c r="P6059" s="10">
        <f>O6059-J6059</f>
        <v>-122352.35999999999</v>
      </c>
    </row>
    <row r="6060" spans="1:16" x14ac:dyDescent="0.25">
      <c r="A6060" s="3">
        <v>25532552</v>
      </c>
      <c r="B6060" s="3" t="s">
        <v>1115</v>
      </c>
      <c r="C6060" s="4">
        <v>100996</v>
      </c>
      <c r="D6060" s="3" t="s">
        <v>3579</v>
      </c>
      <c r="E6060" s="3" t="s">
        <v>3</v>
      </c>
      <c r="F6060" s="4" t="s">
        <v>4</v>
      </c>
      <c r="G6060" s="3">
        <v>136964</v>
      </c>
      <c r="H6060" s="3" t="s">
        <v>3213</v>
      </c>
      <c r="I6060" s="3" t="s">
        <v>3999</v>
      </c>
      <c r="J6060" s="8">
        <v>1578000</v>
      </c>
      <c r="K6060" s="12">
        <f>IFERROR(VLOOKUP($A6060,[1]Piv!$B:$C,2,FALSE),0)</f>
        <v>1439479.74</v>
      </c>
      <c r="L6060" s="12">
        <f>IFERROR(VLOOKUP($A6060,'[2]FINAL (2)'!$A$1:$F$7700,3,FALSE),0)</f>
        <v>0</v>
      </c>
      <c r="M6060" s="12">
        <f>IFERROR(VLOOKUP($A6060,'[2]FINAL (2)'!$A$1:$F$7700,5,FALSE),0)</f>
        <v>0</v>
      </c>
      <c r="N6060" s="12">
        <f>IFERROR(VLOOKUP($A6060,[3]Sheet3!$A$1:$C$4542,3,FALSE),0)</f>
        <v>0</v>
      </c>
      <c r="O6060" s="10">
        <f t="shared" si="95"/>
        <v>1439479.74</v>
      </c>
      <c r="P6060" s="10">
        <f>O6060-J6060</f>
        <v>-138520.26</v>
      </c>
    </row>
    <row r="6061" spans="1:16" x14ac:dyDescent="0.25">
      <c r="A6061" s="3">
        <v>26865327</v>
      </c>
      <c r="B6061" s="3" t="s">
        <v>8314</v>
      </c>
      <c r="C6061" s="4">
        <v>100996</v>
      </c>
      <c r="D6061" s="3" t="s">
        <v>3579</v>
      </c>
      <c r="E6061" s="3" t="s">
        <v>3</v>
      </c>
      <c r="F6061" s="4" t="s">
        <v>4</v>
      </c>
      <c r="G6061" s="3">
        <v>136964</v>
      </c>
      <c r="H6061" s="3" t="s">
        <v>3213</v>
      </c>
      <c r="I6061" s="3" t="s">
        <v>3999</v>
      </c>
      <c r="J6061" s="8">
        <v>3000000</v>
      </c>
      <c r="K6061" s="12">
        <f>IFERROR(VLOOKUP($A6061,[1]Piv!$B:$C,2,FALSE),0)</f>
        <v>0</v>
      </c>
      <c r="L6061" s="12">
        <f>IFERROR(VLOOKUP($A6061,'[2]FINAL (2)'!$A$1:$F$7700,3,FALSE),0)</f>
        <v>2000000</v>
      </c>
      <c r="M6061" s="12">
        <f>IFERROR(VLOOKUP($A6061,'[2]FINAL (2)'!$A$1:$F$7700,5,FALSE),0)</f>
        <v>0</v>
      </c>
      <c r="N6061" s="12">
        <f>IFERROR(VLOOKUP($A6061,[3]Sheet3!$A$1:$C$4542,3,FALSE),0)</f>
        <v>3000000</v>
      </c>
      <c r="O6061" s="10">
        <f t="shared" si="95"/>
        <v>5000000</v>
      </c>
      <c r="P6061" s="10">
        <f>O6061-J6061</f>
        <v>2000000</v>
      </c>
    </row>
    <row r="6062" spans="1:16" x14ac:dyDescent="0.25">
      <c r="A6062" s="3">
        <v>27202734</v>
      </c>
      <c r="B6062" s="3" t="s">
        <v>8315</v>
      </c>
      <c r="C6062" s="4">
        <v>100996</v>
      </c>
      <c r="D6062" s="3" t="s">
        <v>3579</v>
      </c>
      <c r="E6062" s="3" t="s">
        <v>3</v>
      </c>
      <c r="F6062" s="4" t="s">
        <v>12</v>
      </c>
      <c r="G6062" s="3"/>
      <c r="H6062" s="3"/>
      <c r="I6062" s="3"/>
      <c r="J6062" s="8">
        <v>0</v>
      </c>
      <c r="K6062" s="12">
        <f>IFERROR(VLOOKUP($A6062,[1]Piv!$B:$C,2,FALSE),0)</f>
        <v>0</v>
      </c>
      <c r="L6062" s="12">
        <f>IFERROR(VLOOKUP($A6062,'[2]FINAL (2)'!$A$1:$F$7700,3,FALSE),0)</f>
        <v>0</v>
      </c>
      <c r="M6062" s="12">
        <f>IFERROR(VLOOKUP($A6062,'[2]FINAL (2)'!$A$1:$F$7700,5,FALSE),0)</f>
        <v>0</v>
      </c>
      <c r="N6062" s="12">
        <f>IFERROR(VLOOKUP($A6062,[3]Sheet3!$A$1:$C$4542,3,FALSE),0)</f>
        <v>0</v>
      </c>
      <c r="O6062" s="10">
        <f t="shared" si="95"/>
        <v>0</v>
      </c>
      <c r="P6062"/>
    </row>
    <row r="6063" spans="1:16" x14ac:dyDescent="0.25">
      <c r="A6063" s="3">
        <v>7484194</v>
      </c>
      <c r="B6063" s="3" t="s">
        <v>8316</v>
      </c>
      <c r="C6063" s="4">
        <v>100992</v>
      </c>
      <c r="D6063" s="3" t="s">
        <v>3867</v>
      </c>
      <c r="E6063" s="3" t="s">
        <v>3</v>
      </c>
      <c r="F6063" s="4" t="s">
        <v>12</v>
      </c>
      <c r="G6063" s="3"/>
      <c r="H6063" s="3"/>
      <c r="I6063" s="3"/>
      <c r="J6063" s="8">
        <v>0</v>
      </c>
      <c r="K6063" s="12">
        <f>IFERROR(VLOOKUP($A6063,[1]Piv!$B:$C,2,FALSE),0)</f>
        <v>0</v>
      </c>
      <c r="L6063" s="12">
        <f>IFERROR(VLOOKUP($A6063,'[2]FINAL (2)'!$A$1:$F$7700,3,FALSE),0)</f>
        <v>0</v>
      </c>
      <c r="M6063" s="12">
        <f>IFERROR(VLOOKUP($A6063,'[2]FINAL (2)'!$A$1:$F$7700,5,FALSE),0)</f>
        <v>0</v>
      </c>
      <c r="N6063" s="12">
        <f>IFERROR(VLOOKUP($A6063,[3]Sheet3!$A$1:$C$4542,3,FALSE),0)</f>
        <v>0</v>
      </c>
      <c r="O6063" s="10">
        <f t="shared" si="95"/>
        <v>0</v>
      </c>
      <c r="P6063"/>
    </row>
    <row r="6064" spans="1:16" x14ac:dyDescent="0.25">
      <c r="A6064" s="3">
        <v>10166164</v>
      </c>
      <c r="B6064" s="3" t="s">
        <v>8317</v>
      </c>
      <c r="C6064" s="4">
        <v>100992</v>
      </c>
      <c r="D6064" s="3" t="s">
        <v>3867</v>
      </c>
      <c r="E6064" s="3" t="s">
        <v>3</v>
      </c>
      <c r="F6064" s="4" t="s">
        <v>4</v>
      </c>
      <c r="G6064" s="3">
        <v>94601</v>
      </c>
      <c r="H6064" s="3" t="s">
        <v>3262</v>
      </c>
      <c r="I6064" s="3" t="s">
        <v>3999</v>
      </c>
      <c r="J6064" s="8">
        <v>15562083.810000001</v>
      </c>
      <c r="K6064" s="12">
        <f>IFERROR(VLOOKUP($A6064,[1]Piv!$B:$C,2,FALSE),0)</f>
        <v>0</v>
      </c>
      <c r="L6064" s="12">
        <f>IFERROR(VLOOKUP($A6064,'[2]FINAL (2)'!$A$1:$F$7700,3,FALSE),0)</f>
        <v>0</v>
      </c>
      <c r="M6064" s="12">
        <f>IFERROR(VLOOKUP($A6064,'[2]FINAL (2)'!$A$1:$F$7700,5,FALSE),0)</f>
        <v>858055.88</v>
      </c>
      <c r="N6064" s="12">
        <f>IFERROR(VLOOKUP($A6064,[3]Sheet3!$A$1:$C$4542,3,FALSE),0)</f>
        <v>14700000</v>
      </c>
      <c r="O6064" s="10">
        <f t="shared" si="95"/>
        <v>15558055.880000001</v>
      </c>
      <c r="P6064" s="10">
        <f>O6064-J6064</f>
        <v>-4027.929999999702</v>
      </c>
    </row>
    <row r="6065" spans="1:16" x14ac:dyDescent="0.25">
      <c r="A6065" s="3">
        <v>11283103</v>
      </c>
      <c r="B6065" s="3" t="s">
        <v>8318</v>
      </c>
      <c r="C6065" s="4">
        <v>100992</v>
      </c>
      <c r="D6065" s="3" t="s">
        <v>3867</v>
      </c>
      <c r="E6065" s="3" t="s">
        <v>3</v>
      </c>
      <c r="F6065" s="4" t="s">
        <v>4</v>
      </c>
      <c r="G6065" s="3">
        <v>94601</v>
      </c>
      <c r="H6065" s="3" t="s">
        <v>3262</v>
      </c>
      <c r="I6065" s="3" t="s">
        <v>3999</v>
      </c>
      <c r="J6065" s="8">
        <v>0</v>
      </c>
      <c r="K6065" s="12">
        <f>IFERROR(VLOOKUP($A6065,[1]Piv!$B:$C,2,FALSE),0)</f>
        <v>0</v>
      </c>
      <c r="L6065" s="12">
        <f>IFERROR(VLOOKUP($A6065,'[2]FINAL (2)'!$A$1:$F$7700,3,FALSE),0)</f>
        <v>0</v>
      </c>
      <c r="M6065" s="12">
        <f>IFERROR(VLOOKUP($A6065,'[2]FINAL (2)'!$A$1:$F$7700,5,FALSE),0)</f>
        <v>0</v>
      </c>
      <c r="N6065" s="12">
        <f>IFERROR(VLOOKUP($A6065,[3]Sheet3!$A$1:$C$4542,3,FALSE),0)</f>
        <v>25000</v>
      </c>
      <c r="O6065" s="10">
        <f t="shared" si="95"/>
        <v>25000</v>
      </c>
      <c r="P6065" s="10">
        <f>O6065-J6065</f>
        <v>25000</v>
      </c>
    </row>
    <row r="6066" spans="1:16" x14ac:dyDescent="0.25">
      <c r="A6066" s="3">
        <v>13122182</v>
      </c>
      <c r="B6066" s="3" t="s">
        <v>2833</v>
      </c>
      <c r="C6066" s="4">
        <v>100992</v>
      </c>
      <c r="D6066" s="3" t="s">
        <v>3867</v>
      </c>
      <c r="E6066" s="3" t="s">
        <v>3</v>
      </c>
      <c r="F6066" s="4" t="s">
        <v>4</v>
      </c>
      <c r="G6066" s="3">
        <v>94601</v>
      </c>
      <c r="H6066" s="3" t="s">
        <v>3262</v>
      </c>
      <c r="I6066" s="3" t="s">
        <v>3999</v>
      </c>
      <c r="J6066" s="8">
        <v>500000</v>
      </c>
      <c r="K6066" s="12">
        <f>IFERROR(VLOOKUP($A6066,[1]Piv!$B:$C,2,FALSE),0)</f>
        <v>0</v>
      </c>
      <c r="L6066" s="12">
        <f>IFERROR(VLOOKUP($A6066,'[2]FINAL (2)'!$A$1:$F$7700,3,FALSE),0)</f>
        <v>0</v>
      </c>
      <c r="M6066" s="12">
        <f>IFERROR(VLOOKUP($A6066,'[2]FINAL (2)'!$A$1:$F$7700,5,FALSE),0)</f>
        <v>1702540.32</v>
      </c>
      <c r="N6066" s="12">
        <f>IFERROR(VLOOKUP($A6066,[3]Sheet3!$A$1:$C$4542,3,FALSE),0)</f>
        <v>500000</v>
      </c>
      <c r="O6066" s="10">
        <f t="shared" si="95"/>
        <v>2202540.3200000003</v>
      </c>
      <c r="P6066" s="10">
        <f>O6066-J6066</f>
        <v>1702540.3200000003</v>
      </c>
    </row>
    <row r="6067" spans="1:16" x14ac:dyDescent="0.25">
      <c r="A6067" s="3">
        <v>13185238</v>
      </c>
      <c r="B6067" s="3" t="s">
        <v>2263</v>
      </c>
      <c r="C6067" s="4">
        <v>100997</v>
      </c>
      <c r="D6067" s="3" t="s">
        <v>3580</v>
      </c>
      <c r="E6067" s="3" t="s">
        <v>3</v>
      </c>
      <c r="F6067" s="4" t="s">
        <v>4</v>
      </c>
      <c r="G6067" s="3">
        <v>136618</v>
      </c>
      <c r="H6067" s="3" t="s">
        <v>3212</v>
      </c>
      <c r="I6067" s="3" t="s">
        <v>4001</v>
      </c>
      <c r="J6067" s="8">
        <v>17261843.77</v>
      </c>
      <c r="K6067" s="12">
        <f>IFERROR(VLOOKUP($A6067,[1]Piv!$B:$C,2,FALSE),0)</f>
        <v>1948282.61</v>
      </c>
      <c r="L6067" s="12">
        <f>IFERROR(VLOOKUP($A6067,'[2]FINAL (2)'!$A$1:$F$7700,3,FALSE),0)</f>
        <v>2720929.19</v>
      </c>
      <c r="M6067" s="12">
        <f>IFERROR(VLOOKUP($A6067,'[2]FINAL (2)'!$A$1:$F$7700,5,FALSE),0)</f>
        <v>0</v>
      </c>
      <c r="N6067" s="12">
        <f>IFERROR(VLOOKUP($A6067,[3]Sheet3!$A$1:$C$4542,3,FALSE),0)</f>
        <v>12000000</v>
      </c>
      <c r="O6067" s="10">
        <f t="shared" si="95"/>
        <v>16669211.800000001</v>
      </c>
      <c r="P6067" s="10">
        <f>O6067-J6067</f>
        <v>-592631.96999999881</v>
      </c>
    </row>
    <row r="6068" spans="1:16" x14ac:dyDescent="0.25">
      <c r="A6068" s="3">
        <v>16966632</v>
      </c>
      <c r="B6068" s="3" t="s">
        <v>2801</v>
      </c>
      <c r="C6068" s="4">
        <v>100997</v>
      </c>
      <c r="D6068" s="3" t="s">
        <v>3580</v>
      </c>
      <c r="E6068" s="3" t="s">
        <v>3</v>
      </c>
      <c r="F6068" s="4" t="s">
        <v>4</v>
      </c>
      <c r="G6068" s="3">
        <v>134715</v>
      </c>
      <c r="H6068" s="3" t="s">
        <v>3236</v>
      </c>
      <c r="I6068" s="3" t="s">
        <v>3999</v>
      </c>
      <c r="J6068" s="8">
        <v>2038044.99</v>
      </c>
      <c r="K6068" s="12">
        <f>IFERROR(VLOOKUP($A6068,[1]Piv!$B:$C,2,FALSE),0)</f>
        <v>0</v>
      </c>
      <c r="L6068" s="12">
        <f>IFERROR(VLOOKUP($A6068,'[2]FINAL (2)'!$A$1:$F$7700,3,FALSE),0)</f>
        <v>2025363.34</v>
      </c>
      <c r="M6068" s="12">
        <f>IFERROR(VLOOKUP($A6068,'[2]FINAL (2)'!$A$1:$F$7700,5,FALSE),0)</f>
        <v>0</v>
      </c>
      <c r="N6068" s="12">
        <f>IFERROR(VLOOKUP($A6068,[3]Sheet3!$A$1:$C$4542,3,FALSE),0)</f>
        <v>0</v>
      </c>
      <c r="O6068" s="10">
        <f t="shared" si="95"/>
        <v>2025363.34</v>
      </c>
      <c r="P6068" s="10">
        <f>O6068-J6068</f>
        <v>-12681.649999999907</v>
      </c>
    </row>
    <row r="6069" spans="1:16" x14ac:dyDescent="0.25">
      <c r="A6069" s="3">
        <v>14111373</v>
      </c>
      <c r="B6069" s="3" t="s">
        <v>8319</v>
      </c>
      <c r="C6069" s="4">
        <v>101824</v>
      </c>
      <c r="D6069" s="3" t="s">
        <v>4678</v>
      </c>
      <c r="E6069" s="3" t="s">
        <v>3</v>
      </c>
      <c r="F6069" s="4" t="s">
        <v>4</v>
      </c>
      <c r="G6069" s="3">
        <v>127389</v>
      </c>
      <c r="H6069" s="3" t="s">
        <v>8839</v>
      </c>
      <c r="I6069" s="3" t="s">
        <v>3999</v>
      </c>
      <c r="J6069" s="8">
        <v>34050000</v>
      </c>
      <c r="K6069" s="12">
        <f>IFERROR(VLOOKUP($A6069,[1]Piv!$B:$C,2,FALSE),0)</f>
        <v>2801323.87</v>
      </c>
      <c r="L6069" s="12">
        <f>IFERROR(VLOOKUP($A6069,'[2]FINAL (2)'!$A$1:$F$7700,3,FALSE),0)</f>
        <v>0</v>
      </c>
      <c r="M6069" s="12">
        <f>IFERROR(VLOOKUP($A6069,'[2]FINAL (2)'!$A$1:$F$7700,5,FALSE),0)</f>
        <v>0</v>
      </c>
      <c r="N6069" s="12">
        <f>IFERROR(VLOOKUP($A6069,[3]Sheet3!$A$1:$C$4542,3,FALSE),0)</f>
        <v>17050000</v>
      </c>
      <c r="O6069" s="10">
        <f t="shared" si="95"/>
        <v>19851323.870000001</v>
      </c>
      <c r="P6069" s="10">
        <f>O6069-J6069</f>
        <v>-14198676.129999999</v>
      </c>
    </row>
    <row r="6070" spans="1:16" x14ac:dyDescent="0.25">
      <c r="A6070" s="3">
        <v>16090135</v>
      </c>
      <c r="B6070" s="3" t="s">
        <v>8320</v>
      </c>
      <c r="C6070" s="4">
        <v>101824</v>
      </c>
      <c r="D6070" s="3" t="s">
        <v>4678</v>
      </c>
      <c r="E6070" s="3" t="s">
        <v>3</v>
      </c>
      <c r="F6070" s="4" t="s">
        <v>4</v>
      </c>
      <c r="G6070" s="3">
        <v>127389</v>
      </c>
      <c r="H6070" s="3" t="s">
        <v>8839</v>
      </c>
      <c r="I6070" s="3" t="s">
        <v>3999</v>
      </c>
      <c r="J6070" s="8">
        <v>0</v>
      </c>
      <c r="K6070" s="12">
        <f>IFERROR(VLOOKUP($A6070,[1]Piv!$B:$C,2,FALSE),0)</f>
        <v>0</v>
      </c>
      <c r="L6070" s="12">
        <f>IFERROR(VLOOKUP($A6070,'[2]FINAL (2)'!$A$1:$F$7700,3,FALSE),0)</f>
        <v>0</v>
      </c>
      <c r="M6070" s="12">
        <f>IFERROR(VLOOKUP($A6070,'[2]FINAL (2)'!$A$1:$F$7700,5,FALSE),0)</f>
        <v>0</v>
      </c>
      <c r="N6070" s="12">
        <f>IFERROR(VLOOKUP($A6070,[3]Sheet3!$A$1:$C$4542,3,FALSE),0)</f>
        <v>0</v>
      </c>
      <c r="O6070" s="10">
        <f t="shared" si="95"/>
        <v>0</v>
      </c>
      <c r="P6070" s="10">
        <f>O6070-J6070</f>
        <v>0</v>
      </c>
    </row>
    <row r="6071" spans="1:16" x14ac:dyDescent="0.25">
      <c r="A6071" s="3">
        <v>7710970</v>
      </c>
      <c r="B6071" s="3" t="s">
        <v>2027</v>
      </c>
      <c r="C6071" s="4">
        <v>101000</v>
      </c>
      <c r="D6071" s="3" t="s">
        <v>3977</v>
      </c>
      <c r="E6071" s="3" t="s">
        <v>3</v>
      </c>
      <c r="F6071" s="4" t="s">
        <v>4</v>
      </c>
      <c r="G6071" s="3">
        <v>128374</v>
      </c>
      <c r="H6071" s="3" t="s">
        <v>3198</v>
      </c>
      <c r="I6071" s="3" t="s">
        <v>3999</v>
      </c>
      <c r="J6071" s="8">
        <v>500000</v>
      </c>
      <c r="K6071" s="12">
        <f>IFERROR(VLOOKUP($A6071,[1]Piv!$B:$C,2,FALSE),0)</f>
        <v>0</v>
      </c>
      <c r="L6071" s="12">
        <f>IFERROR(VLOOKUP($A6071,'[2]FINAL (2)'!$A$1:$F$7700,3,FALSE),0)</f>
        <v>0</v>
      </c>
      <c r="M6071" s="12">
        <f>IFERROR(VLOOKUP($A6071,'[2]FINAL (2)'!$A$1:$F$7700,5,FALSE),0)</f>
        <v>50083.8</v>
      </c>
      <c r="N6071" s="12">
        <f>IFERROR(VLOOKUP($A6071,[3]Sheet3!$A$1:$C$4542,3,FALSE),0)</f>
        <v>500000</v>
      </c>
      <c r="O6071" s="10">
        <f t="shared" si="95"/>
        <v>550083.80000000005</v>
      </c>
      <c r="P6071" s="10">
        <f>O6071-J6071</f>
        <v>50083.800000000047</v>
      </c>
    </row>
    <row r="6072" spans="1:16" x14ac:dyDescent="0.25">
      <c r="A6072" s="3">
        <v>14115872</v>
      </c>
      <c r="B6072" s="3" t="s">
        <v>765</v>
      </c>
      <c r="C6072" s="4">
        <v>101000</v>
      </c>
      <c r="D6072" s="3" t="s">
        <v>3977</v>
      </c>
      <c r="E6072" s="3" t="s">
        <v>3</v>
      </c>
      <c r="F6072" s="4" t="s">
        <v>4</v>
      </c>
      <c r="G6072" s="3">
        <v>128374</v>
      </c>
      <c r="H6072" s="3" t="s">
        <v>3198</v>
      </c>
      <c r="I6072" s="3" t="s">
        <v>3999</v>
      </c>
      <c r="J6072" s="8">
        <v>700000</v>
      </c>
      <c r="K6072" s="12">
        <f>IFERROR(VLOOKUP($A6072,[1]Piv!$B:$C,2,FALSE),0)</f>
        <v>0</v>
      </c>
      <c r="L6072" s="12">
        <f>IFERROR(VLOOKUP($A6072,'[2]FINAL (2)'!$A$1:$F$7700,3,FALSE),0)</f>
        <v>0</v>
      </c>
      <c r="M6072" s="12">
        <f>IFERROR(VLOOKUP($A6072,'[2]FINAL (2)'!$A$1:$F$7700,5,FALSE),0)</f>
        <v>300502.76</v>
      </c>
      <c r="N6072" s="12">
        <f>IFERROR(VLOOKUP($A6072,[3]Sheet3!$A$1:$C$4542,3,FALSE),0)</f>
        <v>700000</v>
      </c>
      <c r="O6072" s="10">
        <f t="shared" si="95"/>
        <v>1000502.76</v>
      </c>
      <c r="P6072" s="10">
        <f>O6072-J6072</f>
        <v>300502.76</v>
      </c>
    </row>
    <row r="6073" spans="1:16" x14ac:dyDescent="0.25">
      <c r="A6073" s="3">
        <v>7400810</v>
      </c>
      <c r="B6073" s="3" t="s">
        <v>8321</v>
      </c>
      <c r="C6073" s="4">
        <v>101001</v>
      </c>
      <c r="D6073" s="3" t="s">
        <v>3868</v>
      </c>
      <c r="E6073" s="3" t="s">
        <v>3</v>
      </c>
      <c r="F6073" s="4" t="s">
        <v>12</v>
      </c>
      <c r="G6073" s="3"/>
      <c r="H6073" s="3"/>
      <c r="I6073" s="3" t="s">
        <v>3999</v>
      </c>
      <c r="J6073" s="8">
        <v>0</v>
      </c>
      <c r="K6073" s="12">
        <f>IFERROR(VLOOKUP($A6073,[1]Piv!$B:$C,2,FALSE),0)</f>
        <v>0</v>
      </c>
      <c r="L6073" s="12">
        <f>IFERROR(VLOOKUP($A6073,'[2]FINAL (2)'!$A$1:$F$7700,3,FALSE),0)</f>
        <v>0</v>
      </c>
      <c r="M6073" s="12">
        <f>IFERROR(VLOOKUP($A6073,'[2]FINAL (2)'!$A$1:$F$7700,5,FALSE),0)</f>
        <v>0</v>
      </c>
      <c r="N6073" s="12">
        <f>IFERROR(VLOOKUP($A6073,[3]Sheet3!$A$1:$C$4542,3,FALSE),0)</f>
        <v>0</v>
      </c>
      <c r="O6073" s="10">
        <f t="shared" si="95"/>
        <v>0</v>
      </c>
      <c r="P6073"/>
    </row>
    <row r="6074" spans="1:16" x14ac:dyDescent="0.25">
      <c r="A6074" s="3">
        <v>14753632</v>
      </c>
      <c r="B6074" s="3" t="s">
        <v>8322</v>
      </c>
      <c r="C6074" s="4">
        <v>101001</v>
      </c>
      <c r="D6074" s="3" t="s">
        <v>3868</v>
      </c>
      <c r="E6074" s="3" t="s">
        <v>3</v>
      </c>
      <c r="F6074" s="4" t="s">
        <v>4</v>
      </c>
      <c r="G6074" s="3">
        <v>74129</v>
      </c>
      <c r="H6074" s="3" t="s">
        <v>3202</v>
      </c>
      <c r="I6074" s="3" t="s">
        <v>3999</v>
      </c>
      <c r="J6074" s="8">
        <v>0</v>
      </c>
      <c r="K6074" s="12">
        <f>IFERROR(VLOOKUP($A6074,[1]Piv!$B:$C,2,FALSE),0)</f>
        <v>0</v>
      </c>
      <c r="L6074" s="12">
        <f>IFERROR(VLOOKUP($A6074,'[2]FINAL (2)'!$A$1:$F$7700,3,FALSE),0)</f>
        <v>0</v>
      </c>
      <c r="M6074" s="12">
        <f>IFERROR(VLOOKUP($A6074,'[2]FINAL (2)'!$A$1:$F$7700,5,FALSE),0)</f>
        <v>0</v>
      </c>
      <c r="N6074" s="12">
        <f>IFERROR(VLOOKUP($A6074,[3]Sheet3!$A$1:$C$4542,3,FALSE),0)</f>
        <v>200000</v>
      </c>
      <c r="O6074" s="10">
        <f t="shared" si="95"/>
        <v>200000</v>
      </c>
      <c r="P6074" s="10">
        <f>O6074-J6074</f>
        <v>200000</v>
      </c>
    </row>
    <row r="6075" spans="1:16" x14ac:dyDescent="0.25">
      <c r="A6075" s="3">
        <v>23548170</v>
      </c>
      <c r="B6075" s="3" t="s">
        <v>8323</v>
      </c>
      <c r="C6075" s="4">
        <v>101002</v>
      </c>
      <c r="D6075" s="3" t="s">
        <v>3869</v>
      </c>
      <c r="E6075" s="3" t="s">
        <v>3</v>
      </c>
      <c r="F6075" s="4" t="s">
        <v>4</v>
      </c>
      <c r="G6075" s="3">
        <v>129478</v>
      </c>
      <c r="H6075" s="3" t="s">
        <v>3231</v>
      </c>
      <c r="I6075" s="3" t="s">
        <v>3999</v>
      </c>
      <c r="J6075" s="8">
        <v>700000</v>
      </c>
      <c r="K6075" s="12">
        <f>IFERROR(VLOOKUP($A6075,[1]Piv!$B:$C,2,FALSE),0)</f>
        <v>488277.83</v>
      </c>
      <c r="L6075" s="12">
        <f>IFERROR(VLOOKUP($A6075,'[2]FINAL (2)'!$A$1:$F$7700,3,FALSE),0)</f>
        <v>0</v>
      </c>
      <c r="M6075" s="12">
        <f>IFERROR(VLOOKUP($A6075,'[2]FINAL (2)'!$A$1:$F$7700,5,FALSE),0)</f>
        <v>0</v>
      </c>
      <c r="N6075" s="12">
        <f>IFERROR(VLOOKUP($A6075,[3]Sheet3!$A$1:$C$4542,3,FALSE),0)</f>
        <v>0</v>
      </c>
      <c r="O6075" s="10">
        <f t="shared" si="95"/>
        <v>488277.83</v>
      </c>
      <c r="P6075" s="10">
        <f>O6075-J6075</f>
        <v>-211722.16999999998</v>
      </c>
    </row>
    <row r="6076" spans="1:16" x14ac:dyDescent="0.25">
      <c r="A6076" s="3">
        <v>22896388</v>
      </c>
      <c r="B6076" s="3" t="s">
        <v>8324</v>
      </c>
      <c r="C6076" s="4">
        <v>101002</v>
      </c>
      <c r="D6076" s="3" t="s">
        <v>3869</v>
      </c>
      <c r="E6076" s="3" t="s">
        <v>3</v>
      </c>
      <c r="F6076" s="4" t="s">
        <v>12</v>
      </c>
      <c r="G6076" s="3"/>
      <c r="H6076" s="3"/>
      <c r="I6076" s="3"/>
      <c r="J6076" s="8">
        <v>0</v>
      </c>
      <c r="K6076" s="12">
        <f>IFERROR(VLOOKUP($A6076,[1]Piv!$B:$C,2,FALSE),0)</f>
        <v>0</v>
      </c>
      <c r="L6076" s="12">
        <f>IFERROR(VLOOKUP($A6076,'[2]FINAL (2)'!$A$1:$F$7700,3,FALSE),0)</f>
        <v>0</v>
      </c>
      <c r="M6076" s="12">
        <f>IFERROR(VLOOKUP($A6076,'[2]FINAL (2)'!$A$1:$F$7700,5,FALSE),0)</f>
        <v>0</v>
      </c>
      <c r="N6076" s="12">
        <f>IFERROR(VLOOKUP($A6076,[3]Sheet3!$A$1:$C$4542,3,FALSE),0)</f>
        <v>0</v>
      </c>
      <c r="O6076" s="10">
        <f t="shared" si="95"/>
        <v>0</v>
      </c>
      <c r="P6076"/>
    </row>
    <row r="6077" spans="1:16" x14ac:dyDescent="0.25">
      <c r="A6077" s="3">
        <v>1463317</v>
      </c>
      <c r="B6077" s="3" t="s">
        <v>256</v>
      </c>
      <c r="C6077" s="4">
        <v>101825</v>
      </c>
      <c r="D6077" s="3" t="s">
        <v>4679</v>
      </c>
      <c r="E6077" s="3" t="s">
        <v>3</v>
      </c>
      <c r="F6077" s="4" t="s">
        <v>4</v>
      </c>
      <c r="G6077" s="3">
        <v>136964</v>
      </c>
      <c r="H6077" s="3" t="s">
        <v>3213</v>
      </c>
      <c r="I6077" s="3" t="s">
        <v>3999</v>
      </c>
      <c r="J6077" s="8">
        <v>70000</v>
      </c>
      <c r="K6077" s="12">
        <f>IFERROR(VLOOKUP($A6077,[1]Piv!$B:$C,2,FALSE),0)</f>
        <v>0</v>
      </c>
      <c r="L6077" s="12">
        <f>IFERROR(VLOOKUP($A6077,'[2]FINAL (2)'!$A$1:$F$7700,3,FALSE),0)</f>
        <v>0</v>
      </c>
      <c r="M6077" s="12">
        <f>IFERROR(VLOOKUP($A6077,'[2]FINAL (2)'!$A$1:$F$7700,5,FALSE),0)</f>
        <v>100174.04</v>
      </c>
      <c r="N6077" s="12">
        <f>IFERROR(VLOOKUP($A6077,[3]Sheet3!$A$1:$C$4542,3,FALSE),0)</f>
        <v>70000</v>
      </c>
      <c r="O6077" s="10">
        <f t="shared" si="95"/>
        <v>170174.03999999998</v>
      </c>
      <c r="P6077" s="10">
        <f>O6077-J6077</f>
        <v>100174.03999999998</v>
      </c>
    </row>
    <row r="6078" spans="1:16" x14ac:dyDescent="0.25">
      <c r="A6078" s="3">
        <v>22974292</v>
      </c>
      <c r="B6078" s="3" t="s">
        <v>2954</v>
      </c>
      <c r="C6078" s="4">
        <v>101825</v>
      </c>
      <c r="D6078" s="3" t="s">
        <v>4679</v>
      </c>
      <c r="E6078" s="3" t="s">
        <v>3</v>
      </c>
      <c r="F6078" s="4" t="s">
        <v>4</v>
      </c>
      <c r="G6078" s="3">
        <v>136964</v>
      </c>
      <c r="H6078" s="3" t="s">
        <v>3213</v>
      </c>
      <c r="I6078" s="3" t="s">
        <v>3999</v>
      </c>
      <c r="J6078" s="8">
        <v>1500000</v>
      </c>
      <c r="K6078" s="12">
        <f>IFERROR(VLOOKUP($A6078,[1]Piv!$B:$C,2,FALSE),0)</f>
        <v>1046534.8500000001</v>
      </c>
      <c r="L6078" s="12">
        <f>IFERROR(VLOOKUP($A6078,'[2]FINAL (2)'!$A$1:$F$7700,3,FALSE),0)</f>
        <v>0</v>
      </c>
      <c r="M6078" s="12">
        <f>IFERROR(VLOOKUP($A6078,'[2]FINAL (2)'!$A$1:$F$7700,5,FALSE),0)</f>
        <v>1336880.6000000001</v>
      </c>
      <c r="N6078" s="12">
        <f>IFERROR(VLOOKUP($A6078,[3]Sheet3!$A$1:$C$4542,3,FALSE),0)</f>
        <v>0</v>
      </c>
      <c r="O6078" s="10">
        <f t="shared" si="95"/>
        <v>2383415.4500000002</v>
      </c>
      <c r="P6078" s="10">
        <f>O6078-J6078</f>
        <v>883415.45000000019</v>
      </c>
    </row>
    <row r="6079" spans="1:16" x14ac:dyDescent="0.25">
      <c r="A6079" s="3">
        <v>23755714</v>
      </c>
      <c r="B6079" s="3" t="s">
        <v>1565</v>
      </c>
      <c r="C6079" s="4">
        <v>101825</v>
      </c>
      <c r="D6079" s="3" t="s">
        <v>4679</v>
      </c>
      <c r="E6079" s="3" t="s">
        <v>3</v>
      </c>
      <c r="F6079" s="4" t="s">
        <v>4</v>
      </c>
      <c r="G6079" s="3">
        <v>136964</v>
      </c>
      <c r="H6079" s="3" t="s">
        <v>3213</v>
      </c>
      <c r="I6079" s="3" t="s">
        <v>3999</v>
      </c>
      <c r="J6079" s="8">
        <v>3846600</v>
      </c>
      <c r="K6079" s="12">
        <f>IFERROR(VLOOKUP($A6079,[1]Piv!$B:$C,2,FALSE),0)</f>
        <v>1705946.4600000002</v>
      </c>
      <c r="L6079" s="12">
        <f>IFERROR(VLOOKUP($A6079,'[2]FINAL (2)'!$A$1:$F$7700,3,FALSE),0)</f>
        <v>0</v>
      </c>
      <c r="M6079" s="12">
        <f>IFERROR(VLOOKUP($A6079,'[2]FINAL (2)'!$A$1:$F$7700,5,FALSE),0)</f>
        <v>838794.01</v>
      </c>
      <c r="N6079" s="12">
        <f>IFERROR(VLOOKUP($A6079,[3]Sheet3!$A$1:$C$4542,3,FALSE),0)</f>
        <v>1499900</v>
      </c>
      <c r="O6079" s="10">
        <f t="shared" si="95"/>
        <v>4044640.47</v>
      </c>
      <c r="P6079" s="10">
        <f>O6079-J6079</f>
        <v>198040.4700000002</v>
      </c>
    </row>
    <row r="6080" spans="1:16" x14ac:dyDescent="0.25">
      <c r="A6080" s="3">
        <v>25024981</v>
      </c>
      <c r="B6080" s="3" t="s">
        <v>2739</v>
      </c>
      <c r="C6080" s="4">
        <v>101825</v>
      </c>
      <c r="D6080" s="3" t="s">
        <v>4679</v>
      </c>
      <c r="E6080" s="3" t="s">
        <v>3</v>
      </c>
      <c r="F6080" s="4" t="s">
        <v>4</v>
      </c>
      <c r="G6080" s="3">
        <v>136964</v>
      </c>
      <c r="H6080" s="3" t="s">
        <v>3213</v>
      </c>
      <c r="I6080" s="3" t="s">
        <v>3999</v>
      </c>
      <c r="J6080" s="8">
        <v>4135000</v>
      </c>
      <c r="K6080" s="12">
        <f>IFERROR(VLOOKUP($A6080,[1]Piv!$B:$C,2,FALSE),0)</f>
        <v>2119431.86</v>
      </c>
      <c r="L6080" s="12">
        <f>IFERROR(VLOOKUP($A6080,'[2]FINAL (2)'!$A$1:$F$7700,3,FALSE),0)</f>
        <v>0</v>
      </c>
      <c r="M6080" s="12">
        <f>IFERROR(VLOOKUP($A6080,'[2]FINAL (2)'!$A$1:$F$7700,5,FALSE),0)</f>
        <v>501179.4</v>
      </c>
      <c r="N6080" s="12">
        <f>IFERROR(VLOOKUP($A6080,[3]Sheet3!$A$1:$C$4542,3,FALSE),0)</f>
        <v>1790000</v>
      </c>
      <c r="O6080" s="10">
        <f t="shared" si="95"/>
        <v>4410611.26</v>
      </c>
      <c r="P6080" s="10">
        <f>O6080-J6080</f>
        <v>275611.25999999978</v>
      </c>
    </row>
    <row r="6081" spans="1:16" x14ac:dyDescent="0.25">
      <c r="A6081" s="3">
        <v>25229129</v>
      </c>
      <c r="B6081" s="3" t="s">
        <v>1926</v>
      </c>
      <c r="C6081" s="4">
        <v>101825</v>
      </c>
      <c r="D6081" s="3" t="s">
        <v>4679</v>
      </c>
      <c r="E6081" s="3" t="s">
        <v>3</v>
      </c>
      <c r="F6081" s="4" t="s">
        <v>4</v>
      </c>
      <c r="G6081" s="3">
        <v>136964</v>
      </c>
      <c r="H6081" s="3" t="s">
        <v>3213</v>
      </c>
      <c r="I6081" s="3" t="s">
        <v>3999</v>
      </c>
      <c r="J6081" s="8">
        <v>1000000</v>
      </c>
      <c r="K6081" s="12">
        <f>IFERROR(VLOOKUP($A6081,[1]Piv!$B:$C,2,FALSE),0)</f>
        <v>1008543.22</v>
      </c>
      <c r="L6081" s="12">
        <f>IFERROR(VLOOKUP($A6081,'[2]FINAL (2)'!$A$1:$F$7700,3,FALSE),0)</f>
        <v>0</v>
      </c>
      <c r="M6081" s="12">
        <f>IFERROR(VLOOKUP($A6081,'[2]FINAL (2)'!$A$1:$F$7700,5,FALSE),0)</f>
        <v>839779.9</v>
      </c>
      <c r="N6081" s="12">
        <f>IFERROR(VLOOKUP($A6081,[3]Sheet3!$A$1:$C$4542,3,FALSE),0)</f>
        <v>0</v>
      </c>
      <c r="O6081" s="10">
        <f t="shared" si="95"/>
        <v>1848323.12</v>
      </c>
      <c r="P6081" s="10">
        <f>O6081-J6081</f>
        <v>848323.12000000011</v>
      </c>
    </row>
    <row r="6082" spans="1:16" x14ac:dyDescent="0.25">
      <c r="A6082" s="3">
        <v>25471777</v>
      </c>
      <c r="B6082" s="3" t="s">
        <v>286</v>
      </c>
      <c r="C6082" s="4">
        <v>101825</v>
      </c>
      <c r="D6082" s="3" t="s">
        <v>4679</v>
      </c>
      <c r="E6082" s="3" t="s">
        <v>3</v>
      </c>
      <c r="F6082" s="4" t="s">
        <v>4</v>
      </c>
      <c r="G6082" s="3">
        <v>136964</v>
      </c>
      <c r="H6082" s="3" t="s">
        <v>3213</v>
      </c>
      <c r="I6082" s="3" t="s">
        <v>3999</v>
      </c>
      <c r="J6082" s="8">
        <v>500000</v>
      </c>
      <c r="K6082" s="12">
        <f>IFERROR(VLOOKUP($A6082,[1]Piv!$B:$C,2,FALSE),0)</f>
        <v>508041.88</v>
      </c>
      <c r="L6082" s="12">
        <f>IFERROR(VLOOKUP($A6082,'[2]FINAL (2)'!$A$1:$F$7700,3,FALSE),0)</f>
        <v>0</v>
      </c>
      <c r="M6082" s="12">
        <f>IFERROR(VLOOKUP($A6082,'[2]FINAL (2)'!$A$1:$F$7700,5,FALSE),0)</f>
        <v>453293.77</v>
      </c>
      <c r="N6082" s="12">
        <f>IFERROR(VLOOKUP($A6082,[3]Sheet3!$A$1:$C$4542,3,FALSE),0)</f>
        <v>0</v>
      </c>
      <c r="O6082" s="10">
        <f t="shared" si="95"/>
        <v>961335.65</v>
      </c>
      <c r="P6082" s="10">
        <f>O6082-J6082</f>
        <v>461335.65</v>
      </c>
    </row>
    <row r="6083" spans="1:16" x14ac:dyDescent="0.25">
      <c r="A6083" s="3">
        <v>18362665</v>
      </c>
      <c r="B6083" s="3" t="s">
        <v>8325</v>
      </c>
      <c r="C6083" s="4">
        <v>101826</v>
      </c>
      <c r="D6083" s="3" t="s">
        <v>4680</v>
      </c>
      <c r="E6083" s="3" t="s">
        <v>3</v>
      </c>
      <c r="F6083" s="4" t="s">
        <v>4</v>
      </c>
      <c r="G6083" s="3">
        <v>126344</v>
      </c>
      <c r="H6083" s="3" t="s">
        <v>3272</v>
      </c>
      <c r="I6083" s="3" t="s">
        <v>3999</v>
      </c>
      <c r="J6083" s="8">
        <v>33301476.879999999</v>
      </c>
      <c r="K6083" s="12">
        <f>IFERROR(VLOOKUP($A6083,[1]Piv!$B:$C,2,FALSE),0)</f>
        <v>0</v>
      </c>
      <c r="L6083" s="12">
        <f>IFERROR(VLOOKUP($A6083,'[2]FINAL (2)'!$A$1:$F$7700,3,FALSE),0)</f>
        <v>2705651.26</v>
      </c>
      <c r="M6083" s="12">
        <f>IFERROR(VLOOKUP($A6083,'[2]FINAL (2)'!$A$1:$F$7700,5,FALSE),0)</f>
        <v>0</v>
      </c>
      <c r="N6083" s="12">
        <f>IFERROR(VLOOKUP($A6083,[3]Sheet3!$A$1:$C$4542,3,FALSE),0)</f>
        <v>30593000</v>
      </c>
      <c r="O6083" s="10">
        <f t="shared" ref="O6083:O6146" si="96">IFERROR(SUM(K6083,L6083,M6083,N6083),0)</f>
        <v>33298651.259999998</v>
      </c>
      <c r="P6083" s="10">
        <f>O6083-J6083</f>
        <v>-2825.6200000010431</v>
      </c>
    </row>
    <row r="6084" spans="1:16" x14ac:dyDescent="0.25">
      <c r="A6084" s="3">
        <v>16137753</v>
      </c>
      <c r="B6084" s="3" t="s">
        <v>8326</v>
      </c>
      <c r="C6084" s="4">
        <v>101826</v>
      </c>
      <c r="D6084" s="3" t="s">
        <v>4680</v>
      </c>
      <c r="E6084" s="3" t="s">
        <v>3</v>
      </c>
      <c r="F6084" s="4" t="s">
        <v>4</v>
      </c>
      <c r="G6084" s="3">
        <v>126344</v>
      </c>
      <c r="H6084" s="3" t="s">
        <v>3272</v>
      </c>
      <c r="I6084" s="3" t="s">
        <v>3999</v>
      </c>
      <c r="J6084" s="8">
        <v>0</v>
      </c>
      <c r="K6084" s="12">
        <f>IFERROR(VLOOKUP($A6084,[1]Piv!$B:$C,2,FALSE),0)</f>
        <v>0</v>
      </c>
      <c r="L6084" s="12">
        <f>IFERROR(VLOOKUP($A6084,'[2]FINAL (2)'!$A$1:$F$7700,3,FALSE),0)</f>
        <v>0</v>
      </c>
      <c r="M6084" s="12">
        <f>IFERROR(VLOOKUP($A6084,'[2]FINAL (2)'!$A$1:$F$7700,5,FALSE),0)</f>
        <v>0</v>
      </c>
      <c r="N6084" s="12">
        <f>IFERROR(VLOOKUP($A6084,[3]Sheet3!$A$1:$C$4542,3,FALSE),0)</f>
        <v>3000000</v>
      </c>
      <c r="O6084" s="10">
        <f t="shared" si="96"/>
        <v>3000000</v>
      </c>
      <c r="P6084" s="10">
        <f>O6084-J6084</f>
        <v>3000000</v>
      </c>
    </row>
    <row r="6085" spans="1:16" x14ac:dyDescent="0.25">
      <c r="A6085" s="3">
        <v>19095832</v>
      </c>
      <c r="B6085" s="3" t="s">
        <v>8327</v>
      </c>
      <c r="C6085" s="4">
        <v>101826</v>
      </c>
      <c r="D6085" s="3" t="s">
        <v>4680</v>
      </c>
      <c r="E6085" s="3" t="s">
        <v>3</v>
      </c>
      <c r="F6085" s="4" t="s">
        <v>12</v>
      </c>
      <c r="G6085" s="3"/>
      <c r="H6085" s="3"/>
      <c r="I6085" s="3"/>
      <c r="J6085" s="8">
        <v>0</v>
      </c>
      <c r="K6085" s="12">
        <f>IFERROR(VLOOKUP($A6085,[1]Piv!$B:$C,2,FALSE),0)</f>
        <v>0</v>
      </c>
      <c r="L6085" s="12">
        <f>IFERROR(VLOOKUP($A6085,'[2]FINAL (2)'!$A$1:$F$7700,3,FALSE),0)</f>
        <v>0</v>
      </c>
      <c r="M6085" s="12">
        <f>IFERROR(VLOOKUP($A6085,'[2]FINAL (2)'!$A$1:$F$7700,5,FALSE),0)</f>
        <v>0</v>
      </c>
      <c r="N6085" s="12">
        <f>IFERROR(VLOOKUP($A6085,[3]Sheet3!$A$1:$C$4542,3,FALSE),0)</f>
        <v>0</v>
      </c>
      <c r="O6085" s="10">
        <f t="shared" si="96"/>
        <v>0</v>
      </c>
      <c r="P6085"/>
    </row>
    <row r="6086" spans="1:16" x14ac:dyDescent="0.25">
      <c r="A6086" s="3">
        <v>1583191</v>
      </c>
      <c r="B6086" s="3" t="s">
        <v>1067</v>
      </c>
      <c r="C6086" s="4">
        <v>101003</v>
      </c>
      <c r="D6086" s="3" t="s">
        <v>3870</v>
      </c>
      <c r="E6086" s="3" t="s">
        <v>3</v>
      </c>
      <c r="F6086" s="4" t="s">
        <v>4</v>
      </c>
      <c r="G6086" s="3">
        <v>129943</v>
      </c>
      <c r="H6086" s="3" t="s">
        <v>3204</v>
      </c>
      <c r="I6086" s="3" t="s">
        <v>3999</v>
      </c>
      <c r="J6086" s="8">
        <v>3160133.24</v>
      </c>
      <c r="K6086" s="12">
        <f>IFERROR(VLOOKUP($A6086,[1]Piv!$B:$C,2,FALSE),0)</f>
        <v>0</v>
      </c>
      <c r="L6086" s="12">
        <f>IFERROR(VLOOKUP($A6086,'[2]FINAL (2)'!$A$1:$F$7700,3,FALSE),0)</f>
        <v>2149088.83</v>
      </c>
      <c r="M6086" s="12">
        <f>IFERROR(VLOOKUP($A6086,'[2]FINAL (2)'!$A$1:$F$7700,5,FALSE),0)</f>
        <v>0</v>
      </c>
      <c r="N6086" s="12">
        <f>IFERROR(VLOOKUP($A6086,[3]Sheet3!$A$1:$C$4542,3,FALSE),0)</f>
        <v>1000000</v>
      </c>
      <c r="O6086" s="10">
        <f t="shared" si="96"/>
        <v>3149088.83</v>
      </c>
      <c r="P6086" s="10">
        <f>O6086-J6086</f>
        <v>-11044.410000000149</v>
      </c>
    </row>
    <row r="6087" spans="1:16" x14ac:dyDescent="0.25">
      <c r="A6087" s="3">
        <v>10092827</v>
      </c>
      <c r="B6087" s="3" t="s">
        <v>196</v>
      </c>
      <c r="C6087" s="4">
        <v>101003</v>
      </c>
      <c r="D6087" s="3" t="s">
        <v>3870</v>
      </c>
      <c r="E6087" s="3" t="s">
        <v>3</v>
      </c>
      <c r="F6087" s="4" t="s">
        <v>4</v>
      </c>
      <c r="G6087" s="3">
        <v>129943</v>
      </c>
      <c r="H6087" s="3" t="s">
        <v>3204</v>
      </c>
      <c r="I6087" s="3" t="s">
        <v>3999</v>
      </c>
      <c r="J6087" s="8">
        <v>575015.41</v>
      </c>
      <c r="K6087" s="12">
        <f>IFERROR(VLOOKUP($A6087,[1]Piv!$B:$C,2,FALSE),0)</f>
        <v>0</v>
      </c>
      <c r="L6087" s="12">
        <f>IFERROR(VLOOKUP($A6087,'[2]FINAL (2)'!$A$1:$F$7700,3,FALSE),0)</f>
        <v>572010.29</v>
      </c>
      <c r="M6087" s="12">
        <f>IFERROR(VLOOKUP($A6087,'[2]FINAL (2)'!$A$1:$F$7700,5,FALSE),0)</f>
        <v>0</v>
      </c>
      <c r="N6087" s="12">
        <f>IFERROR(VLOOKUP($A6087,[3]Sheet3!$A$1:$C$4542,3,FALSE),0)</f>
        <v>0</v>
      </c>
      <c r="O6087" s="10">
        <f t="shared" si="96"/>
        <v>572010.29</v>
      </c>
      <c r="P6087" s="10">
        <f>O6087-J6087</f>
        <v>-3005.1199999999953</v>
      </c>
    </row>
    <row r="6088" spans="1:16" x14ac:dyDescent="0.25">
      <c r="A6088" s="3">
        <v>12246544</v>
      </c>
      <c r="B6088" s="3" t="s">
        <v>2984</v>
      </c>
      <c r="C6088" s="4">
        <v>101004</v>
      </c>
      <c r="D6088" s="3" t="s">
        <v>3581</v>
      </c>
      <c r="E6088" s="3" t="s">
        <v>3</v>
      </c>
      <c r="F6088" s="4" t="s">
        <v>4</v>
      </c>
      <c r="G6088" s="3">
        <v>134714</v>
      </c>
      <c r="H6088" s="3" t="s">
        <v>3254</v>
      </c>
      <c r="I6088" s="3" t="s">
        <v>3999</v>
      </c>
      <c r="J6088" s="8">
        <v>2003710.76</v>
      </c>
      <c r="K6088" s="12">
        <f>IFERROR(VLOOKUP($A6088,[1]Piv!$B:$C,2,FALSE),0)</f>
        <v>0</v>
      </c>
      <c r="L6088" s="12">
        <f>IFERROR(VLOOKUP($A6088,'[2]FINAL (2)'!$A$1:$F$7700,3,FALSE),0)</f>
        <v>502473.84</v>
      </c>
      <c r="M6088" s="12">
        <f>IFERROR(VLOOKUP($A6088,'[2]FINAL (2)'!$A$1:$F$7700,5,FALSE),0)</f>
        <v>0</v>
      </c>
      <c r="N6088" s="12">
        <f>IFERROR(VLOOKUP($A6088,[3]Sheet3!$A$1:$C$4542,3,FALSE),0)</f>
        <v>1500000</v>
      </c>
      <c r="O6088" s="10">
        <f t="shared" si="96"/>
        <v>2002473.84</v>
      </c>
      <c r="P6088" s="10">
        <f>O6088-J6088</f>
        <v>-1236.9199999999255</v>
      </c>
    </row>
    <row r="6089" spans="1:16" x14ac:dyDescent="0.25">
      <c r="A6089" s="3">
        <v>14927019</v>
      </c>
      <c r="B6089" s="3" t="s">
        <v>779</v>
      </c>
      <c r="C6089" s="4">
        <v>101004</v>
      </c>
      <c r="D6089" s="3" t="s">
        <v>3581</v>
      </c>
      <c r="E6089" s="3" t="s">
        <v>3</v>
      </c>
      <c r="F6089" s="4" t="s">
        <v>4</v>
      </c>
      <c r="G6089" s="3">
        <v>134714</v>
      </c>
      <c r="H6089" s="3" t="s">
        <v>3254</v>
      </c>
      <c r="I6089" s="3" t="s">
        <v>3999</v>
      </c>
      <c r="J6089" s="8">
        <v>4610855.01</v>
      </c>
      <c r="K6089" s="12">
        <f>IFERROR(VLOOKUP($A6089,[1]Piv!$B:$C,2,FALSE),0)</f>
        <v>498446.86</v>
      </c>
      <c r="L6089" s="12">
        <f>IFERROR(VLOOKUP($A6089,'[2]FINAL (2)'!$A$1:$F$7700,3,FALSE),0)</f>
        <v>1307236.69</v>
      </c>
      <c r="M6089" s="12">
        <f>IFERROR(VLOOKUP($A6089,'[2]FINAL (2)'!$A$1:$F$7700,5,FALSE),0)</f>
        <v>0</v>
      </c>
      <c r="N6089" s="12">
        <f>IFERROR(VLOOKUP($A6089,[3]Sheet3!$A$1:$C$4542,3,FALSE),0)</f>
        <v>2800000</v>
      </c>
      <c r="O6089" s="10">
        <f t="shared" si="96"/>
        <v>4605683.55</v>
      </c>
      <c r="P6089" s="10">
        <f>O6089-J6089</f>
        <v>-5171.4599999999627</v>
      </c>
    </row>
    <row r="6090" spans="1:16" x14ac:dyDescent="0.25">
      <c r="A6090" s="3">
        <v>18746610</v>
      </c>
      <c r="B6090" s="3" t="s">
        <v>646</v>
      </c>
      <c r="C6090" s="4">
        <v>101005</v>
      </c>
      <c r="D6090" s="3" t="s">
        <v>3582</v>
      </c>
      <c r="E6090" s="3" t="s">
        <v>3</v>
      </c>
      <c r="F6090" s="4" t="s">
        <v>4</v>
      </c>
      <c r="G6090" s="3">
        <v>88665</v>
      </c>
      <c r="H6090" s="3" t="s">
        <v>3292</v>
      </c>
      <c r="I6090" s="3" t="s">
        <v>3999</v>
      </c>
      <c r="J6090" s="8">
        <v>9007125.2100000009</v>
      </c>
      <c r="K6090" s="12">
        <f>IFERROR(VLOOKUP($A6090,[1]Piv!$B:$C,2,FALSE),0)</f>
        <v>1021811.39</v>
      </c>
      <c r="L6090" s="12">
        <f>IFERROR(VLOOKUP($A6090,'[2]FINAL (2)'!$A$1:$F$7700,3,FALSE),0)</f>
        <v>0</v>
      </c>
      <c r="M6090" s="12">
        <f>IFERROR(VLOOKUP($A6090,'[2]FINAL (2)'!$A$1:$F$7700,5,FALSE),0)</f>
        <v>3004750.15</v>
      </c>
      <c r="N6090" s="12">
        <f>IFERROR(VLOOKUP($A6090,[3]Sheet3!$A$1:$C$4542,3,FALSE),0)</f>
        <v>5000000</v>
      </c>
      <c r="O6090" s="10">
        <f t="shared" si="96"/>
        <v>9026561.5399999991</v>
      </c>
      <c r="P6090" s="10">
        <f>O6090-J6090</f>
        <v>19436.329999998212</v>
      </c>
    </row>
    <row r="6091" spans="1:16" x14ac:dyDescent="0.25">
      <c r="A6091" s="3">
        <v>21909558</v>
      </c>
      <c r="B6091" s="3" t="s">
        <v>1357</v>
      </c>
      <c r="C6091" s="4">
        <v>101005</v>
      </c>
      <c r="D6091" s="3" t="s">
        <v>3582</v>
      </c>
      <c r="E6091" s="3" t="s">
        <v>3</v>
      </c>
      <c r="F6091" s="4" t="s">
        <v>4</v>
      </c>
      <c r="G6091" s="3">
        <v>88665</v>
      </c>
      <c r="H6091" s="3" t="s">
        <v>3292</v>
      </c>
      <c r="I6091" s="3" t="s">
        <v>3999</v>
      </c>
      <c r="J6091" s="8">
        <v>4680000</v>
      </c>
      <c r="K6091" s="12">
        <f>IFERROR(VLOOKUP($A6091,[1]Piv!$B:$C,2,FALSE),0)</f>
        <v>4056869.7800000003</v>
      </c>
      <c r="L6091" s="12">
        <f>IFERROR(VLOOKUP($A6091,'[2]FINAL (2)'!$A$1:$F$7700,3,FALSE),0)</f>
        <v>0</v>
      </c>
      <c r="M6091" s="12">
        <f>IFERROR(VLOOKUP($A6091,'[2]FINAL (2)'!$A$1:$F$7700,5,FALSE),0)</f>
        <v>0</v>
      </c>
      <c r="N6091" s="12">
        <f>IFERROR(VLOOKUP($A6091,[3]Sheet3!$A$1:$C$4542,3,FALSE),0)</f>
        <v>0</v>
      </c>
      <c r="O6091" s="10">
        <f t="shared" si="96"/>
        <v>4056869.7800000003</v>
      </c>
      <c r="P6091" s="10">
        <f>O6091-J6091</f>
        <v>-623130.21999999974</v>
      </c>
    </row>
    <row r="6092" spans="1:16" x14ac:dyDescent="0.25">
      <c r="A6092" s="3">
        <v>5840897</v>
      </c>
      <c r="B6092" s="3" t="s">
        <v>3189</v>
      </c>
      <c r="C6092" s="4">
        <v>101007</v>
      </c>
      <c r="D6092" s="3" t="s">
        <v>1518</v>
      </c>
      <c r="E6092" s="3" t="s">
        <v>3</v>
      </c>
      <c r="F6092" s="4" t="s">
        <v>4</v>
      </c>
      <c r="G6092" s="3">
        <v>70925</v>
      </c>
      <c r="H6092" s="3" t="s">
        <v>3227</v>
      </c>
      <c r="I6092" s="3" t="s">
        <v>3999</v>
      </c>
      <c r="J6092" s="8">
        <v>0</v>
      </c>
      <c r="K6092" s="12">
        <f>IFERROR(VLOOKUP($A6092,[1]Piv!$B:$C,2,FALSE),0)</f>
        <v>0</v>
      </c>
      <c r="L6092" s="12">
        <f>IFERROR(VLOOKUP($A6092,'[2]FINAL (2)'!$A$1:$F$7700,3,FALSE),0)</f>
        <v>0</v>
      </c>
      <c r="M6092" s="12">
        <f>IFERROR(VLOOKUP($A6092,'[2]FINAL (2)'!$A$1:$F$7700,5,FALSE),0)</f>
        <v>0</v>
      </c>
      <c r="N6092" s="12">
        <f>IFERROR(VLOOKUP($A6092,[3]Sheet3!$A$1:$C$4542,3,FALSE),0)</f>
        <v>0</v>
      </c>
      <c r="O6092" s="10">
        <f t="shared" si="96"/>
        <v>0</v>
      </c>
      <c r="P6092" s="10">
        <f>O6092-J6092</f>
        <v>0</v>
      </c>
    </row>
    <row r="6093" spans="1:16" x14ac:dyDescent="0.25">
      <c r="A6093" s="3">
        <v>13035354</v>
      </c>
      <c r="B6093" s="3" t="s">
        <v>1517</v>
      </c>
      <c r="C6093" s="4">
        <v>101007</v>
      </c>
      <c r="D6093" s="3" t="s">
        <v>1518</v>
      </c>
      <c r="E6093" s="3" t="s">
        <v>3</v>
      </c>
      <c r="F6093" s="4" t="s">
        <v>4</v>
      </c>
      <c r="G6093" s="3">
        <v>70925</v>
      </c>
      <c r="H6093" s="3" t="s">
        <v>3227</v>
      </c>
      <c r="I6093" s="3" t="s">
        <v>3999</v>
      </c>
      <c r="J6093" s="8">
        <v>620000</v>
      </c>
      <c r="K6093" s="12">
        <f>IFERROR(VLOOKUP($A6093,[1]Piv!$B:$C,2,FALSE),0)</f>
        <v>560161.76</v>
      </c>
      <c r="L6093" s="12">
        <f>IFERROR(VLOOKUP($A6093,'[2]FINAL (2)'!$A$1:$F$7700,3,FALSE),0)</f>
        <v>0</v>
      </c>
      <c r="M6093" s="12">
        <f>IFERROR(VLOOKUP($A6093,'[2]FINAL (2)'!$A$1:$F$7700,5,FALSE),0)</f>
        <v>0</v>
      </c>
      <c r="N6093" s="12">
        <f>IFERROR(VLOOKUP($A6093,[3]Sheet3!$A$1:$C$4542,3,FALSE),0)</f>
        <v>0</v>
      </c>
      <c r="O6093" s="10">
        <f t="shared" si="96"/>
        <v>560161.76</v>
      </c>
      <c r="P6093" s="10">
        <f>O6093-J6093</f>
        <v>-59838.239999999991</v>
      </c>
    </row>
    <row r="6094" spans="1:16" x14ac:dyDescent="0.25">
      <c r="A6094" s="3">
        <v>17384871</v>
      </c>
      <c r="B6094" s="3" t="s">
        <v>8328</v>
      </c>
      <c r="C6094" s="4">
        <v>101007</v>
      </c>
      <c r="D6094" s="3" t="s">
        <v>1518</v>
      </c>
      <c r="E6094" s="3" t="s">
        <v>3</v>
      </c>
      <c r="F6094" s="4" t="s">
        <v>12</v>
      </c>
      <c r="G6094" s="3"/>
      <c r="H6094" s="3"/>
      <c r="I6094" s="3"/>
      <c r="J6094" s="8">
        <v>0</v>
      </c>
      <c r="K6094" s="12">
        <f>IFERROR(VLOOKUP($A6094,[1]Piv!$B:$C,2,FALSE),0)</f>
        <v>0</v>
      </c>
      <c r="L6094" s="12">
        <f>IFERROR(VLOOKUP($A6094,'[2]FINAL (2)'!$A$1:$F$7700,3,FALSE),0)</f>
        <v>0</v>
      </c>
      <c r="M6094" s="12">
        <f>IFERROR(VLOOKUP($A6094,'[2]FINAL (2)'!$A$1:$F$7700,5,FALSE),0)</f>
        <v>0</v>
      </c>
      <c r="N6094" s="12">
        <f>IFERROR(VLOOKUP($A6094,[3]Sheet3!$A$1:$C$4542,3,FALSE),0)</f>
        <v>0</v>
      </c>
      <c r="O6094" s="10">
        <f t="shared" si="96"/>
        <v>0</v>
      </c>
      <c r="P6094"/>
    </row>
    <row r="6095" spans="1:16" x14ac:dyDescent="0.25">
      <c r="A6095" s="3">
        <v>20858866</v>
      </c>
      <c r="B6095" s="3" t="s">
        <v>8329</v>
      </c>
      <c r="C6095" s="4">
        <v>101007</v>
      </c>
      <c r="D6095" s="3" t="s">
        <v>1518</v>
      </c>
      <c r="E6095" s="3" t="s">
        <v>3</v>
      </c>
      <c r="F6095" s="4" t="s">
        <v>12</v>
      </c>
      <c r="G6095" s="3"/>
      <c r="H6095" s="3"/>
      <c r="I6095" s="3"/>
      <c r="J6095" s="8">
        <v>0</v>
      </c>
      <c r="K6095" s="12">
        <f>IFERROR(VLOOKUP($A6095,[1]Piv!$B:$C,2,FALSE),0)</f>
        <v>0</v>
      </c>
      <c r="L6095" s="12">
        <f>IFERROR(VLOOKUP($A6095,'[2]FINAL (2)'!$A$1:$F$7700,3,FALSE),0)</f>
        <v>0</v>
      </c>
      <c r="M6095" s="12">
        <f>IFERROR(VLOOKUP($A6095,'[2]FINAL (2)'!$A$1:$F$7700,5,FALSE),0)</f>
        <v>0</v>
      </c>
      <c r="N6095" s="12">
        <f>IFERROR(VLOOKUP($A6095,[3]Sheet3!$A$1:$C$4542,3,FALSE),0)</f>
        <v>0</v>
      </c>
      <c r="O6095" s="10">
        <f t="shared" si="96"/>
        <v>0</v>
      </c>
      <c r="P6095"/>
    </row>
    <row r="6096" spans="1:16" x14ac:dyDescent="0.25">
      <c r="A6096" s="3">
        <v>26398713</v>
      </c>
      <c r="B6096" s="3" t="s">
        <v>8330</v>
      </c>
      <c r="C6096" s="4">
        <v>101007</v>
      </c>
      <c r="D6096" s="3" t="s">
        <v>1518</v>
      </c>
      <c r="E6096" s="3" t="s">
        <v>3</v>
      </c>
      <c r="F6096" s="4" t="s">
        <v>12</v>
      </c>
      <c r="G6096" s="3"/>
      <c r="H6096" s="3"/>
      <c r="I6096" s="3"/>
      <c r="J6096" s="8">
        <v>0</v>
      </c>
      <c r="K6096" s="12">
        <f>IFERROR(VLOOKUP($A6096,[1]Piv!$B:$C,2,FALSE),0)</f>
        <v>0</v>
      </c>
      <c r="L6096" s="12">
        <f>IFERROR(VLOOKUP($A6096,'[2]FINAL (2)'!$A$1:$F$7700,3,FALSE),0)</f>
        <v>0</v>
      </c>
      <c r="M6096" s="12">
        <f>IFERROR(VLOOKUP($A6096,'[2]FINAL (2)'!$A$1:$F$7700,5,FALSE),0)</f>
        <v>0</v>
      </c>
      <c r="N6096" s="12">
        <f>IFERROR(VLOOKUP($A6096,[3]Sheet3!$A$1:$C$4542,3,FALSE),0)</f>
        <v>0</v>
      </c>
      <c r="O6096" s="10">
        <f t="shared" si="96"/>
        <v>0</v>
      </c>
      <c r="P6096"/>
    </row>
    <row r="6097" spans="1:16" x14ac:dyDescent="0.25">
      <c r="A6097" s="3">
        <v>1484898</v>
      </c>
      <c r="B6097" s="3" t="s">
        <v>930</v>
      </c>
      <c r="C6097" s="4">
        <v>101008</v>
      </c>
      <c r="D6097" s="3" t="s">
        <v>3871</v>
      </c>
      <c r="E6097" s="3" t="s">
        <v>3</v>
      </c>
      <c r="F6097" s="4" t="s">
        <v>4</v>
      </c>
      <c r="G6097" s="3">
        <v>122648</v>
      </c>
      <c r="H6097" s="3" t="s">
        <v>3206</v>
      </c>
      <c r="I6097" s="3" t="s">
        <v>3999</v>
      </c>
      <c r="J6097" s="8">
        <v>9700000</v>
      </c>
      <c r="K6097" s="12">
        <f>IFERROR(VLOOKUP($A6097,[1]Piv!$B:$C,2,FALSE),0)</f>
        <v>0</v>
      </c>
      <c r="L6097" s="12">
        <f>IFERROR(VLOOKUP($A6097,'[2]FINAL (2)'!$A$1:$F$7700,3,FALSE),0)</f>
        <v>0</v>
      </c>
      <c r="M6097" s="12">
        <f>IFERROR(VLOOKUP($A6097,'[2]FINAL (2)'!$A$1:$F$7700,5,FALSE),0)</f>
        <v>701173.06</v>
      </c>
      <c r="N6097" s="12">
        <f>IFERROR(VLOOKUP($A6097,[3]Sheet3!$A$1:$C$4542,3,FALSE),0)</f>
        <v>9700000</v>
      </c>
      <c r="O6097" s="10">
        <f t="shared" si="96"/>
        <v>10401173.060000001</v>
      </c>
      <c r="P6097" s="10">
        <f>O6097-J6097</f>
        <v>701173.06000000052</v>
      </c>
    </row>
    <row r="6098" spans="1:16" x14ac:dyDescent="0.25">
      <c r="A6098" s="3">
        <v>3375521</v>
      </c>
      <c r="B6098" s="3" t="s">
        <v>2623</v>
      </c>
      <c r="C6098" s="4">
        <v>101008</v>
      </c>
      <c r="D6098" s="3" t="s">
        <v>3871</v>
      </c>
      <c r="E6098" s="3" t="s">
        <v>3</v>
      </c>
      <c r="F6098" s="4" t="s">
        <v>4</v>
      </c>
      <c r="G6098" s="3">
        <v>129413</v>
      </c>
      <c r="H6098" s="3" t="s">
        <v>3215</v>
      </c>
      <c r="I6098" s="3" t="s">
        <v>3999</v>
      </c>
      <c r="J6098" s="8">
        <v>1300000</v>
      </c>
      <c r="K6098" s="12">
        <f>IFERROR(VLOOKUP($A6098,[1]Piv!$B:$C,2,FALSE),0)</f>
        <v>0</v>
      </c>
      <c r="L6098" s="12">
        <f>IFERROR(VLOOKUP($A6098,'[2]FINAL (2)'!$A$1:$F$7700,3,FALSE),0)</f>
        <v>0</v>
      </c>
      <c r="M6098" s="12">
        <f>IFERROR(VLOOKUP($A6098,'[2]FINAL (2)'!$A$1:$F$7700,5,FALSE),0)</f>
        <v>0</v>
      </c>
      <c r="N6098" s="12">
        <f>IFERROR(VLOOKUP($A6098,[3]Sheet3!$A$1:$C$4542,3,FALSE),0)</f>
        <v>1300000</v>
      </c>
      <c r="O6098" s="10">
        <f t="shared" si="96"/>
        <v>1300000</v>
      </c>
      <c r="P6098" s="10">
        <f>O6098-J6098</f>
        <v>0</v>
      </c>
    </row>
    <row r="6099" spans="1:16" x14ac:dyDescent="0.25">
      <c r="A6099" s="3">
        <v>6123306</v>
      </c>
      <c r="B6099" s="3" t="s">
        <v>8331</v>
      </c>
      <c r="C6099" s="4">
        <v>101827</v>
      </c>
      <c r="D6099" s="3" t="s">
        <v>4681</v>
      </c>
      <c r="E6099" s="3" t="s">
        <v>3</v>
      </c>
      <c r="F6099" s="4" t="s">
        <v>4</v>
      </c>
      <c r="G6099" s="3">
        <v>121381</v>
      </c>
      <c r="H6099" s="3" t="s">
        <v>3270</v>
      </c>
      <c r="I6099" s="3" t="s">
        <v>3999</v>
      </c>
      <c r="J6099" s="8">
        <v>2327000</v>
      </c>
      <c r="K6099" s="12">
        <f>IFERROR(VLOOKUP($A6099,[1]Piv!$B:$C,2,FALSE),0)</f>
        <v>850138.4</v>
      </c>
      <c r="L6099" s="12">
        <f>IFERROR(VLOOKUP($A6099,'[2]FINAL (2)'!$A$1:$F$7700,3,FALSE),0)</f>
        <v>0</v>
      </c>
      <c r="M6099" s="12">
        <f>IFERROR(VLOOKUP($A6099,'[2]FINAL (2)'!$A$1:$F$7700,5,FALSE),0)</f>
        <v>0</v>
      </c>
      <c r="N6099" s="12">
        <f>IFERROR(VLOOKUP($A6099,[3]Sheet3!$A$1:$C$4542,3,FALSE),0)</f>
        <v>500000</v>
      </c>
      <c r="O6099" s="10">
        <f t="shared" si="96"/>
        <v>1350138.4</v>
      </c>
      <c r="P6099" s="10">
        <f>O6099-J6099</f>
        <v>-976861.60000000009</v>
      </c>
    </row>
    <row r="6100" spans="1:16" x14ac:dyDescent="0.25">
      <c r="A6100" s="3">
        <v>23549036</v>
      </c>
      <c r="B6100" s="3" t="s">
        <v>8332</v>
      </c>
      <c r="C6100" s="4">
        <v>101827</v>
      </c>
      <c r="D6100" s="3" t="s">
        <v>4681</v>
      </c>
      <c r="E6100" s="3" t="s">
        <v>3</v>
      </c>
      <c r="F6100" s="4" t="s">
        <v>12</v>
      </c>
      <c r="G6100" s="3"/>
      <c r="H6100" s="3"/>
      <c r="I6100" s="3"/>
      <c r="J6100" s="8">
        <v>0</v>
      </c>
      <c r="K6100" s="12">
        <f>IFERROR(VLOOKUP($A6100,[1]Piv!$B:$C,2,FALSE),0)</f>
        <v>0</v>
      </c>
      <c r="L6100" s="12">
        <f>IFERROR(VLOOKUP($A6100,'[2]FINAL (2)'!$A$1:$F$7700,3,FALSE),0)</f>
        <v>0</v>
      </c>
      <c r="M6100" s="12">
        <f>IFERROR(VLOOKUP($A6100,'[2]FINAL (2)'!$A$1:$F$7700,5,FALSE),0)</f>
        <v>0</v>
      </c>
      <c r="N6100" s="12">
        <f>IFERROR(VLOOKUP($A6100,[3]Sheet3!$A$1:$C$4542,3,FALSE),0)</f>
        <v>0</v>
      </c>
      <c r="O6100" s="10">
        <f t="shared" si="96"/>
        <v>0</v>
      </c>
      <c r="P6100"/>
    </row>
    <row r="6101" spans="1:16" x14ac:dyDescent="0.25">
      <c r="A6101" s="3">
        <v>18185230</v>
      </c>
      <c r="B6101" s="3" t="s">
        <v>1179</v>
      </c>
      <c r="C6101" s="4">
        <v>101009</v>
      </c>
      <c r="D6101" s="3" t="s">
        <v>1180</v>
      </c>
      <c r="E6101" s="3" t="s">
        <v>3</v>
      </c>
      <c r="F6101" s="4" t="s">
        <v>4</v>
      </c>
      <c r="G6101" s="3">
        <v>134388</v>
      </c>
      <c r="H6101" s="3" t="s">
        <v>3210</v>
      </c>
      <c r="I6101" s="3" t="s">
        <v>3999</v>
      </c>
      <c r="J6101" s="8">
        <v>6000000</v>
      </c>
      <c r="K6101" s="12">
        <f>IFERROR(VLOOKUP($A6101,[1]Piv!$B:$C,2,FALSE),0)</f>
        <v>0</v>
      </c>
      <c r="L6101" s="12">
        <f>IFERROR(VLOOKUP($A6101,'[2]FINAL (2)'!$A$1:$F$7700,3,FALSE),0)</f>
        <v>1007620.46</v>
      </c>
      <c r="M6101" s="12">
        <f>IFERROR(VLOOKUP($A6101,'[2]FINAL (2)'!$A$1:$F$7700,5,FALSE),0)</f>
        <v>0</v>
      </c>
      <c r="N6101" s="12">
        <f>IFERROR(VLOOKUP($A6101,[3]Sheet3!$A$1:$C$4542,3,FALSE),0)</f>
        <v>6000000</v>
      </c>
      <c r="O6101" s="10">
        <f t="shared" si="96"/>
        <v>7007620.46</v>
      </c>
      <c r="P6101" s="10">
        <f>O6101-J6101</f>
        <v>1007620.46</v>
      </c>
    </row>
    <row r="6102" spans="1:16" x14ac:dyDescent="0.25">
      <c r="A6102" s="3">
        <v>21715423</v>
      </c>
      <c r="B6102" s="3" t="s">
        <v>1288</v>
      </c>
      <c r="C6102" s="4">
        <v>101009</v>
      </c>
      <c r="D6102" s="3" t="s">
        <v>1180</v>
      </c>
      <c r="E6102" s="3" t="s">
        <v>3</v>
      </c>
      <c r="F6102" s="4" t="s">
        <v>4</v>
      </c>
      <c r="G6102" s="3">
        <v>134388</v>
      </c>
      <c r="H6102" s="3" t="s">
        <v>3210</v>
      </c>
      <c r="I6102" s="3" t="s">
        <v>3999</v>
      </c>
      <c r="J6102" s="8">
        <v>3008577.15</v>
      </c>
      <c r="K6102" s="12">
        <f>IFERROR(VLOOKUP($A6102,[1]Piv!$B:$C,2,FALSE),0)</f>
        <v>0</v>
      </c>
      <c r="L6102" s="12">
        <f>IFERROR(VLOOKUP($A6102,'[2]FINAL (2)'!$A$1:$F$7700,3,FALSE),0)</f>
        <v>1005718.11</v>
      </c>
      <c r="M6102" s="12">
        <f>IFERROR(VLOOKUP($A6102,'[2]FINAL (2)'!$A$1:$F$7700,5,FALSE),0)</f>
        <v>0</v>
      </c>
      <c r="N6102" s="12">
        <f>IFERROR(VLOOKUP($A6102,[3]Sheet3!$A$1:$C$4542,3,FALSE),0)</f>
        <v>2000000</v>
      </c>
      <c r="O6102" s="10">
        <f t="shared" si="96"/>
        <v>3005718.11</v>
      </c>
      <c r="P6102" s="10">
        <f>O6102-J6102</f>
        <v>-2859.0400000000373</v>
      </c>
    </row>
    <row r="6103" spans="1:16" x14ac:dyDescent="0.25">
      <c r="A6103" s="3">
        <v>17705859</v>
      </c>
      <c r="B6103" s="3" t="s">
        <v>2524</v>
      </c>
      <c r="C6103" s="4">
        <v>101010</v>
      </c>
      <c r="D6103" s="3" t="s">
        <v>1976</v>
      </c>
      <c r="E6103" s="3" t="s">
        <v>3</v>
      </c>
      <c r="F6103" s="4" t="s">
        <v>4</v>
      </c>
      <c r="G6103" s="3">
        <v>980393</v>
      </c>
      <c r="H6103" s="3" t="s">
        <v>8845</v>
      </c>
      <c r="I6103" s="3" t="s">
        <v>4003</v>
      </c>
      <c r="J6103" s="8">
        <v>4287880.57</v>
      </c>
      <c r="K6103" s="12">
        <f>IFERROR(VLOOKUP($A6103,[1]Piv!$B:$C,2,FALSE),0)</f>
        <v>439292.78</v>
      </c>
      <c r="L6103" s="12">
        <f>IFERROR(VLOOKUP($A6103,'[2]FINAL (2)'!$A$1:$F$7700,3,FALSE),0)</f>
        <v>0</v>
      </c>
      <c r="M6103" s="12">
        <f>IFERROR(VLOOKUP($A6103,'[2]FINAL (2)'!$A$1:$F$7700,5,FALSE),0)</f>
        <v>0</v>
      </c>
      <c r="N6103" s="12">
        <f>IFERROR(VLOOKUP($A6103,[3]Sheet3!$A$1:$C$4542,3,FALSE),0)</f>
        <v>3667880.57</v>
      </c>
      <c r="O6103" s="10">
        <f t="shared" si="96"/>
        <v>4107173.3499999996</v>
      </c>
      <c r="P6103" s="10">
        <f>O6103-J6103</f>
        <v>-180707.22000000067</v>
      </c>
    </row>
    <row r="6104" spans="1:16" x14ac:dyDescent="0.25">
      <c r="A6104" s="3">
        <v>18265871</v>
      </c>
      <c r="B6104" s="3" t="s">
        <v>3121</v>
      </c>
      <c r="C6104" s="4">
        <v>101010</v>
      </c>
      <c r="D6104" s="3" t="s">
        <v>1976</v>
      </c>
      <c r="E6104" s="3" t="s">
        <v>3</v>
      </c>
      <c r="F6104" s="4" t="s">
        <v>4</v>
      </c>
      <c r="G6104" s="3">
        <v>88660</v>
      </c>
      <c r="H6104" s="3" t="s">
        <v>3268</v>
      </c>
      <c r="I6104" s="3" t="s">
        <v>4001</v>
      </c>
      <c r="J6104" s="8">
        <v>0</v>
      </c>
      <c r="K6104" s="12">
        <f>IFERROR(VLOOKUP($A6104,[1]Piv!$B:$C,2,FALSE),0)</f>
        <v>0</v>
      </c>
      <c r="L6104" s="12">
        <f>IFERROR(VLOOKUP($A6104,'[2]FINAL (2)'!$A$1:$F$7700,3,FALSE),0)</f>
        <v>0</v>
      </c>
      <c r="M6104" s="12">
        <f>IFERROR(VLOOKUP($A6104,'[2]FINAL (2)'!$A$1:$F$7700,5,FALSE),0)</f>
        <v>0</v>
      </c>
      <c r="N6104" s="12">
        <f>IFERROR(VLOOKUP($A6104,[3]Sheet3!$A$1:$C$4542,3,FALSE),0)</f>
        <v>0</v>
      </c>
      <c r="O6104" s="10">
        <f t="shared" si="96"/>
        <v>0</v>
      </c>
      <c r="P6104" s="10">
        <f>O6104-J6104</f>
        <v>0</v>
      </c>
    </row>
    <row r="6105" spans="1:16" x14ac:dyDescent="0.25">
      <c r="A6105" s="3">
        <v>21263796</v>
      </c>
      <c r="B6105" s="3" t="s">
        <v>8333</v>
      </c>
      <c r="C6105" s="4">
        <v>101010</v>
      </c>
      <c r="D6105" s="3" t="s">
        <v>1976</v>
      </c>
      <c r="E6105" s="3" t="s">
        <v>3</v>
      </c>
      <c r="F6105" s="4" t="s">
        <v>4</v>
      </c>
      <c r="G6105" s="3">
        <v>980393</v>
      </c>
      <c r="H6105" s="3" t="s">
        <v>8845</v>
      </c>
      <c r="I6105" s="3" t="s">
        <v>4003</v>
      </c>
      <c r="J6105" s="8">
        <v>0</v>
      </c>
      <c r="K6105" s="12">
        <f>IFERROR(VLOOKUP($A6105,[1]Piv!$B:$C,2,FALSE),0)</f>
        <v>0</v>
      </c>
      <c r="L6105" s="12">
        <f>IFERROR(VLOOKUP($A6105,'[2]FINAL (2)'!$A$1:$F$7700,3,FALSE),0)</f>
        <v>1000000</v>
      </c>
      <c r="M6105" s="12">
        <f>IFERROR(VLOOKUP($A6105,'[2]FINAL (2)'!$A$1:$F$7700,5,FALSE),0)</f>
        <v>0</v>
      </c>
      <c r="N6105" s="12">
        <f>IFERROR(VLOOKUP($A6105,[3]Sheet3!$A$1:$C$4542,3,FALSE),0)</f>
        <v>0</v>
      </c>
      <c r="O6105" s="10">
        <f t="shared" si="96"/>
        <v>1000000</v>
      </c>
      <c r="P6105" s="10">
        <f>O6105-J6105</f>
        <v>1000000</v>
      </c>
    </row>
    <row r="6106" spans="1:16" x14ac:dyDescent="0.25">
      <c r="A6106" s="3">
        <v>23572419</v>
      </c>
      <c r="B6106" s="3" t="s">
        <v>8334</v>
      </c>
      <c r="C6106" s="4">
        <v>101010</v>
      </c>
      <c r="D6106" s="3" t="s">
        <v>1976</v>
      </c>
      <c r="E6106" s="3" t="s">
        <v>3</v>
      </c>
      <c r="F6106" s="4" t="s">
        <v>4</v>
      </c>
      <c r="G6106" s="3">
        <v>980393</v>
      </c>
      <c r="H6106" s="3" t="s">
        <v>8845</v>
      </c>
      <c r="I6106" s="3" t="s">
        <v>4003</v>
      </c>
      <c r="J6106" s="8">
        <v>1000000</v>
      </c>
      <c r="K6106" s="12">
        <f>IFERROR(VLOOKUP($A6106,[1]Piv!$B:$C,2,FALSE),0)</f>
        <v>1012016</v>
      </c>
      <c r="L6106" s="12">
        <f>IFERROR(VLOOKUP($A6106,'[2]FINAL (2)'!$A$1:$F$7700,3,FALSE),0)</f>
        <v>0</v>
      </c>
      <c r="M6106" s="12">
        <f>IFERROR(VLOOKUP($A6106,'[2]FINAL (2)'!$A$1:$F$7700,5,FALSE),0)</f>
        <v>0</v>
      </c>
      <c r="N6106" s="12">
        <f>IFERROR(VLOOKUP($A6106,[3]Sheet3!$A$1:$C$4542,3,FALSE),0)</f>
        <v>0</v>
      </c>
      <c r="O6106" s="10">
        <f t="shared" si="96"/>
        <v>1012016</v>
      </c>
      <c r="P6106" s="10">
        <f>O6106-J6106</f>
        <v>12016</v>
      </c>
    </row>
    <row r="6107" spans="1:16" x14ac:dyDescent="0.25">
      <c r="A6107" s="3">
        <v>1731251</v>
      </c>
      <c r="B6107" s="3" t="s">
        <v>2038</v>
      </c>
      <c r="C6107" s="4">
        <v>101011</v>
      </c>
      <c r="D6107" s="3" t="s">
        <v>1503</v>
      </c>
      <c r="E6107" s="3" t="s">
        <v>3</v>
      </c>
      <c r="F6107" s="4" t="s">
        <v>4</v>
      </c>
      <c r="G6107" s="3">
        <v>74278</v>
      </c>
      <c r="H6107" s="3" t="s">
        <v>3199</v>
      </c>
      <c r="I6107" s="3" t="s">
        <v>3999</v>
      </c>
      <c r="J6107" s="8">
        <v>35000</v>
      </c>
      <c r="K6107" s="12">
        <f>IFERROR(VLOOKUP($A6107,[1]Piv!$B:$C,2,FALSE),0)</f>
        <v>0</v>
      </c>
      <c r="L6107" s="12">
        <f>IFERROR(VLOOKUP($A6107,'[2]FINAL (2)'!$A$1:$F$7700,3,FALSE),0)</f>
        <v>0</v>
      </c>
      <c r="M6107" s="12">
        <f>IFERROR(VLOOKUP($A6107,'[2]FINAL (2)'!$A$1:$F$7700,5,FALSE),0)</f>
        <v>400670.34</v>
      </c>
      <c r="N6107" s="12">
        <f>IFERROR(VLOOKUP($A6107,[3]Sheet3!$A$1:$C$4542,3,FALSE),0)</f>
        <v>35000</v>
      </c>
      <c r="O6107" s="10">
        <f t="shared" si="96"/>
        <v>435670.34</v>
      </c>
      <c r="P6107" s="10">
        <f>O6107-J6107</f>
        <v>400670.34</v>
      </c>
    </row>
    <row r="6108" spans="1:16" x14ac:dyDescent="0.25">
      <c r="A6108" s="3">
        <v>3385603</v>
      </c>
      <c r="B6108" s="3" t="s">
        <v>8335</v>
      </c>
      <c r="C6108" s="4">
        <v>101011</v>
      </c>
      <c r="D6108" s="3" t="s">
        <v>1503</v>
      </c>
      <c r="E6108" s="3" t="s">
        <v>3</v>
      </c>
      <c r="F6108" s="4" t="s">
        <v>4</v>
      </c>
      <c r="G6108" s="3">
        <v>133356</v>
      </c>
      <c r="H6108" s="3" t="s">
        <v>3241</v>
      </c>
      <c r="I6108" s="3" t="s">
        <v>3999</v>
      </c>
      <c r="J6108" s="8">
        <v>49855898.719999999</v>
      </c>
      <c r="K6108" s="12">
        <f>IFERROR(VLOOKUP($A6108,[1]Piv!$B:$C,2,FALSE),0)</f>
        <v>12901061.710000001</v>
      </c>
      <c r="L6108" s="12">
        <f>IFERROR(VLOOKUP($A6108,'[2]FINAL (2)'!$A$1:$F$7700,3,FALSE),0)</f>
        <v>21364315.210000001</v>
      </c>
      <c r="M6108" s="12">
        <f>IFERROR(VLOOKUP($A6108,'[2]FINAL (2)'!$A$1:$F$7700,5,FALSE),0)</f>
        <v>0</v>
      </c>
      <c r="N6108" s="12">
        <f>IFERROR(VLOOKUP($A6108,[3]Sheet3!$A$1:$C$4542,3,FALSE),0)</f>
        <v>7500000</v>
      </c>
      <c r="O6108" s="10">
        <f t="shared" si="96"/>
        <v>41765376.920000002</v>
      </c>
      <c r="P6108" s="10">
        <f>O6108-J6108</f>
        <v>-8090521.799999997</v>
      </c>
    </row>
    <row r="6109" spans="1:16" x14ac:dyDescent="0.25">
      <c r="A6109" s="3">
        <v>16082629</v>
      </c>
      <c r="B6109" s="3" t="s">
        <v>2226</v>
      </c>
      <c r="C6109" s="4">
        <v>101011</v>
      </c>
      <c r="D6109" s="3" t="s">
        <v>1503</v>
      </c>
      <c r="E6109" s="3" t="s">
        <v>3</v>
      </c>
      <c r="F6109" s="4" t="s">
        <v>4</v>
      </c>
      <c r="G6109" s="3">
        <v>133356</v>
      </c>
      <c r="H6109" s="3" t="s">
        <v>3241</v>
      </c>
      <c r="I6109" s="3" t="s">
        <v>3999</v>
      </c>
      <c r="J6109" s="8">
        <v>4045966.9</v>
      </c>
      <c r="K6109" s="12">
        <f>IFERROR(VLOOKUP($A6109,[1]Piv!$B:$C,2,FALSE),0)</f>
        <v>0</v>
      </c>
      <c r="L6109" s="12">
        <f>IFERROR(VLOOKUP($A6109,'[2]FINAL (2)'!$A$1:$F$7700,3,FALSE),0)</f>
        <v>3530644.6</v>
      </c>
      <c r="M6109" s="12">
        <f>IFERROR(VLOOKUP($A6109,'[2]FINAL (2)'!$A$1:$F$7700,5,FALSE),0)</f>
        <v>0</v>
      </c>
      <c r="N6109" s="12">
        <f>IFERROR(VLOOKUP($A6109,[3]Sheet3!$A$1:$C$4542,3,FALSE),0)</f>
        <v>500000</v>
      </c>
      <c r="O6109" s="10">
        <f t="shared" si="96"/>
        <v>4030644.6</v>
      </c>
      <c r="P6109" s="10">
        <f>O6109-J6109</f>
        <v>-15322.299999999814</v>
      </c>
    </row>
    <row r="6110" spans="1:16" x14ac:dyDescent="0.25">
      <c r="A6110" s="3">
        <v>1500960</v>
      </c>
      <c r="B6110" s="3" t="s">
        <v>2998</v>
      </c>
      <c r="C6110" s="4">
        <v>101012</v>
      </c>
      <c r="D6110" s="3" t="s">
        <v>3872</v>
      </c>
      <c r="E6110" s="3" t="s">
        <v>3</v>
      </c>
      <c r="F6110" s="4" t="s">
        <v>4</v>
      </c>
      <c r="G6110" s="3">
        <v>135991</v>
      </c>
      <c r="H6110" s="3" t="s">
        <v>3273</v>
      </c>
      <c r="I6110" s="3" t="s">
        <v>3999</v>
      </c>
      <c r="J6110" s="8">
        <v>9450000</v>
      </c>
      <c r="K6110" s="12">
        <f>IFERROR(VLOOKUP($A6110,[1]Piv!$B:$C,2,FALSE),0)</f>
        <v>1017345.22</v>
      </c>
      <c r="L6110" s="12">
        <f>IFERROR(VLOOKUP($A6110,'[2]FINAL (2)'!$A$1:$F$7700,3,FALSE),0)</f>
        <v>0</v>
      </c>
      <c r="M6110" s="12">
        <f>IFERROR(VLOOKUP($A6110,'[2]FINAL (2)'!$A$1:$F$7700,5,FALSE),0)</f>
        <v>1450000</v>
      </c>
      <c r="N6110" s="12">
        <f>IFERROR(VLOOKUP($A6110,[3]Sheet3!$A$1:$C$4542,3,FALSE),0)</f>
        <v>7000000</v>
      </c>
      <c r="O6110" s="10">
        <f t="shared" si="96"/>
        <v>9467345.2199999988</v>
      </c>
      <c r="P6110" s="10">
        <f>O6110-J6110</f>
        <v>17345.219999998808</v>
      </c>
    </row>
    <row r="6111" spans="1:16" x14ac:dyDescent="0.25">
      <c r="A6111" s="3">
        <v>1564044</v>
      </c>
      <c r="B6111" s="3" t="s">
        <v>2892</v>
      </c>
      <c r="C6111" s="4">
        <v>101012</v>
      </c>
      <c r="D6111" s="3" t="s">
        <v>3872</v>
      </c>
      <c r="E6111" s="3" t="s">
        <v>3</v>
      </c>
      <c r="F6111" s="4" t="s">
        <v>4</v>
      </c>
      <c r="G6111" s="3">
        <v>74278</v>
      </c>
      <c r="H6111" s="3" t="s">
        <v>3199</v>
      </c>
      <c r="I6111" s="3" t="s">
        <v>3999</v>
      </c>
      <c r="J6111" s="8">
        <v>1790000</v>
      </c>
      <c r="K6111" s="12">
        <f>IFERROR(VLOOKUP($A6111,[1]Piv!$B:$C,2,FALSE),0)</f>
        <v>0</v>
      </c>
      <c r="L6111" s="12">
        <f>IFERROR(VLOOKUP($A6111,'[2]FINAL (2)'!$A$1:$F$7700,3,FALSE),0)</f>
        <v>0</v>
      </c>
      <c r="M6111" s="12">
        <f>IFERROR(VLOOKUP($A6111,'[2]FINAL (2)'!$A$1:$F$7700,5,FALSE),0)</f>
        <v>1062042.56</v>
      </c>
      <c r="N6111" s="12">
        <f>IFERROR(VLOOKUP($A6111,[3]Sheet3!$A$1:$C$4542,3,FALSE),0)</f>
        <v>1790000</v>
      </c>
      <c r="O6111" s="10">
        <f t="shared" si="96"/>
        <v>2852042.56</v>
      </c>
      <c r="P6111" s="10">
        <f>O6111-J6111</f>
        <v>1062042.56</v>
      </c>
    </row>
    <row r="6112" spans="1:16" x14ac:dyDescent="0.25">
      <c r="A6112" s="3">
        <v>5740760</v>
      </c>
      <c r="B6112" s="3" t="s">
        <v>8336</v>
      </c>
      <c r="C6112" s="4">
        <v>101012</v>
      </c>
      <c r="D6112" s="3" t="s">
        <v>3872</v>
      </c>
      <c r="E6112" s="3" t="s">
        <v>3</v>
      </c>
      <c r="F6112" s="4" t="s">
        <v>12</v>
      </c>
      <c r="G6112" s="3"/>
      <c r="H6112" s="3"/>
      <c r="I6112" s="3"/>
      <c r="J6112" s="8">
        <v>0</v>
      </c>
      <c r="K6112" s="12">
        <f>IFERROR(VLOOKUP($A6112,[1]Piv!$B:$C,2,FALSE),0)</f>
        <v>0</v>
      </c>
      <c r="L6112" s="12">
        <f>IFERROR(VLOOKUP($A6112,'[2]FINAL (2)'!$A$1:$F$7700,3,FALSE),0)</f>
        <v>0</v>
      </c>
      <c r="M6112" s="12">
        <f>IFERROR(VLOOKUP($A6112,'[2]FINAL (2)'!$A$1:$F$7700,5,FALSE),0)</f>
        <v>0</v>
      </c>
      <c r="N6112" s="12">
        <f>IFERROR(VLOOKUP($A6112,[3]Sheet3!$A$1:$C$4542,3,FALSE),0)</f>
        <v>0</v>
      </c>
      <c r="O6112" s="10">
        <f t="shared" si="96"/>
        <v>0</v>
      </c>
      <c r="P6112"/>
    </row>
    <row r="6113" spans="1:16" x14ac:dyDescent="0.25">
      <c r="A6113" s="3">
        <v>12289346</v>
      </c>
      <c r="B6113" s="3" t="s">
        <v>8337</v>
      </c>
      <c r="C6113" s="4">
        <v>101012</v>
      </c>
      <c r="D6113" s="3" t="s">
        <v>3872</v>
      </c>
      <c r="E6113" s="3" t="s">
        <v>3</v>
      </c>
      <c r="F6113" s="4" t="s">
        <v>12</v>
      </c>
      <c r="G6113" s="3"/>
      <c r="H6113" s="3"/>
      <c r="I6113" s="3"/>
      <c r="J6113" s="8">
        <v>0</v>
      </c>
      <c r="K6113" s="12">
        <f>IFERROR(VLOOKUP($A6113,[1]Piv!$B:$C,2,FALSE),0)</f>
        <v>0</v>
      </c>
      <c r="L6113" s="12">
        <f>IFERROR(VLOOKUP($A6113,'[2]FINAL (2)'!$A$1:$F$7700,3,FALSE),0)</f>
        <v>0</v>
      </c>
      <c r="M6113" s="12">
        <f>IFERROR(VLOOKUP($A6113,'[2]FINAL (2)'!$A$1:$F$7700,5,FALSE),0)</f>
        <v>0</v>
      </c>
      <c r="N6113" s="12">
        <f>IFERROR(VLOOKUP($A6113,[3]Sheet3!$A$1:$C$4542,3,FALSE),0)</f>
        <v>0</v>
      </c>
      <c r="O6113" s="10">
        <f t="shared" si="96"/>
        <v>0</v>
      </c>
      <c r="P6113"/>
    </row>
    <row r="6114" spans="1:16" x14ac:dyDescent="0.25">
      <c r="A6114" s="3">
        <v>14973405</v>
      </c>
      <c r="B6114" s="3" t="s">
        <v>1773</v>
      </c>
      <c r="C6114" s="4">
        <v>101012</v>
      </c>
      <c r="D6114" s="3" t="s">
        <v>3872</v>
      </c>
      <c r="E6114" s="3" t="s">
        <v>3</v>
      </c>
      <c r="F6114" s="4" t="s">
        <v>4</v>
      </c>
      <c r="G6114" s="3">
        <v>135991</v>
      </c>
      <c r="H6114" s="3" t="s">
        <v>3273</v>
      </c>
      <c r="I6114" s="3" t="s">
        <v>3999</v>
      </c>
      <c r="J6114" s="8">
        <v>6750000</v>
      </c>
      <c r="K6114" s="12">
        <f>IFERROR(VLOOKUP($A6114,[1]Piv!$B:$C,2,FALSE),0)</f>
        <v>1016860.04</v>
      </c>
      <c r="L6114" s="12">
        <f>IFERROR(VLOOKUP($A6114,'[2]FINAL (2)'!$A$1:$F$7700,3,FALSE),0)</f>
        <v>0</v>
      </c>
      <c r="M6114" s="12">
        <f>IFERROR(VLOOKUP($A6114,'[2]FINAL (2)'!$A$1:$F$7700,5,FALSE),0)</f>
        <v>250000</v>
      </c>
      <c r="N6114" s="12">
        <f>IFERROR(VLOOKUP($A6114,[3]Sheet3!$A$1:$C$4542,3,FALSE),0)</f>
        <v>5500000</v>
      </c>
      <c r="O6114" s="10">
        <f t="shared" si="96"/>
        <v>6766860.04</v>
      </c>
      <c r="P6114" s="10">
        <f>O6114-J6114</f>
        <v>16860.040000000037</v>
      </c>
    </row>
    <row r="6115" spans="1:16" x14ac:dyDescent="0.25">
      <c r="A6115" s="3">
        <v>5815255</v>
      </c>
      <c r="B6115" s="3" t="s">
        <v>8338</v>
      </c>
      <c r="C6115" s="4">
        <v>101015</v>
      </c>
      <c r="D6115" s="3" t="s">
        <v>3873</v>
      </c>
      <c r="E6115" s="3" t="s">
        <v>3</v>
      </c>
      <c r="F6115" s="4" t="s">
        <v>4</v>
      </c>
      <c r="G6115" s="3">
        <v>130810</v>
      </c>
      <c r="H6115" s="3" t="s">
        <v>3203</v>
      </c>
      <c r="I6115" s="3" t="s">
        <v>3999</v>
      </c>
      <c r="J6115" s="8">
        <v>716617.25</v>
      </c>
      <c r="K6115" s="12">
        <f>IFERROR(VLOOKUP($A6115,[1]Piv!$B:$C,2,FALSE),0)</f>
        <v>303932.76</v>
      </c>
      <c r="L6115" s="12">
        <f>IFERROR(VLOOKUP($A6115,'[2]FINAL (2)'!$A$1:$F$7700,3,FALSE),0)</f>
        <v>0</v>
      </c>
      <c r="M6115" s="12">
        <f>IFERROR(VLOOKUP($A6115,'[2]FINAL (2)'!$A$1:$F$7700,5,FALSE),0)</f>
        <v>316078.18</v>
      </c>
      <c r="N6115" s="12">
        <f>IFERROR(VLOOKUP($A6115,[3]Sheet3!$A$1:$C$4542,3,FALSE),0)</f>
        <v>100000</v>
      </c>
      <c r="O6115" s="10">
        <f t="shared" si="96"/>
        <v>720010.94</v>
      </c>
      <c r="P6115" s="10">
        <f>O6115-J6115</f>
        <v>3393.6899999999441</v>
      </c>
    </row>
    <row r="6116" spans="1:16" x14ac:dyDescent="0.25">
      <c r="A6116" s="3">
        <v>15605604</v>
      </c>
      <c r="B6116" s="3" t="s">
        <v>8339</v>
      </c>
      <c r="C6116" s="4">
        <v>101015</v>
      </c>
      <c r="D6116" s="3" t="s">
        <v>3873</v>
      </c>
      <c r="E6116" s="3" t="s">
        <v>3</v>
      </c>
      <c r="F6116" s="4" t="s">
        <v>4</v>
      </c>
      <c r="G6116" s="3">
        <v>130810</v>
      </c>
      <c r="H6116" s="3" t="s">
        <v>3203</v>
      </c>
      <c r="I6116" s="3" t="s">
        <v>3999</v>
      </c>
      <c r="J6116" s="8">
        <v>3460000</v>
      </c>
      <c r="K6116" s="12">
        <f>IFERROR(VLOOKUP($A6116,[1]Piv!$B:$C,2,FALSE),0)</f>
        <v>1927104.4</v>
      </c>
      <c r="L6116" s="12">
        <f>IFERROR(VLOOKUP($A6116,'[2]FINAL (2)'!$A$1:$F$7700,3,FALSE),0)</f>
        <v>0</v>
      </c>
      <c r="M6116" s="12">
        <f>IFERROR(VLOOKUP($A6116,'[2]FINAL (2)'!$A$1:$F$7700,5,FALSE),0)</f>
        <v>0</v>
      </c>
      <c r="N6116" s="12">
        <f>IFERROR(VLOOKUP($A6116,[3]Sheet3!$A$1:$C$4542,3,FALSE),0)</f>
        <v>0</v>
      </c>
      <c r="O6116" s="10">
        <f t="shared" si="96"/>
        <v>1927104.4</v>
      </c>
      <c r="P6116" s="10">
        <f>O6116-J6116</f>
        <v>-1532895.6</v>
      </c>
    </row>
    <row r="6117" spans="1:16" x14ac:dyDescent="0.25">
      <c r="A6117" s="3">
        <v>19766272</v>
      </c>
      <c r="B6117" s="3" t="s">
        <v>8340</v>
      </c>
      <c r="C6117" s="4">
        <v>101828</v>
      </c>
      <c r="D6117" s="3" t="s">
        <v>4682</v>
      </c>
      <c r="E6117" s="3" t="s">
        <v>3</v>
      </c>
      <c r="F6117" s="4" t="s">
        <v>4</v>
      </c>
      <c r="G6117" s="3">
        <v>61362</v>
      </c>
      <c r="H6117" s="3" t="s">
        <v>8838</v>
      </c>
      <c r="I6117" s="3" t="s">
        <v>3999</v>
      </c>
      <c r="J6117" s="8">
        <v>2317000</v>
      </c>
      <c r="K6117" s="12">
        <f>IFERROR(VLOOKUP($A6117,[1]Piv!$B:$C,2,FALSE),0)</f>
        <v>0</v>
      </c>
      <c r="L6117" s="12">
        <f>IFERROR(VLOOKUP($A6117,'[2]FINAL (2)'!$A$1:$F$7700,3,FALSE),0)</f>
        <v>0</v>
      </c>
      <c r="M6117" s="12">
        <f>IFERROR(VLOOKUP($A6117,'[2]FINAL (2)'!$A$1:$F$7700,5,FALSE),0)</f>
        <v>0</v>
      </c>
      <c r="N6117" s="12">
        <f>IFERROR(VLOOKUP($A6117,[3]Sheet3!$A$1:$C$4542,3,FALSE),0)</f>
        <v>2317000</v>
      </c>
      <c r="O6117" s="10">
        <f t="shared" si="96"/>
        <v>2317000</v>
      </c>
      <c r="P6117" s="10">
        <f>O6117-J6117</f>
        <v>0</v>
      </c>
    </row>
    <row r="6118" spans="1:16" x14ac:dyDescent="0.25">
      <c r="A6118" s="3">
        <v>4534465</v>
      </c>
      <c r="B6118" s="3" t="s">
        <v>8341</v>
      </c>
      <c r="C6118" s="4">
        <v>101828</v>
      </c>
      <c r="D6118" s="3" t="s">
        <v>4682</v>
      </c>
      <c r="E6118" s="3" t="s">
        <v>3</v>
      </c>
      <c r="F6118" s="4" t="s">
        <v>12</v>
      </c>
      <c r="G6118" s="3"/>
      <c r="H6118" s="3"/>
      <c r="I6118" s="3"/>
      <c r="J6118" s="8">
        <v>0</v>
      </c>
      <c r="K6118" s="12">
        <f>IFERROR(VLOOKUP($A6118,[1]Piv!$B:$C,2,FALSE),0)</f>
        <v>0</v>
      </c>
      <c r="L6118" s="12">
        <f>IFERROR(VLOOKUP($A6118,'[2]FINAL (2)'!$A$1:$F$7700,3,FALSE),0)</f>
        <v>0</v>
      </c>
      <c r="M6118" s="12">
        <f>IFERROR(VLOOKUP($A6118,'[2]FINAL (2)'!$A$1:$F$7700,5,FALSE),0)</f>
        <v>0</v>
      </c>
      <c r="N6118" s="12">
        <f>IFERROR(VLOOKUP($A6118,[3]Sheet3!$A$1:$C$4542,3,FALSE),0)</f>
        <v>0</v>
      </c>
      <c r="O6118" s="10">
        <f t="shared" si="96"/>
        <v>0</v>
      </c>
      <c r="P6118"/>
    </row>
    <row r="6119" spans="1:16" x14ac:dyDescent="0.25">
      <c r="A6119" s="3">
        <v>9907899</v>
      </c>
      <c r="B6119" s="3" t="s">
        <v>8342</v>
      </c>
      <c r="C6119" s="4">
        <v>101828</v>
      </c>
      <c r="D6119" s="3" t="s">
        <v>4682</v>
      </c>
      <c r="E6119" s="3" t="s">
        <v>3</v>
      </c>
      <c r="F6119" s="4" t="s">
        <v>12</v>
      </c>
      <c r="G6119" s="3"/>
      <c r="H6119" s="3"/>
      <c r="I6119" s="3"/>
      <c r="J6119" s="8">
        <v>0</v>
      </c>
      <c r="K6119" s="12">
        <f>IFERROR(VLOOKUP($A6119,[1]Piv!$B:$C,2,FALSE),0)</f>
        <v>0</v>
      </c>
      <c r="L6119" s="12">
        <f>IFERROR(VLOOKUP($A6119,'[2]FINAL (2)'!$A$1:$F$7700,3,FALSE),0)</f>
        <v>0</v>
      </c>
      <c r="M6119" s="12">
        <f>IFERROR(VLOOKUP($A6119,'[2]FINAL (2)'!$A$1:$F$7700,5,FALSE),0)</f>
        <v>0</v>
      </c>
      <c r="N6119" s="12">
        <f>IFERROR(VLOOKUP($A6119,[3]Sheet3!$A$1:$C$4542,3,FALSE),0)</f>
        <v>0</v>
      </c>
      <c r="O6119" s="10">
        <f t="shared" si="96"/>
        <v>0</v>
      </c>
      <c r="P6119"/>
    </row>
    <row r="6120" spans="1:16" x14ac:dyDescent="0.25">
      <c r="A6120" s="3">
        <v>14567690</v>
      </c>
      <c r="B6120" s="3" t="s">
        <v>8343</v>
      </c>
      <c r="C6120" s="4">
        <v>101017</v>
      </c>
      <c r="D6120" s="3" t="s">
        <v>3874</v>
      </c>
      <c r="E6120" s="3" t="s">
        <v>3</v>
      </c>
      <c r="F6120" s="4" t="s">
        <v>4</v>
      </c>
      <c r="G6120" s="3">
        <v>86311</v>
      </c>
      <c r="H6120" s="3" t="s">
        <v>3235</v>
      </c>
      <c r="I6120" s="3" t="s">
        <v>3999</v>
      </c>
      <c r="J6120" s="8">
        <v>3137028.36</v>
      </c>
      <c r="K6120" s="12">
        <f>IFERROR(VLOOKUP($A6120,[1]Piv!$B:$C,2,FALSE),0)</f>
        <v>793073.61</v>
      </c>
      <c r="L6120" s="12">
        <f>IFERROR(VLOOKUP($A6120,'[2]FINAL (2)'!$A$1:$F$7700,3,FALSE),0)</f>
        <v>0</v>
      </c>
      <c r="M6120" s="12">
        <f>IFERROR(VLOOKUP($A6120,'[2]FINAL (2)'!$A$1:$F$7700,5,FALSE),0)</f>
        <v>0</v>
      </c>
      <c r="N6120" s="12">
        <f>IFERROR(VLOOKUP($A6120,[3]Sheet3!$A$1:$C$4542,3,FALSE),0)</f>
        <v>0</v>
      </c>
      <c r="O6120" s="10">
        <f t="shared" si="96"/>
        <v>793073.61</v>
      </c>
      <c r="P6120" s="10">
        <f>O6120-J6120</f>
        <v>-2343954.75</v>
      </c>
    </row>
    <row r="6121" spans="1:16" x14ac:dyDescent="0.25">
      <c r="A6121" s="3">
        <v>15754715</v>
      </c>
      <c r="B6121" s="3" t="s">
        <v>8344</v>
      </c>
      <c r="C6121" s="4">
        <v>101017</v>
      </c>
      <c r="D6121" s="3" t="s">
        <v>3874</v>
      </c>
      <c r="E6121" s="3" t="s">
        <v>3</v>
      </c>
      <c r="F6121" s="4" t="s">
        <v>4</v>
      </c>
      <c r="G6121" s="3">
        <v>86311</v>
      </c>
      <c r="H6121" s="3" t="s">
        <v>3235</v>
      </c>
      <c r="I6121" s="3" t="s">
        <v>3999</v>
      </c>
      <c r="J6121" s="8">
        <v>3000000</v>
      </c>
      <c r="K6121" s="12">
        <f>IFERROR(VLOOKUP($A6121,[1]Piv!$B:$C,2,FALSE),0)</f>
        <v>2644716.5099999998</v>
      </c>
      <c r="L6121" s="12">
        <f>IFERROR(VLOOKUP($A6121,'[2]FINAL (2)'!$A$1:$F$7700,3,FALSE),0)</f>
        <v>0</v>
      </c>
      <c r="M6121" s="12">
        <f>IFERROR(VLOOKUP($A6121,'[2]FINAL (2)'!$A$1:$F$7700,5,FALSE),0)</f>
        <v>0</v>
      </c>
      <c r="N6121" s="12">
        <f>IFERROR(VLOOKUP($A6121,[3]Sheet3!$A$1:$C$4542,3,FALSE),0)</f>
        <v>0</v>
      </c>
      <c r="O6121" s="10">
        <f t="shared" si="96"/>
        <v>2644716.5099999998</v>
      </c>
      <c r="P6121" s="10">
        <f>O6121-J6121</f>
        <v>-355283.49000000022</v>
      </c>
    </row>
    <row r="6122" spans="1:16" x14ac:dyDescent="0.25">
      <c r="A6122" s="3">
        <v>7684979</v>
      </c>
      <c r="B6122" s="3" t="s">
        <v>2047</v>
      </c>
      <c r="C6122" s="4">
        <v>101018</v>
      </c>
      <c r="D6122" s="3" t="s">
        <v>3875</v>
      </c>
      <c r="E6122" s="3" t="s">
        <v>3</v>
      </c>
      <c r="F6122" s="4" t="s">
        <v>4</v>
      </c>
      <c r="G6122" s="3">
        <v>96908</v>
      </c>
      <c r="H6122" s="3" t="s">
        <v>3992</v>
      </c>
      <c r="I6122" s="3" t="s">
        <v>3999</v>
      </c>
      <c r="J6122" s="8">
        <v>9394687.75</v>
      </c>
      <c r="K6122" s="12">
        <f>IFERROR(VLOOKUP($A6122,[1]Piv!$B:$C,2,FALSE),0)</f>
        <v>1488361.66</v>
      </c>
      <c r="L6122" s="12">
        <f>IFERROR(VLOOKUP($A6122,'[2]FINAL (2)'!$A$1:$F$7700,3,FALSE),0)</f>
        <v>2513738.5</v>
      </c>
      <c r="M6122" s="12">
        <f>IFERROR(VLOOKUP($A6122,'[2]FINAL (2)'!$A$1:$F$7700,5,FALSE),0)</f>
        <v>0</v>
      </c>
      <c r="N6122" s="12">
        <f>IFERROR(VLOOKUP($A6122,[3]Sheet3!$A$1:$C$4542,3,FALSE),0)</f>
        <v>5000000</v>
      </c>
      <c r="O6122" s="10">
        <f t="shared" si="96"/>
        <v>9002100.1600000001</v>
      </c>
      <c r="P6122" s="10">
        <f>O6122-J6122</f>
        <v>-392587.58999999985</v>
      </c>
    </row>
    <row r="6123" spans="1:16" x14ac:dyDescent="0.25">
      <c r="A6123" s="3">
        <v>8207999</v>
      </c>
      <c r="B6123" s="3" t="s">
        <v>2397</v>
      </c>
      <c r="C6123" s="4">
        <v>101018</v>
      </c>
      <c r="D6123" s="3" t="s">
        <v>3875</v>
      </c>
      <c r="E6123" s="3" t="s">
        <v>3</v>
      </c>
      <c r="F6123" s="4" t="s">
        <v>4</v>
      </c>
      <c r="G6123" s="3">
        <v>96908</v>
      </c>
      <c r="H6123" s="3" t="s">
        <v>3992</v>
      </c>
      <c r="I6123" s="3" t="s">
        <v>3999</v>
      </c>
      <c r="J6123" s="8">
        <v>353022.38</v>
      </c>
      <c r="K6123" s="12">
        <f>IFERROR(VLOOKUP($A6123,[1]Piv!$B:$C,2,FALSE),0)</f>
        <v>0</v>
      </c>
      <c r="L6123" s="12">
        <f>IFERROR(VLOOKUP($A6123,'[2]FINAL (2)'!$A$1:$F$7700,3,FALSE),0)</f>
        <v>352014.92</v>
      </c>
      <c r="M6123" s="12">
        <f>IFERROR(VLOOKUP($A6123,'[2]FINAL (2)'!$A$1:$F$7700,5,FALSE),0)</f>
        <v>0</v>
      </c>
      <c r="N6123" s="12">
        <f>IFERROR(VLOOKUP($A6123,[3]Sheet3!$A$1:$C$4542,3,FALSE),0)</f>
        <v>0</v>
      </c>
      <c r="O6123" s="10">
        <f t="shared" si="96"/>
        <v>352014.92</v>
      </c>
      <c r="P6123" s="10">
        <f>O6123-J6123</f>
        <v>-1007.460000000021</v>
      </c>
    </row>
    <row r="6124" spans="1:16" x14ac:dyDescent="0.25">
      <c r="A6124" s="3">
        <v>1111070</v>
      </c>
      <c r="B6124" s="3" t="s">
        <v>2588</v>
      </c>
      <c r="C6124" s="4">
        <v>101019</v>
      </c>
      <c r="D6124" s="3" t="s">
        <v>3876</v>
      </c>
      <c r="E6124" s="3" t="s">
        <v>3</v>
      </c>
      <c r="F6124" s="4" t="s">
        <v>4</v>
      </c>
      <c r="G6124" s="3"/>
      <c r="H6124" s="3"/>
      <c r="I6124" s="3" t="s">
        <v>3999</v>
      </c>
      <c r="J6124" s="8">
        <v>4500</v>
      </c>
      <c r="K6124" s="12">
        <f>IFERROR(VLOOKUP($A6124,[1]Piv!$B:$C,2,FALSE),0)</f>
        <v>0</v>
      </c>
      <c r="L6124" s="12">
        <f>IFERROR(VLOOKUP($A6124,'[2]FINAL (2)'!$A$1:$F$7700,3,FALSE),0)</f>
        <v>0</v>
      </c>
      <c r="M6124" s="12">
        <f>IFERROR(VLOOKUP($A6124,'[2]FINAL (2)'!$A$1:$F$7700,5,FALSE),0)</f>
        <v>0</v>
      </c>
      <c r="N6124" s="12">
        <f>IFERROR(VLOOKUP($A6124,[3]Sheet3!$A$1:$C$4542,3,FALSE),0)</f>
        <v>4500</v>
      </c>
      <c r="O6124" s="10">
        <f t="shared" si="96"/>
        <v>4500</v>
      </c>
      <c r="P6124" s="10">
        <f>O6124-J6124</f>
        <v>0</v>
      </c>
    </row>
    <row r="6125" spans="1:16" x14ac:dyDescent="0.25">
      <c r="A6125" s="3">
        <v>1124088</v>
      </c>
      <c r="B6125" s="3" t="s">
        <v>8345</v>
      </c>
      <c r="C6125" s="4">
        <v>101019</v>
      </c>
      <c r="D6125" s="3" t="s">
        <v>3876</v>
      </c>
      <c r="E6125" s="3" t="s">
        <v>3</v>
      </c>
      <c r="F6125" s="4" t="s">
        <v>4</v>
      </c>
      <c r="G6125" s="3">
        <v>137472</v>
      </c>
      <c r="H6125" s="3" t="s">
        <v>3264</v>
      </c>
      <c r="I6125" s="3" t="s">
        <v>3999</v>
      </c>
      <c r="J6125" s="8">
        <v>0</v>
      </c>
      <c r="K6125" s="12">
        <f>IFERROR(VLOOKUP($A6125,[1]Piv!$B:$C,2,FALSE),0)</f>
        <v>0</v>
      </c>
      <c r="L6125" s="12">
        <f>IFERROR(VLOOKUP($A6125,'[2]FINAL (2)'!$A$1:$F$7700,3,FALSE),0)</f>
        <v>0</v>
      </c>
      <c r="M6125" s="12">
        <f>IFERROR(VLOOKUP($A6125,'[2]FINAL (2)'!$A$1:$F$7700,5,FALSE),0)</f>
        <v>0</v>
      </c>
      <c r="N6125" s="12">
        <f>IFERROR(VLOOKUP($A6125,[3]Sheet3!$A$1:$C$4542,3,FALSE),0)</f>
        <v>300000</v>
      </c>
      <c r="O6125" s="10">
        <f t="shared" si="96"/>
        <v>300000</v>
      </c>
      <c r="P6125" s="10">
        <f>O6125-J6125</f>
        <v>300000</v>
      </c>
    </row>
    <row r="6126" spans="1:16" x14ac:dyDescent="0.25">
      <c r="A6126" s="3">
        <v>1888666</v>
      </c>
      <c r="B6126" s="3" t="s">
        <v>679</v>
      </c>
      <c r="C6126" s="4">
        <v>101019</v>
      </c>
      <c r="D6126" s="3" t="s">
        <v>3876</v>
      </c>
      <c r="E6126" s="3" t="s">
        <v>3</v>
      </c>
      <c r="F6126" s="4" t="s">
        <v>4</v>
      </c>
      <c r="G6126" s="3">
        <v>137472</v>
      </c>
      <c r="H6126" s="3" t="s">
        <v>3264</v>
      </c>
      <c r="I6126" s="3" t="s">
        <v>3999</v>
      </c>
      <c r="J6126" s="8">
        <v>50000000</v>
      </c>
      <c r="K6126" s="12">
        <f>IFERROR(VLOOKUP($A6126,[1]Piv!$B:$C,2,FALSE),0)</f>
        <v>44021239.900000006</v>
      </c>
      <c r="L6126" s="12">
        <f>IFERROR(VLOOKUP($A6126,'[2]FINAL (2)'!$A$1:$F$7700,3,FALSE),0)</f>
        <v>0</v>
      </c>
      <c r="M6126" s="12">
        <f>IFERROR(VLOOKUP($A6126,'[2]FINAL (2)'!$A$1:$F$7700,5,FALSE),0)</f>
        <v>0</v>
      </c>
      <c r="N6126" s="12">
        <f>IFERROR(VLOOKUP($A6126,[3]Sheet3!$A$1:$C$4542,3,FALSE),0)</f>
        <v>0</v>
      </c>
      <c r="O6126" s="10">
        <f t="shared" si="96"/>
        <v>44021239.900000006</v>
      </c>
      <c r="P6126" s="10">
        <f>O6126-J6126</f>
        <v>-5978760.099999994</v>
      </c>
    </row>
    <row r="6127" spans="1:16" x14ac:dyDescent="0.25">
      <c r="A6127" s="3">
        <v>2236741</v>
      </c>
      <c r="B6127" s="3" t="s">
        <v>8346</v>
      </c>
      <c r="C6127" s="4">
        <v>101019</v>
      </c>
      <c r="D6127" s="3" t="s">
        <v>3876</v>
      </c>
      <c r="E6127" s="3" t="s">
        <v>3</v>
      </c>
      <c r="F6127" s="4" t="s">
        <v>4</v>
      </c>
      <c r="G6127" s="3">
        <v>137472</v>
      </c>
      <c r="H6127" s="3" t="s">
        <v>3264</v>
      </c>
      <c r="I6127" s="3" t="s">
        <v>3999</v>
      </c>
      <c r="J6127" s="8">
        <v>1375000</v>
      </c>
      <c r="K6127" s="12">
        <f>IFERROR(VLOOKUP($A6127,[1]Piv!$B:$C,2,FALSE),0)</f>
        <v>0</v>
      </c>
      <c r="L6127" s="12">
        <f>IFERROR(VLOOKUP($A6127,'[2]FINAL (2)'!$A$1:$F$7700,3,FALSE),0)</f>
        <v>375000</v>
      </c>
      <c r="M6127" s="12">
        <f>IFERROR(VLOOKUP($A6127,'[2]FINAL (2)'!$A$1:$F$7700,5,FALSE),0)</f>
        <v>0</v>
      </c>
      <c r="N6127" s="12">
        <f>IFERROR(VLOOKUP($A6127,[3]Sheet3!$A$1:$C$4542,3,FALSE),0)</f>
        <v>1000000</v>
      </c>
      <c r="O6127" s="10">
        <f t="shared" si="96"/>
        <v>1375000</v>
      </c>
      <c r="P6127" s="10">
        <f>O6127-J6127</f>
        <v>0</v>
      </c>
    </row>
    <row r="6128" spans="1:16" x14ac:dyDescent="0.25">
      <c r="A6128" s="3">
        <v>6072952</v>
      </c>
      <c r="B6128" s="3" t="s">
        <v>11</v>
      </c>
      <c r="C6128" s="4">
        <v>101019</v>
      </c>
      <c r="D6128" s="3" t="s">
        <v>3876</v>
      </c>
      <c r="E6128" s="3" t="s">
        <v>3</v>
      </c>
      <c r="F6128" s="4" t="s">
        <v>4</v>
      </c>
      <c r="G6128" s="3">
        <v>137472</v>
      </c>
      <c r="H6128" s="3" t="s">
        <v>3264</v>
      </c>
      <c r="I6128" s="3" t="s">
        <v>3999</v>
      </c>
      <c r="J6128" s="8">
        <v>30278666.460000001</v>
      </c>
      <c r="K6128" s="12">
        <f>IFERROR(VLOOKUP($A6128,[1]Piv!$B:$C,2,FALSE),0)</f>
        <v>21180489.920000002</v>
      </c>
      <c r="L6128" s="12">
        <f>IFERROR(VLOOKUP($A6128,'[2]FINAL (2)'!$A$1:$F$7700,3,FALSE),0)</f>
        <v>0</v>
      </c>
      <c r="M6128" s="12">
        <f>IFERROR(VLOOKUP($A6128,'[2]FINAL (2)'!$A$1:$F$7700,5,FALSE),0)</f>
        <v>0</v>
      </c>
      <c r="N6128" s="12">
        <f>IFERROR(VLOOKUP($A6128,[3]Sheet3!$A$1:$C$4542,3,FALSE),0)</f>
        <v>0</v>
      </c>
      <c r="O6128" s="10">
        <f t="shared" si="96"/>
        <v>21180489.920000002</v>
      </c>
      <c r="P6128" s="10">
        <f>O6128-J6128</f>
        <v>-9098176.5399999991</v>
      </c>
    </row>
    <row r="6129" spans="1:16" x14ac:dyDescent="0.25">
      <c r="A6129" s="3">
        <v>12938675</v>
      </c>
      <c r="B6129" s="3" t="s">
        <v>2775</v>
      </c>
      <c r="C6129" s="4">
        <v>101019</v>
      </c>
      <c r="D6129" s="3" t="s">
        <v>3876</v>
      </c>
      <c r="E6129" s="3" t="s">
        <v>3</v>
      </c>
      <c r="F6129" s="4" t="s">
        <v>4</v>
      </c>
      <c r="G6129" s="3">
        <v>88661</v>
      </c>
      <c r="H6129" s="3" t="s">
        <v>3200</v>
      </c>
      <c r="I6129" s="3" t="s">
        <v>3999</v>
      </c>
      <c r="J6129" s="8">
        <v>7000000</v>
      </c>
      <c r="K6129" s="12">
        <f>IFERROR(VLOOKUP($A6129,[1]Piv!$B:$C,2,FALSE),0)</f>
        <v>0</v>
      </c>
      <c r="L6129" s="12">
        <f>IFERROR(VLOOKUP($A6129,'[2]FINAL (2)'!$A$1:$F$7700,3,FALSE),0)</f>
        <v>9903742.5999999996</v>
      </c>
      <c r="M6129" s="12">
        <f>IFERROR(VLOOKUP($A6129,'[2]FINAL (2)'!$A$1:$F$7700,5,FALSE),0)</f>
        <v>0</v>
      </c>
      <c r="N6129" s="12">
        <f>IFERROR(VLOOKUP($A6129,[3]Sheet3!$A$1:$C$4542,3,FALSE),0)</f>
        <v>7000000</v>
      </c>
      <c r="O6129" s="10">
        <f t="shared" si="96"/>
        <v>16903742.600000001</v>
      </c>
      <c r="P6129" s="10">
        <f>O6129-J6129</f>
        <v>9903742.6000000015</v>
      </c>
    </row>
    <row r="6130" spans="1:16" x14ac:dyDescent="0.25">
      <c r="A6130" s="3">
        <v>14541211</v>
      </c>
      <c r="B6130" s="3" t="s">
        <v>3068</v>
      </c>
      <c r="C6130" s="4">
        <v>101019</v>
      </c>
      <c r="D6130" s="3" t="s">
        <v>3876</v>
      </c>
      <c r="E6130" s="3" t="s">
        <v>3</v>
      </c>
      <c r="F6130" s="4" t="s">
        <v>12</v>
      </c>
      <c r="G6130" s="3"/>
      <c r="H6130" s="3"/>
      <c r="I6130" s="3" t="s">
        <v>3999</v>
      </c>
      <c r="J6130" s="8">
        <v>0</v>
      </c>
      <c r="K6130" s="12">
        <f>IFERROR(VLOOKUP($A6130,[1]Piv!$B:$C,2,FALSE),0)</f>
        <v>0</v>
      </c>
      <c r="L6130" s="12">
        <f>IFERROR(VLOOKUP($A6130,'[2]FINAL (2)'!$A$1:$F$7700,3,FALSE),0)</f>
        <v>0</v>
      </c>
      <c r="M6130" s="12">
        <f>IFERROR(VLOOKUP($A6130,'[2]FINAL (2)'!$A$1:$F$7700,5,FALSE),0)</f>
        <v>0</v>
      </c>
      <c r="N6130" s="12">
        <f>IFERROR(VLOOKUP($A6130,[3]Sheet3!$A$1:$C$4542,3,FALSE),0)</f>
        <v>0</v>
      </c>
      <c r="O6130" s="10">
        <f t="shared" si="96"/>
        <v>0</v>
      </c>
      <c r="P6130"/>
    </row>
    <row r="6131" spans="1:16" x14ac:dyDescent="0.25">
      <c r="A6131" s="3">
        <v>14551951</v>
      </c>
      <c r="B6131" s="3" t="s">
        <v>8347</v>
      </c>
      <c r="C6131" s="4">
        <v>101019</v>
      </c>
      <c r="D6131" s="3" t="s">
        <v>3876</v>
      </c>
      <c r="E6131" s="3" t="s">
        <v>3</v>
      </c>
      <c r="F6131" s="4" t="s">
        <v>4</v>
      </c>
      <c r="G6131" s="3"/>
      <c r="H6131" s="3"/>
      <c r="I6131" s="3" t="s">
        <v>3999</v>
      </c>
      <c r="J6131" s="8">
        <v>0</v>
      </c>
      <c r="K6131" s="12">
        <f>IFERROR(VLOOKUP($A6131,[1]Piv!$B:$C,2,FALSE),0)</f>
        <v>0</v>
      </c>
      <c r="L6131" s="12">
        <f>IFERROR(VLOOKUP($A6131,'[2]FINAL (2)'!$A$1:$F$7700,3,FALSE),0)</f>
        <v>0</v>
      </c>
      <c r="M6131" s="12">
        <f>IFERROR(VLOOKUP($A6131,'[2]FINAL (2)'!$A$1:$F$7700,5,FALSE),0)</f>
        <v>0</v>
      </c>
      <c r="N6131" s="12">
        <f>IFERROR(VLOOKUP($A6131,[3]Sheet3!$A$1:$C$4542,3,FALSE),0)</f>
        <v>0</v>
      </c>
      <c r="O6131" s="10">
        <f t="shared" si="96"/>
        <v>0</v>
      </c>
      <c r="P6131" s="10">
        <f>O6131-J6131</f>
        <v>0</v>
      </c>
    </row>
    <row r="6132" spans="1:16" x14ac:dyDescent="0.25">
      <c r="A6132" s="3">
        <v>15868541</v>
      </c>
      <c r="B6132" s="3" t="s">
        <v>2129</v>
      </c>
      <c r="C6132" s="4">
        <v>101019</v>
      </c>
      <c r="D6132" s="3" t="s">
        <v>3876</v>
      </c>
      <c r="E6132" s="3" t="s">
        <v>3</v>
      </c>
      <c r="F6132" s="4" t="s">
        <v>4</v>
      </c>
      <c r="G6132" s="3">
        <v>133907</v>
      </c>
      <c r="H6132" s="3" t="s">
        <v>3219</v>
      </c>
      <c r="I6132" s="3" t="s">
        <v>3999</v>
      </c>
      <c r="J6132" s="8">
        <v>6470000</v>
      </c>
      <c r="K6132" s="12">
        <f>IFERROR(VLOOKUP($A6132,[1]Piv!$B:$C,2,FALSE),0)</f>
        <v>560756</v>
      </c>
      <c r="L6132" s="12">
        <f>IFERROR(VLOOKUP($A6132,'[2]FINAL (2)'!$A$1:$F$7700,3,FALSE),0)</f>
        <v>0</v>
      </c>
      <c r="M6132" s="12">
        <f>IFERROR(VLOOKUP($A6132,'[2]FINAL (2)'!$A$1:$F$7700,5,FALSE),0)</f>
        <v>500837.92</v>
      </c>
      <c r="N6132" s="12">
        <f>IFERROR(VLOOKUP($A6132,[3]Sheet3!$A$1:$C$4542,3,FALSE),0)</f>
        <v>3500000</v>
      </c>
      <c r="O6132" s="10">
        <f t="shared" si="96"/>
        <v>4561593.92</v>
      </c>
      <c r="P6132" s="10">
        <f>O6132-J6132</f>
        <v>-1908406.08</v>
      </c>
    </row>
    <row r="6133" spans="1:16" x14ac:dyDescent="0.25">
      <c r="A6133" s="3">
        <v>16035697</v>
      </c>
      <c r="B6133" s="3" t="s">
        <v>8348</v>
      </c>
      <c r="C6133" s="4">
        <v>101019</v>
      </c>
      <c r="D6133" s="3" t="s">
        <v>3876</v>
      </c>
      <c r="E6133" s="3" t="s">
        <v>3</v>
      </c>
      <c r="F6133" s="4" t="s">
        <v>12</v>
      </c>
      <c r="G6133" s="3"/>
      <c r="H6133" s="3"/>
      <c r="I6133" s="3"/>
      <c r="J6133" s="8">
        <v>0</v>
      </c>
      <c r="K6133" s="12">
        <f>IFERROR(VLOOKUP($A6133,[1]Piv!$B:$C,2,FALSE),0)</f>
        <v>0</v>
      </c>
      <c r="L6133" s="12">
        <f>IFERROR(VLOOKUP($A6133,'[2]FINAL (2)'!$A$1:$F$7700,3,FALSE),0)</f>
        <v>0</v>
      </c>
      <c r="M6133" s="12">
        <f>IFERROR(VLOOKUP($A6133,'[2]FINAL (2)'!$A$1:$F$7700,5,FALSE),0)</f>
        <v>0</v>
      </c>
      <c r="N6133" s="12">
        <f>IFERROR(VLOOKUP($A6133,[3]Sheet3!$A$1:$C$4542,3,FALSE),0)</f>
        <v>0</v>
      </c>
      <c r="O6133" s="10">
        <f t="shared" si="96"/>
        <v>0</v>
      </c>
      <c r="P6133"/>
    </row>
    <row r="6134" spans="1:16" x14ac:dyDescent="0.25">
      <c r="A6134" s="3">
        <v>18243989</v>
      </c>
      <c r="B6134" s="3" t="s">
        <v>8349</v>
      </c>
      <c r="C6134" s="4">
        <v>101019</v>
      </c>
      <c r="D6134" s="3" t="s">
        <v>3876</v>
      </c>
      <c r="E6134" s="3" t="s">
        <v>3</v>
      </c>
      <c r="F6134" s="4" t="s">
        <v>12</v>
      </c>
      <c r="G6134" s="3"/>
      <c r="H6134" s="3"/>
      <c r="I6134" s="3"/>
      <c r="J6134" s="8">
        <v>0</v>
      </c>
      <c r="K6134" s="12">
        <f>IFERROR(VLOOKUP($A6134,[1]Piv!$B:$C,2,FALSE),0)</f>
        <v>0</v>
      </c>
      <c r="L6134" s="12">
        <f>IFERROR(VLOOKUP($A6134,'[2]FINAL (2)'!$A$1:$F$7700,3,FALSE),0)</f>
        <v>0</v>
      </c>
      <c r="M6134" s="12">
        <f>IFERROR(VLOOKUP($A6134,'[2]FINAL (2)'!$A$1:$F$7700,5,FALSE),0)</f>
        <v>0</v>
      </c>
      <c r="N6134" s="12">
        <f>IFERROR(VLOOKUP($A6134,[3]Sheet3!$A$1:$C$4542,3,FALSE),0)</f>
        <v>0</v>
      </c>
      <c r="O6134" s="10">
        <f t="shared" si="96"/>
        <v>0</v>
      </c>
      <c r="P6134"/>
    </row>
    <row r="6135" spans="1:16" x14ac:dyDescent="0.25">
      <c r="A6135" s="3">
        <v>18368451</v>
      </c>
      <c r="B6135" s="3" t="s">
        <v>1413</v>
      </c>
      <c r="C6135" s="4">
        <v>101019</v>
      </c>
      <c r="D6135" s="3" t="s">
        <v>3876</v>
      </c>
      <c r="E6135" s="3" t="s">
        <v>3</v>
      </c>
      <c r="F6135" s="4" t="s">
        <v>4</v>
      </c>
      <c r="G6135" s="3">
        <v>137472</v>
      </c>
      <c r="H6135" s="3" t="s">
        <v>3264</v>
      </c>
      <c r="I6135" s="3" t="s">
        <v>3999</v>
      </c>
      <c r="J6135" s="8">
        <v>483000</v>
      </c>
      <c r="K6135" s="12">
        <f>IFERROR(VLOOKUP($A6135,[1]Piv!$B:$C,2,FALSE),0)</f>
        <v>0</v>
      </c>
      <c r="L6135" s="12">
        <f>IFERROR(VLOOKUP($A6135,'[2]FINAL (2)'!$A$1:$F$7700,3,FALSE),0)</f>
        <v>483000</v>
      </c>
      <c r="M6135" s="12">
        <f>IFERROR(VLOOKUP($A6135,'[2]FINAL (2)'!$A$1:$F$7700,5,FALSE),0)</f>
        <v>0</v>
      </c>
      <c r="N6135" s="12">
        <f>IFERROR(VLOOKUP($A6135,[3]Sheet3!$A$1:$C$4542,3,FALSE),0)</f>
        <v>0</v>
      </c>
      <c r="O6135" s="10">
        <f t="shared" si="96"/>
        <v>483000</v>
      </c>
      <c r="P6135" s="10">
        <f>O6135-J6135</f>
        <v>0</v>
      </c>
    </row>
    <row r="6136" spans="1:16" x14ac:dyDescent="0.25">
      <c r="A6136" s="3">
        <v>20244795</v>
      </c>
      <c r="B6136" s="3" t="s">
        <v>8350</v>
      </c>
      <c r="C6136" s="4">
        <v>101019</v>
      </c>
      <c r="D6136" s="3" t="s">
        <v>3876</v>
      </c>
      <c r="E6136" s="3" t="s">
        <v>3</v>
      </c>
      <c r="F6136" s="4" t="s">
        <v>12</v>
      </c>
      <c r="G6136" s="3"/>
      <c r="H6136" s="3"/>
      <c r="I6136" s="3"/>
      <c r="J6136" s="8">
        <v>0</v>
      </c>
      <c r="K6136" s="12">
        <f>IFERROR(VLOOKUP($A6136,[1]Piv!$B:$C,2,FALSE),0)</f>
        <v>0</v>
      </c>
      <c r="L6136" s="12">
        <f>IFERROR(VLOOKUP($A6136,'[2]FINAL (2)'!$A$1:$F$7700,3,FALSE),0)</f>
        <v>0</v>
      </c>
      <c r="M6136" s="12">
        <f>IFERROR(VLOOKUP($A6136,'[2]FINAL (2)'!$A$1:$F$7700,5,FALSE),0)</f>
        <v>0</v>
      </c>
      <c r="N6136" s="12">
        <f>IFERROR(VLOOKUP($A6136,[3]Sheet3!$A$1:$C$4542,3,FALSE),0)</f>
        <v>0</v>
      </c>
      <c r="O6136" s="10">
        <f t="shared" si="96"/>
        <v>0</v>
      </c>
      <c r="P6136"/>
    </row>
    <row r="6137" spans="1:16" x14ac:dyDescent="0.25">
      <c r="A6137" s="3">
        <v>1449754</v>
      </c>
      <c r="B6137" s="3" t="s">
        <v>8351</v>
      </c>
      <c r="C6137" s="4">
        <v>101829</v>
      </c>
      <c r="D6137" s="3" t="s">
        <v>4683</v>
      </c>
      <c r="E6137" s="3" t="s">
        <v>3</v>
      </c>
      <c r="F6137" s="4" t="s">
        <v>4</v>
      </c>
      <c r="G6137" s="3">
        <v>133356</v>
      </c>
      <c r="H6137" s="3" t="s">
        <v>3241</v>
      </c>
      <c r="I6137" s="3" t="s">
        <v>3999</v>
      </c>
      <c r="J6137" s="8">
        <v>10000000</v>
      </c>
      <c r="K6137" s="12">
        <f>IFERROR(VLOOKUP($A6137,[1]Piv!$B:$C,2,FALSE),0)</f>
        <v>1579824.75</v>
      </c>
      <c r="L6137" s="12">
        <f>IFERROR(VLOOKUP($A6137,'[2]FINAL (2)'!$A$1:$F$7700,3,FALSE),0)</f>
        <v>0</v>
      </c>
      <c r="M6137" s="12">
        <f>IFERROR(VLOOKUP($A6137,'[2]FINAL (2)'!$A$1:$F$7700,5,FALSE),0)</f>
        <v>0</v>
      </c>
      <c r="N6137" s="12">
        <f>IFERROR(VLOOKUP($A6137,[3]Sheet3!$A$1:$C$4542,3,FALSE),0)</f>
        <v>0</v>
      </c>
      <c r="O6137" s="10">
        <f t="shared" si="96"/>
        <v>1579824.75</v>
      </c>
      <c r="P6137" s="10">
        <f>O6137-J6137</f>
        <v>-8420175.25</v>
      </c>
    </row>
    <row r="6138" spans="1:16" x14ac:dyDescent="0.25">
      <c r="A6138" s="3">
        <v>24572572</v>
      </c>
      <c r="B6138" s="3" t="s">
        <v>8352</v>
      </c>
      <c r="C6138" s="4">
        <v>101829</v>
      </c>
      <c r="D6138" s="3" t="s">
        <v>4683</v>
      </c>
      <c r="E6138" s="3" t="s">
        <v>3</v>
      </c>
      <c r="F6138" s="4" t="s">
        <v>12</v>
      </c>
      <c r="G6138" s="3"/>
      <c r="H6138" s="3"/>
      <c r="I6138" s="3"/>
      <c r="J6138" s="8">
        <v>0</v>
      </c>
      <c r="K6138" s="12">
        <f>IFERROR(VLOOKUP($A6138,[1]Piv!$B:$C,2,FALSE),0)</f>
        <v>0</v>
      </c>
      <c r="L6138" s="12">
        <f>IFERROR(VLOOKUP($A6138,'[2]FINAL (2)'!$A$1:$F$7700,3,FALSE),0)</f>
        <v>0</v>
      </c>
      <c r="M6138" s="12">
        <f>IFERROR(VLOOKUP($A6138,'[2]FINAL (2)'!$A$1:$F$7700,5,FALSE),0)</f>
        <v>0</v>
      </c>
      <c r="N6138" s="12">
        <f>IFERROR(VLOOKUP($A6138,[3]Sheet3!$A$1:$C$4542,3,FALSE),0)</f>
        <v>0</v>
      </c>
      <c r="O6138" s="10">
        <f t="shared" si="96"/>
        <v>0</v>
      </c>
      <c r="P6138"/>
    </row>
    <row r="6139" spans="1:16" x14ac:dyDescent="0.25">
      <c r="A6139" s="3">
        <v>1377459</v>
      </c>
      <c r="B6139" s="3" t="s">
        <v>8353</v>
      </c>
      <c r="C6139" s="4">
        <v>101022</v>
      </c>
      <c r="D6139" s="3" t="s">
        <v>3877</v>
      </c>
      <c r="E6139" s="3" t="s">
        <v>3</v>
      </c>
      <c r="F6139" s="4" t="s">
        <v>4</v>
      </c>
      <c r="G6139" s="3">
        <v>123877</v>
      </c>
      <c r="H6139" s="3" t="s">
        <v>3257</v>
      </c>
      <c r="I6139" s="3" t="s">
        <v>3999</v>
      </c>
      <c r="J6139" s="8">
        <v>7500000</v>
      </c>
      <c r="K6139" s="12">
        <f>IFERROR(VLOOKUP($A6139,[1]Piv!$B:$C,2,FALSE),0)</f>
        <v>0</v>
      </c>
      <c r="L6139" s="12">
        <f>IFERROR(VLOOKUP($A6139,'[2]FINAL (2)'!$A$1:$F$7700,3,FALSE),0)</f>
        <v>0</v>
      </c>
      <c r="M6139" s="12">
        <f>IFERROR(VLOOKUP($A6139,'[2]FINAL (2)'!$A$1:$F$7700,5,FALSE),0)</f>
        <v>2003351.56</v>
      </c>
      <c r="N6139" s="12">
        <f>IFERROR(VLOOKUP($A6139,[3]Sheet3!$A$1:$C$4542,3,FALSE),0)</f>
        <v>7500000</v>
      </c>
      <c r="O6139" s="10">
        <f t="shared" si="96"/>
        <v>9503351.5600000005</v>
      </c>
      <c r="P6139" s="10">
        <f>O6139-J6139</f>
        <v>2003351.5600000005</v>
      </c>
    </row>
    <row r="6140" spans="1:16" x14ac:dyDescent="0.25">
      <c r="A6140" s="3">
        <v>5549807</v>
      </c>
      <c r="B6140" s="3" t="s">
        <v>608</v>
      </c>
      <c r="C6140" s="4">
        <v>101022</v>
      </c>
      <c r="D6140" s="3" t="s">
        <v>3877</v>
      </c>
      <c r="E6140" s="3" t="s">
        <v>3</v>
      </c>
      <c r="F6140" s="4" t="s">
        <v>4</v>
      </c>
      <c r="G6140" s="3">
        <v>123877</v>
      </c>
      <c r="H6140" s="3" t="s">
        <v>3257</v>
      </c>
      <c r="I6140" s="3" t="s">
        <v>3999</v>
      </c>
      <c r="J6140" s="8">
        <v>192180.63</v>
      </c>
      <c r="K6140" s="12">
        <f>IFERROR(VLOOKUP($A6140,[1]Piv!$B:$C,2,FALSE),0)</f>
        <v>0</v>
      </c>
      <c r="L6140" s="12">
        <f>IFERROR(VLOOKUP($A6140,'[2]FINAL (2)'!$A$1:$F$7700,3,FALSE),0)</f>
        <v>191120.42</v>
      </c>
      <c r="M6140" s="12">
        <f>IFERROR(VLOOKUP($A6140,'[2]FINAL (2)'!$A$1:$F$7700,5,FALSE),0)</f>
        <v>0</v>
      </c>
      <c r="N6140" s="12">
        <f>IFERROR(VLOOKUP($A6140,[3]Sheet3!$A$1:$C$4542,3,FALSE),0)</f>
        <v>0</v>
      </c>
      <c r="O6140" s="10">
        <f t="shared" si="96"/>
        <v>191120.42</v>
      </c>
      <c r="P6140" s="10">
        <f>O6140-J6140</f>
        <v>-1060.2099999999919</v>
      </c>
    </row>
    <row r="6141" spans="1:16" x14ac:dyDescent="0.25">
      <c r="A6141" s="3">
        <v>6316102</v>
      </c>
      <c r="B6141" s="3" t="s">
        <v>2633</v>
      </c>
      <c r="C6141" s="4">
        <v>101022</v>
      </c>
      <c r="D6141" s="3" t="s">
        <v>3877</v>
      </c>
      <c r="E6141" s="3" t="s">
        <v>3</v>
      </c>
      <c r="F6141" s="4" t="s">
        <v>4</v>
      </c>
      <c r="G6141" s="3">
        <v>123877</v>
      </c>
      <c r="H6141" s="3" t="s">
        <v>3257</v>
      </c>
      <c r="I6141" s="3" t="s">
        <v>3999</v>
      </c>
      <c r="J6141" s="8">
        <v>7500000</v>
      </c>
      <c r="K6141" s="12">
        <f>IFERROR(VLOOKUP($A6141,[1]Piv!$B:$C,2,FALSE),0)</f>
        <v>0</v>
      </c>
      <c r="L6141" s="12">
        <f>IFERROR(VLOOKUP($A6141,'[2]FINAL (2)'!$A$1:$F$7700,3,FALSE),0)</f>
        <v>0</v>
      </c>
      <c r="M6141" s="12">
        <f>IFERROR(VLOOKUP($A6141,'[2]FINAL (2)'!$A$1:$F$7700,5,FALSE),0)</f>
        <v>500852.91</v>
      </c>
      <c r="N6141" s="12">
        <f>IFERROR(VLOOKUP($A6141,[3]Sheet3!$A$1:$C$4542,3,FALSE),0)</f>
        <v>7500000</v>
      </c>
      <c r="O6141" s="10">
        <f t="shared" si="96"/>
        <v>8000852.9100000001</v>
      </c>
      <c r="P6141" s="10">
        <f>O6141-J6141</f>
        <v>500852.91000000015</v>
      </c>
    </row>
    <row r="6142" spans="1:16" x14ac:dyDescent="0.25">
      <c r="A6142" s="3">
        <v>11764454</v>
      </c>
      <c r="B6142" s="3" t="s">
        <v>24</v>
      </c>
      <c r="C6142" s="4">
        <v>101022</v>
      </c>
      <c r="D6142" s="3" t="s">
        <v>3877</v>
      </c>
      <c r="E6142" s="3" t="s">
        <v>3</v>
      </c>
      <c r="F6142" s="4" t="s">
        <v>4</v>
      </c>
      <c r="G6142" s="3">
        <v>72942</v>
      </c>
      <c r="H6142" s="3" t="s">
        <v>3258</v>
      </c>
      <c r="I6142" s="3" t="s">
        <v>3999</v>
      </c>
      <c r="J6142" s="8">
        <v>4500000</v>
      </c>
      <c r="K6142" s="12">
        <f>IFERROR(VLOOKUP($A6142,[1]Piv!$B:$C,2,FALSE),0)</f>
        <v>0</v>
      </c>
      <c r="L6142" s="12">
        <f>IFERROR(VLOOKUP($A6142,'[2]FINAL (2)'!$A$1:$F$7700,3,FALSE),0)</f>
        <v>0</v>
      </c>
      <c r="M6142" s="12">
        <f>IFERROR(VLOOKUP($A6142,'[2]FINAL (2)'!$A$1:$F$7700,5,FALSE),0)</f>
        <v>2300000</v>
      </c>
      <c r="N6142" s="12">
        <f>IFERROR(VLOOKUP($A6142,[3]Sheet3!$A$1:$C$4542,3,FALSE),0)</f>
        <v>4500000</v>
      </c>
      <c r="O6142" s="10">
        <f t="shared" si="96"/>
        <v>6800000</v>
      </c>
      <c r="P6142" s="10">
        <f>O6142-J6142</f>
        <v>2300000</v>
      </c>
    </row>
    <row r="6143" spans="1:16" x14ac:dyDescent="0.25">
      <c r="A6143" s="3">
        <v>10109089</v>
      </c>
      <c r="B6143" s="3" t="s">
        <v>8354</v>
      </c>
      <c r="C6143" s="4">
        <v>101830</v>
      </c>
      <c r="D6143" s="3" t="s">
        <v>4684</v>
      </c>
      <c r="E6143" s="3" t="s">
        <v>3</v>
      </c>
      <c r="F6143" s="4" t="s">
        <v>4</v>
      </c>
      <c r="G6143" s="3">
        <v>124883</v>
      </c>
      <c r="H6143" s="3" t="s">
        <v>3285</v>
      </c>
      <c r="I6143" s="3" t="s">
        <v>4001</v>
      </c>
      <c r="J6143" s="8">
        <v>5154400</v>
      </c>
      <c r="K6143" s="12">
        <f>IFERROR(VLOOKUP($A6143,[1]Piv!$B:$C,2,FALSE),0)</f>
        <v>2291670.3199999998</v>
      </c>
      <c r="L6143" s="12">
        <f>IFERROR(VLOOKUP($A6143,'[2]FINAL (2)'!$A$1:$F$7700,3,FALSE),0)</f>
        <v>0</v>
      </c>
      <c r="M6143" s="12">
        <f>IFERROR(VLOOKUP($A6143,'[2]FINAL (2)'!$A$1:$F$7700,5,FALSE),0)</f>
        <v>0</v>
      </c>
      <c r="N6143" s="12">
        <f>IFERROR(VLOOKUP($A6143,[3]Sheet3!$A$1:$C$4542,3,FALSE),0)</f>
        <v>0</v>
      </c>
      <c r="O6143" s="10">
        <f t="shared" si="96"/>
        <v>2291670.3199999998</v>
      </c>
      <c r="P6143" s="10">
        <f>O6143-J6143</f>
        <v>-2862729.68</v>
      </c>
    </row>
    <row r="6144" spans="1:16" x14ac:dyDescent="0.25">
      <c r="A6144" s="3">
        <v>22768458</v>
      </c>
      <c r="B6144" s="3" t="s">
        <v>8355</v>
      </c>
      <c r="C6144" s="4">
        <v>101830</v>
      </c>
      <c r="D6144" s="3" t="s">
        <v>4684</v>
      </c>
      <c r="E6144" s="3" t="s">
        <v>3</v>
      </c>
      <c r="F6144" s="4" t="s">
        <v>12</v>
      </c>
      <c r="G6144" s="3"/>
      <c r="H6144" s="3"/>
      <c r="I6144" s="3"/>
      <c r="J6144" s="8">
        <v>0</v>
      </c>
      <c r="K6144" s="12">
        <f>IFERROR(VLOOKUP($A6144,[1]Piv!$B:$C,2,FALSE),0)</f>
        <v>0</v>
      </c>
      <c r="L6144" s="12">
        <f>IFERROR(VLOOKUP($A6144,'[2]FINAL (2)'!$A$1:$F$7700,3,FALSE),0)</f>
        <v>0</v>
      </c>
      <c r="M6144" s="12">
        <f>IFERROR(VLOOKUP($A6144,'[2]FINAL (2)'!$A$1:$F$7700,5,FALSE),0)</f>
        <v>0</v>
      </c>
      <c r="N6144" s="12">
        <f>IFERROR(VLOOKUP($A6144,[3]Sheet3!$A$1:$C$4542,3,FALSE),0)</f>
        <v>0</v>
      </c>
      <c r="O6144" s="10">
        <f t="shared" si="96"/>
        <v>0</v>
      </c>
      <c r="P6144"/>
    </row>
    <row r="6145" spans="1:16" x14ac:dyDescent="0.25">
      <c r="A6145" s="3">
        <v>14115116</v>
      </c>
      <c r="B6145" s="3" t="s">
        <v>8356</v>
      </c>
      <c r="C6145" s="4">
        <v>101831</v>
      </c>
      <c r="D6145" s="3" t="s">
        <v>4685</v>
      </c>
      <c r="E6145" s="3" t="s">
        <v>3</v>
      </c>
      <c r="F6145" s="4" t="s">
        <v>4</v>
      </c>
      <c r="G6145" s="3">
        <v>74129</v>
      </c>
      <c r="H6145" s="3" t="s">
        <v>3202</v>
      </c>
      <c r="I6145" s="3" t="s">
        <v>3999</v>
      </c>
      <c r="J6145" s="8">
        <v>1814631.69</v>
      </c>
      <c r="K6145" s="12">
        <f>IFERROR(VLOOKUP($A6145,[1]Piv!$B:$C,2,FALSE),0)</f>
        <v>0</v>
      </c>
      <c r="L6145" s="12">
        <f>IFERROR(VLOOKUP($A6145,'[2]FINAL (2)'!$A$1:$F$7700,3,FALSE),0)</f>
        <v>1009754.47</v>
      </c>
      <c r="M6145" s="12">
        <f>IFERROR(VLOOKUP($A6145,'[2]FINAL (2)'!$A$1:$F$7700,5,FALSE),0)</f>
        <v>0</v>
      </c>
      <c r="N6145" s="12">
        <f>IFERROR(VLOOKUP($A6145,[3]Sheet3!$A$1:$C$4542,3,FALSE),0)</f>
        <v>800000</v>
      </c>
      <c r="O6145" s="10">
        <f t="shared" si="96"/>
        <v>1809754.47</v>
      </c>
      <c r="P6145" s="10">
        <f>O6145-J6145</f>
        <v>-4877.2199999999721</v>
      </c>
    </row>
    <row r="6146" spans="1:16" x14ac:dyDescent="0.25">
      <c r="A6146" s="3">
        <v>13929216</v>
      </c>
      <c r="B6146" s="3" t="s">
        <v>8357</v>
      </c>
      <c r="C6146" s="4">
        <v>101831</v>
      </c>
      <c r="D6146" s="3" t="s">
        <v>4685</v>
      </c>
      <c r="E6146" s="3" t="s">
        <v>3</v>
      </c>
      <c r="F6146" s="4" t="s">
        <v>12</v>
      </c>
      <c r="G6146" s="3"/>
      <c r="H6146" s="3"/>
      <c r="I6146" s="3"/>
      <c r="J6146" s="8">
        <v>0</v>
      </c>
      <c r="K6146" s="12">
        <f>IFERROR(VLOOKUP($A6146,[1]Piv!$B:$C,2,FALSE),0)</f>
        <v>0</v>
      </c>
      <c r="L6146" s="12">
        <f>IFERROR(VLOOKUP($A6146,'[2]FINAL (2)'!$A$1:$F$7700,3,FALSE),0)</f>
        <v>0</v>
      </c>
      <c r="M6146" s="12">
        <f>IFERROR(VLOOKUP($A6146,'[2]FINAL (2)'!$A$1:$F$7700,5,FALSE),0)</f>
        <v>0</v>
      </c>
      <c r="N6146" s="12">
        <f>IFERROR(VLOOKUP($A6146,[3]Sheet3!$A$1:$C$4542,3,FALSE),0)</f>
        <v>0</v>
      </c>
      <c r="O6146" s="10">
        <f t="shared" si="96"/>
        <v>0</v>
      </c>
      <c r="P6146"/>
    </row>
    <row r="6147" spans="1:16" x14ac:dyDescent="0.25">
      <c r="A6147" s="3">
        <v>15173028</v>
      </c>
      <c r="B6147" s="3" t="s">
        <v>8358</v>
      </c>
      <c r="C6147" s="4">
        <v>101831</v>
      </c>
      <c r="D6147" s="3" t="s">
        <v>4685</v>
      </c>
      <c r="E6147" s="3" t="s">
        <v>3</v>
      </c>
      <c r="F6147" s="4" t="s">
        <v>12</v>
      </c>
      <c r="G6147" s="3"/>
      <c r="H6147" s="3"/>
      <c r="I6147" s="3"/>
      <c r="J6147" s="8">
        <v>0</v>
      </c>
      <c r="K6147" s="12">
        <f>IFERROR(VLOOKUP($A6147,[1]Piv!$B:$C,2,FALSE),0)</f>
        <v>0</v>
      </c>
      <c r="L6147" s="12">
        <f>IFERROR(VLOOKUP($A6147,'[2]FINAL (2)'!$A$1:$F$7700,3,FALSE),0)</f>
        <v>0</v>
      </c>
      <c r="M6147" s="12">
        <f>IFERROR(VLOOKUP($A6147,'[2]FINAL (2)'!$A$1:$F$7700,5,FALSE),0)</f>
        <v>0</v>
      </c>
      <c r="N6147" s="12">
        <f>IFERROR(VLOOKUP($A6147,[3]Sheet3!$A$1:$C$4542,3,FALSE),0)</f>
        <v>0</v>
      </c>
      <c r="O6147" s="10">
        <f t="shared" ref="O6147:O6210" si="97">IFERROR(SUM(K6147,L6147,M6147,N6147),0)</f>
        <v>0</v>
      </c>
      <c r="P6147"/>
    </row>
    <row r="6148" spans="1:16" x14ac:dyDescent="0.25">
      <c r="A6148" s="3">
        <v>1459395</v>
      </c>
      <c r="B6148" s="3" t="s">
        <v>1992</v>
      </c>
      <c r="C6148" s="4">
        <v>101023</v>
      </c>
      <c r="D6148" s="3" t="s">
        <v>868</v>
      </c>
      <c r="E6148" s="3" t="s">
        <v>3</v>
      </c>
      <c r="F6148" s="4" t="s">
        <v>4</v>
      </c>
      <c r="G6148" s="3">
        <v>133932</v>
      </c>
      <c r="H6148" s="3" t="s">
        <v>3251</v>
      </c>
      <c r="I6148" s="3" t="s">
        <v>3999</v>
      </c>
      <c r="J6148" s="8">
        <v>900000</v>
      </c>
      <c r="K6148" s="12">
        <f>IFERROR(VLOOKUP($A6148,[1]Piv!$B:$C,2,FALSE),0)</f>
        <v>270024.31</v>
      </c>
      <c r="L6148" s="12">
        <f>IFERROR(VLOOKUP($A6148,'[2]FINAL (2)'!$A$1:$F$7700,3,FALSE),0)</f>
        <v>0</v>
      </c>
      <c r="M6148" s="12">
        <f>IFERROR(VLOOKUP($A6148,'[2]FINAL (2)'!$A$1:$F$7700,5,FALSE),0)</f>
        <v>851654.48</v>
      </c>
      <c r="N6148" s="12">
        <f>IFERROR(VLOOKUP($A6148,[3]Sheet3!$A$1:$C$4542,3,FALSE),0)</f>
        <v>400000</v>
      </c>
      <c r="O6148" s="10">
        <f t="shared" si="97"/>
        <v>1521678.79</v>
      </c>
      <c r="P6148" s="10">
        <f>O6148-J6148</f>
        <v>621678.79</v>
      </c>
    </row>
    <row r="6149" spans="1:16" x14ac:dyDescent="0.25">
      <c r="A6149" s="3">
        <v>25288483</v>
      </c>
      <c r="B6149" s="3" t="s">
        <v>867</v>
      </c>
      <c r="C6149" s="4">
        <v>101023</v>
      </c>
      <c r="D6149" s="3" t="s">
        <v>868</v>
      </c>
      <c r="E6149" s="3" t="s">
        <v>3</v>
      </c>
      <c r="F6149" s="4" t="s">
        <v>4</v>
      </c>
      <c r="G6149" s="3">
        <v>133932</v>
      </c>
      <c r="H6149" s="3" t="s">
        <v>3251</v>
      </c>
      <c r="I6149" s="3" t="s">
        <v>3999</v>
      </c>
      <c r="J6149" s="8">
        <v>1107670</v>
      </c>
      <c r="K6149" s="12">
        <f>IFERROR(VLOOKUP($A6149,[1]Piv!$B:$C,2,FALSE),0)</f>
        <v>0</v>
      </c>
      <c r="L6149" s="12">
        <f>IFERROR(VLOOKUP($A6149,'[2]FINAL (2)'!$A$1:$F$7700,3,FALSE),0)</f>
        <v>358446.67</v>
      </c>
      <c r="M6149" s="12">
        <f>IFERROR(VLOOKUP($A6149,'[2]FINAL (2)'!$A$1:$F$7700,5,FALSE),0)</f>
        <v>0</v>
      </c>
      <c r="N6149" s="12">
        <f>IFERROR(VLOOKUP($A6149,[3]Sheet3!$A$1:$C$4542,3,FALSE),0)</f>
        <v>640000</v>
      </c>
      <c r="O6149" s="10">
        <f t="shared" si="97"/>
        <v>998446.66999999993</v>
      </c>
      <c r="P6149" s="10">
        <f>O6149-J6149</f>
        <v>-109223.33000000007</v>
      </c>
    </row>
    <row r="6150" spans="1:16" x14ac:dyDescent="0.25">
      <c r="A6150" s="3">
        <v>10268167</v>
      </c>
      <c r="B6150" s="3" t="s">
        <v>8359</v>
      </c>
      <c r="C6150" s="4">
        <v>101024</v>
      </c>
      <c r="D6150" s="3" t="s">
        <v>3878</v>
      </c>
      <c r="E6150" s="3" t="s">
        <v>3</v>
      </c>
      <c r="F6150" s="4" t="s">
        <v>4</v>
      </c>
      <c r="G6150" s="3">
        <v>27417</v>
      </c>
      <c r="H6150" s="3" t="s">
        <v>3248</v>
      </c>
      <c r="I6150" s="3" t="s">
        <v>4001</v>
      </c>
      <c r="J6150" s="8">
        <v>13000000</v>
      </c>
      <c r="K6150" s="12">
        <f>IFERROR(VLOOKUP($A6150,[1]Piv!$B:$C,2,FALSE),0)</f>
        <v>0</v>
      </c>
      <c r="L6150" s="12">
        <f>IFERROR(VLOOKUP($A6150,'[2]FINAL (2)'!$A$1:$F$7700,3,FALSE),0)</f>
        <v>0</v>
      </c>
      <c r="M6150" s="12">
        <f>IFERROR(VLOOKUP($A6150,'[2]FINAL (2)'!$A$1:$F$7700,5,FALSE),0)</f>
        <v>0</v>
      </c>
      <c r="N6150" s="12">
        <f>IFERROR(VLOOKUP($A6150,[3]Sheet3!$A$1:$C$4542,3,FALSE),0)</f>
        <v>13000000</v>
      </c>
      <c r="O6150" s="10">
        <f t="shared" si="97"/>
        <v>13000000</v>
      </c>
      <c r="P6150" s="10">
        <f>O6150-J6150</f>
        <v>0</v>
      </c>
    </row>
    <row r="6151" spans="1:16" x14ac:dyDescent="0.25">
      <c r="A6151" s="3">
        <v>15603227</v>
      </c>
      <c r="B6151" s="3" t="s">
        <v>8360</v>
      </c>
      <c r="C6151" s="4">
        <v>101024</v>
      </c>
      <c r="D6151" s="3" t="s">
        <v>3878</v>
      </c>
      <c r="E6151" s="3" t="s">
        <v>3</v>
      </c>
      <c r="F6151" s="4" t="s">
        <v>4</v>
      </c>
      <c r="G6151" s="3">
        <v>27417</v>
      </c>
      <c r="H6151" s="3" t="s">
        <v>3248</v>
      </c>
      <c r="I6151" s="3" t="s">
        <v>4001</v>
      </c>
      <c r="J6151" s="8">
        <v>1096895.22</v>
      </c>
      <c r="K6151" s="12">
        <f>IFERROR(VLOOKUP($A6151,[1]Piv!$B:$C,2,FALSE),0)</f>
        <v>0</v>
      </c>
      <c r="L6151" s="12">
        <f>IFERROR(VLOOKUP($A6151,'[2]FINAL (2)'!$A$1:$F$7700,3,FALSE),0)</f>
        <v>0</v>
      </c>
      <c r="M6151" s="12">
        <f>IFERROR(VLOOKUP($A6151,'[2]FINAL (2)'!$A$1:$F$7700,5,FALSE),0)</f>
        <v>0</v>
      </c>
      <c r="N6151" s="12">
        <f>IFERROR(VLOOKUP($A6151,[3]Sheet3!$A$1:$C$4542,3,FALSE),0)</f>
        <v>1096895.22</v>
      </c>
      <c r="O6151" s="10">
        <f t="shared" si="97"/>
        <v>1096895.22</v>
      </c>
      <c r="P6151" s="10">
        <f>O6151-J6151</f>
        <v>0</v>
      </c>
    </row>
    <row r="6152" spans="1:16" x14ac:dyDescent="0.25">
      <c r="A6152" s="3">
        <v>17393606</v>
      </c>
      <c r="B6152" s="3" t="s">
        <v>1455</v>
      </c>
      <c r="C6152" s="4">
        <v>101024</v>
      </c>
      <c r="D6152" s="3" t="s">
        <v>3878</v>
      </c>
      <c r="E6152" s="3" t="s">
        <v>3</v>
      </c>
      <c r="F6152" s="4" t="s">
        <v>4</v>
      </c>
      <c r="G6152" s="3">
        <v>27768</v>
      </c>
      <c r="H6152" s="3" t="s">
        <v>3194</v>
      </c>
      <c r="I6152" s="3" t="s">
        <v>3999</v>
      </c>
      <c r="J6152" s="8">
        <v>2000000</v>
      </c>
      <c r="K6152" s="12">
        <f>IFERROR(VLOOKUP($A6152,[1]Piv!$B:$C,2,FALSE),0)</f>
        <v>0</v>
      </c>
      <c r="L6152" s="12">
        <f>IFERROR(VLOOKUP($A6152,'[2]FINAL (2)'!$A$1:$F$7700,3,FALSE),0)</f>
        <v>0</v>
      </c>
      <c r="M6152" s="12">
        <f>IFERROR(VLOOKUP($A6152,'[2]FINAL (2)'!$A$1:$F$7700,5,FALSE),0)</f>
        <v>0</v>
      </c>
      <c r="N6152" s="12">
        <f>IFERROR(VLOOKUP($A6152,[3]Sheet3!$A$1:$C$4542,3,FALSE),0)</f>
        <v>2000000</v>
      </c>
      <c r="O6152" s="10">
        <f t="shared" si="97"/>
        <v>2000000</v>
      </c>
      <c r="P6152" s="10">
        <f>O6152-J6152</f>
        <v>0</v>
      </c>
    </row>
    <row r="6153" spans="1:16" x14ac:dyDescent="0.25">
      <c r="A6153" s="3">
        <v>21718676</v>
      </c>
      <c r="B6153" s="3" t="s">
        <v>8361</v>
      </c>
      <c r="C6153" s="4">
        <v>101024</v>
      </c>
      <c r="D6153" s="3" t="s">
        <v>3878</v>
      </c>
      <c r="E6153" s="3" t="s">
        <v>3</v>
      </c>
      <c r="F6153" s="4" t="s">
        <v>4</v>
      </c>
      <c r="G6153" s="3">
        <v>127389</v>
      </c>
      <c r="H6153" s="3" t="s">
        <v>8839</v>
      </c>
      <c r="I6153" s="3" t="s">
        <v>3999</v>
      </c>
      <c r="J6153" s="8">
        <v>50000</v>
      </c>
      <c r="K6153" s="12">
        <f>IFERROR(VLOOKUP($A6153,[1]Piv!$B:$C,2,FALSE),0)</f>
        <v>0</v>
      </c>
      <c r="L6153" s="12">
        <f>IFERROR(VLOOKUP($A6153,'[2]FINAL (2)'!$A$1:$F$7700,3,FALSE),0)</f>
        <v>0</v>
      </c>
      <c r="M6153" s="12">
        <f>IFERROR(VLOOKUP($A6153,'[2]FINAL (2)'!$A$1:$F$7700,5,FALSE),0)</f>
        <v>0</v>
      </c>
      <c r="N6153" s="12">
        <f>IFERROR(VLOOKUP($A6153,[3]Sheet3!$A$1:$C$4542,3,FALSE),0)</f>
        <v>50000</v>
      </c>
      <c r="O6153" s="10">
        <f t="shared" si="97"/>
        <v>50000</v>
      </c>
      <c r="P6153" s="10">
        <f>O6153-J6153</f>
        <v>0</v>
      </c>
    </row>
    <row r="6154" spans="1:16" x14ac:dyDescent="0.25">
      <c r="A6154" s="3">
        <v>17461994</v>
      </c>
      <c r="B6154" s="3" t="s">
        <v>8362</v>
      </c>
      <c r="C6154" s="4">
        <v>101832</v>
      </c>
      <c r="D6154" s="3" t="s">
        <v>4686</v>
      </c>
      <c r="E6154" s="3" t="s">
        <v>3</v>
      </c>
      <c r="F6154" s="4" t="s">
        <v>4</v>
      </c>
      <c r="G6154" s="3">
        <v>27353</v>
      </c>
      <c r="H6154" s="3" t="s">
        <v>3216</v>
      </c>
      <c r="I6154" s="3" t="s">
        <v>3999</v>
      </c>
      <c r="J6154" s="8">
        <v>118459.98</v>
      </c>
      <c r="K6154" s="12">
        <f>IFERROR(VLOOKUP($A6154,[1]Piv!$B:$C,2,FALSE),0)</f>
        <v>0</v>
      </c>
      <c r="L6154" s="12">
        <f>IFERROR(VLOOKUP($A6154,'[2]FINAL (2)'!$A$1:$F$7700,3,FALSE),0)</f>
        <v>112973.32</v>
      </c>
      <c r="M6154" s="12">
        <f>IFERROR(VLOOKUP($A6154,'[2]FINAL (2)'!$A$1:$F$7700,5,FALSE),0)</f>
        <v>0</v>
      </c>
      <c r="N6154" s="12">
        <f>IFERROR(VLOOKUP($A6154,[3]Sheet3!$A$1:$C$4542,3,FALSE),0)</f>
        <v>0</v>
      </c>
      <c r="O6154" s="10">
        <f t="shared" si="97"/>
        <v>112973.32</v>
      </c>
      <c r="P6154" s="10">
        <f>O6154-J6154</f>
        <v>-5486.6599999999889</v>
      </c>
    </row>
    <row r="6155" spans="1:16" x14ac:dyDescent="0.25">
      <c r="A6155" s="3">
        <v>15880290</v>
      </c>
      <c r="B6155" s="3" t="s">
        <v>8363</v>
      </c>
      <c r="C6155" s="4">
        <v>101832</v>
      </c>
      <c r="D6155" s="3" t="s">
        <v>4686</v>
      </c>
      <c r="E6155" s="3" t="s">
        <v>3</v>
      </c>
      <c r="F6155" s="4" t="s">
        <v>12</v>
      </c>
      <c r="G6155" s="3"/>
      <c r="H6155" s="3"/>
      <c r="I6155" s="3" t="s">
        <v>3999</v>
      </c>
      <c r="J6155" s="8">
        <v>0</v>
      </c>
      <c r="K6155" s="12">
        <f>IFERROR(VLOOKUP($A6155,[1]Piv!$B:$C,2,FALSE),0)</f>
        <v>0</v>
      </c>
      <c r="L6155" s="12">
        <f>IFERROR(VLOOKUP($A6155,'[2]FINAL (2)'!$A$1:$F$7700,3,FALSE),0)</f>
        <v>0</v>
      </c>
      <c r="M6155" s="12">
        <f>IFERROR(VLOOKUP($A6155,'[2]FINAL (2)'!$A$1:$F$7700,5,FALSE),0)</f>
        <v>0</v>
      </c>
      <c r="N6155" s="12">
        <f>IFERROR(VLOOKUP($A6155,[3]Sheet3!$A$1:$C$4542,3,FALSE),0)</f>
        <v>0</v>
      </c>
      <c r="O6155" s="10">
        <f t="shared" si="97"/>
        <v>0</v>
      </c>
      <c r="P6155"/>
    </row>
    <row r="6156" spans="1:16" x14ac:dyDescent="0.25">
      <c r="A6156" s="3">
        <v>17553223</v>
      </c>
      <c r="B6156" s="3" t="s">
        <v>8364</v>
      </c>
      <c r="C6156" s="4">
        <v>101832</v>
      </c>
      <c r="D6156" s="3" t="s">
        <v>4686</v>
      </c>
      <c r="E6156" s="3" t="s">
        <v>3</v>
      </c>
      <c r="F6156" s="4" t="s">
        <v>12</v>
      </c>
      <c r="G6156" s="3"/>
      <c r="H6156" s="3"/>
      <c r="I6156" s="3"/>
      <c r="J6156" s="8">
        <v>0</v>
      </c>
      <c r="K6156" s="12">
        <f>IFERROR(VLOOKUP($A6156,[1]Piv!$B:$C,2,FALSE),0)</f>
        <v>0</v>
      </c>
      <c r="L6156" s="12">
        <f>IFERROR(VLOOKUP($A6156,'[2]FINAL (2)'!$A$1:$F$7700,3,FALSE),0)</f>
        <v>0</v>
      </c>
      <c r="M6156" s="12">
        <f>IFERROR(VLOOKUP($A6156,'[2]FINAL (2)'!$A$1:$F$7700,5,FALSE),0)</f>
        <v>0</v>
      </c>
      <c r="N6156" s="12">
        <f>IFERROR(VLOOKUP($A6156,[3]Sheet3!$A$1:$C$4542,3,FALSE),0)</f>
        <v>0</v>
      </c>
      <c r="O6156" s="10">
        <f t="shared" si="97"/>
        <v>0</v>
      </c>
      <c r="P6156"/>
    </row>
    <row r="6157" spans="1:16" x14ac:dyDescent="0.25">
      <c r="A6157" s="3">
        <v>14432052</v>
      </c>
      <c r="B6157" s="3" t="s">
        <v>3010</v>
      </c>
      <c r="C6157" s="4">
        <v>101025</v>
      </c>
      <c r="D6157" s="3" t="s">
        <v>3939</v>
      </c>
      <c r="E6157" s="3" t="s">
        <v>3</v>
      </c>
      <c r="F6157" s="4" t="s">
        <v>4</v>
      </c>
      <c r="G6157" s="3">
        <v>124356</v>
      </c>
      <c r="H6157" s="3" t="s">
        <v>3217</v>
      </c>
      <c r="I6157" s="3" t="s">
        <v>3999</v>
      </c>
      <c r="J6157" s="8">
        <v>1060000</v>
      </c>
      <c r="K6157" s="12">
        <f>IFERROR(VLOOKUP($A6157,[1]Piv!$B:$C,2,FALSE),0)</f>
        <v>0</v>
      </c>
      <c r="L6157" s="12">
        <f>IFERROR(VLOOKUP($A6157,'[2]FINAL (2)'!$A$1:$F$7700,3,FALSE),0)</f>
        <v>0</v>
      </c>
      <c r="M6157" s="12">
        <f>IFERROR(VLOOKUP($A6157,'[2]FINAL (2)'!$A$1:$F$7700,5,FALSE),0)</f>
        <v>0</v>
      </c>
      <c r="N6157" s="12">
        <f>IFERROR(VLOOKUP($A6157,[3]Sheet3!$A$1:$C$4542,3,FALSE),0)</f>
        <v>1060000</v>
      </c>
      <c r="O6157" s="10">
        <f t="shared" si="97"/>
        <v>1060000</v>
      </c>
      <c r="P6157" s="10">
        <f>O6157-J6157</f>
        <v>0</v>
      </c>
    </row>
    <row r="6158" spans="1:16" x14ac:dyDescent="0.25">
      <c r="A6158" s="3">
        <v>24102142</v>
      </c>
      <c r="B6158" s="3" t="s">
        <v>8365</v>
      </c>
      <c r="C6158" s="4">
        <v>101025</v>
      </c>
      <c r="D6158" s="3" t="s">
        <v>3939</v>
      </c>
      <c r="E6158" s="3" t="s">
        <v>3</v>
      </c>
      <c r="F6158" s="4" t="s">
        <v>4</v>
      </c>
      <c r="G6158" s="3">
        <v>82668</v>
      </c>
      <c r="H6158" s="3" t="s">
        <v>3995</v>
      </c>
      <c r="I6158" s="3" t="s">
        <v>4001</v>
      </c>
      <c r="J6158" s="8">
        <v>5385050.2300000004</v>
      </c>
      <c r="K6158" s="12">
        <f>IFERROR(VLOOKUP($A6158,[1]Piv!$B:$C,2,FALSE),0)</f>
        <v>14818.77</v>
      </c>
      <c r="L6158" s="12">
        <f>IFERROR(VLOOKUP($A6158,'[2]FINAL (2)'!$A$1:$F$7700,3,FALSE),0)</f>
        <v>1606033.5</v>
      </c>
      <c r="M6158" s="12">
        <f>IFERROR(VLOOKUP($A6158,'[2]FINAL (2)'!$A$1:$F$7700,5,FALSE),0)</f>
        <v>0</v>
      </c>
      <c r="N6158" s="12">
        <f>IFERROR(VLOOKUP($A6158,[3]Sheet3!$A$1:$C$4542,3,FALSE),0)</f>
        <v>0</v>
      </c>
      <c r="O6158" s="10">
        <f t="shared" si="97"/>
        <v>1620852.27</v>
      </c>
      <c r="P6158" s="10">
        <f>O6158-J6158</f>
        <v>-3764197.9600000004</v>
      </c>
    </row>
    <row r="6159" spans="1:16" x14ac:dyDescent="0.25">
      <c r="A6159" s="3">
        <v>11631819</v>
      </c>
      <c r="B6159" s="3" t="s">
        <v>1647</v>
      </c>
      <c r="C6159" s="4">
        <v>101028</v>
      </c>
      <c r="D6159" s="3" t="s">
        <v>3583</v>
      </c>
      <c r="E6159" s="3" t="s">
        <v>3</v>
      </c>
      <c r="F6159" s="4" t="s">
        <v>4</v>
      </c>
      <c r="G6159" s="3">
        <v>96896</v>
      </c>
      <c r="H6159" s="3" t="s">
        <v>3244</v>
      </c>
      <c r="I6159" s="3" t="s">
        <v>4001</v>
      </c>
      <c r="J6159" s="8">
        <v>15135000</v>
      </c>
      <c r="K6159" s="12">
        <f>IFERROR(VLOOKUP($A6159,[1]Piv!$B:$C,2,FALSE),0)</f>
        <v>0</v>
      </c>
      <c r="L6159" s="12">
        <f>IFERROR(VLOOKUP($A6159,'[2]FINAL (2)'!$A$1:$F$7700,3,FALSE),0)</f>
        <v>0</v>
      </c>
      <c r="M6159" s="12">
        <f>IFERROR(VLOOKUP($A6159,'[2]FINAL (2)'!$A$1:$F$7700,5,FALSE),0)</f>
        <v>5013336.5599999996</v>
      </c>
      <c r="N6159" s="12">
        <f>IFERROR(VLOOKUP($A6159,[3]Sheet3!$A$1:$C$4542,3,FALSE),0)</f>
        <v>15135000</v>
      </c>
      <c r="O6159" s="10">
        <f t="shared" si="97"/>
        <v>20148336.559999999</v>
      </c>
      <c r="P6159" s="10">
        <f>O6159-J6159</f>
        <v>5013336.5599999987</v>
      </c>
    </row>
    <row r="6160" spans="1:16" x14ac:dyDescent="0.25">
      <c r="A6160" s="3">
        <v>15373233</v>
      </c>
      <c r="B6160" s="3" t="s">
        <v>545</v>
      </c>
      <c r="C6160" s="4">
        <v>101028</v>
      </c>
      <c r="D6160" s="3" t="s">
        <v>3583</v>
      </c>
      <c r="E6160" s="3" t="s">
        <v>3</v>
      </c>
      <c r="F6160" s="4" t="s">
        <v>4</v>
      </c>
      <c r="G6160" s="3">
        <v>96896</v>
      </c>
      <c r="H6160" s="3" t="s">
        <v>3244</v>
      </c>
      <c r="I6160" s="3" t="s">
        <v>4001</v>
      </c>
      <c r="J6160" s="8">
        <v>17061500</v>
      </c>
      <c r="K6160" s="12">
        <f>IFERROR(VLOOKUP($A6160,[1]Piv!$B:$C,2,FALSE),0)</f>
        <v>11784538.84</v>
      </c>
      <c r="L6160" s="12">
        <f>IFERROR(VLOOKUP($A6160,'[2]FINAL (2)'!$A$1:$F$7700,3,FALSE),0)</f>
        <v>0</v>
      </c>
      <c r="M6160" s="12">
        <f>IFERROR(VLOOKUP($A6160,'[2]FINAL (2)'!$A$1:$F$7700,5,FALSE),0)</f>
        <v>0</v>
      </c>
      <c r="N6160" s="12">
        <f>IFERROR(VLOOKUP($A6160,[3]Sheet3!$A$1:$C$4542,3,FALSE),0)</f>
        <v>300000</v>
      </c>
      <c r="O6160" s="10">
        <f t="shared" si="97"/>
        <v>12084538.84</v>
      </c>
      <c r="P6160" s="10">
        <f>O6160-J6160</f>
        <v>-4976961.16</v>
      </c>
    </row>
    <row r="6161" spans="1:16" x14ac:dyDescent="0.25">
      <c r="A6161" s="3">
        <v>21072363</v>
      </c>
      <c r="B6161" s="3" t="s">
        <v>3037</v>
      </c>
      <c r="C6161" s="4">
        <v>101028</v>
      </c>
      <c r="D6161" s="3" t="s">
        <v>3583</v>
      </c>
      <c r="E6161" s="3" t="s">
        <v>3</v>
      </c>
      <c r="F6161" s="4" t="s">
        <v>4</v>
      </c>
      <c r="G6161" s="3">
        <v>129943</v>
      </c>
      <c r="H6161" s="3" t="s">
        <v>3204</v>
      </c>
      <c r="I6161" s="3" t="s">
        <v>3999</v>
      </c>
      <c r="J6161" s="8">
        <v>19000000</v>
      </c>
      <c r="K6161" s="12">
        <f>IFERROR(VLOOKUP($A6161,[1]Piv!$B:$C,2,FALSE),0)</f>
        <v>12330898.470000001</v>
      </c>
      <c r="L6161" s="12">
        <f>IFERROR(VLOOKUP($A6161,'[2]FINAL (2)'!$A$1:$F$7700,3,FALSE),0)</f>
        <v>0</v>
      </c>
      <c r="M6161" s="12">
        <f>IFERROR(VLOOKUP($A6161,'[2]FINAL (2)'!$A$1:$F$7700,5,FALSE),0)</f>
        <v>1002991.51</v>
      </c>
      <c r="N6161" s="12">
        <f>IFERROR(VLOOKUP($A6161,[3]Sheet3!$A$1:$C$4542,3,FALSE),0)</f>
        <v>0</v>
      </c>
      <c r="O6161" s="10">
        <f t="shared" si="97"/>
        <v>13333889.98</v>
      </c>
      <c r="P6161" s="10">
        <f>O6161-J6161</f>
        <v>-5666110.0199999996</v>
      </c>
    </row>
    <row r="6162" spans="1:16" x14ac:dyDescent="0.25">
      <c r="A6162" s="3">
        <v>22659634</v>
      </c>
      <c r="B6162" s="3" t="s">
        <v>8366</v>
      </c>
      <c r="C6162" s="4">
        <v>101028</v>
      </c>
      <c r="D6162" s="3" t="s">
        <v>3583</v>
      </c>
      <c r="E6162" s="3" t="s">
        <v>3</v>
      </c>
      <c r="F6162" s="4" t="s">
        <v>4</v>
      </c>
      <c r="G6162" s="3"/>
      <c r="H6162" s="3"/>
      <c r="I6162" s="3" t="s">
        <v>4001</v>
      </c>
      <c r="J6162" s="8">
        <v>0</v>
      </c>
      <c r="K6162" s="12">
        <f>IFERROR(VLOOKUP($A6162,[1]Piv!$B:$C,2,FALSE),0)</f>
        <v>0</v>
      </c>
      <c r="L6162" s="12">
        <f>IFERROR(VLOOKUP($A6162,'[2]FINAL (2)'!$A$1:$F$7700,3,FALSE),0)</f>
        <v>0</v>
      </c>
      <c r="M6162" s="12">
        <f>IFERROR(VLOOKUP($A6162,'[2]FINAL (2)'!$A$1:$F$7700,5,FALSE),0)</f>
        <v>0</v>
      </c>
      <c r="N6162" s="12">
        <f>IFERROR(VLOOKUP($A6162,[3]Sheet3!$A$1:$C$4542,3,FALSE),0)</f>
        <v>57000</v>
      </c>
      <c r="O6162" s="10">
        <f t="shared" si="97"/>
        <v>57000</v>
      </c>
      <c r="P6162" s="10">
        <f>O6162-J6162</f>
        <v>57000</v>
      </c>
    </row>
    <row r="6163" spans="1:16" x14ac:dyDescent="0.25">
      <c r="A6163" s="3">
        <v>24720832</v>
      </c>
      <c r="B6163" s="3" t="s">
        <v>2593</v>
      </c>
      <c r="C6163" s="4">
        <v>101028</v>
      </c>
      <c r="D6163" s="3" t="s">
        <v>3583</v>
      </c>
      <c r="E6163" s="3" t="s">
        <v>3</v>
      </c>
      <c r="F6163" s="4" t="s">
        <v>4</v>
      </c>
      <c r="G6163" s="3">
        <v>96896</v>
      </c>
      <c r="H6163" s="3" t="s">
        <v>3244</v>
      </c>
      <c r="I6163" s="3" t="s">
        <v>4001</v>
      </c>
      <c r="J6163" s="8">
        <v>110000</v>
      </c>
      <c r="K6163" s="12">
        <f>IFERROR(VLOOKUP($A6163,[1]Piv!$B:$C,2,FALSE),0)</f>
        <v>0</v>
      </c>
      <c r="L6163" s="12">
        <f>IFERROR(VLOOKUP($A6163,'[2]FINAL (2)'!$A$1:$F$7700,3,FALSE),0)</f>
        <v>0</v>
      </c>
      <c r="M6163" s="12">
        <f>IFERROR(VLOOKUP($A6163,'[2]FINAL (2)'!$A$1:$F$7700,5,FALSE),0)</f>
        <v>0</v>
      </c>
      <c r="N6163" s="12">
        <f>IFERROR(VLOOKUP($A6163,[3]Sheet3!$A$1:$C$4542,3,FALSE),0)</f>
        <v>110000</v>
      </c>
      <c r="O6163" s="10">
        <f t="shared" si="97"/>
        <v>110000</v>
      </c>
      <c r="P6163" s="10">
        <f>O6163-J6163</f>
        <v>0</v>
      </c>
    </row>
    <row r="6164" spans="1:16" x14ac:dyDescent="0.25">
      <c r="A6164" s="3">
        <v>20791896</v>
      </c>
      <c r="B6164" s="3" t="s">
        <v>8367</v>
      </c>
      <c r="C6164" s="4">
        <v>101027</v>
      </c>
      <c r="D6164" s="3" t="s">
        <v>3879</v>
      </c>
      <c r="E6164" s="3" t="s">
        <v>3</v>
      </c>
      <c r="F6164" s="4" t="s">
        <v>12</v>
      </c>
      <c r="G6164" s="3"/>
      <c r="H6164" s="3"/>
      <c r="I6164" s="3"/>
      <c r="J6164" s="8">
        <v>0</v>
      </c>
      <c r="K6164" s="12">
        <f>IFERROR(VLOOKUP($A6164,[1]Piv!$B:$C,2,FALSE),0)</f>
        <v>0</v>
      </c>
      <c r="L6164" s="12">
        <f>IFERROR(VLOOKUP($A6164,'[2]FINAL (2)'!$A$1:$F$7700,3,FALSE),0)</f>
        <v>0</v>
      </c>
      <c r="M6164" s="12">
        <f>IFERROR(VLOOKUP($A6164,'[2]FINAL (2)'!$A$1:$F$7700,5,FALSE),0)</f>
        <v>0</v>
      </c>
      <c r="N6164" s="12">
        <f>IFERROR(VLOOKUP($A6164,[3]Sheet3!$A$1:$C$4542,3,FALSE),0)</f>
        <v>0</v>
      </c>
      <c r="O6164" s="10">
        <f t="shared" si="97"/>
        <v>0</v>
      </c>
      <c r="P6164"/>
    </row>
    <row r="6165" spans="1:16" x14ac:dyDescent="0.25">
      <c r="A6165" s="3">
        <v>20852048</v>
      </c>
      <c r="B6165" s="3" t="s">
        <v>44</v>
      </c>
      <c r="C6165" s="4">
        <v>101027</v>
      </c>
      <c r="D6165" s="3" t="s">
        <v>3879</v>
      </c>
      <c r="E6165" s="3" t="s">
        <v>3</v>
      </c>
      <c r="F6165" s="4" t="s">
        <v>4</v>
      </c>
      <c r="G6165" s="3">
        <v>136923</v>
      </c>
      <c r="H6165" s="3" t="s">
        <v>8830</v>
      </c>
      <c r="I6165" s="3" t="s">
        <v>3999</v>
      </c>
      <c r="J6165" s="8">
        <v>819000</v>
      </c>
      <c r="K6165" s="12">
        <f>IFERROR(VLOOKUP($A6165,[1]Piv!$B:$C,2,FALSE),0)</f>
        <v>701560.76</v>
      </c>
      <c r="L6165" s="12">
        <f>IFERROR(VLOOKUP($A6165,'[2]FINAL (2)'!$A$1:$F$7700,3,FALSE),0)</f>
        <v>0</v>
      </c>
      <c r="M6165" s="12">
        <f>IFERROR(VLOOKUP($A6165,'[2]FINAL (2)'!$A$1:$F$7700,5,FALSE),0)</f>
        <v>0</v>
      </c>
      <c r="N6165" s="12">
        <f>IFERROR(VLOOKUP($A6165,[3]Sheet3!$A$1:$C$4542,3,FALSE),0)</f>
        <v>0</v>
      </c>
      <c r="O6165" s="10">
        <f t="shared" si="97"/>
        <v>701560.76</v>
      </c>
      <c r="P6165" s="10">
        <f>O6165-J6165</f>
        <v>-117439.23999999999</v>
      </c>
    </row>
    <row r="6166" spans="1:16" x14ac:dyDescent="0.25">
      <c r="A6166" s="3">
        <v>21620159</v>
      </c>
      <c r="B6166" s="3" t="s">
        <v>828</v>
      </c>
      <c r="C6166" s="4">
        <v>101027</v>
      </c>
      <c r="D6166" s="3" t="s">
        <v>3879</v>
      </c>
      <c r="E6166" s="3" t="s">
        <v>3</v>
      </c>
      <c r="F6166" s="4" t="s">
        <v>4</v>
      </c>
      <c r="G6166" s="3">
        <v>137929</v>
      </c>
      <c r="H6166" s="3" t="s">
        <v>3214</v>
      </c>
      <c r="I6166" s="3" t="s">
        <v>3999</v>
      </c>
      <c r="J6166" s="8">
        <v>39000000</v>
      </c>
      <c r="K6166" s="12">
        <f>IFERROR(VLOOKUP($A6166,[1]Piv!$B:$C,2,FALSE),0)</f>
        <v>30922153.440000001</v>
      </c>
      <c r="L6166" s="12">
        <f>IFERROR(VLOOKUP($A6166,'[2]FINAL (2)'!$A$1:$F$7700,3,FALSE),0)</f>
        <v>0</v>
      </c>
      <c r="M6166" s="12">
        <f>IFERROR(VLOOKUP($A6166,'[2]FINAL (2)'!$A$1:$F$7700,5,FALSE),0)</f>
        <v>0</v>
      </c>
      <c r="N6166" s="12">
        <f>IFERROR(VLOOKUP($A6166,[3]Sheet3!$A$1:$C$4542,3,FALSE),0)</f>
        <v>0</v>
      </c>
      <c r="O6166" s="10">
        <f t="shared" si="97"/>
        <v>30922153.440000001</v>
      </c>
      <c r="P6166" s="10">
        <f>O6166-J6166</f>
        <v>-8077846.5599999987</v>
      </c>
    </row>
    <row r="6167" spans="1:16" x14ac:dyDescent="0.25">
      <c r="A6167" s="3">
        <v>21620505</v>
      </c>
      <c r="B6167" s="3" t="s">
        <v>8368</v>
      </c>
      <c r="C6167" s="4">
        <v>101027</v>
      </c>
      <c r="D6167" s="3" t="s">
        <v>3879</v>
      </c>
      <c r="E6167" s="3" t="s">
        <v>3</v>
      </c>
      <c r="F6167" s="4" t="s">
        <v>4</v>
      </c>
      <c r="G6167" s="3">
        <v>137929</v>
      </c>
      <c r="H6167" s="3" t="s">
        <v>3214</v>
      </c>
      <c r="I6167" s="3" t="s">
        <v>3999</v>
      </c>
      <c r="J6167" s="8">
        <v>0</v>
      </c>
      <c r="K6167" s="12">
        <f>IFERROR(VLOOKUP($A6167,[1]Piv!$B:$C,2,FALSE),0)</f>
        <v>0</v>
      </c>
      <c r="L6167" s="12">
        <f>IFERROR(VLOOKUP($A6167,'[2]FINAL (2)'!$A$1:$F$7700,3,FALSE),0)</f>
        <v>0</v>
      </c>
      <c r="M6167" s="12">
        <f>IFERROR(VLOOKUP($A6167,'[2]FINAL (2)'!$A$1:$F$7700,5,FALSE),0)</f>
        <v>0</v>
      </c>
      <c r="N6167" s="12">
        <f>IFERROR(VLOOKUP($A6167,[3]Sheet3!$A$1:$C$4542,3,FALSE),0)</f>
        <v>2000000</v>
      </c>
      <c r="O6167" s="10">
        <f t="shared" si="97"/>
        <v>2000000</v>
      </c>
      <c r="P6167" s="10">
        <f>O6167-J6167</f>
        <v>2000000</v>
      </c>
    </row>
    <row r="6168" spans="1:16" x14ac:dyDescent="0.25">
      <c r="A6168" s="3">
        <v>22582110</v>
      </c>
      <c r="B6168" s="3" t="s">
        <v>8369</v>
      </c>
      <c r="C6168" s="4">
        <v>101027</v>
      </c>
      <c r="D6168" s="3" t="s">
        <v>3879</v>
      </c>
      <c r="E6168" s="3" t="s">
        <v>3</v>
      </c>
      <c r="F6168" s="4" t="s">
        <v>12</v>
      </c>
      <c r="G6168" s="3"/>
      <c r="H6168" s="3"/>
      <c r="I6168" s="3"/>
      <c r="J6168" s="8">
        <v>0</v>
      </c>
      <c r="K6168" s="12">
        <f>IFERROR(VLOOKUP($A6168,[1]Piv!$B:$C,2,FALSE),0)</f>
        <v>0</v>
      </c>
      <c r="L6168" s="12">
        <f>IFERROR(VLOOKUP($A6168,'[2]FINAL (2)'!$A$1:$F$7700,3,FALSE),0)</f>
        <v>0</v>
      </c>
      <c r="M6168" s="12">
        <f>IFERROR(VLOOKUP($A6168,'[2]FINAL (2)'!$A$1:$F$7700,5,FALSE),0)</f>
        <v>0</v>
      </c>
      <c r="N6168" s="12">
        <f>IFERROR(VLOOKUP($A6168,[3]Sheet3!$A$1:$C$4542,3,FALSE),0)</f>
        <v>0</v>
      </c>
      <c r="O6168" s="10">
        <f t="shared" si="97"/>
        <v>0</v>
      </c>
      <c r="P6168"/>
    </row>
    <row r="6169" spans="1:16" x14ac:dyDescent="0.25">
      <c r="A6169" s="3">
        <v>12909059</v>
      </c>
      <c r="B6169" s="3" t="s">
        <v>8370</v>
      </c>
      <c r="C6169" s="4">
        <v>101833</v>
      </c>
      <c r="D6169" s="3" t="s">
        <v>4687</v>
      </c>
      <c r="E6169" s="3" t="s">
        <v>3</v>
      </c>
      <c r="F6169" s="4" t="s">
        <v>4</v>
      </c>
      <c r="G6169" s="3">
        <v>128143</v>
      </c>
      <c r="H6169" s="3" t="s">
        <v>3197</v>
      </c>
      <c r="I6169" s="3" t="s">
        <v>3999</v>
      </c>
      <c r="J6169" s="8">
        <v>6506795.9199999999</v>
      </c>
      <c r="K6169" s="12">
        <f>IFERROR(VLOOKUP($A6169,[1]Piv!$B:$C,2,FALSE),0)</f>
        <v>0</v>
      </c>
      <c r="L6169" s="12">
        <f>IFERROR(VLOOKUP($A6169,'[2]FINAL (2)'!$A$1:$F$7700,3,FALSE),0)</f>
        <v>1504530.63</v>
      </c>
      <c r="M6169" s="12">
        <f>IFERROR(VLOOKUP($A6169,'[2]FINAL (2)'!$A$1:$F$7700,5,FALSE),0)</f>
        <v>0</v>
      </c>
      <c r="N6169" s="12">
        <f>IFERROR(VLOOKUP($A6169,[3]Sheet3!$A$1:$C$4542,3,FALSE),0)</f>
        <v>5000000</v>
      </c>
      <c r="O6169" s="10">
        <f t="shared" si="97"/>
        <v>6504530.6299999999</v>
      </c>
      <c r="P6169" s="10">
        <f>O6169-J6169</f>
        <v>-2265.2900000000373</v>
      </c>
    </row>
    <row r="6170" spans="1:16" x14ac:dyDescent="0.25">
      <c r="A6170" s="3">
        <v>23557371</v>
      </c>
      <c r="B6170" s="3" t="s">
        <v>8371</v>
      </c>
      <c r="C6170" s="4">
        <v>101833</v>
      </c>
      <c r="D6170" s="3" t="s">
        <v>4687</v>
      </c>
      <c r="E6170" s="3" t="s">
        <v>3</v>
      </c>
      <c r="F6170" s="4" t="s">
        <v>12</v>
      </c>
      <c r="G6170" s="3"/>
      <c r="H6170" s="3"/>
      <c r="I6170" s="3"/>
      <c r="J6170" s="8">
        <v>0</v>
      </c>
      <c r="K6170" s="12">
        <f>IFERROR(VLOOKUP($A6170,[1]Piv!$B:$C,2,FALSE),0)</f>
        <v>0</v>
      </c>
      <c r="L6170" s="12">
        <f>IFERROR(VLOOKUP($A6170,'[2]FINAL (2)'!$A$1:$F$7700,3,FALSE),0)</f>
        <v>0</v>
      </c>
      <c r="M6170" s="12">
        <f>IFERROR(VLOOKUP($A6170,'[2]FINAL (2)'!$A$1:$F$7700,5,FALSE),0)</f>
        <v>0</v>
      </c>
      <c r="N6170" s="12">
        <f>IFERROR(VLOOKUP($A6170,[3]Sheet3!$A$1:$C$4542,3,FALSE),0)</f>
        <v>0</v>
      </c>
      <c r="O6170" s="10">
        <f t="shared" si="97"/>
        <v>0</v>
      </c>
      <c r="P6170"/>
    </row>
    <row r="6171" spans="1:16" x14ac:dyDescent="0.25">
      <c r="A6171" s="3">
        <v>4657448</v>
      </c>
      <c r="B6171" s="3" t="s">
        <v>8372</v>
      </c>
      <c r="C6171" s="4">
        <v>101833</v>
      </c>
      <c r="D6171" s="3" t="s">
        <v>4687</v>
      </c>
      <c r="E6171" s="3" t="s">
        <v>3</v>
      </c>
      <c r="F6171" s="4" t="s">
        <v>12</v>
      </c>
      <c r="G6171" s="3"/>
      <c r="H6171" s="3"/>
      <c r="I6171" s="3"/>
      <c r="J6171" s="8">
        <v>0</v>
      </c>
      <c r="K6171" s="12">
        <f>IFERROR(VLOOKUP($A6171,[1]Piv!$B:$C,2,FALSE),0)</f>
        <v>0</v>
      </c>
      <c r="L6171" s="12">
        <f>IFERROR(VLOOKUP($A6171,'[2]FINAL (2)'!$A$1:$F$7700,3,FALSE),0)</f>
        <v>0</v>
      </c>
      <c r="M6171" s="12">
        <f>IFERROR(VLOOKUP($A6171,'[2]FINAL (2)'!$A$1:$F$7700,5,FALSE),0)</f>
        <v>0</v>
      </c>
      <c r="N6171" s="12">
        <f>IFERROR(VLOOKUP($A6171,[3]Sheet3!$A$1:$C$4542,3,FALSE),0)</f>
        <v>0</v>
      </c>
      <c r="O6171" s="10">
        <f t="shared" si="97"/>
        <v>0</v>
      </c>
      <c r="P6171"/>
    </row>
    <row r="6172" spans="1:16" x14ac:dyDescent="0.25">
      <c r="A6172" s="3">
        <v>5911289</v>
      </c>
      <c r="B6172" s="3" t="s">
        <v>2711</v>
      </c>
      <c r="C6172" s="4">
        <v>101029</v>
      </c>
      <c r="D6172" s="3" t="s">
        <v>3880</v>
      </c>
      <c r="E6172" s="3" t="s">
        <v>3</v>
      </c>
      <c r="F6172" s="4" t="s">
        <v>12</v>
      </c>
      <c r="G6172" s="3">
        <v>130292</v>
      </c>
      <c r="H6172" s="3" t="s">
        <v>3287</v>
      </c>
      <c r="I6172" s="3" t="s">
        <v>3999</v>
      </c>
      <c r="J6172" s="8">
        <v>0</v>
      </c>
      <c r="K6172" s="12">
        <f>IFERROR(VLOOKUP($A6172,[1]Piv!$B:$C,2,FALSE),0)</f>
        <v>0</v>
      </c>
      <c r="L6172" s="12">
        <f>IFERROR(VLOOKUP($A6172,'[2]FINAL (2)'!$A$1:$F$7700,3,FALSE),0)</f>
        <v>0</v>
      </c>
      <c r="M6172" s="12">
        <f>IFERROR(VLOOKUP($A6172,'[2]FINAL (2)'!$A$1:$F$7700,5,FALSE),0)</f>
        <v>0</v>
      </c>
      <c r="N6172" s="12">
        <f>IFERROR(VLOOKUP($A6172,[3]Sheet3!$A$1:$C$4542,3,FALSE),0)</f>
        <v>0</v>
      </c>
      <c r="O6172" s="10">
        <f t="shared" si="97"/>
        <v>0</v>
      </c>
      <c r="P6172"/>
    </row>
    <row r="6173" spans="1:16" x14ac:dyDescent="0.25">
      <c r="A6173" s="3">
        <v>17296359</v>
      </c>
      <c r="B6173" s="3" t="s">
        <v>3123</v>
      </c>
      <c r="C6173" s="4">
        <v>101029</v>
      </c>
      <c r="D6173" s="3" t="s">
        <v>3880</v>
      </c>
      <c r="E6173" s="3" t="s">
        <v>3</v>
      </c>
      <c r="F6173" s="4" t="s">
        <v>4</v>
      </c>
      <c r="G6173" s="3">
        <v>130292</v>
      </c>
      <c r="H6173" s="3" t="s">
        <v>3287</v>
      </c>
      <c r="I6173" s="3" t="s">
        <v>3999</v>
      </c>
      <c r="J6173" s="8">
        <v>750000</v>
      </c>
      <c r="K6173" s="12">
        <f>IFERROR(VLOOKUP($A6173,[1]Piv!$B:$C,2,FALSE),0)</f>
        <v>0</v>
      </c>
      <c r="L6173" s="12">
        <f>IFERROR(VLOOKUP($A6173,'[2]FINAL (2)'!$A$1:$F$7700,3,FALSE),0)</f>
        <v>0</v>
      </c>
      <c r="M6173" s="12">
        <f>IFERROR(VLOOKUP($A6173,'[2]FINAL (2)'!$A$1:$F$7700,5,FALSE),0)</f>
        <v>0</v>
      </c>
      <c r="N6173" s="12">
        <f>IFERROR(VLOOKUP($A6173,[3]Sheet3!$A$1:$C$4542,3,FALSE),0)</f>
        <v>750000</v>
      </c>
      <c r="O6173" s="10">
        <f t="shared" si="97"/>
        <v>750000</v>
      </c>
      <c r="P6173" s="10">
        <f>O6173-J6173</f>
        <v>0</v>
      </c>
    </row>
    <row r="6174" spans="1:16" x14ac:dyDescent="0.25">
      <c r="A6174" s="3">
        <v>23313699</v>
      </c>
      <c r="B6174" s="3" t="s">
        <v>8373</v>
      </c>
      <c r="C6174" s="4">
        <v>101029</v>
      </c>
      <c r="D6174" s="3" t="s">
        <v>3880</v>
      </c>
      <c r="E6174" s="3" t="s">
        <v>3</v>
      </c>
      <c r="F6174" s="4" t="s">
        <v>12</v>
      </c>
      <c r="G6174" s="3">
        <v>130292</v>
      </c>
      <c r="H6174" s="3" t="s">
        <v>3287</v>
      </c>
      <c r="I6174" s="3" t="s">
        <v>3999</v>
      </c>
      <c r="J6174" s="8">
        <v>0</v>
      </c>
      <c r="K6174" s="12">
        <f>IFERROR(VLOOKUP($A6174,[1]Piv!$B:$C,2,FALSE),0)</f>
        <v>0</v>
      </c>
      <c r="L6174" s="12">
        <f>IFERROR(VLOOKUP($A6174,'[2]FINAL (2)'!$A$1:$F$7700,3,FALSE),0)</f>
        <v>0</v>
      </c>
      <c r="M6174" s="12">
        <f>IFERROR(VLOOKUP($A6174,'[2]FINAL (2)'!$A$1:$F$7700,5,FALSE),0)</f>
        <v>0</v>
      </c>
      <c r="N6174" s="12">
        <f>IFERROR(VLOOKUP($A6174,[3]Sheet3!$A$1:$C$4542,3,FALSE),0)</f>
        <v>0</v>
      </c>
      <c r="O6174" s="10">
        <f t="shared" si="97"/>
        <v>0</v>
      </c>
      <c r="P6174"/>
    </row>
    <row r="6175" spans="1:16" x14ac:dyDescent="0.25">
      <c r="A6175" s="3">
        <v>5191078</v>
      </c>
      <c r="B6175" s="3" t="s">
        <v>1895</v>
      </c>
      <c r="C6175" s="4">
        <v>101030</v>
      </c>
      <c r="D6175" s="3" t="s">
        <v>1896</v>
      </c>
      <c r="E6175" s="3" t="s">
        <v>3</v>
      </c>
      <c r="F6175" s="4" t="s">
        <v>4</v>
      </c>
      <c r="G6175" s="3"/>
      <c r="H6175" s="3"/>
      <c r="I6175" s="3"/>
      <c r="J6175" s="8">
        <v>0</v>
      </c>
      <c r="K6175" s="12">
        <f>IFERROR(VLOOKUP($A6175,[1]Piv!$B:$C,2,FALSE),0)</f>
        <v>0</v>
      </c>
      <c r="L6175" s="12">
        <f>IFERROR(VLOOKUP($A6175,'[2]FINAL (2)'!$A$1:$F$7700,3,FALSE),0)</f>
        <v>0</v>
      </c>
      <c r="M6175" s="12">
        <f>IFERROR(VLOOKUP($A6175,'[2]FINAL (2)'!$A$1:$F$7700,5,FALSE),0)</f>
        <v>0</v>
      </c>
      <c r="N6175" s="12">
        <f>IFERROR(VLOOKUP($A6175,[3]Sheet3!$A$1:$C$4542,3,FALSE),0)</f>
        <v>0</v>
      </c>
      <c r="O6175" s="10">
        <f t="shared" si="97"/>
        <v>0</v>
      </c>
      <c r="P6175" s="10">
        <f>O6175-J6175</f>
        <v>0</v>
      </c>
    </row>
    <row r="6176" spans="1:16" x14ac:dyDescent="0.25">
      <c r="A6176" s="3">
        <v>16088848</v>
      </c>
      <c r="B6176" s="3" t="s">
        <v>2186</v>
      </c>
      <c r="C6176" s="4">
        <v>101030</v>
      </c>
      <c r="D6176" s="3" t="s">
        <v>1896</v>
      </c>
      <c r="E6176" s="3" t="s">
        <v>3</v>
      </c>
      <c r="F6176" s="4" t="s">
        <v>4</v>
      </c>
      <c r="G6176" s="3">
        <v>127614</v>
      </c>
      <c r="H6176" s="3" t="s">
        <v>3297</v>
      </c>
      <c r="I6176" s="3" t="s">
        <v>4001</v>
      </c>
      <c r="J6176" s="8">
        <v>64500000</v>
      </c>
      <c r="K6176" s="12">
        <f>IFERROR(VLOOKUP($A6176,[1]Piv!$B:$C,2,FALSE),0)</f>
        <v>0</v>
      </c>
      <c r="L6176" s="12">
        <f>IFERROR(VLOOKUP($A6176,'[2]FINAL (2)'!$A$1:$F$7700,3,FALSE),0)</f>
        <v>0</v>
      </c>
      <c r="M6176" s="12">
        <f>IFERROR(VLOOKUP($A6176,'[2]FINAL (2)'!$A$1:$F$7700,5,FALSE),0)</f>
        <v>0</v>
      </c>
      <c r="N6176" s="12">
        <f>IFERROR(VLOOKUP($A6176,[3]Sheet3!$A$1:$C$4542,3,FALSE),0)</f>
        <v>64500000</v>
      </c>
      <c r="O6176" s="10">
        <f t="shared" si="97"/>
        <v>64500000</v>
      </c>
      <c r="P6176" s="10">
        <f>O6176-J6176</f>
        <v>0</v>
      </c>
    </row>
    <row r="6177" spans="1:16" x14ac:dyDescent="0.25">
      <c r="A6177" s="3">
        <v>14116867</v>
      </c>
      <c r="B6177" s="3" t="s">
        <v>8374</v>
      </c>
      <c r="C6177" s="4">
        <v>101834</v>
      </c>
      <c r="D6177" s="3" t="s">
        <v>4688</v>
      </c>
      <c r="E6177" s="3" t="s">
        <v>3</v>
      </c>
      <c r="F6177" s="4" t="s">
        <v>4</v>
      </c>
      <c r="G6177" s="3">
        <v>96908</v>
      </c>
      <c r="H6177" s="3" t="s">
        <v>3992</v>
      </c>
      <c r="I6177" s="3" t="s">
        <v>3999</v>
      </c>
      <c r="J6177" s="8">
        <v>3730000</v>
      </c>
      <c r="K6177" s="12">
        <f>IFERROR(VLOOKUP($A6177,[1]Piv!$B:$C,2,FALSE),0)</f>
        <v>0</v>
      </c>
      <c r="L6177" s="12">
        <f>IFERROR(VLOOKUP($A6177,'[2]FINAL (2)'!$A$1:$F$7700,3,FALSE),0)</f>
        <v>0</v>
      </c>
      <c r="M6177" s="12">
        <f>IFERROR(VLOOKUP($A6177,'[2]FINAL (2)'!$A$1:$F$7700,5,FALSE),0)</f>
        <v>0</v>
      </c>
      <c r="N6177" s="12">
        <f>IFERROR(VLOOKUP($A6177,[3]Sheet3!$A$1:$C$4542,3,FALSE),0)</f>
        <v>3630000</v>
      </c>
      <c r="O6177" s="10">
        <f t="shared" si="97"/>
        <v>3630000</v>
      </c>
      <c r="P6177" s="10">
        <f>O6177-J6177</f>
        <v>-100000</v>
      </c>
    </row>
    <row r="6178" spans="1:16" x14ac:dyDescent="0.25">
      <c r="A6178" s="3">
        <v>13385331</v>
      </c>
      <c r="B6178" s="3" t="s">
        <v>8375</v>
      </c>
      <c r="C6178" s="4">
        <v>101834</v>
      </c>
      <c r="D6178" s="3" t="s">
        <v>4688</v>
      </c>
      <c r="E6178" s="3" t="s">
        <v>3</v>
      </c>
      <c r="F6178" s="4" t="s">
        <v>12</v>
      </c>
      <c r="G6178" s="3"/>
      <c r="H6178" s="3"/>
      <c r="I6178" s="3"/>
      <c r="J6178" s="8">
        <v>0</v>
      </c>
      <c r="K6178" s="12">
        <f>IFERROR(VLOOKUP($A6178,[1]Piv!$B:$C,2,FALSE),0)</f>
        <v>0</v>
      </c>
      <c r="L6178" s="12">
        <f>IFERROR(VLOOKUP($A6178,'[2]FINAL (2)'!$A$1:$F$7700,3,FALSE),0)</f>
        <v>0</v>
      </c>
      <c r="M6178" s="12">
        <f>IFERROR(VLOOKUP($A6178,'[2]FINAL (2)'!$A$1:$F$7700,5,FALSE),0)</f>
        <v>0</v>
      </c>
      <c r="N6178" s="12">
        <f>IFERROR(VLOOKUP($A6178,[3]Sheet3!$A$1:$C$4542,3,FALSE),0)</f>
        <v>0</v>
      </c>
      <c r="O6178" s="10">
        <f t="shared" si="97"/>
        <v>0</v>
      </c>
      <c r="P6178"/>
    </row>
    <row r="6179" spans="1:16" x14ac:dyDescent="0.25">
      <c r="A6179" s="3">
        <v>26684125</v>
      </c>
      <c r="B6179" s="3" t="s">
        <v>8376</v>
      </c>
      <c r="C6179" s="4">
        <v>101835</v>
      </c>
      <c r="D6179" s="3" t="s">
        <v>4689</v>
      </c>
      <c r="E6179" s="3" t="s">
        <v>3</v>
      </c>
      <c r="F6179" s="4" t="s">
        <v>4</v>
      </c>
      <c r="G6179" s="3">
        <v>133356</v>
      </c>
      <c r="H6179" s="3" t="s">
        <v>3241</v>
      </c>
      <c r="I6179" s="3" t="s">
        <v>3999</v>
      </c>
      <c r="J6179" s="8">
        <v>9000000</v>
      </c>
      <c r="K6179" s="12">
        <f>IFERROR(VLOOKUP($A6179,[1]Piv!$B:$C,2,FALSE),0)</f>
        <v>8894842.8599999994</v>
      </c>
      <c r="L6179" s="12">
        <f>IFERROR(VLOOKUP($A6179,'[2]FINAL (2)'!$A$1:$F$7700,3,FALSE),0)</f>
        <v>0</v>
      </c>
      <c r="M6179" s="12">
        <f>IFERROR(VLOOKUP($A6179,'[2]FINAL (2)'!$A$1:$F$7700,5,FALSE),0)</f>
        <v>0</v>
      </c>
      <c r="N6179" s="12">
        <f>IFERROR(VLOOKUP($A6179,[3]Sheet3!$A$1:$C$4542,3,FALSE),0)</f>
        <v>0</v>
      </c>
      <c r="O6179" s="10">
        <f t="shared" si="97"/>
        <v>8894842.8599999994</v>
      </c>
      <c r="P6179" s="10">
        <f>O6179-J6179</f>
        <v>-105157.1400000006</v>
      </c>
    </row>
    <row r="6180" spans="1:16" x14ac:dyDescent="0.25">
      <c r="A6180" s="3">
        <v>12894225</v>
      </c>
      <c r="B6180" s="3" t="s">
        <v>8377</v>
      </c>
      <c r="C6180" s="4">
        <v>101835</v>
      </c>
      <c r="D6180" s="3" t="s">
        <v>4689</v>
      </c>
      <c r="E6180" s="3" t="s">
        <v>3</v>
      </c>
      <c r="F6180" s="4" t="s">
        <v>4</v>
      </c>
      <c r="G6180" s="3">
        <v>133356</v>
      </c>
      <c r="H6180" s="3" t="s">
        <v>3241</v>
      </c>
      <c r="I6180" s="3" t="s">
        <v>3999</v>
      </c>
      <c r="J6180" s="8">
        <v>800000</v>
      </c>
      <c r="K6180" s="12">
        <f>IFERROR(VLOOKUP($A6180,[1]Piv!$B:$C,2,FALSE),0)</f>
        <v>281678.74</v>
      </c>
      <c r="L6180" s="12">
        <f>IFERROR(VLOOKUP($A6180,'[2]FINAL (2)'!$A$1:$F$7700,3,FALSE),0)</f>
        <v>0</v>
      </c>
      <c r="M6180" s="12">
        <f>IFERROR(VLOOKUP($A6180,'[2]FINAL (2)'!$A$1:$F$7700,5,FALSE),0)</f>
        <v>0</v>
      </c>
      <c r="N6180" s="12">
        <f>IFERROR(VLOOKUP($A6180,[3]Sheet3!$A$1:$C$4542,3,FALSE),0)</f>
        <v>0</v>
      </c>
      <c r="O6180" s="10">
        <f t="shared" si="97"/>
        <v>281678.74</v>
      </c>
      <c r="P6180" s="10">
        <f>O6180-J6180</f>
        <v>-518321.26</v>
      </c>
    </row>
    <row r="6181" spans="1:16" x14ac:dyDescent="0.25">
      <c r="A6181" s="3">
        <v>14997082</v>
      </c>
      <c r="B6181" s="3" t="s">
        <v>8378</v>
      </c>
      <c r="C6181" s="4">
        <v>101835</v>
      </c>
      <c r="D6181" s="3" t="s">
        <v>4689</v>
      </c>
      <c r="E6181" s="3" t="s">
        <v>3</v>
      </c>
      <c r="F6181" s="4" t="s">
        <v>12</v>
      </c>
      <c r="G6181" s="3"/>
      <c r="H6181" s="3"/>
      <c r="I6181" s="3"/>
      <c r="J6181" s="8">
        <v>0</v>
      </c>
      <c r="K6181" s="12">
        <f>IFERROR(VLOOKUP($A6181,[1]Piv!$B:$C,2,FALSE),0)</f>
        <v>0</v>
      </c>
      <c r="L6181" s="12">
        <f>IFERROR(VLOOKUP($A6181,'[2]FINAL (2)'!$A$1:$F$7700,3,FALSE),0)</f>
        <v>0</v>
      </c>
      <c r="M6181" s="12">
        <f>IFERROR(VLOOKUP($A6181,'[2]FINAL (2)'!$A$1:$F$7700,5,FALSE),0)</f>
        <v>0</v>
      </c>
      <c r="N6181" s="12">
        <f>IFERROR(VLOOKUP($A6181,[3]Sheet3!$A$1:$C$4542,3,FALSE),0)</f>
        <v>0</v>
      </c>
      <c r="O6181" s="10">
        <f t="shared" si="97"/>
        <v>0</v>
      </c>
      <c r="P6181"/>
    </row>
    <row r="6182" spans="1:16" x14ac:dyDescent="0.25">
      <c r="A6182" s="3">
        <v>17318175</v>
      </c>
      <c r="B6182" s="3" t="s">
        <v>8379</v>
      </c>
      <c r="C6182" s="4">
        <v>101836</v>
      </c>
      <c r="D6182" s="3" t="s">
        <v>4690</v>
      </c>
      <c r="E6182" s="3" t="s">
        <v>3</v>
      </c>
      <c r="F6182" s="4" t="s">
        <v>4</v>
      </c>
      <c r="G6182" s="3">
        <v>133356</v>
      </c>
      <c r="H6182" s="3" t="s">
        <v>3241</v>
      </c>
      <c r="I6182" s="3" t="s">
        <v>3999</v>
      </c>
      <c r="J6182" s="8">
        <v>1000000</v>
      </c>
      <c r="K6182" s="12">
        <f>IFERROR(VLOOKUP($A6182,[1]Piv!$B:$C,2,FALSE),0)</f>
        <v>1016743.09</v>
      </c>
      <c r="L6182" s="12">
        <f>IFERROR(VLOOKUP($A6182,'[2]FINAL (2)'!$A$1:$F$7700,3,FALSE),0)</f>
        <v>0</v>
      </c>
      <c r="M6182" s="12">
        <f>IFERROR(VLOOKUP($A6182,'[2]FINAL (2)'!$A$1:$F$7700,5,FALSE),0)</f>
        <v>850000</v>
      </c>
      <c r="N6182" s="12">
        <f>IFERROR(VLOOKUP($A6182,[3]Sheet3!$A$1:$C$4542,3,FALSE),0)</f>
        <v>0</v>
      </c>
      <c r="O6182" s="10">
        <f t="shared" si="97"/>
        <v>1866743.0899999999</v>
      </c>
      <c r="P6182" s="10">
        <f>O6182-J6182</f>
        <v>866743.08999999985</v>
      </c>
    </row>
    <row r="6183" spans="1:16" x14ac:dyDescent="0.25">
      <c r="A6183" s="3">
        <v>5143533</v>
      </c>
      <c r="B6183" s="3" t="s">
        <v>8380</v>
      </c>
      <c r="C6183" s="4">
        <v>101836</v>
      </c>
      <c r="D6183" s="3" t="s">
        <v>4690</v>
      </c>
      <c r="E6183" s="3" t="s">
        <v>3</v>
      </c>
      <c r="F6183" s="4" t="s">
        <v>4</v>
      </c>
      <c r="G6183" s="3">
        <v>124883</v>
      </c>
      <c r="H6183" s="3" t="s">
        <v>3285</v>
      </c>
      <c r="I6183" s="3" t="s">
        <v>4001</v>
      </c>
      <c r="J6183" s="8">
        <v>750000</v>
      </c>
      <c r="K6183" s="12">
        <f>IFERROR(VLOOKUP($A6183,[1]Piv!$B:$C,2,FALSE),0)</f>
        <v>760463.38</v>
      </c>
      <c r="L6183" s="12">
        <f>IFERROR(VLOOKUP($A6183,'[2]FINAL (2)'!$A$1:$F$7700,3,FALSE),0)</f>
        <v>0</v>
      </c>
      <c r="M6183" s="12">
        <f>IFERROR(VLOOKUP($A6183,'[2]FINAL (2)'!$A$1:$F$7700,5,FALSE),0)</f>
        <v>0</v>
      </c>
      <c r="N6183" s="12">
        <f>IFERROR(VLOOKUP($A6183,[3]Sheet3!$A$1:$C$4542,3,FALSE),0)</f>
        <v>0</v>
      </c>
      <c r="O6183" s="10">
        <f t="shared" si="97"/>
        <v>760463.38</v>
      </c>
      <c r="P6183" s="10">
        <f>O6183-J6183</f>
        <v>10463.380000000005</v>
      </c>
    </row>
    <row r="6184" spans="1:16" x14ac:dyDescent="0.25">
      <c r="A6184" s="3">
        <v>14215431</v>
      </c>
      <c r="B6184" s="3" t="s">
        <v>8381</v>
      </c>
      <c r="C6184" s="4">
        <v>101836</v>
      </c>
      <c r="D6184" s="3" t="s">
        <v>4690</v>
      </c>
      <c r="E6184" s="3" t="s">
        <v>3</v>
      </c>
      <c r="F6184" s="4" t="s">
        <v>12</v>
      </c>
      <c r="G6184" s="3"/>
      <c r="H6184" s="3"/>
      <c r="I6184" s="3"/>
      <c r="J6184" s="8">
        <v>0</v>
      </c>
      <c r="K6184" s="12">
        <f>IFERROR(VLOOKUP($A6184,[1]Piv!$B:$C,2,FALSE),0)</f>
        <v>0</v>
      </c>
      <c r="L6184" s="12">
        <f>IFERROR(VLOOKUP($A6184,'[2]FINAL (2)'!$A$1:$F$7700,3,FALSE),0)</f>
        <v>0</v>
      </c>
      <c r="M6184" s="12">
        <f>IFERROR(VLOOKUP($A6184,'[2]FINAL (2)'!$A$1:$F$7700,5,FALSE),0)</f>
        <v>0</v>
      </c>
      <c r="N6184" s="12">
        <f>IFERROR(VLOOKUP($A6184,[3]Sheet3!$A$1:$C$4542,3,FALSE),0)</f>
        <v>0</v>
      </c>
      <c r="O6184" s="10">
        <f t="shared" si="97"/>
        <v>0</v>
      </c>
      <c r="P6184"/>
    </row>
    <row r="6185" spans="1:16" x14ac:dyDescent="0.25">
      <c r="A6185" s="3">
        <v>21459119</v>
      </c>
      <c r="B6185" s="3" t="s">
        <v>8382</v>
      </c>
      <c r="C6185" s="4">
        <v>101836</v>
      </c>
      <c r="D6185" s="3" t="s">
        <v>4690</v>
      </c>
      <c r="E6185" s="3" t="s">
        <v>3</v>
      </c>
      <c r="F6185" s="4" t="s">
        <v>12</v>
      </c>
      <c r="G6185" s="3"/>
      <c r="H6185" s="3"/>
      <c r="I6185" s="3"/>
      <c r="J6185" s="8">
        <v>0</v>
      </c>
      <c r="K6185" s="12">
        <f>IFERROR(VLOOKUP($A6185,[1]Piv!$B:$C,2,FALSE),0)</f>
        <v>0</v>
      </c>
      <c r="L6185" s="12">
        <f>IFERROR(VLOOKUP($A6185,'[2]FINAL (2)'!$A$1:$F$7700,3,FALSE),0)</f>
        <v>0</v>
      </c>
      <c r="M6185" s="12">
        <f>IFERROR(VLOOKUP($A6185,'[2]FINAL (2)'!$A$1:$F$7700,5,FALSE),0)</f>
        <v>0</v>
      </c>
      <c r="N6185" s="12">
        <f>IFERROR(VLOOKUP($A6185,[3]Sheet3!$A$1:$C$4542,3,FALSE),0)</f>
        <v>0</v>
      </c>
      <c r="O6185" s="10">
        <f t="shared" si="97"/>
        <v>0</v>
      </c>
      <c r="P6185"/>
    </row>
    <row r="6186" spans="1:16" x14ac:dyDescent="0.25">
      <c r="A6186" s="3">
        <v>17570491</v>
      </c>
      <c r="B6186" s="3" t="s">
        <v>8383</v>
      </c>
      <c r="C6186" s="4">
        <v>101836</v>
      </c>
      <c r="D6186" s="3" t="s">
        <v>4690</v>
      </c>
      <c r="E6186" s="3" t="s">
        <v>3</v>
      </c>
      <c r="F6186" s="4" t="s">
        <v>4</v>
      </c>
      <c r="G6186" s="3"/>
      <c r="H6186" s="3"/>
      <c r="I6186" s="3"/>
      <c r="J6186" s="8">
        <v>0</v>
      </c>
      <c r="K6186" s="12">
        <f>IFERROR(VLOOKUP($A6186,[1]Piv!$B:$C,2,FALSE),0)</f>
        <v>0</v>
      </c>
      <c r="L6186" s="12">
        <f>IFERROR(VLOOKUP($A6186,'[2]FINAL (2)'!$A$1:$F$7700,3,FALSE),0)</f>
        <v>0</v>
      </c>
      <c r="M6186" s="12">
        <f>IFERROR(VLOOKUP($A6186,'[2]FINAL (2)'!$A$1:$F$7700,5,FALSE),0)</f>
        <v>0</v>
      </c>
      <c r="N6186" s="12">
        <f>IFERROR(VLOOKUP($A6186,[3]Sheet3!$A$1:$C$4542,3,FALSE),0)</f>
        <v>0</v>
      </c>
      <c r="O6186" s="10">
        <f t="shared" si="97"/>
        <v>0</v>
      </c>
      <c r="P6186" s="10">
        <f>O6186-J6186</f>
        <v>0</v>
      </c>
    </row>
    <row r="6187" spans="1:16" x14ac:dyDescent="0.25">
      <c r="A6187" s="3">
        <v>3633316</v>
      </c>
      <c r="B6187" s="3" t="s">
        <v>8384</v>
      </c>
      <c r="C6187" s="4">
        <v>101837</v>
      </c>
      <c r="D6187" s="3" t="s">
        <v>4691</v>
      </c>
      <c r="E6187" s="3" t="s">
        <v>3</v>
      </c>
      <c r="F6187" s="4" t="s">
        <v>4</v>
      </c>
      <c r="G6187" s="3">
        <v>123877</v>
      </c>
      <c r="H6187" s="3" t="s">
        <v>3257</v>
      </c>
      <c r="I6187" s="3" t="s">
        <v>3999</v>
      </c>
      <c r="J6187" s="8">
        <v>3000000</v>
      </c>
      <c r="K6187" s="12">
        <f>IFERROR(VLOOKUP($A6187,[1]Piv!$B:$C,2,FALSE),0)</f>
        <v>0</v>
      </c>
      <c r="L6187" s="12">
        <f>IFERROR(VLOOKUP($A6187,'[2]FINAL (2)'!$A$1:$F$7700,3,FALSE),0)</f>
        <v>0</v>
      </c>
      <c r="M6187" s="12">
        <f>IFERROR(VLOOKUP($A6187,'[2]FINAL (2)'!$A$1:$F$7700,5,FALSE),0)</f>
        <v>2000000</v>
      </c>
      <c r="N6187" s="12">
        <f>IFERROR(VLOOKUP($A6187,[3]Sheet3!$A$1:$C$4542,3,FALSE),0)</f>
        <v>3000000</v>
      </c>
      <c r="O6187" s="10">
        <f t="shared" si="97"/>
        <v>5000000</v>
      </c>
      <c r="P6187" s="10">
        <f>O6187-J6187</f>
        <v>2000000</v>
      </c>
    </row>
    <row r="6188" spans="1:16" x14ac:dyDescent="0.25">
      <c r="A6188" s="3">
        <v>14256548</v>
      </c>
      <c r="B6188" s="3" t="s">
        <v>8385</v>
      </c>
      <c r="C6188" s="4">
        <v>101837</v>
      </c>
      <c r="D6188" s="3" t="s">
        <v>4691</v>
      </c>
      <c r="E6188" s="3" t="s">
        <v>3</v>
      </c>
      <c r="F6188" s="4" t="s">
        <v>12</v>
      </c>
      <c r="G6188" s="3"/>
      <c r="H6188" s="3"/>
      <c r="I6188" s="3"/>
      <c r="J6188" s="8">
        <v>0</v>
      </c>
      <c r="K6188" s="12">
        <f>IFERROR(VLOOKUP($A6188,[1]Piv!$B:$C,2,FALSE),0)</f>
        <v>0</v>
      </c>
      <c r="L6188" s="12">
        <f>IFERROR(VLOOKUP($A6188,'[2]FINAL (2)'!$A$1:$F$7700,3,FALSE),0)</f>
        <v>0</v>
      </c>
      <c r="M6188" s="12">
        <f>IFERROR(VLOOKUP($A6188,'[2]FINAL (2)'!$A$1:$F$7700,5,FALSE),0)</f>
        <v>0</v>
      </c>
      <c r="N6188" s="12">
        <f>IFERROR(VLOOKUP($A6188,[3]Sheet3!$A$1:$C$4542,3,FALSE),0)</f>
        <v>0</v>
      </c>
      <c r="O6188" s="10">
        <f t="shared" si="97"/>
        <v>0</v>
      </c>
      <c r="P6188"/>
    </row>
    <row r="6189" spans="1:16" x14ac:dyDescent="0.25">
      <c r="A6189" s="3">
        <v>14114548</v>
      </c>
      <c r="B6189" s="3" t="s">
        <v>1747</v>
      </c>
      <c r="C6189" s="4">
        <v>101036</v>
      </c>
      <c r="D6189" s="3" t="s">
        <v>1070</v>
      </c>
      <c r="E6189" s="3" t="s">
        <v>3</v>
      </c>
      <c r="F6189" s="4" t="s">
        <v>4</v>
      </c>
      <c r="G6189" s="3">
        <v>134388</v>
      </c>
      <c r="H6189" s="3" t="s">
        <v>3210</v>
      </c>
      <c r="I6189" s="3" t="s">
        <v>3999</v>
      </c>
      <c r="J6189" s="8">
        <v>4500000</v>
      </c>
      <c r="K6189" s="12">
        <f>IFERROR(VLOOKUP($A6189,[1]Piv!$B:$C,2,FALSE),0)</f>
        <v>308348.46000000002</v>
      </c>
      <c r="L6189" s="12">
        <f>IFERROR(VLOOKUP($A6189,'[2]FINAL (2)'!$A$1:$F$7700,3,FALSE),0)</f>
        <v>0</v>
      </c>
      <c r="M6189" s="12">
        <f>IFERROR(VLOOKUP($A6189,'[2]FINAL (2)'!$A$1:$F$7700,5,FALSE),0)</f>
        <v>150000</v>
      </c>
      <c r="N6189" s="12">
        <f>IFERROR(VLOOKUP($A6189,[3]Sheet3!$A$1:$C$4542,3,FALSE),0)</f>
        <v>4000000</v>
      </c>
      <c r="O6189" s="10">
        <f t="shared" si="97"/>
        <v>4458348.46</v>
      </c>
      <c r="P6189" s="10">
        <f>O6189-J6189</f>
        <v>-41651.540000000037</v>
      </c>
    </row>
    <row r="6190" spans="1:16" x14ac:dyDescent="0.25">
      <c r="A6190" s="3">
        <v>14413114</v>
      </c>
      <c r="B6190" s="3" t="s">
        <v>1069</v>
      </c>
      <c r="C6190" s="4">
        <v>101036</v>
      </c>
      <c r="D6190" s="3" t="s">
        <v>1070</v>
      </c>
      <c r="E6190" s="3" t="s">
        <v>3</v>
      </c>
      <c r="F6190" s="4" t="s">
        <v>4</v>
      </c>
      <c r="G6190" s="3">
        <v>134388</v>
      </c>
      <c r="H6190" s="3" t="s">
        <v>3210</v>
      </c>
      <c r="I6190" s="3" t="s">
        <v>3999</v>
      </c>
      <c r="J6190" s="8">
        <v>1953000</v>
      </c>
      <c r="K6190" s="12">
        <f>IFERROR(VLOOKUP($A6190,[1]Piv!$B:$C,2,FALSE),0)</f>
        <v>584416.12</v>
      </c>
      <c r="L6190" s="12">
        <f>IFERROR(VLOOKUP($A6190,'[2]FINAL (2)'!$A$1:$F$7700,3,FALSE),0)</f>
        <v>0</v>
      </c>
      <c r="M6190" s="12">
        <f>IFERROR(VLOOKUP($A6190,'[2]FINAL (2)'!$A$1:$F$7700,5,FALSE),0)</f>
        <v>0</v>
      </c>
      <c r="N6190" s="12">
        <f>IFERROR(VLOOKUP($A6190,[3]Sheet3!$A$1:$C$4542,3,FALSE),0)</f>
        <v>1353000</v>
      </c>
      <c r="O6190" s="10">
        <f t="shared" si="97"/>
        <v>1937416.12</v>
      </c>
      <c r="P6190" s="10">
        <f>O6190-J6190</f>
        <v>-15583.879999999888</v>
      </c>
    </row>
    <row r="6191" spans="1:16" x14ac:dyDescent="0.25">
      <c r="A6191" s="3">
        <v>19739347</v>
      </c>
      <c r="B6191" s="3" t="s">
        <v>8386</v>
      </c>
      <c r="C6191" s="4">
        <v>101838</v>
      </c>
      <c r="D6191" s="3" t="s">
        <v>4692</v>
      </c>
      <c r="E6191" s="3" t="s">
        <v>3</v>
      </c>
      <c r="F6191" s="4" t="s">
        <v>12</v>
      </c>
      <c r="G6191" s="3"/>
      <c r="H6191" s="3"/>
      <c r="I6191" s="3"/>
      <c r="J6191" s="8">
        <v>0</v>
      </c>
      <c r="K6191" s="12">
        <f>IFERROR(VLOOKUP($A6191,[1]Piv!$B:$C,2,FALSE),0)</f>
        <v>0</v>
      </c>
      <c r="L6191" s="12">
        <f>IFERROR(VLOOKUP($A6191,'[2]FINAL (2)'!$A$1:$F$7700,3,FALSE),0)</f>
        <v>0</v>
      </c>
      <c r="M6191" s="12">
        <f>IFERROR(VLOOKUP($A6191,'[2]FINAL (2)'!$A$1:$F$7700,5,FALSE),0)</f>
        <v>0</v>
      </c>
      <c r="N6191" s="12">
        <f>IFERROR(VLOOKUP($A6191,[3]Sheet3!$A$1:$C$4542,3,FALSE),0)</f>
        <v>0</v>
      </c>
      <c r="O6191" s="10">
        <f t="shared" si="97"/>
        <v>0</v>
      </c>
      <c r="P6191"/>
    </row>
    <row r="6192" spans="1:16" x14ac:dyDescent="0.25">
      <c r="A6192" s="3">
        <v>25584810</v>
      </c>
      <c r="B6192" s="3" t="s">
        <v>8387</v>
      </c>
      <c r="C6192" s="4">
        <v>101838</v>
      </c>
      <c r="D6192" s="3" t="s">
        <v>4692</v>
      </c>
      <c r="E6192" s="3" t="s">
        <v>3</v>
      </c>
      <c r="F6192" s="4" t="s">
        <v>12</v>
      </c>
      <c r="G6192" s="3"/>
      <c r="H6192" s="3"/>
      <c r="I6192" s="3"/>
      <c r="J6192" s="8">
        <v>0</v>
      </c>
      <c r="K6192" s="12">
        <f>IFERROR(VLOOKUP($A6192,[1]Piv!$B:$C,2,FALSE),0)</f>
        <v>0</v>
      </c>
      <c r="L6192" s="12">
        <f>IFERROR(VLOOKUP($A6192,'[2]FINAL (2)'!$A$1:$F$7700,3,FALSE),0)</f>
        <v>0</v>
      </c>
      <c r="M6192" s="12">
        <f>IFERROR(VLOOKUP($A6192,'[2]FINAL (2)'!$A$1:$F$7700,5,FALSE),0)</f>
        <v>0</v>
      </c>
      <c r="N6192" s="12">
        <f>IFERROR(VLOOKUP($A6192,[3]Sheet3!$A$1:$C$4542,3,FALSE),0)</f>
        <v>0</v>
      </c>
      <c r="O6192" s="10">
        <f t="shared" si="97"/>
        <v>0</v>
      </c>
      <c r="P6192"/>
    </row>
    <row r="6193" spans="1:16" x14ac:dyDescent="0.25">
      <c r="A6193" s="3">
        <v>3781656</v>
      </c>
      <c r="B6193" s="3" t="s">
        <v>1798</v>
      </c>
      <c r="C6193" s="4">
        <v>101038</v>
      </c>
      <c r="D6193" s="3" t="s">
        <v>3882</v>
      </c>
      <c r="E6193" s="3" t="s">
        <v>3</v>
      </c>
      <c r="F6193" s="4" t="s">
        <v>4</v>
      </c>
      <c r="G6193" s="3">
        <v>129413</v>
      </c>
      <c r="H6193" s="3" t="s">
        <v>3215</v>
      </c>
      <c r="I6193" s="3" t="s">
        <v>3999</v>
      </c>
      <c r="J6193" s="8">
        <v>1000000</v>
      </c>
      <c r="K6193" s="12">
        <f>IFERROR(VLOOKUP($A6193,[1]Piv!$B:$C,2,FALSE),0)</f>
        <v>854027.43</v>
      </c>
      <c r="L6193" s="12">
        <f>IFERROR(VLOOKUP($A6193,'[2]FINAL (2)'!$A$1:$F$7700,3,FALSE),0)</f>
        <v>0</v>
      </c>
      <c r="M6193" s="12">
        <f>IFERROR(VLOOKUP($A6193,'[2]FINAL (2)'!$A$1:$F$7700,5,FALSE),0)</f>
        <v>0</v>
      </c>
      <c r="N6193" s="12">
        <f>IFERROR(VLOOKUP($A6193,[3]Sheet3!$A$1:$C$4542,3,FALSE),0)</f>
        <v>0</v>
      </c>
      <c r="O6193" s="10">
        <f t="shared" si="97"/>
        <v>854027.43</v>
      </c>
      <c r="P6193" s="10">
        <f>O6193-J6193</f>
        <v>-145972.56999999995</v>
      </c>
    </row>
    <row r="6194" spans="1:16" x14ac:dyDescent="0.25">
      <c r="A6194" s="3">
        <v>7651571</v>
      </c>
      <c r="B6194" s="3" t="s">
        <v>1986</v>
      </c>
      <c r="C6194" s="4">
        <v>101038</v>
      </c>
      <c r="D6194" s="3" t="s">
        <v>3882</v>
      </c>
      <c r="E6194" s="3" t="s">
        <v>3</v>
      </c>
      <c r="F6194" s="4" t="s">
        <v>4</v>
      </c>
      <c r="G6194" s="3">
        <v>129413</v>
      </c>
      <c r="H6194" s="3" t="s">
        <v>3215</v>
      </c>
      <c r="I6194" s="3" t="s">
        <v>3999</v>
      </c>
      <c r="J6194" s="8">
        <v>3326500</v>
      </c>
      <c r="K6194" s="12">
        <f>IFERROR(VLOOKUP($A6194,[1]Piv!$B:$C,2,FALSE),0)</f>
        <v>2506068.2799999998</v>
      </c>
      <c r="L6194" s="12">
        <f>IFERROR(VLOOKUP($A6194,'[2]FINAL (2)'!$A$1:$F$7700,3,FALSE),0)</f>
        <v>0</v>
      </c>
      <c r="M6194" s="12">
        <f>IFERROR(VLOOKUP($A6194,'[2]FINAL (2)'!$A$1:$F$7700,5,FALSE),0)</f>
        <v>0</v>
      </c>
      <c r="N6194" s="12">
        <f>IFERROR(VLOOKUP($A6194,[3]Sheet3!$A$1:$C$4542,3,FALSE),0)</f>
        <v>0</v>
      </c>
      <c r="O6194" s="10">
        <f t="shared" si="97"/>
        <v>2506068.2799999998</v>
      </c>
      <c r="P6194" s="10">
        <f>O6194-J6194</f>
        <v>-820431.7200000002</v>
      </c>
    </row>
    <row r="6195" spans="1:16" x14ac:dyDescent="0.25">
      <c r="A6195" s="3">
        <v>3105724</v>
      </c>
      <c r="B6195" s="3" t="s">
        <v>8388</v>
      </c>
      <c r="C6195" s="4">
        <v>101839</v>
      </c>
      <c r="D6195" s="3" t="s">
        <v>4693</v>
      </c>
      <c r="E6195" s="3" t="s">
        <v>3</v>
      </c>
      <c r="F6195" s="4" t="s">
        <v>4</v>
      </c>
      <c r="G6195" s="3">
        <v>131072</v>
      </c>
      <c r="H6195" s="3" t="s">
        <v>3245</v>
      </c>
      <c r="I6195" s="3" t="s">
        <v>3999</v>
      </c>
      <c r="J6195" s="8">
        <v>126543.82</v>
      </c>
      <c r="K6195" s="12">
        <f>IFERROR(VLOOKUP($A6195,[1]Piv!$B:$C,2,FALSE),0)</f>
        <v>0</v>
      </c>
      <c r="L6195" s="12">
        <f>IFERROR(VLOOKUP($A6195,'[2]FINAL (2)'!$A$1:$F$7700,3,FALSE),0)</f>
        <v>126029.23</v>
      </c>
      <c r="M6195" s="12">
        <f>IFERROR(VLOOKUP($A6195,'[2]FINAL (2)'!$A$1:$F$7700,5,FALSE),0)</f>
        <v>0</v>
      </c>
      <c r="N6195" s="12">
        <f>IFERROR(VLOOKUP($A6195,[3]Sheet3!$A$1:$C$4542,3,FALSE),0)</f>
        <v>0</v>
      </c>
      <c r="O6195" s="10">
        <f t="shared" si="97"/>
        <v>126029.23</v>
      </c>
      <c r="P6195" s="10">
        <f>O6195-J6195</f>
        <v>-514.59000000001106</v>
      </c>
    </row>
    <row r="6196" spans="1:16" x14ac:dyDescent="0.25">
      <c r="A6196" s="3">
        <v>13143105</v>
      </c>
      <c r="B6196" s="3" t="s">
        <v>8389</v>
      </c>
      <c r="C6196" s="4">
        <v>101839</v>
      </c>
      <c r="D6196" s="3" t="s">
        <v>4693</v>
      </c>
      <c r="E6196" s="3" t="s">
        <v>3</v>
      </c>
      <c r="F6196" s="4" t="s">
        <v>12</v>
      </c>
      <c r="G6196" s="3"/>
      <c r="H6196" s="3"/>
      <c r="I6196" s="3"/>
      <c r="J6196" s="8">
        <v>0</v>
      </c>
      <c r="K6196" s="12">
        <f>IFERROR(VLOOKUP($A6196,[1]Piv!$B:$C,2,FALSE),0)</f>
        <v>0</v>
      </c>
      <c r="L6196" s="12">
        <f>IFERROR(VLOOKUP($A6196,'[2]FINAL (2)'!$A$1:$F$7700,3,FALSE),0)</f>
        <v>0</v>
      </c>
      <c r="M6196" s="12">
        <f>IFERROR(VLOOKUP($A6196,'[2]FINAL (2)'!$A$1:$F$7700,5,FALSE),0)</f>
        <v>0</v>
      </c>
      <c r="N6196" s="12">
        <f>IFERROR(VLOOKUP($A6196,[3]Sheet3!$A$1:$C$4542,3,FALSE),0)</f>
        <v>0</v>
      </c>
      <c r="O6196" s="10">
        <f t="shared" si="97"/>
        <v>0</v>
      </c>
      <c r="P6196"/>
    </row>
    <row r="6197" spans="1:16" x14ac:dyDescent="0.25">
      <c r="A6197" s="3">
        <v>5271161</v>
      </c>
      <c r="B6197" s="3" t="s">
        <v>8390</v>
      </c>
      <c r="C6197" s="4">
        <v>101839</v>
      </c>
      <c r="D6197" s="3" t="s">
        <v>4693</v>
      </c>
      <c r="E6197" s="3" t="s">
        <v>3</v>
      </c>
      <c r="F6197" s="4" t="s">
        <v>12</v>
      </c>
      <c r="G6197" s="3"/>
      <c r="H6197" s="3"/>
      <c r="I6197" s="3"/>
      <c r="J6197" s="8">
        <v>0</v>
      </c>
      <c r="K6197" s="12">
        <f>IFERROR(VLOOKUP($A6197,[1]Piv!$B:$C,2,FALSE),0)</f>
        <v>0</v>
      </c>
      <c r="L6197" s="12">
        <f>IFERROR(VLOOKUP($A6197,'[2]FINAL (2)'!$A$1:$F$7700,3,FALSE),0)</f>
        <v>0</v>
      </c>
      <c r="M6197" s="12">
        <f>IFERROR(VLOOKUP($A6197,'[2]FINAL (2)'!$A$1:$F$7700,5,FALSE),0)</f>
        <v>0</v>
      </c>
      <c r="N6197" s="12">
        <f>IFERROR(VLOOKUP($A6197,[3]Sheet3!$A$1:$C$4542,3,FALSE),0)</f>
        <v>0</v>
      </c>
      <c r="O6197" s="10">
        <f t="shared" si="97"/>
        <v>0</v>
      </c>
      <c r="P6197"/>
    </row>
    <row r="6198" spans="1:16" x14ac:dyDescent="0.25">
      <c r="A6198" s="3">
        <v>23259588</v>
      </c>
      <c r="B6198" s="3" t="s">
        <v>8391</v>
      </c>
      <c r="C6198" s="4">
        <v>101839</v>
      </c>
      <c r="D6198" s="3" t="s">
        <v>4693</v>
      </c>
      <c r="E6198" s="3" t="s">
        <v>3</v>
      </c>
      <c r="F6198" s="4" t="s">
        <v>12</v>
      </c>
      <c r="G6198" s="3"/>
      <c r="H6198" s="3"/>
      <c r="I6198" s="3"/>
      <c r="J6198" s="8">
        <v>0</v>
      </c>
      <c r="K6198" s="12">
        <f>IFERROR(VLOOKUP($A6198,[1]Piv!$B:$C,2,FALSE),0)</f>
        <v>0</v>
      </c>
      <c r="L6198" s="12">
        <f>IFERROR(VLOOKUP($A6198,'[2]FINAL (2)'!$A$1:$F$7700,3,FALSE),0)</f>
        <v>0</v>
      </c>
      <c r="M6198" s="12">
        <f>IFERROR(VLOOKUP($A6198,'[2]FINAL (2)'!$A$1:$F$7700,5,FALSE),0)</f>
        <v>0</v>
      </c>
      <c r="N6198" s="12">
        <f>IFERROR(VLOOKUP($A6198,[3]Sheet3!$A$1:$C$4542,3,FALSE),0)</f>
        <v>0</v>
      </c>
      <c r="O6198" s="10">
        <f t="shared" si="97"/>
        <v>0</v>
      </c>
      <c r="P6198"/>
    </row>
    <row r="6199" spans="1:16" x14ac:dyDescent="0.25">
      <c r="A6199" s="3">
        <v>7626241</v>
      </c>
      <c r="B6199" s="3" t="s">
        <v>2442</v>
      </c>
      <c r="C6199" s="4">
        <v>101037</v>
      </c>
      <c r="D6199" s="3" t="s">
        <v>3881</v>
      </c>
      <c r="E6199" s="3" t="s">
        <v>3</v>
      </c>
      <c r="F6199" s="4" t="s">
        <v>4</v>
      </c>
      <c r="G6199" s="3">
        <v>95485</v>
      </c>
      <c r="H6199" s="3" t="s">
        <v>3229</v>
      </c>
      <c r="I6199" s="3" t="s">
        <v>3999</v>
      </c>
      <c r="J6199" s="8">
        <v>3236427.75</v>
      </c>
      <c r="K6199" s="12">
        <f>IFERROR(VLOOKUP($A6199,[1]Piv!$B:$C,2,FALSE),0)</f>
        <v>235417.83</v>
      </c>
      <c r="L6199" s="12">
        <f>IFERROR(VLOOKUP($A6199,'[2]FINAL (2)'!$A$1:$F$7700,3,FALSE),0)</f>
        <v>2007618.5</v>
      </c>
      <c r="M6199" s="12">
        <f>IFERROR(VLOOKUP($A6199,'[2]FINAL (2)'!$A$1:$F$7700,5,FALSE),0)</f>
        <v>0</v>
      </c>
      <c r="N6199" s="12">
        <f>IFERROR(VLOOKUP($A6199,[3]Sheet3!$A$1:$C$4542,3,FALSE),0)</f>
        <v>925000</v>
      </c>
      <c r="O6199" s="10">
        <f t="shared" si="97"/>
        <v>3168036.33</v>
      </c>
      <c r="P6199" s="10">
        <f>O6199-J6199</f>
        <v>-68391.419999999925</v>
      </c>
    </row>
    <row r="6200" spans="1:16" x14ac:dyDescent="0.25">
      <c r="A6200" s="3">
        <v>17062254</v>
      </c>
      <c r="B6200" s="3" t="s">
        <v>2111</v>
      </c>
      <c r="C6200" s="4">
        <v>101037</v>
      </c>
      <c r="D6200" s="3" t="s">
        <v>3881</v>
      </c>
      <c r="E6200" s="3" t="s">
        <v>3</v>
      </c>
      <c r="F6200" s="4" t="s">
        <v>4</v>
      </c>
      <c r="G6200" s="3">
        <v>95485</v>
      </c>
      <c r="H6200" s="3" t="s">
        <v>3229</v>
      </c>
      <c r="I6200" s="3" t="s">
        <v>3999</v>
      </c>
      <c r="J6200" s="8">
        <v>2561000</v>
      </c>
      <c r="K6200" s="12">
        <f>IFERROR(VLOOKUP($A6200,[1]Piv!$B:$C,2,FALSE),0)</f>
        <v>2354652.88</v>
      </c>
      <c r="L6200" s="12">
        <f>IFERROR(VLOOKUP($A6200,'[2]FINAL (2)'!$A$1:$F$7700,3,FALSE),0)</f>
        <v>0</v>
      </c>
      <c r="M6200" s="12">
        <f>IFERROR(VLOOKUP($A6200,'[2]FINAL (2)'!$A$1:$F$7700,5,FALSE),0)</f>
        <v>1001675.78</v>
      </c>
      <c r="N6200" s="12">
        <f>IFERROR(VLOOKUP($A6200,[3]Sheet3!$A$1:$C$4542,3,FALSE),0)</f>
        <v>0</v>
      </c>
      <c r="O6200" s="10">
        <f t="shared" si="97"/>
        <v>3356328.66</v>
      </c>
      <c r="P6200" s="10">
        <f>O6200-J6200</f>
        <v>795328.66000000015</v>
      </c>
    </row>
    <row r="6201" spans="1:16" x14ac:dyDescent="0.25">
      <c r="A6201" s="3">
        <v>25411824</v>
      </c>
      <c r="B6201" s="3" t="s">
        <v>8392</v>
      </c>
      <c r="C6201" s="4">
        <v>101840</v>
      </c>
      <c r="D6201" s="3" t="s">
        <v>4694</v>
      </c>
      <c r="E6201" s="3" t="s">
        <v>3</v>
      </c>
      <c r="F6201" s="4" t="s">
        <v>4</v>
      </c>
      <c r="G6201" s="3">
        <v>27768</v>
      </c>
      <c r="H6201" s="3" t="s">
        <v>3194</v>
      </c>
      <c r="I6201" s="3" t="s">
        <v>3999</v>
      </c>
      <c r="J6201" s="8">
        <v>2000000</v>
      </c>
      <c r="K6201" s="12">
        <f>IFERROR(VLOOKUP($A6201,[1]Piv!$B:$C,2,FALSE),0)</f>
        <v>1893680.57</v>
      </c>
      <c r="L6201" s="12">
        <f>IFERROR(VLOOKUP($A6201,'[2]FINAL (2)'!$A$1:$F$7700,3,FALSE),0)</f>
        <v>0</v>
      </c>
      <c r="M6201" s="12">
        <f>IFERROR(VLOOKUP($A6201,'[2]FINAL (2)'!$A$1:$F$7700,5,FALSE),0)</f>
        <v>0</v>
      </c>
      <c r="N6201" s="12">
        <f>IFERROR(VLOOKUP($A6201,[3]Sheet3!$A$1:$C$4542,3,FALSE),0)</f>
        <v>0</v>
      </c>
      <c r="O6201" s="10">
        <f t="shared" si="97"/>
        <v>1893680.57</v>
      </c>
      <c r="P6201" s="10">
        <f>O6201-J6201</f>
        <v>-106319.42999999993</v>
      </c>
    </row>
    <row r="6202" spans="1:16" x14ac:dyDescent="0.25">
      <c r="A6202" s="3">
        <v>23636342</v>
      </c>
      <c r="B6202" s="3" t="s">
        <v>8393</v>
      </c>
      <c r="C6202" s="4">
        <v>101840</v>
      </c>
      <c r="D6202" s="3" t="s">
        <v>4694</v>
      </c>
      <c r="E6202" s="3" t="s">
        <v>3</v>
      </c>
      <c r="F6202" s="4" t="s">
        <v>4</v>
      </c>
      <c r="G6202" s="3">
        <v>127389</v>
      </c>
      <c r="H6202" s="3" t="s">
        <v>8839</v>
      </c>
      <c r="I6202" s="3" t="s">
        <v>3999</v>
      </c>
      <c r="J6202" s="8">
        <v>1870000</v>
      </c>
      <c r="K6202" s="12">
        <f>IFERROR(VLOOKUP($A6202,[1]Piv!$B:$C,2,FALSE),0)</f>
        <v>1627239.98</v>
      </c>
      <c r="L6202" s="12">
        <f>IFERROR(VLOOKUP($A6202,'[2]FINAL (2)'!$A$1:$F$7700,3,FALSE),0)</f>
        <v>0</v>
      </c>
      <c r="M6202" s="12">
        <f>IFERROR(VLOOKUP($A6202,'[2]FINAL (2)'!$A$1:$F$7700,5,FALSE),0)</f>
        <v>0</v>
      </c>
      <c r="N6202" s="12">
        <f>IFERROR(VLOOKUP($A6202,[3]Sheet3!$A$1:$C$4542,3,FALSE),0)</f>
        <v>0</v>
      </c>
      <c r="O6202" s="10">
        <f t="shared" si="97"/>
        <v>1627239.98</v>
      </c>
      <c r="P6202" s="10">
        <f>O6202-J6202</f>
        <v>-242760.02000000002</v>
      </c>
    </row>
    <row r="6203" spans="1:16" x14ac:dyDescent="0.25">
      <c r="A6203" s="3">
        <v>20636322</v>
      </c>
      <c r="B6203" s="3" t="s">
        <v>8394</v>
      </c>
      <c r="C6203" s="4">
        <v>101840</v>
      </c>
      <c r="D6203" s="3" t="s">
        <v>4694</v>
      </c>
      <c r="E6203" s="3" t="s">
        <v>3</v>
      </c>
      <c r="F6203" s="4" t="s">
        <v>12</v>
      </c>
      <c r="G6203" s="3"/>
      <c r="H6203" s="3"/>
      <c r="I6203" s="3"/>
      <c r="J6203" s="8">
        <v>0</v>
      </c>
      <c r="K6203" s="12">
        <f>IFERROR(VLOOKUP($A6203,[1]Piv!$B:$C,2,FALSE),0)</f>
        <v>0</v>
      </c>
      <c r="L6203" s="12">
        <f>IFERROR(VLOOKUP($A6203,'[2]FINAL (2)'!$A$1:$F$7700,3,FALSE),0)</f>
        <v>0</v>
      </c>
      <c r="M6203" s="12">
        <f>IFERROR(VLOOKUP($A6203,'[2]FINAL (2)'!$A$1:$F$7700,5,FALSE),0)</f>
        <v>0</v>
      </c>
      <c r="N6203" s="12">
        <f>IFERROR(VLOOKUP($A6203,[3]Sheet3!$A$1:$C$4542,3,FALSE),0)</f>
        <v>0</v>
      </c>
      <c r="O6203" s="10">
        <f t="shared" si="97"/>
        <v>0</v>
      </c>
      <c r="P6203"/>
    </row>
    <row r="6204" spans="1:16" x14ac:dyDescent="0.25">
      <c r="A6204" s="3">
        <v>21136335</v>
      </c>
      <c r="B6204" s="3" t="s">
        <v>8395</v>
      </c>
      <c r="C6204" s="4">
        <v>101840</v>
      </c>
      <c r="D6204" s="3" t="s">
        <v>4694</v>
      </c>
      <c r="E6204" s="3" t="s">
        <v>3</v>
      </c>
      <c r="F6204" s="4" t="s">
        <v>12</v>
      </c>
      <c r="G6204" s="3"/>
      <c r="H6204" s="3"/>
      <c r="I6204" s="3" t="s">
        <v>3999</v>
      </c>
      <c r="J6204" s="8">
        <v>0</v>
      </c>
      <c r="K6204" s="12">
        <f>IFERROR(VLOOKUP($A6204,[1]Piv!$B:$C,2,FALSE),0)</f>
        <v>0</v>
      </c>
      <c r="L6204" s="12">
        <f>IFERROR(VLOOKUP($A6204,'[2]FINAL (2)'!$A$1:$F$7700,3,FALSE),0)</f>
        <v>0</v>
      </c>
      <c r="M6204" s="12">
        <f>IFERROR(VLOOKUP($A6204,'[2]FINAL (2)'!$A$1:$F$7700,5,FALSE),0)</f>
        <v>0</v>
      </c>
      <c r="N6204" s="12">
        <f>IFERROR(VLOOKUP($A6204,[3]Sheet3!$A$1:$C$4542,3,FALSE),0)</f>
        <v>0</v>
      </c>
      <c r="O6204" s="10">
        <f t="shared" si="97"/>
        <v>0</v>
      </c>
      <c r="P6204"/>
    </row>
    <row r="6205" spans="1:16" x14ac:dyDescent="0.25">
      <c r="A6205" s="3">
        <v>1387978</v>
      </c>
      <c r="B6205" s="3" t="s">
        <v>1891</v>
      </c>
      <c r="C6205" s="4">
        <v>101039</v>
      </c>
      <c r="D6205" s="3" t="s">
        <v>1038</v>
      </c>
      <c r="E6205" s="3" t="s">
        <v>3</v>
      </c>
      <c r="F6205" s="4" t="s">
        <v>4</v>
      </c>
      <c r="G6205" s="3">
        <v>128450</v>
      </c>
      <c r="H6205" s="3" t="s">
        <v>3207</v>
      </c>
      <c r="I6205" s="3" t="s">
        <v>3999</v>
      </c>
      <c r="J6205" s="8">
        <v>603627.44999999995</v>
      </c>
      <c r="K6205" s="12">
        <f>IFERROR(VLOOKUP($A6205,[1]Piv!$B:$C,2,FALSE),0)</f>
        <v>333852.68</v>
      </c>
      <c r="L6205" s="12">
        <f>IFERROR(VLOOKUP($A6205,'[2]FINAL (2)'!$A$1:$F$7700,3,FALSE),0)</f>
        <v>242418.31</v>
      </c>
      <c r="M6205" s="12">
        <f>IFERROR(VLOOKUP($A6205,'[2]FINAL (2)'!$A$1:$F$7700,5,FALSE),0)</f>
        <v>0</v>
      </c>
      <c r="N6205" s="12">
        <f>IFERROR(VLOOKUP($A6205,[3]Sheet3!$A$1:$C$4542,3,FALSE),0)</f>
        <v>0</v>
      </c>
      <c r="O6205" s="10">
        <f t="shared" si="97"/>
        <v>576270.99</v>
      </c>
      <c r="P6205" s="10">
        <f>O6205-J6205</f>
        <v>-27356.459999999963</v>
      </c>
    </row>
    <row r="6206" spans="1:16" x14ac:dyDescent="0.25">
      <c r="A6206" s="3">
        <v>1503192</v>
      </c>
      <c r="B6206" s="3" t="s">
        <v>1389</v>
      </c>
      <c r="C6206" s="4">
        <v>101039</v>
      </c>
      <c r="D6206" s="3" t="s">
        <v>1038</v>
      </c>
      <c r="E6206" s="3" t="s">
        <v>3</v>
      </c>
      <c r="F6206" s="4" t="s">
        <v>4</v>
      </c>
      <c r="G6206" s="3">
        <v>128450</v>
      </c>
      <c r="H6206" s="3" t="s">
        <v>3207</v>
      </c>
      <c r="I6206" s="3" t="s">
        <v>3999</v>
      </c>
      <c r="J6206" s="8">
        <v>759795.08000000007</v>
      </c>
      <c r="K6206" s="12">
        <f>IFERROR(VLOOKUP($A6206,[1]Piv!$B:$C,2,FALSE),0)</f>
        <v>0</v>
      </c>
      <c r="L6206" s="12">
        <f>IFERROR(VLOOKUP($A6206,'[2]FINAL (2)'!$A$1:$F$7700,3,FALSE),0)</f>
        <v>456530.07</v>
      </c>
      <c r="M6206" s="12">
        <f>IFERROR(VLOOKUP($A6206,'[2]FINAL (2)'!$A$1:$F$7700,5,FALSE),0)</f>
        <v>0</v>
      </c>
      <c r="N6206" s="12">
        <f>IFERROR(VLOOKUP($A6206,[3]Sheet3!$A$1:$C$4542,3,FALSE),0)</f>
        <v>300000</v>
      </c>
      <c r="O6206" s="10">
        <f t="shared" si="97"/>
        <v>756530.07000000007</v>
      </c>
      <c r="P6206" s="10">
        <f>O6206-J6206</f>
        <v>-3265.0100000000093</v>
      </c>
    </row>
    <row r="6207" spans="1:16" x14ac:dyDescent="0.25">
      <c r="A6207" s="3">
        <v>1660121</v>
      </c>
      <c r="B6207" s="3" t="s">
        <v>1037</v>
      </c>
      <c r="C6207" s="4">
        <v>101039</v>
      </c>
      <c r="D6207" s="3" t="s">
        <v>1038</v>
      </c>
      <c r="E6207" s="3" t="s">
        <v>3</v>
      </c>
      <c r="F6207" s="4" t="s">
        <v>4</v>
      </c>
      <c r="G6207" s="3">
        <v>128450</v>
      </c>
      <c r="H6207" s="3" t="s">
        <v>3207</v>
      </c>
      <c r="I6207" s="3" t="s">
        <v>3999</v>
      </c>
      <c r="J6207" s="8">
        <v>2335211.54</v>
      </c>
      <c r="K6207" s="12">
        <f>IFERROR(VLOOKUP($A6207,[1]Piv!$B:$C,2,FALSE),0)</f>
        <v>0</v>
      </c>
      <c r="L6207" s="12">
        <f>IFERROR(VLOOKUP($A6207,'[2]FINAL (2)'!$A$1:$F$7700,3,FALSE),0)</f>
        <v>2123474.36</v>
      </c>
      <c r="M6207" s="12">
        <f>IFERROR(VLOOKUP($A6207,'[2]FINAL (2)'!$A$1:$F$7700,5,FALSE),0)</f>
        <v>0</v>
      </c>
      <c r="N6207" s="12">
        <f>IFERROR(VLOOKUP($A6207,[3]Sheet3!$A$1:$C$4542,3,FALSE),0)</f>
        <v>0</v>
      </c>
      <c r="O6207" s="10">
        <f t="shared" si="97"/>
        <v>2123474.36</v>
      </c>
      <c r="P6207" s="10">
        <f>O6207-J6207</f>
        <v>-211737.18000000017</v>
      </c>
    </row>
    <row r="6208" spans="1:16" x14ac:dyDescent="0.25">
      <c r="A6208" s="3">
        <v>17010188</v>
      </c>
      <c r="B6208" s="3" t="s">
        <v>8396</v>
      </c>
      <c r="C6208" s="4">
        <v>101841</v>
      </c>
      <c r="D6208" s="3" t="s">
        <v>4695</v>
      </c>
      <c r="E6208" s="3" t="s">
        <v>3</v>
      </c>
      <c r="F6208" s="4" t="s">
        <v>4</v>
      </c>
      <c r="G6208" s="3">
        <v>64719</v>
      </c>
      <c r="H6208" s="3" t="s">
        <v>3234</v>
      </c>
      <c r="I6208" s="3" t="s">
        <v>4001</v>
      </c>
      <c r="J6208" s="8">
        <v>504329.81</v>
      </c>
      <c r="K6208" s="12">
        <f>IFERROR(VLOOKUP($A6208,[1]Piv!$B:$C,2,FALSE),0)</f>
        <v>0</v>
      </c>
      <c r="L6208" s="12">
        <f>IFERROR(VLOOKUP($A6208,'[2]FINAL (2)'!$A$1:$F$7700,3,FALSE),0)</f>
        <v>502886.55</v>
      </c>
      <c r="M6208" s="12">
        <f>IFERROR(VLOOKUP($A6208,'[2]FINAL (2)'!$A$1:$F$7700,5,FALSE),0)</f>
        <v>0</v>
      </c>
      <c r="N6208" s="12">
        <f>IFERROR(VLOOKUP($A6208,[3]Sheet3!$A$1:$C$4542,3,FALSE),0)</f>
        <v>0</v>
      </c>
      <c r="O6208" s="10">
        <f t="shared" si="97"/>
        <v>502886.55</v>
      </c>
      <c r="P6208" s="10">
        <f>O6208-J6208</f>
        <v>-1443.2600000000093</v>
      </c>
    </row>
    <row r="6209" spans="1:16" x14ac:dyDescent="0.25">
      <c r="A6209" s="3">
        <v>26837326</v>
      </c>
      <c r="B6209" s="3" t="s">
        <v>8397</v>
      </c>
      <c r="C6209" s="4">
        <v>101841</v>
      </c>
      <c r="D6209" s="3" t="s">
        <v>4695</v>
      </c>
      <c r="E6209" s="3" t="s">
        <v>3</v>
      </c>
      <c r="F6209" s="4" t="s">
        <v>4</v>
      </c>
      <c r="G6209" s="3">
        <v>64719</v>
      </c>
      <c r="H6209" s="3" t="s">
        <v>3234</v>
      </c>
      <c r="I6209" s="3" t="s">
        <v>4001</v>
      </c>
      <c r="J6209" s="8">
        <v>0</v>
      </c>
      <c r="K6209" s="12">
        <f>IFERROR(VLOOKUP($A6209,[1]Piv!$B:$C,2,FALSE),0)</f>
        <v>0</v>
      </c>
      <c r="L6209" s="12">
        <f>IFERROR(VLOOKUP($A6209,'[2]FINAL (2)'!$A$1:$F$7700,3,FALSE),0)</f>
        <v>250000</v>
      </c>
      <c r="M6209" s="12">
        <f>IFERROR(VLOOKUP($A6209,'[2]FINAL (2)'!$A$1:$F$7700,5,FALSE),0)</f>
        <v>0</v>
      </c>
      <c r="N6209" s="12">
        <f>IFERROR(VLOOKUP($A6209,[3]Sheet3!$A$1:$C$4542,3,FALSE),0)</f>
        <v>0</v>
      </c>
      <c r="O6209" s="10">
        <f t="shared" si="97"/>
        <v>250000</v>
      </c>
      <c r="P6209" s="10">
        <f>O6209-J6209</f>
        <v>250000</v>
      </c>
    </row>
    <row r="6210" spans="1:16" x14ac:dyDescent="0.25">
      <c r="A6210" s="3">
        <v>11048642</v>
      </c>
      <c r="B6210" s="3" t="s">
        <v>8398</v>
      </c>
      <c r="C6210" s="4">
        <v>101842</v>
      </c>
      <c r="D6210" s="3" t="s">
        <v>4696</v>
      </c>
      <c r="E6210" s="3" t="s">
        <v>3</v>
      </c>
      <c r="F6210" s="4" t="s">
        <v>4</v>
      </c>
      <c r="G6210" s="3">
        <v>130810</v>
      </c>
      <c r="H6210" s="3" t="s">
        <v>3203</v>
      </c>
      <c r="I6210" s="3" t="s">
        <v>3999</v>
      </c>
      <c r="J6210" s="8">
        <v>2000000</v>
      </c>
      <c r="K6210" s="12">
        <f>IFERROR(VLOOKUP($A6210,[1]Piv!$B:$C,2,FALSE),0)</f>
        <v>0</v>
      </c>
      <c r="L6210" s="12">
        <f>IFERROR(VLOOKUP($A6210,'[2]FINAL (2)'!$A$1:$F$7700,3,FALSE),0)</f>
        <v>480000</v>
      </c>
      <c r="M6210" s="12">
        <f>IFERROR(VLOOKUP($A6210,'[2]FINAL (2)'!$A$1:$F$7700,5,FALSE),0)</f>
        <v>0</v>
      </c>
      <c r="N6210" s="12">
        <f>IFERROR(VLOOKUP($A6210,[3]Sheet3!$A$1:$C$4542,3,FALSE),0)</f>
        <v>1440000</v>
      </c>
      <c r="O6210" s="10">
        <f t="shared" si="97"/>
        <v>1920000</v>
      </c>
      <c r="P6210" s="10">
        <f>O6210-J6210</f>
        <v>-80000</v>
      </c>
    </row>
    <row r="6211" spans="1:16" x14ac:dyDescent="0.25">
      <c r="A6211" s="3">
        <v>19199966</v>
      </c>
      <c r="B6211" s="3" t="s">
        <v>8399</v>
      </c>
      <c r="C6211" s="4">
        <v>101842</v>
      </c>
      <c r="D6211" s="3" t="s">
        <v>4696</v>
      </c>
      <c r="E6211" s="3" t="s">
        <v>3</v>
      </c>
      <c r="F6211" s="4" t="s">
        <v>4</v>
      </c>
      <c r="G6211" s="3">
        <v>130810</v>
      </c>
      <c r="H6211" s="3" t="s">
        <v>3203</v>
      </c>
      <c r="I6211" s="3" t="s">
        <v>3999</v>
      </c>
      <c r="J6211" s="8">
        <v>1901711.32</v>
      </c>
      <c r="K6211" s="12">
        <f>IFERROR(VLOOKUP($A6211,[1]Piv!$B:$C,2,FALSE),0)</f>
        <v>0</v>
      </c>
      <c r="L6211" s="12">
        <f>IFERROR(VLOOKUP($A6211,'[2]FINAL (2)'!$A$1:$F$7700,3,FALSE),0)</f>
        <v>0</v>
      </c>
      <c r="M6211" s="12">
        <f>IFERROR(VLOOKUP($A6211,'[2]FINAL (2)'!$A$1:$F$7700,5,FALSE),0)</f>
        <v>481140.88</v>
      </c>
      <c r="N6211" s="12">
        <f>IFERROR(VLOOKUP($A6211,[3]Sheet3!$A$1:$C$4542,3,FALSE),0)</f>
        <v>1340000</v>
      </c>
      <c r="O6211" s="10">
        <f t="shared" ref="O6211:O6274" si="98">IFERROR(SUM(K6211,L6211,M6211,N6211),0)</f>
        <v>1821140.88</v>
      </c>
      <c r="P6211" s="10">
        <f>O6211-J6211</f>
        <v>-80570.440000000177</v>
      </c>
    </row>
    <row r="6212" spans="1:16" x14ac:dyDescent="0.25">
      <c r="A6212" s="3">
        <v>15706188</v>
      </c>
      <c r="B6212" s="3" t="s">
        <v>8400</v>
      </c>
      <c r="C6212" s="4">
        <v>101040</v>
      </c>
      <c r="D6212" s="3" t="s">
        <v>414</v>
      </c>
      <c r="E6212" s="3" t="s">
        <v>3</v>
      </c>
      <c r="F6212" s="4" t="s">
        <v>4</v>
      </c>
      <c r="G6212" s="3">
        <v>129093</v>
      </c>
      <c r="H6212" s="3" t="s">
        <v>3276</v>
      </c>
      <c r="I6212" s="3" t="s">
        <v>3999</v>
      </c>
      <c r="J6212" s="8">
        <v>235385.58000000002</v>
      </c>
      <c r="K6212" s="12">
        <f>IFERROR(VLOOKUP($A6212,[1]Piv!$B:$C,2,FALSE),0)</f>
        <v>0</v>
      </c>
      <c r="L6212" s="12">
        <f>IFERROR(VLOOKUP($A6212,'[2]FINAL (2)'!$A$1:$F$7700,3,FALSE),0)</f>
        <v>234257.06</v>
      </c>
      <c r="M6212" s="12">
        <f>IFERROR(VLOOKUP($A6212,'[2]FINAL (2)'!$A$1:$F$7700,5,FALSE),0)</f>
        <v>0</v>
      </c>
      <c r="N6212" s="12">
        <f>IFERROR(VLOOKUP($A6212,[3]Sheet3!$A$1:$C$4542,3,FALSE),0)</f>
        <v>0</v>
      </c>
      <c r="O6212" s="10">
        <f t="shared" si="98"/>
        <v>234257.06</v>
      </c>
      <c r="P6212" s="10">
        <f>O6212-J6212</f>
        <v>-1128.5200000000186</v>
      </c>
    </row>
    <row r="6213" spans="1:16" x14ac:dyDescent="0.25">
      <c r="A6213" s="3">
        <v>17904601</v>
      </c>
      <c r="B6213" s="3" t="s">
        <v>2767</v>
      </c>
      <c r="C6213" s="4">
        <v>101040</v>
      </c>
      <c r="D6213" s="3" t="s">
        <v>414</v>
      </c>
      <c r="E6213" s="3" t="s">
        <v>3</v>
      </c>
      <c r="F6213" s="4" t="s">
        <v>4</v>
      </c>
      <c r="G6213" s="3">
        <v>129093</v>
      </c>
      <c r="H6213" s="3" t="s">
        <v>3276</v>
      </c>
      <c r="I6213" s="3" t="s">
        <v>3999</v>
      </c>
      <c r="J6213" s="8">
        <v>3914266.1</v>
      </c>
      <c r="K6213" s="12">
        <f>IFERROR(VLOOKUP($A6213,[1]Piv!$B:$C,2,FALSE),0)</f>
        <v>2323756.6799999997</v>
      </c>
      <c r="L6213" s="12">
        <f>IFERROR(VLOOKUP($A6213,'[2]FINAL (2)'!$A$1:$F$7700,3,FALSE),0)</f>
        <v>909510.74</v>
      </c>
      <c r="M6213" s="12">
        <f>IFERROR(VLOOKUP($A6213,'[2]FINAL (2)'!$A$1:$F$7700,5,FALSE),0)</f>
        <v>0</v>
      </c>
      <c r="N6213" s="12">
        <f>IFERROR(VLOOKUP($A6213,[3]Sheet3!$A$1:$C$4542,3,FALSE),0)</f>
        <v>400000</v>
      </c>
      <c r="O6213" s="10">
        <f t="shared" si="98"/>
        <v>3633267.42</v>
      </c>
      <c r="P6213" s="10">
        <f>O6213-J6213</f>
        <v>-280998.68000000017</v>
      </c>
    </row>
    <row r="6214" spans="1:16" x14ac:dyDescent="0.25">
      <c r="A6214" s="3">
        <v>24127827</v>
      </c>
      <c r="B6214" s="3" t="s">
        <v>2297</v>
      </c>
      <c r="C6214" s="4">
        <v>101040</v>
      </c>
      <c r="D6214" s="3" t="s">
        <v>414</v>
      </c>
      <c r="E6214" s="3" t="s">
        <v>3</v>
      </c>
      <c r="F6214" s="4" t="s">
        <v>4</v>
      </c>
      <c r="G6214" s="3">
        <v>129093</v>
      </c>
      <c r="H6214" s="3" t="s">
        <v>3276</v>
      </c>
      <c r="I6214" s="3" t="s">
        <v>3999</v>
      </c>
      <c r="J6214" s="8">
        <v>300267.51</v>
      </c>
      <c r="K6214" s="12">
        <f>IFERROR(VLOOKUP($A6214,[1]Piv!$B:$C,2,FALSE),0)</f>
        <v>0</v>
      </c>
      <c r="L6214" s="12">
        <f>IFERROR(VLOOKUP($A6214,'[2]FINAL (2)'!$A$1:$F$7700,3,FALSE),0)</f>
        <v>263511.69</v>
      </c>
      <c r="M6214" s="12">
        <f>IFERROR(VLOOKUP($A6214,'[2]FINAL (2)'!$A$1:$F$7700,5,FALSE),0)</f>
        <v>0</v>
      </c>
      <c r="N6214" s="12">
        <f>IFERROR(VLOOKUP($A6214,[3]Sheet3!$A$1:$C$4542,3,FALSE),0)</f>
        <v>0</v>
      </c>
      <c r="O6214" s="10">
        <f t="shared" si="98"/>
        <v>263511.69</v>
      </c>
      <c r="P6214" s="10">
        <f>O6214-J6214</f>
        <v>-36755.820000000007</v>
      </c>
    </row>
    <row r="6215" spans="1:16" x14ac:dyDescent="0.25">
      <c r="A6215" s="3">
        <v>19322593</v>
      </c>
      <c r="B6215" s="3" t="s">
        <v>776</v>
      </c>
      <c r="C6215" s="4">
        <v>101041</v>
      </c>
      <c r="D6215" s="3" t="s">
        <v>3883</v>
      </c>
      <c r="E6215" s="3" t="s">
        <v>3</v>
      </c>
      <c r="F6215" s="4" t="s">
        <v>4</v>
      </c>
      <c r="G6215" s="3">
        <v>127360</v>
      </c>
      <c r="H6215" s="3" t="s">
        <v>3201</v>
      </c>
      <c r="I6215" s="3" t="s">
        <v>3999</v>
      </c>
      <c r="J6215" s="8">
        <v>36521600</v>
      </c>
      <c r="K6215" s="12">
        <f>IFERROR(VLOOKUP($A6215,[1]Piv!$B:$C,2,FALSE),0)</f>
        <v>19432469.829999998</v>
      </c>
      <c r="L6215" s="12">
        <f>IFERROR(VLOOKUP($A6215,'[2]FINAL (2)'!$A$1:$F$7700,3,FALSE),0)</f>
        <v>0</v>
      </c>
      <c r="M6215" s="12">
        <f>IFERROR(VLOOKUP($A6215,'[2]FINAL (2)'!$A$1:$F$7700,5,FALSE),0)</f>
        <v>0</v>
      </c>
      <c r="N6215" s="12">
        <f>IFERROR(VLOOKUP($A6215,[3]Sheet3!$A$1:$C$4542,3,FALSE),0)</f>
        <v>11512600</v>
      </c>
      <c r="O6215" s="10">
        <f t="shared" si="98"/>
        <v>30945069.829999998</v>
      </c>
      <c r="P6215" s="10">
        <f>O6215-J6215</f>
        <v>-5576530.1700000018</v>
      </c>
    </row>
    <row r="6216" spans="1:16" x14ac:dyDescent="0.25">
      <c r="A6216" s="3">
        <v>21857366</v>
      </c>
      <c r="B6216" s="3" t="s">
        <v>8401</v>
      </c>
      <c r="C6216" s="4">
        <v>101041</v>
      </c>
      <c r="D6216" s="3" t="s">
        <v>3883</v>
      </c>
      <c r="E6216" s="3" t="s">
        <v>3</v>
      </c>
      <c r="F6216" s="4" t="s">
        <v>4</v>
      </c>
      <c r="G6216" s="3">
        <v>127360</v>
      </c>
      <c r="H6216" s="3" t="s">
        <v>3201</v>
      </c>
      <c r="I6216" s="3" t="s">
        <v>3999</v>
      </c>
      <c r="J6216" s="8">
        <v>0</v>
      </c>
      <c r="K6216" s="12">
        <f>IFERROR(VLOOKUP($A6216,[1]Piv!$B:$C,2,FALSE),0)</f>
        <v>0</v>
      </c>
      <c r="L6216" s="12">
        <f>IFERROR(VLOOKUP($A6216,'[2]FINAL (2)'!$A$1:$F$7700,3,FALSE),0)</f>
        <v>0</v>
      </c>
      <c r="M6216" s="12">
        <f>IFERROR(VLOOKUP($A6216,'[2]FINAL (2)'!$A$1:$F$7700,5,FALSE),0)</f>
        <v>0</v>
      </c>
      <c r="N6216" s="12">
        <f>IFERROR(VLOOKUP($A6216,[3]Sheet3!$A$1:$C$4542,3,FALSE),0)</f>
        <v>5000000</v>
      </c>
      <c r="O6216" s="10">
        <f t="shared" si="98"/>
        <v>5000000</v>
      </c>
      <c r="P6216" s="10">
        <f>O6216-J6216</f>
        <v>5000000</v>
      </c>
    </row>
    <row r="6217" spans="1:16" x14ac:dyDescent="0.25">
      <c r="A6217" s="3">
        <v>21857801</v>
      </c>
      <c r="B6217" s="3" t="s">
        <v>653</v>
      </c>
      <c r="C6217" s="4">
        <v>101041</v>
      </c>
      <c r="D6217" s="3" t="s">
        <v>3883</v>
      </c>
      <c r="E6217" s="3" t="s">
        <v>3</v>
      </c>
      <c r="F6217" s="4" t="s">
        <v>4</v>
      </c>
      <c r="G6217" s="3">
        <v>127360</v>
      </c>
      <c r="H6217" s="3" t="s">
        <v>3201</v>
      </c>
      <c r="I6217" s="3" t="s">
        <v>3999</v>
      </c>
      <c r="J6217" s="8">
        <v>7500000</v>
      </c>
      <c r="K6217" s="12">
        <f>IFERROR(VLOOKUP($A6217,[1]Piv!$B:$C,2,FALSE),0)</f>
        <v>0</v>
      </c>
      <c r="L6217" s="12">
        <f>IFERROR(VLOOKUP($A6217,'[2]FINAL (2)'!$A$1:$F$7700,3,FALSE),0)</f>
        <v>0</v>
      </c>
      <c r="M6217" s="12">
        <f>IFERROR(VLOOKUP($A6217,'[2]FINAL (2)'!$A$1:$F$7700,5,FALSE),0)</f>
        <v>0</v>
      </c>
      <c r="N6217" s="12">
        <f>IFERROR(VLOOKUP($A6217,[3]Sheet3!$A$1:$C$4542,3,FALSE),0)</f>
        <v>7500000</v>
      </c>
      <c r="O6217" s="10">
        <f t="shared" si="98"/>
        <v>7500000</v>
      </c>
      <c r="P6217" s="10">
        <f>O6217-J6217</f>
        <v>0</v>
      </c>
    </row>
    <row r="6218" spans="1:16" x14ac:dyDescent="0.25">
      <c r="A6218" s="3">
        <v>24853232</v>
      </c>
      <c r="B6218" s="3" t="s">
        <v>8402</v>
      </c>
      <c r="C6218" s="4">
        <v>101843</v>
      </c>
      <c r="D6218" s="3" t="s">
        <v>4697</v>
      </c>
      <c r="E6218" s="3" t="s">
        <v>3</v>
      </c>
      <c r="F6218" s="4" t="s">
        <v>4</v>
      </c>
      <c r="G6218" s="3">
        <v>121277</v>
      </c>
      <c r="H6218" s="3" t="s">
        <v>3265</v>
      </c>
      <c r="I6218" s="3" t="s">
        <v>4001</v>
      </c>
      <c r="J6218" s="8">
        <v>5470262.6200000001</v>
      </c>
      <c r="K6218" s="12">
        <f>IFERROR(VLOOKUP($A6218,[1]Piv!$B:$C,2,FALSE),0)</f>
        <v>0</v>
      </c>
      <c r="L6218" s="12">
        <f>IFERROR(VLOOKUP($A6218,'[2]FINAL (2)'!$A$1:$F$7700,3,FALSE),0)</f>
        <v>1160175.0900000001</v>
      </c>
      <c r="M6218" s="12">
        <f>IFERROR(VLOOKUP($A6218,'[2]FINAL (2)'!$A$1:$F$7700,5,FALSE),0)</f>
        <v>0</v>
      </c>
      <c r="N6218" s="12">
        <f>IFERROR(VLOOKUP($A6218,[3]Sheet3!$A$1:$C$4542,3,FALSE),0)</f>
        <v>300000</v>
      </c>
      <c r="O6218" s="10">
        <f t="shared" si="98"/>
        <v>1460175.09</v>
      </c>
      <c r="P6218" s="10">
        <f>O6218-J6218</f>
        <v>-4010087.5300000003</v>
      </c>
    </row>
    <row r="6219" spans="1:16" x14ac:dyDescent="0.25">
      <c r="A6219" s="3">
        <v>1438936</v>
      </c>
      <c r="B6219" s="3" t="s">
        <v>8403</v>
      </c>
      <c r="C6219" s="4">
        <v>101843</v>
      </c>
      <c r="D6219" s="3" t="s">
        <v>4697</v>
      </c>
      <c r="E6219" s="3" t="s">
        <v>3</v>
      </c>
      <c r="F6219" s="4" t="s">
        <v>4</v>
      </c>
      <c r="G6219" s="3">
        <v>136923</v>
      </c>
      <c r="H6219" s="3" t="s">
        <v>8830</v>
      </c>
      <c r="I6219" s="3" t="s">
        <v>3999</v>
      </c>
      <c r="J6219" s="8">
        <v>0</v>
      </c>
      <c r="K6219" s="12">
        <f>IFERROR(VLOOKUP($A6219,[1]Piv!$B:$C,2,FALSE),0)</f>
        <v>0</v>
      </c>
      <c r="L6219" s="12">
        <f>IFERROR(VLOOKUP($A6219,'[2]FINAL (2)'!$A$1:$F$7700,3,FALSE),0)</f>
        <v>0</v>
      </c>
      <c r="M6219" s="12">
        <f>IFERROR(VLOOKUP($A6219,'[2]FINAL (2)'!$A$1:$F$7700,5,FALSE),0)</f>
        <v>0</v>
      </c>
      <c r="N6219" s="12">
        <f>IFERROR(VLOOKUP($A6219,[3]Sheet3!$A$1:$C$4542,3,FALSE),0)</f>
        <v>0</v>
      </c>
      <c r="O6219" s="10">
        <f t="shared" si="98"/>
        <v>0</v>
      </c>
      <c r="P6219" s="10">
        <f>O6219-J6219</f>
        <v>0</v>
      </c>
    </row>
    <row r="6220" spans="1:16" x14ac:dyDescent="0.25">
      <c r="A6220" s="3">
        <v>25744282</v>
      </c>
      <c r="B6220" s="3" t="s">
        <v>8404</v>
      </c>
      <c r="C6220" s="4">
        <v>101843</v>
      </c>
      <c r="D6220" s="3" t="s">
        <v>4697</v>
      </c>
      <c r="E6220" s="3" t="s">
        <v>3</v>
      </c>
      <c r="F6220" s="4" t="s">
        <v>12</v>
      </c>
      <c r="G6220" s="3"/>
      <c r="H6220" s="3"/>
      <c r="I6220" s="3"/>
      <c r="J6220" s="8">
        <v>0</v>
      </c>
      <c r="K6220" s="12">
        <f>IFERROR(VLOOKUP($A6220,[1]Piv!$B:$C,2,FALSE),0)</f>
        <v>0</v>
      </c>
      <c r="L6220" s="12">
        <f>IFERROR(VLOOKUP($A6220,'[2]FINAL (2)'!$A$1:$F$7700,3,FALSE),0)</f>
        <v>0</v>
      </c>
      <c r="M6220" s="12">
        <f>IFERROR(VLOOKUP($A6220,'[2]FINAL (2)'!$A$1:$F$7700,5,FALSE),0)</f>
        <v>0</v>
      </c>
      <c r="N6220" s="12">
        <f>IFERROR(VLOOKUP($A6220,[3]Sheet3!$A$1:$C$4542,3,FALSE),0)</f>
        <v>0</v>
      </c>
      <c r="O6220" s="10">
        <f t="shared" si="98"/>
        <v>0</v>
      </c>
      <c r="P6220"/>
    </row>
    <row r="6221" spans="1:16" x14ac:dyDescent="0.25">
      <c r="A6221" s="3">
        <v>10339442</v>
      </c>
      <c r="B6221" s="3" t="s">
        <v>2545</v>
      </c>
      <c r="C6221" s="4">
        <v>101042</v>
      </c>
      <c r="D6221" s="3" t="s">
        <v>1488</v>
      </c>
      <c r="E6221" s="3" t="s">
        <v>3</v>
      </c>
      <c r="F6221" s="4" t="s">
        <v>4</v>
      </c>
      <c r="G6221" s="3">
        <v>96908</v>
      </c>
      <c r="H6221" s="3" t="s">
        <v>3992</v>
      </c>
      <c r="I6221" s="3" t="s">
        <v>3999</v>
      </c>
      <c r="J6221" s="8">
        <v>4706317.7699999996</v>
      </c>
      <c r="K6221" s="12">
        <f>IFERROR(VLOOKUP($A6221,[1]Piv!$B:$C,2,FALSE),0)</f>
        <v>1725555.29</v>
      </c>
      <c r="L6221" s="12">
        <f>IFERROR(VLOOKUP($A6221,'[2]FINAL (2)'!$A$1:$F$7700,3,FALSE),0)</f>
        <v>1924211.85</v>
      </c>
      <c r="M6221" s="12">
        <f>IFERROR(VLOOKUP($A6221,'[2]FINAL (2)'!$A$1:$F$7700,5,FALSE),0)</f>
        <v>0</v>
      </c>
      <c r="N6221" s="12">
        <f>IFERROR(VLOOKUP($A6221,[3]Sheet3!$A$1:$C$4542,3,FALSE),0)</f>
        <v>500000</v>
      </c>
      <c r="O6221" s="10">
        <f t="shared" si="98"/>
        <v>4149767.14</v>
      </c>
      <c r="P6221" s="10">
        <f>O6221-J6221</f>
        <v>-556550.62999999942</v>
      </c>
    </row>
    <row r="6222" spans="1:16" x14ac:dyDescent="0.25">
      <c r="A6222" s="3">
        <v>15111235</v>
      </c>
      <c r="B6222" s="3" t="s">
        <v>1487</v>
      </c>
      <c r="C6222" s="4">
        <v>101042</v>
      </c>
      <c r="D6222" s="3" t="s">
        <v>1488</v>
      </c>
      <c r="E6222" s="3" t="s">
        <v>3</v>
      </c>
      <c r="F6222" s="4" t="s">
        <v>4</v>
      </c>
      <c r="G6222" s="3">
        <v>96908</v>
      </c>
      <c r="H6222" s="3" t="s">
        <v>3992</v>
      </c>
      <c r="I6222" s="3" t="s">
        <v>3999</v>
      </c>
      <c r="J6222" s="8">
        <v>5000000</v>
      </c>
      <c r="K6222" s="12">
        <f>IFERROR(VLOOKUP($A6222,[1]Piv!$B:$C,2,FALSE),0)</f>
        <v>1361776.21</v>
      </c>
      <c r="L6222" s="12">
        <f>IFERROR(VLOOKUP($A6222,'[2]FINAL (2)'!$A$1:$F$7700,3,FALSE),0)</f>
        <v>0</v>
      </c>
      <c r="M6222" s="12">
        <f>IFERROR(VLOOKUP($A6222,'[2]FINAL (2)'!$A$1:$F$7700,5,FALSE),0)</f>
        <v>1174286.6100000001</v>
      </c>
      <c r="N6222" s="12">
        <f>IFERROR(VLOOKUP($A6222,[3]Sheet3!$A$1:$C$4542,3,FALSE),0)</f>
        <v>0</v>
      </c>
      <c r="O6222" s="10">
        <f t="shared" si="98"/>
        <v>2536062.8200000003</v>
      </c>
      <c r="P6222" s="10">
        <f>O6222-J6222</f>
        <v>-2463937.1799999997</v>
      </c>
    </row>
    <row r="6223" spans="1:16" x14ac:dyDescent="0.25">
      <c r="A6223" s="3">
        <v>16315140</v>
      </c>
      <c r="B6223" s="3" t="s">
        <v>8405</v>
      </c>
      <c r="C6223" s="4">
        <v>101844</v>
      </c>
      <c r="D6223" s="3" t="s">
        <v>4698</v>
      </c>
      <c r="E6223" s="3" t="s">
        <v>3</v>
      </c>
      <c r="F6223" s="4" t="s">
        <v>4</v>
      </c>
      <c r="G6223" s="3">
        <v>74278</v>
      </c>
      <c r="H6223" s="3" t="s">
        <v>3199</v>
      </c>
      <c r="I6223" s="3" t="s">
        <v>3999</v>
      </c>
      <c r="J6223" s="8">
        <v>825738.70000000007</v>
      </c>
      <c r="K6223" s="12">
        <f>IFERROR(VLOOKUP($A6223,[1]Piv!$B:$C,2,FALSE),0)</f>
        <v>0</v>
      </c>
      <c r="L6223" s="12">
        <f>IFERROR(VLOOKUP($A6223,'[2]FINAL (2)'!$A$1:$F$7700,3,FALSE),0)</f>
        <v>823159.14</v>
      </c>
      <c r="M6223" s="12">
        <f>IFERROR(VLOOKUP($A6223,'[2]FINAL (2)'!$A$1:$F$7700,5,FALSE),0)</f>
        <v>0</v>
      </c>
      <c r="N6223" s="12">
        <f>IFERROR(VLOOKUP($A6223,[3]Sheet3!$A$1:$C$4542,3,FALSE),0)</f>
        <v>0</v>
      </c>
      <c r="O6223" s="10">
        <f t="shared" si="98"/>
        <v>823159.14</v>
      </c>
      <c r="P6223" s="10">
        <f>O6223-J6223</f>
        <v>-2579.5600000000559</v>
      </c>
    </row>
    <row r="6224" spans="1:16" x14ac:dyDescent="0.25">
      <c r="A6224" s="3">
        <v>2190131</v>
      </c>
      <c r="B6224" s="3" t="s">
        <v>8406</v>
      </c>
      <c r="C6224" s="4">
        <v>101844</v>
      </c>
      <c r="D6224" s="3" t="s">
        <v>4698</v>
      </c>
      <c r="E6224" s="3" t="s">
        <v>3</v>
      </c>
      <c r="F6224" s="4" t="s">
        <v>4</v>
      </c>
      <c r="G6224" s="3">
        <v>74278</v>
      </c>
      <c r="H6224" s="3" t="s">
        <v>3199</v>
      </c>
      <c r="I6224" s="3" t="s">
        <v>3999</v>
      </c>
      <c r="J6224" s="8">
        <v>60000</v>
      </c>
      <c r="K6224" s="12">
        <f>IFERROR(VLOOKUP($A6224,[1]Piv!$B:$C,2,FALSE),0)</f>
        <v>0</v>
      </c>
      <c r="L6224" s="12">
        <f>IFERROR(VLOOKUP($A6224,'[2]FINAL (2)'!$A$1:$F$7700,3,FALSE),0)</f>
        <v>0</v>
      </c>
      <c r="M6224" s="12">
        <f>IFERROR(VLOOKUP($A6224,'[2]FINAL (2)'!$A$1:$F$7700,5,FALSE),0)</f>
        <v>0</v>
      </c>
      <c r="N6224" s="12">
        <f>IFERROR(VLOOKUP($A6224,[3]Sheet3!$A$1:$C$4542,3,FALSE),0)</f>
        <v>60000</v>
      </c>
      <c r="O6224" s="10">
        <f t="shared" si="98"/>
        <v>60000</v>
      </c>
      <c r="P6224" s="10">
        <f>O6224-J6224</f>
        <v>0</v>
      </c>
    </row>
    <row r="6225" spans="1:16" x14ac:dyDescent="0.25">
      <c r="A6225" s="3">
        <v>15776120</v>
      </c>
      <c r="B6225" s="3" t="s">
        <v>8407</v>
      </c>
      <c r="C6225" s="4">
        <v>101844</v>
      </c>
      <c r="D6225" s="3" t="s">
        <v>4698</v>
      </c>
      <c r="E6225" s="3" t="s">
        <v>3</v>
      </c>
      <c r="F6225" s="4" t="s">
        <v>12</v>
      </c>
      <c r="G6225" s="3"/>
      <c r="H6225" s="3"/>
      <c r="I6225" s="3"/>
      <c r="J6225" s="8">
        <v>0</v>
      </c>
      <c r="K6225" s="12">
        <f>IFERROR(VLOOKUP($A6225,[1]Piv!$B:$C,2,FALSE),0)</f>
        <v>0</v>
      </c>
      <c r="L6225" s="12">
        <f>IFERROR(VLOOKUP($A6225,'[2]FINAL (2)'!$A$1:$F$7700,3,FALSE),0)</f>
        <v>0</v>
      </c>
      <c r="M6225" s="12">
        <f>IFERROR(VLOOKUP($A6225,'[2]FINAL (2)'!$A$1:$F$7700,5,FALSE),0)</f>
        <v>0</v>
      </c>
      <c r="N6225" s="12">
        <f>IFERROR(VLOOKUP($A6225,[3]Sheet3!$A$1:$C$4542,3,FALSE),0)</f>
        <v>0</v>
      </c>
      <c r="O6225" s="10">
        <f t="shared" si="98"/>
        <v>0</v>
      </c>
      <c r="P6225"/>
    </row>
    <row r="6226" spans="1:16" x14ac:dyDescent="0.25">
      <c r="A6226" s="3">
        <v>16014523</v>
      </c>
      <c r="B6226" s="3" t="s">
        <v>8408</v>
      </c>
      <c r="C6226" s="4">
        <v>101844</v>
      </c>
      <c r="D6226" s="3" t="s">
        <v>4698</v>
      </c>
      <c r="E6226" s="3" t="s">
        <v>3</v>
      </c>
      <c r="F6226" s="4" t="s">
        <v>12</v>
      </c>
      <c r="G6226" s="3"/>
      <c r="H6226" s="3"/>
      <c r="I6226" s="3"/>
      <c r="J6226" s="8">
        <v>0</v>
      </c>
      <c r="K6226" s="12">
        <f>IFERROR(VLOOKUP($A6226,[1]Piv!$B:$C,2,FALSE),0)</f>
        <v>0</v>
      </c>
      <c r="L6226" s="12">
        <f>IFERROR(VLOOKUP($A6226,'[2]FINAL (2)'!$A$1:$F$7700,3,FALSE),0)</f>
        <v>0</v>
      </c>
      <c r="M6226" s="12">
        <f>IFERROR(VLOOKUP($A6226,'[2]FINAL (2)'!$A$1:$F$7700,5,FALSE),0)</f>
        <v>0</v>
      </c>
      <c r="N6226" s="12">
        <f>IFERROR(VLOOKUP($A6226,[3]Sheet3!$A$1:$C$4542,3,FALSE),0)</f>
        <v>0</v>
      </c>
      <c r="O6226" s="10">
        <f t="shared" si="98"/>
        <v>0</v>
      </c>
      <c r="P6226"/>
    </row>
    <row r="6227" spans="1:16" x14ac:dyDescent="0.25">
      <c r="A6227" s="3">
        <v>3979003</v>
      </c>
      <c r="B6227" s="3" t="s">
        <v>8409</v>
      </c>
      <c r="C6227" s="4">
        <v>101845</v>
      </c>
      <c r="D6227" s="3" t="s">
        <v>4699</v>
      </c>
      <c r="E6227" s="3" t="s">
        <v>3</v>
      </c>
      <c r="F6227" s="4" t="s">
        <v>4</v>
      </c>
      <c r="G6227" s="3">
        <v>67164</v>
      </c>
      <c r="H6227" s="3" t="s">
        <v>3281</v>
      </c>
      <c r="I6227" s="3" t="s">
        <v>3999</v>
      </c>
      <c r="J6227" s="8">
        <v>7615000</v>
      </c>
      <c r="K6227" s="12">
        <f>IFERROR(VLOOKUP($A6227,[1]Piv!$B:$C,2,FALSE),0)</f>
        <v>2343254.3000000003</v>
      </c>
      <c r="L6227" s="12">
        <f>IFERROR(VLOOKUP($A6227,'[2]FINAL (2)'!$A$1:$F$7700,3,FALSE),0)</f>
        <v>0</v>
      </c>
      <c r="M6227" s="12">
        <f>IFERROR(VLOOKUP($A6227,'[2]FINAL (2)'!$A$1:$F$7700,5,FALSE),0)</f>
        <v>0</v>
      </c>
      <c r="N6227" s="12">
        <f>IFERROR(VLOOKUP($A6227,[3]Sheet3!$A$1:$C$4542,3,FALSE),0)</f>
        <v>5000000</v>
      </c>
      <c r="O6227" s="10">
        <f t="shared" si="98"/>
        <v>7343254.3000000007</v>
      </c>
      <c r="P6227" s="10">
        <f>O6227-J6227</f>
        <v>-271745.69999999925</v>
      </c>
    </row>
    <row r="6228" spans="1:16" x14ac:dyDescent="0.25">
      <c r="A6228" s="3">
        <v>5972293</v>
      </c>
      <c r="B6228" s="3" t="s">
        <v>8410</v>
      </c>
      <c r="C6228" s="4">
        <v>101845</v>
      </c>
      <c r="D6228" s="3" t="s">
        <v>4699</v>
      </c>
      <c r="E6228" s="3" t="s">
        <v>3</v>
      </c>
      <c r="F6228" s="4" t="s">
        <v>4</v>
      </c>
      <c r="G6228" s="3">
        <v>67164</v>
      </c>
      <c r="H6228" s="3" t="s">
        <v>3281</v>
      </c>
      <c r="I6228" s="3" t="s">
        <v>3999</v>
      </c>
      <c r="J6228" s="8">
        <v>5800000</v>
      </c>
      <c r="K6228" s="12">
        <f>IFERROR(VLOOKUP($A6228,[1]Piv!$B:$C,2,FALSE),0)</f>
        <v>1016360.57</v>
      </c>
      <c r="L6228" s="12">
        <f>IFERROR(VLOOKUP($A6228,'[2]FINAL (2)'!$A$1:$F$7700,3,FALSE),0)</f>
        <v>0</v>
      </c>
      <c r="M6228" s="12">
        <f>IFERROR(VLOOKUP($A6228,'[2]FINAL (2)'!$A$1:$F$7700,5,FALSE),0)</f>
        <v>0</v>
      </c>
      <c r="N6228" s="12">
        <f>IFERROR(VLOOKUP($A6228,[3]Sheet3!$A$1:$C$4542,3,FALSE),0)</f>
        <v>4800000</v>
      </c>
      <c r="O6228" s="10">
        <f t="shared" si="98"/>
        <v>5816360.5700000003</v>
      </c>
      <c r="P6228" s="10">
        <f>O6228-J6228</f>
        <v>16360.570000000298</v>
      </c>
    </row>
    <row r="6229" spans="1:16" x14ac:dyDescent="0.25">
      <c r="A6229" s="3">
        <v>15801007</v>
      </c>
      <c r="B6229" s="3" t="s">
        <v>2919</v>
      </c>
      <c r="C6229" s="4">
        <v>101043</v>
      </c>
      <c r="D6229" s="3" t="s">
        <v>407</v>
      </c>
      <c r="E6229" s="3" t="s">
        <v>3</v>
      </c>
      <c r="F6229" s="4" t="s">
        <v>4</v>
      </c>
      <c r="G6229" s="3">
        <v>131117</v>
      </c>
      <c r="H6229" s="3" t="s">
        <v>3277</v>
      </c>
      <c r="I6229" s="3" t="s">
        <v>3999</v>
      </c>
      <c r="J6229" s="8">
        <v>350986.15</v>
      </c>
      <c r="K6229" s="12">
        <f>IFERROR(VLOOKUP($A6229,[1]Piv!$B:$C,2,FALSE),0)</f>
        <v>1002589.04</v>
      </c>
      <c r="L6229" s="12">
        <f>IFERROR(VLOOKUP($A6229,'[2]FINAL (2)'!$A$1:$F$7700,3,FALSE),0)</f>
        <v>350657.45</v>
      </c>
      <c r="M6229" s="12">
        <f>IFERROR(VLOOKUP($A6229,'[2]FINAL (2)'!$A$1:$F$7700,5,FALSE),0)</f>
        <v>0</v>
      </c>
      <c r="N6229" s="12">
        <f>IFERROR(VLOOKUP($A6229,[3]Sheet3!$A$1:$C$4542,3,FALSE),0)</f>
        <v>0</v>
      </c>
      <c r="O6229" s="10">
        <f t="shared" si="98"/>
        <v>1353246.49</v>
      </c>
      <c r="P6229" s="10">
        <f>O6229-J6229</f>
        <v>1002260.34</v>
      </c>
    </row>
    <row r="6230" spans="1:16" x14ac:dyDescent="0.25">
      <c r="A6230" s="3">
        <v>15855219</v>
      </c>
      <c r="B6230" s="3" t="s">
        <v>406</v>
      </c>
      <c r="C6230" s="4">
        <v>101043</v>
      </c>
      <c r="D6230" s="3" t="s">
        <v>407</v>
      </c>
      <c r="E6230" s="3" t="s">
        <v>3</v>
      </c>
      <c r="F6230" s="4" t="s">
        <v>4</v>
      </c>
      <c r="G6230" s="3">
        <v>131117</v>
      </c>
      <c r="H6230" s="3" t="s">
        <v>3277</v>
      </c>
      <c r="I6230" s="3" t="s">
        <v>3999</v>
      </c>
      <c r="J6230" s="8">
        <v>6000000</v>
      </c>
      <c r="K6230" s="12">
        <f>IFERROR(VLOOKUP($A6230,[1]Piv!$B:$C,2,FALSE),0)</f>
        <v>3374739.26</v>
      </c>
      <c r="L6230" s="12">
        <f>IFERROR(VLOOKUP($A6230,'[2]FINAL (2)'!$A$1:$F$7700,3,FALSE),0)</f>
        <v>0</v>
      </c>
      <c r="M6230" s="12">
        <f>IFERROR(VLOOKUP($A6230,'[2]FINAL (2)'!$A$1:$F$7700,5,FALSE),0)</f>
        <v>0</v>
      </c>
      <c r="N6230" s="12">
        <f>IFERROR(VLOOKUP($A6230,[3]Sheet3!$A$1:$C$4542,3,FALSE),0)</f>
        <v>0</v>
      </c>
      <c r="O6230" s="10">
        <f t="shared" si="98"/>
        <v>3374739.26</v>
      </c>
      <c r="P6230" s="10">
        <f>O6230-J6230</f>
        <v>-2625260.7400000002</v>
      </c>
    </row>
    <row r="6231" spans="1:16" x14ac:dyDescent="0.25">
      <c r="A6231" s="3">
        <v>5549620</v>
      </c>
      <c r="B6231" s="3" t="s">
        <v>8411</v>
      </c>
      <c r="C6231" s="4">
        <v>101846</v>
      </c>
      <c r="D6231" s="3" t="s">
        <v>4700</v>
      </c>
      <c r="E6231" s="3" t="s">
        <v>3</v>
      </c>
      <c r="F6231" s="4" t="s">
        <v>4</v>
      </c>
      <c r="G6231" s="3">
        <v>71532</v>
      </c>
      <c r="H6231" s="3" t="s">
        <v>3289</v>
      </c>
      <c r="I6231" s="3" t="s">
        <v>4001</v>
      </c>
      <c r="J6231" s="8">
        <v>277115713.75</v>
      </c>
      <c r="K6231" s="12">
        <f>IFERROR(VLOOKUP($A6231,[1]Piv!$B:$C,2,FALSE),0)</f>
        <v>48613464.209999993</v>
      </c>
      <c r="L6231" s="12">
        <f>IFERROR(VLOOKUP($A6231,'[2]FINAL (2)'!$A$1:$F$7700,3,FALSE),0)</f>
        <v>14638129.189999999</v>
      </c>
      <c r="M6231" s="12">
        <f>IFERROR(VLOOKUP($A6231,'[2]FINAL (2)'!$A$1:$F$7700,5,FALSE),0)</f>
        <v>0</v>
      </c>
      <c r="N6231" s="12">
        <f>IFERROR(VLOOKUP($A6231,[3]Sheet3!$A$1:$C$4542,3,FALSE),0)</f>
        <v>46550000</v>
      </c>
      <c r="O6231" s="10">
        <f t="shared" si="98"/>
        <v>109801593.39999999</v>
      </c>
      <c r="P6231" s="10">
        <f>O6231-J6231</f>
        <v>-167314120.35000002</v>
      </c>
    </row>
    <row r="6232" spans="1:16" x14ac:dyDescent="0.25">
      <c r="A6232" s="3">
        <v>19588474</v>
      </c>
      <c r="B6232" s="3" t="s">
        <v>8412</v>
      </c>
      <c r="C6232" s="4">
        <v>101846</v>
      </c>
      <c r="D6232" s="3" t="s">
        <v>4700</v>
      </c>
      <c r="E6232" s="3" t="s">
        <v>3</v>
      </c>
      <c r="F6232" s="4" t="s">
        <v>12</v>
      </c>
      <c r="G6232" s="3"/>
      <c r="H6232" s="3"/>
      <c r="I6232" s="3"/>
      <c r="J6232" s="8">
        <v>0</v>
      </c>
      <c r="K6232" s="12">
        <f>IFERROR(VLOOKUP($A6232,[1]Piv!$B:$C,2,FALSE),0)</f>
        <v>0</v>
      </c>
      <c r="L6232" s="12">
        <f>IFERROR(VLOOKUP($A6232,'[2]FINAL (2)'!$A$1:$F$7700,3,FALSE),0)</f>
        <v>0</v>
      </c>
      <c r="M6232" s="12">
        <f>IFERROR(VLOOKUP($A6232,'[2]FINAL (2)'!$A$1:$F$7700,5,FALSE),0)</f>
        <v>0</v>
      </c>
      <c r="N6232" s="12">
        <f>IFERROR(VLOOKUP($A6232,[3]Sheet3!$A$1:$C$4542,3,FALSE),0)</f>
        <v>0</v>
      </c>
      <c r="O6232" s="10">
        <f t="shared" si="98"/>
        <v>0</v>
      </c>
      <c r="P6232"/>
    </row>
    <row r="6233" spans="1:16" x14ac:dyDescent="0.25">
      <c r="A6233" s="3">
        <v>19922911</v>
      </c>
      <c r="B6233" s="3" t="s">
        <v>1193</v>
      </c>
      <c r="C6233" s="4">
        <v>101044</v>
      </c>
      <c r="D6233" s="3" t="s">
        <v>3341</v>
      </c>
      <c r="E6233" s="3" t="s">
        <v>3</v>
      </c>
      <c r="F6233" s="4" t="s">
        <v>4</v>
      </c>
      <c r="G6233" s="3">
        <v>131072</v>
      </c>
      <c r="H6233" s="3" t="s">
        <v>3245</v>
      </c>
      <c r="I6233" s="3" t="s">
        <v>3999</v>
      </c>
      <c r="J6233" s="8">
        <v>5056000</v>
      </c>
      <c r="K6233" s="12">
        <f>IFERROR(VLOOKUP($A6233,[1]Piv!$B:$C,2,FALSE),0)</f>
        <v>1720724.91</v>
      </c>
      <c r="L6233" s="12">
        <f>IFERROR(VLOOKUP($A6233,'[2]FINAL (2)'!$A$1:$F$7700,3,FALSE),0)</f>
        <v>0</v>
      </c>
      <c r="M6233" s="12">
        <f>IFERROR(VLOOKUP($A6233,'[2]FINAL (2)'!$A$1:$F$7700,5,FALSE),0)</f>
        <v>0</v>
      </c>
      <c r="N6233" s="12">
        <f>IFERROR(VLOOKUP($A6233,[3]Sheet3!$A$1:$C$4542,3,FALSE),0)</f>
        <v>0</v>
      </c>
      <c r="O6233" s="10">
        <f t="shared" si="98"/>
        <v>1720724.91</v>
      </c>
      <c r="P6233" s="10">
        <f>O6233-J6233</f>
        <v>-3335275.09</v>
      </c>
    </row>
    <row r="6234" spans="1:16" x14ac:dyDescent="0.25">
      <c r="A6234" s="3">
        <v>20593677</v>
      </c>
      <c r="B6234" s="3" t="s">
        <v>2388</v>
      </c>
      <c r="C6234" s="4">
        <v>101044</v>
      </c>
      <c r="D6234" s="3" t="s">
        <v>3341</v>
      </c>
      <c r="E6234" s="3" t="s">
        <v>3</v>
      </c>
      <c r="F6234" s="4" t="s">
        <v>4</v>
      </c>
      <c r="G6234" s="3">
        <v>131072</v>
      </c>
      <c r="H6234" s="3" t="s">
        <v>3245</v>
      </c>
      <c r="I6234" s="3" t="s">
        <v>3999</v>
      </c>
      <c r="J6234" s="8">
        <v>7500000</v>
      </c>
      <c r="K6234" s="12">
        <f>IFERROR(VLOOKUP($A6234,[1]Piv!$B:$C,2,FALSE),0)</f>
        <v>3003676.28</v>
      </c>
      <c r="L6234" s="12">
        <f>IFERROR(VLOOKUP($A6234,'[2]FINAL (2)'!$A$1:$F$7700,3,FALSE),0)</f>
        <v>0</v>
      </c>
      <c r="M6234" s="12">
        <f>IFERROR(VLOOKUP($A6234,'[2]FINAL (2)'!$A$1:$F$7700,5,FALSE),0)</f>
        <v>0</v>
      </c>
      <c r="N6234" s="12">
        <f>IFERROR(VLOOKUP($A6234,[3]Sheet3!$A$1:$C$4542,3,FALSE),0)</f>
        <v>0</v>
      </c>
      <c r="O6234" s="10">
        <f t="shared" si="98"/>
        <v>3003676.28</v>
      </c>
      <c r="P6234" s="10">
        <f>O6234-J6234</f>
        <v>-4496323.7200000007</v>
      </c>
    </row>
    <row r="6235" spans="1:16" x14ac:dyDescent="0.25">
      <c r="A6235" s="3">
        <v>1481195</v>
      </c>
      <c r="B6235" s="3" t="s">
        <v>2037</v>
      </c>
      <c r="C6235" s="4">
        <v>101046</v>
      </c>
      <c r="D6235" s="3" t="s">
        <v>1157</v>
      </c>
      <c r="E6235" s="3" t="s">
        <v>3</v>
      </c>
      <c r="F6235" s="4" t="s">
        <v>4</v>
      </c>
      <c r="G6235" s="3">
        <v>73102</v>
      </c>
      <c r="H6235" s="3" t="s">
        <v>3250</v>
      </c>
      <c r="I6235" s="3" t="s">
        <v>3999</v>
      </c>
      <c r="J6235" s="8">
        <v>2861114.01</v>
      </c>
      <c r="K6235" s="12">
        <f>IFERROR(VLOOKUP($A6235,[1]Piv!$B:$C,2,FALSE),0)</f>
        <v>0</v>
      </c>
      <c r="L6235" s="12">
        <f>IFERROR(VLOOKUP($A6235,'[2]FINAL (2)'!$A$1:$F$7700,3,FALSE),0)</f>
        <v>860076.02</v>
      </c>
      <c r="M6235" s="12">
        <f>IFERROR(VLOOKUP($A6235,'[2]FINAL (2)'!$A$1:$F$7700,5,FALSE),0)</f>
        <v>538917.85</v>
      </c>
      <c r="N6235" s="12">
        <f>IFERROR(VLOOKUP($A6235,[3]Sheet3!$A$1:$C$4542,3,FALSE),0)</f>
        <v>2000000</v>
      </c>
      <c r="O6235" s="10">
        <f t="shared" si="98"/>
        <v>3398993.87</v>
      </c>
      <c r="P6235" s="10">
        <f>O6235-J6235</f>
        <v>537879.86000000034</v>
      </c>
    </row>
    <row r="6236" spans="1:16" x14ac:dyDescent="0.25">
      <c r="A6236" s="3">
        <v>1526723</v>
      </c>
      <c r="B6236" s="3" t="s">
        <v>1192</v>
      </c>
      <c r="C6236" s="4">
        <v>101046</v>
      </c>
      <c r="D6236" s="3" t="s">
        <v>1157</v>
      </c>
      <c r="E6236" s="3" t="s">
        <v>3</v>
      </c>
      <c r="F6236" s="4" t="s">
        <v>4</v>
      </c>
      <c r="G6236" s="3">
        <v>73102</v>
      </c>
      <c r="H6236" s="3" t="s">
        <v>3250</v>
      </c>
      <c r="I6236" s="3" t="s">
        <v>3999</v>
      </c>
      <c r="J6236" s="8">
        <v>165000</v>
      </c>
      <c r="K6236" s="12">
        <f>IFERROR(VLOOKUP($A6236,[1]Piv!$B:$C,2,FALSE),0)</f>
        <v>0</v>
      </c>
      <c r="L6236" s="12">
        <f>IFERROR(VLOOKUP($A6236,'[2]FINAL (2)'!$A$1:$F$7700,3,FALSE),0)</f>
        <v>0</v>
      </c>
      <c r="M6236" s="12">
        <f>IFERROR(VLOOKUP($A6236,'[2]FINAL (2)'!$A$1:$F$7700,5,FALSE),0)</f>
        <v>2058480.13</v>
      </c>
      <c r="N6236" s="12">
        <f>IFERROR(VLOOKUP($A6236,[3]Sheet3!$A$1:$C$4542,3,FALSE),0)</f>
        <v>165000</v>
      </c>
      <c r="O6236" s="10">
        <f t="shared" si="98"/>
        <v>2223480.13</v>
      </c>
      <c r="P6236" s="10">
        <f>O6236-J6236</f>
        <v>2058480.13</v>
      </c>
    </row>
    <row r="6237" spans="1:16" x14ac:dyDescent="0.25">
      <c r="A6237" s="3">
        <v>7936514</v>
      </c>
      <c r="B6237" s="3" t="s">
        <v>2136</v>
      </c>
      <c r="C6237" s="4">
        <v>101045</v>
      </c>
      <c r="D6237" s="3" t="s">
        <v>3884</v>
      </c>
      <c r="E6237" s="3" t="s">
        <v>3</v>
      </c>
      <c r="F6237" s="4" t="s">
        <v>4</v>
      </c>
      <c r="G6237" s="3">
        <v>88684</v>
      </c>
      <c r="H6237" s="3" t="s">
        <v>3238</v>
      </c>
      <c r="I6237" s="3" t="s">
        <v>3999</v>
      </c>
      <c r="J6237" s="8">
        <v>300000</v>
      </c>
      <c r="K6237" s="12">
        <f>IFERROR(VLOOKUP($A6237,[1]Piv!$B:$C,2,FALSE),0)</f>
        <v>0</v>
      </c>
      <c r="L6237" s="12">
        <f>IFERROR(VLOOKUP($A6237,'[2]FINAL (2)'!$A$1:$F$7700,3,FALSE),0)</f>
        <v>0</v>
      </c>
      <c r="M6237" s="12">
        <f>IFERROR(VLOOKUP($A6237,'[2]FINAL (2)'!$A$1:$F$7700,5,FALSE),0)</f>
        <v>0</v>
      </c>
      <c r="N6237" s="12">
        <f>IFERROR(VLOOKUP($A6237,[3]Sheet3!$A$1:$C$4542,3,FALSE),0)</f>
        <v>300000</v>
      </c>
      <c r="O6237" s="10">
        <f t="shared" si="98"/>
        <v>300000</v>
      </c>
      <c r="P6237" s="10">
        <f>O6237-J6237</f>
        <v>0</v>
      </c>
    </row>
    <row r="6238" spans="1:16" x14ac:dyDescent="0.25">
      <c r="A6238" s="3">
        <v>14113827</v>
      </c>
      <c r="B6238" s="3" t="s">
        <v>2481</v>
      </c>
      <c r="C6238" s="4">
        <v>101045</v>
      </c>
      <c r="D6238" s="3" t="s">
        <v>3884</v>
      </c>
      <c r="E6238" s="3" t="s">
        <v>3</v>
      </c>
      <c r="F6238" s="4" t="s">
        <v>4</v>
      </c>
      <c r="G6238" s="3">
        <v>88684</v>
      </c>
      <c r="H6238" s="3" t="s">
        <v>3238</v>
      </c>
      <c r="I6238" s="3" t="s">
        <v>3999</v>
      </c>
      <c r="J6238" s="8">
        <v>2065055.79</v>
      </c>
      <c r="K6238" s="12">
        <f>IFERROR(VLOOKUP($A6238,[1]Piv!$B:$C,2,FALSE),0)</f>
        <v>0</v>
      </c>
      <c r="L6238" s="12">
        <f>IFERROR(VLOOKUP($A6238,'[2]FINAL (2)'!$A$1:$F$7700,3,FALSE),0)</f>
        <v>0</v>
      </c>
      <c r="M6238" s="12">
        <f>IFERROR(VLOOKUP($A6238,'[2]FINAL (2)'!$A$1:$F$7700,5,FALSE),0)</f>
        <v>2203705.7200000002</v>
      </c>
      <c r="N6238" s="12">
        <f>IFERROR(VLOOKUP($A6238,[3]Sheet3!$A$1:$C$4542,3,FALSE),0)</f>
        <v>60000</v>
      </c>
      <c r="O6238" s="10">
        <f t="shared" si="98"/>
        <v>2263705.7200000002</v>
      </c>
      <c r="P6238" s="10">
        <f>O6238-J6238</f>
        <v>198649.93000000017</v>
      </c>
    </row>
    <row r="6239" spans="1:16" x14ac:dyDescent="0.25">
      <c r="A6239" s="3">
        <v>9853437</v>
      </c>
      <c r="B6239" s="3" t="s">
        <v>1974</v>
      </c>
      <c r="C6239" s="4">
        <v>101047</v>
      </c>
      <c r="D6239" s="3" t="s">
        <v>3584</v>
      </c>
      <c r="E6239" s="3" t="s">
        <v>3</v>
      </c>
      <c r="F6239" s="4" t="s">
        <v>12</v>
      </c>
      <c r="G6239" s="3"/>
      <c r="H6239" s="3"/>
      <c r="I6239" s="3" t="s">
        <v>3999</v>
      </c>
      <c r="J6239" s="8">
        <v>0</v>
      </c>
      <c r="K6239" s="12">
        <f>IFERROR(VLOOKUP($A6239,[1]Piv!$B:$C,2,FALSE),0)</f>
        <v>0</v>
      </c>
      <c r="L6239" s="12">
        <f>IFERROR(VLOOKUP($A6239,'[2]FINAL (2)'!$A$1:$F$7700,3,FALSE),0)</f>
        <v>0</v>
      </c>
      <c r="M6239" s="12">
        <f>IFERROR(VLOOKUP($A6239,'[2]FINAL (2)'!$A$1:$F$7700,5,FALSE),0)</f>
        <v>0</v>
      </c>
      <c r="N6239" s="12">
        <f>IFERROR(VLOOKUP($A6239,[3]Sheet3!$A$1:$C$4542,3,FALSE),0)</f>
        <v>0</v>
      </c>
      <c r="O6239" s="10">
        <f t="shared" si="98"/>
        <v>0</v>
      </c>
      <c r="P6239"/>
    </row>
    <row r="6240" spans="1:16" x14ac:dyDescent="0.25">
      <c r="A6240" s="3">
        <v>23080630</v>
      </c>
      <c r="B6240" s="3" t="s">
        <v>1878</v>
      </c>
      <c r="C6240" s="4">
        <v>101047</v>
      </c>
      <c r="D6240" s="3" t="s">
        <v>3584</v>
      </c>
      <c r="E6240" s="3" t="s">
        <v>3</v>
      </c>
      <c r="F6240" s="4" t="s">
        <v>4</v>
      </c>
      <c r="G6240" s="3">
        <v>71532</v>
      </c>
      <c r="H6240" s="3" t="s">
        <v>3289</v>
      </c>
      <c r="I6240" s="3" t="s">
        <v>4001</v>
      </c>
      <c r="J6240" s="8">
        <v>3500000</v>
      </c>
      <c r="K6240" s="12">
        <f>IFERROR(VLOOKUP($A6240,[1]Piv!$B:$C,2,FALSE),0)</f>
        <v>0</v>
      </c>
      <c r="L6240" s="12">
        <f>IFERROR(VLOOKUP($A6240,'[2]FINAL (2)'!$A$1:$F$7700,3,FALSE),0)</f>
        <v>0</v>
      </c>
      <c r="M6240" s="12">
        <f>IFERROR(VLOOKUP($A6240,'[2]FINAL (2)'!$A$1:$F$7700,5,FALSE),0)</f>
        <v>0</v>
      </c>
      <c r="N6240" s="12">
        <f>IFERROR(VLOOKUP($A6240,[3]Sheet3!$A$1:$C$4542,3,FALSE),0)</f>
        <v>3500000</v>
      </c>
      <c r="O6240" s="10">
        <f t="shared" si="98"/>
        <v>3500000</v>
      </c>
      <c r="P6240" s="10">
        <f>O6240-J6240</f>
        <v>0</v>
      </c>
    </row>
    <row r="6241" spans="1:16" x14ac:dyDescent="0.25">
      <c r="A6241" s="3">
        <v>26844655</v>
      </c>
      <c r="B6241" s="3" t="s">
        <v>8413</v>
      </c>
      <c r="C6241" s="4">
        <v>101847</v>
      </c>
      <c r="D6241" s="3" t="s">
        <v>4701</v>
      </c>
      <c r="E6241" s="3" t="s">
        <v>3</v>
      </c>
      <c r="F6241" s="4" t="s">
        <v>4</v>
      </c>
      <c r="G6241" s="3"/>
      <c r="H6241" s="3"/>
      <c r="I6241" s="3"/>
      <c r="J6241" s="8">
        <v>1478000</v>
      </c>
      <c r="K6241" s="12">
        <f>IFERROR(VLOOKUP($A6241,[1]Piv!$B:$C,2,FALSE),0)</f>
        <v>1459009.73</v>
      </c>
      <c r="L6241" s="12">
        <f>IFERROR(VLOOKUP($A6241,'[2]FINAL (2)'!$A$1:$F$7700,3,FALSE),0)</f>
        <v>0</v>
      </c>
      <c r="M6241" s="12">
        <f>IFERROR(VLOOKUP($A6241,'[2]FINAL (2)'!$A$1:$F$7700,5,FALSE),0)</f>
        <v>0</v>
      </c>
      <c r="N6241" s="12">
        <f>IFERROR(VLOOKUP($A6241,[3]Sheet3!$A$1:$C$4542,3,FALSE),0)</f>
        <v>0</v>
      </c>
      <c r="O6241" s="10">
        <f t="shared" si="98"/>
        <v>1459009.73</v>
      </c>
      <c r="P6241" s="10">
        <f>O6241-J6241</f>
        <v>-18990.270000000019</v>
      </c>
    </row>
    <row r="6242" spans="1:16" x14ac:dyDescent="0.25">
      <c r="A6242" s="3">
        <v>9981937</v>
      </c>
      <c r="B6242" s="3" t="s">
        <v>8414</v>
      </c>
      <c r="C6242" s="4">
        <v>101847</v>
      </c>
      <c r="D6242" s="3" t="s">
        <v>4701</v>
      </c>
      <c r="E6242" s="3" t="s">
        <v>3</v>
      </c>
      <c r="F6242" s="4" t="s">
        <v>12</v>
      </c>
      <c r="G6242" s="3"/>
      <c r="H6242" s="3"/>
      <c r="I6242" s="3"/>
      <c r="J6242" s="8">
        <v>0</v>
      </c>
      <c r="K6242" s="12">
        <f>IFERROR(VLOOKUP($A6242,[1]Piv!$B:$C,2,FALSE),0)</f>
        <v>0</v>
      </c>
      <c r="L6242" s="12">
        <f>IFERROR(VLOOKUP($A6242,'[2]FINAL (2)'!$A$1:$F$7700,3,FALSE),0)</f>
        <v>0</v>
      </c>
      <c r="M6242" s="12">
        <f>IFERROR(VLOOKUP($A6242,'[2]FINAL (2)'!$A$1:$F$7700,5,FALSE),0)</f>
        <v>0</v>
      </c>
      <c r="N6242" s="12">
        <f>IFERROR(VLOOKUP($A6242,[3]Sheet3!$A$1:$C$4542,3,FALSE),0)</f>
        <v>0</v>
      </c>
      <c r="O6242" s="10">
        <f t="shared" si="98"/>
        <v>0</v>
      </c>
      <c r="P6242"/>
    </row>
    <row r="6243" spans="1:16" x14ac:dyDescent="0.25">
      <c r="A6243" s="3">
        <v>15463192</v>
      </c>
      <c r="B6243" s="3" t="s">
        <v>2622</v>
      </c>
      <c r="C6243" s="4">
        <v>101048</v>
      </c>
      <c r="D6243" s="3" t="s">
        <v>3940</v>
      </c>
      <c r="E6243" s="3" t="s">
        <v>3</v>
      </c>
      <c r="F6243" s="4" t="s">
        <v>4</v>
      </c>
      <c r="G6243" s="3">
        <v>95485</v>
      </c>
      <c r="H6243" s="3" t="s">
        <v>3229</v>
      </c>
      <c r="I6243" s="3" t="s">
        <v>3999</v>
      </c>
      <c r="J6243" s="8">
        <v>3644814.8</v>
      </c>
      <c r="K6243" s="12">
        <f>IFERROR(VLOOKUP($A6243,[1]Piv!$B:$C,2,FALSE),0)</f>
        <v>0</v>
      </c>
      <c r="L6243" s="12">
        <f>IFERROR(VLOOKUP($A6243,'[2]FINAL (2)'!$A$1:$F$7700,3,FALSE),0)</f>
        <v>0</v>
      </c>
      <c r="M6243" s="12">
        <f>IFERROR(VLOOKUP($A6243,'[2]FINAL (2)'!$A$1:$F$7700,5,FALSE),0)</f>
        <v>0</v>
      </c>
      <c r="N6243" s="12">
        <f>IFERROR(VLOOKUP($A6243,[3]Sheet3!$A$1:$C$4542,3,FALSE),0)</f>
        <v>3644814.88</v>
      </c>
      <c r="O6243" s="10">
        <f t="shared" si="98"/>
        <v>3644814.88</v>
      </c>
      <c r="P6243" s="10">
        <f>O6243-J6243</f>
        <v>8.0000000074505806E-2</v>
      </c>
    </row>
    <row r="6244" spans="1:16" x14ac:dyDescent="0.25">
      <c r="A6244" s="3">
        <v>21802632</v>
      </c>
      <c r="B6244" s="3" t="s">
        <v>8415</v>
      </c>
      <c r="C6244" s="4">
        <v>101048</v>
      </c>
      <c r="D6244" s="3" t="s">
        <v>3940</v>
      </c>
      <c r="E6244" s="3" t="s">
        <v>3</v>
      </c>
      <c r="F6244" s="4" t="s">
        <v>12</v>
      </c>
      <c r="G6244" s="3"/>
      <c r="H6244" s="3"/>
      <c r="I6244" s="3"/>
      <c r="J6244" s="8">
        <v>0</v>
      </c>
      <c r="K6244" s="12">
        <f>IFERROR(VLOOKUP($A6244,[1]Piv!$B:$C,2,FALSE),0)</f>
        <v>0</v>
      </c>
      <c r="L6244" s="12">
        <f>IFERROR(VLOOKUP($A6244,'[2]FINAL (2)'!$A$1:$F$7700,3,FALSE),0)</f>
        <v>0</v>
      </c>
      <c r="M6244" s="12">
        <f>IFERROR(VLOOKUP($A6244,'[2]FINAL (2)'!$A$1:$F$7700,5,FALSE),0)</f>
        <v>0</v>
      </c>
      <c r="N6244" s="12">
        <f>IFERROR(VLOOKUP($A6244,[3]Sheet3!$A$1:$C$4542,3,FALSE),0)</f>
        <v>0</v>
      </c>
      <c r="O6244" s="10">
        <f t="shared" si="98"/>
        <v>0</v>
      </c>
      <c r="P6244"/>
    </row>
    <row r="6245" spans="1:16" x14ac:dyDescent="0.25">
      <c r="A6245" s="3">
        <v>7684738</v>
      </c>
      <c r="B6245" s="3" t="s">
        <v>8416</v>
      </c>
      <c r="C6245" s="4">
        <v>101848</v>
      </c>
      <c r="D6245" s="3" t="s">
        <v>4702</v>
      </c>
      <c r="E6245" s="3" t="s">
        <v>3</v>
      </c>
      <c r="F6245" s="4" t="s">
        <v>4</v>
      </c>
      <c r="G6245" s="3">
        <v>97453</v>
      </c>
      <c r="H6245" s="3" t="s">
        <v>3284</v>
      </c>
      <c r="I6245" s="3" t="s">
        <v>4001</v>
      </c>
      <c r="J6245" s="8">
        <v>20176234.649999999</v>
      </c>
      <c r="K6245" s="12">
        <f>IFERROR(VLOOKUP($A6245,[1]Piv!$B:$C,2,FALSE),0)</f>
        <v>0</v>
      </c>
      <c r="L6245" s="12">
        <f>IFERROR(VLOOKUP($A6245,'[2]FINAL (2)'!$A$1:$F$7700,3,FALSE),0)</f>
        <v>20117489.77</v>
      </c>
      <c r="M6245" s="12">
        <f>IFERROR(VLOOKUP($A6245,'[2]FINAL (2)'!$A$1:$F$7700,5,FALSE),0)</f>
        <v>0</v>
      </c>
      <c r="N6245" s="12">
        <f>IFERROR(VLOOKUP($A6245,[3]Sheet3!$A$1:$C$4542,3,FALSE),0)</f>
        <v>0</v>
      </c>
      <c r="O6245" s="10">
        <f t="shared" si="98"/>
        <v>20117489.77</v>
      </c>
      <c r="P6245" s="10">
        <f>O6245-J6245</f>
        <v>-58744.879999998957</v>
      </c>
    </row>
    <row r="6246" spans="1:16" x14ac:dyDescent="0.25">
      <c r="A6246" s="3">
        <v>10974277</v>
      </c>
      <c r="B6246" s="3" t="s">
        <v>8417</v>
      </c>
      <c r="C6246" s="4">
        <v>101848</v>
      </c>
      <c r="D6246" s="3" t="s">
        <v>4702</v>
      </c>
      <c r="E6246" s="3" t="s">
        <v>3</v>
      </c>
      <c r="F6246" s="4" t="s">
        <v>12</v>
      </c>
      <c r="G6246" s="3"/>
      <c r="H6246" s="3"/>
      <c r="I6246" s="3"/>
      <c r="J6246" s="8">
        <v>0</v>
      </c>
      <c r="K6246" s="12">
        <f>IFERROR(VLOOKUP($A6246,[1]Piv!$B:$C,2,FALSE),0)</f>
        <v>0</v>
      </c>
      <c r="L6246" s="12">
        <f>IFERROR(VLOOKUP($A6246,'[2]FINAL (2)'!$A$1:$F$7700,3,FALSE),0)</f>
        <v>0</v>
      </c>
      <c r="M6246" s="12">
        <f>IFERROR(VLOOKUP($A6246,'[2]FINAL (2)'!$A$1:$F$7700,5,FALSE),0)</f>
        <v>0</v>
      </c>
      <c r="N6246" s="12">
        <f>IFERROR(VLOOKUP($A6246,[3]Sheet3!$A$1:$C$4542,3,FALSE),0)</f>
        <v>0</v>
      </c>
      <c r="O6246" s="10">
        <f t="shared" si="98"/>
        <v>0</v>
      </c>
      <c r="P6246"/>
    </row>
    <row r="6247" spans="1:16" x14ac:dyDescent="0.25">
      <c r="A6247" s="3">
        <v>11345244</v>
      </c>
      <c r="B6247" s="3" t="s">
        <v>8418</v>
      </c>
      <c r="C6247" s="4">
        <v>101848</v>
      </c>
      <c r="D6247" s="3" t="s">
        <v>4702</v>
      </c>
      <c r="E6247" s="3" t="s">
        <v>3</v>
      </c>
      <c r="F6247" s="4" t="s">
        <v>12</v>
      </c>
      <c r="G6247" s="3"/>
      <c r="H6247" s="3"/>
      <c r="I6247" s="3"/>
      <c r="J6247" s="8">
        <v>0</v>
      </c>
      <c r="K6247" s="12">
        <f>IFERROR(VLOOKUP($A6247,[1]Piv!$B:$C,2,FALSE),0)</f>
        <v>0</v>
      </c>
      <c r="L6247" s="12">
        <f>IFERROR(VLOOKUP($A6247,'[2]FINAL (2)'!$A$1:$F$7700,3,FALSE),0)</f>
        <v>0</v>
      </c>
      <c r="M6247" s="12">
        <f>IFERROR(VLOOKUP($A6247,'[2]FINAL (2)'!$A$1:$F$7700,5,FALSE),0)</f>
        <v>0</v>
      </c>
      <c r="N6247" s="12">
        <f>IFERROR(VLOOKUP($A6247,[3]Sheet3!$A$1:$C$4542,3,FALSE),0)</f>
        <v>0</v>
      </c>
      <c r="O6247" s="10">
        <f t="shared" si="98"/>
        <v>0</v>
      </c>
      <c r="P6247"/>
    </row>
    <row r="6248" spans="1:16" x14ac:dyDescent="0.25">
      <c r="A6248" s="3">
        <v>14884968</v>
      </c>
      <c r="B6248" s="3" t="s">
        <v>8419</v>
      </c>
      <c r="C6248" s="4">
        <v>101848</v>
      </c>
      <c r="D6248" s="3" t="s">
        <v>4702</v>
      </c>
      <c r="E6248" s="3" t="s">
        <v>3</v>
      </c>
      <c r="F6248" s="4" t="s">
        <v>12</v>
      </c>
      <c r="G6248" s="3">
        <v>97453</v>
      </c>
      <c r="H6248" s="3" t="s">
        <v>3284</v>
      </c>
      <c r="I6248" s="3" t="s">
        <v>4001</v>
      </c>
      <c r="J6248" s="8">
        <v>0</v>
      </c>
      <c r="K6248" s="12">
        <f>IFERROR(VLOOKUP($A6248,[1]Piv!$B:$C,2,FALSE),0)</f>
        <v>0</v>
      </c>
      <c r="L6248" s="12">
        <f>IFERROR(VLOOKUP($A6248,'[2]FINAL (2)'!$A$1:$F$7700,3,FALSE),0)</f>
        <v>0</v>
      </c>
      <c r="M6248" s="12">
        <f>IFERROR(VLOOKUP($A6248,'[2]FINAL (2)'!$A$1:$F$7700,5,FALSE),0)</f>
        <v>0</v>
      </c>
      <c r="N6248" s="12">
        <f>IFERROR(VLOOKUP($A6248,[3]Sheet3!$A$1:$C$4542,3,FALSE),0)</f>
        <v>0</v>
      </c>
      <c r="O6248" s="10">
        <f t="shared" si="98"/>
        <v>0</v>
      </c>
      <c r="P6248"/>
    </row>
    <row r="6249" spans="1:16" x14ac:dyDescent="0.25">
      <c r="A6249" s="3">
        <v>16125642</v>
      </c>
      <c r="B6249" s="3" t="s">
        <v>8420</v>
      </c>
      <c r="C6249" s="4">
        <v>101848</v>
      </c>
      <c r="D6249" s="3" t="s">
        <v>4702</v>
      </c>
      <c r="E6249" s="3" t="s">
        <v>3</v>
      </c>
      <c r="F6249" s="4" t="s">
        <v>12</v>
      </c>
      <c r="G6249" s="3"/>
      <c r="H6249" s="3"/>
      <c r="I6249" s="3" t="s">
        <v>4001</v>
      </c>
      <c r="J6249" s="8">
        <v>0</v>
      </c>
      <c r="K6249" s="12">
        <f>IFERROR(VLOOKUP($A6249,[1]Piv!$B:$C,2,FALSE),0)</f>
        <v>0</v>
      </c>
      <c r="L6249" s="12">
        <f>IFERROR(VLOOKUP($A6249,'[2]FINAL (2)'!$A$1:$F$7700,3,FALSE),0)</f>
        <v>0</v>
      </c>
      <c r="M6249" s="12">
        <f>IFERROR(VLOOKUP($A6249,'[2]FINAL (2)'!$A$1:$F$7700,5,FALSE),0)</f>
        <v>0</v>
      </c>
      <c r="N6249" s="12">
        <f>IFERROR(VLOOKUP($A6249,[3]Sheet3!$A$1:$C$4542,3,FALSE),0)</f>
        <v>0</v>
      </c>
      <c r="O6249" s="10">
        <f t="shared" si="98"/>
        <v>0</v>
      </c>
      <c r="P6249"/>
    </row>
    <row r="6250" spans="1:16" x14ac:dyDescent="0.25">
      <c r="A6250" s="3">
        <v>22239274</v>
      </c>
      <c r="B6250" s="3" t="s">
        <v>8421</v>
      </c>
      <c r="C6250" s="4">
        <v>101848</v>
      </c>
      <c r="D6250" s="3" t="s">
        <v>4702</v>
      </c>
      <c r="E6250" s="3" t="s">
        <v>3</v>
      </c>
      <c r="F6250" s="4" t="s">
        <v>4</v>
      </c>
      <c r="G6250" s="3">
        <v>97453</v>
      </c>
      <c r="H6250" s="3" t="s">
        <v>3284</v>
      </c>
      <c r="I6250" s="3" t="s">
        <v>4001</v>
      </c>
      <c r="J6250" s="8">
        <v>12040000</v>
      </c>
      <c r="K6250" s="12">
        <f>IFERROR(VLOOKUP($A6250,[1]Piv!$B:$C,2,FALSE),0)</f>
        <v>4384569.67</v>
      </c>
      <c r="L6250" s="12">
        <f>IFERROR(VLOOKUP($A6250,'[2]FINAL (2)'!$A$1:$F$7700,3,FALSE),0)</f>
        <v>0</v>
      </c>
      <c r="M6250" s="12">
        <f>IFERROR(VLOOKUP($A6250,'[2]FINAL (2)'!$A$1:$F$7700,5,FALSE),0)</f>
        <v>0</v>
      </c>
      <c r="N6250" s="12">
        <f>IFERROR(VLOOKUP($A6250,[3]Sheet3!$A$1:$C$4542,3,FALSE),0)</f>
        <v>0</v>
      </c>
      <c r="O6250" s="10">
        <f t="shared" si="98"/>
        <v>4384569.67</v>
      </c>
      <c r="P6250" s="10">
        <f>O6250-J6250</f>
        <v>-7655430.3300000001</v>
      </c>
    </row>
    <row r="6251" spans="1:16" x14ac:dyDescent="0.25">
      <c r="A6251" s="3">
        <v>3305203</v>
      </c>
      <c r="B6251" s="3" t="s">
        <v>1081</v>
      </c>
      <c r="C6251" s="4">
        <v>101049</v>
      </c>
      <c r="D6251" s="3" t="s">
        <v>3585</v>
      </c>
      <c r="E6251" s="3" t="s">
        <v>3</v>
      </c>
      <c r="F6251" s="4" t="s">
        <v>4</v>
      </c>
      <c r="G6251" s="3">
        <v>73102</v>
      </c>
      <c r="H6251" s="3" t="s">
        <v>3250</v>
      </c>
      <c r="I6251" s="3" t="s">
        <v>3999</v>
      </c>
      <c r="J6251" s="8">
        <v>500000</v>
      </c>
      <c r="K6251" s="12">
        <f>IFERROR(VLOOKUP($A6251,[1]Piv!$B:$C,2,FALSE),0)</f>
        <v>0</v>
      </c>
      <c r="L6251" s="12">
        <f>IFERROR(VLOOKUP($A6251,'[2]FINAL (2)'!$A$1:$F$7700,3,FALSE),0)</f>
        <v>0</v>
      </c>
      <c r="M6251" s="12">
        <f>IFERROR(VLOOKUP($A6251,'[2]FINAL (2)'!$A$1:$F$7700,5,FALSE),0)</f>
        <v>150251.45000000001</v>
      </c>
      <c r="N6251" s="12">
        <f>IFERROR(VLOOKUP($A6251,[3]Sheet3!$A$1:$C$4542,3,FALSE),0)</f>
        <v>500000</v>
      </c>
      <c r="O6251" s="10">
        <f t="shared" si="98"/>
        <v>650251.44999999995</v>
      </c>
      <c r="P6251" s="10">
        <f>O6251-J6251</f>
        <v>150251.44999999995</v>
      </c>
    </row>
    <row r="6252" spans="1:16" x14ac:dyDescent="0.25">
      <c r="A6252" s="3">
        <v>10127218</v>
      </c>
      <c r="B6252" s="3" t="s">
        <v>8422</v>
      </c>
      <c r="C6252" s="4">
        <v>101049</v>
      </c>
      <c r="D6252" s="3" t="s">
        <v>3585</v>
      </c>
      <c r="E6252" s="3" t="s">
        <v>3</v>
      </c>
      <c r="F6252" s="4" t="s">
        <v>4</v>
      </c>
      <c r="G6252" s="3">
        <v>73102</v>
      </c>
      <c r="H6252" s="3" t="s">
        <v>3250</v>
      </c>
      <c r="I6252" s="3" t="s">
        <v>3999</v>
      </c>
      <c r="J6252" s="8">
        <v>0</v>
      </c>
      <c r="K6252" s="12">
        <f>IFERROR(VLOOKUP($A6252,[1]Piv!$B:$C,2,FALSE),0)</f>
        <v>0</v>
      </c>
      <c r="L6252" s="12">
        <f>IFERROR(VLOOKUP($A6252,'[2]FINAL (2)'!$A$1:$F$7700,3,FALSE),0)</f>
        <v>0</v>
      </c>
      <c r="M6252" s="12">
        <f>IFERROR(VLOOKUP($A6252,'[2]FINAL (2)'!$A$1:$F$7700,5,FALSE),0)</f>
        <v>0</v>
      </c>
      <c r="N6252" s="12">
        <f>IFERROR(VLOOKUP($A6252,[3]Sheet3!$A$1:$C$4542,3,FALSE),0)</f>
        <v>0</v>
      </c>
      <c r="O6252" s="10">
        <f t="shared" si="98"/>
        <v>0</v>
      </c>
      <c r="P6252" s="10">
        <f>O6252-J6252</f>
        <v>0</v>
      </c>
    </row>
    <row r="6253" spans="1:16" x14ac:dyDescent="0.25">
      <c r="A6253" s="3">
        <v>14112057</v>
      </c>
      <c r="B6253" s="3" t="s">
        <v>1584</v>
      </c>
      <c r="C6253" s="4">
        <v>101049</v>
      </c>
      <c r="D6253" s="3" t="s">
        <v>3585</v>
      </c>
      <c r="E6253" s="3" t="s">
        <v>3</v>
      </c>
      <c r="F6253" s="4" t="s">
        <v>4</v>
      </c>
      <c r="G6253" s="3">
        <v>73102</v>
      </c>
      <c r="H6253" s="3" t="s">
        <v>3250</v>
      </c>
      <c r="I6253" s="3" t="s">
        <v>3999</v>
      </c>
      <c r="J6253" s="8">
        <v>6000000</v>
      </c>
      <c r="K6253" s="12">
        <f>IFERROR(VLOOKUP($A6253,[1]Piv!$B:$C,2,FALSE),0)</f>
        <v>0</v>
      </c>
      <c r="L6253" s="12">
        <f>IFERROR(VLOOKUP($A6253,'[2]FINAL (2)'!$A$1:$F$7700,3,FALSE),0)</f>
        <v>0</v>
      </c>
      <c r="M6253" s="12">
        <f>IFERROR(VLOOKUP($A6253,'[2]FINAL (2)'!$A$1:$F$7700,5,FALSE),0)</f>
        <v>1001675.78</v>
      </c>
      <c r="N6253" s="12">
        <f>IFERROR(VLOOKUP($A6253,[3]Sheet3!$A$1:$C$4542,3,FALSE),0)</f>
        <v>8000000</v>
      </c>
      <c r="O6253" s="10">
        <f t="shared" si="98"/>
        <v>9001675.7799999993</v>
      </c>
      <c r="P6253" s="10">
        <f>O6253-J6253</f>
        <v>3001675.7799999993</v>
      </c>
    </row>
    <row r="6254" spans="1:16" x14ac:dyDescent="0.25">
      <c r="A6254" s="3">
        <v>18294877</v>
      </c>
      <c r="B6254" s="3" t="s">
        <v>8423</v>
      </c>
      <c r="C6254" s="4">
        <v>101849</v>
      </c>
      <c r="D6254" s="3" t="s">
        <v>4703</v>
      </c>
      <c r="E6254" s="3" t="s">
        <v>3</v>
      </c>
      <c r="F6254" s="4" t="s">
        <v>4</v>
      </c>
      <c r="G6254" s="3"/>
      <c r="H6254" s="3"/>
      <c r="I6254" s="3" t="s">
        <v>3999</v>
      </c>
      <c r="J6254" s="8">
        <v>799802.2</v>
      </c>
      <c r="K6254" s="12">
        <f>IFERROR(VLOOKUP($A6254,[1]Piv!$B:$C,2,FALSE),0)</f>
        <v>0</v>
      </c>
      <c r="L6254" s="12">
        <f>IFERROR(VLOOKUP($A6254,'[2]FINAL (2)'!$A$1:$F$7700,3,FALSE),0)</f>
        <v>0</v>
      </c>
      <c r="M6254" s="12">
        <f>IFERROR(VLOOKUP($A6254,'[2]FINAL (2)'!$A$1:$F$7700,5,FALSE),0)</f>
        <v>0</v>
      </c>
      <c r="N6254" s="12">
        <f>IFERROR(VLOOKUP($A6254,[3]Sheet3!$A$1:$C$4542,3,FALSE),0)</f>
        <v>799802.2</v>
      </c>
      <c r="O6254" s="10">
        <f t="shared" si="98"/>
        <v>799802.2</v>
      </c>
      <c r="P6254" s="10">
        <f>O6254-J6254</f>
        <v>0</v>
      </c>
    </row>
    <row r="6255" spans="1:16" x14ac:dyDescent="0.25">
      <c r="A6255" s="3">
        <v>25244903</v>
      </c>
      <c r="B6255" s="3" t="s">
        <v>8424</v>
      </c>
      <c r="C6255" s="4">
        <v>101849</v>
      </c>
      <c r="D6255" s="3" t="s">
        <v>4703</v>
      </c>
      <c r="E6255" s="3" t="s">
        <v>3</v>
      </c>
      <c r="F6255" s="4" t="s">
        <v>12</v>
      </c>
      <c r="G6255" s="3"/>
      <c r="H6255" s="3"/>
      <c r="I6255" s="3"/>
      <c r="J6255" s="8">
        <v>0</v>
      </c>
      <c r="K6255" s="12">
        <f>IFERROR(VLOOKUP($A6255,[1]Piv!$B:$C,2,FALSE),0)</f>
        <v>0</v>
      </c>
      <c r="L6255" s="12">
        <f>IFERROR(VLOOKUP($A6255,'[2]FINAL (2)'!$A$1:$F$7700,3,FALSE),0)</f>
        <v>0</v>
      </c>
      <c r="M6255" s="12">
        <f>IFERROR(VLOOKUP($A6255,'[2]FINAL (2)'!$A$1:$F$7700,5,FALSE),0)</f>
        <v>0</v>
      </c>
      <c r="N6255" s="12">
        <f>IFERROR(VLOOKUP($A6255,[3]Sheet3!$A$1:$C$4542,3,FALSE),0)</f>
        <v>0</v>
      </c>
      <c r="O6255" s="10">
        <f t="shared" si="98"/>
        <v>0</v>
      </c>
      <c r="P6255"/>
    </row>
    <row r="6256" spans="1:16" x14ac:dyDescent="0.25">
      <c r="A6256" s="3">
        <v>25021857</v>
      </c>
      <c r="B6256" s="3" t="s">
        <v>8425</v>
      </c>
      <c r="C6256" s="4">
        <v>101849</v>
      </c>
      <c r="D6256" s="3" t="s">
        <v>4703</v>
      </c>
      <c r="E6256" s="3" t="s">
        <v>3</v>
      </c>
      <c r="F6256" s="4" t="s">
        <v>4</v>
      </c>
      <c r="G6256" s="3"/>
      <c r="H6256" s="3"/>
      <c r="I6256" s="3"/>
      <c r="J6256" s="8">
        <v>0</v>
      </c>
      <c r="K6256" s="12">
        <f>IFERROR(VLOOKUP($A6256,[1]Piv!$B:$C,2,FALSE),0)</f>
        <v>0</v>
      </c>
      <c r="L6256" s="12">
        <f>IFERROR(VLOOKUP($A6256,'[2]FINAL (2)'!$A$1:$F$7700,3,FALSE),0)</f>
        <v>0</v>
      </c>
      <c r="M6256" s="12">
        <f>IFERROR(VLOOKUP($A6256,'[2]FINAL (2)'!$A$1:$F$7700,5,FALSE),0)</f>
        <v>0</v>
      </c>
      <c r="N6256" s="12">
        <f>IFERROR(VLOOKUP($A6256,[3]Sheet3!$A$1:$C$4542,3,FALSE),0)</f>
        <v>1000000</v>
      </c>
      <c r="O6256" s="10">
        <f t="shared" si="98"/>
        <v>1000000</v>
      </c>
      <c r="P6256" s="10">
        <f>O6256-J6256</f>
        <v>1000000</v>
      </c>
    </row>
    <row r="6257" spans="1:16" x14ac:dyDescent="0.25">
      <c r="A6257" s="3">
        <v>15182361</v>
      </c>
      <c r="B6257" s="3" t="s">
        <v>8426</v>
      </c>
      <c r="C6257" s="4">
        <v>101850</v>
      </c>
      <c r="D6257" s="3" t="s">
        <v>4704</v>
      </c>
      <c r="E6257" s="3" t="s">
        <v>3</v>
      </c>
      <c r="F6257" s="4" t="s">
        <v>4</v>
      </c>
      <c r="G6257" s="3">
        <v>127360</v>
      </c>
      <c r="H6257" s="3" t="s">
        <v>3201</v>
      </c>
      <c r="I6257" s="3" t="s">
        <v>3999</v>
      </c>
      <c r="J6257" s="8">
        <v>17253500</v>
      </c>
      <c r="K6257" s="12">
        <f>IFERROR(VLOOKUP($A6257,[1]Piv!$B:$C,2,FALSE),0)</f>
        <v>7545835.1999999993</v>
      </c>
      <c r="L6257" s="12">
        <f>IFERROR(VLOOKUP($A6257,'[2]FINAL (2)'!$A$1:$F$7700,3,FALSE),0)</f>
        <v>0</v>
      </c>
      <c r="M6257" s="12">
        <f>IFERROR(VLOOKUP($A6257,'[2]FINAL (2)'!$A$1:$F$7700,5,FALSE),0)</f>
        <v>0</v>
      </c>
      <c r="N6257" s="12">
        <f>IFERROR(VLOOKUP($A6257,[3]Sheet3!$A$1:$C$4542,3,FALSE),0)</f>
        <v>6530000</v>
      </c>
      <c r="O6257" s="10">
        <f t="shared" si="98"/>
        <v>14075835.199999999</v>
      </c>
      <c r="P6257" s="10">
        <f>O6257-J6257</f>
        <v>-3177664.8000000007</v>
      </c>
    </row>
    <row r="6258" spans="1:16" x14ac:dyDescent="0.25">
      <c r="A6258" s="3">
        <v>19485645</v>
      </c>
      <c r="B6258" s="3" t="s">
        <v>8427</v>
      </c>
      <c r="C6258" s="4">
        <v>101850</v>
      </c>
      <c r="D6258" s="3" t="s">
        <v>4704</v>
      </c>
      <c r="E6258" s="3" t="s">
        <v>3</v>
      </c>
      <c r="F6258" s="4" t="s">
        <v>4</v>
      </c>
      <c r="G6258" s="3">
        <v>127360</v>
      </c>
      <c r="H6258" s="3" t="s">
        <v>3201</v>
      </c>
      <c r="I6258" s="3" t="s">
        <v>3999</v>
      </c>
      <c r="J6258" s="8">
        <v>0</v>
      </c>
      <c r="K6258" s="12">
        <f>IFERROR(VLOOKUP($A6258,[1]Piv!$B:$C,2,FALSE),0)</f>
        <v>0</v>
      </c>
      <c r="L6258" s="12">
        <f>IFERROR(VLOOKUP($A6258,'[2]FINAL (2)'!$A$1:$F$7700,3,FALSE),0)</f>
        <v>0</v>
      </c>
      <c r="M6258" s="12">
        <f>IFERROR(VLOOKUP($A6258,'[2]FINAL (2)'!$A$1:$F$7700,5,FALSE),0)</f>
        <v>0</v>
      </c>
      <c r="N6258" s="12">
        <f>IFERROR(VLOOKUP($A6258,[3]Sheet3!$A$1:$C$4542,3,FALSE),0)</f>
        <v>1000000</v>
      </c>
      <c r="O6258" s="10">
        <f t="shared" si="98"/>
        <v>1000000</v>
      </c>
      <c r="P6258" s="10">
        <f>O6258-J6258</f>
        <v>1000000</v>
      </c>
    </row>
    <row r="6259" spans="1:16" x14ac:dyDescent="0.25">
      <c r="A6259" s="3">
        <v>7799645</v>
      </c>
      <c r="B6259" s="3" t="s">
        <v>8428</v>
      </c>
      <c r="C6259" s="4">
        <v>101050</v>
      </c>
      <c r="D6259" s="3" t="s">
        <v>1380</v>
      </c>
      <c r="E6259" s="3" t="s">
        <v>3</v>
      </c>
      <c r="F6259" s="4" t="s">
        <v>4</v>
      </c>
      <c r="G6259" s="3">
        <v>126348</v>
      </c>
      <c r="H6259" s="3" t="s">
        <v>3211</v>
      </c>
      <c r="I6259" s="3" t="s">
        <v>3999</v>
      </c>
      <c r="J6259" s="8">
        <v>21980000</v>
      </c>
      <c r="K6259" s="12">
        <f>IFERROR(VLOOKUP($A6259,[1]Piv!$B:$C,2,FALSE),0)</f>
        <v>0</v>
      </c>
      <c r="L6259" s="12">
        <f>IFERROR(VLOOKUP($A6259,'[2]FINAL (2)'!$A$1:$F$7700,3,FALSE),0)</f>
        <v>0</v>
      </c>
      <c r="M6259" s="12">
        <f>IFERROR(VLOOKUP($A6259,'[2]FINAL (2)'!$A$1:$F$7700,5,FALSE),0)</f>
        <v>2579443.11</v>
      </c>
      <c r="N6259" s="12">
        <f>IFERROR(VLOOKUP($A6259,[3]Sheet3!$A$1:$C$4542,3,FALSE),0)</f>
        <v>21980000</v>
      </c>
      <c r="O6259" s="10">
        <f t="shared" si="98"/>
        <v>24559443.109999999</v>
      </c>
      <c r="P6259" s="10">
        <f>O6259-J6259</f>
        <v>2579443.1099999994</v>
      </c>
    </row>
    <row r="6260" spans="1:16" x14ac:dyDescent="0.25">
      <c r="A6260" s="3">
        <v>14055823</v>
      </c>
      <c r="B6260" s="3" t="s">
        <v>2425</v>
      </c>
      <c r="C6260" s="4">
        <v>101050</v>
      </c>
      <c r="D6260" s="3" t="s">
        <v>1380</v>
      </c>
      <c r="E6260" s="3" t="s">
        <v>3</v>
      </c>
      <c r="F6260" s="4" t="s">
        <v>4</v>
      </c>
      <c r="G6260" s="3">
        <v>126348</v>
      </c>
      <c r="H6260" s="3" t="s">
        <v>3211</v>
      </c>
      <c r="I6260" s="3" t="s">
        <v>3999</v>
      </c>
      <c r="J6260" s="8">
        <v>1600000</v>
      </c>
      <c r="K6260" s="12">
        <f>IFERROR(VLOOKUP($A6260,[1]Piv!$B:$C,2,FALSE),0)</f>
        <v>1471367.22</v>
      </c>
      <c r="L6260" s="12">
        <f>IFERROR(VLOOKUP($A6260,'[2]FINAL (2)'!$A$1:$F$7700,3,FALSE),0)</f>
        <v>0</v>
      </c>
      <c r="M6260" s="12">
        <f>IFERROR(VLOOKUP($A6260,'[2]FINAL (2)'!$A$1:$F$7700,5,FALSE),0)</f>
        <v>0</v>
      </c>
      <c r="N6260" s="12">
        <f>IFERROR(VLOOKUP($A6260,[3]Sheet3!$A$1:$C$4542,3,FALSE),0)</f>
        <v>0</v>
      </c>
      <c r="O6260" s="10">
        <f t="shared" si="98"/>
        <v>1471367.22</v>
      </c>
      <c r="P6260" s="10">
        <f>O6260-J6260</f>
        <v>-128632.78000000003</v>
      </c>
    </row>
    <row r="6261" spans="1:16" x14ac:dyDescent="0.25">
      <c r="A6261" s="3">
        <v>9639637</v>
      </c>
      <c r="B6261" s="3" t="s">
        <v>185</v>
      </c>
      <c r="C6261" s="4">
        <v>101051</v>
      </c>
      <c r="D6261" s="3" t="s">
        <v>3885</v>
      </c>
      <c r="E6261" s="3" t="s">
        <v>3</v>
      </c>
      <c r="F6261" s="4" t="s">
        <v>4</v>
      </c>
      <c r="G6261" s="3">
        <v>127389</v>
      </c>
      <c r="H6261" s="3" t="s">
        <v>8839</v>
      </c>
      <c r="I6261" s="3" t="s">
        <v>3999</v>
      </c>
      <c r="J6261" s="8">
        <v>3667769.63</v>
      </c>
      <c r="K6261" s="12">
        <f>IFERROR(VLOOKUP($A6261,[1]Piv!$B:$C,2,FALSE),0)</f>
        <v>0</v>
      </c>
      <c r="L6261" s="12">
        <f>IFERROR(VLOOKUP($A6261,'[2]FINAL (2)'!$A$1:$F$7700,3,FALSE),0)</f>
        <v>3595179.76</v>
      </c>
      <c r="M6261" s="12">
        <f>IFERROR(VLOOKUP($A6261,'[2]FINAL (2)'!$A$1:$F$7700,5,FALSE),0)</f>
        <v>0</v>
      </c>
      <c r="N6261" s="12">
        <f>IFERROR(VLOOKUP($A6261,[3]Sheet3!$A$1:$C$4542,3,FALSE),0)</f>
        <v>0</v>
      </c>
      <c r="O6261" s="10">
        <f t="shared" si="98"/>
        <v>3595179.76</v>
      </c>
      <c r="P6261" s="10">
        <f>O6261-J6261</f>
        <v>-72589.870000000112</v>
      </c>
    </row>
    <row r="6262" spans="1:16" x14ac:dyDescent="0.25">
      <c r="A6262" s="3">
        <v>14111702</v>
      </c>
      <c r="B6262" s="3" t="s">
        <v>2254</v>
      </c>
      <c r="C6262" s="4">
        <v>101051</v>
      </c>
      <c r="D6262" s="3" t="s">
        <v>3885</v>
      </c>
      <c r="E6262" s="3" t="s">
        <v>3</v>
      </c>
      <c r="F6262" s="4" t="s">
        <v>4</v>
      </c>
      <c r="G6262" s="3">
        <v>27768</v>
      </c>
      <c r="H6262" s="3" t="s">
        <v>3194</v>
      </c>
      <c r="I6262" s="3" t="s">
        <v>3999</v>
      </c>
      <c r="J6262" s="8">
        <v>699897.82000000007</v>
      </c>
      <c r="K6262" s="12">
        <f>IFERROR(VLOOKUP($A6262,[1]Piv!$B:$C,2,FALSE),0)</f>
        <v>134610.51</v>
      </c>
      <c r="L6262" s="12">
        <f>IFERROR(VLOOKUP($A6262,'[2]FINAL (2)'!$A$1:$F$7700,3,FALSE),0)</f>
        <v>516598.55</v>
      </c>
      <c r="M6262" s="12">
        <f>IFERROR(VLOOKUP($A6262,'[2]FINAL (2)'!$A$1:$F$7700,5,FALSE),0)</f>
        <v>0</v>
      </c>
      <c r="N6262" s="12">
        <f>IFERROR(VLOOKUP($A6262,[3]Sheet3!$A$1:$C$4542,3,FALSE),0)</f>
        <v>0</v>
      </c>
      <c r="O6262" s="10">
        <f t="shared" si="98"/>
        <v>651209.06000000006</v>
      </c>
      <c r="P6262" s="10">
        <f>O6262-J6262</f>
        <v>-48688.760000000009</v>
      </c>
    </row>
    <row r="6263" spans="1:16" x14ac:dyDescent="0.25">
      <c r="A6263" s="3">
        <v>14111902</v>
      </c>
      <c r="B6263" s="3" t="s">
        <v>2760</v>
      </c>
      <c r="C6263" s="4">
        <v>101051</v>
      </c>
      <c r="D6263" s="3" t="s">
        <v>3885</v>
      </c>
      <c r="E6263" s="3" t="s">
        <v>3</v>
      </c>
      <c r="F6263" s="4" t="s">
        <v>4</v>
      </c>
      <c r="G6263" s="3">
        <v>127389</v>
      </c>
      <c r="H6263" s="3" t="s">
        <v>8839</v>
      </c>
      <c r="I6263" s="3" t="s">
        <v>3999</v>
      </c>
      <c r="J6263" s="8">
        <v>162618.31</v>
      </c>
      <c r="K6263" s="12">
        <f>IFERROR(VLOOKUP($A6263,[1]Piv!$B:$C,2,FALSE),0)</f>
        <v>0</v>
      </c>
      <c r="L6263" s="12">
        <f>IFERROR(VLOOKUP($A6263,'[2]FINAL (2)'!$A$1:$F$7700,3,FALSE),0)</f>
        <v>141745.54999999999</v>
      </c>
      <c r="M6263" s="12">
        <f>IFERROR(VLOOKUP($A6263,'[2]FINAL (2)'!$A$1:$F$7700,5,FALSE),0)</f>
        <v>0</v>
      </c>
      <c r="N6263" s="12">
        <f>IFERROR(VLOOKUP($A6263,[3]Sheet3!$A$1:$C$4542,3,FALSE),0)</f>
        <v>0</v>
      </c>
      <c r="O6263" s="10">
        <f t="shared" si="98"/>
        <v>141745.54999999999</v>
      </c>
      <c r="P6263" s="10">
        <f>O6263-J6263</f>
        <v>-20872.760000000009</v>
      </c>
    </row>
    <row r="6264" spans="1:16" x14ac:dyDescent="0.25">
      <c r="A6264" s="3">
        <v>12055994</v>
      </c>
      <c r="B6264" s="3" t="s">
        <v>8429</v>
      </c>
      <c r="C6264" s="4">
        <v>101851</v>
      </c>
      <c r="D6264" s="3" t="s">
        <v>4705</v>
      </c>
      <c r="E6264" s="3" t="s">
        <v>3</v>
      </c>
      <c r="F6264" s="4" t="s">
        <v>12</v>
      </c>
      <c r="G6264" s="3"/>
      <c r="H6264" s="3"/>
      <c r="I6264" s="3"/>
      <c r="J6264" s="8">
        <v>0</v>
      </c>
      <c r="K6264" s="12">
        <f>IFERROR(VLOOKUP($A6264,[1]Piv!$B:$C,2,FALSE),0)</f>
        <v>0</v>
      </c>
      <c r="L6264" s="12">
        <f>IFERROR(VLOOKUP($A6264,'[2]FINAL (2)'!$A$1:$F$7700,3,FALSE),0)</f>
        <v>0</v>
      </c>
      <c r="M6264" s="12">
        <f>IFERROR(VLOOKUP($A6264,'[2]FINAL (2)'!$A$1:$F$7700,5,FALSE),0)</f>
        <v>0</v>
      </c>
      <c r="N6264" s="12">
        <f>IFERROR(VLOOKUP($A6264,[3]Sheet3!$A$1:$C$4542,3,FALSE),0)</f>
        <v>0</v>
      </c>
      <c r="O6264" s="10">
        <f t="shared" si="98"/>
        <v>0</v>
      </c>
      <c r="P6264"/>
    </row>
    <row r="6265" spans="1:16" x14ac:dyDescent="0.25">
      <c r="A6265" s="3">
        <v>15006828</v>
      </c>
      <c r="B6265" s="3" t="s">
        <v>8430</v>
      </c>
      <c r="C6265" s="4">
        <v>101851</v>
      </c>
      <c r="D6265" s="3" t="s">
        <v>4705</v>
      </c>
      <c r="E6265" s="3" t="s">
        <v>3</v>
      </c>
      <c r="F6265" s="4" t="s">
        <v>12</v>
      </c>
      <c r="G6265" s="3"/>
      <c r="H6265" s="3"/>
      <c r="I6265" s="3"/>
      <c r="J6265" s="8">
        <v>0</v>
      </c>
      <c r="K6265" s="12">
        <f>IFERROR(VLOOKUP($A6265,[1]Piv!$B:$C,2,FALSE),0)</f>
        <v>0</v>
      </c>
      <c r="L6265" s="12">
        <f>IFERROR(VLOOKUP($A6265,'[2]FINAL (2)'!$A$1:$F$7700,3,FALSE),0)</f>
        <v>0</v>
      </c>
      <c r="M6265" s="12">
        <f>IFERROR(VLOOKUP($A6265,'[2]FINAL (2)'!$A$1:$F$7700,5,FALSE),0)</f>
        <v>0</v>
      </c>
      <c r="N6265" s="12">
        <f>IFERROR(VLOOKUP($A6265,[3]Sheet3!$A$1:$C$4542,3,FALSE),0)</f>
        <v>0</v>
      </c>
      <c r="O6265" s="10">
        <f t="shared" si="98"/>
        <v>0</v>
      </c>
      <c r="P6265"/>
    </row>
    <row r="6266" spans="1:16" x14ac:dyDescent="0.25">
      <c r="A6266" s="3">
        <v>21813862</v>
      </c>
      <c r="B6266" s="3" t="s">
        <v>8431</v>
      </c>
      <c r="C6266" s="4">
        <v>101851</v>
      </c>
      <c r="D6266" s="3" t="s">
        <v>4705</v>
      </c>
      <c r="E6266" s="3" t="s">
        <v>3</v>
      </c>
      <c r="F6266" s="4" t="s">
        <v>12</v>
      </c>
      <c r="G6266" s="3"/>
      <c r="H6266" s="3"/>
      <c r="I6266" s="3" t="s">
        <v>3999</v>
      </c>
      <c r="J6266" s="8">
        <v>0</v>
      </c>
      <c r="K6266" s="12">
        <f>IFERROR(VLOOKUP($A6266,[1]Piv!$B:$C,2,FALSE),0)</f>
        <v>0</v>
      </c>
      <c r="L6266" s="12">
        <f>IFERROR(VLOOKUP($A6266,'[2]FINAL (2)'!$A$1:$F$7700,3,FALSE),0)</f>
        <v>0</v>
      </c>
      <c r="M6266" s="12">
        <f>IFERROR(VLOOKUP($A6266,'[2]FINAL (2)'!$A$1:$F$7700,5,FALSE),0)</f>
        <v>0</v>
      </c>
      <c r="N6266" s="12">
        <f>IFERROR(VLOOKUP($A6266,[3]Sheet3!$A$1:$C$4542,3,FALSE),0)</f>
        <v>0</v>
      </c>
      <c r="O6266" s="10">
        <f t="shared" si="98"/>
        <v>0</v>
      </c>
      <c r="P6266"/>
    </row>
    <row r="6267" spans="1:16" x14ac:dyDescent="0.25">
      <c r="A6267" s="3">
        <v>22538753</v>
      </c>
      <c r="B6267" s="3" t="s">
        <v>8432</v>
      </c>
      <c r="C6267" s="4">
        <v>101851</v>
      </c>
      <c r="D6267" s="3" t="s">
        <v>4705</v>
      </c>
      <c r="E6267" s="3" t="s">
        <v>3</v>
      </c>
      <c r="F6267" s="4" t="s">
        <v>12</v>
      </c>
      <c r="G6267" s="3"/>
      <c r="H6267" s="3"/>
      <c r="I6267" s="3"/>
      <c r="J6267" s="8">
        <v>0</v>
      </c>
      <c r="K6267" s="12">
        <f>IFERROR(VLOOKUP($A6267,[1]Piv!$B:$C,2,FALSE),0)</f>
        <v>0</v>
      </c>
      <c r="L6267" s="12">
        <f>IFERROR(VLOOKUP($A6267,'[2]FINAL (2)'!$A$1:$F$7700,3,FALSE),0)</f>
        <v>0</v>
      </c>
      <c r="M6267" s="12">
        <f>IFERROR(VLOOKUP($A6267,'[2]FINAL (2)'!$A$1:$F$7700,5,FALSE),0)</f>
        <v>0</v>
      </c>
      <c r="N6267" s="12">
        <f>IFERROR(VLOOKUP($A6267,[3]Sheet3!$A$1:$C$4542,3,FALSE),0)</f>
        <v>0</v>
      </c>
      <c r="O6267" s="10">
        <f t="shared" si="98"/>
        <v>0</v>
      </c>
      <c r="P6267"/>
    </row>
    <row r="6268" spans="1:16" x14ac:dyDescent="0.25">
      <c r="A6268" s="3">
        <v>22659084</v>
      </c>
      <c r="B6268" s="3" t="s">
        <v>8433</v>
      </c>
      <c r="C6268" s="4">
        <v>101851</v>
      </c>
      <c r="D6268" s="3" t="s">
        <v>4705</v>
      </c>
      <c r="E6268" s="3" t="s">
        <v>3</v>
      </c>
      <c r="F6268" s="4" t="s">
        <v>12</v>
      </c>
      <c r="G6268" s="3"/>
      <c r="H6268" s="3"/>
      <c r="I6268" s="3"/>
      <c r="J6268" s="8">
        <v>0</v>
      </c>
      <c r="K6268" s="12">
        <f>IFERROR(VLOOKUP($A6268,[1]Piv!$B:$C,2,FALSE),0)</f>
        <v>0</v>
      </c>
      <c r="L6268" s="12">
        <f>IFERROR(VLOOKUP($A6268,'[2]FINAL (2)'!$A$1:$F$7700,3,FALSE),0)</f>
        <v>0</v>
      </c>
      <c r="M6268" s="12">
        <f>IFERROR(VLOOKUP($A6268,'[2]FINAL (2)'!$A$1:$F$7700,5,FALSE),0)</f>
        <v>0</v>
      </c>
      <c r="N6268" s="12">
        <f>IFERROR(VLOOKUP($A6268,[3]Sheet3!$A$1:$C$4542,3,FALSE),0)</f>
        <v>0</v>
      </c>
      <c r="O6268" s="10">
        <f t="shared" si="98"/>
        <v>0</v>
      </c>
      <c r="P6268"/>
    </row>
    <row r="6269" spans="1:16" x14ac:dyDescent="0.25">
      <c r="A6269" s="3">
        <v>22753772</v>
      </c>
      <c r="B6269" s="3" t="s">
        <v>2447</v>
      </c>
      <c r="C6269" s="4">
        <v>101851</v>
      </c>
      <c r="D6269" s="3" t="s">
        <v>4705</v>
      </c>
      <c r="E6269" s="3" t="s">
        <v>3</v>
      </c>
      <c r="F6269" s="4" t="s">
        <v>4</v>
      </c>
      <c r="G6269" s="3">
        <v>134714</v>
      </c>
      <c r="H6269" s="3" t="s">
        <v>3254</v>
      </c>
      <c r="I6269" s="3" t="s">
        <v>3999</v>
      </c>
      <c r="J6269" s="8">
        <v>1007426.94</v>
      </c>
      <c r="K6269" s="12">
        <f>IFERROR(VLOOKUP($A6269,[1]Piv!$B:$C,2,FALSE),0)</f>
        <v>0</v>
      </c>
      <c r="L6269" s="12">
        <f>IFERROR(VLOOKUP($A6269,'[2]FINAL (2)'!$A$1:$F$7700,3,FALSE),0)</f>
        <v>1004951.3</v>
      </c>
      <c r="M6269" s="12">
        <f>IFERROR(VLOOKUP($A6269,'[2]FINAL (2)'!$A$1:$F$7700,5,FALSE),0)</f>
        <v>0</v>
      </c>
      <c r="N6269" s="12">
        <f>IFERROR(VLOOKUP($A6269,[3]Sheet3!$A$1:$C$4542,3,FALSE),0)</f>
        <v>0</v>
      </c>
      <c r="O6269" s="10">
        <f t="shared" si="98"/>
        <v>1004951.3</v>
      </c>
      <c r="P6269" s="10">
        <f>O6269-J6269</f>
        <v>-2475.6399999998976</v>
      </c>
    </row>
    <row r="6270" spans="1:16" x14ac:dyDescent="0.25">
      <c r="A6270" s="3">
        <v>23648768</v>
      </c>
      <c r="B6270" s="3" t="s">
        <v>8434</v>
      </c>
      <c r="C6270" s="4">
        <v>101851</v>
      </c>
      <c r="D6270" s="3" t="s">
        <v>4705</v>
      </c>
      <c r="E6270" s="3" t="s">
        <v>3</v>
      </c>
      <c r="F6270" s="4" t="s">
        <v>12</v>
      </c>
      <c r="G6270" s="3"/>
      <c r="H6270" s="3"/>
      <c r="I6270" s="3"/>
      <c r="J6270" s="8">
        <v>0</v>
      </c>
      <c r="K6270" s="12">
        <f>IFERROR(VLOOKUP($A6270,[1]Piv!$B:$C,2,FALSE),0)</f>
        <v>0</v>
      </c>
      <c r="L6270" s="12">
        <f>IFERROR(VLOOKUP($A6270,'[2]FINAL (2)'!$A$1:$F$7700,3,FALSE),0)</f>
        <v>0</v>
      </c>
      <c r="M6270" s="12">
        <f>IFERROR(VLOOKUP($A6270,'[2]FINAL (2)'!$A$1:$F$7700,5,FALSE),0)</f>
        <v>0</v>
      </c>
      <c r="N6270" s="12">
        <f>IFERROR(VLOOKUP($A6270,[3]Sheet3!$A$1:$C$4542,3,FALSE),0)</f>
        <v>0</v>
      </c>
      <c r="O6270" s="10">
        <f t="shared" si="98"/>
        <v>0</v>
      </c>
      <c r="P6270"/>
    </row>
    <row r="6271" spans="1:16" x14ac:dyDescent="0.25">
      <c r="A6271" s="3">
        <v>23733698</v>
      </c>
      <c r="B6271" s="3" t="s">
        <v>8435</v>
      </c>
      <c r="C6271" s="4">
        <v>101851</v>
      </c>
      <c r="D6271" s="3" t="s">
        <v>4705</v>
      </c>
      <c r="E6271" s="3" t="s">
        <v>3</v>
      </c>
      <c r="F6271" s="4" t="s">
        <v>12</v>
      </c>
      <c r="G6271" s="3"/>
      <c r="H6271" s="3"/>
      <c r="I6271" s="3" t="s">
        <v>3999</v>
      </c>
      <c r="J6271" s="8">
        <v>0</v>
      </c>
      <c r="K6271" s="12">
        <f>IFERROR(VLOOKUP($A6271,[1]Piv!$B:$C,2,FALSE),0)</f>
        <v>0</v>
      </c>
      <c r="L6271" s="12">
        <f>IFERROR(VLOOKUP($A6271,'[2]FINAL (2)'!$A$1:$F$7700,3,FALSE),0)</f>
        <v>0</v>
      </c>
      <c r="M6271" s="12">
        <f>IFERROR(VLOOKUP($A6271,'[2]FINAL (2)'!$A$1:$F$7700,5,FALSE),0)</f>
        <v>0</v>
      </c>
      <c r="N6271" s="12">
        <f>IFERROR(VLOOKUP($A6271,[3]Sheet3!$A$1:$C$4542,3,FALSE),0)</f>
        <v>0</v>
      </c>
      <c r="O6271" s="10">
        <f t="shared" si="98"/>
        <v>0</v>
      </c>
      <c r="P6271"/>
    </row>
    <row r="6272" spans="1:16" x14ac:dyDescent="0.25">
      <c r="A6272" s="3">
        <v>23882128</v>
      </c>
      <c r="B6272" s="3" t="s">
        <v>8436</v>
      </c>
      <c r="C6272" s="4">
        <v>101851</v>
      </c>
      <c r="D6272" s="3" t="s">
        <v>4705</v>
      </c>
      <c r="E6272" s="3" t="s">
        <v>3</v>
      </c>
      <c r="F6272" s="4" t="s">
        <v>12</v>
      </c>
      <c r="G6272" s="3"/>
      <c r="H6272" s="3"/>
      <c r="I6272" s="3"/>
      <c r="J6272" s="8">
        <v>0</v>
      </c>
      <c r="K6272" s="12">
        <f>IFERROR(VLOOKUP($A6272,[1]Piv!$B:$C,2,FALSE),0)</f>
        <v>0</v>
      </c>
      <c r="L6272" s="12">
        <f>IFERROR(VLOOKUP($A6272,'[2]FINAL (2)'!$A$1:$F$7700,3,FALSE),0)</f>
        <v>0</v>
      </c>
      <c r="M6272" s="12">
        <f>IFERROR(VLOOKUP($A6272,'[2]FINAL (2)'!$A$1:$F$7700,5,FALSE),0)</f>
        <v>0</v>
      </c>
      <c r="N6272" s="12">
        <f>IFERROR(VLOOKUP($A6272,[3]Sheet3!$A$1:$C$4542,3,FALSE),0)</f>
        <v>0</v>
      </c>
      <c r="O6272" s="10">
        <f t="shared" si="98"/>
        <v>0</v>
      </c>
      <c r="P6272"/>
    </row>
    <row r="6273" spans="1:16" x14ac:dyDescent="0.25">
      <c r="A6273" s="3">
        <v>24176080</v>
      </c>
      <c r="B6273" s="3" t="s">
        <v>2495</v>
      </c>
      <c r="C6273" s="4">
        <v>101851</v>
      </c>
      <c r="D6273" s="3" t="s">
        <v>4705</v>
      </c>
      <c r="E6273" s="3" t="s">
        <v>3</v>
      </c>
      <c r="F6273" s="4" t="s">
        <v>4</v>
      </c>
      <c r="G6273" s="3">
        <v>134714</v>
      </c>
      <c r="H6273" s="3" t="s">
        <v>3254</v>
      </c>
      <c r="I6273" s="3" t="s">
        <v>3999</v>
      </c>
      <c r="J6273" s="8">
        <v>6600000</v>
      </c>
      <c r="K6273" s="12">
        <f>IFERROR(VLOOKUP($A6273,[1]Piv!$B:$C,2,FALSE),0)</f>
        <v>5865122.5700000003</v>
      </c>
      <c r="L6273" s="12">
        <f>IFERROR(VLOOKUP($A6273,'[2]FINAL (2)'!$A$1:$F$7700,3,FALSE),0)</f>
        <v>0</v>
      </c>
      <c r="M6273" s="12">
        <f>IFERROR(VLOOKUP($A6273,'[2]FINAL (2)'!$A$1:$F$7700,5,FALSE),0)</f>
        <v>0</v>
      </c>
      <c r="N6273" s="12">
        <f>IFERROR(VLOOKUP($A6273,[3]Sheet3!$A$1:$C$4542,3,FALSE),0)</f>
        <v>0</v>
      </c>
      <c r="O6273" s="10">
        <f t="shared" si="98"/>
        <v>5865122.5700000003</v>
      </c>
      <c r="P6273" s="10">
        <f>O6273-J6273</f>
        <v>-734877.4299999997</v>
      </c>
    </row>
    <row r="6274" spans="1:16" x14ac:dyDescent="0.25">
      <c r="A6274" s="3">
        <v>24215953</v>
      </c>
      <c r="B6274" s="3" t="s">
        <v>1356</v>
      </c>
      <c r="C6274" s="4">
        <v>101851</v>
      </c>
      <c r="D6274" s="3" t="s">
        <v>4705</v>
      </c>
      <c r="E6274" s="3" t="s">
        <v>3</v>
      </c>
      <c r="F6274" s="4" t="s">
        <v>4</v>
      </c>
      <c r="G6274" s="3">
        <v>134714</v>
      </c>
      <c r="H6274" s="3" t="s">
        <v>3254</v>
      </c>
      <c r="I6274" s="3" t="s">
        <v>3999</v>
      </c>
      <c r="J6274" s="8">
        <v>2430000</v>
      </c>
      <c r="K6274" s="12">
        <f>IFERROR(VLOOKUP($A6274,[1]Piv!$B:$C,2,FALSE),0)</f>
        <v>2240095.67</v>
      </c>
      <c r="L6274" s="12">
        <f>IFERROR(VLOOKUP($A6274,'[2]FINAL (2)'!$A$1:$F$7700,3,FALSE),0)</f>
        <v>0</v>
      </c>
      <c r="M6274" s="12">
        <f>IFERROR(VLOOKUP($A6274,'[2]FINAL (2)'!$A$1:$F$7700,5,FALSE),0)</f>
        <v>0</v>
      </c>
      <c r="N6274" s="12">
        <f>IFERROR(VLOOKUP($A6274,[3]Sheet3!$A$1:$C$4542,3,FALSE),0)</f>
        <v>0</v>
      </c>
      <c r="O6274" s="10">
        <f t="shared" si="98"/>
        <v>2240095.67</v>
      </c>
      <c r="P6274" s="10">
        <f>O6274-J6274</f>
        <v>-189904.33000000007</v>
      </c>
    </row>
    <row r="6275" spans="1:16" x14ac:dyDescent="0.25">
      <c r="A6275" s="3">
        <v>24336129</v>
      </c>
      <c r="B6275" s="3" t="s">
        <v>8437</v>
      </c>
      <c r="C6275" s="4">
        <v>101851</v>
      </c>
      <c r="D6275" s="3" t="s">
        <v>4705</v>
      </c>
      <c r="E6275" s="3" t="s">
        <v>3</v>
      </c>
      <c r="F6275" s="4" t="s">
        <v>12</v>
      </c>
      <c r="G6275" s="3"/>
      <c r="H6275" s="3"/>
      <c r="I6275" s="3"/>
      <c r="J6275" s="8">
        <v>0</v>
      </c>
      <c r="K6275" s="12">
        <f>IFERROR(VLOOKUP($A6275,[1]Piv!$B:$C,2,FALSE),0)</f>
        <v>0</v>
      </c>
      <c r="L6275" s="12">
        <f>IFERROR(VLOOKUP($A6275,'[2]FINAL (2)'!$A$1:$F$7700,3,FALSE),0)</f>
        <v>0</v>
      </c>
      <c r="M6275" s="12">
        <f>IFERROR(VLOOKUP($A6275,'[2]FINAL (2)'!$A$1:$F$7700,5,FALSE),0)</f>
        <v>0</v>
      </c>
      <c r="N6275" s="12">
        <f>IFERROR(VLOOKUP($A6275,[3]Sheet3!$A$1:$C$4542,3,FALSE),0)</f>
        <v>0</v>
      </c>
      <c r="O6275" s="10">
        <f t="shared" ref="O6275:O6338" si="99">IFERROR(SUM(K6275,L6275,M6275,N6275),0)</f>
        <v>0</v>
      </c>
      <c r="P6275"/>
    </row>
    <row r="6276" spans="1:16" x14ac:dyDescent="0.25">
      <c r="A6276" s="3">
        <v>24492290</v>
      </c>
      <c r="B6276" s="3" t="s">
        <v>2701</v>
      </c>
      <c r="C6276" s="4">
        <v>101851</v>
      </c>
      <c r="D6276" s="3" t="s">
        <v>4705</v>
      </c>
      <c r="E6276" s="3" t="s">
        <v>3</v>
      </c>
      <c r="F6276" s="4" t="s">
        <v>4</v>
      </c>
      <c r="G6276" s="3">
        <v>134714</v>
      </c>
      <c r="H6276" s="3" t="s">
        <v>3254</v>
      </c>
      <c r="I6276" s="3" t="s">
        <v>3999</v>
      </c>
      <c r="J6276" s="8">
        <v>6000000</v>
      </c>
      <c r="K6276" s="12">
        <f>IFERROR(VLOOKUP($A6276,[1]Piv!$B:$C,2,FALSE),0)</f>
        <v>3049001.84</v>
      </c>
      <c r="L6276" s="12">
        <f>IFERROR(VLOOKUP($A6276,'[2]FINAL (2)'!$A$1:$F$7700,3,FALSE),0)</f>
        <v>0</v>
      </c>
      <c r="M6276" s="12">
        <f>IFERROR(VLOOKUP($A6276,'[2]FINAL (2)'!$A$1:$F$7700,5,FALSE),0)</f>
        <v>0</v>
      </c>
      <c r="N6276" s="12">
        <f>IFERROR(VLOOKUP($A6276,[3]Sheet3!$A$1:$C$4542,3,FALSE),0)</f>
        <v>0</v>
      </c>
      <c r="O6276" s="10">
        <f t="shared" si="99"/>
        <v>3049001.84</v>
      </c>
      <c r="P6276" s="10">
        <f>O6276-J6276</f>
        <v>-2950998.16</v>
      </c>
    </row>
    <row r="6277" spans="1:16" x14ac:dyDescent="0.25">
      <c r="A6277" s="3">
        <v>24592556</v>
      </c>
      <c r="B6277" s="3" t="s">
        <v>830</v>
      </c>
      <c r="C6277" s="4">
        <v>101851</v>
      </c>
      <c r="D6277" s="3" t="s">
        <v>4705</v>
      </c>
      <c r="E6277" s="3" t="s">
        <v>3</v>
      </c>
      <c r="F6277" s="4" t="s">
        <v>4</v>
      </c>
      <c r="G6277" s="3">
        <v>134714</v>
      </c>
      <c r="H6277" s="3" t="s">
        <v>3254</v>
      </c>
      <c r="I6277" s="3" t="s">
        <v>3999</v>
      </c>
      <c r="J6277" s="8">
        <v>10230000</v>
      </c>
      <c r="K6277" s="12">
        <f>IFERROR(VLOOKUP($A6277,[1]Piv!$B:$C,2,FALSE),0)</f>
        <v>9998825.3300000001</v>
      </c>
      <c r="L6277" s="12">
        <f>IFERROR(VLOOKUP($A6277,'[2]FINAL (2)'!$A$1:$F$7700,3,FALSE),0)</f>
        <v>0</v>
      </c>
      <c r="M6277" s="12">
        <f>IFERROR(VLOOKUP($A6277,'[2]FINAL (2)'!$A$1:$F$7700,5,FALSE),0)</f>
        <v>0</v>
      </c>
      <c r="N6277" s="12">
        <f>IFERROR(VLOOKUP($A6277,[3]Sheet3!$A$1:$C$4542,3,FALSE),0)</f>
        <v>0</v>
      </c>
      <c r="O6277" s="10">
        <f t="shared" si="99"/>
        <v>9998825.3300000001</v>
      </c>
      <c r="P6277" s="10">
        <f>O6277-J6277</f>
        <v>-231174.66999999993</v>
      </c>
    </row>
    <row r="6278" spans="1:16" x14ac:dyDescent="0.25">
      <c r="A6278" s="3">
        <v>25676782</v>
      </c>
      <c r="B6278" s="3" t="s">
        <v>8438</v>
      </c>
      <c r="C6278" s="4">
        <v>101851</v>
      </c>
      <c r="D6278" s="3" t="s">
        <v>4705</v>
      </c>
      <c r="E6278" s="3" t="s">
        <v>3</v>
      </c>
      <c r="F6278" s="4" t="s">
        <v>12</v>
      </c>
      <c r="G6278" s="3"/>
      <c r="H6278" s="3"/>
      <c r="I6278" s="3"/>
      <c r="J6278" s="8">
        <v>0</v>
      </c>
      <c r="K6278" s="12">
        <f>IFERROR(VLOOKUP($A6278,[1]Piv!$B:$C,2,FALSE),0)</f>
        <v>0</v>
      </c>
      <c r="L6278" s="12">
        <f>IFERROR(VLOOKUP($A6278,'[2]FINAL (2)'!$A$1:$F$7700,3,FALSE),0)</f>
        <v>0</v>
      </c>
      <c r="M6278" s="12">
        <f>IFERROR(VLOOKUP($A6278,'[2]FINAL (2)'!$A$1:$F$7700,5,FALSE),0)</f>
        <v>0</v>
      </c>
      <c r="N6278" s="12">
        <f>IFERROR(VLOOKUP($A6278,[3]Sheet3!$A$1:$C$4542,3,FALSE),0)</f>
        <v>0</v>
      </c>
      <c r="O6278" s="10">
        <f t="shared" si="99"/>
        <v>0</v>
      </c>
      <c r="P6278"/>
    </row>
    <row r="6279" spans="1:16" x14ac:dyDescent="0.25">
      <c r="A6279" s="3">
        <v>20434143</v>
      </c>
      <c r="B6279" s="3" t="s">
        <v>66</v>
      </c>
      <c r="C6279" s="4">
        <v>101851</v>
      </c>
      <c r="D6279" s="3" t="s">
        <v>4705</v>
      </c>
      <c r="E6279" s="3" t="s">
        <v>3</v>
      </c>
      <c r="F6279" s="4" t="s">
        <v>12</v>
      </c>
      <c r="G6279" s="3">
        <v>129955</v>
      </c>
      <c r="H6279" s="3" t="s">
        <v>3253</v>
      </c>
      <c r="I6279" s="3" t="s">
        <v>4001</v>
      </c>
      <c r="J6279" s="8">
        <v>0</v>
      </c>
      <c r="K6279" s="12">
        <f>IFERROR(VLOOKUP($A6279,[1]Piv!$B:$C,2,FALSE),0)</f>
        <v>0</v>
      </c>
      <c r="L6279" s="12">
        <f>IFERROR(VLOOKUP($A6279,'[2]FINAL (2)'!$A$1:$F$7700,3,FALSE),0)</f>
        <v>0</v>
      </c>
      <c r="M6279" s="12">
        <f>IFERROR(VLOOKUP($A6279,'[2]FINAL (2)'!$A$1:$F$7700,5,FALSE),0)</f>
        <v>0</v>
      </c>
      <c r="N6279" s="12">
        <f>IFERROR(VLOOKUP($A6279,[3]Sheet3!$A$1:$C$4542,3,FALSE),0)</f>
        <v>0</v>
      </c>
      <c r="O6279" s="10">
        <f t="shared" si="99"/>
        <v>0</v>
      </c>
      <c r="P6279"/>
    </row>
    <row r="6280" spans="1:16" x14ac:dyDescent="0.25">
      <c r="A6280" s="3">
        <v>20908800</v>
      </c>
      <c r="B6280" s="3" t="s">
        <v>2200</v>
      </c>
      <c r="C6280" s="4">
        <v>101851</v>
      </c>
      <c r="D6280" s="3" t="s">
        <v>4705</v>
      </c>
      <c r="E6280" s="3" t="s">
        <v>3</v>
      </c>
      <c r="F6280" s="4" t="s">
        <v>4</v>
      </c>
      <c r="G6280" s="3">
        <v>67157</v>
      </c>
      <c r="H6280" s="3" t="s">
        <v>3255</v>
      </c>
      <c r="I6280" s="3" t="s">
        <v>3999</v>
      </c>
      <c r="J6280" s="8">
        <v>29000000</v>
      </c>
      <c r="K6280" s="12">
        <f>IFERROR(VLOOKUP($A6280,[1]Piv!$B:$C,2,FALSE),0)</f>
        <v>0</v>
      </c>
      <c r="L6280" s="12">
        <f>IFERROR(VLOOKUP($A6280,'[2]FINAL (2)'!$A$1:$F$7700,3,FALSE),0)</f>
        <v>0</v>
      </c>
      <c r="M6280" s="12">
        <f>IFERROR(VLOOKUP($A6280,'[2]FINAL (2)'!$A$1:$F$7700,5,FALSE),0)</f>
        <v>0</v>
      </c>
      <c r="N6280" s="12">
        <f>IFERROR(VLOOKUP($A6280,[3]Sheet3!$A$1:$C$4542,3,FALSE),0)</f>
        <v>3000000</v>
      </c>
      <c r="O6280" s="10">
        <f t="shared" si="99"/>
        <v>3000000</v>
      </c>
      <c r="P6280" s="10">
        <f>O6280-J6280</f>
        <v>-26000000</v>
      </c>
    </row>
    <row r="6281" spans="1:16" x14ac:dyDescent="0.25">
      <c r="A6281" s="3">
        <v>26264887</v>
      </c>
      <c r="B6281" s="3" t="s">
        <v>8439</v>
      </c>
      <c r="C6281" s="4">
        <v>101851</v>
      </c>
      <c r="D6281" s="3" t="s">
        <v>4705</v>
      </c>
      <c r="E6281" s="3" t="s">
        <v>3</v>
      </c>
      <c r="F6281" s="4" t="s">
        <v>12</v>
      </c>
      <c r="G6281" s="3"/>
      <c r="H6281" s="3"/>
      <c r="I6281" s="3"/>
      <c r="J6281" s="8">
        <v>0</v>
      </c>
      <c r="K6281" s="12">
        <f>IFERROR(VLOOKUP($A6281,[1]Piv!$B:$C,2,FALSE),0)</f>
        <v>0</v>
      </c>
      <c r="L6281" s="12">
        <f>IFERROR(VLOOKUP($A6281,'[2]FINAL (2)'!$A$1:$F$7700,3,FALSE),0)</f>
        <v>0</v>
      </c>
      <c r="M6281" s="12">
        <f>IFERROR(VLOOKUP($A6281,'[2]FINAL (2)'!$A$1:$F$7700,5,FALSE),0)</f>
        <v>0</v>
      </c>
      <c r="N6281" s="12">
        <f>IFERROR(VLOOKUP($A6281,[3]Sheet3!$A$1:$C$4542,3,FALSE),0)</f>
        <v>0</v>
      </c>
      <c r="O6281" s="10">
        <f t="shared" si="99"/>
        <v>0</v>
      </c>
      <c r="P6281"/>
    </row>
    <row r="6282" spans="1:16" x14ac:dyDescent="0.25">
      <c r="A6282" s="3">
        <v>7731830</v>
      </c>
      <c r="B6282" s="3" t="s">
        <v>8440</v>
      </c>
      <c r="C6282" s="4">
        <v>101851</v>
      </c>
      <c r="D6282" s="3" t="s">
        <v>4705</v>
      </c>
      <c r="E6282" s="3" t="s">
        <v>3</v>
      </c>
      <c r="F6282" s="4" t="s">
        <v>12</v>
      </c>
      <c r="G6282" s="3"/>
      <c r="H6282" s="3"/>
      <c r="I6282" s="3"/>
      <c r="J6282" s="8">
        <v>0</v>
      </c>
      <c r="K6282" s="12">
        <f>IFERROR(VLOOKUP($A6282,[1]Piv!$B:$C,2,FALSE),0)</f>
        <v>0</v>
      </c>
      <c r="L6282" s="12">
        <f>IFERROR(VLOOKUP($A6282,'[2]FINAL (2)'!$A$1:$F$7700,3,FALSE),0)</f>
        <v>0</v>
      </c>
      <c r="M6282" s="12">
        <f>IFERROR(VLOOKUP($A6282,'[2]FINAL (2)'!$A$1:$F$7700,5,FALSE),0)</f>
        <v>0</v>
      </c>
      <c r="N6282" s="12">
        <f>IFERROR(VLOOKUP($A6282,[3]Sheet3!$A$1:$C$4542,3,FALSE),0)</f>
        <v>0</v>
      </c>
      <c r="O6282" s="10">
        <f t="shared" si="99"/>
        <v>0</v>
      </c>
      <c r="P6282"/>
    </row>
    <row r="6283" spans="1:16" x14ac:dyDescent="0.25">
      <c r="A6283" s="3">
        <v>14489782</v>
      </c>
      <c r="B6283" s="3" t="s">
        <v>329</v>
      </c>
      <c r="C6283" s="4">
        <v>101851</v>
      </c>
      <c r="D6283" s="3" t="s">
        <v>4705</v>
      </c>
      <c r="E6283" s="3" t="s">
        <v>3</v>
      </c>
      <c r="F6283" s="4" t="s">
        <v>4</v>
      </c>
      <c r="G6283" s="3">
        <v>74129</v>
      </c>
      <c r="H6283" s="3" t="s">
        <v>3202</v>
      </c>
      <c r="I6283" s="3" t="s">
        <v>3999</v>
      </c>
      <c r="J6283" s="8">
        <v>0</v>
      </c>
      <c r="K6283" s="12">
        <f>IFERROR(VLOOKUP($A6283,[1]Piv!$B:$C,2,FALSE),0)</f>
        <v>0</v>
      </c>
      <c r="L6283" s="12">
        <f>IFERROR(VLOOKUP($A6283,'[2]FINAL (2)'!$A$1:$F$7700,3,FALSE),0)</f>
        <v>0</v>
      </c>
      <c r="M6283" s="12">
        <f>IFERROR(VLOOKUP($A6283,'[2]FINAL (2)'!$A$1:$F$7700,5,FALSE),0)</f>
        <v>0</v>
      </c>
      <c r="N6283" s="12">
        <f>IFERROR(VLOOKUP($A6283,[3]Sheet3!$A$1:$C$4542,3,FALSE),0)</f>
        <v>0</v>
      </c>
      <c r="O6283" s="10">
        <f t="shared" si="99"/>
        <v>0</v>
      </c>
      <c r="P6283" s="10">
        <f>O6283-J6283</f>
        <v>0</v>
      </c>
    </row>
    <row r="6284" spans="1:16" x14ac:dyDescent="0.25">
      <c r="A6284" s="3">
        <v>16109066</v>
      </c>
      <c r="B6284" s="3" t="s">
        <v>8441</v>
      </c>
      <c r="C6284" s="4">
        <v>101851</v>
      </c>
      <c r="D6284" s="3" t="s">
        <v>4705</v>
      </c>
      <c r="E6284" s="3" t="s">
        <v>3</v>
      </c>
      <c r="F6284" s="4" t="s">
        <v>12</v>
      </c>
      <c r="G6284" s="3"/>
      <c r="H6284" s="3"/>
      <c r="I6284" s="3"/>
      <c r="J6284" s="8">
        <v>0</v>
      </c>
      <c r="K6284" s="12">
        <f>IFERROR(VLOOKUP($A6284,[1]Piv!$B:$C,2,FALSE),0)</f>
        <v>0</v>
      </c>
      <c r="L6284" s="12">
        <f>IFERROR(VLOOKUP($A6284,'[2]FINAL (2)'!$A$1:$F$7700,3,FALSE),0)</f>
        <v>0</v>
      </c>
      <c r="M6284" s="12">
        <f>IFERROR(VLOOKUP($A6284,'[2]FINAL (2)'!$A$1:$F$7700,5,FALSE),0)</f>
        <v>0</v>
      </c>
      <c r="N6284" s="12">
        <f>IFERROR(VLOOKUP($A6284,[3]Sheet3!$A$1:$C$4542,3,FALSE),0)</f>
        <v>0</v>
      </c>
      <c r="O6284" s="10">
        <f t="shared" si="99"/>
        <v>0</v>
      </c>
      <c r="P6284"/>
    </row>
    <row r="6285" spans="1:16" x14ac:dyDescent="0.25">
      <c r="A6285" s="3">
        <v>22845463</v>
      </c>
      <c r="B6285" s="3" t="s">
        <v>8442</v>
      </c>
      <c r="C6285" s="4">
        <v>101851</v>
      </c>
      <c r="D6285" s="3" t="s">
        <v>4705</v>
      </c>
      <c r="E6285" s="3" t="s">
        <v>3</v>
      </c>
      <c r="F6285" s="4" t="s">
        <v>12</v>
      </c>
      <c r="G6285" s="3"/>
      <c r="H6285" s="3"/>
      <c r="I6285" s="3"/>
      <c r="J6285" s="8">
        <v>0</v>
      </c>
      <c r="K6285" s="12">
        <f>IFERROR(VLOOKUP($A6285,[1]Piv!$B:$C,2,FALSE),0)</f>
        <v>0</v>
      </c>
      <c r="L6285" s="12">
        <f>IFERROR(VLOOKUP($A6285,'[2]FINAL (2)'!$A$1:$F$7700,3,FALSE),0)</f>
        <v>0</v>
      </c>
      <c r="M6285" s="12">
        <f>IFERROR(VLOOKUP($A6285,'[2]FINAL (2)'!$A$1:$F$7700,5,FALSE),0)</f>
        <v>0</v>
      </c>
      <c r="N6285" s="12">
        <f>IFERROR(VLOOKUP($A6285,[3]Sheet3!$A$1:$C$4542,3,FALSE),0)</f>
        <v>0</v>
      </c>
      <c r="O6285" s="10">
        <f t="shared" si="99"/>
        <v>0</v>
      </c>
      <c r="P6285"/>
    </row>
    <row r="6286" spans="1:16" x14ac:dyDescent="0.25">
      <c r="A6286" s="3">
        <v>18164216</v>
      </c>
      <c r="B6286" s="3" t="s">
        <v>2816</v>
      </c>
      <c r="C6286" s="4">
        <v>101052</v>
      </c>
      <c r="D6286" s="3" t="s">
        <v>582</v>
      </c>
      <c r="E6286" s="3" t="s">
        <v>3</v>
      </c>
      <c r="F6286" s="4" t="s">
        <v>4</v>
      </c>
      <c r="G6286" s="3">
        <v>137294</v>
      </c>
      <c r="H6286" s="3" t="s">
        <v>3263</v>
      </c>
      <c r="I6286" s="3" t="s">
        <v>3999</v>
      </c>
      <c r="J6286" s="8">
        <v>544000</v>
      </c>
      <c r="K6286" s="12">
        <f>IFERROR(VLOOKUP($A6286,[1]Piv!$B:$C,2,FALSE),0)</f>
        <v>355618.91000000003</v>
      </c>
      <c r="L6286" s="12">
        <f>IFERROR(VLOOKUP($A6286,'[2]FINAL (2)'!$A$1:$F$7700,3,FALSE),0)</f>
        <v>0</v>
      </c>
      <c r="M6286" s="12">
        <f>IFERROR(VLOOKUP($A6286,'[2]FINAL (2)'!$A$1:$F$7700,5,FALSE),0)</f>
        <v>900000</v>
      </c>
      <c r="N6286" s="12">
        <f>IFERROR(VLOOKUP($A6286,[3]Sheet3!$A$1:$C$4542,3,FALSE),0)</f>
        <v>0</v>
      </c>
      <c r="O6286" s="10">
        <f t="shared" si="99"/>
        <v>1255618.9100000001</v>
      </c>
      <c r="P6286" s="10">
        <f>O6286-J6286</f>
        <v>711618.91000000015</v>
      </c>
    </row>
    <row r="6287" spans="1:16" x14ac:dyDescent="0.25">
      <c r="A6287" s="3">
        <v>19516827</v>
      </c>
      <c r="B6287" s="3" t="s">
        <v>581</v>
      </c>
      <c r="C6287" s="4">
        <v>101052</v>
      </c>
      <c r="D6287" s="3" t="s">
        <v>582</v>
      </c>
      <c r="E6287" s="3" t="s">
        <v>3</v>
      </c>
      <c r="F6287" s="4" t="s">
        <v>4</v>
      </c>
      <c r="G6287" s="3"/>
      <c r="H6287" s="3"/>
      <c r="I6287" s="3" t="s">
        <v>3999</v>
      </c>
      <c r="J6287" s="8">
        <v>0</v>
      </c>
      <c r="K6287" s="12">
        <f>IFERROR(VLOOKUP($A6287,[1]Piv!$B:$C,2,FALSE),0)</f>
        <v>0</v>
      </c>
      <c r="L6287" s="12">
        <f>IFERROR(VLOOKUP($A6287,'[2]FINAL (2)'!$A$1:$F$7700,3,FALSE),0)</f>
        <v>0</v>
      </c>
      <c r="M6287" s="12">
        <f>IFERROR(VLOOKUP($A6287,'[2]FINAL (2)'!$A$1:$F$7700,5,FALSE),0)</f>
        <v>0</v>
      </c>
      <c r="N6287" s="12">
        <f>IFERROR(VLOOKUP($A6287,[3]Sheet3!$A$1:$C$4542,3,FALSE),0)</f>
        <v>0</v>
      </c>
      <c r="O6287" s="10">
        <f t="shared" si="99"/>
        <v>0</v>
      </c>
      <c r="P6287" s="10">
        <f>O6287-J6287</f>
        <v>0</v>
      </c>
    </row>
    <row r="6288" spans="1:16" x14ac:dyDescent="0.25">
      <c r="A6288" s="3">
        <v>17259092</v>
      </c>
      <c r="B6288" s="3" t="s">
        <v>8443</v>
      </c>
      <c r="C6288" s="4">
        <v>101852</v>
      </c>
      <c r="D6288" s="3" t="s">
        <v>4706</v>
      </c>
      <c r="E6288" s="3" t="s">
        <v>3</v>
      </c>
      <c r="F6288" s="4" t="s">
        <v>4</v>
      </c>
      <c r="G6288" s="3">
        <v>134257</v>
      </c>
      <c r="H6288" s="3" t="s">
        <v>3283</v>
      </c>
      <c r="I6288" s="3" t="s">
        <v>3999</v>
      </c>
      <c r="J6288" s="8">
        <v>10070909.220000001</v>
      </c>
      <c r="K6288" s="12">
        <f>IFERROR(VLOOKUP($A6288,[1]Piv!$B:$C,2,FALSE),0)</f>
        <v>0</v>
      </c>
      <c r="L6288" s="12">
        <f>IFERROR(VLOOKUP($A6288,'[2]FINAL (2)'!$A$1:$F$7700,3,FALSE),0)</f>
        <v>70606.149999999994</v>
      </c>
      <c r="M6288" s="12">
        <f>IFERROR(VLOOKUP($A6288,'[2]FINAL (2)'!$A$1:$F$7700,5,FALSE),0)</f>
        <v>0</v>
      </c>
      <c r="N6288" s="12">
        <f>IFERROR(VLOOKUP($A6288,[3]Sheet3!$A$1:$C$4542,3,FALSE),0)</f>
        <v>10000000</v>
      </c>
      <c r="O6288" s="10">
        <f t="shared" si="99"/>
        <v>10070606.15</v>
      </c>
      <c r="P6288" s="10">
        <f>O6288-J6288</f>
        <v>-303.07000000029802</v>
      </c>
    </row>
    <row r="6289" spans="1:16" x14ac:dyDescent="0.25">
      <c r="A6289" s="3">
        <v>9933021</v>
      </c>
      <c r="B6289" s="3" t="s">
        <v>8444</v>
      </c>
      <c r="C6289" s="4">
        <v>101852</v>
      </c>
      <c r="D6289" s="3" t="s">
        <v>4706</v>
      </c>
      <c r="E6289" s="3" t="s">
        <v>3</v>
      </c>
      <c r="F6289" s="4" t="s">
        <v>12</v>
      </c>
      <c r="G6289" s="3"/>
      <c r="H6289" s="3"/>
      <c r="I6289" s="3"/>
      <c r="J6289" s="8">
        <v>0</v>
      </c>
      <c r="K6289" s="12">
        <f>IFERROR(VLOOKUP($A6289,[1]Piv!$B:$C,2,FALSE),0)</f>
        <v>0</v>
      </c>
      <c r="L6289" s="12">
        <f>IFERROR(VLOOKUP($A6289,'[2]FINAL (2)'!$A$1:$F$7700,3,FALSE),0)</f>
        <v>0</v>
      </c>
      <c r="M6289" s="12">
        <f>IFERROR(VLOOKUP($A6289,'[2]FINAL (2)'!$A$1:$F$7700,5,FALSE),0)</f>
        <v>0</v>
      </c>
      <c r="N6289" s="12">
        <f>IFERROR(VLOOKUP($A6289,[3]Sheet3!$A$1:$C$4542,3,FALSE),0)</f>
        <v>0</v>
      </c>
      <c r="O6289" s="10">
        <f t="shared" si="99"/>
        <v>0</v>
      </c>
      <c r="P6289"/>
    </row>
    <row r="6290" spans="1:16" x14ac:dyDescent="0.25">
      <c r="A6290" s="3">
        <v>1492997</v>
      </c>
      <c r="B6290" s="3" t="s">
        <v>2976</v>
      </c>
      <c r="C6290" s="4">
        <v>101053</v>
      </c>
      <c r="D6290" s="3" t="s">
        <v>2262</v>
      </c>
      <c r="E6290" s="3" t="s">
        <v>3</v>
      </c>
      <c r="F6290" s="4" t="s">
        <v>4</v>
      </c>
      <c r="G6290" s="3">
        <v>134715</v>
      </c>
      <c r="H6290" s="3" t="s">
        <v>3236</v>
      </c>
      <c r="I6290" s="3" t="s">
        <v>3999</v>
      </c>
      <c r="J6290" s="8">
        <v>400000</v>
      </c>
      <c r="K6290" s="12">
        <f>IFERROR(VLOOKUP($A6290,[1]Piv!$B:$C,2,FALSE),0)</f>
        <v>0</v>
      </c>
      <c r="L6290" s="12">
        <f>IFERROR(VLOOKUP($A6290,'[2]FINAL (2)'!$A$1:$F$7700,3,FALSE),0)</f>
        <v>0</v>
      </c>
      <c r="M6290" s="12">
        <f>IFERROR(VLOOKUP($A6290,'[2]FINAL (2)'!$A$1:$F$7700,5,FALSE),0)</f>
        <v>0</v>
      </c>
      <c r="N6290" s="12">
        <f>IFERROR(VLOOKUP($A6290,[3]Sheet3!$A$1:$C$4542,3,FALSE),0)</f>
        <v>400000</v>
      </c>
      <c r="O6290" s="10">
        <f t="shared" si="99"/>
        <v>400000</v>
      </c>
      <c r="P6290" s="10">
        <f>O6290-J6290</f>
        <v>0</v>
      </c>
    </row>
    <row r="6291" spans="1:16" x14ac:dyDescent="0.25">
      <c r="A6291" s="3">
        <v>4180026</v>
      </c>
      <c r="B6291" s="3" t="s">
        <v>2946</v>
      </c>
      <c r="C6291" s="4">
        <v>101053</v>
      </c>
      <c r="D6291" s="3" t="s">
        <v>2262</v>
      </c>
      <c r="E6291" s="3" t="s">
        <v>3</v>
      </c>
      <c r="F6291" s="4" t="s">
        <v>4</v>
      </c>
      <c r="G6291" s="3">
        <v>134715</v>
      </c>
      <c r="H6291" s="3" t="s">
        <v>3236</v>
      </c>
      <c r="I6291" s="3" t="s">
        <v>3999</v>
      </c>
      <c r="J6291" s="8">
        <v>2654400</v>
      </c>
      <c r="K6291" s="12">
        <f>IFERROR(VLOOKUP($A6291,[1]Piv!$B:$C,2,FALSE),0)</f>
        <v>2411395.7999999998</v>
      </c>
      <c r="L6291" s="12">
        <f>IFERROR(VLOOKUP($A6291,'[2]FINAL (2)'!$A$1:$F$7700,3,FALSE),0)</f>
        <v>0</v>
      </c>
      <c r="M6291" s="12">
        <f>IFERROR(VLOOKUP($A6291,'[2]FINAL (2)'!$A$1:$F$7700,5,FALSE),0)</f>
        <v>0</v>
      </c>
      <c r="N6291" s="12">
        <f>IFERROR(VLOOKUP($A6291,[3]Sheet3!$A$1:$C$4542,3,FALSE),0)</f>
        <v>0</v>
      </c>
      <c r="O6291" s="10">
        <f t="shared" si="99"/>
        <v>2411395.7999999998</v>
      </c>
      <c r="P6291" s="10">
        <f>O6291-J6291</f>
        <v>-243004.20000000019</v>
      </c>
    </row>
    <row r="6292" spans="1:16" x14ac:dyDescent="0.25">
      <c r="A6292" s="3">
        <v>14896932</v>
      </c>
      <c r="B6292" s="3" t="s">
        <v>2261</v>
      </c>
      <c r="C6292" s="4">
        <v>101053</v>
      </c>
      <c r="D6292" s="3" t="s">
        <v>2262</v>
      </c>
      <c r="E6292" s="3" t="s">
        <v>3</v>
      </c>
      <c r="F6292" s="4" t="s">
        <v>4</v>
      </c>
      <c r="G6292" s="3">
        <v>134715</v>
      </c>
      <c r="H6292" s="3" t="s">
        <v>3236</v>
      </c>
      <c r="I6292" s="3" t="s">
        <v>3999</v>
      </c>
      <c r="J6292" s="8">
        <v>3000000</v>
      </c>
      <c r="K6292" s="12">
        <f>IFERROR(VLOOKUP($A6292,[1]Piv!$B:$C,2,FALSE),0)</f>
        <v>0</v>
      </c>
      <c r="L6292" s="12">
        <f>IFERROR(VLOOKUP($A6292,'[2]FINAL (2)'!$A$1:$F$7700,3,FALSE),0)</f>
        <v>0</v>
      </c>
      <c r="M6292" s="12">
        <f>IFERROR(VLOOKUP($A6292,'[2]FINAL (2)'!$A$1:$F$7700,5,FALSE),0)</f>
        <v>0</v>
      </c>
      <c r="N6292" s="12">
        <f>IFERROR(VLOOKUP($A6292,[3]Sheet3!$A$1:$C$4542,3,FALSE),0)</f>
        <v>3000000</v>
      </c>
      <c r="O6292" s="10">
        <f t="shared" si="99"/>
        <v>3000000</v>
      </c>
      <c r="P6292" s="10">
        <f>O6292-J6292</f>
        <v>0</v>
      </c>
    </row>
    <row r="6293" spans="1:16" x14ac:dyDescent="0.25">
      <c r="A6293" s="3">
        <v>14998072</v>
      </c>
      <c r="B6293" s="3" t="s">
        <v>8445</v>
      </c>
      <c r="C6293" s="4">
        <v>101054</v>
      </c>
      <c r="D6293" s="3" t="s">
        <v>3586</v>
      </c>
      <c r="E6293" s="3" t="s">
        <v>3</v>
      </c>
      <c r="F6293" s="4" t="s">
        <v>4</v>
      </c>
      <c r="G6293" s="3">
        <v>121381</v>
      </c>
      <c r="H6293" s="3" t="s">
        <v>3270</v>
      </c>
      <c r="I6293" s="3" t="s">
        <v>3999</v>
      </c>
      <c r="J6293" s="8">
        <v>7170000</v>
      </c>
      <c r="K6293" s="12">
        <f>IFERROR(VLOOKUP($A6293,[1]Piv!$B:$C,2,FALSE),0)</f>
        <v>0</v>
      </c>
      <c r="L6293" s="12">
        <f>IFERROR(VLOOKUP($A6293,'[2]FINAL (2)'!$A$1:$F$7700,3,FALSE),0)</f>
        <v>0</v>
      </c>
      <c r="M6293" s="12">
        <f>IFERROR(VLOOKUP($A6293,'[2]FINAL (2)'!$A$1:$F$7700,5,FALSE),0)</f>
        <v>3277154.98</v>
      </c>
      <c r="N6293" s="12">
        <f>IFERROR(VLOOKUP($A6293,[3]Sheet3!$A$1:$C$4542,3,FALSE),0)</f>
        <v>5100000</v>
      </c>
      <c r="O6293" s="10">
        <f t="shared" si="99"/>
        <v>8377154.9800000004</v>
      </c>
      <c r="P6293" s="10">
        <f>O6293-J6293</f>
        <v>1207154.9800000004</v>
      </c>
    </row>
    <row r="6294" spans="1:16" x14ac:dyDescent="0.25">
      <c r="A6294" s="3">
        <v>16605611</v>
      </c>
      <c r="B6294" s="3" t="s">
        <v>8446</v>
      </c>
      <c r="C6294" s="4">
        <v>101054</v>
      </c>
      <c r="D6294" s="3" t="s">
        <v>3586</v>
      </c>
      <c r="E6294" s="3" t="s">
        <v>3</v>
      </c>
      <c r="F6294" s="4" t="s">
        <v>4</v>
      </c>
      <c r="G6294" s="3">
        <v>121381</v>
      </c>
      <c r="H6294" s="3" t="s">
        <v>3270</v>
      </c>
      <c r="I6294" s="3" t="s">
        <v>3999</v>
      </c>
      <c r="J6294" s="8">
        <v>4100000</v>
      </c>
      <c r="K6294" s="12">
        <f>IFERROR(VLOOKUP($A6294,[1]Piv!$B:$C,2,FALSE),0)</f>
        <v>0</v>
      </c>
      <c r="L6294" s="12">
        <f>IFERROR(VLOOKUP($A6294,'[2]FINAL (2)'!$A$1:$F$7700,3,FALSE),0)</f>
        <v>0</v>
      </c>
      <c r="M6294" s="12">
        <f>IFERROR(VLOOKUP($A6294,'[2]FINAL (2)'!$A$1:$F$7700,5,FALSE),0)</f>
        <v>0</v>
      </c>
      <c r="N6294" s="12">
        <f>IFERROR(VLOOKUP($A6294,[3]Sheet3!$A$1:$C$4542,3,FALSE),0)</f>
        <v>4100000</v>
      </c>
      <c r="O6294" s="10">
        <f t="shared" si="99"/>
        <v>4100000</v>
      </c>
      <c r="P6294" s="10">
        <f>O6294-J6294</f>
        <v>0</v>
      </c>
    </row>
    <row r="6295" spans="1:16" x14ac:dyDescent="0.25">
      <c r="A6295" s="3">
        <v>19769659</v>
      </c>
      <c r="B6295" s="3" t="s">
        <v>8447</v>
      </c>
      <c r="C6295" s="4">
        <v>101054</v>
      </c>
      <c r="D6295" s="3" t="s">
        <v>3586</v>
      </c>
      <c r="E6295" s="3" t="s">
        <v>3</v>
      </c>
      <c r="F6295" s="4" t="s">
        <v>4</v>
      </c>
      <c r="G6295" s="3">
        <v>121381</v>
      </c>
      <c r="H6295" s="3" t="s">
        <v>3270</v>
      </c>
      <c r="I6295" s="3" t="s">
        <v>3999</v>
      </c>
      <c r="J6295" s="8">
        <v>1350000</v>
      </c>
      <c r="K6295" s="12">
        <f>IFERROR(VLOOKUP($A6295,[1]Piv!$B:$C,2,FALSE),0)</f>
        <v>933304.96</v>
      </c>
      <c r="L6295" s="12">
        <f>IFERROR(VLOOKUP($A6295,'[2]FINAL (2)'!$A$1:$F$7700,3,FALSE),0)</f>
        <v>0</v>
      </c>
      <c r="M6295" s="12">
        <f>IFERROR(VLOOKUP($A6295,'[2]FINAL (2)'!$A$1:$F$7700,5,FALSE),0)</f>
        <v>500000</v>
      </c>
      <c r="N6295" s="12">
        <f>IFERROR(VLOOKUP($A6295,[3]Sheet3!$A$1:$C$4542,3,FALSE),0)</f>
        <v>0</v>
      </c>
      <c r="O6295" s="10">
        <f t="shared" si="99"/>
        <v>1433304.96</v>
      </c>
      <c r="P6295" s="10">
        <f>O6295-J6295</f>
        <v>83304.959999999963</v>
      </c>
    </row>
    <row r="6296" spans="1:16" x14ac:dyDescent="0.25">
      <c r="A6296" s="3">
        <v>4079601</v>
      </c>
      <c r="B6296" s="3" t="s">
        <v>8448</v>
      </c>
      <c r="C6296" s="4">
        <v>101055</v>
      </c>
      <c r="D6296" s="3" t="s">
        <v>314</v>
      </c>
      <c r="E6296" s="3" t="s">
        <v>3</v>
      </c>
      <c r="F6296" s="4" t="s">
        <v>12</v>
      </c>
      <c r="G6296" s="3"/>
      <c r="H6296" s="3"/>
      <c r="I6296" s="3"/>
      <c r="J6296" s="8">
        <v>0</v>
      </c>
      <c r="K6296" s="12">
        <f>IFERROR(VLOOKUP($A6296,[1]Piv!$B:$C,2,FALSE),0)</f>
        <v>0</v>
      </c>
      <c r="L6296" s="12">
        <f>IFERROR(VLOOKUP($A6296,'[2]FINAL (2)'!$A$1:$F$7700,3,FALSE),0)</f>
        <v>0</v>
      </c>
      <c r="M6296" s="12">
        <f>IFERROR(VLOOKUP($A6296,'[2]FINAL (2)'!$A$1:$F$7700,5,FALSE),0)</f>
        <v>0</v>
      </c>
      <c r="N6296" s="12">
        <f>IFERROR(VLOOKUP($A6296,[3]Sheet3!$A$1:$C$4542,3,FALSE),0)</f>
        <v>0</v>
      </c>
      <c r="O6296" s="10">
        <f t="shared" si="99"/>
        <v>0</v>
      </c>
      <c r="P6296"/>
    </row>
    <row r="6297" spans="1:16" x14ac:dyDescent="0.25">
      <c r="A6297" s="3">
        <v>7786594</v>
      </c>
      <c r="B6297" s="3" t="s">
        <v>2877</v>
      </c>
      <c r="C6297" s="4">
        <v>101055</v>
      </c>
      <c r="D6297" s="3" t="s">
        <v>314</v>
      </c>
      <c r="E6297" s="3" t="s">
        <v>3</v>
      </c>
      <c r="F6297" s="4" t="s">
        <v>4</v>
      </c>
      <c r="G6297" s="3">
        <v>131356</v>
      </c>
      <c r="H6297" s="3" t="s">
        <v>8834</v>
      </c>
      <c r="I6297" s="3" t="s">
        <v>3999</v>
      </c>
      <c r="J6297" s="8">
        <v>200000</v>
      </c>
      <c r="K6297" s="12">
        <f>IFERROR(VLOOKUP($A6297,[1]Piv!$B:$C,2,FALSE),0)</f>
        <v>0</v>
      </c>
      <c r="L6297" s="12">
        <f>IFERROR(VLOOKUP($A6297,'[2]FINAL (2)'!$A$1:$F$7700,3,FALSE),0)</f>
        <v>0</v>
      </c>
      <c r="M6297" s="12">
        <f>IFERROR(VLOOKUP($A6297,'[2]FINAL (2)'!$A$1:$F$7700,5,FALSE),0)</f>
        <v>0</v>
      </c>
      <c r="N6297" s="12">
        <f>IFERROR(VLOOKUP($A6297,[3]Sheet3!$A$1:$C$4542,3,FALSE),0)</f>
        <v>200000</v>
      </c>
      <c r="O6297" s="10">
        <f t="shared" si="99"/>
        <v>200000</v>
      </c>
      <c r="P6297" s="10">
        <f>O6297-J6297</f>
        <v>0</v>
      </c>
    </row>
    <row r="6298" spans="1:16" x14ac:dyDescent="0.25">
      <c r="A6298" s="3">
        <v>22919501</v>
      </c>
      <c r="B6298" s="3" t="s">
        <v>3040</v>
      </c>
      <c r="C6298" s="4">
        <v>101055</v>
      </c>
      <c r="D6298" s="3" t="s">
        <v>314</v>
      </c>
      <c r="E6298" s="3" t="s">
        <v>3</v>
      </c>
      <c r="F6298" s="4" t="s">
        <v>4</v>
      </c>
      <c r="G6298" s="3">
        <v>131356</v>
      </c>
      <c r="H6298" s="3" t="s">
        <v>8834</v>
      </c>
      <c r="I6298" s="3" t="s">
        <v>3999</v>
      </c>
      <c r="J6298" s="8">
        <v>14000000</v>
      </c>
      <c r="K6298" s="12">
        <f>IFERROR(VLOOKUP($A6298,[1]Piv!$B:$C,2,FALSE),0)</f>
        <v>8663740.9199999999</v>
      </c>
      <c r="L6298" s="12">
        <f>IFERROR(VLOOKUP($A6298,'[2]FINAL (2)'!$A$1:$F$7700,3,FALSE),0)</f>
        <v>0</v>
      </c>
      <c r="M6298" s="12">
        <f>IFERROR(VLOOKUP($A6298,'[2]FINAL (2)'!$A$1:$F$7700,5,FALSE),0)</f>
        <v>0</v>
      </c>
      <c r="N6298" s="12">
        <f>IFERROR(VLOOKUP($A6298,[3]Sheet3!$A$1:$C$4542,3,FALSE),0)</f>
        <v>0</v>
      </c>
      <c r="O6298" s="10">
        <f t="shared" si="99"/>
        <v>8663740.9199999999</v>
      </c>
      <c r="P6298" s="10">
        <f>O6298-J6298</f>
        <v>-5336259.08</v>
      </c>
    </row>
    <row r="6299" spans="1:16" x14ac:dyDescent="0.25">
      <c r="A6299" s="3">
        <v>22919831</v>
      </c>
      <c r="B6299" s="3" t="s">
        <v>1450</v>
      </c>
      <c r="C6299" s="4">
        <v>101055</v>
      </c>
      <c r="D6299" s="3" t="s">
        <v>314</v>
      </c>
      <c r="E6299" s="3" t="s">
        <v>3</v>
      </c>
      <c r="F6299" s="4" t="s">
        <v>4</v>
      </c>
      <c r="G6299" s="3">
        <v>131356</v>
      </c>
      <c r="H6299" s="3" t="s">
        <v>8834</v>
      </c>
      <c r="I6299" s="3" t="s">
        <v>3999</v>
      </c>
      <c r="J6299" s="8">
        <v>2550000</v>
      </c>
      <c r="K6299" s="12">
        <f>IFERROR(VLOOKUP($A6299,[1]Piv!$B:$C,2,FALSE),0)</f>
        <v>2033454.2</v>
      </c>
      <c r="L6299" s="12">
        <f>IFERROR(VLOOKUP($A6299,'[2]FINAL (2)'!$A$1:$F$7700,3,FALSE),0)</f>
        <v>0</v>
      </c>
      <c r="M6299" s="12">
        <f>IFERROR(VLOOKUP($A6299,'[2]FINAL (2)'!$A$1:$F$7700,5,FALSE),0)</f>
        <v>0</v>
      </c>
      <c r="N6299" s="12">
        <f>IFERROR(VLOOKUP($A6299,[3]Sheet3!$A$1:$C$4542,3,FALSE),0)</f>
        <v>0</v>
      </c>
      <c r="O6299" s="10">
        <f t="shared" si="99"/>
        <v>2033454.2</v>
      </c>
      <c r="P6299" s="10">
        <f>O6299-J6299</f>
        <v>-516545.80000000005</v>
      </c>
    </row>
    <row r="6300" spans="1:16" x14ac:dyDescent="0.25">
      <c r="A6300" s="3">
        <v>22921281</v>
      </c>
      <c r="B6300" s="3" t="s">
        <v>313</v>
      </c>
      <c r="C6300" s="4">
        <v>101055</v>
      </c>
      <c r="D6300" s="3" t="s">
        <v>314</v>
      </c>
      <c r="E6300" s="3" t="s">
        <v>3</v>
      </c>
      <c r="F6300" s="4" t="s">
        <v>4</v>
      </c>
      <c r="G6300" s="3">
        <v>131356</v>
      </c>
      <c r="H6300" s="3" t="s">
        <v>8834</v>
      </c>
      <c r="I6300" s="3" t="s">
        <v>3999</v>
      </c>
      <c r="J6300" s="8">
        <v>6500000</v>
      </c>
      <c r="K6300" s="12">
        <f>IFERROR(VLOOKUP($A6300,[1]Piv!$B:$C,2,FALSE),0)</f>
        <v>3747201.44</v>
      </c>
      <c r="L6300" s="12">
        <f>IFERROR(VLOOKUP($A6300,'[2]FINAL (2)'!$A$1:$F$7700,3,FALSE),0)</f>
        <v>0</v>
      </c>
      <c r="M6300" s="12">
        <f>IFERROR(VLOOKUP($A6300,'[2]FINAL (2)'!$A$1:$F$7700,5,FALSE),0)</f>
        <v>0</v>
      </c>
      <c r="N6300" s="12">
        <f>IFERROR(VLOOKUP($A6300,[3]Sheet3!$A$1:$C$4542,3,FALSE),0)</f>
        <v>0</v>
      </c>
      <c r="O6300" s="10">
        <f t="shared" si="99"/>
        <v>3747201.44</v>
      </c>
      <c r="P6300" s="10">
        <f>O6300-J6300</f>
        <v>-2752798.56</v>
      </c>
    </row>
    <row r="6301" spans="1:16" x14ac:dyDescent="0.25">
      <c r="A6301" s="3">
        <v>23559434</v>
      </c>
      <c r="B6301" s="3" t="s">
        <v>8449</v>
      </c>
      <c r="C6301" s="4">
        <v>101055</v>
      </c>
      <c r="D6301" s="3" t="s">
        <v>314</v>
      </c>
      <c r="E6301" s="3" t="s">
        <v>3</v>
      </c>
      <c r="F6301" s="4" t="s">
        <v>12</v>
      </c>
      <c r="G6301" s="3"/>
      <c r="H6301" s="3"/>
      <c r="I6301" s="3"/>
      <c r="J6301" s="8">
        <v>0</v>
      </c>
      <c r="K6301" s="12">
        <f>IFERROR(VLOOKUP($A6301,[1]Piv!$B:$C,2,FALSE),0)</f>
        <v>0</v>
      </c>
      <c r="L6301" s="12">
        <f>IFERROR(VLOOKUP($A6301,'[2]FINAL (2)'!$A$1:$F$7700,3,FALSE),0)</f>
        <v>0</v>
      </c>
      <c r="M6301" s="12">
        <f>IFERROR(VLOOKUP($A6301,'[2]FINAL (2)'!$A$1:$F$7700,5,FALSE),0)</f>
        <v>0</v>
      </c>
      <c r="N6301" s="12">
        <f>IFERROR(VLOOKUP($A6301,[3]Sheet3!$A$1:$C$4542,3,FALSE),0)</f>
        <v>0</v>
      </c>
      <c r="O6301" s="10">
        <f t="shared" si="99"/>
        <v>0</v>
      </c>
      <c r="P6301"/>
    </row>
    <row r="6302" spans="1:16" x14ac:dyDescent="0.25">
      <c r="A6302" s="3">
        <v>24447153</v>
      </c>
      <c r="B6302" s="3" t="s">
        <v>349</v>
      </c>
      <c r="C6302" s="4">
        <v>101055</v>
      </c>
      <c r="D6302" s="3" t="s">
        <v>314</v>
      </c>
      <c r="E6302" s="3" t="s">
        <v>3</v>
      </c>
      <c r="F6302" s="4" t="s">
        <v>4</v>
      </c>
      <c r="G6302" s="3">
        <v>27417</v>
      </c>
      <c r="H6302" s="3" t="s">
        <v>3248</v>
      </c>
      <c r="I6302" s="3" t="s">
        <v>4001</v>
      </c>
      <c r="J6302" s="8">
        <v>1170000</v>
      </c>
      <c r="K6302" s="12">
        <f>IFERROR(VLOOKUP($A6302,[1]Piv!$B:$C,2,FALSE),0)</f>
        <v>0</v>
      </c>
      <c r="L6302" s="12">
        <f>IFERROR(VLOOKUP($A6302,'[2]FINAL (2)'!$A$1:$F$7700,3,FALSE),0)</f>
        <v>0</v>
      </c>
      <c r="M6302" s="12">
        <f>IFERROR(VLOOKUP($A6302,'[2]FINAL (2)'!$A$1:$F$7700,5,FALSE),0)</f>
        <v>0</v>
      </c>
      <c r="N6302" s="12">
        <f>IFERROR(VLOOKUP($A6302,[3]Sheet3!$A$1:$C$4542,3,FALSE),0)</f>
        <v>1170000</v>
      </c>
      <c r="O6302" s="10">
        <f t="shared" si="99"/>
        <v>1170000</v>
      </c>
      <c r="P6302" s="10">
        <f>O6302-J6302</f>
        <v>0</v>
      </c>
    </row>
    <row r="6303" spans="1:16" x14ac:dyDescent="0.25">
      <c r="A6303" s="3">
        <v>24825087</v>
      </c>
      <c r="B6303" s="3" t="s">
        <v>1468</v>
      </c>
      <c r="C6303" s="4">
        <v>101055</v>
      </c>
      <c r="D6303" s="3" t="s">
        <v>314</v>
      </c>
      <c r="E6303" s="3" t="s">
        <v>3</v>
      </c>
      <c r="F6303" s="4" t="s">
        <v>4</v>
      </c>
      <c r="G6303" s="3">
        <v>27417</v>
      </c>
      <c r="H6303" s="3" t="s">
        <v>3248</v>
      </c>
      <c r="I6303" s="3" t="s">
        <v>4001</v>
      </c>
      <c r="J6303" s="8">
        <v>500000</v>
      </c>
      <c r="K6303" s="12">
        <f>IFERROR(VLOOKUP($A6303,[1]Piv!$B:$C,2,FALSE),0)</f>
        <v>508624.09</v>
      </c>
      <c r="L6303" s="12">
        <f>IFERROR(VLOOKUP($A6303,'[2]FINAL (2)'!$A$1:$F$7700,3,FALSE),0)</f>
        <v>0</v>
      </c>
      <c r="M6303" s="12">
        <f>IFERROR(VLOOKUP($A6303,'[2]FINAL (2)'!$A$1:$F$7700,5,FALSE),0)</f>
        <v>452185.78</v>
      </c>
      <c r="N6303" s="12">
        <f>IFERROR(VLOOKUP($A6303,[3]Sheet3!$A$1:$C$4542,3,FALSE),0)</f>
        <v>0</v>
      </c>
      <c r="O6303" s="10">
        <f t="shared" si="99"/>
        <v>960809.87000000011</v>
      </c>
      <c r="P6303" s="10">
        <f>O6303-J6303</f>
        <v>460809.87000000011</v>
      </c>
    </row>
    <row r="6304" spans="1:16" x14ac:dyDescent="0.25">
      <c r="A6304" s="3">
        <v>11934290</v>
      </c>
      <c r="B6304" s="3" t="s">
        <v>2321</v>
      </c>
      <c r="C6304" s="4">
        <v>101056</v>
      </c>
      <c r="D6304" s="3" t="s">
        <v>3982</v>
      </c>
      <c r="E6304" s="3" t="s">
        <v>3</v>
      </c>
      <c r="F6304" s="4" t="s">
        <v>4</v>
      </c>
      <c r="G6304" s="3">
        <v>126482</v>
      </c>
      <c r="H6304" s="3" t="s">
        <v>3293</v>
      </c>
      <c r="I6304" s="3" t="s">
        <v>3999</v>
      </c>
      <c r="J6304" s="8">
        <v>7140800</v>
      </c>
      <c r="K6304" s="12">
        <f>IFERROR(VLOOKUP($A6304,[1]Piv!$B:$C,2,FALSE),0)</f>
        <v>6617164.3499999996</v>
      </c>
      <c r="L6304" s="12">
        <f>IFERROR(VLOOKUP($A6304,'[2]FINAL (2)'!$A$1:$F$7700,3,FALSE),0)</f>
        <v>0</v>
      </c>
      <c r="M6304" s="12">
        <f>IFERROR(VLOOKUP($A6304,'[2]FINAL (2)'!$A$1:$F$7700,5,FALSE),0)</f>
        <v>150000</v>
      </c>
      <c r="N6304" s="12">
        <f>IFERROR(VLOOKUP($A6304,[3]Sheet3!$A$1:$C$4542,3,FALSE),0)</f>
        <v>0</v>
      </c>
      <c r="O6304" s="10">
        <f t="shared" si="99"/>
        <v>6767164.3499999996</v>
      </c>
      <c r="P6304" s="10">
        <f>O6304-J6304</f>
        <v>-373635.65000000037</v>
      </c>
    </row>
    <row r="6305" spans="1:16" x14ac:dyDescent="0.25">
      <c r="A6305" s="3">
        <v>16114905</v>
      </c>
      <c r="B6305" s="3" t="s">
        <v>702</v>
      </c>
      <c r="C6305" s="4">
        <v>101056</v>
      </c>
      <c r="D6305" s="3" t="s">
        <v>3982</v>
      </c>
      <c r="E6305" s="3" t="s">
        <v>3</v>
      </c>
      <c r="F6305" s="4" t="s">
        <v>4</v>
      </c>
      <c r="G6305" s="3">
        <v>126482</v>
      </c>
      <c r="H6305" s="3" t="s">
        <v>3293</v>
      </c>
      <c r="I6305" s="3" t="s">
        <v>3999</v>
      </c>
      <c r="J6305" s="8">
        <v>3926000</v>
      </c>
      <c r="K6305" s="12">
        <f>IFERROR(VLOOKUP($A6305,[1]Piv!$B:$C,2,FALSE),0)</f>
        <v>3950005.3200000003</v>
      </c>
      <c r="L6305" s="12">
        <f>IFERROR(VLOOKUP($A6305,'[2]FINAL (2)'!$A$1:$F$7700,3,FALSE),0)</f>
        <v>0</v>
      </c>
      <c r="M6305" s="12">
        <f>IFERROR(VLOOKUP($A6305,'[2]FINAL (2)'!$A$1:$F$7700,5,FALSE),0)</f>
        <v>0</v>
      </c>
      <c r="N6305" s="12">
        <f>IFERROR(VLOOKUP($A6305,[3]Sheet3!$A$1:$C$4542,3,FALSE),0)</f>
        <v>0</v>
      </c>
      <c r="O6305" s="10">
        <f t="shared" si="99"/>
        <v>3950005.3200000003</v>
      </c>
      <c r="P6305" s="10">
        <f>O6305-J6305</f>
        <v>24005.320000000298</v>
      </c>
    </row>
    <row r="6306" spans="1:16" x14ac:dyDescent="0.25">
      <c r="A6306" s="3">
        <v>5496175</v>
      </c>
      <c r="B6306" s="3" t="s">
        <v>8450</v>
      </c>
      <c r="C6306" s="4">
        <v>101853</v>
      </c>
      <c r="D6306" s="3" t="s">
        <v>4707</v>
      </c>
      <c r="E6306" s="3" t="s">
        <v>3</v>
      </c>
      <c r="F6306" s="4" t="s">
        <v>4</v>
      </c>
      <c r="G6306" s="3">
        <v>133114</v>
      </c>
      <c r="H6306" s="3" t="s">
        <v>3221</v>
      </c>
      <c r="I6306" s="3" t="s">
        <v>4001</v>
      </c>
      <c r="J6306" s="8">
        <v>8000000</v>
      </c>
      <c r="K6306" s="12">
        <f>IFERROR(VLOOKUP($A6306,[1]Piv!$B:$C,2,FALSE),0)</f>
        <v>0</v>
      </c>
      <c r="L6306" s="12">
        <f>IFERROR(VLOOKUP($A6306,'[2]FINAL (2)'!$A$1:$F$7700,3,FALSE),0)</f>
        <v>0</v>
      </c>
      <c r="M6306" s="12">
        <f>IFERROR(VLOOKUP($A6306,'[2]FINAL (2)'!$A$1:$F$7700,5,FALSE),0)</f>
        <v>0</v>
      </c>
      <c r="N6306" s="12">
        <f>IFERROR(VLOOKUP($A6306,[3]Sheet3!$A$1:$C$4542,3,FALSE),0)</f>
        <v>8000000</v>
      </c>
      <c r="O6306" s="10">
        <f t="shared" si="99"/>
        <v>8000000</v>
      </c>
      <c r="P6306" s="10">
        <f>O6306-J6306</f>
        <v>0</v>
      </c>
    </row>
    <row r="6307" spans="1:16" x14ac:dyDescent="0.25">
      <c r="A6307" s="3">
        <v>20341726</v>
      </c>
      <c r="B6307" s="3" t="s">
        <v>8451</v>
      </c>
      <c r="C6307" s="4">
        <v>101853</v>
      </c>
      <c r="D6307" s="3" t="s">
        <v>4707</v>
      </c>
      <c r="E6307" s="3" t="s">
        <v>3</v>
      </c>
      <c r="F6307" s="4" t="s">
        <v>12</v>
      </c>
      <c r="G6307" s="3"/>
      <c r="H6307" s="3"/>
      <c r="I6307" s="3"/>
      <c r="J6307" s="8">
        <v>0</v>
      </c>
      <c r="K6307" s="12">
        <f>IFERROR(VLOOKUP($A6307,[1]Piv!$B:$C,2,FALSE),0)</f>
        <v>0</v>
      </c>
      <c r="L6307" s="12">
        <f>IFERROR(VLOOKUP($A6307,'[2]FINAL (2)'!$A$1:$F$7700,3,FALSE),0)</f>
        <v>0</v>
      </c>
      <c r="M6307" s="12">
        <f>IFERROR(VLOOKUP($A6307,'[2]FINAL (2)'!$A$1:$F$7700,5,FALSE),0)</f>
        <v>0</v>
      </c>
      <c r="N6307" s="12">
        <f>IFERROR(VLOOKUP($A6307,[3]Sheet3!$A$1:$C$4542,3,FALSE),0)</f>
        <v>0</v>
      </c>
      <c r="O6307" s="10">
        <f t="shared" si="99"/>
        <v>0</v>
      </c>
      <c r="P6307"/>
    </row>
    <row r="6308" spans="1:16" x14ac:dyDescent="0.25">
      <c r="A6308" s="3">
        <v>14508236</v>
      </c>
      <c r="B6308" s="3" t="s">
        <v>3047</v>
      </c>
      <c r="C6308" s="4">
        <v>101057</v>
      </c>
      <c r="D6308" s="3" t="s">
        <v>1444</v>
      </c>
      <c r="E6308" s="3" t="s">
        <v>3</v>
      </c>
      <c r="F6308" s="4" t="s">
        <v>4</v>
      </c>
      <c r="G6308" s="3">
        <v>137294</v>
      </c>
      <c r="H6308" s="3" t="s">
        <v>3263</v>
      </c>
      <c r="I6308" s="3" t="s">
        <v>3999</v>
      </c>
      <c r="J6308" s="8">
        <v>4915036.5</v>
      </c>
      <c r="K6308" s="12">
        <f>IFERROR(VLOOKUP($A6308,[1]Piv!$B:$C,2,FALSE),0)</f>
        <v>2547774.84</v>
      </c>
      <c r="L6308" s="12">
        <f>IFERROR(VLOOKUP($A6308,'[2]FINAL (2)'!$A$1:$F$7700,3,FALSE),0)</f>
        <v>1010024.35</v>
      </c>
      <c r="M6308" s="12">
        <f>IFERROR(VLOOKUP($A6308,'[2]FINAL (2)'!$A$1:$F$7700,5,FALSE),0)</f>
        <v>0</v>
      </c>
      <c r="N6308" s="12">
        <f>IFERROR(VLOOKUP($A6308,[3]Sheet3!$A$1:$C$4542,3,FALSE),0)</f>
        <v>1000000</v>
      </c>
      <c r="O6308" s="10">
        <f t="shared" si="99"/>
        <v>4557799.1899999995</v>
      </c>
      <c r="P6308" s="10">
        <f>O6308-J6308</f>
        <v>-357237.31000000052</v>
      </c>
    </row>
    <row r="6309" spans="1:16" x14ac:dyDescent="0.25">
      <c r="A6309" s="3">
        <v>25362768</v>
      </c>
      <c r="B6309" s="3" t="s">
        <v>1443</v>
      </c>
      <c r="C6309" s="4">
        <v>101057</v>
      </c>
      <c r="D6309" s="3" t="s">
        <v>1444</v>
      </c>
      <c r="E6309" s="3" t="s">
        <v>3</v>
      </c>
      <c r="F6309" s="4" t="s">
        <v>4</v>
      </c>
      <c r="G6309" s="3">
        <v>137294</v>
      </c>
      <c r="H6309" s="3" t="s">
        <v>3263</v>
      </c>
      <c r="I6309" s="3" t="s">
        <v>3999</v>
      </c>
      <c r="J6309" s="8">
        <v>1893678.53</v>
      </c>
      <c r="K6309" s="12">
        <f>IFERROR(VLOOKUP($A6309,[1]Piv!$B:$C,2,FALSE),0)</f>
        <v>1848167.7399999998</v>
      </c>
      <c r="L6309" s="12">
        <f>IFERROR(VLOOKUP($A6309,'[2]FINAL (2)'!$A$1:$F$7700,3,FALSE),0)</f>
        <v>50292.36</v>
      </c>
      <c r="M6309" s="12">
        <f>IFERROR(VLOOKUP($A6309,'[2]FINAL (2)'!$A$1:$F$7700,5,FALSE),0)</f>
        <v>0</v>
      </c>
      <c r="N6309" s="12">
        <f>IFERROR(VLOOKUP($A6309,[3]Sheet3!$A$1:$C$4542,3,FALSE),0)</f>
        <v>0</v>
      </c>
      <c r="O6309" s="10">
        <f t="shared" si="99"/>
        <v>1898460.0999999999</v>
      </c>
      <c r="P6309" s="10">
        <f>O6309-J6309</f>
        <v>4781.5699999998324</v>
      </c>
    </row>
    <row r="6310" spans="1:16" x14ac:dyDescent="0.25">
      <c r="A6310" s="3">
        <v>3598317</v>
      </c>
      <c r="B6310" s="3" t="s">
        <v>8452</v>
      </c>
      <c r="C6310" s="4">
        <v>101060</v>
      </c>
      <c r="D6310" s="3" t="s">
        <v>820</v>
      </c>
      <c r="E6310" s="3" t="s">
        <v>3</v>
      </c>
      <c r="F6310" s="4" t="s">
        <v>4</v>
      </c>
      <c r="G6310" s="3">
        <v>127614</v>
      </c>
      <c r="H6310" s="3" t="s">
        <v>3297</v>
      </c>
      <c r="I6310" s="3" t="s">
        <v>4001</v>
      </c>
      <c r="J6310" s="8">
        <v>1320000</v>
      </c>
      <c r="K6310" s="12">
        <f>IFERROR(VLOOKUP($A6310,[1]Piv!$B:$C,2,FALSE),0)</f>
        <v>1017890.63</v>
      </c>
      <c r="L6310" s="12">
        <f>IFERROR(VLOOKUP($A6310,'[2]FINAL (2)'!$A$1:$F$7700,3,FALSE),0)</f>
        <v>0</v>
      </c>
      <c r="M6310" s="12">
        <f>IFERROR(VLOOKUP($A6310,'[2]FINAL (2)'!$A$1:$F$7700,5,FALSE),0)</f>
        <v>0</v>
      </c>
      <c r="N6310" s="12">
        <f>IFERROR(VLOOKUP($A6310,[3]Sheet3!$A$1:$C$4542,3,FALSE),0)</f>
        <v>320000</v>
      </c>
      <c r="O6310" s="10">
        <f t="shared" si="99"/>
        <v>1337890.6299999999</v>
      </c>
      <c r="P6310" s="10">
        <f>O6310-J6310</f>
        <v>17890.629999999888</v>
      </c>
    </row>
    <row r="6311" spans="1:16" x14ac:dyDescent="0.25">
      <c r="A6311" s="3">
        <v>4326036</v>
      </c>
      <c r="B6311" s="3" t="s">
        <v>819</v>
      </c>
      <c r="C6311" s="4">
        <v>101060</v>
      </c>
      <c r="D6311" s="3" t="s">
        <v>820</v>
      </c>
      <c r="E6311" s="3" t="s">
        <v>3</v>
      </c>
      <c r="F6311" s="4" t="s">
        <v>4</v>
      </c>
      <c r="G6311" s="3">
        <v>127614</v>
      </c>
      <c r="H6311" s="3" t="s">
        <v>3297</v>
      </c>
      <c r="I6311" s="3" t="s">
        <v>4001</v>
      </c>
      <c r="J6311" s="8">
        <v>103042535.34</v>
      </c>
      <c r="K6311" s="12">
        <f>IFERROR(VLOOKUP($A6311,[1]Piv!$B:$C,2,FALSE),0)</f>
        <v>51623629.810000002</v>
      </c>
      <c r="L6311" s="12">
        <f>IFERROR(VLOOKUP($A6311,'[2]FINAL (2)'!$A$1:$F$7700,3,FALSE),0)</f>
        <v>5028356.9000000004</v>
      </c>
      <c r="M6311" s="12">
        <f>IFERROR(VLOOKUP($A6311,'[2]FINAL (2)'!$A$1:$F$7700,5,FALSE),0)</f>
        <v>1001675.78</v>
      </c>
      <c r="N6311" s="12">
        <f>IFERROR(VLOOKUP($A6311,[3]Sheet3!$A$1:$C$4542,3,FALSE),0)</f>
        <v>0</v>
      </c>
      <c r="O6311" s="10">
        <f t="shared" si="99"/>
        <v>57653662.490000002</v>
      </c>
      <c r="P6311" s="10">
        <f>O6311-J6311</f>
        <v>-45388872.850000001</v>
      </c>
    </row>
    <row r="6312" spans="1:16" x14ac:dyDescent="0.25">
      <c r="A6312" s="3">
        <v>4841994</v>
      </c>
      <c r="B6312" s="3" t="s">
        <v>8453</v>
      </c>
      <c r="C6312" s="4">
        <v>101060</v>
      </c>
      <c r="D6312" s="3" t="s">
        <v>820</v>
      </c>
      <c r="E6312" s="3" t="s">
        <v>3</v>
      </c>
      <c r="F6312" s="4" t="s">
        <v>4</v>
      </c>
      <c r="G6312" s="3">
        <v>127614</v>
      </c>
      <c r="H6312" s="3" t="s">
        <v>3297</v>
      </c>
      <c r="I6312" s="3" t="s">
        <v>4001</v>
      </c>
      <c r="J6312" s="8">
        <v>1000000</v>
      </c>
      <c r="K6312" s="12">
        <f>IFERROR(VLOOKUP($A6312,[1]Piv!$B:$C,2,FALSE),0)</f>
        <v>1009953.47</v>
      </c>
      <c r="L6312" s="12">
        <f>IFERROR(VLOOKUP($A6312,'[2]FINAL (2)'!$A$1:$F$7700,3,FALSE),0)</f>
        <v>0</v>
      </c>
      <c r="M6312" s="12">
        <f>IFERROR(VLOOKUP($A6312,'[2]FINAL (2)'!$A$1:$F$7700,5,FALSE),0)</f>
        <v>0</v>
      </c>
      <c r="N6312" s="12">
        <f>IFERROR(VLOOKUP($A6312,[3]Sheet3!$A$1:$C$4542,3,FALSE),0)</f>
        <v>0</v>
      </c>
      <c r="O6312" s="10">
        <f t="shared" si="99"/>
        <v>1009953.47</v>
      </c>
      <c r="P6312" s="10">
        <f>O6312-J6312</f>
        <v>9953.4699999999721</v>
      </c>
    </row>
    <row r="6313" spans="1:16" x14ac:dyDescent="0.25">
      <c r="A6313" s="3">
        <v>16088658</v>
      </c>
      <c r="B6313" s="3" t="s">
        <v>1020</v>
      </c>
      <c r="C6313" s="4">
        <v>101060</v>
      </c>
      <c r="D6313" s="3" t="s">
        <v>820</v>
      </c>
      <c r="E6313" s="3" t="s">
        <v>3</v>
      </c>
      <c r="F6313" s="4" t="s">
        <v>4</v>
      </c>
      <c r="G6313" s="3">
        <v>127614</v>
      </c>
      <c r="H6313" s="3" t="s">
        <v>3297</v>
      </c>
      <c r="I6313" s="3" t="s">
        <v>4001</v>
      </c>
      <c r="J6313" s="8">
        <v>29647279.440000001</v>
      </c>
      <c r="K6313" s="12">
        <f>IFERROR(VLOOKUP($A6313,[1]Piv!$B:$C,2,FALSE),0)</f>
        <v>5602737.3600000003</v>
      </c>
      <c r="L6313" s="12">
        <f>IFERROR(VLOOKUP($A6313,'[2]FINAL (2)'!$A$1:$F$7700,3,FALSE),0)</f>
        <v>8043375.3099999996</v>
      </c>
      <c r="M6313" s="12">
        <f>IFERROR(VLOOKUP($A6313,'[2]FINAL (2)'!$A$1:$F$7700,5,FALSE),0)</f>
        <v>0</v>
      </c>
      <c r="N6313" s="12">
        <f>IFERROR(VLOOKUP($A6313,[3]Sheet3!$A$1:$C$4542,3,FALSE),0)</f>
        <v>1550000</v>
      </c>
      <c r="O6313" s="10">
        <f t="shared" si="99"/>
        <v>15196112.67</v>
      </c>
      <c r="P6313" s="10">
        <f>O6313-J6313</f>
        <v>-14451166.770000001</v>
      </c>
    </row>
    <row r="6314" spans="1:16" x14ac:dyDescent="0.25">
      <c r="A6314" s="3">
        <v>6747225</v>
      </c>
      <c r="B6314" s="3" t="s">
        <v>2401</v>
      </c>
      <c r="C6314" s="4">
        <v>101854</v>
      </c>
      <c r="D6314" s="3" t="s">
        <v>4708</v>
      </c>
      <c r="E6314" s="3" t="s">
        <v>3</v>
      </c>
      <c r="F6314" s="4" t="s">
        <v>4</v>
      </c>
      <c r="G6314" s="3">
        <v>92006</v>
      </c>
      <c r="H6314" s="3" t="s">
        <v>3279</v>
      </c>
      <c r="I6314" s="3" t="s">
        <v>4001</v>
      </c>
      <c r="J6314" s="8">
        <v>15600000</v>
      </c>
      <c r="K6314" s="12">
        <f>IFERROR(VLOOKUP($A6314,[1]Piv!$B:$C,2,FALSE),0)</f>
        <v>5028110.95</v>
      </c>
      <c r="L6314" s="12">
        <f>IFERROR(VLOOKUP($A6314,'[2]FINAL (2)'!$A$1:$F$7700,3,FALSE),0)</f>
        <v>0</v>
      </c>
      <c r="M6314" s="12">
        <f>IFERROR(VLOOKUP($A6314,'[2]FINAL (2)'!$A$1:$F$7700,5,FALSE),0)</f>
        <v>2043619.7</v>
      </c>
      <c r="N6314" s="12">
        <f>IFERROR(VLOOKUP($A6314,[3]Sheet3!$A$1:$C$4542,3,FALSE),0)</f>
        <v>10000000</v>
      </c>
      <c r="O6314" s="10">
        <f t="shared" si="99"/>
        <v>17071730.649999999</v>
      </c>
      <c r="P6314" s="10">
        <f>O6314-J6314</f>
        <v>1471730.6499999985</v>
      </c>
    </row>
    <row r="6315" spans="1:16" x14ac:dyDescent="0.25">
      <c r="A6315" s="3">
        <v>15327632</v>
      </c>
      <c r="B6315" s="3" t="s">
        <v>1014</v>
      </c>
      <c r="C6315" s="4">
        <v>101854</v>
      </c>
      <c r="D6315" s="3" t="s">
        <v>4708</v>
      </c>
      <c r="E6315" s="3" t="s">
        <v>3</v>
      </c>
      <c r="F6315" s="4" t="s">
        <v>4</v>
      </c>
      <c r="G6315" s="3">
        <v>92006</v>
      </c>
      <c r="H6315" s="3" t="s">
        <v>3279</v>
      </c>
      <c r="I6315" s="3" t="s">
        <v>4001</v>
      </c>
      <c r="J6315" s="8">
        <v>20000000</v>
      </c>
      <c r="K6315" s="12">
        <f>IFERROR(VLOOKUP($A6315,[1]Piv!$B:$C,2,FALSE),0)</f>
        <v>3079568.4</v>
      </c>
      <c r="L6315" s="12">
        <f>IFERROR(VLOOKUP($A6315,'[2]FINAL (2)'!$A$1:$F$7700,3,FALSE),0)</f>
        <v>0</v>
      </c>
      <c r="M6315" s="12">
        <f>IFERROR(VLOOKUP($A6315,'[2]FINAL (2)'!$A$1:$F$7700,5,FALSE),0)</f>
        <v>0</v>
      </c>
      <c r="N6315" s="12">
        <f>IFERROR(VLOOKUP($A6315,[3]Sheet3!$A$1:$C$4542,3,FALSE),0)</f>
        <v>0</v>
      </c>
      <c r="O6315" s="10">
        <f t="shared" si="99"/>
        <v>3079568.4</v>
      </c>
      <c r="P6315" s="10">
        <f>O6315-J6315</f>
        <v>-16920431.600000001</v>
      </c>
    </row>
    <row r="6316" spans="1:16" x14ac:dyDescent="0.25">
      <c r="A6316" s="3">
        <v>18874566</v>
      </c>
      <c r="B6316" s="3" t="s">
        <v>2319</v>
      </c>
      <c r="C6316" s="4">
        <v>101854</v>
      </c>
      <c r="D6316" s="3" t="s">
        <v>4708</v>
      </c>
      <c r="E6316" s="3" t="s">
        <v>3</v>
      </c>
      <c r="F6316" s="4" t="s">
        <v>12</v>
      </c>
      <c r="G6316" s="3"/>
      <c r="H6316" s="3"/>
      <c r="I6316" s="3"/>
      <c r="J6316" s="8">
        <v>0</v>
      </c>
      <c r="K6316" s="12">
        <f>IFERROR(VLOOKUP($A6316,[1]Piv!$B:$C,2,FALSE),0)</f>
        <v>0</v>
      </c>
      <c r="L6316" s="12">
        <f>IFERROR(VLOOKUP($A6316,'[2]FINAL (2)'!$A$1:$F$7700,3,FALSE),0)</f>
        <v>0</v>
      </c>
      <c r="M6316" s="12">
        <f>IFERROR(VLOOKUP($A6316,'[2]FINAL (2)'!$A$1:$F$7700,5,FALSE),0)</f>
        <v>0</v>
      </c>
      <c r="N6316" s="12">
        <f>IFERROR(VLOOKUP($A6316,[3]Sheet3!$A$1:$C$4542,3,FALSE),0)</f>
        <v>0</v>
      </c>
      <c r="O6316" s="10">
        <f t="shared" si="99"/>
        <v>0</v>
      </c>
      <c r="P6316"/>
    </row>
    <row r="6317" spans="1:16" x14ac:dyDescent="0.25">
      <c r="A6317" s="3">
        <v>20503239</v>
      </c>
      <c r="B6317" s="3" t="s">
        <v>189</v>
      </c>
      <c r="C6317" s="4">
        <v>101854</v>
      </c>
      <c r="D6317" s="3" t="s">
        <v>4708</v>
      </c>
      <c r="E6317" s="3" t="s">
        <v>3</v>
      </c>
      <c r="F6317" s="4" t="s">
        <v>12</v>
      </c>
      <c r="G6317" s="3"/>
      <c r="H6317" s="3"/>
      <c r="I6317" s="3"/>
      <c r="J6317" s="8">
        <v>0</v>
      </c>
      <c r="K6317" s="12">
        <f>IFERROR(VLOOKUP($A6317,[1]Piv!$B:$C,2,FALSE),0)</f>
        <v>0</v>
      </c>
      <c r="L6317" s="12">
        <f>IFERROR(VLOOKUP($A6317,'[2]FINAL (2)'!$A$1:$F$7700,3,FALSE),0)</f>
        <v>0</v>
      </c>
      <c r="M6317" s="12">
        <f>IFERROR(VLOOKUP($A6317,'[2]FINAL (2)'!$A$1:$F$7700,5,FALSE),0)</f>
        <v>0</v>
      </c>
      <c r="N6317" s="12">
        <f>IFERROR(VLOOKUP($A6317,[3]Sheet3!$A$1:$C$4542,3,FALSE),0)</f>
        <v>0</v>
      </c>
      <c r="O6317" s="10">
        <f t="shared" si="99"/>
        <v>0</v>
      </c>
      <c r="P6317"/>
    </row>
    <row r="6318" spans="1:16" x14ac:dyDescent="0.25">
      <c r="A6318" s="3">
        <v>21613759</v>
      </c>
      <c r="B6318" s="3" t="s">
        <v>1822</v>
      </c>
      <c r="C6318" s="4">
        <v>101854</v>
      </c>
      <c r="D6318" s="3" t="s">
        <v>4708</v>
      </c>
      <c r="E6318" s="3" t="s">
        <v>3</v>
      </c>
      <c r="F6318" s="4" t="s">
        <v>4</v>
      </c>
      <c r="G6318" s="3">
        <v>92006</v>
      </c>
      <c r="H6318" s="3" t="s">
        <v>3279</v>
      </c>
      <c r="I6318" s="3" t="s">
        <v>4001</v>
      </c>
      <c r="J6318" s="8">
        <v>38378000</v>
      </c>
      <c r="K6318" s="12">
        <f>IFERROR(VLOOKUP($A6318,[1]Piv!$B:$C,2,FALSE),0)</f>
        <v>40137263.499999993</v>
      </c>
      <c r="L6318" s="12">
        <f>IFERROR(VLOOKUP($A6318,'[2]FINAL (2)'!$A$1:$F$7700,3,FALSE),0)</f>
        <v>0</v>
      </c>
      <c r="M6318" s="12">
        <f>IFERROR(VLOOKUP($A6318,'[2]FINAL (2)'!$A$1:$F$7700,5,FALSE),0)</f>
        <v>0</v>
      </c>
      <c r="N6318" s="12">
        <f>IFERROR(VLOOKUP($A6318,[3]Sheet3!$A$1:$C$4542,3,FALSE),0)</f>
        <v>0</v>
      </c>
      <c r="O6318" s="10">
        <f t="shared" si="99"/>
        <v>40137263.499999993</v>
      </c>
      <c r="P6318" s="10">
        <f>O6318-J6318</f>
        <v>1759263.4999999925</v>
      </c>
    </row>
    <row r="6319" spans="1:16" x14ac:dyDescent="0.25">
      <c r="A6319" s="3">
        <v>24622755</v>
      </c>
      <c r="B6319" s="3" t="s">
        <v>8454</v>
      </c>
      <c r="C6319" s="4">
        <v>101854</v>
      </c>
      <c r="D6319" s="3" t="s">
        <v>4708</v>
      </c>
      <c r="E6319" s="3" t="s">
        <v>3</v>
      </c>
      <c r="F6319" s="4" t="s">
        <v>12</v>
      </c>
      <c r="G6319" s="3"/>
      <c r="H6319" s="3"/>
      <c r="I6319" s="3"/>
      <c r="J6319" s="8">
        <v>0</v>
      </c>
      <c r="K6319" s="12">
        <f>IFERROR(VLOOKUP($A6319,[1]Piv!$B:$C,2,FALSE),0)</f>
        <v>0</v>
      </c>
      <c r="L6319" s="12">
        <f>IFERROR(VLOOKUP($A6319,'[2]FINAL (2)'!$A$1:$F$7700,3,FALSE),0)</f>
        <v>0</v>
      </c>
      <c r="M6319" s="12">
        <f>IFERROR(VLOOKUP($A6319,'[2]FINAL (2)'!$A$1:$F$7700,5,FALSE),0)</f>
        <v>0</v>
      </c>
      <c r="N6319" s="12">
        <f>IFERROR(VLOOKUP($A6319,[3]Sheet3!$A$1:$C$4542,3,FALSE),0)</f>
        <v>0</v>
      </c>
      <c r="O6319" s="10">
        <f t="shared" si="99"/>
        <v>0</v>
      </c>
      <c r="P6319"/>
    </row>
    <row r="6320" spans="1:16" x14ac:dyDescent="0.25">
      <c r="A6320" s="3">
        <v>25153018</v>
      </c>
      <c r="B6320" s="3" t="s">
        <v>8455</v>
      </c>
      <c r="C6320" s="4">
        <v>101854</v>
      </c>
      <c r="D6320" s="3" t="s">
        <v>4708</v>
      </c>
      <c r="E6320" s="3" t="s">
        <v>3</v>
      </c>
      <c r="F6320" s="4" t="s">
        <v>12</v>
      </c>
      <c r="G6320" s="3"/>
      <c r="H6320" s="3"/>
      <c r="I6320" s="3"/>
      <c r="J6320" s="8">
        <v>0</v>
      </c>
      <c r="K6320" s="12">
        <f>IFERROR(VLOOKUP($A6320,[1]Piv!$B:$C,2,FALSE),0)</f>
        <v>0</v>
      </c>
      <c r="L6320" s="12">
        <f>IFERROR(VLOOKUP($A6320,'[2]FINAL (2)'!$A$1:$F$7700,3,FALSE),0)</f>
        <v>0</v>
      </c>
      <c r="M6320" s="12">
        <f>IFERROR(VLOOKUP($A6320,'[2]FINAL (2)'!$A$1:$F$7700,5,FALSE),0)</f>
        <v>0</v>
      </c>
      <c r="N6320" s="12">
        <f>IFERROR(VLOOKUP($A6320,[3]Sheet3!$A$1:$C$4542,3,FALSE),0)</f>
        <v>0</v>
      </c>
      <c r="O6320" s="10">
        <f t="shared" si="99"/>
        <v>0</v>
      </c>
      <c r="P6320"/>
    </row>
    <row r="6321" spans="1:16" x14ac:dyDescent="0.25">
      <c r="A6321" s="3">
        <v>7566600</v>
      </c>
      <c r="B6321" s="3" t="s">
        <v>8456</v>
      </c>
      <c r="C6321" s="4">
        <v>101854</v>
      </c>
      <c r="D6321" s="3" t="s">
        <v>4708</v>
      </c>
      <c r="E6321" s="3" t="s">
        <v>3</v>
      </c>
      <c r="F6321" s="4" t="s">
        <v>12</v>
      </c>
      <c r="G6321" s="3"/>
      <c r="H6321" s="3"/>
      <c r="I6321" s="3"/>
      <c r="J6321" s="8">
        <v>0</v>
      </c>
      <c r="K6321" s="12">
        <f>IFERROR(VLOOKUP($A6321,[1]Piv!$B:$C,2,FALSE),0)</f>
        <v>0</v>
      </c>
      <c r="L6321" s="12">
        <f>IFERROR(VLOOKUP($A6321,'[2]FINAL (2)'!$A$1:$F$7700,3,FALSE),0)</f>
        <v>0</v>
      </c>
      <c r="M6321" s="12">
        <f>IFERROR(VLOOKUP($A6321,'[2]FINAL (2)'!$A$1:$F$7700,5,FALSE),0)</f>
        <v>0</v>
      </c>
      <c r="N6321" s="12">
        <f>IFERROR(VLOOKUP($A6321,[3]Sheet3!$A$1:$C$4542,3,FALSE),0)</f>
        <v>0</v>
      </c>
      <c r="O6321" s="10">
        <f t="shared" si="99"/>
        <v>0</v>
      </c>
      <c r="P6321"/>
    </row>
    <row r="6322" spans="1:16" x14ac:dyDescent="0.25">
      <c r="A6322" s="3">
        <v>5661737</v>
      </c>
      <c r="B6322" s="3" t="s">
        <v>8457</v>
      </c>
      <c r="C6322" s="4">
        <v>101854</v>
      </c>
      <c r="D6322" s="3" t="s">
        <v>4708</v>
      </c>
      <c r="E6322" s="3" t="s">
        <v>3</v>
      </c>
      <c r="F6322" s="4" t="s">
        <v>12</v>
      </c>
      <c r="G6322" s="3"/>
      <c r="H6322" s="3"/>
      <c r="I6322" s="3"/>
      <c r="J6322" s="8">
        <v>0</v>
      </c>
      <c r="K6322" s="12">
        <f>IFERROR(VLOOKUP($A6322,[1]Piv!$B:$C,2,FALSE),0)</f>
        <v>0</v>
      </c>
      <c r="L6322" s="12">
        <f>IFERROR(VLOOKUP($A6322,'[2]FINAL (2)'!$A$1:$F$7700,3,FALSE),0)</f>
        <v>0</v>
      </c>
      <c r="M6322" s="12">
        <f>IFERROR(VLOOKUP($A6322,'[2]FINAL (2)'!$A$1:$F$7700,5,FALSE),0)</f>
        <v>0</v>
      </c>
      <c r="N6322" s="12">
        <f>IFERROR(VLOOKUP($A6322,[3]Sheet3!$A$1:$C$4542,3,FALSE),0)</f>
        <v>0</v>
      </c>
      <c r="O6322" s="10">
        <f t="shared" si="99"/>
        <v>0</v>
      </c>
      <c r="P6322"/>
    </row>
    <row r="6323" spans="1:16" x14ac:dyDescent="0.25">
      <c r="A6323" s="3">
        <v>26946182</v>
      </c>
      <c r="B6323" s="3" t="s">
        <v>8458</v>
      </c>
      <c r="C6323" s="4">
        <v>101854</v>
      </c>
      <c r="D6323" s="3" t="s">
        <v>4708</v>
      </c>
      <c r="E6323" s="3" t="s">
        <v>3</v>
      </c>
      <c r="F6323" s="4" t="s">
        <v>4</v>
      </c>
      <c r="G6323" s="3">
        <v>86323</v>
      </c>
      <c r="H6323" s="3" t="s">
        <v>3286</v>
      </c>
      <c r="I6323" s="3" t="s">
        <v>3999</v>
      </c>
      <c r="J6323" s="8">
        <v>1000000</v>
      </c>
      <c r="K6323" s="12">
        <f>IFERROR(VLOOKUP($A6323,[1]Piv!$B:$C,2,FALSE),0)</f>
        <v>1013109.21</v>
      </c>
      <c r="L6323" s="12">
        <f>IFERROR(VLOOKUP($A6323,'[2]FINAL (2)'!$A$1:$F$7700,3,FALSE),0)</f>
        <v>0</v>
      </c>
      <c r="M6323" s="12">
        <f>IFERROR(VLOOKUP($A6323,'[2]FINAL (2)'!$A$1:$F$7700,5,FALSE),0)</f>
        <v>0</v>
      </c>
      <c r="N6323" s="12">
        <f>IFERROR(VLOOKUP($A6323,[3]Sheet3!$A$1:$C$4542,3,FALSE),0)</f>
        <v>0</v>
      </c>
      <c r="O6323" s="10">
        <f t="shared" si="99"/>
        <v>1013109.21</v>
      </c>
      <c r="P6323" s="10">
        <f>O6323-J6323</f>
        <v>13109.209999999963</v>
      </c>
    </row>
    <row r="6324" spans="1:16" x14ac:dyDescent="0.25">
      <c r="A6324" s="3">
        <v>19713939</v>
      </c>
      <c r="B6324" s="3" t="s">
        <v>8459</v>
      </c>
      <c r="C6324" s="4">
        <v>101854</v>
      </c>
      <c r="D6324" s="3" t="s">
        <v>4708</v>
      </c>
      <c r="E6324" s="3" t="s">
        <v>3</v>
      </c>
      <c r="F6324" s="4" t="s">
        <v>12</v>
      </c>
      <c r="G6324" s="3"/>
      <c r="H6324" s="3"/>
      <c r="I6324" s="3"/>
      <c r="J6324" s="8">
        <v>0</v>
      </c>
      <c r="K6324" s="12">
        <f>IFERROR(VLOOKUP($A6324,[1]Piv!$B:$C,2,FALSE),0)</f>
        <v>0</v>
      </c>
      <c r="L6324" s="12">
        <f>IFERROR(VLOOKUP($A6324,'[2]FINAL (2)'!$A$1:$F$7700,3,FALSE),0)</f>
        <v>0</v>
      </c>
      <c r="M6324" s="12">
        <f>IFERROR(VLOOKUP($A6324,'[2]FINAL (2)'!$A$1:$F$7700,5,FALSE),0)</f>
        <v>0</v>
      </c>
      <c r="N6324" s="12">
        <f>IFERROR(VLOOKUP($A6324,[3]Sheet3!$A$1:$C$4542,3,FALSE),0)</f>
        <v>0</v>
      </c>
      <c r="O6324" s="10">
        <f t="shared" si="99"/>
        <v>0</v>
      </c>
      <c r="P6324"/>
    </row>
    <row r="6325" spans="1:16" x14ac:dyDescent="0.25">
      <c r="A6325" s="3">
        <v>6981664</v>
      </c>
      <c r="B6325" s="3" t="s">
        <v>2147</v>
      </c>
      <c r="C6325" s="4">
        <v>101061</v>
      </c>
      <c r="D6325" s="3" t="s">
        <v>3587</v>
      </c>
      <c r="E6325" s="3" t="s">
        <v>3</v>
      </c>
      <c r="F6325" s="4" t="s">
        <v>4</v>
      </c>
      <c r="G6325" s="3">
        <v>129955</v>
      </c>
      <c r="H6325" s="3" t="s">
        <v>3253</v>
      </c>
      <c r="I6325" s="3" t="s">
        <v>4001</v>
      </c>
      <c r="J6325" s="8">
        <v>30000</v>
      </c>
      <c r="K6325" s="12">
        <f>IFERROR(VLOOKUP($A6325,[1]Piv!$B:$C,2,FALSE),0)</f>
        <v>0</v>
      </c>
      <c r="L6325" s="12">
        <f>IFERROR(VLOOKUP($A6325,'[2]FINAL (2)'!$A$1:$F$7700,3,FALSE),0)</f>
        <v>0</v>
      </c>
      <c r="M6325" s="12">
        <f>IFERROR(VLOOKUP($A6325,'[2]FINAL (2)'!$A$1:$F$7700,5,FALSE),0)</f>
        <v>0</v>
      </c>
      <c r="N6325" s="12">
        <f>IFERROR(VLOOKUP($A6325,[3]Sheet3!$A$1:$C$4542,3,FALSE),0)</f>
        <v>30000</v>
      </c>
      <c r="O6325" s="10">
        <f t="shared" si="99"/>
        <v>30000</v>
      </c>
      <c r="P6325" s="10">
        <f>O6325-J6325</f>
        <v>0</v>
      </c>
    </row>
    <row r="6326" spans="1:16" x14ac:dyDescent="0.25">
      <c r="A6326" s="3">
        <v>22384146</v>
      </c>
      <c r="B6326" s="3" t="s">
        <v>2074</v>
      </c>
      <c r="C6326" s="4">
        <v>101061</v>
      </c>
      <c r="D6326" s="3" t="s">
        <v>3587</v>
      </c>
      <c r="E6326" s="3" t="s">
        <v>3</v>
      </c>
      <c r="F6326" s="4" t="s">
        <v>4</v>
      </c>
      <c r="G6326" s="3">
        <v>129955</v>
      </c>
      <c r="H6326" s="3" t="s">
        <v>3253</v>
      </c>
      <c r="I6326" s="3" t="s">
        <v>4001</v>
      </c>
      <c r="J6326" s="8">
        <v>50874043.600000001</v>
      </c>
      <c r="K6326" s="12">
        <f>IFERROR(VLOOKUP($A6326,[1]Piv!$B:$C,2,FALSE),0)</f>
        <v>45225123.469999999</v>
      </c>
      <c r="L6326" s="12">
        <f>IFERROR(VLOOKUP($A6326,'[2]FINAL (2)'!$A$1:$F$7700,3,FALSE),0)</f>
        <v>2009362.4</v>
      </c>
      <c r="M6326" s="12">
        <f>IFERROR(VLOOKUP($A6326,'[2]FINAL (2)'!$A$1:$F$7700,5,FALSE),0)</f>
        <v>0</v>
      </c>
      <c r="N6326" s="12">
        <f>IFERROR(VLOOKUP($A6326,[3]Sheet3!$A$1:$C$4542,3,FALSE),0)</f>
        <v>300000</v>
      </c>
      <c r="O6326" s="10">
        <f t="shared" si="99"/>
        <v>47534485.869999997</v>
      </c>
      <c r="P6326" s="10">
        <f>O6326-J6326</f>
        <v>-3339557.7300000042</v>
      </c>
    </row>
    <row r="6327" spans="1:16" x14ac:dyDescent="0.25">
      <c r="A6327" s="3">
        <v>22996604</v>
      </c>
      <c r="B6327" s="3" t="s">
        <v>925</v>
      </c>
      <c r="C6327" s="4">
        <v>101061</v>
      </c>
      <c r="D6327" s="3" t="s">
        <v>3587</v>
      </c>
      <c r="E6327" s="3" t="s">
        <v>3</v>
      </c>
      <c r="F6327" s="4" t="s">
        <v>4</v>
      </c>
      <c r="G6327" s="3">
        <v>129955</v>
      </c>
      <c r="H6327" s="3" t="s">
        <v>3253</v>
      </c>
      <c r="I6327" s="3" t="s">
        <v>4001</v>
      </c>
      <c r="J6327" s="8">
        <v>1010000</v>
      </c>
      <c r="K6327" s="12">
        <f>IFERROR(VLOOKUP($A6327,[1]Piv!$B:$C,2,FALSE),0)</f>
        <v>1009284.07</v>
      </c>
      <c r="L6327" s="12">
        <f>IFERROR(VLOOKUP($A6327,'[2]FINAL (2)'!$A$1:$F$7700,3,FALSE),0)</f>
        <v>0</v>
      </c>
      <c r="M6327" s="12">
        <f>IFERROR(VLOOKUP($A6327,'[2]FINAL (2)'!$A$1:$F$7700,5,FALSE),0)</f>
        <v>801887.16</v>
      </c>
      <c r="N6327" s="12">
        <f>IFERROR(VLOOKUP($A6327,[3]Sheet3!$A$1:$C$4542,3,FALSE),0)</f>
        <v>10000</v>
      </c>
      <c r="O6327" s="10">
        <f t="shared" si="99"/>
        <v>1821171.23</v>
      </c>
      <c r="P6327" s="10">
        <f>O6327-J6327</f>
        <v>811171.23</v>
      </c>
    </row>
    <row r="6328" spans="1:16" x14ac:dyDescent="0.25">
      <c r="A6328" s="3">
        <v>4824917</v>
      </c>
      <c r="B6328" s="3" t="s">
        <v>8460</v>
      </c>
      <c r="C6328" s="4">
        <v>101855</v>
      </c>
      <c r="D6328" s="3" t="s">
        <v>4709</v>
      </c>
      <c r="E6328" s="3" t="s">
        <v>3</v>
      </c>
      <c r="F6328" s="4" t="s">
        <v>4</v>
      </c>
      <c r="G6328" s="3">
        <v>133095</v>
      </c>
      <c r="H6328" s="3" t="s">
        <v>3233</v>
      </c>
      <c r="I6328" s="3" t="s">
        <v>3999</v>
      </c>
      <c r="J6328" s="8">
        <v>5564936.6899999995</v>
      </c>
      <c r="K6328" s="12">
        <f>IFERROR(VLOOKUP($A6328,[1]Piv!$B:$C,2,FALSE),0)</f>
        <v>0</v>
      </c>
      <c r="L6328" s="12">
        <f>IFERROR(VLOOKUP($A6328,'[2]FINAL (2)'!$A$1:$F$7700,3,FALSE),0)</f>
        <v>5262317.05</v>
      </c>
      <c r="M6328" s="12">
        <f>IFERROR(VLOOKUP($A6328,'[2]FINAL (2)'!$A$1:$F$7700,5,FALSE),0)</f>
        <v>0</v>
      </c>
      <c r="N6328" s="12">
        <f>IFERROR(VLOOKUP($A6328,[3]Sheet3!$A$1:$C$4542,3,FALSE),0)</f>
        <v>260000</v>
      </c>
      <c r="O6328" s="10">
        <f t="shared" si="99"/>
        <v>5522317.0499999998</v>
      </c>
      <c r="P6328" s="10">
        <f>O6328-J6328</f>
        <v>-42619.639999999665</v>
      </c>
    </row>
    <row r="6329" spans="1:16" x14ac:dyDescent="0.25">
      <c r="A6329" s="3">
        <v>13938160</v>
      </c>
      <c r="B6329" s="3" t="s">
        <v>8461</v>
      </c>
      <c r="C6329" s="4">
        <v>101855</v>
      </c>
      <c r="D6329" s="3" t="s">
        <v>4709</v>
      </c>
      <c r="E6329" s="3" t="s">
        <v>3</v>
      </c>
      <c r="F6329" s="4" t="s">
        <v>12</v>
      </c>
      <c r="G6329" s="3">
        <v>133095</v>
      </c>
      <c r="H6329" s="3" t="s">
        <v>3233</v>
      </c>
      <c r="I6329" s="3" t="s">
        <v>3999</v>
      </c>
      <c r="J6329" s="8">
        <v>0</v>
      </c>
      <c r="K6329" s="12">
        <f>IFERROR(VLOOKUP($A6329,[1]Piv!$B:$C,2,FALSE),0)</f>
        <v>0</v>
      </c>
      <c r="L6329" s="12">
        <f>IFERROR(VLOOKUP($A6329,'[2]FINAL (2)'!$A$1:$F$7700,3,FALSE),0)</f>
        <v>0</v>
      </c>
      <c r="M6329" s="12">
        <f>IFERROR(VLOOKUP($A6329,'[2]FINAL (2)'!$A$1:$F$7700,5,FALSE),0)</f>
        <v>0</v>
      </c>
      <c r="N6329" s="12">
        <f>IFERROR(VLOOKUP($A6329,[3]Sheet3!$A$1:$C$4542,3,FALSE),0)</f>
        <v>0</v>
      </c>
      <c r="O6329" s="10">
        <f t="shared" si="99"/>
        <v>0</v>
      </c>
      <c r="P6329"/>
    </row>
    <row r="6330" spans="1:16" x14ac:dyDescent="0.25">
      <c r="A6330" s="3">
        <v>3072544</v>
      </c>
      <c r="B6330" s="3" t="s">
        <v>910</v>
      </c>
      <c r="C6330" s="4">
        <v>101064</v>
      </c>
      <c r="D6330" s="3" t="s">
        <v>3886</v>
      </c>
      <c r="E6330" s="3" t="s">
        <v>3</v>
      </c>
      <c r="F6330" s="4" t="s">
        <v>4</v>
      </c>
      <c r="G6330" s="3">
        <v>137175</v>
      </c>
      <c r="H6330" s="3" t="s">
        <v>3237</v>
      </c>
      <c r="I6330" s="3" t="s">
        <v>3999</v>
      </c>
      <c r="J6330" s="8">
        <v>2209729.5300000003</v>
      </c>
      <c r="K6330" s="12">
        <f>IFERROR(VLOOKUP($A6330,[1]Piv!$B:$C,2,FALSE),0)</f>
        <v>0</v>
      </c>
      <c r="L6330" s="12">
        <f>IFERROR(VLOOKUP($A6330,'[2]FINAL (2)'!$A$1:$F$7700,3,FALSE),0)</f>
        <v>606486.36</v>
      </c>
      <c r="M6330" s="12">
        <f>IFERROR(VLOOKUP($A6330,'[2]FINAL (2)'!$A$1:$F$7700,5,FALSE),0)</f>
        <v>0</v>
      </c>
      <c r="N6330" s="12">
        <f>IFERROR(VLOOKUP($A6330,[3]Sheet3!$A$1:$C$4542,3,FALSE),0)</f>
        <v>1600000</v>
      </c>
      <c r="O6330" s="10">
        <f t="shared" si="99"/>
        <v>2206486.36</v>
      </c>
      <c r="P6330" s="10">
        <f>O6330-J6330</f>
        <v>-3243.1700000003912</v>
      </c>
    </row>
    <row r="6331" spans="1:16" x14ac:dyDescent="0.25">
      <c r="A6331" s="3">
        <v>4691365</v>
      </c>
      <c r="B6331" s="3" t="s">
        <v>8462</v>
      </c>
      <c r="C6331" s="4">
        <v>101064</v>
      </c>
      <c r="D6331" s="3" t="s">
        <v>3886</v>
      </c>
      <c r="E6331" s="3" t="s">
        <v>3</v>
      </c>
      <c r="F6331" s="4" t="s">
        <v>12</v>
      </c>
      <c r="G6331" s="3"/>
      <c r="H6331" s="3"/>
      <c r="I6331" s="3"/>
      <c r="J6331" s="8">
        <v>0</v>
      </c>
      <c r="K6331" s="12">
        <f>IFERROR(VLOOKUP($A6331,[1]Piv!$B:$C,2,FALSE),0)</f>
        <v>0</v>
      </c>
      <c r="L6331" s="12">
        <f>IFERROR(VLOOKUP($A6331,'[2]FINAL (2)'!$A$1:$F$7700,3,FALSE),0)</f>
        <v>0</v>
      </c>
      <c r="M6331" s="12">
        <f>IFERROR(VLOOKUP($A6331,'[2]FINAL (2)'!$A$1:$F$7700,5,FALSE),0)</f>
        <v>0</v>
      </c>
      <c r="N6331" s="12">
        <f>IFERROR(VLOOKUP($A6331,[3]Sheet3!$A$1:$C$4542,3,FALSE),0)</f>
        <v>0</v>
      </c>
      <c r="O6331" s="10">
        <f t="shared" si="99"/>
        <v>0</v>
      </c>
      <c r="P6331"/>
    </row>
    <row r="6332" spans="1:16" x14ac:dyDescent="0.25">
      <c r="A6332" s="3">
        <v>4691366</v>
      </c>
      <c r="B6332" s="3" t="s">
        <v>8463</v>
      </c>
      <c r="C6332" s="4">
        <v>101064</v>
      </c>
      <c r="D6332" s="3" t="s">
        <v>3886</v>
      </c>
      <c r="E6332" s="3" t="s">
        <v>3</v>
      </c>
      <c r="F6332" s="4" t="s">
        <v>4</v>
      </c>
      <c r="G6332" s="3">
        <v>127360</v>
      </c>
      <c r="H6332" s="3" t="s">
        <v>3201</v>
      </c>
      <c r="I6332" s="3" t="s">
        <v>3999</v>
      </c>
      <c r="J6332" s="8">
        <v>1756338.97</v>
      </c>
      <c r="K6332" s="12">
        <f>IFERROR(VLOOKUP($A6332,[1]Piv!$B:$C,2,FALSE),0)</f>
        <v>0</v>
      </c>
      <c r="L6332" s="12">
        <f>IFERROR(VLOOKUP($A6332,'[2]FINAL (2)'!$A$1:$F$7700,3,FALSE),0)</f>
        <v>754225.98</v>
      </c>
      <c r="M6332" s="12">
        <f>IFERROR(VLOOKUP($A6332,'[2]FINAL (2)'!$A$1:$F$7700,5,FALSE),0)</f>
        <v>0</v>
      </c>
      <c r="N6332" s="12">
        <f>IFERROR(VLOOKUP($A6332,[3]Sheet3!$A$1:$C$4542,3,FALSE),0)</f>
        <v>1000000</v>
      </c>
      <c r="O6332" s="10">
        <f t="shared" si="99"/>
        <v>1754225.98</v>
      </c>
      <c r="P6332" s="10">
        <f>O6332-J6332</f>
        <v>-2112.9899999999907</v>
      </c>
    </row>
    <row r="6333" spans="1:16" x14ac:dyDescent="0.25">
      <c r="A6333" s="3">
        <v>5825885</v>
      </c>
      <c r="B6333" s="3" t="s">
        <v>334</v>
      </c>
      <c r="C6333" s="4">
        <v>101064</v>
      </c>
      <c r="D6333" s="3" t="s">
        <v>3886</v>
      </c>
      <c r="E6333" s="3" t="s">
        <v>3</v>
      </c>
      <c r="F6333" s="4" t="s">
        <v>4</v>
      </c>
      <c r="G6333" s="3">
        <v>133637</v>
      </c>
      <c r="H6333" s="3" t="s">
        <v>3242</v>
      </c>
      <c r="I6333" s="3" t="s">
        <v>3999</v>
      </c>
      <c r="J6333" s="8">
        <v>300000</v>
      </c>
      <c r="K6333" s="12">
        <f>IFERROR(VLOOKUP($A6333,[1]Piv!$B:$C,2,FALSE),0)</f>
        <v>0</v>
      </c>
      <c r="L6333" s="12">
        <f>IFERROR(VLOOKUP($A6333,'[2]FINAL (2)'!$A$1:$F$7700,3,FALSE),0)</f>
        <v>0</v>
      </c>
      <c r="M6333" s="12">
        <f>IFERROR(VLOOKUP($A6333,'[2]FINAL (2)'!$A$1:$F$7700,5,FALSE),0)</f>
        <v>60100.56</v>
      </c>
      <c r="N6333" s="12">
        <f>IFERROR(VLOOKUP($A6333,[3]Sheet3!$A$1:$C$4542,3,FALSE),0)</f>
        <v>300000</v>
      </c>
      <c r="O6333" s="10">
        <f t="shared" si="99"/>
        <v>360100.56</v>
      </c>
      <c r="P6333" s="10">
        <f>O6333-J6333</f>
        <v>60100.56</v>
      </c>
    </row>
    <row r="6334" spans="1:16" x14ac:dyDescent="0.25">
      <c r="A6334" s="3">
        <v>8209390</v>
      </c>
      <c r="B6334" s="3" t="s">
        <v>8464</v>
      </c>
      <c r="C6334" s="4">
        <v>101064</v>
      </c>
      <c r="D6334" s="3" t="s">
        <v>3886</v>
      </c>
      <c r="E6334" s="3" t="s">
        <v>3</v>
      </c>
      <c r="F6334" s="4" t="s">
        <v>12</v>
      </c>
      <c r="G6334" s="3"/>
      <c r="H6334" s="3"/>
      <c r="I6334" s="3"/>
      <c r="J6334" s="8">
        <v>0</v>
      </c>
      <c r="K6334" s="12">
        <f>IFERROR(VLOOKUP($A6334,[1]Piv!$B:$C,2,FALSE),0)</f>
        <v>0</v>
      </c>
      <c r="L6334" s="12">
        <f>IFERROR(VLOOKUP($A6334,'[2]FINAL (2)'!$A$1:$F$7700,3,FALSE),0)</f>
        <v>0</v>
      </c>
      <c r="M6334" s="12">
        <f>IFERROR(VLOOKUP($A6334,'[2]FINAL (2)'!$A$1:$F$7700,5,FALSE),0)</f>
        <v>0</v>
      </c>
      <c r="N6334" s="12">
        <f>IFERROR(VLOOKUP($A6334,[3]Sheet3!$A$1:$C$4542,3,FALSE),0)</f>
        <v>0</v>
      </c>
      <c r="O6334" s="10">
        <f t="shared" si="99"/>
        <v>0</v>
      </c>
      <c r="P6334"/>
    </row>
    <row r="6335" spans="1:16" x14ac:dyDescent="0.25">
      <c r="A6335" s="3">
        <v>6145916</v>
      </c>
      <c r="B6335" s="3" t="s">
        <v>46</v>
      </c>
      <c r="C6335" s="4">
        <v>101065</v>
      </c>
      <c r="D6335" s="3" t="s">
        <v>3887</v>
      </c>
      <c r="E6335" s="3" t="s">
        <v>3</v>
      </c>
      <c r="F6335" s="4" t="s">
        <v>4</v>
      </c>
      <c r="G6335" s="3">
        <v>98222</v>
      </c>
      <c r="H6335" s="3" t="s">
        <v>3256</v>
      </c>
      <c r="I6335" s="3" t="s">
        <v>3999</v>
      </c>
      <c r="J6335" s="8">
        <v>2900000</v>
      </c>
      <c r="K6335" s="12">
        <f>IFERROR(VLOOKUP($A6335,[1]Piv!$B:$C,2,FALSE),0)</f>
        <v>477478.68</v>
      </c>
      <c r="L6335" s="12">
        <f>IFERROR(VLOOKUP($A6335,'[2]FINAL (2)'!$A$1:$F$7700,3,FALSE),0)</f>
        <v>0</v>
      </c>
      <c r="M6335" s="12">
        <f>IFERROR(VLOOKUP($A6335,'[2]FINAL (2)'!$A$1:$F$7700,5,FALSE),0)</f>
        <v>0</v>
      </c>
      <c r="N6335" s="12">
        <f>IFERROR(VLOOKUP($A6335,[3]Sheet3!$A$1:$C$4542,3,FALSE),0)</f>
        <v>0</v>
      </c>
      <c r="O6335" s="10">
        <f t="shared" si="99"/>
        <v>477478.68</v>
      </c>
      <c r="P6335" s="10">
        <f>O6335-J6335</f>
        <v>-2422521.3199999998</v>
      </c>
    </row>
    <row r="6336" spans="1:16" x14ac:dyDescent="0.25">
      <c r="A6336" s="3">
        <v>6827112</v>
      </c>
      <c r="B6336" s="3" t="s">
        <v>2196</v>
      </c>
      <c r="C6336" s="4">
        <v>101065</v>
      </c>
      <c r="D6336" s="3" t="s">
        <v>3887</v>
      </c>
      <c r="E6336" s="3" t="s">
        <v>3</v>
      </c>
      <c r="F6336" s="4" t="s">
        <v>4</v>
      </c>
      <c r="G6336" s="3">
        <v>98222</v>
      </c>
      <c r="H6336" s="3" t="s">
        <v>3256</v>
      </c>
      <c r="I6336" s="3" t="s">
        <v>3999</v>
      </c>
      <c r="J6336" s="8">
        <v>11120000</v>
      </c>
      <c r="K6336" s="12">
        <f>IFERROR(VLOOKUP($A6336,[1]Piv!$B:$C,2,FALSE),0)</f>
        <v>421058.35</v>
      </c>
      <c r="L6336" s="12">
        <f>IFERROR(VLOOKUP($A6336,'[2]FINAL (2)'!$A$1:$F$7700,3,FALSE),0)</f>
        <v>0</v>
      </c>
      <c r="M6336" s="12">
        <f>IFERROR(VLOOKUP($A6336,'[2]FINAL (2)'!$A$1:$F$7700,5,FALSE),0)</f>
        <v>0</v>
      </c>
      <c r="N6336" s="12">
        <f>IFERROR(VLOOKUP($A6336,[3]Sheet3!$A$1:$C$4542,3,FALSE),0)</f>
        <v>0</v>
      </c>
      <c r="O6336" s="10">
        <f t="shared" si="99"/>
        <v>421058.35</v>
      </c>
      <c r="P6336" s="10">
        <f>O6336-J6336</f>
        <v>-10698941.65</v>
      </c>
    </row>
    <row r="6337" spans="1:16" x14ac:dyDescent="0.25">
      <c r="A6337" s="3">
        <v>10083264</v>
      </c>
      <c r="B6337" s="3" t="s">
        <v>8465</v>
      </c>
      <c r="C6337" s="4">
        <v>101065</v>
      </c>
      <c r="D6337" s="3" t="s">
        <v>3887</v>
      </c>
      <c r="E6337" s="3" t="s">
        <v>3</v>
      </c>
      <c r="F6337" s="4" t="s">
        <v>4</v>
      </c>
      <c r="G6337" s="3">
        <v>137286</v>
      </c>
      <c r="H6337" s="3" t="s">
        <v>3282</v>
      </c>
      <c r="I6337" s="3" t="s">
        <v>4001</v>
      </c>
      <c r="J6337" s="8">
        <v>13621934</v>
      </c>
      <c r="K6337" s="12">
        <f>IFERROR(VLOOKUP($A6337,[1]Piv!$B:$C,2,FALSE),0)</f>
        <v>13673029.369999999</v>
      </c>
      <c r="L6337" s="12">
        <f>IFERROR(VLOOKUP($A6337,'[2]FINAL (2)'!$A$1:$F$7700,3,FALSE),0)</f>
        <v>0</v>
      </c>
      <c r="M6337" s="12">
        <f>IFERROR(VLOOKUP($A6337,'[2]FINAL (2)'!$A$1:$F$7700,5,FALSE),0)</f>
        <v>0</v>
      </c>
      <c r="N6337" s="12">
        <f>IFERROR(VLOOKUP($A6337,[3]Sheet3!$A$1:$C$4542,3,FALSE),0)</f>
        <v>0</v>
      </c>
      <c r="O6337" s="10">
        <f t="shared" si="99"/>
        <v>13673029.369999999</v>
      </c>
      <c r="P6337" s="10">
        <f>O6337-J6337</f>
        <v>51095.36999999918</v>
      </c>
    </row>
    <row r="6338" spans="1:16" x14ac:dyDescent="0.25">
      <c r="A6338" s="3">
        <v>7090286</v>
      </c>
      <c r="B6338" s="3" t="s">
        <v>8466</v>
      </c>
      <c r="C6338" s="4">
        <v>101066</v>
      </c>
      <c r="D6338" s="3" t="s">
        <v>3588</v>
      </c>
      <c r="E6338" s="3" t="s">
        <v>3</v>
      </c>
      <c r="F6338" s="4" t="s">
        <v>4</v>
      </c>
      <c r="G6338" s="3">
        <v>88660</v>
      </c>
      <c r="H6338" s="3" t="s">
        <v>3268</v>
      </c>
      <c r="I6338" s="3" t="s">
        <v>4001</v>
      </c>
      <c r="J6338" s="8">
        <v>0</v>
      </c>
      <c r="K6338" s="12">
        <f>IFERROR(VLOOKUP($A6338,[1]Piv!$B:$C,2,FALSE),0)</f>
        <v>0</v>
      </c>
      <c r="L6338" s="12">
        <f>IFERROR(VLOOKUP($A6338,'[2]FINAL (2)'!$A$1:$F$7700,3,FALSE),0)</f>
        <v>1000000</v>
      </c>
      <c r="M6338" s="12">
        <f>IFERROR(VLOOKUP($A6338,'[2]FINAL (2)'!$A$1:$F$7700,5,FALSE),0)</f>
        <v>0</v>
      </c>
      <c r="N6338" s="12">
        <f>IFERROR(VLOOKUP($A6338,[3]Sheet3!$A$1:$C$4542,3,FALSE),0)</f>
        <v>5000000</v>
      </c>
      <c r="O6338" s="10">
        <f t="shared" si="99"/>
        <v>6000000</v>
      </c>
      <c r="P6338" s="10">
        <f>O6338-J6338</f>
        <v>6000000</v>
      </c>
    </row>
    <row r="6339" spans="1:16" x14ac:dyDescent="0.25">
      <c r="A6339" s="3">
        <v>15271805</v>
      </c>
      <c r="B6339" s="3" t="s">
        <v>2632</v>
      </c>
      <c r="C6339" s="4">
        <v>101066</v>
      </c>
      <c r="D6339" s="3" t="s">
        <v>3588</v>
      </c>
      <c r="E6339" s="3" t="s">
        <v>3</v>
      </c>
      <c r="F6339" s="4" t="s">
        <v>4</v>
      </c>
      <c r="G6339" s="3">
        <v>88660</v>
      </c>
      <c r="H6339" s="3" t="s">
        <v>3268</v>
      </c>
      <c r="I6339" s="3" t="s">
        <v>4001</v>
      </c>
      <c r="J6339" s="8">
        <v>5895526.9699999997</v>
      </c>
      <c r="K6339" s="12">
        <f>IFERROR(VLOOKUP($A6339,[1]Piv!$B:$C,2,FALSE),0)</f>
        <v>0</v>
      </c>
      <c r="L6339" s="12">
        <f>IFERROR(VLOOKUP($A6339,'[2]FINAL (2)'!$A$1:$F$7700,3,FALSE),0)</f>
        <v>2025017.99</v>
      </c>
      <c r="M6339" s="12">
        <f>IFERROR(VLOOKUP($A6339,'[2]FINAL (2)'!$A$1:$F$7700,5,FALSE),0)</f>
        <v>0</v>
      </c>
      <c r="N6339" s="12">
        <f>IFERROR(VLOOKUP($A6339,[3]Sheet3!$A$1:$C$4542,3,FALSE),0)</f>
        <v>3858000</v>
      </c>
      <c r="O6339" s="10">
        <f t="shared" ref="O6339:O6402" si="100">IFERROR(SUM(K6339,L6339,M6339,N6339),0)</f>
        <v>5883017.9900000002</v>
      </c>
      <c r="P6339" s="10">
        <f>O6339-J6339</f>
        <v>-12508.979999999516</v>
      </c>
    </row>
    <row r="6340" spans="1:16" x14ac:dyDescent="0.25">
      <c r="A6340" s="3">
        <v>15308174</v>
      </c>
      <c r="B6340" s="3" t="s">
        <v>8467</v>
      </c>
      <c r="C6340" s="4">
        <v>101066</v>
      </c>
      <c r="D6340" s="3" t="s">
        <v>3588</v>
      </c>
      <c r="E6340" s="3" t="s">
        <v>3</v>
      </c>
      <c r="F6340" s="4" t="s">
        <v>4</v>
      </c>
      <c r="G6340" s="3"/>
      <c r="H6340" s="3"/>
      <c r="I6340" s="3"/>
      <c r="J6340" s="8">
        <v>0</v>
      </c>
      <c r="K6340" s="12">
        <f>IFERROR(VLOOKUP($A6340,[1]Piv!$B:$C,2,FALSE),0)</f>
        <v>0</v>
      </c>
      <c r="L6340" s="12">
        <f>IFERROR(VLOOKUP($A6340,'[2]FINAL (2)'!$A$1:$F$7700,3,FALSE),0)</f>
        <v>0</v>
      </c>
      <c r="M6340" s="12">
        <f>IFERROR(VLOOKUP($A6340,'[2]FINAL (2)'!$A$1:$F$7700,5,FALSE),0)</f>
        <v>0</v>
      </c>
      <c r="N6340" s="12">
        <f>IFERROR(VLOOKUP($A6340,[3]Sheet3!$A$1:$C$4542,3,FALSE),0)</f>
        <v>0</v>
      </c>
      <c r="O6340" s="10">
        <f t="shared" si="100"/>
        <v>0</v>
      </c>
      <c r="P6340" s="10">
        <f>O6340-J6340</f>
        <v>0</v>
      </c>
    </row>
    <row r="6341" spans="1:16" x14ac:dyDescent="0.25">
      <c r="A6341" s="3">
        <v>15360860</v>
      </c>
      <c r="B6341" s="3" t="s">
        <v>3061</v>
      </c>
      <c r="C6341" s="4">
        <v>101066</v>
      </c>
      <c r="D6341" s="3" t="s">
        <v>3588</v>
      </c>
      <c r="E6341" s="3" t="s">
        <v>3</v>
      </c>
      <c r="F6341" s="4" t="s">
        <v>4</v>
      </c>
      <c r="G6341" s="3"/>
      <c r="H6341" s="3"/>
      <c r="I6341" s="3"/>
      <c r="J6341" s="8">
        <v>0</v>
      </c>
      <c r="K6341" s="12">
        <f>IFERROR(VLOOKUP($A6341,[1]Piv!$B:$C,2,FALSE),0)</f>
        <v>0</v>
      </c>
      <c r="L6341" s="12">
        <f>IFERROR(VLOOKUP($A6341,'[2]FINAL (2)'!$A$1:$F$7700,3,FALSE),0)</f>
        <v>0</v>
      </c>
      <c r="M6341" s="12">
        <f>IFERROR(VLOOKUP($A6341,'[2]FINAL (2)'!$A$1:$F$7700,5,FALSE),0)</f>
        <v>0</v>
      </c>
      <c r="N6341" s="12">
        <f>IFERROR(VLOOKUP($A6341,[3]Sheet3!$A$1:$C$4542,3,FALSE),0)</f>
        <v>0</v>
      </c>
      <c r="O6341" s="10">
        <f t="shared" si="100"/>
        <v>0</v>
      </c>
      <c r="P6341" s="10">
        <f>O6341-J6341</f>
        <v>0</v>
      </c>
    </row>
    <row r="6342" spans="1:16" x14ac:dyDescent="0.25">
      <c r="A6342" s="3">
        <v>22395407</v>
      </c>
      <c r="B6342" s="3" t="s">
        <v>8468</v>
      </c>
      <c r="C6342" s="4">
        <v>101066</v>
      </c>
      <c r="D6342" s="3" t="s">
        <v>3588</v>
      </c>
      <c r="E6342" s="3" t="s">
        <v>3</v>
      </c>
      <c r="F6342" s="4" t="s">
        <v>4</v>
      </c>
      <c r="G6342" s="3">
        <v>88660</v>
      </c>
      <c r="H6342" s="3" t="s">
        <v>3268</v>
      </c>
      <c r="I6342" s="3" t="s">
        <v>4001</v>
      </c>
      <c r="J6342" s="8">
        <v>0</v>
      </c>
      <c r="K6342" s="12">
        <f>IFERROR(VLOOKUP($A6342,[1]Piv!$B:$C,2,FALSE),0)</f>
        <v>1485403.67</v>
      </c>
      <c r="L6342" s="12">
        <f>IFERROR(VLOOKUP($A6342,'[2]FINAL (2)'!$A$1:$F$7700,3,FALSE),0)</f>
        <v>314767.92</v>
      </c>
      <c r="M6342" s="12">
        <f>IFERROR(VLOOKUP($A6342,'[2]FINAL (2)'!$A$1:$F$7700,5,FALSE),0)</f>
        <v>0</v>
      </c>
      <c r="N6342" s="12">
        <f>IFERROR(VLOOKUP($A6342,[3]Sheet3!$A$1:$C$4542,3,FALSE),0)</f>
        <v>0</v>
      </c>
      <c r="O6342" s="10">
        <f t="shared" si="100"/>
        <v>1800171.5899999999</v>
      </c>
      <c r="P6342" s="10">
        <f>O6342-J6342</f>
        <v>1800171.5899999999</v>
      </c>
    </row>
    <row r="6343" spans="1:16" x14ac:dyDescent="0.25">
      <c r="A6343" s="3">
        <v>17430511</v>
      </c>
      <c r="B6343" s="3" t="s">
        <v>8469</v>
      </c>
      <c r="C6343" s="4">
        <v>101856</v>
      </c>
      <c r="D6343" s="3" t="s">
        <v>4710</v>
      </c>
      <c r="E6343" s="3" t="s">
        <v>3</v>
      </c>
      <c r="F6343" s="4" t="s">
        <v>4</v>
      </c>
      <c r="G6343" s="3">
        <v>133356</v>
      </c>
      <c r="H6343" s="3" t="s">
        <v>3241</v>
      </c>
      <c r="I6343" s="3" t="s">
        <v>3999</v>
      </c>
      <c r="J6343" s="8">
        <v>2513294.7199999997</v>
      </c>
      <c r="K6343" s="12">
        <f>IFERROR(VLOOKUP($A6343,[1]Piv!$B:$C,2,FALSE),0)</f>
        <v>998990.54</v>
      </c>
      <c r="L6343" s="12">
        <f>IFERROR(VLOOKUP($A6343,'[2]FINAL (2)'!$A$1:$F$7700,3,FALSE),0)</f>
        <v>1008863.16</v>
      </c>
      <c r="M6343" s="12">
        <f>IFERROR(VLOOKUP($A6343,'[2]FINAL (2)'!$A$1:$F$7700,5,FALSE),0)</f>
        <v>0</v>
      </c>
      <c r="N6343" s="12">
        <f>IFERROR(VLOOKUP($A6343,[3]Sheet3!$A$1:$C$4542,3,FALSE),0)</f>
        <v>0</v>
      </c>
      <c r="O6343" s="10">
        <f t="shared" si="100"/>
        <v>2007853.7000000002</v>
      </c>
      <c r="P6343" s="10">
        <f>O6343-J6343</f>
        <v>-505441.01999999955</v>
      </c>
    </row>
    <row r="6344" spans="1:16" x14ac:dyDescent="0.25">
      <c r="A6344" s="3">
        <v>17430561</v>
      </c>
      <c r="B6344" s="3" t="s">
        <v>8470</v>
      </c>
      <c r="C6344" s="4">
        <v>101856</v>
      </c>
      <c r="D6344" s="3" t="s">
        <v>4710</v>
      </c>
      <c r="E6344" s="3" t="s">
        <v>3</v>
      </c>
      <c r="F6344" s="4" t="s">
        <v>12</v>
      </c>
      <c r="G6344" s="3"/>
      <c r="H6344" s="3"/>
      <c r="I6344" s="3"/>
      <c r="J6344" s="8">
        <v>0</v>
      </c>
      <c r="K6344" s="12">
        <f>IFERROR(VLOOKUP($A6344,[1]Piv!$B:$C,2,FALSE),0)</f>
        <v>0</v>
      </c>
      <c r="L6344" s="12">
        <f>IFERROR(VLOOKUP($A6344,'[2]FINAL (2)'!$A$1:$F$7700,3,FALSE),0)</f>
        <v>0</v>
      </c>
      <c r="M6344" s="12">
        <f>IFERROR(VLOOKUP($A6344,'[2]FINAL (2)'!$A$1:$F$7700,5,FALSE),0)</f>
        <v>0</v>
      </c>
      <c r="N6344" s="12">
        <f>IFERROR(VLOOKUP($A6344,[3]Sheet3!$A$1:$C$4542,3,FALSE),0)</f>
        <v>0</v>
      </c>
      <c r="O6344" s="10">
        <f t="shared" si="100"/>
        <v>0</v>
      </c>
      <c r="P6344"/>
    </row>
    <row r="6345" spans="1:16" x14ac:dyDescent="0.25">
      <c r="A6345" s="3">
        <v>3663444</v>
      </c>
      <c r="B6345" s="3" t="s">
        <v>2283</v>
      </c>
      <c r="C6345" s="4">
        <v>101067</v>
      </c>
      <c r="D6345" s="3" t="s">
        <v>1268</v>
      </c>
      <c r="E6345" s="3" t="s">
        <v>3</v>
      </c>
      <c r="F6345" s="4" t="s">
        <v>4</v>
      </c>
      <c r="G6345" s="3">
        <v>131084</v>
      </c>
      <c r="H6345" s="3" t="s">
        <v>3218</v>
      </c>
      <c r="I6345" s="3" t="s">
        <v>3999</v>
      </c>
      <c r="J6345" s="8">
        <v>9000000</v>
      </c>
      <c r="K6345" s="12">
        <f>IFERROR(VLOOKUP($A6345,[1]Piv!$B:$C,2,FALSE),0)</f>
        <v>1021046.36</v>
      </c>
      <c r="L6345" s="12">
        <f>IFERROR(VLOOKUP($A6345,'[2]FINAL (2)'!$A$1:$F$7700,3,FALSE),0)</f>
        <v>0</v>
      </c>
      <c r="M6345" s="12">
        <f>IFERROR(VLOOKUP($A6345,'[2]FINAL (2)'!$A$1:$F$7700,5,FALSE),0)</f>
        <v>601721.09</v>
      </c>
      <c r="N6345" s="12">
        <f>IFERROR(VLOOKUP($A6345,[3]Sheet3!$A$1:$C$4542,3,FALSE),0)</f>
        <v>8000000</v>
      </c>
      <c r="O6345" s="10">
        <f t="shared" si="100"/>
        <v>9622767.4499999993</v>
      </c>
      <c r="P6345" s="10">
        <f>O6345-J6345</f>
        <v>622767.44999999925</v>
      </c>
    </row>
    <row r="6346" spans="1:16" x14ac:dyDescent="0.25">
      <c r="A6346" s="3">
        <v>5304370</v>
      </c>
      <c r="B6346" s="3" t="s">
        <v>1267</v>
      </c>
      <c r="C6346" s="4">
        <v>101067</v>
      </c>
      <c r="D6346" s="3" t="s">
        <v>1268</v>
      </c>
      <c r="E6346" s="3" t="s">
        <v>3</v>
      </c>
      <c r="F6346" s="4" t="s">
        <v>12</v>
      </c>
      <c r="G6346" s="3">
        <v>131084</v>
      </c>
      <c r="H6346" s="3" t="s">
        <v>3218</v>
      </c>
      <c r="I6346" s="3" t="s">
        <v>3999</v>
      </c>
      <c r="J6346" s="8">
        <v>0</v>
      </c>
      <c r="K6346" s="12">
        <f>IFERROR(VLOOKUP($A6346,[1]Piv!$B:$C,2,FALSE),0)</f>
        <v>0</v>
      </c>
      <c r="L6346" s="12">
        <f>IFERROR(VLOOKUP($A6346,'[2]FINAL (2)'!$A$1:$F$7700,3,FALSE),0)</f>
        <v>0</v>
      </c>
      <c r="M6346" s="12">
        <f>IFERROR(VLOOKUP($A6346,'[2]FINAL (2)'!$A$1:$F$7700,5,FALSE),0)</f>
        <v>0</v>
      </c>
      <c r="N6346" s="12">
        <f>IFERROR(VLOOKUP($A6346,[3]Sheet3!$A$1:$C$4542,3,FALSE),0)</f>
        <v>0</v>
      </c>
      <c r="O6346" s="10">
        <f t="shared" si="100"/>
        <v>0</v>
      </c>
      <c r="P6346"/>
    </row>
    <row r="6347" spans="1:16" x14ac:dyDescent="0.25">
      <c r="A6347" s="3">
        <v>8668140</v>
      </c>
      <c r="B6347" s="3" t="s">
        <v>8471</v>
      </c>
      <c r="C6347" s="4">
        <v>101067</v>
      </c>
      <c r="D6347" s="3" t="s">
        <v>1268</v>
      </c>
      <c r="E6347" s="3" t="s">
        <v>3</v>
      </c>
      <c r="F6347" s="4" t="s">
        <v>4</v>
      </c>
      <c r="G6347" s="3"/>
      <c r="H6347" s="3"/>
      <c r="I6347" s="3"/>
      <c r="J6347" s="8">
        <v>1500000</v>
      </c>
      <c r="K6347" s="12">
        <f>IFERROR(VLOOKUP($A6347,[1]Piv!$B:$C,2,FALSE),0)</f>
        <v>0</v>
      </c>
      <c r="L6347" s="12">
        <f>IFERROR(VLOOKUP($A6347,'[2]FINAL (2)'!$A$1:$F$7700,3,FALSE),0)</f>
        <v>0</v>
      </c>
      <c r="M6347" s="12">
        <f>IFERROR(VLOOKUP($A6347,'[2]FINAL (2)'!$A$1:$F$7700,5,FALSE),0)</f>
        <v>0</v>
      </c>
      <c r="N6347" s="12">
        <f>IFERROR(VLOOKUP($A6347,[3]Sheet3!$A$1:$C$4542,3,FALSE),0)</f>
        <v>1500000</v>
      </c>
      <c r="O6347" s="10">
        <f t="shared" si="100"/>
        <v>1500000</v>
      </c>
      <c r="P6347" s="10">
        <f>O6347-J6347</f>
        <v>0</v>
      </c>
    </row>
    <row r="6348" spans="1:16" x14ac:dyDescent="0.25">
      <c r="A6348" s="3">
        <v>22602848</v>
      </c>
      <c r="B6348" s="3" t="s">
        <v>8472</v>
      </c>
      <c r="C6348" s="4">
        <v>101067</v>
      </c>
      <c r="D6348" s="3" t="s">
        <v>1268</v>
      </c>
      <c r="E6348" s="3" t="s">
        <v>3</v>
      </c>
      <c r="F6348" s="4" t="s">
        <v>12</v>
      </c>
      <c r="G6348" s="3">
        <v>131084</v>
      </c>
      <c r="H6348" s="3" t="s">
        <v>3218</v>
      </c>
      <c r="I6348" s="3" t="s">
        <v>3999</v>
      </c>
      <c r="J6348" s="8">
        <v>0</v>
      </c>
      <c r="K6348" s="12">
        <f>IFERROR(VLOOKUP($A6348,[1]Piv!$B:$C,2,FALSE),0)</f>
        <v>0</v>
      </c>
      <c r="L6348" s="12">
        <f>IFERROR(VLOOKUP($A6348,'[2]FINAL (2)'!$A$1:$F$7700,3,FALSE),0)</f>
        <v>0</v>
      </c>
      <c r="M6348" s="12">
        <f>IFERROR(VLOOKUP($A6348,'[2]FINAL (2)'!$A$1:$F$7700,5,FALSE),0)</f>
        <v>0</v>
      </c>
      <c r="N6348" s="12">
        <f>IFERROR(VLOOKUP($A6348,[3]Sheet3!$A$1:$C$4542,3,FALSE),0)</f>
        <v>0</v>
      </c>
      <c r="O6348" s="10">
        <f t="shared" si="100"/>
        <v>0</v>
      </c>
      <c r="P6348"/>
    </row>
    <row r="6349" spans="1:16" x14ac:dyDescent="0.25">
      <c r="A6349" s="3">
        <v>4071017</v>
      </c>
      <c r="B6349" s="3" t="s">
        <v>2843</v>
      </c>
      <c r="C6349" s="4">
        <v>101068</v>
      </c>
      <c r="D6349" s="3" t="s">
        <v>3888</v>
      </c>
      <c r="E6349" s="3" t="s">
        <v>3</v>
      </c>
      <c r="F6349" s="4" t="s">
        <v>4</v>
      </c>
      <c r="G6349" s="3">
        <v>95485</v>
      </c>
      <c r="H6349" s="3" t="s">
        <v>3229</v>
      </c>
      <c r="I6349" s="3" t="s">
        <v>3999</v>
      </c>
      <c r="J6349" s="8">
        <v>869000</v>
      </c>
      <c r="K6349" s="12">
        <f>IFERROR(VLOOKUP($A6349,[1]Piv!$B:$C,2,FALSE),0)</f>
        <v>508440.07</v>
      </c>
      <c r="L6349" s="12">
        <f>IFERROR(VLOOKUP($A6349,'[2]FINAL (2)'!$A$1:$F$7700,3,FALSE),0)</f>
        <v>0</v>
      </c>
      <c r="M6349" s="12">
        <f>IFERROR(VLOOKUP($A6349,'[2]FINAL (2)'!$A$1:$F$7700,5,FALSE),0)</f>
        <v>0</v>
      </c>
      <c r="N6349" s="12">
        <f>IFERROR(VLOOKUP($A6349,[3]Sheet3!$A$1:$C$4542,3,FALSE),0)</f>
        <v>369000</v>
      </c>
      <c r="O6349" s="10">
        <f t="shared" si="100"/>
        <v>877440.07000000007</v>
      </c>
      <c r="P6349" s="10">
        <f>O6349-J6349</f>
        <v>8440.0700000000652</v>
      </c>
    </row>
    <row r="6350" spans="1:16" x14ac:dyDescent="0.25">
      <c r="A6350" s="3">
        <v>7057672</v>
      </c>
      <c r="B6350" s="3" t="s">
        <v>8473</v>
      </c>
      <c r="C6350" s="4">
        <v>101068</v>
      </c>
      <c r="D6350" s="3" t="s">
        <v>3888</v>
      </c>
      <c r="E6350" s="3" t="s">
        <v>3</v>
      </c>
      <c r="F6350" s="4" t="s">
        <v>4</v>
      </c>
      <c r="G6350" s="3">
        <v>95485</v>
      </c>
      <c r="H6350" s="3" t="s">
        <v>3229</v>
      </c>
      <c r="I6350" s="3" t="s">
        <v>3999</v>
      </c>
      <c r="J6350" s="8">
        <v>250000</v>
      </c>
      <c r="K6350" s="12">
        <f>IFERROR(VLOOKUP($A6350,[1]Piv!$B:$C,2,FALSE),0)</f>
        <v>0</v>
      </c>
      <c r="L6350" s="12">
        <f>IFERROR(VLOOKUP($A6350,'[2]FINAL (2)'!$A$1:$F$7700,3,FALSE),0)</f>
        <v>150000</v>
      </c>
      <c r="M6350" s="12">
        <f>IFERROR(VLOOKUP($A6350,'[2]FINAL (2)'!$A$1:$F$7700,5,FALSE),0)</f>
        <v>0</v>
      </c>
      <c r="N6350" s="12">
        <f>IFERROR(VLOOKUP($A6350,[3]Sheet3!$A$1:$C$4542,3,FALSE),0)</f>
        <v>100000</v>
      </c>
      <c r="O6350" s="10">
        <f t="shared" si="100"/>
        <v>250000</v>
      </c>
      <c r="P6350" s="10">
        <f>O6350-J6350</f>
        <v>0</v>
      </c>
    </row>
    <row r="6351" spans="1:16" x14ac:dyDescent="0.25">
      <c r="A6351" s="3">
        <v>14161919</v>
      </c>
      <c r="B6351" s="3" t="s">
        <v>8474</v>
      </c>
      <c r="C6351" s="4">
        <v>101068</v>
      </c>
      <c r="D6351" s="3" t="s">
        <v>3888</v>
      </c>
      <c r="E6351" s="3" t="s">
        <v>3</v>
      </c>
      <c r="F6351" s="4" t="s">
        <v>4</v>
      </c>
      <c r="G6351" s="3">
        <v>95485</v>
      </c>
      <c r="H6351" s="3" t="s">
        <v>3229</v>
      </c>
      <c r="I6351" s="3" t="s">
        <v>3999</v>
      </c>
      <c r="J6351" s="8">
        <v>500000</v>
      </c>
      <c r="K6351" s="12">
        <f>IFERROR(VLOOKUP($A6351,[1]Piv!$B:$C,2,FALSE),0)</f>
        <v>508440.07</v>
      </c>
      <c r="L6351" s="12">
        <f>IFERROR(VLOOKUP($A6351,'[2]FINAL (2)'!$A$1:$F$7700,3,FALSE),0)</f>
        <v>0</v>
      </c>
      <c r="M6351" s="12">
        <f>IFERROR(VLOOKUP($A6351,'[2]FINAL (2)'!$A$1:$F$7700,5,FALSE),0)</f>
        <v>0</v>
      </c>
      <c r="N6351" s="12">
        <f>IFERROR(VLOOKUP($A6351,[3]Sheet3!$A$1:$C$4542,3,FALSE),0)</f>
        <v>0</v>
      </c>
      <c r="O6351" s="10">
        <f t="shared" si="100"/>
        <v>508440.07</v>
      </c>
      <c r="P6351" s="10">
        <f>O6351-J6351</f>
        <v>8440.070000000007</v>
      </c>
    </row>
    <row r="6352" spans="1:16" x14ac:dyDescent="0.25">
      <c r="A6352" s="3">
        <v>14332616</v>
      </c>
      <c r="B6352" s="3" t="s">
        <v>8475</v>
      </c>
      <c r="C6352" s="4">
        <v>101068</v>
      </c>
      <c r="D6352" s="3" t="s">
        <v>3888</v>
      </c>
      <c r="E6352" s="3" t="s">
        <v>3</v>
      </c>
      <c r="F6352" s="4" t="s">
        <v>12</v>
      </c>
      <c r="G6352" s="3"/>
      <c r="H6352" s="3"/>
      <c r="I6352" s="3"/>
      <c r="J6352" s="8">
        <v>0</v>
      </c>
      <c r="K6352" s="12">
        <f>IFERROR(VLOOKUP($A6352,[1]Piv!$B:$C,2,FALSE),0)</f>
        <v>0</v>
      </c>
      <c r="L6352" s="12">
        <f>IFERROR(VLOOKUP($A6352,'[2]FINAL (2)'!$A$1:$F$7700,3,FALSE),0)</f>
        <v>0</v>
      </c>
      <c r="M6352" s="12">
        <f>IFERROR(VLOOKUP($A6352,'[2]FINAL (2)'!$A$1:$F$7700,5,FALSE),0)</f>
        <v>0</v>
      </c>
      <c r="N6352" s="12">
        <f>IFERROR(VLOOKUP($A6352,[3]Sheet3!$A$1:$C$4542,3,FALSE),0)</f>
        <v>0</v>
      </c>
      <c r="O6352" s="10">
        <f t="shared" si="100"/>
        <v>0</v>
      </c>
      <c r="P6352"/>
    </row>
    <row r="6353" spans="1:16" x14ac:dyDescent="0.25">
      <c r="A6353" s="3">
        <v>19697703</v>
      </c>
      <c r="B6353" s="3" t="s">
        <v>1845</v>
      </c>
      <c r="C6353" s="4">
        <v>101068</v>
      </c>
      <c r="D6353" s="3" t="s">
        <v>3888</v>
      </c>
      <c r="E6353" s="3" t="s">
        <v>3</v>
      </c>
      <c r="F6353" s="4" t="s">
        <v>4</v>
      </c>
      <c r="G6353" s="3">
        <v>129478</v>
      </c>
      <c r="H6353" s="3" t="s">
        <v>3231</v>
      </c>
      <c r="I6353" s="3" t="s">
        <v>3999</v>
      </c>
      <c r="J6353" s="8">
        <v>4700000</v>
      </c>
      <c r="K6353" s="12">
        <f>IFERROR(VLOOKUP($A6353,[1]Piv!$B:$C,2,FALSE),0)</f>
        <v>3435231.34</v>
      </c>
      <c r="L6353" s="12">
        <f>IFERROR(VLOOKUP($A6353,'[2]FINAL (2)'!$A$1:$F$7700,3,FALSE),0)</f>
        <v>0</v>
      </c>
      <c r="M6353" s="12">
        <f>IFERROR(VLOOKUP($A6353,'[2]FINAL (2)'!$A$1:$F$7700,5,FALSE),0)</f>
        <v>0</v>
      </c>
      <c r="N6353" s="12">
        <f>IFERROR(VLOOKUP($A6353,[3]Sheet3!$A$1:$C$4542,3,FALSE),0)</f>
        <v>0</v>
      </c>
      <c r="O6353" s="10">
        <f t="shared" si="100"/>
        <v>3435231.34</v>
      </c>
      <c r="P6353" s="10">
        <f>O6353-J6353</f>
        <v>-1264768.6600000001</v>
      </c>
    </row>
    <row r="6354" spans="1:16" x14ac:dyDescent="0.25">
      <c r="A6354" s="3">
        <v>21540206</v>
      </c>
      <c r="B6354" s="3" t="s">
        <v>2566</v>
      </c>
      <c r="C6354" s="4">
        <v>101068</v>
      </c>
      <c r="D6354" s="3" t="s">
        <v>3888</v>
      </c>
      <c r="E6354" s="3" t="s">
        <v>3</v>
      </c>
      <c r="F6354" s="4" t="s">
        <v>4</v>
      </c>
      <c r="G6354" s="3">
        <v>95485</v>
      </c>
      <c r="H6354" s="3" t="s">
        <v>3229</v>
      </c>
      <c r="I6354" s="3" t="s">
        <v>3999</v>
      </c>
      <c r="J6354" s="8">
        <v>1500000</v>
      </c>
      <c r="K6354" s="12">
        <f>IFERROR(VLOOKUP($A6354,[1]Piv!$B:$C,2,FALSE),0)</f>
        <v>1016579.01</v>
      </c>
      <c r="L6354" s="12">
        <f>IFERROR(VLOOKUP($A6354,'[2]FINAL (2)'!$A$1:$F$7700,3,FALSE),0)</f>
        <v>0</v>
      </c>
      <c r="M6354" s="12">
        <f>IFERROR(VLOOKUP($A6354,'[2]FINAL (2)'!$A$1:$F$7700,5,FALSE),0)</f>
        <v>0</v>
      </c>
      <c r="N6354" s="12">
        <f>IFERROR(VLOOKUP($A6354,[3]Sheet3!$A$1:$C$4542,3,FALSE),0)</f>
        <v>500000</v>
      </c>
      <c r="O6354" s="10">
        <f t="shared" si="100"/>
        <v>1516579.01</v>
      </c>
      <c r="P6354" s="10">
        <f>O6354-J6354</f>
        <v>16579.010000000009</v>
      </c>
    </row>
    <row r="6355" spans="1:16" x14ac:dyDescent="0.25">
      <c r="A6355" s="3">
        <v>24037142</v>
      </c>
      <c r="B6355" s="3" t="s">
        <v>8476</v>
      </c>
      <c r="C6355" s="4">
        <v>101068</v>
      </c>
      <c r="D6355" s="3" t="s">
        <v>3888</v>
      </c>
      <c r="E6355" s="3" t="s">
        <v>3</v>
      </c>
      <c r="F6355" s="4" t="s">
        <v>4</v>
      </c>
      <c r="G6355" s="3">
        <v>88640</v>
      </c>
      <c r="H6355" s="3" t="s">
        <v>3987</v>
      </c>
      <c r="I6355" s="3" t="s">
        <v>4002</v>
      </c>
      <c r="J6355" s="8">
        <v>2021075.59</v>
      </c>
      <c r="K6355" s="12">
        <f>IFERROR(VLOOKUP($A6355,[1]Piv!$B:$C,2,FALSE),0)</f>
        <v>0</v>
      </c>
      <c r="L6355" s="12">
        <f>IFERROR(VLOOKUP($A6355,'[2]FINAL (2)'!$A$1:$F$7700,3,FALSE),0)</f>
        <v>2014050.4</v>
      </c>
      <c r="M6355" s="12">
        <f>IFERROR(VLOOKUP($A6355,'[2]FINAL (2)'!$A$1:$F$7700,5,FALSE),0)</f>
        <v>0</v>
      </c>
      <c r="N6355" s="12">
        <f>IFERROR(VLOOKUP($A6355,[3]Sheet3!$A$1:$C$4542,3,FALSE),0)</f>
        <v>0</v>
      </c>
      <c r="O6355" s="10">
        <f t="shared" si="100"/>
        <v>2014050.4</v>
      </c>
      <c r="P6355" s="10">
        <f>O6355-J6355</f>
        <v>-7025.190000000177</v>
      </c>
    </row>
    <row r="6356" spans="1:16" x14ac:dyDescent="0.25">
      <c r="A6356" s="3">
        <v>18884974</v>
      </c>
      <c r="B6356" s="3" t="s">
        <v>8477</v>
      </c>
      <c r="C6356" s="4">
        <v>101857</v>
      </c>
      <c r="D6356" s="3" t="s">
        <v>4711</v>
      </c>
      <c r="E6356" s="3" t="s">
        <v>3</v>
      </c>
      <c r="F6356" s="4" t="s">
        <v>12</v>
      </c>
      <c r="G6356" s="3"/>
      <c r="H6356" s="3"/>
      <c r="I6356" s="3" t="s">
        <v>3999</v>
      </c>
      <c r="J6356" s="8">
        <v>0</v>
      </c>
      <c r="K6356" s="12">
        <f>IFERROR(VLOOKUP($A6356,[1]Piv!$B:$C,2,FALSE),0)</f>
        <v>0</v>
      </c>
      <c r="L6356" s="12">
        <f>IFERROR(VLOOKUP($A6356,'[2]FINAL (2)'!$A$1:$F$7700,3,FALSE),0)</f>
        <v>0</v>
      </c>
      <c r="M6356" s="12">
        <f>IFERROR(VLOOKUP($A6356,'[2]FINAL (2)'!$A$1:$F$7700,5,FALSE),0)</f>
        <v>0</v>
      </c>
      <c r="N6356" s="12">
        <f>IFERROR(VLOOKUP($A6356,[3]Sheet3!$A$1:$C$4542,3,FALSE),0)</f>
        <v>0</v>
      </c>
      <c r="O6356" s="10">
        <f t="shared" si="100"/>
        <v>0</v>
      </c>
      <c r="P6356"/>
    </row>
    <row r="6357" spans="1:16" x14ac:dyDescent="0.25">
      <c r="A6357" s="3">
        <v>21623744</v>
      </c>
      <c r="B6357" s="3" t="s">
        <v>8478</v>
      </c>
      <c r="C6357" s="4">
        <v>101857</v>
      </c>
      <c r="D6357" s="3" t="s">
        <v>4711</v>
      </c>
      <c r="E6357" s="3" t="s">
        <v>3</v>
      </c>
      <c r="F6357" s="4" t="s">
        <v>4</v>
      </c>
      <c r="G6357" s="3">
        <v>127389</v>
      </c>
      <c r="H6357" s="3" t="s">
        <v>8839</v>
      </c>
      <c r="I6357" s="3" t="s">
        <v>3999</v>
      </c>
      <c r="J6357" s="8">
        <v>0</v>
      </c>
      <c r="K6357" s="12">
        <f>IFERROR(VLOOKUP($A6357,[1]Piv!$B:$C,2,FALSE),0)</f>
        <v>0</v>
      </c>
      <c r="L6357" s="12">
        <f>IFERROR(VLOOKUP($A6357,'[2]FINAL (2)'!$A$1:$F$7700,3,FALSE),0)</f>
        <v>0</v>
      </c>
      <c r="M6357" s="12">
        <f>IFERROR(VLOOKUP($A6357,'[2]FINAL (2)'!$A$1:$F$7700,5,FALSE),0)</f>
        <v>502963.94</v>
      </c>
      <c r="N6357" s="12">
        <f>IFERROR(VLOOKUP($A6357,[3]Sheet3!$A$1:$C$4542,3,FALSE),0)</f>
        <v>0</v>
      </c>
      <c r="O6357" s="10">
        <f t="shared" si="100"/>
        <v>502963.94</v>
      </c>
      <c r="P6357" s="10">
        <f>O6357-J6357</f>
        <v>502963.94</v>
      </c>
    </row>
    <row r="6358" spans="1:16" x14ac:dyDescent="0.25">
      <c r="A6358" s="3">
        <v>3103710</v>
      </c>
      <c r="B6358" s="3" t="s">
        <v>2110</v>
      </c>
      <c r="C6358" s="4">
        <v>101069</v>
      </c>
      <c r="D6358" s="3" t="s">
        <v>3589</v>
      </c>
      <c r="E6358" s="3" t="s">
        <v>3</v>
      </c>
      <c r="F6358" s="4" t="s">
        <v>4</v>
      </c>
      <c r="G6358" s="3">
        <v>138612</v>
      </c>
      <c r="H6358" s="3" t="s">
        <v>3267</v>
      </c>
      <c r="I6358" s="3" t="s">
        <v>3999</v>
      </c>
      <c r="J6358" s="8">
        <v>3500000</v>
      </c>
      <c r="K6358" s="12">
        <f>IFERROR(VLOOKUP($A6358,[1]Piv!$B:$C,2,FALSE),0)</f>
        <v>0</v>
      </c>
      <c r="L6358" s="12">
        <f>IFERROR(VLOOKUP($A6358,'[2]FINAL (2)'!$A$1:$F$7700,3,FALSE),0)</f>
        <v>0</v>
      </c>
      <c r="M6358" s="12">
        <f>IFERROR(VLOOKUP($A6358,'[2]FINAL (2)'!$A$1:$F$7700,5,FALSE),0)</f>
        <v>1000041.08</v>
      </c>
      <c r="N6358" s="12">
        <f>IFERROR(VLOOKUP($A6358,[3]Sheet3!$A$1:$C$4542,3,FALSE),0)</f>
        <v>3500000</v>
      </c>
      <c r="O6358" s="10">
        <f t="shared" si="100"/>
        <v>4500041.08</v>
      </c>
      <c r="P6358" s="10">
        <f>O6358-J6358</f>
        <v>1000041.0800000001</v>
      </c>
    </row>
    <row r="6359" spans="1:16" x14ac:dyDescent="0.25">
      <c r="A6359" s="3">
        <v>20671318</v>
      </c>
      <c r="B6359" s="3" t="s">
        <v>2170</v>
      </c>
      <c r="C6359" s="4">
        <v>101069</v>
      </c>
      <c r="D6359" s="3" t="s">
        <v>3589</v>
      </c>
      <c r="E6359" s="3" t="s">
        <v>3</v>
      </c>
      <c r="F6359" s="4" t="s">
        <v>4</v>
      </c>
      <c r="G6359" s="3">
        <v>133932</v>
      </c>
      <c r="H6359" s="3" t="s">
        <v>3251</v>
      </c>
      <c r="I6359" s="3" t="s">
        <v>3999</v>
      </c>
      <c r="J6359" s="8">
        <v>5000335.3600000003</v>
      </c>
      <c r="K6359" s="12">
        <f>IFERROR(VLOOKUP($A6359,[1]Piv!$B:$C,2,FALSE),0)</f>
        <v>0</v>
      </c>
      <c r="L6359" s="12">
        <f>IFERROR(VLOOKUP($A6359,'[2]FINAL (2)'!$A$1:$F$7700,3,FALSE),0)</f>
        <v>0</v>
      </c>
      <c r="M6359" s="12">
        <f>IFERROR(VLOOKUP($A6359,'[2]FINAL (2)'!$A$1:$F$7700,5,FALSE),0)</f>
        <v>500223.59</v>
      </c>
      <c r="N6359" s="12">
        <f>IFERROR(VLOOKUP($A6359,[3]Sheet3!$A$1:$C$4542,3,FALSE),0)</f>
        <v>4500000</v>
      </c>
      <c r="O6359" s="10">
        <f t="shared" si="100"/>
        <v>5000223.59</v>
      </c>
      <c r="P6359" s="10">
        <f>O6359-J6359</f>
        <v>-111.77000000048429</v>
      </c>
    </row>
    <row r="6360" spans="1:16" x14ac:dyDescent="0.25">
      <c r="A6360" s="3">
        <v>23081091</v>
      </c>
      <c r="B6360" s="3" t="s">
        <v>8479</v>
      </c>
      <c r="C6360" s="4">
        <v>101069</v>
      </c>
      <c r="D6360" s="3" t="s">
        <v>3589</v>
      </c>
      <c r="E6360" s="3" t="s">
        <v>3</v>
      </c>
      <c r="F6360" s="4" t="s">
        <v>12</v>
      </c>
      <c r="G6360" s="3">
        <v>133932</v>
      </c>
      <c r="H6360" s="3" t="s">
        <v>3251</v>
      </c>
      <c r="I6360" s="3" t="s">
        <v>3999</v>
      </c>
      <c r="J6360" s="8">
        <v>0</v>
      </c>
      <c r="K6360" s="12">
        <f>IFERROR(VLOOKUP($A6360,[1]Piv!$B:$C,2,FALSE),0)</f>
        <v>0</v>
      </c>
      <c r="L6360" s="12">
        <f>IFERROR(VLOOKUP($A6360,'[2]FINAL (2)'!$A$1:$F$7700,3,FALSE),0)</f>
        <v>0</v>
      </c>
      <c r="M6360" s="12">
        <f>IFERROR(VLOOKUP($A6360,'[2]FINAL (2)'!$A$1:$F$7700,5,FALSE),0)</f>
        <v>200000</v>
      </c>
      <c r="N6360" s="12">
        <f>IFERROR(VLOOKUP($A6360,[3]Sheet3!$A$1:$C$4542,3,FALSE),0)</f>
        <v>1600000</v>
      </c>
      <c r="O6360" s="10">
        <f t="shared" si="100"/>
        <v>1800000</v>
      </c>
      <c r="P6360"/>
    </row>
    <row r="6361" spans="1:16" x14ac:dyDescent="0.25">
      <c r="A6361" s="3">
        <v>1401289</v>
      </c>
      <c r="B6361" s="3" t="s">
        <v>2971</v>
      </c>
      <c r="C6361" s="4">
        <v>101072</v>
      </c>
      <c r="D6361" s="3" t="s">
        <v>3889</v>
      </c>
      <c r="E6361" s="3" t="s">
        <v>3</v>
      </c>
      <c r="F6361" s="4" t="s">
        <v>4</v>
      </c>
      <c r="G6361" s="3">
        <v>95485</v>
      </c>
      <c r="H6361" s="3" t="s">
        <v>3229</v>
      </c>
      <c r="I6361" s="3" t="s">
        <v>3999</v>
      </c>
      <c r="J6361" s="8">
        <v>12142207.84</v>
      </c>
      <c r="K6361" s="12">
        <f>IFERROR(VLOOKUP($A6361,[1]Piv!$B:$C,2,FALSE),0)</f>
        <v>0</v>
      </c>
      <c r="L6361" s="12">
        <f>IFERROR(VLOOKUP($A6361,'[2]FINAL (2)'!$A$1:$F$7700,3,FALSE),0)</f>
        <v>9394805.25</v>
      </c>
      <c r="M6361" s="12">
        <f>IFERROR(VLOOKUP($A6361,'[2]FINAL (2)'!$A$1:$F$7700,5,FALSE),0)</f>
        <v>0</v>
      </c>
      <c r="N6361" s="12">
        <f>IFERROR(VLOOKUP($A6361,[3]Sheet3!$A$1:$C$4542,3,FALSE),0)</f>
        <v>2700000</v>
      </c>
      <c r="O6361" s="10">
        <f t="shared" si="100"/>
        <v>12094805.25</v>
      </c>
      <c r="P6361" s="10">
        <f>O6361-J6361</f>
        <v>-47402.589999999851</v>
      </c>
    </row>
    <row r="6362" spans="1:16" x14ac:dyDescent="0.25">
      <c r="A6362" s="3">
        <v>5461362</v>
      </c>
      <c r="B6362" s="3" t="s">
        <v>264</v>
      </c>
      <c r="C6362" s="4">
        <v>101072</v>
      </c>
      <c r="D6362" s="3" t="s">
        <v>3889</v>
      </c>
      <c r="E6362" s="3" t="s">
        <v>3</v>
      </c>
      <c r="F6362" s="4" t="s">
        <v>4</v>
      </c>
      <c r="G6362" s="3">
        <v>95485</v>
      </c>
      <c r="H6362" s="3" t="s">
        <v>3229</v>
      </c>
      <c r="I6362" s="3" t="s">
        <v>3999</v>
      </c>
      <c r="J6362" s="8">
        <v>330473.42</v>
      </c>
      <c r="K6362" s="12">
        <f>IFERROR(VLOOKUP($A6362,[1]Piv!$B:$C,2,FALSE),0)</f>
        <v>0</v>
      </c>
      <c r="L6362" s="12">
        <f>IFERROR(VLOOKUP($A6362,'[2]FINAL (2)'!$A$1:$F$7700,3,FALSE),0)</f>
        <v>328648.95</v>
      </c>
      <c r="M6362" s="12">
        <f>IFERROR(VLOOKUP($A6362,'[2]FINAL (2)'!$A$1:$F$7700,5,FALSE),0)</f>
        <v>0</v>
      </c>
      <c r="N6362" s="12">
        <f>IFERROR(VLOOKUP($A6362,[3]Sheet3!$A$1:$C$4542,3,FALSE),0)</f>
        <v>0</v>
      </c>
      <c r="O6362" s="10">
        <f t="shared" si="100"/>
        <v>328648.95</v>
      </c>
      <c r="P6362" s="10">
        <f>O6362-J6362</f>
        <v>-1824.4699999999721</v>
      </c>
    </row>
    <row r="6363" spans="1:16" x14ac:dyDescent="0.25">
      <c r="A6363" s="3">
        <v>13895149</v>
      </c>
      <c r="B6363" s="3" t="s">
        <v>1328</v>
      </c>
      <c r="C6363" s="4">
        <v>101072</v>
      </c>
      <c r="D6363" s="3" t="s">
        <v>3889</v>
      </c>
      <c r="E6363" s="3" t="s">
        <v>3</v>
      </c>
      <c r="F6363" s="4" t="s">
        <v>4</v>
      </c>
      <c r="G6363" s="3">
        <v>95485</v>
      </c>
      <c r="H6363" s="3" t="s">
        <v>3229</v>
      </c>
      <c r="I6363" s="3" t="s">
        <v>3999</v>
      </c>
      <c r="J6363" s="8">
        <v>4090540.56</v>
      </c>
      <c r="K6363" s="12">
        <f>IFERROR(VLOOKUP($A6363,[1]Piv!$B:$C,2,FALSE),0)</f>
        <v>1913667.68</v>
      </c>
      <c r="L6363" s="12">
        <f>IFERROR(VLOOKUP($A6363,'[2]FINAL (2)'!$A$1:$F$7700,3,FALSE),0)</f>
        <v>2020360.38</v>
      </c>
      <c r="M6363" s="12">
        <f>IFERROR(VLOOKUP($A6363,'[2]FINAL (2)'!$A$1:$F$7700,5,FALSE),0)</f>
        <v>0</v>
      </c>
      <c r="N6363" s="12">
        <f>IFERROR(VLOOKUP($A6363,[3]Sheet3!$A$1:$C$4542,3,FALSE),0)</f>
        <v>0</v>
      </c>
      <c r="O6363" s="10">
        <f t="shared" si="100"/>
        <v>3934028.0599999996</v>
      </c>
      <c r="P6363" s="10">
        <f>O6363-J6363</f>
        <v>-156512.50000000047</v>
      </c>
    </row>
    <row r="6364" spans="1:16" x14ac:dyDescent="0.25">
      <c r="A6364" s="3">
        <v>1456950</v>
      </c>
      <c r="B6364" s="3" t="s">
        <v>8480</v>
      </c>
      <c r="C6364" s="4">
        <v>101074</v>
      </c>
      <c r="D6364" s="3" t="s">
        <v>3590</v>
      </c>
      <c r="E6364" s="3" t="s">
        <v>3</v>
      </c>
      <c r="F6364" s="4" t="s">
        <v>12</v>
      </c>
      <c r="G6364" s="3">
        <v>97860</v>
      </c>
      <c r="H6364" s="3" t="s">
        <v>3290</v>
      </c>
      <c r="I6364" s="3" t="s">
        <v>3999</v>
      </c>
      <c r="J6364" s="8">
        <v>0</v>
      </c>
      <c r="K6364" s="12">
        <f>IFERROR(VLOOKUP($A6364,[1]Piv!$B:$C,2,FALSE),0)</f>
        <v>0</v>
      </c>
      <c r="L6364" s="12">
        <f>IFERROR(VLOOKUP($A6364,'[2]FINAL (2)'!$A$1:$F$7700,3,FALSE),0)</f>
        <v>0</v>
      </c>
      <c r="M6364" s="12">
        <f>IFERROR(VLOOKUP($A6364,'[2]FINAL (2)'!$A$1:$F$7700,5,FALSE),0)</f>
        <v>0</v>
      </c>
      <c r="N6364" s="12">
        <f>IFERROR(VLOOKUP($A6364,[3]Sheet3!$A$1:$C$4542,3,FALSE),0)</f>
        <v>0</v>
      </c>
      <c r="O6364" s="10">
        <f t="shared" si="100"/>
        <v>0</v>
      </c>
      <c r="P6364"/>
    </row>
    <row r="6365" spans="1:16" x14ac:dyDescent="0.25">
      <c r="A6365" s="3">
        <v>1737635</v>
      </c>
      <c r="B6365" s="3" t="s">
        <v>8481</v>
      </c>
      <c r="C6365" s="4">
        <v>101074</v>
      </c>
      <c r="D6365" s="3" t="s">
        <v>3590</v>
      </c>
      <c r="E6365" s="3" t="s">
        <v>3</v>
      </c>
      <c r="F6365" s="4" t="s">
        <v>4</v>
      </c>
      <c r="G6365" s="3">
        <v>97860</v>
      </c>
      <c r="H6365" s="3" t="s">
        <v>3290</v>
      </c>
      <c r="I6365" s="3" t="s">
        <v>3999</v>
      </c>
      <c r="J6365" s="8">
        <v>0</v>
      </c>
      <c r="K6365" s="12">
        <f>IFERROR(VLOOKUP($A6365,[1]Piv!$B:$C,2,FALSE),0)</f>
        <v>0</v>
      </c>
      <c r="L6365" s="12">
        <f>IFERROR(VLOOKUP($A6365,'[2]FINAL (2)'!$A$1:$F$7700,3,FALSE),0)</f>
        <v>0</v>
      </c>
      <c r="M6365" s="12">
        <f>IFERROR(VLOOKUP($A6365,'[2]FINAL (2)'!$A$1:$F$7700,5,FALSE),0)</f>
        <v>1001675.78</v>
      </c>
      <c r="N6365" s="12">
        <f>IFERROR(VLOOKUP($A6365,[3]Sheet3!$A$1:$C$4542,3,FALSE),0)</f>
        <v>0</v>
      </c>
      <c r="O6365" s="10">
        <f t="shared" si="100"/>
        <v>1001675.78</v>
      </c>
      <c r="P6365" s="10">
        <f>O6365-J6365</f>
        <v>1001675.78</v>
      </c>
    </row>
    <row r="6366" spans="1:16" x14ac:dyDescent="0.25">
      <c r="A6366" s="3">
        <v>6631105</v>
      </c>
      <c r="B6366" s="3" t="s">
        <v>8482</v>
      </c>
      <c r="C6366" s="4">
        <v>101074</v>
      </c>
      <c r="D6366" s="3" t="s">
        <v>3590</v>
      </c>
      <c r="E6366" s="3" t="s">
        <v>3</v>
      </c>
      <c r="F6366" s="4" t="s">
        <v>4</v>
      </c>
      <c r="G6366" s="3">
        <v>97860</v>
      </c>
      <c r="H6366" s="3" t="s">
        <v>3290</v>
      </c>
      <c r="I6366" s="3" t="s">
        <v>3999</v>
      </c>
      <c r="J6366" s="8">
        <v>58430000</v>
      </c>
      <c r="K6366" s="12">
        <f>IFERROR(VLOOKUP($A6366,[1]Piv!$B:$C,2,FALSE),0)</f>
        <v>23062925.799999997</v>
      </c>
      <c r="L6366" s="12">
        <f>IFERROR(VLOOKUP($A6366,'[2]FINAL (2)'!$A$1:$F$7700,3,FALSE),0)</f>
        <v>0</v>
      </c>
      <c r="M6366" s="12">
        <f>IFERROR(VLOOKUP($A6366,'[2]FINAL (2)'!$A$1:$F$7700,5,FALSE),0)</f>
        <v>0</v>
      </c>
      <c r="N6366" s="12">
        <f>IFERROR(VLOOKUP($A6366,[3]Sheet3!$A$1:$C$4542,3,FALSE),0)</f>
        <v>430000</v>
      </c>
      <c r="O6366" s="10">
        <f t="shared" si="100"/>
        <v>23492925.799999997</v>
      </c>
      <c r="P6366" s="10">
        <f>O6366-J6366</f>
        <v>-34937074.200000003</v>
      </c>
    </row>
    <row r="6367" spans="1:16" x14ac:dyDescent="0.25">
      <c r="A6367" s="3">
        <v>7601921</v>
      </c>
      <c r="B6367" s="3" t="s">
        <v>8483</v>
      </c>
      <c r="C6367" s="4">
        <v>101074</v>
      </c>
      <c r="D6367" s="3" t="s">
        <v>3590</v>
      </c>
      <c r="E6367" s="3" t="s">
        <v>3</v>
      </c>
      <c r="F6367" s="4" t="s">
        <v>12</v>
      </c>
      <c r="G6367" s="3"/>
      <c r="H6367" s="3"/>
      <c r="I6367" s="3"/>
      <c r="J6367" s="8">
        <v>0</v>
      </c>
      <c r="K6367" s="12">
        <f>IFERROR(VLOOKUP($A6367,[1]Piv!$B:$C,2,FALSE),0)</f>
        <v>0</v>
      </c>
      <c r="L6367" s="12">
        <f>IFERROR(VLOOKUP($A6367,'[2]FINAL (2)'!$A$1:$F$7700,3,FALSE),0)</f>
        <v>0</v>
      </c>
      <c r="M6367" s="12">
        <f>IFERROR(VLOOKUP($A6367,'[2]FINAL (2)'!$A$1:$F$7700,5,FALSE),0)</f>
        <v>0</v>
      </c>
      <c r="N6367" s="12">
        <f>IFERROR(VLOOKUP($A6367,[3]Sheet3!$A$1:$C$4542,3,FALSE),0)</f>
        <v>0</v>
      </c>
      <c r="O6367" s="10">
        <f t="shared" si="100"/>
        <v>0</v>
      </c>
      <c r="P6367"/>
    </row>
    <row r="6368" spans="1:16" x14ac:dyDescent="0.25">
      <c r="A6368" s="3">
        <v>20015943</v>
      </c>
      <c r="B6368" s="3" t="s">
        <v>8484</v>
      </c>
      <c r="C6368" s="4">
        <v>101074</v>
      </c>
      <c r="D6368" s="3" t="s">
        <v>3590</v>
      </c>
      <c r="E6368" s="3" t="s">
        <v>3</v>
      </c>
      <c r="F6368" s="4" t="s">
        <v>4</v>
      </c>
      <c r="G6368" s="3">
        <v>97860</v>
      </c>
      <c r="H6368" s="3" t="s">
        <v>3290</v>
      </c>
      <c r="I6368" s="3" t="s">
        <v>3999</v>
      </c>
      <c r="J6368" s="8">
        <v>1000000</v>
      </c>
      <c r="K6368" s="12">
        <f>IFERROR(VLOOKUP($A6368,[1]Piv!$B:$C,2,FALSE),0)</f>
        <v>0</v>
      </c>
      <c r="L6368" s="12">
        <f>IFERROR(VLOOKUP($A6368,'[2]FINAL (2)'!$A$1:$F$7700,3,FALSE),0)</f>
        <v>0</v>
      </c>
      <c r="M6368" s="12">
        <f>IFERROR(VLOOKUP($A6368,'[2]FINAL (2)'!$A$1:$F$7700,5,FALSE),0)</f>
        <v>0</v>
      </c>
      <c r="N6368" s="12">
        <f>IFERROR(VLOOKUP($A6368,[3]Sheet3!$A$1:$C$4542,3,FALSE),0)</f>
        <v>1000000</v>
      </c>
      <c r="O6368" s="10">
        <f t="shared" si="100"/>
        <v>1000000</v>
      </c>
      <c r="P6368" s="10">
        <f>O6368-J6368</f>
        <v>0</v>
      </c>
    </row>
    <row r="6369" spans="1:16" x14ac:dyDescent="0.25">
      <c r="A6369" s="3">
        <v>5018656</v>
      </c>
      <c r="B6369" s="3" t="s">
        <v>8485</v>
      </c>
      <c r="C6369" s="4">
        <v>101073</v>
      </c>
      <c r="D6369" s="3" t="s">
        <v>4712</v>
      </c>
      <c r="E6369" s="3" t="s">
        <v>3</v>
      </c>
      <c r="F6369" s="4" t="s">
        <v>4</v>
      </c>
      <c r="G6369" s="3">
        <v>124664</v>
      </c>
      <c r="H6369" s="3" t="s">
        <v>3994</v>
      </c>
      <c r="I6369" s="3" t="s">
        <v>4001</v>
      </c>
      <c r="J6369" s="8">
        <v>69600000</v>
      </c>
      <c r="K6369" s="12">
        <f>IFERROR(VLOOKUP($A6369,[1]Piv!$B:$C,2,FALSE),0)</f>
        <v>71476930.260000005</v>
      </c>
      <c r="L6369" s="12">
        <f>IFERROR(VLOOKUP($A6369,'[2]FINAL (2)'!$A$1:$F$7700,3,FALSE),0)</f>
        <v>0</v>
      </c>
      <c r="M6369" s="12">
        <f>IFERROR(VLOOKUP($A6369,'[2]FINAL (2)'!$A$1:$F$7700,5,FALSE),0)</f>
        <v>0</v>
      </c>
      <c r="N6369" s="12">
        <f>IFERROR(VLOOKUP($A6369,[3]Sheet3!$A$1:$C$4542,3,FALSE),0)</f>
        <v>0</v>
      </c>
      <c r="O6369" s="10">
        <f t="shared" si="100"/>
        <v>71476930.260000005</v>
      </c>
      <c r="P6369" s="10">
        <f>O6369-J6369</f>
        <v>1876930.2600000054</v>
      </c>
    </row>
    <row r="6370" spans="1:16" x14ac:dyDescent="0.25">
      <c r="A6370" s="3">
        <v>25692899</v>
      </c>
      <c r="B6370" s="3" t="s">
        <v>8486</v>
      </c>
      <c r="C6370" s="4">
        <v>101073</v>
      </c>
      <c r="D6370" s="3" t="s">
        <v>4712</v>
      </c>
      <c r="E6370" s="3" t="s">
        <v>3</v>
      </c>
      <c r="F6370" s="4" t="s">
        <v>12</v>
      </c>
      <c r="G6370" s="3"/>
      <c r="H6370" s="3"/>
      <c r="I6370" s="3"/>
      <c r="J6370" s="8">
        <v>0</v>
      </c>
      <c r="K6370" s="12">
        <f>IFERROR(VLOOKUP($A6370,[1]Piv!$B:$C,2,FALSE),0)</f>
        <v>0</v>
      </c>
      <c r="L6370" s="12">
        <f>IFERROR(VLOOKUP($A6370,'[2]FINAL (2)'!$A$1:$F$7700,3,FALSE),0)</f>
        <v>0</v>
      </c>
      <c r="M6370" s="12">
        <f>IFERROR(VLOOKUP($A6370,'[2]FINAL (2)'!$A$1:$F$7700,5,FALSE),0)</f>
        <v>0</v>
      </c>
      <c r="N6370" s="12">
        <f>IFERROR(VLOOKUP($A6370,[3]Sheet3!$A$1:$C$4542,3,FALSE),0)</f>
        <v>0</v>
      </c>
      <c r="O6370" s="10">
        <f t="shared" si="100"/>
        <v>0</v>
      </c>
      <c r="P6370"/>
    </row>
    <row r="6371" spans="1:16" x14ac:dyDescent="0.25">
      <c r="A6371" s="3">
        <v>7793717</v>
      </c>
      <c r="B6371" s="3" t="s">
        <v>8487</v>
      </c>
      <c r="C6371" s="4">
        <v>101858</v>
      </c>
      <c r="D6371" s="3" t="s">
        <v>4713</v>
      </c>
      <c r="E6371" s="3" t="s">
        <v>3</v>
      </c>
      <c r="F6371" s="4" t="s">
        <v>4</v>
      </c>
      <c r="G6371" s="3">
        <v>61362</v>
      </c>
      <c r="H6371" s="3" t="s">
        <v>8838</v>
      </c>
      <c r="I6371" s="3" t="s">
        <v>3999</v>
      </c>
      <c r="J6371" s="8">
        <v>21660000</v>
      </c>
      <c r="K6371" s="12">
        <f>IFERROR(VLOOKUP($A6371,[1]Piv!$B:$C,2,FALSE),0)</f>
        <v>6434807.6600000001</v>
      </c>
      <c r="L6371" s="12">
        <f>IFERROR(VLOOKUP($A6371,'[2]FINAL (2)'!$A$1:$F$7700,3,FALSE),0)</f>
        <v>0</v>
      </c>
      <c r="M6371" s="12">
        <f>IFERROR(VLOOKUP($A6371,'[2]FINAL (2)'!$A$1:$F$7700,5,FALSE),0)</f>
        <v>1500000</v>
      </c>
      <c r="N6371" s="12">
        <f>IFERROR(VLOOKUP($A6371,[3]Sheet3!$A$1:$C$4542,3,FALSE),0)</f>
        <v>14260000</v>
      </c>
      <c r="O6371" s="10">
        <f t="shared" si="100"/>
        <v>22194807.66</v>
      </c>
      <c r="P6371" s="10">
        <f>O6371-J6371</f>
        <v>534807.66000000015</v>
      </c>
    </row>
    <row r="6372" spans="1:16" x14ac:dyDescent="0.25">
      <c r="A6372" s="3">
        <v>17357091</v>
      </c>
      <c r="B6372" s="3" t="s">
        <v>8488</v>
      </c>
      <c r="C6372" s="4">
        <v>101858</v>
      </c>
      <c r="D6372" s="3" t="s">
        <v>4713</v>
      </c>
      <c r="E6372" s="3" t="s">
        <v>3</v>
      </c>
      <c r="F6372" s="4" t="s">
        <v>12</v>
      </c>
      <c r="G6372" s="3"/>
      <c r="H6372" s="3"/>
      <c r="I6372" s="3"/>
      <c r="J6372" s="8">
        <v>0</v>
      </c>
      <c r="K6372" s="12">
        <f>IFERROR(VLOOKUP($A6372,[1]Piv!$B:$C,2,FALSE),0)</f>
        <v>0</v>
      </c>
      <c r="L6372" s="12">
        <f>IFERROR(VLOOKUP($A6372,'[2]FINAL (2)'!$A$1:$F$7700,3,FALSE),0)</f>
        <v>0</v>
      </c>
      <c r="M6372" s="12">
        <f>IFERROR(VLOOKUP($A6372,'[2]FINAL (2)'!$A$1:$F$7700,5,FALSE),0)</f>
        <v>0</v>
      </c>
      <c r="N6372" s="12">
        <f>IFERROR(VLOOKUP($A6372,[3]Sheet3!$A$1:$C$4542,3,FALSE),0)</f>
        <v>0</v>
      </c>
      <c r="O6372" s="10">
        <f t="shared" si="100"/>
        <v>0</v>
      </c>
      <c r="P6372"/>
    </row>
    <row r="6373" spans="1:16" x14ac:dyDescent="0.25">
      <c r="A6373" s="3">
        <v>16438996</v>
      </c>
      <c r="B6373" s="3" t="s">
        <v>8489</v>
      </c>
      <c r="C6373" s="4">
        <v>101858</v>
      </c>
      <c r="D6373" s="3" t="s">
        <v>4713</v>
      </c>
      <c r="E6373" s="3" t="s">
        <v>3</v>
      </c>
      <c r="F6373" s="4" t="s">
        <v>12</v>
      </c>
      <c r="G6373" s="3"/>
      <c r="H6373" s="3"/>
      <c r="I6373" s="3"/>
      <c r="J6373" s="8">
        <v>0</v>
      </c>
      <c r="K6373" s="12">
        <f>IFERROR(VLOOKUP($A6373,[1]Piv!$B:$C,2,FALSE),0)</f>
        <v>0</v>
      </c>
      <c r="L6373" s="12">
        <f>IFERROR(VLOOKUP($A6373,'[2]FINAL (2)'!$A$1:$F$7700,3,FALSE),0)</f>
        <v>0</v>
      </c>
      <c r="M6373" s="12">
        <f>IFERROR(VLOOKUP($A6373,'[2]FINAL (2)'!$A$1:$F$7700,5,FALSE),0)</f>
        <v>0</v>
      </c>
      <c r="N6373" s="12">
        <f>IFERROR(VLOOKUP($A6373,[3]Sheet3!$A$1:$C$4542,3,FALSE),0)</f>
        <v>0</v>
      </c>
      <c r="O6373" s="10">
        <f t="shared" si="100"/>
        <v>0</v>
      </c>
      <c r="P6373"/>
    </row>
    <row r="6374" spans="1:16" x14ac:dyDescent="0.25">
      <c r="A6374" s="3">
        <v>23514344</v>
      </c>
      <c r="B6374" s="3" t="s">
        <v>8490</v>
      </c>
      <c r="C6374" s="4">
        <v>101858</v>
      </c>
      <c r="D6374" s="3" t="s">
        <v>4713</v>
      </c>
      <c r="E6374" s="3" t="s">
        <v>3</v>
      </c>
      <c r="F6374" s="4" t="s">
        <v>12</v>
      </c>
      <c r="G6374" s="3"/>
      <c r="H6374" s="3"/>
      <c r="I6374" s="3"/>
      <c r="J6374" s="8">
        <v>0</v>
      </c>
      <c r="K6374" s="12">
        <f>IFERROR(VLOOKUP($A6374,[1]Piv!$B:$C,2,FALSE),0)</f>
        <v>0</v>
      </c>
      <c r="L6374" s="12">
        <f>IFERROR(VLOOKUP($A6374,'[2]FINAL (2)'!$A$1:$F$7700,3,FALSE),0)</f>
        <v>0</v>
      </c>
      <c r="M6374" s="12">
        <f>IFERROR(VLOOKUP($A6374,'[2]FINAL (2)'!$A$1:$F$7700,5,FALSE),0)</f>
        <v>0</v>
      </c>
      <c r="N6374" s="12">
        <f>IFERROR(VLOOKUP($A6374,[3]Sheet3!$A$1:$C$4542,3,FALSE),0)</f>
        <v>0</v>
      </c>
      <c r="O6374" s="10">
        <f t="shared" si="100"/>
        <v>0</v>
      </c>
      <c r="P6374"/>
    </row>
    <row r="6375" spans="1:16" x14ac:dyDescent="0.25">
      <c r="A6375" s="3">
        <v>6117421</v>
      </c>
      <c r="B6375" s="3" t="s">
        <v>8491</v>
      </c>
      <c r="C6375" s="4">
        <v>101859</v>
      </c>
      <c r="D6375" s="3" t="s">
        <v>4714</v>
      </c>
      <c r="E6375" s="3" t="s">
        <v>3</v>
      </c>
      <c r="F6375" s="4" t="s">
        <v>4</v>
      </c>
      <c r="G6375" s="3">
        <v>136923</v>
      </c>
      <c r="H6375" s="3" t="s">
        <v>8830</v>
      </c>
      <c r="I6375" s="3" t="s">
        <v>3999</v>
      </c>
      <c r="J6375" s="8">
        <v>3000000</v>
      </c>
      <c r="K6375" s="12">
        <f>IFERROR(VLOOKUP($A6375,[1]Piv!$B:$C,2,FALSE),0)</f>
        <v>0</v>
      </c>
      <c r="L6375" s="12">
        <f>IFERROR(VLOOKUP($A6375,'[2]FINAL (2)'!$A$1:$F$7700,3,FALSE),0)</f>
        <v>0</v>
      </c>
      <c r="M6375" s="12">
        <f>IFERROR(VLOOKUP($A6375,'[2]FINAL (2)'!$A$1:$F$7700,5,FALSE),0)</f>
        <v>200335.18</v>
      </c>
      <c r="N6375" s="12">
        <f>IFERROR(VLOOKUP($A6375,[3]Sheet3!$A$1:$C$4542,3,FALSE),0)</f>
        <v>3000000</v>
      </c>
      <c r="O6375" s="10">
        <f t="shared" si="100"/>
        <v>3200335.18</v>
      </c>
      <c r="P6375" s="10">
        <f>O6375-J6375</f>
        <v>200335.18000000017</v>
      </c>
    </row>
    <row r="6376" spans="1:16" x14ac:dyDescent="0.25">
      <c r="A6376" s="3">
        <v>26125810</v>
      </c>
      <c r="B6376" s="3" t="s">
        <v>8492</v>
      </c>
      <c r="C6376" s="4">
        <v>101859</v>
      </c>
      <c r="D6376" s="3" t="s">
        <v>4714</v>
      </c>
      <c r="E6376" s="3" t="s">
        <v>3</v>
      </c>
      <c r="F6376" s="4" t="s">
        <v>12</v>
      </c>
      <c r="G6376" s="3"/>
      <c r="H6376" s="3"/>
      <c r="I6376" s="3"/>
      <c r="J6376" s="8">
        <v>0</v>
      </c>
      <c r="K6376" s="12">
        <f>IFERROR(VLOOKUP($A6376,[1]Piv!$B:$C,2,FALSE),0)</f>
        <v>0</v>
      </c>
      <c r="L6376" s="12">
        <f>IFERROR(VLOOKUP($A6376,'[2]FINAL (2)'!$A$1:$F$7700,3,FALSE),0)</f>
        <v>0</v>
      </c>
      <c r="M6376" s="12">
        <f>IFERROR(VLOOKUP($A6376,'[2]FINAL (2)'!$A$1:$F$7700,5,FALSE),0)</f>
        <v>0</v>
      </c>
      <c r="N6376" s="12">
        <f>IFERROR(VLOOKUP($A6376,[3]Sheet3!$A$1:$C$4542,3,FALSE),0)</f>
        <v>0</v>
      </c>
      <c r="O6376" s="10">
        <f t="shared" si="100"/>
        <v>0</v>
      </c>
      <c r="P6376"/>
    </row>
    <row r="6377" spans="1:16" x14ac:dyDescent="0.25">
      <c r="A6377" s="3">
        <v>24094677</v>
      </c>
      <c r="B6377" s="3" t="s">
        <v>8493</v>
      </c>
      <c r="C6377" s="4">
        <v>101860</v>
      </c>
      <c r="D6377" s="3" t="s">
        <v>4715</v>
      </c>
      <c r="E6377" s="3" t="s">
        <v>3</v>
      </c>
      <c r="F6377" s="4" t="s">
        <v>4</v>
      </c>
      <c r="G6377" s="3">
        <v>88661</v>
      </c>
      <c r="H6377" s="3" t="s">
        <v>3200</v>
      </c>
      <c r="I6377" s="3" t="s">
        <v>3999</v>
      </c>
      <c r="J6377" s="8">
        <v>3000000</v>
      </c>
      <c r="K6377" s="12">
        <f>IFERROR(VLOOKUP($A6377,[1]Piv!$B:$C,2,FALSE),0)</f>
        <v>0</v>
      </c>
      <c r="L6377" s="12">
        <f>IFERROR(VLOOKUP($A6377,'[2]FINAL (2)'!$A$1:$F$7700,3,FALSE),0)</f>
        <v>0</v>
      </c>
      <c r="M6377" s="12">
        <f>IFERROR(VLOOKUP($A6377,'[2]FINAL (2)'!$A$1:$F$7700,5,FALSE),0)</f>
        <v>500000</v>
      </c>
      <c r="N6377" s="12">
        <f>IFERROR(VLOOKUP($A6377,[3]Sheet3!$A$1:$C$4542,3,FALSE),0)</f>
        <v>3000000</v>
      </c>
      <c r="O6377" s="10">
        <f t="shared" si="100"/>
        <v>3500000</v>
      </c>
      <c r="P6377" s="10">
        <f>O6377-J6377</f>
        <v>500000</v>
      </c>
    </row>
    <row r="6378" spans="1:16" x14ac:dyDescent="0.25">
      <c r="A6378" s="3">
        <v>26981505</v>
      </c>
      <c r="B6378" s="3" t="s">
        <v>8494</v>
      </c>
      <c r="C6378" s="4">
        <v>101860</v>
      </c>
      <c r="D6378" s="3" t="s">
        <v>4715</v>
      </c>
      <c r="E6378" s="3" t="s">
        <v>3</v>
      </c>
      <c r="F6378" s="4" t="s">
        <v>4</v>
      </c>
      <c r="G6378" s="3">
        <v>136690</v>
      </c>
      <c r="H6378" s="3" t="s">
        <v>8835</v>
      </c>
      <c r="I6378" s="3" t="s">
        <v>3999</v>
      </c>
      <c r="J6378" s="8">
        <v>3000000</v>
      </c>
      <c r="K6378" s="12">
        <f>IFERROR(VLOOKUP($A6378,[1]Piv!$B:$C,2,FALSE),0)</f>
        <v>0</v>
      </c>
      <c r="L6378" s="12">
        <f>IFERROR(VLOOKUP($A6378,'[2]FINAL (2)'!$A$1:$F$7700,3,FALSE),0)</f>
        <v>0</v>
      </c>
      <c r="M6378" s="12">
        <f>IFERROR(VLOOKUP($A6378,'[2]FINAL (2)'!$A$1:$F$7700,5,FALSE),0)</f>
        <v>0</v>
      </c>
      <c r="N6378" s="12">
        <f>IFERROR(VLOOKUP($A6378,[3]Sheet3!$A$1:$C$4542,3,FALSE),0)</f>
        <v>3000000</v>
      </c>
      <c r="O6378" s="10">
        <f t="shared" si="100"/>
        <v>3000000</v>
      </c>
      <c r="P6378" s="10">
        <f>O6378-J6378</f>
        <v>0</v>
      </c>
    </row>
    <row r="6379" spans="1:16" x14ac:dyDescent="0.25">
      <c r="A6379" s="3">
        <v>26349639</v>
      </c>
      <c r="B6379" s="3" t="s">
        <v>8495</v>
      </c>
      <c r="C6379" s="4">
        <v>101860</v>
      </c>
      <c r="D6379" s="3" t="s">
        <v>4715</v>
      </c>
      <c r="E6379" s="3" t="s">
        <v>3</v>
      </c>
      <c r="F6379" s="4" t="s">
        <v>4</v>
      </c>
      <c r="G6379" s="3">
        <v>136690</v>
      </c>
      <c r="H6379" s="3" t="s">
        <v>8835</v>
      </c>
      <c r="I6379" s="3" t="s">
        <v>3999</v>
      </c>
      <c r="J6379" s="8">
        <v>2800000</v>
      </c>
      <c r="K6379" s="12">
        <f>IFERROR(VLOOKUP($A6379,[1]Piv!$B:$C,2,FALSE),0)</f>
        <v>0</v>
      </c>
      <c r="L6379" s="12">
        <f>IFERROR(VLOOKUP($A6379,'[2]FINAL (2)'!$A$1:$F$7700,3,FALSE),0)</f>
        <v>0</v>
      </c>
      <c r="M6379" s="12">
        <f>IFERROR(VLOOKUP($A6379,'[2]FINAL (2)'!$A$1:$F$7700,5,FALSE),0)</f>
        <v>0</v>
      </c>
      <c r="N6379" s="12">
        <f>IFERROR(VLOOKUP($A6379,[3]Sheet3!$A$1:$C$4542,3,FALSE),0)</f>
        <v>2800000</v>
      </c>
      <c r="O6379" s="10">
        <f t="shared" si="100"/>
        <v>2800000</v>
      </c>
      <c r="P6379" s="10">
        <f>O6379-J6379</f>
        <v>0</v>
      </c>
    </row>
    <row r="6380" spans="1:16" x14ac:dyDescent="0.25">
      <c r="A6380" s="3">
        <v>24548133</v>
      </c>
      <c r="B6380" s="3" t="s">
        <v>8496</v>
      </c>
      <c r="C6380" s="4">
        <v>101860</v>
      </c>
      <c r="D6380" s="3" t="s">
        <v>4715</v>
      </c>
      <c r="E6380" s="3" t="s">
        <v>3</v>
      </c>
      <c r="F6380" s="4" t="s">
        <v>4</v>
      </c>
      <c r="G6380" s="3">
        <v>136690</v>
      </c>
      <c r="H6380" s="3" t="s">
        <v>8835</v>
      </c>
      <c r="I6380" s="3" t="s">
        <v>3999</v>
      </c>
      <c r="J6380" s="8">
        <v>2000000</v>
      </c>
      <c r="K6380" s="12">
        <f>IFERROR(VLOOKUP($A6380,[1]Piv!$B:$C,2,FALSE),0)</f>
        <v>0</v>
      </c>
      <c r="L6380" s="12">
        <f>IFERROR(VLOOKUP($A6380,'[2]FINAL (2)'!$A$1:$F$7700,3,FALSE),0)</f>
        <v>0</v>
      </c>
      <c r="M6380" s="12">
        <f>IFERROR(VLOOKUP($A6380,'[2]FINAL (2)'!$A$1:$F$7700,5,FALSE),0)</f>
        <v>0</v>
      </c>
      <c r="N6380" s="12">
        <f>IFERROR(VLOOKUP($A6380,[3]Sheet3!$A$1:$C$4542,3,FALSE),0)</f>
        <v>2000000</v>
      </c>
      <c r="O6380" s="10">
        <f t="shared" si="100"/>
        <v>2000000</v>
      </c>
      <c r="P6380" s="10">
        <f>O6380-J6380</f>
        <v>0</v>
      </c>
    </row>
    <row r="6381" spans="1:16" x14ac:dyDescent="0.25">
      <c r="A6381" s="3">
        <v>13067438</v>
      </c>
      <c r="B6381" s="3" t="s">
        <v>8497</v>
      </c>
      <c r="C6381" s="4">
        <v>101860</v>
      </c>
      <c r="D6381" s="3" t="s">
        <v>4715</v>
      </c>
      <c r="E6381" s="3" t="s">
        <v>3</v>
      </c>
      <c r="F6381" s="4" t="s">
        <v>12</v>
      </c>
      <c r="G6381" s="3"/>
      <c r="H6381" s="3"/>
      <c r="I6381" s="3"/>
      <c r="J6381" s="8">
        <v>0</v>
      </c>
      <c r="K6381" s="12">
        <f>IFERROR(VLOOKUP($A6381,[1]Piv!$B:$C,2,FALSE),0)</f>
        <v>0</v>
      </c>
      <c r="L6381" s="12">
        <f>IFERROR(VLOOKUP($A6381,'[2]FINAL (2)'!$A$1:$F$7700,3,FALSE),0)</f>
        <v>0</v>
      </c>
      <c r="M6381" s="12">
        <f>IFERROR(VLOOKUP($A6381,'[2]FINAL (2)'!$A$1:$F$7700,5,FALSE),0)</f>
        <v>0</v>
      </c>
      <c r="N6381" s="12">
        <f>IFERROR(VLOOKUP($A6381,[3]Sheet3!$A$1:$C$4542,3,FALSE),0)</f>
        <v>0</v>
      </c>
      <c r="O6381" s="10">
        <f t="shared" si="100"/>
        <v>0</v>
      </c>
      <c r="P6381"/>
    </row>
    <row r="6382" spans="1:16" x14ac:dyDescent="0.25">
      <c r="A6382" s="3">
        <v>18548673</v>
      </c>
      <c r="B6382" s="3" t="s">
        <v>8498</v>
      </c>
      <c r="C6382" s="4">
        <v>101075</v>
      </c>
      <c r="D6382" s="3" t="s">
        <v>3890</v>
      </c>
      <c r="E6382" s="3" t="s">
        <v>3</v>
      </c>
      <c r="F6382" s="4" t="s">
        <v>4</v>
      </c>
      <c r="G6382" s="3">
        <v>129093</v>
      </c>
      <c r="H6382" s="3" t="s">
        <v>3276</v>
      </c>
      <c r="I6382" s="3" t="s">
        <v>3999</v>
      </c>
      <c r="J6382" s="8">
        <v>3000000</v>
      </c>
      <c r="K6382" s="12">
        <f>IFERROR(VLOOKUP($A6382,[1]Piv!$B:$C,2,FALSE),0)</f>
        <v>0</v>
      </c>
      <c r="L6382" s="12">
        <f>IFERROR(VLOOKUP($A6382,'[2]FINAL (2)'!$A$1:$F$7700,3,FALSE),0)</f>
        <v>0</v>
      </c>
      <c r="M6382" s="12">
        <f>IFERROR(VLOOKUP($A6382,'[2]FINAL (2)'!$A$1:$F$7700,5,FALSE),0)</f>
        <v>1800267.47</v>
      </c>
      <c r="N6382" s="12">
        <f>IFERROR(VLOOKUP($A6382,[3]Sheet3!$A$1:$C$4542,3,FALSE),0)</f>
        <v>3000000</v>
      </c>
      <c r="O6382" s="10">
        <f t="shared" si="100"/>
        <v>4800267.47</v>
      </c>
      <c r="P6382" s="10">
        <f>O6382-J6382</f>
        <v>1800267.4699999997</v>
      </c>
    </row>
    <row r="6383" spans="1:16" x14ac:dyDescent="0.25">
      <c r="A6383" s="3">
        <v>19414975</v>
      </c>
      <c r="B6383" s="3" t="s">
        <v>2007</v>
      </c>
      <c r="C6383" s="4">
        <v>101075</v>
      </c>
      <c r="D6383" s="3" t="s">
        <v>3890</v>
      </c>
      <c r="E6383" s="3" t="s">
        <v>3</v>
      </c>
      <c r="F6383" s="4" t="s">
        <v>4</v>
      </c>
      <c r="G6383" s="3">
        <v>129093</v>
      </c>
      <c r="H6383" s="3" t="s">
        <v>3276</v>
      </c>
      <c r="I6383" s="3" t="s">
        <v>3999</v>
      </c>
      <c r="J6383" s="8">
        <v>8000000</v>
      </c>
      <c r="K6383" s="12">
        <f>IFERROR(VLOOKUP($A6383,[1]Piv!$B:$C,2,FALSE),0)</f>
        <v>0</v>
      </c>
      <c r="L6383" s="12">
        <f>IFERROR(VLOOKUP($A6383,'[2]FINAL (2)'!$A$1:$F$7700,3,FALSE),0)</f>
        <v>0</v>
      </c>
      <c r="M6383" s="12">
        <f>IFERROR(VLOOKUP($A6383,'[2]FINAL (2)'!$A$1:$F$7700,5,FALSE),0)</f>
        <v>2000000</v>
      </c>
      <c r="N6383" s="12">
        <f>IFERROR(VLOOKUP($A6383,[3]Sheet3!$A$1:$C$4542,3,FALSE),0)</f>
        <v>8000000</v>
      </c>
      <c r="O6383" s="10">
        <f t="shared" si="100"/>
        <v>10000000</v>
      </c>
      <c r="P6383" s="10">
        <f>O6383-J6383</f>
        <v>2000000</v>
      </c>
    </row>
    <row r="6384" spans="1:16" x14ac:dyDescent="0.25">
      <c r="A6384" s="3">
        <v>17335564</v>
      </c>
      <c r="B6384" s="3" t="s">
        <v>8499</v>
      </c>
      <c r="C6384" s="4">
        <v>101861</v>
      </c>
      <c r="D6384" s="3" t="s">
        <v>4716</v>
      </c>
      <c r="E6384" s="3" t="s">
        <v>3</v>
      </c>
      <c r="F6384" s="4" t="s">
        <v>4</v>
      </c>
      <c r="G6384" s="3">
        <v>138615</v>
      </c>
      <c r="H6384" s="3" t="s">
        <v>3208</v>
      </c>
      <c r="I6384" s="3" t="s">
        <v>3999</v>
      </c>
      <c r="J6384" s="8">
        <v>7200000</v>
      </c>
      <c r="K6384" s="12">
        <f>IFERROR(VLOOKUP($A6384,[1]Piv!$B:$C,2,FALSE),0)</f>
        <v>0</v>
      </c>
      <c r="L6384" s="12">
        <f>IFERROR(VLOOKUP($A6384,'[2]FINAL (2)'!$A$1:$F$7700,3,FALSE),0)</f>
        <v>0</v>
      </c>
      <c r="M6384" s="12">
        <f>IFERROR(VLOOKUP($A6384,'[2]FINAL (2)'!$A$1:$F$7700,5,FALSE),0)</f>
        <v>20033.84</v>
      </c>
      <c r="N6384" s="12">
        <f>IFERROR(VLOOKUP($A6384,[3]Sheet3!$A$1:$C$4542,3,FALSE),0)</f>
        <v>7200000</v>
      </c>
      <c r="O6384" s="10">
        <f t="shared" si="100"/>
        <v>7220033.8399999999</v>
      </c>
      <c r="P6384" s="10">
        <f>O6384-J6384</f>
        <v>20033.839999999851</v>
      </c>
    </row>
    <row r="6385" spans="1:16" x14ac:dyDescent="0.25">
      <c r="A6385" s="3">
        <v>23372866</v>
      </c>
      <c r="B6385" s="3" t="s">
        <v>8500</v>
      </c>
      <c r="C6385" s="4">
        <v>101861</v>
      </c>
      <c r="D6385" s="3" t="s">
        <v>4716</v>
      </c>
      <c r="E6385" s="3" t="s">
        <v>3</v>
      </c>
      <c r="F6385" s="4" t="s">
        <v>12</v>
      </c>
      <c r="G6385" s="3"/>
      <c r="H6385" s="3"/>
      <c r="I6385" s="3"/>
      <c r="J6385" s="8">
        <v>0</v>
      </c>
      <c r="K6385" s="12">
        <f>IFERROR(VLOOKUP($A6385,[1]Piv!$B:$C,2,FALSE),0)</f>
        <v>0</v>
      </c>
      <c r="L6385" s="12">
        <f>IFERROR(VLOOKUP($A6385,'[2]FINAL (2)'!$A$1:$F$7700,3,FALSE),0)</f>
        <v>0</v>
      </c>
      <c r="M6385" s="12">
        <f>IFERROR(VLOOKUP($A6385,'[2]FINAL (2)'!$A$1:$F$7700,5,FALSE),0)</f>
        <v>0</v>
      </c>
      <c r="N6385" s="12">
        <f>IFERROR(VLOOKUP($A6385,[3]Sheet3!$A$1:$C$4542,3,FALSE),0)</f>
        <v>0</v>
      </c>
      <c r="O6385" s="10">
        <f t="shared" si="100"/>
        <v>0</v>
      </c>
      <c r="P6385"/>
    </row>
    <row r="6386" spans="1:16" x14ac:dyDescent="0.25">
      <c r="A6386" s="3">
        <v>8094900</v>
      </c>
      <c r="B6386" s="3" t="s">
        <v>8501</v>
      </c>
      <c r="C6386" s="4">
        <v>101862</v>
      </c>
      <c r="D6386" s="3" t="s">
        <v>4717</v>
      </c>
      <c r="E6386" s="3" t="s">
        <v>3</v>
      </c>
      <c r="F6386" s="4" t="s">
        <v>4</v>
      </c>
      <c r="G6386" s="3">
        <v>121277</v>
      </c>
      <c r="H6386" s="3" t="s">
        <v>3265</v>
      </c>
      <c r="I6386" s="3" t="s">
        <v>4001</v>
      </c>
      <c r="J6386" s="8">
        <v>36312968.030000001</v>
      </c>
      <c r="K6386" s="12">
        <f>IFERROR(VLOOKUP($A6386,[1]Piv!$B:$C,2,FALSE),0)</f>
        <v>0</v>
      </c>
      <c r="L6386" s="12">
        <f>IFERROR(VLOOKUP($A6386,'[2]FINAL (2)'!$A$1:$F$7700,3,FALSE),0)</f>
        <v>6873604.2000000002</v>
      </c>
      <c r="M6386" s="12">
        <f>IFERROR(VLOOKUP($A6386,'[2]FINAL (2)'!$A$1:$F$7700,5,FALSE),0)</f>
        <v>0</v>
      </c>
      <c r="N6386" s="12">
        <f>IFERROR(VLOOKUP($A6386,[3]Sheet3!$A$1:$C$4542,3,FALSE),0)</f>
        <v>33205000</v>
      </c>
      <c r="O6386" s="10">
        <f t="shared" si="100"/>
        <v>40078604.200000003</v>
      </c>
      <c r="P6386" s="10">
        <f>O6386-J6386</f>
        <v>3765636.1700000018</v>
      </c>
    </row>
    <row r="6387" spans="1:16" x14ac:dyDescent="0.25">
      <c r="A6387" s="3">
        <v>18140039</v>
      </c>
      <c r="B6387" s="3" t="s">
        <v>8502</v>
      </c>
      <c r="C6387" s="4">
        <v>101862</v>
      </c>
      <c r="D6387" s="3" t="s">
        <v>4717</v>
      </c>
      <c r="E6387" s="3" t="s">
        <v>3</v>
      </c>
      <c r="F6387" s="4" t="s">
        <v>4</v>
      </c>
      <c r="G6387" s="3"/>
      <c r="H6387" s="3"/>
      <c r="I6387" s="3"/>
      <c r="J6387" s="8">
        <v>0</v>
      </c>
      <c r="K6387" s="12">
        <f>IFERROR(VLOOKUP($A6387,[1]Piv!$B:$C,2,FALSE),0)</f>
        <v>0</v>
      </c>
      <c r="L6387" s="12">
        <f>IFERROR(VLOOKUP($A6387,'[2]FINAL (2)'!$A$1:$F$7700,3,FALSE),0)</f>
        <v>0</v>
      </c>
      <c r="M6387" s="12">
        <f>IFERROR(VLOOKUP($A6387,'[2]FINAL (2)'!$A$1:$F$7700,5,FALSE),0)</f>
        <v>0</v>
      </c>
      <c r="N6387" s="12">
        <f>IFERROR(VLOOKUP($A6387,[3]Sheet3!$A$1:$C$4542,3,FALSE),0)</f>
        <v>500000</v>
      </c>
      <c r="O6387" s="10">
        <f t="shared" si="100"/>
        <v>500000</v>
      </c>
      <c r="P6387" s="10">
        <f>O6387-J6387</f>
        <v>500000</v>
      </c>
    </row>
    <row r="6388" spans="1:16" x14ac:dyDescent="0.25">
      <c r="A6388" s="3">
        <v>11242264</v>
      </c>
      <c r="B6388" s="3" t="s">
        <v>8503</v>
      </c>
      <c r="C6388" s="4">
        <v>101077</v>
      </c>
      <c r="D6388" s="3" t="s">
        <v>3941</v>
      </c>
      <c r="E6388" s="3" t="s">
        <v>3</v>
      </c>
      <c r="F6388" s="4" t="s">
        <v>4</v>
      </c>
      <c r="G6388" s="3">
        <v>74805</v>
      </c>
      <c r="H6388" s="3" t="s">
        <v>3220</v>
      </c>
      <c r="I6388" s="3" t="s">
        <v>3999</v>
      </c>
      <c r="J6388" s="8">
        <v>0</v>
      </c>
      <c r="K6388" s="12">
        <f>IFERROR(VLOOKUP($A6388,[1]Piv!$B:$C,2,FALSE),0)</f>
        <v>1070679.99</v>
      </c>
      <c r="L6388" s="12">
        <f>IFERROR(VLOOKUP($A6388,'[2]FINAL (2)'!$A$1:$F$7700,3,FALSE),0)</f>
        <v>10770000</v>
      </c>
      <c r="M6388" s="12">
        <f>IFERROR(VLOOKUP($A6388,'[2]FINAL (2)'!$A$1:$F$7700,5,FALSE),0)</f>
        <v>0</v>
      </c>
      <c r="N6388" s="12">
        <f>IFERROR(VLOOKUP($A6388,[3]Sheet3!$A$1:$C$4542,3,FALSE),0)</f>
        <v>0</v>
      </c>
      <c r="O6388" s="10">
        <f t="shared" si="100"/>
        <v>11840679.99</v>
      </c>
      <c r="P6388" s="10">
        <f>O6388-J6388</f>
        <v>11840679.99</v>
      </c>
    </row>
    <row r="6389" spans="1:16" x14ac:dyDescent="0.25">
      <c r="A6389" s="3">
        <v>19714455</v>
      </c>
      <c r="B6389" s="3" t="s">
        <v>8504</v>
      </c>
      <c r="C6389" s="4">
        <v>101077</v>
      </c>
      <c r="D6389" s="3" t="s">
        <v>3941</v>
      </c>
      <c r="E6389" s="3" t="s">
        <v>3</v>
      </c>
      <c r="F6389" s="4" t="s">
        <v>4</v>
      </c>
      <c r="G6389" s="3">
        <v>74805</v>
      </c>
      <c r="H6389" s="3" t="s">
        <v>3220</v>
      </c>
      <c r="I6389" s="3" t="s">
        <v>3999</v>
      </c>
      <c r="J6389" s="8">
        <v>0</v>
      </c>
      <c r="K6389" s="12">
        <f>IFERROR(VLOOKUP($A6389,[1]Piv!$B:$C,2,FALSE),0)</f>
        <v>0</v>
      </c>
      <c r="L6389" s="12">
        <f>IFERROR(VLOOKUP($A6389,'[2]FINAL (2)'!$A$1:$F$7700,3,FALSE),0)</f>
        <v>1254506</v>
      </c>
      <c r="M6389" s="12">
        <f>IFERROR(VLOOKUP($A6389,'[2]FINAL (2)'!$A$1:$F$7700,5,FALSE),0)</f>
        <v>0</v>
      </c>
      <c r="N6389" s="12">
        <f>IFERROR(VLOOKUP($A6389,[3]Sheet3!$A$1:$C$4542,3,FALSE),0)</f>
        <v>0</v>
      </c>
      <c r="O6389" s="10">
        <f t="shared" si="100"/>
        <v>1254506</v>
      </c>
      <c r="P6389" s="10">
        <f>O6389-J6389</f>
        <v>1254506</v>
      </c>
    </row>
    <row r="6390" spans="1:16" x14ac:dyDescent="0.25">
      <c r="A6390" s="3">
        <v>7924086</v>
      </c>
      <c r="B6390" s="3" t="s">
        <v>3031</v>
      </c>
      <c r="C6390" s="4">
        <v>101863</v>
      </c>
      <c r="D6390" s="3" t="s">
        <v>4718</v>
      </c>
      <c r="E6390" s="3" t="s">
        <v>3</v>
      </c>
      <c r="F6390" s="4" t="s">
        <v>4</v>
      </c>
      <c r="G6390" s="3">
        <v>74278</v>
      </c>
      <c r="H6390" s="3" t="s">
        <v>3199</v>
      </c>
      <c r="I6390" s="3" t="s">
        <v>3999</v>
      </c>
      <c r="J6390" s="8">
        <v>1242500</v>
      </c>
      <c r="K6390" s="12">
        <f>IFERROR(VLOOKUP($A6390,[1]Piv!$B:$C,2,FALSE),0)</f>
        <v>0</v>
      </c>
      <c r="L6390" s="12">
        <f>IFERROR(VLOOKUP($A6390,'[2]FINAL (2)'!$A$1:$F$7700,3,FALSE),0)</f>
        <v>1242500</v>
      </c>
      <c r="M6390" s="12">
        <f>IFERROR(VLOOKUP($A6390,'[2]FINAL (2)'!$A$1:$F$7700,5,FALSE),0)</f>
        <v>0</v>
      </c>
      <c r="N6390" s="12">
        <f>IFERROR(VLOOKUP($A6390,[3]Sheet3!$A$1:$C$4542,3,FALSE),0)</f>
        <v>0</v>
      </c>
      <c r="O6390" s="10">
        <f t="shared" si="100"/>
        <v>1242500</v>
      </c>
      <c r="P6390" s="10">
        <f>O6390-J6390</f>
        <v>0</v>
      </c>
    </row>
    <row r="6391" spans="1:16" x14ac:dyDescent="0.25">
      <c r="A6391" s="3">
        <v>10303291</v>
      </c>
      <c r="B6391" s="3" t="s">
        <v>2881</v>
      </c>
      <c r="C6391" s="4">
        <v>101863</v>
      </c>
      <c r="D6391" s="3" t="s">
        <v>4718</v>
      </c>
      <c r="E6391" s="3" t="s">
        <v>3</v>
      </c>
      <c r="F6391" s="4" t="s">
        <v>4</v>
      </c>
      <c r="G6391" s="3">
        <v>74278</v>
      </c>
      <c r="H6391" s="3" t="s">
        <v>3199</v>
      </c>
      <c r="I6391" s="3" t="s">
        <v>3999</v>
      </c>
      <c r="J6391" s="8">
        <v>142000</v>
      </c>
      <c r="K6391" s="12">
        <f>IFERROR(VLOOKUP($A6391,[1]Piv!$B:$C,2,FALSE),0)</f>
        <v>0</v>
      </c>
      <c r="L6391" s="12">
        <f>IFERROR(VLOOKUP($A6391,'[2]FINAL (2)'!$A$1:$F$7700,3,FALSE),0)</f>
        <v>0</v>
      </c>
      <c r="M6391" s="12">
        <f>IFERROR(VLOOKUP($A6391,'[2]FINAL (2)'!$A$1:$F$7700,5,FALSE),0)</f>
        <v>0</v>
      </c>
      <c r="N6391" s="12">
        <f>IFERROR(VLOOKUP($A6391,[3]Sheet3!$A$1:$C$4542,3,FALSE),0)</f>
        <v>92000</v>
      </c>
      <c r="O6391" s="10">
        <f t="shared" si="100"/>
        <v>92000</v>
      </c>
      <c r="P6391" s="10">
        <f>O6391-J6391</f>
        <v>-50000</v>
      </c>
    </row>
    <row r="6392" spans="1:16" x14ac:dyDescent="0.25">
      <c r="A6392" s="3">
        <v>13427769</v>
      </c>
      <c r="B6392" s="3" t="s">
        <v>2370</v>
      </c>
      <c r="C6392" s="4">
        <v>101863</v>
      </c>
      <c r="D6392" s="3" t="s">
        <v>4718</v>
      </c>
      <c r="E6392" s="3" t="s">
        <v>3</v>
      </c>
      <c r="F6392" s="4" t="s">
        <v>4</v>
      </c>
      <c r="G6392" s="3">
        <v>74278</v>
      </c>
      <c r="H6392" s="3" t="s">
        <v>3199</v>
      </c>
      <c r="I6392" s="3" t="s">
        <v>3999</v>
      </c>
      <c r="J6392" s="8">
        <v>300000</v>
      </c>
      <c r="K6392" s="12">
        <f>IFERROR(VLOOKUP($A6392,[1]Piv!$B:$C,2,FALSE),0)</f>
        <v>0</v>
      </c>
      <c r="L6392" s="12">
        <f>IFERROR(VLOOKUP($A6392,'[2]FINAL (2)'!$A$1:$F$7700,3,FALSE),0)</f>
        <v>0</v>
      </c>
      <c r="M6392" s="12">
        <f>IFERROR(VLOOKUP($A6392,'[2]FINAL (2)'!$A$1:$F$7700,5,FALSE),0)</f>
        <v>0</v>
      </c>
      <c r="N6392" s="12">
        <f>IFERROR(VLOOKUP($A6392,[3]Sheet3!$A$1:$C$4542,3,FALSE),0)</f>
        <v>300000</v>
      </c>
      <c r="O6392" s="10">
        <f t="shared" si="100"/>
        <v>300000</v>
      </c>
      <c r="P6392" s="10">
        <f>O6392-J6392</f>
        <v>0</v>
      </c>
    </row>
    <row r="6393" spans="1:16" x14ac:dyDescent="0.25">
      <c r="A6393" s="3">
        <v>13926625</v>
      </c>
      <c r="B6393" s="3" t="s">
        <v>2384</v>
      </c>
      <c r="C6393" s="4">
        <v>101863</v>
      </c>
      <c r="D6393" s="3" t="s">
        <v>4718</v>
      </c>
      <c r="E6393" s="3" t="s">
        <v>3</v>
      </c>
      <c r="F6393" s="4" t="s">
        <v>12</v>
      </c>
      <c r="G6393" s="3"/>
      <c r="H6393" s="3"/>
      <c r="I6393" s="3"/>
      <c r="J6393" s="8">
        <v>0</v>
      </c>
      <c r="K6393" s="12">
        <f>IFERROR(VLOOKUP($A6393,[1]Piv!$B:$C,2,FALSE),0)</f>
        <v>0</v>
      </c>
      <c r="L6393" s="12">
        <f>IFERROR(VLOOKUP($A6393,'[2]FINAL (2)'!$A$1:$F$7700,3,FALSE),0)</f>
        <v>0</v>
      </c>
      <c r="M6393" s="12">
        <f>IFERROR(VLOOKUP($A6393,'[2]FINAL (2)'!$A$1:$F$7700,5,FALSE),0)</f>
        <v>0</v>
      </c>
      <c r="N6393" s="12">
        <f>IFERROR(VLOOKUP($A6393,[3]Sheet3!$A$1:$C$4542,3,FALSE),0)</f>
        <v>0</v>
      </c>
      <c r="O6393" s="10">
        <f t="shared" si="100"/>
        <v>0</v>
      </c>
      <c r="P6393"/>
    </row>
    <row r="6394" spans="1:16" x14ac:dyDescent="0.25">
      <c r="A6394" s="3">
        <v>17960884</v>
      </c>
      <c r="B6394" s="3" t="s">
        <v>193</v>
      </c>
      <c r="C6394" s="4">
        <v>101863</v>
      </c>
      <c r="D6394" s="3" t="s">
        <v>4718</v>
      </c>
      <c r="E6394" s="3" t="s">
        <v>3</v>
      </c>
      <c r="F6394" s="4" t="s">
        <v>4</v>
      </c>
      <c r="G6394" s="3">
        <v>74278</v>
      </c>
      <c r="H6394" s="3" t="s">
        <v>3199</v>
      </c>
      <c r="I6394" s="3" t="s">
        <v>3999</v>
      </c>
      <c r="J6394" s="8">
        <v>200000</v>
      </c>
      <c r="K6394" s="12">
        <f>IFERROR(VLOOKUP($A6394,[1]Piv!$B:$C,2,FALSE),0)</f>
        <v>0</v>
      </c>
      <c r="L6394" s="12">
        <f>IFERROR(VLOOKUP($A6394,'[2]FINAL (2)'!$A$1:$F$7700,3,FALSE),0)</f>
        <v>0</v>
      </c>
      <c r="M6394" s="12">
        <f>IFERROR(VLOOKUP($A6394,'[2]FINAL (2)'!$A$1:$F$7700,5,FALSE),0)</f>
        <v>0</v>
      </c>
      <c r="N6394" s="12">
        <f>IFERROR(VLOOKUP($A6394,[3]Sheet3!$A$1:$C$4542,3,FALSE),0)</f>
        <v>200000</v>
      </c>
      <c r="O6394" s="10">
        <f t="shared" si="100"/>
        <v>200000</v>
      </c>
      <c r="P6394" s="10">
        <f>O6394-J6394</f>
        <v>0</v>
      </c>
    </row>
    <row r="6395" spans="1:16" x14ac:dyDescent="0.25">
      <c r="A6395" s="3">
        <v>19421676</v>
      </c>
      <c r="B6395" s="3" t="s">
        <v>8505</v>
      </c>
      <c r="C6395" s="4">
        <v>101864</v>
      </c>
      <c r="D6395" s="3" t="s">
        <v>4719</v>
      </c>
      <c r="E6395" s="3" t="s">
        <v>3</v>
      </c>
      <c r="F6395" s="4" t="s">
        <v>12</v>
      </c>
      <c r="G6395" s="3"/>
      <c r="H6395" s="3"/>
      <c r="I6395" s="3"/>
      <c r="J6395" s="8">
        <v>0</v>
      </c>
      <c r="K6395" s="12">
        <f>IFERROR(VLOOKUP($A6395,[1]Piv!$B:$C,2,FALSE),0)</f>
        <v>0</v>
      </c>
      <c r="L6395" s="12">
        <f>IFERROR(VLOOKUP($A6395,'[2]FINAL (2)'!$A$1:$F$7700,3,FALSE),0)</f>
        <v>0</v>
      </c>
      <c r="M6395" s="12">
        <f>IFERROR(VLOOKUP($A6395,'[2]FINAL (2)'!$A$1:$F$7700,5,FALSE),0)</f>
        <v>0</v>
      </c>
      <c r="N6395" s="12">
        <f>IFERROR(VLOOKUP($A6395,[3]Sheet3!$A$1:$C$4542,3,FALSE),0)</f>
        <v>0</v>
      </c>
      <c r="O6395" s="10">
        <f t="shared" si="100"/>
        <v>0</v>
      </c>
      <c r="P6395"/>
    </row>
    <row r="6396" spans="1:16" x14ac:dyDescent="0.25">
      <c r="A6396" s="3">
        <v>19061018</v>
      </c>
      <c r="B6396" s="3" t="s">
        <v>8506</v>
      </c>
      <c r="C6396" s="4">
        <v>101864</v>
      </c>
      <c r="D6396" s="3" t="s">
        <v>4719</v>
      </c>
      <c r="E6396" s="3" t="s">
        <v>3</v>
      </c>
      <c r="F6396" s="4" t="s">
        <v>4</v>
      </c>
      <c r="G6396" s="3"/>
      <c r="H6396" s="3"/>
      <c r="I6396" s="3" t="s">
        <v>3999</v>
      </c>
      <c r="J6396" s="8">
        <v>0</v>
      </c>
      <c r="K6396" s="12">
        <f>IFERROR(VLOOKUP($A6396,[1]Piv!$B:$C,2,FALSE),0)</f>
        <v>15698.02</v>
      </c>
      <c r="L6396" s="12">
        <f>IFERROR(VLOOKUP($A6396,'[2]FINAL (2)'!$A$1:$F$7700,3,FALSE),0)</f>
        <v>80000</v>
      </c>
      <c r="M6396" s="12">
        <f>IFERROR(VLOOKUP($A6396,'[2]FINAL (2)'!$A$1:$F$7700,5,FALSE),0)</f>
        <v>0</v>
      </c>
      <c r="N6396" s="12">
        <f>IFERROR(VLOOKUP($A6396,[3]Sheet3!$A$1:$C$4542,3,FALSE),0)</f>
        <v>0</v>
      </c>
      <c r="O6396" s="10">
        <f t="shared" si="100"/>
        <v>95698.02</v>
      </c>
      <c r="P6396" s="10">
        <f>O6396-J6396</f>
        <v>95698.02</v>
      </c>
    </row>
    <row r="6397" spans="1:16" x14ac:dyDescent="0.25">
      <c r="A6397" s="3">
        <v>14528356</v>
      </c>
      <c r="B6397" s="3" t="s">
        <v>225</v>
      </c>
      <c r="C6397" s="4">
        <v>101078</v>
      </c>
      <c r="D6397" s="3" t="s">
        <v>3891</v>
      </c>
      <c r="E6397" s="3" t="s">
        <v>3</v>
      </c>
      <c r="F6397" s="4" t="s">
        <v>4</v>
      </c>
      <c r="G6397" s="3">
        <v>88684</v>
      </c>
      <c r="H6397" s="3" t="s">
        <v>3238</v>
      </c>
      <c r="I6397" s="3" t="s">
        <v>3999</v>
      </c>
      <c r="J6397" s="8">
        <v>10111984.01</v>
      </c>
      <c r="K6397" s="12">
        <f>IFERROR(VLOOKUP($A6397,[1]Piv!$B:$C,2,FALSE),0)</f>
        <v>5552555.2199999997</v>
      </c>
      <c r="L6397" s="12">
        <f>IFERROR(VLOOKUP($A6397,'[2]FINAL (2)'!$A$1:$F$7700,3,FALSE),0)</f>
        <v>3366589.37</v>
      </c>
      <c r="M6397" s="12">
        <f>IFERROR(VLOOKUP($A6397,'[2]FINAL (2)'!$A$1:$F$7700,5,FALSE),0)</f>
        <v>0</v>
      </c>
      <c r="N6397" s="12">
        <f>IFERROR(VLOOKUP($A6397,[3]Sheet3!$A$1:$C$4542,3,FALSE),0)</f>
        <v>795000</v>
      </c>
      <c r="O6397" s="10">
        <f t="shared" si="100"/>
        <v>9714144.5899999999</v>
      </c>
      <c r="P6397" s="10">
        <f>O6397-J6397</f>
        <v>-397839.41999999993</v>
      </c>
    </row>
    <row r="6398" spans="1:16" x14ac:dyDescent="0.25">
      <c r="A6398" s="3">
        <v>21757622</v>
      </c>
      <c r="B6398" s="3" t="s">
        <v>303</v>
      </c>
      <c r="C6398" s="4">
        <v>101078</v>
      </c>
      <c r="D6398" s="3" t="s">
        <v>3891</v>
      </c>
      <c r="E6398" s="3" t="s">
        <v>3</v>
      </c>
      <c r="F6398" s="4" t="s">
        <v>4</v>
      </c>
      <c r="G6398" s="3">
        <v>88684</v>
      </c>
      <c r="H6398" s="3" t="s">
        <v>3238</v>
      </c>
      <c r="I6398" s="3" t="s">
        <v>3999</v>
      </c>
      <c r="J6398" s="8">
        <v>595000</v>
      </c>
      <c r="K6398" s="12">
        <f>IFERROR(VLOOKUP($A6398,[1]Piv!$B:$C,2,FALSE),0)</f>
        <v>181387.84</v>
      </c>
      <c r="L6398" s="12">
        <f>IFERROR(VLOOKUP($A6398,'[2]FINAL (2)'!$A$1:$F$7700,3,FALSE),0)</f>
        <v>0</v>
      </c>
      <c r="M6398" s="12">
        <f>IFERROR(VLOOKUP($A6398,'[2]FINAL (2)'!$A$1:$F$7700,5,FALSE),0)</f>
        <v>0</v>
      </c>
      <c r="N6398" s="12">
        <f>IFERROR(VLOOKUP($A6398,[3]Sheet3!$A$1:$C$4542,3,FALSE),0)</f>
        <v>0</v>
      </c>
      <c r="O6398" s="10">
        <f t="shared" si="100"/>
        <v>181387.84</v>
      </c>
      <c r="P6398" s="10">
        <f>O6398-J6398</f>
        <v>-413612.16000000003</v>
      </c>
    </row>
    <row r="6399" spans="1:16" x14ac:dyDescent="0.25">
      <c r="A6399" s="3">
        <v>21102658</v>
      </c>
      <c r="B6399" s="3" t="s">
        <v>8507</v>
      </c>
      <c r="C6399" s="4">
        <v>101865</v>
      </c>
      <c r="D6399" s="3" t="s">
        <v>4720</v>
      </c>
      <c r="E6399" s="3" t="s">
        <v>3</v>
      </c>
      <c r="F6399" s="4" t="s">
        <v>4</v>
      </c>
      <c r="G6399" s="3">
        <v>129943</v>
      </c>
      <c r="H6399" s="3" t="s">
        <v>3204</v>
      </c>
      <c r="I6399" s="3" t="s">
        <v>3999</v>
      </c>
      <c r="J6399" s="8">
        <v>3000000</v>
      </c>
      <c r="K6399" s="12">
        <f>IFERROR(VLOOKUP($A6399,[1]Piv!$B:$C,2,FALSE),0)</f>
        <v>0</v>
      </c>
      <c r="L6399" s="12">
        <f>IFERROR(VLOOKUP($A6399,'[2]FINAL (2)'!$A$1:$F$7700,3,FALSE),0)</f>
        <v>0</v>
      </c>
      <c r="M6399" s="12">
        <f>IFERROR(VLOOKUP($A6399,'[2]FINAL (2)'!$A$1:$F$7700,5,FALSE),0)</f>
        <v>0</v>
      </c>
      <c r="N6399" s="12">
        <f>IFERROR(VLOOKUP($A6399,[3]Sheet3!$A$1:$C$4542,3,FALSE),0)</f>
        <v>3000000</v>
      </c>
      <c r="O6399" s="10">
        <f t="shared" si="100"/>
        <v>3000000</v>
      </c>
      <c r="P6399" s="10">
        <f>O6399-J6399</f>
        <v>0</v>
      </c>
    </row>
    <row r="6400" spans="1:16" x14ac:dyDescent="0.25">
      <c r="A6400" s="3">
        <v>16529852</v>
      </c>
      <c r="B6400" s="3" t="s">
        <v>8508</v>
      </c>
      <c r="C6400" s="4">
        <v>101865</v>
      </c>
      <c r="D6400" s="3" t="s">
        <v>4720</v>
      </c>
      <c r="E6400" s="3" t="s">
        <v>3</v>
      </c>
      <c r="F6400" s="4" t="s">
        <v>12</v>
      </c>
      <c r="G6400" s="3"/>
      <c r="H6400" s="3"/>
      <c r="I6400" s="3"/>
      <c r="J6400" s="8">
        <v>0</v>
      </c>
      <c r="K6400" s="12">
        <f>IFERROR(VLOOKUP($A6400,[1]Piv!$B:$C,2,FALSE),0)</f>
        <v>0</v>
      </c>
      <c r="L6400" s="12">
        <f>IFERROR(VLOOKUP($A6400,'[2]FINAL (2)'!$A$1:$F$7700,3,FALSE),0)</f>
        <v>0</v>
      </c>
      <c r="M6400" s="12">
        <f>IFERROR(VLOOKUP($A6400,'[2]FINAL (2)'!$A$1:$F$7700,5,FALSE),0)</f>
        <v>0</v>
      </c>
      <c r="N6400" s="12">
        <f>IFERROR(VLOOKUP($A6400,[3]Sheet3!$A$1:$C$4542,3,FALSE),0)</f>
        <v>0</v>
      </c>
      <c r="O6400" s="10">
        <f t="shared" si="100"/>
        <v>0</v>
      </c>
      <c r="P6400"/>
    </row>
    <row r="6401" spans="1:16" x14ac:dyDescent="0.25">
      <c r="A6401" s="3">
        <v>21918821</v>
      </c>
      <c r="B6401" s="3" t="s">
        <v>8509</v>
      </c>
      <c r="C6401" s="4">
        <v>101865</v>
      </c>
      <c r="D6401" s="3" t="s">
        <v>4720</v>
      </c>
      <c r="E6401" s="3" t="s">
        <v>3</v>
      </c>
      <c r="F6401" s="4" t="s">
        <v>4</v>
      </c>
      <c r="G6401" s="3">
        <v>129943</v>
      </c>
      <c r="H6401" s="3" t="s">
        <v>3204</v>
      </c>
      <c r="I6401" s="3" t="s">
        <v>3999</v>
      </c>
      <c r="J6401" s="8">
        <v>0</v>
      </c>
      <c r="K6401" s="12">
        <f>IFERROR(VLOOKUP($A6401,[1]Piv!$B:$C,2,FALSE),0)</f>
        <v>0</v>
      </c>
      <c r="L6401" s="12">
        <f>IFERROR(VLOOKUP($A6401,'[2]FINAL (2)'!$A$1:$F$7700,3,FALSE),0)</f>
        <v>0</v>
      </c>
      <c r="M6401" s="12">
        <f>IFERROR(VLOOKUP($A6401,'[2]FINAL (2)'!$A$1:$F$7700,5,FALSE),0)</f>
        <v>0</v>
      </c>
      <c r="N6401" s="12">
        <f>IFERROR(VLOOKUP($A6401,[3]Sheet3!$A$1:$C$4542,3,FALSE),0)</f>
        <v>236776</v>
      </c>
      <c r="O6401" s="10">
        <f t="shared" si="100"/>
        <v>236776</v>
      </c>
      <c r="P6401" s="10">
        <f>O6401-J6401</f>
        <v>236776</v>
      </c>
    </row>
    <row r="6402" spans="1:16" x14ac:dyDescent="0.25">
      <c r="A6402" s="3">
        <v>11448289</v>
      </c>
      <c r="B6402" s="3" t="s">
        <v>1835</v>
      </c>
      <c r="C6402" s="4">
        <v>101033</v>
      </c>
      <c r="D6402" s="3" t="s">
        <v>3960</v>
      </c>
      <c r="E6402" s="3" t="s">
        <v>3</v>
      </c>
      <c r="F6402" s="4" t="s">
        <v>4</v>
      </c>
      <c r="G6402" s="3">
        <v>96908</v>
      </c>
      <c r="H6402" s="3" t="s">
        <v>3992</v>
      </c>
      <c r="I6402" s="3" t="s">
        <v>3999</v>
      </c>
      <c r="J6402" s="8">
        <v>616000</v>
      </c>
      <c r="K6402" s="12">
        <f>IFERROR(VLOOKUP($A6402,[1]Piv!$B:$C,2,FALSE),0)</f>
        <v>431463.01</v>
      </c>
      <c r="L6402" s="12">
        <f>IFERROR(VLOOKUP($A6402,'[2]FINAL (2)'!$A$1:$F$7700,3,FALSE),0)</f>
        <v>0</v>
      </c>
      <c r="M6402" s="12">
        <f>IFERROR(VLOOKUP($A6402,'[2]FINAL (2)'!$A$1:$F$7700,5,FALSE),0)</f>
        <v>0</v>
      </c>
      <c r="N6402" s="12">
        <f>IFERROR(VLOOKUP($A6402,[3]Sheet3!$A$1:$C$4542,3,FALSE),0)</f>
        <v>0</v>
      </c>
      <c r="O6402" s="10">
        <f t="shared" si="100"/>
        <v>431463.01</v>
      </c>
      <c r="P6402" s="10">
        <f>O6402-J6402</f>
        <v>-184536.99</v>
      </c>
    </row>
    <row r="6403" spans="1:16" x14ac:dyDescent="0.25">
      <c r="A6403" s="3">
        <v>16639224</v>
      </c>
      <c r="B6403" s="3" t="s">
        <v>742</v>
      </c>
      <c r="C6403" s="4">
        <v>101033</v>
      </c>
      <c r="D6403" s="3" t="s">
        <v>3960</v>
      </c>
      <c r="E6403" s="3" t="s">
        <v>3</v>
      </c>
      <c r="F6403" s="4" t="s">
        <v>4</v>
      </c>
      <c r="G6403" s="3">
        <v>96908</v>
      </c>
      <c r="H6403" s="3" t="s">
        <v>3992</v>
      </c>
      <c r="I6403" s="3" t="s">
        <v>3999</v>
      </c>
      <c r="J6403" s="8">
        <v>2760477.51</v>
      </c>
      <c r="K6403" s="12">
        <f>IFERROR(VLOOKUP($A6403,[1]Piv!$B:$C,2,FALSE),0)</f>
        <v>465527.33999999997</v>
      </c>
      <c r="L6403" s="12">
        <f>IFERROR(VLOOKUP($A6403,'[2]FINAL (2)'!$A$1:$F$7700,3,FALSE),0)</f>
        <v>268651.68</v>
      </c>
      <c r="M6403" s="12">
        <f>IFERROR(VLOOKUP($A6403,'[2]FINAL (2)'!$A$1:$F$7700,5,FALSE),0)</f>
        <v>0</v>
      </c>
      <c r="N6403" s="12">
        <f>IFERROR(VLOOKUP($A6403,[3]Sheet3!$A$1:$C$4542,3,FALSE),0)</f>
        <v>0</v>
      </c>
      <c r="O6403" s="10">
        <f t="shared" ref="O6403:O6466" si="101">IFERROR(SUM(K6403,L6403,M6403,N6403),0)</f>
        <v>734179.02</v>
      </c>
      <c r="P6403" s="10">
        <f>O6403-J6403</f>
        <v>-2026298.4899999998</v>
      </c>
    </row>
    <row r="6404" spans="1:16" x14ac:dyDescent="0.25">
      <c r="A6404" s="3">
        <v>6692953</v>
      </c>
      <c r="B6404" s="3" t="s">
        <v>8510</v>
      </c>
      <c r="C6404" s="4">
        <v>101079</v>
      </c>
      <c r="D6404" s="3" t="s">
        <v>3892</v>
      </c>
      <c r="E6404" s="3" t="s">
        <v>3</v>
      </c>
      <c r="F6404" s="4" t="s">
        <v>4</v>
      </c>
      <c r="G6404" s="3">
        <v>88661</v>
      </c>
      <c r="H6404" s="3" t="s">
        <v>3200</v>
      </c>
      <c r="I6404" s="3" t="s">
        <v>3999</v>
      </c>
      <c r="J6404" s="8">
        <v>100000</v>
      </c>
      <c r="K6404" s="12">
        <f>IFERROR(VLOOKUP($A6404,[1]Piv!$B:$C,2,FALSE),0)</f>
        <v>0</v>
      </c>
      <c r="L6404" s="12">
        <f>IFERROR(VLOOKUP($A6404,'[2]FINAL (2)'!$A$1:$F$7700,3,FALSE),0)</f>
        <v>0</v>
      </c>
      <c r="M6404" s="12">
        <f>IFERROR(VLOOKUP($A6404,'[2]FINAL (2)'!$A$1:$F$7700,5,FALSE),0)</f>
        <v>400000</v>
      </c>
      <c r="N6404" s="12">
        <f>IFERROR(VLOOKUP($A6404,[3]Sheet3!$A$1:$C$4542,3,FALSE),0)</f>
        <v>0</v>
      </c>
      <c r="O6404" s="10">
        <f t="shared" si="101"/>
        <v>400000</v>
      </c>
      <c r="P6404" s="10">
        <f>O6404-J6404</f>
        <v>300000</v>
      </c>
    </row>
    <row r="6405" spans="1:16" x14ac:dyDescent="0.25">
      <c r="A6405" s="3">
        <v>15952300</v>
      </c>
      <c r="B6405" s="3" t="s">
        <v>1661</v>
      </c>
      <c r="C6405" s="4">
        <v>101079</v>
      </c>
      <c r="D6405" s="3" t="s">
        <v>3892</v>
      </c>
      <c r="E6405" s="3" t="s">
        <v>3</v>
      </c>
      <c r="F6405" s="4" t="s">
        <v>12</v>
      </c>
      <c r="G6405" s="3"/>
      <c r="H6405" s="3"/>
      <c r="I6405" s="3" t="s">
        <v>3999</v>
      </c>
      <c r="J6405" s="8">
        <v>0</v>
      </c>
      <c r="K6405" s="12">
        <f>IFERROR(VLOOKUP($A6405,[1]Piv!$B:$C,2,FALSE),0)</f>
        <v>0</v>
      </c>
      <c r="L6405" s="12">
        <f>IFERROR(VLOOKUP($A6405,'[2]FINAL (2)'!$A$1:$F$7700,3,FALSE),0)</f>
        <v>0</v>
      </c>
      <c r="M6405" s="12">
        <f>IFERROR(VLOOKUP($A6405,'[2]FINAL (2)'!$A$1:$F$7700,5,FALSE),0)</f>
        <v>0</v>
      </c>
      <c r="N6405" s="12">
        <f>IFERROR(VLOOKUP($A6405,[3]Sheet3!$A$1:$C$4542,3,FALSE),0)</f>
        <v>0</v>
      </c>
      <c r="O6405" s="10">
        <f t="shared" si="101"/>
        <v>0</v>
      </c>
      <c r="P6405"/>
    </row>
    <row r="6406" spans="1:16" x14ac:dyDescent="0.25">
      <c r="A6406" s="3">
        <v>22836106</v>
      </c>
      <c r="B6406" s="3" t="s">
        <v>1041</v>
      </c>
      <c r="C6406" s="4">
        <v>101079</v>
      </c>
      <c r="D6406" s="3" t="s">
        <v>3892</v>
      </c>
      <c r="E6406" s="3" t="s">
        <v>3</v>
      </c>
      <c r="F6406" s="4" t="s">
        <v>4</v>
      </c>
      <c r="G6406" s="3">
        <v>88661</v>
      </c>
      <c r="H6406" s="3" t="s">
        <v>3200</v>
      </c>
      <c r="I6406" s="3" t="s">
        <v>3999</v>
      </c>
      <c r="J6406" s="8">
        <v>3240000</v>
      </c>
      <c r="K6406" s="12">
        <f>IFERROR(VLOOKUP($A6406,[1]Piv!$B:$C,2,FALSE),0)</f>
        <v>1453087.82</v>
      </c>
      <c r="L6406" s="12">
        <f>IFERROR(VLOOKUP($A6406,'[2]FINAL (2)'!$A$1:$F$7700,3,FALSE),0)</f>
        <v>0</v>
      </c>
      <c r="M6406" s="12">
        <f>IFERROR(VLOOKUP($A6406,'[2]FINAL (2)'!$A$1:$F$7700,5,FALSE),0)</f>
        <v>1008994.73</v>
      </c>
      <c r="N6406" s="12">
        <f>IFERROR(VLOOKUP($A6406,[3]Sheet3!$A$1:$C$4542,3,FALSE),0)</f>
        <v>1760000</v>
      </c>
      <c r="O6406" s="10">
        <f t="shared" si="101"/>
        <v>4222082.55</v>
      </c>
      <c r="P6406" s="10">
        <f>O6406-J6406</f>
        <v>982082.54999999981</v>
      </c>
    </row>
    <row r="6407" spans="1:16" x14ac:dyDescent="0.25">
      <c r="A6407" s="3">
        <v>11861987</v>
      </c>
      <c r="B6407" s="3" t="s">
        <v>8511</v>
      </c>
      <c r="C6407" s="4">
        <v>101866</v>
      </c>
      <c r="D6407" s="3" t="s">
        <v>4721</v>
      </c>
      <c r="E6407" s="3" t="s">
        <v>3</v>
      </c>
      <c r="F6407" s="4" t="s">
        <v>4</v>
      </c>
      <c r="G6407" s="3">
        <v>134714</v>
      </c>
      <c r="H6407" s="3" t="s">
        <v>3254</v>
      </c>
      <c r="I6407" s="3" t="s">
        <v>3999</v>
      </c>
      <c r="J6407" s="8">
        <v>1500000</v>
      </c>
      <c r="K6407" s="12">
        <f>IFERROR(VLOOKUP($A6407,[1]Piv!$B:$C,2,FALSE),0)</f>
        <v>779993.19</v>
      </c>
      <c r="L6407" s="12">
        <f>IFERROR(VLOOKUP($A6407,'[2]FINAL (2)'!$A$1:$F$7700,3,FALSE),0)</f>
        <v>0</v>
      </c>
      <c r="M6407" s="12">
        <f>IFERROR(VLOOKUP($A6407,'[2]FINAL (2)'!$A$1:$F$7700,5,FALSE),0)</f>
        <v>0</v>
      </c>
      <c r="N6407" s="12">
        <f>IFERROR(VLOOKUP($A6407,[3]Sheet3!$A$1:$C$4542,3,FALSE),0)</f>
        <v>0</v>
      </c>
      <c r="O6407" s="10">
        <f t="shared" si="101"/>
        <v>779993.19</v>
      </c>
      <c r="P6407" s="10">
        <f>O6407-J6407</f>
        <v>-720006.81</v>
      </c>
    </row>
    <row r="6408" spans="1:16" x14ac:dyDescent="0.25">
      <c r="A6408" s="3">
        <v>24174719</v>
      </c>
      <c r="B6408" s="3" t="s">
        <v>8512</v>
      </c>
      <c r="C6408" s="4">
        <v>101866</v>
      </c>
      <c r="D6408" s="3" t="s">
        <v>4721</v>
      </c>
      <c r="E6408" s="3" t="s">
        <v>3</v>
      </c>
      <c r="F6408" s="4" t="s">
        <v>12</v>
      </c>
      <c r="G6408" s="3">
        <v>134714</v>
      </c>
      <c r="H6408" s="3" t="s">
        <v>3254</v>
      </c>
      <c r="I6408" s="3" t="s">
        <v>3999</v>
      </c>
      <c r="J6408" s="8">
        <v>0</v>
      </c>
      <c r="K6408" s="12">
        <f>IFERROR(VLOOKUP($A6408,[1]Piv!$B:$C,2,FALSE),0)</f>
        <v>0</v>
      </c>
      <c r="L6408" s="12">
        <f>IFERROR(VLOOKUP($A6408,'[2]FINAL (2)'!$A$1:$F$7700,3,FALSE),0)</f>
        <v>0</v>
      </c>
      <c r="M6408" s="12">
        <f>IFERROR(VLOOKUP($A6408,'[2]FINAL (2)'!$A$1:$F$7700,5,FALSE),0)</f>
        <v>0</v>
      </c>
      <c r="N6408" s="12">
        <f>IFERROR(VLOOKUP($A6408,[3]Sheet3!$A$1:$C$4542,3,FALSE),0)</f>
        <v>0</v>
      </c>
      <c r="O6408" s="10">
        <f t="shared" si="101"/>
        <v>0</v>
      </c>
      <c r="P6408"/>
    </row>
    <row r="6409" spans="1:16" x14ac:dyDescent="0.25">
      <c r="A6409" s="3">
        <v>19071401</v>
      </c>
      <c r="B6409" s="3" t="s">
        <v>1811</v>
      </c>
      <c r="C6409" s="4">
        <v>101080</v>
      </c>
      <c r="D6409" s="3" t="s">
        <v>669</v>
      </c>
      <c r="E6409" s="3" t="s">
        <v>3</v>
      </c>
      <c r="F6409" s="4" t="s">
        <v>4</v>
      </c>
      <c r="G6409" s="3">
        <v>127360</v>
      </c>
      <c r="H6409" s="3" t="s">
        <v>3201</v>
      </c>
      <c r="I6409" s="3" t="s">
        <v>3999</v>
      </c>
      <c r="J6409" s="8">
        <v>3014581.18</v>
      </c>
      <c r="K6409" s="12">
        <f>IFERROR(VLOOKUP($A6409,[1]Piv!$B:$C,2,FALSE),0)</f>
        <v>0</v>
      </c>
      <c r="L6409" s="12">
        <f>IFERROR(VLOOKUP($A6409,'[2]FINAL (2)'!$A$1:$F$7700,3,FALSE),0)</f>
        <v>1009720.79</v>
      </c>
      <c r="M6409" s="12">
        <f>IFERROR(VLOOKUP($A6409,'[2]FINAL (2)'!$A$1:$F$7700,5,FALSE),0)</f>
        <v>0</v>
      </c>
      <c r="N6409" s="12">
        <f>IFERROR(VLOOKUP($A6409,[3]Sheet3!$A$1:$C$4542,3,FALSE),0)</f>
        <v>2000000</v>
      </c>
      <c r="O6409" s="10">
        <f t="shared" si="101"/>
        <v>3009720.79</v>
      </c>
      <c r="P6409" s="10">
        <f>O6409-J6409</f>
        <v>-4860.3900000001304</v>
      </c>
    </row>
    <row r="6410" spans="1:16" x14ac:dyDescent="0.25">
      <c r="A6410" s="3">
        <v>20027328</v>
      </c>
      <c r="B6410" s="3" t="s">
        <v>668</v>
      </c>
      <c r="C6410" s="4">
        <v>101080</v>
      </c>
      <c r="D6410" s="3" t="s">
        <v>669</v>
      </c>
      <c r="E6410" s="3" t="s">
        <v>3</v>
      </c>
      <c r="F6410" s="4" t="s">
        <v>4</v>
      </c>
      <c r="G6410" s="3">
        <v>127360</v>
      </c>
      <c r="H6410" s="3" t="s">
        <v>3201</v>
      </c>
      <c r="I6410" s="3" t="s">
        <v>3999</v>
      </c>
      <c r="J6410" s="8">
        <v>1204402.3500000001</v>
      </c>
      <c r="K6410" s="12">
        <f>IFERROR(VLOOKUP($A6410,[1]Piv!$B:$C,2,FALSE),0)</f>
        <v>0</v>
      </c>
      <c r="L6410" s="12">
        <f>IFERROR(VLOOKUP($A6410,'[2]FINAL (2)'!$A$1:$F$7700,3,FALSE),0)</f>
        <v>1202934.9099999999</v>
      </c>
      <c r="M6410" s="12">
        <f>IFERROR(VLOOKUP($A6410,'[2]FINAL (2)'!$A$1:$F$7700,5,FALSE),0)</f>
        <v>0</v>
      </c>
      <c r="N6410" s="12">
        <f>IFERROR(VLOOKUP($A6410,[3]Sheet3!$A$1:$C$4542,3,FALSE),0)</f>
        <v>0</v>
      </c>
      <c r="O6410" s="10">
        <f t="shared" si="101"/>
        <v>1202934.9099999999</v>
      </c>
      <c r="P6410" s="10">
        <f>O6410-J6410</f>
        <v>-1467.440000000177</v>
      </c>
    </row>
    <row r="6411" spans="1:16" x14ac:dyDescent="0.25">
      <c r="A6411" s="3">
        <v>1645748</v>
      </c>
      <c r="B6411" s="3" t="s">
        <v>8513</v>
      </c>
      <c r="C6411" s="4">
        <v>101034</v>
      </c>
      <c r="D6411" s="3" t="s">
        <v>3961</v>
      </c>
      <c r="E6411" s="3" t="s">
        <v>3</v>
      </c>
      <c r="F6411" s="4" t="s">
        <v>4</v>
      </c>
      <c r="G6411" s="3">
        <v>134257</v>
      </c>
      <c r="H6411" s="3" t="s">
        <v>3283</v>
      </c>
      <c r="I6411" s="3" t="s">
        <v>3999</v>
      </c>
      <c r="J6411" s="8">
        <v>0</v>
      </c>
      <c r="K6411" s="12">
        <f>IFERROR(VLOOKUP($A6411,[1]Piv!$B:$C,2,FALSE),0)</f>
        <v>0</v>
      </c>
      <c r="L6411" s="12">
        <f>IFERROR(VLOOKUP($A6411,'[2]FINAL (2)'!$A$1:$F$7700,3,FALSE),0)</f>
        <v>0</v>
      </c>
      <c r="M6411" s="12">
        <f>IFERROR(VLOOKUP($A6411,'[2]FINAL (2)'!$A$1:$F$7700,5,FALSE),0)</f>
        <v>0</v>
      </c>
      <c r="N6411" s="12">
        <f>IFERROR(VLOOKUP($A6411,[3]Sheet3!$A$1:$C$4542,3,FALSE),0)</f>
        <v>0</v>
      </c>
      <c r="O6411" s="10">
        <f t="shared" si="101"/>
        <v>0</v>
      </c>
      <c r="P6411" s="10">
        <f>O6411-J6411</f>
        <v>0</v>
      </c>
    </row>
    <row r="6412" spans="1:16" x14ac:dyDescent="0.25">
      <c r="A6412" s="3">
        <v>14454949</v>
      </c>
      <c r="B6412" s="3" t="s">
        <v>8514</v>
      </c>
      <c r="C6412" s="4">
        <v>101034</v>
      </c>
      <c r="D6412" s="3" t="s">
        <v>3961</v>
      </c>
      <c r="E6412" s="3" t="s">
        <v>3</v>
      </c>
      <c r="F6412" s="4" t="s">
        <v>4</v>
      </c>
      <c r="G6412" s="3">
        <v>71532</v>
      </c>
      <c r="H6412" s="3" t="s">
        <v>3289</v>
      </c>
      <c r="I6412" s="3" t="s">
        <v>4001</v>
      </c>
      <c r="J6412" s="8">
        <v>6098433.5599999996</v>
      </c>
      <c r="K6412" s="12">
        <f>IFERROR(VLOOKUP($A6412,[1]Piv!$B:$C,2,FALSE),0)</f>
        <v>0</v>
      </c>
      <c r="L6412" s="12">
        <f>IFERROR(VLOOKUP($A6412,'[2]FINAL (2)'!$A$1:$F$7700,3,FALSE),0)</f>
        <v>3084610.72</v>
      </c>
      <c r="M6412" s="12">
        <f>IFERROR(VLOOKUP($A6412,'[2]FINAL (2)'!$A$1:$F$7700,5,FALSE),0)</f>
        <v>0</v>
      </c>
      <c r="N6412" s="12">
        <f>IFERROR(VLOOKUP($A6412,[3]Sheet3!$A$1:$C$4542,3,FALSE),0)</f>
        <v>3000000</v>
      </c>
      <c r="O6412" s="10">
        <f t="shared" si="101"/>
        <v>6084610.7200000007</v>
      </c>
      <c r="P6412" s="10">
        <f>O6412-J6412</f>
        <v>-13822.83999999892</v>
      </c>
    </row>
    <row r="6413" spans="1:16" x14ac:dyDescent="0.25">
      <c r="A6413" s="3">
        <v>16944882</v>
      </c>
      <c r="B6413" s="3" t="s">
        <v>2251</v>
      </c>
      <c r="C6413" s="4">
        <v>101034</v>
      </c>
      <c r="D6413" s="3" t="s">
        <v>3961</v>
      </c>
      <c r="E6413" s="3" t="s">
        <v>3</v>
      </c>
      <c r="F6413" s="4" t="s">
        <v>4</v>
      </c>
      <c r="G6413" s="3">
        <v>71532</v>
      </c>
      <c r="H6413" s="3" t="s">
        <v>3289</v>
      </c>
      <c r="I6413" s="3" t="s">
        <v>4001</v>
      </c>
      <c r="J6413" s="8">
        <v>4219000</v>
      </c>
      <c r="K6413" s="12">
        <f>IFERROR(VLOOKUP($A6413,[1]Piv!$B:$C,2,FALSE),0)</f>
        <v>1890185.41</v>
      </c>
      <c r="L6413" s="12">
        <f>IFERROR(VLOOKUP($A6413,'[2]FINAL (2)'!$A$1:$F$7700,3,FALSE),0)</f>
        <v>0</v>
      </c>
      <c r="M6413" s="12">
        <f>IFERROR(VLOOKUP($A6413,'[2]FINAL (2)'!$A$1:$F$7700,5,FALSE),0)</f>
        <v>0</v>
      </c>
      <c r="N6413" s="12">
        <f>IFERROR(VLOOKUP($A6413,[3]Sheet3!$A$1:$C$4542,3,FALSE),0)</f>
        <v>0</v>
      </c>
      <c r="O6413" s="10">
        <f t="shared" si="101"/>
        <v>1890185.41</v>
      </c>
      <c r="P6413" s="10">
        <f>O6413-J6413</f>
        <v>-2328814.59</v>
      </c>
    </row>
    <row r="6414" spans="1:16" x14ac:dyDescent="0.25">
      <c r="A6414" s="3">
        <v>19077587</v>
      </c>
      <c r="B6414" s="3" t="s">
        <v>203</v>
      </c>
      <c r="C6414" s="4">
        <v>101034</v>
      </c>
      <c r="D6414" s="3" t="s">
        <v>3961</v>
      </c>
      <c r="E6414" s="3" t="s">
        <v>3</v>
      </c>
      <c r="F6414" s="4" t="s">
        <v>4</v>
      </c>
      <c r="G6414" s="3">
        <v>71532</v>
      </c>
      <c r="H6414" s="3" t="s">
        <v>3289</v>
      </c>
      <c r="I6414" s="3" t="s">
        <v>4001</v>
      </c>
      <c r="J6414" s="8">
        <v>1413720</v>
      </c>
      <c r="K6414" s="12">
        <f>IFERROR(VLOOKUP($A6414,[1]Piv!$B:$C,2,FALSE),0)</f>
        <v>1238870.8500000001</v>
      </c>
      <c r="L6414" s="12">
        <f>IFERROR(VLOOKUP($A6414,'[2]FINAL (2)'!$A$1:$F$7700,3,FALSE),0)</f>
        <v>0</v>
      </c>
      <c r="M6414" s="12">
        <f>IFERROR(VLOOKUP($A6414,'[2]FINAL (2)'!$A$1:$F$7700,5,FALSE),0)</f>
        <v>0</v>
      </c>
      <c r="N6414" s="12">
        <f>IFERROR(VLOOKUP($A6414,[3]Sheet3!$A$1:$C$4542,3,FALSE),0)</f>
        <v>0</v>
      </c>
      <c r="O6414" s="10">
        <f t="shared" si="101"/>
        <v>1238870.8500000001</v>
      </c>
      <c r="P6414" s="10">
        <f>O6414-J6414</f>
        <v>-174849.14999999991</v>
      </c>
    </row>
    <row r="6415" spans="1:16" x14ac:dyDescent="0.25">
      <c r="A6415" s="3">
        <v>21601411</v>
      </c>
      <c r="B6415" s="3" t="s">
        <v>8515</v>
      </c>
      <c r="C6415" s="4">
        <v>101034</v>
      </c>
      <c r="D6415" s="3" t="s">
        <v>3961</v>
      </c>
      <c r="E6415" s="3" t="s">
        <v>3</v>
      </c>
      <c r="F6415" s="4" t="s">
        <v>12</v>
      </c>
      <c r="G6415" s="3"/>
      <c r="H6415" s="3"/>
      <c r="I6415" s="3"/>
      <c r="J6415" s="8">
        <v>0</v>
      </c>
      <c r="K6415" s="12">
        <f>IFERROR(VLOOKUP($A6415,[1]Piv!$B:$C,2,FALSE),0)</f>
        <v>0</v>
      </c>
      <c r="L6415" s="12">
        <f>IFERROR(VLOOKUP($A6415,'[2]FINAL (2)'!$A$1:$F$7700,3,FALSE),0)</f>
        <v>0</v>
      </c>
      <c r="M6415" s="12">
        <f>IFERROR(VLOOKUP($A6415,'[2]FINAL (2)'!$A$1:$F$7700,5,FALSE),0)</f>
        <v>0</v>
      </c>
      <c r="N6415" s="12">
        <f>IFERROR(VLOOKUP($A6415,[3]Sheet3!$A$1:$C$4542,3,FALSE),0)</f>
        <v>0</v>
      </c>
      <c r="O6415" s="10">
        <f t="shared" si="101"/>
        <v>0</v>
      </c>
      <c r="P6415"/>
    </row>
    <row r="6416" spans="1:16" x14ac:dyDescent="0.25">
      <c r="A6416" s="3">
        <v>25800849</v>
      </c>
      <c r="B6416" s="3" t="s">
        <v>8516</v>
      </c>
      <c r="C6416" s="4">
        <v>101034</v>
      </c>
      <c r="D6416" s="3" t="s">
        <v>3961</v>
      </c>
      <c r="E6416" s="3" t="s">
        <v>3</v>
      </c>
      <c r="F6416" s="4" t="s">
        <v>12</v>
      </c>
      <c r="G6416" s="3">
        <v>71532</v>
      </c>
      <c r="H6416" s="3" t="s">
        <v>3289</v>
      </c>
      <c r="I6416" s="3" t="s">
        <v>4001</v>
      </c>
      <c r="J6416" s="8">
        <v>0</v>
      </c>
      <c r="K6416" s="12">
        <f>IFERROR(VLOOKUP($A6416,[1]Piv!$B:$C,2,FALSE),0)</f>
        <v>0</v>
      </c>
      <c r="L6416" s="12">
        <f>IFERROR(VLOOKUP($A6416,'[2]FINAL (2)'!$A$1:$F$7700,3,FALSE),0)</f>
        <v>0</v>
      </c>
      <c r="M6416" s="12">
        <f>IFERROR(VLOOKUP($A6416,'[2]FINAL (2)'!$A$1:$F$7700,5,FALSE),0)</f>
        <v>0</v>
      </c>
      <c r="N6416" s="12">
        <f>IFERROR(VLOOKUP($A6416,[3]Sheet3!$A$1:$C$4542,3,FALSE),0)</f>
        <v>0</v>
      </c>
      <c r="O6416" s="10">
        <f t="shared" si="101"/>
        <v>0</v>
      </c>
      <c r="P6416"/>
    </row>
    <row r="6417" spans="1:16" x14ac:dyDescent="0.25">
      <c r="A6417" s="3">
        <v>25949248</v>
      </c>
      <c r="B6417" s="3" t="s">
        <v>8517</v>
      </c>
      <c r="C6417" s="4">
        <v>101034</v>
      </c>
      <c r="D6417" s="3" t="s">
        <v>3961</v>
      </c>
      <c r="E6417" s="3" t="s">
        <v>3</v>
      </c>
      <c r="F6417" s="4" t="s">
        <v>12</v>
      </c>
      <c r="G6417" s="3">
        <v>134388</v>
      </c>
      <c r="H6417" s="3" t="s">
        <v>3210</v>
      </c>
      <c r="I6417" s="3" t="s">
        <v>3999</v>
      </c>
      <c r="J6417" s="8">
        <v>0</v>
      </c>
      <c r="K6417" s="12">
        <f>IFERROR(VLOOKUP($A6417,[1]Piv!$B:$C,2,FALSE),0)</f>
        <v>0</v>
      </c>
      <c r="L6417" s="12">
        <f>IFERROR(VLOOKUP($A6417,'[2]FINAL (2)'!$A$1:$F$7700,3,FALSE),0)</f>
        <v>0</v>
      </c>
      <c r="M6417" s="12">
        <f>IFERROR(VLOOKUP($A6417,'[2]FINAL (2)'!$A$1:$F$7700,5,FALSE),0)</f>
        <v>0</v>
      </c>
      <c r="N6417" s="12">
        <f>IFERROR(VLOOKUP($A6417,[3]Sheet3!$A$1:$C$4542,3,FALSE),0)</f>
        <v>0</v>
      </c>
      <c r="O6417" s="10">
        <f t="shared" si="101"/>
        <v>0</v>
      </c>
      <c r="P6417"/>
    </row>
    <row r="6418" spans="1:16" x14ac:dyDescent="0.25">
      <c r="A6418" s="3">
        <v>16123068</v>
      </c>
      <c r="B6418" s="3" t="s">
        <v>686</v>
      </c>
      <c r="C6418" s="4">
        <v>101081</v>
      </c>
      <c r="D6418" s="3" t="s">
        <v>3942</v>
      </c>
      <c r="E6418" s="3" t="s">
        <v>3</v>
      </c>
      <c r="F6418" s="4" t="s">
        <v>4</v>
      </c>
      <c r="G6418" s="3">
        <v>86696</v>
      </c>
      <c r="H6418" s="3" t="s">
        <v>3249</v>
      </c>
      <c r="I6418" s="3" t="s">
        <v>3999</v>
      </c>
      <c r="J6418" s="8">
        <v>14296584.73</v>
      </c>
      <c r="K6418" s="12">
        <f>IFERROR(VLOOKUP($A6418,[1]Piv!$B:$C,2,FALSE),0)</f>
        <v>3460201.31</v>
      </c>
      <c r="L6418" s="12">
        <f>IFERROR(VLOOKUP($A6418,'[2]FINAL (2)'!$A$1:$F$7700,3,FALSE),0)</f>
        <v>6291223.1799999997</v>
      </c>
      <c r="M6418" s="12">
        <f>IFERROR(VLOOKUP($A6418,'[2]FINAL (2)'!$A$1:$F$7700,5,FALSE),0)</f>
        <v>0</v>
      </c>
      <c r="N6418" s="12">
        <f>IFERROR(VLOOKUP($A6418,[3]Sheet3!$A$1:$C$4542,3,FALSE),0)</f>
        <v>3230000</v>
      </c>
      <c r="O6418" s="10">
        <f t="shared" si="101"/>
        <v>12981424.49</v>
      </c>
      <c r="P6418" s="10">
        <f>O6418-J6418</f>
        <v>-1315160.2400000002</v>
      </c>
    </row>
    <row r="6419" spans="1:16" x14ac:dyDescent="0.25">
      <c r="A6419" s="3">
        <v>21059875</v>
      </c>
      <c r="B6419" s="3" t="s">
        <v>8518</v>
      </c>
      <c r="C6419" s="4">
        <v>101081</v>
      </c>
      <c r="D6419" s="3" t="s">
        <v>3942</v>
      </c>
      <c r="E6419" s="3" t="s">
        <v>3</v>
      </c>
      <c r="F6419" s="4" t="s">
        <v>4</v>
      </c>
      <c r="G6419" s="3">
        <v>86696</v>
      </c>
      <c r="H6419" s="3" t="s">
        <v>3249</v>
      </c>
      <c r="I6419" s="3" t="s">
        <v>3999</v>
      </c>
      <c r="J6419" s="8">
        <v>3000000</v>
      </c>
      <c r="K6419" s="12">
        <f>IFERROR(VLOOKUP($A6419,[1]Piv!$B:$C,2,FALSE),0)</f>
        <v>2692857.49</v>
      </c>
      <c r="L6419" s="12">
        <f>IFERROR(VLOOKUP($A6419,'[2]FINAL (2)'!$A$1:$F$7700,3,FALSE),0)</f>
        <v>0</v>
      </c>
      <c r="M6419" s="12">
        <f>IFERROR(VLOOKUP($A6419,'[2]FINAL (2)'!$A$1:$F$7700,5,FALSE),0)</f>
        <v>0</v>
      </c>
      <c r="N6419" s="12">
        <f>IFERROR(VLOOKUP($A6419,[3]Sheet3!$A$1:$C$4542,3,FALSE),0)</f>
        <v>0</v>
      </c>
      <c r="O6419" s="10">
        <f t="shared" si="101"/>
        <v>2692857.49</v>
      </c>
      <c r="P6419" s="10">
        <f>O6419-J6419</f>
        <v>-307142.50999999978</v>
      </c>
    </row>
    <row r="6420" spans="1:16" x14ac:dyDescent="0.25">
      <c r="A6420" s="3">
        <v>17858623</v>
      </c>
      <c r="B6420" s="3" t="s">
        <v>8519</v>
      </c>
      <c r="C6420" s="4">
        <v>101867</v>
      </c>
      <c r="D6420" s="3" t="s">
        <v>4722</v>
      </c>
      <c r="E6420" s="3" t="s">
        <v>3</v>
      </c>
      <c r="F6420" s="4" t="s">
        <v>4</v>
      </c>
      <c r="G6420" s="3">
        <v>132063</v>
      </c>
      <c r="H6420" s="3" t="s">
        <v>3209</v>
      </c>
      <c r="I6420" s="3" t="s">
        <v>3999</v>
      </c>
      <c r="J6420" s="8">
        <v>1000000</v>
      </c>
      <c r="K6420" s="12">
        <f>IFERROR(VLOOKUP($A6420,[1]Piv!$B:$C,2,FALSE),0)</f>
        <v>990468.22</v>
      </c>
      <c r="L6420" s="12">
        <f>IFERROR(VLOOKUP($A6420,'[2]FINAL (2)'!$A$1:$F$7700,3,FALSE),0)</f>
        <v>0</v>
      </c>
      <c r="M6420" s="12">
        <f>IFERROR(VLOOKUP($A6420,'[2]FINAL (2)'!$A$1:$F$7700,5,FALSE),0)</f>
        <v>0</v>
      </c>
      <c r="N6420" s="12">
        <f>IFERROR(VLOOKUP($A6420,[3]Sheet3!$A$1:$C$4542,3,FALSE),0)</f>
        <v>0</v>
      </c>
      <c r="O6420" s="10">
        <f t="shared" si="101"/>
        <v>990468.22</v>
      </c>
      <c r="P6420" s="10">
        <f>O6420-J6420</f>
        <v>-9531.7800000000279</v>
      </c>
    </row>
    <row r="6421" spans="1:16" x14ac:dyDescent="0.25">
      <c r="A6421" s="3">
        <v>16273339</v>
      </c>
      <c r="B6421" s="3" t="s">
        <v>8520</v>
      </c>
      <c r="C6421" s="4">
        <v>101867</v>
      </c>
      <c r="D6421" s="3" t="s">
        <v>4722</v>
      </c>
      <c r="E6421" s="3" t="s">
        <v>3</v>
      </c>
      <c r="F6421" s="4" t="s">
        <v>12</v>
      </c>
      <c r="G6421" s="3"/>
      <c r="H6421" s="3"/>
      <c r="I6421" s="3"/>
      <c r="J6421" s="8">
        <v>0</v>
      </c>
      <c r="K6421" s="12">
        <f>IFERROR(VLOOKUP($A6421,[1]Piv!$B:$C,2,FALSE),0)</f>
        <v>0</v>
      </c>
      <c r="L6421" s="12">
        <f>IFERROR(VLOOKUP($A6421,'[2]FINAL (2)'!$A$1:$F$7700,3,FALSE),0)</f>
        <v>0</v>
      </c>
      <c r="M6421" s="12">
        <f>IFERROR(VLOOKUP($A6421,'[2]FINAL (2)'!$A$1:$F$7700,5,FALSE),0)</f>
        <v>0</v>
      </c>
      <c r="N6421" s="12">
        <f>IFERROR(VLOOKUP($A6421,[3]Sheet3!$A$1:$C$4542,3,FALSE),0)</f>
        <v>0</v>
      </c>
      <c r="O6421" s="10">
        <f t="shared" si="101"/>
        <v>0</v>
      </c>
      <c r="P6421"/>
    </row>
    <row r="6422" spans="1:16" x14ac:dyDescent="0.25">
      <c r="A6422" s="3">
        <v>17567291</v>
      </c>
      <c r="B6422" s="3" t="s">
        <v>2413</v>
      </c>
      <c r="C6422" s="4">
        <v>101082</v>
      </c>
      <c r="D6422" s="3" t="s">
        <v>3893</v>
      </c>
      <c r="E6422" s="3" t="s">
        <v>3</v>
      </c>
      <c r="F6422" s="4" t="s">
        <v>4</v>
      </c>
      <c r="G6422" s="3">
        <v>96908</v>
      </c>
      <c r="H6422" s="3" t="s">
        <v>3992</v>
      </c>
      <c r="I6422" s="3" t="s">
        <v>3999</v>
      </c>
      <c r="J6422" s="8">
        <v>2947879</v>
      </c>
      <c r="K6422" s="12">
        <f>IFERROR(VLOOKUP($A6422,[1]Piv!$B:$C,2,FALSE),0)</f>
        <v>2673171.8200000003</v>
      </c>
      <c r="L6422" s="12">
        <f>IFERROR(VLOOKUP($A6422,'[2]FINAL (2)'!$A$1:$F$7700,3,FALSE),0)</f>
        <v>0</v>
      </c>
      <c r="M6422" s="12">
        <f>IFERROR(VLOOKUP($A6422,'[2]FINAL (2)'!$A$1:$F$7700,5,FALSE),0)</f>
        <v>0</v>
      </c>
      <c r="N6422" s="12">
        <f>IFERROR(VLOOKUP($A6422,[3]Sheet3!$A$1:$C$4542,3,FALSE),0)</f>
        <v>0</v>
      </c>
      <c r="O6422" s="10">
        <f t="shared" si="101"/>
        <v>2673171.8200000003</v>
      </c>
      <c r="P6422" s="10">
        <f>O6422-J6422</f>
        <v>-274707.1799999997</v>
      </c>
    </row>
    <row r="6423" spans="1:16" x14ac:dyDescent="0.25">
      <c r="A6423" s="3">
        <v>25119241</v>
      </c>
      <c r="B6423" s="3" t="s">
        <v>320</v>
      </c>
      <c r="C6423" s="4">
        <v>101082</v>
      </c>
      <c r="D6423" s="3" t="s">
        <v>3893</v>
      </c>
      <c r="E6423" s="3" t="s">
        <v>3</v>
      </c>
      <c r="F6423" s="4" t="s">
        <v>4</v>
      </c>
      <c r="G6423" s="3">
        <v>96908</v>
      </c>
      <c r="H6423" s="3" t="s">
        <v>3992</v>
      </c>
      <c r="I6423" s="3" t="s">
        <v>3999</v>
      </c>
      <c r="J6423" s="8">
        <v>547500</v>
      </c>
      <c r="K6423" s="12">
        <f>IFERROR(VLOOKUP($A6423,[1]Piv!$B:$C,2,FALSE),0)</f>
        <v>521924.59</v>
      </c>
      <c r="L6423" s="12">
        <f>IFERROR(VLOOKUP($A6423,'[2]FINAL (2)'!$A$1:$F$7700,3,FALSE),0)</f>
        <v>0</v>
      </c>
      <c r="M6423" s="12">
        <f>IFERROR(VLOOKUP($A6423,'[2]FINAL (2)'!$A$1:$F$7700,5,FALSE),0)</f>
        <v>0</v>
      </c>
      <c r="N6423" s="12">
        <f>IFERROR(VLOOKUP($A6423,[3]Sheet3!$A$1:$C$4542,3,FALSE),0)</f>
        <v>0</v>
      </c>
      <c r="O6423" s="10">
        <f t="shared" si="101"/>
        <v>521924.59</v>
      </c>
      <c r="P6423" s="10">
        <f>O6423-J6423</f>
        <v>-25575.409999999974</v>
      </c>
    </row>
    <row r="6424" spans="1:16" x14ac:dyDescent="0.25">
      <c r="A6424" s="3">
        <v>16727456</v>
      </c>
      <c r="B6424" s="3" t="s">
        <v>8521</v>
      </c>
      <c r="C6424" s="4">
        <v>101868</v>
      </c>
      <c r="D6424" s="3" t="s">
        <v>4723</v>
      </c>
      <c r="E6424" s="3" t="s">
        <v>3</v>
      </c>
      <c r="F6424" s="4" t="s">
        <v>4</v>
      </c>
      <c r="G6424" s="3">
        <v>132785</v>
      </c>
      <c r="H6424" s="3" t="s">
        <v>3991</v>
      </c>
      <c r="I6424" s="3" t="s">
        <v>3999</v>
      </c>
      <c r="J6424" s="8">
        <v>1000000</v>
      </c>
      <c r="K6424" s="12">
        <f>IFERROR(VLOOKUP($A6424,[1]Piv!$B:$C,2,FALSE),0)</f>
        <v>697004.39</v>
      </c>
      <c r="L6424" s="12">
        <f>IFERROR(VLOOKUP($A6424,'[2]FINAL (2)'!$A$1:$F$7700,3,FALSE),0)</f>
        <v>0</v>
      </c>
      <c r="M6424" s="12">
        <f>IFERROR(VLOOKUP($A6424,'[2]FINAL (2)'!$A$1:$F$7700,5,FALSE),0)</f>
        <v>0</v>
      </c>
      <c r="N6424" s="12">
        <f>IFERROR(VLOOKUP($A6424,[3]Sheet3!$A$1:$C$4542,3,FALSE),0)</f>
        <v>0</v>
      </c>
      <c r="O6424" s="10">
        <f t="shared" si="101"/>
        <v>697004.39</v>
      </c>
      <c r="P6424" s="10">
        <f>O6424-J6424</f>
        <v>-302995.61</v>
      </c>
    </row>
    <row r="6425" spans="1:16" x14ac:dyDescent="0.25">
      <c r="A6425" s="3">
        <v>7341540</v>
      </c>
      <c r="B6425" s="3" t="s">
        <v>8522</v>
      </c>
      <c r="C6425" s="4">
        <v>101868</v>
      </c>
      <c r="D6425" s="3" t="s">
        <v>4723</v>
      </c>
      <c r="E6425" s="3" t="s">
        <v>3</v>
      </c>
      <c r="F6425" s="4" t="s">
        <v>12</v>
      </c>
      <c r="G6425" s="3"/>
      <c r="H6425" s="3"/>
      <c r="I6425" s="3"/>
      <c r="J6425" s="8">
        <v>0</v>
      </c>
      <c r="K6425" s="12">
        <f>IFERROR(VLOOKUP($A6425,[1]Piv!$B:$C,2,FALSE),0)</f>
        <v>0</v>
      </c>
      <c r="L6425" s="12">
        <f>IFERROR(VLOOKUP($A6425,'[2]FINAL (2)'!$A$1:$F$7700,3,FALSE),0)</f>
        <v>0</v>
      </c>
      <c r="M6425" s="12">
        <f>IFERROR(VLOOKUP($A6425,'[2]FINAL (2)'!$A$1:$F$7700,5,FALSE),0)</f>
        <v>0</v>
      </c>
      <c r="N6425" s="12">
        <f>IFERROR(VLOOKUP($A6425,[3]Sheet3!$A$1:$C$4542,3,FALSE),0)</f>
        <v>0</v>
      </c>
      <c r="O6425" s="10">
        <f t="shared" si="101"/>
        <v>0</v>
      </c>
      <c r="P6425"/>
    </row>
    <row r="6426" spans="1:16" x14ac:dyDescent="0.25">
      <c r="A6426" s="3">
        <v>7608033</v>
      </c>
      <c r="B6426" s="3" t="s">
        <v>8523</v>
      </c>
      <c r="C6426" s="4">
        <v>101869</v>
      </c>
      <c r="D6426" s="3" t="s">
        <v>4724</v>
      </c>
      <c r="E6426" s="3" t="s">
        <v>3</v>
      </c>
      <c r="F6426" s="4" t="s">
        <v>4</v>
      </c>
      <c r="G6426" s="3">
        <v>61742</v>
      </c>
      <c r="H6426" s="3" t="s">
        <v>3223</v>
      </c>
      <c r="I6426" s="3" t="s">
        <v>4001</v>
      </c>
      <c r="J6426" s="8">
        <v>8051432.3499999996</v>
      </c>
      <c r="K6426" s="12">
        <f>IFERROR(VLOOKUP($A6426,[1]Piv!$B:$C,2,FALSE),0)</f>
        <v>1751293.58</v>
      </c>
      <c r="L6426" s="12">
        <f>IFERROR(VLOOKUP($A6426,'[2]FINAL (2)'!$A$1:$F$7700,3,FALSE),0)</f>
        <v>3834288.25</v>
      </c>
      <c r="M6426" s="12">
        <f>IFERROR(VLOOKUP($A6426,'[2]FINAL (2)'!$A$1:$F$7700,5,FALSE),0)</f>
        <v>0</v>
      </c>
      <c r="N6426" s="12">
        <f>IFERROR(VLOOKUP($A6426,[3]Sheet3!$A$1:$C$4542,3,FALSE),0)</f>
        <v>2000000</v>
      </c>
      <c r="O6426" s="10">
        <f t="shared" si="101"/>
        <v>7585581.8300000001</v>
      </c>
      <c r="P6426" s="10">
        <f>O6426-J6426</f>
        <v>-465850.51999999955</v>
      </c>
    </row>
    <row r="6427" spans="1:16" x14ac:dyDescent="0.25">
      <c r="A6427" s="3">
        <v>27274561</v>
      </c>
      <c r="B6427" s="3" t="s">
        <v>8524</v>
      </c>
      <c r="C6427" s="4">
        <v>101869</v>
      </c>
      <c r="D6427" s="3" t="s">
        <v>4724</v>
      </c>
      <c r="E6427" s="3" t="s">
        <v>3</v>
      </c>
      <c r="F6427" s="4" t="s">
        <v>12</v>
      </c>
      <c r="G6427" s="3">
        <v>61742</v>
      </c>
      <c r="H6427" s="3" t="s">
        <v>3223</v>
      </c>
      <c r="I6427" s="3" t="s">
        <v>4001</v>
      </c>
      <c r="J6427" s="8">
        <v>0</v>
      </c>
      <c r="K6427" s="12">
        <f>IFERROR(VLOOKUP($A6427,[1]Piv!$B:$C,2,FALSE),0)</f>
        <v>325342.81</v>
      </c>
      <c r="L6427" s="12">
        <f>IFERROR(VLOOKUP($A6427,'[2]FINAL (2)'!$A$1:$F$7700,3,FALSE),0)</f>
        <v>0</v>
      </c>
      <c r="M6427" s="12">
        <f>IFERROR(VLOOKUP($A6427,'[2]FINAL (2)'!$A$1:$F$7700,5,FALSE),0)</f>
        <v>0</v>
      </c>
      <c r="N6427" s="12">
        <f>IFERROR(VLOOKUP($A6427,[3]Sheet3!$A$1:$C$4542,3,FALSE),0)</f>
        <v>0</v>
      </c>
      <c r="O6427" s="10">
        <f t="shared" si="101"/>
        <v>325342.81</v>
      </c>
      <c r="P6427"/>
    </row>
    <row r="6428" spans="1:16" x14ac:dyDescent="0.25">
      <c r="A6428" s="3">
        <v>4720489</v>
      </c>
      <c r="B6428" s="3" t="s">
        <v>1294</v>
      </c>
      <c r="C6428" s="4">
        <v>101083</v>
      </c>
      <c r="D6428" s="3" t="s">
        <v>1295</v>
      </c>
      <c r="E6428" s="3" t="s">
        <v>3</v>
      </c>
      <c r="F6428" s="4" t="s">
        <v>4</v>
      </c>
      <c r="G6428" s="3">
        <v>124356</v>
      </c>
      <c r="H6428" s="3" t="s">
        <v>3217</v>
      </c>
      <c r="I6428" s="3" t="s">
        <v>3999</v>
      </c>
      <c r="J6428" s="8">
        <v>6300000</v>
      </c>
      <c r="K6428" s="12">
        <f>IFERROR(VLOOKUP($A6428,[1]Piv!$B:$C,2,FALSE),0)</f>
        <v>0</v>
      </c>
      <c r="L6428" s="12">
        <f>IFERROR(VLOOKUP($A6428,'[2]FINAL (2)'!$A$1:$F$7700,3,FALSE),0)</f>
        <v>0</v>
      </c>
      <c r="M6428" s="12">
        <f>IFERROR(VLOOKUP($A6428,'[2]FINAL (2)'!$A$1:$F$7700,5,FALSE),0)</f>
        <v>2203686.7200000002</v>
      </c>
      <c r="N6428" s="12">
        <f>IFERROR(VLOOKUP($A6428,[3]Sheet3!$A$1:$C$4542,3,FALSE),0)</f>
        <v>3150000</v>
      </c>
      <c r="O6428" s="10">
        <f t="shared" si="101"/>
        <v>5353686.7200000007</v>
      </c>
      <c r="P6428" s="10">
        <f>O6428-J6428</f>
        <v>-946313.27999999933</v>
      </c>
    </row>
    <row r="6429" spans="1:16" x14ac:dyDescent="0.25">
      <c r="A6429" s="3">
        <v>5134869</v>
      </c>
      <c r="B6429" s="3" t="s">
        <v>1583</v>
      </c>
      <c r="C6429" s="4">
        <v>101083</v>
      </c>
      <c r="D6429" s="3" t="s">
        <v>1295</v>
      </c>
      <c r="E6429" s="3" t="s">
        <v>3</v>
      </c>
      <c r="F6429" s="4" t="s">
        <v>4</v>
      </c>
      <c r="G6429" s="3">
        <v>124356</v>
      </c>
      <c r="H6429" s="3" t="s">
        <v>3217</v>
      </c>
      <c r="I6429" s="3" t="s">
        <v>3999</v>
      </c>
      <c r="J6429" s="8">
        <v>4000000</v>
      </c>
      <c r="K6429" s="12">
        <f>IFERROR(VLOOKUP($A6429,[1]Piv!$B:$C,2,FALSE),0)</f>
        <v>0</v>
      </c>
      <c r="L6429" s="12">
        <f>IFERROR(VLOOKUP($A6429,'[2]FINAL (2)'!$A$1:$F$7700,3,FALSE),0)</f>
        <v>0</v>
      </c>
      <c r="M6429" s="12">
        <f>IFERROR(VLOOKUP($A6429,'[2]FINAL (2)'!$A$1:$F$7700,5,FALSE),0)</f>
        <v>2003351.56</v>
      </c>
      <c r="N6429" s="12">
        <f>IFERROR(VLOOKUP($A6429,[3]Sheet3!$A$1:$C$4542,3,FALSE),0)</f>
        <v>1000000</v>
      </c>
      <c r="O6429" s="10">
        <f t="shared" si="101"/>
        <v>3003351.56</v>
      </c>
      <c r="P6429" s="10">
        <f>O6429-J6429</f>
        <v>-996648.44</v>
      </c>
    </row>
    <row r="6430" spans="1:16" x14ac:dyDescent="0.25">
      <c r="A6430" s="3">
        <v>5204114</v>
      </c>
      <c r="B6430" s="3" t="s">
        <v>8525</v>
      </c>
      <c r="C6430" s="4">
        <v>101870</v>
      </c>
      <c r="D6430" s="3" t="s">
        <v>4725</v>
      </c>
      <c r="E6430" s="3" t="s">
        <v>3</v>
      </c>
      <c r="F6430" s="4" t="s">
        <v>4</v>
      </c>
      <c r="G6430" s="3">
        <v>99910</v>
      </c>
      <c r="H6430" s="3" t="s">
        <v>8831</v>
      </c>
      <c r="I6430" s="3" t="s">
        <v>4000</v>
      </c>
      <c r="J6430" s="8">
        <v>5500000</v>
      </c>
      <c r="K6430" s="12">
        <f>IFERROR(VLOOKUP($A6430,[1]Piv!$B:$C,2,FALSE),0)</f>
        <v>0</v>
      </c>
      <c r="L6430" s="12">
        <f>IFERROR(VLOOKUP($A6430,'[2]FINAL (2)'!$A$1:$F$7700,3,FALSE),0)</f>
        <v>751394.65</v>
      </c>
      <c r="M6430" s="12">
        <f>IFERROR(VLOOKUP($A6430,'[2]FINAL (2)'!$A$1:$F$7700,5,FALSE),0)</f>
        <v>0</v>
      </c>
      <c r="N6430" s="12">
        <f>IFERROR(VLOOKUP($A6430,[3]Sheet3!$A$1:$C$4542,3,FALSE),0)</f>
        <v>5500000</v>
      </c>
      <c r="O6430" s="10">
        <f t="shared" si="101"/>
        <v>6251394.6500000004</v>
      </c>
      <c r="P6430" s="10">
        <f>O6430-J6430</f>
        <v>751394.65000000037</v>
      </c>
    </row>
    <row r="6431" spans="1:16" x14ac:dyDescent="0.25">
      <c r="A6431" s="3">
        <v>9942356</v>
      </c>
      <c r="B6431" s="3" t="s">
        <v>8526</v>
      </c>
      <c r="C6431" s="4">
        <v>101870</v>
      </c>
      <c r="D6431" s="3" t="s">
        <v>4725</v>
      </c>
      <c r="E6431" s="3" t="s">
        <v>3</v>
      </c>
      <c r="F6431" s="4" t="s">
        <v>4</v>
      </c>
      <c r="G6431" s="3">
        <v>99910</v>
      </c>
      <c r="H6431" s="3" t="s">
        <v>8831</v>
      </c>
      <c r="I6431" s="3" t="s">
        <v>4000</v>
      </c>
      <c r="J6431" s="8">
        <v>0</v>
      </c>
      <c r="K6431" s="12">
        <f>IFERROR(VLOOKUP($A6431,[1]Piv!$B:$C,2,FALSE),0)</f>
        <v>0</v>
      </c>
      <c r="L6431" s="12">
        <f>IFERROR(VLOOKUP($A6431,'[2]FINAL (2)'!$A$1:$F$7700,3,FALSE),0)</f>
        <v>0</v>
      </c>
      <c r="M6431" s="12">
        <f>IFERROR(VLOOKUP($A6431,'[2]FINAL (2)'!$A$1:$F$7700,5,FALSE),0)</f>
        <v>0</v>
      </c>
      <c r="N6431" s="12">
        <f>IFERROR(VLOOKUP($A6431,[3]Sheet3!$A$1:$C$4542,3,FALSE),0)</f>
        <v>2000000</v>
      </c>
      <c r="O6431" s="10">
        <f t="shared" si="101"/>
        <v>2000000</v>
      </c>
      <c r="P6431" s="10">
        <f>O6431-J6431</f>
        <v>2000000</v>
      </c>
    </row>
    <row r="6432" spans="1:16" x14ac:dyDescent="0.25">
      <c r="A6432" s="3">
        <v>22334847</v>
      </c>
      <c r="B6432" s="3" t="s">
        <v>8527</v>
      </c>
      <c r="C6432" s="4">
        <v>101871</v>
      </c>
      <c r="D6432" s="3" t="s">
        <v>4726</v>
      </c>
      <c r="E6432" s="3" t="s">
        <v>3</v>
      </c>
      <c r="F6432" s="4" t="s">
        <v>4</v>
      </c>
      <c r="G6432" s="3">
        <v>124423</v>
      </c>
      <c r="H6432" s="3" t="s">
        <v>3246</v>
      </c>
      <c r="I6432" s="3" t="s">
        <v>3999</v>
      </c>
      <c r="J6432" s="8">
        <v>4130780</v>
      </c>
      <c r="K6432" s="12">
        <f>IFERROR(VLOOKUP($A6432,[1]Piv!$B:$C,2,FALSE),0)</f>
        <v>2933700.03</v>
      </c>
      <c r="L6432" s="12">
        <f>IFERROR(VLOOKUP($A6432,'[2]FINAL (2)'!$A$1:$F$7700,3,FALSE),0)</f>
        <v>0</v>
      </c>
      <c r="M6432" s="12">
        <f>IFERROR(VLOOKUP($A6432,'[2]FINAL (2)'!$A$1:$F$7700,5,FALSE),0)</f>
        <v>752500</v>
      </c>
      <c r="N6432" s="12">
        <f>IFERROR(VLOOKUP($A6432,[3]Sheet3!$A$1:$C$4542,3,FALSE),0)</f>
        <v>1000000</v>
      </c>
      <c r="O6432" s="10">
        <f t="shared" si="101"/>
        <v>4686200.0299999993</v>
      </c>
      <c r="P6432" s="10">
        <f>O6432-J6432</f>
        <v>555420.02999999933</v>
      </c>
    </row>
    <row r="6433" spans="1:16" x14ac:dyDescent="0.25">
      <c r="A6433" s="3">
        <v>27161749</v>
      </c>
      <c r="B6433" s="3" t="s">
        <v>8528</v>
      </c>
      <c r="C6433" s="4">
        <v>101871</v>
      </c>
      <c r="D6433" s="3" t="s">
        <v>4726</v>
      </c>
      <c r="E6433" s="3" t="s">
        <v>3</v>
      </c>
      <c r="F6433" s="4" t="s">
        <v>12</v>
      </c>
      <c r="G6433" s="3">
        <v>124423</v>
      </c>
      <c r="H6433" s="3" t="s">
        <v>3246</v>
      </c>
      <c r="I6433" s="3" t="s">
        <v>3999</v>
      </c>
      <c r="J6433" s="8">
        <v>0</v>
      </c>
      <c r="K6433" s="12">
        <f>IFERROR(VLOOKUP($A6433,[1]Piv!$B:$C,2,FALSE),0)</f>
        <v>0</v>
      </c>
      <c r="L6433" s="12">
        <f>IFERROR(VLOOKUP($A6433,'[2]FINAL (2)'!$A$1:$F$7700,3,FALSE),0)</f>
        <v>0</v>
      </c>
      <c r="M6433" s="12">
        <f>IFERROR(VLOOKUP($A6433,'[2]FINAL (2)'!$A$1:$F$7700,5,FALSE),0)</f>
        <v>1000000</v>
      </c>
      <c r="N6433" s="12">
        <f>IFERROR(VLOOKUP($A6433,[3]Sheet3!$A$1:$C$4542,3,FALSE),0)</f>
        <v>0</v>
      </c>
      <c r="O6433" s="10">
        <f t="shared" si="101"/>
        <v>1000000</v>
      </c>
      <c r="P6433"/>
    </row>
    <row r="6434" spans="1:16" x14ac:dyDescent="0.25">
      <c r="A6434" s="3">
        <v>16084608</v>
      </c>
      <c r="B6434" s="3" t="s">
        <v>8529</v>
      </c>
      <c r="C6434" s="4">
        <v>101872</v>
      </c>
      <c r="D6434" s="3" t="s">
        <v>4727</v>
      </c>
      <c r="E6434" s="3" t="s">
        <v>3</v>
      </c>
      <c r="F6434" s="4" t="s">
        <v>4</v>
      </c>
      <c r="G6434" s="3">
        <v>133932</v>
      </c>
      <c r="H6434" s="3" t="s">
        <v>3251</v>
      </c>
      <c r="I6434" s="3" t="s">
        <v>3999</v>
      </c>
      <c r="J6434" s="8">
        <v>10000000</v>
      </c>
      <c r="K6434" s="12">
        <f>IFERROR(VLOOKUP($A6434,[1]Piv!$B:$C,2,FALSE),0)</f>
        <v>0</v>
      </c>
      <c r="L6434" s="12">
        <f>IFERROR(VLOOKUP($A6434,'[2]FINAL (2)'!$A$1:$F$7700,3,FALSE),0)</f>
        <v>0</v>
      </c>
      <c r="M6434" s="12">
        <f>IFERROR(VLOOKUP($A6434,'[2]FINAL (2)'!$A$1:$F$7700,5,FALSE),0)</f>
        <v>500837.92</v>
      </c>
      <c r="N6434" s="12">
        <f>IFERROR(VLOOKUP($A6434,[3]Sheet3!$A$1:$C$4542,3,FALSE),0)</f>
        <v>10000000</v>
      </c>
      <c r="O6434" s="10">
        <f t="shared" si="101"/>
        <v>10500837.92</v>
      </c>
      <c r="P6434" s="10">
        <f>O6434-J6434</f>
        <v>500837.91999999993</v>
      </c>
    </row>
    <row r="6435" spans="1:16" x14ac:dyDescent="0.25">
      <c r="A6435" s="3">
        <v>18744369</v>
      </c>
      <c r="B6435" s="3" t="s">
        <v>8530</v>
      </c>
      <c r="C6435" s="4">
        <v>101872</v>
      </c>
      <c r="D6435" s="3" t="s">
        <v>4727</v>
      </c>
      <c r="E6435" s="3" t="s">
        <v>3</v>
      </c>
      <c r="F6435" s="4" t="s">
        <v>12</v>
      </c>
      <c r="G6435" s="3"/>
      <c r="H6435" s="3"/>
      <c r="I6435" s="3"/>
      <c r="J6435" s="8">
        <v>0</v>
      </c>
      <c r="K6435" s="12">
        <f>IFERROR(VLOOKUP($A6435,[1]Piv!$B:$C,2,FALSE),0)</f>
        <v>0</v>
      </c>
      <c r="L6435" s="12">
        <f>IFERROR(VLOOKUP($A6435,'[2]FINAL (2)'!$A$1:$F$7700,3,FALSE),0)</f>
        <v>0</v>
      </c>
      <c r="M6435" s="12">
        <f>IFERROR(VLOOKUP($A6435,'[2]FINAL (2)'!$A$1:$F$7700,5,FALSE),0)</f>
        <v>0</v>
      </c>
      <c r="N6435" s="12">
        <f>IFERROR(VLOOKUP($A6435,[3]Sheet3!$A$1:$C$4542,3,FALSE),0)</f>
        <v>0</v>
      </c>
      <c r="O6435" s="10">
        <f t="shared" si="101"/>
        <v>0</v>
      </c>
      <c r="P6435"/>
    </row>
    <row r="6436" spans="1:16" x14ac:dyDescent="0.25">
      <c r="A6436" s="3">
        <v>24434449</v>
      </c>
      <c r="B6436" s="3" t="s">
        <v>2369</v>
      </c>
      <c r="C6436" s="4">
        <v>101084</v>
      </c>
      <c r="D6436" s="3" t="s">
        <v>4728</v>
      </c>
      <c r="E6436" s="3" t="s">
        <v>3</v>
      </c>
      <c r="F6436" s="4" t="s">
        <v>4</v>
      </c>
      <c r="G6436" s="3">
        <v>138765</v>
      </c>
      <c r="H6436" s="3" t="s">
        <v>3261</v>
      </c>
      <c r="I6436" s="3" t="s">
        <v>3999</v>
      </c>
      <c r="J6436" s="8">
        <v>23300000</v>
      </c>
      <c r="K6436" s="12">
        <f>IFERROR(VLOOKUP($A6436,[1]Piv!$B:$C,2,FALSE),0)</f>
        <v>572765.81000000006</v>
      </c>
      <c r="L6436" s="12">
        <f>IFERROR(VLOOKUP($A6436,'[2]FINAL (2)'!$A$1:$F$7700,3,FALSE),0)</f>
        <v>0</v>
      </c>
      <c r="M6436" s="12">
        <f>IFERROR(VLOOKUP($A6436,'[2]FINAL (2)'!$A$1:$F$7700,5,FALSE),0)</f>
        <v>1500000</v>
      </c>
      <c r="N6436" s="12">
        <f>IFERROR(VLOOKUP($A6436,[3]Sheet3!$A$1:$C$4542,3,FALSE),0)</f>
        <v>17150000</v>
      </c>
      <c r="O6436" s="10">
        <f t="shared" si="101"/>
        <v>19222765.809999999</v>
      </c>
      <c r="P6436" s="10">
        <f>O6436-J6436</f>
        <v>-4077234.1900000013</v>
      </c>
    </row>
    <row r="6437" spans="1:16" x14ac:dyDescent="0.25">
      <c r="A6437" s="3">
        <v>25026887</v>
      </c>
      <c r="B6437" s="3" t="s">
        <v>1497</v>
      </c>
      <c r="C6437" s="4">
        <v>101084</v>
      </c>
      <c r="D6437" s="3" t="s">
        <v>4728</v>
      </c>
      <c r="E6437" s="3" t="s">
        <v>3</v>
      </c>
      <c r="F6437" s="4" t="s">
        <v>4</v>
      </c>
      <c r="G6437" s="3">
        <v>138765</v>
      </c>
      <c r="H6437" s="3" t="s">
        <v>3261</v>
      </c>
      <c r="I6437" s="3" t="s">
        <v>3999</v>
      </c>
      <c r="J6437" s="8">
        <v>1500000</v>
      </c>
      <c r="K6437" s="12">
        <f>IFERROR(VLOOKUP($A6437,[1]Piv!$B:$C,2,FALSE),0)</f>
        <v>0</v>
      </c>
      <c r="L6437" s="12">
        <f>IFERROR(VLOOKUP($A6437,'[2]FINAL (2)'!$A$1:$F$7700,3,FALSE),0)</f>
        <v>0</v>
      </c>
      <c r="M6437" s="12">
        <f>IFERROR(VLOOKUP($A6437,'[2]FINAL (2)'!$A$1:$F$7700,5,FALSE),0)</f>
        <v>100000</v>
      </c>
      <c r="N6437" s="12">
        <f>IFERROR(VLOOKUP($A6437,[3]Sheet3!$A$1:$C$4542,3,FALSE),0)</f>
        <v>1500000</v>
      </c>
      <c r="O6437" s="10">
        <f t="shared" si="101"/>
        <v>1600000</v>
      </c>
      <c r="P6437" s="10">
        <f>O6437-J6437</f>
        <v>100000</v>
      </c>
    </row>
    <row r="6438" spans="1:16" x14ac:dyDescent="0.25">
      <c r="A6438" s="3">
        <v>21161736</v>
      </c>
      <c r="B6438" s="3" t="s">
        <v>1044</v>
      </c>
      <c r="C6438" s="4">
        <v>101085</v>
      </c>
      <c r="D6438" s="3" t="s">
        <v>3894</v>
      </c>
      <c r="E6438" s="3" t="s">
        <v>3</v>
      </c>
      <c r="F6438" s="4" t="s">
        <v>4</v>
      </c>
      <c r="G6438" s="3">
        <v>96964</v>
      </c>
      <c r="H6438" s="3" t="s">
        <v>3269</v>
      </c>
      <c r="I6438" s="3" t="s">
        <v>3999</v>
      </c>
      <c r="J6438" s="8">
        <v>1000000</v>
      </c>
      <c r="K6438" s="12">
        <f>IFERROR(VLOOKUP($A6438,[1]Piv!$B:$C,2,FALSE),0)</f>
        <v>0</v>
      </c>
      <c r="L6438" s="12">
        <f>IFERROR(VLOOKUP($A6438,'[2]FINAL (2)'!$A$1:$F$7700,3,FALSE),0)</f>
        <v>0</v>
      </c>
      <c r="M6438" s="12">
        <f>IFERROR(VLOOKUP($A6438,'[2]FINAL (2)'!$A$1:$F$7700,5,FALSE),0)</f>
        <v>250418.96</v>
      </c>
      <c r="N6438" s="12">
        <f>IFERROR(VLOOKUP($A6438,[3]Sheet3!$A$1:$C$4542,3,FALSE),0)</f>
        <v>1000000</v>
      </c>
      <c r="O6438" s="10">
        <f t="shared" si="101"/>
        <v>1250418.96</v>
      </c>
      <c r="P6438" s="10">
        <f>O6438-J6438</f>
        <v>250418.95999999996</v>
      </c>
    </row>
    <row r="6439" spans="1:16" x14ac:dyDescent="0.25">
      <c r="A6439" s="3">
        <v>22352823</v>
      </c>
      <c r="B6439" s="3" t="s">
        <v>2509</v>
      </c>
      <c r="C6439" s="4">
        <v>101085</v>
      </c>
      <c r="D6439" s="3" t="s">
        <v>3894</v>
      </c>
      <c r="E6439" s="3" t="s">
        <v>3</v>
      </c>
      <c r="F6439" s="4" t="s">
        <v>4</v>
      </c>
      <c r="G6439" s="3">
        <v>61362</v>
      </c>
      <c r="H6439" s="3" t="s">
        <v>8838</v>
      </c>
      <c r="I6439" s="3" t="s">
        <v>3999</v>
      </c>
      <c r="J6439" s="8">
        <v>3561793.33</v>
      </c>
      <c r="K6439" s="12">
        <f>IFERROR(VLOOKUP($A6439,[1]Piv!$B:$C,2,FALSE),0)</f>
        <v>553958.05000000005</v>
      </c>
      <c r="L6439" s="12">
        <f>IFERROR(VLOOKUP($A6439,'[2]FINAL (2)'!$A$1:$F$7700,3,FALSE),0)</f>
        <v>1507862.23</v>
      </c>
      <c r="M6439" s="12">
        <f>IFERROR(VLOOKUP($A6439,'[2]FINAL (2)'!$A$1:$F$7700,5,FALSE),0)</f>
        <v>0</v>
      </c>
      <c r="N6439" s="12">
        <f>IFERROR(VLOOKUP($A6439,[3]Sheet3!$A$1:$C$4542,3,FALSE),0)</f>
        <v>1500000</v>
      </c>
      <c r="O6439" s="10">
        <f t="shared" si="101"/>
        <v>3561820.2800000003</v>
      </c>
      <c r="P6439" s="10">
        <f>O6439-J6439</f>
        <v>26.950000000186265</v>
      </c>
    </row>
    <row r="6440" spans="1:16" x14ac:dyDescent="0.25">
      <c r="A6440" s="3">
        <v>13080334</v>
      </c>
      <c r="B6440" s="3" t="s">
        <v>1825</v>
      </c>
      <c r="C6440" s="4">
        <v>101873</v>
      </c>
      <c r="D6440" s="3" t="s">
        <v>4729</v>
      </c>
      <c r="E6440" s="3" t="s">
        <v>3</v>
      </c>
      <c r="F6440" s="4" t="s">
        <v>4</v>
      </c>
      <c r="G6440" s="3">
        <v>98222</v>
      </c>
      <c r="H6440" s="3" t="s">
        <v>3256</v>
      </c>
      <c r="I6440" s="3" t="s">
        <v>3999</v>
      </c>
      <c r="J6440" s="8">
        <v>28300000</v>
      </c>
      <c r="K6440" s="12">
        <f>IFERROR(VLOOKUP($A6440,[1]Piv!$B:$C,2,FALSE),0)</f>
        <v>5638404.2300000004</v>
      </c>
      <c r="L6440" s="12">
        <f>IFERROR(VLOOKUP($A6440,'[2]FINAL (2)'!$A$1:$F$7700,3,FALSE),0)</f>
        <v>0</v>
      </c>
      <c r="M6440" s="12">
        <f>IFERROR(VLOOKUP($A6440,'[2]FINAL (2)'!$A$1:$F$7700,5,FALSE),0)</f>
        <v>2750425.81</v>
      </c>
      <c r="N6440" s="12">
        <f>IFERROR(VLOOKUP($A6440,[3]Sheet3!$A$1:$C$4542,3,FALSE),0)</f>
        <v>20250000</v>
      </c>
      <c r="O6440" s="10">
        <f t="shared" si="101"/>
        <v>28638830.039999999</v>
      </c>
      <c r="P6440" s="10">
        <f>O6440-J6440</f>
        <v>338830.03999999911</v>
      </c>
    </row>
    <row r="6441" spans="1:16" x14ac:dyDescent="0.25">
      <c r="A6441" s="3">
        <v>19547350</v>
      </c>
      <c r="B6441" s="3" t="s">
        <v>3067</v>
      </c>
      <c r="C6441" s="4">
        <v>101873</v>
      </c>
      <c r="D6441" s="3" t="s">
        <v>4729</v>
      </c>
      <c r="E6441" s="3" t="s">
        <v>3</v>
      </c>
      <c r="F6441" s="4" t="s">
        <v>4</v>
      </c>
      <c r="G6441" s="3">
        <v>98222</v>
      </c>
      <c r="H6441" s="3" t="s">
        <v>3256</v>
      </c>
      <c r="I6441" s="3" t="s">
        <v>3999</v>
      </c>
      <c r="J6441" s="8">
        <v>5500000</v>
      </c>
      <c r="K6441" s="12">
        <f>IFERROR(VLOOKUP($A6441,[1]Piv!$B:$C,2,FALSE),0)</f>
        <v>0</v>
      </c>
      <c r="L6441" s="12">
        <f>IFERROR(VLOOKUP($A6441,'[2]FINAL (2)'!$A$1:$F$7700,3,FALSE),0)</f>
        <v>0</v>
      </c>
      <c r="M6441" s="12">
        <f>IFERROR(VLOOKUP($A6441,'[2]FINAL (2)'!$A$1:$F$7700,5,FALSE),0)</f>
        <v>500000</v>
      </c>
      <c r="N6441" s="12">
        <f>IFERROR(VLOOKUP($A6441,[3]Sheet3!$A$1:$C$4542,3,FALSE),0)</f>
        <v>5500000</v>
      </c>
      <c r="O6441" s="10">
        <f t="shared" si="101"/>
        <v>6000000</v>
      </c>
      <c r="P6441" s="10">
        <f>O6441-J6441</f>
        <v>500000</v>
      </c>
    </row>
    <row r="6442" spans="1:16" x14ac:dyDescent="0.25">
      <c r="A6442" s="3">
        <v>20206343</v>
      </c>
      <c r="B6442" s="3" t="s">
        <v>528</v>
      </c>
      <c r="C6442" s="4">
        <v>101873</v>
      </c>
      <c r="D6442" s="3" t="s">
        <v>4729</v>
      </c>
      <c r="E6442" s="3" t="s">
        <v>3</v>
      </c>
      <c r="F6442" s="4" t="s">
        <v>4</v>
      </c>
      <c r="G6442" s="3">
        <v>98222</v>
      </c>
      <c r="H6442" s="3" t="s">
        <v>3256</v>
      </c>
      <c r="I6442" s="3" t="s">
        <v>3999</v>
      </c>
      <c r="J6442" s="8">
        <v>1525000</v>
      </c>
      <c r="K6442" s="12">
        <f>IFERROR(VLOOKUP($A6442,[1]Piv!$B:$C,2,FALSE),0)</f>
        <v>0</v>
      </c>
      <c r="L6442" s="12">
        <f>IFERROR(VLOOKUP($A6442,'[2]FINAL (2)'!$A$1:$F$7700,3,FALSE),0)</f>
        <v>0</v>
      </c>
      <c r="M6442" s="12">
        <f>IFERROR(VLOOKUP($A6442,'[2]FINAL (2)'!$A$1:$F$7700,5,FALSE),0)</f>
        <v>0</v>
      </c>
      <c r="N6442" s="12">
        <f>IFERROR(VLOOKUP($A6442,[3]Sheet3!$A$1:$C$4542,3,FALSE),0)</f>
        <v>1525000</v>
      </c>
      <c r="O6442" s="10">
        <f t="shared" si="101"/>
        <v>1525000</v>
      </c>
      <c r="P6442" s="10">
        <f>O6442-J6442</f>
        <v>0</v>
      </c>
    </row>
    <row r="6443" spans="1:16" x14ac:dyDescent="0.25">
      <c r="A6443" s="3">
        <v>24733296</v>
      </c>
      <c r="B6443" s="3" t="s">
        <v>1632</v>
      </c>
      <c r="C6443" s="4">
        <v>101873</v>
      </c>
      <c r="D6443" s="3" t="s">
        <v>4729</v>
      </c>
      <c r="E6443" s="3" t="s">
        <v>3</v>
      </c>
      <c r="F6443" s="4" t="s">
        <v>4</v>
      </c>
      <c r="G6443" s="3">
        <v>98222</v>
      </c>
      <c r="H6443" s="3" t="s">
        <v>3256</v>
      </c>
      <c r="I6443" s="3" t="s">
        <v>3999</v>
      </c>
      <c r="J6443" s="8">
        <v>0</v>
      </c>
      <c r="K6443" s="12">
        <f>IFERROR(VLOOKUP($A6443,[1]Piv!$B:$C,2,FALSE),0)</f>
        <v>0</v>
      </c>
      <c r="L6443" s="12">
        <f>IFERROR(VLOOKUP($A6443,'[2]FINAL (2)'!$A$1:$F$7700,3,FALSE),0)</f>
        <v>0</v>
      </c>
      <c r="M6443" s="12">
        <f>IFERROR(VLOOKUP($A6443,'[2]FINAL (2)'!$A$1:$F$7700,5,FALSE),0)</f>
        <v>0</v>
      </c>
      <c r="N6443" s="12">
        <f>IFERROR(VLOOKUP($A6443,[3]Sheet3!$A$1:$C$4542,3,FALSE),0)</f>
        <v>0</v>
      </c>
      <c r="O6443" s="10">
        <f t="shared" si="101"/>
        <v>0</v>
      </c>
      <c r="P6443" s="10">
        <f>O6443-J6443</f>
        <v>0</v>
      </c>
    </row>
    <row r="6444" spans="1:16" x14ac:dyDescent="0.25">
      <c r="A6444" s="3">
        <v>25063479</v>
      </c>
      <c r="B6444" s="3" t="s">
        <v>8531</v>
      </c>
      <c r="C6444" s="4">
        <v>101873</v>
      </c>
      <c r="D6444" s="3" t="s">
        <v>4729</v>
      </c>
      <c r="E6444" s="3" t="s">
        <v>3</v>
      </c>
      <c r="F6444" s="4" t="s">
        <v>12</v>
      </c>
      <c r="G6444" s="3"/>
      <c r="H6444" s="3"/>
      <c r="I6444" s="3"/>
      <c r="J6444" s="8">
        <v>0</v>
      </c>
      <c r="K6444" s="12">
        <f>IFERROR(VLOOKUP($A6444,[1]Piv!$B:$C,2,FALSE),0)</f>
        <v>0</v>
      </c>
      <c r="L6444" s="12">
        <f>IFERROR(VLOOKUP($A6444,'[2]FINAL (2)'!$A$1:$F$7700,3,FALSE),0)</f>
        <v>0</v>
      </c>
      <c r="M6444" s="12">
        <f>IFERROR(VLOOKUP($A6444,'[2]FINAL (2)'!$A$1:$F$7700,5,FALSE),0)</f>
        <v>0</v>
      </c>
      <c r="N6444" s="12">
        <f>IFERROR(VLOOKUP($A6444,[3]Sheet3!$A$1:$C$4542,3,FALSE),0)</f>
        <v>0</v>
      </c>
      <c r="O6444" s="10">
        <f t="shared" si="101"/>
        <v>0</v>
      </c>
      <c r="P6444"/>
    </row>
    <row r="6445" spans="1:16" x14ac:dyDescent="0.25">
      <c r="A6445" s="3">
        <v>18856564</v>
      </c>
      <c r="B6445" s="3" t="s">
        <v>8532</v>
      </c>
      <c r="C6445" s="4">
        <v>101873</v>
      </c>
      <c r="D6445" s="3" t="s">
        <v>4729</v>
      </c>
      <c r="E6445" s="3" t="s">
        <v>3</v>
      </c>
      <c r="F6445" s="4" t="s">
        <v>12</v>
      </c>
      <c r="G6445" s="3">
        <v>98222</v>
      </c>
      <c r="H6445" s="3" t="s">
        <v>3256</v>
      </c>
      <c r="I6445" s="3" t="s">
        <v>3999</v>
      </c>
      <c r="J6445" s="8">
        <v>0</v>
      </c>
      <c r="K6445" s="12">
        <f>IFERROR(VLOOKUP($A6445,[1]Piv!$B:$C,2,FALSE),0)</f>
        <v>0</v>
      </c>
      <c r="L6445" s="12">
        <f>IFERROR(VLOOKUP($A6445,'[2]FINAL (2)'!$A$1:$F$7700,3,FALSE),0)</f>
        <v>0</v>
      </c>
      <c r="M6445" s="12">
        <f>IFERROR(VLOOKUP($A6445,'[2]FINAL (2)'!$A$1:$F$7700,5,FALSE),0)</f>
        <v>0</v>
      </c>
      <c r="N6445" s="12">
        <f>IFERROR(VLOOKUP($A6445,[3]Sheet3!$A$1:$C$4542,3,FALSE),0)</f>
        <v>0</v>
      </c>
      <c r="O6445" s="10">
        <f t="shared" si="101"/>
        <v>0</v>
      </c>
      <c r="P6445"/>
    </row>
    <row r="6446" spans="1:16" x14ac:dyDescent="0.25">
      <c r="A6446" s="3">
        <v>4977726</v>
      </c>
      <c r="B6446" s="3" t="s">
        <v>8533</v>
      </c>
      <c r="C6446" s="4">
        <v>101087</v>
      </c>
      <c r="D6446" s="3" t="s">
        <v>4730</v>
      </c>
      <c r="E6446" s="3" t="s">
        <v>3</v>
      </c>
      <c r="F6446" s="4" t="s">
        <v>12</v>
      </c>
      <c r="G6446" s="3"/>
      <c r="H6446" s="3"/>
      <c r="I6446" s="3"/>
      <c r="J6446" s="8">
        <v>0</v>
      </c>
      <c r="K6446" s="12">
        <f>IFERROR(VLOOKUP($A6446,[1]Piv!$B:$C,2,FALSE),0)</f>
        <v>0</v>
      </c>
      <c r="L6446" s="12">
        <f>IFERROR(VLOOKUP($A6446,'[2]FINAL (2)'!$A$1:$F$7700,3,FALSE),0)</f>
        <v>0</v>
      </c>
      <c r="M6446" s="12">
        <f>IFERROR(VLOOKUP($A6446,'[2]FINAL (2)'!$A$1:$F$7700,5,FALSE),0)</f>
        <v>0</v>
      </c>
      <c r="N6446" s="12">
        <f>IFERROR(VLOOKUP($A6446,[3]Sheet3!$A$1:$C$4542,3,FALSE),0)</f>
        <v>0</v>
      </c>
      <c r="O6446" s="10">
        <f t="shared" si="101"/>
        <v>0</v>
      </c>
      <c r="P6446"/>
    </row>
    <row r="6447" spans="1:16" x14ac:dyDescent="0.25">
      <c r="A6447" s="3">
        <v>5044569</v>
      </c>
      <c r="B6447" s="3" t="s">
        <v>151</v>
      </c>
      <c r="C6447" s="4">
        <v>101087</v>
      </c>
      <c r="D6447" s="3" t="s">
        <v>4730</v>
      </c>
      <c r="E6447" s="3" t="s">
        <v>3</v>
      </c>
      <c r="F6447" s="4" t="s">
        <v>4</v>
      </c>
      <c r="G6447" s="3">
        <v>132521</v>
      </c>
      <c r="H6447" s="3" t="s">
        <v>3243</v>
      </c>
      <c r="I6447" s="3" t="s">
        <v>3999</v>
      </c>
      <c r="J6447" s="8">
        <v>150000</v>
      </c>
      <c r="K6447" s="12">
        <f>IFERROR(VLOOKUP($A6447,[1]Piv!$B:$C,2,FALSE),0)</f>
        <v>0</v>
      </c>
      <c r="L6447" s="12">
        <f>IFERROR(VLOOKUP($A6447,'[2]FINAL (2)'!$A$1:$F$7700,3,FALSE),0)</f>
        <v>0</v>
      </c>
      <c r="M6447" s="12">
        <f>IFERROR(VLOOKUP($A6447,'[2]FINAL (2)'!$A$1:$F$7700,5,FALSE),0)</f>
        <v>951089.26</v>
      </c>
      <c r="N6447" s="12">
        <f>IFERROR(VLOOKUP($A6447,[3]Sheet3!$A$1:$C$4542,3,FALSE),0)</f>
        <v>150000</v>
      </c>
      <c r="O6447" s="10">
        <f t="shared" si="101"/>
        <v>1101089.26</v>
      </c>
      <c r="P6447" s="10">
        <f>O6447-J6447</f>
        <v>951089.26</v>
      </c>
    </row>
    <row r="6448" spans="1:16" x14ac:dyDescent="0.25">
      <c r="A6448" s="3">
        <v>5856615</v>
      </c>
      <c r="B6448" s="3" t="s">
        <v>8534</v>
      </c>
      <c r="C6448" s="4">
        <v>101087</v>
      </c>
      <c r="D6448" s="3" t="s">
        <v>4730</v>
      </c>
      <c r="E6448" s="3" t="s">
        <v>3</v>
      </c>
      <c r="F6448" s="4" t="s">
        <v>12</v>
      </c>
      <c r="G6448" s="3"/>
      <c r="H6448" s="3"/>
      <c r="I6448" s="3"/>
      <c r="J6448" s="8">
        <v>0</v>
      </c>
      <c r="K6448" s="12">
        <f>IFERROR(VLOOKUP($A6448,[1]Piv!$B:$C,2,FALSE),0)</f>
        <v>0</v>
      </c>
      <c r="L6448" s="12">
        <f>IFERROR(VLOOKUP($A6448,'[2]FINAL (2)'!$A$1:$F$7700,3,FALSE),0)</f>
        <v>0</v>
      </c>
      <c r="M6448" s="12">
        <f>IFERROR(VLOOKUP($A6448,'[2]FINAL (2)'!$A$1:$F$7700,5,FALSE),0)</f>
        <v>0</v>
      </c>
      <c r="N6448" s="12">
        <f>IFERROR(VLOOKUP($A6448,[3]Sheet3!$A$1:$C$4542,3,FALSE),0)</f>
        <v>0</v>
      </c>
      <c r="O6448" s="10">
        <f t="shared" si="101"/>
        <v>0</v>
      </c>
      <c r="P6448"/>
    </row>
    <row r="6449" spans="1:16" x14ac:dyDescent="0.25">
      <c r="A6449" s="3">
        <v>9357187</v>
      </c>
      <c r="B6449" s="3" t="s">
        <v>1606</v>
      </c>
      <c r="C6449" s="4">
        <v>101087</v>
      </c>
      <c r="D6449" s="3" t="s">
        <v>4730</v>
      </c>
      <c r="E6449" s="3" t="s">
        <v>3</v>
      </c>
      <c r="F6449" s="4" t="s">
        <v>4</v>
      </c>
      <c r="G6449" s="3">
        <v>88684</v>
      </c>
      <c r="H6449" s="3" t="s">
        <v>3238</v>
      </c>
      <c r="I6449" s="3" t="s">
        <v>3999</v>
      </c>
      <c r="J6449" s="8">
        <v>500000</v>
      </c>
      <c r="K6449" s="12">
        <f>IFERROR(VLOOKUP($A6449,[1]Piv!$B:$C,2,FALSE),0)</f>
        <v>0</v>
      </c>
      <c r="L6449" s="12">
        <f>IFERROR(VLOOKUP($A6449,'[2]FINAL (2)'!$A$1:$F$7700,3,FALSE),0)</f>
        <v>0</v>
      </c>
      <c r="M6449" s="12">
        <f>IFERROR(VLOOKUP($A6449,'[2]FINAL (2)'!$A$1:$F$7700,5,FALSE),0)</f>
        <v>5000000</v>
      </c>
      <c r="N6449" s="12">
        <f>IFERROR(VLOOKUP($A6449,[3]Sheet3!$A$1:$C$4542,3,FALSE),0)</f>
        <v>500000</v>
      </c>
      <c r="O6449" s="10">
        <f t="shared" si="101"/>
        <v>5500000</v>
      </c>
      <c r="P6449" s="10">
        <f>O6449-J6449</f>
        <v>5000000</v>
      </c>
    </row>
    <row r="6450" spans="1:16" x14ac:dyDescent="0.25">
      <c r="A6450" s="3">
        <v>9371363</v>
      </c>
      <c r="B6450" s="3" t="s">
        <v>8535</v>
      </c>
      <c r="C6450" s="4">
        <v>101087</v>
      </c>
      <c r="D6450" s="3" t="s">
        <v>4730</v>
      </c>
      <c r="E6450" s="3" t="s">
        <v>3</v>
      </c>
      <c r="F6450" s="4" t="s">
        <v>12</v>
      </c>
      <c r="G6450" s="3"/>
      <c r="H6450" s="3"/>
      <c r="I6450" s="3"/>
      <c r="J6450" s="8">
        <v>0</v>
      </c>
      <c r="K6450" s="12">
        <f>IFERROR(VLOOKUP($A6450,[1]Piv!$B:$C,2,FALSE),0)</f>
        <v>0</v>
      </c>
      <c r="L6450" s="12">
        <f>IFERROR(VLOOKUP($A6450,'[2]FINAL (2)'!$A$1:$F$7700,3,FALSE),0)</f>
        <v>0</v>
      </c>
      <c r="M6450" s="12">
        <f>IFERROR(VLOOKUP($A6450,'[2]FINAL (2)'!$A$1:$F$7700,5,FALSE),0)</f>
        <v>0</v>
      </c>
      <c r="N6450" s="12">
        <f>IFERROR(VLOOKUP($A6450,[3]Sheet3!$A$1:$C$4542,3,FALSE),0)</f>
        <v>0</v>
      </c>
      <c r="O6450" s="10">
        <f t="shared" si="101"/>
        <v>0</v>
      </c>
      <c r="P6450"/>
    </row>
    <row r="6451" spans="1:16" x14ac:dyDescent="0.25">
      <c r="A6451" s="3">
        <v>9384360</v>
      </c>
      <c r="B6451" s="3" t="s">
        <v>8536</v>
      </c>
      <c r="C6451" s="4">
        <v>101087</v>
      </c>
      <c r="D6451" s="3" t="s">
        <v>4730</v>
      </c>
      <c r="E6451" s="3" t="s">
        <v>3</v>
      </c>
      <c r="F6451" s="4" t="s">
        <v>4</v>
      </c>
      <c r="G6451" s="3"/>
      <c r="H6451" s="3"/>
      <c r="I6451" s="3" t="s">
        <v>3999</v>
      </c>
      <c r="J6451" s="8">
        <v>0</v>
      </c>
      <c r="K6451" s="12">
        <f>IFERROR(VLOOKUP($A6451,[1]Piv!$B:$C,2,FALSE),0)</f>
        <v>0</v>
      </c>
      <c r="L6451" s="12">
        <f>IFERROR(VLOOKUP($A6451,'[2]FINAL (2)'!$A$1:$F$7700,3,FALSE),0)</f>
        <v>0</v>
      </c>
      <c r="M6451" s="12">
        <f>IFERROR(VLOOKUP($A6451,'[2]FINAL (2)'!$A$1:$F$7700,5,FALSE),0)</f>
        <v>0</v>
      </c>
      <c r="N6451" s="12">
        <f>IFERROR(VLOOKUP($A6451,[3]Sheet3!$A$1:$C$4542,3,FALSE),0)</f>
        <v>229500</v>
      </c>
      <c r="O6451" s="10">
        <f t="shared" si="101"/>
        <v>229500</v>
      </c>
      <c r="P6451" s="10">
        <f>O6451-J6451</f>
        <v>229500</v>
      </c>
    </row>
    <row r="6452" spans="1:16" x14ac:dyDescent="0.25">
      <c r="A6452" s="3">
        <v>9574447</v>
      </c>
      <c r="B6452" s="3" t="s">
        <v>1079</v>
      </c>
      <c r="C6452" s="4">
        <v>101087</v>
      </c>
      <c r="D6452" s="3" t="s">
        <v>4730</v>
      </c>
      <c r="E6452" s="3" t="s">
        <v>3</v>
      </c>
      <c r="F6452" s="4" t="s">
        <v>4</v>
      </c>
      <c r="G6452" s="3">
        <v>138612</v>
      </c>
      <c r="H6452" s="3" t="s">
        <v>3267</v>
      </c>
      <c r="I6452" s="3" t="s">
        <v>3999</v>
      </c>
      <c r="J6452" s="8">
        <v>4000</v>
      </c>
      <c r="K6452" s="12">
        <f>IFERROR(VLOOKUP($A6452,[1]Piv!$B:$C,2,FALSE),0)</f>
        <v>0</v>
      </c>
      <c r="L6452" s="12">
        <f>IFERROR(VLOOKUP($A6452,'[2]FINAL (2)'!$A$1:$F$7700,3,FALSE),0)</f>
        <v>0</v>
      </c>
      <c r="M6452" s="12">
        <f>IFERROR(VLOOKUP($A6452,'[2]FINAL (2)'!$A$1:$F$7700,5,FALSE),0)</f>
        <v>0</v>
      </c>
      <c r="N6452" s="12">
        <f>IFERROR(VLOOKUP($A6452,[3]Sheet3!$A$1:$C$4542,3,FALSE),0)</f>
        <v>4000</v>
      </c>
      <c r="O6452" s="10">
        <f t="shared" si="101"/>
        <v>4000</v>
      </c>
      <c r="P6452" s="10">
        <f>O6452-J6452</f>
        <v>0</v>
      </c>
    </row>
    <row r="6453" spans="1:16" x14ac:dyDescent="0.25">
      <c r="A6453" s="3">
        <v>11742303</v>
      </c>
      <c r="B6453" s="3" t="s">
        <v>1312</v>
      </c>
      <c r="C6453" s="4">
        <v>101087</v>
      </c>
      <c r="D6453" s="3" t="s">
        <v>4730</v>
      </c>
      <c r="E6453" s="3" t="s">
        <v>3</v>
      </c>
      <c r="F6453" s="4" t="s">
        <v>4</v>
      </c>
      <c r="G6453" s="3">
        <v>132521</v>
      </c>
      <c r="H6453" s="3" t="s">
        <v>3243</v>
      </c>
      <c r="I6453" s="3" t="s">
        <v>3999</v>
      </c>
      <c r="J6453" s="8">
        <v>826000</v>
      </c>
      <c r="K6453" s="12">
        <f>IFERROR(VLOOKUP($A6453,[1]Piv!$B:$C,2,FALSE),0)</f>
        <v>144830.20000000001</v>
      </c>
      <c r="L6453" s="12">
        <f>IFERROR(VLOOKUP($A6453,'[2]FINAL (2)'!$A$1:$F$7700,3,FALSE),0)</f>
        <v>0</v>
      </c>
      <c r="M6453" s="12">
        <f>IFERROR(VLOOKUP($A6453,'[2]FINAL (2)'!$A$1:$F$7700,5,FALSE),0)</f>
        <v>200335.18</v>
      </c>
      <c r="N6453" s="12">
        <f>IFERROR(VLOOKUP($A6453,[3]Sheet3!$A$1:$C$4542,3,FALSE),0)</f>
        <v>0</v>
      </c>
      <c r="O6453" s="10">
        <f t="shared" si="101"/>
        <v>345165.38</v>
      </c>
      <c r="P6453" s="10">
        <f>O6453-J6453</f>
        <v>-480834.62</v>
      </c>
    </row>
    <row r="6454" spans="1:16" x14ac:dyDescent="0.25">
      <c r="A6454" s="3">
        <v>16085173</v>
      </c>
      <c r="B6454" s="3" t="s">
        <v>8537</v>
      </c>
      <c r="C6454" s="4">
        <v>101087</v>
      </c>
      <c r="D6454" s="3" t="s">
        <v>4730</v>
      </c>
      <c r="E6454" s="3" t="s">
        <v>3</v>
      </c>
      <c r="F6454" s="4" t="s">
        <v>12</v>
      </c>
      <c r="G6454" s="3"/>
      <c r="H6454" s="3"/>
      <c r="I6454" s="3"/>
      <c r="J6454" s="8">
        <v>0</v>
      </c>
      <c r="K6454" s="12">
        <f>IFERROR(VLOOKUP($A6454,[1]Piv!$B:$C,2,FALSE),0)</f>
        <v>0</v>
      </c>
      <c r="L6454" s="12">
        <f>IFERROR(VLOOKUP($A6454,'[2]FINAL (2)'!$A$1:$F$7700,3,FALSE),0)</f>
        <v>0</v>
      </c>
      <c r="M6454" s="12">
        <f>IFERROR(VLOOKUP($A6454,'[2]FINAL (2)'!$A$1:$F$7700,5,FALSE),0)</f>
        <v>0</v>
      </c>
      <c r="N6454" s="12">
        <f>IFERROR(VLOOKUP($A6454,[3]Sheet3!$A$1:$C$4542,3,FALSE),0)</f>
        <v>0</v>
      </c>
      <c r="O6454" s="10">
        <f t="shared" si="101"/>
        <v>0</v>
      </c>
      <c r="P6454"/>
    </row>
    <row r="6455" spans="1:16" x14ac:dyDescent="0.25">
      <c r="A6455" s="3">
        <v>16108590</v>
      </c>
      <c r="B6455" s="3" t="s">
        <v>8538</v>
      </c>
      <c r="C6455" s="4">
        <v>101087</v>
      </c>
      <c r="D6455" s="3" t="s">
        <v>4730</v>
      </c>
      <c r="E6455" s="3" t="s">
        <v>3</v>
      </c>
      <c r="F6455" s="4" t="s">
        <v>12</v>
      </c>
      <c r="G6455" s="3"/>
      <c r="H6455" s="3"/>
      <c r="I6455" s="3"/>
      <c r="J6455" s="8">
        <v>0</v>
      </c>
      <c r="K6455" s="12">
        <f>IFERROR(VLOOKUP($A6455,[1]Piv!$B:$C,2,FALSE),0)</f>
        <v>0</v>
      </c>
      <c r="L6455" s="12">
        <f>IFERROR(VLOOKUP($A6455,'[2]FINAL (2)'!$A$1:$F$7700,3,FALSE),0)</f>
        <v>0</v>
      </c>
      <c r="M6455" s="12">
        <f>IFERROR(VLOOKUP($A6455,'[2]FINAL (2)'!$A$1:$F$7700,5,FALSE),0)</f>
        <v>0</v>
      </c>
      <c r="N6455" s="12">
        <f>IFERROR(VLOOKUP($A6455,[3]Sheet3!$A$1:$C$4542,3,FALSE),0)</f>
        <v>0</v>
      </c>
      <c r="O6455" s="10">
        <f t="shared" si="101"/>
        <v>0</v>
      </c>
      <c r="P6455"/>
    </row>
    <row r="6456" spans="1:16" x14ac:dyDescent="0.25">
      <c r="A6456" s="3">
        <v>17893812</v>
      </c>
      <c r="B6456" s="3" t="s">
        <v>8539</v>
      </c>
      <c r="C6456" s="4">
        <v>101087</v>
      </c>
      <c r="D6456" s="3" t="s">
        <v>4730</v>
      </c>
      <c r="E6456" s="3" t="s">
        <v>3</v>
      </c>
      <c r="F6456" s="4" t="s">
        <v>12</v>
      </c>
      <c r="G6456" s="3"/>
      <c r="H6456" s="3"/>
      <c r="I6456" s="3"/>
      <c r="J6456" s="8">
        <v>0</v>
      </c>
      <c r="K6456" s="12">
        <f>IFERROR(VLOOKUP($A6456,[1]Piv!$B:$C,2,FALSE),0)</f>
        <v>0</v>
      </c>
      <c r="L6456" s="12">
        <f>IFERROR(VLOOKUP($A6456,'[2]FINAL (2)'!$A$1:$F$7700,3,FALSE),0)</f>
        <v>0</v>
      </c>
      <c r="M6456" s="12">
        <f>IFERROR(VLOOKUP($A6456,'[2]FINAL (2)'!$A$1:$F$7700,5,FALSE),0)</f>
        <v>0</v>
      </c>
      <c r="N6456" s="12">
        <f>IFERROR(VLOOKUP($A6456,[3]Sheet3!$A$1:$C$4542,3,FALSE),0)</f>
        <v>0</v>
      </c>
      <c r="O6456" s="10">
        <f t="shared" si="101"/>
        <v>0</v>
      </c>
      <c r="P6456"/>
    </row>
    <row r="6457" spans="1:16" x14ac:dyDescent="0.25">
      <c r="A6457" s="3">
        <v>18246163</v>
      </c>
      <c r="B6457" s="3" t="s">
        <v>1346</v>
      </c>
      <c r="C6457" s="4">
        <v>101087</v>
      </c>
      <c r="D6457" s="3" t="s">
        <v>4730</v>
      </c>
      <c r="E6457" s="3" t="s">
        <v>3</v>
      </c>
      <c r="F6457" s="4" t="s">
        <v>4</v>
      </c>
      <c r="G6457" s="3">
        <v>86396</v>
      </c>
      <c r="H6457" s="3" t="s">
        <v>3294</v>
      </c>
      <c r="I6457" s="3" t="s">
        <v>3999</v>
      </c>
      <c r="J6457" s="8">
        <v>3060867.77</v>
      </c>
      <c r="K6457" s="12">
        <f>IFERROR(VLOOKUP($A6457,[1]Piv!$B:$C,2,FALSE),0)</f>
        <v>951896.12999999989</v>
      </c>
      <c r="L6457" s="12">
        <f>IFERROR(VLOOKUP($A6457,'[2]FINAL (2)'!$A$1:$F$7700,3,FALSE),0)</f>
        <v>1207245.19</v>
      </c>
      <c r="M6457" s="12">
        <f>IFERROR(VLOOKUP($A6457,'[2]FINAL (2)'!$A$1:$F$7700,5,FALSE),0)</f>
        <v>100041.84</v>
      </c>
      <c r="N6457" s="12">
        <f>IFERROR(VLOOKUP($A6457,[3]Sheet3!$A$1:$C$4542,3,FALSE),0)</f>
        <v>0</v>
      </c>
      <c r="O6457" s="10">
        <f t="shared" si="101"/>
        <v>2259183.1599999997</v>
      </c>
      <c r="P6457" s="10">
        <f>O6457-J6457</f>
        <v>-801684.61000000034</v>
      </c>
    </row>
    <row r="6458" spans="1:16" x14ac:dyDescent="0.25">
      <c r="A6458" s="3">
        <v>18659798</v>
      </c>
      <c r="B6458" s="3" t="s">
        <v>8540</v>
      </c>
      <c r="C6458" s="4">
        <v>101087</v>
      </c>
      <c r="D6458" s="3" t="s">
        <v>4730</v>
      </c>
      <c r="E6458" s="3" t="s">
        <v>3</v>
      </c>
      <c r="F6458" s="4" t="s">
        <v>4</v>
      </c>
      <c r="G6458" s="3">
        <v>86396</v>
      </c>
      <c r="H6458" s="3" t="s">
        <v>3294</v>
      </c>
      <c r="I6458" s="3" t="s">
        <v>3999</v>
      </c>
      <c r="J6458" s="8">
        <v>800000</v>
      </c>
      <c r="K6458" s="12">
        <f>IFERROR(VLOOKUP($A6458,[1]Piv!$B:$C,2,FALSE),0)</f>
        <v>815919.05</v>
      </c>
      <c r="L6458" s="12">
        <f>IFERROR(VLOOKUP($A6458,'[2]FINAL (2)'!$A$1:$F$7700,3,FALSE),0)</f>
        <v>0</v>
      </c>
      <c r="M6458" s="12">
        <f>IFERROR(VLOOKUP($A6458,'[2]FINAL (2)'!$A$1:$F$7700,5,FALSE),0)</f>
        <v>0</v>
      </c>
      <c r="N6458" s="12">
        <f>IFERROR(VLOOKUP($A6458,[3]Sheet3!$A$1:$C$4542,3,FALSE),0)</f>
        <v>0</v>
      </c>
      <c r="O6458" s="10">
        <f t="shared" si="101"/>
        <v>815919.05</v>
      </c>
      <c r="P6458" s="10">
        <f>O6458-J6458</f>
        <v>15919.050000000047</v>
      </c>
    </row>
    <row r="6459" spans="1:16" x14ac:dyDescent="0.25">
      <c r="A6459" s="3">
        <v>18836299</v>
      </c>
      <c r="B6459" s="3" t="s">
        <v>663</v>
      </c>
      <c r="C6459" s="4">
        <v>101087</v>
      </c>
      <c r="D6459" s="3" t="s">
        <v>4730</v>
      </c>
      <c r="E6459" s="3" t="s">
        <v>3</v>
      </c>
      <c r="F6459" s="4" t="s">
        <v>4</v>
      </c>
      <c r="G6459" s="3">
        <v>86396</v>
      </c>
      <c r="H6459" s="3" t="s">
        <v>3294</v>
      </c>
      <c r="I6459" s="3" t="s">
        <v>3999</v>
      </c>
      <c r="J6459" s="8">
        <v>734850.59</v>
      </c>
      <c r="K6459" s="12">
        <f>IFERROR(VLOOKUP($A6459,[1]Piv!$B:$C,2,FALSE),0)</f>
        <v>0</v>
      </c>
      <c r="L6459" s="12">
        <f>IFERROR(VLOOKUP($A6459,'[2]FINAL (2)'!$A$1:$F$7700,3,FALSE),0)</f>
        <v>0</v>
      </c>
      <c r="M6459" s="12">
        <f>IFERROR(VLOOKUP($A6459,'[2]FINAL (2)'!$A$1:$F$7700,5,FALSE),0)</f>
        <v>733233.73</v>
      </c>
      <c r="N6459" s="12">
        <f>IFERROR(VLOOKUP($A6459,[3]Sheet3!$A$1:$C$4542,3,FALSE),0)</f>
        <v>0</v>
      </c>
      <c r="O6459" s="10">
        <f t="shared" si="101"/>
        <v>733233.73</v>
      </c>
      <c r="P6459" s="10">
        <f>O6459-J6459</f>
        <v>-1616.859999999986</v>
      </c>
    </row>
    <row r="6460" spans="1:16" x14ac:dyDescent="0.25">
      <c r="A6460" s="3">
        <v>19686648</v>
      </c>
      <c r="B6460" s="3" t="s">
        <v>2411</v>
      </c>
      <c r="C6460" s="4">
        <v>101087</v>
      </c>
      <c r="D6460" s="3" t="s">
        <v>4730</v>
      </c>
      <c r="E6460" s="3" t="s">
        <v>3</v>
      </c>
      <c r="F6460" s="4" t="s">
        <v>4</v>
      </c>
      <c r="G6460" s="3">
        <v>98222</v>
      </c>
      <c r="H6460" s="3" t="s">
        <v>3256</v>
      </c>
      <c r="I6460" s="3" t="s">
        <v>3999</v>
      </c>
      <c r="J6460" s="8">
        <v>3800000</v>
      </c>
      <c r="K6460" s="12">
        <f>IFERROR(VLOOKUP($A6460,[1]Piv!$B:$C,2,FALSE),0)</f>
        <v>0</v>
      </c>
      <c r="L6460" s="12">
        <f>IFERROR(VLOOKUP($A6460,'[2]FINAL (2)'!$A$1:$F$7700,3,FALSE),0)</f>
        <v>0</v>
      </c>
      <c r="M6460" s="12">
        <f>IFERROR(VLOOKUP($A6460,'[2]FINAL (2)'!$A$1:$F$7700,5,FALSE),0)</f>
        <v>0</v>
      </c>
      <c r="N6460" s="12">
        <f>IFERROR(VLOOKUP($A6460,[3]Sheet3!$A$1:$C$4542,3,FALSE),0)</f>
        <v>3700000</v>
      </c>
      <c r="O6460" s="10">
        <f t="shared" si="101"/>
        <v>3700000</v>
      </c>
      <c r="P6460" s="10">
        <f>O6460-J6460</f>
        <v>-100000</v>
      </c>
    </row>
    <row r="6461" spans="1:16" x14ac:dyDescent="0.25">
      <c r="A6461" s="3">
        <v>20044490</v>
      </c>
      <c r="B6461" s="3" t="s">
        <v>8541</v>
      </c>
      <c r="C6461" s="4">
        <v>101087</v>
      </c>
      <c r="D6461" s="3" t="s">
        <v>4730</v>
      </c>
      <c r="E6461" s="3" t="s">
        <v>3</v>
      </c>
      <c r="F6461" s="4" t="s">
        <v>12</v>
      </c>
      <c r="G6461" s="3"/>
      <c r="H6461" s="3"/>
      <c r="I6461" s="3"/>
      <c r="J6461" s="8">
        <v>0</v>
      </c>
      <c r="K6461" s="12">
        <f>IFERROR(VLOOKUP($A6461,[1]Piv!$B:$C,2,FALSE),0)</f>
        <v>0</v>
      </c>
      <c r="L6461" s="12">
        <f>IFERROR(VLOOKUP($A6461,'[2]FINAL (2)'!$A$1:$F$7700,3,FALSE),0)</f>
        <v>0</v>
      </c>
      <c r="M6461" s="12">
        <f>IFERROR(VLOOKUP($A6461,'[2]FINAL (2)'!$A$1:$F$7700,5,FALSE),0)</f>
        <v>0</v>
      </c>
      <c r="N6461" s="12">
        <f>IFERROR(VLOOKUP($A6461,[3]Sheet3!$A$1:$C$4542,3,FALSE),0)</f>
        <v>0</v>
      </c>
      <c r="O6461" s="10">
        <f t="shared" si="101"/>
        <v>0</v>
      </c>
      <c r="P6461"/>
    </row>
    <row r="6462" spans="1:16" x14ac:dyDescent="0.25">
      <c r="A6462" s="3">
        <v>20234894</v>
      </c>
      <c r="B6462" s="3" t="s">
        <v>979</v>
      </c>
      <c r="C6462" s="4">
        <v>101087</v>
      </c>
      <c r="D6462" s="3" t="s">
        <v>4730</v>
      </c>
      <c r="E6462" s="3" t="s">
        <v>3</v>
      </c>
      <c r="F6462" s="4" t="s">
        <v>4</v>
      </c>
      <c r="G6462" s="3">
        <v>86396</v>
      </c>
      <c r="H6462" s="3" t="s">
        <v>3294</v>
      </c>
      <c r="I6462" s="3" t="s">
        <v>3999</v>
      </c>
      <c r="J6462" s="8">
        <v>3014369.5</v>
      </c>
      <c r="K6462" s="12">
        <f>IFERROR(VLOOKUP($A6462,[1]Piv!$B:$C,2,FALSE),0)</f>
        <v>854264.24</v>
      </c>
      <c r="L6462" s="12">
        <f>IFERROR(VLOOKUP($A6462,'[2]FINAL (2)'!$A$1:$F$7700,3,FALSE),0)</f>
        <v>1006246.35</v>
      </c>
      <c r="M6462" s="12">
        <f>IFERROR(VLOOKUP($A6462,'[2]FINAL (2)'!$A$1:$F$7700,5,FALSE),0)</f>
        <v>0</v>
      </c>
      <c r="N6462" s="12">
        <f>IFERROR(VLOOKUP($A6462,[3]Sheet3!$A$1:$C$4542,3,FALSE),0)</f>
        <v>0</v>
      </c>
      <c r="O6462" s="10">
        <f t="shared" si="101"/>
        <v>1860510.5899999999</v>
      </c>
      <c r="P6462" s="10">
        <f>O6462-J6462</f>
        <v>-1153858.9100000001</v>
      </c>
    </row>
    <row r="6463" spans="1:16" x14ac:dyDescent="0.25">
      <c r="A6463" s="3">
        <v>20281634</v>
      </c>
      <c r="B6463" s="3" t="s">
        <v>8542</v>
      </c>
      <c r="C6463" s="4">
        <v>101087</v>
      </c>
      <c r="D6463" s="3" t="s">
        <v>4730</v>
      </c>
      <c r="E6463" s="3" t="s">
        <v>3</v>
      </c>
      <c r="F6463" s="4" t="s">
        <v>4</v>
      </c>
      <c r="G6463" s="3">
        <v>136923</v>
      </c>
      <c r="H6463" s="3" t="s">
        <v>8830</v>
      </c>
      <c r="I6463" s="3" t="s">
        <v>3999</v>
      </c>
      <c r="J6463" s="8">
        <v>3910000</v>
      </c>
      <c r="K6463" s="12">
        <f>IFERROR(VLOOKUP($A6463,[1]Piv!$B:$C,2,FALSE),0)</f>
        <v>3308239.92</v>
      </c>
      <c r="L6463" s="12">
        <f>IFERROR(VLOOKUP($A6463,'[2]FINAL (2)'!$A$1:$F$7700,3,FALSE),0)</f>
        <v>0</v>
      </c>
      <c r="M6463" s="12">
        <f>IFERROR(VLOOKUP($A6463,'[2]FINAL (2)'!$A$1:$F$7700,5,FALSE),0)</f>
        <v>0</v>
      </c>
      <c r="N6463" s="12">
        <f>IFERROR(VLOOKUP($A6463,[3]Sheet3!$A$1:$C$4542,3,FALSE),0)</f>
        <v>0</v>
      </c>
      <c r="O6463" s="10">
        <f t="shared" si="101"/>
        <v>3308239.92</v>
      </c>
      <c r="P6463" s="10">
        <f>O6463-J6463</f>
        <v>-601760.08000000007</v>
      </c>
    </row>
    <row r="6464" spans="1:16" x14ac:dyDescent="0.25">
      <c r="A6464" s="3">
        <v>24795448</v>
      </c>
      <c r="B6464" s="3" t="s">
        <v>2715</v>
      </c>
      <c r="C6464" s="4">
        <v>101087</v>
      </c>
      <c r="D6464" s="3" t="s">
        <v>4730</v>
      </c>
      <c r="E6464" s="3" t="s">
        <v>3</v>
      </c>
      <c r="F6464" s="4" t="s">
        <v>4</v>
      </c>
      <c r="G6464" s="3">
        <v>86396</v>
      </c>
      <c r="H6464" s="3" t="s">
        <v>3294</v>
      </c>
      <c r="I6464" s="3" t="s">
        <v>3999</v>
      </c>
      <c r="J6464" s="8">
        <v>350000</v>
      </c>
      <c r="K6464" s="12">
        <f>IFERROR(VLOOKUP($A6464,[1]Piv!$B:$C,2,FALSE),0)</f>
        <v>288491.7</v>
      </c>
      <c r="L6464" s="12">
        <f>IFERROR(VLOOKUP($A6464,'[2]FINAL (2)'!$A$1:$F$7700,3,FALSE),0)</f>
        <v>0</v>
      </c>
      <c r="M6464" s="12">
        <f>IFERROR(VLOOKUP($A6464,'[2]FINAL (2)'!$A$1:$F$7700,5,FALSE),0)</f>
        <v>800000</v>
      </c>
      <c r="N6464" s="12">
        <f>IFERROR(VLOOKUP($A6464,[3]Sheet3!$A$1:$C$4542,3,FALSE),0)</f>
        <v>0</v>
      </c>
      <c r="O6464" s="10">
        <f t="shared" si="101"/>
        <v>1088491.7</v>
      </c>
      <c r="P6464" s="10">
        <f>O6464-J6464</f>
        <v>738491.7</v>
      </c>
    </row>
    <row r="6465" spans="1:16" x14ac:dyDescent="0.25">
      <c r="A6465" s="3">
        <v>24894297</v>
      </c>
      <c r="B6465" s="3" t="s">
        <v>775</v>
      </c>
      <c r="C6465" s="4">
        <v>101087</v>
      </c>
      <c r="D6465" s="3" t="s">
        <v>4730</v>
      </c>
      <c r="E6465" s="3" t="s">
        <v>3</v>
      </c>
      <c r="F6465" s="4" t="s">
        <v>4</v>
      </c>
      <c r="G6465" s="3">
        <v>86396</v>
      </c>
      <c r="H6465" s="3" t="s">
        <v>3294</v>
      </c>
      <c r="I6465" s="3" t="s">
        <v>3999</v>
      </c>
      <c r="J6465" s="8">
        <v>800000</v>
      </c>
      <c r="K6465" s="12">
        <f>IFERROR(VLOOKUP($A6465,[1]Piv!$B:$C,2,FALSE),0)</f>
        <v>812246.92</v>
      </c>
      <c r="L6465" s="12">
        <f>IFERROR(VLOOKUP($A6465,'[2]FINAL (2)'!$A$1:$F$7700,3,FALSE),0)</f>
        <v>0</v>
      </c>
      <c r="M6465" s="12">
        <f>IFERROR(VLOOKUP($A6465,'[2]FINAL (2)'!$A$1:$F$7700,5,FALSE),0)</f>
        <v>361462.3</v>
      </c>
      <c r="N6465" s="12">
        <f>IFERROR(VLOOKUP($A6465,[3]Sheet3!$A$1:$C$4542,3,FALSE),0)</f>
        <v>0</v>
      </c>
      <c r="O6465" s="10">
        <f t="shared" si="101"/>
        <v>1173709.22</v>
      </c>
      <c r="P6465" s="10">
        <f>O6465-J6465</f>
        <v>373709.22</v>
      </c>
    </row>
    <row r="6466" spans="1:16" x14ac:dyDescent="0.25">
      <c r="A6466" s="3">
        <v>25468044</v>
      </c>
      <c r="B6466" s="3" t="s">
        <v>8543</v>
      </c>
      <c r="C6466" s="4">
        <v>101087</v>
      </c>
      <c r="D6466" s="3" t="s">
        <v>4730</v>
      </c>
      <c r="E6466" s="3" t="s">
        <v>3</v>
      </c>
      <c r="F6466" s="4" t="s">
        <v>4</v>
      </c>
      <c r="G6466" s="3">
        <v>86396</v>
      </c>
      <c r="H6466" s="3" t="s">
        <v>3294</v>
      </c>
      <c r="I6466" s="3" t="s">
        <v>3999</v>
      </c>
      <c r="J6466" s="8">
        <v>800000</v>
      </c>
      <c r="K6466" s="12">
        <f>IFERROR(VLOOKUP($A6466,[1]Piv!$B:$C,2,FALSE),0)</f>
        <v>809645.83</v>
      </c>
      <c r="L6466" s="12">
        <f>IFERROR(VLOOKUP($A6466,'[2]FINAL (2)'!$A$1:$F$7700,3,FALSE),0)</f>
        <v>0</v>
      </c>
      <c r="M6466" s="12">
        <f>IFERROR(VLOOKUP($A6466,'[2]FINAL (2)'!$A$1:$F$7700,5,FALSE),0)</f>
        <v>0</v>
      </c>
      <c r="N6466" s="12">
        <f>IFERROR(VLOOKUP($A6466,[3]Sheet3!$A$1:$C$4542,3,FALSE),0)</f>
        <v>0</v>
      </c>
      <c r="O6466" s="10">
        <f t="shared" si="101"/>
        <v>809645.83</v>
      </c>
      <c r="P6466" s="10">
        <f>O6466-J6466</f>
        <v>9645.8299999999581</v>
      </c>
    </row>
    <row r="6467" spans="1:16" x14ac:dyDescent="0.25">
      <c r="A6467" s="3">
        <v>26935445</v>
      </c>
      <c r="B6467" s="3" t="s">
        <v>8544</v>
      </c>
      <c r="C6467" s="4">
        <v>101087</v>
      </c>
      <c r="D6467" s="3" t="s">
        <v>4730</v>
      </c>
      <c r="E6467" s="3" t="s">
        <v>3</v>
      </c>
      <c r="F6467" s="4" t="s">
        <v>4</v>
      </c>
      <c r="G6467" s="3">
        <v>86396</v>
      </c>
      <c r="H6467" s="3" t="s">
        <v>3294</v>
      </c>
      <c r="I6467" s="3" t="s">
        <v>3999</v>
      </c>
      <c r="J6467" s="8">
        <v>400000</v>
      </c>
      <c r="K6467" s="12">
        <f>IFERROR(VLOOKUP($A6467,[1]Piv!$B:$C,2,FALSE),0)</f>
        <v>406544.22</v>
      </c>
      <c r="L6467" s="12">
        <f>IFERROR(VLOOKUP($A6467,'[2]FINAL (2)'!$A$1:$F$7700,3,FALSE),0)</f>
        <v>0</v>
      </c>
      <c r="M6467" s="12">
        <f>IFERROR(VLOOKUP($A6467,'[2]FINAL (2)'!$A$1:$F$7700,5,FALSE),0)</f>
        <v>0</v>
      </c>
      <c r="N6467" s="12">
        <f>IFERROR(VLOOKUP($A6467,[3]Sheet3!$A$1:$C$4542,3,FALSE),0)</f>
        <v>0</v>
      </c>
      <c r="O6467" s="10">
        <f t="shared" ref="O6467:O6530" si="102">IFERROR(SUM(K6467,L6467,M6467,N6467),0)</f>
        <v>406544.22</v>
      </c>
      <c r="P6467" s="10">
        <f>O6467-J6467</f>
        <v>6544.2199999999721</v>
      </c>
    </row>
    <row r="6468" spans="1:16" x14ac:dyDescent="0.25">
      <c r="A6468" s="3">
        <v>6872810</v>
      </c>
      <c r="B6468" s="3" t="s">
        <v>8545</v>
      </c>
      <c r="C6468" s="4">
        <v>101088</v>
      </c>
      <c r="D6468" s="3" t="s">
        <v>3895</v>
      </c>
      <c r="E6468" s="3" t="s">
        <v>3</v>
      </c>
      <c r="F6468" s="4" t="s">
        <v>12</v>
      </c>
      <c r="G6468" s="3"/>
      <c r="H6468" s="3"/>
      <c r="I6468" s="3"/>
      <c r="J6468" s="8">
        <v>0</v>
      </c>
      <c r="K6468" s="12">
        <f>IFERROR(VLOOKUP($A6468,[1]Piv!$B:$C,2,FALSE),0)</f>
        <v>0</v>
      </c>
      <c r="L6468" s="12">
        <f>IFERROR(VLOOKUP($A6468,'[2]FINAL (2)'!$A$1:$F$7700,3,FALSE),0)</f>
        <v>0</v>
      </c>
      <c r="M6468" s="12">
        <f>IFERROR(VLOOKUP($A6468,'[2]FINAL (2)'!$A$1:$F$7700,5,FALSE),0)</f>
        <v>0</v>
      </c>
      <c r="N6468" s="12">
        <f>IFERROR(VLOOKUP($A6468,[3]Sheet3!$A$1:$C$4542,3,FALSE),0)</f>
        <v>0</v>
      </c>
      <c r="O6468" s="10">
        <f t="shared" si="102"/>
        <v>0</v>
      </c>
      <c r="P6468"/>
    </row>
    <row r="6469" spans="1:16" x14ac:dyDescent="0.25">
      <c r="A6469" s="3">
        <v>12051334</v>
      </c>
      <c r="B6469" s="3" t="s">
        <v>8546</v>
      </c>
      <c r="C6469" s="4">
        <v>101088</v>
      </c>
      <c r="D6469" s="3" t="s">
        <v>3895</v>
      </c>
      <c r="E6469" s="3" t="s">
        <v>3</v>
      </c>
      <c r="F6469" s="4" t="s">
        <v>4</v>
      </c>
      <c r="G6469" s="3">
        <v>134715</v>
      </c>
      <c r="H6469" s="3" t="s">
        <v>3236</v>
      </c>
      <c r="I6469" s="3" t="s">
        <v>3999</v>
      </c>
      <c r="J6469" s="8">
        <v>3375000</v>
      </c>
      <c r="K6469" s="12">
        <f>IFERROR(VLOOKUP($A6469,[1]Piv!$B:$C,2,FALSE),0)</f>
        <v>3375000</v>
      </c>
      <c r="L6469" s="12">
        <f>IFERROR(VLOOKUP($A6469,'[2]FINAL (2)'!$A$1:$F$7700,3,FALSE),0)</f>
        <v>0</v>
      </c>
      <c r="M6469" s="12">
        <f>IFERROR(VLOOKUP($A6469,'[2]FINAL (2)'!$A$1:$F$7700,5,FALSE),0)</f>
        <v>0</v>
      </c>
      <c r="N6469" s="12">
        <f>IFERROR(VLOOKUP($A6469,[3]Sheet3!$A$1:$C$4542,3,FALSE),0)</f>
        <v>0</v>
      </c>
      <c r="O6469" s="10">
        <f t="shared" si="102"/>
        <v>3375000</v>
      </c>
      <c r="P6469" s="10">
        <f>O6469-J6469</f>
        <v>0</v>
      </c>
    </row>
    <row r="6470" spans="1:16" x14ac:dyDescent="0.25">
      <c r="A6470" s="3">
        <v>18617348</v>
      </c>
      <c r="B6470" s="3" t="s">
        <v>8547</v>
      </c>
      <c r="C6470" s="4">
        <v>101088</v>
      </c>
      <c r="D6470" s="3" t="s">
        <v>3895</v>
      </c>
      <c r="E6470" s="3" t="s">
        <v>3</v>
      </c>
      <c r="F6470" s="4" t="s">
        <v>12</v>
      </c>
      <c r="G6470" s="3"/>
      <c r="H6470" s="3"/>
      <c r="I6470" s="3"/>
      <c r="J6470" s="8">
        <v>0</v>
      </c>
      <c r="K6470" s="12">
        <f>IFERROR(VLOOKUP($A6470,[1]Piv!$B:$C,2,FALSE),0)</f>
        <v>0</v>
      </c>
      <c r="L6470" s="12">
        <f>IFERROR(VLOOKUP($A6470,'[2]FINAL (2)'!$A$1:$F$7700,3,FALSE),0)</f>
        <v>0</v>
      </c>
      <c r="M6470" s="12">
        <f>IFERROR(VLOOKUP($A6470,'[2]FINAL (2)'!$A$1:$F$7700,5,FALSE),0)</f>
        <v>0</v>
      </c>
      <c r="N6470" s="12">
        <f>IFERROR(VLOOKUP($A6470,[3]Sheet3!$A$1:$C$4542,3,FALSE),0)</f>
        <v>0</v>
      </c>
      <c r="O6470" s="10">
        <f t="shared" si="102"/>
        <v>0</v>
      </c>
      <c r="P6470"/>
    </row>
    <row r="6471" spans="1:16" x14ac:dyDescent="0.25">
      <c r="A6471" s="3">
        <v>19254256</v>
      </c>
      <c r="B6471" s="3" t="s">
        <v>1332</v>
      </c>
      <c r="C6471" s="4">
        <v>101088</v>
      </c>
      <c r="D6471" s="3" t="s">
        <v>3895</v>
      </c>
      <c r="E6471" s="3" t="s">
        <v>3</v>
      </c>
      <c r="F6471" s="4" t="s">
        <v>4</v>
      </c>
      <c r="G6471" s="3">
        <v>123900</v>
      </c>
      <c r="H6471" s="3" t="s">
        <v>3239</v>
      </c>
      <c r="I6471" s="3" t="s">
        <v>4001</v>
      </c>
      <c r="J6471" s="8">
        <v>3000000</v>
      </c>
      <c r="K6471" s="12">
        <f>IFERROR(VLOOKUP($A6471,[1]Piv!$B:$C,2,FALSE),0)</f>
        <v>0</v>
      </c>
      <c r="L6471" s="12">
        <f>IFERROR(VLOOKUP($A6471,'[2]FINAL (2)'!$A$1:$F$7700,3,FALSE),0)</f>
        <v>0</v>
      </c>
      <c r="M6471" s="12">
        <f>IFERROR(VLOOKUP($A6471,'[2]FINAL (2)'!$A$1:$F$7700,5,FALSE),0)</f>
        <v>0</v>
      </c>
      <c r="N6471" s="12">
        <f>IFERROR(VLOOKUP($A6471,[3]Sheet3!$A$1:$C$4542,3,FALSE),0)</f>
        <v>3000000</v>
      </c>
      <c r="O6471" s="10">
        <f t="shared" si="102"/>
        <v>3000000</v>
      </c>
      <c r="P6471" s="10">
        <f>O6471-J6471</f>
        <v>0</v>
      </c>
    </row>
    <row r="6472" spans="1:16" x14ac:dyDescent="0.25">
      <c r="A6472" s="3">
        <v>21877024</v>
      </c>
      <c r="B6472" s="3" t="s">
        <v>1557</v>
      </c>
      <c r="C6472" s="4">
        <v>101088</v>
      </c>
      <c r="D6472" s="3" t="s">
        <v>3895</v>
      </c>
      <c r="E6472" s="3" t="s">
        <v>3</v>
      </c>
      <c r="F6472" s="4" t="s">
        <v>4</v>
      </c>
      <c r="G6472" s="3">
        <v>123900</v>
      </c>
      <c r="H6472" s="3" t="s">
        <v>3239</v>
      </c>
      <c r="I6472" s="3" t="s">
        <v>4001</v>
      </c>
      <c r="J6472" s="8">
        <v>79983000</v>
      </c>
      <c r="K6472" s="12">
        <f>IFERROR(VLOOKUP($A6472,[1]Piv!$B:$C,2,FALSE),0)</f>
        <v>56057879.359999999</v>
      </c>
      <c r="L6472" s="12">
        <f>IFERROR(VLOOKUP($A6472,'[2]FINAL (2)'!$A$1:$F$7700,3,FALSE),0)</f>
        <v>0</v>
      </c>
      <c r="M6472" s="12">
        <f>IFERROR(VLOOKUP($A6472,'[2]FINAL (2)'!$A$1:$F$7700,5,FALSE),0)</f>
        <v>0</v>
      </c>
      <c r="N6472" s="12">
        <f>IFERROR(VLOOKUP($A6472,[3]Sheet3!$A$1:$C$4542,3,FALSE),0)</f>
        <v>10000000</v>
      </c>
      <c r="O6472" s="10">
        <f t="shared" si="102"/>
        <v>66057879.359999999</v>
      </c>
      <c r="P6472" s="10">
        <f>O6472-J6472</f>
        <v>-13925120.640000001</v>
      </c>
    </row>
    <row r="6473" spans="1:16" x14ac:dyDescent="0.25">
      <c r="A6473" s="3">
        <v>23710389</v>
      </c>
      <c r="B6473" s="3" t="s">
        <v>8548</v>
      </c>
      <c r="C6473" s="4">
        <v>101088</v>
      </c>
      <c r="D6473" s="3" t="s">
        <v>3895</v>
      </c>
      <c r="E6473" s="3" t="s">
        <v>3</v>
      </c>
      <c r="F6473" s="4" t="s">
        <v>12</v>
      </c>
      <c r="G6473" s="3"/>
      <c r="H6473" s="3"/>
      <c r="I6473" s="3"/>
      <c r="J6473" s="8">
        <v>0</v>
      </c>
      <c r="K6473" s="12">
        <f>IFERROR(VLOOKUP($A6473,[1]Piv!$B:$C,2,FALSE),0)</f>
        <v>0</v>
      </c>
      <c r="L6473" s="12">
        <f>IFERROR(VLOOKUP($A6473,'[2]FINAL (2)'!$A$1:$F$7700,3,FALSE),0)</f>
        <v>0</v>
      </c>
      <c r="M6473" s="12">
        <f>IFERROR(VLOOKUP($A6473,'[2]FINAL (2)'!$A$1:$F$7700,5,FALSE),0)</f>
        <v>0</v>
      </c>
      <c r="N6473" s="12">
        <f>IFERROR(VLOOKUP($A6473,[3]Sheet3!$A$1:$C$4542,3,FALSE),0)</f>
        <v>0</v>
      </c>
      <c r="O6473" s="10">
        <f t="shared" si="102"/>
        <v>0</v>
      </c>
      <c r="P6473"/>
    </row>
    <row r="6474" spans="1:16" x14ac:dyDescent="0.25">
      <c r="A6474" s="3">
        <v>23981563</v>
      </c>
      <c r="B6474" s="3" t="s">
        <v>8549</v>
      </c>
      <c r="C6474" s="4">
        <v>101088</v>
      </c>
      <c r="D6474" s="3" t="s">
        <v>3895</v>
      </c>
      <c r="E6474" s="3" t="s">
        <v>3</v>
      </c>
      <c r="F6474" s="4" t="s">
        <v>4</v>
      </c>
      <c r="G6474" s="3">
        <v>123900</v>
      </c>
      <c r="H6474" s="3" t="s">
        <v>3239</v>
      </c>
      <c r="I6474" s="3" t="s">
        <v>4001</v>
      </c>
      <c r="J6474" s="8">
        <v>8250000</v>
      </c>
      <c r="K6474" s="12">
        <f>IFERROR(VLOOKUP($A6474,[1]Piv!$B:$C,2,FALSE),0)</f>
        <v>8291548</v>
      </c>
      <c r="L6474" s="12">
        <f>IFERROR(VLOOKUP($A6474,'[2]FINAL (2)'!$A$1:$F$7700,3,FALSE),0)</f>
        <v>0</v>
      </c>
      <c r="M6474" s="12">
        <f>IFERROR(VLOOKUP($A6474,'[2]FINAL (2)'!$A$1:$F$7700,5,FALSE),0)</f>
        <v>0</v>
      </c>
      <c r="N6474" s="12">
        <f>IFERROR(VLOOKUP($A6474,[3]Sheet3!$A$1:$C$4542,3,FALSE),0)</f>
        <v>0</v>
      </c>
      <c r="O6474" s="10">
        <f t="shared" si="102"/>
        <v>8291548</v>
      </c>
      <c r="P6474" s="10">
        <f>O6474-J6474</f>
        <v>41548</v>
      </c>
    </row>
    <row r="6475" spans="1:16" x14ac:dyDescent="0.25">
      <c r="A6475" s="3">
        <v>24527220</v>
      </c>
      <c r="B6475" s="3" t="s">
        <v>1158</v>
      </c>
      <c r="C6475" s="4">
        <v>101088</v>
      </c>
      <c r="D6475" s="3" t="s">
        <v>3895</v>
      </c>
      <c r="E6475" s="3" t="s">
        <v>3</v>
      </c>
      <c r="F6475" s="4" t="s">
        <v>4</v>
      </c>
      <c r="G6475" s="3">
        <v>123900</v>
      </c>
      <c r="H6475" s="3" t="s">
        <v>3239</v>
      </c>
      <c r="I6475" s="3" t="s">
        <v>4001</v>
      </c>
      <c r="J6475" s="8">
        <v>23282584.030000001</v>
      </c>
      <c r="K6475" s="12">
        <f>IFERROR(VLOOKUP($A6475,[1]Piv!$B:$C,2,FALSE),0)</f>
        <v>0</v>
      </c>
      <c r="L6475" s="12">
        <f>IFERROR(VLOOKUP($A6475,'[2]FINAL (2)'!$A$1:$F$7700,3,FALSE),0)</f>
        <v>18915484.030000001</v>
      </c>
      <c r="M6475" s="12">
        <f>IFERROR(VLOOKUP($A6475,'[2]FINAL (2)'!$A$1:$F$7700,5,FALSE),0)</f>
        <v>0</v>
      </c>
      <c r="N6475" s="12">
        <f>IFERROR(VLOOKUP($A6475,[3]Sheet3!$A$1:$C$4542,3,FALSE),0)</f>
        <v>10000000</v>
      </c>
      <c r="O6475" s="10">
        <f t="shared" si="102"/>
        <v>28915484.030000001</v>
      </c>
      <c r="P6475" s="10">
        <f>O6475-J6475</f>
        <v>5632900</v>
      </c>
    </row>
    <row r="6476" spans="1:16" x14ac:dyDescent="0.25">
      <c r="A6476" s="3">
        <v>24722416</v>
      </c>
      <c r="B6476" s="3" t="s">
        <v>8550</v>
      </c>
      <c r="C6476" s="4">
        <v>101088</v>
      </c>
      <c r="D6476" s="3" t="s">
        <v>3895</v>
      </c>
      <c r="E6476" s="3" t="s">
        <v>3</v>
      </c>
      <c r="F6476" s="4" t="s">
        <v>4</v>
      </c>
      <c r="G6476" s="3">
        <v>123900</v>
      </c>
      <c r="H6476" s="3" t="s">
        <v>3239</v>
      </c>
      <c r="I6476" s="3" t="s">
        <v>4001</v>
      </c>
      <c r="J6476" s="8">
        <v>5000000</v>
      </c>
      <c r="K6476" s="12">
        <f>IFERROR(VLOOKUP($A6476,[1]Piv!$B:$C,2,FALSE),0)</f>
        <v>0</v>
      </c>
      <c r="L6476" s="12">
        <f>IFERROR(VLOOKUP($A6476,'[2]FINAL (2)'!$A$1:$F$7700,3,FALSE),0)</f>
        <v>0</v>
      </c>
      <c r="M6476" s="12">
        <f>IFERROR(VLOOKUP($A6476,'[2]FINAL (2)'!$A$1:$F$7700,5,FALSE),0)</f>
        <v>0</v>
      </c>
      <c r="N6476" s="12">
        <f>IFERROR(VLOOKUP($A6476,[3]Sheet3!$A$1:$C$4542,3,FALSE),0)</f>
        <v>5000000</v>
      </c>
      <c r="O6476" s="10">
        <f t="shared" si="102"/>
        <v>5000000</v>
      </c>
      <c r="P6476" s="10">
        <f>O6476-J6476</f>
        <v>0</v>
      </c>
    </row>
    <row r="6477" spans="1:16" x14ac:dyDescent="0.25">
      <c r="A6477" s="3">
        <v>25725822</v>
      </c>
      <c r="B6477" s="3" t="s">
        <v>8551</v>
      </c>
      <c r="C6477" s="4">
        <v>101088</v>
      </c>
      <c r="D6477" s="3" t="s">
        <v>3895</v>
      </c>
      <c r="E6477" s="3" t="s">
        <v>3</v>
      </c>
      <c r="F6477" s="4" t="s">
        <v>12</v>
      </c>
      <c r="G6477" s="3"/>
      <c r="H6477" s="3"/>
      <c r="I6477" s="3"/>
      <c r="J6477" s="8">
        <v>0</v>
      </c>
      <c r="K6477" s="12">
        <f>IFERROR(VLOOKUP($A6477,[1]Piv!$B:$C,2,FALSE),0)</f>
        <v>0</v>
      </c>
      <c r="L6477" s="12">
        <f>IFERROR(VLOOKUP($A6477,'[2]FINAL (2)'!$A$1:$F$7700,3,FALSE),0)</f>
        <v>0</v>
      </c>
      <c r="M6477" s="12">
        <f>IFERROR(VLOOKUP($A6477,'[2]FINAL (2)'!$A$1:$F$7700,5,FALSE),0)</f>
        <v>0</v>
      </c>
      <c r="N6477" s="12">
        <f>IFERROR(VLOOKUP($A6477,[3]Sheet3!$A$1:$C$4542,3,FALSE),0)</f>
        <v>0</v>
      </c>
      <c r="O6477" s="10">
        <f t="shared" si="102"/>
        <v>0</v>
      </c>
      <c r="P6477"/>
    </row>
    <row r="6478" spans="1:16" x14ac:dyDescent="0.25">
      <c r="A6478" s="3">
        <v>25873871</v>
      </c>
      <c r="B6478" s="3" t="s">
        <v>8552</v>
      </c>
      <c r="C6478" s="4">
        <v>101088</v>
      </c>
      <c r="D6478" s="3" t="s">
        <v>3895</v>
      </c>
      <c r="E6478" s="3" t="s">
        <v>3</v>
      </c>
      <c r="F6478" s="4" t="s">
        <v>4</v>
      </c>
      <c r="G6478" s="3">
        <v>123900</v>
      </c>
      <c r="H6478" s="3" t="s">
        <v>3239</v>
      </c>
      <c r="I6478" s="3" t="s">
        <v>4001</v>
      </c>
      <c r="J6478" s="8">
        <v>1000000</v>
      </c>
      <c r="K6478" s="12">
        <f>IFERROR(VLOOKUP($A6478,[1]Piv!$B:$C,2,FALSE),0)</f>
        <v>0</v>
      </c>
      <c r="L6478" s="12">
        <f>IFERROR(VLOOKUP($A6478,'[2]FINAL (2)'!$A$1:$F$7700,3,FALSE),0)</f>
        <v>0</v>
      </c>
      <c r="M6478" s="12">
        <f>IFERROR(VLOOKUP($A6478,'[2]FINAL (2)'!$A$1:$F$7700,5,FALSE),0)</f>
        <v>0</v>
      </c>
      <c r="N6478" s="12">
        <f>IFERROR(VLOOKUP($A6478,[3]Sheet3!$A$1:$C$4542,3,FALSE),0)</f>
        <v>1000000</v>
      </c>
      <c r="O6478" s="10">
        <f t="shared" si="102"/>
        <v>1000000</v>
      </c>
      <c r="P6478" s="10">
        <f>O6478-J6478</f>
        <v>0</v>
      </c>
    </row>
    <row r="6479" spans="1:16" x14ac:dyDescent="0.25">
      <c r="A6479" s="3">
        <v>25896676</v>
      </c>
      <c r="B6479" s="3" t="s">
        <v>8553</v>
      </c>
      <c r="C6479" s="4">
        <v>101088</v>
      </c>
      <c r="D6479" s="3" t="s">
        <v>3895</v>
      </c>
      <c r="E6479" s="3" t="s">
        <v>3</v>
      </c>
      <c r="F6479" s="4" t="s">
        <v>12</v>
      </c>
      <c r="G6479" s="3"/>
      <c r="H6479" s="3"/>
      <c r="I6479" s="3"/>
      <c r="J6479" s="8">
        <v>0</v>
      </c>
      <c r="K6479" s="12">
        <f>IFERROR(VLOOKUP($A6479,[1]Piv!$B:$C,2,FALSE),0)</f>
        <v>0</v>
      </c>
      <c r="L6479" s="12">
        <f>IFERROR(VLOOKUP($A6479,'[2]FINAL (2)'!$A$1:$F$7700,3,FALSE),0)</f>
        <v>0</v>
      </c>
      <c r="M6479" s="12">
        <f>IFERROR(VLOOKUP($A6479,'[2]FINAL (2)'!$A$1:$F$7700,5,FALSE),0)</f>
        <v>0</v>
      </c>
      <c r="N6479" s="12">
        <f>IFERROR(VLOOKUP($A6479,[3]Sheet3!$A$1:$C$4542,3,FALSE),0)</f>
        <v>0</v>
      </c>
      <c r="O6479" s="10">
        <f t="shared" si="102"/>
        <v>0</v>
      </c>
      <c r="P6479"/>
    </row>
    <row r="6480" spans="1:16" x14ac:dyDescent="0.25">
      <c r="A6480" s="3">
        <v>24795081</v>
      </c>
      <c r="B6480" s="3" t="s">
        <v>8554</v>
      </c>
      <c r="C6480" s="4">
        <v>101874</v>
      </c>
      <c r="D6480" s="3" t="s">
        <v>4731</v>
      </c>
      <c r="E6480" s="3" t="s">
        <v>3</v>
      </c>
      <c r="F6480" s="4" t="s">
        <v>4</v>
      </c>
      <c r="G6480" s="3">
        <v>128450</v>
      </c>
      <c r="H6480" s="3" t="s">
        <v>3207</v>
      </c>
      <c r="I6480" s="3" t="s">
        <v>3999</v>
      </c>
      <c r="J6480" s="8">
        <v>1600000</v>
      </c>
      <c r="K6480" s="12">
        <f>IFERROR(VLOOKUP($A6480,[1]Piv!$B:$C,2,FALSE),0)</f>
        <v>1471903.22</v>
      </c>
      <c r="L6480" s="12">
        <f>IFERROR(VLOOKUP($A6480,'[2]FINAL (2)'!$A$1:$F$7700,3,FALSE),0)</f>
        <v>0</v>
      </c>
      <c r="M6480" s="12">
        <f>IFERROR(VLOOKUP($A6480,'[2]FINAL (2)'!$A$1:$F$7700,5,FALSE),0)</f>
        <v>0</v>
      </c>
      <c r="N6480" s="12">
        <f>IFERROR(VLOOKUP($A6480,[3]Sheet3!$A$1:$C$4542,3,FALSE),0)</f>
        <v>0</v>
      </c>
      <c r="O6480" s="10">
        <f t="shared" si="102"/>
        <v>1471903.22</v>
      </c>
      <c r="P6480" s="10">
        <f>O6480-J6480</f>
        <v>-128096.78000000003</v>
      </c>
    </row>
    <row r="6481" spans="1:16" x14ac:dyDescent="0.25">
      <c r="A6481" s="3">
        <v>16277970</v>
      </c>
      <c r="B6481" s="3" t="s">
        <v>8555</v>
      </c>
      <c r="C6481" s="4">
        <v>101874</v>
      </c>
      <c r="D6481" s="3" t="s">
        <v>4731</v>
      </c>
      <c r="E6481" s="3" t="s">
        <v>3</v>
      </c>
      <c r="F6481" s="4" t="s">
        <v>12</v>
      </c>
      <c r="G6481" s="3">
        <v>128450</v>
      </c>
      <c r="H6481" s="3" t="s">
        <v>3207</v>
      </c>
      <c r="I6481" s="3" t="s">
        <v>3999</v>
      </c>
      <c r="J6481" s="8">
        <v>0</v>
      </c>
      <c r="K6481" s="12">
        <f>IFERROR(VLOOKUP($A6481,[1]Piv!$B:$C,2,FALSE),0)</f>
        <v>0</v>
      </c>
      <c r="L6481" s="12">
        <f>IFERROR(VLOOKUP($A6481,'[2]FINAL (2)'!$A$1:$F$7700,3,FALSE),0)</f>
        <v>0</v>
      </c>
      <c r="M6481" s="12">
        <f>IFERROR(VLOOKUP($A6481,'[2]FINAL (2)'!$A$1:$F$7700,5,FALSE),0)</f>
        <v>0</v>
      </c>
      <c r="N6481" s="12">
        <f>IFERROR(VLOOKUP($A6481,[3]Sheet3!$A$1:$C$4542,3,FALSE),0)</f>
        <v>0</v>
      </c>
      <c r="O6481" s="10">
        <f t="shared" si="102"/>
        <v>0</v>
      </c>
      <c r="P6481"/>
    </row>
    <row r="6482" spans="1:16" x14ac:dyDescent="0.25">
      <c r="A6482" s="3">
        <v>24203686</v>
      </c>
      <c r="B6482" s="3" t="s">
        <v>8556</v>
      </c>
      <c r="C6482" s="4">
        <v>101874</v>
      </c>
      <c r="D6482" s="3" t="s">
        <v>4731</v>
      </c>
      <c r="E6482" s="3" t="s">
        <v>3</v>
      </c>
      <c r="F6482" s="4" t="s">
        <v>12</v>
      </c>
      <c r="G6482" s="3"/>
      <c r="H6482" s="3"/>
      <c r="I6482" s="3"/>
      <c r="J6482" s="8">
        <v>0</v>
      </c>
      <c r="K6482" s="12">
        <f>IFERROR(VLOOKUP($A6482,[1]Piv!$B:$C,2,FALSE),0)</f>
        <v>0</v>
      </c>
      <c r="L6482" s="12">
        <f>IFERROR(VLOOKUP($A6482,'[2]FINAL (2)'!$A$1:$F$7700,3,FALSE),0)</f>
        <v>0</v>
      </c>
      <c r="M6482" s="12">
        <f>IFERROR(VLOOKUP($A6482,'[2]FINAL (2)'!$A$1:$F$7700,5,FALSE),0)</f>
        <v>0</v>
      </c>
      <c r="N6482" s="12">
        <f>IFERROR(VLOOKUP($A6482,[3]Sheet3!$A$1:$C$4542,3,FALSE),0)</f>
        <v>0</v>
      </c>
      <c r="O6482" s="10">
        <f t="shared" si="102"/>
        <v>0</v>
      </c>
      <c r="P6482"/>
    </row>
    <row r="6483" spans="1:16" x14ac:dyDescent="0.25">
      <c r="A6483" s="3">
        <v>7564550</v>
      </c>
      <c r="B6483" s="3" t="s">
        <v>3027</v>
      </c>
      <c r="C6483" s="4">
        <v>101089</v>
      </c>
      <c r="D6483" s="3" t="s">
        <v>3591</v>
      </c>
      <c r="E6483" s="3" t="s">
        <v>3</v>
      </c>
      <c r="F6483" s="4" t="s">
        <v>4</v>
      </c>
      <c r="G6483" s="3">
        <v>128155</v>
      </c>
      <c r="H6483" s="3" t="s">
        <v>3230</v>
      </c>
      <c r="I6483" s="3" t="s">
        <v>3999</v>
      </c>
      <c r="J6483" s="8">
        <v>2712314.41</v>
      </c>
      <c r="K6483" s="12">
        <f>IFERROR(VLOOKUP($A6483,[1]Piv!$B:$C,2,FALSE),0)</f>
        <v>0</v>
      </c>
      <c r="L6483" s="12">
        <f>IFERROR(VLOOKUP($A6483,'[2]FINAL (2)'!$A$1:$F$7700,3,FALSE),0)</f>
        <v>808209.62</v>
      </c>
      <c r="M6483" s="12">
        <f>IFERROR(VLOOKUP($A6483,'[2]FINAL (2)'!$A$1:$F$7700,5,FALSE),0)</f>
        <v>0</v>
      </c>
      <c r="N6483" s="12">
        <f>IFERROR(VLOOKUP($A6483,[3]Sheet3!$A$1:$C$4542,3,FALSE),0)</f>
        <v>1900000</v>
      </c>
      <c r="O6483" s="10">
        <f t="shared" si="102"/>
        <v>2708209.62</v>
      </c>
      <c r="P6483" s="10">
        <f>O6483-J6483</f>
        <v>-4104.7900000000373</v>
      </c>
    </row>
    <row r="6484" spans="1:16" x14ac:dyDescent="0.25">
      <c r="A6484" s="3">
        <v>7575103</v>
      </c>
      <c r="B6484" s="3" t="s">
        <v>502</v>
      </c>
      <c r="C6484" s="4">
        <v>101089</v>
      </c>
      <c r="D6484" s="3" t="s">
        <v>3591</v>
      </c>
      <c r="E6484" s="3" t="s">
        <v>3</v>
      </c>
      <c r="F6484" s="4" t="s">
        <v>4</v>
      </c>
      <c r="G6484" s="3">
        <v>128155</v>
      </c>
      <c r="H6484" s="3" t="s">
        <v>3230</v>
      </c>
      <c r="I6484" s="3" t="s">
        <v>3999</v>
      </c>
      <c r="J6484" s="8">
        <v>1800000</v>
      </c>
      <c r="K6484" s="12">
        <f>IFERROR(VLOOKUP($A6484,[1]Piv!$B:$C,2,FALSE),0)</f>
        <v>724613.05</v>
      </c>
      <c r="L6484" s="12">
        <f>IFERROR(VLOOKUP($A6484,'[2]FINAL (2)'!$A$1:$F$7700,3,FALSE),0)</f>
        <v>0</v>
      </c>
      <c r="M6484" s="12">
        <f>IFERROR(VLOOKUP($A6484,'[2]FINAL (2)'!$A$1:$F$7700,5,FALSE),0)</f>
        <v>0</v>
      </c>
      <c r="N6484" s="12">
        <f>IFERROR(VLOOKUP($A6484,[3]Sheet3!$A$1:$C$4542,3,FALSE),0)</f>
        <v>0</v>
      </c>
      <c r="O6484" s="10">
        <f t="shared" si="102"/>
        <v>724613.05</v>
      </c>
      <c r="P6484" s="10">
        <f>O6484-J6484</f>
        <v>-1075386.95</v>
      </c>
    </row>
    <row r="6485" spans="1:16" x14ac:dyDescent="0.25">
      <c r="A6485" s="3">
        <v>9330030</v>
      </c>
      <c r="B6485" s="3" t="s">
        <v>2534</v>
      </c>
      <c r="C6485" s="4">
        <v>101089</v>
      </c>
      <c r="D6485" s="3" t="s">
        <v>3591</v>
      </c>
      <c r="E6485" s="3" t="s">
        <v>3</v>
      </c>
      <c r="F6485" s="4" t="s">
        <v>4</v>
      </c>
      <c r="G6485" s="3">
        <v>128155</v>
      </c>
      <c r="H6485" s="3" t="s">
        <v>3230</v>
      </c>
      <c r="I6485" s="3" t="s">
        <v>3999</v>
      </c>
      <c r="J6485" s="8">
        <v>569540.41</v>
      </c>
      <c r="K6485" s="12">
        <f>IFERROR(VLOOKUP($A6485,[1]Piv!$B:$C,2,FALSE),0)</f>
        <v>0</v>
      </c>
      <c r="L6485" s="12">
        <f>IFERROR(VLOOKUP($A6485,'[2]FINAL (2)'!$A$1:$F$7700,3,FALSE),0)</f>
        <v>506360.29</v>
      </c>
      <c r="M6485" s="12">
        <f>IFERROR(VLOOKUP($A6485,'[2]FINAL (2)'!$A$1:$F$7700,5,FALSE),0)</f>
        <v>0</v>
      </c>
      <c r="N6485" s="12">
        <f>IFERROR(VLOOKUP($A6485,[3]Sheet3!$A$1:$C$4542,3,FALSE),0)</f>
        <v>0</v>
      </c>
      <c r="O6485" s="10">
        <f t="shared" si="102"/>
        <v>506360.29</v>
      </c>
      <c r="P6485" s="10">
        <f>O6485-J6485</f>
        <v>-63180.120000000054</v>
      </c>
    </row>
    <row r="6486" spans="1:16" x14ac:dyDescent="0.25">
      <c r="A6486" s="3">
        <v>17567127</v>
      </c>
      <c r="B6486" s="3" t="s">
        <v>1333</v>
      </c>
      <c r="C6486" s="4">
        <v>101089</v>
      </c>
      <c r="D6486" s="3" t="s">
        <v>3591</v>
      </c>
      <c r="E6486" s="3" t="s">
        <v>3</v>
      </c>
      <c r="F6486" s="4" t="s">
        <v>4</v>
      </c>
      <c r="G6486" s="3">
        <v>128155</v>
      </c>
      <c r="H6486" s="3" t="s">
        <v>3230</v>
      </c>
      <c r="I6486" s="3" t="s">
        <v>3999</v>
      </c>
      <c r="J6486" s="8">
        <v>5417498.5099999998</v>
      </c>
      <c r="K6486" s="12">
        <f>IFERROR(VLOOKUP($A6486,[1]Piv!$B:$C,2,FALSE),0)</f>
        <v>1589129.54</v>
      </c>
      <c r="L6486" s="12">
        <f>IFERROR(VLOOKUP($A6486,'[2]FINAL (2)'!$A$1:$F$7700,3,FALSE),0)</f>
        <v>1311665.7</v>
      </c>
      <c r="M6486" s="12">
        <f>IFERROR(VLOOKUP($A6486,'[2]FINAL (2)'!$A$1:$F$7700,5,FALSE),0)</f>
        <v>0</v>
      </c>
      <c r="N6486" s="12">
        <f>IFERROR(VLOOKUP($A6486,[3]Sheet3!$A$1:$C$4542,3,FALSE),0)</f>
        <v>800000</v>
      </c>
      <c r="O6486" s="10">
        <f t="shared" si="102"/>
        <v>3700795.24</v>
      </c>
      <c r="P6486" s="10">
        <f>O6486-J6486</f>
        <v>-1716703.2699999996</v>
      </c>
    </row>
    <row r="6487" spans="1:16" x14ac:dyDescent="0.25">
      <c r="A6487" s="3">
        <v>18832535</v>
      </c>
      <c r="B6487" s="3" t="s">
        <v>2740</v>
      </c>
      <c r="C6487" s="4">
        <v>101089</v>
      </c>
      <c r="D6487" s="3" t="s">
        <v>3591</v>
      </c>
      <c r="E6487" s="3" t="s">
        <v>3</v>
      </c>
      <c r="F6487" s="4" t="s">
        <v>4</v>
      </c>
      <c r="G6487" s="3">
        <v>128155</v>
      </c>
      <c r="H6487" s="3" t="s">
        <v>3230</v>
      </c>
      <c r="I6487" s="3" t="s">
        <v>3999</v>
      </c>
      <c r="J6487" s="8">
        <v>6218218</v>
      </c>
      <c r="K6487" s="12">
        <f>IFERROR(VLOOKUP($A6487,[1]Piv!$B:$C,2,FALSE),0)</f>
        <v>1975701.43</v>
      </c>
      <c r="L6487" s="12">
        <f>IFERROR(VLOOKUP($A6487,'[2]FINAL (2)'!$A$1:$F$7700,3,FALSE),0)</f>
        <v>1510978.67</v>
      </c>
      <c r="M6487" s="12">
        <f>IFERROR(VLOOKUP($A6487,'[2]FINAL (2)'!$A$1:$F$7700,5,FALSE),0)</f>
        <v>0</v>
      </c>
      <c r="N6487" s="12">
        <f>IFERROR(VLOOKUP($A6487,[3]Sheet3!$A$1:$C$4542,3,FALSE),0)</f>
        <v>400000</v>
      </c>
      <c r="O6487" s="10">
        <f t="shared" si="102"/>
        <v>3886680.0999999996</v>
      </c>
      <c r="P6487" s="10">
        <f>O6487-J6487</f>
        <v>-2331537.9000000004</v>
      </c>
    </row>
    <row r="6488" spans="1:16" x14ac:dyDescent="0.25">
      <c r="A6488" s="3">
        <v>21330769</v>
      </c>
      <c r="B6488" s="3" t="s">
        <v>2402</v>
      </c>
      <c r="C6488" s="4">
        <v>101089</v>
      </c>
      <c r="D6488" s="3" t="s">
        <v>3591</v>
      </c>
      <c r="E6488" s="3" t="s">
        <v>3</v>
      </c>
      <c r="F6488" s="4" t="s">
        <v>4</v>
      </c>
      <c r="G6488" s="3">
        <v>128155</v>
      </c>
      <c r="H6488" s="3" t="s">
        <v>3230</v>
      </c>
      <c r="I6488" s="3" t="s">
        <v>3999</v>
      </c>
      <c r="J6488" s="8">
        <v>4307389.1899999995</v>
      </c>
      <c r="K6488" s="12">
        <f>IFERROR(VLOOKUP($A6488,[1]Piv!$B:$C,2,FALSE),0)</f>
        <v>2101291.75</v>
      </c>
      <c r="L6488" s="12">
        <f>IFERROR(VLOOKUP($A6488,'[2]FINAL (2)'!$A$1:$F$7700,3,FALSE),0)</f>
        <v>804926.15</v>
      </c>
      <c r="M6488" s="12">
        <f>IFERROR(VLOOKUP($A6488,'[2]FINAL (2)'!$A$1:$F$7700,5,FALSE),0)</f>
        <v>0</v>
      </c>
      <c r="N6488" s="12">
        <f>IFERROR(VLOOKUP($A6488,[3]Sheet3!$A$1:$C$4542,3,FALSE),0)</f>
        <v>500000</v>
      </c>
      <c r="O6488" s="10">
        <f t="shared" si="102"/>
        <v>3406217.9</v>
      </c>
      <c r="P6488" s="10">
        <f>O6488-J6488</f>
        <v>-901171.28999999957</v>
      </c>
    </row>
    <row r="6489" spans="1:16" x14ac:dyDescent="0.25">
      <c r="A6489" s="3">
        <v>21384371</v>
      </c>
      <c r="B6489" s="3" t="s">
        <v>8557</v>
      </c>
      <c r="C6489" s="4">
        <v>101089</v>
      </c>
      <c r="D6489" s="3" t="s">
        <v>3591</v>
      </c>
      <c r="E6489" s="3" t="s">
        <v>3</v>
      </c>
      <c r="F6489" s="4" t="s">
        <v>12</v>
      </c>
      <c r="G6489" s="3"/>
      <c r="H6489" s="3"/>
      <c r="I6489" s="3"/>
      <c r="J6489" s="8">
        <v>0</v>
      </c>
      <c r="K6489" s="12">
        <f>IFERROR(VLOOKUP($A6489,[1]Piv!$B:$C,2,FALSE),0)</f>
        <v>0</v>
      </c>
      <c r="L6489" s="12">
        <f>IFERROR(VLOOKUP($A6489,'[2]FINAL (2)'!$A$1:$F$7700,3,FALSE),0)</f>
        <v>0</v>
      </c>
      <c r="M6489" s="12">
        <f>IFERROR(VLOOKUP($A6489,'[2]FINAL (2)'!$A$1:$F$7700,5,FALSE),0)</f>
        <v>0</v>
      </c>
      <c r="N6489" s="12">
        <f>IFERROR(VLOOKUP($A6489,[3]Sheet3!$A$1:$C$4542,3,FALSE),0)</f>
        <v>0</v>
      </c>
      <c r="O6489" s="10">
        <f t="shared" si="102"/>
        <v>0</v>
      </c>
      <c r="P6489"/>
    </row>
    <row r="6490" spans="1:16" x14ac:dyDescent="0.25">
      <c r="A6490" s="3">
        <v>23036281</v>
      </c>
      <c r="B6490" s="3" t="s">
        <v>1358</v>
      </c>
      <c r="C6490" s="4">
        <v>101089</v>
      </c>
      <c r="D6490" s="3" t="s">
        <v>3591</v>
      </c>
      <c r="E6490" s="3" t="s">
        <v>3</v>
      </c>
      <c r="F6490" s="4" t="s">
        <v>4</v>
      </c>
      <c r="G6490" s="3">
        <v>128155</v>
      </c>
      <c r="H6490" s="3" t="s">
        <v>3230</v>
      </c>
      <c r="I6490" s="3" t="s">
        <v>3999</v>
      </c>
      <c r="J6490" s="8">
        <v>14707640.24</v>
      </c>
      <c r="K6490" s="12">
        <f>IFERROR(VLOOKUP($A6490,[1]Piv!$B:$C,2,FALSE),0)</f>
        <v>12919364.620000001</v>
      </c>
      <c r="L6490" s="12">
        <f>IFERROR(VLOOKUP($A6490,'[2]FINAL (2)'!$A$1:$F$7700,3,FALSE),0)</f>
        <v>206760.17</v>
      </c>
      <c r="M6490" s="12">
        <f>IFERROR(VLOOKUP($A6490,'[2]FINAL (2)'!$A$1:$F$7700,5,FALSE),0)</f>
        <v>0</v>
      </c>
      <c r="N6490" s="12">
        <f>IFERROR(VLOOKUP($A6490,[3]Sheet3!$A$1:$C$4542,3,FALSE),0)</f>
        <v>500000</v>
      </c>
      <c r="O6490" s="10">
        <f t="shared" si="102"/>
        <v>13626124.790000001</v>
      </c>
      <c r="P6490" s="10">
        <f>O6490-J6490</f>
        <v>-1081515.4499999993</v>
      </c>
    </row>
    <row r="6491" spans="1:16" x14ac:dyDescent="0.25">
      <c r="A6491" s="3">
        <v>13312522</v>
      </c>
      <c r="B6491" s="3" t="s">
        <v>8558</v>
      </c>
      <c r="C6491" s="4">
        <v>101875</v>
      </c>
      <c r="D6491" s="3" t="s">
        <v>4732</v>
      </c>
      <c r="E6491" s="3" t="s">
        <v>3</v>
      </c>
      <c r="F6491" s="4" t="s">
        <v>4</v>
      </c>
      <c r="G6491" s="3">
        <v>57446</v>
      </c>
      <c r="H6491" s="3" t="s">
        <v>8840</v>
      </c>
      <c r="I6491" s="3" t="s">
        <v>8841</v>
      </c>
      <c r="J6491" s="8">
        <v>506438.63</v>
      </c>
      <c r="K6491" s="12">
        <f>IFERROR(VLOOKUP($A6491,[1]Piv!$B:$C,2,FALSE),0)</f>
        <v>0</v>
      </c>
      <c r="L6491" s="12">
        <f>IFERROR(VLOOKUP($A6491,'[2]FINAL (2)'!$A$1:$F$7700,3,FALSE),0)</f>
        <v>0</v>
      </c>
      <c r="M6491" s="12">
        <f>IFERROR(VLOOKUP($A6491,'[2]FINAL (2)'!$A$1:$F$7700,5,FALSE),0)</f>
        <v>0</v>
      </c>
      <c r="N6491" s="12">
        <f>IFERROR(VLOOKUP($A6491,[3]Sheet3!$A$1:$C$4542,3,FALSE),0)</f>
        <v>506438.63</v>
      </c>
      <c r="O6491" s="10">
        <f t="shared" si="102"/>
        <v>506438.63</v>
      </c>
      <c r="P6491" s="10">
        <f>O6491-J6491</f>
        <v>0</v>
      </c>
    </row>
    <row r="6492" spans="1:16" x14ac:dyDescent="0.25">
      <c r="A6492" s="3">
        <v>17056743</v>
      </c>
      <c r="B6492" s="3" t="s">
        <v>8559</v>
      </c>
      <c r="C6492" s="4">
        <v>101875</v>
      </c>
      <c r="D6492" s="3" t="s">
        <v>4732</v>
      </c>
      <c r="E6492" s="3" t="s">
        <v>3</v>
      </c>
      <c r="F6492" s="4" t="s">
        <v>12</v>
      </c>
      <c r="G6492" s="3"/>
      <c r="H6492" s="3"/>
      <c r="I6492" s="3"/>
      <c r="J6492" s="8">
        <v>0</v>
      </c>
      <c r="K6492" s="12">
        <f>IFERROR(VLOOKUP($A6492,[1]Piv!$B:$C,2,FALSE),0)</f>
        <v>0</v>
      </c>
      <c r="L6492" s="12">
        <f>IFERROR(VLOOKUP($A6492,'[2]FINAL (2)'!$A$1:$F$7700,3,FALSE),0)</f>
        <v>0</v>
      </c>
      <c r="M6492" s="12">
        <f>IFERROR(VLOOKUP($A6492,'[2]FINAL (2)'!$A$1:$F$7700,5,FALSE),0)</f>
        <v>0</v>
      </c>
      <c r="N6492" s="12">
        <f>IFERROR(VLOOKUP($A6492,[3]Sheet3!$A$1:$C$4542,3,FALSE),0)</f>
        <v>0</v>
      </c>
      <c r="O6492" s="10">
        <f t="shared" si="102"/>
        <v>0</v>
      </c>
      <c r="P6492"/>
    </row>
    <row r="6493" spans="1:16" x14ac:dyDescent="0.25">
      <c r="A6493" s="3">
        <v>6197303</v>
      </c>
      <c r="B6493" s="3" t="s">
        <v>1261</v>
      </c>
      <c r="C6493" s="4">
        <v>101090</v>
      </c>
      <c r="D6493" s="3" t="s">
        <v>3592</v>
      </c>
      <c r="E6493" s="3" t="s">
        <v>3</v>
      </c>
      <c r="F6493" s="4" t="s">
        <v>4</v>
      </c>
      <c r="G6493" s="3">
        <v>84025</v>
      </c>
      <c r="H6493" s="3" t="s">
        <v>3193</v>
      </c>
      <c r="I6493" s="3" t="s">
        <v>3999</v>
      </c>
      <c r="J6493" s="8">
        <v>4481071.0999999996</v>
      </c>
      <c r="K6493" s="12">
        <f>IFERROR(VLOOKUP($A6493,[1]Piv!$B:$C,2,FALSE),0)</f>
        <v>1610596.76</v>
      </c>
      <c r="L6493" s="12">
        <f>IFERROR(VLOOKUP($A6493,'[2]FINAL (2)'!$A$1:$F$7700,3,FALSE),0)</f>
        <v>0</v>
      </c>
      <c r="M6493" s="12">
        <f>IFERROR(VLOOKUP($A6493,'[2]FINAL (2)'!$A$1:$F$7700,5,FALSE),0)</f>
        <v>2820714.08</v>
      </c>
      <c r="N6493" s="12">
        <f>IFERROR(VLOOKUP($A6493,[3]Sheet3!$A$1:$C$4542,3,FALSE),0)</f>
        <v>0</v>
      </c>
      <c r="O6493" s="10">
        <f t="shared" si="102"/>
        <v>4431310.84</v>
      </c>
      <c r="P6493" s="10">
        <f>O6493-J6493</f>
        <v>-49760.259999999776</v>
      </c>
    </row>
    <row r="6494" spans="1:16" x14ac:dyDescent="0.25">
      <c r="A6494" s="3">
        <v>18506092</v>
      </c>
      <c r="B6494" s="3" t="s">
        <v>1936</v>
      </c>
      <c r="C6494" s="4">
        <v>101090</v>
      </c>
      <c r="D6494" s="3" t="s">
        <v>3592</v>
      </c>
      <c r="E6494" s="3" t="s">
        <v>3</v>
      </c>
      <c r="F6494" s="4" t="s">
        <v>4</v>
      </c>
      <c r="G6494" s="3">
        <v>84025</v>
      </c>
      <c r="H6494" s="3" t="s">
        <v>3193</v>
      </c>
      <c r="I6494" s="3" t="s">
        <v>3999</v>
      </c>
      <c r="J6494" s="8">
        <v>7157712.96</v>
      </c>
      <c r="K6494" s="12">
        <f>IFERROR(VLOOKUP($A6494,[1]Piv!$B:$C,2,FALSE),0)</f>
        <v>1852043.24</v>
      </c>
      <c r="L6494" s="12">
        <f>IFERROR(VLOOKUP($A6494,'[2]FINAL (2)'!$A$1:$F$7700,3,FALSE),0)</f>
        <v>905141.99</v>
      </c>
      <c r="M6494" s="12">
        <f>IFERROR(VLOOKUP($A6494,'[2]FINAL (2)'!$A$1:$F$7700,5,FALSE),0)</f>
        <v>0</v>
      </c>
      <c r="N6494" s="12">
        <f>IFERROR(VLOOKUP($A6494,[3]Sheet3!$A$1:$C$4542,3,FALSE),0)</f>
        <v>0</v>
      </c>
      <c r="O6494" s="10">
        <f t="shared" si="102"/>
        <v>2757185.23</v>
      </c>
      <c r="P6494" s="10">
        <f>O6494-J6494</f>
        <v>-4400527.7300000004</v>
      </c>
    </row>
    <row r="6495" spans="1:16" x14ac:dyDescent="0.25">
      <c r="A6495" s="3">
        <v>18816629</v>
      </c>
      <c r="B6495" s="3" t="s">
        <v>960</v>
      </c>
      <c r="C6495" s="4">
        <v>101091</v>
      </c>
      <c r="D6495" s="3" t="s">
        <v>961</v>
      </c>
      <c r="E6495" s="3" t="s">
        <v>3</v>
      </c>
      <c r="F6495" s="4" t="s">
        <v>4</v>
      </c>
      <c r="G6495" s="3">
        <v>73102</v>
      </c>
      <c r="H6495" s="3" t="s">
        <v>3250</v>
      </c>
      <c r="I6495" s="3" t="s">
        <v>3999</v>
      </c>
      <c r="J6495" s="8">
        <v>649454.26</v>
      </c>
      <c r="K6495" s="12">
        <f>IFERROR(VLOOKUP($A6495,[1]Piv!$B:$C,2,FALSE),0)</f>
        <v>0</v>
      </c>
      <c r="L6495" s="12">
        <f>IFERROR(VLOOKUP($A6495,'[2]FINAL (2)'!$A$1:$F$7700,3,FALSE),0)</f>
        <v>646302.85</v>
      </c>
      <c r="M6495" s="12">
        <f>IFERROR(VLOOKUP($A6495,'[2]FINAL (2)'!$A$1:$F$7700,5,FALSE),0)</f>
        <v>0</v>
      </c>
      <c r="N6495" s="12">
        <f>IFERROR(VLOOKUP($A6495,[3]Sheet3!$A$1:$C$4542,3,FALSE),0)</f>
        <v>0</v>
      </c>
      <c r="O6495" s="10">
        <f t="shared" si="102"/>
        <v>646302.85</v>
      </c>
      <c r="P6495" s="10">
        <f>O6495-J6495</f>
        <v>-3151.4100000000326</v>
      </c>
    </row>
    <row r="6496" spans="1:16" x14ac:dyDescent="0.25">
      <c r="A6496" s="3">
        <v>19656043</v>
      </c>
      <c r="B6496" s="3" t="s">
        <v>2853</v>
      </c>
      <c r="C6496" s="4">
        <v>101091</v>
      </c>
      <c r="D6496" s="3" t="s">
        <v>961</v>
      </c>
      <c r="E6496" s="3" t="s">
        <v>3</v>
      </c>
      <c r="F6496" s="4" t="s">
        <v>4</v>
      </c>
      <c r="G6496" s="3"/>
      <c r="H6496" s="3"/>
      <c r="I6496" s="3" t="s">
        <v>3999</v>
      </c>
      <c r="J6496" s="8">
        <v>0</v>
      </c>
      <c r="K6496" s="12">
        <f>IFERROR(VLOOKUP($A6496,[1]Piv!$B:$C,2,FALSE),0)</f>
        <v>0</v>
      </c>
      <c r="L6496" s="12">
        <f>IFERROR(VLOOKUP($A6496,'[2]FINAL (2)'!$A$1:$F$7700,3,FALSE),0)</f>
        <v>0</v>
      </c>
      <c r="M6496" s="12">
        <f>IFERROR(VLOOKUP($A6496,'[2]FINAL (2)'!$A$1:$F$7700,5,FALSE),0)</f>
        <v>0</v>
      </c>
      <c r="N6496" s="12">
        <f>IFERROR(VLOOKUP($A6496,[3]Sheet3!$A$1:$C$4542,3,FALSE),0)</f>
        <v>0</v>
      </c>
      <c r="O6496" s="10">
        <f t="shared" si="102"/>
        <v>0</v>
      </c>
      <c r="P6496" s="10">
        <f>O6496-J6496</f>
        <v>0</v>
      </c>
    </row>
    <row r="6497" spans="1:16" x14ac:dyDescent="0.25">
      <c r="A6497" s="3">
        <v>23130809</v>
      </c>
      <c r="B6497" s="3" t="s">
        <v>1339</v>
      </c>
      <c r="C6497" s="4">
        <v>101091</v>
      </c>
      <c r="D6497" s="3" t="s">
        <v>961</v>
      </c>
      <c r="E6497" s="3" t="s">
        <v>3</v>
      </c>
      <c r="F6497" s="4" t="s">
        <v>4</v>
      </c>
      <c r="G6497" s="3"/>
      <c r="H6497" s="3"/>
      <c r="I6497" s="3" t="s">
        <v>3999</v>
      </c>
      <c r="J6497" s="8">
        <v>200000</v>
      </c>
      <c r="K6497" s="12">
        <f>IFERROR(VLOOKUP($A6497,[1]Piv!$B:$C,2,FALSE),0)</f>
        <v>0</v>
      </c>
      <c r="L6497" s="12">
        <f>IFERROR(VLOOKUP($A6497,'[2]FINAL (2)'!$A$1:$F$7700,3,FALSE),0)</f>
        <v>0</v>
      </c>
      <c r="M6497" s="12">
        <f>IFERROR(VLOOKUP($A6497,'[2]FINAL (2)'!$A$1:$F$7700,5,FALSE),0)</f>
        <v>0</v>
      </c>
      <c r="N6497" s="12">
        <f>IFERROR(VLOOKUP($A6497,[3]Sheet3!$A$1:$C$4542,3,FALSE),0)</f>
        <v>200000</v>
      </c>
      <c r="O6497" s="10">
        <f t="shared" si="102"/>
        <v>200000</v>
      </c>
      <c r="P6497" s="10">
        <f>O6497-J6497</f>
        <v>0</v>
      </c>
    </row>
    <row r="6498" spans="1:16" x14ac:dyDescent="0.25">
      <c r="A6498" s="3">
        <v>23242561</v>
      </c>
      <c r="B6498" s="3" t="s">
        <v>1766</v>
      </c>
      <c r="C6498" s="4">
        <v>101091</v>
      </c>
      <c r="D6498" s="3" t="s">
        <v>961</v>
      </c>
      <c r="E6498" s="3" t="s">
        <v>3</v>
      </c>
      <c r="F6498" s="4" t="s">
        <v>4</v>
      </c>
      <c r="G6498" s="3">
        <v>73102</v>
      </c>
      <c r="H6498" s="3" t="s">
        <v>3250</v>
      </c>
      <c r="I6498" s="3" t="s">
        <v>3999</v>
      </c>
      <c r="J6498" s="8">
        <v>2970000</v>
      </c>
      <c r="K6498" s="12">
        <f>IFERROR(VLOOKUP($A6498,[1]Piv!$B:$C,2,FALSE),0)</f>
        <v>2476990.52</v>
      </c>
      <c r="L6498" s="12">
        <f>IFERROR(VLOOKUP($A6498,'[2]FINAL (2)'!$A$1:$F$7700,3,FALSE),0)</f>
        <v>0</v>
      </c>
      <c r="M6498" s="12">
        <f>IFERROR(VLOOKUP($A6498,'[2]FINAL (2)'!$A$1:$F$7700,5,FALSE),0)</f>
        <v>0</v>
      </c>
      <c r="N6498" s="12">
        <f>IFERROR(VLOOKUP($A6498,[3]Sheet3!$A$1:$C$4542,3,FALSE),0)</f>
        <v>0</v>
      </c>
      <c r="O6498" s="10">
        <f t="shared" si="102"/>
        <v>2476990.52</v>
      </c>
      <c r="P6498" s="10">
        <f>O6498-J6498</f>
        <v>-493009.48</v>
      </c>
    </row>
    <row r="6499" spans="1:16" x14ac:dyDescent="0.25">
      <c r="A6499" s="3">
        <v>9693770</v>
      </c>
      <c r="B6499" s="3" t="s">
        <v>605</v>
      </c>
      <c r="C6499" s="4">
        <v>101092</v>
      </c>
      <c r="D6499" s="3" t="s">
        <v>606</v>
      </c>
      <c r="E6499" s="3" t="s">
        <v>3</v>
      </c>
      <c r="F6499" s="4" t="s">
        <v>4</v>
      </c>
      <c r="G6499" s="3">
        <v>11111</v>
      </c>
      <c r="H6499" s="3" t="s">
        <v>3298</v>
      </c>
      <c r="I6499" s="3" t="s">
        <v>4000</v>
      </c>
      <c r="J6499" s="8">
        <v>3552240.23</v>
      </c>
      <c r="K6499" s="12">
        <f>IFERROR(VLOOKUP($A6499,[1]Piv!$B:$C,2,FALSE),0)</f>
        <v>0</v>
      </c>
      <c r="L6499" s="12">
        <f>IFERROR(VLOOKUP($A6499,'[2]FINAL (2)'!$A$1:$F$7700,3,FALSE),0)</f>
        <v>551493.5</v>
      </c>
      <c r="M6499" s="12">
        <f>IFERROR(VLOOKUP($A6499,'[2]FINAL (2)'!$A$1:$F$7700,5,FALSE),0)</f>
        <v>450754.1</v>
      </c>
      <c r="N6499" s="12">
        <f>IFERROR(VLOOKUP($A6499,[3]Sheet3!$A$1:$C$4542,3,FALSE),0)</f>
        <v>3000000</v>
      </c>
      <c r="O6499" s="10">
        <f t="shared" si="102"/>
        <v>4002247.6</v>
      </c>
      <c r="P6499" s="10">
        <f>O6499-J6499</f>
        <v>450007.37000000011</v>
      </c>
    </row>
    <row r="6500" spans="1:16" x14ac:dyDescent="0.25">
      <c r="A6500" s="3">
        <v>18518290</v>
      </c>
      <c r="B6500" s="3" t="s">
        <v>3106</v>
      </c>
      <c r="C6500" s="4">
        <v>101092</v>
      </c>
      <c r="D6500" s="3" t="s">
        <v>606</v>
      </c>
      <c r="E6500" s="3" t="s">
        <v>3</v>
      </c>
      <c r="F6500" s="4" t="s">
        <v>4</v>
      </c>
      <c r="G6500" s="3">
        <v>130292</v>
      </c>
      <c r="H6500" s="3" t="s">
        <v>3287</v>
      </c>
      <c r="I6500" s="3" t="s">
        <v>3999</v>
      </c>
      <c r="J6500" s="8">
        <v>700000</v>
      </c>
      <c r="K6500" s="12">
        <f>IFERROR(VLOOKUP($A6500,[1]Piv!$B:$C,2,FALSE),0)</f>
        <v>0</v>
      </c>
      <c r="L6500" s="12">
        <f>IFERROR(VLOOKUP($A6500,'[2]FINAL (2)'!$A$1:$F$7700,3,FALSE),0)</f>
        <v>0</v>
      </c>
      <c r="M6500" s="12">
        <f>IFERROR(VLOOKUP($A6500,'[2]FINAL (2)'!$A$1:$F$7700,5,FALSE),0)</f>
        <v>0</v>
      </c>
      <c r="N6500" s="12">
        <f>IFERROR(VLOOKUP($A6500,[3]Sheet3!$A$1:$C$4542,3,FALSE),0)</f>
        <v>700000</v>
      </c>
      <c r="O6500" s="10">
        <f t="shared" si="102"/>
        <v>700000</v>
      </c>
      <c r="P6500" s="10">
        <f>O6500-J6500</f>
        <v>0</v>
      </c>
    </row>
    <row r="6501" spans="1:16" x14ac:dyDescent="0.25">
      <c r="A6501" s="3">
        <v>7564413</v>
      </c>
      <c r="B6501" s="3" t="s">
        <v>8560</v>
      </c>
      <c r="C6501" s="4">
        <v>101876</v>
      </c>
      <c r="D6501" s="3" t="s">
        <v>4733</v>
      </c>
      <c r="E6501" s="3" t="s">
        <v>3</v>
      </c>
      <c r="F6501" s="4" t="s">
        <v>4</v>
      </c>
      <c r="G6501" s="3">
        <v>130810</v>
      </c>
      <c r="H6501" s="3" t="s">
        <v>3203</v>
      </c>
      <c r="I6501" s="3" t="s">
        <v>3999</v>
      </c>
      <c r="J6501" s="8">
        <v>4449843.95</v>
      </c>
      <c r="K6501" s="12">
        <f>IFERROR(VLOOKUP($A6501,[1]Piv!$B:$C,2,FALSE),0)</f>
        <v>0</v>
      </c>
      <c r="L6501" s="12">
        <f>IFERROR(VLOOKUP($A6501,'[2]FINAL (2)'!$A$1:$F$7700,3,FALSE),0)</f>
        <v>3112562.65</v>
      </c>
      <c r="M6501" s="12">
        <f>IFERROR(VLOOKUP($A6501,'[2]FINAL (2)'!$A$1:$F$7700,5,FALSE),0)</f>
        <v>500837.92</v>
      </c>
      <c r="N6501" s="12">
        <f>IFERROR(VLOOKUP($A6501,[3]Sheet3!$A$1:$C$4542,3,FALSE),0)</f>
        <v>1000000</v>
      </c>
      <c r="O6501" s="10">
        <f t="shared" si="102"/>
        <v>4613400.57</v>
      </c>
      <c r="P6501" s="10">
        <f>O6501-J6501</f>
        <v>163556.62000000011</v>
      </c>
    </row>
    <row r="6502" spans="1:16" x14ac:dyDescent="0.25">
      <c r="A6502" s="3">
        <v>16084453</v>
      </c>
      <c r="B6502" s="3" t="s">
        <v>8561</v>
      </c>
      <c r="C6502" s="4">
        <v>101876</v>
      </c>
      <c r="D6502" s="3" t="s">
        <v>4733</v>
      </c>
      <c r="E6502" s="3" t="s">
        <v>3</v>
      </c>
      <c r="F6502" s="4" t="s">
        <v>4</v>
      </c>
      <c r="G6502" s="3">
        <v>89574</v>
      </c>
      <c r="H6502" s="3" t="s">
        <v>8837</v>
      </c>
      <c r="I6502" s="3" t="s">
        <v>4000</v>
      </c>
      <c r="J6502" s="8">
        <v>300000</v>
      </c>
      <c r="K6502" s="12">
        <f>IFERROR(VLOOKUP($A6502,[1]Piv!$B:$C,2,FALSE),0)</f>
        <v>0</v>
      </c>
      <c r="L6502" s="12">
        <f>IFERROR(VLOOKUP($A6502,'[2]FINAL (2)'!$A$1:$F$7700,3,FALSE),0)</f>
        <v>0</v>
      </c>
      <c r="M6502" s="12">
        <f>IFERROR(VLOOKUP($A6502,'[2]FINAL (2)'!$A$1:$F$7700,5,FALSE),0)</f>
        <v>150251.38</v>
      </c>
      <c r="N6502" s="12">
        <f>IFERROR(VLOOKUP($A6502,[3]Sheet3!$A$1:$C$4542,3,FALSE),0)</f>
        <v>300000</v>
      </c>
      <c r="O6502" s="10">
        <f t="shared" si="102"/>
        <v>450251.38</v>
      </c>
      <c r="P6502" s="10">
        <f>O6502-J6502</f>
        <v>150251.38</v>
      </c>
    </row>
    <row r="6503" spans="1:16" x14ac:dyDescent="0.25">
      <c r="A6503" s="3">
        <v>7561852</v>
      </c>
      <c r="B6503" s="3" t="s">
        <v>8562</v>
      </c>
      <c r="C6503" s="4">
        <v>101876</v>
      </c>
      <c r="D6503" s="3" t="s">
        <v>4733</v>
      </c>
      <c r="E6503" s="3" t="s">
        <v>3</v>
      </c>
      <c r="F6503" s="4" t="s">
        <v>12</v>
      </c>
      <c r="G6503" s="3"/>
      <c r="H6503" s="3"/>
      <c r="I6503" s="3"/>
      <c r="J6503" s="8">
        <v>0</v>
      </c>
      <c r="K6503" s="12">
        <f>IFERROR(VLOOKUP($A6503,[1]Piv!$B:$C,2,FALSE),0)</f>
        <v>0</v>
      </c>
      <c r="L6503" s="12">
        <f>IFERROR(VLOOKUP($A6503,'[2]FINAL (2)'!$A$1:$F$7700,3,FALSE),0)</f>
        <v>0</v>
      </c>
      <c r="M6503" s="12">
        <f>IFERROR(VLOOKUP($A6503,'[2]FINAL (2)'!$A$1:$F$7700,5,FALSE),0)</f>
        <v>0</v>
      </c>
      <c r="N6503" s="12">
        <f>IFERROR(VLOOKUP($A6503,[3]Sheet3!$A$1:$C$4542,3,FALSE),0)</f>
        <v>0</v>
      </c>
      <c r="O6503" s="10">
        <f t="shared" si="102"/>
        <v>0</v>
      </c>
      <c r="P6503"/>
    </row>
    <row r="6504" spans="1:16" x14ac:dyDescent="0.25">
      <c r="A6504" s="3">
        <v>26029248</v>
      </c>
      <c r="B6504" s="3" t="s">
        <v>8563</v>
      </c>
      <c r="C6504" s="4">
        <v>101876</v>
      </c>
      <c r="D6504" s="3" t="s">
        <v>4733</v>
      </c>
      <c r="E6504" s="3" t="s">
        <v>3</v>
      </c>
      <c r="F6504" s="4" t="s">
        <v>12</v>
      </c>
      <c r="G6504" s="3"/>
      <c r="H6504" s="3"/>
      <c r="I6504" s="3"/>
      <c r="J6504" s="8">
        <v>0</v>
      </c>
      <c r="K6504" s="12">
        <f>IFERROR(VLOOKUP($A6504,[1]Piv!$B:$C,2,FALSE),0)</f>
        <v>0</v>
      </c>
      <c r="L6504" s="12">
        <f>IFERROR(VLOOKUP($A6504,'[2]FINAL (2)'!$A$1:$F$7700,3,FALSE),0)</f>
        <v>0</v>
      </c>
      <c r="M6504" s="12">
        <f>IFERROR(VLOOKUP($A6504,'[2]FINAL (2)'!$A$1:$F$7700,5,FALSE),0)</f>
        <v>0</v>
      </c>
      <c r="N6504" s="12">
        <f>IFERROR(VLOOKUP($A6504,[3]Sheet3!$A$1:$C$4542,3,FALSE),0)</f>
        <v>0</v>
      </c>
      <c r="O6504" s="10">
        <f t="shared" si="102"/>
        <v>0</v>
      </c>
      <c r="P6504"/>
    </row>
    <row r="6505" spans="1:16" x14ac:dyDescent="0.25">
      <c r="A6505" s="3">
        <v>2917119</v>
      </c>
      <c r="B6505" s="3" t="s">
        <v>1141</v>
      </c>
      <c r="C6505" s="4">
        <v>101093</v>
      </c>
      <c r="D6505" s="3" t="s">
        <v>3978</v>
      </c>
      <c r="E6505" s="3" t="s">
        <v>3</v>
      </c>
      <c r="F6505" s="4" t="s">
        <v>4</v>
      </c>
      <c r="G6505" s="3">
        <v>131072</v>
      </c>
      <c r="H6505" s="3" t="s">
        <v>3245</v>
      </c>
      <c r="I6505" s="3" t="s">
        <v>3999</v>
      </c>
      <c r="J6505" s="8">
        <v>2400000</v>
      </c>
      <c r="K6505" s="12">
        <f>IFERROR(VLOOKUP($A6505,[1]Piv!$B:$C,2,FALSE),0)</f>
        <v>0</v>
      </c>
      <c r="L6505" s="12">
        <f>IFERROR(VLOOKUP($A6505,'[2]FINAL (2)'!$A$1:$F$7700,3,FALSE),0)</f>
        <v>0</v>
      </c>
      <c r="M6505" s="12">
        <f>IFERROR(VLOOKUP($A6505,'[2]FINAL (2)'!$A$1:$F$7700,5,FALSE),0)</f>
        <v>1813791.61</v>
      </c>
      <c r="N6505" s="12">
        <f>IFERROR(VLOOKUP($A6505,[3]Sheet3!$A$1:$C$4542,3,FALSE),0)</f>
        <v>2400000</v>
      </c>
      <c r="O6505" s="10">
        <f t="shared" si="102"/>
        <v>4213791.6100000003</v>
      </c>
      <c r="P6505" s="10">
        <f>O6505-J6505</f>
        <v>1813791.6100000003</v>
      </c>
    </row>
    <row r="6506" spans="1:16" x14ac:dyDescent="0.25">
      <c r="A6506" s="3">
        <v>5509363</v>
      </c>
      <c r="B6506" s="3" t="s">
        <v>8564</v>
      </c>
      <c r="C6506" s="4">
        <v>101093</v>
      </c>
      <c r="D6506" s="3" t="s">
        <v>3978</v>
      </c>
      <c r="E6506" s="3" t="s">
        <v>3</v>
      </c>
      <c r="F6506" s="4" t="s">
        <v>12</v>
      </c>
      <c r="G6506" s="3"/>
      <c r="H6506" s="3"/>
      <c r="I6506" s="3"/>
      <c r="J6506" s="8">
        <v>0</v>
      </c>
      <c r="K6506" s="12">
        <f>IFERROR(VLOOKUP($A6506,[1]Piv!$B:$C,2,FALSE),0)</f>
        <v>0</v>
      </c>
      <c r="L6506" s="12">
        <f>IFERROR(VLOOKUP($A6506,'[2]FINAL (2)'!$A$1:$F$7700,3,FALSE),0)</f>
        <v>0</v>
      </c>
      <c r="M6506" s="12">
        <f>IFERROR(VLOOKUP($A6506,'[2]FINAL (2)'!$A$1:$F$7700,5,FALSE),0)</f>
        <v>0</v>
      </c>
      <c r="N6506" s="12">
        <f>IFERROR(VLOOKUP($A6506,[3]Sheet3!$A$1:$C$4542,3,FALSE),0)</f>
        <v>0</v>
      </c>
      <c r="O6506" s="10">
        <f t="shared" si="102"/>
        <v>0</v>
      </c>
      <c r="P6506"/>
    </row>
    <row r="6507" spans="1:16" x14ac:dyDescent="0.25">
      <c r="A6507" s="3">
        <v>7940815</v>
      </c>
      <c r="B6507" s="3" t="s">
        <v>1301</v>
      </c>
      <c r="C6507" s="4">
        <v>101093</v>
      </c>
      <c r="D6507" s="3" t="s">
        <v>3978</v>
      </c>
      <c r="E6507" s="3" t="s">
        <v>3</v>
      </c>
      <c r="F6507" s="4" t="s">
        <v>4</v>
      </c>
      <c r="G6507" s="3">
        <v>131072</v>
      </c>
      <c r="H6507" s="3" t="s">
        <v>3245</v>
      </c>
      <c r="I6507" s="3" t="s">
        <v>3999</v>
      </c>
      <c r="J6507" s="8">
        <v>3257006.46</v>
      </c>
      <c r="K6507" s="12">
        <f>IFERROR(VLOOKUP($A6507,[1]Piv!$B:$C,2,FALSE),0)</f>
        <v>0</v>
      </c>
      <c r="L6507" s="12">
        <f>IFERROR(VLOOKUP($A6507,'[2]FINAL (2)'!$A$1:$F$7700,3,FALSE),0)</f>
        <v>804670.99</v>
      </c>
      <c r="M6507" s="12">
        <f>IFERROR(VLOOKUP($A6507,'[2]FINAL (2)'!$A$1:$F$7700,5,FALSE),0)</f>
        <v>0</v>
      </c>
      <c r="N6507" s="12">
        <f>IFERROR(VLOOKUP($A6507,[3]Sheet3!$A$1:$C$4542,3,FALSE),0)</f>
        <v>2450000</v>
      </c>
      <c r="O6507" s="10">
        <f t="shared" si="102"/>
        <v>3254670.99</v>
      </c>
      <c r="P6507" s="10">
        <f>O6507-J6507</f>
        <v>-2335.4699999997392</v>
      </c>
    </row>
    <row r="6508" spans="1:16" x14ac:dyDescent="0.25">
      <c r="A6508" s="3">
        <v>17360709</v>
      </c>
      <c r="B6508" s="3" t="s">
        <v>2677</v>
      </c>
      <c r="C6508" s="4">
        <v>101094</v>
      </c>
      <c r="D6508" s="3" t="s">
        <v>1530</v>
      </c>
      <c r="E6508" s="3" t="s">
        <v>3</v>
      </c>
      <c r="F6508" s="4" t="s">
        <v>4</v>
      </c>
      <c r="G6508" s="3">
        <v>133356</v>
      </c>
      <c r="H6508" s="3" t="s">
        <v>3241</v>
      </c>
      <c r="I6508" s="3" t="s">
        <v>3999</v>
      </c>
      <c r="J6508" s="8">
        <v>304817.55</v>
      </c>
      <c r="K6508" s="12">
        <f>IFERROR(VLOOKUP($A6508,[1]Piv!$B:$C,2,FALSE),0)</f>
        <v>0</v>
      </c>
      <c r="L6508" s="12">
        <f>IFERROR(VLOOKUP($A6508,'[2]FINAL (2)'!$A$1:$F$7700,3,FALSE),0)</f>
        <v>303211.71000000002</v>
      </c>
      <c r="M6508" s="12">
        <f>IFERROR(VLOOKUP($A6508,'[2]FINAL (2)'!$A$1:$F$7700,5,FALSE),0)</f>
        <v>0</v>
      </c>
      <c r="N6508" s="12">
        <f>IFERROR(VLOOKUP($A6508,[3]Sheet3!$A$1:$C$4542,3,FALSE),0)</f>
        <v>0</v>
      </c>
      <c r="O6508" s="10">
        <f t="shared" si="102"/>
        <v>303211.71000000002</v>
      </c>
      <c r="P6508" s="10">
        <f>O6508-J6508</f>
        <v>-1605.8399999999674</v>
      </c>
    </row>
    <row r="6509" spans="1:16" x14ac:dyDescent="0.25">
      <c r="A6509" s="3">
        <v>21552804</v>
      </c>
      <c r="B6509" s="3" t="s">
        <v>1529</v>
      </c>
      <c r="C6509" s="4">
        <v>101094</v>
      </c>
      <c r="D6509" s="3" t="s">
        <v>1530</v>
      </c>
      <c r="E6509" s="3" t="s">
        <v>3</v>
      </c>
      <c r="F6509" s="4" t="s">
        <v>4</v>
      </c>
      <c r="G6509" s="3">
        <v>97453</v>
      </c>
      <c r="H6509" s="3" t="s">
        <v>3284</v>
      </c>
      <c r="I6509" s="3" t="s">
        <v>4001</v>
      </c>
      <c r="J6509" s="8">
        <v>13333325.050000001</v>
      </c>
      <c r="K6509" s="12">
        <f>IFERROR(VLOOKUP($A6509,[1]Piv!$B:$C,2,FALSE),0)</f>
        <v>11133072.789999999</v>
      </c>
      <c r="L6509" s="12">
        <f>IFERROR(VLOOKUP($A6509,'[2]FINAL (2)'!$A$1:$F$7700,3,FALSE),0)</f>
        <v>353550.04</v>
      </c>
      <c r="M6509" s="12">
        <f>IFERROR(VLOOKUP($A6509,'[2]FINAL (2)'!$A$1:$F$7700,5,FALSE),0)</f>
        <v>0</v>
      </c>
      <c r="N6509" s="12">
        <f>IFERROR(VLOOKUP($A6509,[3]Sheet3!$A$1:$C$4542,3,FALSE),0)</f>
        <v>1068000</v>
      </c>
      <c r="O6509" s="10">
        <f t="shared" si="102"/>
        <v>12554622.829999998</v>
      </c>
      <c r="P6509" s="10">
        <f>O6509-J6509</f>
        <v>-778702.22000000253</v>
      </c>
    </row>
    <row r="6510" spans="1:16" x14ac:dyDescent="0.25">
      <c r="A6510" s="3">
        <v>22732419</v>
      </c>
      <c r="B6510" s="3" t="s">
        <v>8565</v>
      </c>
      <c r="C6510" s="4">
        <v>101094</v>
      </c>
      <c r="D6510" s="3" t="s">
        <v>1530</v>
      </c>
      <c r="E6510" s="3" t="s">
        <v>3</v>
      </c>
      <c r="F6510" s="4" t="s">
        <v>4</v>
      </c>
      <c r="G6510" s="3">
        <v>133356</v>
      </c>
      <c r="H6510" s="3" t="s">
        <v>3241</v>
      </c>
      <c r="I6510" s="3" t="s">
        <v>3999</v>
      </c>
      <c r="J6510" s="8">
        <v>1000000</v>
      </c>
      <c r="K6510" s="12">
        <f>IFERROR(VLOOKUP($A6510,[1]Piv!$B:$C,2,FALSE),0)</f>
        <v>1021433.72</v>
      </c>
      <c r="L6510" s="12">
        <f>IFERROR(VLOOKUP($A6510,'[2]FINAL (2)'!$A$1:$F$7700,3,FALSE),0)</f>
        <v>0</v>
      </c>
      <c r="M6510" s="12">
        <f>IFERROR(VLOOKUP($A6510,'[2]FINAL (2)'!$A$1:$F$7700,5,FALSE),0)</f>
        <v>0</v>
      </c>
      <c r="N6510" s="12">
        <f>IFERROR(VLOOKUP($A6510,[3]Sheet3!$A$1:$C$4542,3,FALSE),0)</f>
        <v>0</v>
      </c>
      <c r="O6510" s="10">
        <f t="shared" si="102"/>
        <v>1021433.72</v>
      </c>
      <c r="P6510" s="10">
        <f>O6510-J6510</f>
        <v>21433.719999999972</v>
      </c>
    </row>
    <row r="6511" spans="1:16" x14ac:dyDescent="0.25">
      <c r="A6511" s="3">
        <v>25124922</v>
      </c>
      <c r="B6511" s="3" t="s">
        <v>3070</v>
      </c>
      <c r="C6511" s="4">
        <v>101094</v>
      </c>
      <c r="D6511" s="3" t="s">
        <v>1530</v>
      </c>
      <c r="E6511" s="3" t="s">
        <v>3</v>
      </c>
      <c r="F6511" s="4" t="s">
        <v>4</v>
      </c>
      <c r="G6511" s="3">
        <v>133356</v>
      </c>
      <c r="H6511" s="3" t="s">
        <v>3241</v>
      </c>
      <c r="I6511" s="3" t="s">
        <v>3999</v>
      </c>
      <c r="J6511" s="8">
        <v>350585.12</v>
      </c>
      <c r="K6511" s="12">
        <f>IFERROR(VLOOKUP($A6511,[1]Piv!$B:$C,2,FALSE),0)</f>
        <v>0</v>
      </c>
      <c r="L6511" s="12">
        <f>IFERROR(VLOOKUP($A6511,'[2]FINAL (2)'!$A$1:$F$7700,3,FALSE),0)</f>
        <v>348390.08</v>
      </c>
      <c r="M6511" s="12">
        <f>IFERROR(VLOOKUP($A6511,'[2]FINAL (2)'!$A$1:$F$7700,5,FALSE),0)</f>
        <v>0</v>
      </c>
      <c r="N6511" s="12">
        <f>IFERROR(VLOOKUP($A6511,[3]Sheet3!$A$1:$C$4542,3,FALSE),0)</f>
        <v>0</v>
      </c>
      <c r="O6511" s="10">
        <f t="shared" si="102"/>
        <v>348390.08</v>
      </c>
      <c r="P6511" s="10">
        <f>O6511-J6511</f>
        <v>-2195.039999999979</v>
      </c>
    </row>
    <row r="6512" spans="1:16" x14ac:dyDescent="0.25">
      <c r="A6512" s="3">
        <v>14931964</v>
      </c>
      <c r="B6512" s="3" t="s">
        <v>726</v>
      </c>
      <c r="C6512" s="4">
        <v>101877</v>
      </c>
      <c r="D6512" s="3" t="s">
        <v>4734</v>
      </c>
      <c r="E6512" s="3" t="s">
        <v>3</v>
      </c>
      <c r="F6512" s="4" t="s">
        <v>4</v>
      </c>
      <c r="G6512" s="3">
        <v>124423</v>
      </c>
      <c r="H6512" s="3" t="s">
        <v>3246</v>
      </c>
      <c r="I6512" s="3" t="s">
        <v>3999</v>
      </c>
      <c r="J6512" s="8">
        <v>0</v>
      </c>
      <c r="K6512" s="12">
        <f>IFERROR(VLOOKUP($A6512,[1]Piv!$B:$C,2,FALSE),0)</f>
        <v>0</v>
      </c>
      <c r="L6512" s="12">
        <f>IFERROR(VLOOKUP($A6512,'[2]FINAL (2)'!$A$1:$F$7700,3,FALSE),0)</f>
        <v>0</v>
      </c>
      <c r="M6512" s="12">
        <f>IFERROR(VLOOKUP($A6512,'[2]FINAL (2)'!$A$1:$F$7700,5,FALSE),0)</f>
        <v>300717.53999999998</v>
      </c>
      <c r="N6512" s="12">
        <f>IFERROR(VLOOKUP($A6512,[3]Sheet3!$A$1:$C$4542,3,FALSE),0)</f>
        <v>0</v>
      </c>
      <c r="O6512" s="10">
        <f t="shared" si="102"/>
        <v>300717.53999999998</v>
      </c>
      <c r="P6512" s="10">
        <f>O6512-J6512</f>
        <v>300717.53999999998</v>
      </c>
    </row>
    <row r="6513" spans="1:16" x14ac:dyDescent="0.25">
      <c r="A6513" s="3">
        <v>14936451</v>
      </c>
      <c r="B6513" s="3" t="s">
        <v>1685</v>
      </c>
      <c r="C6513" s="4">
        <v>101877</v>
      </c>
      <c r="D6513" s="3" t="s">
        <v>4734</v>
      </c>
      <c r="E6513" s="3" t="s">
        <v>3</v>
      </c>
      <c r="F6513" s="4" t="s">
        <v>4</v>
      </c>
      <c r="G6513" s="3">
        <v>124423</v>
      </c>
      <c r="H6513" s="3" t="s">
        <v>3246</v>
      </c>
      <c r="I6513" s="3" t="s">
        <v>3999</v>
      </c>
      <c r="J6513" s="8">
        <v>30000</v>
      </c>
      <c r="K6513" s="12">
        <f>IFERROR(VLOOKUP($A6513,[1]Piv!$B:$C,2,FALSE),0)</f>
        <v>0</v>
      </c>
      <c r="L6513" s="12">
        <f>IFERROR(VLOOKUP($A6513,'[2]FINAL (2)'!$A$1:$F$7700,3,FALSE),0)</f>
        <v>451216.04</v>
      </c>
      <c r="M6513" s="12">
        <f>IFERROR(VLOOKUP($A6513,'[2]FINAL (2)'!$A$1:$F$7700,5,FALSE),0)</f>
        <v>0</v>
      </c>
      <c r="N6513" s="12">
        <f>IFERROR(VLOOKUP($A6513,[3]Sheet3!$A$1:$C$4542,3,FALSE),0)</f>
        <v>30000</v>
      </c>
      <c r="O6513" s="10">
        <f t="shared" si="102"/>
        <v>481216.04</v>
      </c>
      <c r="P6513" s="10">
        <f>O6513-J6513</f>
        <v>451216.04</v>
      </c>
    </row>
    <row r="6514" spans="1:16" x14ac:dyDescent="0.25">
      <c r="A6514" s="3">
        <v>14940443</v>
      </c>
      <c r="B6514" s="3" t="s">
        <v>1830</v>
      </c>
      <c r="C6514" s="4">
        <v>101877</v>
      </c>
      <c r="D6514" s="3" t="s">
        <v>4734</v>
      </c>
      <c r="E6514" s="3" t="s">
        <v>3</v>
      </c>
      <c r="F6514" s="4" t="s">
        <v>4</v>
      </c>
      <c r="G6514" s="3">
        <v>124423</v>
      </c>
      <c r="H6514" s="3" t="s">
        <v>3246</v>
      </c>
      <c r="I6514" s="3" t="s">
        <v>3999</v>
      </c>
      <c r="J6514" s="8">
        <v>901048.61</v>
      </c>
      <c r="K6514" s="12">
        <f>IFERROR(VLOOKUP($A6514,[1]Piv!$B:$C,2,FALSE),0)</f>
        <v>67795.070000000007</v>
      </c>
      <c r="L6514" s="12">
        <f>IFERROR(VLOOKUP($A6514,'[2]FINAL (2)'!$A$1:$F$7700,3,FALSE),0)</f>
        <v>350699.09</v>
      </c>
      <c r="M6514" s="12">
        <f>IFERROR(VLOOKUP($A6514,'[2]FINAL (2)'!$A$1:$F$7700,5,FALSE),0)</f>
        <v>0</v>
      </c>
      <c r="N6514" s="12">
        <f>IFERROR(VLOOKUP($A6514,[3]Sheet3!$A$1:$C$4542,3,FALSE),0)</f>
        <v>0</v>
      </c>
      <c r="O6514" s="10">
        <f t="shared" si="102"/>
        <v>418494.16000000003</v>
      </c>
      <c r="P6514" s="10">
        <f>O6514-J6514</f>
        <v>-482554.44999999995</v>
      </c>
    </row>
    <row r="6515" spans="1:16" x14ac:dyDescent="0.25">
      <c r="A6515" s="3">
        <v>14998124</v>
      </c>
      <c r="B6515" s="3" t="s">
        <v>2305</v>
      </c>
      <c r="C6515" s="4">
        <v>101877</v>
      </c>
      <c r="D6515" s="3" t="s">
        <v>4734</v>
      </c>
      <c r="E6515" s="3" t="s">
        <v>3</v>
      </c>
      <c r="F6515" s="4" t="s">
        <v>4</v>
      </c>
      <c r="G6515" s="3">
        <v>124423</v>
      </c>
      <c r="H6515" s="3" t="s">
        <v>3246</v>
      </c>
      <c r="I6515" s="3" t="s">
        <v>3999</v>
      </c>
      <c r="J6515" s="8">
        <v>12743000</v>
      </c>
      <c r="K6515" s="12">
        <f>IFERROR(VLOOKUP($A6515,[1]Piv!$B:$C,2,FALSE),0)</f>
        <v>8521618.8600000013</v>
      </c>
      <c r="L6515" s="12">
        <f>IFERROR(VLOOKUP($A6515,'[2]FINAL (2)'!$A$1:$F$7700,3,FALSE),0)</f>
        <v>0</v>
      </c>
      <c r="M6515" s="12">
        <f>IFERROR(VLOOKUP($A6515,'[2]FINAL (2)'!$A$1:$F$7700,5,FALSE),0)</f>
        <v>0</v>
      </c>
      <c r="N6515" s="12">
        <f>IFERROR(VLOOKUP($A6515,[3]Sheet3!$A$1:$C$4542,3,FALSE),0)</f>
        <v>0</v>
      </c>
      <c r="O6515" s="10">
        <f t="shared" si="102"/>
        <v>8521618.8600000013</v>
      </c>
      <c r="P6515" s="10">
        <f>O6515-J6515</f>
        <v>-4221381.1399999987</v>
      </c>
    </row>
    <row r="6516" spans="1:16" x14ac:dyDescent="0.25">
      <c r="A6516" s="3">
        <v>14998578</v>
      </c>
      <c r="B6516" s="3" t="s">
        <v>909</v>
      </c>
      <c r="C6516" s="4">
        <v>101877</v>
      </c>
      <c r="D6516" s="3" t="s">
        <v>4734</v>
      </c>
      <c r="E6516" s="3" t="s">
        <v>3</v>
      </c>
      <c r="F6516" s="4" t="s">
        <v>4</v>
      </c>
      <c r="G6516" s="3">
        <v>124423</v>
      </c>
      <c r="H6516" s="3" t="s">
        <v>3246</v>
      </c>
      <c r="I6516" s="3" t="s">
        <v>3999</v>
      </c>
      <c r="J6516" s="8">
        <v>700000</v>
      </c>
      <c r="K6516" s="12">
        <f>IFERROR(VLOOKUP($A6516,[1]Piv!$B:$C,2,FALSE),0)</f>
        <v>0</v>
      </c>
      <c r="L6516" s="12">
        <f>IFERROR(VLOOKUP($A6516,'[2]FINAL (2)'!$A$1:$F$7700,3,FALSE),0)</f>
        <v>0</v>
      </c>
      <c r="M6516" s="12">
        <f>IFERROR(VLOOKUP($A6516,'[2]FINAL (2)'!$A$1:$F$7700,5,FALSE),0)</f>
        <v>0</v>
      </c>
      <c r="N6516" s="12">
        <f>IFERROR(VLOOKUP($A6516,[3]Sheet3!$A$1:$C$4542,3,FALSE),0)</f>
        <v>700000</v>
      </c>
      <c r="O6516" s="10">
        <f t="shared" si="102"/>
        <v>700000</v>
      </c>
      <c r="P6516" s="10">
        <f>O6516-J6516</f>
        <v>0</v>
      </c>
    </row>
    <row r="6517" spans="1:16" x14ac:dyDescent="0.25">
      <c r="A6517" s="3">
        <v>16011610</v>
      </c>
      <c r="B6517" s="3" t="s">
        <v>8566</v>
      </c>
      <c r="C6517" s="4">
        <v>101877</v>
      </c>
      <c r="D6517" s="3" t="s">
        <v>4734</v>
      </c>
      <c r="E6517" s="3" t="s">
        <v>3</v>
      </c>
      <c r="F6517" s="4" t="s">
        <v>4</v>
      </c>
      <c r="G6517" s="3">
        <v>124423</v>
      </c>
      <c r="H6517" s="3" t="s">
        <v>3246</v>
      </c>
      <c r="I6517" s="3" t="s">
        <v>3999</v>
      </c>
      <c r="J6517" s="8">
        <v>3150000</v>
      </c>
      <c r="K6517" s="12">
        <f>IFERROR(VLOOKUP($A6517,[1]Piv!$B:$C,2,FALSE),0)</f>
        <v>0</v>
      </c>
      <c r="L6517" s="12">
        <f>IFERROR(VLOOKUP($A6517,'[2]FINAL (2)'!$A$1:$F$7700,3,FALSE),0)</f>
        <v>0</v>
      </c>
      <c r="M6517" s="12">
        <f>IFERROR(VLOOKUP($A6517,'[2]FINAL (2)'!$A$1:$F$7700,5,FALSE),0)</f>
        <v>0</v>
      </c>
      <c r="N6517" s="12">
        <f>IFERROR(VLOOKUP($A6517,[3]Sheet3!$A$1:$C$4542,3,FALSE),0)</f>
        <v>3150000</v>
      </c>
      <c r="O6517" s="10">
        <f t="shared" si="102"/>
        <v>3150000</v>
      </c>
      <c r="P6517" s="10">
        <f>O6517-J6517</f>
        <v>0</v>
      </c>
    </row>
    <row r="6518" spans="1:16" x14ac:dyDescent="0.25">
      <c r="A6518" s="3">
        <v>21695857</v>
      </c>
      <c r="B6518" s="3" t="s">
        <v>1979</v>
      </c>
      <c r="C6518" s="4">
        <v>101877</v>
      </c>
      <c r="D6518" s="3" t="s">
        <v>4734</v>
      </c>
      <c r="E6518" s="3" t="s">
        <v>3</v>
      </c>
      <c r="F6518" s="4" t="s">
        <v>4</v>
      </c>
      <c r="G6518" s="3">
        <v>124423</v>
      </c>
      <c r="H6518" s="3" t="s">
        <v>3246</v>
      </c>
      <c r="I6518" s="3" t="s">
        <v>3999</v>
      </c>
      <c r="J6518" s="8">
        <v>1053581.95</v>
      </c>
      <c r="K6518" s="12">
        <f>IFERROR(VLOOKUP($A6518,[1]Piv!$B:$C,2,FALSE),0)</f>
        <v>0</v>
      </c>
      <c r="L6518" s="12">
        <f>IFERROR(VLOOKUP($A6518,'[2]FINAL (2)'!$A$1:$F$7700,3,FALSE),0)</f>
        <v>801550.06</v>
      </c>
      <c r="M6518" s="12">
        <f>IFERROR(VLOOKUP($A6518,'[2]FINAL (2)'!$A$1:$F$7700,5,FALSE),0)</f>
        <v>250837.92</v>
      </c>
      <c r="N6518" s="12">
        <f>IFERROR(VLOOKUP($A6518,[3]Sheet3!$A$1:$C$4542,3,FALSE),0)</f>
        <v>0</v>
      </c>
      <c r="O6518" s="10">
        <f t="shared" si="102"/>
        <v>1052387.98</v>
      </c>
      <c r="P6518" s="10">
        <f>O6518-J6518</f>
        <v>-1193.9699999999721</v>
      </c>
    </row>
    <row r="6519" spans="1:16" x14ac:dyDescent="0.25">
      <c r="A6519" s="3">
        <v>26322565</v>
      </c>
      <c r="B6519" s="3" t="s">
        <v>2590</v>
      </c>
      <c r="C6519" s="4">
        <v>101877</v>
      </c>
      <c r="D6519" s="3" t="s">
        <v>4734</v>
      </c>
      <c r="E6519" s="3" t="s">
        <v>3</v>
      </c>
      <c r="F6519" s="4" t="s">
        <v>4</v>
      </c>
      <c r="G6519" s="3">
        <v>124423</v>
      </c>
      <c r="H6519" s="3" t="s">
        <v>3246</v>
      </c>
      <c r="I6519" s="3" t="s">
        <v>3999</v>
      </c>
      <c r="J6519" s="8">
        <v>1875699.51</v>
      </c>
      <c r="K6519" s="12">
        <f>IFERROR(VLOOKUP($A6519,[1]Piv!$B:$C,2,FALSE),0)</f>
        <v>0</v>
      </c>
      <c r="L6519" s="12">
        <f>IFERROR(VLOOKUP($A6519,'[2]FINAL (2)'!$A$1:$F$7700,3,FALSE),0)</f>
        <v>1721449.69</v>
      </c>
      <c r="M6519" s="12">
        <f>IFERROR(VLOOKUP($A6519,'[2]FINAL (2)'!$A$1:$F$7700,5,FALSE),0)</f>
        <v>0</v>
      </c>
      <c r="N6519" s="12">
        <f>IFERROR(VLOOKUP($A6519,[3]Sheet3!$A$1:$C$4542,3,FALSE),0)</f>
        <v>150000</v>
      </c>
      <c r="O6519" s="10">
        <f t="shared" si="102"/>
        <v>1871449.69</v>
      </c>
      <c r="P6519" s="10">
        <f>O6519-J6519</f>
        <v>-4249.8200000000652</v>
      </c>
    </row>
    <row r="6520" spans="1:16" x14ac:dyDescent="0.25">
      <c r="A6520" s="3">
        <v>27064831</v>
      </c>
      <c r="B6520" s="3" t="s">
        <v>8567</v>
      </c>
      <c r="C6520" s="4">
        <v>101877</v>
      </c>
      <c r="D6520" s="3" t="s">
        <v>4734</v>
      </c>
      <c r="E6520" s="3" t="s">
        <v>3</v>
      </c>
      <c r="F6520" s="4" t="s">
        <v>4</v>
      </c>
      <c r="G6520" s="3"/>
      <c r="H6520" s="3"/>
      <c r="I6520" s="3"/>
      <c r="J6520" s="8">
        <v>0</v>
      </c>
      <c r="K6520" s="12">
        <f>IFERROR(VLOOKUP($A6520,[1]Piv!$B:$C,2,FALSE),0)</f>
        <v>0</v>
      </c>
      <c r="L6520" s="12">
        <f>IFERROR(VLOOKUP($A6520,'[2]FINAL (2)'!$A$1:$F$7700,3,FALSE),0)</f>
        <v>0</v>
      </c>
      <c r="M6520" s="12">
        <f>IFERROR(VLOOKUP($A6520,'[2]FINAL (2)'!$A$1:$F$7700,5,FALSE),0)</f>
        <v>500000</v>
      </c>
      <c r="N6520" s="12">
        <f>IFERROR(VLOOKUP($A6520,[3]Sheet3!$A$1:$C$4542,3,FALSE),0)</f>
        <v>0</v>
      </c>
      <c r="O6520" s="10">
        <f t="shared" si="102"/>
        <v>500000</v>
      </c>
      <c r="P6520" s="10">
        <f>O6520-J6520</f>
        <v>500000</v>
      </c>
    </row>
    <row r="6521" spans="1:16" x14ac:dyDescent="0.25">
      <c r="A6521" s="3">
        <v>25026850</v>
      </c>
      <c r="B6521" s="3" t="s">
        <v>8568</v>
      </c>
      <c r="C6521" s="4">
        <v>101878</v>
      </c>
      <c r="D6521" s="3" t="s">
        <v>4735</v>
      </c>
      <c r="E6521" s="3" t="s">
        <v>3</v>
      </c>
      <c r="F6521" s="4" t="s">
        <v>4</v>
      </c>
      <c r="G6521" s="3">
        <v>129093</v>
      </c>
      <c r="H6521" s="3" t="s">
        <v>3276</v>
      </c>
      <c r="I6521" s="3" t="s">
        <v>3999</v>
      </c>
      <c r="J6521" s="8">
        <v>1000000</v>
      </c>
      <c r="K6521" s="12">
        <f>IFERROR(VLOOKUP($A6521,[1]Piv!$B:$C,2,FALSE),0)</f>
        <v>789833.45</v>
      </c>
      <c r="L6521" s="12">
        <f>IFERROR(VLOOKUP($A6521,'[2]FINAL (2)'!$A$1:$F$7700,3,FALSE),0)</f>
        <v>0</v>
      </c>
      <c r="M6521" s="12">
        <f>IFERROR(VLOOKUP($A6521,'[2]FINAL (2)'!$A$1:$F$7700,5,FALSE),0)</f>
        <v>0</v>
      </c>
      <c r="N6521" s="12">
        <f>IFERROR(VLOOKUP($A6521,[3]Sheet3!$A$1:$C$4542,3,FALSE),0)</f>
        <v>0</v>
      </c>
      <c r="O6521" s="10">
        <f t="shared" si="102"/>
        <v>789833.45</v>
      </c>
      <c r="P6521" s="10">
        <f>O6521-J6521</f>
        <v>-210166.55000000005</v>
      </c>
    </row>
    <row r="6522" spans="1:16" x14ac:dyDescent="0.25">
      <c r="A6522" s="3">
        <v>17007850</v>
      </c>
      <c r="B6522" s="3" t="s">
        <v>8569</v>
      </c>
      <c r="C6522" s="4">
        <v>101878</v>
      </c>
      <c r="D6522" s="3" t="s">
        <v>4735</v>
      </c>
      <c r="E6522" s="3" t="s">
        <v>3</v>
      </c>
      <c r="F6522" s="4" t="s">
        <v>12</v>
      </c>
      <c r="G6522" s="3"/>
      <c r="H6522" s="3"/>
      <c r="I6522" s="3"/>
      <c r="J6522" s="8">
        <v>0</v>
      </c>
      <c r="K6522" s="12">
        <f>IFERROR(VLOOKUP($A6522,[1]Piv!$B:$C,2,FALSE),0)</f>
        <v>0</v>
      </c>
      <c r="L6522" s="12">
        <f>IFERROR(VLOOKUP($A6522,'[2]FINAL (2)'!$A$1:$F$7700,3,FALSE),0)</f>
        <v>0</v>
      </c>
      <c r="M6522" s="12">
        <f>IFERROR(VLOOKUP($A6522,'[2]FINAL (2)'!$A$1:$F$7700,5,FALSE),0)</f>
        <v>0</v>
      </c>
      <c r="N6522" s="12">
        <f>IFERROR(VLOOKUP($A6522,[3]Sheet3!$A$1:$C$4542,3,FALSE),0)</f>
        <v>0</v>
      </c>
      <c r="O6522" s="10">
        <f t="shared" si="102"/>
        <v>0</v>
      </c>
      <c r="P6522"/>
    </row>
    <row r="6523" spans="1:16" x14ac:dyDescent="0.25">
      <c r="A6523" s="3">
        <v>6002539</v>
      </c>
      <c r="B6523" s="3" t="s">
        <v>8570</v>
      </c>
      <c r="C6523" s="4">
        <v>101879</v>
      </c>
      <c r="D6523" s="3" t="s">
        <v>4736</v>
      </c>
      <c r="E6523" s="3" t="s">
        <v>3</v>
      </c>
      <c r="F6523" s="4" t="s">
        <v>4</v>
      </c>
      <c r="G6523" s="3">
        <v>137286</v>
      </c>
      <c r="H6523" s="3" t="s">
        <v>3282</v>
      </c>
      <c r="I6523" s="3" t="s">
        <v>4001</v>
      </c>
      <c r="J6523" s="8">
        <v>14577798.469999999</v>
      </c>
      <c r="K6523" s="12">
        <f>IFERROR(VLOOKUP($A6523,[1]Piv!$B:$C,2,FALSE),0)</f>
        <v>0</v>
      </c>
      <c r="L6523" s="12">
        <f>IFERROR(VLOOKUP($A6523,'[2]FINAL (2)'!$A$1:$F$7700,3,FALSE),0)</f>
        <v>0</v>
      </c>
      <c r="M6523" s="12">
        <f>IFERROR(VLOOKUP($A6523,'[2]FINAL (2)'!$A$1:$F$7700,5,FALSE),0)</f>
        <v>4583523.25</v>
      </c>
      <c r="N6523" s="12">
        <f>IFERROR(VLOOKUP($A6523,[3]Sheet3!$A$1:$C$4542,3,FALSE),0)</f>
        <v>10000000</v>
      </c>
      <c r="O6523" s="10">
        <f t="shared" si="102"/>
        <v>14583523.25</v>
      </c>
      <c r="P6523" s="10">
        <f>O6523-J6523</f>
        <v>5724.7800000011921</v>
      </c>
    </row>
    <row r="6524" spans="1:16" x14ac:dyDescent="0.25">
      <c r="A6524" s="3">
        <v>25422555</v>
      </c>
      <c r="B6524" s="3" t="s">
        <v>8571</v>
      </c>
      <c r="C6524" s="4">
        <v>101879</v>
      </c>
      <c r="D6524" s="3" t="s">
        <v>4736</v>
      </c>
      <c r="E6524" s="3" t="s">
        <v>3</v>
      </c>
      <c r="F6524" s="4" t="s">
        <v>4</v>
      </c>
      <c r="G6524" s="3">
        <v>128155</v>
      </c>
      <c r="H6524" s="3" t="s">
        <v>3230</v>
      </c>
      <c r="I6524" s="3" t="s">
        <v>3999</v>
      </c>
      <c r="J6524" s="8">
        <v>4022168.4</v>
      </c>
      <c r="K6524" s="12">
        <f>IFERROR(VLOOKUP($A6524,[1]Piv!$B:$C,2,FALSE),0)</f>
        <v>0</v>
      </c>
      <c r="L6524" s="12">
        <f>IFERROR(VLOOKUP($A6524,'[2]FINAL (2)'!$A$1:$F$7700,3,FALSE),0)</f>
        <v>4014778.94</v>
      </c>
      <c r="M6524" s="12">
        <f>IFERROR(VLOOKUP($A6524,'[2]FINAL (2)'!$A$1:$F$7700,5,FALSE),0)</f>
        <v>0</v>
      </c>
      <c r="N6524" s="12">
        <f>IFERROR(VLOOKUP($A6524,[3]Sheet3!$A$1:$C$4542,3,FALSE),0)</f>
        <v>0</v>
      </c>
      <c r="O6524" s="10">
        <f t="shared" si="102"/>
        <v>4014778.94</v>
      </c>
      <c r="P6524" s="10">
        <f>O6524-J6524</f>
        <v>-7389.4599999999627</v>
      </c>
    </row>
    <row r="6525" spans="1:16" x14ac:dyDescent="0.25">
      <c r="A6525" s="3">
        <v>24982192</v>
      </c>
      <c r="B6525" s="3" t="s">
        <v>8572</v>
      </c>
      <c r="C6525" s="4">
        <v>101879</v>
      </c>
      <c r="D6525" s="3" t="s">
        <v>4736</v>
      </c>
      <c r="E6525" s="3" t="s">
        <v>3</v>
      </c>
      <c r="F6525" s="4" t="s">
        <v>12</v>
      </c>
      <c r="G6525" s="3"/>
      <c r="H6525" s="3"/>
      <c r="I6525" s="3" t="s">
        <v>3999</v>
      </c>
      <c r="J6525" s="8">
        <v>0</v>
      </c>
      <c r="K6525" s="12">
        <f>IFERROR(VLOOKUP($A6525,[1]Piv!$B:$C,2,FALSE),0)</f>
        <v>0</v>
      </c>
      <c r="L6525" s="12">
        <f>IFERROR(VLOOKUP($A6525,'[2]FINAL (2)'!$A$1:$F$7700,3,FALSE),0)</f>
        <v>0</v>
      </c>
      <c r="M6525" s="12">
        <f>IFERROR(VLOOKUP($A6525,'[2]FINAL (2)'!$A$1:$F$7700,5,FALSE),0)</f>
        <v>0</v>
      </c>
      <c r="N6525" s="12">
        <f>IFERROR(VLOOKUP($A6525,[3]Sheet3!$A$1:$C$4542,3,FALSE),0)</f>
        <v>0</v>
      </c>
      <c r="O6525" s="10">
        <f t="shared" si="102"/>
        <v>0</v>
      </c>
      <c r="P6525"/>
    </row>
    <row r="6526" spans="1:16" x14ac:dyDescent="0.25">
      <c r="A6526" s="3">
        <v>24943302</v>
      </c>
      <c r="B6526" s="3" t="s">
        <v>8573</v>
      </c>
      <c r="C6526" s="4">
        <v>101879</v>
      </c>
      <c r="D6526" s="3" t="s">
        <v>4736</v>
      </c>
      <c r="E6526" s="3" t="s">
        <v>3</v>
      </c>
      <c r="F6526" s="4" t="s">
        <v>12</v>
      </c>
      <c r="G6526" s="3"/>
      <c r="H6526" s="3"/>
      <c r="I6526" s="3"/>
      <c r="J6526" s="8">
        <v>0</v>
      </c>
      <c r="K6526" s="12">
        <f>IFERROR(VLOOKUP($A6526,[1]Piv!$B:$C,2,FALSE),0)</f>
        <v>0</v>
      </c>
      <c r="L6526" s="12">
        <f>IFERROR(VLOOKUP($A6526,'[2]FINAL (2)'!$A$1:$F$7700,3,FALSE),0)</f>
        <v>0</v>
      </c>
      <c r="M6526" s="12">
        <f>IFERROR(VLOOKUP($A6526,'[2]FINAL (2)'!$A$1:$F$7700,5,FALSE),0)</f>
        <v>0</v>
      </c>
      <c r="N6526" s="12">
        <f>IFERROR(VLOOKUP($A6526,[3]Sheet3!$A$1:$C$4542,3,FALSE),0)</f>
        <v>0</v>
      </c>
      <c r="O6526" s="10">
        <f t="shared" si="102"/>
        <v>0</v>
      </c>
      <c r="P6526"/>
    </row>
    <row r="6527" spans="1:16" x14ac:dyDescent="0.25">
      <c r="A6527" s="3">
        <v>4337336</v>
      </c>
      <c r="B6527" s="3" t="s">
        <v>3019</v>
      </c>
      <c r="C6527" s="4">
        <v>101096</v>
      </c>
      <c r="D6527" s="3" t="s">
        <v>3593</v>
      </c>
      <c r="E6527" s="3" t="s">
        <v>3</v>
      </c>
      <c r="F6527" s="4" t="s">
        <v>4</v>
      </c>
      <c r="G6527" s="3">
        <v>133095</v>
      </c>
      <c r="H6527" s="3" t="s">
        <v>3233</v>
      </c>
      <c r="I6527" s="3" t="s">
        <v>3999</v>
      </c>
      <c r="J6527" s="8">
        <v>29750000</v>
      </c>
      <c r="K6527" s="12">
        <f>IFERROR(VLOOKUP($A6527,[1]Piv!$B:$C,2,FALSE),0)</f>
        <v>24450134.100000001</v>
      </c>
      <c r="L6527" s="12">
        <f>IFERROR(VLOOKUP($A6527,'[2]FINAL (2)'!$A$1:$F$7700,3,FALSE),0)</f>
        <v>0</v>
      </c>
      <c r="M6527" s="12">
        <f>IFERROR(VLOOKUP($A6527,'[2]FINAL (2)'!$A$1:$F$7700,5,FALSE),0)</f>
        <v>0</v>
      </c>
      <c r="N6527" s="12">
        <f>IFERROR(VLOOKUP($A6527,[3]Sheet3!$A$1:$C$4542,3,FALSE),0)</f>
        <v>0</v>
      </c>
      <c r="O6527" s="10">
        <f t="shared" si="102"/>
        <v>24450134.100000001</v>
      </c>
      <c r="P6527" s="10">
        <f>O6527-J6527</f>
        <v>-5299865.8999999985</v>
      </c>
    </row>
    <row r="6528" spans="1:16" x14ac:dyDescent="0.25">
      <c r="A6528" s="3">
        <v>13236577</v>
      </c>
      <c r="B6528" s="3" t="s">
        <v>1939</v>
      </c>
      <c r="C6528" s="4">
        <v>101096</v>
      </c>
      <c r="D6528" s="3" t="s">
        <v>3593</v>
      </c>
      <c r="E6528" s="3" t="s">
        <v>3</v>
      </c>
      <c r="F6528" s="4" t="s">
        <v>4</v>
      </c>
      <c r="G6528" s="3">
        <v>133095</v>
      </c>
      <c r="H6528" s="3" t="s">
        <v>3233</v>
      </c>
      <c r="I6528" s="3" t="s">
        <v>3999</v>
      </c>
      <c r="J6528" s="8">
        <v>3000</v>
      </c>
      <c r="K6528" s="12">
        <f>IFERROR(VLOOKUP($A6528,[1]Piv!$B:$C,2,FALSE),0)</f>
        <v>0</v>
      </c>
      <c r="L6528" s="12">
        <f>IFERROR(VLOOKUP($A6528,'[2]FINAL (2)'!$A$1:$F$7700,3,FALSE),0)</f>
        <v>0</v>
      </c>
      <c r="M6528" s="12">
        <f>IFERROR(VLOOKUP($A6528,'[2]FINAL (2)'!$A$1:$F$7700,5,FALSE),0)</f>
        <v>100167.58</v>
      </c>
      <c r="N6528" s="12">
        <f>IFERROR(VLOOKUP($A6528,[3]Sheet3!$A$1:$C$4542,3,FALSE),0)</f>
        <v>3000</v>
      </c>
      <c r="O6528" s="10">
        <f t="shared" si="102"/>
        <v>103167.58</v>
      </c>
      <c r="P6528" s="10">
        <f>O6528-J6528</f>
        <v>100167.58</v>
      </c>
    </row>
    <row r="6529" spans="1:16" x14ac:dyDescent="0.25">
      <c r="A6529" s="3">
        <v>6727481</v>
      </c>
      <c r="B6529" s="3" t="s">
        <v>8574</v>
      </c>
      <c r="C6529" s="4">
        <v>101880</v>
      </c>
      <c r="D6529" s="3" t="s">
        <v>4737</v>
      </c>
      <c r="E6529" s="3" t="s">
        <v>3</v>
      </c>
      <c r="F6529" s="4" t="s">
        <v>4</v>
      </c>
      <c r="G6529" s="3">
        <v>122648</v>
      </c>
      <c r="H6529" s="3" t="s">
        <v>3206</v>
      </c>
      <c r="I6529" s="3" t="s">
        <v>3999</v>
      </c>
      <c r="J6529" s="8">
        <v>152846.99</v>
      </c>
      <c r="K6529" s="12">
        <f>IFERROR(VLOOKUP($A6529,[1]Piv!$B:$C,2,FALSE),0)</f>
        <v>0</v>
      </c>
      <c r="L6529" s="12">
        <f>IFERROR(VLOOKUP($A6529,'[2]FINAL (2)'!$A$1:$F$7700,3,FALSE),0)</f>
        <v>151898.01</v>
      </c>
      <c r="M6529" s="12">
        <f>IFERROR(VLOOKUP($A6529,'[2]FINAL (2)'!$A$1:$F$7700,5,FALSE),0)</f>
        <v>0</v>
      </c>
      <c r="N6529" s="12">
        <f>IFERROR(VLOOKUP($A6529,[3]Sheet3!$A$1:$C$4542,3,FALSE),0)</f>
        <v>0</v>
      </c>
      <c r="O6529" s="10">
        <f t="shared" si="102"/>
        <v>151898.01</v>
      </c>
      <c r="P6529" s="10">
        <f>O6529-J6529</f>
        <v>-948.97999999998137</v>
      </c>
    </row>
    <row r="6530" spans="1:16" x14ac:dyDescent="0.25">
      <c r="A6530" s="3">
        <v>7481039</v>
      </c>
      <c r="B6530" s="3" t="s">
        <v>8575</v>
      </c>
      <c r="C6530" s="4">
        <v>101880</v>
      </c>
      <c r="D6530" s="3" t="s">
        <v>4737</v>
      </c>
      <c r="E6530" s="3" t="s">
        <v>3</v>
      </c>
      <c r="F6530" s="4" t="s">
        <v>4</v>
      </c>
      <c r="G6530" s="3">
        <v>136923</v>
      </c>
      <c r="H6530" s="3" t="s">
        <v>8830</v>
      </c>
      <c r="I6530" s="3" t="s">
        <v>3999</v>
      </c>
      <c r="J6530" s="8">
        <v>0</v>
      </c>
      <c r="K6530" s="12">
        <f>IFERROR(VLOOKUP($A6530,[1]Piv!$B:$C,2,FALSE),0)</f>
        <v>0</v>
      </c>
      <c r="L6530" s="12">
        <f>IFERROR(VLOOKUP($A6530,'[2]FINAL (2)'!$A$1:$F$7700,3,FALSE),0)</f>
        <v>0</v>
      </c>
      <c r="M6530" s="12">
        <f>IFERROR(VLOOKUP($A6530,'[2]FINAL (2)'!$A$1:$F$7700,5,FALSE),0)</f>
        <v>0</v>
      </c>
      <c r="N6530" s="12">
        <f>IFERROR(VLOOKUP($A6530,[3]Sheet3!$A$1:$C$4542,3,FALSE),0)</f>
        <v>121570</v>
      </c>
      <c r="O6530" s="10">
        <f t="shared" si="102"/>
        <v>121570</v>
      </c>
      <c r="P6530" s="10">
        <f>O6530-J6530</f>
        <v>121570</v>
      </c>
    </row>
    <row r="6531" spans="1:16" x14ac:dyDescent="0.25">
      <c r="A6531" s="3">
        <v>1488945</v>
      </c>
      <c r="B6531" s="3" t="s">
        <v>8576</v>
      </c>
      <c r="C6531" s="4">
        <v>101881</v>
      </c>
      <c r="D6531" s="3" t="s">
        <v>4738</v>
      </c>
      <c r="E6531" s="3" t="s">
        <v>3</v>
      </c>
      <c r="F6531" s="4" t="s">
        <v>4</v>
      </c>
      <c r="G6531" s="3">
        <v>126348</v>
      </c>
      <c r="H6531" s="3" t="s">
        <v>3211</v>
      </c>
      <c r="I6531" s="3" t="s">
        <v>3999</v>
      </c>
      <c r="J6531" s="8">
        <v>1450000</v>
      </c>
      <c r="K6531" s="12">
        <f>IFERROR(VLOOKUP($A6531,[1]Piv!$B:$C,2,FALSE),0)</f>
        <v>1058883.3500000001</v>
      </c>
      <c r="L6531" s="12">
        <f>IFERROR(VLOOKUP($A6531,'[2]FINAL (2)'!$A$1:$F$7700,3,FALSE),0)</f>
        <v>0</v>
      </c>
      <c r="M6531" s="12">
        <f>IFERROR(VLOOKUP($A6531,'[2]FINAL (2)'!$A$1:$F$7700,5,FALSE),0)</f>
        <v>0</v>
      </c>
      <c r="N6531" s="12">
        <f>IFERROR(VLOOKUP($A6531,[3]Sheet3!$A$1:$C$4542,3,FALSE),0)</f>
        <v>0</v>
      </c>
      <c r="O6531" s="10">
        <f t="shared" ref="O6531:O6594" si="103">IFERROR(SUM(K6531,L6531,M6531,N6531),0)</f>
        <v>1058883.3500000001</v>
      </c>
      <c r="P6531" s="10">
        <f>O6531-J6531</f>
        <v>-391116.64999999991</v>
      </c>
    </row>
    <row r="6532" spans="1:16" x14ac:dyDescent="0.25">
      <c r="A6532" s="3">
        <v>11985611</v>
      </c>
      <c r="B6532" s="3" t="s">
        <v>8577</v>
      </c>
      <c r="C6532" s="4">
        <v>101881</v>
      </c>
      <c r="D6532" s="3" t="s">
        <v>4738</v>
      </c>
      <c r="E6532" s="3" t="s">
        <v>3</v>
      </c>
      <c r="F6532" s="4" t="s">
        <v>12</v>
      </c>
      <c r="G6532" s="3"/>
      <c r="H6532" s="3"/>
      <c r="I6532" s="3"/>
      <c r="J6532" s="8">
        <v>0</v>
      </c>
      <c r="K6532" s="12">
        <f>IFERROR(VLOOKUP($A6532,[1]Piv!$B:$C,2,FALSE),0)</f>
        <v>0</v>
      </c>
      <c r="L6532" s="12">
        <f>IFERROR(VLOOKUP($A6532,'[2]FINAL (2)'!$A$1:$F$7700,3,FALSE),0)</f>
        <v>0</v>
      </c>
      <c r="M6532" s="12">
        <f>IFERROR(VLOOKUP($A6532,'[2]FINAL (2)'!$A$1:$F$7700,5,FALSE),0)</f>
        <v>0</v>
      </c>
      <c r="N6532" s="12">
        <f>IFERROR(VLOOKUP($A6532,[3]Sheet3!$A$1:$C$4542,3,FALSE),0)</f>
        <v>0</v>
      </c>
      <c r="O6532" s="10">
        <f t="shared" si="103"/>
        <v>0</v>
      </c>
      <c r="P6532"/>
    </row>
    <row r="6533" spans="1:16" x14ac:dyDescent="0.25">
      <c r="A6533" s="3">
        <v>13519217</v>
      </c>
      <c r="B6533" s="3" t="s">
        <v>3150</v>
      </c>
      <c r="C6533" s="4">
        <v>101097</v>
      </c>
      <c r="D6533" s="3" t="s">
        <v>3896</v>
      </c>
      <c r="E6533" s="3" t="s">
        <v>3</v>
      </c>
      <c r="F6533" s="4" t="s">
        <v>4</v>
      </c>
      <c r="G6533" s="3">
        <v>137175</v>
      </c>
      <c r="H6533" s="3" t="s">
        <v>3237</v>
      </c>
      <c r="I6533" s="3" t="s">
        <v>3999</v>
      </c>
      <c r="J6533" s="8">
        <v>0</v>
      </c>
      <c r="K6533" s="12">
        <f>IFERROR(VLOOKUP($A6533,[1]Piv!$B:$C,2,FALSE),0)</f>
        <v>0</v>
      </c>
      <c r="L6533" s="12">
        <f>IFERROR(VLOOKUP($A6533,'[2]FINAL (2)'!$A$1:$F$7700,3,FALSE),0)</f>
        <v>0</v>
      </c>
      <c r="M6533" s="12">
        <f>IFERROR(VLOOKUP($A6533,'[2]FINAL (2)'!$A$1:$F$7700,5,FALSE),0)</f>
        <v>0</v>
      </c>
      <c r="N6533" s="12">
        <f>IFERROR(VLOOKUP($A6533,[3]Sheet3!$A$1:$C$4542,3,FALSE),0)</f>
        <v>55000</v>
      </c>
      <c r="O6533" s="10">
        <f t="shared" si="103"/>
        <v>55000</v>
      </c>
      <c r="P6533" s="10">
        <f>O6533-J6533</f>
        <v>55000</v>
      </c>
    </row>
    <row r="6534" spans="1:16" x14ac:dyDescent="0.25">
      <c r="A6534" s="3">
        <v>16956382</v>
      </c>
      <c r="B6534" s="3" t="s">
        <v>8578</v>
      </c>
      <c r="C6534" s="4">
        <v>101097</v>
      </c>
      <c r="D6534" s="3" t="s">
        <v>3896</v>
      </c>
      <c r="E6534" s="3" t="s">
        <v>3</v>
      </c>
      <c r="F6534" s="4" t="s">
        <v>12</v>
      </c>
      <c r="G6534" s="3"/>
      <c r="H6534" s="3"/>
      <c r="I6534" s="3"/>
      <c r="J6534" s="8">
        <v>0</v>
      </c>
      <c r="K6534" s="12">
        <f>IFERROR(VLOOKUP($A6534,[1]Piv!$B:$C,2,FALSE),0)</f>
        <v>0</v>
      </c>
      <c r="L6534" s="12">
        <f>IFERROR(VLOOKUP($A6534,'[2]FINAL (2)'!$A$1:$F$7700,3,FALSE),0)</f>
        <v>0</v>
      </c>
      <c r="M6534" s="12">
        <f>IFERROR(VLOOKUP($A6534,'[2]FINAL (2)'!$A$1:$F$7700,5,FALSE),0)</f>
        <v>0</v>
      </c>
      <c r="N6534" s="12">
        <f>IFERROR(VLOOKUP($A6534,[3]Sheet3!$A$1:$C$4542,3,FALSE),0)</f>
        <v>0</v>
      </c>
      <c r="O6534" s="10">
        <f t="shared" si="103"/>
        <v>0</v>
      </c>
      <c r="P6534"/>
    </row>
    <row r="6535" spans="1:16" x14ac:dyDescent="0.25">
      <c r="A6535" s="3">
        <v>18077228</v>
      </c>
      <c r="B6535" s="3" t="s">
        <v>8579</v>
      </c>
      <c r="C6535" s="4">
        <v>101098</v>
      </c>
      <c r="D6535" s="3" t="s">
        <v>4739</v>
      </c>
      <c r="E6535" s="3" t="s">
        <v>3</v>
      </c>
      <c r="F6535" s="4" t="s">
        <v>12</v>
      </c>
      <c r="G6535" s="3"/>
      <c r="H6535" s="3"/>
      <c r="I6535" s="3"/>
      <c r="J6535" s="8">
        <v>0</v>
      </c>
      <c r="K6535" s="12">
        <f>IFERROR(VLOOKUP($A6535,[1]Piv!$B:$C,2,FALSE),0)</f>
        <v>0</v>
      </c>
      <c r="L6535" s="12">
        <f>IFERROR(VLOOKUP($A6535,'[2]FINAL (2)'!$A$1:$F$7700,3,FALSE),0)</f>
        <v>0</v>
      </c>
      <c r="M6535" s="12">
        <f>IFERROR(VLOOKUP($A6535,'[2]FINAL (2)'!$A$1:$F$7700,5,FALSE),0)</f>
        <v>0</v>
      </c>
      <c r="N6535" s="12">
        <f>IFERROR(VLOOKUP($A6535,[3]Sheet3!$A$1:$C$4542,3,FALSE),0)</f>
        <v>0</v>
      </c>
      <c r="O6535" s="10">
        <f t="shared" si="103"/>
        <v>0</v>
      </c>
      <c r="P6535"/>
    </row>
    <row r="6536" spans="1:16" x14ac:dyDescent="0.25">
      <c r="A6536" s="3">
        <v>26215812</v>
      </c>
      <c r="B6536" s="3" t="s">
        <v>8580</v>
      </c>
      <c r="C6536" s="4">
        <v>101098</v>
      </c>
      <c r="D6536" s="3" t="s">
        <v>4739</v>
      </c>
      <c r="E6536" s="3" t="s">
        <v>3</v>
      </c>
      <c r="F6536" s="4" t="s">
        <v>4</v>
      </c>
      <c r="G6536" s="3">
        <v>123900</v>
      </c>
      <c r="H6536" s="3" t="s">
        <v>3239</v>
      </c>
      <c r="I6536" s="3" t="s">
        <v>4001</v>
      </c>
      <c r="J6536" s="8">
        <v>30900000</v>
      </c>
      <c r="K6536" s="12">
        <f>IFERROR(VLOOKUP($A6536,[1]Piv!$B:$C,2,FALSE),0)</f>
        <v>30995828.210000001</v>
      </c>
      <c r="L6536" s="12">
        <f>IFERROR(VLOOKUP($A6536,'[2]FINAL (2)'!$A$1:$F$7700,3,FALSE),0)</f>
        <v>0</v>
      </c>
      <c r="M6536" s="12">
        <f>IFERROR(VLOOKUP($A6536,'[2]FINAL (2)'!$A$1:$F$7700,5,FALSE),0)</f>
        <v>0</v>
      </c>
      <c r="N6536" s="12">
        <f>IFERROR(VLOOKUP($A6536,[3]Sheet3!$A$1:$C$4542,3,FALSE),0)</f>
        <v>0</v>
      </c>
      <c r="O6536" s="10">
        <f t="shared" si="103"/>
        <v>30995828.210000001</v>
      </c>
      <c r="P6536" s="10">
        <f>O6536-J6536</f>
        <v>95828.210000000894</v>
      </c>
    </row>
    <row r="6537" spans="1:16" x14ac:dyDescent="0.25">
      <c r="A6537" s="3">
        <v>26599644</v>
      </c>
      <c r="B6537" s="3" t="s">
        <v>8581</v>
      </c>
      <c r="C6537" s="4">
        <v>101098</v>
      </c>
      <c r="D6537" s="3" t="s">
        <v>4739</v>
      </c>
      <c r="E6537" s="3" t="s">
        <v>3</v>
      </c>
      <c r="F6537" s="4" t="s">
        <v>12</v>
      </c>
      <c r="G6537" s="3">
        <v>123900</v>
      </c>
      <c r="H6537" s="3" t="s">
        <v>3239</v>
      </c>
      <c r="I6537" s="3" t="s">
        <v>4001</v>
      </c>
      <c r="J6537" s="8">
        <v>0</v>
      </c>
      <c r="K6537" s="12">
        <f>IFERROR(VLOOKUP($A6537,[1]Piv!$B:$C,2,FALSE),0)</f>
        <v>0</v>
      </c>
      <c r="L6537" s="12">
        <f>IFERROR(VLOOKUP($A6537,'[2]FINAL (2)'!$A$1:$F$7700,3,FALSE),0)</f>
        <v>0</v>
      </c>
      <c r="M6537" s="12">
        <f>IFERROR(VLOOKUP($A6537,'[2]FINAL (2)'!$A$1:$F$7700,5,FALSE),0)</f>
        <v>0</v>
      </c>
      <c r="N6537" s="12">
        <f>IFERROR(VLOOKUP($A6537,[3]Sheet3!$A$1:$C$4542,3,FALSE),0)</f>
        <v>0</v>
      </c>
      <c r="O6537" s="10">
        <f t="shared" si="103"/>
        <v>0</v>
      </c>
      <c r="P6537"/>
    </row>
    <row r="6538" spans="1:16" x14ac:dyDescent="0.25">
      <c r="A6538" s="3">
        <v>20668172</v>
      </c>
      <c r="B6538" s="3" t="s">
        <v>8582</v>
      </c>
      <c r="C6538" s="4">
        <v>101098</v>
      </c>
      <c r="D6538" s="3" t="s">
        <v>4739</v>
      </c>
      <c r="E6538" s="3" t="s">
        <v>3</v>
      </c>
      <c r="F6538" s="4" t="s">
        <v>12</v>
      </c>
      <c r="G6538" s="3"/>
      <c r="H6538" s="3"/>
      <c r="I6538" s="3"/>
      <c r="J6538" s="8">
        <v>0</v>
      </c>
      <c r="K6538" s="12">
        <f>IFERROR(VLOOKUP($A6538,[1]Piv!$B:$C,2,FALSE),0)</f>
        <v>0</v>
      </c>
      <c r="L6538" s="12">
        <f>IFERROR(VLOOKUP($A6538,'[2]FINAL (2)'!$A$1:$F$7700,3,FALSE),0)</f>
        <v>0</v>
      </c>
      <c r="M6538" s="12">
        <f>IFERROR(VLOOKUP($A6538,'[2]FINAL (2)'!$A$1:$F$7700,5,FALSE),0)</f>
        <v>0</v>
      </c>
      <c r="N6538" s="12">
        <f>IFERROR(VLOOKUP($A6538,[3]Sheet3!$A$1:$C$4542,3,FALSE),0)</f>
        <v>0</v>
      </c>
      <c r="O6538" s="10">
        <f t="shared" si="103"/>
        <v>0</v>
      </c>
      <c r="P6538"/>
    </row>
    <row r="6539" spans="1:16" x14ac:dyDescent="0.25">
      <c r="A6539" s="3">
        <v>3571225</v>
      </c>
      <c r="B6539" s="3" t="s">
        <v>340</v>
      </c>
      <c r="C6539" s="4">
        <v>101099</v>
      </c>
      <c r="D6539" s="3" t="s">
        <v>3594</v>
      </c>
      <c r="E6539" s="3" t="s">
        <v>3</v>
      </c>
      <c r="F6539" s="4" t="s">
        <v>4</v>
      </c>
      <c r="G6539" s="3">
        <v>134257</v>
      </c>
      <c r="H6539" s="3" t="s">
        <v>3283</v>
      </c>
      <c r="I6539" s="3" t="s">
        <v>3999</v>
      </c>
      <c r="J6539" s="8">
        <v>4000000</v>
      </c>
      <c r="K6539" s="12">
        <f>IFERROR(VLOOKUP($A6539,[1]Piv!$B:$C,2,FALSE),0)</f>
        <v>0</v>
      </c>
      <c r="L6539" s="12">
        <f>IFERROR(VLOOKUP($A6539,'[2]FINAL (2)'!$A$1:$F$7700,3,FALSE),0)</f>
        <v>0</v>
      </c>
      <c r="M6539" s="12">
        <f>IFERROR(VLOOKUP($A6539,'[2]FINAL (2)'!$A$1:$F$7700,5,FALSE),0)</f>
        <v>100167.74</v>
      </c>
      <c r="N6539" s="12">
        <f>IFERROR(VLOOKUP($A6539,[3]Sheet3!$A$1:$C$4542,3,FALSE),0)</f>
        <v>4000000</v>
      </c>
      <c r="O6539" s="10">
        <f t="shared" si="103"/>
        <v>4100167.74</v>
      </c>
      <c r="P6539" s="10">
        <f>O6539-J6539</f>
        <v>100167.74000000022</v>
      </c>
    </row>
    <row r="6540" spans="1:16" x14ac:dyDescent="0.25">
      <c r="A6540" s="3">
        <v>4729414</v>
      </c>
      <c r="B6540" s="3" t="s">
        <v>1446</v>
      </c>
      <c r="C6540" s="4">
        <v>101099</v>
      </c>
      <c r="D6540" s="3" t="s">
        <v>3594</v>
      </c>
      <c r="E6540" s="3" t="s">
        <v>3</v>
      </c>
      <c r="F6540" s="4" t="s">
        <v>4</v>
      </c>
      <c r="G6540" s="3">
        <v>134257</v>
      </c>
      <c r="H6540" s="3" t="s">
        <v>3283</v>
      </c>
      <c r="I6540" s="3" t="s">
        <v>3999</v>
      </c>
      <c r="J6540" s="8">
        <v>100000</v>
      </c>
      <c r="K6540" s="12">
        <f>IFERROR(VLOOKUP($A6540,[1]Piv!$B:$C,2,FALSE),0)</f>
        <v>0</v>
      </c>
      <c r="L6540" s="12">
        <f>IFERROR(VLOOKUP($A6540,'[2]FINAL (2)'!$A$1:$F$7700,3,FALSE),0)</f>
        <v>0</v>
      </c>
      <c r="M6540" s="12">
        <f>IFERROR(VLOOKUP($A6540,'[2]FINAL (2)'!$A$1:$F$7700,5,FALSE),0)</f>
        <v>0</v>
      </c>
      <c r="N6540" s="12">
        <f>IFERROR(VLOOKUP($A6540,[3]Sheet3!$A$1:$C$4542,3,FALSE),0)</f>
        <v>100000</v>
      </c>
      <c r="O6540" s="10">
        <f t="shared" si="103"/>
        <v>100000</v>
      </c>
      <c r="P6540" s="10">
        <f>O6540-J6540</f>
        <v>0</v>
      </c>
    </row>
    <row r="6541" spans="1:16" x14ac:dyDescent="0.25">
      <c r="A6541" s="3">
        <v>5628952</v>
      </c>
      <c r="B6541" s="3" t="s">
        <v>1867</v>
      </c>
      <c r="C6541" s="4">
        <v>101099</v>
      </c>
      <c r="D6541" s="3" t="s">
        <v>3594</v>
      </c>
      <c r="E6541" s="3" t="s">
        <v>3</v>
      </c>
      <c r="F6541" s="4" t="s">
        <v>4</v>
      </c>
      <c r="G6541" s="3">
        <v>134257</v>
      </c>
      <c r="H6541" s="3" t="s">
        <v>3283</v>
      </c>
      <c r="I6541" s="3" t="s">
        <v>3999</v>
      </c>
      <c r="J6541" s="8">
        <v>8000000</v>
      </c>
      <c r="K6541" s="12">
        <f>IFERROR(VLOOKUP($A6541,[1]Piv!$B:$C,2,FALSE),0)</f>
        <v>0</v>
      </c>
      <c r="L6541" s="12">
        <f>IFERROR(VLOOKUP($A6541,'[2]FINAL (2)'!$A$1:$F$7700,3,FALSE),0)</f>
        <v>0</v>
      </c>
      <c r="M6541" s="12">
        <f>IFERROR(VLOOKUP($A6541,'[2]FINAL (2)'!$A$1:$F$7700,5,FALSE),0)</f>
        <v>0</v>
      </c>
      <c r="N6541" s="12">
        <f>IFERROR(VLOOKUP($A6541,[3]Sheet3!$A$1:$C$4542,3,FALSE),0)</f>
        <v>8000000</v>
      </c>
      <c r="O6541" s="10">
        <f t="shared" si="103"/>
        <v>8000000</v>
      </c>
      <c r="P6541" s="10">
        <f>O6541-J6541</f>
        <v>0</v>
      </c>
    </row>
    <row r="6542" spans="1:16" x14ac:dyDescent="0.25">
      <c r="A6542" s="3">
        <v>20422869</v>
      </c>
      <c r="B6542" s="3" t="s">
        <v>2094</v>
      </c>
      <c r="C6542" s="4">
        <v>101099</v>
      </c>
      <c r="D6542" s="3" t="s">
        <v>3594</v>
      </c>
      <c r="E6542" s="3" t="s">
        <v>3</v>
      </c>
      <c r="F6542" s="4" t="s">
        <v>4</v>
      </c>
      <c r="G6542" s="3">
        <v>134257</v>
      </c>
      <c r="H6542" s="3" t="s">
        <v>3283</v>
      </c>
      <c r="I6542" s="3" t="s">
        <v>3999</v>
      </c>
      <c r="J6542" s="8">
        <v>3000000</v>
      </c>
      <c r="K6542" s="12">
        <f>IFERROR(VLOOKUP($A6542,[1]Piv!$B:$C,2,FALSE),0)</f>
        <v>0</v>
      </c>
      <c r="L6542" s="12">
        <f>IFERROR(VLOOKUP($A6542,'[2]FINAL (2)'!$A$1:$F$7700,3,FALSE),0)</f>
        <v>0</v>
      </c>
      <c r="M6542" s="12">
        <f>IFERROR(VLOOKUP($A6542,'[2]FINAL (2)'!$A$1:$F$7700,5,FALSE),0)</f>
        <v>0</v>
      </c>
      <c r="N6542" s="12">
        <f>IFERROR(VLOOKUP($A6542,[3]Sheet3!$A$1:$C$4542,3,FALSE),0)</f>
        <v>3000000</v>
      </c>
      <c r="O6542" s="10">
        <f t="shared" si="103"/>
        <v>3000000</v>
      </c>
      <c r="P6542" s="10">
        <f>O6542-J6542</f>
        <v>0</v>
      </c>
    </row>
    <row r="6543" spans="1:16" x14ac:dyDescent="0.25">
      <c r="A6543" s="3">
        <v>20661256</v>
      </c>
      <c r="B6543" s="3" t="s">
        <v>93</v>
      </c>
      <c r="C6543" s="4">
        <v>101099</v>
      </c>
      <c r="D6543" s="3" t="s">
        <v>3594</v>
      </c>
      <c r="E6543" s="3" t="s">
        <v>3</v>
      </c>
      <c r="F6543" s="4" t="s">
        <v>4</v>
      </c>
      <c r="G6543" s="3">
        <v>134257</v>
      </c>
      <c r="H6543" s="3" t="s">
        <v>3283</v>
      </c>
      <c r="I6543" s="3" t="s">
        <v>3999</v>
      </c>
      <c r="J6543" s="8">
        <v>15200000</v>
      </c>
      <c r="K6543" s="12">
        <f>IFERROR(VLOOKUP($A6543,[1]Piv!$B:$C,2,FALSE),0)</f>
        <v>0</v>
      </c>
      <c r="L6543" s="12">
        <f>IFERROR(VLOOKUP($A6543,'[2]FINAL (2)'!$A$1:$F$7700,3,FALSE),0)</f>
        <v>300000</v>
      </c>
      <c r="M6543" s="12">
        <f>IFERROR(VLOOKUP($A6543,'[2]FINAL (2)'!$A$1:$F$7700,5,FALSE),0)</f>
        <v>100000</v>
      </c>
      <c r="N6543" s="12">
        <f>IFERROR(VLOOKUP($A6543,[3]Sheet3!$A$1:$C$4542,3,FALSE),0)</f>
        <v>14900000</v>
      </c>
      <c r="O6543" s="10">
        <f t="shared" si="103"/>
        <v>15300000</v>
      </c>
      <c r="P6543" s="10">
        <f>O6543-J6543</f>
        <v>100000</v>
      </c>
    </row>
    <row r="6544" spans="1:16" x14ac:dyDescent="0.25">
      <c r="A6544" s="3">
        <v>20685642</v>
      </c>
      <c r="B6544" s="3" t="s">
        <v>8583</v>
      </c>
      <c r="C6544" s="4">
        <v>101099</v>
      </c>
      <c r="D6544" s="3" t="s">
        <v>3594</v>
      </c>
      <c r="E6544" s="3" t="s">
        <v>3</v>
      </c>
      <c r="F6544" s="4" t="s">
        <v>12</v>
      </c>
      <c r="G6544" s="3">
        <v>134257</v>
      </c>
      <c r="H6544" s="3" t="s">
        <v>3283</v>
      </c>
      <c r="I6544" s="3" t="s">
        <v>3999</v>
      </c>
      <c r="J6544" s="8">
        <v>0</v>
      </c>
      <c r="K6544" s="12">
        <f>IFERROR(VLOOKUP($A6544,[1]Piv!$B:$C,2,FALSE),0)</f>
        <v>0</v>
      </c>
      <c r="L6544" s="12">
        <f>IFERROR(VLOOKUP($A6544,'[2]FINAL (2)'!$A$1:$F$7700,3,FALSE),0)</f>
        <v>0</v>
      </c>
      <c r="M6544" s="12">
        <f>IFERROR(VLOOKUP($A6544,'[2]FINAL (2)'!$A$1:$F$7700,5,FALSE),0)</f>
        <v>0</v>
      </c>
      <c r="N6544" s="12">
        <f>IFERROR(VLOOKUP($A6544,[3]Sheet3!$A$1:$C$4542,3,FALSE),0)</f>
        <v>0</v>
      </c>
      <c r="O6544" s="10">
        <f t="shared" si="103"/>
        <v>0</v>
      </c>
      <c r="P6544"/>
    </row>
    <row r="6545" spans="1:16" x14ac:dyDescent="0.25">
      <c r="A6545" s="3">
        <v>13261918</v>
      </c>
      <c r="B6545" s="3" t="s">
        <v>508</v>
      </c>
      <c r="C6545" s="4">
        <v>101100</v>
      </c>
      <c r="D6545" s="3" t="s">
        <v>4740</v>
      </c>
      <c r="E6545" s="3" t="s">
        <v>3</v>
      </c>
      <c r="F6545" s="4" t="s">
        <v>4</v>
      </c>
      <c r="G6545" s="3">
        <v>133907</v>
      </c>
      <c r="H6545" s="3" t="s">
        <v>3219</v>
      </c>
      <c r="I6545" s="3" t="s">
        <v>3999</v>
      </c>
      <c r="J6545" s="8">
        <v>1400000</v>
      </c>
      <c r="K6545" s="12">
        <f>IFERROR(VLOOKUP($A6545,[1]Piv!$B:$C,2,FALSE),0)</f>
        <v>0</v>
      </c>
      <c r="L6545" s="12">
        <f>IFERROR(VLOOKUP($A6545,'[2]FINAL (2)'!$A$1:$F$7700,3,FALSE),0)</f>
        <v>0</v>
      </c>
      <c r="M6545" s="12">
        <f>IFERROR(VLOOKUP($A6545,'[2]FINAL (2)'!$A$1:$F$7700,5,FALSE),0)</f>
        <v>980837.81</v>
      </c>
      <c r="N6545" s="12">
        <f>IFERROR(VLOOKUP($A6545,[3]Sheet3!$A$1:$C$4542,3,FALSE),0)</f>
        <v>1400000</v>
      </c>
      <c r="O6545" s="10">
        <f t="shared" si="103"/>
        <v>2380837.81</v>
      </c>
      <c r="P6545" s="10">
        <f>O6545-J6545</f>
        <v>980837.81</v>
      </c>
    </row>
    <row r="6546" spans="1:16" x14ac:dyDescent="0.25">
      <c r="A6546" s="3">
        <v>25766773</v>
      </c>
      <c r="B6546" s="3" t="s">
        <v>8584</v>
      </c>
      <c r="C6546" s="4">
        <v>101100</v>
      </c>
      <c r="D6546" s="3" t="s">
        <v>4740</v>
      </c>
      <c r="E6546" s="3" t="s">
        <v>3</v>
      </c>
      <c r="F6546" s="4" t="s">
        <v>12</v>
      </c>
      <c r="G6546" s="3"/>
      <c r="H6546" s="3"/>
      <c r="I6546" s="3"/>
      <c r="J6546" s="8">
        <v>0</v>
      </c>
      <c r="K6546" s="12">
        <f>IFERROR(VLOOKUP($A6546,[1]Piv!$B:$C,2,FALSE),0)</f>
        <v>0</v>
      </c>
      <c r="L6546" s="12">
        <f>IFERROR(VLOOKUP($A6546,'[2]FINAL (2)'!$A$1:$F$7700,3,FALSE),0)</f>
        <v>0</v>
      </c>
      <c r="M6546" s="12">
        <f>IFERROR(VLOOKUP($A6546,'[2]FINAL (2)'!$A$1:$F$7700,5,FALSE),0)</f>
        <v>0</v>
      </c>
      <c r="N6546" s="12">
        <f>IFERROR(VLOOKUP($A6546,[3]Sheet3!$A$1:$C$4542,3,FALSE),0)</f>
        <v>0</v>
      </c>
      <c r="O6546" s="10">
        <f t="shared" si="103"/>
        <v>0</v>
      </c>
      <c r="P6546"/>
    </row>
    <row r="6547" spans="1:16" x14ac:dyDescent="0.25">
      <c r="A6547" s="3">
        <v>5203525</v>
      </c>
      <c r="B6547" s="3" t="s">
        <v>1679</v>
      </c>
      <c r="C6547" s="4">
        <v>101101</v>
      </c>
      <c r="D6547" s="3" t="s">
        <v>1680</v>
      </c>
      <c r="E6547" s="3" t="s">
        <v>3</v>
      </c>
      <c r="F6547" s="4" t="s">
        <v>4</v>
      </c>
      <c r="G6547" s="3">
        <v>67157</v>
      </c>
      <c r="H6547" s="3" t="s">
        <v>3255</v>
      </c>
      <c r="I6547" s="3" t="s">
        <v>3999</v>
      </c>
      <c r="J6547" s="8">
        <v>1800106.1</v>
      </c>
      <c r="K6547" s="12">
        <f>IFERROR(VLOOKUP($A6547,[1]Piv!$B:$C,2,FALSE),0)</f>
        <v>0</v>
      </c>
      <c r="L6547" s="12">
        <f>IFERROR(VLOOKUP($A6547,'[2]FINAL (2)'!$A$1:$F$7700,3,FALSE),0)</f>
        <v>1750070.74</v>
      </c>
      <c r="M6547" s="12">
        <f>IFERROR(VLOOKUP($A6547,'[2]FINAL (2)'!$A$1:$F$7700,5,FALSE),0)</f>
        <v>0</v>
      </c>
      <c r="N6547" s="12">
        <f>IFERROR(VLOOKUP($A6547,[3]Sheet3!$A$1:$C$4542,3,FALSE),0)</f>
        <v>50000</v>
      </c>
      <c r="O6547" s="10">
        <f t="shared" si="103"/>
        <v>1800070.74</v>
      </c>
      <c r="P6547" s="10">
        <f>O6547-J6547</f>
        <v>-35.360000000102445</v>
      </c>
    </row>
    <row r="6548" spans="1:16" x14ac:dyDescent="0.25">
      <c r="A6548" s="3">
        <v>14295654</v>
      </c>
      <c r="B6548" s="3" t="s">
        <v>2680</v>
      </c>
      <c r="C6548" s="4">
        <v>101101</v>
      </c>
      <c r="D6548" s="3" t="s">
        <v>1680</v>
      </c>
      <c r="E6548" s="3" t="s">
        <v>3</v>
      </c>
      <c r="F6548" s="4" t="s">
        <v>12</v>
      </c>
      <c r="G6548" s="3"/>
      <c r="H6548" s="3"/>
      <c r="I6548" s="3"/>
      <c r="J6548" s="8">
        <v>0</v>
      </c>
      <c r="K6548" s="12">
        <f>IFERROR(VLOOKUP($A6548,[1]Piv!$B:$C,2,FALSE),0)</f>
        <v>0</v>
      </c>
      <c r="L6548" s="12">
        <f>IFERROR(VLOOKUP($A6548,'[2]FINAL (2)'!$A$1:$F$7700,3,FALSE),0)</f>
        <v>0</v>
      </c>
      <c r="M6548" s="12">
        <f>IFERROR(VLOOKUP($A6548,'[2]FINAL (2)'!$A$1:$F$7700,5,FALSE),0)</f>
        <v>0</v>
      </c>
      <c r="N6548" s="12">
        <f>IFERROR(VLOOKUP($A6548,[3]Sheet3!$A$1:$C$4542,3,FALSE),0)</f>
        <v>0</v>
      </c>
      <c r="O6548" s="10">
        <f t="shared" si="103"/>
        <v>0</v>
      </c>
      <c r="P6548"/>
    </row>
    <row r="6549" spans="1:16" x14ac:dyDescent="0.25">
      <c r="A6549" s="3">
        <v>16082029</v>
      </c>
      <c r="B6549" s="3" t="s">
        <v>901</v>
      </c>
      <c r="C6549" s="4">
        <v>101103</v>
      </c>
      <c r="D6549" s="3" t="s">
        <v>3897</v>
      </c>
      <c r="E6549" s="3" t="s">
        <v>3</v>
      </c>
      <c r="F6549" s="4" t="s">
        <v>4</v>
      </c>
      <c r="G6549" s="3">
        <v>82668</v>
      </c>
      <c r="H6549" s="3" t="s">
        <v>3995</v>
      </c>
      <c r="I6549" s="3" t="s">
        <v>4001</v>
      </c>
      <c r="J6549" s="8">
        <v>1100000</v>
      </c>
      <c r="K6549" s="12">
        <f>IFERROR(VLOOKUP($A6549,[1]Piv!$B:$C,2,FALSE),0)</f>
        <v>0</v>
      </c>
      <c r="L6549" s="12">
        <f>IFERROR(VLOOKUP($A6549,'[2]FINAL (2)'!$A$1:$F$7700,3,FALSE),0)</f>
        <v>0</v>
      </c>
      <c r="M6549" s="12">
        <f>IFERROR(VLOOKUP($A6549,'[2]FINAL (2)'!$A$1:$F$7700,5,FALSE),0)</f>
        <v>300502.76</v>
      </c>
      <c r="N6549" s="12">
        <f>IFERROR(VLOOKUP($A6549,[3]Sheet3!$A$1:$C$4542,3,FALSE),0)</f>
        <v>1100000</v>
      </c>
      <c r="O6549" s="10">
        <f t="shared" si="103"/>
        <v>1400502.76</v>
      </c>
      <c r="P6549" s="10">
        <f>O6549-J6549</f>
        <v>300502.76</v>
      </c>
    </row>
    <row r="6550" spans="1:16" x14ac:dyDescent="0.25">
      <c r="A6550" s="3">
        <v>25496248</v>
      </c>
      <c r="B6550" s="3" t="s">
        <v>8585</v>
      </c>
      <c r="C6550" s="4">
        <v>101103</v>
      </c>
      <c r="D6550" s="3" t="s">
        <v>3897</v>
      </c>
      <c r="E6550" s="3" t="s">
        <v>3</v>
      </c>
      <c r="F6550" s="4" t="s">
        <v>12</v>
      </c>
      <c r="G6550" s="3"/>
      <c r="H6550" s="3"/>
      <c r="I6550" s="3"/>
      <c r="J6550" s="8">
        <v>0</v>
      </c>
      <c r="K6550" s="12">
        <f>IFERROR(VLOOKUP($A6550,[1]Piv!$B:$C,2,FALSE),0)</f>
        <v>0</v>
      </c>
      <c r="L6550" s="12">
        <f>IFERROR(VLOOKUP($A6550,'[2]FINAL (2)'!$A$1:$F$7700,3,FALSE),0)</f>
        <v>0</v>
      </c>
      <c r="M6550" s="12">
        <f>IFERROR(VLOOKUP($A6550,'[2]FINAL (2)'!$A$1:$F$7700,5,FALSE),0)</f>
        <v>0</v>
      </c>
      <c r="N6550" s="12">
        <f>IFERROR(VLOOKUP($A6550,[3]Sheet3!$A$1:$C$4542,3,FALSE),0)</f>
        <v>0</v>
      </c>
      <c r="O6550" s="10">
        <f t="shared" si="103"/>
        <v>0</v>
      </c>
      <c r="P6550"/>
    </row>
    <row r="6551" spans="1:16" x14ac:dyDescent="0.25">
      <c r="A6551" s="3">
        <v>1099972</v>
      </c>
      <c r="B6551" s="3" t="s">
        <v>1367</v>
      </c>
      <c r="C6551" s="4">
        <v>101104</v>
      </c>
      <c r="D6551" s="3" t="s">
        <v>3898</v>
      </c>
      <c r="E6551" s="3" t="s">
        <v>3</v>
      </c>
      <c r="F6551" s="4" t="s">
        <v>4</v>
      </c>
      <c r="G6551" s="3">
        <v>20553</v>
      </c>
      <c r="H6551" s="3" t="s">
        <v>3232</v>
      </c>
      <c r="I6551" s="3" t="s">
        <v>3999</v>
      </c>
      <c r="J6551" s="8">
        <v>80000</v>
      </c>
      <c r="K6551" s="12">
        <f>IFERROR(VLOOKUP($A6551,[1]Piv!$B:$C,2,FALSE),0)</f>
        <v>0</v>
      </c>
      <c r="L6551" s="12">
        <f>IFERROR(VLOOKUP($A6551,'[2]FINAL (2)'!$A$1:$F$7700,3,FALSE),0)</f>
        <v>0</v>
      </c>
      <c r="M6551" s="12">
        <f>IFERROR(VLOOKUP($A6551,'[2]FINAL (2)'!$A$1:$F$7700,5,FALSE),0)</f>
        <v>230000</v>
      </c>
      <c r="N6551" s="12">
        <f>IFERROR(VLOOKUP($A6551,[3]Sheet3!$A$1:$C$4542,3,FALSE),0)</f>
        <v>80000</v>
      </c>
      <c r="O6551" s="10">
        <f t="shared" si="103"/>
        <v>310000</v>
      </c>
      <c r="P6551" s="10">
        <f>O6551-J6551</f>
        <v>230000</v>
      </c>
    </row>
    <row r="6552" spans="1:16" x14ac:dyDescent="0.25">
      <c r="A6552" s="3">
        <v>3533221</v>
      </c>
      <c r="B6552" s="3" t="s">
        <v>2156</v>
      </c>
      <c r="C6552" s="4">
        <v>101104</v>
      </c>
      <c r="D6552" s="3" t="s">
        <v>3898</v>
      </c>
      <c r="E6552" s="3" t="s">
        <v>3</v>
      </c>
      <c r="F6552" s="4" t="s">
        <v>4</v>
      </c>
      <c r="G6552" s="3">
        <v>20553</v>
      </c>
      <c r="H6552" s="3" t="s">
        <v>3232</v>
      </c>
      <c r="I6552" s="3" t="s">
        <v>3999</v>
      </c>
      <c r="J6552" s="8">
        <v>2500000</v>
      </c>
      <c r="K6552" s="12">
        <f>IFERROR(VLOOKUP($A6552,[1]Piv!$B:$C,2,FALSE),0)</f>
        <v>1591387.89</v>
      </c>
      <c r="L6552" s="12">
        <f>IFERROR(VLOOKUP($A6552,'[2]FINAL (2)'!$A$1:$F$7700,3,FALSE),0)</f>
        <v>0</v>
      </c>
      <c r="M6552" s="12">
        <f>IFERROR(VLOOKUP($A6552,'[2]FINAL (2)'!$A$1:$F$7700,5,FALSE),0)</f>
        <v>400000</v>
      </c>
      <c r="N6552" s="12">
        <f>IFERROR(VLOOKUP($A6552,[3]Sheet3!$A$1:$C$4542,3,FALSE),0)</f>
        <v>0</v>
      </c>
      <c r="O6552" s="10">
        <f t="shared" si="103"/>
        <v>1991387.89</v>
      </c>
      <c r="P6552" s="10">
        <f>O6552-J6552</f>
        <v>-508612.1100000001</v>
      </c>
    </row>
    <row r="6553" spans="1:16" x14ac:dyDescent="0.25">
      <c r="A6553" s="3">
        <v>9295227</v>
      </c>
      <c r="B6553" s="3" t="s">
        <v>2168</v>
      </c>
      <c r="C6553" s="4">
        <v>101105</v>
      </c>
      <c r="D6553" s="3" t="s">
        <v>3595</v>
      </c>
      <c r="E6553" s="3" t="s">
        <v>3</v>
      </c>
      <c r="F6553" s="4" t="s">
        <v>4</v>
      </c>
      <c r="G6553" s="3">
        <v>137175</v>
      </c>
      <c r="H6553" s="3" t="s">
        <v>3237</v>
      </c>
      <c r="I6553" s="3" t="s">
        <v>3999</v>
      </c>
      <c r="J6553" s="8">
        <v>7941406.8399999999</v>
      </c>
      <c r="K6553" s="12">
        <f>IFERROR(VLOOKUP($A6553,[1]Piv!$B:$C,2,FALSE),0)</f>
        <v>0</v>
      </c>
      <c r="L6553" s="12">
        <f>IFERROR(VLOOKUP($A6553,'[2]FINAL (2)'!$A$1:$F$7700,3,FALSE),0)</f>
        <v>735937.91</v>
      </c>
      <c r="M6553" s="12">
        <f>IFERROR(VLOOKUP($A6553,'[2]FINAL (2)'!$A$1:$F$7700,5,FALSE),0)</f>
        <v>0</v>
      </c>
      <c r="N6553" s="12">
        <f>IFERROR(VLOOKUP($A6553,[3]Sheet3!$A$1:$C$4542,3,FALSE),0)</f>
        <v>7200000</v>
      </c>
      <c r="O6553" s="10">
        <f t="shared" si="103"/>
        <v>7935937.9100000001</v>
      </c>
      <c r="P6553" s="10">
        <f>O6553-J6553</f>
        <v>-5468.929999999702</v>
      </c>
    </row>
    <row r="6554" spans="1:16" x14ac:dyDescent="0.25">
      <c r="A6554" s="3">
        <v>13143146</v>
      </c>
      <c r="B6554" s="3" t="s">
        <v>8586</v>
      </c>
      <c r="C6554" s="4">
        <v>101105</v>
      </c>
      <c r="D6554" s="3" t="s">
        <v>3595</v>
      </c>
      <c r="E6554" s="3" t="s">
        <v>3</v>
      </c>
      <c r="F6554" s="4" t="s">
        <v>4</v>
      </c>
      <c r="G6554" s="3">
        <v>134715</v>
      </c>
      <c r="H6554" s="3" t="s">
        <v>3236</v>
      </c>
      <c r="I6554" s="3" t="s">
        <v>3999</v>
      </c>
      <c r="J6554" s="8">
        <v>0</v>
      </c>
      <c r="K6554" s="12">
        <f>IFERROR(VLOOKUP($A6554,[1]Piv!$B:$C,2,FALSE),0)</f>
        <v>0</v>
      </c>
      <c r="L6554" s="12">
        <f>IFERROR(VLOOKUP($A6554,'[2]FINAL (2)'!$A$1:$F$7700,3,FALSE),0)</f>
        <v>0</v>
      </c>
      <c r="M6554" s="12">
        <f>IFERROR(VLOOKUP($A6554,'[2]FINAL (2)'!$A$1:$F$7700,5,FALSE),0)</f>
        <v>0</v>
      </c>
      <c r="N6554" s="12">
        <f>IFERROR(VLOOKUP($A6554,[3]Sheet3!$A$1:$C$4542,3,FALSE),0)</f>
        <v>0</v>
      </c>
      <c r="O6554" s="10">
        <f t="shared" si="103"/>
        <v>0</v>
      </c>
      <c r="P6554" s="10">
        <f>O6554-J6554</f>
        <v>0</v>
      </c>
    </row>
    <row r="6555" spans="1:16" x14ac:dyDescent="0.25">
      <c r="A6555" s="3">
        <v>13738903</v>
      </c>
      <c r="B6555" s="3" t="s">
        <v>8587</v>
      </c>
      <c r="C6555" s="4">
        <v>101105</v>
      </c>
      <c r="D6555" s="3" t="s">
        <v>3595</v>
      </c>
      <c r="E6555" s="3" t="s">
        <v>3</v>
      </c>
      <c r="F6555" s="4" t="s">
        <v>12</v>
      </c>
      <c r="G6555" s="3"/>
      <c r="H6555" s="3"/>
      <c r="I6555" s="3"/>
      <c r="J6555" s="8">
        <v>0</v>
      </c>
      <c r="K6555" s="12">
        <f>IFERROR(VLOOKUP($A6555,[1]Piv!$B:$C,2,FALSE),0)</f>
        <v>0</v>
      </c>
      <c r="L6555" s="12">
        <f>IFERROR(VLOOKUP($A6555,'[2]FINAL (2)'!$A$1:$F$7700,3,FALSE),0)</f>
        <v>0</v>
      </c>
      <c r="M6555" s="12">
        <f>IFERROR(VLOOKUP($A6555,'[2]FINAL (2)'!$A$1:$F$7700,5,FALSE),0)</f>
        <v>0</v>
      </c>
      <c r="N6555" s="12">
        <f>IFERROR(VLOOKUP($A6555,[3]Sheet3!$A$1:$C$4542,3,FALSE),0)</f>
        <v>0</v>
      </c>
      <c r="O6555" s="10">
        <f t="shared" si="103"/>
        <v>0</v>
      </c>
      <c r="P6555"/>
    </row>
    <row r="6556" spans="1:16" x14ac:dyDescent="0.25">
      <c r="A6556" s="3">
        <v>23228781</v>
      </c>
      <c r="B6556" s="3" t="s">
        <v>8588</v>
      </c>
      <c r="C6556" s="4">
        <v>101882</v>
      </c>
      <c r="D6556" s="3" t="s">
        <v>4741</v>
      </c>
      <c r="E6556" s="3" t="s">
        <v>3</v>
      </c>
      <c r="F6556" s="4" t="s">
        <v>4</v>
      </c>
      <c r="G6556" s="3">
        <v>129943</v>
      </c>
      <c r="H6556" s="3" t="s">
        <v>3204</v>
      </c>
      <c r="I6556" s="3" t="s">
        <v>3999</v>
      </c>
      <c r="J6556" s="8">
        <v>2500000</v>
      </c>
      <c r="K6556" s="12">
        <f>IFERROR(VLOOKUP($A6556,[1]Piv!$B:$C,2,FALSE),0)</f>
        <v>0</v>
      </c>
      <c r="L6556" s="12">
        <f>IFERROR(VLOOKUP($A6556,'[2]FINAL (2)'!$A$1:$F$7700,3,FALSE),0)</f>
        <v>0</v>
      </c>
      <c r="M6556" s="12">
        <f>IFERROR(VLOOKUP($A6556,'[2]FINAL (2)'!$A$1:$F$7700,5,FALSE),0)</f>
        <v>0</v>
      </c>
      <c r="N6556" s="12">
        <f>IFERROR(VLOOKUP($A6556,[3]Sheet3!$A$1:$C$4542,3,FALSE),0)</f>
        <v>2500000</v>
      </c>
      <c r="O6556" s="10">
        <f t="shared" si="103"/>
        <v>2500000</v>
      </c>
      <c r="P6556" s="10">
        <f>O6556-J6556</f>
        <v>0</v>
      </c>
    </row>
    <row r="6557" spans="1:16" x14ac:dyDescent="0.25">
      <c r="A6557" s="3">
        <v>19583235</v>
      </c>
      <c r="B6557" s="3" t="s">
        <v>8589</v>
      </c>
      <c r="C6557" s="4">
        <v>101882</v>
      </c>
      <c r="D6557" s="3" t="s">
        <v>4741</v>
      </c>
      <c r="E6557" s="3" t="s">
        <v>3</v>
      </c>
      <c r="F6557" s="4" t="s">
        <v>4</v>
      </c>
      <c r="G6557" s="3">
        <v>126482</v>
      </c>
      <c r="H6557" s="3" t="s">
        <v>3293</v>
      </c>
      <c r="I6557" s="3" t="s">
        <v>3999</v>
      </c>
      <c r="J6557" s="8">
        <v>381037.47000000003</v>
      </c>
      <c r="K6557" s="12">
        <f>IFERROR(VLOOKUP($A6557,[1]Piv!$B:$C,2,FALSE),0)</f>
        <v>0</v>
      </c>
      <c r="L6557" s="12">
        <f>IFERROR(VLOOKUP($A6557,'[2]FINAL (2)'!$A$1:$F$7700,3,FALSE),0)</f>
        <v>379024.99</v>
      </c>
      <c r="M6557" s="12">
        <f>IFERROR(VLOOKUP($A6557,'[2]FINAL (2)'!$A$1:$F$7700,5,FALSE),0)</f>
        <v>0</v>
      </c>
      <c r="N6557" s="12">
        <f>IFERROR(VLOOKUP($A6557,[3]Sheet3!$A$1:$C$4542,3,FALSE),0)</f>
        <v>0</v>
      </c>
      <c r="O6557" s="10">
        <f t="shared" si="103"/>
        <v>379024.99</v>
      </c>
      <c r="P6557" s="10">
        <f>O6557-J6557</f>
        <v>-2012.4800000000396</v>
      </c>
    </row>
    <row r="6558" spans="1:16" x14ac:dyDescent="0.25">
      <c r="A6558" s="3">
        <v>19610690</v>
      </c>
      <c r="B6558" s="3" t="s">
        <v>8590</v>
      </c>
      <c r="C6558" s="4">
        <v>101883</v>
      </c>
      <c r="D6558" s="3" t="s">
        <v>4742</v>
      </c>
      <c r="E6558" s="3" t="s">
        <v>3</v>
      </c>
      <c r="F6558" s="4" t="s">
        <v>4</v>
      </c>
      <c r="G6558" s="3">
        <v>27596</v>
      </c>
      <c r="H6558" s="3" t="s">
        <v>3195</v>
      </c>
      <c r="I6558" s="3" t="s">
        <v>3999</v>
      </c>
      <c r="J6558" s="8">
        <v>1000000</v>
      </c>
      <c r="K6558" s="12">
        <f>IFERROR(VLOOKUP($A6558,[1]Piv!$B:$C,2,FALSE),0)</f>
        <v>1017231.24</v>
      </c>
      <c r="L6558" s="12">
        <f>IFERROR(VLOOKUP($A6558,'[2]FINAL (2)'!$A$1:$F$7700,3,FALSE),0)</f>
        <v>0</v>
      </c>
      <c r="M6558" s="12">
        <f>IFERROR(VLOOKUP($A6558,'[2]FINAL (2)'!$A$1:$F$7700,5,FALSE),0)</f>
        <v>0</v>
      </c>
      <c r="N6558" s="12">
        <f>IFERROR(VLOOKUP($A6558,[3]Sheet3!$A$1:$C$4542,3,FALSE),0)</f>
        <v>0</v>
      </c>
      <c r="O6558" s="10">
        <f t="shared" si="103"/>
        <v>1017231.24</v>
      </c>
      <c r="P6558" s="10">
        <f>O6558-J6558</f>
        <v>17231.239999999991</v>
      </c>
    </row>
    <row r="6559" spans="1:16" x14ac:dyDescent="0.25">
      <c r="A6559" s="3">
        <v>18551474</v>
      </c>
      <c r="B6559" s="3" t="s">
        <v>8591</v>
      </c>
      <c r="C6559" s="4">
        <v>101883</v>
      </c>
      <c r="D6559" s="3" t="s">
        <v>4742</v>
      </c>
      <c r="E6559" s="3" t="s">
        <v>3</v>
      </c>
      <c r="F6559" s="4" t="s">
        <v>4</v>
      </c>
      <c r="G6559" s="3">
        <v>97392</v>
      </c>
      <c r="H6559" s="3" t="s">
        <v>3240</v>
      </c>
      <c r="I6559" s="3" t="s">
        <v>3999</v>
      </c>
      <c r="J6559" s="8">
        <v>500000</v>
      </c>
      <c r="K6559" s="12">
        <f>IFERROR(VLOOKUP($A6559,[1]Piv!$B:$C,2,FALSE),0)</f>
        <v>508610.62</v>
      </c>
      <c r="L6559" s="12">
        <f>IFERROR(VLOOKUP($A6559,'[2]FINAL (2)'!$A$1:$F$7700,3,FALSE),0)</f>
        <v>0</v>
      </c>
      <c r="M6559" s="12">
        <f>IFERROR(VLOOKUP($A6559,'[2]FINAL (2)'!$A$1:$F$7700,5,FALSE),0)</f>
        <v>0</v>
      </c>
      <c r="N6559" s="12">
        <f>IFERROR(VLOOKUP($A6559,[3]Sheet3!$A$1:$C$4542,3,FALSE),0)</f>
        <v>0</v>
      </c>
      <c r="O6559" s="10">
        <f t="shared" si="103"/>
        <v>508610.62</v>
      </c>
      <c r="P6559" s="10">
        <f>O6559-J6559</f>
        <v>8610.6199999999953</v>
      </c>
    </row>
    <row r="6560" spans="1:16" x14ac:dyDescent="0.25">
      <c r="A6560" s="3">
        <v>26946223</v>
      </c>
      <c r="B6560" s="3" t="s">
        <v>8592</v>
      </c>
      <c r="C6560" s="4">
        <v>101883</v>
      </c>
      <c r="D6560" s="3" t="s">
        <v>4742</v>
      </c>
      <c r="E6560" s="3" t="s">
        <v>3</v>
      </c>
      <c r="F6560" s="4" t="s">
        <v>4</v>
      </c>
      <c r="G6560" s="3">
        <v>27596</v>
      </c>
      <c r="H6560" s="3" t="s">
        <v>3195</v>
      </c>
      <c r="I6560" s="3" t="s">
        <v>3999</v>
      </c>
      <c r="J6560" s="8">
        <v>500000</v>
      </c>
      <c r="K6560" s="12">
        <f>IFERROR(VLOOKUP($A6560,[1]Piv!$B:$C,2,FALSE),0)</f>
        <v>508180.3</v>
      </c>
      <c r="L6560" s="12">
        <f>IFERROR(VLOOKUP($A6560,'[2]FINAL (2)'!$A$1:$F$7700,3,FALSE),0)</f>
        <v>0</v>
      </c>
      <c r="M6560" s="12">
        <f>IFERROR(VLOOKUP($A6560,'[2]FINAL (2)'!$A$1:$F$7700,5,FALSE),0)</f>
        <v>0</v>
      </c>
      <c r="N6560" s="12">
        <f>IFERROR(VLOOKUP($A6560,[3]Sheet3!$A$1:$C$4542,3,FALSE),0)</f>
        <v>0</v>
      </c>
      <c r="O6560" s="10">
        <f t="shared" si="103"/>
        <v>508180.3</v>
      </c>
      <c r="P6560" s="10">
        <f>O6560-J6560</f>
        <v>8180.2999999999884</v>
      </c>
    </row>
    <row r="6561" spans="1:16" x14ac:dyDescent="0.25">
      <c r="A6561" s="3">
        <v>16086549</v>
      </c>
      <c r="B6561" s="3" t="s">
        <v>8593</v>
      </c>
      <c r="C6561" s="4">
        <v>101883</v>
      </c>
      <c r="D6561" s="3" t="s">
        <v>4742</v>
      </c>
      <c r="E6561" s="3" t="s">
        <v>3</v>
      </c>
      <c r="F6561" s="4" t="s">
        <v>4</v>
      </c>
      <c r="G6561" s="3">
        <v>27596</v>
      </c>
      <c r="H6561" s="3" t="s">
        <v>3195</v>
      </c>
      <c r="I6561" s="3" t="s">
        <v>3999</v>
      </c>
      <c r="J6561" s="8">
        <v>500000</v>
      </c>
      <c r="K6561" s="12">
        <f>IFERROR(VLOOKUP($A6561,[1]Piv!$B:$C,2,FALSE),0)</f>
        <v>508682.67</v>
      </c>
      <c r="L6561" s="12">
        <f>IFERROR(VLOOKUP($A6561,'[2]FINAL (2)'!$A$1:$F$7700,3,FALSE),0)</f>
        <v>0</v>
      </c>
      <c r="M6561" s="12">
        <f>IFERROR(VLOOKUP($A6561,'[2]FINAL (2)'!$A$1:$F$7700,5,FALSE),0)</f>
        <v>0</v>
      </c>
      <c r="N6561" s="12">
        <f>IFERROR(VLOOKUP($A6561,[3]Sheet3!$A$1:$C$4542,3,FALSE),0)</f>
        <v>0</v>
      </c>
      <c r="O6561" s="10">
        <f t="shared" si="103"/>
        <v>508682.67</v>
      </c>
      <c r="P6561" s="10">
        <f>O6561-J6561</f>
        <v>8682.6699999999837</v>
      </c>
    </row>
    <row r="6562" spans="1:16" x14ac:dyDescent="0.25">
      <c r="A6562" s="3">
        <v>1538850</v>
      </c>
      <c r="B6562" s="3" t="s">
        <v>1828</v>
      </c>
      <c r="C6562" s="4">
        <v>101108</v>
      </c>
      <c r="D6562" s="3" t="s">
        <v>4743</v>
      </c>
      <c r="E6562" s="3" t="s">
        <v>3</v>
      </c>
      <c r="F6562" s="4" t="s">
        <v>12</v>
      </c>
      <c r="G6562" s="3"/>
      <c r="H6562" s="3"/>
      <c r="I6562" s="3"/>
      <c r="J6562" s="8">
        <v>0</v>
      </c>
      <c r="K6562" s="12">
        <f>IFERROR(VLOOKUP($A6562,[1]Piv!$B:$C,2,FALSE),0)</f>
        <v>0</v>
      </c>
      <c r="L6562" s="12">
        <f>IFERROR(VLOOKUP($A6562,'[2]FINAL (2)'!$A$1:$F$7700,3,FALSE),0)</f>
        <v>0</v>
      </c>
      <c r="M6562" s="12">
        <f>IFERROR(VLOOKUP($A6562,'[2]FINAL (2)'!$A$1:$F$7700,5,FALSE),0)</f>
        <v>0</v>
      </c>
      <c r="N6562" s="12">
        <f>IFERROR(VLOOKUP($A6562,[3]Sheet3!$A$1:$C$4542,3,FALSE),0)</f>
        <v>0</v>
      </c>
      <c r="O6562" s="10">
        <f t="shared" si="103"/>
        <v>0</v>
      </c>
      <c r="P6562"/>
    </row>
    <row r="6563" spans="1:16" x14ac:dyDescent="0.25">
      <c r="A6563" s="3">
        <v>4436754</v>
      </c>
      <c r="B6563" s="3" t="s">
        <v>8594</v>
      </c>
      <c r="C6563" s="4">
        <v>101108</v>
      </c>
      <c r="D6563" s="3" t="s">
        <v>4743</v>
      </c>
      <c r="E6563" s="3" t="s">
        <v>3</v>
      </c>
      <c r="F6563" s="4" t="s">
        <v>4</v>
      </c>
      <c r="G6563" s="3">
        <v>127614</v>
      </c>
      <c r="H6563" s="3" t="s">
        <v>3297</v>
      </c>
      <c r="I6563" s="3" t="s">
        <v>4001</v>
      </c>
      <c r="J6563" s="8">
        <v>44604580.469999999</v>
      </c>
      <c r="K6563" s="12">
        <f>IFERROR(VLOOKUP($A6563,[1]Piv!$B:$C,2,FALSE),0)</f>
        <v>1014065.49</v>
      </c>
      <c r="L6563" s="12">
        <f>IFERROR(VLOOKUP($A6563,'[2]FINAL (2)'!$A$1:$F$7700,3,FALSE),0)</f>
        <v>1001675.78</v>
      </c>
      <c r="M6563" s="12">
        <f>IFERROR(VLOOKUP($A6563,'[2]FINAL (2)'!$A$1:$F$7700,5,FALSE),0)</f>
        <v>2354390.71</v>
      </c>
      <c r="N6563" s="12">
        <f>IFERROR(VLOOKUP($A6563,[3]Sheet3!$A$1:$C$4542,3,FALSE),0)</f>
        <v>42000000</v>
      </c>
      <c r="O6563" s="10">
        <f t="shared" si="103"/>
        <v>46370131.980000004</v>
      </c>
      <c r="P6563" s="10">
        <f>O6563-J6563</f>
        <v>1765551.5100000054</v>
      </c>
    </row>
    <row r="6564" spans="1:16" x14ac:dyDescent="0.25">
      <c r="A6564" s="3">
        <v>4522379</v>
      </c>
      <c r="B6564" s="3" t="s">
        <v>8595</v>
      </c>
      <c r="C6564" s="4">
        <v>101108</v>
      </c>
      <c r="D6564" s="3" t="s">
        <v>4743</v>
      </c>
      <c r="E6564" s="3" t="s">
        <v>3</v>
      </c>
      <c r="F6564" s="4" t="s">
        <v>4</v>
      </c>
      <c r="G6564" s="3">
        <v>127614</v>
      </c>
      <c r="H6564" s="3" t="s">
        <v>3297</v>
      </c>
      <c r="I6564" s="3" t="s">
        <v>4001</v>
      </c>
      <c r="J6564" s="8">
        <v>5100000</v>
      </c>
      <c r="K6564" s="12">
        <f>IFERROR(VLOOKUP($A6564,[1]Piv!$B:$C,2,FALSE),0)</f>
        <v>1013080.34</v>
      </c>
      <c r="L6564" s="12">
        <f>IFERROR(VLOOKUP($A6564,'[2]FINAL (2)'!$A$1:$F$7700,3,FALSE),0)</f>
        <v>0</v>
      </c>
      <c r="M6564" s="12">
        <f>IFERROR(VLOOKUP($A6564,'[2]FINAL (2)'!$A$1:$F$7700,5,FALSE),0)</f>
        <v>300502.76</v>
      </c>
      <c r="N6564" s="12">
        <f>IFERROR(VLOOKUP($A6564,[3]Sheet3!$A$1:$C$4542,3,FALSE),0)</f>
        <v>4100000</v>
      </c>
      <c r="O6564" s="10">
        <f t="shared" si="103"/>
        <v>5413583.0999999996</v>
      </c>
      <c r="P6564" s="10">
        <f>O6564-J6564</f>
        <v>313583.09999999963</v>
      </c>
    </row>
    <row r="6565" spans="1:16" x14ac:dyDescent="0.25">
      <c r="A6565" s="3">
        <v>10062745</v>
      </c>
      <c r="B6565" s="3" t="s">
        <v>1462</v>
      </c>
      <c r="C6565" s="4">
        <v>101108</v>
      </c>
      <c r="D6565" s="3" t="s">
        <v>4743</v>
      </c>
      <c r="E6565" s="3" t="s">
        <v>3</v>
      </c>
      <c r="F6565" s="4" t="s">
        <v>4</v>
      </c>
      <c r="G6565" s="3">
        <v>127614</v>
      </c>
      <c r="H6565" s="3" t="s">
        <v>3297</v>
      </c>
      <c r="I6565" s="3" t="s">
        <v>4001</v>
      </c>
      <c r="J6565" s="8">
        <v>1000000</v>
      </c>
      <c r="K6565" s="12">
        <f>IFERROR(VLOOKUP($A6565,[1]Piv!$B:$C,2,FALSE),0)</f>
        <v>1012773.22</v>
      </c>
      <c r="L6565" s="12">
        <f>IFERROR(VLOOKUP($A6565,'[2]FINAL (2)'!$A$1:$F$7700,3,FALSE),0)</f>
        <v>0</v>
      </c>
      <c r="M6565" s="12">
        <f>IFERROR(VLOOKUP($A6565,'[2]FINAL (2)'!$A$1:$F$7700,5,FALSE),0)</f>
        <v>314716.19</v>
      </c>
      <c r="N6565" s="12">
        <f>IFERROR(VLOOKUP($A6565,[3]Sheet3!$A$1:$C$4542,3,FALSE),0)</f>
        <v>0</v>
      </c>
      <c r="O6565" s="10">
        <f t="shared" si="103"/>
        <v>1327489.4099999999</v>
      </c>
      <c r="P6565" s="10">
        <f>O6565-J6565</f>
        <v>327489.40999999992</v>
      </c>
    </row>
    <row r="6566" spans="1:16" x14ac:dyDescent="0.25">
      <c r="A6566" s="3">
        <v>15694898</v>
      </c>
      <c r="B6566" s="3" t="s">
        <v>8596</v>
      </c>
      <c r="C6566" s="4">
        <v>101108</v>
      </c>
      <c r="D6566" s="3" t="s">
        <v>4743</v>
      </c>
      <c r="E6566" s="3" t="s">
        <v>3</v>
      </c>
      <c r="F6566" s="4" t="s">
        <v>4</v>
      </c>
      <c r="G6566" s="3">
        <v>127614</v>
      </c>
      <c r="H6566" s="3" t="s">
        <v>3297</v>
      </c>
      <c r="I6566" s="3" t="s">
        <v>4001</v>
      </c>
      <c r="J6566" s="8">
        <v>34567000.810000002</v>
      </c>
      <c r="K6566" s="12">
        <f>IFERROR(VLOOKUP($A6566,[1]Piv!$B:$C,2,FALSE),0)</f>
        <v>5208184.84</v>
      </c>
      <c r="L6566" s="12">
        <f>IFERROR(VLOOKUP($A6566,'[2]FINAL (2)'!$A$1:$F$7700,3,FALSE),0)</f>
        <v>0</v>
      </c>
      <c r="M6566" s="12">
        <f>IFERROR(VLOOKUP($A6566,'[2]FINAL (2)'!$A$1:$F$7700,5,FALSE),0)</f>
        <v>3003094.32</v>
      </c>
      <c r="N6566" s="12">
        <f>IFERROR(VLOOKUP($A6566,[3]Sheet3!$A$1:$C$4542,3,FALSE),0)</f>
        <v>18000000</v>
      </c>
      <c r="O6566" s="10">
        <f t="shared" si="103"/>
        <v>26211279.16</v>
      </c>
      <c r="P6566" s="10">
        <f>O6566-J6566</f>
        <v>-8355721.6500000022</v>
      </c>
    </row>
    <row r="6567" spans="1:16" x14ac:dyDescent="0.25">
      <c r="A6567" s="3">
        <v>16889015</v>
      </c>
      <c r="B6567" s="3" t="s">
        <v>1706</v>
      </c>
      <c r="C6567" s="4">
        <v>101108</v>
      </c>
      <c r="D6567" s="3" t="s">
        <v>4743</v>
      </c>
      <c r="E6567" s="3" t="s">
        <v>3</v>
      </c>
      <c r="F6567" s="4" t="s">
        <v>12</v>
      </c>
      <c r="G6567" s="3"/>
      <c r="H6567" s="3"/>
      <c r="I6567" s="3"/>
      <c r="J6567" s="8">
        <v>0</v>
      </c>
      <c r="K6567" s="12">
        <f>IFERROR(VLOOKUP($A6567,[1]Piv!$B:$C,2,FALSE),0)</f>
        <v>0</v>
      </c>
      <c r="L6567" s="12">
        <f>IFERROR(VLOOKUP($A6567,'[2]FINAL (2)'!$A$1:$F$7700,3,FALSE),0)</f>
        <v>0</v>
      </c>
      <c r="M6567" s="12">
        <f>IFERROR(VLOOKUP($A6567,'[2]FINAL (2)'!$A$1:$F$7700,5,FALSE),0)</f>
        <v>0</v>
      </c>
      <c r="N6567" s="12">
        <f>IFERROR(VLOOKUP($A6567,[3]Sheet3!$A$1:$C$4542,3,FALSE),0)</f>
        <v>0</v>
      </c>
      <c r="O6567" s="10">
        <f t="shared" si="103"/>
        <v>0</v>
      </c>
      <c r="P6567"/>
    </row>
    <row r="6568" spans="1:16" x14ac:dyDescent="0.25">
      <c r="A6568" s="3">
        <v>22430898</v>
      </c>
      <c r="B6568" s="3" t="s">
        <v>8597</v>
      </c>
      <c r="C6568" s="4">
        <v>101108</v>
      </c>
      <c r="D6568" s="3" t="s">
        <v>4743</v>
      </c>
      <c r="E6568" s="3" t="s">
        <v>3</v>
      </c>
      <c r="F6568" s="4" t="s">
        <v>4</v>
      </c>
      <c r="G6568" s="3">
        <v>127614</v>
      </c>
      <c r="H6568" s="3" t="s">
        <v>3297</v>
      </c>
      <c r="I6568" s="3" t="s">
        <v>4001</v>
      </c>
      <c r="J6568" s="8">
        <v>6000000</v>
      </c>
      <c r="K6568" s="12">
        <f>IFERROR(VLOOKUP($A6568,[1]Piv!$B:$C,2,FALSE),0)</f>
        <v>1015213.03</v>
      </c>
      <c r="L6568" s="12">
        <f>IFERROR(VLOOKUP($A6568,'[2]FINAL (2)'!$A$1:$F$7700,3,FALSE),0)</f>
        <v>0</v>
      </c>
      <c r="M6568" s="12">
        <f>IFERROR(VLOOKUP($A6568,'[2]FINAL (2)'!$A$1:$F$7700,5,FALSE),0)</f>
        <v>2000000</v>
      </c>
      <c r="N6568" s="12">
        <f>IFERROR(VLOOKUP($A6568,[3]Sheet3!$A$1:$C$4542,3,FALSE),0)</f>
        <v>3000000</v>
      </c>
      <c r="O6568" s="10">
        <f t="shared" si="103"/>
        <v>6015213.0300000003</v>
      </c>
      <c r="P6568" s="10">
        <f>O6568-J6568</f>
        <v>15213.030000000261</v>
      </c>
    </row>
    <row r="6569" spans="1:16" x14ac:dyDescent="0.25">
      <c r="A6569" s="3">
        <v>16207053</v>
      </c>
      <c r="B6569" s="3" t="s">
        <v>8598</v>
      </c>
      <c r="C6569" s="4">
        <v>101108</v>
      </c>
      <c r="D6569" s="3" t="s">
        <v>4743</v>
      </c>
      <c r="E6569" s="3" t="s">
        <v>3</v>
      </c>
      <c r="F6569" s="4" t="s">
        <v>4</v>
      </c>
      <c r="G6569" s="3">
        <v>127614</v>
      </c>
      <c r="H6569" s="3" t="s">
        <v>3297</v>
      </c>
      <c r="I6569" s="3" t="s">
        <v>4001</v>
      </c>
      <c r="J6569" s="8">
        <v>1000000</v>
      </c>
      <c r="K6569" s="12">
        <f>IFERROR(VLOOKUP($A6569,[1]Piv!$B:$C,2,FALSE),0)</f>
        <v>1012773.22</v>
      </c>
      <c r="L6569" s="12">
        <f>IFERROR(VLOOKUP($A6569,'[2]FINAL (2)'!$A$1:$F$7700,3,FALSE),0)</f>
        <v>0</v>
      </c>
      <c r="M6569" s="12">
        <f>IFERROR(VLOOKUP($A6569,'[2]FINAL (2)'!$A$1:$F$7700,5,FALSE),0)</f>
        <v>0</v>
      </c>
      <c r="N6569" s="12">
        <f>IFERROR(VLOOKUP($A6569,[3]Sheet3!$A$1:$C$4542,3,FALSE),0)</f>
        <v>0</v>
      </c>
      <c r="O6569" s="10">
        <f t="shared" si="103"/>
        <v>1012773.22</v>
      </c>
      <c r="P6569" s="10">
        <f>O6569-J6569</f>
        <v>12773.219999999972</v>
      </c>
    </row>
    <row r="6570" spans="1:16" x14ac:dyDescent="0.25">
      <c r="A6570" s="3">
        <v>15425273</v>
      </c>
      <c r="B6570" s="3" t="s">
        <v>8599</v>
      </c>
      <c r="C6570" s="4">
        <v>101884</v>
      </c>
      <c r="D6570" s="3" t="s">
        <v>4744</v>
      </c>
      <c r="E6570" s="3" t="s">
        <v>3</v>
      </c>
      <c r="F6570" s="4" t="s">
        <v>4</v>
      </c>
      <c r="G6570" s="3">
        <v>136690</v>
      </c>
      <c r="H6570" s="3" t="s">
        <v>8835</v>
      </c>
      <c r="I6570" s="3" t="s">
        <v>3999</v>
      </c>
      <c r="J6570" s="8">
        <v>4780000</v>
      </c>
      <c r="K6570" s="12">
        <f>IFERROR(VLOOKUP($A6570,[1]Piv!$B:$C,2,FALSE),0)</f>
        <v>4308653.8600000003</v>
      </c>
      <c r="L6570" s="12">
        <f>IFERROR(VLOOKUP($A6570,'[2]FINAL (2)'!$A$1:$F$7700,3,FALSE),0)</f>
        <v>0</v>
      </c>
      <c r="M6570" s="12">
        <f>IFERROR(VLOOKUP($A6570,'[2]FINAL (2)'!$A$1:$F$7700,5,FALSE),0)</f>
        <v>0</v>
      </c>
      <c r="N6570" s="12">
        <f>IFERROR(VLOOKUP($A6570,[3]Sheet3!$A$1:$C$4542,3,FALSE),0)</f>
        <v>240000</v>
      </c>
      <c r="O6570" s="10">
        <f t="shared" si="103"/>
        <v>4548653.8600000003</v>
      </c>
      <c r="P6570" s="10">
        <f>O6570-J6570</f>
        <v>-231346.13999999966</v>
      </c>
    </row>
    <row r="6571" spans="1:16" x14ac:dyDescent="0.25">
      <c r="A6571" s="3">
        <v>21493866</v>
      </c>
      <c r="B6571" s="3" t="s">
        <v>8600</v>
      </c>
      <c r="C6571" s="4">
        <v>101884</v>
      </c>
      <c r="D6571" s="3" t="s">
        <v>4744</v>
      </c>
      <c r="E6571" s="3" t="s">
        <v>3</v>
      </c>
      <c r="F6571" s="4" t="s">
        <v>12</v>
      </c>
      <c r="G6571" s="3"/>
      <c r="H6571" s="3"/>
      <c r="I6571" s="3"/>
      <c r="J6571" s="8">
        <v>0</v>
      </c>
      <c r="K6571" s="12">
        <f>IFERROR(VLOOKUP($A6571,[1]Piv!$B:$C,2,FALSE),0)</f>
        <v>0</v>
      </c>
      <c r="L6571" s="12">
        <f>IFERROR(VLOOKUP($A6571,'[2]FINAL (2)'!$A$1:$F$7700,3,FALSE),0)</f>
        <v>0</v>
      </c>
      <c r="M6571" s="12">
        <f>IFERROR(VLOOKUP($A6571,'[2]FINAL (2)'!$A$1:$F$7700,5,FALSE),0)</f>
        <v>0</v>
      </c>
      <c r="N6571" s="12">
        <f>IFERROR(VLOOKUP($A6571,[3]Sheet3!$A$1:$C$4542,3,FALSE),0)</f>
        <v>0</v>
      </c>
      <c r="O6571" s="10">
        <f t="shared" si="103"/>
        <v>0</v>
      </c>
      <c r="P6571"/>
    </row>
    <row r="6572" spans="1:16" x14ac:dyDescent="0.25">
      <c r="A6572" s="3">
        <v>11970163</v>
      </c>
      <c r="B6572" s="3" t="s">
        <v>1337</v>
      </c>
      <c r="C6572" s="4">
        <v>101107</v>
      </c>
      <c r="D6572" s="3" t="s">
        <v>1338</v>
      </c>
      <c r="E6572" s="3" t="s">
        <v>3</v>
      </c>
      <c r="F6572" s="4" t="s">
        <v>4</v>
      </c>
      <c r="G6572" s="3">
        <v>124361</v>
      </c>
      <c r="H6572" s="3" t="s">
        <v>8829</v>
      </c>
      <c r="I6572" s="3" t="s">
        <v>3999</v>
      </c>
      <c r="J6572" s="8">
        <v>3008684.24</v>
      </c>
      <c r="K6572" s="12">
        <f>IFERROR(VLOOKUP($A6572,[1]Piv!$B:$C,2,FALSE),0)</f>
        <v>1012439.81</v>
      </c>
      <c r="L6572" s="12">
        <f>IFERROR(VLOOKUP($A6572,'[2]FINAL (2)'!$A$1:$F$7700,3,FALSE),0)</f>
        <v>1005789.51</v>
      </c>
      <c r="M6572" s="12">
        <f>IFERROR(VLOOKUP($A6572,'[2]FINAL (2)'!$A$1:$F$7700,5,FALSE),0)</f>
        <v>0</v>
      </c>
      <c r="N6572" s="12">
        <f>IFERROR(VLOOKUP($A6572,[3]Sheet3!$A$1:$C$4542,3,FALSE),0)</f>
        <v>1000000</v>
      </c>
      <c r="O6572" s="10">
        <f t="shared" si="103"/>
        <v>3018229.3200000003</v>
      </c>
      <c r="P6572" s="10">
        <f>O6572-J6572</f>
        <v>9545.0800000000745</v>
      </c>
    </row>
    <row r="6573" spans="1:16" x14ac:dyDescent="0.25">
      <c r="A6573" s="3">
        <v>18609223</v>
      </c>
      <c r="B6573" s="3" t="s">
        <v>8601</v>
      </c>
      <c r="C6573" s="4">
        <v>101107</v>
      </c>
      <c r="D6573" s="3" t="s">
        <v>1338</v>
      </c>
      <c r="E6573" s="3" t="s">
        <v>3</v>
      </c>
      <c r="F6573" s="4" t="s">
        <v>12</v>
      </c>
      <c r="G6573" s="3"/>
      <c r="H6573" s="3"/>
      <c r="I6573" s="3"/>
      <c r="J6573" s="8">
        <v>0</v>
      </c>
      <c r="K6573" s="12">
        <f>IFERROR(VLOOKUP($A6573,[1]Piv!$B:$C,2,FALSE),0)</f>
        <v>0</v>
      </c>
      <c r="L6573" s="12">
        <f>IFERROR(VLOOKUP($A6573,'[2]FINAL (2)'!$A$1:$F$7700,3,FALSE),0)</f>
        <v>0</v>
      </c>
      <c r="M6573" s="12">
        <f>IFERROR(VLOOKUP($A6573,'[2]FINAL (2)'!$A$1:$F$7700,5,FALSE),0)</f>
        <v>0</v>
      </c>
      <c r="N6573" s="12">
        <f>IFERROR(VLOOKUP($A6573,[3]Sheet3!$A$1:$C$4542,3,FALSE),0)</f>
        <v>0</v>
      </c>
      <c r="O6573" s="10">
        <f t="shared" si="103"/>
        <v>0</v>
      </c>
      <c r="P6573"/>
    </row>
    <row r="6574" spans="1:16" x14ac:dyDescent="0.25">
      <c r="A6574" s="3">
        <v>21513570</v>
      </c>
      <c r="B6574" s="3" t="s">
        <v>1775</v>
      </c>
      <c r="C6574" s="4">
        <v>101107</v>
      </c>
      <c r="D6574" s="3" t="s">
        <v>1338</v>
      </c>
      <c r="E6574" s="3" t="s">
        <v>3</v>
      </c>
      <c r="F6574" s="4" t="s">
        <v>4</v>
      </c>
      <c r="G6574" s="3">
        <v>124361</v>
      </c>
      <c r="H6574" s="3" t="s">
        <v>8829</v>
      </c>
      <c r="I6574" s="3" t="s">
        <v>3999</v>
      </c>
      <c r="J6574" s="8">
        <v>3809829.4</v>
      </c>
      <c r="K6574" s="12">
        <f>IFERROR(VLOOKUP($A6574,[1]Piv!$B:$C,2,FALSE),0)</f>
        <v>810487.36</v>
      </c>
      <c r="L6574" s="12">
        <f>IFERROR(VLOOKUP($A6574,'[2]FINAL (2)'!$A$1:$F$7700,3,FALSE),0)</f>
        <v>1006552.94</v>
      </c>
      <c r="M6574" s="12">
        <f>IFERROR(VLOOKUP($A6574,'[2]FINAL (2)'!$A$1:$F$7700,5,FALSE),0)</f>
        <v>0</v>
      </c>
      <c r="N6574" s="12">
        <f>IFERROR(VLOOKUP($A6574,[3]Sheet3!$A$1:$C$4542,3,FALSE),0)</f>
        <v>2000000</v>
      </c>
      <c r="O6574" s="10">
        <f t="shared" si="103"/>
        <v>3817040.3</v>
      </c>
      <c r="P6574" s="10">
        <f>O6574-J6574</f>
        <v>7210.8999999999069</v>
      </c>
    </row>
    <row r="6575" spans="1:16" x14ac:dyDescent="0.25">
      <c r="A6575" s="3">
        <v>5230467</v>
      </c>
      <c r="B6575" s="3" t="s">
        <v>253</v>
      </c>
      <c r="C6575" s="4">
        <v>101109</v>
      </c>
      <c r="D6575" s="3" t="s">
        <v>254</v>
      </c>
      <c r="E6575" s="3" t="s">
        <v>3</v>
      </c>
      <c r="F6575" s="4" t="s">
        <v>4</v>
      </c>
      <c r="G6575" s="3">
        <v>67164</v>
      </c>
      <c r="H6575" s="3" t="s">
        <v>3281</v>
      </c>
      <c r="I6575" s="3" t="s">
        <v>3999</v>
      </c>
      <c r="J6575" s="8">
        <v>3605000</v>
      </c>
      <c r="K6575" s="12">
        <f>IFERROR(VLOOKUP($A6575,[1]Piv!$B:$C,2,FALSE),0)</f>
        <v>0</v>
      </c>
      <c r="L6575" s="12">
        <f>IFERROR(VLOOKUP($A6575,'[2]FINAL (2)'!$A$1:$F$7700,3,FALSE),0)</f>
        <v>0</v>
      </c>
      <c r="M6575" s="12">
        <f>IFERROR(VLOOKUP($A6575,'[2]FINAL (2)'!$A$1:$F$7700,5,FALSE),0)</f>
        <v>0</v>
      </c>
      <c r="N6575" s="12">
        <f>IFERROR(VLOOKUP($A6575,[3]Sheet3!$A$1:$C$4542,3,FALSE),0)</f>
        <v>3605000</v>
      </c>
      <c r="O6575" s="10">
        <f t="shared" si="103"/>
        <v>3605000</v>
      </c>
      <c r="P6575" s="10">
        <f>O6575-J6575</f>
        <v>0</v>
      </c>
    </row>
    <row r="6576" spans="1:16" x14ac:dyDescent="0.25">
      <c r="A6576" s="3">
        <v>8913995</v>
      </c>
      <c r="B6576" s="3" t="s">
        <v>2439</v>
      </c>
      <c r="C6576" s="4">
        <v>101109</v>
      </c>
      <c r="D6576" s="3" t="s">
        <v>254</v>
      </c>
      <c r="E6576" s="3" t="s">
        <v>3</v>
      </c>
      <c r="F6576" s="4" t="s">
        <v>4</v>
      </c>
      <c r="G6576" s="3">
        <v>67164</v>
      </c>
      <c r="H6576" s="3" t="s">
        <v>3281</v>
      </c>
      <c r="I6576" s="3" t="s">
        <v>3999</v>
      </c>
      <c r="J6576" s="8">
        <v>5001753.2</v>
      </c>
      <c r="K6576" s="12">
        <f>IFERROR(VLOOKUP($A6576,[1]Piv!$B:$C,2,FALSE),0)</f>
        <v>0</v>
      </c>
      <c r="L6576" s="12">
        <f>IFERROR(VLOOKUP($A6576,'[2]FINAL (2)'!$A$1:$F$7700,3,FALSE),0)</f>
        <v>0</v>
      </c>
      <c r="M6576" s="12">
        <f>IFERROR(VLOOKUP($A6576,'[2]FINAL (2)'!$A$1:$F$7700,5,FALSE),0)</f>
        <v>201168.81</v>
      </c>
      <c r="N6576" s="12">
        <f>IFERROR(VLOOKUP($A6576,[3]Sheet3!$A$1:$C$4542,3,FALSE),0)</f>
        <v>4700000</v>
      </c>
      <c r="O6576" s="10">
        <f t="shared" si="103"/>
        <v>4901168.8099999996</v>
      </c>
      <c r="P6576" s="10">
        <f>O6576-J6576</f>
        <v>-100584.3900000006</v>
      </c>
    </row>
    <row r="6577" spans="1:16" x14ac:dyDescent="0.25">
      <c r="A6577" s="3">
        <v>22619042</v>
      </c>
      <c r="B6577" s="3" t="s">
        <v>8602</v>
      </c>
      <c r="C6577" s="4">
        <v>101109</v>
      </c>
      <c r="D6577" s="3" t="s">
        <v>254</v>
      </c>
      <c r="E6577" s="3" t="s">
        <v>3</v>
      </c>
      <c r="F6577" s="4" t="s">
        <v>12</v>
      </c>
      <c r="G6577" s="3"/>
      <c r="H6577" s="3"/>
      <c r="I6577" s="3"/>
      <c r="J6577" s="8">
        <v>0</v>
      </c>
      <c r="K6577" s="12">
        <f>IFERROR(VLOOKUP($A6577,[1]Piv!$B:$C,2,FALSE),0)</f>
        <v>0</v>
      </c>
      <c r="L6577" s="12">
        <f>IFERROR(VLOOKUP($A6577,'[2]FINAL (2)'!$A$1:$F$7700,3,FALSE),0)</f>
        <v>0</v>
      </c>
      <c r="M6577" s="12">
        <f>IFERROR(VLOOKUP($A6577,'[2]FINAL (2)'!$A$1:$F$7700,5,FALSE),0)</f>
        <v>0</v>
      </c>
      <c r="N6577" s="12">
        <f>IFERROR(VLOOKUP($A6577,[3]Sheet3!$A$1:$C$4542,3,FALSE),0)</f>
        <v>0</v>
      </c>
      <c r="O6577" s="10">
        <f t="shared" si="103"/>
        <v>0</v>
      </c>
      <c r="P6577"/>
    </row>
    <row r="6578" spans="1:16" x14ac:dyDescent="0.25">
      <c r="A6578" s="3">
        <v>14117174</v>
      </c>
      <c r="B6578" s="3" t="s">
        <v>8603</v>
      </c>
      <c r="C6578" s="4">
        <v>101885</v>
      </c>
      <c r="D6578" s="3" t="s">
        <v>4745</v>
      </c>
      <c r="E6578" s="3" t="s">
        <v>3</v>
      </c>
      <c r="F6578" s="4" t="s">
        <v>4</v>
      </c>
      <c r="G6578" s="3"/>
      <c r="H6578" s="3"/>
      <c r="I6578" s="3" t="s">
        <v>4001</v>
      </c>
      <c r="J6578" s="8">
        <v>160000</v>
      </c>
      <c r="K6578" s="12">
        <f>IFERROR(VLOOKUP($A6578,[1]Piv!$B:$C,2,FALSE),0)</f>
        <v>0</v>
      </c>
      <c r="L6578" s="12">
        <f>IFERROR(VLOOKUP($A6578,'[2]FINAL (2)'!$A$1:$F$7700,3,FALSE),0)</f>
        <v>0</v>
      </c>
      <c r="M6578" s="12">
        <f>IFERROR(VLOOKUP($A6578,'[2]FINAL (2)'!$A$1:$F$7700,5,FALSE),0)</f>
        <v>0</v>
      </c>
      <c r="N6578" s="12">
        <f>IFERROR(VLOOKUP($A6578,[3]Sheet3!$A$1:$C$4542,3,FALSE),0)</f>
        <v>160000</v>
      </c>
      <c r="O6578" s="10">
        <f t="shared" si="103"/>
        <v>160000</v>
      </c>
      <c r="P6578" s="10">
        <f>O6578-J6578</f>
        <v>0</v>
      </c>
    </row>
    <row r="6579" spans="1:16" x14ac:dyDescent="0.25">
      <c r="A6579" s="3">
        <v>19136602</v>
      </c>
      <c r="B6579" s="3" t="s">
        <v>8604</v>
      </c>
      <c r="C6579" s="4">
        <v>101885</v>
      </c>
      <c r="D6579" s="3" t="s">
        <v>4745</v>
      </c>
      <c r="E6579" s="3" t="s">
        <v>3</v>
      </c>
      <c r="F6579" s="4" t="s">
        <v>12</v>
      </c>
      <c r="G6579" s="3">
        <v>129270</v>
      </c>
      <c r="H6579" s="3" t="s">
        <v>3192</v>
      </c>
      <c r="I6579" s="3" t="s">
        <v>3999</v>
      </c>
      <c r="J6579" s="8">
        <v>0</v>
      </c>
      <c r="K6579" s="12">
        <f>IFERROR(VLOOKUP($A6579,[1]Piv!$B:$C,2,FALSE),0)</f>
        <v>0</v>
      </c>
      <c r="L6579" s="12">
        <f>IFERROR(VLOOKUP($A6579,'[2]FINAL (2)'!$A$1:$F$7700,3,FALSE),0)</f>
        <v>0</v>
      </c>
      <c r="M6579" s="12">
        <f>IFERROR(VLOOKUP($A6579,'[2]FINAL (2)'!$A$1:$F$7700,5,FALSE),0)</f>
        <v>0</v>
      </c>
      <c r="N6579" s="12">
        <f>IFERROR(VLOOKUP($A6579,[3]Sheet3!$A$1:$C$4542,3,FALSE),0)</f>
        <v>0</v>
      </c>
      <c r="O6579" s="10">
        <f t="shared" si="103"/>
        <v>0</v>
      </c>
      <c r="P6579"/>
    </row>
    <row r="6580" spans="1:16" x14ac:dyDescent="0.25">
      <c r="A6580" s="3">
        <v>12936145</v>
      </c>
      <c r="B6580" s="3" t="s">
        <v>8605</v>
      </c>
      <c r="C6580" s="4">
        <v>101885</v>
      </c>
      <c r="D6580" s="3" t="s">
        <v>4745</v>
      </c>
      <c r="E6580" s="3" t="s">
        <v>3</v>
      </c>
      <c r="F6580" s="4" t="s">
        <v>12</v>
      </c>
      <c r="G6580" s="3"/>
      <c r="H6580" s="3"/>
      <c r="I6580" s="3"/>
      <c r="J6580" s="8">
        <v>0</v>
      </c>
      <c r="K6580" s="12">
        <f>IFERROR(VLOOKUP($A6580,[1]Piv!$B:$C,2,FALSE),0)</f>
        <v>0</v>
      </c>
      <c r="L6580" s="12">
        <f>IFERROR(VLOOKUP($A6580,'[2]FINAL (2)'!$A$1:$F$7700,3,FALSE),0)</f>
        <v>0</v>
      </c>
      <c r="M6580" s="12">
        <f>IFERROR(VLOOKUP($A6580,'[2]FINAL (2)'!$A$1:$F$7700,5,FALSE),0)</f>
        <v>0</v>
      </c>
      <c r="N6580" s="12">
        <f>IFERROR(VLOOKUP($A6580,[3]Sheet3!$A$1:$C$4542,3,FALSE),0)</f>
        <v>0</v>
      </c>
      <c r="O6580" s="10">
        <f t="shared" si="103"/>
        <v>0</v>
      </c>
      <c r="P6580"/>
    </row>
    <row r="6581" spans="1:16" x14ac:dyDescent="0.25">
      <c r="A6581" s="3">
        <v>4505529</v>
      </c>
      <c r="B6581" s="3" t="s">
        <v>8606</v>
      </c>
      <c r="C6581" s="4">
        <v>101111</v>
      </c>
      <c r="D6581" s="3" t="s">
        <v>3596</v>
      </c>
      <c r="E6581" s="3" t="s">
        <v>3</v>
      </c>
      <c r="F6581" s="4" t="s">
        <v>4</v>
      </c>
      <c r="G6581" s="3">
        <v>126344</v>
      </c>
      <c r="H6581" s="3" t="s">
        <v>3272</v>
      </c>
      <c r="I6581" s="3" t="s">
        <v>3999</v>
      </c>
      <c r="J6581" s="8">
        <v>2310130</v>
      </c>
      <c r="K6581" s="12">
        <f>IFERROR(VLOOKUP($A6581,[1]Piv!$B:$C,2,FALSE),0)</f>
        <v>2014236.82</v>
      </c>
      <c r="L6581" s="12">
        <f>IFERROR(VLOOKUP($A6581,'[2]FINAL (2)'!$A$1:$F$7700,3,FALSE),0)</f>
        <v>0</v>
      </c>
      <c r="M6581" s="12">
        <f>IFERROR(VLOOKUP($A6581,'[2]FINAL (2)'!$A$1:$F$7700,5,FALSE),0)</f>
        <v>0</v>
      </c>
      <c r="N6581" s="12">
        <f>IFERROR(VLOOKUP($A6581,[3]Sheet3!$A$1:$C$4542,3,FALSE),0)</f>
        <v>0</v>
      </c>
      <c r="O6581" s="10">
        <f t="shared" si="103"/>
        <v>2014236.82</v>
      </c>
      <c r="P6581" s="10">
        <f>O6581-J6581</f>
        <v>-295893.17999999993</v>
      </c>
    </row>
    <row r="6582" spans="1:16" x14ac:dyDescent="0.25">
      <c r="A6582" s="3">
        <v>21015389</v>
      </c>
      <c r="B6582" s="3" t="s">
        <v>8607</v>
      </c>
      <c r="C6582" s="4">
        <v>101111</v>
      </c>
      <c r="D6582" s="3" t="s">
        <v>3596</v>
      </c>
      <c r="E6582" s="3" t="s">
        <v>3</v>
      </c>
      <c r="F6582" s="4" t="s">
        <v>4</v>
      </c>
      <c r="G6582" s="3">
        <v>126344</v>
      </c>
      <c r="H6582" s="3" t="s">
        <v>3272</v>
      </c>
      <c r="I6582" s="3" t="s">
        <v>3999</v>
      </c>
      <c r="J6582" s="8">
        <v>4824260</v>
      </c>
      <c r="K6582" s="12">
        <f>IFERROR(VLOOKUP($A6582,[1]Piv!$B:$C,2,FALSE),0)</f>
        <v>4165456.41</v>
      </c>
      <c r="L6582" s="12">
        <f>IFERROR(VLOOKUP($A6582,'[2]FINAL (2)'!$A$1:$F$7700,3,FALSE),0)</f>
        <v>0</v>
      </c>
      <c r="M6582" s="12">
        <f>IFERROR(VLOOKUP($A6582,'[2]FINAL (2)'!$A$1:$F$7700,5,FALSE),0)</f>
        <v>0</v>
      </c>
      <c r="N6582" s="12">
        <f>IFERROR(VLOOKUP($A6582,[3]Sheet3!$A$1:$C$4542,3,FALSE),0)</f>
        <v>0</v>
      </c>
      <c r="O6582" s="10">
        <f t="shared" si="103"/>
        <v>4165456.41</v>
      </c>
      <c r="P6582" s="10">
        <f>O6582-J6582</f>
        <v>-658803.58999999985</v>
      </c>
    </row>
    <row r="6583" spans="1:16" x14ac:dyDescent="0.25">
      <c r="A6583" s="3">
        <v>7121971</v>
      </c>
      <c r="B6583" s="3" t="s">
        <v>8608</v>
      </c>
      <c r="C6583" s="4">
        <v>101886</v>
      </c>
      <c r="D6583" s="3" t="s">
        <v>4746</v>
      </c>
      <c r="E6583" s="3" t="s">
        <v>3</v>
      </c>
      <c r="F6583" s="4" t="s">
        <v>4</v>
      </c>
      <c r="G6583" s="3">
        <v>134715</v>
      </c>
      <c r="H6583" s="3" t="s">
        <v>3236</v>
      </c>
      <c r="I6583" s="3" t="s">
        <v>3999</v>
      </c>
      <c r="J6583" s="8">
        <v>10000000</v>
      </c>
      <c r="K6583" s="12">
        <f>IFERROR(VLOOKUP($A6583,[1]Piv!$B:$C,2,FALSE),0)</f>
        <v>0</v>
      </c>
      <c r="L6583" s="12">
        <f>IFERROR(VLOOKUP($A6583,'[2]FINAL (2)'!$A$1:$F$7700,3,FALSE),0)</f>
        <v>0</v>
      </c>
      <c r="M6583" s="12">
        <f>IFERROR(VLOOKUP($A6583,'[2]FINAL (2)'!$A$1:$F$7700,5,FALSE),0)</f>
        <v>0</v>
      </c>
      <c r="N6583" s="12">
        <f>IFERROR(VLOOKUP($A6583,[3]Sheet3!$A$1:$C$4542,3,FALSE),0)</f>
        <v>10000000</v>
      </c>
      <c r="O6583" s="10">
        <f t="shared" si="103"/>
        <v>10000000</v>
      </c>
      <c r="P6583" s="10">
        <f>O6583-J6583</f>
        <v>0</v>
      </c>
    </row>
    <row r="6584" spans="1:16" x14ac:dyDescent="0.25">
      <c r="A6584" s="3">
        <v>23652334</v>
      </c>
      <c r="B6584" s="3" t="s">
        <v>8609</v>
      </c>
      <c r="C6584" s="4">
        <v>101886</v>
      </c>
      <c r="D6584" s="3" t="s">
        <v>4746</v>
      </c>
      <c r="E6584" s="3" t="s">
        <v>3</v>
      </c>
      <c r="F6584" s="4" t="s">
        <v>4</v>
      </c>
      <c r="G6584" s="3">
        <v>89574</v>
      </c>
      <c r="H6584" s="3" t="s">
        <v>8837</v>
      </c>
      <c r="I6584" s="3" t="s">
        <v>4000</v>
      </c>
      <c r="J6584" s="8">
        <v>3000000</v>
      </c>
      <c r="K6584" s="12">
        <f>IFERROR(VLOOKUP($A6584,[1]Piv!$B:$C,2,FALSE),0)</f>
        <v>1448186.66</v>
      </c>
      <c r="L6584" s="12">
        <f>IFERROR(VLOOKUP($A6584,'[2]FINAL (2)'!$A$1:$F$7700,3,FALSE),0)</f>
        <v>0</v>
      </c>
      <c r="M6584" s="12">
        <f>IFERROR(VLOOKUP($A6584,'[2]FINAL (2)'!$A$1:$F$7700,5,FALSE),0)</f>
        <v>0</v>
      </c>
      <c r="N6584" s="12">
        <f>IFERROR(VLOOKUP($A6584,[3]Sheet3!$A$1:$C$4542,3,FALSE),0)</f>
        <v>0</v>
      </c>
      <c r="O6584" s="10">
        <f t="shared" si="103"/>
        <v>1448186.66</v>
      </c>
      <c r="P6584" s="10">
        <f>O6584-J6584</f>
        <v>-1551813.34</v>
      </c>
    </row>
    <row r="6585" spans="1:16" x14ac:dyDescent="0.25">
      <c r="A6585" s="3">
        <v>24420312</v>
      </c>
      <c r="B6585" s="3" t="s">
        <v>8610</v>
      </c>
      <c r="C6585" s="4">
        <v>101886</v>
      </c>
      <c r="D6585" s="3" t="s">
        <v>4746</v>
      </c>
      <c r="E6585" s="3" t="s">
        <v>3</v>
      </c>
      <c r="F6585" s="4" t="s">
        <v>12</v>
      </c>
      <c r="G6585" s="3"/>
      <c r="H6585" s="3"/>
      <c r="I6585" s="3"/>
      <c r="J6585" s="8">
        <v>0</v>
      </c>
      <c r="K6585" s="12">
        <f>IFERROR(VLOOKUP($A6585,[1]Piv!$B:$C,2,FALSE),0)</f>
        <v>0</v>
      </c>
      <c r="L6585" s="12">
        <f>IFERROR(VLOOKUP($A6585,'[2]FINAL (2)'!$A$1:$F$7700,3,FALSE),0)</f>
        <v>0</v>
      </c>
      <c r="M6585" s="12">
        <f>IFERROR(VLOOKUP($A6585,'[2]FINAL (2)'!$A$1:$F$7700,5,FALSE),0)</f>
        <v>0</v>
      </c>
      <c r="N6585" s="12">
        <f>IFERROR(VLOOKUP($A6585,[3]Sheet3!$A$1:$C$4542,3,FALSE),0)</f>
        <v>0</v>
      </c>
      <c r="O6585" s="10">
        <f t="shared" si="103"/>
        <v>0</v>
      </c>
      <c r="P6585"/>
    </row>
    <row r="6586" spans="1:16" x14ac:dyDescent="0.25">
      <c r="A6586" s="3">
        <v>24486054</v>
      </c>
      <c r="B6586" s="3" t="s">
        <v>8611</v>
      </c>
      <c r="C6586" s="4">
        <v>101886</v>
      </c>
      <c r="D6586" s="3" t="s">
        <v>4746</v>
      </c>
      <c r="E6586" s="3" t="s">
        <v>3</v>
      </c>
      <c r="F6586" s="4" t="s">
        <v>12</v>
      </c>
      <c r="G6586" s="3"/>
      <c r="H6586" s="3"/>
      <c r="I6586" s="3"/>
      <c r="J6586" s="8">
        <v>0</v>
      </c>
      <c r="K6586" s="12">
        <f>IFERROR(VLOOKUP($A6586,[1]Piv!$B:$C,2,FALSE),0)</f>
        <v>0</v>
      </c>
      <c r="L6586" s="12">
        <f>IFERROR(VLOOKUP($A6586,'[2]FINAL (2)'!$A$1:$F$7700,3,FALSE),0)</f>
        <v>0</v>
      </c>
      <c r="M6586" s="12">
        <f>IFERROR(VLOOKUP($A6586,'[2]FINAL (2)'!$A$1:$F$7700,5,FALSE),0)</f>
        <v>0</v>
      </c>
      <c r="N6586" s="12">
        <f>IFERROR(VLOOKUP($A6586,[3]Sheet3!$A$1:$C$4542,3,FALSE),0)</f>
        <v>0</v>
      </c>
      <c r="O6586" s="10">
        <f t="shared" si="103"/>
        <v>0</v>
      </c>
      <c r="P6586"/>
    </row>
    <row r="6587" spans="1:16" x14ac:dyDescent="0.25">
      <c r="A6587" s="3">
        <v>4965027</v>
      </c>
      <c r="B6587" s="3" t="s">
        <v>1177</v>
      </c>
      <c r="C6587" s="4">
        <v>101112</v>
      </c>
      <c r="D6587" s="3" t="s">
        <v>3949</v>
      </c>
      <c r="E6587" s="3" t="s">
        <v>3</v>
      </c>
      <c r="F6587" s="4" t="s">
        <v>4</v>
      </c>
      <c r="G6587" s="3">
        <v>86696</v>
      </c>
      <c r="H6587" s="3" t="s">
        <v>3249</v>
      </c>
      <c r="I6587" s="3" t="s">
        <v>3999</v>
      </c>
      <c r="J6587" s="8">
        <v>2550000</v>
      </c>
      <c r="K6587" s="12">
        <f>IFERROR(VLOOKUP($A6587,[1]Piv!$B:$C,2,FALSE),0)</f>
        <v>2559680.2799999998</v>
      </c>
      <c r="L6587" s="12">
        <f>IFERROR(VLOOKUP($A6587,'[2]FINAL (2)'!$A$1:$F$7700,3,FALSE),0)</f>
        <v>0</v>
      </c>
      <c r="M6587" s="12">
        <f>IFERROR(VLOOKUP($A6587,'[2]FINAL (2)'!$A$1:$F$7700,5,FALSE),0)</f>
        <v>0</v>
      </c>
      <c r="N6587" s="12">
        <f>IFERROR(VLOOKUP($A6587,[3]Sheet3!$A$1:$C$4542,3,FALSE),0)</f>
        <v>0</v>
      </c>
      <c r="O6587" s="10">
        <f t="shared" si="103"/>
        <v>2559680.2799999998</v>
      </c>
      <c r="P6587" s="10">
        <f>O6587-J6587</f>
        <v>9680.2799999997951</v>
      </c>
    </row>
    <row r="6588" spans="1:16" x14ac:dyDescent="0.25">
      <c r="A6588" s="3">
        <v>7201614</v>
      </c>
      <c r="B6588" s="3" t="s">
        <v>392</v>
      </c>
      <c r="C6588" s="4">
        <v>101112</v>
      </c>
      <c r="D6588" s="3" t="s">
        <v>3949</v>
      </c>
      <c r="E6588" s="3" t="s">
        <v>3</v>
      </c>
      <c r="F6588" s="4" t="s">
        <v>4</v>
      </c>
      <c r="G6588" s="3">
        <v>86696</v>
      </c>
      <c r="H6588" s="3" t="s">
        <v>3249</v>
      </c>
      <c r="I6588" s="3" t="s">
        <v>3999</v>
      </c>
      <c r="J6588" s="8">
        <v>9500000</v>
      </c>
      <c r="K6588" s="12">
        <f>IFERROR(VLOOKUP($A6588,[1]Piv!$B:$C,2,FALSE),0)</f>
        <v>0</v>
      </c>
      <c r="L6588" s="12">
        <f>IFERROR(VLOOKUP($A6588,'[2]FINAL (2)'!$A$1:$F$7700,3,FALSE),0)</f>
        <v>0</v>
      </c>
      <c r="M6588" s="12">
        <f>IFERROR(VLOOKUP($A6588,'[2]FINAL (2)'!$A$1:$F$7700,5,FALSE),0)</f>
        <v>3666133.36</v>
      </c>
      <c r="N6588" s="12">
        <f>IFERROR(VLOOKUP($A6588,[3]Sheet3!$A$1:$C$4542,3,FALSE),0)</f>
        <v>9500000</v>
      </c>
      <c r="O6588" s="10">
        <f t="shared" si="103"/>
        <v>13166133.359999999</v>
      </c>
      <c r="P6588" s="10">
        <f>O6588-J6588</f>
        <v>3666133.3599999994</v>
      </c>
    </row>
    <row r="6589" spans="1:16" x14ac:dyDescent="0.25">
      <c r="A6589" s="3">
        <v>6388478</v>
      </c>
      <c r="B6589" s="3" t="s">
        <v>1219</v>
      </c>
      <c r="C6589" s="4">
        <v>101113</v>
      </c>
      <c r="D6589" s="3" t="s">
        <v>284</v>
      </c>
      <c r="E6589" s="3" t="s">
        <v>3</v>
      </c>
      <c r="F6589" s="4" t="s">
        <v>4</v>
      </c>
      <c r="G6589" s="3">
        <v>86289</v>
      </c>
      <c r="H6589" s="3" t="s">
        <v>3224</v>
      </c>
      <c r="I6589" s="3" t="s">
        <v>4001</v>
      </c>
      <c r="J6589" s="8">
        <v>222271000</v>
      </c>
      <c r="K6589" s="12">
        <f>IFERROR(VLOOKUP($A6589,[1]Piv!$B:$C,2,FALSE),0)</f>
        <v>157612231.76999998</v>
      </c>
      <c r="L6589" s="12">
        <f>IFERROR(VLOOKUP($A6589,'[2]FINAL (2)'!$A$1:$F$7700,3,FALSE),0)</f>
        <v>0</v>
      </c>
      <c r="M6589" s="12">
        <f>IFERROR(VLOOKUP($A6589,'[2]FINAL (2)'!$A$1:$F$7700,5,FALSE),0)</f>
        <v>0</v>
      </c>
      <c r="N6589" s="12">
        <f>IFERROR(VLOOKUP($A6589,[3]Sheet3!$A$1:$C$4542,3,FALSE),0)</f>
        <v>0</v>
      </c>
      <c r="O6589" s="10">
        <f t="shared" si="103"/>
        <v>157612231.76999998</v>
      </c>
      <c r="P6589" s="10">
        <f>O6589-J6589</f>
        <v>-64658768.230000019</v>
      </c>
    </row>
    <row r="6590" spans="1:16" x14ac:dyDescent="0.25">
      <c r="A6590" s="3">
        <v>18771272</v>
      </c>
      <c r="B6590" s="3" t="s">
        <v>283</v>
      </c>
      <c r="C6590" s="4">
        <v>101113</v>
      </c>
      <c r="D6590" s="3" t="s">
        <v>284</v>
      </c>
      <c r="E6590" s="3" t="s">
        <v>3</v>
      </c>
      <c r="F6590" s="4" t="s">
        <v>4</v>
      </c>
      <c r="G6590" s="3">
        <v>86289</v>
      </c>
      <c r="H6590" s="3" t="s">
        <v>3224</v>
      </c>
      <c r="I6590" s="3" t="s">
        <v>4001</v>
      </c>
      <c r="J6590" s="8">
        <v>250000</v>
      </c>
      <c r="K6590" s="12">
        <f>IFERROR(VLOOKUP($A6590,[1]Piv!$B:$C,2,FALSE),0)</f>
        <v>0</v>
      </c>
      <c r="L6590" s="12">
        <f>IFERROR(VLOOKUP($A6590,'[2]FINAL (2)'!$A$1:$F$7700,3,FALSE),0)</f>
        <v>0</v>
      </c>
      <c r="M6590" s="12">
        <f>IFERROR(VLOOKUP($A6590,'[2]FINAL (2)'!$A$1:$F$7700,5,FALSE),0)</f>
        <v>0</v>
      </c>
      <c r="N6590" s="12">
        <f>IFERROR(VLOOKUP($A6590,[3]Sheet3!$A$1:$C$4542,3,FALSE),0)</f>
        <v>250000</v>
      </c>
      <c r="O6590" s="10">
        <f t="shared" si="103"/>
        <v>250000</v>
      </c>
      <c r="P6590" s="10">
        <f>O6590-J6590</f>
        <v>0</v>
      </c>
    </row>
    <row r="6591" spans="1:16" x14ac:dyDescent="0.25">
      <c r="A6591" s="3">
        <v>22535452</v>
      </c>
      <c r="B6591" s="3" t="s">
        <v>3185</v>
      </c>
      <c r="C6591" s="4">
        <v>101113</v>
      </c>
      <c r="D6591" s="3" t="s">
        <v>284</v>
      </c>
      <c r="E6591" s="3" t="s">
        <v>3</v>
      </c>
      <c r="F6591" s="4" t="s">
        <v>4</v>
      </c>
      <c r="G6591" s="3">
        <v>86289</v>
      </c>
      <c r="H6591" s="3" t="s">
        <v>3224</v>
      </c>
      <c r="I6591" s="3" t="s">
        <v>4001</v>
      </c>
      <c r="J6591" s="8">
        <v>8418000</v>
      </c>
      <c r="K6591" s="12">
        <f>IFERROR(VLOOKUP($A6591,[1]Piv!$B:$C,2,FALSE),0)</f>
        <v>6744374.1399999997</v>
      </c>
      <c r="L6591" s="12">
        <f>IFERROR(VLOOKUP($A6591,'[2]FINAL (2)'!$A$1:$F$7700,3,FALSE),0)</f>
        <v>0</v>
      </c>
      <c r="M6591" s="12">
        <f>IFERROR(VLOOKUP($A6591,'[2]FINAL (2)'!$A$1:$F$7700,5,FALSE),0)</f>
        <v>0</v>
      </c>
      <c r="N6591" s="12">
        <f>IFERROR(VLOOKUP($A6591,[3]Sheet3!$A$1:$C$4542,3,FALSE),0)</f>
        <v>300000</v>
      </c>
      <c r="O6591" s="10">
        <f t="shared" si="103"/>
        <v>7044374.1399999997</v>
      </c>
      <c r="P6591" s="10">
        <f>O6591-J6591</f>
        <v>-1373625.8600000003</v>
      </c>
    </row>
    <row r="6592" spans="1:16" x14ac:dyDescent="0.25">
      <c r="A6592" s="3">
        <v>7557179</v>
      </c>
      <c r="B6592" s="3" t="s">
        <v>1274</v>
      </c>
      <c r="C6592" s="4">
        <v>101114</v>
      </c>
      <c r="D6592" s="3" t="s">
        <v>1275</v>
      </c>
      <c r="E6592" s="3" t="s">
        <v>3</v>
      </c>
      <c r="F6592" s="4" t="s">
        <v>4</v>
      </c>
      <c r="G6592" s="3">
        <v>136655</v>
      </c>
      <c r="H6592" s="3" t="s">
        <v>8832</v>
      </c>
      <c r="I6592" s="3" t="s">
        <v>3999</v>
      </c>
      <c r="J6592" s="8">
        <v>7535827.6699999999</v>
      </c>
      <c r="K6592" s="12">
        <f>IFERROR(VLOOKUP($A6592,[1]Piv!$B:$C,2,FALSE),0)</f>
        <v>0</v>
      </c>
      <c r="L6592" s="12">
        <f>IFERROR(VLOOKUP($A6592,'[2]FINAL (2)'!$A$1:$F$7700,3,FALSE),0)</f>
        <v>2123885.13</v>
      </c>
      <c r="M6592" s="12">
        <f>IFERROR(VLOOKUP($A6592,'[2]FINAL (2)'!$A$1:$F$7700,5,FALSE),0)</f>
        <v>0</v>
      </c>
      <c r="N6592" s="12">
        <f>IFERROR(VLOOKUP($A6592,[3]Sheet3!$A$1:$C$4542,3,FALSE),0)</f>
        <v>5400000</v>
      </c>
      <c r="O6592" s="10">
        <f t="shared" si="103"/>
        <v>7523885.1299999999</v>
      </c>
      <c r="P6592" s="10">
        <f>O6592-J6592</f>
        <v>-11942.540000000037</v>
      </c>
    </row>
    <row r="6593" spans="1:16" x14ac:dyDescent="0.25">
      <c r="A6593" s="3">
        <v>10782078</v>
      </c>
      <c r="B6593" s="3" t="s">
        <v>1429</v>
      </c>
      <c r="C6593" s="4">
        <v>101114</v>
      </c>
      <c r="D6593" s="3" t="s">
        <v>1275</v>
      </c>
      <c r="E6593" s="3" t="s">
        <v>3</v>
      </c>
      <c r="F6593" s="4" t="s">
        <v>4</v>
      </c>
      <c r="G6593" s="3">
        <v>136655</v>
      </c>
      <c r="H6593" s="3" t="s">
        <v>8832</v>
      </c>
      <c r="I6593" s="3" t="s">
        <v>3999</v>
      </c>
      <c r="J6593" s="8">
        <v>2000000</v>
      </c>
      <c r="K6593" s="12">
        <f>IFERROR(VLOOKUP($A6593,[1]Piv!$B:$C,2,FALSE),0)</f>
        <v>459937.32</v>
      </c>
      <c r="L6593" s="12">
        <f>IFERROR(VLOOKUP($A6593,'[2]FINAL (2)'!$A$1:$F$7700,3,FALSE),0)</f>
        <v>0</v>
      </c>
      <c r="M6593" s="12">
        <f>IFERROR(VLOOKUP($A6593,'[2]FINAL (2)'!$A$1:$F$7700,5,FALSE),0)</f>
        <v>805373.17</v>
      </c>
      <c r="N6593" s="12">
        <f>IFERROR(VLOOKUP($A6593,[3]Sheet3!$A$1:$C$4542,3,FALSE),0)</f>
        <v>0</v>
      </c>
      <c r="O6593" s="10">
        <f t="shared" si="103"/>
        <v>1265310.49</v>
      </c>
      <c r="P6593" s="10">
        <f>O6593-J6593</f>
        <v>-734689.51</v>
      </c>
    </row>
    <row r="6594" spans="1:16" x14ac:dyDescent="0.25">
      <c r="A6594" s="3">
        <v>16082911</v>
      </c>
      <c r="B6594" s="3" t="s">
        <v>2161</v>
      </c>
      <c r="C6594" s="4">
        <v>101117</v>
      </c>
      <c r="D6594" s="3" t="s">
        <v>2162</v>
      </c>
      <c r="E6594" s="3" t="s">
        <v>3</v>
      </c>
      <c r="F6594" s="4" t="s">
        <v>4</v>
      </c>
      <c r="G6594" s="3">
        <v>133637</v>
      </c>
      <c r="H6594" s="3" t="s">
        <v>3242</v>
      </c>
      <c r="I6594" s="3" t="s">
        <v>3999</v>
      </c>
      <c r="J6594" s="8">
        <v>2000000</v>
      </c>
      <c r="K6594" s="12">
        <f>IFERROR(VLOOKUP($A6594,[1]Piv!$B:$C,2,FALSE),0)</f>
        <v>0</v>
      </c>
      <c r="L6594" s="12">
        <f>IFERROR(VLOOKUP($A6594,'[2]FINAL (2)'!$A$1:$F$7700,3,FALSE),0)</f>
        <v>0</v>
      </c>
      <c r="M6594" s="12">
        <f>IFERROR(VLOOKUP($A6594,'[2]FINAL (2)'!$A$1:$F$7700,5,FALSE),0)</f>
        <v>1001675.78</v>
      </c>
      <c r="N6594" s="12">
        <f>IFERROR(VLOOKUP($A6594,[3]Sheet3!$A$1:$C$4542,3,FALSE),0)</f>
        <v>2000000</v>
      </c>
      <c r="O6594" s="10">
        <f t="shared" si="103"/>
        <v>3001675.7800000003</v>
      </c>
      <c r="P6594" s="10">
        <f>O6594-J6594</f>
        <v>1001675.7800000003</v>
      </c>
    </row>
    <row r="6595" spans="1:16" x14ac:dyDescent="0.25">
      <c r="A6595" s="3">
        <v>16083057</v>
      </c>
      <c r="B6595" s="3" t="s">
        <v>2201</v>
      </c>
      <c r="C6595" s="4">
        <v>101117</v>
      </c>
      <c r="D6595" s="3" t="s">
        <v>2162</v>
      </c>
      <c r="E6595" s="3" t="s">
        <v>3</v>
      </c>
      <c r="F6595" s="4" t="s">
        <v>4</v>
      </c>
      <c r="G6595" s="3">
        <v>133637</v>
      </c>
      <c r="H6595" s="3" t="s">
        <v>3242</v>
      </c>
      <c r="I6595" s="3" t="s">
        <v>3999</v>
      </c>
      <c r="J6595" s="8">
        <v>100000</v>
      </c>
      <c r="K6595" s="12">
        <f>IFERROR(VLOOKUP($A6595,[1]Piv!$B:$C,2,FALSE),0)</f>
        <v>0</v>
      </c>
      <c r="L6595" s="12">
        <f>IFERROR(VLOOKUP($A6595,'[2]FINAL (2)'!$A$1:$F$7700,3,FALSE),0)</f>
        <v>0</v>
      </c>
      <c r="M6595" s="12">
        <f>IFERROR(VLOOKUP($A6595,'[2]FINAL (2)'!$A$1:$F$7700,5,FALSE),0)</f>
        <v>0</v>
      </c>
      <c r="N6595" s="12">
        <f>IFERROR(VLOOKUP($A6595,[3]Sheet3!$A$1:$C$4542,3,FALSE),0)</f>
        <v>100000</v>
      </c>
      <c r="O6595" s="10">
        <f t="shared" ref="O6595:O6658" si="104">IFERROR(SUM(K6595,L6595,M6595,N6595),0)</f>
        <v>100000</v>
      </c>
      <c r="P6595" s="10">
        <f>O6595-J6595</f>
        <v>0</v>
      </c>
    </row>
    <row r="6596" spans="1:16" x14ac:dyDescent="0.25">
      <c r="A6596" s="3">
        <v>4562294</v>
      </c>
      <c r="B6596" s="3" t="s">
        <v>8612</v>
      </c>
      <c r="C6596" s="4">
        <v>101118</v>
      </c>
      <c r="D6596" s="3" t="s">
        <v>3597</v>
      </c>
      <c r="E6596" s="3" t="s">
        <v>3</v>
      </c>
      <c r="F6596" s="4" t="s">
        <v>12</v>
      </c>
      <c r="G6596" s="3"/>
      <c r="H6596" s="3"/>
      <c r="I6596" s="3" t="s">
        <v>3999</v>
      </c>
      <c r="J6596" s="8">
        <v>0</v>
      </c>
      <c r="K6596" s="12">
        <f>IFERROR(VLOOKUP($A6596,[1]Piv!$B:$C,2,FALSE),0)</f>
        <v>0</v>
      </c>
      <c r="L6596" s="12">
        <f>IFERROR(VLOOKUP($A6596,'[2]FINAL (2)'!$A$1:$F$7700,3,FALSE),0)</f>
        <v>0</v>
      </c>
      <c r="M6596" s="12">
        <f>IFERROR(VLOOKUP($A6596,'[2]FINAL (2)'!$A$1:$F$7700,5,FALSE),0)</f>
        <v>0</v>
      </c>
      <c r="N6596" s="12">
        <f>IFERROR(VLOOKUP($A6596,[3]Sheet3!$A$1:$C$4542,3,FALSE),0)</f>
        <v>0</v>
      </c>
      <c r="O6596" s="10">
        <f t="shared" si="104"/>
        <v>0</v>
      </c>
      <c r="P6596"/>
    </row>
    <row r="6597" spans="1:16" x14ac:dyDescent="0.25">
      <c r="A6597" s="3">
        <v>9891689</v>
      </c>
      <c r="B6597" s="3" t="s">
        <v>8613</v>
      </c>
      <c r="C6597" s="4">
        <v>101118</v>
      </c>
      <c r="D6597" s="3" t="s">
        <v>3597</v>
      </c>
      <c r="E6597" s="3" t="s">
        <v>3</v>
      </c>
      <c r="F6597" s="4" t="s">
        <v>12</v>
      </c>
      <c r="G6597" s="3"/>
      <c r="H6597" s="3"/>
      <c r="I6597" s="3" t="s">
        <v>3999</v>
      </c>
      <c r="J6597" s="8">
        <v>0</v>
      </c>
      <c r="K6597" s="12">
        <f>IFERROR(VLOOKUP($A6597,[1]Piv!$B:$C,2,FALSE),0)</f>
        <v>0</v>
      </c>
      <c r="L6597" s="12">
        <f>IFERROR(VLOOKUP($A6597,'[2]FINAL (2)'!$A$1:$F$7700,3,FALSE),0)</f>
        <v>0</v>
      </c>
      <c r="M6597" s="12">
        <f>IFERROR(VLOOKUP($A6597,'[2]FINAL (2)'!$A$1:$F$7700,5,FALSE),0)</f>
        <v>0</v>
      </c>
      <c r="N6597" s="12">
        <f>IFERROR(VLOOKUP($A6597,[3]Sheet3!$A$1:$C$4542,3,FALSE),0)</f>
        <v>0</v>
      </c>
      <c r="O6597" s="10">
        <f t="shared" si="104"/>
        <v>0</v>
      </c>
      <c r="P6597"/>
    </row>
    <row r="6598" spans="1:16" x14ac:dyDescent="0.25">
      <c r="A6598" s="3">
        <v>12075047</v>
      </c>
      <c r="B6598" s="3" t="s">
        <v>8614</v>
      </c>
      <c r="C6598" s="4">
        <v>101118</v>
      </c>
      <c r="D6598" s="3" t="s">
        <v>3597</v>
      </c>
      <c r="E6598" s="3" t="s">
        <v>3</v>
      </c>
      <c r="F6598" s="4" t="s">
        <v>4</v>
      </c>
      <c r="G6598" s="3"/>
      <c r="H6598" s="3"/>
      <c r="I6598" s="3" t="s">
        <v>3999</v>
      </c>
      <c r="J6598" s="8">
        <v>0</v>
      </c>
      <c r="K6598" s="12">
        <f>IFERROR(VLOOKUP($A6598,[1]Piv!$B:$C,2,FALSE),0)</f>
        <v>31612101.649999999</v>
      </c>
      <c r="L6598" s="12">
        <f>IFERROR(VLOOKUP($A6598,'[2]FINAL (2)'!$A$1:$F$7700,3,FALSE),0)</f>
        <v>1051082.81</v>
      </c>
      <c r="M6598" s="12">
        <f>IFERROR(VLOOKUP($A6598,'[2]FINAL (2)'!$A$1:$F$7700,5,FALSE),0)</f>
        <v>0</v>
      </c>
      <c r="N6598" s="12">
        <f>IFERROR(VLOOKUP($A6598,[3]Sheet3!$A$1:$C$4542,3,FALSE),0)</f>
        <v>31252000</v>
      </c>
      <c r="O6598" s="10">
        <f t="shared" si="104"/>
        <v>63915184.459999993</v>
      </c>
      <c r="P6598" s="10">
        <f>O6598-J6598</f>
        <v>63915184.459999993</v>
      </c>
    </row>
    <row r="6599" spans="1:16" x14ac:dyDescent="0.25">
      <c r="A6599" s="3">
        <v>17032818</v>
      </c>
      <c r="B6599" s="3" t="s">
        <v>1473</v>
      </c>
      <c r="C6599" s="4">
        <v>101118</v>
      </c>
      <c r="D6599" s="3" t="s">
        <v>3597</v>
      </c>
      <c r="E6599" s="3" t="s">
        <v>3</v>
      </c>
      <c r="F6599" s="4" t="s">
        <v>4</v>
      </c>
      <c r="G6599" s="3"/>
      <c r="H6599" s="3"/>
      <c r="I6599" s="3"/>
      <c r="J6599" s="8">
        <v>0</v>
      </c>
      <c r="K6599" s="12">
        <f>IFERROR(VLOOKUP($A6599,[1]Piv!$B:$C,2,FALSE),0)</f>
        <v>0</v>
      </c>
      <c r="L6599" s="12">
        <f>IFERROR(VLOOKUP($A6599,'[2]FINAL (2)'!$A$1:$F$7700,3,FALSE),0)</f>
        <v>0</v>
      </c>
      <c r="M6599" s="12">
        <f>IFERROR(VLOOKUP($A6599,'[2]FINAL (2)'!$A$1:$F$7700,5,FALSE),0)</f>
        <v>0</v>
      </c>
      <c r="N6599" s="12">
        <f>IFERROR(VLOOKUP($A6599,[3]Sheet3!$A$1:$C$4542,3,FALSE),0)</f>
        <v>0</v>
      </c>
      <c r="O6599" s="10">
        <f t="shared" si="104"/>
        <v>0</v>
      </c>
      <c r="P6599" s="10">
        <f>O6599-J6599</f>
        <v>0</v>
      </c>
    </row>
    <row r="6600" spans="1:16" x14ac:dyDescent="0.25">
      <c r="A6600" s="3">
        <v>19422431</v>
      </c>
      <c r="B6600" s="3" t="s">
        <v>8615</v>
      </c>
      <c r="C6600" s="4">
        <v>101118</v>
      </c>
      <c r="D6600" s="3" t="s">
        <v>3597</v>
      </c>
      <c r="E6600" s="3" t="s">
        <v>3</v>
      </c>
      <c r="F6600" s="4" t="s">
        <v>4</v>
      </c>
      <c r="G6600" s="3"/>
      <c r="H6600" s="3"/>
      <c r="I6600" s="3" t="s">
        <v>3999</v>
      </c>
      <c r="J6600" s="8">
        <v>0</v>
      </c>
      <c r="K6600" s="12">
        <f>IFERROR(VLOOKUP($A6600,[1]Piv!$B:$C,2,FALSE),0)</f>
        <v>188132.62</v>
      </c>
      <c r="L6600" s="12">
        <f>IFERROR(VLOOKUP($A6600,'[2]FINAL (2)'!$A$1:$F$7700,3,FALSE),0)</f>
        <v>0</v>
      </c>
      <c r="M6600" s="12">
        <f>IFERROR(VLOOKUP($A6600,'[2]FINAL (2)'!$A$1:$F$7700,5,FALSE),0)</f>
        <v>0</v>
      </c>
      <c r="N6600" s="12">
        <f>IFERROR(VLOOKUP($A6600,[3]Sheet3!$A$1:$C$4542,3,FALSE),0)</f>
        <v>0</v>
      </c>
      <c r="O6600" s="10">
        <f t="shared" si="104"/>
        <v>188132.62</v>
      </c>
      <c r="P6600" s="10">
        <f>O6600-J6600</f>
        <v>188132.62</v>
      </c>
    </row>
    <row r="6601" spans="1:16" x14ac:dyDescent="0.25">
      <c r="A6601" s="3">
        <v>19909215</v>
      </c>
      <c r="B6601" s="3" t="s">
        <v>8616</v>
      </c>
      <c r="C6601" s="4">
        <v>101118</v>
      </c>
      <c r="D6601" s="3" t="s">
        <v>3597</v>
      </c>
      <c r="E6601" s="3" t="s">
        <v>3</v>
      </c>
      <c r="F6601" s="4" t="s">
        <v>4</v>
      </c>
      <c r="G6601" s="3"/>
      <c r="H6601" s="3"/>
      <c r="I6601" s="3" t="s">
        <v>3999</v>
      </c>
      <c r="J6601" s="8">
        <v>0</v>
      </c>
      <c r="K6601" s="12">
        <f>IFERROR(VLOOKUP($A6601,[1]Piv!$B:$C,2,FALSE),0)</f>
        <v>1811266.39</v>
      </c>
      <c r="L6601" s="12">
        <f>IFERROR(VLOOKUP($A6601,'[2]FINAL (2)'!$A$1:$F$7700,3,FALSE),0)</f>
        <v>0</v>
      </c>
      <c r="M6601" s="12">
        <f>IFERROR(VLOOKUP($A6601,'[2]FINAL (2)'!$A$1:$F$7700,5,FALSE),0)</f>
        <v>0</v>
      </c>
      <c r="N6601" s="12">
        <f>IFERROR(VLOOKUP($A6601,[3]Sheet3!$A$1:$C$4542,3,FALSE),0)</f>
        <v>0</v>
      </c>
      <c r="O6601" s="10">
        <f t="shared" si="104"/>
        <v>1811266.39</v>
      </c>
      <c r="P6601" s="10">
        <f>O6601-J6601</f>
        <v>1811266.39</v>
      </c>
    </row>
    <row r="6602" spans="1:16" x14ac:dyDescent="0.25">
      <c r="A6602" s="3">
        <v>20194359</v>
      </c>
      <c r="B6602" s="3" t="s">
        <v>8617</v>
      </c>
      <c r="C6602" s="4">
        <v>101118</v>
      </c>
      <c r="D6602" s="3" t="s">
        <v>3597</v>
      </c>
      <c r="E6602" s="3" t="s">
        <v>3</v>
      </c>
      <c r="F6602" s="4" t="s">
        <v>12</v>
      </c>
      <c r="G6602" s="3"/>
      <c r="H6602" s="3"/>
      <c r="I6602" s="3"/>
      <c r="J6602" s="8">
        <v>0</v>
      </c>
      <c r="K6602" s="12">
        <f>IFERROR(VLOOKUP($A6602,[1]Piv!$B:$C,2,FALSE),0)</f>
        <v>0</v>
      </c>
      <c r="L6602" s="12">
        <f>IFERROR(VLOOKUP($A6602,'[2]FINAL (2)'!$A$1:$F$7700,3,FALSE),0)</f>
        <v>0</v>
      </c>
      <c r="M6602" s="12">
        <f>IFERROR(VLOOKUP($A6602,'[2]FINAL (2)'!$A$1:$F$7700,5,FALSE),0)</f>
        <v>0</v>
      </c>
      <c r="N6602" s="12">
        <f>IFERROR(VLOOKUP($A6602,[3]Sheet3!$A$1:$C$4542,3,FALSE),0)</f>
        <v>0</v>
      </c>
      <c r="O6602" s="10">
        <f t="shared" si="104"/>
        <v>0</v>
      </c>
      <c r="P6602"/>
    </row>
    <row r="6603" spans="1:16" x14ac:dyDescent="0.25">
      <c r="A6603" s="3">
        <v>19295184</v>
      </c>
      <c r="B6603" s="3" t="s">
        <v>2448</v>
      </c>
      <c r="C6603" s="4">
        <v>101119</v>
      </c>
      <c r="D6603" s="3" t="s">
        <v>3598</v>
      </c>
      <c r="E6603" s="3" t="s">
        <v>3</v>
      </c>
      <c r="F6603" s="4" t="s">
        <v>4</v>
      </c>
      <c r="G6603" s="3">
        <v>61742</v>
      </c>
      <c r="H6603" s="3" t="s">
        <v>3223</v>
      </c>
      <c r="I6603" s="3" t="s">
        <v>4001</v>
      </c>
      <c r="J6603" s="8">
        <v>9083613.1799999997</v>
      </c>
      <c r="K6603" s="12">
        <f>IFERROR(VLOOKUP($A6603,[1]Piv!$B:$C,2,FALSE),0)</f>
        <v>0</v>
      </c>
      <c r="L6603" s="12">
        <f>IFERROR(VLOOKUP($A6603,'[2]FINAL (2)'!$A$1:$F$7700,3,FALSE),0)</f>
        <v>9055742.1300000008</v>
      </c>
      <c r="M6603" s="12">
        <f>IFERROR(VLOOKUP($A6603,'[2]FINAL (2)'!$A$1:$F$7700,5,FALSE),0)</f>
        <v>0</v>
      </c>
      <c r="N6603" s="12">
        <f>IFERROR(VLOOKUP($A6603,[3]Sheet3!$A$1:$C$4542,3,FALSE),0)</f>
        <v>0</v>
      </c>
      <c r="O6603" s="10">
        <f t="shared" si="104"/>
        <v>9055742.1300000008</v>
      </c>
      <c r="P6603" s="10">
        <f>O6603-J6603</f>
        <v>-27871.049999998882</v>
      </c>
    </row>
    <row r="6604" spans="1:16" x14ac:dyDescent="0.25">
      <c r="A6604" s="3">
        <v>24352975</v>
      </c>
      <c r="B6604" s="3" t="s">
        <v>2465</v>
      </c>
      <c r="C6604" s="4">
        <v>101119</v>
      </c>
      <c r="D6604" s="3" t="s">
        <v>3598</v>
      </c>
      <c r="E6604" s="3" t="s">
        <v>3</v>
      </c>
      <c r="F6604" s="4" t="s">
        <v>4</v>
      </c>
      <c r="G6604" s="3">
        <v>61742</v>
      </c>
      <c r="H6604" s="3" t="s">
        <v>3223</v>
      </c>
      <c r="I6604" s="3" t="s">
        <v>4001</v>
      </c>
      <c r="J6604" s="8">
        <v>11093692.439999999</v>
      </c>
      <c r="K6604" s="12">
        <f>IFERROR(VLOOKUP($A6604,[1]Piv!$B:$C,2,FALSE),0)</f>
        <v>0</v>
      </c>
      <c r="L6604" s="12">
        <f>IFERROR(VLOOKUP($A6604,'[2]FINAL (2)'!$A$1:$F$7700,3,FALSE),0)</f>
        <v>11062461.630000001</v>
      </c>
      <c r="M6604" s="12">
        <f>IFERROR(VLOOKUP($A6604,'[2]FINAL (2)'!$A$1:$F$7700,5,FALSE),0)</f>
        <v>0</v>
      </c>
      <c r="N6604" s="12">
        <f>IFERROR(VLOOKUP($A6604,[3]Sheet3!$A$1:$C$4542,3,FALSE),0)</f>
        <v>0</v>
      </c>
      <c r="O6604" s="10">
        <f t="shared" si="104"/>
        <v>11062461.630000001</v>
      </c>
      <c r="P6604" s="10">
        <f>O6604-J6604</f>
        <v>-31230.809999998659</v>
      </c>
    </row>
    <row r="6605" spans="1:16" x14ac:dyDescent="0.25">
      <c r="A6605" s="3">
        <v>25008158</v>
      </c>
      <c r="B6605" s="3" t="s">
        <v>2193</v>
      </c>
      <c r="C6605" s="4">
        <v>101119</v>
      </c>
      <c r="D6605" s="3" t="s">
        <v>3598</v>
      </c>
      <c r="E6605" s="3" t="s">
        <v>3</v>
      </c>
      <c r="F6605" s="4" t="s">
        <v>4</v>
      </c>
      <c r="G6605" s="3">
        <v>61742</v>
      </c>
      <c r="H6605" s="3" t="s">
        <v>3223</v>
      </c>
      <c r="I6605" s="3" t="s">
        <v>4001</v>
      </c>
      <c r="J6605" s="8">
        <v>37500000</v>
      </c>
      <c r="K6605" s="12">
        <f>IFERROR(VLOOKUP($A6605,[1]Piv!$B:$C,2,FALSE),0)</f>
        <v>38424775.850000001</v>
      </c>
      <c r="L6605" s="12">
        <f>IFERROR(VLOOKUP($A6605,'[2]FINAL (2)'!$A$1:$F$7700,3,FALSE),0)</f>
        <v>0</v>
      </c>
      <c r="M6605" s="12">
        <f>IFERROR(VLOOKUP($A6605,'[2]FINAL (2)'!$A$1:$F$7700,5,FALSE),0)</f>
        <v>0</v>
      </c>
      <c r="N6605" s="12">
        <f>IFERROR(VLOOKUP($A6605,[3]Sheet3!$A$1:$C$4542,3,FALSE),0)</f>
        <v>0</v>
      </c>
      <c r="O6605" s="10">
        <f t="shared" si="104"/>
        <v>38424775.850000001</v>
      </c>
      <c r="P6605" s="10">
        <f>O6605-J6605</f>
        <v>924775.85000000149</v>
      </c>
    </row>
    <row r="6606" spans="1:16" x14ac:dyDescent="0.25">
      <c r="A6606" s="3">
        <v>14509182</v>
      </c>
      <c r="B6606" s="3" t="s">
        <v>785</v>
      </c>
      <c r="C6606" s="4">
        <v>101120</v>
      </c>
      <c r="D6606" s="3" t="s">
        <v>3599</v>
      </c>
      <c r="E6606" s="3" t="s">
        <v>3</v>
      </c>
      <c r="F6606" s="4" t="s">
        <v>4</v>
      </c>
      <c r="G6606" s="3">
        <v>86691</v>
      </c>
      <c r="H6606" s="3" t="s">
        <v>3225</v>
      </c>
      <c r="I6606" s="3" t="s">
        <v>4001</v>
      </c>
      <c r="J6606" s="8">
        <v>60000000</v>
      </c>
      <c r="K6606" s="12">
        <f>IFERROR(VLOOKUP($A6606,[1]Piv!$B:$C,2,FALSE),0)</f>
        <v>50413540.289999999</v>
      </c>
      <c r="L6606" s="12">
        <f>IFERROR(VLOOKUP($A6606,'[2]FINAL (2)'!$A$1:$F$7700,3,FALSE),0)</f>
        <v>0</v>
      </c>
      <c r="M6606" s="12">
        <f>IFERROR(VLOOKUP($A6606,'[2]FINAL (2)'!$A$1:$F$7700,5,FALSE),0)</f>
        <v>0</v>
      </c>
      <c r="N6606" s="12">
        <f>IFERROR(VLOOKUP($A6606,[3]Sheet3!$A$1:$C$4542,3,FALSE),0)</f>
        <v>1000000</v>
      </c>
      <c r="O6606" s="10">
        <f t="shared" si="104"/>
        <v>51413540.289999999</v>
      </c>
      <c r="P6606" s="10">
        <f>O6606-J6606</f>
        <v>-8586459.7100000009</v>
      </c>
    </row>
    <row r="6607" spans="1:16" x14ac:dyDescent="0.25">
      <c r="A6607" s="3">
        <v>22885103</v>
      </c>
      <c r="B6607" s="3" t="s">
        <v>1463</v>
      </c>
      <c r="C6607" s="4">
        <v>101121</v>
      </c>
      <c r="D6607" s="3" t="s">
        <v>3600</v>
      </c>
      <c r="E6607" s="3" t="s">
        <v>3</v>
      </c>
      <c r="F6607" s="4" t="s">
        <v>4</v>
      </c>
      <c r="G6607" s="3">
        <v>84025</v>
      </c>
      <c r="H6607" s="3" t="s">
        <v>3193</v>
      </c>
      <c r="I6607" s="3" t="s">
        <v>3999</v>
      </c>
      <c r="J6607" s="8">
        <v>2749732.55</v>
      </c>
      <c r="K6607" s="12">
        <f>IFERROR(VLOOKUP($A6607,[1]Piv!$B:$C,2,FALSE),0)</f>
        <v>0</v>
      </c>
      <c r="L6607" s="12">
        <f>IFERROR(VLOOKUP($A6607,'[2]FINAL (2)'!$A$1:$F$7700,3,FALSE),0)</f>
        <v>2733155.05</v>
      </c>
      <c r="M6607" s="12">
        <f>IFERROR(VLOOKUP($A6607,'[2]FINAL (2)'!$A$1:$F$7700,5,FALSE),0)</f>
        <v>0</v>
      </c>
      <c r="N6607" s="12">
        <f>IFERROR(VLOOKUP($A6607,[3]Sheet3!$A$1:$C$4542,3,FALSE),0)</f>
        <v>0</v>
      </c>
      <c r="O6607" s="10">
        <f t="shared" si="104"/>
        <v>2733155.05</v>
      </c>
      <c r="P6607" s="10">
        <f>O6607-J6607</f>
        <v>-16577.5</v>
      </c>
    </row>
    <row r="6608" spans="1:16" x14ac:dyDescent="0.25">
      <c r="A6608" s="3">
        <v>23112096</v>
      </c>
      <c r="B6608" s="3" t="s">
        <v>2336</v>
      </c>
      <c r="C6608" s="4">
        <v>101121</v>
      </c>
      <c r="D6608" s="3" t="s">
        <v>3600</v>
      </c>
      <c r="E6608" s="3" t="s">
        <v>3</v>
      </c>
      <c r="F6608" s="4" t="s">
        <v>4</v>
      </c>
      <c r="G6608" s="3">
        <v>84025</v>
      </c>
      <c r="H6608" s="3" t="s">
        <v>3193</v>
      </c>
      <c r="I6608" s="3" t="s">
        <v>3999</v>
      </c>
      <c r="J6608" s="8">
        <v>1721095.18</v>
      </c>
      <c r="K6608" s="12">
        <f>IFERROR(VLOOKUP($A6608,[1]Piv!$B:$C,2,FALSE),0)</f>
        <v>0</v>
      </c>
      <c r="L6608" s="12">
        <f>IFERROR(VLOOKUP($A6608,'[2]FINAL (2)'!$A$1:$F$7700,3,FALSE),0)</f>
        <v>250730.13</v>
      </c>
      <c r="M6608" s="12">
        <f>IFERROR(VLOOKUP($A6608,'[2]FINAL (2)'!$A$1:$F$7700,5,FALSE),0)</f>
        <v>0</v>
      </c>
      <c r="N6608" s="12">
        <f>IFERROR(VLOOKUP($A6608,[3]Sheet3!$A$1:$C$4542,3,FALSE),0)</f>
        <v>1000000</v>
      </c>
      <c r="O6608" s="10">
        <f t="shared" si="104"/>
        <v>1250730.1299999999</v>
      </c>
      <c r="P6608" s="10">
        <f>O6608-J6608</f>
        <v>-470365.05000000005</v>
      </c>
    </row>
    <row r="6609" spans="1:16" x14ac:dyDescent="0.25">
      <c r="A6609" s="3">
        <v>23857563</v>
      </c>
      <c r="B6609" s="3" t="s">
        <v>490</v>
      </c>
      <c r="C6609" s="4">
        <v>101121</v>
      </c>
      <c r="D6609" s="3" t="s">
        <v>3600</v>
      </c>
      <c r="E6609" s="3" t="s">
        <v>3</v>
      </c>
      <c r="F6609" s="4" t="s">
        <v>4</v>
      </c>
      <c r="G6609" s="3">
        <v>84025</v>
      </c>
      <c r="H6609" s="3" t="s">
        <v>3193</v>
      </c>
      <c r="I6609" s="3" t="s">
        <v>3999</v>
      </c>
      <c r="J6609" s="8">
        <v>500000</v>
      </c>
      <c r="K6609" s="12">
        <f>IFERROR(VLOOKUP($A6609,[1]Piv!$B:$C,2,FALSE),0)</f>
        <v>111171.41</v>
      </c>
      <c r="L6609" s="12">
        <f>IFERROR(VLOOKUP($A6609,'[2]FINAL (2)'!$A$1:$F$7700,3,FALSE),0)</f>
        <v>0</v>
      </c>
      <c r="M6609" s="12">
        <f>IFERROR(VLOOKUP($A6609,'[2]FINAL (2)'!$A$1:$F$7700,5,FALSE),0)</f>
        <v>0</v>
      </c>
      <c r="N6609" s="12">
        <f>IFERROR(VLOOKUP($A6609,[3]Sheet3!$A$1:$C$4542,3,FALSE),0)</f>
        <v>0</v>
      </c>
      <c r="O6609" s="10">
        <f t="shared" si="104"/>
        <v>111171.41</v>
      </c>
      <c r="P6609" s="10">
        <f>O6609-J6609</f>
        <v>-388828.58999999997</v>
      </c>
    </row>
    <row r="6610" spans="1:16" x14ac:dyDescent="0.25">
      <c r="A6610" s="3">
        <v>24279366</v>
      </c>
      <c r="B6610" s="3" t="s">
        <v>471</v>
      </c>
      <c r="C6610" s="4">
        <v>101121</v>
      </c>
      <c r="D6610" s="3" t="s">
        <v>3600</v>
      </c>
      <c r="E6610" s="3" t="s">
        <v>3</v>
      </c>
      <c r="F6610" s="4" t="s">
        <v>4</v>
      </c>
      <c r="G6610" s="3">
        <v>84025</v>
      </c>
      <c r="H6610" s="3" t="s">
        <v>3193</v>
      </c>
      <c r="I6610" s="3" t="s">
        <v>3999</v>
      </c>
      <c r="J6610" s="8">
        <v>1020229.07</v>
      </c>
      <c r="K6610" s="12">
        <f>IFERROR(VLOOKUP($A6610,[1]Piv!$B:$C,2,FALSE),0)</f>
        <v>0</v>
      </c>
      <c r="L6610" s="12">
        <f>IFERROR(VLOOKUP($A6610,'[2]FINAL (2)'!$A$1:$F$7700,3,FALSE),0)</f>
        <v>1013486.06</v>
      </c>
      <c r="M6610" s="12">
        <f>IFERROR(VLOOKUP($A6610,'[2]FINAL (2)'!$A$1:$F$7700,5,FALSE),0)</f>
        <v>0</v>
      </c>
      <c r="N6610" s="12">
        <f>IFERROR(VLOOKUP($A6610,[3]Sheet3!$A$1:$C$4542,3,FALSE),0)</f>
        <v>0</v>
      </c>
      <c r="O6610" s="10">
        <f t="shared" si="104"/>
        <v>1013486.06</v>
      </c>
      <c r="P6610" s="10">
        <f>O6610-J6610</f>
        <v>-6743.0099999998929</v>
      </c>
    </row>
    <row r="6611" spans="1:16" x14ac:dyDescent="0.25">
      <c r="A6611" s="3">
        <v>10043088</v>
      </c>
      <c r="B6611" s="3" t="s">
        <v>1561</v>
      </c>
      <c r="C6611" s="4">
        <v>101123</v>
      </c>
      <c r="D6611" s="3" t="s">
        <v>3601</v>
      </c>
      <c r="E6611" s="3" t="s">
        <v>3</v>
      </c>
      <c r="F6611" s="4" t="s">
        <v>4</v>
      </c>
      <c r="G6611" s="3">
        <v>88684</v>
      </c>
      <c r="H6611" s="3" t="s">
        <v>3238</v>
      </c>
      <c r="I6611" s="3" t="s">
        <v>3999</v>
      </c>
      <c r="J6611" s="8">
        <v>300000</v>
      </c>
      <c r="K6611" s="12">
        <f>IFERROR(VLOOKUP($A6611,[1]Piv!$B:$C,2,FALSE),0)</f>
        <v>0</v>
      </c>
      <c r="L6611" s="12">
        <f>IFERROR(VLOOKUP($A6611,'[2]FINAL (2)'!$A$1:$F$7700,3,FALSE),0)</f>
        <v>0</v>
      </c>
      <c r="M6611" s="12">
        <f>IFERROR(VLOOKUP($A6611,'[2]FINAL (2)'!$A$1:$F$7700,5,FALSE),0)</f>
        <v>0</v>
      </c>
      <c r="N6611" s="12">
        <f>IFERROR(VLOOKUP($A6611,[3]Sheet3!$A$1:$C$4542,3,FALSE),0)</f>
        <v>300000</v>
      </c>
      <c r="O6611" s="10">
        <f t="shared" si="104"/>
        <v>300000</v>
      </c>
      <c r="P6611" s="10">
        <f>O6611-J6611</f>
        <v>0</v>
      </c>
    </row>
    <row r="6612" spans="1:16" x14ac:dyDescent="0.25">
      <c r="A6612" s="3">
        <v>14113482</v>
      </c>
      <c r="B6612" s="3" t="s">
        <v>947</v>
      </c>
      <c r="C6612" s="4">
        <v>101123</v>
      </c>
      <c r="D6612" s="3" t="s">
        <v>3601</v>
      </c>
      <c r="E6612" s="3" t="s">
        <v>3</v>
      </c>
      <c r="F6612" s="4" t="s">
        <v>4</v>
      </c>
      <c r="G6612" s="3">
        <v>88684</v>
      </c>
      <c r="H6612" s="3" t="s">
        <v>3238</v>
      </c>
      <c r="I6612" s="3" t="s">
        <v>3999</v>
      </c>
      <c r="J6612" s="8">
        <v>6960515.1899999995</v>
      </c>
      <c r="K6612" s="12">
        <f>IFERROR(VLOOKUP($A6612,[1]Piv!$B:$C,2,FALSE),0)</f>
        <v>0</v>
      </c>
      <c r="L6612" s="12">
        <f>IFERROR(VLOOKUP($A6612,'[2]FINAL (2)'!$A$1:$F$7700,3,FALSE),0)</f>
        <v>2807010.14</v>
      </c>
      <c r="M6612" s="12">
        <f>IFERROR(VLOOKUP($A6612,'[2]FINAL (2)'!$A$1:$F$7700,5,FALSE),0)</f>
        <v>0</v>
      </c>
      <c r="N6612" s="12">
        <f>IFERROR(VLOOKUP($A6612,[3]Sheet3!$A$1:$C$4542,3,FALSE),0)</f>
        <v>4100000</v>
      </c>
      <c r="O6612" s="10">
        <f t="shared" si="104"/>
        <v>6907010.1400000006</v>
      </c>
      <c r="P6612" s="10">
        <f>O6612-J6612</f>
        <v>-53505.049999998882</v>
      </c>
    </row>
    <row r="6613" spans="1:16" x14ac:dyDescent="0.25">
      <c r="A6613" s="3">
        <v>14904999</v>
      </c>
      <c r="B6613" s="3" t="s">
        <v>8618</v>
      </c>
      <c r="C6613" s="4">
        <v>101123</v>
      </c>
      <c r="D6613" s="3" t="s">
        <v>3601</v>
      </c>
      <c r="E6613" s="3" t="s">
        <v>3</v>
      </c>
      <c r="F6613" s="4" t="s">
        <v>12</v>
      </c>
      <c r="G6613" s="3">
        <v>124361</v>
      </c>
      <c r="H6613" s="3" t="s">
        <v>8829</v>
      </c>
      <c r="I6613" s="3" t="s">
        <v>3999</v>
      </c>
      <c r="J6613" s="8">
        <v>0</v>
      </c>
      <c r="K6613" s="12">
        <f>IFERROR(VLOOKUP($A6613,[1]Piv!$B:$C,2,FALSE),0)</f>
        <v>0</v>
      </c>
      <c r="L6613" s="12">
        <f>IFERROR(VLOOKUP($A6613,'[2]FINAL (2)'!$A$1:$F$7700,3,FALSE),0)</f>
        <v>0</v>
      </c>
      <c r="M6613" s="12">
        <f>IFERROR(VLOOKUP($A6613,'[2]FINAL (2)'!$A$1:$F$7700,5,FALSE),0)</f>
        <v>0</v>
      </c>
      <c r="N6613" s="12">
        <f>IFERROR(VLOOKUP($A6613,[3]Sheet3!$A$1:$C$4542,3,FALSE),0)</f>
        <v>0</v>
      </c>
      <c r="O6613" s="10">
        <f t="shared" si="104"/>
        <v>0</v>
      </c>
      <c r="P6613"/>
    </row>
    <row r="6614" spans="1:16" x14ac:dyDescent="0.25">
      <c r="A6614" s="3">
        <v>4432905</v>
      </c>
      <c r="B6614" s="3" t="s">
        <v>2106</v>
      </c>
      <c r="C6614" s="4">
        <v>101124</v>
      </c>
      <c r="D6614" s="3" t="s">
        <v>3342</v>
      </c>
      <c r="E6614" s="3" t="s">
        <v>3</v>
      </c>
      <c r="F6614" s="4" t="s">
        <v>4</v>
      </c>
      <c r="G6614" s="3">
        <v>130810</v>
      </c>
      <c r="H6614" s="3" t="s">
        <v>3203</v>
      </c>
      <c r="I6614" s="3" t="s">
        <v>3999</v>
      </c>
      <c r="J6614" s="8">
        <v>1100000</v>
      </c>
      <c r="K6614" s="12">
        <f>IFERROR(VLOOKUP($A6614,[1]Piv!$B:$C,2,FALSE),0)</f>
        <v>0</v>
      </c>
      <c r="L6614" s="12">
        <f>IFERROR(VLOOKUP($A6614,'[2]FINAL (2)'!$A$1:$F$7700,3,FALSE),0)</f>
        <v>754481.75</v>
      </c>
      <c r="M6614" s="12">
        <f>IFERROR(VLOOKUP($A6614,'[2]FINAL (2)'!$A$1:$F$7700,5,FALSE),0)</f>
        <v>0</v>
      </c>
      <c r="N6614" s="12">
        <f>IFERROR(VLOOKUP($A6614,[3]Sheet3!$A$1:$C$4542,3,FALSE),0)</f>
        <v>1100000</v>
      </c>
      <c r="O6614" s="10">
        <f t="shared" si="104"/>
        <v>1854481.75</v>
      </c>
      <c r="P6614" s="10">
        <f>O6614-J6614</f>
        <v>754481.75</v>
      </c>
    </row>
    <row r="6615" spans="1:16" x14ac:dyDescent="0.25">
      <c r="A6615" s="3">
        <v>16936325</v>
      </c>
      <c r="B6615" s="3" t="s">
        <v>2320</v>
      </c>
      <c r="C6615" s="4">
        <v>101124</v>
      </c>
      <c r="D6615" s="3" t="s">
        <v>3342</v>
      </c>
      <c r="E6615" s="3" t="s">
        <v>3</v>
      </c>
      <c r="F6615" s="4" t="s">
        <v>4</v>
      </c>
      <c r="G6615" s="3">
        <v>130810</v>
      </c>
      <c r="H6615" s="3" t="s">
        <v>3203</v>
      </c>
      <c r="I6615" s="3" t="s">
        <v>3999</v>
      </c>
      <c r="J6615" s="8">
        <v>110000</v>
      </c>
      <c r="K6615" s="12">
        <f>IFERROR(VLOOKUP($A6615,[1]Piv!$B:$C,2,FALSE),0)</f>
        <v>61390.14</v>
      </c>
      <c r="L6615" s="12">
        <f>IFERROR(VLOOKUP($A6615,'[2]FINAL (2)'!$A$1:$F$7700,3,FALSE),0)</f>
        <v>350613.27</v>
      </c>
      <c r="M6615" s="12">
        <f>IFERROR(VLOOKUP($A6615,'[2]FINAL (2)'!$A$1:$F$7700,5,FALSE),0)</f>
        <v>0</v>
      </c>
      <c r="N6615" s="12">
        <f>IFERROR(VLOOKUP($A6615,[3]Sheet3!$A$1:$C$4542,3,FALSE),0)</f>
        <v>0</v>
      </c>
      <c r="O6615" s="10">
        <f t="shared" si="104"/>
        <v>412003.41000000003</v>
      </c>
      <c r="P6615" s="10">
        <f>O6615-J6615</f>
        <v>302003.41000000003</v>
      </c>
    </row>
    <row r="6616" spans="1:16" x14ac:dyDescent="0.25">
      <c r="A6616" s="3">
        <v>21065893</v>
      </c>
      <c r="B6616" s="3" t="s">
        <v>680</v>
      </c>
      <c r="C6616" s="4">
        <v>101124</v>
      </c>
      <c r="D6616" s="3" t="s">
        <v>3342</v>
      </c>
      <c r="E6616" s="3" t="s">
        <v>3</v>
      </c>
      <c r="F6616" s="4" t="s">
        <v>4</v>
      </c>
      <c r="G6616" s="3">
        <v>130810</v>
      </c>
      <c r="H6616" s="3" t="s">
        <v>3203</v>
      </c>
      <c r="I6616" s="3" t="s">
        <v>3999</v>
      </c>
      <c r="J6616" s="8">
        <v>2236599.5699999998</v>
      </c>
      <c r="K6616" s="12">
        <f>IFERROR(VLOOKUP($A6616,[1]Piv!$B:$C,2,FALSE),0)</f>
        <v>1411751.94</v>
      </c>
      <c r="L6616" s="12">
        <f>IFERROR(VLOOKUP($A6616,'[2]FINAL (2)'!$A$1:$F$7700,3,FALSE),0)</f>
        <v>505066.38</v>
      </c>
      <c r="M6616" s="12">
        <f>IFERROR(VLOOKUP($A6616,'[2]FINAL (2)'!$A$1:$F$7700,5,FALSE),0)</f>
        <v>0</v>
      </c>
      <c r="N6616" s="12">
        <f>IFERROR(VLOOKUP($A6616,[3]Sheet3!$A$1:$C$4542,3,FALSE),0)</f>
        <v>0</v>
      </c>
      <c r="O6616" s="10">
        <f t="shared" si="104"/>
        <v>1916818.3199999998</v>
      </c>
      <c r="P6616" s="10">
        <f>O6616-J6616</f>
        <v>-319781.25</v>
      </c>
    </row>
    <row r="6617" spans="1:16" x14ac:dyDescent="0.25">
      <c r="A6617" s="3">
        <v>16048795</v>
      </c>
      <c r="B6617" s="3" t="s">
        <v>2629</v>
      </c>
      <c r="C6617" s="4">
        <v>101125</v>
      </c>
      <c r="D6617" s="3" t="s">
        <v>3900</v>
      </c>
      <c r="E6617" s="3" t="s">
        <v>3</v>
      </c>
      <c r="F6617" s="4" t="s">
        <v>4</v>
      </c>
      <c r="G6617" s="3">
        <v>74129</v>
      </c>
      <c r="H6617" s="3" t="s">
        <v>3202</v>
      </c>
      <c r="I6617" s="3" t="s">
        <v>3999</v>
      </c>
      <c r="J6617" s="8">
        <v>2291604.25</v>
      </c>
      <c r="K6617" s="12">
        <f>IFERROR(VLOOKUP($A6617,[1]Piv!$B:$C,2,FALSE),0)</f>
        <v>0</v>
      </c>
      <c r="L6617" s="12">
        <f>IFERROR(VLOOKUP($A6617,'[2]FINAL (2)'!$A$1:$F$7700,3,FALSE),0)</f>
        <v>375736.17</v>
      </c>
      <c r="M6617" s="12">
        <f>IFERROR(VLOOKUP($A6617,'[2]FINAL (2)'!$A$1:$F$7700,5,FALSE),0)</f>
        <v>0</v>
      </c>
      <c r="N6617" s="12">
        <f>IFERROR(VLOOKUP($A6617,[3]Sheet3!$A$1:$C$4542,3,FALSE),0)</f>
        <v>1664000</v>
      </c>
      <c r="O6617" s="10">
        <f t="shared" si="104"/>
        <v>2039736.17</v>
      </c>
      <c r="P6617" s="10">
        <f>O6617-J6617</f>
        <v>-251868.08000000007</v>
      </c>
    </row>
    <row r="6618" spans="1:16" x14ac:dyDescent="0.25">
      <c r="A6618" s="3">
        <v>16159804</v>
      </c>
      <c r="B6618" s="3" t="s">
        <v>833</v>
      </c>
      <c r="C6618" s="4">
        <v>101125</v>
      </c>
      <c r="D6618" s="3" t="s">
        <v>3900</v>
      </c>
      <c r="E6618" s="3" t="s">
        <v>3</v>
      </c>
      <c r="F6618" s="4" t="s">
        <v>4</v>
      </c>
      <c r="G6618" s="3">
        <v>133932</v>
      </c>
      <c r="H6618" s="3" t="s">
        <v>3251</v>
      </c>
      <c r="I6618" s="3" t="s">
        <v>3999</v>
      </c>
      <c r="J6618" s="8">
        <v>2344254.52</v>
      </c>
      <c r="K6618" s="12">
        <f>IFERROR(VLOOKUP($A6618,[1]Piv!$B:$C,2,FALSE),0)</f>
        <v>0</v>
      </c>
      <c r="L6618" s="12">
        <f>IFERROR(VLOOKUP($A6618,'[2]FINAL (2)'!$A$1:$F$7700,3,FALSE),0)</f>
        <v>0</v>
      </c>
      <c r="M6618" s="12">
        <f>IFERROR(VLOOKUP($A6618,'[2]FINAL (2)'!$A$1:$F$7700,5,FALSE),0)</f>
        <v>383836.35</v>
      </c>
      <c r="N6618" s="12">
        <f>IFERROR(VLOOKUP($A6618,[3]Sheet3!$A$1:$C$4542,3,FALSE),0)</f>
        <v>1728000</v>
      </c>
      <c r="O6618" s="10">
        <f t="shared" si="104"/>
        <v>2111836.35</v>
      </c>
      <c r="P6618" s="10">
        <f>O6618-J6618</f>
        <v>-232418.16999999993</v>
      </c>
    </row>
    <row r="6619" spans="1:16" x14ac:dyDescent="0.25">
      <c r="A6619" s="3">
        <v>17274383</v>
      </c>
      <c r="B6619" s="3" t="s">
        <v>8619</v>
      </c>
      <c r="C6619" s="4">
        <v>101887</v>
      </c>
      <c r="D6619" s="3" t="s">
        <v>4747</v>
      </c>
      <c r="E6619" s="3" t="s">
        <v>3</v>
      </c>
      <c r="F6619" s="4" t="s">
        <v>4</v>
      </c>
      <c r="G6619" s="3">
        <v>129943</v>
      </c>
      <c r="H6619" s="3" t="s">
        <v>3204</v>
      </c>
      <c r="I6619" s="3" t="s">
        <v>3999</v>
      </c>
      <c r="J6619" s="8">
        <v>5209038.6099999994</v>
      </c>
      <c r="K6619" s="12">
        <f>IFERROR(VLOOKUP($A6619,[1]Piv!$B:$C,2,FALSE),0)</f>
        <v>34819.68</v>
      </c>
      <c r="L6619" s="12">
        <f>IFERROR(VLOOKUP($A6619,'[2]FINAL (2)'!$A$1:$F$7700,3,FALSE),0)</f>
        <v>1006025.75</v>
      </c>
      <c r="M6619" s="12">
        <f>IFERROR(VLOOKUP($A6619,'[2]FINAL (2)'!$A$1:$F$7700,5,FALSE),0)</f>
        <v>0</v>
      </c>
      <c r="N6619" s="12">
        <f>IFERROR(VLOOKUP($A6619,[3]Sheet3!$A$1:$C$4542,3,FALSE),0)</f>
        <v>3000000</v>
      </c>
      <c r="O6619" s="10">
        <f t="shared" si="104"/>
        <v>4040845.43</v>
      </c>
      <c r="P6619" s="10">
        <f>O6619-J6619</f>
        <v>-1168193.1799999992</v>
      </c>
    </row>
    <row r="6620" spans="1:16" x14ac:dyDescent="0.25">
      <c r="A6620" s="3">
        <v>15184365</v>
      </c>
      <c r="B6620" s="3" t="s">
        <v>8620</v>
      </c>
      <c r="C6620" s="4">
        <v>101887</v>
      </c>
      <c r="D6620" s="3" t="s">
        <v>4747</v>
      </c>
      <c r="E6620" s="3" t="s">
        <v>3</v>
      </c>
      <c r="F6620" s="4" t="s">
        <v>12</v>
      </c>
      <c r="G6620" s="3"/>
      <c r="H6620" s="3"/>
      <c r="I6620" s="3"/>
      <c r="J6620" s="8">
        <v>0</v>
      </c>
      <c r="K6620" s="12">
        <f>IFERROR(VLOOKUP($A6620,[1]Piv!$B:$C,2,FALSE),0)</f>
        <v>0</v>
      </c>
      <c r="L6620" s="12">
        <f>IFERROR(VLOOKUP($A6620,'[2]FINAL (2)'!$A$1:$F$7700,3,FALSE),0)</f>
        <v>0</v>
      </c>
      <c r="M6620" s="12">
        <f>IFERROR(VLOOKUP($A6620,'[2]FINAL (2)'!$A$1:$F$7700,5,FALSE),0)</f>
        <v>0</v>
      </c>
      <c r="N6620" s="12">
        <f>IFERROR(VLOOKUP($A6620,[3]Sheet3!$A$1:$C$4542,3,FALSE),0)</f>
        <v>0</v>
      </c>
      <c r="O6620" s="10">
        <f t="shared" si="104"/>
        <v>0</v>
      </c>
      <c r="P6620"/>
    </row>
    <row r="6621" spans="1:16" x14ac:dyDescent="0.25">
      <c r="A6621" s="3">
        <v>6601205</v>
      </c>
      <c r="B6621" s="3" t="s">
        <v>3033</v>
      </c>
      <c r="C6621" s="4">
        <v>101126</v>
      </c>
      <c r="D6621" s="3" t="s">
        <v>574</v>
      </c>
      <c r="E6621" s="3" t="s">
        <v>3</v>
      </c>
      <c r="F6621" s="4" t="s">
        <v>4</v>
      </c>
      <c r="G6621" s="3">
        <v>27768</v>
      </c>
      <c r="H6621" s="3" t="s">
        <v>3194</v>
      </c>
      <c r="I6621" s="3" t="s">
        <v>3999</v>
      </c>
      <c r="J6621" s="8">
        <v>47611375</v>
      </c>
      <c r="K6621" s="12">
        <f>IFERROR(VLOOKUP($A6621,[1]Piv!$B:$C,2,FALSE),0)</f>
        <v>1986227.83</v>
      </c>
      <c r="L6621" s="12">
        <f>IFERROR(VLOOKUP($A6621,'[2]FINAL (2)'!$A$1:$F$7700,3,FALSE),0)</f>
        <v>0</v>
      </c>
      <c r="M6621" s="12">
        <f>IFERROR(VLOOKUP($A6621,'[2]FINAL (2)'!$A$1:$F$7700,5,FALSE),0)</f>
        <v>0</v>
      </c>
      <c r="N6621" s="12">
        <f>IFERROR(VLOOKUP($A6621,[3]Sheet3!$A$1:$C$4542,3,FALSE),0)</f>
        <v>34011375</v>
      </c>
      <c r="O6621" s="10">
        <f t="shared" si="104"/>
        <v>35997602.829999998</v>
      </c>
      <c r="P6621" s="10">
        <f>O6621-J6621</f>
        <v>-11613772.170000002</v>
      </c>
    </row>
    <row r="6622" spans="1:16" x14ac:dyDescent="0.25">
      <c r="A6622" s="3">
        <v>7312634</v>
      </c>
      <c r="B6622" s="3" t="s">
        <v>573</v>
      </c>
      <c r="C6622" s="4">
        <v>101126</v>
      </c>
      <c r="D6622" s="3" t="s">
        <v>574</v>
      </c>
      <c r="E6622" s="3" t="s">
        <v>3</v>
      </c>
      <c r="F6622" s="4" t="s">
        <v>4</v>
      </c>
      <c r="G6622" s="3">
        <v>27768</v>
      </c>
      <c r="H6622" s="3" t="s">
        <v>3194</v>
      </c>
      <c r="I6622" s="3" t="s">
        <v>3999</v>
      </c>
      <c r="J6622" s="8">
        <v>24000000</v>
      </c>
      <c r="K6622" s="12">
        <f>IFERROR(VLOOKUP($A6622,[1]Piv!$B:$C,2,FALSE),0)</f>
        <v>1017986.25</v>
      </c>
      <c r="L6622" s="12">
        <f>IFERROR(VLOOKUP($A6622,'[2]FINAL (2)'!$A$1:$F$7700,3,FALSE),0)</f>
        <v>0</v>
      </c>
      <c r="M6622" s="12">
        <f>IFERROR(VLOOKUP($A6622,'[2]FINAL (2)'!$A$1:$F$7700,5,FALSE),0)</f>
        <v>400198.42</v>
      </c>
      <c r="N6622" s="12">
        <f>IFERROR(VLOOKUP($A6622,[3]Sheet3!$A$1:$C$4542,3,FALSE),0)</f>
        <v>23000000</v>
      </c>
      <c r="O6622" s="10">
        <f t="shared" si="104"/>
        <v>24418184.670000002</v>
      </c>
      <c r="P6622" s="10">
        <f>O6622-J6622</f>
        <v>418184.67000000179</v>
      </c>
    </row>
    <row r="6623" spans="1:16" x14ac:dyDescent="0.25">
      <c r="A6623" s="3">
        <v>18690890</v>
      </c>
      <c r="B6623" s="3" t="s">
        <v>1552</v>
      </c>
      <c r="C6623" s="4">
        <v>101126</v>
      </c>
      <c r="D6623" s="3" t="s">
        <v>574</v>
      </c>
      <c r="E6623" s="3" t="s">
        <v>3</v>
      </c>
      <c r="F6623" s="4" t="s">
        <v>4</v>
      </c>
      <c r="G6623" s="3">
        <v>27768</v>
      </c>
      <c r="H6623" s="3" t="s">
        <v>3194</v>
      </c>
      <c r="I6623" s="3" t="s">
        <v>3999</v>
      </c>
      <c r="J6623" s="8">
        <v>26340000</v>
      </c>
      <c r="K6623" s="12">
        <f>IFERROR(VLOOKUP($A6623,[1]Piv!$B:$C,2,FALSE),0)</f>
        <v>1006264.87</v>
      </c>
      <c r="L6623" s="12">
        <f>IFERROR(VLOOKUP($A6623,'[2]FINAL (2)'!$A$1:$F$7700,3,FALSE),0)</f>
        <v>0</v>
      </c>
      <c r="M6623" s="12">
        <f>IFERROR(VLOOKUP($A6623,'[2]FINAL (2)'!$A$1:$F$7700,5,FALSE),0)</f>
        <v>500742.82</v>
      </c>
      <c r="N6623" s="12">
        <f>IFERROR(VLOOKUP($A6623,[3]Sheet3!$A$1:$C$4542,3,FALSE),0)</f>
        <v>5503009.1500000004</v>
      </c>
      <c r="O6623" s="10">
        <f t="shared" si="104"/>
        <v>7010016.8399999999</v>
      </c>
      <c r="P6623" s="10">
        <f>O6623-J6623</f>
        <v>-19329983.16</v>
      </c>
    </row>
    <row r="6624" spans="1:16" x14ac:dyDescent="0.25">
      <c r="A6624" s="3">
        <v>10317466</v>
      </c>
      <c r="B6624" s="3" t="s">
        <v>2601</v>
      </c>
      <c r="C6624" s="4">
        <v>101127</v>
      </c>
      <c r="D6624" s="3" t="s">
        <v>755</v>
      </c>
      <c r="E6624" s="3" t="s">
        <v>3</v>
      </c>
      <c r="F6624" s="4" t="s">
        <v>4</v>
      </c>
      <c r="G6624" s="3">
        <v>133095</v>
      </c>
      <c r="H6624" s="3" t="s">
        <v>3233</v>
      </c>
      <c r="I6624" s="3" t="s">
        <v>3999</v>
      </c>
      <c r="J6624" s="8">
        <v>19000000</v>
      </c>
      <c r="K6624" s="12">
        <f>IFERROR(VLOOKUP($A6624,[1]Piv!$B:$C,2,FALSE),0)</f>
        <v>14099726.9</v>
      </c>
      <c r="L6624" s="12">
        <f>IFERROR(VLOOKUP($A6624,'[2]FINAL (2)'!$A$1:$F$7700,3,FALSE),0)</f>
        <v>0</v>
      </c>
      <c r="M6624" s="12">
        <f>IFERROR(VLOOKUP($A6624,'[2]FINAL (2)'!$A$1:$F$7700,5,FALSE),0)</f>
        <v>0</v>
      </c>
      <c r="N6624" s="12">
        <f>IFERROR(VLOOKUP($A6624,[3]Sheet3!$A$1:$C$4542,3,FALSE),0)</f>
        <v>0</v>
      </c>
      <c r="O6624" s="10">
        <f t="shared" si="104"/>
        <v>14099726.9</v>
      </c>
      <c r="P6624" s="10">
        <f>O6624-J6624</f>
        <v>-4900273.0999999996</v>
      </c>
    </row>
    <row r="6625" spans="1:16" x14ac:dyDescent="0.25">
      <c r="A6625" s="3">
        <v>22451793</v>
      </c>
      <c r="B6625" s="3" t="s">
        <v>754</v>
      </c>
      <c r="C6625" s="4">
        <v>101127</v>
      </c>
      <c r="D6625" s="3" t="s">
        <v>755</v>
      </c>
      <c r="E6625" s="3" t="s">
        <v>3</v>
      </c>
      <c r="F6625" s="4" t="s">
        <v>4</v>
      </c>
      <c r="G6625" s="3">
        <v>133095</v>
      </c>
      <c r="H6625" s="3" t="s">
        <v>3233</v>
      </c>
      <c r="I6625" s="3" t="s">
        <v>3999</v>
      </c>
      <c r="J6625" s="8">
        <v>7510623.3799999999</v>
      </c>
      <c r="K6625" s="12">
        <f>IFERROR(VLOOKUP($A6625,[1]Piv!$B:$C,2,FALSE),0)</f>
        <v>0</v>
      </c>
      <c r="L6625" s="12">
        <f>IFERROR(VLOOKUP($A6625,'[2]FINAL (2)'!$A$1:$F$7700,3,FALSE),0)</f>
        <v>7507082.2699999996</v>
      </c>
      <c r="M6625" s="12">
        <f>IFERROR(VLOOKUP($A6625,'[2]FINAL (2)'!$A$1:$F$7700,5,FALSE),0)</f>
        <v>0</v>
      </c>
      <c r="N6625" s="12">
        <f>IFERROR(VLOOKUP($A6625,[3]Sheet3!$A$1:$C$4542,3,FALSE),0)</f>
        <v>0</v>
      </c>
      <c r="O6625" s="10">
        <f t="shared" si="104"/>
        <v>7507082.2699999996</v>
      </c>
      <c r="P6625" s="10">
        <f>O6625-J6625</f>
        <v>-3541.1100000003353</v>
      </c>
    </row>
    <row r="6626" spans="1:16" x14ac:dyDescent="0.25">
      <c r="A6626" s="3">
        <v>3832047</v>
      </c>
      <c r="B6626" s="3" t="s">
        <v>8621</v>
      </c>
      <c r="C6626" s="4">
        <v>101129</v>
      </c>
      <c r="D6626" s="3" t="s">
        <v>9</v>
      </c>
      <c r="E6626" s="3" t="s">
        <v>3</v>
      </c>
      <c r="F6626" s="4" t="s">
        <v>12</v>
      </c>
      <c r="G6626" s="3"/>
      <c r="H6626" s="3"/>
      <c r="I6626" s="3"/>
      <c r="J6626" s="8">
        <v>0</v>
      </c>
      <c r="K6626" s="12">
        <f>IFERROR(VLOOKUP($A6626,[1]Piv!$B:$C,2,FALSE),0)</f>
        <v>0</v>
      </c>
      <c r="L6626" s="12">
        <f>IFERROR(VLOOKUP($A6626,'[2]FINAL (2)'!$A$1:$F$7700,3,FALSE),0)</f>
        <v>0</v>
      </c>
      <c r="M6626" s="12">
        <f>IFERROR(VLOOKUP($A6626,'[2]FINAL (2)'!$A$1:$F$7700,5,FALSE),0)</f>
        <v>0</v>
      </c>
      <c r="N6626" s="12">
        <f>IFERROR(VLOOKUP($A6626,[3]Sheet3!$A$1:$C$4542,3,FALSE),0)</f>
        <v>0</v>
      </c>
      <c r="O6626" s="10">
        <f t="shared" si="104"/>
        <v>0</v>
      </c>
      <c r="P6626"/>
    </row>
    <row r="6627" spans="1:16" x14ac:dyDescent="0.25">
      <c r="A6627" s="3">
        <v>6336871</v>
      </c>
      <c r="B6627" s="3" t="s">
        <v>8</v>
      </c>
      <c r="C6627" s="4">
        <v>101129</v>
      </c>
      <c r="D6627" s="3" t="s">
        <v>9</v>
      </c>
      <c r="E6627" s="3" t="s">
        <v>3</v>
      </c>
      <c r="F6627" s="4" t="s">
        <v>4</v>
      </c>
      <c r="G6627" s="3">
        <v>135991</v>
      </c>
      <c r="H6627" s="3" t="s">
        <v>3273</v>
      </c>
      <c r="I6627" s="3" t="s">
        <v>3999</v>
      </c>
      <c r="J6627" s="8">
        <v>8500000</v>
      </c>
      <c r="K6627" s="12">
        <f>IFERROR(VLOOKUP($A6627,[1]Piv!$B:$C,2,FALSE),0)</f>
        <v>0</v>
      </c>
      <c r="L6627" s="12">
        <f>IFERROR(VLOOKUP($A6627,'[2]FINAL (2)'!$A$1:$F$7700,3,FALSE),0)</f>
        <v>0</v>
      </c>
      <c r="M6627" s="12">
        <f>IFERROR(VLOOKUP($A6627,'[2]FINAL (2)'!$A$1:$F$7700,5,FALSE),0)</f>
        <v>0</v>
      </c>
      <c r="N6627" s="12">
        <f>IFERROR(VLOOKUP($A6627,[3]Sheet3!$A$1:$C$4542,3,FALSE),0)</f>
        <v>8500000</v>
      </c>
      <c r="O6627" s="10">
        <f t="shared" si="104"/>
        <v>8500000</v>
      </c>
      <c r="P6627" s="10">
        <f>O6627-J6627</f>
        <v>0</v>
      </c>
    </row>
    <row r="6628" spans="1:16" x14ac:dyDescent="0.25">
      <c r="A6628" s="3">
        <v>9085284</v>
      </c>
      <c r="B6628" s="3" t="s">
        <v>2550</v>
      </c>
      <c r="C6628" s="4">
        <v>101129</v>
      </c>
      <c r="D6628" s="3" t="s">
        <v>9</v>
      </c>
      <c r="E6628" s="3" t="s">
        <v>3</v>
      </c>
      <c r="F6628" s="4" t="s">
        <v>4</v>
      </c>
      <c r="G6628" s="3">
        <v>128374</v>
      </c>
      <c r="H6628" s="3" t="s">
        <v>3198</v>
      </c>
      <c r="I6628" s="3" t="s">
        <v>3999</v>
      </c>
      <c r="J6628" s="8">
        <v>0</v>
      </c>
      <c r="K6628" s="12">
        <f>IFERROR(VLOOKUP($A6628,[1]Piv!$B:$C,2,FALSE),0)</f>
        <v>0</v>
      </c>
      <c r="L6628" s="12">
        <f>IFERROR(VLOOKUP($A6628,'[2]FINAL (2)'!$A$1:$F$7700,3,FALSE),0)</f>
        <v>0</v>
      </c>
      <c r="M6628" s="12">
        <f>IFERROR(VLOOKUP($A6628,'[2]FINAL (2)'!$A$1:$F$7700,5,FALSE),0)</f>
        <v>0</v>
      </c>
      <c r="N6628" s="12">
        <f>IFERROR(VLOOKUP($A6628,[3]Sheet3!$A$1:$C$4542,3,FALSE),0)</f>
        <v>0</v>
      </c>
      <c r="O6628" s="10">
        <f t="shared" si="104"/>
        <v>0</v>
      </c>
      <c r="P6628" s="10">
        <f>O6628-J6628</f>
        <v>0</v>
      </c>
    </row>
    <row r="6629" spans="1:16" x14ac:dyDescent="0.25">
      <c r="A6629" s="3">
        <v>13774957</v>
      </c>
      <c r="B6629" s="3" t="s">
        <v>8622</v>
      </c>
      <c r="C6629" s="4">
        <v>101129</v>
      </c>
      <c r="D6629" s="3" t="s">
        <v>9</v>
      </c>
      <c r="E6629" s="3" t="s">
        <v>3</v>
      </c>
      <c r="F6629" s="4" t="s">
        <v>12</v>
      </c>
      <c r="G6629" s="3">
        <v>128374</v>
      </c>
      <c r="H6629" s="3" t="s">
        <v>3198</v>
      </c>
      <c r="I6629" s="3" t="s">
        <v>3999</v>
      </c>
      <c r="J6629" s="8">
        <v>0</v>
      </c>
      <c r="K6629" s="12">
        <f>IFERROR(VLOOKUP($A6629,[1]Piv!$B:$C,2,FALSE),0)</f>
        <v>0</v>
      </c>
      <c r="L6629" s="12">
        <f>IFERROR(VLOOKUP($A6629,'[2]FINAL (2)'!$A$1:$F$7700,3,FALSE),0)</f>
        <v>0</v>
      </c>
      <c r="M6629" s="12">
        <f>IFERROR(VLOOKUP($A6629,'[2]FINAL (2)'!$A$1:$F$7700,5,FALSE),0)</f>
        <v>0</v>
      </c>
      <c r="N6629" s="12">
        <f>IFERROR(VLOOKUP($A6629,[3]Sheet3!$A$1:$C$4542,3,FALSE),0)</f>
        <v>0</v>
      </c>
      <c r="O6629" s="10">
        <f t="shared" si="104"/>
        <v>0</v>
      </c>
      <c r="P6629"/>
    </row>
    <row r="6630" spans="1:16" x14ac:dyDescent="0.25">
      <c r="A6630" s="3">
        <v>14897490</v>
      </c>
      <c r="B6630" s="3" t="s">
        <v>8623</v>
      </c>
      <c r="C6630" s="4">
        <v>101129</v>
      </c>
      <c r="D6630" s="3" t="s">
        <v>9</v>
      </c>
      <c r="E6630" s="3" t="s">
        <v>3</v>
      </c>
      <c r="F6630" s="4" t="s">
        <v>12</v>
      </c>
      <c r="G6630" s="3"/>
      <c r="H6630" s="3"/>
      <c r="I6630" s="3"/>
      <c r="J6630" s="8">
        <v>0</v>
      </c>
      <c r="K6630" s="12">
        <f>IFERROR(VLOOKUP($A6630,[1]Piv!$B:$C,2,FALSE),0)</f>
        <v>0</v>
      </c>
      <c r="L6630" s="12">
        <f>IFERROR(VLOOKUP($A6630,'[2]FINAL (2)'!$A$1:$F$7700,3,FALSE),0)</f>
        <v>0</v>
      </c>
      <c r="M6630" s="12">
        <f>IFERROR(VLOOKUP($A6630,'[2]FINAL (2)'!$A$1:$F$7700,5,FALSE),0)</f>
        <v>0</v>
      </c>
      <c r="N6630" s="12">
        <f>IFERROR(VLOOKUP($A6630,[3]Sheet3!$A$1:$C$4542,3,FALSE),0)</f>
        <v>0</v>
      </c>
      <c r="O6630" s="10">
        <f t="shared" si="104"/>
        <v>0</v>
      </c>
      <c r="P6630"/>
    </row>
    <row r="6631" spans="1:16" x14ac:dyDescent="0.25">
      <c r="A6631" s="3">
        <v>16089552</v>
      </c>
      <c r="B6631" s="3" t="s">
        <v>8624</v>
      </c>
      <c r="C6631" s="4">
        <v>101129</v>
      </c>
      <c r="D6631" s="3" t="s">
        <v>9</v>
      </c>
      <c r="E6631" s="3" t="s">
        <v>3</v>
      </c>
      <c r="F6631" s="4" t="s">
        <v>12</v>
      </c>
      <c r="G6631" s="3"/>
      <c r="H6631" s="3"/>
      <c r="I6631" s="3"/>
      <c r="J6631" s="8">
        <v>0</v>
      </c>
      <c r="K6631" s="12">
        <f>IFERROR(VLOOKUP($A6631,[1]Piv!$B:$C,2,FALSE),0)</f>
        <v>0</v>
      </c>
      <c r="L6631" s="12">
        <f>IFERROR(VLOOKUP($A6631,'[2]FINAL (2)'!$A$1:$F$7700,3,FALSE),0)</f>
        <v>0</v>
      </c>
      <c r="M6631" s="12">
        <f>IFERROR(VLOOKUP($A6631,'[2]FINAL (2)'!$A$1:$F$7700,5,FALSE),0)</f>
        <v>0</v>
      </c>
      <c r="N6631" s="12">
        <f>IFERROR(VLOOKUP($A6631,[3]Sheet3!$A$1:$C$4542,3,FALSE),0)</f>
        <v>0</v>
      </c>
      <c r="O6631" s="10">
        <f t="shared" si="104"/>
        <v>0</v>
      </c>
      <c r="P6631"/>
    </row>
    <row r="6632" spans="1:16" x14ac:dyDescent="0.25">
      <c r="A6632" s="3">
        <v>7919744</v>
      </c>
      <c r="B6632" s="3" t="s">
        <v>8625</v>
      </c>
      <c r="C6632" s="4">
        <v>101130</v>
      </c>
      <c r="D6632" s="3" t="s">
        <v>3901</v>
      </c>
      <c r="E6632" s="3" t="s">
        <v>3</v>
      </c>
      <c r="F6632" s="4" t="s">
        <v>4</v>
      </c>
      <c r="G6632" s="3">
        <v>134257</v>
      </c>
      <c r="H6632" s="3" t="s">
        <v>3283</v>
      </c>
      <c r="I6632" s="3" t="s">
        <v>3999</v>
      </c>
      <c r="J6632" s="8">
        <v>2000000</v>
      </c>
      <c r="K6632" s="12">
        <f>IFERROR(VLOOKUP($A6632,[1]Piv!$B:$C,2,FALSE),0)</f>
        <v>0</v>
      </c>
      <c r="L6632" s="12">
        <f>IFERROR(VLOOKUP($A6632,'[2]FINAL (2)'!$A$1:$F$7700,3,FALSE),0)</f>
        <v>0</v>
      </c>
      <c r="M6632" s="12">
        <f>IFERROR(VLOOKUP($A6632,'[2]FINAL (2)'!$A$1:$F$7700,5,FALSE),0)</f>
        <v>0</v>
      </c>
      <c r="N6632" s="12">
        <f>IFERROR(VLOOKUP($A6632,[3]Sheet3!$A$1:$C$4542,3,FALSE),0)</f>
        <v>2000000</v>
      </c>
      <c r="O6632" s="10">
        <f t="shared" si="104"/>
        <v>2000000</v>
      </c>
      <c r="P6632" s="10">
        <f>O6632-J6632</f>
        <v>0</v>
      </c>
    </row>
    <row r="6633" spans="1:16" x14ac:dyDescent="0.25">
      <c r="A6633" s="3">
        <v>9000717</v>
      </c>
      <c r="B6633" s="3" t="s">
        <v>197</v>
      </c>
      <c r="C6633" s="4">
        <v>101130</v>
      </c>
      <c r="D6633" s="3" t="s">
        <v>3901</v>
      </c>
      <c r="E6633" s="3" t="s">
        <v>3</v>
      </c>
      <c r="F6633" s="4" t="s">
        <v>4</v>
      </c>
      <c r="G6633" s="3">
        <v>134257</v>
      </c>
      <c r="H6633" s="3" t="s">
        <v>3283</v>
      </c>
      <c r="I6633" s="3" t="s">
        <v>3999</v>
      </c>
      <c r="J6633" s="8">
        <v>10450000</v>
      </c>
      <c r="K6633" s="12">
        <f>IFERROR(VLOOKUP($A6633,[1]Piv!$B:$C,2,FALSE),0)</f>
        <v>0</v>
      </c>
      <c r="L6633" s="12">
        <f>IFERROR(VLOOKUP($A6633,'[2]FINAL (2)'!$A$1:$F$7700,3,FALSE),0)</f>
        <v>0</v>
      </c>
      <c r="M6633" s="12">
        <f>IFERROR(VLOOKUP($A6633,'[2]FINAL (2)'!$A$1:$F$7700,5,FALSE),0)</f>
        <v>0</v>
      </c>
      <c r="N6633" s="12">
        <f>IFERROR(VLOOKUP($A6633,[3]Sheet3!$A$1:$C$4542,3,FALSE),0)</f>
        <v>10450000</v>
      </c>
      <c r="O6633" s="10">
        <f t="shared" si="104"/>
        <v>10450000</v>
      </c>
      <c r="P6633" s="10">
        <f>O6633-J6633</f>
        <v>0</v>
      </c>
    </row>
    <row r="6634" spans="1:16" x14ac:dyDescent="0.25">
      <c r="A6634" s="3">
        <v>9000718</v>
      </c>
      <c r="B6634" s="3" t="s">
        <v>2991</v>
      </c>
      <c r="C6634" s="4">
        <v>101130</v>
      </c>
      <c r="D6634" s="3" t="s">
        <v>3901</v>
      </c>
      <c r="E6634" s="3" t="s">
        <v>3</v>
      </c>
      <c r="F6634" s="4" t="s">
        <v>4</v>
      </c>
      <c r="G6634" s="3">
        <v>134257</v>
      </c>
      <c r="H6634" s="3" t="s">
        <v>3283</v>
      </c>
      <c r="I6634" s="3" t="s">
        <v>3999</v>
      </c>
      <c r="J6634" s="8">
        <v>0</v>
      </c>
      <c r="K6634" s="12">
        <f>IFERROR(VLOOKUP($A6634,[1]Piv!$B:$C,2,FALSE),0)</f>
        <v>0</v>
      </c>
      <c r="L6634" s="12">
        <f>IFERROR(VLOOKUP($A6634,'[2]FINAL (2)'!$A$1:$F$7700,3,FALSE),0)</f>
        <v>0</v>
      </c>
      <c r="M6634" s="12">
        <f>IFERROR(VLOOKUP($A6634,'[2]FINAL (2)'!$A$1:$F$7700,5,FALSE),0)</f>
        <v>0</v>
      </c>
      <c r="N6634" s="12">
        <f>IFERROR(VLOOKUP($A6634,[3]Sheet3!$A$1:$C$4542,3,FALSE),0)</f>
        <v>25567432.440000001</v>
      </c>
      <c r="O6634" s="10">
        <f t="shared" si="104"/>
        <v>25567432.440000001</v>
      </c>
      <c r="P6634" s="10">
        <f>O6634-J6634</f>
        <v>25567432.440000001</v>
      </c>
    </row>
    <row r="6635" spans="1:16" x14ac:dyDescent="0.25">
      <c r="A6635" s="3">
        <v>9140368</v>
      </c>
      <c r="B6635" s="3" t="s">
        <v>1602</v>
      </c>
      <c r="C6635" s="4">
        <v>101130</v>
      </c>
      <c r="D6635" s="3" t="s">
        <v>3901</v>
      </c>
      <c r="E6635" s="3" t="s">
        <v>3</v>
      </c>
      <c r="F6635" s="4" t="s">
        <v>4</v>
      </c>
      <c r="G6635" s="3">
        <v>134257</v>
      </c>
      <c r="H6635" s="3" t="s">
        <v>3283</v>
      </c>
      <c r="I6635" s="3" t="s">
        <v>3999</v>
      </c>
      <c r="J6635" s="8">
        <v>900000</v>
      </c>
      <c r="K6635" s="12">
        <f>IFERROR(VLOOKUP($A6635,[1]Piv!$B:$C,2,FALSE),0)</f>
        <v>0</v>
      </c>
      <c r="L6635" s="12">
        <f>IFERROR(VLOOKUP($A6635,'[2]FINAL (2)'!$A$1:$F$7700,3,FALSE),0)</f>
        <v>0</v>
      </c>
      <c r="M6635" s="12">
        <f>IFERROR(VLOOKUP($A6635,'[2]FINAL (2)'!$A$1:$F$7700,5,FALSE),0)</f>
        <v>0</v>
      </c>
      <c r="N6635" s="12">
        <f>IFERROR(VLOOKUP($A6635,[3]Sheet3!$A$1:$C$4542,3,FALSE),0)</f>
        <v>900000</v>
      </c>
      <c r="O6635" s="10">
        <f t="shared" si="104"/>
        <v>900000</v>
      </c>
      <c r="P6635" s="10">
        <f>O6635-J6635</f>
        <v>0</v>
      </c>
    </row>
    <row r="6636" spans="1:16" x14ac:dyDescent="0.25">
      <c r="A6636" s="3">
        <v>9143614</v>
      </c>
      <c r="B6636" s="3" t="s">
        <v>8626</v>
      </c>
      <c r="C6636" s="4">
        <v>101130</v>
      </c>
      <c r="D6636" s="3" t="s">
        <v>3901</v>
      </c>
      <c r="E6636" s="3" t="s">
        <v>3</v>
      </c>
      <c r="F6636" s="4" t="s">
        <v>4</v>
      </c>
      <c r="G6636" s="3">
        <v>134257</v>
      </c>
      <c r="H6636" s="3" t="s">
        <v>3283</v>
      </c>
      <c r="I6636" s="3" t="s">
        <v>3999</v>
      </c>
      <c r="J6636" s="8">
        <v>0</v>
      </c>
      <c r="K6636" s="12">
        <f>IFERROR(VLOOKUP($A6636,[1]Piv!$B:$C,2,FALSE),0)</f>
        <v>0</v>
      </c>
      <c r="L6636" s="12">
        <f>IFERROR(VLOOKUP($A6636,'[2]FINAL (2)'!$A$1:$F$7700,3,FALSE),0)</f>
        <v>0</v>
      </c>
      <c r="M6636" s="12">
        <f>IFERROR(VLOOKUP($A6636,'[2]FINAL (2)'!$A$1:$F$7700,5,FALSE),0)</f>
        <v>0</v>
      </c>
      <c r="N6636" s="12">
        <f>IFERROR(VLOOKUP($A6636,[3]Sheet3!$A$1:$C$4542,3,FALSE),0)</f>
        <v>100000</v>
      </c>
      <c r="O6636" s="10">
        <f t="shared" si="104"/>
        <v>100000</v>
      </c>
      <c r="P6636" s="10">
        <f>O6636-J6636</f>
        <v>100000</v>
      </c>
    </row>
    <row r="6637" spans="1:16" x14ac:dyDescent="0.25">
      <c r="A6637" s="3">
        <v>9143958</v>
      </c>
      <c r="B6637" s="3" t="s">
        <v>655</v>
      </c>
      <c r="C6637" s="4">
        <v>101130</v>
      </c>
      <c r="D6637" s="3" t="s">
        <v>3901</v>
      </c>
      <c r="E6637" s="3" t="s">
        <v>3</v>
      </c>
      <c r="F6637" s="4" t="s">
        <v>4</v>
      </c>
      <c r="G6637" s="3">
        <v>134257</v>
      </c>
      <c r="H6637" s="3" t="s">
        <v>3283</v>
      </c>
      <c r="I6637" s="3" t="s">
        <v>3999</v>
      </c>
      <c r="J6637" s="8">
        <v>16000000</v>
      </c>
      <c r="K6637" s="12">
        <f>IFERROR(VLOOKUP($A6637,[1]Piv!$B:$C,2,FALSE),0)</f>
        <v>2000000</v>
      </c>
      <c r="L6637" s="12">
        <f>IFERROR(VLOOKUP($A6637,'[2]FINAL (2)'!$A$1:$F$7700,3,FALSE),0)</f>
        <v>0</v>
      </c>
      <c r="M6637" s="12">
        <f>IFERROR(VLOOKUP($A6637,'[2]FINAL (2)'!$A$1:$F$7700,5,FALSE),0)</f>
        <v>0</v>
      </c>
      <c r="N6637" s="12">
        <f>IFERROR(VLOOKUP($A6637,[3]Sheet3!$A$1:$C$4542,3,FALSE),0)</f>
        <v>14000000</v>
      </c>
      <c r="O6637" s="10">
        <f t="shared" si="104"/>
        <v>16000000</v>
      </c>
      <c r="P6637" s="10">
        <f>O6637-J6637</f>
        <v>0</v>
      </c>
    </row>
    <row r="6638" spans="1:16" x14ac:dyDescent="0.25">
      <c r="A6638" s="3">
        <v>10099728</v>
      </c>
      <c r="B6638" s="3" t="s">
        <v>8627</v>
      </c>
      <c r="C6638" s="4">
        <v>101130</v>
      </c>
      <c r="D6638" s="3" t="s">
        <v>3901</v>
      </c>
      <c r="E6638" s="3" t="s">
        <v>3</v>
      </c>
      <c r="F6638" s="4" t="s">
        <v>4</v>
      </c>
      <c r="G6638" s="3">
        <v>134257</v>
      </c>
      <c r="H6638" s="3" t="s">
        <v>3283</v>
      </c>
      <c r="I6638" s="3" t="s">
        <v>3999</v>
      </c>
      <c r="J6638" s="8">
        <v>0</v>
      </c>
      <c r="K6638" s="12">
        <f>IFERROR(VLOOKUP($A6638,[1]Piv!$B:$C,2,FALSE),0)</f>
        <v>0</v>
      </c>
      <c r="L6638" s="12">
        <f>IFERROR(VLOOKUP($A6638,'[2]FINAL (2)'!$A$1:$F$7700,3,FALSE),0)</f>
        <v>0</v>
      </c>
      <c r="M6638" s="12">
        <f>IFERROR(VLOOKUP($A6638,'[2]FINAL (2)'!$A$1:$F$7700,5,FALSE),0)</f>
        <v>0</v>
      </c>
      <c r="N6638" s="12">
        <f>IFERROR(VLOOKUP($A6638,[3]Sheet3!$A$1:$C$4542,3,FALSE),0)</f>
        <v>1000000</v>
      </c>
      <c r="O6638" s="10">
        <f t="shared" si="104"/>
        <v>1000000</v>
      </c>
      <c r="P6638" s="10">
        <f>O6638-J6638</f>
        <v>1000000</v>
      </c>
    </row>
    <row r="6639" spans="1:16" x14ac:dyDescent="0.25">
      <c r="A6639" s="3">
        <v>12905457</v>
      </c>
      <c r="B6639" s="3" t="s">
        <v>8628</v>
      </c>
      <c r="C6639" s="4">
        <v>101130</v>
      </c>
      <c r="D6639" s="3" t="s">
        <v>3901</v>
      </c>
      <c r="E6639" s="3" t="s">
        <v>3</v>
      </c>
      <c r="F6639" s="4" t="s">
        <v>4</v>
      </c>
      <c r="G6639" s="3">
        <v>134257</v>
      </c>
      <c r="H6639" s="3" t="s">
        <v>3283</v>
      </c>
      <c r="I6639" s="3" t="s">
        <v>3999</v>
      </c>
      <c r="J6639" s="8">
        <v>0</v>
      </c>
      <c r="K6639" s="12">
        <f>IFERROR(VLOOKUP($A6639,[1]Piv!$B:$C,2,FALSE),0)</f>
        <v>0</v>
      </c>
      <c r="L6639" s="12">
        <f>IFERROR(VLOOKUP($A6639,'[2]FINAL (2)'!$A$1:$F$7700,3,FALSE),0)</f>
        <v>0</v>
      </c>
      <c r="M6639" s="12">
        <f>IFERROR(VLOOKUP($A6639,'[2]FINAL (2)'!$A$1:$F$7700,5,FALSE),0)</f>
        <v>0</v>
      </c>
      <c r="N6639" s="12">
        <f>IFERROR(VLOOKUP($A6639,[3]Sheet3!$A$1:$C$4542,3,FALSE),0)</f>
        <v>900000</v>
      </c>
      <c r="O6639" s="10">
        <f t="shared" si="104"/>
        <v>900000</v>
      </c>
      <c r="P6639" s="10">
        <f>O6639-J6639</f>
        <v>900000</v>
      </c>
    </row>
    <row r="6640" spans="1:16" x14ac:dyDescent="0.25">
      <c r="A6640" s="3">
        <v>14115537</v>
      </c>
      <c r="B6640" s="3" t="s">
        <v>8629</v>
      </c>
      <c r="C6640" s="4">
        <v>101130</v>
      </c>
      <c r="D6640" s="3" t="s">
        <v>3901</v>
      </c>
      <c r="E6640" s="3" t="s">
        <v>3</v>
      </c>
      <c r="F6640" s="4" t="s">
        <v>4</v>
      </c>
      <c r="G6640" s="3">
        <v>134257</v>
      </c>
      <c r="H6640" s="3" t="s">
        <v>3283</v>
      </c>
      <c r="I6640" s="3" t="s">
        <v>3999</v>
      </c>
      <c r="J6640" s="8">
        <v>0</v>
      </c>
      <c r="K6640" s="12">
        <f>IFERROR(VLOOKUP($A6640,[1]Piv!$B:$C,2,FALSE),0)</f>
        <v>0</v>
      </c>
      <c r="L6640" s="12">
        <f>IFERROR(VLOOKUP($A6640,'[2]FINAL (2)'!$A$1:$F$7700,3,FALSE),0)</f>
        <v>0</v>
      </c>
      <c r="M6640" s="12">
        <f>IFERROR(VLOOKUP($A6640,'[2]FINAL (2)'!$A$1:$F$7700,5,FALSE),0)</f>
        <v>0</v>
      </c>
      <c r="N6640" s="12">
        <f>IFERROR(VLOOKUP($A6640,[3]Sheet3!$A$1:$C$4542,3,FALSE),0)</f>
        <v>500000</v>
      </c>
      <c r="O6640" s="10">
        <f t="shared" si="104"/>
        <v>500000</v>
      </c>
      <c r="P6640" s="10">
        <f>O6640-J6640</f>
        <v>500000</v>
      </c>
    </row>
    <row r="6641" spans="1:16" x14ac:dyDescent="0.25">
      <c r="A6641" s="3">
        <v>7624451</v>
      </c>
      <c r="B6641" s="3" t="s">
        <v>2669</v>
      </c>
      <c r="C6641" s="4">
        <v>101131</v>
      </c>
      <c r="D6641" s="3" t="s">
        <v>3902</v>
      </c>
      <c r="E6641" s="3" t="s">
        <v>3</v>
      </c>
      <c r="F6641" s="4" t="s">
        <v>4</v>
      </c>
      <c r="G6641" s="3">
        <v>133356</v>
      </c>
      <c r="H6641" s="3" t="s">
        <v>3241</v>
      </c>
      <c r="I6641" s="3" t="s">
        <v>3999</v>
      </c>
      <c r="J6641" s="8">
        <v>3600000</v>
      </c>
      <c r="K6641" s="12">
        <f>IFERROR(VLOOKUP($A6641,[1]Piv!$B:$C,2,FALSE),0)</f>
        <v>3232449.73</v>
      </c>
      <c r="L6641" s="12">
        <f>IFERROR(VLOOKUP($A6641,'[2]FINAL (2)'!$A$1:$F$7700,3,FALSE),0)</f>
        <v>0</v>
      </c>
      <c r="M6641" s="12">
        <f>IFERROR(VLOOKUP($A6641,'[2]FINAL (2)'!$A$1:$F$7700,5,FALSE),0)</f>
        <v>0</v>
      </c>
      <c r="N6641" s="12">
        <f>IFERROR(VLOOKUP($A6641,[3]Sheet3!$A$1:$C$4542,3,FALSE),0)</f>
        <v>0</v>
      </c>
      <c r="O6641" s="10">
        <f t="shared" si="104"/>
        <v>3232449.73</v>
      </c>
      <c r="P6641" s="10">
        <f>O6641-J6641</f>
        <v>-367550.27</v>
      </c>
    </row>
    <row r="6642" spans="1:16" x14ac:dyDescent="0.25">
      <c r="A6642" s="3">
        <v>23397183</v>
      </c>
      <c r="B6642" s="3" t="s">
        <v>2705</v>
      </c>
      <c r="C6642" s="4">
        <v>101131</v>
      </c>
      <c r="D6642" s="3" t="s">
        <v>3902</v>
      </c>
      <c r="E6642" s="3" t="s">
        <v>3</v>
      </c>
      <c r="F6642" s="4" t="s">
        <v>4</v>
      </c>
      <c r="G6642" s="3">
        <v>133356</v>
      </c>
      <c r="H6642" s="3" t="s">
        <v>3241</v>
      </c>
      <c r="I6642" s="3" t="s">
        <v>3999</v>
      </c>
      <c r="J6642" s="8">
        <v>3425739.5</v>
      </c>
      <c r="K6642" s="12">
        <f>IFERROR(VLOOKUP($A6642,[1]Piv!$B:$C,2,FALSE),0)</f>
        <v>0</v>
      </c>
      <c r="L6642" s="12">
        <f>IFERROR(VLOOKUP($A6642,'[2]FINAL (2)'!$A$1:$F$7700,3,FALSE),0)</f>
        <v>1003826.34</v>
      </c>
      <c r="M6642" s="12">
        <f>IFERROR(VLOOKUP($A6642,'[2]FINAL (2)'!$A$1:$F$7700,5,FALSE),0)</f>
        <v>0</v>
      </c>
      <c r="N6642" s="12">
        <f>IFERROR(VLOOKUP($A6642,[3]Sheet3!$A$1:$C$4542,3,FALSE),0)</f>
        <v>2420000</v>
      </c>
      <c r="O6642" s="10">
        <f t="shared" si="104"/>
        <v>3423826.34</v>
      </c>
      <c r="P6642" s="10">
        <f>O6642-J6642</f>
        <v>-1913.160000000149</v>
      </c>
    </row>
    <row r="6643" spans="1:16" x14ac:dyDescent="0.25">
      <c r="A6643" s="3">
        <v>1100079</v>
      </c>
      <c r="B6643" s="3" t="s">
        <v>32</v>
      </c>
      <c r="C6643" s="4">
        <v>101132</v>
      </c>
      <c r="D6643" s="3" t="s">
        <v>3903</v>
      </c>
      <c r="E6643" s="3" t="s">
        <v>3</v>
      </c>
      <c r="F6643" s="4" t="s">
        <v>4</v>
      </c>
      <c r="G6643" s="3">
        <v>96908</v>
      </c>
      <c r="H6643" s="3" t="s">
        <v>3992</v>
      </c>
      <c r="I6643" s="3" t="s">
        <v>3999</v>
      </c>
      <c r="J6643" s="8">
        <v>775000</v>
      </c>
      <c r="K6643" s="12">
        <f>IFERROR(VLOOKUP($A6643,[1]Piv!$B:$C,2,FALSE),0)</f>
        <v>0</v>
      </c>
      <c r="L6643" s="12">
        <f>IFERROR(VLOOKUP($A6643,'[2]FINAL (2)'!$A$1:$F$7700,3,FALSE),0)</f>
        <v>0</v>
      </c>
      <c r="M6643" s="12">
        <f>IFERROR(VLOOKUP($A6643,'[2]FINAL (2)'!$A$1:$F$7700,5,FALSE),0)</f>
        <v>0</v>
      </c>
      <c r="N6643" s="12">
        <f>IFERROR(VLOOKUP($A6643,[3]Sheet3!$A$1:$C$4542,3,FALSE),0)</f>
        <v>750000</v>
      </c>
      <c r="O6643" s="10">
        <f t="shared" si="104"/>
        <v>750000</v>
      </c>
      <c r="P6643" s="10">
        <f>O6643-J6643</f>
        <v>-25000</v>
      </c>
    </row>
    <row r="6644" spans="1:16" x14ac:dyDescent="0.25">
      <c r="A6644" s="3">
        <v>3028593</v>
      </c>
      <c r="B6644" s="3" t="s">
        <v>3035</v>
      </c>
      <c r="C6644" s="4">
        <v>101132</v>
      </c>
      <c r="D6644" s="3" t="s">
        <v>3903</v>
      </c>
      <c r="E6644" s="3" t="s">
        <v>3</v>
      </c>
      <c r="F6644" s="4" t="s">
        <v>4</v>
      </c>
      <c r="G6644" s="3">
        <v>96908</v>
      </c>
      <c r="H6644" s="3" t="s">
        <v>3992</v>
      </c>
      <c r="I6644" s="3" t="s">
        <v>3999</v>
      </c>
      <c r="J6644" s="8">
        <v>0</v>
      </c>
      <c r="K6644" s="12">
        <f>IFERROR(VLOOKUP($A6644,[1]Piv!$B:$C,2,FALSE),0)</f>
        <v>0</v>
      </c>
      <c r="L6644" s="12">
        <f>IFERROR(VLOOKUP($A6644,'[2]FINAL (2)'!$A$1:$F$7700,3,FALSE),0)</f>
        <v>0</v>
      </c>
      <c r="M6644" s="12">
        <f>IFERROR(VLOOKUP($A6644,'[2]FINAL (2)'!$A$1:$F$7700,5,FALSE),0)</f>
        <v>3001137.67</v>
      </c>
      <c r="N6644" s="12">
        <f>IFERROR(VLOOKUP($A6644,[3]Sheet3!$A$1:$C$4542,3,FALSE),0)</f>
        <v>0</v>
      </c>
      <c r="O6644" s="10">
        <f t="shared" si="104"/>
        <v>3001137.67</v>
      </c>
      <c r="P6644" s="10">
        <f>O6644-J6644</f>
        <v>3001137.67</v>
      </c>
    </row>
    <row r="6645" spans="1:16" x14ac:dyDescent="0.25">
      <c r="A6645" s="3">
        <v>4588496</v>
      </c>
      <c r="B6645" s="3" t="s">
        <v>1434</v>
      </c>
      <c r="C6645" s="4">
        <v>101132</v>
      </c>
      <c r="D6645" s="3" t="s">
        <v>3903</v>
      </c>
      <c r="E6645" s="3" t="s">
        <v>3</v>
      </c>
      <c r="F6645" s="4" t="s">
        <v>4</v>
      </c>
      <c r="G6645" s="3">
        <v>96908</v>
      </c>
      <c r="H6645" s="3" t="s">
        <v>3992</v>
      </c>
      <c r="I6645" s="3" t="s">
        <v>3999</v>
      </c>
      <c r="J6645" s="8">
        <v>0</v>
      </c>
      <c r="K6645" s="12">
        <f>IFERROR(VLOOKUP($A6645,[1]Piv!$B:$C,2,FALSE),0)</f>
        <v>0</v>
      </c>
      <c r="L6645" s="12">
        <f>IFERROR(VLOOKUP($A6645,'[2]FINAL (2)'!$A$1:$F$7700,3,FALSE),0)</f>
        <v>0</v>
      </c>
      <c r="M6645" s="12">
        <f>IFERROR(VLOOKUP($A6645,'[2]FINAL (2)'!$A$1:$F$7700,5,FALSE),0)</f>
        <v>1552597.46</v>
      </c>
      <c r="N6645" s="12">
        <f>IFERROR(VLOOKUP($A6645,[3]Sheet3!$A$1:$C$4542,3,FALSE),0)</f>
        <v>0</v>
      </c>
      <c r="O6645" s="10">
        <f t="shared" si="104"/>
        <v>1552597.46</v>
      </c>
      <c r="P6645" s="10">
        <f>O6645-J6645</f>
        <v>1552597.46</v>
      </c>
    </row>
    <row r="6646" spans="1:16" x14ac:dyDescent="0.25">
      <c r="A6646" s="3">
        <v>7544352</v>
      </c>
      <c r="B6646" s="3" t="s">
        <v>8630</v>
      </c>
      <c r="C6646" s="4">
        <v>101132</v>
      </c>
      <c r="D6646" s="3" t="s">
        <v>3903</v>
      </c>
      <c r="E6646" s="3" t="s">
        <v>3</v>
      </c>
      <c r="F6646" s="4" t="s">
        <v>12</v>
      </c>
      <c r="G6646" s="3"/>
      <c r="H6646" s="3"/>
      <c r="I6646" s="3"/>
      <c r="J6646" s="8">
        <v>0</v>
      </c>
      <c r="K6646" s="12">
        <f>IFERROR(VLOOKUP($A6646,[1]Piv!$B:$C,2,FALSE),0)</f>
        <v>0</v>
      </c>
      <c r="L6646" s="12">
        <f>IFERROR(VLOOKUP($A6646,'[2]FINAL (2)'!$A$1:$F$7700,3,FALSE),0)</f>
        <v>0</v>
      </c>
      <c r="M6646" s="12">
        <f>IFERROR(VLOOKUP($A6646,'[2]FINAL (2)'!$A$1:$F$7700,5,FALSE),0)</f>
        <v>0</v>
      </c>
      <c r="N6646" s="12">
        <f>IFERROR(VLOOKUP($A6646,[3]Sheet3!$A$1:$C$4542,3,FALSE),0)</f>
        <v>0</v>
      </c>
      <c r="O6646" s="10">
        <f t="shared" si="104"/>
        <v>0</v>
      </c>
      <c r="P6646"/>
    </row>
    <row r="6647" spans="1:16" x14ac:dyDescent="0.25">
      <c r="A6647" s="3">
        <v>9916151</v>
      </c>
      <c r="B6647" s="3" t="s">
        <v>924</v>
      </c>
      <c r="C6647" s="4">
        <v>101132</v>
      </c>
      <c r="D6647" s="3" t="s">
        <v>3903</v>
      </c>
      <c r="E6647" s="3" t="s">
        <v>3</v>
      </c>
      <c r="F6647" s="4" t="s">
        <v>4</v>
      </c>
      <c r="G6647" s="3">
        <v>96908</v>
      </c>
      <c r="H6647" s="3" t="s">
        <v>3992</v>
      </c>
      <c r="I6647" s="3" t="s">
        <v>3999</v>
      </c>
      <c r="J6647" s="8">
        <v>228042.78</v>
      </c>
      <c r="K6647" s="12">
        <f>IFERROR(VLOOKUP($A6647,[1]Piv!$B:$C,2,FALSE),0)</f>
        <v>0</v>
      </c>
      <c r="L6647" s="12">
        <f>IFERROR(VLOOKUP($A6647,'[2]FINAL (2)'!$A$1:$F$7700,3,FALSE),0)</f>
        <v>0</v>
      </c>
      <c r="M6647" s="12">
        <f>IFERROR(VLOOKUP($A6647,'[2]FINAL (2)'!$A$1:$F$7700,5,FALSE),0)</f>
        <v>500837.92</v>
      </c>
      <c r="N6647" s="12">
        <f>IFERROR(VLOOKUP($A6647,[3]Sheet3!$A$1:$C$4542,3,FALSE),0)</f>
        <v>228042.78</v>
      </c>
      <c r="O6647" s="10">
        <f t="shared" si="104"/>
        <v>728880.7</v>
      </c>
      <c r="P6647" s="10">
        <f>O6647-J6647</f>
        <v>500837.91999999993</v>
      </c>
    </row>
    <row r="6648" spans="1:16" x14ac:dyDescent="0.25">
      <c r="A6648" s="3">
        <v>14111246</v>
      </c>
      <c r="B6648" s="3" t="s">
        <v>8631</v>
      </c>
      <c r="C6648" s="4">
        <v>101132</v>
      </c>
      <c r="D6648" s="3" t="s">
        <v>3903</v>
      </c>
      <c r="E6648" s="3" t="s">
        <v>3</v>
      </c>
      <c r="F6648" s="4" t="s">
        <v>12</v>
      </c>
      <c r="G6648" s="3"/>
      <c r="H6648" s="3"/>
      <c r="I6648" s="3"/>
      <c r="J6648" s="8">
        <v>0</v>
      </c>
      <c r="K6648" s="12">
        <f>IFERROR(VLOOKUP($A6648,[1]Piv!$B:$C,2,FALSE),0)</f>
        <v>0</v>
      </c>
      <c r="L6648" s="12">
        <f>IFERROR(VLOOKUP($A6648,'[2]FINAL (2)'!$A$1:$F$7700,3,FALSE),0)</f>
        <v>0</v>
      </c>
      <c r="M6648" s="12">
        <f>IFERROR(VLOOKUP($A6648,'[2]FINAL (2)'!$A$1:$F$7700,5,FALSE),0)</f>
        <v>0</v>
      </c>
      <c r="N6648" s="12">
        <f>IFERROR(VLOOKUP($A6648,[3]Sheet3!$A$1:$C$4542,3,FALSE),0)</f>
        <v>0</v>
      </c>
      <c r="O6648" s="10">
        <f t="shared" si="104"/>
        <v>0</v>
      </c>
      <c r="P6648"/>
    </row>
    <row r="6649" spans="1:16" x14ac:dyDescent="0.25">
      <c r="A6649" s="3">
        <v>16333123</v>
      </c>
      <c r="B6649" s="3" t="s">
        <v>2513</v>
      </c>
      <c r="C6649" s="4">
        <v>101132</v>
      </c>
      <c r="D6649" s="3" t="s">
        <v>3903</v>
      </c>
      <c r="E6649" s="3" t="s">
        <v>3</v>
      </c>
      <c r="F6649" s="4" t="s">
        <v>4</v>
      </c>
      <c r="G6649" s="3">
        <v>96908</v>
      </c>
      <c r="H6649" s="3" t="s">
        <v>3992</v>
      </c>
      <c r="I6649" s="3" t="s">
        <v>3999</v>
      </c>
      <c r="J6649" s="8">
        <v>2035159.53</v>
      </c>
      <c r="K6649" s="12">
        <f>IFERROR(VLOOKUP($A6649,[1]Piv!$B:$C,2,FALSE),0)</f>
        <v>0</v>
      </c>
      <c r="L6649" s="12">
        <f>IFERROR(VLOOKUP($A6649,'[2]FINAL (2)'!$A$1:$F$7700,3,FALSE),0)</f>
        <v>2023439.69</v>
      </c>
      <c r="M6649" s="12">
        <f>IFERROR(VLOOKUP($A6649,'[2]FINAL (2)'!$A$1:$F$7700,5,FALSE),0)</f>
        <v>0</v>
      </c>
      <c r="N6649" s="12">
        <f>IFERROR(VLOOKUP($A6649,[3]Sheet3!$A$1:$C$4542,3,FALSE),0)</f>
        <v>0</v>
      </c>
      <c r="O6649" s="10">
        <f t="shared" si="104"/>
        <v>2023439.69</v>
      </c>
      <c r="P6649" s="10">
        <f>O6649-J6649</f>
        <v>-11719.840000000084</v>
      </c>
    </row>
    <row r="6650" spans="1:16" x14ac:dyDescent="0.25">
      <c r="A6650" s="3">
        <v>25241220</v>
      </c>
      <c r="B6650" s="3" t="s">
        <v>2600</v>
      </c>
      <c r="C6650" s="4">
        <v>101133</v>
      </c>
      <c r="D6650" s="3" t="s">
        <v>157</v>
      </c>
      <c r="E6650" s="3" t="s">
        <v>3</v>
      </c>
      <c r="F6650" s="4" t="s">
        <v>4</v>
      </c>
      <c r="G6650" s="3">
        <v>96908</v>
      </c>
      <c r="H6650" s="3" t="s">
        <v>3992</v>
      </c>
      <c r="I6650" s="3" t="s">
        <v>3999</v>
      </c>
      <c r="J6650" s="8">
        <v>774981.56</v>
      </c>
      <c r="K6650" s="12">
        <f>IFERROR(VLOOKUP($A6650,[1]Piv!$B:$C,2,FALSE),0)</f>
        <v>302297.51</v>
      </c>
      <c r="L6650" s="12">
        <f>IFERROR(VLOOKUP($A6650,'[2]FINAL (2)'!$A$1:$F$7700,3,FALSE),0)</f>
        <v>472904.38</v>
      </c>
      <c r="M6650" s="12">
        <f>IFERROR(VLOOKUP($A6650,'[2]FINAL (2)'!$A$1:$F$7700,5,FALSE),0)</f>
        <v>0</v>
      </c>
      <c r="N6650" s="12">
        <f>IFERROR(VLOOKUP($A6650,[3]Sheet3!$A$1:$C$4542,3,FALSE),0)</f>
        <v>0</v>
      </c>
      <c r="O6650" s="10">
        <f t="shared" si="104"/>
        <v>775201.89</v>
      </c>
      <c r="P6650" s="10">
        <f>O6650-J6650</f>
        <v>220.32999999995809</v>
      </c>
    </row>
    <row r="6651" spans="1:16" x14ac:dyDescent="0.25">
      <c r="A6651" s="3">
        <v>25274013</v>
      </c>
      <c r="B6651" s="3" t="s">
        <v>8632</v>
      </c>
      <c r="C6651" s="4">
        <v>101133</v>
      </c>
      <c r="D6651" s="3" t="s">
        <v>157</v>
      </c>
      <c r="E6651" s="3" t="s">
        <v>3</v>
      </c>
      <c r="F6651" s="4" t="s">
        <v>4</v>
      </c>
      <c r="G6651" s="3">
        <v>96908</v>
      </c>
      <c r="H6651" s="3" t="s">
        <v>3992</v>
      </c>
      <c r="I6651" s="3" t="s">
        <v>3999</v>
      </c>
      <c r="J6651" s="8">
        <v>700000</v>
      </c>
      <c r="K6651" s="12">
        <f>IFERROR(VLOOKUP($A6651,[1]Piv!$B:$C,2,FALSE),0)</f>
        <v>712054.88</v>
      </c>
      <c r="L6651" s="12">
        <f>IFERROR(VLOOKUP($A6651,'[2]FINAL (2)'!$A$1:$F$7700,3,FALSE),0)</f>
        <v>0</v>
      </c>
      <c r="M6651" s="12">
        <f>IFERROR(VLOOKUP($A6651,'[2]FINAL (2)'!$A$1:$F$7700,5,FALSE),0)</f>
        <v>0</v>
      </c>
      <c r="N6651" s="12">
        <f>IFERROR(VLOOKUP($A6651,[3]Sheet3!$A$1:$C$4542,3,FALSE),0)</f>
        <v>0</v>
      </c>
      <c r="O6651" s="10">
        <f t="shared" si="104"/>
        <v>712054.88</v>
      </c>
      <c r="P6651" s="10">
        <f>O6651-J6651</f>
        <v>12054.880000000005</v>
      </c>
    </row>
    <row r="6652" spans="1:16" x14ac:dyDescent="0.25">
      <c r="A6652" s="3">
        <v>11844226</v>
      </c>
      <c r="B6652" s="3" t="s">
        <v>8633</v>
      </c>
      <c r="C6652" s="4">
        <v>101122</v>
      </c>
      <c r="D6652" s="3" t="s">
        <v>3899</v>
      </c>
      <c r="E6652" s="3" t="s">
        <v>3</v>
      </c>
      <c r="F6652" s="4" t="s">
        <v>4</v>
      </c>
      <c r="G6652" s="3">
        <v>71532</v>
      </c>
      <c r="H6652" s="3" t="s">
        <v>3289</v>
      </c>
      <c r="I6652" s="3" t="s">
        <v>4001</v>
      </c>
      <c r="J6652" s="8">
        <v>7507718.2599999998</v>
      </c>
      <c r="K6652" s="12">
        <f>IFERROR(VLOOKUP($A6652,[1]Piv!$B:$C,2,FALSE),0)</f>
        <v>0</v>
      </c>
      <c r="L6652" s="12">
        <f>IFERROR(VLOOKUP($A6652,'[2]FINAL (2)'!$A$1:$F$7700,3,FALSE),0)</f>
        <v>1005145.51</v>
      </c>
      <c r="M6652" s="12">
        <f>IFERROR(VLOOKUP($A6652,'[2]FINAL (2)'!$A$1:$F$7700,5,FALSE),0)</f>
        <v>0</v>
      </c>
      <c r="N6652" s="12">
        <f>IFERROR(VLOOKUP($A6652,[3]Sheet3!$A$1:$C$4542,3,FALSE),0)</f>
        <v>6500000</v>
      </c>
      <c r="O6652" s="10">
        <f t="shared" si="104"/>
        <v>7505145.5099999998</v>
      </c>
      <c r="P6652" s="10">
        <f>O6652-J6652</f>
        <v>-2572.75</v>
      </c>
    </row>
    <row r="6653" spans="1:16" x14ac:dyDescent="0.25">
      <c r="A6653" s="3">
        <v>13426637</v>
      </c>
      <c r="B6653" s="3" t="s">
        <v>536</v>
      </c>
      <c r="C6653" s="4">
        <v>101122</v>
      </c>
      <c r="D6653" s="3" t="s">
        <v>3899</v>
      </c>
      <c r="E6653" s="3" t="s">
        <v>3</v>
      </c>
      <c r="F6653" s="4" t="s">
        <v>4</v>
      </c>
      <c r="G6653" s="3">
        <v>71532</v>
      </c>
      <c r="H6653" s="3" t="s">
        <v>3289</v>
      </c>
      <c r="I6653" s="3" t="s">
        <v>4001</v>
      </c>
      <c r="J6653" s="8">
        <v>485236.23</v>
      </c>
      <c r="K6653" s="12">
        <f>IFERROR(VLOOKUP($A6653,[1]Piv!$B:$C,2,FALSE),0)</f>
        <v>0</v>
      </c>
      <c r="L6653" s="12">
        <f>IFERROR(VLOOKUP($A6653,'[2]FINAL (2)'!$A$1:$F$7700,3,FALSE),0)</f>
        <v>483157.49</v>
      </c>
      <c r="M6653" s="12">
        <f>IFERROR(VLOOKUP($A6653,'[2]FINAL (2)'!$A$1:$F$7700,5,FALSE),0)</f>
        <v>0</v>
      </c>
      <c r="N6653" s="12">
        <f>IFERROR(VLOOKUP($A6653,[3]Sheet3!$A$1:$C$4542,3,FALSE),0)</f>
        <v>0</v>
      </c>
      <c r="O6653" s="10">
        <f t="shared" si="104"/>
        <v>483157.49</v>
      </c>
      <c r="P6653" s="10">
        <f>O6653-J6653</f>
        <v>-2078.7399999999907</v>
      </c>
    </row>
    <row r="6654" spans="1:16" x14ac:dyDescent="0.25">
      <c r="A6654" s="3">
        <v>9973505</v>
      </c>
      <c r="B6654" s="3" t="s">
        <v>2277</v>
      </c>
      <c r="C6654" s="4">
        <v>101134</v>
      </c>
      <c r="D6654" s="3" t="s">
        <v>3602</v>
      </c>
      <c r="E6654" s="3" t="s">
        <v>3</v>
      </c>
      <c r="F6654" s="4" t="s">
        <v>4</v>
      </c>
      <c r="G6654" s="3">
        <v>27353</v>
      </c>
      <c r="H6654" s="3" t="s">
        <v>3216</v>
      </c>
      <c r="I6654" s="3" t="s">
        <v>3999</v>
      </c>
      <c r="J6654" s="8">
        <v>10976192.49</v>
      </c>
      <c r="K6654" s="12">
        <f>IFERROR(VLOOKUP($A6654,[1]Piv!$B:$C,2,FALSE),0)</f>
        <v>0</v>
      </c>
      <c r="L6654" s="12">
        <f>IFERROR(VLOOKUP($A6654,'[2]FINAL (2)'!$A$1:$F$7700,3,FALSE),0)</f>
        <v>3117461.69</v>
      </c>
      <c r="M6654" s="12">
        <f>IFERROR(VLOOKUP($A6654,'[2]FINAL (2)'!$A$1:$F$7700,5,FALSE),0)</f>
        <v>0</v>
      </c>
      <c r="N6654" s="12">
        <f>IFERROR(VLOOKUP($A6654,[3]Sheet3!$A$1:$C$4542,3,FALSE),0)</f>
        <v>7850000</v>
      </c>
      <c r="O6654" s="10">
        <f t="shared" si="104"/>
        <v>10967461.689999999</v>
      </c>
      <c r="P6654" s="10">
        <f>O6654-J6654</f>
        <v>-8730.8000000007451</v>
      </c>
    </row>
    <row r="6655" spans="1:16" x14ac:dyDescent="0.25">
      <c r="A6655" s="3">
        <v>21304648</v>
      </c>
      <c r="B6655" s="3" t="s">
        <v>1861</v>
      </c>
      <c r="C6655" s="4">
        <v>101134</v>
      </c>
      <c r="D6655" s="3" t="s">
        <v>3602</v>
      </c>
      <c r="E6655" s="3" t="s">
        <v>3</v>
      </c>
      <c r="F6655" s="4" t="s">
        <v>4</v>
      </c>
      <c r="G6655" s="3">
        <v>27353</v>
      </c>
      <c r="H6655" s="3" t="s">
        <v>3216</v>
      </c>
      <c r="I6655" s="3" t="s">
        <v>3999</v>
      </c>
      <c r="J6655" s="8">
        <v>2000000</v>
      </c>
      <c r="K6655" s="12">
        <f>IFERROR(VLOOKUP($A6655,[1]Piv!$B:$C,2,FALSE),0)</f>
        <v>1716392.91</v>
      </c>
      <c r="L6655" s="12">
        <f>IFERROR(VLOOKUP($A6655,'[2]FINAL (2)'!$A$1:$F$7700,3,FALSE),0)</f>
        <v>0</v>
      </c>
      <c r="M6655" s="12">
        <f>IFERROR(VLOOKUP($A6655,'[2]FINAL (2)'!$A$1:$F$7700,5,FALSE),0)</f>
        <v>0</v>
      </c>
      <c r="N6655" s="12">
        <f>IFERROR(VLOOKUP($A6655,[3]Sheet3!$A$1:$C$4542,3,FALSE),0)</f>
        <v>0</v>
      </c>
      <c r="O6655" s="10">
        <f t="shared" si="104"/>
        <v>1716392.91</v>
      </c>
      <c r="P6655" s="10">
        <f>O6655-J6655</f>
        <v>-283607.09000000008</v>
      </c>
    </row>
    <row r="6656" spans="1:16" x14ac:dyDescent="0.25">
      <c r="A6656" s="3">
        <v>6120812</v>
      </c>
      <c r="B6656" s="3" t="s">
        <v>8634</v>
      </c>
      <c r="C6656" s="4">
        <v>101888</v>
      </c>
      <c r="D6656" s="3" t="s">
        <v>4748</v>
      </c>
      <c r="E6656" s="3" t="s">
        <v>3</v>
      </c>
      <c r="F6656" s="4" t="s">
        <v>4</v>
      </c>
      <c r="G6656" s="3">
        <v>88906</v>
      </c>
      <c r="H6656" s="3" t="s">
        <v>3260</v>
      </c>
      <c r="I6656" s="3" t="s">
        <v>3999</v>
      </c>
      <c r="J6656" s="8">
        <v>350000</v>
      </c>
      <c r="K6656" s="12">
        <f>IFERROR(VLOOKUP($A6656,[1]Piv!$B:$C,2,FALSE),0)</f>
        <v>0</v>
      </c>
      <c r="L6656" s="12">
        <f>IFERROR(VLOOKUP($A6656,'[2]FINAL (2)'!$A$1:$F$7700,3,FALSE),0)</f>
        <v>0</v>
      </c>
      <c r="M6656" s="12">
        <f>IFERROR(VLOOKUP($A6656,'[2]FINAL (2)'!$A$1:$F$7700,5,FALSE),0)</f>
        <v>0</v>
      </c>
      <c r="N6656" s="12">
        <f>IFERROR(VLOOKUP($A6656,[3]Sheet3!$A$1:$C$4542,3,FALSE),0)</f>
        <v>350000</v>
      </c>
      <c r="O6656" s="10">
        <f t="shared" si="104"/>
        <v>350000</v>
      </c>
      <c r="P6656" s="10">
        <f>O6656-J6656</f>
        <v>0</v>
      </c>
    </row>
    <row r="6657" spans="1:16" x14ac:dyDescent="0.25">
      <c r="A6657" s="3">
        <v>6289283</v>
      </c>
      <c r="B6657" s="3" t="s">
        <v>8635</v>
      </c>
      <c r="C6657" s="4">
        <v>101888</v>
      </c>
      <c r="D6657" s="3" t="s">
        <v>4748</v>
      </c>
      <c r="E6657" s="3" t="s">
        <v>3</v>
      </c>
      <c r="F6657" s="4" t="s">
        <v>12</v>
      </c>
      <c r="G6657" s="3"/>
      <c r="H6657" s="3"/>
      <c r="I6657" s="3"/>
      <c r="J6657" s="8">
        <v>0</v>
      </c>
      <c r="K6657" s="12">
        <f>IFERROR(VLOOKUP($A6657,[1]Piv!$B:$C,2,FALSE),0)</f>
        <v>0</v>
      </c>
      <c r="L6657" s="12">
        <f>IFERROR(VLOOKUP($A6657,'[2]FINAL (2)'!$A$1:$F$7700,3,FALSE),0)</f>
        <v>0</v>
      </c>
      <c r="M6657" s="12">
        <f>IFERROR(VLOOKUP($A6657,'[2]FINAL (2)'!$A$1:$F$7700,5,FALSE),0)</f>
        <v>0</v>
      </c>
      <c r="N6657" s="12">
        <f>IFERROR(VLOOKUP($A6657,[3]Sheet3!$A$1:$C$4542,3,FALSE),0)</f>
        <v>0</v>
      </c>
      <c r="O6657" s="10">
        <f t="shared" si="104"/>
        <v>0</v>
      </c>
      <c r="P6657"/>
    </row>
    <row r="6658" spans="1:16" x14ac:dyDescent="0.25">
      <c r="A6658" s="3">
        <v>5490559</v>
      </c>
      <c r="B6658" s="3" t="s">
        <v>8636</v>
      </c>
      <c r="C6658" s="4">
        <v>101889</v>
      </c>
      <c r="D6658" s="3" t="s">
        <v>4749</v>
      </c>
      <c r="E6658" s="3" t="s">
        <v>3</v>
      </c>
      <c r="F6658" s="4" t="s">
        <v>4</v>
      </c>
      <c r="G6658" s="3">
        <v>137472</v>
      </c>
      <c r="H6658" s="3" t="s">
        <v>3264</v>
      </c>
      <c r="I6658" s="3" t="s">
        <v>3999</v>
      </c>
      <c r="J6658" s="8">
        <v>685157.44</v>
      </c>
      <c r="K6658" s="12">
        <f>IFERROR(VLOOKUP($A6658,[1]Piv!$B:$C,2,FALSE),0)</f>
        <v>152577.18</v>
      </c>
      <c r="L6658" s="12">
        <f>IFERROR(VLOOKUP($A6658,'[2]FINAL (2)'!$A$1:$F$7700,3,FALSE),0)</f>
        <v>283438.3</v>
      </c>
      <c r="M6658" s="12">
        <f>IFERROR(VLOOKUP($A6658,'[2]FINAL (2)'!$A$1:$F$7700,5,FALSE),0)</f>
        <v>0</v>
      </c>
      <c r="N6658" s="12">
        <f>IFERROR(VLOOKUP($A6658,[3]Sheet3!$A$1:$C$4542,3,FALSE),0)</f>
        <v>0</v>
      </c>
      <c r="O6658" s="10">
        <f t="shared" si="104"/>
        <v>436015.48</v>
      </c>
      <c r="P6658" s="10">
        <f>O6658-J6658</f>
        <v>-249141.95999999996</v>
      </c>
    </row>
    <row r="6659" spans="1:16" x14ac:dyDescent="0.25">
      <c r="A6659" s="3">
        <v>10107844</v>
      </c>
      <c r="B6659" s="3" t="s">
        <v>8637</v>
      </c>
      <c r="C6659" s="4">
        <v>101889</v>
      </c>
      <c r="D6659" s="3" t="s">
        <v>4749</v>
      </c>
      <c r="E6659" s="3" t="s">
        <v>3</v>
      </c>
      <c r="F6659" s="4" t="s">
        <v>12</v>
      </c>
      <c r="G6659" s="3"/>
      <c r="H6659" s="3"/>
      <c r="I6659" s="3"/>
      <c r="J6659" s="8">
        <v>0</v>
      </c>
      <c r="K6659" s="12">
        <f>IFERROR(VLOOKUP($A6659,[1]Piv!$B:$C,2,FALSE),0)</f>
        <v>0</v>
      </c>
      <c r="L6659" s="12">
        <f>IFERROR(VLOOKUP($A6659,'[2]FINAL (2)'!$A$1:$F$7700,3,FALSE),0)</f>
        <v>0</v>
      </c>
      <c r="M6659" s="12">
        <f>IFERROR(VLOOKUP($A6659,'[2]FINAL (2)'!$A$1:$F$7700,5,FALSE),0)</f>
        <v>0</v>
      </c>
      <c r="N6659" s="12">
        <f>IFERROR(VLOOKUP($A6659,[3]Sheet3!$A$1:$C$4542,3,FALSE),0)</f>
        <v>0</v>
      </c>
      <c r="O6659" s="10">
        <f t="shared" ref="O6659:O6722" si="105">IFERROR(SUM(K6659,L6659,M6659,N6659),0)</f>
        <v>0</v>
      </c>
      <c r="P6659"/>
    </row>
    <row r="6660" spans="1:16" x14ac:dyDescent="0.25">
      <c r="A6660" s="3">
        <v>15137990</v>
      </c>
      <c r="B6660" s="3" t="s">
        <v>2953</v>
      </c>
      <c r="C6660" s="4">
        <v>101136</v>
      </c>
      <c r="D6660" s="3" t="s">
        <v>4750</v>
      </c>
      <c r="E6660" s="3" t="s">
        <v>3</v>
      </c>
      <c r="F6660" s="4" t="s">
        <v>4</v>
      </c>
      <c r="G6660" s="3">
        <v>138503</v>
      </c>
      <c r="H6660" s="3" t="s">
        <v>8848</v>
      </c>
      <c r="I6660" s="3" t="s">
        <v>3999</v>
      </c>
      <c r="J6660" s="8">
        <v>0</v>
      </c>
      <c r="K6660" s="12">
        <f>IFERROR(VLOOKUP($A6660,[1]Piv!$B:$C,2,FALSE),0)</f>
        <v>0</v>
      </c>
      <c r="L6660" s="12">
        <f>IFERROR(VLOOKUP($A6660,'[2]FINAL (2)'!$A$1:$F$7700,3,FALSE),0)</f>
        <v>0</v>
      </c>
      <c r="M6660" s="12">
        <f>IFERROR(VLOOKUP($A6660,'[2]FINAL (2)'!$A$1:$F$7700,5,FALSE),0)</f>
        <v>0.01</v>
      </c>
      <c r="N6660" s="12">
        <f>IFERROR(VLOOKUP($A6660,[3]Sheet3!$A$1:$C$4542,3,FALSE),0)</f>
        <v>0</v>
      </c>
      <c r="O6660" s="10">
        <f t="shared" si="105"/>
        <v>0.01</v>
      </c>
      <c r="P6660" s="10">
        <f>O6660-J6660</f>
        <v>0.01</v>
      </c>
    </row>
    <row r="6661" spans="1:16" x14ac:dyDescent="0.25">
      <c r="A6661" s="3">
        <v>15138329</v>
      </c>
      <c r="B6661" s="3" t="s">
        <v>178</v>
      </c>
      <c r="C6661" s="4">
        <v>101136</v>
      </c>
      <c r="D6661" s="3" t="s">
        <v>4750</v>
      </c>
      <c r="E6661" s="3" t="s">
        <v>3</v>
      </c>
      <c r="F6661" s="4" t="s">
        <v>4</v>
      </c>
      <c r="G6661" s="3">
        <v>57446</v>
      </c>
      <c r="H6661" s="3" t="s">
        <v>8840</v>
      </c>
      <c r="I6661" s="3" t="s">
        <v>4000</v>
      </c>
      <c r="J6661" s="8">
        <v>65412106.859999999</v>
      </c>
      <c r="K6661" s="12">
        <f>IFERROR(VLOOKUP($A6661,[1]Piv!$B:$C,2,FALSE),0)</f>
        <v>17249904.68</v>
      </c>
      <c r="L6661" s="12">
        <f>IFERROR(VLOOKUP($A6661,'[2]FINAL (2)'!$A$1:$F$7700,3,FALSE),0)</f>
        <v>21008071.239999998</v>
      </c>
      <c r="M6661" s="12">
        <f>IFERROR(VLOOKUP($A6661,'[2]FINAL (2)'!$A$1:$F$7700,5,FALSE),0)</f>
        <v>14500035.02</v>
      </c>
      <c r="N6661" s="12">
        <f>IFERROR(VLOOKUP($A6661,[3]Sheet3!$A$1:$C$4542,3,FALSE),0)</f>
        <v>5500000</v>
      </c>
      <c r="O6661" s="10">
        <f t="shared" si="105"/>
        <v>58258010.939999998</v>
      </c>
      <c r="P6661" s="10">
        <f>O6661-J6661</f>
        <v>-7154095.9200000018</v>
      </c>
    </row>
    <row r="6662" spans="1:16" x14ac:dyDescent="0.25">
      <c r="A6662" s="3">
        <v>16148442</v>
      </c>
      <c r="B6662" s="3" t="s">
        <v>3096</v>
      </c>
      <c r="C6662" s="4">
        <v>101136</v>
      </c>
      <c r="D6662" s="3" t="s">
        <v>4750</v>
      </c>
      <c r="E6662" s="3" t="s">
        <v>3</v>
      </c>
      <c r="F6662" s="4" t="s">
        <v>4</v>
      </c>
      <c r="G6662" s="3">
        <v>138503</v>
      </c>
      <c r="H6662" s="3" t="s">
        <v>8848</v>
      </c>
      <c r="I6662" s="3" t="s">
        <v>3999</v>
      </c>
      <c r="J6662" s="8">
        <v>780000</v>
      </c>
      <c r="K6662" s="12">
        <f>IFERROR(VLOOKUP($A6662,[1]Piv!$B:$C,2,FALSE),0)</f>
        <v>0</v>
      </c>
      <c r="L6662" s="12">
        <f>IFERROR(VLOOKUP($A6662,'[2]FINAL (2)'!$A$1:$F$7700,3,FALSE),0)</f>
        <v>0</v>
      </c>
      <c r="M6662" s="12">
        <f>IFERROR(VLOOKUP($A6662,'[2]FINAL (2)'!$A$1:$F$7700,5,FALSE),0)</f>
        <v>0</v>
      </c>
      <c r="N6662" s="12">
        <f>IFERROR(VLOOKUP($A6662,[3]Sheet3!$A$1:$C$4542,3,FALSE),0)</f>
        <v>780000</v>
      </c>
      <c r="O6662" s="10">
        <f t="shared" si="105"/>
        <v>780000</v>
      </c>
      <c r="P6662" s="10">
        <f>O6662-J6662</f>
        <v>0</v>
      </c>
    </row>
    <row r="6663" spans="1:16" x14ac:dyDescent="0.25">
      <c r="A6663" s="3">
        <v>22044233</v>
      </c>
      <c r="B6663" s="3" t="s">
        <v>1519</v>
      </c>
      <c r="C6663" s="4">
        <v>101136</v>
      </c>
      <c r="D6663" s="3" t="s">
        <v>4750</v>
      </c>
      <c r="E6663" s="3" t="s">
        <v>3</v>
      </c>
      <c r="F6663" s="4" t="s">
        <v>4</v>
      </c>
      <c r="G6663" s="3">
        <v>138503</v>
      </c>
      <c r="H6663" s="3" t="s">
        <v>8848</v>
      </c>
      <c r="I6663" s="3" t="s">
        <v>3999</v>
      </c>
      <c r="J6663" s="8">
        <v>2100000</v>
      </c>
      <c r="K6663" s="12">
        <f>IFERROR(VLOOKUP($A6663,[1]Piv!$B:$C,2,FALSE),0)</f>
        <v>1694655.46</v>
      </c>
      <c r="L6663" s="12">
        <f>IFERROR(VLOOKUP($A6663,'[2]FINAL (2)'!$A$1:$F$7700,3,FALSE),0)</f>
        <v>0</v>
      </c>
      <c r="M6663" s="12">
        <f>IFERROR(VLOOKUP($A6663,'[2]FINAL (2)'!$A$1:$F$7700,5,FALSE),0)</f>
        <v>0</v>
      </c>
      <c r="N6663" s="12">
        <f>IFERROR(VLOOKUP($A6663,[3]Sheet3!$A$1:$C$4542,3,FALSE),0)</f>
        <v>0</v>
      </c>
      <c r="O6663" s="10">
        <f t="shared" si="105"/>
        <v>1694655.46</v>
      </c>
      <c r="P6663" s="10">
        <f>O6663-J6663</f>
        <v>-405344.54000000004</v>
      </c>
    </row>
    <row r="6664" spans="1:16" x14ac:dyDescent="0.25">
      <c r="A6664" s="3">
        <v>5293542</v>
      </c>
      <c r="B6664" s="3" t="s">
        <v>641</v>
      </c>
      <c r="C6664" s="4">
        <v>101137</v>
      </c>
      <c r="D6664" s="3" t="s">
        <v>642</v>
      </c>
      <c r="E6664" s="3" t="s">
        <v>3</v>
      </c>
      <c r="F6664" s="4" t="s">
        <v>4</v>
      </c>
      <c r="G6664" s="3">
        <v>129955</v>
      </c>
      <c r="H6664" s="3" t="s">
        <v>3253</v>
      </c>
      <c r="I6664" s="3" t="s">
        <v>4001</v>
      </c>
      <c r="J6664" s="8">
        <v>29635949.07</v>
      </c>
      <c r="K6664" s="12">
        <f>IFERROR(VLOOKUP($A6664,[1]Piv!$B:$C,2,FALSE),0)</f>
        <v>0</v>
      </c>
      <c r="L6664" s="12">
        <f>IFERROR(VLOOKUP($A6664,'[2]FINAL (2)'!$A$1:$F$7700,3,FALSE),0)</f>
        <v>3006354.85</v>
      </c>
      <c r="M6664" s="12">
        <f>IFERROR(VLOOKUP($A6664,'[2]FINAL (2)'!$A$1:$F$7700,5,FALSE),0)</f>
        <v>0</v>
      </c>
      <c r="N6664" s="12">
        <f>IFERROR(VLOOKUP($A6664,[3]Sheet3!$A$1:$C$4542,3,FALSE),0)</f>
        <v>29635949.07</v>
      </c>
      <c r="O6664" s="10">
        <f t="shared" si="105"/>
        <v>32642303.920000002</v>
      </c>
      <c r="P6664" s="10">
        <f>O6664-J6664</f>
        <v>3006354.8500000015</v>
      </c>
    </row>
    <row r="6665" spans="1:16" x14ac:dyDescent="0.25">
      <c r="A6665" s="3">
        <v>22220963</v>
      </c>
      <c r="B6665" s="3" t="s">
        <v>2408</v>
      </c>
      <c r="C6665" s="4">
        <v>101137</v>
      </c>
      <c r="D6665" s="3" t="s">
        <v>642</v>
      </c>
      <c r="E6665" s="3" t="s">
        <v>3</v>
      </c>
      <c r="F6665" s="4" t="s">
        <v>4</v>
      </c>
      <c r="G6665" s="3">
        <v>129955</v>
      </c>
      <c r="H6665" s="3" t="s">
        <v>3253</v>
      </c>
      <c r="I6665" s="3" t="s">
        <v>4001</v>
      </c>
      <c r="J6665" s="8">
        <v>552000</v>
      </c>
      <c r="K6665" s="12">
        <f>IFERROR(VLOOKUP($A6665,[1]Piv!$B:$C,2,FALSE),0)</f>
        <v>53672.37</v>
      </c>
      <c r="L6665" s="12">
        <f>IFERROR(VLOOKUP($A6665,'[2]FINAL (2)'!$A$1:$F$7700,3,FALSE),0)</f>
        <v>0</v>
      </c>
      <c r="M6665" s="12">
        <f>IFERROR(VLOOKUP($A6665,'[2]FINAL (2)'!$A$1:$F$7700,5,FALSE),0)</f>
        <v>0</v>
      </c>
      <c r="N6665" s="12">
        <f>IFERROR(VLOOKUP($A6665,[3]Sheet3!$A$1:$C$4542,3,FALSE),0)</f>
        <v>0</v>
      </c>
      <c r="O6665" s="10">
        <f t="shared" si="105"/>
        <v>53672.37</v>
      </c>
      <c r="P6665" s="10">
        <f>O6665-J6665</f>
        <v>-498327.63</v>
      </c>
    </row>
    <row r="6666" spans="1:16" x14ac:dyDescent="0.25">
      <c r="A6666" s="3">
        <v>14113659</v>
      </c>
      <c r="B6666" s="3" t="s">
        <v>8638</v>
      </c>
      <c r="C6666" s="4">
        <v>101890</v>
      </c>
      <c r="D6666" s="3" t="s">
        <v>4751</v>
      </c>
      <c r="E6666" s="3" t="s">
        <v>3</v>
      </c>
      <c r="F6666" s="4" t="s">
        <v>4</v>
      </c>
      <c r="G6666" s="3">
        <v>137294</v>
      </c>
      <c r="H6666" s="3" t="s">
        <v>3263</v>
      </c>
      <c r="I6666" s="3" t="s">
        <v>3999</v>
      </c>
      <c r="J6666" s="8">
        <v>2731000</v>
      </c>
      <c r="K6666" s="12">
        <f>IFERROR(VLOOKUP($A6666,[1]Piv!$B:$C,2,FALSE),0)</f>
        <v>2047511.3599999999</v>
      </c>
      <c r="L6666" s="12">
        <f>IFERROR(VLOOKUP($A6666,'[2]FINAL (2)'!$A$1:$F$7700,3,FALSE),0)</f>
        <v>0</v>
      </c>
      <c r="M6666" s="12">
        <f>IFERROR(VLOOKUP($A6666,'[2]FINAL (2)'!$A$1:$F$7700,5,FALSE),0)</f>
        <v>0</v>
      </c>
      <c r="N6666" s="12">
        <f>IFERROR(VLOOKUP($A6666,[3]Sheet3!$A$1:$C$4542,3,FALSE),0)</f>
        <v>0</v>
      </c>
      <c r="O6666" s="10">
        <f t="shared" si="105"/>
        <v>2047511.3599999999</v>
      </c>
      <c r="P6666" s="10">
        <f>O6666-J6666</f>
        <v>-683488.64000000013</v>
      </c>
    </row>
    <row r="6667" spans="1:16" x14ac:dyDescent="0.25">
      <c r="A6667" s="3">
        <v>17997612</v>
      </c>
      <c r="B6667" s="3" t="s">
        <v>8639</v>
      </c>
      <c r="C6667" s="4">
        <v>101890</v>
      </c>
      <c r="D6667" s="3" t="s">
        <v>4751</v>
      </c>
      <c r="E6667" s="3" t="s">
        <v>3</v>
      </c>
      <c r="F6667" s="4" t="s">
        <v>4</v>
      </c>
      <c r="G6667" s="3">
        <v>137294</v>
      </c>
      <c r="H6667" s="3" t="s">
        <v>3263</v>
      </c>
      <c r="I6667" s="3" t="s">
        <v>3999</v>
      </c>
      <c r="J6667" s="8">
        <v>250000</v>
      </c>
      <c r="K6667" s="12">
        <f>IFERROR(VLOOKUP($A6667,[1]Piv!$B:$C,2,FALSE),0)</f>
        <v>0</v>
      </c>
      <c r="L6667" s="12">
        <f>IFERROR(VLOOKUP($A6667,'[2]FINAL (2)'!$A$1:$F$7700,3,FALSE),0)</f>
        <v>0</v>
      </c>
      <c r="M6667" s="12">
        <f>IFERROR(VLOOKUP($A6667,'[2]FINAL (2)'!$A$1:$F$7700,5,FALSE),0)</f>
        <v>0</v>
      </c>
      <c r="N6667" s="12">
        <f>IFERROR(VLOOKUP($A6667,[3]Sheet3!$A$1:$C$4542,3,FALSE),0)</f>
        <v>250000</v>
      </c>
      <c r="O6667" s="10">
        <f t="shared" si="105"/>
        <v>250000</v>
      </c>
      <c r="P6667" s="10">
        <f>O6667-J6667</f>
        <v>0</v>
      </c>
    </row>
    <row r="6668" spans="1:16" x14ac:dyDescent="0.25">
      <c r="A6668" s="3">
        <v>15492578</v>
      </c>
      <c r="B6668" s="3" t="s">
        <v>8640</v>
      </c>
      <c r="C6668" s="4">
        <v>101890</v>
      </c>
      <c r="D6668" s="3" t="s">
        <v>4751</v>
      </c>
      <c r="E6668" s="3" t="s">
        <v>3</v>
      </c>
      <c r="F6668" s="4" t="s">
        <v>12</v>
      </c>
      <c r="G6668" s="3"/>
      <c r="H6668" s="3"/>
      <c r="I6668" s="3"/>
      <c r="J6668" s="8">
        <v>0</v>
      </c>
      <c r="K6668" s="12">
        <f>IFERROR(VLOOKUP($A6668,[1]Piv!$B:$C,2,FALSE),0)</f>
        <v>0</v>
      </c>
      <c r="L6668" s="12">
        <f>IFERROR(VLOOKUP($A6668,'[2]FINAL (2)'!$A$1:$F$7700,3,FALSE),0)</f>
        <v>0</v>
      </c>
      <c r="M6668" s="12">
        <f>IFERROR(VLOOKUP($A6668,'[2]FINAL (2)'!$A$1:$F$7700,5,FALSE),0)</f>
        <v>0</v>
      </c>
      <c r="N6668" s="12">
        <f>IFERROR(VLOOKUP($A6668,[3]Sheet3!$A$1:$C$4542,3,FALSE),0)</f>
        <v>0</v>
      </c>
      <c r="O6668" s="10">
        <f t="shared" si="105"/>
        <v>0</v>
      </c>
      <c r="P6668"/>
    </row>
    <row r="6669" spans="1:16" x14ac:dyDescent="0.25">
      <c r="A6669" s="3">
        <v>6690103</v>
      </c>
      <c r="B6669" s="3" t="s">
        <v>8641</v>
      </c>
      <c r="C6669" s="4">
        <v>101890</v>
      </c>
      <c r="D6669" s="3" t="s">
        <v>4751</v>
      </c>
      <c r="E6669" s="3" t="s">
        <v>3</v>
      </c>
      <c r="F6669" s="4" t="s">
        <v>4</v>
      </c>
      <c r="G6669" s="3">
        <v>137294</v>
      </c>
      <c r="H6669" s="3" t="s">
        <v>3263</v>
      </c>
      <c r="I6669" s="3" t="s">
        <v>3999</v>
      </c>
      <c r="J6669" s="8">
        <v>0</v>
      </c>
      <c r="K6669" s="12">
        <f>IFERROR(VLOOKUP($A6669,[1]Piv!$B:$C,2,FALSE),0)</f>
        <v>0</v>
      </c>
      <c r="L6669" s="12">
        <f>IFERROR(VLOOKUP($A6669,'[2]FINAL (2)'!$A$1:$F$7700,3,FALSE),0)</f>
        <v>0</v>
      </c>
      <c r="M6669" s="12">
        <f>IFERROR(VLOOKUP($A6669,'[2]FINAL (2)'!$A$1:$F$7700,5,FALSE),0)</f>
        <v>0</v>
      </c>
      <c r="N6669" s="12">
        <f>IFERROR(VLOOKUP($A6669,[3]Sheet3!$A$1:$C$4542,3,FALSE),0)</f>
        <v>0</v>
      </c>
      <c r="O6669" s="10">
        <f t="shared" si="105"/>
        <v>0</v>
      </c>
      <c r="P6669" s="10">
        <f>O6669-J6669</f>
        <v>0</v>
      </c>
    </row>
    <row r="6670" spans="1:16" x14ac:dyDescent="0.25">
      <c r="A6670" s="3">
        <v>7827405</v>
      </c>
      <c r="B6670" s="3" t="s">
        <v>8642</v>
      </c>
      <c r="C6670" s="4">
        <v>101138</v>
      </c>
      <c r="D6670" s="3" t="s">
        <v>3979</v>
      </c>
      <c r="E6670" s="3" t="s">
        <v>3</v>
      </c>
      <c r="F6670" s="4" t="s">
        <v>12</v>
      </c>
      <c r="G6670" s="3"/>
      <c r="H6670" s="3"/>
      <c r="I6670" s="3"/>
      <c r="J6670" s="8">
        <v>0</v>
      </c>
      <c r="K6670" s="12">
        <f>IFERROR(VLOOKUP($A6670,[1]Piv!$B:$C,2,FALSE),0)</f>
        <v>0</v>
      </c>
      <c r="L6670" s="12">
        <f>IFERROR(VLOOKUP($A6670,'[2]FINAL (2)'!$A$1:$F$7700,3,FALSE),0)</f>
        <v>0</v>
      </c>
      <c r="M6670" s="12">
        <f>IFERROR(VLOOKUP($A6670,'[2]FINAL (2)'!$A$1:$F$7700,5,FALSE),0)</f>
        <v>0</v>
      </c>
      <c r="N6670" s="12">
        <f>IFERROR(VLOOKUP($A6670,[3]Sheet3!$A$1:$C$4542,3,FALSE),0)</f>
        <v>0</v>
      </c>
      <c r="O6670" s="10">
        <f t="shared" si="105"/>
        <v>0</v>
      </c>
      <c r="P6670"/>
    </row>
    <row r="6671" spans="1:16" x14ac:dyDescent="0.25">
      <c r="A6671" s="3">
        <v>7999436</v>
      </c>
      <c r="B6671" s="3" t="s">
        <v>8643</v>
      </c>
      <c r="C6671" s="4">
        <v>101138</v>
      </c>
      <c r="D6671" s="3" t="s">
        <v>3979</v>
      </c>
      <c r="E6671" s="3" t="s">
        <v>3</v>
      </c>
      <c r="F6671" s="4" t="s">
        <v>4</v>
      </c>
      <c r="G6671" s="3">
        <v>99910</v>
      </c>
      <c r="H6671" s="3" t="s">
        <v>8831</v>
      </c>
      <c r="I6671" s="3" t="s">
        <v>4000</v>
      </c>
      <c r="J6671" s="8">
        <v>2000000</v>
      </c>
      <c r="K6671" s="12">
        <f>IFERROR(VLOOKUP($A6671,[1]Piv!$B:$C,2,FALSE),0)</f>
        <v>0</v>
      </c>
      <c r="L6671" s="12">
        <f>IFERROR(VLOOKUP($A6671,'[2]FINAL (2)'!$A$1:$F$7700,3,FALSE),0)</f>
        <v>0</v>
      </c>
      <c r="M6671" s="12">
        <f>IFERROR(VLOOKUP($A6671,'[2]FINAL (2)'!$A$1:$F$7700,5,FALSE),0)</f>
        <v>0</v>
      </c>
      <c r="N6671" s="12">
        <f>IFERROR(VLOOKUP($A6671,[3]Sheet3!$A$1:$C$4542,3,FALSE),0)</f>
        <v>2000000</v>
      </c>
      <c r="O6671" s="10">
        <f t="shared" si="105"/>
        <v>2000000</v>
      </c>
      <c r="P6671" s="10">
        <f>O6671-J6671</f>
        <v>0</v>
      </c>
    </row>
    <row r="6672" spans="1:16" x14ac:dyDescent="0.25">
      <c r="A6672" s="3">
        <v>9200994</v>
      </c>
      <c r="B6672" s="3" t="s">
        <v>8644</v>
      </c>
      <c r="C6672" s="4">
        <v>101138</v>
      </c>
      <c r="D6672" s="3" t="s">
        <v>3979</v>
      </c>
      <c r="E6672" s="3" t="s">
        <v>3</v>
      </c>
      <c r="F6672" s="4" t="s">
        <v>12</v>
      </c>
      <c r="G6672" s="3"/>
      <c r="H6672" s="3"/>
      <c r="I6672" s="3"/>
      <c r="J6672" s="8">
        <v>0</v>
      </c>
      <c r="K6672" s="12">
        <f>IFERROR(VLOOKUP($A6672,[1]Piv!$B:$C,2,FALSE),0)</f>
        <v>0</v>
      </c>
      <c r="L6672" s="12">
        <f>IFERROR(VLOOKUP($A6672,'[2]FINAL (2)'!$A$1:$F$7700,3,FALSE),0)</f>
        <v>0</v>
      </c>
      <c r="M6672" s="12">
        <f>IFERROR(VLOOKUP($A6672,'[2]FINAL (2)'!$A$1:$F$7700,5,FALSE),0)</f>
        <v>0</v>
      </c>
      <c r="N6672" s="12">
        <f>IFERROR(VLOOKUP($A6672,[3]Sheet3!$A$1:$C$4542,3,FALSE),0)</f>
        <v>0</v>
      </c>
      <c r="O6672" s="10">
        <f t="shared" si="105"/>
        <v>0</v>
      </c>
      <c r="P6672"/>
    </row>
    <row r="6673" spans="1:16" x14ac:dyDescent="0.25">
      <c r="A6673" s="3">
        <v>15142186</v>
      </c>
      <c r="B6673" s="3" t="s">
        <v>8645</v>
      </c>
      <c r="C6673" s="4">
        <v>101138</v>
      </c>
      <c r="D6673" s="3" t="s">
        <v>3979</v>
      </c>
      <c r="E6673" s="3" t="s">
        <v>3</v>
      </c>
      <c r="F6673" s="4" t="s">
        <v>12</v>
      </c>
      <c r="G6673" s="3">
        <v>86289</v>
      </c>
      <c r="H6673" s="3" t="s">
        <v>3224</v>
      </c>
      <c r="I6673" s="3" t="s">
        <v>4001</v>
      </c>
      <c r="J6673" s="8">
        <v>0</v>
      </c>
      <c r="K6673" s="12">
        <f>IFERROR(VLOOKUP($A6673,[1]Piv!$B:$C,2,FALSE),0)</f>
        <v>0</v>
      </c>
      <c r="L6673" s="12">
        <f>IFERROR(VLOOKUP($A6673,'[2]FINAL (2)'!$A$1:$F$7700,3,FALSE),0)</f>
        <v>0</v>
      </c>
      <c r="M6673" s="12">
        <f>IFERROR(VLOOKUP($A6673,'[2]FINAL (2)'!$A$1:$F$7700,5,FALSE),0)</f>
        <v>0</v>
      </c>
      <c r="N6673" s="12">
        <f>IFERROR(VLOOKUP($A6673,[3]Sheet3!$A$1:$C$4542,3,FALSE),0)</f>
        <v>0</v>
      </c>
      <c r="O6673" s="10">
        <f t="shared" si="105"/>
        <v>0</v>
      </c>
      <c r="P6673"/>
    </row>
    <row r="6674" spans="1:16" x14ac:dyDescent="0.25">
      <c r="A6674" s="3">
        <v>16086939</v>
      </c>
      <c r="B6674" s="3" t="s">
        <v>8646</v>
      </c>
      <c r="C6674" s="4">
        <v>101138</v>
      </c>
      <c r="D6674" s="3" t="s">
        <v>3979</v>
      </c>
      <c r="E6674" s="3" t="s">
        <v>3</v>
      </c>
      <c r="F6674" s="4" t="s">
        <v>12</v>
      </c>
      <c r="G6674" s="3"/>
      <c r="H6674" s="3"/>
      <c r="I6674" s="3"/>
      <c r="J6674" s="8">
        <v>0</v>
      </c>
      <c r="K6674" s="12">
        <f>IFERROR(VLOOKUP($A6674,[1]Piv!$B:$C,2,FALSE),0)</f>
        <v>0</v>
      </c>
      <c r="L6674" s="12">
        <f>IFERROR(VLOOKUP($A6674,'[2]FINAL (2)'!$A$1:$F$7700,3,FALSE),0)</f>
        <v>0</v>
      </c>
      <c r="M6674" s="12">
        <f>IFERROR(VLOOKUP($A6674,'[2]FINAL (2)'!$A$1:$F$7700,5,FALSE),0)</f>
        <v>0</v>
      </c>
      <c r="N6674" s="12">
        <f>IFERROR(VLOOKUP($A6674,[3]Sheet3!$A$1:$C$4542,3,FALSE),0)</f>
        <v>0</v>
      </c>
      <c r="O6674" s="10">
        <f t="shared" si="105"/>
        <v>0</v>
      </c>
      <c r="P6674"/>
    </row>
    <row r="6675" spans="1:16" x14ac:dyDescent="0.25">
      <c r="A6675" s="3">
        <v>18772062</v>
      </c>
      <c r="B6675" s="3" t="s">
        <v>259</v>
      </c>
      <c r="C6675" s="4">
        <v>101138</v>
      </c>
      <c r="D6675" s="3" t="s">
        <v>3979</v>
      </c>
      <c r="E6675" s="3" t="s">
        <v>3</v>
      </c>
      <c r="F6675" s="4" t="s">
        <v>4</v>
      </c>
      <c r="G6675" s="3">
        <v>88665</v>
      </c>
      <c r="H6675" s="3" t="s">
        <v>3292</v>
      </c>
      <c r="I6675" s="3" t="s">
        <v>3999</v>
      </c>
      <c r="J6675" s="8">
        <v>30104407.57</v>
      </c>
      <c r="K6675" s="12">
        <f>IFERROR(VLOOKUP($A6675,[1]Piv!$B:$C,2,FALSE),0)</f>
        <v>7434038.3899999997</v>
      </c>
      <c r="L6675" s="12">
        <f>IFERROR(VLOOKUP($A6675,'[2]FINAL (2)'!$A$1:$F$7700,3,FALSE),0)</f>
        <v>8069605.0499999998</v>
      </c>
      <c r="M6675" s="12">
        <f>IFERROR(VLOOKUP($A6675,'[2]FINAL (2)'!$A$1:$F$7700,5,FALSE),0)</f>
        <v>0</v>
      </c>
      <c r="N6675" s="12">
        <f>IFERROR(VLOOKUP($A6675,[3]Sheet3!$A$1:$C$4542,3,FALSE),0)</f>
        <v>0</v>
      </c>
      <c r="O6675" s="10">
        <f t="shared" si="105"/>
        <v>15503643.439999999</v>
      </c>
      <c r="P6675" s="10">
        <f>O6675-J6675</f>
        <v>-14600764.130000001</v>
      </c>
    </row>
    <row r="6676" spans="1:16" x14ac:dyDescent="0.25">
      <c r="A6676" s="3">
        <v>19426662</v>
      </c>
      <c r="B6676" s="3" t="s">
        <v>8647</v>
      </c>
      <c r="C6676" s="4">
        <v>101138</v>
      </c>
      <c r="D6676" s="3" t="s">
        <v>3979</v>
      </c>
      <c r="E6676" s="3" t="s">
        <v>3</v>
      </c>
      <c r="F6676" s="4" t="s">
        <v>12</v>
      </c>
      <c r="G6676" s="3"/>
      <c r="H6676" s="3"/>
      <c r="I6676" s="3"/>
      <c r="J6676" s="8">
        <v>0</v>
      </c>
      <c r="K6676" s="12">
        <f>IFERROR(VLOOKUP($A6676,[1]Piv!$B:$C,2,FALSE),0)</f>
        <v>0</v>
      </c>
      <c r="L6676" s="12">
        <f>IFERROR(VLOOKUP($A6676,'[2]FINAL (2)'!$A$1:$F$7700,3,FALSE),0)</f>
        <v>0</v>
      </c>
      <c r="M6676" s="12">
        <f>IFERROR(VLOOKUP($A6676,'[2]FINAL (2)'!$A$1:$F$7700,5,FALSE),0)</f>
        <v>0</v>
      </c>
      <c r="N6676" s="12">
        <f>IFERROR(VLOOKUP($A6676,[3]Sheet3!$A$1:$C$4542,3,FALSE),0)</f>
        <v>0</v>
      </c>
      <c r="O6676" s="10">
        <f t="shared" si="105"/>
        <v>0</v>
      </c>
      <c r="P6676"/>
    </row>
    <row r="6677" spans="1:16" x14ac:dyDescent="0.25">
      <c r="A6677" s="3">
        <v>20260806</v>
      </c>
      <c r="B6677" s="3" t="s">
        <v>8648</v>
      </c>
      <c r="C6677" s="4">
        <v>101138</v>
      </c>
      <c r="D6677" s="3" t="s">
        <v>3979</v>
      </c>
      <c r="E6677" s="3" t="s">
        <v>3</v>
      </c>
      <c r="F6677" s="4" t="s">
        <v>4</v>
      </c>
      <c r="G6677" s="3">
        <v>71532</v>
      </c>
      <c r="H6677" s="3" t="s">
        <v>3289</v>
      </c>
      <c r="I6677" s="3" t="s">
        <v>4001</v>
      </c>
      <c r="J6677" s="8">
        <v>7335588</v>
      </c>
      <c r="K6677" s="12">
        <f>IFERROR(VLOOKUP($A6677,[1]Piv!$B:$C,2,FALSE),0)</f>
        <v>0</v>
      </c>
      <c r="L6677" s="12">
        <f>IFERROR(VLOOKUP($A6677,'[2]FINAL (2)'!$A$1:$F$7700,3,FALSE),0)</f>
        <v>0</v>
      </c>
      <c r="M6677" s="12">
        <f>IFERROR(VLOOKUP($A6677,'[2]FINAL (2)'!$A$1:$F$7700,5,FALSE),0)</f>
        <v>0</v>
      </c>
      <c r="N6677" s="12">
        <f>IFERROR(VLOOKUP($A6677,[3]Sheet3!$A$1:$C$4542,3,FALSE),0)</f>
        <v>7335588</v>
      </c>
      <c r="O6677" s="10">
        <f t="shared" si="105"/>
        <v>7335588</v>
      </c>
      <c r="P6677" s="10">
        <f>O6677-J6677</f>
        <v>0</v>
      </c>
    </row>
    <row r="6678" spans="1:16" x14ac:dyDescent="0.25">
      <c r="A6678" s="3">
        <v>22610549</v>
      </c>
      <c r="B6678" s="3" t="s">
        <v>8649</v>
      </c>
      <c r="C6678" s="4">
        <v>101138</v>
      </c>
      <c r="D6678" s="3" t="s">
        <v>3979</v>
      </c>
      <c r="E6678" s="3" t="s">
        <v>3</v>
      </c>
      <c r="F6678" s="4" t="s">
        <v>12</v>
      </c>
      <c r="G6678" s="3"/>
      <c r="H6678" s="3"/>
      <c r="I6678" s="3"/>
      <c r="J6678" s="8">
        <v>0</v>
      </c>
      <c r="K6678" s="12">
        <f>IFERROR(VLOOKUP($A6678,[1]Piv!$B:$C,2,FALSE),0)</f>
        <v>0</v>
      </c>
      <c r="L6678" s="12">
        <f>IFERROR(VLOOKUP($A6678,'[2]FINAL (2)'!$A$1:$F$7700,3,FALSE),0)</f>
        <v>0</v>
      </c>
      <c r="M6678" s="12">
        <f>IFERROR(VLOOKUP($A6678,'[2]FINAL (2)'!$A$1:$F$7700,5,FALSE),0)</f>
        <v>0</v>
      </c>
      <c r="N6678" s="12">
        <f>IFERROR(VLOOKUP($A6678,[3]Sheet3!$A$1:$C$4542,3,FALSE),0)</f>
        <v>0</v>
      </c>
      <c r="O6678" s="10">
        <f t="shared" si="105"/>
        <v>0</v>
      </c>
      <c r="P6678"/>
    </row>
    <row r="6679" spans="1:16" x14ac:dyDescent="0.25">
      <c r="A6679" s="3">
        <v>24619113</v>
      </c>
      <c r="B6679" s="3" t="s">
        <v>8650</v>
      </c>
      <c r="C6679" s="4">
        <v>101138</v>
      </c>
      <c r="D6679" s="3" t="s">
        <v>3979</v>
      </c>
      <c r="E6679" s="3" t="s">
        <v>3</v>
      </c>
      <c r="F6679" s="4" t="s">
        <v>12</v>
      </c>
      <c r="G6679" s="3"/>
      <c r="H6679" s="3"/>
      <c r="I6679" s="3"/>
      <c r="J6679" s="8">
        <v>0</v>
      </c>
      <c r="K6679" s="12">
        <f>IFERROR(VLOOKUP($A6679,[1]Piv!$B:$C,2,FALSE),0)</f>
        <v>0</v>
      </c>
      <c r="L6679" s="12">
        <f>IFERROR(VLOOKUP($A6679,'[2]FINAL (2)'!$A$1:$F$7700,3,FALSE),0)</f>
        <v>0</v>
      </c>
      <c r="M6679" s="12">
        <f>IFERROR(VLOOKUP($A6679,'[2]FINAL (2)'!$A$1:$F$7700,5,FALSE),0)</f>
        <v>0</v>
      </c>
      <c r="N6679" s="12">
        <f>IFERROR(VLOOKUP($A6679,[3]Sheet3!$A$1:$C$4542,3,FALSE),0)</f>
        <v>0</v>
      </c>
      <c r="O6679" s="10">
        <f t="shared" si="105"/>
        <v>0</v>
      </c>
      <c r="P6679"/>
    </row>
    <row r="6680" spans="1:16" x14ac:dyDescent="0.25">
      <c r="A6680" s="3">
        <v>25134376</v>
      </c>
      <c r="B6680" s="3" t="s">
        <v>8651</v>
      </c>
      <c r="C6680" s="4">
        <v>101138</v>
      </c>
      <c r="D6680" s="3" t="s">
        <v>3979</v>
      </c>
      <c r="E6680" s="3" t="s">
        <v>3</v>
      </c>
      <c r="F6680" s="4" t="s">
        <v>12</v>
      </c>
      <c r="G6680" s="3"/>
      <c r="H6680" s="3"/>
      <c r="I6680" s="3"/>
      <c r="J6680" s="8">
        <v>0</v>
      </c>
      <c r="K6680" s="12">
        <f>IFERROR(VLOOKUP($A6680,[1]Piv!$B:$C,2,FALSE),0)</f>
        <v>0</v>
      </c>
      <c r="L6680" s="12">
        <f>IFERROR(VLOOKUP($A6680,'[2]FINAL (2)'!$A$1:$F$7700,3,FALSE),0)</f>
        <v>0</v>
      </c>
      <c r="M6680" s="12">
        <f>IFERROR(VLOOKUP($A6680,'[2]FINAL (2)'!$A$1:$F$7700,5,FALSE),0)</f>
        <v>0</v>
      </c>
      <c r="N6680" s="12">
        <f>IFERROR(VLOOKUP($A6680,[3]Sheet3!$A$1:$C$4542,3,FALSE),0)</f>
        <v>0</v>
      </c>
      <c r="O6680" s="10">
        <f t="shared" si="105"/>
        <v>0</v>
      </c>
      <c r="P6680"/>
    </row>
    <row r="6681" spans="1:16" x14ac:dyDescent="0.25">
      <c r="A6681" s="3">
        <v>26238415</v>
      </c>
      <c r="B6681" s="3" t="s">
        <v>8652</v>
      </c>
      <c r="C6681" s="4">
        <v>101138</v>
      </c>
      <c r="D6681" s="3" t="s">
        <v>3979</v>
      </c>
      <c r="E6681" s="3" t="s">
        <v>3</v>
      </c>
      <c r="F6681" s="4" t="s">
        <v>12</v>
      </c>
      <c r="G6681" s="3"/>
      <c r="H6681" s="3"/>
      <c r="I6681" s="3"/>
      <c r="J6681" s="8">
        <v>0</v>
      </c>
      <c r="K6681" s="12">
        <f>IFERROR(VLOOKUP($A6681,[1]Piv!$B:$C,2,FALSE),0)</f>
        <v>0</v>
      </c>
      <c r="L6681" s="12">
        <f>IFERROR(VLOOKUP($A6681,'[2]FINAL (2)'!$A$1:$F$7700,3,FALSE),0)</f>
        <v>0</v>
      </c>
      <c r="M6681" s="12">
        <f>IFERROR(VLOOKUP($A6681,'[2]FINAL (2)'!$A$1:$F$7700,5,FALSE),0)</f>
        <v>0</v>
      </c>
      <c r="N6681" s="12">
        <f>IFERROR(VLOOKUP($A6681,[3]Sheet3!$A$1:$C$4542,3,FALSE),0)</f>
        <v>0</v>
      </c>
      <c r="O6681" s="10">
        <f t="shared" si="105"/>
        <v>0</v>
      </c>
      <c r="P6681"/>
    </row>
    <row r="6682" spans="1:16" x14ac:dyDescent="0.25">
      <c r="A6682" s="3">
        <v>7050467</v>
      </c>
      <c r="B6682" s="3" t="s">
        <v>1943</v>
      </c>
      <c r="C6682" s="4">
        <v>101139</v>
      </c>
      <c r="D6682" s="3" t="s">
        <v>4752</v>
      </c>
      <c r="E6682" s="3" t="s">
        <v>3</v>
      </c>
      <c r="F6682" s="4" t="s">
        <v>4</v>
      </c>
      <c r="G6682" s="3">
        <v>126349</v>
      </c>
      <c r="H6682" s="3" t="s">
        <v>3266</v>
      </c>
      <c r="I6682" s="3" t="s">
        <v>3999</v>
      </c>
      <c r="J6682" s="8">
        <v>5000000</v>
      </c>
      <c r="K6682" s="12">
        <f>IFERROR(VLOOKUP($A6682,[1]Piv!$B:$C,2,FALSE),0)</f>
        <v>0</v>
      </c>
      <c r="L6682" s="12">
        <f>IFERROR(VLOOKUP($A6682,'[2]FINAL (2)'!$A$1:$F$7700,3,FALSE),0)</f>
        <v>0</v>
      </c>
      <c r="M6682" s="12">
        <f>IFERROR(VLOOKUP($A6682,'[2]FINAL (2)'!$A$1:$F$7700,5,FALSE),0)</f>
        <v>0</v>
      </c>
      <c r="N6682" s="12">
        <f>IFERROR(VLOOKUP($A6682,[3]Sheet3!$A$1:$C$4542,3,FALSE),0)</f>
        <v>5000000</v>
      </c>
      <c r="O6682" s="10">
        <f t="shared" si="105"/>
        <v>5000000</v>
      </c>
      <c r="P6682" s="10">
        <f>O6682-J6682</f>
        <v>0</v>
      </c>
    </row>
    <row r="6683" spans="1:16" x14ac:dyDescent="0.25">
      <c r="A6683" s="3">
        <v>13349467</v>
      </c>
      <c r="B6683" s="3" t="s">
        <v>1058</v>
      </c>
      <c r="C6683" s="4">
        <v>101139</v>
      </c>
      <c r="D6683" s="3" t="s">
        <v>4752</v>
      </c>
      <c r="E6683" s="3" t="s">
        <v>3</v>
      </c>
      <c r="F6683" s="4" t="s">
        <v>4</v>
      </c>
      <c r="G6683" s="3">
        <v>126349</v>
      </c>
      <c r="H6683" s="3" t="s">
        <v>3266</v>
      </c>
      <c r="I6683" s="3" t="s">
        <v>3999</v>
      </c>
      <c r="J6683" s="8">
        <v>13975000</v>
      </c>
      <c r="K6683" s="12">
        <f>IFERROR(VLOOKUP($A6683,[1]Piv!$B:$C,2,FALSE),0)</f>
        <v>12753718.140000001</v>
      </c>
      <c r="L6683" s="12">
        <f>IFERROR(VLOOKUP($A6683,'[2]FINAL (2)'!$A$1:$F$7700,3,FALSE),0)</f>
        <v>0</v>
      </c>
      <c r="M6683" s="12">
        <f>IFERROR(VLOOKUP($A6683,'[2]FINAL (2)'!$A$1:$F$7700,5,FALSE),0)</f>
        <v>0</v>
      </c>
      <c r="N6683" s="12">
        <f>IFERROR(VLOOKUP($A6683,[3]Sheet3!$A$1:$C$4542,3,FALSE),0)</f>
        <v>0</v>
      </c>
      <c r="O6683" s="10">
        <f t="shared" si="105"/>
        <v>12753718.140000001</v>
      </c>
      <c r="P6683" s="10">
        <f>O6683-J6683</f>
        <v>-1221281.8599999994</v>
      </c>
    </row>
    <row r="6684" spans="1:16" x14ac:dyDescent="0.25">
      <c r="A6684" s="3">
        <v>16085436</v>
      </c>
      <c r="B6684" s="3" t="s">
        <v>8653</v>
      </c>
      <c r="C6684" s="4">
        <v>101139</v>
      </c>
      <c r="D6684" s="3" t="s">
        <v>4752</v>
      </c>
      <c r="E6684" s="3" t="s">
        <v>3</v>
      </c>
      <c r="F6684" s="4" t="s">
        <v>4</v>
      </c>
      <c r="G6684" s="3">
        <v>126349</v>
      </c>
      <c r="H6684" s="3" t="s">
        <v>3266</v>
      </c>
      <c r="I6684" s="3" t="s">
        <v>3999</v>
      </c>
      <c r="J6684" s="8">
        <v>0</v>
      </c>
      <c r="K6684" s="12">
        <f>IFERROR(VLOOKUP($A6684,[1]Piv!$B:$C,2,FALSE),0)</f>
        <v>0</v>
      </c>
      <c r="L6684" s="12">
        <f>IFERROR(VLOOKUP($A6684,'[2]FINAL (2)'!$A$1:$F$7700,3,FALSE),0)</f>
        <v>0</v>
      </c>
      <c r="M6684" s="12">
        <f>IFERROR(VLOOKUP($A6684,'[2]FINAL (2)'!$A$1:$F$7700,5,FALSE),0)</f>
        <v>0</v>
      </c>
      <c r="N6684" s="12">
        <f>IFERROR(VLOOKUP($A6684,[3]Sheet3!$A$1:$C$4542,3,FALSE),0)</f>
        <v>24000000</v>
      </c>
      <c r="O6684" s="10">
        <f t="shared" si="105"/>
        <v>24000000</v>
      </c>
      <c r="P6684" s="10">
        <f>O6684-J6684</f>
        <v>24000000</v>
      </c>
    </row>
    <row r="6685" spans="1:16" x14ac:dyDescent="0.25">
      <c r="A6685" s="3">
        <v>22291214</v>
      </c>
      <c r="B6685" s="3" t="s">
        <v>2236</v>
      </c>
      <c r="C6685" s="4">
        <v>101139</v>
      </c>
      <c r="D6685" s="3" t="s">
        <v>4752</v>
      </c>
      <c r="E6685" s="3" t="s">
        <v>3</v>
      </c>
      <c r="F6685" s="4" t="s">
        <v>12</v>
      </c>
      <c r="G6685" s="3">
        <v>126349</v>
      </c>
      <c r="H6685" s="3" t="s">
        <v>3266</v>
      </c>
      <c r="I6685" s="3" t="s">
        <v>3999</v>
      </c>
      <c r="J6685" s="8">
        <v>0</v>
      </c>
      <c r="K6685" s="12">
        <f>IFERROR(VLOOKUP($A6685,[1]Piv!$B:$C,2,FALSE),0)</f>
        <v>0</v>
      </c>
      <c r="L6685" s="12">
        <f>IFERROR(VLOOKUP($A6685,'[2]FINAL (2)'!$A$1:$F$7700,3,FALSE),0)</f>
        <v>0</v>
      </c>
      <c r="M6685" s="12">
        <f>IFERROR(VLOOKUP($A6685,'[2]FINAL (2)'!$A$1:$F$7700,5,FALSE),0)</f>
        <v>0</v>
      </c>
      <c r="N6685" s="12">
        <f>IFERROR(VLOOKUP($A6685,[3]Sheet3!$A$1:$C$4542,3,FALSE),0)</f>
        <v>0</v>
      </c>
      <c r="O6685" s="10">
        <f t="shared" si="105"/>
        <v>0</v>
      </c>
      <c r="P6685"/>
    </row>
    <row r="6686" spans="1:16" x14ac:dyDescent="0.25">
      <c r="A6686" s="3">
        <v>6891801</v>
      </c>
      <c r="B6686" s="3" t="s">
        <v>1400</v>
      </c>
      <c r="C6686" s="4">
        <v>101140</v>
      </c>
      <c r="D6686" s="3" t="s">
        <v>3603</v>
      </c>
      <c r="E6686" s="3" t="s">
        <v>3</v>
      </c>
      <c r="F6686" s="4" t="s">
        <v>4</v>
      </c>
      <c r="G6686" s="3">
        <v>137929</v>
      </c>
      <c r="H6686" s="3" t="s">
        <v>3214</v>
      </c>
      <c r="I6686" s="3" t="s">
        <v>3999</v>
      </c>
      <c r="J6686" s="8">
        <v>11500000</v>
      </c>
      <c r="K6686" s="12">
        <f>IFERROR(VLOOKUP($A6686,[1]Piv!$B:$C,2,FALSE),0)</f>
        <v>0</v>
      </c>
      <c r="L6686" s="12">
        <f>IFERROR(VLOOKUP($A6686,'[2]FINAL (2)'!$A$1:$F$7700,3,FALSE),0)</f>
        <v>0</v>
      </c>
      <c r="M6686" s="12">
        <f>IFERROR(VLOOKUP($A6686,'[2]FINAL (2)'!$A$1:$F$7700,5,FALSE),0)</f>
        <v>200335.18</v>
      </c>
      <c r="N6686" s="12">
        <f>IFERROR(VLOOKUP($A6686,[3]Sheet3!$A$1:$C$4542,3,FALSE),0)</f>
        <v>11500000</v>
      </c>
      <c r="O6686" s="10">
        <f t="shared" si="105"/>
        <v>11700335.18</v>
      </c>
      <c r="P6686" s="10">
        <f>O6686-J6686</f>
        <v>200335.1799999997</v>
      </c>
    </row>
    <row r="6687" spans="1:16" x14ac:dyDescent="0.25">
      <c r="A6687" s="3">
        <v>12198336</v>
      </c>
      <c r="B6687" s="3" t="s">
        <v>8654</v>
      </c>
      <c r="C6687" s="4">
        <v>101140</v>
      </c>
      <c r="D6687" s="3" t="s">
        <v>3603</v>
      </c>
      <c r="E6687" s="3" t="s">
        <v>3</v>
      </c>
      <c r="F6687" s="4" t="s">
        <v>12</v>
      </c>
      <c r="G6687" s="3"/>
      <c r="H6687" s="3"/>
      <c r="I6687" s="3"/>
      <c r="J6687" s="8">
        <v>0</v>
      </c>
      <c r="K6687" s="12">
        <f>IFERROR(VLOOKUP($A6687,[1]Piv!$B:$C,2,FALSE),0)</f>
        <v>0</v>
      </c>
      <c r="L6687" s="12">
        <f>IFERROR(VLOOKUP($A6687,'[2]FINAL (2)'!$A$1:$F$7700,3,FALSE),0)</f>
        <v>0</v>
      </c>
      <c r="M6687" s="12">
        <f>IFERROR(VLOOKUP($A6687,'[2]FINAL (2)'!$A$1:$F$7700,5,FALSE),0)</f>
        <v>0</v>
      </c>
      <c r="N6687" s="12">
        <f>IFERROR(VLOOKUP($A6687,[3]Sheet3!$A$1:$C$4542,3,FALSE),0)</f>
        <v>0</v>
      </c>
      <c r="O6687" s="10">
        <f t="shared" si="105"/>
        <v>0</v>
      </c>
      <c r="P6687"/>
    </row>
    <row r="6688" spans="1:16" x14ac:dyDescent="0.25">
      <c r="A6688" s="3">
        <v>14255151</v>
      </c>
      <c r="B6688" s="3" t="s">
        <v>8655</v>
      </c>
      <c r="C6688" s="4">
        <v>101140</v>
      </c>
      <c r="D6688" s="3" t="s">
        <v>3603</v>
      </c>
      <c r="E6688" s="3" t="s">
        <v>3</v>
      </c>
      <c r="F6688" s="4" t="s">
        <v>4</v>
      </c>
      <c r="G6688" s="3">
        <v>137929</v>
      </c>
      <c r="H6688" s="3" t="s">
        <v>3214</v>
      </c>
      <c r="I6688" s="3" t="s">
        <v>3999</v>
      </c>
      <c r="J6688" s="8">
        <v>0</v>
      </c>
      <c r="K6688" s="12">
        <f>IFERROR(VLOOKUP($A6688,[1]Piv!$B:$C,2,FALSE),0)</f>
        <v>0</v>
      </c>
      <c r="L6688" s="12">
        <f>IFERROR(VLOOKUP($A6688,'[2]FINAL (2)'!$A$1:$F$7700,3,FALSE),0)</f>
        <v>0</v>
      </c>
      <c r="M6688" s="12">
        <f>IFERROR(VLOOKUP($A6688,'[2]FINAL (2)'!$A$1:$F$7700,5,FALSE),0)</f>
        <v>0</v>
      </c>
      <c r="N6688" s="12">
        <f>IFERROR(VLOOKUP($A6688,[3]Sheet3!$A$1:$C$4542,3,FALSE),0)</f>
        <v>500000</v>
      </c>
      <c r="O6688" s="10">
        <f t="shared" si="105"/>
        <v>500000</v>
      </c>
      <c r="P6688" s="10">
        <f>O6688-J6688</f>
        <v>500000</v>
      </c>
    </row>
    <row r="6689" spans="1:16" x14ac:dyDescent="0.25">
      <c r="A6689" s="3">
        <v>22674877</v>
      </c>
      <c r="B6689" s="3" t="s">
        <v>310</v>
      </c>
      <c r="C6689" s="4">
        <v>101140</v>
      </c>
      <c r="D6689" s="3" t="s">
        <v>3603</v>
      </c>
      <c r="E6689" s="3" t="s">
        <v>3</v>
      </c>
      <c r="F6689" s="4" t="s">
        <v>4</v>
      </c>
      <c r="G6689" s="3">
        <v>137929</v>
      </c>
      <c r="H6689" s="3" t="s">
        <v>3214</v>
      </c>
      <c r="I6689" s="3" t="s">
        <v>3999</v>
      </c>
      <c r="J6689" s="8">
        <v>900000</v>
      </c>
      <c r="K6689" s="12">
        <f>IFERROR(VLOOKUP($A6689,[1]Piv!$B:$C,2,FALSE),0)</f>
        <v>623590.11</v>
      </c>
      <c r="L6689" s="12">
        <f>IFERROR(VLOOKUP($A6689,'[2]FINAL (2)'!$A$1:$F$7700,3,FALSE),0)</f>
        <v>0</v>
      </c>
      <c r="M6689" s="12">
        <f>IFERROR(VLOOKUP($A6689,'[2]FINAL (2)'!$A$1:$F$7700,5,FALSE),0)</f>
        <v>0</v>
      </c>
      <c r="N6689" s="12">
        <f>IFERROR(VLOOKUP($A6689,[3]Sheet3!$A$1:$C$4542,3,FALSE),0)</f>
        <v>0</v>
      </c>
      <c r="O6689" s="10">
        <f t="shared" si="105"/>
        <v>623590.11</v>
      </c>
      <c r="P6689" s="10">
        <f>O6689-J6689</f>
        <v>-276409.89</v>
      </c>
    </row>
    <row r="6690" spans="1:16" x14ac:dyDescent="0.25">
      <c r="A6690" s="3">
        <v>12008985</v>
      </c>
      <c r="B6690" s="3" t="s">
        <v>8656</v>
      </c>
      <c r="C6690" s="4">
        <v>101891</v>
      </c>
      <c r="D6690" s="3" t="s">
        <v>4753</v>
      </c>
      <c r="E6690" s="3" t="s">
        <v>3</v>
      </c>
      <c r="F6690" s="4" t="s">
        <v>4</v>
      </c>
      <c r="G6690" s="3">
        <v>129270</v>
      </c>
      <c r="H6690" s="3" t="s">
        <v>3192</v>
      </c>
      <c r="I6690" s="3" t="s">
        <v>3999</v>
      </c>
      <c r="J6690" s="8">
        <v>0</v>
      </c>
      <c r="K6690" s="12">
        <f>IFERROR(VLOOKUP($A6690,[1]Piv!$B:$C,2,FALSE),0)</f>
        <v>0</v>
      </c>
      <c r="L6690" s="12">
        <f>IFERROR(VLOOKUP($A6690,'[2]FINAL (2)'!$A$1:$F$7700,3,FALSE),0)</f>
        <v>0</v>
      </c>
      <c r="M6690" s="12">
        <f>IFERROR(VLOOKUP($A6690,'[2]FINAL (2)'!$A$1:$F$7700,5,FALSE),0)</f>
        <v>0</v>
      </c>
      <c r="N6690" s="12">
        <f>IFERROR(VLOOKUP($A6690,[3]Sheet3!$A$1:$C$4542,3,FALSE),0)</f>
        <v>1525000</v>
      </c>
      <c r="O6690" s="10">
        <f t="shared" si="105"/>
        <v>1525000</v>
      </c>
      <c r="P6690" s="10">
        <f>O6690-J6690</f>
        <v>1525000</v>
      </c>
    </row>
    <row r="6691" spans="1:16" x14ac:dyDescent="0.25">
      <c r="A6691" s="3">
        <v>20131061</v>
      </c>
      <c r="B6691" s="3" t="s">
        <v>8657</v>
      </c>
      <c r="C6691" s="4">
        <v>101891</v>
      </c>
      <c r="D6691" s="3" t="s">
        <v>4753</v>
      </c>
      <c r="E6691" s="3" t="s">
        <v>3</v>
      </c>
      <c r="F6691" s="4" t="s">
        <v>12</v>
      </c>
      <c r="G6691" s="3"/>
      <c r="H6691" s="3"/>
      <c r="I6691" s="3"/>
      <c r="J6691" s="8">
        <v>0</v>
      </c>
      <c r="K6691" s="12">
        <f>IFERROR(VLOOKUP($A6691,[1]Piv!$B:$C,2,FALSE),0)</f>
        <v>0</v>
      </c>
      <c r="L6691" s="12">
        <f>IFERROR(VLOOKUP($A6691,'[2]FINAL (2)'!$A$1:$F$7700,3,FALSE),0)</f>
        <v>0</v>
      </c>
      <c r="M6691" s="12">
        <f>IFERROR(VLOOKUP($A6691,'[2]FINAL (2)'!$A$1:$F$7700,5,FALSE),0)</f>
        <v>0</v>
      </c>
      <c r="N6691" s="12">
        <f>IFERROR(VLOOKUP($A6691,[3]Sheet3!$A$1:$C$4542,3,FALSE),0)</f>
        <v>0</v>
      </c>
      <c r="O6691" s="10">
        <f t="shared" si="105"/>
        <v>0</v>
      </c>
      <c r="P6691"/>
    </row>
    <row r="6692" spans="1:16" x14ac:dyDescent="0.25">
      <c r="A6692" s="3">
        <v>17774395</v>
      </c>
      <c r="B6692" s="3" t="s">
        <v>8658</v>
      </c>
      <c r="C6692" s="4">
        <v>101891</v>
      </c>
      <c r="D6692" s="3" t="s">
        <v>4753</v>
      </c>
      <c r="E6692" s="3" t="s">
        <v>3</v>
      </c>
      <c r="F6692" s="4" t="s">
        <v>4</v>
      </c>
      <c r="G6692" s="3">
        <v>86323</v>
      </c>
      <c r="H6692" s="3" t="s">
        <v>3286</v>
      </c>
      <c r="I6692" s="3" t="s">
        <v>3999</v>
      </c>
      <c r="J6692" s="8">
        <v>0</v>
      </c>
      <c r="K6692" s="12">
        <f>IFERROR(VLOOKUP($A6692,[1]Piv!$B:$C,2,FALSE),0)</f>
        <v>0</v>
      </c>
      <c r="L6692" s="12">
        <f>IFERROR(VLOOKUP($A6692,'[2]FINAL (2)'!$A$1:$F$7700,3,FALSE),0)</f>
        <v>0</v>
      </c>
      <c r="M6692" s="12">
        <f>IFERROR(VLOOKUP($A6692,'[2]FINAL (2)'!$A$1:$F$7700,5,FALSE),0)</f>
        <v>0</v>
      </c>
      <c r="N6692" s="12">
        <f>IFERROR(VLOOKUP($A6692,[3]Sheet3!$A$1:$C$4542,3,FALSE),0)</f>
        <v>2850000</v>
      </c>
      <c r="O6692" s="10">
        <f t="shared" si="105"/>
        <v>2850000</v>
      </c>
      <c r="P6692" s="10">
        <f>O6692-J6692</f>
        <v>2850000</v>
      </c>
    </row>
    <row r="6693" spans="1:16" x14ac:dyDescent="0.25">
      <c r="A6693" s="3">
        <v>8101468</v>
      </c>
      <c r="B6693" s="3" t="s">
        <v>107</v>
      </c>
      <c r="C6693" s="4">
        <v>101141</v>
      </c>
      <c r="D6693" s="3" t="s">
        <v>3616</v>
      </c>
      <c r="E6693" s="3" t="s">
        <v>3</v>
      </c>
      <c r="F6693" s="4" t="s">
        <v>4</v>
      </c>
      <c r="G6693" s="3">
        <v>126344</v>
      </c>
      <c r="H6693" s="3" t="s">
        <v>3272</v>
      </c>
      <c r="I6693" s="3" t="s">
        <v>3999</v>
      </c>
      <c r="J6693" s="8">
        <v>1001711.89</v>
      </c>
      <c r="K6693" s="12">
        <f>IFERROR(VLOOKUP($A6693,[1]Piv!$B:$C,2,FALSE),0)</f>
        <v>0</v>
      </c>
      <c r="L6693" s="12">
        <f>IFERROR(VLOOKUP($A6693,'[2]FINAL (2)'!$A$1:$F$7700,3,FALSE),0)</f>
        <v>621792.4</v>
      </c>
      <c r="M6693" s="12">
        <f>IFERROR(VLOOKUP($A6693,'[2]FINAL (2)'!$A$1:$F$7700,5,FALSE),0)</f>
        <v>0</v>
      </c>
      <c r="N6693" s="12">
        <f>IFERROR(VLOOKUP($A6693,[3]Sheet3!$A$1:$C$4542,3,FALSE),0)</f>
        <v>500000</v>
      </c>
      <c r="O6693" s="10">
        <f t="shared" si="105"/>
        <v>1121792.3999999999</v>
      </c>
      <c r="P6693" s="10">
        <f>O6693-J6693</f>
        <v>120080.50999999989</v>
      </c>
    </row>
    <row r="6694" spans="1:16" x14ac:dyDescent="0.25">
      <c r="A6694" s="3">
        <v>9232833</v>
      </c>
      <c r="B6694" s="3" t="s">
        <v>568</v>
      </c>
      <c r="C6694" s="4">
        <v>101141</v>
      </c>
      <c r="D6694" s="3" t="s">
        <v>3616</v>
      </c>
      <c r="E6694" s="3" t="s">
        <v>3</v>
      </c>
      <c r="F6694" s="4" t="s">
        <v>4</v>
      </c>
      <c r="G6694" s="3">
        <v>88684</v>
      </c>
      <c r="H6694" s="3" t="s">
        <v>3238</v>
      </c>
      <c r="I6694" s="3" t="s">
        <v>3999</v>
      </c>
      <c r="J6694" s="8">
        <v>10900000</v>
      </c>
      <c r="K6694" s="12">
        <f>IFERROR(VLOOKUP($A6694,[1]Piv!$B:$C,2,FALSE),0)</f>
        <v>2007684.58</v>
      </c>
      <c r="L6694" s="12">
        <f>IFERROR(VLOOKUP($A6694,'[2]FINAL (2)'!$A$1:$F$7700,3,FALSE),0)</f>
        <v>0</v>
      </c>
      <c r="M6694" s="12">
        <f>IFERROR(VLOOKUP($A6694,'[2]FINAL (2)'!$A$1:$F$7700,5,FALSE),0)</f>
        <v>1001822.03</v>
      </c>
      <c r="N6694" s="12">
        <f>IFERROR(VLOOKUP($A6694,[3]Sheet3!$A$1:$C$4542,3,FALSE),0)</f>
        <v>7900000</v>
      </c>
      <c r="O6694" s="10">
        <f t="shared" si="105"/>
        <v>10909506.609999999</v>
      </c>
      <c r="P6694" s="10">
        <f>O6694-J6694</f>
        <v>9506.609999999404</v>
      </c>
    </row>
    <row r="6695" spans="1:16" x14ac:dyDescent="0.25">
      <c r="A6695" s="3">
        <v>13522147</v>
      </c>
      <c r="B6695" s="3" t="s">
        <v>2819</v>
      </c>
      <c r="C6695" s="4">
        <v>101141</v>
      </c>
      <c r="D6695" s="3" t="s">
        <v>3616</v>
      </c>
      <c r="E6695" s="3" t="s">
        <v>3</v>
      </c>
      <c r="F6695" s="4" t="s">
        <v>4</v>
      </c>
      <c r="G6695" s="3">
        <v>88684</v>
      </c>
      <c r="H6695" s="3" t="s">
        <v>3238</v>
      </c>
      <c r="I6695" s="3" t="s">
        <v>3999</v>
      </c>
      <c r="J6695" s="8">
        <v>27742753.41</v>
      </c>
      <c r="K6695" s="12">
        <f>IFERROR(VLOOKUP($A6695,[1]Piv!$B:$C,2,FALSE),0)</f>
        <v>0</v>
      </c>
      <c r="L6695" s="12">
        <f>IFERROR(VLOOKUP($A6695,'[2]FINAL (2)'!$A$1:$F$7700,3,FALSE),0)</f>
        <v>4728502.28</v>
      </c>
      <c r="M6695" s="12">
        <f>IFERROR(VLOOKUP($A6695,'[2]FINAL (2)'!$A$1:$F$7700,5,FALSE),0)</f>
        <v>0</v>
      </c>
      <c r="N6695" s="12">
        <f>IFERROR(VLOOKUP($A6695,[3]Sheet3!$A$1:$C$4542,3,FALSE),0)</f>
        <v>23000000</v>
      </c>
      <c r="O6695" s="10">
        <f t="shared" si="105"/>
        <v>27728502.280000001</v>
      </c>
      <c r="P6695" s="10">
        <f>O6695-J6695</f>
        <v>-14251.129999998957</v>
      </c>
    </row>
    <row r="6696" spans="1:16" x14ac:dyDescent="0.25">
      <c r="A6696" s="3">
        <v>15954502</v>
      </c>
      <c r="B6696" s="3" t="s">
        <v>1018</v>
      </c>
      <c r="C6696" s="4">
        <v>101141</v>
      </c>
      <c r="D6696" s="3" t="s">
        <v>3616</v>
      </c>
      <c r="E6696" s="3" t="s">
        <v>3</v>
      </c>
      <c r="F6696" s="4" t="s">
        <v>4</v>
      </c>
      <c r="G6696" s="3">
        <v>88684</v>
      </c>
      <c r="H6696" s="3" t="s">
        <v>3238</v>
      </c>
      <c r="I6696" s="3" t="s">
        <v>3999</v>
      </c>
      <c r="J6696" s="8">
        <v>7608166.7999999998</v>
      </c>
      <c r="K6696" s="12">
        <f>IFERROR(VLOOKUP($A6696,[1]Piv!$B:$C,2,FALSE),0)</f>
        <v>0</v>
      </c>
      <c r="L6696" s="12">
        <f>IFERROR(VLOOKUP($A6696,'[2]FINAL (2)'!$A$1:$F$7700,3,FALSE),0)</f>
        <v>6739157.7999999998</v>
      </c>
      <c r="M6696" s="12">
        <f>IFERROR(VLOOKUP($A6696,'[2]FINAL (2)'!$A$1:$F$7700,5,FALSE),0)</f>
        <v>0</v>
      </c>
      <c r="N6696" s="12">
        <f>IFERROR(VLOOKUP($A6696,[3]Sheet3!$A$1:$C$4542,3,FALSE),0)</f>
        <v>0</v>
      </c>
      <c r="O6696" s="10">
        <f t="shared" si="105"/>
        <v>6739157.7999999998</v>
      </c>
      <c r="P6696" s="10">
        <f>O6696-J6696</f>
        <v>-869009</v>
      </c>
    </row>
    <row r="6697" spans="1:16" x14ac:dyDescent="0.25">
      <c r="A6697" s="3">
        <v>16087715</v>
      </c>
      <c r="B6697" s="3" t="s">
        <v>2941</v>
      </c>
      <c r="C6697" s="4">
        <v>101141</v>
      </c>
      <c r="D6697" s="3" t="s">
        <v>3616</v>
      </c>
      <c r="E6697" s="3" t="s">
        <v>3</v>
      </c>
      <c r="F6697" s="4" t="s">
        <v>4</v>
      </c>
      <c r="G6697" s="3">
        <v>88684</v>
      </c>
      <c r="H6697" s="3" t="s">
        <v>3238</v>
      </c>
      <c r="I6697" s="3" t="s">
        <v>3999</v>
      </c>
      <c r="J6697" s="8">
        <v>894000</v>
      </c>
      <c r="K6697" s="12">
        <f>IFERROR(VLOOKUP($A6697,[1]Piv!$B:$C,2,FALSE),0)</f>
        <v>576644.51</v>
      </c>
      <c r="L6697" s="12">
        <f>IFERROR(VLOOKUP($A6697,'[2]FINAL (2)'!$A$1:$F$7700,3,FALSE),0)</f>
        <v>0</v>
      </c>
      <c r="M6697" s="12">
        <f>IFERROR(VLOOKUP($A6697,'[2]FINAL (2)'!$A$1:$F$7700,5,FALSE),0)</f>
        <v>0</v>
      </c>
      <c r="N6697" s="12">
        <f>IFERROR(VLOOKUP($A6697,[3]Sheet3!$A$1:$C$4542,3,FALSE),0)</f>
        <v>0</v>
      </c>
      <c r="O6697" s="10">
        <f t="shared" si="105"/>
        <v>576644.51</v>
      </c>
      <c r="P6697" s="10">
        <f>O6697-J6697</f>
        <v>-317355.49</v>
      </c>
    </row>
    <row r="6698" spans="1:16" x14ac:dyDescent="0.25">
      <c r="A6698" s="3">
        <v>19843543</v>
      </c>
      <c r="B6698" s="3" t="s">
        <v>202</v>
      </c>
      <c r="C6698" s="4">
        <v>101141</v>
      </c>
      <c r="D6698" s="3" t="s">
        <v>3616</v>
      </c>
      <c r="E6698" s="3" t="s">
        <v>3</v>
      </c>
      <c r="F6698" s="4" t="s">
        <v>4</v>
      </c>
      <c r="G6698" s="3">
        <v>128374</v>
      </c>
      <c r="H6698" s="3" t="s">
        <v>3198</v>
      </c>
      <c r="I6698" s="3" t="s">
        <v>3999</v>
      </c>
      <c r="J6698" s="8">
        <v>2450000</v>
      </c>
      <c r="K6698" s="12">
        <f>IFERROR(VLOOKUP($A6698,[1]Piv!$B:$C,2,FALSE),0)</f>
        <v>1514252.85</v>
      </c>
      <c r="L6698" s="12">
        <f>IFERROR(VLOOKUP($A6698,'[2]FINAL (2)'!$A$1:$F$7700,3,FALSE),0)</f>
        <v>0</v>
      </c>
      <c r="M6698" s="12">
        <f>IFERROR(VLOOKUP($A6698,'[2]FINAL (2)'!$A$1:$F$7700,5,FALSE),0)</f>
        <v>0</v>
      </c>
      <c r="N6698" s="12">
        <f>IFERROR(VLOOKUP($A6698,[3]Sheet3!$A$1:$C$4542,3,FALSE),0)</f>
        <v>0</v>
      </c>
      <c r="O6698" s="10">
        <f t="shared" si="105"/>
        <v>1514252.85</v>
      </c>
      <c r="P6698" s="10">
        <f>O6698-J6698</f>
        <v>-935747.14999999991</v>
      </c>
    </row>
    <row r="6699" spans="1:16" x14ac:dyDescent="0.25">
      <c r="A6699" s="3">
        <v>21456046</v>
      </c>
      <c r="B6699" s="3" t="s">
        <v>2977</v>
      </c>
      <c r="C6699" s="4">
        <v>101141</v>
      </c>
      <c r="D6699" s="3" t="s">
        <v>3616</v>
      </c>
      <c r="E6699" s="3" t="s">
        <v>3</v>
      </c>
      <c r="F6699" s="4" t="s">
        <v>4</v>
      </c>
      <c r="G6699" s="3">
        <v>135991</v>
      </c>
      <c r="H6699" s="3" t="s">
        <v>3273</v>
      </c>
      <c r="I6699" s="3" t="s">
        <v>3999</v>
      </c>
      <c r="J6699" s="8">
        <v>2776812</v>
      </c>
      <c r="K6699" s="12">
        <f>IFERROR(VLOOKUP($A6699,[1]Piv!$B:$C,2,FALSE),0)</f>
        <v>180122.92</v>
      </c>
      <c r="L6699" s="12">
        <f>IFERROR(VLOOKUP($A6699,'[2]FINAL (2)'!$A$1:$F$7700,3,FALSE),0)</f>
        <v>0</v>
      </c>
      <c r="M6699" s="12">
        <f>IFERROR(VLOOKUP($A6699,'[2]FINAL (2)'!$A$1:$F$7700,5,FALSE),0)</f>
        <v>0</v>
      </c>
      <c r="N6699" s="12">
        <f>IFERROR(VLOOKUP($A6699,[3]Sheet3!$A$1:$C$4542,3,FALSE),0)</f>
        <v>0</v>
      </c>
      <c r="O6699" s="10">
        <f t="shared" si="105"/>
        <v>180122.92</v>
      </c>
      <c r="P6699" s="10">
        <f>O6699-J6699</f>
        <v>-2596689.08</v>
      </c>
    </row>
    <row r="6700" spans="1:16" x14ac:dyDescent="0.25">
      <c r="A6700" s="3">
        <v>21872897</v>
      </c>
      <c r="B6700" s="3" t="s">
        <v>8659</v>
      </c>
      <c r="C6700" s="4">
        <v>101141</v>
      </c>
      <c r="D6700" s="3" t="s">
        <v>3616</v>
      </c>
      <c r="E6700" s="3" t="s">
        <v>3</v>
      </c>
      <c r="F6700" s="4" t="s">
        <v>4</v>
      </c>
      <c r="G6700" s="3">
        <v>126344</v>
      </c>
      <c r="H6700" s="3" t="s">
        <v>3272</v>
      </c>
      <c r="I6700" s="3" t="s">
        <v>3999</v>
      </c>
      <c r="J6700" s="8">
        <v>400000</v>
      </c>
      <c r="K6700" s="12">
        <f>IFERROR(VLOOKUP($A6700,[1]Piv!$B:$C,2,FALSE),0)</f>
        <v>407404.78</v>
      </c>
      <c r="L6700" s="12">
        <f>IFERROR(VLOOKUP($A6700,'[2]FINAL (2)'!$A$1:$F$7700,3,FALSE),0)</f>
        <v>0</v>
      </c>
      <c r="M6700" s="12">
        <f>IFERROR(VLOOKUP($A6700,'[2]FINAL (2)'!$A$1:$F$7700,5,FALSE),0)</f>
        <v>0</v>
      </c>
      <c r="N6700" s="12">
        <f>IFERROR(VLOOKUP($A6700,[3]Sheet3!$A$1:$C$4542,3,FALSE),0)</f>
        <v>0</v>
      </c>
      <c r="O6700" s="10">
        <f t="shared" si="105"/>
        <v>407404.78</v>
      </c>
      <c r="P6700" s="10">
        <f>O6700-J6700</f>
        <v>7404.7800000000279</v>
      </c>
    </row>
    <row r="6701" spans="1:16" x14ac:dyDescent="0.25">
      <c r="A6701" s="3">
        <v>24936330</v>
      </c>
      <c r="B6701" s="3" t="s">
        <v>8660</v>
      </c>
      <c r="C6701" s="4">
        <v>101141</v>
      </c>
      <c r="D6701" s="3" t="s">
        <v>3616</v>
      </c>
      <c r="E6701" s="3" t="s">
        <v>3</v>
      </c>
      <c r="F6701" s="4" t="s">
        <v>4</v>
      </c>
      <c r="G6701" s="3">
        <v>88684</v>
      </c>
      <c r="H6701" s="3" t="s">
        <v>3238</v>
      </c>
      <c r="I6701" s="3" t="s">
        <v>3999</v>
      </c>
      <c r="J6701" s="8">
        <v>2330000</v>
      </c>
      <c r="K6701" s="12">
        <f>IFERROR(VLOOKUP($A6701,[1]Piv!$B:$C,2,FALSE),0)</f>
        <v>1319774.44</v>
      </c>
      <c r="L6701" s="12">
        <f>IFERROR(VLOOKUP($A6701,'[2]FINAL (2)'!$A$1:$F$7700,3,FALSE),0)</f>
        <v>0</v>
      </c>
      <c r="M6701" s="12">
        <f>IFERROR(VLOOKUP($A6701,'[2]FINAL (2)'!$A$1:$F$7700,5,FALSE),0)</f>
        <v>0</v>
      </c>
      <c r="N6701" s="12">
        <f>IFERROR(VLOOKUP($A6701,[3]Sheet3!$A$1:$C$4542,3,FALSE),0)</f>
        <v>0</v>
      </c>
      <c r="O6701" s="10">
        <f t="shared" si="105"/>
        <v>1319774.44</v>
      </c>
      <c r="P6701" s="10">
        <f>O6701-J6701</f>
        <v>-1010225.56</v>
      </c>
    </row>
    <row r="6702" spans="1:16" x14ac:dyDescent="0.25">
      <c r="A6702" s="3">
        <v>26392330</v>
      </c>
      <c r="B6702" s="3" t="s">
        <v>2994</v>
      </c>
      <c r="C6702" s="4">
        <v>101141</v>
      </c>
      <c r="D6702" s="3" t="s">
        <v>3616</v>
      </c>
      <c r="E6702" s="3" t="s">
        <v>3</v>
      </c>
      <c r="F6702" s="4" t="s">
        <v>4</v>
      </c>
      <c r="G6702" s="3">
        <v>88684</v>
      </c>
      <c r="H6702" s="3" t="s">
        <v>3238</v>
      </c>
      <c r="I6702" s="3" t="s">
        <v>3999</v>
      </c>
      <c r="J6702" s="8">
        <v>924000</v>
      </c>
      <c r="K6702" s="12">
        <f>IFERROR(VLOOKUP($A6702,[1]Piv!$B:$C,2,FALSE),0)</f>
        <v>606829.62</v>
      </c>
      <c r="L6702" s="12">
        <f>IFERROR(VLOOKUP($A6702,'[2]FINAL (2)'!$A$1:$F$7700,3,FALSE),0)</f>
        <v>0</v>
      </c>
      <c r="M6702" s="12">
        <f>IFERROR(VLOOKUP($A6702,'[2]FINAL (2)'!$A$1:$F$7700,5,FALSE),0)</f>
        <v>0</v>
      </c>
      <c r="N6702" s="12">
        <f>IFERROR(VLOOKUP($A6702,[3]Sheet3!$A$1:$C$4542,3,FALSE),0)</f>
        <v>0</v>
      </c>
      <c r="O6702" s="10">
        <f t="shared" si="105"/>
        <v>606829.62</v>
      </c>
      <c r="P6702" s="10">
        <f>O6702-J6702</f>
        <v>-317170.38</v>
      </c>
    </row>
    <row r="6703" spans="1:16" x14ac:dyDescent="0.25">
      <c r="A6703" s="3">
        <v>6759805</v>
      </c>
      <c r="B6703" s="3" t="s">
        <v>714</v>
      </c>
      <c r="C6703" s="4">
        <v>101142</v>
      </c>
      <c r="D6703" s="3" t="s">
        <v>715</v>
      </c>
      <c r="E6703" s="3" t="s">
        <v>3</v>
      </c>
      <c r="F6703" s="4" t="s">
        <v>4</v>
      </c>
      <c r="G6703" s="3">
        <v>97860</v>
      </c>
      <c r="H6703" s="3" t="s">
        <v>3290</v>
      </c>
      <c r="I6703" s="3" t="s">
        <v>3999</v>
      </c>
      <c r="J6703" s="8">
        <v>4051019</v>
      </c>
      <c r="K6703" s="12">
        <f>IFERROR(VLOOKUP($A6703,[1]Piv!$B:$C,2,FALSE),0)</f>
        <v>0</v>
      </c>
      <c r="L6703" s="12">
        <f>IFERROR(VLOOKUP($A6703,'[2]FINAL (2)'!$A$1:$F$7700,3,FALSE),0)</f>
        <v>0</v>
      </c>
      <c r="M6703" s="12">
        <f>IFERROR(VLOOKUP($A6703,'[2]FINAL (2)'!$A$1:$F$7700,5,FALSE),0)</f>
        <v>0</v>
      </c>
      <c r="N6703" s="12">
        <f>IFERROR(VLOOKUP($A6703,[3]Sheet3!$A$1:$C$4542,3,FALSE),0)</f>
        <v>4051019</v>
      </c>
      <c r="O6703" s="10">
        <f t="shared" si="105"/>
        <v>4051019</v>
      </c>
      <c r="P6703" s="10">
        <f>O6703-J6703</f>
        <v>0</v>
      </c>
    </row>
    <row r="6704" spans="1:16" x14ac:dyDescent="0.25">
      <c r="A6704" s="3">
        <v>6852978</v>
      </c>
      <c r="B6704" s="3" t="s">
        <v>2395</v>
      </c>
      <c r="C6704" s="4">
        <v>101142</v>
      </c>
      <c r="D6704" s="3" t="s">
        <v>715</v>
      </c>
      <c r="E6704" s="3" t="s">
        <v>3</v>
      </c>
      <c r="F6704" s="4" t="s">
        <v>4</v>
      </c>
      <c r="G6704" s="3">
        <v>89574</v>
      </c>
      <c r="H6704" s="3" t="s">
        <v>8837</v>
      </c>
      <c r="I6704" s="3" t="s">
        <v>4000</v>
      </c>
      <c r="J6704" s="8">
        <v>100000</v>
      </c>
      <c r="K6704" s="12">
        <f>IFERROR(VLOOKUP($A6704,[1]Piv!$B:$C,2,FALSE),0)</f>
        <v>0</v>
      </c>
      <c r="L6704" s="12">
        <f>IFERROR(VLOOKUP($A6704,'[2]FINAL (2)'!$A$1:$F$7700,3,FALSE),0)</f>
        <v>0</v>
      </c>
      <c r="M6704" s="12">
        <f>IFERROR(VLOOKUP($A6704,'[2]FINAL (2)'!$A$1:$F$7700,5,FALSE),0)</f>
        <v>0</v>
      </c>
      <c r="N6704" s="12">
        <f>IFERROR(VLOOKUP($A6704,[3]Sheet3!$A$1:$C$4542,3,FALSE),0)</f>
        <v>100000</v>
      </c>
      <c r="O6704" s="10">
        <f t="shared" si="105"/>
        <v>100000</v>
      </c>
      <c r="P6704" s="10">
        <f>O6704-J6704</f>
        <v>0</v>
      </c>
    </row>
    <row r="6705" spans="1:16" x14ac:dyDescent="0.25">
      <c r="A6705" s="3">
        <v>7557367</v>
      </c>
      <c r="B6705" s="3" t="s">
        <v>8661</v>
      </c>
      <c r="C6705" s="4">
        <v>101142</v>
      </c>
      <c r="D6705" s="3" t="s">
        <v>715</v>
      </c>
      <c r="E6705" s="3" t="s">
        <v>3</v>
      </c>
      <c r="F6705" s="4" t="s">
        <v>12</v>
      </c>
      <c r="G6705" s="3"/>
      <c r="H6705" s="3"/>
      <c r="I6705" s="3"/>
      <c r="J6705" s="8">
        <v>0</v>
      </c>
      <c r="K6705" s="12">
        <f>IFERROR(VLOOKUP($A6705,[1]Piv!$B:$C,2,FALSE),0)</f>
        <v>0</v>
      </c>
      <c r="L6705" s="12">
        <f>IFERROR(VLOOKUP($A6705,'[2]FINAL (2)'!$A$1:$F$7700,3,FALSE),0)</f>
        <v>0</v>
      </c>
      <c r="M6705" s="12">
        <f>IFERROR(VLOOKUP($A6705,'[2]FINAL (2)'!$A$1:$F$7700,5,FALSE),0)</f>
        <v>0</v>
      </c>
      <c r="N6705" s="12">
        <f>IFERROR(VLOOKUP($A6705,[3]Sheet3!$A$1:$C$4542,3,FALSE),0)</f>
        <v>0</v>
      </c>
      <c r="O6705" s="10">
        <f t="shared" si="105"/>
        <v>0</v>
      </c>
      <c r="P6705"/>
    </row>
    <row r="6706" spans="1:16" x14ac:dyDescent="0.25">
      <c r="A6706" s="3">
        <v>15388822</v>
      </c>
      <c r="B6706" s="3" t="s">
        <v>2614</v>
      </c>
      <c r="C6706" s="4">
        <v>101142</v>
      </c>
      <c r="D6706" s="3" t="s">
        <v>715</v>
      </c>
      <c r="E6706" s="3" t="s">
        <v>3</v>
      </c>
      <c r="F6706" s="4" t="s">
        <v>4</v>
      </c>
      <c r="G6706" s="3">
        <v>67164</v>
      </c>
      <c r="H6706" s="3" t="s">
        <v>3281</v>
      </c>
      <c r="I6706" s="3" t="s">
        <v>3999</v>
      </c>
      <c r="J6706" s="8">
        <v>26000000</v>
      </c>
      <c r="K6706" s="12">
        <f>IFERROR(VLOOKUP($A6706,[1]Piv!$B:$C,2,FALSE),0)</f>
        <v>0</v>
      </c>
      <c r="L6706" s="12">
        <f>IFERROR(VLOOKUP($A6706,'[2]FINAL (2)'!$A$1:$F$7700,3,FALSE),0)</f>
        <v>0</v>
      </c>
      <c r="M6706" s="12">
        <f>IFERROR(VLOOKUP($A6706,'[2]FINAL (2)'!$A$1:$F$7700,5,FALSE),0)</f>
        <v>0</v>
      </c>
      <c r="N6706" s="12">
        <f>IFERROR(VLOOKUP($A6706,[3]Sheet3!$A$1:$C$4542,3,FALSE),0)</f>
        <v>26000000</v>
      </c>
      <c r="O6706" s="10">
        <f t="shared" si="105"/>
        <v>26000000</v>
      </c>
      <c r="P6706" s="10">
        <f>O6706-J6706</f>
        <v>0</v>
      </c>
    </row>
    <row r="6707" spans="1:16" x14ac:dyDescent="0.25">
      <c r="A6707" s="3">
        <v>16018670</v>
      </c>
      <c r="B6707" s="3" t="s">
        <v>8662</v>
      </c>
      <c r="C6707" s="4">
        <v>101142</v>
      </c>
      <c r="D6707" s="3" t="s">
        <v>715</v>
      </c>
      <c r="E6707" s="3" t="s">
        <v>3</v>
      </c>
      <c r="F6707" s="4" t="s">
        <v>12</v>
      </c>
      <c r="G6707" s="3"/>
      <c r="H6707" s="3"/>
      <c r="I6707" s="3"/>
      <c r="J6707" s="8">
        <v>0</v>
      </c>
      <c r="K6707" s="12">
        <f>IFERROR(VLOOKUP($A6707,[1]Piv!$B:$C,2,FALSE),0)</f>
        <v>0</v>
      </c>
      <c r="L6707" s="12">
        <f>IFERROR(VLOOKUP($A6707,'[2]FINAL (2)'!$A$1:$F$7700,3,FALSE),0)</f>
        <v>0</v>
      </c>
      <c r="M6707" s="12">
        <f>IFERROR(VLOOKUP($A6707,'[2]FINAL (2)'!$A$1:$F$7700,5,FALSE),0)</f>
        <v>0</v>
      </c>
      <c r="N6707" s="12">
        <f>IFERROR(VLOOKUP($A6707,[3]Sheet3!$A$1:$C$4542,3,FALSE),0)</f>
        <v>0</v>
      </c>
      <c r="O6707" s="10">
        <f t="shared" si="105"/>
        <v>0</v>
      </c>
      <c r="P6707"/>
    </row>
    <row r="6708" spans="1:16" x14ac:dyDescent="0.25">
      <c r="A6708" s="3">
        <v>19428969</v>
      </c>
      <c r="B6708" s="3" t="s">
        <v>8663</v>
      </c>
      <c r="C6708" s="4">
        <v>101142</v>
      </c>
      <c r="D6708" s="3" t="s">
        <v>715</v>
      </c>
      <c r="E6708" s="3" t="s">
        <v>3</v>
      </c>
      <c r="F6708" s="4" t="s">
        <v>12</v>
      </c>
      <c r="G6708" s="3"/>
      <c r="H6708" s="3"/>
      <c r="I6708" s="3"/>
      <c r="J6708" s="8">
        <v>0</v>
      </c>
      <c r="K6708" s="12">
        <f>IFERROR(VLOOKUP($A6708,[1]Piv!$B:$C,2,FALSE),0)</f>
        <v>0</v>
      </c>
      <c r="L6708" s="12">
        <f>IFERROR(VLOOKUP($A6708,'[2]FINAL (2)'!$A$1:$F$7700,3,FALSE),0)</f>
        <v>0</v>
      </c>
      <c r="M6708" s="12">
        <f>IFERROR(VLOOKUP($A6708,'[2]FINAL (2)'!$A$1:$F$7700,5,FALSE),0)</f>
        <v>0</v>
      </c>
      <c r="N6708" s="12">
        <f>IFERROR(VLOOKUP($A6708,[3]Sheet3!$A$1:$C$4542,3,FALSE),0)</f>
        <v>0</v>
      </c>
      <c r="O6708" s="10">
        <f t="shared" si="105"/>
        <v>0</v>
      </c>
      <c r="P6708"/>
    </row>
    <row r="6709" spans="1:16" x14ac:dyDescent="0.25">
      <c r="A6709" s="3">
        <v>19504092</v>
      </c>
      <c r="B6709" s="3" t="s">
        <v>8664</v>
      </c>
      <c r="C6709" s="4">
        <v>101142</v>
      </c>
      <c r="D6709" s="3" t="s">
        <v>715</v>
      </c>
      <c r="E6709" s="3" t="s">
        <v>3</v>
      </c>
      <c r="F6709" s="4" t="s">
        <v>12</v>
      </c>
      <c r="G6709" s="3"/>
      <c r="H6709" s="3"/>
      <c r="I6709" s="3"/>
      <c r="J6709" s="8">
        <v>0</v>
      </c>
      <c r="K6709" s="12">
        <f>IFERROR(VLOOKUP($A6709,[1]Piv!$B:$C,2,FALSE),0)</f>
        <v>0</v>
      </c>
      <c r="L6709" s="12">
        <f>IFERROR(VLOOKUP($A6709,'[2]FINAL (2)'!$A$1:$F$7700,3,FALSE),0)</f>
        <v>0</v>
      </c>
      <c r="M6709" s="12">
        <f>IFERROR(VLOOKUP($A6709,'[2]FINAL (2)'!$A$1:$F$7700,5,FALSE),0)</f>
        <v>0</v>
      </c>
      <c r="N6709" s="12">
        <f>IFERROR(VLOOKUP($A6709,[3]Sheet3!$A$1:$C$4542,3,FALSE),0)</f>
        <v>0</v>
      </c>
      <c r="O6709" s="10">
        <f t="shared" si="105"/>
        <v>0</v>
      </c>
      <c r="P6709"/>
    </row>
    <row r="6710" spans="1:16" x14ac:dyDescent="0.25">
      <c r="A6710" s="3">
        <v>20705025</v>
      </c>
      <c r="B6710" s="3" t="s">
        <v>8665</v>
      </c>
      <c r="C6710" s="4">
        <v>101142</v>
      </c>
      <c r="D6710" s="3" t="s">
        <v>715</v>
      </c>
      <c r="E6710" s="3" t="s">
        <v>3</v>
      </c>
      <c r="F6710" s="4" t="s">
        <v>12</v>
      </c>
      <c r="G6710" s="3"/>
      <c r="H6710" s="3"/>
      <c r="I6710" s="3"/>
      <c r="J6710" s="8">
        <v>0</v>
      </c>
      <c r="K6710" s="12">
        <f>IFERROR(VLOOKUP($A6710,[1]Piv!$B:$C,2,FALSE),0)</f>
        <v>0</v>
      </c>
      <c r="L6710" s="12">
        <f>IFERROR(VLOOKUP($A6710,'[2]FINAL (2)'!$A$1:$F$7700,3,FALSE),0)</f>
        <v>0</v>
      </c>
      <c r="M6710" s="12">
        <f>IFERROR(VLOOKUP($A6710,'[2]FINAL (2)'!$A$1:$F$7700,5,FALSE),0)</f>
        <v>0</v>
      </c>
      <c r="N6710" s="12">
        <f>IFERROR(VLOOKUP($A6710,[3]Sheet3!$A$1:$C$4542,3,FALSE),0)</f>
        <v>0</v>
      </c>
      <c r="O6710" s="10">
        <f t="shared" si="105"/>
        <v>0</v>
      </c>
      <c r="P6710"/>
    </row>
    <row r="6711" spans="1:16" x14ac:dyDescent="0.25">
      <c r="A6711" s="3">
        <v>21806456</v>
      </c>
      <c r="B6711" s="3" t="s">
        <v>8666</v>
      </c>
      <c r="C6711" s="4">
        <v>101142</v>
      </c>
      <c r="D6711" s="3" t="s">
        <v>715</v>
      </c>
      <c r="E6711" s="3" t="s">
        <v>3</v>
      </c>
      <c r="F6711" s="4" t="s">
        <v>12</v>
      </c>
      <c r="G6711" s="3"/>
      <c r="H6711" s="3"/>
      <c r="I6711" s="3"/>
      <c r="J6711" s="8">
        <v>0</v>
      </c>
      <c r="K6711" s="12">
        <f>IFERROR(VLOOKUP($A6711,[1]Piv!$B:$C,2,FALSE),0)</f>
        <v>0</v>
      </c>
      <c r="L6711" s="12">
        <f>IFERROR(VLOOKUP($A6711,'[2]FINAL (2)'!$A$1:$F$7700,3,FALSE),0)</f>
        <v>0</v>
      </c>
      <c r="M6711" s="12">
        <f>IFERROR(VLOOKUP($A6711,'[2]FINAL (2)'!$A$1:$F$7700,5,FALSE),0)</f>
        <v>0</v>
      </c>
      <c r="N6711" s="12">
        <f>IFERROR(VLOOKUP($A6711,[3]Sheet3!$A$1:$C$4542,3,FALSE),0)</f>
        <v>0</v>
      </c>
      <c r="O6711" s="10">
        <f t="shared" si="105"/>
        <v>0</v>
      </c>
      <c r="P6711"/>
    </row>
    <row r="6712" spans="1:16" x14ac:dyDescent="0.25">
      <c r="A6712" s="3">
        <v>22787700</v>
      </c>
      <c r="B6712" s="3" t="s">
        <v>8667</v>
      </c>
      <c r="C6712" s="4">
        <v>101142</v>
      </c>
      <c r="D6712" s="3" t="s">
        <v>715</v>
      </c>
      <c r="E6712" s="3" t="s">
        <v>3</v>
      </c>
      <c r="F6712" s="4" t="s">
        <v>12</v>
      </c>
      <c r="G6712" s="3"/>
      <c r="H6712" s="3"/>
      <c r="I6712" s="3"/>
      <c r="J6712" s="8">
        <v>0</v>
      </c>
      <c r="K6712" s="12">
        <f>IFERROR(VLOOKUP($A6712,[1]Piv!$B:$C,2,FALSE),0)</f>
        <v>0</v>
      </c>
      <c r="L6712" s="12">
        <f>IFERROR(VLOOKUP($A6712,'[2]FINAL (2)'!$A$1:$F$7700,3,FALSE),0)</f>
        <v>0</v>
      </c>
      <c r="M6712" s="12">
        <f>IFERROR(VLOOKUP($A6712,'[2]FINAL (2)'!$A$1:$F$7700,5,FALSE),0)</f>
        <v>0</v>
      </c>
      <c r="N6712" s="12">
        <f>IFERROR(VLOOKUP($A6712,[3]Sheet3!$A$1:$C$4542,3,FALSE),0)</f>
        <v>0</v>
      </c>
      <c r="O6712" s="10">
        <f t="shared" si="105"/>
        <v>0</v>
      </c>
      <c r="P6712"/>
    </row>
    <row r="6713" spans="1:16" x14ac:dyDescent="0.25">
      <c r="A6713" s="3">
        <v>22971066</v>
      </c>
      <c r="B6713" s="3" t="s">
        <v>8668</v>
      </c>
      <c r="C6713" s="4">
        <v>101142</v>
      </c>
      <c r="D6713" s="3" t="s">
        <v>715</v>
      </c>
      <c r="E6713" s="3" t="s">
        <v>3</v>
      </c>
      <c r="F6713" s="4" t="s">
        <v>4</v>
      </c>
      <c r="G6713" s="3">
        <v>129270</v>
      </c>
      <c r="H6713" s="3" t="s">
        <v>3192</v>
      </c>
      <c r="I6713" s="3" t="s">
        <v>3999</v>
      </c>
      <c r="J6713" s="8">
        <v>53200000</v>
      </c>
      <c r="K6713" s="12">
        <f>IFERROR(VLOOKUP($A6713,[1]Piv!$B:$C,2,FALSE),0)</f>
        <v>3737664.42</v>
      </c>
      <c r="L6713" s="12">
        <f>IFERROR(VLOOKUP($A6713,'[2]FINAL (2)'!$A$1:$F$7700,3,FALSE),0)</f>
        <v>0</v>
      </c>
      <c r="M6713" s="12">
        <f>IFERROR(VLOOKUP($A6713,'[2]FINAL (2)'!$A$1:$F$7700,5,FALSE),0)</f>
        <v>0</v>
      </c>
      <c r="N6713" s="12">
        <f>IFERROR(VLOOKUP($A6713,[3]Sheet3!$A$1:$C$4542,3,FALSE),0)</f>
        <v>0</v>
      </c>
      <c r="O6713" s="10">
        <f t="shared" si="105"/>
        <v>3737664.42</v>
      </c>
      <c r="P6713" s="10">
        <f>O6713-J6713</f>
        <v>-49462335.579999998</v>
      </c>
    </row>
    <row r="6714" spans="1:16" x14ac:dyDescent="0.25">
      <c r="A6714" s="3">
        <v>23438356</v>
      </c>
      <c r="B6714" s="3" t="s">
        <v>8669</v>
      </c>
      <c r="C6714" s="4">
        <v>101142</v>
      </c>
      <c r="D6714" s="3" t="s">
        <v>715</v>
      </c>
      <c r="E6714" s="3" t="s">
        <v>3</v>
      </c>
      <c r="F6714" s="4" t="s">
        <v>12</v>
      </c>
      <c r="G6714" s="3"/>
      <c r="H6714" s="3"/>
      <c r="I6714" s="3"/>
      <c r="J6714" s="8">
        <v>0</v>
      </c>
      <c r="K6714" s="12">
        <f>IFERROR(VLOOKUP($A6714,[1]Piv!$B:$C,2,FALSE),0)</f>
        <v>0</v>
      </c>
      <c r="L6714" s="12">
        <f>IFERROR(VLOOKUP($A6714,'[2]FINAL (2)'!$A$1:$F$7700,3,FALSE),0)</f>
        <v>0</v>
      </c>
      <c r="M6714" s="12">
        <f>IFERROR(VLOOKUP($A6714,'[2]FINAL (2)'!$A$1:$F$7700,5,FALSE),0)</f>
        <v>0</v>
      </c>
      <c r="N6714" s="12">
        <f>IFERROR(VLOOKUP($A6714,[3]Sheet3!$A$1:$C$4542,3,FALSE),0)</f>
        <v>0</v>
      </c>
      <c r="O6714" s="10">
        <f t="shared" si="105"/>
        <v>0</v>
      </c>
      <c r="P6714"/>
    </row>
    <row r="6715" spans="1:16" x14ac:dyDescent="0.25">
      <c r="A6715" s="3">
        <v>5735312</v>
      </c>
      <c r="B6715" s="3" t="s">
        <v>8670</v>
      </c>
      <c r="C6715" s="4">
        <v>101892</v>
      </c>
      <c r="D6715" s="3" t="s">
        <v>4754</v>
      </c>
      <c r="E6715" s="3" t="s">
        <v>3</v>
      </c>
      <c r="F6715" s="4" t="s">
        <v>4</v>
      </c>
      <c r="G6715" s="3">
        <v>72942</v>
      </c>
      <c r="H6715" s="3" t="s">
        <v>3258</v>
      </c>
      <c r="I6715" s="3" t="s">
        <v>3999</v>
      </c>
      <c r="J6715" s="8">
        <v>0</v>
      </c>
      <c r="K6715" s="12">
        <f>IFERROR(VLOOKUP($A6715,[1]Piv!$B:$C,2,FALSE),0)</f>
        <v>0</v>
      </c>
      <c r="L6715" s="12">
        <f>IFERROR(VLOOKUP($A6715,'[2]FINAL (2)'!$A$1:$F$7700,3,FALSE),0)</f>
        <v>0</v>
      </c>
      <c r="M6715" s="12">
        <f>IFERROR(VLOOKUP($A6715,'[2]FINAL (2)'!$A$1:$F$7700,5,FALSE),0)</f>
        <v>150251.51999999999</v>
      </c>
      <c r="N6715" s="12">
        <f>IFERROR(VLOOKUP($A6715,[3]Sheet3!$A$1:$C$4542,3,FALSE),0)</f>
        <v>0</v>
      </c>
      <c r="O6715" s="10">
        <f t="shared" si="105"/>
        <v>150251.51999999999</v>
      </c>
      <c r="P6715" s="10">
        <f>O6715-J6715</f>
        <v>150251.51999999999</v>
      </c>
    </row>
    <row r="6716" spans="1:16" x14ac:dyDescent="0.25">
      <c r="A6716" s="3">
        <v>6055405</v>
      </c>
      <c r="B6716" s="3" t="s">
        <v>8671</v>
      </c>
      <c r="C6716" s="4">
        <v>101892</v>
      </c>
      <c r="D6716" s="3" t="s">
        <v>4754</v>
      </c>
      <c r="E6716" s="3" t="s">
        <v>3</v>
      </c>
      <c r="F6716" s="4" t="s">
        <v>12</v>
      </c>
      <c r="G6716" s="3"/>
      <c r="H6716" s="3"/>
      <c r="I6716" s="3"/>
      <c r="J6716" s="8">
        <v>0</v>
      </c>
      <c r="K6716" s="12">
        <f>IFERROR(VLOOKUP($A6716,[1]Piv!$B:$C,2,FALSE),0)</f>
        <v>0</v>
      </c>
      <c r="L6716" s="12">
        <f>IFERROR(VLOOKUP($A6716,'[2]FINAL (2)'!$A$1:$F$7700,3,FALSE),0)</f>
        <v>0</v>
      </c>
      <c r="M6716" s="12">
        <f>IFERROR(VLOOKUP($A6716,'[2]FINAL (2)'!$A$1:$F$7700,5,FALSE),0)</f>
        <v>0</v>
      </c>
      <c r="N6716" s="12">
        <f>IFERROR(VLOOKUP($A6716,[3]Sheet3!$A$1:$C$4542,3,FALSE),0)</f>
        <v>0</v>
      </c>
      <c r="O6716" s="10">
        <f t="shared" si="105"/>
        <v>0</v>
      </c>
      <c r="P6716"/>
    </row>
    <row r="6717" spans="1:16" x14ac:dyDescent="0.25">
      <c r="A6717" s="3">
        <v>13980001</v>
      </c>
      <c r="B6717" s="3" t="s">
        <v>8672</v>
      </c>
      <c r="C6717" s="4">
        <v>101893</v>
      </c>
      <c r="D6717" s="3" t="s">
        <v>4755</v>
      </c>
      <c r="E6717" s="3" t="s">
        <v>3</v>
      </c>
      <c r="F6717" s="4" t="s">
        <v>4</v>
      </c>
      <c r="G6717" s="3">
        <v>96908</v>
      </c>
      <c r="H6717" s="3" t="s">
        <v>3992</v>
      </c>
      <c r="I6717" s="3" t="s">
        <v>3999</v>
      </c>
      <c r="J6717" s="8">
        <v>1955000</v>
      </c>
      <c r="K6717" s="12">
        <f>IFERROR(VLOOKUP($A6717,[1]Piv!$B:$C,2,FALSE),0)</f>
        <v>888711.12000000011</v>
      </c>
      <c r="L6717" s="12">
        <f>IFERROR(VLOOKUP($A6717,'[2]FINAL (2)'!$A$1:$F$7700,3,FALSE),0)</f>
        <v>0</v>
      </c>
      <c r="M6717" s="12">
        <f>IFERROR(VLOOKUP($A6717,'[2]FINAL (2)'!$A$1:$F$7700,5,FALSE),0)</f>
        <v>0</v>
      </c>
      <c r="N6717" s="12">
        <f>IFERROR(VLOOKUP($A6717,[3]Sheet3!$A$1:$C$4542,3,FALSE),0)</f>
        <v>0</v>
      </c>
      <c r="O6717" s="10">
        <f t="shared" si="105"/>
        <v>888711.12000000011</v>
      </c>
      <c r="P6717" s="10">
        <f>O6717-J6717</f>
        <v>-1066288.8799999999</v>
      </c>
    </row>
    <row r="6718" spans="1:16" x14ac:dyDescent="0.25">
      <c r="A6718" s="3">
        <v>13921579</v>
      </c>
      <c r="B6718" s="3" t="s">
        <v>8673</v>
      </c>
      <c r="C6718" s="4">
        <v>101893</v>
      </c>
      <c r="D6718" s="3" t="s">
        <v>4755</v>
      </c>
      <c r="E6718" s="3" t="s">
        <v>3</v>
      </c>
      <c r="F6718" s="4" t="s">
        <v>4</v>
      </c>
      <c r="G6718" s="3">
        <v>96908</v>
      </c>
      <c r="H6718" s="3" t="s">
        <v>3992</v>
      </c>
      <c r="I6718" s="3" t="s">
        <v>3999</v>
      </c>
      <c r="J6718" s="8">
        <v>850000</v>
      </c>
      <c r="K6718" s="12">
        <f>IFERROR(VLOOKUP($A6718,[1]Piv!$B:$C,2,FALSE),0)</f>
        <v>863662.63</v>
      </c>
      <c r="L6718" s="12">
        <f>IFERROR(VLOOKUP($A6718,'[2]FINAL (2)'!$A$1:$F$7700,3,FALSE),0)</f>
        <v>0</v>
      </c>
      <c r="M6718" s="12">
        <f>IFERROR(VLOOKUP($A6718,'[2]FINAL (2)'!$A$1:$F$7700,5,FALSE),0)</f>
        <v>0</v>
      </c>
      <c r="N6718" s="12">
        <f>IFERROR(VLOOKUP($A6718,[3]Sheet3!$A$1:$C$4542,3,FALSE),0)</f>
        <v>0</v>
      </c>
      <c r="O6718" s="10">
        <f t="shared" si="105"/>
        <v>863662.63</v>
      </c>
      <c r="P6718" s="10">
        <f>O6718-J6718</f>
        <v>13662.630000000005</v>
      </c>
    </row>
    <row r="6719" spans="1:16" x14ac:dyDescent="0.25">
      <c r="A6719" s="3">
        <v>3488921</v>
      </c>
      <c r="B6719" s="3" t="s">
        <v>8674</v>
      </c>
      <c r="C6719" s="4">
        <v>101143</v>
      </c>
      <c r="D6719" s="3" t="s">
        <v>444</v>
      </c>
      <c r="E6719" s="3" t="s">
        <v>3</v>
      </c>
      <c r="F6719" s="4" t="s">
        <v>12</v>
      </c>
      <c r="G6719" s="3"/>
      <c r="H6719" s="3"/>
      <c r="I6719" s="3"/>
      <c r="J6719" s="8">
        <v>0</v>
      </c>
      <c r="K6719" s="12">
        <f>IFERROR(VLOOKUP($A6719,[1]Piv!$B:$C,2,FALSE),0)</f>
        <v>0</v>
      </c>
      <c r="L6719" s="12">
        <f>IFERROR(VLOOKUP($A6719,'[2]FINAL (2)'!$A$1:$F$7700,3,FALSE),0)</f>
        <v>0</v>
      </c>
      <c r="M6719" s="12">
        <f>IFERROR(VLOOKUP($A6719,'[2]FINAL (2)'!$A$1:$F$7700,5,FALSE),0)</f>
        <v>0</v>
      </c>
      <c r="N6719" s="12">
        <f>IFERROR(VLOOKUP($A6719,[3]Sheet3!$A$1:$C$4542,3,FALSE),0)</f>
        <v>0</v>
      </c>
      <c r="O6719" s="10">
        <f t="shared" si="105"/>
        <v>0</v>
      </c>
      <c r="P6719"/>
    </row>
    <row r="6720" spans="1:16" x14ac:dyDescent="0.25">
      <c r="A6720" s="3">
        <v>10102815</v>
      </c>
      <c r="B6720" s="3" t="s">
        <v>2436</v>
      </c>
      <c r="C6720" s="4">
        <v>101143</v>
      </c>
      <c r="D6720" s="3" t="s">
        <v>444</v>
      </c>
      <c r="E6720" s="3" t="s">
        <v>3</v>
      </c>
      <c r="F6720" s="4" t="s">
        <v>4</v>
      </c>
      <c r="G6720" s="3">
        <v>95485</v>
      </c>
      <c r="H6720" s="3" t="s">
        <v>3229</v>
      </c>
      <c r="I6720" s="3" t="s">
        <v>3999</v>
      </c>
      <c r="J6720" s="8">
        <v>4050000</v>
      </c>
      <c r="K6720" s="12">
        <f>IFERROR(VLOOKUP($A6720,[1]Piv!$B:$C,2,FALSE),0)</f>
        <v>3589189.9499999997</v>
      </c>
      <c r="L6720" s="12">
        <f>IFERROR(VLOOKUP($A6720,'[2]FINAL (2)'!$A$1:$F$7700,3,FALSE),0)</f>
        <v>0</v>
      </c>
      <c r="M6720" s="12">
        <f>IFERROR(VLOOKUP($A6720,'[2]FINAL (2)'!$A$1:$F$7700,5,FALSE),0)</f>
        <v>0</v>
      </c>
      <c r="N6720" s="12">
        <f>IFERROR(VLOOKUP($A6720,[3]Sheet3!$A$1:$C$4542,3,FALSE),0)</f>
        <v>150000</v>
      </c>
      <c r="O6720" s="10">
        <f t="shared" si="105"/>
        <v>3739189.9499999997</v>
      </c>
      <c r="P6720" s="10">
        <f>O6720-J6720</f>
        <v>-310810.05000000028</v>
      </c>
    </row>
    <row r="6721" spans="1:16" x14ac:dyDescent="0.25">
      <c r="A6721" s="3">
        <v>10298709</v>
      </c>
      <c r="B6721" s="3" t="s">
        <v>8675</v>
      </c>
      <c r="C6721" s="4">
        <v>101143</v>
      </c>
      <c r="D6721" s="3" t="s">
        <v>444</v>
      </c>
      <c r="E6721" s="3" t="s">
        <v>3</v>
      </c>
      <c r="F6721" s="4" t="s">
        <v>12</v>
      </c>
      <c r="G6721" s="3"/>
      <c r="H6721" s="3"/>
      <c r="I6721" s="3"/>
      <c r="J6721" s="8">
        <v>0</v>
      </c>
      <c r="K6721" s="12">
        <f>IFERROR(VLOOKUP($A6721,[1]Piv!$B:$C,2,FALSE),0)</f>
        <v>0</v>
      </c>
      <c r="L6721" s="12">
        <f>IFERROR(VLOOKUP($A6721,'[2]FINAL (2)'!$A$1:$F$7700,3,FALSE),0)</f>
        <v>0</v>
      </c>
      <c r="M6721" s="12">
        <f>IFERROR(VLOOKUP($A6721,'[2]FINAL (2)'!$A$1:$F$7700,5,FALSE),0)</f>
        <v>0</v>
      </c>
      <c r="N6721" s="12">
        <f>IFERROR(VLOOKUP($A6721,[3]Sheet3!$A$1:$C$4542,3,FALSE),0)</f>
        <v>0</v>
      </c>
      <c r="O6721" s="10">
        <f t="shared" si="105"/>
        <v>0</v>
      </c>
      <c r="P6721"/>
    </row>
    <row r="6722" spans="1:16" x14ac:dyDescent="0.25">
      <c r="A6722" s="3">
        <v>17924415</v>
      </c>
      <c r="B6722" s="3" t="s">
        <v>8676</v>
      </c>
      <c r="C6722" s="4">
        <v>101143</v>
      </c>
      <c r="D6722" s="3" t="s">
        <v>444</v>
      </c>
      <c r="E6722" s="3" t="s">
        <v>3</v>
      </c>
      <c r="F6722" s="4" t="s">
        <v>4</v>
      </c>
      <c r="G6722" s="3">
        <v>137175</v>
      </c>
      <c r="H6722" s="3" t="s">
        <v>3237</v>
      </c>
      <c r="I6722" s="3" t="s">
        <v>3999</v>
      </c>
      <c r="J6722" s="8">
        <v>0</v>
      </c>
      <c r="K6722" s="12">
        <f>IFERROR(VLOOKUP($A6722,[1]Piv!$B:$C,2,FALSE),0)</f>
        <v>0</v>
      </c>
      <c r="L6722" s="12">
        <f>IFERROR(VLOOKUP($A6722,'[2]FINAL (2)'!$A$1:$F$7700,3,FALSE),0)</f>
        <v>0</v>
      </c>
      <c r="M6722" s="12">
        <f>IFERROR(VLOOKUP($A6722,'[2]FINAL (2)'!$A$1:$F$7700,5,FALSE),0)</f>
        <v>0</v>
      </c>
      <c r="N6722" s="12">
        <f>IFERROR(VLOOKUP($A6722,[3]Sheet3!$A$1:$C$4542,3,FALSE),0)</f>
        <v>462500</v>
      </c>
      <c r="O6722" s="10">
        <f t="shared" si="105"/>
        <v>462500</v>
      </c>
      <c r="P6722" s="10">
        <f>O6722-J6722</f>
        <v>462500</v>
      </c>
    </row>
    <row r="6723" spans="1:16" x14ac:dyDescent="0.25">
      <c r="A6723" s="3">
        <v>18613866</v>
      </c>
      <c r="B6723" s="3" t="s">
        <v>443</v>
      </c>
      <c r="C6723" s="4">
        <v>101143</v>
      </c>
      <c r="D6723" s="3" t="s">
        <v>444</v>
      </c>
      <c r="E6723" s="3" t="s">
        <v>3</v>
      </c>
      <c r="F6723" s="4" t="s">
        <v>4</v>
      </c>
      <c r="G6723" s="3">
        <v>95485</v>
      </c>
      <c r="H6723" s="3" t="s">
        <v>3229</v>
      </c>
      <c r="I6723" s="3" t="s">
        <v>3999</v>
      </c>
      <c r="J6723" s="8">
        <v>60000</v>
      </c>
      <c r="K6723" s="12">
        <f>IFERROR(VLOOKUP($A6723,[1]Piv!$B:$C,2,FALSE),0)</f>
        <v>500239.73</v>
      </c>
      <c r="L6723" s="12">
        <f>IFERROR(VLOOKUP($A6723,'[2]FINAL (2)'!$A$1:$F$7700,3,FALSE),0)</f>
        <v>0</v>
      </c>
      <c r="M6723" s="12">
        <f>IFERROR(VLOOKUP($A6723,'[2]FINAL (2)'!$A$1:$F$7700,5,FALSE),0)</f>
        <v>0</v>
      </c>
      <c r="N6723" s="12">
        <f>IFERROR(VLOOKUP($A6723,[3]Sheet3!$A$1:$C$4542,3,FALSE),0)</f>
        <v>100000</v>
      </c>
      <c r="O6723" s="10">
        <f t="shared" ref="O6723:O6786" si="106">IFERROR(SUM(K6723,L6723,M6723,N6723),0)</f>
        <v>600239.73</v>
      </c>
      <c r="P6723" s="10">
        <f>O6723-J6723</f>
        <v>540239.73</v>
      </c>
    </row>
    <row r="6724" spans="1:16" x14ac:dyDescent="0.25">
      <c r="A6724" s="3">
        <v>21494884</v>
      </c>
      <c r="B6724" s="3" t="s">
        <v>8677</v>
      </c>
      <c r="C6724" s="4">
        <v>101143</v>
      </c>
      <c r="D6724" s="3" t="s">
        <v>444</v>
      </c>
      <c r="E6724" s="3" t="s">
        <v>3</v>
      </c>
      <c r="F6724" s="4" t="s">
        <v>12</v>
      </c>
      <c r="G6724" s="3"/>
      <c r="H6724" s="3"/>
      <c r="I6724" s="3"/>
      <c r="J6724" s="8">
        <v>0</v>
      </c>
      <c r="K6724" s="12">
        <f>IFERROR(VLOOKUP($A6724,[1]Piv!$B:$C,2,FALSE),0)</f>
        <v>0</v>
      </c>
      <c r="L6724" s="12">
        <f>IFERROR(VLOOKUP($A6724,'[2]FINAL (2)'!$A$1:$F$7700,3,FALSE),0)</f>
        <v>0</v>
      </c>
      <c r="M6724" s="12">
        <f>IFERROR(VLOOKUP($A6724,'[2]FINAL (2)'!$A$1:$F$7700,5,FALSE),0)</f>
        <v>0</v>
      </c>
      <c r="N6724" s="12">
        <f>IFERROR(VLOOKUP($A6724,[3]Sheet3!$A$1:$C$4542,3,FALSE),0)</f>
        <v>0</v>
      </c>
      <c r="O6724" s="10">
        <f t="shared" si="106"/>
        <v>0</v>
      </c>
      <c r="P6724"/>
    </row>
    <row r="6725" spans="1:16" x14ac:dyDescent="0.25">
      <c r="A6725" s="3">
        <v>23456533</v>
      </c>
      <c r="B6725" s="3" t="s">
        <v>897</v>
      </c>
      <c r="C6725" s="4">
        <v>101143</v>
      </c>
      <c r="D6725" s="3" t="s">
        <v>444</v>
      </c>
      <c r="E6725" s="3" t="s">
        <v>3</v>
      </c>
      <c r="F6725" s="4" t="s">
        <v>4</v>
      </c>
      <c r="G6725" s="3">
        <v>129478</v>
      </c>
      <c r="H6725" s="3" t="s">
        <v>3231</v>
      </c>
      <c r="I6725" s="3" t="s">
        <v>3999</v>
      </c>
      <c r="J6725" s="8">
        <v>795000</v>
      </c>
      <c r="K6725" s="12">
        <f>IFERROR(VLOOKUP($A6725,[1]Piv!$B:$C,2,FALSE),0)</f>
        <v>693044.33</v>
      </c>
      <c r="L6725" s="12">
        <f>IFERROR(VLOOKUP($A6725,'[2]FINAL (2)'!$A$1:$F$7700,3,FALSE),0)</f>
        <v>0</v>
      </c>
      <c r="M6725" s="12">
        <f>IFERROR(VLOOKUP($A6725,'[2]FINAL (2)'!$A$1:$F$7700,5,FALSE),0)</f>
        <v>0</v>
      </c>
      <c r="N6725" s="12">
        <f>IFERROR(VLOOKUP($A6725,[3]Sheet3!$A$1:$C$4542,3,FALSE),0)</f>
        <v>0</v>
      </c>
      <c r="O6725" s="10">
        <f t="shared" si="106"/>
        <v>693044.33</v>
      </c>
      <c r="P6725" s="10">
        <f>O6725-J6725</f>
        <v>-101955.67000000004</v>
      </c>
    </row>
    <row r="6726" spans="1:16" x14ac:dyDescent="0.25">
      <c r="A6726" s="3">
        <v>25753794</v>
      </c>
      <c r="B6726" s="3" t="s">
        <v>8678</v>
      </c>
      <c r="C6726" s="4">
        <v>101143</v>
      </c>
      <c r="D6726" s="3" t="s">
        <v>444</v>
      </c>
      <c r="E6726" s="3" t="s">
        <v>3</v>
      </c>
      <c r="F6726" s="4" t="s">
        <v>12</v>
      </c>
      <c r="G6726" s="3"/>
      <c r="H6726" s="3"/>
      <c r="I6726" s="3"/>
      <c r="J6726" s="8">
        <v>0</v>
      </c>
      <c r="K6726" s="12">
        <f>IFERROR(VLOOKUP($A6726,[1]Piv!$B:$C,2,FALSE),0)</f>
        <v>0</v>
      </c>
      <c r="L6726" s="12">
        <f>IFERROR(VLOOKUP($A6726,'[2]FINAL (2)'!$A$1:$F$7700,3,FALSE),0)</f>
        <v>0</v>
      </c>
      <c r="M6726" s="12">
        <f>IFERROR(VLOOKUP($A6726,'[2]FINAL (2)'!$A$1:$F$7700,5,FALSE),0)</f>
        <v>0</v>
      </c>
      <c r="N6726" s="12">
        <f>IFERROR(VLOOKUP($A6726,[3]Sheet3!$A$1:$C$4542,3,FALSE),0)</f>
        <v>0</v>
      </c>
      <c r="O6726" s="10">
        <f t="shared" si="106"/>
        <v>0</v>
      </c>
      <c r="P6726"/>
    </row>
    <row r="6727" spans="1:16" x14ac:dyDescent="0.25">
      <c r="A6727" s="3">
        <v>26813788</v>
      </c>
      <c r="B6727" s="3" t="s">
        <v>8679</v>
      </c>
      <c r="C6727" s="4">
        <v>101143</v>
      </c>
      <c r="D6727" s="3" t="s">
        <v>444</v>
      </c>
      <c r="E6727" s="3" t="s">
        <v>3</v>
      </c>
      <c r="F6727" s="4" t="s">
        <v>12</v>
      </c>
      <c r="G6727" s="3"/>
      <c r="H6727" s="3"/>
      <c r="I6727" s="3"/>
      <c r="J6727" s="8">
        <v>0</v>
      </c>
      <c r="K6727" s="12">
        <f>IFERROR(VLOOKUP($A6727,[1]Piv!$B:$C,2,FALSE),0)</f>
        <v>0</v>
      </c>
      <c r="L6727" s="12">
        <f>IFERROR(VLOOKUP($A6727,'[2]FINAL (2)'!$A$1:$F$7700,3,FALSE),0)</f>
        <v>0</v>
      </c>
      <c r="M6727" s="12">
        <f>IFERROR(VLOOKUP($A6727,'[2]FINAL (2)'!$A$1:$F$7700,5,FALSE),0)</f>
        <v>0</v>
      </c>
      <c r="N6727" s="12">
        <f>IFERROR(VLOOKUP($A6727,[3]Sheet3!$A$1:$C$4542,3,FALSE),0)</f>
        <v>0</v>
      </c>
      <c r="O6727" s="10">
        <f t="shared" si="106"/>
        <v>0</v>
      </c>
      <c r="P6727"/>
    </row>
    <row r="6728" spans="1:16" x14ac:dyDescent="0.25">
      <c r="A6728" s="3">
        <v>26880387</v>
      </c>
      <c r="B6728" s="3" t="s">
        <v>8680</v>
      </c>
      <c r="C6728" s="4">
        <v>101143</v>
      </c>
      <c r="D6728" s="3" t="s">
        <v>444</v>
      </c>
      <c r="E6728" s="3" t="s">
        <v>3</v>
      </c>
      <c r="F6728" s="4" t="s">
        <v>4</v>
      </c>
      <c r="G6728" s="3">
        <v>129478</v>
      </c>
      <c r="H6728" s="3" t="s">
        <v>3231</v>
      </c>
      <c r="I6728" s="3" t="s">
        <v>3999</v>
      </c>
      <c r="J6728" s="8">
        <v>1243401</v>
      </c>
      <c r="K6728" s="12">
        <f>IFERROR(VLOOKUP($A6728,[1]Piv!$B:$C,2,FALSE),0)</f>
        <v>0</v>
      </c>
      <c r="L6728" s="12">
        <f>IFERROR(VLOOKUP($A6728,'[2]FINAL (2)'!$A$1:$F$7700,3,FALSE),0)</f>
        <v>0</v>
      </c>
      <c r="M6728" s="12">
        <f>IFERROR(VLOOKUP($A6728,'[2]FINAL (2)'!$A$1:$F$7700,5,FALSE),0)</f>
        <v>0</v>
      </c>
      <c r="N6728" s="12">
        <f>IFERROR(VLOOKUP($A6728,[3]Sheet3!$A$1:$C$4542,3,FALSE),0)</f>
        <v>1243401.8400000001</v>
      </c>
      <c r="O6728" s="10">
        <f t="shared" si="106"/>
        <v>1243401.8400000001</v>
      </c>
      <c r="P6728" s="10">
        <f>O6728-J6728</f>
        <v>0.84000000008381903</v>
      </c>
    </row>
    <row r="6729" spans="1:16" x14ac:dyDescent="0.25">
      <c r="A6729" s="3">
        <v>21299591</v>
      </c>
      <c r="B6729" s="3" t="s">
        <v>8681</v>
      </c>
      <c r="C6729" s="4">
        <v>101894</v>
      </c>
      <c r="D6729" s="3" t="s">
        <v>4756</v>
      </c>
      <c r="E6729" s="3" t="s">
        <v>3</v>
      </c>
      <c r="F6729" s="4" t="s">
        <v>4</v>
      </c>
      <c r="G6729" s="3">
        <v>131084</v>
      </c>
      <c r="H6729" s="3" t="s">
        <v>3218</v>
      </c>
      <c r="I6729" s="3" t="s">
        <v>3999</v>
      </c>
      <c r="J6729" s="8">
        <v>3400000</v>
      </c>
      <c r="K6729" s="12">
        <f>IFERROR(VLOOKUP($A6729,[1]Piv!$B:$C,2,FALSE),0)</f>
        <v>3363548.08</v>
      </c>
      <c r="L6729" s="12">
        <f>IFERROR(VLOOKUP($A6729,'[2]FINAL (2)'!$A$1:$F$7700,3,FALSE),0)</f>
        <v>0</v>
      </c>
      <c r="M6729" s="12">
        <f>IFERROR(VLOOKUP($A6729,'[2]FINAL (2)'!$A$1:$F$7700,5,FALSE),0)</f>
        <v>0</v>
      </c>
      <c r="N6729" s="12">
        <f>IFERROR(VLOOKUP($A6729,[3]Sheet3!$A$1:$C$4542,3,FALSE),0)</f>
        <v>0</v>
      </c>
      <c r="O6729" s="10">
        <f t="shared" si="106"/>
        <v>3363548.08</v>
      </c>
      <c r="P6729" s="10">
        <f>O6729-J6729</f>
        <v>-36451.919999999925</v>
      </c>
    </row>
    <row r="6730" spans="1:16" x14ac:dyDescent="0.25">
      <c r="A6730" s="3">
        <v>16089891</v>
      </c>
      <c r="B6730" s="3" t="s">
        <v>8682</v>
      </c>
      <c r="C6730" s="4">
        <v>101894</v>
      </c>
      <c r="D6730" s="3" t="s">
        <v>4756</v>
      </c>
      <c r="E6730" s="3" t="s">
        <v>3</v>
      </c>
      <c r="F6730" s="4" t="s">
        <v>12</v>
      </c>
      <c r="G6730" s="3"/>
      <c r="H6730" s="3"/>
      <c r="I6730" s="3"/>
      <c r="J6730" s="8">
        <v>0</v>
      </c>
      <c r="K6730" s="12">
        <f>IFERROR(VLOOKUP($A6730,[1]Piv!$B:$C,2,FALSE),0)</f>
        <v>0</v>
      </c>
      <c r="L6730" s="12">
        <f>IFERROR(VLOOKUP($A6730,'[2]FINAL (2)'!$A$1:$F$7700,3,FALSE),0)</f>
        <v>0</v>
      </c>
      <c r="M6730" s="12">
        <f>IFERROR(VLOOKUP($A6730,'[2]FINAL (2)'!$A$1:$F$7700,5,FALSE),0)</f>
        <v>0</v>
      </c>
      <c r="N6730" s="12">
        <f>IFERROR(VLOOKUP($A6730,[3]Sheet3!$A$1:$C$4542,3,FALSE),0)</f>
        <v>0</v>
      </c>
      <c r="O6730" s="10">
        <f t="shared" si="106"/>
        <v>0</v>
      </c>
      <c r="P6730"/>
    </row>
    <row r="6731" spans="1:16" x14ac:dyDescent="0.25">
      <c r="A6731" s="3">
        <v>13190337</v>
      </c>
      <c r="B6731" s="3" t="s">
        <v>8683</v>
      </c>
      <c r="C6731" s="4">
        <v>101894</v>
      </c>
      <c r="D6731" s="3" t="s">
        <v>4756</v>
      </c>
      <c r="E6731" s="3" t="s">
        <v>3</v>
      </c>
      <c r="F6731" s="4" t="s">
        <v>4</v>
      </c>
      <c r="G6731" s="3">
        <v>131084</v>
      </c>
      <c r="H6731" s="3" t="s">
        <v>3218</v>
      </c>
      <c r="I6731" s="3" t="s">
        <v>3999</v>
      </c>
      <c r="J6731" s="8">
        <v>0</v>
      </c>
      <c r="K6731" s="12">
        <f>IFERROR(VLOOKUP($A6731,[1]Piv!$B:$C,2,FALSE),0)</f>
        <v>0</v>
      </c>
      <c r="L6731" s="12">
        <f>IFERROR(VLOOKUP($A6731,'[2]FINAL (2)'!$A$1:$F$7700,3,FALSE),0)</f>
        <v>0</v>
      </c>
      <c r="M6731" s="12">
        <f>IFERROR(VLOOKUP($A6731,'[2]FINAL (2)'!$A$1:$F$7700,5,FALSE),0)</f>
        <v>600000</v>
      </c>
      <c r="N6731" s="12">
        <f>IFERROR(VLOOKUP($A6731,[3]Sheet3!$A$1:$C$4542,3,FALSE),0)</f>
        <v>0</v>
      </c>
      <c r="O6731" s="10">
        <f t="shared" si="106"/>
        <v>600000</v>
      </c>
      <c r="P6731" s="10">
        <f>O6731-J6731</f>
        <v>600000</v>
      </c>
    </row>
    <row r="6732" spans="1:16" x14ac:dyDescent="0.25">
      <c r="A6732" s="3">
        <v>7603358</v>
      </c>
      <c r="B6732" s="3" t="s">
        <v>8684</v>
      </c>
      <c r="C6732" s="4">
        <v>101144</v>
      </c>
      <c r="D6732" s="3" t="s">
        <v>3604</v>
      </c>
      <c r="E6732" s="3" t="s">
        <v>3</v>
      </c>
      <c r="F6732" s="4" t="s">
        <v>4</v>
      </c>
      <c r="G6732" s="3">
        <v>134257</v>
      </c>
      <c r="H6732" s="3" t="s">
        <v>3283</v>
      </c>
      <c r="I6732" s="3" t="s">
        <v>3999</v>
      </c>
      <c r="J6732" s="8">
        <v>866042.23</v>
      </c>
      <c r="K6732" s="12">
        <f>IFERROR(VLOOKUP($A6732,[1]Piv!$B:$C,2,FALSE),0)</f>
        <v>0</v>
      </c>
      <c r="L6732" s="12">
        <f>IFERROR(VLOOKUP($A6732,'[2]FINAL (2)'!$A$1:$F$7700,3,FALSE),0)</f>
        <v>860694.83</v>
      </c>
      <c r="M6732" s="12">
        <f>IFERROR(VLOOKUP($A6732,'[2]FINAL (2)'!$A$1:$F$7700,5,FALSE),0)</f>
        <v>0</v>
      </c>
      <c r="N6732" s="12">
        <f>IFERROR(VLOOKUP($A6732,[3]Sheet3!$A$1:$C$4542,3,FALSE),0)</f>
        <v>0</v>
      </c>
      <c r="O6732" s="10">
        <f t="shared" si="106"/>
        <v>860694.83</v>
      </c>
      <c r="P6732" s="10">
        <f>O6732-J6732</f>
        <v>-5347.4000000000233</v>
      </c>
    </row>
    <row r="6733" spans="1:16" x14ac:dyDescent="0.25">
      <c r="A6733" s="3">
        <v>14924565</v>
      </c>
      <c r="B6733" s="3" t="s">
        <v>8685</v>
      </c>
      <c r="C6733" s="4">
        <v>101144</v>
      </c>
      <c r="D6733" s="3" t="s">
        <v>3604</v>
      </c>
      <c r="E6733" s="3" t="s">
        <v>3</v>
      </c>
      <c r="F6733" s="4" t="s">
        <v>4</v>
      </c>
      <c r="G6733" s="3">
        <v>134257</v>
      </c>
      <c r="H6733" s="3" t="s">
        <v>3283</v>
      </c>
      <c r="I6733" s="3" t="s">
        <v>3999</v>
      </c>
      <c r="J6733" s="8">
        <v>300000</v>
      </c>
      <c r="K6733" s="12">
        <f>IFERROR(VLOOKUP($A6733,[1]Piv!$B:$C,2,FALSE),0)</f>
        <v>305137.68</v>
      </c>
      <c r="L6733" s="12">
        <f>IFERROR(VLOOKUP($A6733,'[2]FINAL (2)'!$A$1:$F$7700,3,FALSE),0)</f>
        <v>0</v>
      </c>
      <c r="M6733" s="12">
        <f>IFERROR(VLOOKUP($A6733,'[2]FINAL (2)'!$A$1:$F$7700,5,FALSE),0)</f>
        <v>0</v>
      </c>
      <c r="N6733" s="12">
        <f>IFERROR(VLOOKUP($A6733,[3]Sheet3!$A$1:$C$4542,3,FALSE),0)</f>
        <v>0</v>
      </c>
      <c r="O6733" s="10">
        <f t="shared" si="106"/>
        <v>305137.68</v>
      </c>
      <c r="P6733" s="10">
        <f>O6733-J6733</f>
        <v>5137.679999999993</v>
      </c>
    </row>
    <row r="6734" spans="1:16" x14ac:dyDescent="0.25">
      <c r="A6734" s="3">
        <v>15194986</v>
      </c>
      <c r="B6734" s="3" t="s">
        <v>2460</v>
      </c>
      <c r="C6734" s="4">
        <v>101144</v>
      </c>
      <c r="D6734" s="3" t="s">
        <v>3604</v>
      </c>
      <c r="E6734" s="3" t="s">
        <v>3</v>
      </c>
      <c r="F6734" s="4" t="s">
        <v>4</v>
      </c>
      <c r="G6734" s="3">
        <v>134257</v>
      </c>
      <c r="H6734" s="3" t="s">
        <v>3283</v>
      </c>
      <c r="I6734" s="3" t="s">
        <v>3999</v>
      </c>
      <c r="J6734" s="8">
        <v>117942.52</v>
      </c>
      <c r="K6734" s="12">
        <f>IFERROR(VLOOKUP($A6734,[1]Piv!$B:$C,2,FALSE),0)</f>
        <v>0</v>
      </c>
      <c r="L6734" s="12">
        <f>IFERROR(VLOOKUP($A6734,'[2]FINAL (2)'!$A$1:$F$7700,3,FALSE),0)</f>
        <v>101961.68</v>
      </c>
      <c r="M6734" s="12">
        <f>IFERROR(VLOOKUP($A6734,'[2]FINAL (2)'!$A$1:$F$7700,5,FALSE),0)</f>
        <v>0</v>
      </c>
      <c r="N6734" s="12">
        <f>IFERROR(VLOOKUP($A6734,[3]Sheet3!$A$1:$C$4542,3,FALSE),0)</f>
        <v>0</v>
      </c>
      <c r="O6734" s="10">
        <f t="shared" si="106"/>
        <v>101961.68</v>
      </c>
      <c r="P6734" s="10">
        <f>O6734-J6734</f>
        <v>-15980.840000000011</v>
      </c>
    </row>
    <row r="6735" spans="1:16" x14ac:dyDescent="0.25">
      <c r="A6735" s="3">
        <v>20136006</v>
      </c>
      <c r="B6735" s="3" t="s">
        <v>2284</v>
      </c>
      <c r="C6735" s="4">
        <v>101144</v>
      </c>
      <c r="D6735" s="3" t="s">
        <v>3604</v>
      </c>
      <c r="E6735" s="3" t="s">
        <v>3</v>
      </c>
      <c r="F6735" s="4" t="s">
        <v>4</v>
      </c>
      <c r="G6735" s="3">
        <v>121277</v>
      </c>
      <c r="H6735" s="3" t="s">
        <v>3265</v>
      </c>
      <c r="I6735" s="3" t="s">
        <v>4001</v>
      </c>
      <c r="J6735" s="8">
        <v>6800000</v>
      </c>
      <c r="K6735" s="12">
        <f>IFERROR(VLOOKUP($A6735,[1]Piv!$B:$C,2,FALSE),0)</f>
        <v>0</v>
      </c>
      <c r="L6735" s="12">
        <f>IFERROR(VLOOKUP($A6735,'[2]FINAL (2)'!$A$1:$F$7700,3,FALSE),0)</f>
        <v>0</v>
      </c>
      <c r="M6735" s="12">
        <f>IFERROR(VLOOKUP($A6735,'[2]FINAL (2)'!$A$1:$F$7700,5,FALSE),0)</f>
        <v>0</v>
      </c>
      <c r="N6735" s="12">
        <f>IFERROR(VLOOKUP($A6735,[3]Sheet3!$A$1:$C$4542,3,FALSE),0)</f>
        <v>300000</v>
      </c>
      <c r="O6735" s="10">
        <f t="shared" si="106"/>
        <v>300000</v>
      </c>
      <c r="P6735" s="10">
        <f>O6735-J6735</f>
        <v>-6500000</v>
      </c>
    </row>
    <row r="6736" spans="1:16" x14ac:dyDescent="0.25">
      <c r="A6736" s="3">
        <v>21215622</v>
      </c>
      <c r="B6736" s="3" t="s">
        <v>8686</v>
      </c>
      <c r="C6736" s="4">
        <v>101144</v>
      </c>
      <c r="D6736" s="3" t="s">
        <v>3604</v>
      </c>
      <c r="E6736" s="3" t="s">
        <v>3</v>
      </c>
      <c r="F6736" s="4" t="s">
        <v>4</v>
      </c>
      <c r="G6736" s="3">
        <v>74129</v>
      </c>
      <c r="H6736" s="3" t="s">
        <v>3202</v>
      </c>
      <c r="I6736" s="3" t="s">
        <v>3999</v>
      </c>
      <c r="J6736" s="8">
        <v>1502338.7</v>
      </c>
      <c r="K6736" s="12">
        <f>IFERROR(VLOOKUP($A6736,[1]Piv!$B:$C,2,FALSE),0)</f>
        <v>0</v>
      </c>
      <c r="L6736" s="12">
        <f>IFERROR(VLOOKUP($A6736,'[2]FINAL (2)'!$A$1:$F$7700,3,FALSE),0)</f>
        <v>426559.14</v>
      </c>
      <c r="M6736" s="12">
        <f>IFERROR(VLOOKUP($A6736,'[2]FINAL (2)'!$A$1:$F$7700,5,FALSE),0)</f>
        <v>0</v>
      </c>
      <c r="N6736" s="12">
        <f>IFERROR(VLOOKUP($A6736,[3]Sheet3!$A$1:$C$4542,3,FALSE),0)</f>
        <v>1000000</v>
      </c>
      <c r="O6736" s="10">
        <f t="shared" si="106"/>
        <v>1426559.1400000001</v>
      </c>
      <c r="P6736" s="10">
        <f>O6736-J6736</f>
        <v>-75779.559999999823</v>
      </c>
    </row>
    <row r="6737" spans="1:16" x14ac:dyDescent="0.25">
      <c r="A6737" s="3">
        <v>21497858</v>
      </c>
      <c r="B6737" s="3" t="s">
        <v>8687</v>
      </c>
      <c r="C6737" s="4">
        <v>101144</v>
      </c>
      <c r="D6737" s="3" t="s">
        <v>3604</v>
      </c>
      <c r="E6737" s="3" t="s">
        <v>3</v>
      </c>
      <c r="F6737" s="4" t="s">
        <v>12</v>
      </c>
      <c r="G6737" s="3"/>
      <c r="H6737" s="3"/>
      <c r="I6737" s="3"/>
      <c r="J6737" s="8">
        <v>0</v>
      </c>
      <c r="K6737" s="12">
        <f>IFERROR(VLOOKUP($A6737,[1]Piv!$B:$C,2,FALSE),0)</f>
        <v>0</v>
      </c>
      <c r="L6737" s="12">
        <f>IFERROR(VLOOKUP($A6737,'[2]FINAL (2)'!$A$1:$F$7700,3,FALSE),0)</f>
        <v>0</v>
      </c>
      <c r="M6737" s="12">
        <f>IFERROR(VLOOKUP($A6737,'[2]FINAL (2)'!$A$1:$F$7700,5,FALSE),0)</f>
        <v>0</v>
      </c>
      <c r="N6737" s="12">
        <f>IFERROR(VLOOKUP($A6737,[3]Sheet3!$A$1:$C$4542,3,FALSE),0)</f>
        <v>0</v>
      </c>
      <c r="O6737" s="10">
        <f t="shared" si="106"/>
        <v>0</v>
      </c>
      <c r="P6737"/>
    </row>
    <row r="6738" spans="1:16" x14ac:dyDescent="0.25">
      <c r="A6738" s="3">
        <v>15411544</v>
      </c>
      <c r="B6738" s="3" t="s">
        <v>3146</v>
      </c>
      <c r="C6738" s="4">
        <v>101145</v>
      </c>
      <c r="D6738" s="3" t="s">
        <v>3904</v>
      </c>
      <c r="E6738" s="3" t="s">
        <v>3</v>
      </c>
      <c r="F6738" s="4" t="s">
        <v>4</v>
      </c>
      <c r="G6738" s="3">
        <v>123877</v>
      </c>
      <c r="H6738" s="3" t="s">
        <v>3257</v>
      </c>
      <c r="I6738" s="3" t="s">
        <v>3999</v>
      </c>
      <c r="J6738" s="8">
        <v>8619680</v>
      </c>
      <c r="K6738" s="12">
        <f>IFERROR(VLOOKUP($A6738,[1]Piv!$B:$C,2,FALSE),0)</f>
        <v>4731729.38</v>
      </c>
      <c r="L6738" s="12">
        <f>IFERROR(VLOOKUP($A6738,'[2]FINAL (2)'!$A$1:$F$7700,3,FALSE),0)</f>
        <v>0</v>
      </c>
      <c r="M6738" s="12">
        <f>IFERROR(VLOOKUP($A6738,'[2]FINAL (2)'!$A$1:$F$7700,5,FALSE),0)</f>
        <v>661700.01</v>
      </c>
      <c r="N6738" s="12">
        <f>IFERROR(VLOOKUP($A6738,[3]Sheet3!$A$1:$C$4542,3,FALSE),0)</f>
        <v>3000000</v>
      </c>
      <c r="O6738" s="10">
        <f t="shared" si="106"/>
        <v>8393429.3900000006</v>
      </c>
      <c r="P6738" s="10">
        <f>O6738-J6738</f>
        <v>-226250.6099999994</v>
      </c>
    </row>
    <row r="6739" spans="1:16" x14ac:dyDescent="0.25">
      <c r="A6739" s="3">
        <v>18111620</v>
      </c>
      <c r="B6739" s="3" t="s">
        <v>198</v>
      </c>
      <c r="C6739" s="4">
        <v>101145</v>
      </c>
      <c r="D6739" s="3" t="s">
        <v>3904</v>
      </c>
      <c r="E6739" s="3" t="s">
        <v>3</v>
      </c>
      <c r="F6739" s="4" t="s">
        <v>4</v>
      </c>
      <c r="G6739" s="3"/>
      <c r="H6739" s="3"/>
      <c r="I6739" s="3" t="s">
        <v>3999</v>
      </c>
      <c r="J6739" s="8">
        <v>0</v>
      </c>
      <c r="K6739" s="12">
        <f>IFERROR(VLOOKUP($A6739,[1]Piv!$B:$C,2,FALSE),0)</f>
        <v>0</v>
      </c>
      <c r="L6739" s="12">
        <f>IFERROR(VLOOKUP($A6739,'[2]FINAL (2)'!$A$1:$F$7700,3,FALSE),0)</f>
        <v>0</v>
      </c>
      <c r="M6739" s="12">
        <f>IFERROR(VLOOKUP($A6739,'[2]FINAL (2)'!$A$1:$F$7700,5,FALSE),0)</f>
        <v>0</v>
      </c>
      <c r="N6739" s="12">
        <f>IFERROR(VLOOKUP($A6739,[3]Sheet3!$A$1:$C$4542,3,FALSE),0)</f>
        <v>0</v>
      </c>
      <c r="O6739" s="10">
        <f t="shared" si="106"/>
        <v>0</v>
      </c>
      <c r="P6739" s="10">
        <f>O6739-J6739</f>
        <v>0</v>
      </c>
    </row>
    <row r="6740" spans="1:16" x14ac:dyDescent="0.25">
      <c r="A6740" s="3">
        <v>16697333</v>
      </c>
      <c r="B6740" s="3" t="s">
        <v>8688</v>
      </c>
      <c r="C6740" s="4">
        <v>101146</v>
      </c>
      <c r="D6740" s="3" t="s">
        <v>3617</v>
      </c>
      <c r="E6740" s="3" t="s">
        <v>3</v>
      </c>
      <c r="F6740" s="4" t="s">
        <v>4</v>
      </c>
      <c r="G6740" s="3">
        <v>84025</v>
      </c>
      <c r="H6740" s="3" t="s">
        <v>3193</v>
      </c>
      <c r="I6740" s="3" t="s">
        <v>3999</v>
      </c>
      <c r="J6740" s="8">
        <v>4428000</v>
      </c>
      <c r="K6740" s="12">
        <f>IFERROR(VLOOKUP($A6740,[1]Piv!$B:$C,2,FALSE),0)</f>
        <v>1020472.59</v>
      </c>
      <c r="L6740" s="12">
        <f>IFERROR(VLOOKUP($A6740,'[2]FINAL (2)'!$A$1:$F$7700,3,FALSE),0)</f>
        <v>0</v>
      </c>
      <c r="M6740" s="12">
        <f>IFERROR(VLOOKUP($A6740,'[2]FINAL (2)'!$A$1:$F$7700,5,FALSE),0)</f>
        <v>786811.62</v>
      </c>
      <c r="N6740" s="12">
        <f>IFERROR(VLOOKUP($A6740,[3]Sheet3!$A$1:$C$4542,3,FALSE),0)</f>
        <v>3142000</v>
      </c>
      <c r="O6740" s="10">
        <f t="shared" si="106"/>
        <v>4949284.21</v>
      </c>
      <c r="P6740" s="10">
        <f>O6740-J6740</f>
        <v>521284.20999999996</v>
      </c>
    </row>
    <row r="6741" spans="1:16" x14ac:dyDescent="0.25">
      <c r="A6741" s="3">
        <v>1528386</v>
      </c>
      <c r="B6741" s="3" t="s">
        <v>2340</v>
      </c>
      <c r="C6741" s="4">
        <v>101147</v>
      </c>
      <c r="D6741" s="3" t="s">
        <v>3905</v>
      </c>
      <c r="E6741" s="3" t="s">
        <v>3</v>
      </c>
      <c r="F6741" s="4" t="s">
        <v>4</v>
      </c>
      <c r="G6741" s="3">
        <v>134714</v>
      </c>
      <c r="H6741" s="3" t="s">
        <v>3254</v>
      </c>
      <c r="I6741" s="3" t="s">
        <v>3999</v>
      </c>
      <c r="J6741" s="8">
        <v>805000</v>
      </c>
      <c r="K6741" s="12">
        <f>IFERROR(VLOOKUP($A6741,[1]Piv!$B:$C,2,FALSE),0)</f>
        <v>766756.39</v>
      </c>
      <c r="L6741" s="12">
        <f>IFERROR(VLOOKUP($A6741,'[2]FINAL (2)'!$A$1:$F$7700,3,FALSE),0)</f>
        <v>0</v>
      </c>
      <c r="M6741" s="12">
        <f>IFERROR(VLOOKUP($A6741,'[2]FINAL (2)'!$A$1:$F$7700,5,FALSE),0)</f>
        <v>0</v>
      </c>
      <c r="N6741" s="12">
        <f>IFERROR(VLOOKUP($A6741,[3]Sheet3!$A$1:$C$4542,3,FALSE),0)</f>
        <v>0</v>
      </c>
      <c r="O6741" s="10">
        <f t="shared" si="106"/>
        <v>766756.39</v>
      </c>
      <c r="P6741" s="10">
        <f>O6741-J6741</f>
        <v>-38243.609999999986</v>
      </c>
    </row>
    <row r="6742" spans="1:16" x14ac:dyDescent="0.25">
      <c r="A6742" s="3">
        <v>20684056</v>
      </c>
      <c r="B6742" s="3" t="s">
        <v>2064</v>
      </c>
      <c r="C6742" s="4">
        <v>101147</v>
      </c>
      <c r="D6742" s="3" t="s">
        <v>3905</v>
      </c>
      <c r="E6742" s="3" t="s">
        <v>3</v>
      </c>
      <c r="F6742" s="4" t="s">
        <v>4</v>
      </c>
      <c r="G6742" s="3">
        <v>134714</v>
      </c>
      <c r="H6742" s="3" t="s">
        <v>3254</v>
      </c>
      <c r="I6742" s="3" t="s">
        <v>3999</v>
      </c>
      <c r="J6742" s="8">
        <v>2600000</v>
      </c>
      <c r="K6742" s="12">
        <f>IFERROR(VLOOKUP($A6742,[1]Piv!$B:$C,2,FALSE),0)</f>
        <v>307764.17</v>
      </c>
      <c r="L6742" s="12">
        <f>IFERROR(VLOOKUP($A6742,'[2]FINAL (2)'!$A$1:$F$7700,3,FALSE),0)</f>
        <v>0</v>
      </c>
      <c r="M6742" s="12">
        <f>IFERROR(VLOOKUP($A6742,'[2]FINAL (2)'!$A$1:$F$7700,5,FALSE),0)</f>
        <v>800000</v>
      </c>
      <c r="N6742" s="12">
        <f>IFERROR(VLOOKUP($A6742,[3]Sheet3!$A$1:$C$4542,3,FALSE),0)</f>
        <v>100000</v>
      </c>
      <c r="O6742" s="10">
        <f t="shared" si="106"/>
        <v>1207764.17</v>
      </c>
      <c r="P6742" s="10">
        <f>O6742-J6742</f>
        <v>-1392235.83</v>
      </c>
    </row>
    <row r="6743" spans="1:16" x14ac:dyDescent="0.25">
      <c r="A6743" s="3">
        <v>14866284</v>
      </c>
      <c r="B6743" s="3" t="s">
        <v>8689</v>
      </c>
      <c r="C6743" s="4">
        <v>101148</v>
      </c>
      <c r="D6743" s="3" t="s">
        <v>3906</v>
      </c>
      <c r="E6743" s="3" t="s">
        <v>3</v>
      </c>
      <c r="F6743" s="4" t="s">
        <v>4</v>
      </c>
      <c r="G6743" s="3">
        <v>128155</v>
      </c>
      <c r="H6743" s="3" t="s">
        <v>3230</v>
      </c>
      <c r="I6743" s="3" t="s">
        <v>3999</v>
      </c>
      <c r="J6743" s="8">
        <v>0</v>
      </c>
      <c r="K6743" s="12">
        <f>IFERROR(VLOOKUP($A6743,[1]Piv!$B:$C,2,FALSE),0)</f>
        <v>0</v>
      </c>
      <c r="L6743" s="12">
        <f>IFERROR(VLOOKUP($A6743,'[2]FINAL (2)'!$A$1:$F$7700,3,FALSE),0)</f>
        <v>0</v>
      </c>
      <c r="M6743" s="12">
        <f>IFERROR(VLOOKUP($A6743,'[2]FINAL (2)'!$A$1:$F$7700,5,FALSE),0)</f>
        <v>100178.03</v>
      </c>
      <c r="N6743" s="12">
        <f>IFERROR(VLOOKUP($A6743,[3]Sheet3!$A$1:$C$4542,3,FALSE),0)</f>
        <v>0</v>
      </c>
      <c r="O6743" s="10">
        <f t="shared" si="106"/>
        <v>100178.03</v>
      </c>
      <c r="P6743" s="10">
        <f>O6743-J6743</f>
        <v>100178.03</v>
      </c>
    </row>
    <row r="6744" spans="1:16" x14ac:dyDescent="0.25">
      <c r="A6744" s="3">
        <v>22145224</v>
      </c>
      <c r="B6744" s="3" t="s">
        <v>155</v>
      </c>
      <c r="C6744" s="4">
        <v>101148</v>
      </c>
      <c r="D6744" s="3" t="s">
        <v>3906</v>
      </c>
      <c r="E6744" s="3" t="s">
        <v>3</v>
      </c>
      <c r="F6744" s="4" t="s">
        <v>4</v>
      </c>
      <c r="G6744" s="3">
        <v>128155</v>
      </c>
      <c r="H6744" s="3" t="s">
        <v>3230</v>
      </c>
      <c r="I6744" s="3" t="s">
        <v>3999</v>
      </c>
      <c r="J6744" s="8">
        <v>200000</v>
      </c>
      <c r="K6744" s="12">
        <f>IFERROR(VLOOKUP($A6744,[1]Piv!$B:$C,2,FALSE),0)</f>
        <v>0</v>
      </c>
      <c r="L6744" s="12">
        <f>IFERROR(VLOOKUP($A6744,'[2]FINAL (2)'!$A$1:$F$7700,3,FALSE),0)</f>
        <v>0</v>
      </c>
      <c r="M6744" s="12">
        <f>IFERROR(VLOOKUP($A6744,'[2]FINAL (2)'!$A$1:$F$7700,5,FALSE),0)</f>
        <v>300000</v>
      </c>
      <c r="N6744" s="12">
        <f>IFERROR(VLOOKUP($A6744,[3]Sheet3!$A$1:$C$4542,3,FALSE),0)</f>
        <v>200000</v>
      </c>
      <c r="O6744" s="10">
        <f t="shared" si="106"/>
        <v>500000</v>
      </c>
      <c r="P6744" s="10">
        <f>O6744-J6744</f>
        <v>300000</v>
      </c>
    </row>
    <row r="6745" spans="1:16" x14ac:dyDescent="0.25">
      <c r="A6745" s="3">
        <v>17996025</v>
      </c>
      <c r="B6745" s="3" t="s">
        <v>8690</v>
      </c>
      <c r="C6745" s="4">
        <v>101895</v>
      </c>
      <c r="D6745" s="3" t="s">
        <v>4757</v>
      </c>
      <c r="E6745" s="3" t="s">
        <v>3</v>
      </c>
      <c r="F6745" s="4" t="s">
        <v>4</v>
      </c>
      <c r="G6745" s="3">
        <v>129955</v>
      </c>
      <c r="H6745" s="3" t="s">
        <v>3253</v>
      </c>
      <c r="I6745" s="3" t="s">
        <v>4001</v>
      </c>
      <c r="J6745" s="8">
        <v>2573819.7800000003</v>
      </c>
      <c r="K6745" s="12">
        <f>IFERROR(VLOOKUP($A6745,[1]Piv!$B:$C,2,FALSE),0)</f>
        <v>1384036.77</v>
      </c>
      <c r="L6745" s="12">
        <f>IFERROR(VLOOKUP($A6745,'[2]FINAL (2)'!$A$1:$F$7700,3,FALSE),0)</f>
        <v>505879.87</v>
      </c>
      <c r="M6745" s="12">
        <f>IFERROR(VLOOKUP($A6745,'[2]FINAL (2)'!$A$1:$F$7700,5,FALSE),0)</f>
        <v>0</v>
      </c>
      <c r="N6745" s="12">
        <f>IFERROR(VLOOKUP($A6745,[3]Sheet3!$A$1:$C$4542,3,FALSE),0)</f>
        <v>300000</v>
      </c>
      <c r="O6745" s="10">
        <f t="shared" si="106"/>
        <v>2189916.64</v>
      </c>
      <c r="P6745" s="10">
        <f>O6745-J6745</f>
        <v>-383903.14000000013</v>
      </c>
    </row>
    <row r="6746" spans="1:16" x14ac:dyDescent="0.25">
      <c r="A6746" s="3">
        <v>21449189</v>
      </c>
      <c r="B6746" s="3" t="s">
        <v>8691</v>
      </c>
      <c r="C6746" s="4">
        <v>101895</v>
      </c>
      <c r="D6746" s="3" t="s">
        <v>4757</v>
      </c>
      <c r="E6746" s="3" t="s">
        <v>3</v>
      </c>
      <c r="F6746" s="4" t="s">
        <v>12</v>
      </c>
      <c r="G6746" s="3"/>
      <c r="H6746" s="3"/>
      <c r="I6746" s="3"/>
      <c r="J6746" s="8">
        <v>0</v>
      </c>
      <c r="K6746" s="12">
        <f>IFERROR(VLOOKUP($A6746,[1]Piv!$B:$C,2,FALSE),0)</f>
        <v>0</v>
      </c>
      <c r="L6746" s="12">
        <f>IFERROR(VLOOKUP($A6746,'[2]FINAL (2)'!$A$1:$F$7700,3,FALSE),0)</f>
        <v>0</v>
      </c>
      <c r="M6746" s="12">
        <f>IFERROR(VLOOKUP($A6746,'[2]FINAL (2)'!$A$1:$F$7700,5,FALSE),0)</f>
        <v>0</v>
      </c>
      <c r="N6746" s="12">
        <f>IFERROR(VLOOKUP($A6746,[3]Sheet3!$A$1:$C$4542,3,FALSE),0)</f>
        <v>0</v>
      </c>
      <c r="O6746" s="10">
        <f t="shared" si="106"/>
        <v>0</v>
      </c>
      <c r="P6746"/>
    </row>
    <row r="6747" spans="1:16" x14ac:dyDescent="0.25">
      <c r="A6747" s="3">
        <v>21154919</v>
      </c>
      <c r="B6747" s="3" t="s">
        <v>8692</v>
      </c>
      <c r="C6747" s="4">
        <v>101896</v>
      </c>
      <c r="D6747" s="3" t="s">
        <v>4758</v>
      </c>
      <c r="E6747" s="3" t="s">
        <v>3</v>
      </c>
      <c r="F6747" s="4" t="s">
        <v>4</v>
      </c>
      <c r="G6747" s="3">
        <v>135991</v>
      </c>
      <c r="H6747" s="3" t="s">
        <v>3273</v>
      </c>
      <c r="I6747" s="3" t="s">
        <v>3999</v>
      </c>
      <c r="J6747" s="8">
        <v>1500000</v>
      </c>
      <c r="K6747" s="12">
        <f>IFERROR(VLOOKUP($A6747,[1]Piv!$B:$C,2,FALSE),0)</f>
        <v>1017248.2</v>
      </c>
      <c r="L6747" s="12">
        <f>IFERROR(VLOOKUP($A6747,'[2]FINAL (2)'!$A$1:$F$7700,3,FALSE),0)</f>
        <v>500000</v>
      </c>
      <c r="M6747" s="12">
        <f>IFERROR(VLOOKUP($A6747,'[2]FINAL (2)'!$A$1:$F$7700,5,FALSE),0)</f>
        <v>0</v>
      </c>
      <c r="N6747" s="12">
        <f>IFERROR(VLOOKUP($A6747,[3]Sheet3!$A$1:$C$4542,3,FALSE),0)</f>
        <v>0</v>
      </c>
      <c r="O6747" s="10">
        <f t="shared" si="106"/>
        <v>1517248.2</v>
      </c>
      <c r="P6747" s="10">
        <f>O6747-J6747</f>
        <v>17248.199999999953</v>
      </c>
    </row>
    <row r="6748" spans="1:16" x14ac:dyDescent="0.25">
      <c r="A6748" s="3">
        <v>25585509</v>
      </c>
      <c r="B6748" s="3" t="s">
        <v>8693</v>
      </c>
      <c r="C6748" s="4">
        <v>101896</v>
      </c>
      <c r="D6748" s="3" t="s">
        <v>4758</v>
      </c>
      <c r="E6748" s="3" t="s">
        <v>3</v>
      </c>
      <c r="F6748" s="4" t="s">
        <v>4</v>
      </c>
      <c r="G6748" s="3">
        <v>135991</v>
      </c>
      <c r="H6748" s="3" t="s">
        <v>3273</v>
      </c>
      <c r="I6748" s="3" t="s">
        <v>3999</v>
      </c>
      <c r="J6748" s="8">
        <v>800000</v>
      </c>
      <c r="K6748" s="12">
        <f>IFERROR(VLOOKUP($A6748,[1]Piv!$B:$C,2,FALSE),0)</f>
        <v>304359.52</v>
      </c>
      <c r="L6748" s="12">
        <f>IFERROR(VLOOKUP($A6748,'[2]FINAL (2)'!$A$1:$F$7700,3,FALSE),0)</f>
        <v>500000</v>
      </c>
      <c r="M6748" s="12">
        <f>IFERROR(VLOOKUP($A6748,'[2]FINAL (2)'!$A$1:$F$7700,5,FALSE),0)</f>
        <v>0</v>
      </c>
      <c r="N6748" s="12">
        <f>IFERROR(VLOOKUP($A6748,[3]Sheet3!$A$1:$C$4542,3,FALSE),0)</f>
        <v>0</v>
      </c>
      <c r="O6748" s="10">
        <f t="shared" si="106"/>
        <v>804359.52</v>
      </c>
      <c r="P6748" s="10">
        <f>O6748-J6748</f>
        <v>4359.5200000000186</v>
      </c>
    </row>
    <row r="6749" spans="1:16" x14ac:dyDescent="0.25">
      <c r="A6749" s="3">
        <v>25585255</v>
      </c>
      <c r="B6749" s="3" t="s">
        <v>8694</v>
      </c>
      <c r="C6749" s="4">
        <v>101896</v>
      </c>
      <c r="D6749" s="3" t="s">
        <v>4758</v>
      </c>
      <c r="E6749" s="3" t="s">
        <v>3</v>
      </c>
      <c r="F6749" s="4" t="s">
        <v>4</v>
      </c>
      <c r="G6749" s="3">
        <v>135991</v>
      </c>
      <c r="H6749" s="3" t="s">
        <v>3273</v>
      </c>
      <c r="I6749" s="3" t="s">
        <v>3999</v>
      </c>
      <c r="J6749" s="8">
        <v>600000</v>
      </c>
      <c r="K6749" s="12">
        <f>IFERROR(VLOOKUP($A6749,[1]Piv!$B:$C,2,FALSE),0)</f>
        <v>609883.14</v>
      </c>
      <c r="L6749" s="12">
        <f>IFERROR(VLOOKUP($A6749,'[2]FINAL (2)'!$A$1:$F$7700,3,FALSE),0)</f>
        <v>0</v>
      </c>
      <c r="M6749" s="12">
        <f>IFERROR(VLOOKUP($A6749,'[2]FINAL (2)'!$A$1:$F$7700,5,FALSE),0)</f>
        <v>0</v>
      </c>
      <c r="N6749" s="12">
        <f>IFERROR(VLOOKUP($A6749,[3]Sheet3!$A$1:$C$4542,3,FALSE),0)</f>
        <v>0</v>
      </c>
      <c r="O6749" s="10">
        <f t="shared" si="106"/>
        <v>609883.14</v>
      </c>
      <c r="P6749" s="10">
        <f>O6749-J6749</f>
        <v>9883.140000000014</v>
      </c>
    </row>
    <row r="6750" spans="1:16" x14ac:dyDescent="0.25">
      <c r="A6750" s="3">
        <v>18026052</v>
      </c>
      <c r="B6750" s="3" t="s">
        <v>2568</v>
      </c>
      <c r="C6750" s="4">
        <v>101150</v>
      </c>
      <c r="D6750" s="3" t="s">
        <v>1746</v>
      </c>
      <c r="E6750" s="3" t="s">
        <v>3</v>
      </c>
      <c r="F6750" s="4" t="s">
        <v>4</v>
      </c>
      <c r="G6750" s="3">
        <v>86396</v>
      </c>
      <c r="H6750" s="3" t="s">
        <v>3294</v>
      </c>
      <c r="I6750" s="3" t="s">
        <v>3999</v>
      </c>
      <c r="J6750" s="8">
        <v>3902777.7800000003</v>
      </c>
      <c r="K6750" s="12">
        <f>IFERROR(VLOOKUP($A6750,[1]Piv!$B:$C,2,FALSE),0)</f>
        <v>0</v>
      </c>
      <c r="L6750" s="12">
        <f>IFERROR(VLOOKUP($A6750,'[2]FINAL (2)'!$A$1:$F$7700,3,FALSE),0)</f>
        <v>666851.87</v>
      </c>
      <c r="M6750" s="12">
        <f>IFERROR(VLOOKUP($A6750,'[2]FINAL (2)'!$A$1:$F$7700,5,FALSE),0)</f>
        <v>351349.9</v>
      </c>
      <c r="N6750" s="12">
        <f>IFERROR(VLOOKUP($A6750,[3]Sheet3!$A$1:$C$4542,3,FALSE),0)</f>
        <v>2950000</v>
      </c>
      <c r="O6750" s="10">
        <f t="shared" si="106"/>
        <v>3968201.77</v>
      </c>
      <c r="P6750" s="10">
        <f>O6750-J6750</f>
        <v>65423.989999999758</v>
      </c>
    </row>
    <row r="6751" spans="1:16" x14ac:dyDescent="0.25">
      <c r="A6751" s="3">
        <v>23182048</v>
      </c>
      <c r="B6751" s="3" t="s">
        <v>1745</v>
      </c>
      <c r="C6751" s="4">
        <v>101150</v>
      </c>
      <c r="D6751" s="3" t="s">
        <v>1746</v>
      </c>
      <c r="E6751" s="3" t="s">
        <v>3</v>
      </c>
      <c r="F6751" s="4" t="s">
        <v>4</v>
      </c>
      <c r="G6751" s="3">
        <v>86396</v>
      </c>
      <c r="H6751" s="3" t="s">
        <v>3294</v>
      </c>
      <c r="I6751" s="3" t="s">
        <v>3999</v>
      </c>
      <c r="J6751" s="8">
        <v>1200000</v>
      </c>
      <c r="K6751" s="12">
        <f>IFERROR(VLOOKUP($A6751,[1]Piv!$B:$C,2,FALSE),0)</f>
        <v>0</v>
      </c>
      <c r="L6751" s="12">
        <f>IFERROR(VLOOKUP($A6751,'[2]FINAL (2)'!$A$1:$F$7700,3,FALSE),0)</f>
        <v>0</v>
      </c>
      <c r="M6751" s="12">
        <f>IFERROR(VLOOKUP($A6751,'[2]FINAL (2)'!$A$1:$F$7700,5,FALSE),0)</f>
        <v>350000</v>
      </c>
      <c r="N6751" s="12">
        <f>IFERROR(VLOOKUP($A6751,[3]Sheet3!$A$1:$C$4542,3,FALSE),0)</f>
        <v>350000</v>
      </c>
      <c r="O6751" s="10">
        <f t="shared" si="106"/>
        <v>700000</v>
      </c>
      <c r="P6751" s="10">
        <f>O6751-J6751</f>
        <v>-500000</v>
      </c>
    </row>
    <row r="6752" spans="1:16" x14ac:dyDescent="0.25">
      <c r="A6752" s="3">
        <v>4607636</v>
      </c>
      <c r="B6752" s="3" t="s">
        <v>2791</v>
      </c>
      <c r="C6752" s="4">
        <v>101149</v>
      </c>
      <c r="D6752" s="3" t="s">
        <v>3907</v>
      </c>
      <c r="E6752" s="3" t="s">
        <v>3</v>
      </c>
      <c r="F6752" s="4" t="s">
        <v>4</v>
      </c>
      <c r="G6752" s="3">
        <v>135991</v>
      </c>
      <c r="H6752" s="3" t="s">
        <v>3273</v>
      </c>
      <c r="I6752" s="3" t="s">
        <v>3999</v>
      </c>
      <c r="J6752" s="8">
        <v>2538099.9300000002</v>
      </c>
      <c r="K6752" s="12">
        <f>IFERROR(VLOOKUP($A6752,[1]Piv!$B:$C,2,FALSE),0)</f>
        <v>0</v>
      </c>
      <c r="L6752" s="12">
        <f>IFERROR(VLOOKUP($A6752,'[2]FINAL (2)'!$A$1:$F$7700,3,FALSE),0)</f>
        <v>535399.96</v>
      </c>
      <c r="M6752" s="12">
        <f>IFERROR(VLOOKUP($A6752,'[2]FINAL (2)'!$A$1:$F$7700,5,FALSE),0)</f>
        <v>0</v>
      </c>
      <c r="N6752" s="12">
        <f>IFERROR(VLOOKUP($A6752,[3]Sheet3!$A$1:$C$4542,3,FALSE),0)</f>
        <v>2000000</v>
      </c>
      <c r="O6752" s="10">
        <f t="shared" si="106"/>
        <v>2535399.96</v>
      </c>
      <c r="P6752" s="10">
        <f>O6752-J6752</f>
        <v>-2699.9700000002049</v>
      </c>
    </row>
    <row r="6753" spans="1:16" x14ac:dyDescent="0.25">
      <c r="A6753" s="3">
        <v>5555516</v>
      </c>
      <c r="B6753" s="3" t="s">
        <v>823</v>
      </c>
      <c r="C6753" s="4">
        <v>101149</v>
      </c>
      <c r="D6753" s="3" t="s">
        <v>3907</v>
      </c>
      <c r="E6753" s="3" t="s">
        <v>3</v>
      </c>
      <c r="F6753" s="4" t="s">
        <v>4</v>
      </c>
      <c r="G6753" s="3">
        <v>135991</v>
      </c>
      <c r="H6753" s="3" t="s">
        <v>3273</v>
      </c>
      <c r="I6753" s="3" t="s">
        <v>3999</v>
      </c>
      <c r="J6753" s="8">
        <v>383500</v>
      </c>
      <c r="K6753" s="12">
        <f>IFERROR(VLOOKUP($A6753,[1]Piv!$B:$C,2,FALSE),0)</f>
        <v>298077.94</v>
      </c>
      <c r="L6753" s="12">
        <f>IFERROR(VLOOKUP($A6753,'[2]FINAL (2)'!$A$1:$F$7700,3,FALSE),0)</f>
        <v>0</v>
      </c>
      <c r="M6753" s="12">
        <f>IFERROR(VLOOKUP($A6753,'[2]FINAL (2)'!$A$1:$F$7700,5,FALSE),0)</f>
        <v>0</v>
      </c>
      <c r="N6753" s="12">
        <f>IFERROR(VLOOKUP($A6753,[3]Sheet3!$A$1:$C$4542,3,FALSE),0)</f>
        <v>0</v>
      </c>
      <c r="O6753" s="10">
        <f t="shared" si="106"/>
        <v>298077.94</v>
      </c>
      <c r="P6753" s="10">
        <f>O6753-J6753</f>
        <v>-85422.06</v>
      </c>
    </row>
    <row r="6754" spans="1:16" x14ac:dyDescent="0.25">
      <c r="A6754" s="3">
        <v>14131129</v>
      </c>
      <c r="B6754" s="3" t="s">
        <v>8695</v>
      </c>
      <c r="C6754" s="4">
        <v>101897</v>
      </c>
      <c r="D6754" s="3" t="s">
        <v>4759</v>
      </c>
      <c r="E6754" s="3" t="s">
        <v>3</v>
      </c>
      <c r="F6754" s="4" t="s">
        <v>4</v>
      </c>
      <c r="G6754" s="3">
        <v>127389</v>
      </c>
      <c r="H6754" s="3" t="s">
        <v>8839</v>
      </c>
      <c r="I6754" s="3" t="s">
        <v>3999</v>
      </c>
      <c r="J6754" s="8">
        <v>2472000</v>
      </c>
      <c r="K6754" s="12">
        <f>IFERROR(VLOOKUP($A6754,[1]Piv!$B:$C,2,FALSE),0)</f>
        <v>0</v>
      </c>
      <c r="L6754" s="12">
        <f>IFERROR(VLOOKUP($A6754,'[2]FINAL (2)'!$A$1:$F$7700,3,FALSE),0)</f>
        <v>0</v>
      </c>
      <c r="M6754" s="12">
        <f>IFERROR(VLOOKUP($A6754,'[2]FINAL (2)'!$A$1:$F$7700,5,FALSE),0)</f>
        <v>0</v>
      </c>
      <c r="N6754" s="12">
        <f>IFERROR(VLOOKUP($A6754,[3]Sheet3!$A$1:$C$4542,3,FALSE),0)</f>
        <v>2472000</v>
      </c>
      <c r="O6754" s="10">
        <f t="shared" si="106"/>
        <v>2472000</v>
      </c>
      <c r="P6754" s="10">
        <f>O6754-J6754</f>
        <v>0</v>
      </c>
    </row>
    <row r="6755" spans="1:16" x14ac:dyDescent="0.25">
      <c r="A6755" s="3">
        <v>22912462</v>
      </c>
      <c r="B6755" s="3" t="s">
        <v>8696</v>
      </c>
      <c r="C6755" s="4">
        <v>101897</v>
      </c>
      <c r="D6755" s="3" t="s">
        <v>4759</v>
      </c>
      <c r="E6755" s="3" t="s">
        <v>3</v>
      </c>
      <c r="F6755" s="4" t="s">
        <v>12</v>
      </c>
      <c r="G6755" s="3"/>
      <c r="H6755" s="3"/>
      <c r="I6755" s="3"/>
      <c r="J6755" s="8">
        <v>0</v>
      </c>
      <c r="K6755" s="12">
        <f>IFERROR(VLOOKUP($A6755,[1]Piv!$B:$C,2,FALSE),0)</f>
        <v>0</v>
      </c>
      <c r="L6755" s="12">
        <f>IFERROR(VLOOKUP($A6755,'[2]FINAL (2)'!$A$1:$F$7700,3,FALSE),0)</f>
        <v>0</v>
      </c>
      <c r="M6755" s="12">
        <f>IFERROR(VLOOKUP($A6755,'[2]FINAL (2)'!$A$1:$F$7700,5,FALSE),0)</f>
        <v>0</v>
      </c>
      <c r="N6755" s="12">
        <f>IFERROR(VLOOKUP($A6755,[3]Sheet3!$A$1:$C$4542,3,FALSE),0)</f>
        <v>0</v>
      </c>
      <c r="O6755" s="10">
        <f t="shared" si="106"/>
        <v>0</v>
      </c>
      <c r="P6755"/>
    </row>
    <row r="6756" spans="1:16" x14ac:dyDescent="0.25">
      <c r="A6756" s="3">
        <v>17284412</v>
      </c>
      <c r="B6756" s="3" t="s">
        <v>8697</v>
      </c>
      <c r="C6756" s="4">
        <v>101897</v>
      </c>
      <c r="D6756" s="3" t="s">
        <v>4759</v>
      </c>
      <c r="E6756" s="3" t="s">
        <v>3</v>
      </c>
      <c r="F6756" s="4" t="s">
        <v>12</v>
      </c>
      <c r="G6756" s="3"/>
      <c r="H6756" s="3"/>
      <c r="I6756" s="3"/>
      <c r="J6756" s="8">
        <v>0</v>
      </c>
      <c r="K6756" s="12">
        <f>IFERROR(VLOOKUP($A6756,[1]Piv!$B:$C,2,FALSE),0)</f>
        <v>0</v>
      </c>
      <c r="L6756" s="12">
        <f>IFERROR(VLOOKUP($A6756,'[2]FINAL (2)'!$A$1:$F$7700,3,FALSE),0)</f>
        <v>0</v>
      </c>
      <c r="M6756" s="12">
        <f>IFERROR(VLOOKUP($A6756,'[2]FINAL (2)'!$A$1:$F$7700,5,FALSE),0)</f>
        <v>0</v>
      </c>
      <c r="N6756" s="12">
        <f>IFERROR(VLOOKUP($A6756,[3]Sheet3!$A$1:$C$4542,3,FALSE),0)</f>
        <v>0</v>
      </c>
      <c r="O6756" s="10">
        <f t="shared" si="106"/>
        <v>0</v>
      </c>
      <c r="P6756"/>
    </row>
    <row r="6757" spans="1:16" x14ac:dyDescent="0.25">
      <c r="A6757" s="3">
        <v>23250014</v>
      </c>
      <c r="B6757" s="3" t="s">
        <v>8698</v>
      </c>
      <c r="C6757" s="4">
        <v>101897</v>
      </c>
      <c r="D6757" s="3" t="s">
        <v>4759</v>
      </c>
      <c r="E6757" s="3" t="s">
        <v>3</v>
      </c>
      <c r="F6757" s="4" t="s">
        <v>12</v>
      </c>
      <c r="G6757" s="3"/>
      <c r="H6757" s="3"/>
      <c r="I6757" s="3"/>
      <c r="J6757" s="8">
        <v>0</v>
      </c>
      <c r="K6757" s="12">
        <f>IFERROR(VLOOKUP($A6757,[1]Piv!$B:$C,2,FALSE),0)</f>
        <v>0</v>
      </c>
      <c r="L6757" s="12">
        <f>IFERROR(VLOOKUP($A6757,'[2]FINAL (2)'!$A$1:$F$7700,3,FALSE),0)</f>
        <v>0</v>
      </c>
      <c r="M6757" s="12">
        <f>IFERROR(VLOOKUP($A6757,'[2]FINAL (2)'!$A$1:$F$7700,5,FALSE),0)</f>
        <v>0</v>
      </c>
      <c r="N6757" s="12">
        <f>IFERROR(VLOOKUP($A6757,[3]Sheet3!$A$1:$C$4542,3,FALSE),0)</f>
        <v>0</v>
      </c>
      <c r="O6757" s="10">
        <f t="shared" si="106"/>
        <v>0</v>
      </c>
      <c r="P6757"/>
    </row>
    <row r="6758" spans="1:16" x14ac:dyDescent="0.25">
      <c r="A6758" s="3">
        <v>15411932</v>
      </c>
      <c r="B6758" s="3" t="s">
        <v>8699</v>
      </c>
      <c r="C6758" s="4">
        <v>101898</v>
      </c>
      <c r="D6758" s="3" t="s">
        <v>4760</v>
      </c>
      <c r="E6758" s="3" t="s">
        <v>3</v>
      </c>
      <c r="F6758" s="4" t="s">
        <v>4</v>
      </c>
      <c r="G6758" s="3">
        <v>122648</v>
      </c>
      <c r="H6758" s="3" t="s">
        <v>3206</v>
      </c>
      <c r="I6758" s="3" t="s">
        <v>3999</v>
      </c>
      <c r="J6758" s="8">
        <v>6416181.7400000002</v>
      </c>
      <c r="K6758" s="12">
        <f>IFERROR(VLOOKUP($A6758,[1]Piv!$B:$C,2,FALSE),0)</f>
        <v>4236874.12</v>
      </c>
      <c r="L6758" s="12">
        <f>IFERROR(VLOOKUP($A6758,'[2]FINAL (2)'!$A$1:$F$7700,3,FALSE),0)</f>
        <v>0</v>
      </c>
      <c r="M6758" s="12">
        <f>IFERROR(VLOOKUP($A6758,'[2]FINAL (2)'!$A$1:$F$7700,5,FALSE),0)</f>
        <v>2013249.21</v>
      </c>
      <c r="N6758" s="12">
        <f>IFERROR(VLOOKUP($A6758,[3]Sheet3!$A$1:$C$4542,3,FALSE),0)</f>
        <v>0</v>
      </c>
      <c r="O6758" s="10">
        <f t="shared" si="106"/>
        <v>6250123.3300000001</v>
      </c>
      <c r="P6758" s="10">
        <f>O6758-J6758</f>
        <v>-166058.41000000015</v>
      </c>
    </row>
    <row r="6759" spans="1:16" x14ac:dyDescent="0.25">
      <c r="A6759" s="3">
        <v>26631047</v>
      </c>
      <c r="B6759" s="3" t="s">
        <v>8700</v>
      </c>
      <c r="C6759" s="4">
        <v>101898</v>
      </c>
      <c r="D6759" s="3" t="s">
        <v>4760</v>
      </c>
      <c r="E6759" s="3" t="s">
        <v>3</v>
      </c>
      <c r="F6759" s="4" t="s">
        <v>12</v>
      </c>
      <c r="G6759" s="3"/>
      <c r="H6759" s="3"/>
      <c r="I6759" s="3"/>
      <c r="J6759" s="8">
        <v>0</v>
      </c>
      <c r="K6759" s="12">
        <f>IFERROR(VLOOKUP($A6759,[1]Piv!$B:$C,2,FALSE),0)</f>
        <v>0</v>
      </c>
      <c r="L6759" s="12">
        <f>IFERROR(VLOOKUP($A6759,'[2]FINAL (2)'!$A$1:$F$7700,3,FALSE),0)</f>
        <v>0</v>
      </c>
      <c r="M6759" s="12">
        <f>IFERROR(VLOOKUP($A6759,'[2]FINAL (2)'!$A$1:$F$7700,5,FALSE),0)</f>
        <v>0</v>
      </c>
      <c r="N6759" s="12">
        <f>IFERROR(VLOOKUP($A6759,[3]Sheet3!$A$1:$C$4542,3,FALSE),0)</f>
        <v>0</v>
      </c>
      <c r="O6759" s="10">
        <f t="shared" si="106"/>
        <v>0</v>
      </c>
      <c r="P6759"/>
    </row>
    <row r="6760" spans="1:16" x14ac:dyDescent="0.25">
      <c r="A6760" s="3">
        <v>8932599</v>
      </c>
      <c r="B6760" s="3" t="s">
        <v>8701</v>
      </c>
      <c r="C6760" s="4">
        <v>101151</v>
      </c>
      <c r="D6760" s="3" t="s">
        <v>801</v>
      </c>
      <c r="E6760" s="3" t="s">
        <v>3</v>
      </c>
      <c r="F6760" s="4" t="s">
        <v>12</v>
      </c>
      <c r="G6760" s="3">
        <v>82668</v>
      </c>
      <c r="H6760" s="3" t="s">
        <v>3252</v>
      </c>
      <c r="I6760" s="3" t="s">
        <v>4001</v>
      </c>
      <c r="J6760" s="8">
        <v>0</v>
      </c>
      <c r="K6760" s="12">
        <f>IFERROR(VLOOKUP($A6760,[1]Piv!$B:$C,2,FALSE),0)</f>
        <v>0</v>
      </c>
      <c r="L6760" s="12">
        <f>IFERROR(VLOOKUP($A6760,'[2]FINAL (2)'!$A$1:$F$7700,3,FALSE),0)</f>
        <v>0</v>
      </c>
      <c r="M6760" s="12">
        <f>IFERROR(VLOOKUP($A6760,'[2]FINAL (2)'!$A$1:$F$7700,5,FALSE),0)</f>
        <v>0</v>
      </c>
      <c r="N6760" s="12">
        <f>IFERROR(VLOOKUP($A6760,[3]Sheet3!$A$1:$C$4542,3,FALSE),0)</f>
        <v>0</v>
      </c>
      <c r="O6760" s="10">
        <f t="shared" si="106"/>
        <v>0</v>
      </c>
      <c r="P6760"/>
    </row>
    <row r="6761" spans="1:16" x14ac:dyDescent="0.25">
      <c r="A6761" s="3">
        <v>14217720</v>
      </c>
      <c r="B6761" s="3" t="s">
        <v>800</v>
      </c>
      <c r="C6761" s="4">
        <v>101151</v>
      </c>
      <c r="D6761" s="3" t="s">
        <v>801</v>
      </c>
      <c r="E6761" s="3" t="s">
        <v>3</v>
      </c>
      <c r="F6761" s="4" t="s">
        <v>4</v>
      </c>
      <c r="G6761" s="3">
        <v>134257</v>
      </c>
      <c r="H6761" s="3" t="s">
        <v>3283</v>
      </c>
      <c r="I6761" s="3" t="s">
        <v>3999</v>
      </c>
      <c r="J6761" s="8">
        <v>5500000</v>
      </c>
      <c r="K6761" s="12">
        <f>IFERROR(VLOOKUP($A6761,[1]Piv!$B:$C,2,FALSE),0)</f>
        <v>536631.15</v>
      </c>
      <c r="L6761" s="12">
        <f>IFERROR(VLOOKUP($A6761,'[2]FINAL (2)'!$A$1:$F$7700,3,FALSE),0)</f>
        <v>0</v>
      </c>
      <c r="M6761" s="12">
        <f>IFERROR(VLOOKUP($A6761,'[2]FINAL (2)'!$A$1:$F$7700,5,FALSE),0)</f>
        <v>2500000</v>
      </c>
      <c r="N6761" s="12">
        <f>IFERROR(VLOOKUP($A6761,[3]Sheet3!$A$1:$C$4542,3,FALSE),0)</f>
        <v>4850000</v>
      </c>
      <c r="O6761" s="10">
        <f t="shared" si="106"/>
        <v>7886631.1500000004</v>
      </c>
      <c r="P6761" s="10">
        <f>O6761-J6761</f>
        <v>2386631.1500000004</v>
      </c>
    </row>
    <row r="6762" spans="1:16" x14ac:dyDescent="0.25">
      <c r="A6762" s="3">
        <v>19586732</v>
      </c>
      <c r="B6762" s="3" t="s">
        <v>1640</v>
      </c>
      <c r="C6762" s="4">
        <v>101151</v>
      </c>
      <c r="D6762" s="3" t="s">
        <v>801</v>
      </c>
      <c r="E6762" s="3" t="s">
        <v>3</v>
      </c>
      <c r="F6762" s="4" t="s">
        <v>4</v>
      </c>
      <c r="G6762" s="3">
        <v>134388</v>
      </c>
      <c r="H6762" s="3" t="s">
        <v>3210</v>
      </c>
      <c r="I6762" s="3" t="s">
        <v>3999</v>
      </c>
      <c r="J6762" s="8">
        <v>6400000</v>
      </c>
      <c r="K6762" s="12">
        <f>IFERROR(VLOOKUP($A6762,[1]Piv!$B:$C,2,FALSE),0)</f>
        <v>407556.32</v>
      </c>
      <c r="L6762" s="12">
        <f>IFERROR(VLOOKUP($A6762,'[2]FINAL (2)'!$A$1:$F$7700,3,FALSE),0)</f>
        <v>0</v>
      </c>
      <c r="M6762" s="12">
        <f>IFERROR(VLOOKUP($A6762,'[2]FINAL (2)'!$A$1:$F$7700,5,FALSE),0)</f>
        <v>0</v>
      </c>
      <c r="N6762" s="12">
        <f>IFERROR(VLOOKUP($A6762,[3]Sheet3!$A$1:$C$4542,3,FALSE),0)</f>
        <v>0</v>
      </c>
      <c r="O6762" s="10">
        <f t="shared" si="106"/>
        <v>407556.32</v>
      </c>
      <c r="P6762" s="10">
        <f>O6762-J6762</f>
        <v>-5992443.6799999997</v>
      </c>
    </row>
    <row r="6763" spans="1:16" x14ac:dyDescent="0.25">
      <c r="A6763" s="3">
        <v>24864487</v>
      </c>
      <c r="B6763" s="3" t="s">
        <v>8702</v>
      </c>
      <c r="C6763" s="4">
        <v>101899</v>
      </c>
      <c r="D6763" s="3" t="s">
        <v>4761</v>
      </c>
      <c r="E6763" s="3" t="s">
        <v>3</v>
      </c>
      <c r="F6763" s="4" t="s">
        <v>4</v>
      </c>
      <c r="G6763" s="3">
        <v>128374</v>
      </c>
      <c r="H6763" s="3" t="s">
        <v>3198</v>
      </c>
      <c r="I6763" s="3" t="s">
        <v>3999</v>
      </c>
      <c r="J6763" s="8">
        <v>6000000</v>
      </c>
      <c r="K6763" s="12">
        <f>IFERROR(VLOOKUP($A6763,[1]Piv!$B:$C,2,FALSE),0)</f>
        <v>1018081.88</v>
      </c>
      <c r="L6763" s="12">
        <f>IFERROR(VLOOKUP($A6763,'[2]FINAL (2)'!$A$1:$F$7700,3,FALSE),0)</f>
        <v>0</v>
      </c>
      <c r="M6763" s="12">
        <f>IFERROR(VLOOKUP($A6763,'[2]FINAL (2)'!$A$1:$F$7700,5,FALSE),0)</f>
        <v>0</v>
      </c>
      <c r="N6763" s="12">
        <f>IFERROR(VLOOKUP($A6763,[3]Sheet3!$A$1:$C$4542,3,FALSE),0)</f>
        <v>5000000</v>
      </c>
      <c r="O6763" s="10">
        <f t="shared" si="106"/>
        <v>6018081.8799999999</v>
      </c>
      <c r="P6763" s="10">
        <f>O6763-J6763</f>
        <v>18081.879999999888</v>
      </c>
    </row>
    <row r="6764" spans="1:16" x14ac:dyDescent="0.25">
      <c r="A6764" s="3">
        <v>15342088</v>
      </c>
      <c r="B6764" s="3" t="s">
        <v>8703</v>
      </c>
      <c r="C6764" s="4">
        <v>101899</v>
      </c>
      <c r="D6764" s="3" t="s">
        <v>4761</v>
      </c>
      <c r="E6764" s="3" t="s">
        <v>3</v>
      </c>
      <c r="F6764" s="4" t="s">
        <v>12</v>
      </c>
      <c r="G6764" s="3"/>
      <c r="H6764" s="3"/>
      <c r="I6764" s="3"/>
      <c r="J6764" s="8">
        <v>0</v>
      </c>
      <c r="K6764" s="12">
        <f>IFERROR(VLOOKUP($A6764,[1]Piv!$B:$C,2,FALSE),0)</f>
        <v>0</v>
      </c>
      <c r="L6764" s="12">
        <f>IFERROR(VLOOKUP($A6764,'[2]FINAL (2)'!$A$1:$F$7700,3,FALSE),0)</f>
        <v>0</v>
      </c>
      <c r="M6764" s="12">
        <f>IFERROR(VLOOKUP($A6764,'[2]FINAL (2)'!$A$1:$F$7700,5,FALSE),0)</f>
        <v>0</v>
      </c>
      <c r="N6764" s="12">
        <f>IFERROR(VLOOKUP($A6764,[3]Sheet3!$A$1:$C$4542,3,FALSE),0)</f>
        <v>0</v>
      </c>
      <c r="O6764" s="10">
        <f t="shared" si="106"/>
        <v>0</v>
      </c>
      <c r="P6764"/>
    </row>
    <row r="6765" spans="1:16" x14ac:dyDescent="0.25">
      <c r="A6765" s="3">
        <v>26844607</v>
      </c>
      <c r="B6765" s="3" t="s">
        <v>8704</v>
      </c>
      <c r="C6765" s="4">
        <v>101900</v>
      </c>
      <c r="D6765" s="3" t="s">
        <v>4762</v>
      </c>
      <c r="E6765" s="3" t="s">
        <v>3</v>
      </c>
      <c r="F6765" s="4" t="s">
        <v>4</v>
      </c>
      <c r="G6765" s="3">
        <v>138765</v>
      </c>
      <c r="H6765" s="3" t="s">
        <v>3261</v>
      </c>
      <c r="I6765" s="3" t="s">
        <v>8842</v>
      </c>
      <c r="J6765" s="8">
        <v>1997500</v>
      </c>
      <c r="K6765" s="12">
        <f>IFERROR(VLOOKUP($A6765,[1]Piv!$B:$C,2,FALSE),0)</f>
        <v>1995287.77</v>
      </c>
      <c r="L6765" s="12">
        <f>IFERROR(VLOOKUP($A6765,'[2]FINAL (2)'!$A$1:$F$7700,3,FALSE),0)</f>
        <v>0</v>
      </c>
      <c r="M6765" s="12">
        <f>IFERROR(VLOOKUP($A6765,'[2]FINAL (2)'!$A$1:$F$7700,5,FALSE),0)</f>
        <v>0</v>
      </c>
      <c r="N6765" s="12">
        <f>IFERROR(VLOOKUP($A6765,[3]Sheet3!$A$1:$C$4542,3,FALSE),0)</f>
        <v>0</v>
      </c>
      <c r="O6765" s="10">
        <f t="shared" si="106"/>
        <v>1995287.77</v>
      </c>
      <c r="P6765" s="10">
        <f>O6765-J6765</f>
        <v>-2212.2299999999814</v>
      </c>
    </row>
    <row r="6766" spans="1:16" x14ac:dyDescent="0.25">
      <c r="A6766" s="3">
        <v>9826799</v>
      </c>
      <c r="B6766" s="3" t="s">
        <v>8705</v>
      </c>
      <c r="C6766" s="4">
        <v>101900</v>
      </c>
      <c r="D6766" s="3" t="s">
        <v>4762</v>
      </c>
      <c r="E6766" s="3" t="s">
        <v>3</v>
      </c>
      <c r="F6766" s="4" t="s">
        <v>12</v>
      </c>
      <c r="G6766" s="3"/>
      <c r="H6766" s="3"/>
      <c r="I6766" s="3"/>
      <c r="J6766" s="8">
        <v>0</v>
      </c>
      <c r="K6766" s="12">
        <f>IFERROR(VLOOKUP($A6766,[1]Piv!$B:$C,2,FALSE),0)</f>
        <v>0</v>
      </c>
      <c r="L6766" s="12">
        <f>IFERROR(VLOOKUP($A6766,'[2]FINAL (2)'!$A$1:$F$7700,3,FALSE),0)</f>
        <v>0</v>
      </c>
      <c r="M6766" s="12">
        <f>IFERROR(VLOOKUP($A6766,'[2]FINAL (2)'!$A$1:$F$7700,5,FALSE),0)</f>
        <v>0</v>
      </c>
      <c r="N6766" s="12">
        <f>IFERROR(VLOOKUP($A6766,[3]Sheet3!$A$1:$C$4542,3,FALSE),0)</f>
        <v>0</v>
      </c>
      <c r="O6766" s="10">
        <f t="shared" si="106"/>
        <v>0</v>
      </c>
      <c r="P6766"/>
    </row>
    <row r="6767" spans="1:16" x14ac:dyDescent="0.25">
      <c r="A6767" s="3">
        <v>15011828</v>
      </c>
      <c r="B6767" s="3" t="s">
        <v>8706</v>
      </c>
      <c r="C6767" s="4">
        <v>101901</v>
      </c>
      <c r="D6767" s="3" t="s">
        <v>4763</v>
      </c>
      <c r="E6767" s="3" t="s">
        <v>3</v>
      </c>
      <c r="F6767" s="4" t="s">
        <v>4</v>
      </c>
      <c r="G6767" s="3">
        <v>128155</v>
      </c>
      <c r="H6767" s="3" t="s">
        <v>3230</v>
      </c>
      <c r="I6767" s="3" t="s">
        <v>3999</v>
      </c>
      <c r="J6767" s="8">
        <v>3500000</v>
      </c>
      <c r="K6767" s="12">
        <f>IFERROR(VLOOKUP($A6767,[1]Piv!$B:$C,2,FALSE),0)</f>
        <v>0</v>
      </c>
      <c r="L6767" s="12">
        <f>IFERROR(VLOOKUP($A6767,'[2]FINAL (2)'!$A$1:$F$7700,3,FALSE),0)</f>
        <v>0</v>
      </c>
      <c r="M6767" s="12">
        <f>IFERROR(VLOOKUP($A6767,'[2]FINAL (2)'!$A$1:$F$7700,5,FALSE),0)</f>
        <v>0</v>
      </c>
      <c r="N6767" s="12">
        <f>IFERROR(VLOOKUP($A6767,[3]Sheet3!$A$1:$C$4542,3,FALSE),0)</f>
        <v>3500000</v>
      </c>
      <c r="O6767" s="10">
        <f t="shared" si="106"/>
        <v>3500000</v>
      </c>
      <c r="P6767" s="10">
        <f>O6767-J6767</f>
        <v>0</v>
      </c>
    </row>
    <row r="6768" spans="1:16" x14ac:dyDescent="0.25">
      <c r="A6768" s="3">
        <v>24939943</v>
      </c>
      <c r="B6768" s="3" t="s">
        <v>8707</v>
      </c>
      <c r="C6768" s="4">
        <v>101901</v>
      </c>
      <c r="D6768" s="3" t="s">
        <v>4763</v>
      </c>
      <c r="E6768" s="3" t="s">
        <v>3</v>
      </c>
      <c r="F6768" s="4" t="s">
        <v>4</v>
      </c>
      <c r="G6768" s="3">
        <v>128155</v>
      </c>
      <c r="H6768" s="3" t="s">
        <v>3230</v>
      </c>
      <c r="I6768" s="3" t="s">
        <v>3999</v>
      </c>
      <c r="J6768" s="8">
        <v>2873000</v>
      </c>
      <c r="K6768" s="12">
        <f>IFERROR(VLOOKUP($A6768,[1]Piv!$B:$C,2,FALSE),0)</f>
        <v>1017065.56</v>
      </c>
      <c r="L6768" s="12">
        <f>IFERROR(VLOOKUP($A6768,'[2]FINAL (2)'!$A$1:$F$7700,3,FALSE),0)</f>
        <v>0</v>
      </c>
      <c r="M6768" s="12">
        <f>IFERROR(VLOOKUP($A6768,'[2]FINAL (2)'!$A$1:$F$7700,5,FALSE),0)</f>
        <v>0</v>
      </c>
      <c r="N6768" s="12">
        <f>IFERROR(VLOOKUP($A6768,[3]Sheet3!$A$1:$C$4542,3,FALSE),0)</f>
        <v>1664000</v>
      </c>
      <c r="O6768" s="10">
        <f t="shared" si="106"/>
        <v>2681065.56</v>
      </c>
      <c r="P6768" s="10">
        <f>O6768-J6768</f>
        <v>-191934.43999999994</v>
      </c>
    </row>
    <row r="6769" spans="1:16" x14ac:dyDescent="0.25">
      <c r="A6769" s="3">
        <v>7110981</v>
      </c>
      <c r="B6769" s="3" t="s">
        <v>1100</v>
      </c>
      <c r="C6769" s="4">
        <v>101153</v>
      </c>
      <c r="D6769" s="3" t="s">
        <v>3908</v>
      </c>
      <c r="E6769" s="3" t="s">
        <v>3</v>
      </c>
      <c r="F6769" s="4" t="s">
        <v>12</v>
      </c>
      <c r="G6769" s="3">
        <v>96908</v>
      </c>
      <c r="H6769" s="3" t="s">
        <v>3992</v>
      </c>
      <c r="I6769" s="3" t="s">
        <v>3999</v>
      </c>
      <c r="J6769" s="8">
        <v>0</v>
      </c>
      <c r="K6769" s="12">
        <f>IFERROR(VLOOKUP($A6769,[1]Piv!$B:$C,2,FALSE),0)</f>
        <v>0</v>
      </c>
      <c r="L6769" s="12">
        <f>IFERROR(VLOOKUP($A6769,'[2]FINAL (2)'!$A$1:$F$7700,3,FALSE),0)</f>
        <v>0</v>
      </c>
      <c r="M6769" s="12">
        <f>IFERROR(VLOOKUP($A6769,'[2]FINAL (2)'!$A$1:$F$7700,5,FALSE),0)</f>
        <v>0</v>
      </c>
      <c r="N6769" s="12">
        <f>IFERROR(VLOOKUP($A6769,[3]Sheet3!$A$1:$C$4542,3,FALSE),0)</f>
        <v>0</v>
      </c>
      <c r="O6769" s="10">
        <f t="shared" si="106"/>
        <v>0</v>
      </c>
      <c r="P6769"/>
    </row>
    <row r="6770" spans="1:16" x14ac:dyDescent="0.25">
      <c r="A6770" s="3">
        <v>7541215</v>
      </c>
      <c r="B6770" s="3" t="s">
        <v>3186</v>
      </c>
      <c r="C6770" s="4">
        <v>101153</v>
      </c>
      <c r="D6770" s="3" t="s">
        <v>3908</v>
      </c>
      <c r="E6770" s="3" t="s">
        <v>3</v>
      </c>
      <c r="F6770" s="4" t="s">
        <v>4</v>
      </c>
      <c r="G6770" s="3">
        <v>20558</v>
      </c>
      <c r="H6770" s="3" t="s">
        <v>3278</v>
      </c>
      <c r="I6770" s="3" t="s">
        <v>4001</v>
      </c>
      <c r="J6770" s="8">
        <v>50207780</v>
      </c>
      <c r="K6770" s="12">
        <f>IFERROR(VLOOKUP($A6770,[1]Piv!$B:$C,2,FALSE),0)</f>
        <v>2845914.79</v>
      </c>
      <c r="L6770" s="12">
        <f>IFERROR(VLOOKUP($A6770,'[2]FINAL (2)'!$A$1:$F$7700,3,FALSE),0)</f>
        <v>22678595.010000002</v>
      </c>
      <c r="M6770" s="12">
        <f>IFERROR(VLOOKUP($A6770,'[2]FINAL (2)'!$A$1:$F$7700,5,FALSE),0)</f>
        <v>0</v>
      </c>
      <c r="N6770" s="12">
        <f>IFERROR(VLOOKUP($A6770,[3]Sheet3!$A$1:$C$4542,3,FALSE),0)</f>
        <v>0</v>
      </c>
      <c r="O6770" s="10">
        <f t="shared" si="106"/>
        <v>25524509.800000001</v>
      </c>
      <c r="P6770" s="10">
        <f>O6770-J6770</f>
        <v>-24683270.199999999</v>
      </c>
    </row>
    <row r="6771" spans="1:16" x14ac:dyDescent="0.25">
      <c r="A6771" s="3">
        <v>9803764</v>
      </c>
      <c r="B6771" s="3" t="s">
        <v>8708</v>
      </c>
      <c r="C6771" s="4">
        <v>101153</v>
      </c>
      <c r="D6771" s="3" t="s">
        <v>3908</v>
      </c>
      <c r="E6771" s="3" t="s">
        <v>3</v>
      </c>
      <c r="F6771" s="4" t="s">
        <v>12</v>
      </c>
      <c r="G6771" s="3"/>
      <c r="H6771" s="3"/>
      <c r="I6771" s="3"/>
      <c r="J6771" s="8">
        <v>0</v>
      </c>
      <c r="K6771" s="12">
        <f>IFERROR(VLOOKUP($A6771,[1]Piv!$B:$C,2,FALSE),0)</f>
        <v>0</v>
      </c>
      <c r="L6771" s="12">
        <f>IFERROR(VLOOKUP($A6771,'[2]FINAL (2)'!$A$1:$F$7700,3,FALSE),0)</f>
        <v>0</v>
      </c>
      <c r="M6771" s="12">
        <f>IFERROR(VLOOKUP($A6771,'[2]FINAL (2)'!$A$1:$F$7700,5,FALSE),0)</f>
        <v>0</v>
      </c>
      <c r="N6771" s="12">
        <f>IFERROR(VLOOKUP($A6771,[3]Sheet3!$A$1:$C$4542,3,FALSE),0)</f>
        <v>0</v>
      </c>
      <c r="O6771" s="10">
        <f t="shared" si="106"/>
        <v>0</v>
      </c>
      <c r="P6771"/>
    </row>
    <row r="6772" spans="1:16" x14ac:dyDescent="0.25">
      <c r="A6772" s="3">
        <v>16159674</v>
      </c>
      <c r="B6772" s="3" t="s">
        <v>8709</v>
      </c>
      <c r="C6772" s="4">
        <v>101153</v>
      </c>
      <c r="D6772" s="3" t="s">
        <v>3908</v>
      </c>
      <c r="E6772" s="3" t="s">
        <v>3</v>
      </c>
      <c r="F6772" s="4" t="s">
        <v>12</v>
      </c>
      <c r="G6772" s="3"/>
      <c r="H6772" s="3"/>
      <c r="I6772" s="3"/>
      <c r="J6772" s="8">
        <v>0</v>
      </c>
      <c r="K6772" s="12">
        <f>IFERROR(VLOOKUP($A6772,[1]Piv!$B:$C,2,FALSE),0)</f>
        <v>0</v>
      </c>
      <c r="L6772" s="12">
        <f>IFERROR(VLOOKUP($A6772,'[2]FINAL (2)'!$A$1:$F$7700,3,FALSE),0)</f>
        <v>0</v>
      </c>
      <c r="M6772" s="12">
        <f>IFERROR(VLOOKUP($A6772,'[2]FINAL (2)'!$A$1:$F$7700,5,FALSE),0)</f>
        <v>0</v>
      </c>
      <c r="N6772" s="12">
        <f>IFERROR(VLOOKUP($A6772,[3]Sheet3!$A$1:$C$4542,3,FALSE),0)</f>
        <v>0</v>
      </c>
      <c r="O6772" s="10">
        <f t="shared" si="106"/>
        <v>0</v>
      </c>
      <c r="P6772"/>
    </row>
    <row r="6773" spans="1:16" x14ac:dyDescent="0.25">
      <c r="A6773" s="3">
        <v>22623981</v>
      </c>
      <c r="B6773" s="3" t="s">
        <v>8710</v>
      </c>
      <c r="C6773" s="4">
        <v>101153</v>
      </c>
      <c r="D6773" s="3" t="s">
        <v>3908</v>
      </c>
      <c r="E6773" s="3" t="s">
        <v>3</v>
      </c>
      <c r="F6773" s="4" t="s">
        <v>12</v>
      </c>
      <c r="G6773" s="3">
        <v>96908</v>
      </c>
      <c r="H6773" s="3" t="s">
        <v>3992</v>
      </c>
      <c r="I6773" s="3" t="s">
        <v>3999</v>
      </c>
      <c r="J6773" s="8">
        <v>0</v>
      </c>
      <c r="K6773" s="12">
        <f>IFERROR(VLOOKUP($A6773,[1]Piv!$B:$C,2,FALSE),0)</f>
        <v>0</v>
      </c>
      <c r="L6773" s="12">
        <f>IFERROR(VLOOKUP($A6773,'[2]FINAL (2)'!$A$1:$F$7700,3,FALSE),0)</f>
        <v>0</v>
      </c>
      <c r="M6773" s="12">
        <f>IFERROR(VLOOKUP($A6773,'[2]FINAL (2)'!$A$1:$F$7700,5,FALSE),0)</f>
        <v>0</v>
      </c>
      <c r="N6773" s="12">
        <f>IFERROR(VLOOKUP($A6773,[3]Sheet3!$A$1:$C$4542,3,FALSE),0)</f>
        <v>0</v>
      </c>
      <c r="O6773" s="10">
        <f t="shared" si="106"/>
        <v>0</v>
      </c>
      <c r="P6773"/>
    </row>
    <row r="6774" spans="1:16" x14ac:dyDescent="0.25">
      <c r="A6774" s="3">
        <v>23495074</v>
      </c>
      <c r="B6774" s="3" t="s">
        <v>39</v>
      </c>
      <c r="C6774" s="4">
        <v>101153</v>
      </c>
      <c r="D6774" s="3" t="s">
        <v>3908</v>
      </c>
      <c r="E6774" s="3" t="s">
        <v>3</v>
      </c>
      <c r="F6774" s="4" t="s">
        <v>4</v>
      </c>
      <c r="G6774" s="3">
        <v>96908</v>
      </c>
      <c r="H6774" s="3" t="s">
        <v>3992</v>
      </c>
      <c r="I6774" s="3" t="s">
        <v>3999</v>
      </c>
      <c r="J6774" s="8">
        <v>877050</v>
      </c>
      <c r="K6774" s="12">
        <f>IFERROR(VLOOKUP($A6774,[1]Piv!$B:$C,2,FALSE),0)</f>
        <v>612989.62</v>
      </c>
      <c r="L6774" s="12">
        <f>IFERROR(VLOOKUP($A6774,'[2]FINAL (2)'!$A$1:$F$7700,3,FALSE),0)</f>
        <v>0</v>
      </c>
      <c r="M6774" s="12">
        <f>IFERROR(VLOOKUP($A6774,'[2]FINAL (2)'!$A$1:$F$7700,5,FALSE),0)</f>
        <v>0</v>
      </c>
      <c r="N6774" s="12">
        <f>IFERROR(VLOOKUP($A6774,[3]Sheet3!$A$1:$C$4542,3,FALSE),0)</f>
        <v>0</v>
      </c>
      <c r="O6774" s="10">
        <f t="shared" si="106"/>
        <v>612989.62</v>
      </c>
      <c r="P6774" s="10">
        <f>O6774-J6774</f>
        <v>-264060.38</v>
      </c>
    </row>
    <row r="6775" spans="1:16" x14ac:dyDescent="0.25">
      <c r="A6775" s="3">
        <v>24733657</v>
      </c>
      <c r="B6775" s="3" t="s">
        <v>8711</v>
      </c>
      <c r="C6775" s="4">
        <v>101153</v>
      </c>
      <c r="D6775" s="3" t="s">
        <v>3908</v>
      </c>
      <c r="E6775" s="3" t="s">
        <v>3</v>
      </c>
      <c r="F6775" s="4" t="s">
        <v>12</v>
      </c>
      <c r="G6775" s="3"/>
      <c r="H6775" s="3"/>
      <c r="I6775" s="3"/>
      <c r="J6775" s="8">
        <v>0</v>
      </c>
      <c r="K6775" s="12">
        <f>IFERROR(VLOOKUP($A6775,[1]Piv!$B:$C,2,FALSE),0)</f>
        <v>0</v>
      </c>
      <c r="L6775" s="12">
        <f>IFERROR(VLOOKUP($A6775,'[2]FINAL (2)'!$A$1:$F$7700,3,FALSE),0)</f>
        <v>0</v>
      </c>
      <c r="M6775" s="12">
        <f>IFERROR(VLOOKUP($A6775,'[2]FINAL (2)'!$A$1:$F$7700,5,FALSE),0)</f>
        <v>0</v>
      </c>
      <c r="N6775" s="12">
        <f>IFERROR(VLOOKUP($A6775,[3]Sheet3!$A$1:$C$4542,3,FALSE),0)</f>
        <v>0</v>
      </c>
      <c r="O6775" s="10">
        <f t="shared" si="106"/>
        <v>0</v>
      </c>
      <c r="P6775"/>
    </row>
    <row r="6776" spans="1:16" x14ac:dyDescent="0.25">
      <c r="A6776" s="3">
        <v>25470338</v>
      </c>
      <c r="B6776" s="3" t="s">
        <v>1727</v>
      </c>
      <c r="C6776" s="4">
        <v>101153</v>
      </c>
      <c r="D6776" s="3" t="s">
        <v>3908</v>
      </c>
      <c r="E6776" s="3" t="s">
        <v>3</v>
      </c>
      <c r="F6776" s="4" t="s">
        <v>4</v>
      </c>
      <c r="G6776" s="3">
        <v>96908</v>
      </c>
      <c r="H6776" s="3" t="s">
        <v>3992</v>
      </c>
      <c r="I6776" s="3" t="s">
        <v>3999</v>
      </c>
      <c r="J6776" s="8">
        <v>700000</v>
      </c>
      <c r="K6776" s="12">
        <f>IFERROR(VLOOKUP($A6776,[1]Piv!$B:$C,2,FALSE),0)</f>
        <v>624135.77</v>
      </c>
      <c r="L6776" s="12">
        <f>IFERROR(VLOOKUP($A6776,'[2]FINAL (2)'!$A$1:$F$7700,3,FALSE),0)</f>
        <v>0</v>
      </c>
      <c r="M6776" s="12">
        <f>IFERROR(VLOOKUP($A6776,'[2]FINAL (2)'!$A$1:$F$7700,5,FALSE),0)</f>
        <v>0</v>
      </c>
      <c r="N6776" s="12">
        <f>IFERROR(VLOOKUP($A6776,[3]Sheet3!$A$1:$C$4542,3,FALSE),0)</f>
        <v>0</v>
      </c>
      <c r="O6776" s="10">
        <f t="shared" si="106"/>
        <v>624135.77</v>
      </c>
      <c r="P6776" s="10">
        <f>O6776-J6776</f>
        <v>-75864.229999999981</v>
      </c>
    </row>
    <row r="6777" spans="1:16" x14ac:dyDescent="0.25">
      <c r="A6777" s="3">
        <v>25929614</v>
      </c>
      <c r="B6777" s="3" t="s">
        <v>8712</v>
      </c>
      <c r="C6777" s="4">
        <v>101153</v>
      </c>
      <c r="D6777" s="3" t="s">
        <v>3908</v>
      </c>
      <c r="E6777" s="3" t="s">
        <v>3</v>
      </c>
      <c r="F6777" s="4" t="s">
        <v>12</v>
      </c>
      <c r="G6777" s="3"/>
      <c r="H6777" s="3"/>
      <c r="I6777" s="3"/>
      <c r="J6777" s="8">
        <v>0</v>
      </c>
      <c r="K6777" s="12">
        <f>IFERROR(VLOOKUP($A6777,[1]Piv!$B:$C,2,FALSE),0)</f>
        <v>0</v>
      </c>
      <c r="L6777" s="12">
        <f>IFERROR(VLOOKUP($A6777,'[2]FINAL (2)'!$A$1:$F$7700,3,FALSE),0)</f>
        <v>0</v>
      </c>
      <c r="M6777" s="12">
        <f>IFERROR(VLOOKUP($A6777,'[2]FINAL (2)'!$A$1:$F$7700,5,FALSE),0)</f>
        <v>0</v>
      </c>
      <c r="N6777" s="12">
        <f>IFERROR(VLOOKUP($A6777,[3]Sheet3!$A$1:$C$4542,3,FALSE),0)</f>
        <v>0</v>
      </c>
      <c r="O6777" s="10">
        <f t="shared" si="106"/>
        <v>0</v>
      </c>
      <c r="P6777"/>
    </row>
    <row r="6778" spans="1:16" x14ac:dyDescent="0.25">
      <c r="A6778" s="3">
        <v>1465386</v>
      </c>
      <c r="B6778" s="3" t="s">
        <v>1748</v>
      </c>
      <c r="C6778" s="4">
        <v>101154</v>
      </c>
      <c r="D6778" s="3" t="s">
        <v>1749</v>
      </c>
      <c r="E6778" s="3" t="s">
        <v>3</v>
      </c>
      <c r="F6778" s="4" t="s">
        <v>4</v>
      </c>
      <c r="G6778" s="3">
        <v>27596</v>
      </c>
      <c r="H6778" s="3" t="s">
        <v>3195</v>
      </c>
      <c r="I6778" s="3" t="s">
        <v>3999</v>
      </c>
      <c r="J6778" s="8">
        <v>500000</v>
      </c>
      <c r="K6778" s="12">
        <f>IFERROR(VLOOKUP($A6778,[1]Piv!$B:$C,2,FALSE),0)</f>
        <v>0</v>
      </c>
      <c r="L6778" s="12">
        <f>IFERROR(VLOOKUP($A6778,'[2]FINAL (2)'!$A$1:$F$7700,3,FALSE),0)</f>
        <v>0</v>
      </c>
      <c r="M6778" s="12">
        <f>IFERROR(VLOOKUP($A6778,'[2]FINAL (2)'!$A$1:$F$7700,5,FALSE),0)</f>
        <v>581369.55000000005</v>
      </c>
      <c r="N6778" s="12">
        <f>IFERROR(VLOOKUP($A6778,[3]Sheet3!$A$1:$C$4542,3,FALSE),0)</f>
        <v>500000</v>
      </c>
      <c r="O6778" s="10">
        <f t="shared" si="106"/>
        <v>1081369.55</v>
      </c>
      <c r="P6778" s="10">
        <f>O6778-J6778</f>
        <v>581369.55000000005</v>
      </c>
    </row>
    <row r="6779" spans="1:16" x14ac:dyDescent="0.25">
      <c r="A6779" s="3">
        <v>4271066</v>
      </c>
      <c r="B6779" s="3" t="s">
        <v>8713</v>
      </c>
      <c r="C6779" s="4">
        <v>101154</v>
      </c>
      <c r="D6779" s="3" t="s">
        <v>1749</v>
      </c>
      <c r="E6779" s="3" t="s">
        <v>3</v>
      </c>
      <c r="F6779" s="4" t="s">
        <v>4</v>
      </c>
      <c r="G6779" s="3">
        <v>27596</v>
      </c>
      <c r="H6779" s="3" t="s">
        <v>3195</v>
      </c>
      <c r="I6779" s="3" t="s">
        <v>3999</v>
      </c>
      <c r="J6779" s="8">
        <v>0</v>
      </c>
      <c r="K6779" s="12">
        <f>IFERROR(VLOOKUP($A6779,[1]Piv!$B:$C,2,FALSE),0)</f>
        <v>0</v>
      </c>
      <c r="L6779" s="12">
        <f>IFERROR(VLOOKUP($A6779,'[2]FINAL (2)'!$A$1:$F$7700,3,FALSE),0)</f>
        <v>0</v>
      </c>
      <c r="M6779" s="12">
        <f>IFERROR(VLOOKUP($A6779,'[2]FINAL (2)'!$A$1:$F$7700,5,FALSE),0)</f>
        <v>0</v>
      </c>
      <c r="N6779" s="12">
        <f>IFERROR(VLOOKUP($A6779,[3]Sheet3!$A$1:$C$4542,3,FALSE),0)</f>
        <v>0</v>
      </c>
      <c r="O6779" s="10">
        <f t="shared" si="106"/>
        <v>0</v>
      </c>
      <c r="P6779" s="10">
        <f>O6779-J6779</f>
        <v>0</v>
      </c>
    </row>
    <row r="6780" spans="1:16" x14ac:dyDescent="0.25">
      <c r="A6780" s="3">
        <v>6701153</v>
      </c>
      <c r="B6780" s="3" t="s">
        <v>2631</v>
      </c>
      <c r="C6780" s="4">
        <v>101154</v>
      </c>
      <c r="D6780" s="3" t="s">
        <v>1749</v>
      </c>
      <c r="E6780" s="3" t="s">
        <v>3</v>
      </c>
      <c r="F6780" s="4" t="s">
        <v>4</v>
      </c>
      <c r="G6780" s="3">
        <v>27596</v>
      </c>
      <c r="H6780" s="3" t="s">
        <v>3195</v>
      </c>
      <c r="I6780" s="3" t="s">
        <v>3999</v>
      </c>
      <c r="J6780" s="8">
        <v>5738779.5099999998</v>
      </c>
      <c r="K6780" s="12">
        <f>IFERROR(VLOOKUP($A6780,[1]Piv!$B:$C,2,FALSE),0)</f>
        <v>1191225.72</v>
      </c>
      <c r="L6780" s="12">
        <f>IFERROR(VLOOKUP($A6780,'[2]FINAL (2)'!$A$1:$F$7700,3,FALSE),0)</f>
        <v>3271186.36</v>
      </c>
      <c r="M6780" s="12">
        <f>IFERROR(VLOOKUP($A6780,'[2]FINAL (2)'!$A$1:$F$7700,5,FALSE),0)</f>
        <v>0</v>
      </c>
      <c r="N6780" s="12">
        <f>IFERROR(VLOOKUP($A6780,[3]Sheet3!$A$1:$C$4542,3,FALSE),0)</f>
        <v>427000</v>
      </c>
      <c r="O6780" s="10">
        <f t="shared" si="106"/>
        <v>4889412.08</v>
      </c>
      <c r="P6780" s="10">
        <f>O6780-J6780</f>
        <v>-849367.4299999997</v>
      </c>
    </row>
    <row r="6781" spans="1:16" x14ac:dyDescent="0.25">
      <c r="A6781" s="3">
        <v>10356607</v>
      </c>
      <c r="B6781" s="3" t="s">
        <v>2202</v>
      </c>
      <c r="C6781" s="4">
        <v>101154</v>
      </c>
      <c r="D6781" s="3" t="s">
        <v>1749</v>
      </c>
      <c r="E6781" s="3" t="s">
        <v>3</v>
      </c>
      <c r="F6781" s="4" t="s">
        <v>4</v>
      </c>
      <c r="G6781" s="3">
        <v>27596</v>
      </c>
      <c r="H6781" s="3" t="s">
        <v>3195</v>
      </c>
      <c r="I6781" s="3" t="s">
        <v>3999</v>
      </c>
      <c r="J6781" s="8">
        <v>770000</v>
      </c>
      <c r="K6781" s="12">
        <f>IFERROR(VLOOKUP($A6781,[1]Piv!$B:$C,2,FALSE),0)</f>
        <v>610728.39</v>
      </c>
      <c r="L6781" s="12">
        <f>IFERROR(VLOOKUP($A6781,'[2]FINAL (2)'!$A$1:$F$7700,3,FALSE),0)</f>
        <v>0</v>
      </c>
      <c r="M6781" s="12">
        <f>IFERROR(VLOOKUP($A6781,'[2]FINAL (2)'!$A$1:$F$7700,5,FALSE),0)</f>
        <v>180352.02</v>
      </c>
      <c r="N6781" s="12">
        <f>IFERROR(VLOOKUP($A6781,[3]Sheet3!$A$1:$C$4542,3,FALSE),0)</f>
        <v>170000</v>
      </c>
      <c r="O6781" s="10">
        <f t="shared" si="106"/>
        <v>961080.41</v>
      </c>
      <c r="P6781" s="10">
        <f>O6781-J6781</f>
        <v>191080.41000000003</v>
      </c>
    </row>
    <row r="6782" spans="1:16" x14ac:dyDescent="0.25">
      <c r="A6782" s="3">
        <v>17586635</v>
      </c>
      <c r="B6782" s="3" t="s">
        <v>8714</v>
      </c>
      <c r="C6782" s="4">
        <v>101902</v>
      </c>
      <c r="D6782" s="3" t="s">
        <v>4764</v>
      </c>
      <c r="E6782" s="3" t="s">
        <v>3</v>
      </c>
      <c r="F6782" s="4" t="s">
        <v>4</v>
      </c>
      <c r="G6782" s="3">
        <v>61362</v>
      </c>
      <c r="H6782" s="3" t="s">
        <v>8838</v>
      </c>
      <c r="I6782" s="3" t="s">
        <v>3999</v>
      </c>
      <c r="J6782" s="8">
        <v>4880142</v>
      </c>
      <c r="K6782" s="12">
        <f>IFERROR(VLOOKUP($A6782,[1]Piv!$B:$C,2,FALSE),0)</f>
        <v>4484874.6500000004</v>
      </c>
      <c r="L6782" s="12">
        <f>IFERROR(VLOOKUP($A6782,'[2]FINAL (2)'!$A$1:$F$7700,3,FALSE),0)</f>
        <v>0</v>
      </c>
      <c r="M6782" s="12">
        <f>IFERROR(VLOOKUP($A6782,'[2]FINAL (2)'!$A$1:$F$7700,5,FALSE),0)</f>
        <v>0</v>
      </c>
      <c r="N6782" s="12">
        <f>IFERROR(VLOOKUP($A6782,[3]Sheet3!$A$1:$C$4542,3,FALSE),0)</f>
        <v>0</v>
      </c>
      <c r="O6782" s="10">
        <f t="shared" si="106"/>
        <v>4484874.6500000004</v>
      </c>
      <c r="P6782" s="10">
        <f>O6782-J6782</f>
        <v>-395267.34999999963</v>
      </c>
    </row>
    <row r="6783" spans="1:16" x14ac:dyDescent="0.25">
      <c r="A6783" s="3">
        <v>7536241</v>
      </c>
      <c r="B6783" s="3" t="s">
        <v>8715</v>
      </c>
      <c r="C6783" s="4">
        <v>101902</v>
      </c>
      <c r="D6783" s="3" t="s">
        <v>4764</v>
      </c>
      <c r="E6783" s="3" t="s">
        <v>3</v>
      </c>
      <c r="F6783" s="4" t="s">
        <v>12</v>
      </c>
      <c r="G6783" s="3"/>
      <c r="H6783" s="3"/>
      <c r="I6783" s="3"/>
      <c r="J6783" s="8">
        <v>0</v>
      </c>
      <c r="K6783" s="12">
        <f>IFERROR(VLOOKUP($A6783,[1]Piv!$B:$C,2,FALSE),0)</f>
        <v>0</v>
      </c>
      <c r="L6783" s="12">
        <f>IFERROR(VLOOKUP($A6783,'[2]FINAL (2)'!$A$1:$F$7700,3,FALSE),0)</f>
        <v>0</v>
      </c>
      <c r="M6783" s="12">
        <f>IFERROR(VLOOKUP($A6783,'[2]FINAL (2)'!$A$1:$F$7700,5,FALSE),0)</f>
        <v>0</v>
      </c>
      <c r="N6783" s="12">
        <f>IFERROR(VLOOKUP($A6783,[3]Sheet3!$A$1:$C$4542,3,FALSE),0)</f>
        <v>0</v>
      </c>
      <c r="O6783" s="10">
        <f t="shared" si="106"/>
        <v>0</v>
      </c>
      <c r="P6783"/>
    </row>
    <row r="6784" spans="1:16" x14ac:dyDescent="0.25">
      <c r="A6784" s="3">
        <v>1493552</v>
      </c>
      <c r="B6784" s="3" t="s">
        <v>8716</v>
      </c>
      <c r="C6784" s="4">
        <v>101155</v>
      </c>
      <c r="D6784" s="3" t="s">
        <v>3909</v>
      </c>
      <c r="E6784" s="3" t="s">
        <v>3</v>
      </c>
      <c r="F6784" s="4" t="s">
        <v>4</v>
      </c>
      <c r="G6784" s="3"/>
      <c r="H6784" s="3"/>
      <c r="I6784" s="3"/>
      <c r="J6784" s="8">
        <v>0</v>
      </c>
      <c r="K6784" s="12">
        <f>IFERROR(VLOOKUP($A6784,[1]Piv!$B:$C,2,FALSE),0)</f>
        <v>0</v>
      </c>
      <c r="L6784" s="12">
        <f>IFERROR(VLOOKUP($A6784,'[2]FINAL (2)'!$A$1:$F$7700,3,FALSE),0)</f>
        <v>0</v>
      </c>
      <c r="M6784" s="12">
        <f>IFERROR(VLOOKUP($A6784,'[2]FINAL (2)'!$A$1:$F$7700,5,FALSE),0)</f>
        <v>0</v>
      </c>
      <c r="N6784" s="12">
        <f>IFERROR(VLOOKUP($A6784,[3]Sheet3!$A$1:$C$4542,3,FALSE),0)</f>
        <v>0</v>
      </c>
      <c r="O6784" s="10">
        <f t="shared" si="106"/>
        <v>0</v>
      </c>
      <c r="P6784" s="10">
        <f>O6784-J6784</f>
        <v>0</v>
      </c>
    </row>
    <row r="6785" spans="1:16" x14ac:dyDescent="0.25">
      <c r="A6785" s="3">
        <v>4313611</v>
      </c>
      <c r="B6785" s="3" t="s">
        <v>1132</v>
      </c>
      <c r="C6785" s="4">
        <v>101155</v>
      </c>
      <c r="D6785" s="3" t="s">
        <v>3909</v>
      </c>
      <c r="E6785" s="3" t="s">
        <v>3</v>
      </c>
      <c r="F6785" s="4" t="s">
        <v>4</v>
      </c>
      <c r="G6785" s="3">
        <v>129413</v>
      </c>
      <c r="H6785" s="3" t="s">
        <v>3215</v>
      </c>
      <c r="I6785" s="3" t="s">
        <v>3999</v>
      </c>
      <c r="J6785" s="8">
        <v>4250000</v>
      </c>
      <c r="K6785" s="12">
        <f>IFERROR(VLOOKUP($A6785,[1]Piv!$B:$C,2,FALSE),0)</f>
        <v>3921001.8</v>
      </c>
      <c r="L6785" s="12">
        <f>IFERROR(VLOOKUP($A6785,'[2]FINAL (2)'!$A$1:$F$7700,3,FALSE),0)</f>
        <v>0</v>
      </c>
      <c r="M6785" s="12">
        <f>IFERROR(VLOOKUP($A6785,'[2]FINAL (2)'!$A$1:$F$7700,5,FALSE),0)</f>
        <v>0</v>
      </c>
      <c r="N6785" s="12">
        <f>IFERROR(VLOOKUP($A6785,[3]Sheet3!$A$1:$C$4542,3,FALSE),0)</f>
        <v>0</v>
      </c>
      <c r="O6785" s="10">
        <f t="shared" si="106"/>
        <v>3921001.8</v>
      </c>
      <c r="P6785" s="10">
        <f>O6785-J6785</f>
        <v>-328998.20000000019</v>
      </c>
    </row>
    <row r="6786" spans="1:16" x14ac:dyDescent="0.25">
      <c r="A6786" s="3">
        <v>14115755</v>
      </c>
      <c r="B6786" s="3" t="s">
        <v>2154</v>
      </c>
      <c r="C6786" s="4">
        <v>101155</v>
      </c>
      <c r="D6786" s="3" t="s">
        <v>3909</v>
      </c>
      <c r="E6786" s="3" t="s">
        <v>3</v>
      </c>
      <c r="F6786" s="4" t="s">
        <v>4</v>
      </c>
      <c r="G6786" s="3">
        <v>129413</v>
      </c>
      <c r="H6786" s="3" t="s">
        <v>3215</v>
      </c>
      <c r="I6786" s="3" t="s">
        <v>3999</v>
      </c>
      <c r="J6786" s="8">
        <v>7630000</v>
      </c>
      <c r="K6786" s="12">
        <f>IFERROR(VLOOKUP($A6786,[1]Piv!$B:$C,2,FALSE),0)</f>
        <v>1491956.77</v>
      </c>
      <c r="L6786" s="12">
        <f>IFERROR(VLOOKUP($A6786,'[2]FINAL (2)'!$A$1:$F$7700,3,FALSE),0)</f>
        <v>0</v>
      </c>
      <c r="M6786" s="12">
        <f>IFERROR(VLOOKUP($A6786,'[2]FINAL (2)'!$A$1:$F$7700,5,FALSE),0)</f>
        <v>3524394.01</v>
      </c>
      <c r="N6786" s="12">
        <f>IFERROR(VLOOKUP($A6786,[3]Sheet3!$A$1:$C$4542,3,FALSE),0)</f>
        <v>4230000</v>
      </c>
      <c r="O6786" s="10">
        <f t="shared" si="106"/>
        <v>9246350.7799999993</v>
      </c>
      <c r="P6786" s="10">
        <f>O6786-J6786</f>
        <v>1616350.7799999993</v>
      </c>
    </row>
    <row r="6787" spans="1:16" x14ac:dyDescent="0.25">
      <c r="A6787" s="3">
        <v>1491036</v>
      </c>
      <c r="B6787" s="3" t="s">
        <v>8717</v>
      </c>
      <c r="C6787" s="4">
        <v>101903</v>
      </c>
      <c r="D6787" s="3" t="s">
        <v>4765</v>
      </c>
      <c r="E6787" s="3" t="s">
        <v>3</v>
      </c>
      <c r="F6787" s="4" t="s">
        <v>4</v>
      </c>
      <c r="G6787" s="3">
        <v>129269</v>
      </c>
      <c r="H6787" s="3" t="s">
        <v>3986</v>
      </c>
      <c r="I6787" s="3" t="s">
        <v>3999</v>
      </c>
      <c r="J6787" s="8">
        <v>5780000</v>
      </c>
      <c r="K6787" s="12">
        <f>IFERROR(VLOOKUP($A6787,[1]Piv!$B:$C,2,FALSE),0)</f>
        <v>4656368.8099999996</v>
      </c>
      <c r="L6787" s="12">
        <f>IFERROR(VLOOKUP($A6787,'[2]FINAL (2)'!$A$1:$F$7700,3,FALSE),0)</f>
        <v>0</v>
      </c>
      <c r="M6787" s="12">
        <f>IFERROR(VLOOKUP($A6787,'[2]FINAL (2)'!$A$1:$F$7700,5,FALSE),0)</f>
        <v>0</v>
      </c>
      <c r="N6787" s="12">
        <f>IFERROR(VLOOKUP($A6787,[3]Sheet3!$A$1:$C$4542,3,FALSE),0)</f>
        <v>0</v>
      </c>
      <c r="O6787" s="10">
        <f t="shared" ref="O6787:O6850" si="107">IFERROR(SUM(K6787,L6787,M6787,N6787),0)</f>
        <v>4656368.8099999996</v>
      </c>
      <c r="P6787" s="10">
        <f>O6787-J6787</f>
        <v>-1123631.1900000004</v>
      </c>
    </row>
    <row r="6788" spans="1:16" x14ac:dyDescent="0.25">
      <c r="A6788" s="3">
        <v>7324106</v>
      </c>
      <c r="B6788" s="3" t="s">
        <v>8718</v>
      </c>
      <c r="C6788" s="4">
        <v>101903</v>
      </c>
      <c r="D6788" s="3" t="s">
        <v>4765</v>
      </c>
      <c r="E6788" s="3" t="s">
        <v>3</v>
      </c>
      <c r="F6788" s="4" t="s">
        <v>4</v>
      </c>
      <c r="G6788" s="3">
        <v>124361</v>
      </c>
      <c r="H6788" s="3" t="s">
        <v>8829</v>
      </c>
      <c r="I6788" s="3" t="s">
        <v>3999</v>
      </c>
      <c r="J6788" s="8">
        <v>2704122.23</v>
      </c>
      <c r="K6788" s="12">
        <f>IFERROR(VLOOKUP($A6788,[1]Piv!$B:$C,2,FALSE),0)</f>
        <v>0</v>
      </c>
      <c r="L6788" s="12">
        <f>IFERROR(VLOOKUP($A6788,'[2]FINAL (2)'!$A$1:$F$7700,3,FALSE),0)</f>
        <v>652748.16</v>
      </c>
      <c r="M6788" s="12">
        <f>IFERROR(VLOOKUP($A6788,'[2]FINAL (2)'!$A$1:$F$7700,5,FALSE),0)</f>
        <v>0</v>
      </c>
      <c r="N6788" s="12">
        <f>IFERROR(VLOOKUP($A6788,[3]Sheet3!$A$1:$C$4542,3,FALSE),0)</f>
        <v>2050000</v>
      </c>
      <c r="O6788" s="10">
        <f t="shared" si="107"/>
        <v>2702748.16</v>
      </c>
      <c r="P6788" s="10">
        <f>O6788-J6788</f>
        <v>-1374.0699999998324</v>
      </c>
    </row>
    <row r="6789" spans="1:16" x14ac:dyDescent="0.25">
      <c r="A6789" s="3">
        <v>25516891</v>
      </c>
      <c r="B6789" s="3" t="s">
        <v>8719</v>
      </c>
      <c r="C6789" s="4">
        <v>101903</v>
      </c>
      <c r="D6789" s="3" t="s">
        <v>4765</v>
      </c>
      <c r="E6789" s="3" t="s">
        <v>3</v>
      </c>
      <c r="F6789" s="4" t="s">
        <v>12</v>
      </c>
      <c r="G6789" s="3"/>
      <c r="H6789" s="3"/>
      <c r="I6789" s="3"/>
      <c r="J6789" s="8">
        <v>0</v>
      </c>
      <c r="K6789" s="12">
        <f>IFERROR(VLOOKUP($A6789,[1]Piv!$B:$C,2,FALSE),0)</f>
        <v>0</v>
      </c>
      <c r="L6789" s="12">
        <f>IFERROR(VLOOKUP($A6789,'[2]FINAL (2)'!$A$1:$F$7700,3,FALSE),0)</f>
        <v>0</v>
      </c>
      <c r="M6789" s="12">
        <f>IFERROR(VLOOKUP($A6789,'[2]FINAL (2)'!$A$1:$F$7700,5,FALSE),0)</f>
        <v>0</v>
      </c>
      <c r="N6789" s="12">
        <f>IFERROR(VLOOKUP($A6789,[3]Sheet3!$A$1:$C$4542,3,FALSE),0)</f>
        <v>0</v>
      </c>
      <c r="O6789" s="10">
        <f t="shared" si="107"/>
        <v>0</v>
      </c>
      <c r="P6789"/>
    </row>
    <row r="6790" spans="1:16" x14ac:dyDescent="0.25">
      <c r="A6790" s="3">
        <v>25929165</v>
      </c>
      <c r="B6790" s="3" t="s">
        <v>8720</v>
      </c>
      <c r="C6790" s="4">
        <v>101903</v>
      </c>
      <c r="D6790" s="3" t="s">
        <v>4765</v>
      </c>
      <c r="E6790" s="3" t="s">
        <v>3</v>
      </c>
      <c r="F6790" s="4" t="s">
        <v>12</v>
      </c>
      <c r="G6790" s="3"/>
      <c r="H6790" s="3"/>
      <c r="I6790" s="3"/>
      <c r="J6790" s="8">
        <v>0</v>
      </c>
      <c r="K6790" s="12">
        <f>IFERROR(VLOOKUP($A6790,[1]Piv!$B:$C,2,FALSE),0)</f>
        <v>0</v>
      </c>
      <c r="L6790" s="12">
        <f>IFERROR(VLOOKUP($A6790,'[2]FINAL (2)'!$A$1:$F$7700,3,FALSE),0)</f>
        <v>0</v>
      </c>
      <c r="M6790" s="12">
        <f>IFERROR(VLOOKUP($A6790,'[2]FINAL (2)'!$A$1:$F$7700,5,FALSE),0)</f>
        <v>0</v>
      </c>
      <c r="N6790" s="12">
        <f>IFERROR(VLOOKUP($A6790,[3]Sheet3!$A$1:$C$4542,3,FALSE),0)</f>
        <v>0</v>
      </c>
      <c r="O6790" s="10">
        <f t="shared" si="107"/>
        <v>0</v>
      </c>
      <c r="P6790"/>
    </row>
    <row r="6791" spans="1:16" x14ac:dyDescent="0.25">
      <c r="A6791" s="3">
        <v>9267017</v>
      </c>
      <c r="B6791" s="3" t="s">
        <v>8721</v>
      </c>
      <c r="C6791" s="4">
        <v>101904</v>
      </c>
      <c r="D6791" s="3" t="s">
        <v>4766</v>
      </c>
      <c r="E6791" s="3" t="s">
        <v>3</v>
      </c>
      <c r="F6791" s="4" t="s">
        <v>4</v>
      </c>
      <c r="G6791" s="3">
        <v>127360</v>
      </c>
      <c r="H6791" s="3" t="s">
        <v>3201</v>
      </c>
      <c r="I6791" s="3" t="s">
        <v>3999</v>
      </c>
      <c r="J6791" s="8">
        <v>7350000</v>
      </c>
      <c r="K6791" s="12">
        <f>IFERROR(VLOOKUP($A6791,[1]Piv!$B:$C,2,FALSE),0)</f>
        <v>5255160.29</v>
      </c>
      <c r="L6791" s="12">
        <f>IFERROR(VLOOKUP($A6791,'[2]FINAL (2)'!$A$1:$F$7700,3,FALSE),0)</f>
        <v>1000000</v>
      </c>
      <c r="M6791" s="12">
        <f>IFERROR(VLOOKUP($A6791,'[2]FINAL (2)'!$A$1:$F$7700,5,FALSE),0)</f>
        <v>0</v>
      </c>
      <c r="N6791" s="12">
        <f>IFERROR(VLOOKUP($A6791,[3]Sheet3!$A$1:$C$4542,3,FALSE),0)</f>
        <v>150000</v>
      </c>
      <c r="O6791" s="10">
        <f t="shared" si="107"/>
        <v>6405160.29</v>
      </c>
      <c r="P6791" s="10">
        <f>O6791-J6791</f>
        <v>-944839.71</v>
      </c>
    </row>
    <row r="6792" spans="1:16" x14ac:dyDescent="0.25">
      <c r="A6792" s="3">
        <v>21944287</v>
      </c>
      <c r="B6792" s="3" t="s">
        <v>8722</v>
      </c>
      <c r="C6792" s="4">
        <v>101904</v>
      </c>
      <c r="D6792" s="3" t="s">
        <v>4766</v>
      </c>
      <c r="E6792" s="3" t="s">
        <v>3</v>
      </c>
      <c r="F6792" s="4" t="s">
        <v>4</v>
      </c>
      <c r="G6792" s="3">
        <v>127360</v>
      </c>
      <c r="H6792" s="3" t="s">
        <v>3201</v>
      </c>
      <c r="I6792" s="3" t="s">
        <v>3999</v>
      </c>
      <c r="J6792" s="8">
        <v>4096623</v>
      </c>
      <c r="K6792" s="12">
        <f>IFERROR(VLOOKUP($A6792,[1]Piv!$B:$C,2,FALSE),0)</f>
        <v>3979030.29</v>
      </c>
      <c r="L6792" s="12">
        <f>IFERROR(VLOOKUP($A6792,'[2]FINAL (2)'!$A$1:$F$7700,3,FALSE),0)</f>
        <v>0</v>
      </c>
      <c r="M6792" s="12">
        <f>IFERROR(VLOOKUP($A6792,'[2]FINAL (2)'!$A$1:$F$7700,5,FALSE),0)</f>
        <v>0</v>
      </c>
      <c r="N6792" s="12">
        <f>IFERROR(VLOOKUP($A6792,[3]Sheet3!$A$1:$C$4542,3,FALSE),0)</f>
        <v>0</v>
      </c>
      <c r="O6792" s="10">
        <f t="shared" si="107"/>
        <v>3979030.29</v>
      </c>
      <c r="P6792" s="10">
        <f>O6792-J6792</f>
        <v>-117592.70999999996</v>
      </c>
    </row>
    <row r="6793" spans="1:16" x14ac:dyDescent="0.25">
      <c r="A6793" s="3">
        <v>22523114</v>
      </c>
      <c r="B6793" s="3" t="s">
        <v>8723</v>
      </c>
      <c r="C6793" s="4">
        <v>101905</v>
      </c>
      <c r="D6793" s="3" t="s">
        <v>4767</v>
      </c>
      <c r="E6793" s="3" t="s">
        <v>3</v>
      </c>
      <c r="F6793" s="4" t="s">
        <v>4</v>
      </c>
      <c r="G6793" s="3">
        <v>136923</v>
      </c>
      <c r="H6793" s="3" t="s">
        <v>8830</v>
      </c>
      <c r="I6793" s="3" t="s">
        <v>3999</v>
      </c>
      <c r="J6793" s="8">
        <v>14875000</v>
      </c>
      <c r="K6793" s="12">
        <f>IFERROR(VLOOKUP($A6793,[1]Piv!$B:$C,2,FALSE),0)</f>
        <v>13226104.529999999</v>
      </c>
      <c r="L6793" s="12">
        <f>IFERROR(VLOOKUP($A6793,'[2]FINAL (2)'!$A$1:$F$7700,3,FALSE),0)</f>
        <v>0</v>
      </c>
      <c r="M6793" s="12">
        <f>IFERROR(VLOOKUP($A6793,'[2]FINAL (2)'!$A$1:$F$7700,5,FALSE),0)</f>
        <v>701173.06</v>
      </c>
      <c r="N6793" s="12">
        <f>IFERROR(VLOOKUP($A6793,[3]Sheet3!$A$1:$C$4542,3,FALSE),0)</f>
        <v>0</v>
      </c>
      <c r="O6793" s="10">
        <f t="shared" si="107"/>
        <v>13927277.59</v>
      </c>
      <c r="P6793" s="10">
        <f>O6793-J6793</f>
        <v>-947722.41000000015</v>
      </c>
    </row>
    <row r="6794" spans="1:16" x14ac:dyDescent="0.25">
      <c r="A6794" s="3">
        <v>24846699</v>
      </c>
      <c r="B6794" s="3" t="s">
        <v>8724</v>
      </c>
      <c r="C6794" s="4">
        <v>101905</v>
      </c>
      <c r="D6794" s="3" t="s">
        <v>4767</v>
      </c>
      <c r="E6794" s="3" t="s">
        <v>3</v>
      </c>
      <c r="F6794" s="4" t="s">
        <v>4</v>
      </c>
      <c r="G6794" s="3">
        <v>125977</v>
      </c>
      <c r="H6794" s="3" t="s">
        <v>8843</v>
      </c>
      <c r="I6794" s="3" t="s">
        <v>3999</v>
      </c>
      <c r="J6794" s="8">
        <v>1500000</v>
      </c>
      <c r="K6794" s="12">
        <f>IFERROR(VLOOKUP($A6794,[1]Piv!$B:$C,2,FALSE),0)</f>
        <v>0</v>
      </c>
      <c r="L6794" s="12">
        <f>IFERROR(VLOOKUP($A6794,'[2]FINAL (2)'!$A$1:$F$7700,3,FALSE),0)</f>
        <v>0</v>
      </c>
      <c r="M6794" s="12">
        <f>IFERROR(VLOOKUP($A6794,'[2]FINAL (2)'!$A$1:$F$7700,5,FALSE),0)</f>
        <v>500000</v>
      </c>
      <c r="N6794" s="12">
        <f>IFERROR(VLOOKUP($A6794,[3]Sheet3!$A$1:$C$4542,3,FALSE),0)</f>
        <v>1500000</v>
      </c>
      <c r="O6794" s="10">
        <f t="shared" si="107"/>
        <v>2000000</v>
      </c>
      <c r="P6794" s="10">
        <f>O6794-J6794</f>
        <v>500000</v>
      </c>
    </row>
    <row r="6795" spans="1:16" x14ac:dyDescent="0.25">
      <c r="A6795" s="3">
        <v>5157733</v>
      </c>
      <c r="B6795" s="3" t="s">
        <v>1636</v>
      </c>
      <c r="C6795" s="4">
        <v>101156</v>
      </c>
      <c r="D6795" s="3" t="s">
        <v>3910</v>
      </c>
      <c r="E6795" s="3" t="s">
        <v>3</v>
      </c>
      <c r="F6795" s="4" t="s">
        <v>4</v>
      </c>
      <c r="G6795" s="3">
        <v>132063</v>
      </c>
      <c r="H6795" s="3" t="s">
        <v>3209</v>
      </c>
      <c r="I6795" s="3" t="s">
        <v>3999</v>
      </c>
      <c r="J6795" s="8">
        <v>50000</v>
      </c>
      <c r="K6795" s="12">
        <f>IFERROR(VLOOKUP($A6795,[1]Piv!$B:$C,2,FALSE),0)</f>
        <v>0</v>
      </c>
      <c r="L6795" s="12">
        <f>IFERROR(VLOOKUP($A6795,'[2]FINAL (2)'!$A$1:$F$7700,3,FALSE),0)</f>
        <v>0</v>
      </c>
      <c r="M6795" s="12">
        <f>IFERROR(VLOOKUP($A6795,'[2]FINAL (2)'!$A$1:$F$7700,5,FALSE),0)</f>
        <v>340000</v>
      </c>
      <c r="N6795" s="12">
        <f>IFERROR(VLOOKUP($A6795,[3]Sheet3!$A$1:$C$4542,3,FALSE),0)</f>
        <v>50000</v>
      </c>
      <c r="O6795" s="10">
        <f t="shared" si="107"/>
        <v>390000</v>
      </c>
      <c r="P6795" s="10">
        <f>O6795-J6795</f>
        <v>340000</v>
      </c>
    </row>
    <row r="6796" spans="1:16" x14ac:dyDescent="0.25">
      <c r="A6796" s="3">
        <v>12241982</v>
      </c>
      <c r="B6796" s="3" t="s">
        <v>1035</v>
      </c>
      <c r="C6796" s="4">
        <v>101156</v>
      </c>
      <c r="D6796" s="3" t="s">
        <v>3910</v>
      </c>
      <c r="E6796" s="3" t="s">
        <v>3</v>
      </c>
      <c r="F6796" s="4" t="s">
        <v>4</v>
      </c>
      <c r="G6796" s="3">
        <v>132063</v>
      </c>
      <c r="H6796" s="3" t="s">
        <v>3209</v>
      </c>
      <c r="I6796" s="3" t="s">
        <v>3999</v>
      </c>
      <c r="J6796" s="8">
        <v>0</v>
      </c>
      <c r="K6796" s="12">
        <f>IFERROR(VLOOKUP($A6796,[1]Piv!$B:$C,2,FALSE),0)</f>
        <v>0</v>
      </c>
      <c r="L6796" s="12">
        <f>IFERROR(VLOOKUP($A6796,'[2]FINAL (2)'!$A$1:$F$7700,3,FALSE),0)</f>
        <v>715687.56</v>
      </c>
      <c r="M6796" s="12">
        <f>IFERROR(VLOOKUP($A6796,'[2]FINAL (2)'!$A$1:$F$7700,5,FALSE),0)</f>
        <v>0</v>
      </c>
      <c r="N6796" s="12">
        <f>IFERROR(VLOOKUP($A6796,[3]Sheet3!$A$1:$C$4542,3,FALSE),0)</f>
        <v>0</v>
      </c>
      <c r="O6796" s="10">
        <f t="shared" si="107"/>
        <v>715687.56</v>
      </c>
      <c r="P6796" s="10">
        <f>O6796-J6796</f>
        <v>715687.56</v>
      </c>
    </row>
    <row r="6797" spans="1:16" x14ac:dyDescent="0.25">
      <c r="A6797" s="3">
        <v>19801676</v>
      </c>
      <c r="B6797" s="3" t="s">
        <v>8725</v>
      </c>
      <c r="C6797" s="4">
        <v>101906</v>
      </c>
      <c r="D6797" s="3" t="s">
        <v>4768</v>
      </c>
      <c r="E6797" s="3" t="s">
        <v>3</v>
      </c>
      <c r="F6797" s="4" t="s">
        <v>4</v>
      </c>
      <c r="G6797" s="3">
        <v>129270</v>
      </c>
      <c r="H6797" s="3" t="s">
        <v>3192</v>
      </c>
      <c r="I6797" s="3" t="s">
        <v>3999</v>
      </c>
      <c r="J6797" s="8">
        <v>1680480.38</v>
      </c>
      <c r="K6797" s="12">
        <f>IFERROR(VLOOKUP($A6797,[1]Piv!$B:$C,2,FALSE),0)</f>
        <v>830804.12</v>
      </c>
      <c r="L6797" s="12">
        <f>IFERROR(VLOOKUP($A6797,'[2]FINAL (2)'!$A$1:$F$7700,3,FALSE),0)</f>
        <v>671986.94</v>
      </c>
      <c r="M6797" s="12">
        <f>IFERROR(VLOOKUP($A6797,'[2]FINAL (2)'!$A$1:$F$7700,5,FALSE),0)</f>
        <v>0</v>
      </c>
      <c r="N6797" s="12">
        <f>IFERROR(VLOOKUP($A6797,[3]Sheet3!$A$1:$C$4542,3,FALSE),0)</f>
        <v>0</v>
      </c>
      <c r="O6797" s="10">
        <f t="shared" si="107"/>
        <v>1502791.06</v>
      </c>
      <c r="P6797" s="10">
        <f>O6797-J6797</f>
        <v>-177689.31999999983</v>
      </c>
    </row>
    <row r="6798" spans="1:16" x14ac:dyDescent="0.25">
      <c r="A6798" s="3">
        <v>11690902</v>
      </c>
      <c r="B6798" s="3" t="s">
        <v>8726</v>
      </c>
      <c r="C6798" s="4">
        <v>101906</v>
      </c>
      <c r="D6798" s="3" t="s">
        <v>4768</v>
      </c>
      <c r="E6798" s="3" t="s">
        <v>3</v>
      </c>
      <c r="F6798" s="4" t="s">
        <v>12</v>
      </c>
      <c r="G6798" s="3">
        <v>86323</v>
      </c>
      <c r="H6798" s="3" t="s">
        <v>3286</v>
      </c>
      <c r="I6798" s="3" t="s">
        <v>3999</v>
      </c>
      <c r="J6798" s="8">
        <v>0</v>
      </c>
      <c r="K6798" s="12">
        <f>IFERROR(VLOOKUP($A6798,[1]Piv!$B:$C,2,FALSE),0)</f>
        <v>0</v>
      </c>
      <c r="L6798" s="12">
        <f>IFERROR(VLOOKUP($A6798,'[2]FINAL (2)'!$A$1:$F$7700,3,FALSE),0)</f>
        <v>0</v>
      </c>
      <c r="M6798" s="12">
        <f>IFERROR(VLOOKUP($A6798,'[2]FINAL (2)'!$A$1:$F$7700,5,FALSE),0)</f>
        <v>0</v>
      </c>
      <c r="N6798" s="12">
        <f>IFERROR(VLOOKUP($A6798,[3]Sheet3!$A$1:$C$4542,3,FALSE),0)</f>
        <v>0</v>
      </c>
      <c r="O6798" s="10">
        <f t="shared" si="107"/>
        <v>0</v>
      </c>
      <c r="P6798"/>
    </row>
    <row r="6799" spans="1:16" x14ac:dyDescent="0.25">
      <c r="A6799" s="3">
        <v>15962927</v>
      </c>
      <c r="B6799" s="3" t="s">
        <v>8727</v>
      </c>
      <c r="C6799" s="4">
        <v>101907</v>
      </c>
      <c r="D6799" s="3" t="s">
        <v>4769</v>
      </c>
      <c r="E6799" s="3" t="s">
        <v>3</v>
      </c>
      <c r="F6799" s="4" t="s">
        <v>4</v>
      </c>
      <c r="G6799" s="3">
        <v>132521</v>
      </c>
      <c r="H6799" s="3" t="s">
        <v>3243</v>
      </c>
      <c r="I6799" s="3" t="s">
        <v>3999</v>
      </c>
      <c r="J6799" s="8">
        <v>2500000</v>
      </c>
      <c r="K6799" s="12">
        <f>IFERROR(VLOOKUP($A6799,[1]Piv!$B:$C,2,FALSE),0)</f>
        <v>1018368.77</v>
      </c>
      <c r="L6799" s="12">
        <f>IFERROR(VLOOKUP($A6799,'[2]FINAL (2)'!$A$1:$F$7700,3,FALSE),0)</f>
        <v>0</v>
      </c>
      <c r="M6799" s="12">
        <f>IFERROR(VLOOKUP($A6799,'[2]FINAL (2)'!$A$1:$F$7700,5,FALSE),0)</f>
        <v>0</v>
      </c>
      <c r="N6799" s="12">
        <f>IFERROR(VLOOKUP($A6799,[3]Sheet3!$A$1:$C$4542,3,FALSE),0)</f>
        <v>1500000</v>
      </c>
      <c r="O6799" s="10">
        <f t="shared" si="107"/>
        <v>2518368.77</v>
      </c>
      <c r="P6799" s="10">
        <f>O6799-J6799</f>
        <v>18368.770000000019</v>
      </c>
    </row>
    <row r="6800" spans="1:16" x14ac:dyDescent="0.25">
      <c r="A6800" s="3">
        <v>22239223</v>
      </c>
      <c r="B6800" s="3" t="s">
        <v>8728</v>
      </c>
      <c r="C6800" s="4">
        <v>101907</v>
      </c>
      <c r="D6800" s="3" t="s">
        <v>4769</v>
      </c>
      <c r="E6800" s="3" t="s">
        <v>3</v>
      </c>
      <c r="F6800" s="4" t="s">
        <v>4</v>
      </c>
      <c r="G6800" s="3">
        <v>132521</v>
      </c>
      <c r="H6800" s="3" t="s">
        <v>3243</v>
      </c>
      <c r="I6800" s="3" t="s">
        <v>3999</v>
      </c>
      <c r="J6800" s="8">
        <v>1016847.52</v>
      </c>
      <c r="K6800" s="12">
        <f>IFERROR(VLOOKUP($A6800,[1]Piv!$B:$C,2,FALSE),0)</f>
        <v>0</v>
      </c>
      <c r="L6800" s="12">
        <f>IFERROR(VLOOKUP($A6800,'[2]FINAL (2)'!$A$1:$F$7700,3,FALSE),0)</f>
        <v>1011231.68</v>
      </c>
      <c r="M6800" s="12">
        <f>IFERROR(VLOOKUP($A6800,'[2]FINAL (2)'!$A$1:$F$7700,5,FALSE),0)</f>
        <v>0</v>
      </c>
      <c r="N6800" s="12">
        <f>IFERROR(VLOOKUP($A6800,[3]Sheet3!$A$1:$C$4542,3,FALSE),0)</f>
        <v>0</v>
      </c>
      <c r="O6800" s="10">
        <f t="shared" si="107"/>
        <v>1011231.68</v>
      </c>
      <c r="P6800" s="10">
        <f>O6800-J6800</f>
        <v>-5615.8399999999674</v>
      </c>
    </row>
    <row r="6801" spans="1:16" x14ac:dyDescent="0.25">
      <c r="A6801" s="3">
        <v>10776837</v>
      </c>
      <c r="B6801" s="3" t="s">
        <v>8729</v>
      </c>
      <c r="C6801" s="4">
        <v>101907</v>
      </c>
      <c r="D6801" s="3" t="s">
        <v>4769</v>
      </c>
      <c r="E6801" s="3" t="s">
        <v>3</v>
      </c>
      <c r="F6801" s="4" t="s">
        <v>4</v>
      </c>
      <c r="G6801" s="3">
        <v>132521</v>
      </c>
      <c r="H6801" s="3" t="s">
        <v>3243</v>
      </c>
      <c r="I6801" s="3" t="s">
        <v>3999</v>
      </c>
      <c r="J6801" s="8">
        <v>1000000</v>
      </c>
      <c r="K6801" s="12">
        <f>IFERROR(VLOOKUP($A6801,[1]Piv!$B:$C,2,FALSE),0)</f>
        <v>1019707.57</v>
      </c>
      <c r="L6801" s="12">
        <f>IFERROR(VLOOKUP($A6801,'[2]FINAL (2)'!$A$1:$F$7700,3,FALSE),0)</f>
        <v>0</v>
      </c>
      <c r="M6801" s="12">
        <f>IFERROR(VLOOKUP($A6801,'[2]FINAL (2)'!$A$1:$F$7700,5,FALSE),0)</f>
        <v>0</v>
      </c>
      <c r="N6801" s="12">
        <f>IFERROR(VLOOKUP($A6801,[3]Sheet3!$A$1:$C$4542,3,FALSE),0)</f>
        <v>0</v>
      </c>
      <c r="O6801" s="10">
        <f t="shared" si="107"/>
        <v>1019707.57</v>
      </c>
      <c r="P6801" s="10">
        <f>O6801-J6801</f>
        <v>19707.569999999949</v>
      </c>
    </row>
    <row r="6802" spans="1:16" x14ac:dyDescent="0.25">
      <c r="A6802" s="3">
        <v>6708418</v>
      </c>
      <c r="B6802" s="3" t="s">
        <v>1221</v>
      </c>
      <c r="C6802" s="4">
        <v>101157</v>
      </c>
      <c r="D6802" s="3" t="s">
        <v>3343</v>
      </c>
      <c r="E6802" s="3" t="s">
        <v>3</v>
      </c>
      <c r="F6802" s="4" t="s">
        <v>4</v>
      </c>
      <c r="G6802" s="3">
        <v>27353</v>
      </c>
      <c r="H6802" s="3" t="s">
        <v>3216</v>
      </c>
      <c r="I6802" s="3" t="s">
        <v>3999</v>
      </c>
      <c r="J6802" s="8">
        <v>454460.52</v>
      </c>
      <c r="K6802" s="12">
        <f>IFERROR(VLOOKUP($A6802,[1]Piv!$B:$C,2,FALSE),0)</f>
        <v>0</v>
      </c>
      <c r="L6802" s="12">
        <f>IFERROR(VLOOKUP($A6802,'[2]FINAL (2)'!$A$1:$F$7700,3,FALSE),0)</f>
        <v>0</v>
      </c>
      <c r="M6802" s="12">
        <f>IFERROR(VLOOKUP($A6802,'[2]FINAL (2)'!$A$1:$F$7700,5,FALSE),0)</f>
        <v>352973.69</v>
      </c>
      <c r="N6802" s="12">
        <f>IFERROR(VLOOKUP($A6802,[3]Sheet3!$A$1:$C$4542,3,FALSE),0)</f>
        <v>100000</v>
      </c>
      <c r="O6802" s="10">
        <f t="shared" si="107"/>
        <v>452973.69</v>
      </c>
      <c r="P6802" s="10">
        <f>O6802-J6802</f>
        <v>-1486.8300000000163</v>
      </c>
    </row>
    <row r="6803" spans="1:16" x14ac:dyDescent="0.25">
      <c r="A6803" s="3">
        <v>7440759</v>
      </c>
      <c r="B6803" s="3" t="s">
        <v>2769</v>
      </c>
      <c r="C6803" s="4">
        <v>101157</v>
      </c>
      <c r="D6803" s="3" t="s">
        <v>3343</v>
      </c>
      <c r="E6803" s="3" t="s">
        <v>3</v>
      </c>
      <c r="F6803" s="4" t="s">
        <v>4</v>
      </c>
      <c r="G6803" s="3">
        <v>27353</v>
      </c>
      <c r="H6803" s="3" t="s">
        <v>3216</v>
      </c>
      <c r="I6803" s="3" t="s">
        <v>3999</v>
      </c>
      <c r="J6803" s="8">
        <v>1048516.8200000001</v>
      </c>
      <c r="K6803" s="12">
        <f>IFERROR(VLOOKUP($A6803,[1]Piv!$B:$C,2,FALSE),0)</f>
        <v>0</v>
      </c>
      <c r="L6803" s="12">
        <f>IFERROR(VLOOKUP($A6803,'[2]FINAL (2)'!$A$1:$F$7700,3,FALSE),0)</f>
        <v>247344.55</v>
      </c>
      <c r="M6803" s="12">
        <f>IFERROR(VLOOKUP($A6803,'[2]FINAL (2)'!$A$1:$F$7700,5,FALSE),0)</f>
        <v>0</v>
      </c>
      <c r="N6803" s="12">
        <f>IFERROR(VLOOKUP($A6803,[3]Sheet3!$A$1:$C$4542,3,FALSE),0)</f>
        <v>800000</v>
      </c>
      <c r="O6803" s="10">
        <f t="shared" si="107"/>
        <v>1047344.55</v>
      </c>
      <c r="P6803" s="10">
        <f>O6803-J6803</f>
        <v>-1172.2700000000186</v>
      </c>
    </row>
    <row r="6804" spans="1:16" x14ac:dyDescent="0.25">
      <c r="A6804" s="3">
        <v>17130824</v>
      </c>
      <c r="B6804" s="3" t="s">
        <v>8730</v>
      </c>
      <c r="C6804" s="4">
        <v>101157</v>
      </c>
      <c r="D6804" s="3" t="s">
        <v>3343</v>
      </c>
      <c r="E6804" s="3" t="s">
        <v>3</v>
      </c>
      <c r="F6804" s="4" t="s">
        <v>12</v>
      </c>
      <c r="G6804" s="3"/>
      <c r="H6804" s="3"/>
      <c r="I6804" s="3" t="s">
        <v>3999</v>
      </c>
      <c r="J6804" s="8">
        <v>0</v>
      </c>
      <c r="K6804" s="12">
        <f>IFERROR(VLOOKUP($A6804,[1]Piv!$B:$C,2,FALSE),0)</f>
        <v>0</v>
      </c>
      <c r="L6804" s="12">
        <f>IFERROR(VLOOKUP($A6804,'[2]FINAL (2)'!$A$1:$F$7700,3,FALSE),0)</f>
        <v>0</v>
      </c>
      <c r="M6804" s="12">
        <f>IFERROR(VLOOKUP($A6804,'[2]FINAL (2)'!$A$1:$F$7700,5,FALSE),0)</f>
        <v>0</v>
      </c>
      <c r="N6804" s="12">
        <f>IFERROR(VLOOKUP($A6804,[3]Sheet3!$A$1:$C$4542,3,FALSE),0)</f>
        <v>0</v>
      </c>
      <c r="O6804" s="10">
        <f t="shared" si="107"/>
        <v>0</v>
      </c>
      <c r="P6804"/>
    </row>
    <row r="6805" spans="1:16" x14ac:dyDescent="0.25">
      <c r="A6805" s="3">
        <v>17225579</v>
      </c>
      <c r="B6805" s="3" t="s">
        <v>1880</v>
      </c>
      <c r="C6805" s="4">
        <v>101157</v>
      </c>
      <c r="D6805" s="3" t="s">
        <v>3343</v>
      </c>
      <c r="E6805" s="3" t="s">
        <v>3</v>
      </c>
      <c r="F6805" s="4" t="s">
        <v>4</v>
      </c>
      <c r="G6805" s="3">
        <v>27353</v>
      </c>
      <c r="H6805" s="3" t="s">
        <v>3216</v>
      </c>
      <c r="I6805" s="3" t="s">
        <v>3999</v>
      </c>
      <c r="J6805" s="8">
        <v>1000000</v>
      </c>
      <c r="K6805" s="12">
        <f>IFERROR(VLOOKUP($A6805,[1]Piv!$B:$C,2,FALSE),0)</f>
        <v>0</v>
      </c>
      <c r="L6805" s="12">
        <f>IFERROR(VLOOKUP($A6805,'[2]FINAL (2)'!$A$1:$F$7700,3,FALSE),0)</f>
        <v>0</v>
      </c>
      <c r="M6805" s="12">
        <f>IFERROR(VLOOKUP($A6805,'[2]FINAL (2)'!$A$1:$F$7700,5,FALSE),0)</f>
        <v>0</v>
      </c>
      <c r="N6805" s="12">
        <f>IFERROR(VLOOKUP($A6805,[3]Sheet3!$A$1:$C$4542,3,FALSE),0)</f>
        <v>0</v>
      </c>
      <c r="O6805" s="10">
        <f t="shared" si="107"/>
        <v>0</v>
      </c>
      <c r="P6805" s="10">
        <f>O6805-J6805</f>
        <v>-1000000</v>
      </c>
    </row>
    <row r="6806" spans="1:16" x14ac:dyDescent="0.25">
      <c r="A6806" s="3">
        <v>18094716</v>
      </c>
      <c r="B6806" s="3" t="s">
        <v>2234</v>
      </c>
      <c r="C6806" s="4">
        <v>101157</v>
      </c>
      <c r="D6806" s="3" t="s">
        <v>3343</v>
      </c>
      <c r="E6806" s="3" t="s">
        <v>3</v>
      </c>
      <c r="F6806" s="4" t="s">
        <v>4</v>
      </c>
      <c r="G6806" s="3">
        <v>27353</v>
      </c>
      <c r="H6806" s="3" t="s">
        <v>3216</v>
      </c>
      <c r="I6806" s="3" t="s">
        <v>3999</v>
      </c>
      <c r="J6806" s="8">
        <v>3605574.55</v>
      </c>
      <c r="K6806" s="12">
        <f>IFERROR(VLOOKUP($A6806,[1]Piv!$B:$C,2,FALSE),0)</f>
        <v>2304159.39</v>
      </c>
      <c r="L6806" s="12">
        <f>IFERROR(VLOOKUP($A6806,'[2]FINAL (2)'!$A$1:$F$7700,3,FALSE),0)</f>
        <v>403716.37</v>
      </c>
      <c r="M6806" s="12">
        <f>IFERROR(VLOOKUP($A6806,'[2]FINAL (2)'!$A$1:$F$7700,5,FALSE),0)</f>
        <v>0</v>
      </c>
      <c r="N6806" s="12">
        <f>IFERROR(VLOOKUP($A6806,[3]Sheet3!$A$1:$C$4542,3,FALSE),0)</f>
        <v>0</v>
      </c>
      <c r="O6806" s="10">
        <f t="shared" si="107"/>
        <v>2707875.7600000002</v>
      </c>
      <c r="P6806" s="10">
        <f>O6806-J6806</f>
        <v>-897698.78999999957</v>
      </c>
    </row>
    <row r="6807" spans="1:16" x14ac:dyDescent="0.25">
      <c r="A6807" s="3">
        <v>16183930</v>
      </c>
      <c r="B6807" s="3" t="s">
        <v>8731</v>
      </c>
      <c r="C6807" s="4">
        <v>101908</v>
      </c>
      <c r="D6807" s="3" t="s">
        <v>4770</v>
      </c>
      <c r="E6807" s="3" t="s">
        <v>3</v>
      </c>
      <c r="F6807" s="4" t="s">
        <v>4</v>
      </c>
      <c r="G6807" s="3">
        <v>126349</v>
      </c>
      <c r="H6807" s="3" t="s">
        <v>3266</v>
      </c>
      <c r="I6807" s="3" t="s">
        <v>3999</v>
      </c>
      <c r="J6807" s="8">
        <v>804769.51</v>
      </c>
      <c r="K6807" s="12">
        <f>IFERROR(VLOOKUP($A6807,[1]Piv!$B:$C,2,FALSE),0)</f>
        <v>0</v>
      </c>
      <c r="L6807" s="12">
        <f>IFERROR(VLOOKUP($A6807,'[2]FINAL (2)'!$A$1:$F$7700,3,FALSE),0)</f>
        <v>303179.68</v>
      </c>
      <c r="M6807" s="12">
        <f>IFERROR(VLOOKUP($A6807,'[2]FINAL (2)'!$A$1:$F$7700,5,FALSE),0)</f>
        <v>0</v>
      </c>
      <c r="N6807" s="12">
        <f>IFERROR(VLOOKUP($A6807,[3]Sheet3!$A$1:$C$4542,3,FALSE),0)</f>
        <v>500000</v>
      </c>
      <c r="O6807" s="10">
        <f t="shared" si="107"/>
        <v>803179.67999999993</v>
      </c>
      <c r="P6807" s="10">
        <f>O6807-J6807</f>
        <v>-1589.8300000000745</v>
      </c>
    </row>
    <row r="6808" spans="1:16" x14ac:dyDescent="0.25">
      <c r="A6808" s="3">
        <v>11092786</v>
      </c>
      <c r="B6808" s="3" t="s">
        <v>8732</v>
      </c>
      <c r="C6808" s="4">
        <v>101908</v>
      </c>
      <c r="D6808" s="3" t="s">
        <v>4770</v>
      </c>
      <c r="E6808" s="3" t="s">
        <v>3</v>
      </c>
      <c r="F6808" s="4" t="s">
        <v>12</v>
      </c>
      <c r="G6808" s="3"/>
      <c r="H6808" s="3"/>
      <c r="I6808" s="3"/>
      <c r="J6808" s="8">
        <v>0</v>
      </c>
      <c r="K6808" s="12">
        <f>IFERROR(VLOOKUP($A6808,[1]Piv!$B:$C,2,FALSE),0)</f>
        <v>0</v>
      </c>
      <c r="L6808" s="12">
        <f>IFERROR(VLOOKUP($A6808,'[2]FINAL (2)'!$A$1:$F$7700,3,FALSE),0)</f>
        <v>0</v>
      </c>
      <c r="M6808" s="12">
        <f>IFERROR(VLOOKUP($A6808,'[2]FINAL (2)'!$A$1:$F$7700,5,FALSE),0)</f>
        <v>0</v>
      </c>
      <c r="N6808" s="12">
        <f>IFERROR(VLOOKUP($A6808,[3]Sheet3!$A$1:$C$4542,3,FALSE),0)</f>
        <v>0</v>
      </c>
      <c r="O6808" s="10">
        <f t="shared" si="107"/>
        <v>0</v>
      </c>
      <c r="P6808"/>
    </row>
    <row r="6809" spans="1:16" x14ac:dyDescent="0.25">
      <c r="A6809" s="3">
        <v>10838610</v>
      </c>
      <c r="B6809" s="3" t="s">
        <v>218</v>
      </c>
      <c r="C6809" s="4">
        <v>101159</v>
      </c>
      <c r="D6809" s="3" t="s">
        <v>3344</v>
      </c>
      <c r="E6809" s="3" t="s">
        <v>3</v>
      </c>
      <c r="F6809" s="4" t="s">
        <v>4</v>
      </c>
      <c r="G6809" s="3">
        <v>124361</v>
      </c>
      <c r="H6809" s="3" t="s">
        <v>8829</v>
      </c>
      <c r="I6809" s="3" t="s">
        <v>3999</v>
      </c>
      <c r="J6809" s="8">
        <v>500000</v>
      </c>
      <c r="K6809" s="12">
        <f>IFERROR(VLOOKUP($A6809,[1]Piv!$B:$C,2,FALSE),0)</f>
        <v>0</v>
      </c>
      <c r="L6809" s="12">
        <f>IFERROR(VLOOKUP($A6809,'[2]FINAL (2)'!$A$1:$F$7700,3,FALSE),0)</f>
        <v>0</v>
      </c>
      <c r="M6809" s="12">
        <f>IFERROR(VLOOKUP($A6809,'[2]FINAL (2)'!$A$1:$F$7700,5,FALSE),0)</f>
        <v>500000</v>
      </c>
      <c r="N6809" s="12">
        <f>IFERROR(VLOOKUP($A6809,[3]Sheet3!$A$1:$C$4542,3,FALSE),0)</f>
        <v>500000</v>
      </c>
      <c r="O6809" s="10">
        <f t="shared" si="107"/>
        <v>1000000</v>
      </c>
      <c r="P6809" s="10">
        <f>O6809-J6809</f>
        <v>500000</v>
      </c>
    </row>
    <row r="6810" spans="1:16" x14ac:dyDescent="0.25">
      <c r="A6810" s="3">
        <v>14115197</v>
      </c>
      <c r="B6810" s="3" t="s">
        <v>8733</v>
      </c>
      <c r="C6810" s="4">
        <v>101159</v>
      </c>
      <c r="D6810" s="3" t="s">
        <v>3344</v>
      </c>
      <c r="E6810" s="3" t="s">
        <v>3</v>
      </c>
      <c r="F6810" s="4" t="s">
        <v>4</v>
      </c>
      <c r="G6810" s="3">
        <v>124361</v>
      </c>
      <c r="H6810" s="3" t="s">
        <v>8829</v>
      </c>
      <c r="I6810" s="3" t="s">
        <v>3999</v>
      </c>
      <c r="J6810" s="8">
        <v>2200000</v>
      </c>
      <c r="K6810" s="12">
        <f>IFERROR(VLOOKUP($A6810,[1]Piv!$B:$C,2,FALSE),0)</f>
        <v>0</v>
      </c>
      <c r="L6810" s="12">
        <f>IFERROR(VLOOKUP($A6810,'[2]FINAL (2)'!$A$1:$F$7700,3,FALSE),0)</f>
        <v>0</v>
      </c>
      <c r="M6810" s="12">
        <f>IFERROR(VLOOKUP($A6810,'[2]FINAL (2)'!$A$1:$F$7700,5,FALSE),0)</f>
        <v>550921.68000000005</v>
      </c>
      <c r="N6810" s="12">
        <f>IFERROR(VLOOKUP($A6810,[3]Sheet3!$A$1:$C$4542,3,FALSE),0)</f>
        <v>2200000</v>
      </c>
      <c r="O6810" s="10">
        <f t="shared" si="107"/>
        <v>2750921.68</v>
      </c>
      <c r="P6810" s="10">
        <f>O6810-J6810</f>
        <v>550921.68000000017</v>
      </c>
    </row>
    <row r="6811" spans="1:16" x14ac:dyDescent="0.25">
      <c r="A6811" s="3">
        <v>25423305</v>
      </c>
      <c r="B6811" s="3" t="s">
        <v>1767</v>
      </c>
      <c r="C6811" s="4">
        <v>101159</v>
      </c>
      <c r="D6811" s="3" t="s">
        <v>3344</v>
      </c>
      <c r="E6811" s="3" t="s">
        <v>3</v>
      </c>
      <c r="F6811" s="4" t="s">
        <v>4</v>
      </c>
      <c r="G6811" s="3">
        <v>124361</v>
      </c>
      <c r="H6811" s="3" t="s">
        <v>8829</v>
      </c>
      <c r="I6811" s="3" t="s">
        <v>3999</v>
      </c>
      <c r="J6811" s="8">
        <v>0</v>
      </c>
      <c r="K6811" s="12">
        <f>IFERROR(VLOOKUP($A6811,[1]Piv!$B:$C,2,FALSE),0)</f>
        <v>0</v>
      </c>
      <c r="L6811" s="12">
        <f>IFERROR(VLOOKUP($A6811,'[2]FINAL (2)'!$A$1:$F$7700,3,FALSE),0)</f>
        <v>0</v>
      </c>
      <c r="M6811" s="12">
        <f>IFERROR(VLOOKUP($A6811,'[2]FINAL (2)'!$A$1:$F$7700,5,FALSE),0)</f>
        <v>642033.25</v>
      </c>
      <c r="N6811" s="12">
        <f>IFERROR(VLOOKUP($A6811,[3]Sheet3!$A$1:$C$4542,3,FALSE),0)</f>
        <v>0</v>
      </c>
      <c r="O6811" s="10">
        <f t="shared" si="107"/>
        <v>642033.25</v>
      </c>
      <c r="P6811" s="10">
        <f>O6811-J6811</f>
        <v>642033.25</v>
      </c>
    </row>
    <row r="6812" spans="1:16" x14ac:dyDescent="0.25">
      <c r="A6812" s="3">
        <v>25431467</v>
      </c>
      <c r="B6812" s="3" t="s">
        <v>2359</v>
      </c>
      <c r="C6812" s="4">
        <v>101159</v>
      </c>
      <c r="D6812" s="3" t="s">
        <v>3344</v>
      </c>
      <c r="E6812" s="3" t="s">
        <v>3</v>
      </c>
      <c r="F6812" s="4" t="s">
        <v>4</v>
      </c>
      <c r="G6812" s="3">
        <v>124361</v>
      </c>
      <c r="H6812" s="3" t="s">
        <v>8829</v>
      </c>
      <c r="I6812" s="3" t="s">
        <v>3999</v>
      </c>
      <c r="J6812" s="8">
        <v>0</v>
      </c>
      <c r="K6812" s="12">
        <f>IFERROR(VLOOKUP($A6812,[1]Piv!$B:$C,2,FALSE),0)</f>
        <v>0</v>
      </c>
      <c r="L6812" s="12">
        <f>IFERROR(VLOOKUP($A6812,'[2]FINAL (2)'!$A$1:$F$7700,3,FALSE),0)</f>
        <v>0</v>
      </c>
      <c r="M6812" s="12">
        <f>IFERROR(VLOOKUP($A6812,'[2]FINAL (2)'!$A$1:$F$7700,5,FALSE),0)</f>
        <v>537703.43000000005</v>
      </c>
      <c r="N6812" s="12">
        <f>IFERROR(VLOOKUP($A6812,[3]Sheet3!$A$1:$C$4542,3,FALSE),0)</f>
        <v>0</v>
      </c>
      <c r="O6812" s="10">
        <f t="shared" si="107"/>
        <v>537703.43000000005</v>
      </c>
      <c r="P6812" s="10">
        <f>O6812-J6812</f>
        <v>537703.43000000005</v>
      </c>
    </row>
    <row r="6813" spans="1:16" x14ac:dyDescent="0.25">
      <c r="A6813" s="3">
        <v>13947329</v>
      </c>
      <c r="B6813" s="3" t="s">
        <v>2577</v>
      </c>
      <c r="C6813" s="4">
        <v>101161</v>
      </c>
      <c r="D6813" s="3" t="s">
        <v>4771</v>
      </c>
      <c r="E6813" s="3" t="s">
        <v>3</v>
      </c>
      <c r="F6813" s="4" t="s">
        <v>12</v>
      </c>
      <c r="G6813" s="3"/>
      <c r="H6813" s="3"/>
      <c r="I6813" s="3"/>
      <c r="J6813" s="8">
        <v>0</v>
      </c>
      <c r="K6813" s="12">
        <f>IFERROR(VLOOKUP($A6813,[1]Piv!$B:$C,2,FALSE),0)</f>
        <v>0</v>
      </c>
      <c r="L6813" s="12">
        <f>IFERROR(VLOOKUP($A6813,'[2]FINAL (2)'!$A$1:$F$7700,3,FALSE),0)</f>
        <v>0</v>
      </c>
      <c r="M6813" s="12">
        <f>IFERROR(VLOOKUP($A6813,'[2]FINAL (2)'!$A$1:$F$7700,5,FALSE),0)</f>
        <v>0</v>
      </c>
      <c r="N6813" s="12">
        <f>IFERROR(VLOOKUP($A6813,[3]Sheet3!$A$1:$C$4542,3,FALSE),0)</f>
        <v>0</v>
      </c>
      <c r="O6813" s="10">
        <f t="shared" si="107"/>
        <v>0</v>
      </c>
      <c r="P6813"/>
    </row>
    <row r="6814" spans="1:16" x14ac:dyDescent="0.25">
      <c r="A6814" s="3">
        <v>15662163</v>
      </c>
      <c r="B6814" s="3" t="s">
        <v>8734</v>
      </c>
      <c r="C6814" s="4">
        <v>101161</v>
      </c>
      <c r="D6814" s="3" t="s">
        <v>4771</v>
      </c>
      <c r="E6814" s="3" t="s">
        <v>3</v>
      </c>
      <c r="F6814" s="4" t="s">
        <v>12</v>
      </c>
      <c r="G6814" s="3"/>
      <c r="H6814" s="3"/>
      <c r="I6814" s="3"/>
      <c r="J6814" s="8">
        <v>0</v>
      </c>
      <c r="K6814" s="12">
        <f>IFERROR(VLOOKUP($A6814,[1]Piv!$B:$C,2,FALSE),0)</f>
        <v>0</v>
      </c>
      <c r="L6814" s="12">
        <f>IFERROR(VLOOKUP($A6814,'[2]FINAL (2)'!$A$1:$F$7700,3,FALSE),0)</f>
        <v>0</v>
      </c>
      <c r="M6814" s="12">
        <f>IFERROR(VLOOKUP($A6814,'[2]FINAL (2)'!$A$1:$F$7700,5,FALSE),0)</f>
        <v>0</v>
      </c>
      <c r="N6814" s="12">
        <f>IFERROR(VLOOKUP($A6814,[3]Sheet3!$A$1:$C$4542,3,FALSE),0)</f>
        <v>0</v>
      </c>
      <c r="O6814" s="10">
        <f t="shared" si="107"/>
        <v>0</v>
      </c>
      <c r="P6814"/>
    </row>
    <row r="6815" spans="1:16" x14ac:dyDescent="0.25">
      <c r="A6815" s="3">
        <v>16841233</v>
      </c>
      <c r="B6815" s="3" t="s">
        <v>134</v>
      </c>
      <c r="C6815" s="4">
        <v>101162</v>
      </c>
      <c r="D6815" s="3" t="s">
        <v>135</v>
      </c>
      <c r="E6815" s="3" t="s">
        <v>3</v>
      </c>
      <c r="F6815" s="4" t="s">
        <v>4</v>
      </c>
      <c r="G6815" s="3">
        <v>133932</v>
      </c>
      <c r="H6815" s="3" t="s">
        <v>3251</v>
      </c>
      <c r="I6815" s="3" t="s">
        <v>3999</v>
      </c>
      <c r="J6815" s="8">
        <v>1500000</v>
      </c>
      <c r="K6815" s="12">
        <f>IFERROR(VLOOKUP($A6815,[1]Piv!$B:$C,2,FALSE),0)</f>
        <v>0</v>
      </c>
      <c r="L6815" s="12">
        <f>IFERROR(VLOOKUP($A6815,'[2]FINAL (2)'!$A$1:$F$7700,3,FALSE),0)</f>
        <v>0</v>
      </c>
      <c r="M6815" s="12">
        <f>IFERROR(VLOOKUP($A6815,'[2]FINAL (2)'!$A$1:$F$7700,5,FALSE),0)</f>
        <v>500000</v>
      </c>
      <c r="N6815" s="12">
        <f>IFERROR(VLOOKUP($A6815,[3]Sheet3!$A$1:$C$4542,3,FALSE),0)</f>
        <v>1500000</v>
      </c>
      <c r="O6815" s="10">
        <f t="shared" si="107"/>
        <v>2000000</v>
      </c>
      <c r="P6815" s="10">
        <f>O6815-J6815</f>
        <v>500000</v>
      </c>
    </row>
    <row r="6816" spans="1:16" x14ac:dyDescent="0.25">
      <c r="A6816" s="3">
        <v>26201807</v>
      </c>
      <c r="B6816" s="3" t="s">
        <v>1196</v>
      </c>
      <c r="C6816" s="4">
        <v>101162</v>
      </c>
      <c r="D6816" s="3" t="s">
        <v>135</v>
      </c>
      <c r="E6816" s="3" t="s">
        <v>3</v>
      </c>
      <c r="F6816" s="4" t="s">
        <v>4</v>
      </c>
      <c r="G6816" s="3">
        <v>133932</v>
      </c>
      <c r="H6816" s="3" t="s">
        <v>3251</v>
      </c>
      <c r="I6816" s="3" t="s">
        <v>3999</v>
      </c>
      <c r="J6816" s="8">
        <v>3000000</v>
      </c>
      <c r="K6816" s="12">
        <f>IFERROR(VLOOKUP($A6816,[1]Piv!$B:$C,2,FALSE),0)</f>
        <v>2812935.25</v>
      </c>
      <c r="L6816" s="12">
        <f>IFERROR(VLOOKUP($A6816,'[2]FINAL (2)'!$A$1:$F$7700,3,FALSE),0)</f>
        <v>0</v>
      </c>
      <c r="M6816" s="12">
        <f>IFERROR(VLOOKUP($A6816,'[2]FINAL (2)'!$A$1:$F$7700,5,FALSE),0)</f>
        <v>1000000</v>
      </c>
      <c r="N6816" s="12">
        <f>IFERROR(VLOOKUP($A6816,[3]Sheet3!$A$1:$C$4542,3,FALSE),0)</f>
        <v>0</v>
      </c>
      <c r="O6816" s="10">
        <f t="shared" si="107"/>
        <v>3812935.25</v>
      </c>
      <c r="P6816" s="10">
        <f>O6816-J6816</f>
        <v>812935.25</v>
      </c>
    </row>
    <row r="6817" spans="1:16" x14ac:dyDescent="0.25">
      <c r="A6817" s="3">
        <v>6915568</v>
      </c>
      <c r="B6817" s="3" t="s">
        <v>1361</v>
      </c>
      <c r="C6817" s="4">
        <v>101163</v>
      </c>
      <c r="D6817" s="3" t="s">
        <v>141</v>
      </c>
      <c r="E6817" s="3" t="s">
        <v>3</v>
      </c>
      <c r="F6817" s="4" t="s">
        <v>4</v>
      </c>
      <c r="G6817" s="3">
        <v>130810</v>
      </c>
      <c r="H6817" s="3" t="s">
        <v>3203</v>
      </c>
      <c r="I6817" s="3" t="s">
        <v>3999</v>
      </c>
      <c r="J6817" s="8">
        <v>2830000</v>
      </c>
      <c r="K6817" s="12">
        <f>IFERROR(VLOOKUP($A6817,[1]Piv!$B:$C,2,FALSE),0)</f>
        <v>1538077.97</v>
      </c>
      <c r="L6817" s="12">
        <f>IFERROR(VLOOKUP($A6817,'[2]FINAL (2)'!$A$1:$F$7700,3,FALSE),0)</f>
        <v>0</v>
      </c>
      <c r="M6817" s="12">
        <f>IFERROR(VLOOKUP($A6817,'[2]FINAL (2)'!$A$1:$F$7700,5,FALSE),0)</f>
        <v>0</v>
      </c>
      <c r="N6817" s="12">
        <f>IFERROR(VLOOKUP($A6817,[3]Sheet3!$A$1:$C$4542,3,FALSE),0)</f>
        <v>0</v>
      </c>
      <c r="O6817" s="10">
        <f t="shared" si="107"/>
        <v>1538077.97</v>
      </c>
      <c r="P6817" s="10">
        <f>O6817-J6817</f>
        <v>-1291922.03</v>
      </c>
    </row>
    <row r="6818" spans="1:16" x14ac:dyDescent="0.25">
      <c r="A6818" s="3">
        <v>18139538</v>
      </c>
      <c r="B6818" s="3" t="s">
        <v>140</v>
      </c>
      <c r="C6818" s="4">
        <v>101163</v>
      </c>
      <c r="D6818" s="3" t="s">
        <v>141</v>
      </c>
      <c r="E6818" s="3" t="s">
        <v>3</v>
      </c>
      <c r="F6818" s="4" t="s">
        <v>4</v>
      </c>
      <c r="G6818" s="3">
        <v>74278</v>
      </c>
      <c r="H6818" s="3" t="s">
        <v>3199</v>
      </c>
      <c r="I6818" s="3" t="s">
        <v>3999</v>
      </c>
      <c r="J6818" s="8">
        <v>1353000</v>
      </c>
      <c r="K6818" s="12">
        <f>IFERROR(VLOOKUP($A6818,[1]Piv!$B:$C,2,FALSE),0)</f>
        <v>948500.59</v>
      </c>
      <c r="L6818" s="12">
        <f>IFERROR(VLOOKUP($A6818,'[2]FINAL (2)'!$A$1:$F$7700,3,FALSE),0)</f>
        <v>0</v>
      </c>
      <c r="M6818" s="12">
        <f>IFERROR(VLOOKUP($A6818,'[2]FINAL (2)'!$A$1:$F$7700,5,FALSE),0)</f>
        <v>0</v>
      </c>
      <c r="N6818" s="12">
        <f>IFERROR(VLOOKUP($A6818,[3]Sheet3!$A$1:$C$4542,3,FALSE),0)</f>
        <v>0</v>
      </c>
      <c r="O6818" s="10">
        <f t="shared" si="107"/>
        <v>948500.59</v>
      </c>
      <c r="P6818" s="10">
        <f>O6818-J6818</f>
        <v>-404499.41000000003</v>
      </c>
    </row>
    <row r="6819" spans="1:16" x14ac:dyDescent="0.25">
      <c r="A6819" s="3">
        <v>16043949</v>
      </c>
      <c r="B6819" s="3" t="s">
        <v>2169</v>
      </c>
      <c r="C6819" s="4">
        <v>101164</v>
      </c>
      <c r="D6819" s="3" t="s">
        <v>3911</v>
      </c>
      <c r="E6819" s="3" t="s">
        <v>3</v>
      </c>
      <c r="F6819" s="4" t="s">
        <v>4</v>
      </c>
      <c r="G6819" s="3">
        <v>20553</v>
      </c>
      <c r="H6819" s="3" t="s">
        <v>3232</v>
      </c>
      <c r="I6819" s="3" t="s">
        <v>3999</v>
      </c>
      <c r="J6819" s="8">
        <v>5000000</v>
      </c>
      <c r="K6819" s="12">
        <f>IFERROR(VLOOKUP($A6819,[1]Piv!$B:$C,2,FALSE),0)</f>
        <v>4651247.34</v>
      </c>
      <c r="L6819" s="12">
        <f>IFERROR(VLOOKUP($A6819,'[2]FINAL (2)'!$A$1:$F$7700,3,FALSE),0)</f>
        <v>0</v>
      </c>
      <c r="M6819" s="12">
        <f>IFERROR(VLOOKUP($A6819,'[2]FINAL (2)'!$A$1:$F$7700,5,FALSE),0)</f>
        <v>0</v>
      </c>
      <c r="N6819" s="12">
        <f>IFERROR(VLOOKUP($A6819,[3]Sheet3!$A$1:$C$4542,3,FALSE),0)</f>
        <v>0</v>
      </c>
      <c r="O6819" s="10">
        <f t="shared" si="107"/>
        <v>4651247.34</v>
      </c>
      <c r="P6819" s="10">
        <f>O6819-J6819</f>
        <v>-348752.66000000015</v>
      </c>
    </row>
    <row r="6820" spans="1:16" x14ac:dyDescent="0.25">
      <c r="A6820" s="3">
        <v>22933006</v>
      </c>
      <c r="B6820" s="3" t="s">
        <v>1899</v>
      </c>
      <c r="C6820" s="4">
        <v>101164</v>
      </c>
      <c r="D6820" s="3" t="s">
        <v>3911</v>
      </c>
      <c r="E6820" s="3" t="s">
        <v>3</v>
      </c>
      <c r="F6820" s="4" t="s">
        <v>4</v>
      </c>
      <c r="G6820" s="3">
        <v>20553</v>
      </c>
      <c r="H6820" s="3" t="s">
        <v>3232</v>
      </c>
      <c r="I6820" s="3" t="s">
        <v>3999</v>
      </c>
      <c r="J6820" s="8">
        <v>6211380</v>
      </c>
      <c r="K6820" s="12">
        <f>IFERROR(VLOOKUP($A6820,[1]Piv!$B:$C,2,FALSE),0)</f>
        <v>5287551.1400000006</v>
      </c>
      <c r="L6820" s="12">
        <f>IFERROR(VLOOKUP($A6820,'[2]FINAL (2)'!$A$1:$F$7700,3,FALSE),0)</f>
        <v>0</v>
      </c>
      <c r="M6820" s="12">
        <f>IFERROR(VLOOKUP($A6820,'[2]FINAL (2)'!$A$1:$F$7700,5,FALSE),0)</f>
        <v>0</v>
      </c>
      <c r="N6820" s="12">
        <f>IFERROR(VLOOKUP($A6820,[3]Sheet3!$A$1:$C$4542,3,FALSE),0)</f>
        <v>0</v>
      </c>
      <c r="O6820" s="10">
        <f t="shared" si="107"/>
        <v>5287551.1400000006</v>
      </c>
      <c r="P6820" s="10">
        <f>O6820-J6820</f>
        <v>-923828.8599999994</v>
      </c>
    </row>
    <row r="6821" spans="1:16" x14ac:dyDescent="0.25">
      <c r="A6821" s="3">
        <v>6685203</v>
      </c>
      <c r="B6821" s="3" t="s">
        <v>2742</v>
      </c>
      <c r="C6821" s="4">
        <v>101165</v>
      </c>
      <c r="D6821" s="3" t="s">
        <v>3605</v>
      </c>
      <c r="E6821" s="3" t="s">
        <v>3</v>
      </c>
      <c r="F6821" s="4" t="s">
        <v>4</v>
      </c>
      <c r="G6821" s="3">
        <v>94591</v>
      </c>
      <c r="H6821" s="3" t="s">
        <v>3228</v>
      </c>
      <c r="I6821" s="3" t="s">
        <v>4001</v>
      </c>
      <c r="J6821" s="8">
        <v>3120000</v>
      </c>
      <c r="K6821" s="12">
        <f>IFERROR(VLOOKUP($A6821,[1]Piv!$B:$C,2,FALSE),0)</f>
        <v>2454540.08</v>
      </c>
      <c r="L6821" s="12">
        <f>IFERROR(VLOOKUP($A6821,'[2]FINAL (2)'!$A$1:$F$7700,3,FALSE),0)</f>
        <v>0</v>
      </c>
      <c r="M6821" s="12">
        <f>IFERROR(VLOOKUP($A6821,'[2]FINAL (2)'!$A$1:$F$7700,5,FALSE),0)</f>
        <v>0</v>
      </c>
      <c r="N6821" s="12">
        <f>IFERROR(VLOOKUP($A6821,[3]Sheet3!$A$1:$C$4542,3,FALSE),0)</f>
        <v>0</v>
      </c>
      <c r="O6821" s="10">
        <f t="shared" si="107"/>
        <v>2454540.08</v>
      </c>
      <c r="P6821" s="10">
        <f>O6821-J6821</f>
        <v>-665459.91999999993</v>
      </c>
    </row>
    <row r="6822" spans="1:16" x14ac:dyDescent="0.25">
      <c r="A6822" s="3">
        <v>7415958</v>
      </c>
      <c r="B6822" s="3" t="s">
        <v>522</v>
      </c>
      <c r="C6822" s="4">
        <v>101165</v>
      </c>
      <c r="D6822" s="3" t="s">
        <v>3605</v>
      </c>
      <c r="E6822" s="3" t="s">
        <v>3</v>
      </c>
      <c r="F6822" s="4" t="s">
        <v>4</v>
      </c>
      <c r="G6822" s="3">
        <v>94591</v>
      </c>
      <c r="H6822" s="3" t="s">
        <v>3228</v>
      </c>
      <c r="I6822" s="3" t="s">
        <v>4001</v>
      </c>
      <c r="J6822" s="8">
        <v>200000</v>
      </c>
      <c r="K6822" s="12">
        <f>IFERROR(VLOOKUP($A6822,[1]Piv!$B:$C,2,FALSE),0)</f>
        <v>0</v>
      </c>
      <c r="L6822" s="12">
        <f>IFERROR(VLOOKUP($A6822,'[2]FINAL (2)'!$A$1:$F$7700,3,FALSE),0)</f>
        <v>0</v>
      </c>
      <c r="M6822" s="12">
        <f>IFERROR(VLOOKUP($A6822,'[2]FINAL (2)'!$A$1:$F$7700,5,FALSE),0)</f>
        <v>0</v>
      </c>
      <c r="N6822" s="12">
        <f>IFERROR(VLOOKUP($A6822,[3]Sheet3!$A$1:$C$4542,3,FALSE),0)</f>
        <v>200000</v>
      </c>
      <c r="O6822" s="10">
        <f t="shared" si="107"/>
        <v>200000</v>
      </c>
      <c r="P6822" s="10">
        <f>O6822-J6822</f>
        <v>0</v>
      </c>
    </row>
    <row r="6823" spans="1:16" x14ac:dyDescent="0.25">
      <c r="A6823" s="3">
        <v>17135238</v>
      </c>
      <c r="B6823" s="3" t="s">
        <v>1857</v>
      </c>
      <c r="C6823" s="4">
        <v>101165</v>
      </c>
      <c r="D6823" s="3" t="s">
        <v>3605</v>
      </c>
      <c r="E6823" s="3" t="s">
        <v>3</v>
      </c>
      <c r="F6823" s="4" t="s">
        <v>4</v>
      </c>
      <c r="G6823" s="3">
        <v>94591</v>
      </c>
      <c r="H6823" s="3" t="s">
        <v>3228</v>
      </c>
      <c r="I6823" s="3" t="s">
        <v>4001</v>
      </c>
      <c r="J6823" s="8">
        <v>44327487.989999995</v>
      </c>
      <c r="K6823" s="12">
        <f>IFERROR(VLOOKUP($A6823,[1]Piv!$B:$C,2,FALSE),0)</f>
        <v>0</v>
      </c>
      <c r="L6823" s="12">
        <f>IFERROR(VLOOKUP($A6823,'[2]FINAL (2)'!$A$1:$F$7700,3,FALSE),0)</f>
        <v>43718325.350000001</v>
      </c>
      <c r="M6823" s="12">
        <f>IFERROR(VLOOKUP($A6823,'[2]FINAL (2)'!$A$1:$F$7700,5,FALSE),0)</f>
        <v>18005399.48</v>
      </c>
      <c r="N6823" s="12">
        <f>IFERROR(VLOOKUP($A6823,[3]Sheet3!$A$1:$C$4542,3,FALSE),0)</f>
        <v>500000</v>
      </c>
      <c r="O6823" s="10">
        <f t="shared" si="107"/>
        <v>62223724.829999998</v>
      </c>
      <c r="P6823" s="10">
        <f>O6823-J6823</f>
        <v>17896236.840000004</v>
      </c>
    </row>
    <row r="6824" spans="1:16" x14ac:dyDescent="0.25">
      <c r="A6824" s="3">
        <v>20339407</v>
      </c>
      <c r="B6824" s="3" t="s">
        <v>10</v>
      </c>
      <c r="C6824" s="4">
        <v>101165</v>
      </c>
      <c r="D6824" s="3" t="s">
        <v>3605</v>
      </c>
      <c r="E6824" s="3" t="s">
        <v>3</v>
      </c>
      <c r="F6824" s="4" t="s">
        <v>4</v>
      </c>
      <c r="G6824" s="3">
        <v>94591</v>
      </c>
      <c r="H6824" s="3" t="s">
        <v>3228</v>
      </c>
      <c r="I6824" s="3" t="s">
        <v>4001</v>
      </c>
      <c r="J6824" s="8">
        <v>6425563.4000000004</v>
      </c>
      <c r="K6824" s="12">
        <f>IFERROR(VLOOKUP($A6824,[1]Piv!$B:$C,2,FALSE),0)</f>
        <v>0</v>
      </c>
      <c r="L6824" s="12">
        <f>IFERROR(VLOOKUP($A6824,'[2]FINAL (2)'!$A$1:$F$7700,3,FALSE),0)</f>
        <v>6425375.6100000003</v>
      </c>
      <c r="M6824" s="12">
        <f>IFERROR(VLOOKUP($A6824,'[2]FINAL (2)'!$A$1:$F$7700,5,FALSE),0)</f>
        <v>0</v>
      </c>
      <c r="N6824" s="12">
        <f>IFERROR(VLOOKUP($A6824,[3]Sheet3!$A$1:$C$4542,3,FALSE),0)</f>
        <v>0</v>
      </c>
      <c r="O6824" s="10">
        <f t="shared" si="107"/>
        <v>6425375.6100000003</v>
      </c>
      <c r="P6824" s="10">
        <f>O6824-J6824</f>
        <v>-187.79000000003725</v>
      </c>
    </row>
    <row r="6825" spans="1:16" x14ac:dyDescent="0.25">
      <c r="A6825" s="3">
        <v>20340346</v>
      </c>
      <c r="B6825" s="3" t="s">
        <v>651</v>
      </c>
      <c r="C6825" s="4">
        <v>101165</v>
      </c>
      <c r="D6825" s="3" t="s">
        <v>3605</v>
      </c>
      <c r="E6825" s="3" t="s">
        <v>3</v>
      </c>
      <c r="F6825" s="4" t="s">
        <v>4</v>
      </c>
      <c r="G6825" s="3">
        <v>94591</v>
      </c>
      <c r="H6825" s="3" t="s">
        <v>3228</v>
      </c>
      <c r="I6825" s="3" t="s">
        <v>4001</v>
      </c>
      <c r="J6825" s="8">
        <v>3854750</v>
      </c>
      <c r="K6825" s="12">
        <f>IFERROR(VLOOKUP($A6825,[1]Piv!$B:$C,2,FALSE),0)</f>
        <v>2368621.89</v>
      </c>
      <c r="L6825" s="12">
        <f>IFERROR(VLOOKUP($A6825,'[2]FINAL (2)'!$A$1:$F$7700,3,FALSE),0)</f>
        <v>0</v>
      </c>
      <c r="M6825" s="12">
        <f>IFERROR(VLOOKUP($A6825,'[2]FINAL (2)'!$A$1:$F$7700,5,FALSE),0)</f>
        <v>0</v>
      </c>
      <c r="N6825" s="12">
        <f>IFERROR(VLOOKUP($A6825,[3]Sheet3!$A$1:$C$4542,3,FALSE),0)</f>
        <v>0</v>
      </c>
      <c r="O6825" s="10">
        <f t="shared" si="107"/>
        <v>2368621.89</v>
      </c>
      <c r="P6825" s="10">
        <f>O6825-J6825</f>
        <v>-1486128.1099999999</v>
      </c>
    </row>
    <row r="6826" spans="1:16" x14ac:dyDescent="0.25">
      <c r="A6826" s="3">
        <v>22213545</v>
      </c>
      <c r="B6826" s="3" t="s">
        <v>2291</v>
      </c>
      <c r="C6826" s="4">
        <v>101165</v>
      </c>
      <c r="D6826" s="3" t="s">
        <v>3605</v>
      </c>
      <c r="E6826" s="3" t="s">
        <v>3</v>
      </c>
      <c r="F6826" s="4" t="s">
        <v>4</v>
      </c>
      <c r="G6826" s="3">
        <v>94591</v>
      </c>
      <c r="H6826" s="3" t="s">
        <v>3228</v>
      </c>
      <c r="I6826" s="3" t="s">
        <v>4001</v>
      </c>
      <c r="J6826" s="8">
        <v>1600000</v>
      </c>
      <c r="K6826" s="12">
        <f>IFERROR(VLOOKUP($A6826,[1]Piv!$B:$C,2,FALSE),0)</f>
        <v>1050753.18</v>
      </c>
      <c r="L6826" s="12">
        <f>IFERROR(VLOOKUP($A6826,'[2]FINAL (2)'!$A$1:$F$7700,3,FALSE),0)</f>
        <v>0</v>
      </c>
      <c r="M6826" s="12">
        <f>IFERROR(VLOOKUP($A6826,'[2]FINAL (2)'!$A$1:$F$7700,5,FALSE),0)</f>
        <v>0</v>
      </c>
      <c r="N6826" s="12">
        <f>IFERROR(VLOOKUP($A6826,[3]Sheet3!$A$1:$C$4542,3,FALSE),0)</f>
        <v>0</v>
      </c>
      <c r="O6826" s="10">
        <f t="shared" si="107"/>
        <v>1050753.18</v>
      </c>
      <c r="P6826" s="10">
        <f>O6826-J6826</f>
        <v>-549246.82000000007</v>
      </c>
    </row>
    <row r="6827" spans="1:16" x14ac:dyDescent="0.25">
      <c r="A6827" s="3">
        <v>6047354</v>
      </c>
      <c r="B6827" s="3" t="s">
        <v>8735</v>
      </c>
      <c r="C6827" s="4">
        <v>101167</v>
      </c>
      <c r="D6827" s="3" t="s">
        <v>3606</v>
      </c>
      <c r="E6827" s="3" t="s">
        <v>3</v>
      </c>
      <c r="F6827" s="4" t="s">
        <v>4</v>
      </c>
      <c r="G6827" s="3">
        <v>61742</v>
      </c>
      <c r="H6827" s="3" t="s">
        <v>3223</v>
      </c>
      <c r="I6827" s="3" t="s">
        <v>4001</v>
      </c>
      <c r="J6827" s="8">
        <v>28827511</v>
      </c>
      <c r="K6827" s="12">
        <f>IFERROR(VLOOKUP($A6827,[1]Piv!$B:$C,2,FALSE),0)</f>
        <v>0</v>
      </c>
      <c r="L6827" s="12">
        <f>IFERROR(VLOOKUP($A6827,'[2]FINAL (2)'!$A$1:$F$7700,3,FALSE),0)</f>
        <v>7058968.2800000003</v>
      </c>
      <c r="M6827" s="12">
        <f>IFERROR(VLOOKUP($A6827,'[2]FINAL (2)'!$A$1:$F$7700,5,FALSE),0)</f>
        <v>0</v>
      </c>
      <c r="N6827" s="12">
        <f>IFERROR(VLOOKUP($A6827,[3]Sheet3!$A$1:$C$4542,3,FALSE),0)</f>
        <v>18827511</v>
      </c>
      <c r="O6827" s="10">
        <f t="shared" si="107"/>
        <v>25886479.280000001</v>
      </c>
      <c r="P6827" s="10">
        <f>O6827-J6827</f>
        <v>-2941031.7199999988</v>
      </c>
    </row>
    <row r="6828" spans="1:16" x14ac:dyDescent="0.25">
      <c r="A6828" s="3">
        <v>19545843</v>
      </c>
      <c r="B6828" s="3" t="s">
        <v>2510</v>
      </c>
      <c r="C6828" s="4">
        <v>101167</v>
      </c>
      <c r="D6828" s="3" t="s">
        <v>3606</v>
      </c>
      <c r="E6828" s="3" t="s">
        <v>3</v>
      </c>
      <c r="F6828" s="4" t="s">
        <v>4</v>
      </c>
      <c r="G6828" s="3">
        <v>97392</v>
      </c>
      <c r="H6828" s="3" t="s">
        <v>3240</v>
      </c>
      <c r="I6828" s="3" t="s">
        <v>3999</v>
      </c>
      <c r="J6828" s="8">
        <v>500000</v>
      </c>
      <c r="K6828" s="12">
        <f>IFERROR(VLOOKUP($A6828,[1]Piv!$B:$C,2,FALSE),0)</f>
        <v>506937.12</v>
      </c>
      <c r="L6828" s="12">
        <f>IFERROR(VLOOKUP($A6828,'[2]FINAL (2)'!$A$1:$F$7700,3,FALSE),0)</f>
        <v>0</v>
      </c>
      <c r="M6828" s="12">
        <f>IFERROR(VLOOKUP($A6828,'[2]FINAL (2)'!$A$1:$F$7700,5,FALSE),0)</f>
        <v>303249.64</v>
      </c>
      <c r="N6828" s="12">
        <f>IFERROR(VLOOKUP($A6828,[3]Sheet3!$A$1:$C$4542,3,FALSE),0)</f>
        <v>0</v>
      </c>
      <c r="O6828" s="10">
        <f t="shared" si="107"/>
        <v>810186.76</v>
      </c>
      <c r="P6828" s="10">
        <f>O6828-J6828</f>
        <v>310186.76</v>
      </c>
    </row>
    <row r="6829" spans="1:16" x14ac:dyDescent="0.25">
      <c r="A6829" s="3">
        <v>12888801</v>
      </c>
      <c r="B6829" s="3" t="s">
        <v>8736</v>
      </c>
      <c r="C6829" s="4">
        <v>101168</v>
      </c>
      <c r="D6829" s="3" t="s">
        <v>3983</v>
      </c>
      <c r="E6829" s="3" t="s">
        <v>3</v>
      </c>
      <c r="F6829" s="4" t="s">
        <v>4</v>
      </c>
      <c r="G6829" s="3">
        <v>132785</v>
      </c>
      <c r="H6829" s="3" t="s">
        <v>3991</v>
      </c>
      <c r="I6829" s="3" t="s">
        <v>3999</v>
      </c>
      <c r="J6829" s="8">
        <v>5000000</v>
      </c>
      <c r="K6829" s="12">
        <f>IFERROR(VLOOKUP($A6829,[1]Piv!$B:$C,2,FALSE),0)</f>
        <v>0</v>
      </c>
      <c r="L6829" s="12">
        <f>IFERROR(VLOOKUP($A6829,'[2]FINAL (2)'!$A$1:$F$7700,3,FALSE),0)</f>
        <v>0</v>
      </c>
      <c r="M6829" s="12">
        <f>IFERROR(VLOOKUP($A6829,'[2]FINAL (2)'!$A$1:$F$7700,5,FALSE),0)</f>
        <v>500929.46</v>
      </c>
      <c r="N6829" s="12">
        <f>IFERROR(VLOOKUP($A6829,[3]Sheet3!$A$1:$C$4542,3,FALSE),0)</f>
        <v>5000000</v>
      </c>
      <c r="O6829" s="10">
        <f t="shared" si="107"/>
        <v>5500929.46</v>
      </c>
      <c r="P6829" s="10">
        <f>O6829-J6829</f>
        <v>500929.45999999996</v>
      </c>
    </row>
    <row r="6830" spans="1:16" x14ac:dyDescent="0.25">
      <c r="A6830" s="3">
        <v>16083360</v>
      </c>
      <c r="B6830" s="3" t="s">
        <v>2178</v>
      </c>
      <c r="C6830" s="4">
        <v>101168</v>
      </c>
      <c r="D6830" s="3" t="s">
        <v>3983</v>
      </c>
      <c r="E6830" s="3" t="s">
        <v>3</v>
      </c>
      <c r="F6830" s="4" t="s">
        <v>4</v>
      </c>
      <c r="G6830" s="3">
        <v>67164</v>
      </c>
      <c r="H6830" s="3" t="s">
        <v>3281</v>
      </c>
      <c r="I6830" s="3" t="s">
        <v>3999</v>
      </c>
      <c r="J6830" s="8">
        <v>21940000</v>
      </c>
      <c r="K6830" s="12">
        <f>IFERROR(VLOOKUP($A6830,[1]Piv!$B:$C,2,FALSE),0)</f>
        <v>9407956.5899999999</v>
      </c>
      <c r="L6830" s="12">
        <f>IFERROR(VLOOKUP($A6830,'[2]FINAL (2)'!$A$1:$F$7700,3,FALSE),0)</f>
        <v>0</v>
      </c>
      <c r="M6830" s="12">
        <f>IFERROR(VLOOKUP($A6830,'[2]FINAL (2)'!$A$1:$F$7700,5,FALSE),0)</f>
        <v>0</v>
      </c>
      <c r="N6830" s="12">
        <f>IFERROR(VLOOKUP($A6830,[3]Sheet3!$A$1:$C$4542,3,FALSE),0)</f>
        <v>8000000</v>
      </c>
      <c r="O6830" s="10">
        <f t="shared" si="107"/>
        <v>17407956.59</v>
      </c>
      <c r="P6830" s="10">
        <f>O6830-J6830</f>
        <v>-4532043.41</v>
      </c>
    </row>
    <row r="6831" spans="1:16" x14ac:dyDescent="0.25">
      <c r="A6831" s="3">
        <v>18442163</v>
      </c>
      <c r="B6831" s="3" t="s">
        <v>535</v>
      </c>
      <c r="C6831" s="4">
        <v>101168</v>
      </c>
      <c r="D6831" s="3" t="s">
        <v>3983</v>
      </c>
      <c r="E6831" s="3" t="s">
        <v>3</v>
      </c>
      <c r="F6831" s="4" t="s">
        <v>4</v>
      </c>
      <c r="G6831" s="3">
        <v>67164</v>
      </c>
      <c r="H6831" s="3" t="s">
        <v>3281</v>
      </c>
      <c r="I6831" s="3" t="s">
        <v>3999</v>
      </c>
      <c r="J6831" s="8">
        <v>2319260.16</v>
      </c>
      <c r="K6831" s="12">
        <f>IFERROR(VLOOKUP($A6831,[1]Piv!$B:$C,2,FALSE),0)</f>
        <v>0</v>
      </c>
      <c r="L6831" s="12">
        <f>IFERROR(VLOOKUP($A6831,'[2]FINAL (2)'!$A$1:$F$7700,3,FALSE),0)</f>
        <v>2171173.44</v>
      </c>
      <c r="M6831" s="12">
        <f>IFERROR(VLOOKUP($A6831,'[2]FINAL (2)'!$A$1:$F$7700,5,FALSE),0)</f>
        <v>0</v>
      </c>
      <c r="N6831" s="12">
        <f>IFERROR(VLOOKUP($A6831,[3]Sheet3!$A$1:$C$4542,3,FALSE),0)</f>
        <v>0</v>
      </c>
      <c r="O6831" s="10">
        <f t="shared" si="107"/>
        <v>2171173.44</v>
      </c>
      <c r="P6831" s="10">
        <f>O6831-J6831</f>
        <v>-148086.7200000002</v>
      </c>
    </row>
    <row r="6832" spans="1:16" x14ac:dyDescent="0.25">
      <c r="A6832" s="3">
        <v>19788822</v>
      </c>
      <c r="B6832" s="3" t="s">
        <v>8737</v>
      </c>
      <c r="C6832" s="4">
        <v>101168</v>
      </c>
      <c r="D6832" s="3" t="s">
        <v>3983</v>
      </c>
      <c r="E6832" s="3" t="s">
        <v>3</v>
      </c>
      <c r="F6832" s="4" t="s">
        <v>12</v>
      </c>
      <c r="G6832" s="3"/>
      <c r="H6832" s="3"/>
      <c r="I6832" s="3"/>
      <c r="J6832" s="8">
        <v>0</v>
      </c>
      <c r="K6832" s="12">
        <f>IFERROR(VLOOKUP($A6832,[1]Piv!$B:$C,2,FALSE),0)</f>
        <v>0</v>
      </c>
      <c r="L6832" s="12">
        <f>IFERROR(VLOOKUP($A6832,'[2]FINAL (2)'!$A$1:$F$7700,3,FALSE),0)</f>
        <v>0</v>
      </c>
      <c r="M6832" s="12">
        <f>IFERROR(VLOOKUP($A6832,'[2]FINAL (2)'!$A$1:$F$7700,5,FALSE),0)</f>
        <v>0</v>
      </c>
      <c r="N6832" s="12">
        <f>IFERROR(VLOOKUP($A6832,[3]Sheet3!$A$1:$C$4542,3,FALSE),0)</f>
        <v>0</v>
      </c>
      <c r="O6832" s="10">
        <f t="shared" si="107"/>
        <v>0</v>
      </c>
      <c r="P6832"/>
    </row>
    <row r="6833" spans="1:16" x14ac:dyDescent="0.25">
      <c r="A6833" s="3">
        <v>11026077</v>
      </c>
      <c r="B6833" s="3" t="s">
        <v>8738</v>
      </c>
      <c r="C6833" s="4">
        <v>101169</v>
      </c>
      <c r="D6833" s="3" t="s">
        <v>3912</v>
      </c>
      <c r="E6833" s="3" t="s">
        <v>3</v>
      </c>
      <c r="F6833" s="4" t="s">
        <v>4</v>
      </c>
      <c r="G6833" s="3">
        <v>130810</v>
      </c>
      <c r="H6833" s="3" t="s">
        <v>3203</v>
      </c>
      <c r="I6833" s="3" t="s">
        <v>3999</v>
      </c>
      <c r="J6833" s="8">
        <v>230000</v>
      </c>
      <c r="K6833" s="12">
        <f>IFERROR(VLOOKUP($A6833,[1]Piv!$B:$C,2,FALSE),0)</f>
        <v>0</v>
      </c>
      <c r="L6833" s="12">
        <f>IFERROR(VLOOKUP($A6833,'[2]FINAL (2)'!$A$1:$F$7700,3,FALSE),0)</f>
        <v>0</v>
      </c>
      <c r="M6833" s="12">
        <f>IFERROR(VLOOKUP($A6833,'[2]FINAL (2)'!$A$1:$F$7700,5,FALSE),0)</f>
        <v>4036837.16</v>
      </c>
      <c r="N6833" s="12">
        <f>IFERROR(VLOOKUP($A6833,[3]Sheet3!$A$1:$C$4542,3,FALSE),0)</f>
        <v>230000</v>
      </c>
      <c r="O6833" s="10">
        <f t="shared" si="107"/>
        <v>4266837.16</v>
      </c>
      <c r="P6833" s="10">
        <f>O6833-J6833</f>
        <v>4036837.16</v>
      </c>
    </row>
    <row r="6834" spans="1:16" x14ac:dyDescent="0.25">
      <c r="A6834" s="3">
        <v>17371121</v>
      </c>
      <c r="B6834" s="3" t="s">
        <v>2301</v>
      </c>
      <c r="C6834" s="4">
        <v>101169</v>
      </c>
      <c r="D6834" s="3" t="s">
        <v>3912</v>
      </c>
      <c r="E6834" s="3" t="s">
        <v>3</v>
      </c>
      <c r="F6834" s="4" t="s">
        <v>4</v>
      </c>
      <c r="G6834" s="3">
        <v>131072</v>
      </c>
      <c r="H6834" s="3" t="s">
        <v>3245</v>
      </c>
      <c r="I6834" s="3" t="s">
        <v>3999</v>
      </c>
      <c r="J6834" s="8">
        <v>300000</v>
      </c>
      <c r="K6834" s="12">
        <f>IFERROR(VLOOKUP($A6834,[1]Piv!$B:$C,2,FALSE),0)</f>
        <v>0</v>
      </c>
      <c r="L6834" s="12">
        <f>IFERROR(VLOOKUP($A6834,'[2]FINAL (2)'!$A$1:$F$7700,3,FALSE),0)</f>
        <v>0</v>
      </c>
      <c r="M6834" s="12">
        <f>IFERROR(VLOOKUP($A6834,'[2]FINAL (2)'!$A$1:$F$7700,5,FALSE),0)</f>
        <v>0</v>
      </c>
      <c r="N6834" s="12">
        <f>IFERROR(VLOOKUP($A6834,[3]Sheet3!$A$1:$C$4542,3,FALSE),0)</f>
        <v>300000</v>
      </c>
      <c r="O6834" s="10">
        <f t="shared" si="107"/>
        <v>300000</v>
      </c>
      <c r="P6834" s="10">
        <f>O6834-J6834</f>
        <v>0</v>
      </c>
    </row>
    <row r="6835" spans="1:16" x14ac:dyDescent="0.25">
      <c r="A6835" s="3">
        <v>2004198</v>
      </c>
      <c r="B6835" s="3" t="s">
        <v>8739</v>
      </c>
      <c r="C6835" s="4">
        <v>101170</v>
      </c>
      <c r="D6835" s="3" t="s">
        <v>3913</v>
      </c>
      <c r="E6835" s="3" t="s">
        <v>3</v>
      </c>
      <c r="F6835" s="4" t="s">
        <v>4</v>
      </c>
      <c r="G6835" s="3">
        <v>135991</v>
      </c>
      <c r="H6835" s="3" t="s">
        <v>3273</v>
      </c>
      <c r="I6835" s="3" t="s">
        <v>3999</v>
      </c>
      <c r="J6835" s="8">
        <v>8000000</v>
      </c>
      <c r="K6835" s="12">
        <f>IFERROR(VLOOKUP($A6835,[1]Piv!$B:$C,2,FALSE),0)</f>
        <v>0</v>
      </c>
      <c r="L6835" s="12">
        <f>IFERROR(VLOOKUP($A6835,'[2]FINAL (2)'!$A$1:$F$7700,3,FALSE),0)</f>
        <v>0</v>
      </c>
      <c r="M6835" s="12">
        <f>IFERROR(VLOOKUP($A6835,'[2]FINAL (2)'!$A$1:$F$7700,5,FALSE),0)</f>
        <v>4006762.19</v>
      </c>
      <c r="N6835" s="12">
        <f>IFERROR(VLOOKUP($A6835,[3]Sheet3!$A$1:$C$4542,3,FALSE),0)</f>
        <v>8000000</v>
      </c>
      <c r="O6835" s="10">
        <f t="shared" si="107"/>
        <v>12006762.189999999</v>
      </c>
      <c r="P6835" s="10">
        <f>O6835-J6835</f>
        <v>4006762.1899999995</v>
      </c>
    </row>
    <row r="6836" spans="1:16" x14ac:dyDescent="0.25">
      <c r="A6836" s="3">
        <v>4215671</v>
      </c>
      <c r="B6836" s="3" t="s">
        <v>611</v>
      </c>
      <c r="C6836" s="4">
        <v>101170</v>
      </c>
      <c r="D6836" s="3" t="s">
        <v>3913</v>
      </c>
      <c r="E6836" s="3" t="s">
        <v>3</v>
      </c>
      <c r="F6836" s="4" t="s">
        <v>4</v>
      </c>
      <c r="G6836" s="3">
        <v>135991</v>
      </c>
      <c r="H6836" s="3" t="s">
        <v>3273</v>
      </c>
      <c r="I6836" s="3" t="s">
        <v>3999</v>
      </c>
      <c r="J6836" s="8">
        <v>7082334.6299999999</v>
      </c>
      <c r="K6836" s="12">
        <f>IFERROR(VLOOKUP($A6836,[1]Piv!$B:$C,2,FALSE),0)</f>
        <v>3570000</v>
      </c>
      <c r="L6836" s="12">
        <f>IFERROR(VLOOKUP($A6836,'[2]FINAL (2)'!$A$1:$F$7700,3,FALSE),0)</f>
        <v>3008223.1</v>
      </c>
      <c r="M6836" s="12">
        <f>IFERROR(VLOOKUP($A6836,'[2]FINAL (2)'!$A$1:$F$7700,5,FALSE),0)</f>
        <v>0</v>
      </c>
      <c r="N6836" s="12">
        <f>IFERROR(VLOOKUP($A6836,[3]Sheet3!$A$1:$C$4542,3,FALSE),0)</f>
        <v>500000</v>
      </c>
      <c r="O6836" s="10">
        <f t="shared" si="107"/>
        <v>7078223.0999999996</v>
      </c>
      <c r="P6836" s="10">
        <f>O6836-J6836</f>
        <v>-4111.5300000002608</v>
      </c>
    </row>
    <row r="6837" spans="1:16" x14ac:dyDescent="0.25">
      <c r="A6837" s="3">
        <v>21145538</v>
      </c>
      <c r="B6837" s="3" t="s">
        <v>2295</v>
      </c>
      <c r="C6837" s="4">
        <v>101171</v>
      </c>
      <c r="D6837" s="3" t="s">
        <v>3607</v>
      </c>
      <c r="E6837" s="3" t="s">
        <v>3</v>
      </c>
      <c r="F6837" s="4" t="s">
        <v>4</v>
      </c>
      <c r="G6837" s="3">
        <v>131072</v>
      </c>
      <c r="H6837" s="3" t="s">
        <v>3245</v>
      </c>
      <c r="I6837" s="3" t="s">
        <v>3999</v>
      </c>
      <c r="J6837" s="8">
        <v>4522800</v>
      </c>
      <c r="K6837" s="12">
        <f>IFERROR(VLOOKUP($A6837,[1]Piv!$B:$C,2,FALSE),0)</f>
        <v>3888506.67</v>
      </c>
      <c r="L6837" s="12">
        <f>IFERROR(VLOOKUP($A6837,'[2]FINAL (2)'!$A$1:$F$7700,3,FALSE),0)</f>
        <v>0</v>
      </c>
      <c r="M6837" s="12">
        <f>IFERROR(VLOOKUP($A6837,'[2]FINAL (2)'!$A$1:$F$7700,5,FALSE),0)</f>
        <v>0</v>
      </c>
      <c r="N6837" s="12">
        <f>IFERROR(VLOOKUP($A6837,[3]Sheet3!$A$1:$C$4542,3,FALSE),0)</f>
        <v>0</v>
      </c>
      <c r="O6837" s="10">
        <f t="shared" si="107"/>
        <v>3888506.67</v>
      </c>
      <c r="P6837" s="10">
        <f>O6837-J6837</f>
        <v>-634293.33000000007</v>
      </c>
    </row>
    <row r="6838" spans="1:16" x14ac:dyDescent="0.25">
      <c r="A6838" s="3">
        <v>23857795</v>
      </c>
      <c r="B6838" s="3" t="s">
        <v>8740</v>
      </c>
      <c r="C6838" s="4">
        <v>101171</v>
      </c>
      <c r="D6838" s="3" t="s">
        <v>3607</v>
      </c>
      <c r="E6838" s="3" t="s">
        <v>3</v>
      </c>
      <c r="F6838" s="4" t="s">
        <v>4</v>
      </c>
      <c r="G6838" s="3">
        <v>125977</v>
      </c>
      <c r="H6838" s="3" t="s">
        <v>3280</v>
      </c>
      <c r="I6838" s="3" t="s">
        <v>3999</v>
      </c>
      <c r="J6838" s="8">
        <v>1000000</v>
      </c>
      <c r="K6838" s="12">
        <f>IFERROR(VLOOKUP($A6838,[1]Piv!$B:$C,2,FALSE),0)</f>
        <v>1015404.29</v>
      </c>
      <c r="L6838" s="12">
        <f>IFERROR(VLOOKUP($A6838,'[2]FINAL (2)'!$A$1:$F$7700,3,FALSE),0)</f>
        <v>0</v>
      </c>
      <c r="M6838" s="12">
        <f>IFERROR(VLOOKUP($A6838,'[2]FINAL (2)'!$A$1:$F$7700,5,FALSE),0)</f>
        <v>1500000</v>
      </c>
      <c r="N6838" s="12">
        <f>IFERROR(VLOOKUP($A6838,[3]Sheet3!$A$1:$C$4542,3,FALSE),0)</f>
        <v>0</v>
      </c>
      <c r="O6838" s="10">
        <f t="shared" si="107"/>
        <v>2515404.29</v>
      </c>
      <c r="P6838" s="10">
        <f>O6838-J6838</f>
        <v>1515404.29</v>
      </c>
    </row>
    <row r="6839" spans="1:16" x14ac:dyDescent="0.25">
      <c r="A6839" s="3">
        <v>20454059</v>
      </c>
      <c r="B6839" s="3" t="s">
        <v>8741</v>
      </c>
      <c r="C6839" s="4">
        <v>101909</v>
      </c>
      <c r="D6839" s="3" t="s">
        <v>4772</v>
      </c>
      <c r="E6839" s="3" t="s">
        <v>3</v>
      </c>
      <c r="F6839" s="4" t="s">
        <v>4</v>
      </c>
      <c r="G6839" s="3">
        <v>135991</v>
      </c>
      <c r="H6839" s="3" t="s">
        <v>3273</v>
      </c>
      <c r="I6839" s="3" t="s">
        <v>3999</v>
      </c>
      <c r="J6839" s="8">
        <v>18914176</v>
      </c>
      <c r="K6839" s="12">
        <f>IFERROR(VLOOKUP($A6839,[1]Piv!$B:$C,2,FALSE),0)</f>
        <v>17816757.68</v>
      </c>
      <c r="L6839" s="12">
        <f>IFERROR(VLOOKUP($A6839,'[2]FINAL (2)'!$A$1:$F$7700,3,FALSE),0)</f>
        <v>0</v>
      </c>
      <c r="M6839" s="12">
        <f>IFERROR(VLOOKUP($A6839,'[2]FINAL (2)'!$A$1:$F$7700,5,FALSE),0)</f>
        <v>0</v>
      </c>
      <c r="N6839" s="12">
        <f>IFERROR(VLOOKUP($A6839,[3]Sheet3!$A$1:$C$4542,3,FALSE),0)</f>
        <v>0</v>
      </c>
      <c r="O6839" s="10">
        <f t="shared" si="107"/>
        <v>17816757.68</v>
      </c>
      <c r="P6839" s="10">
        <f>O6839-J6839</f>
        <v>-1097418.3200000003</v>
      </c>
    </row>
    <row r="6840" spans="1:16" x14ac:dyDescent="0.25">
      <c r="A6840" s="3">
        <v>22105436</v>
      </c>
      <c r="B6840" s="3" t="s">
        <v>8742</v>
      </c>
      <c r="C6840" s="4">
        <v>101909</v>
      </c>
      <c r="D6840" s="3" t="s">
        <v>4772</v>
      </c>
      <c r="E6840" s="3" t="s">
        <v>3</v>
      </c>
      <c r="F6840" s="4" t="s">
        <v>12</v>
      </c>
      <c r="G6840" s="3"/>
      <c r="H6840" s="3"/>
      <c r="I6840" s="3"/>
      <c r="J6840" s="8">
        <v>0</v>
      </c>
      <c r="K6840" s="12">
        <f>IFERROR(VLOOKUP($A6840,[1]Piv!$B:$C,2,FALSE),0)</f>
        <v>0</v>
      </c>
      <c r="L6840" s="12">
        <f>IFERROR(VLOOKUP($A6840,'[2]FINAL (2)'!$A$1:$F$7700,3,FALSE),0)</f>
        <v>0</v>
      </c>
      <c r="M6840" s="12">
        <f>IFERROR(VLOOKUP($A6840,'[2]FINAL (2)'!$A$1:$F$7700,5,FALSE),0)</f>
        <v>0</v>
      </c>
      <c r="N6840" s="12">
        <f>IFERROR(VLOOKUP($A6840,[3]Sheet3!$A$1:$C$4542,3,FALSE),0)</f>
        <v>0</v>
      </c>
      <c r="O6840" s="10">
        <f t="shared" si="107"/>
        <v>0</v>
      </c>
      <c r="P6840"/>
    </row>
    <row r="6841" spans="1:16" x14ac:dyDescent="0.25">
      <c r="A6841" s="3">
        <v>15280835</v>
      </c>
      <c r="B6841" s="3" t="s">
        <v>8743</v>
      </c>
      <c r="C6841" s="4">
        <v>101909</v>
      </c>
      <c r="D6841" s="3" t="s">
        <v>4772</v>
      </c>
      <c r="E6841" s="3" t="s">
        <v>3</v>
      </c>
      <c r="F6841" s="4" t="s">
        <v>12</v>
      </c>
      <c r="G6841" s="3"/>
      <c r="H6841" s="3"/>
      <c r="I6841" s="3"/>
      <c r="J6841" s="8">
        <v>0</v>
      </c>
      <c r="K6841" s="12">
        <f>IFERROR(VLOOKUP($A6841,[1]Piv!$B:$C,2,FALSE),0)</f>
        <v>0</v>
      </c>
      <c r="L6841" s="12">
        <f>IFERROR(VLOOKUP($A6841,'[2]FINAL (2)'!$A$1:$F$7700,3,FALSE),0)</f>
        <v>0</v>
      </c>
      <c r="M6841" s="12">
        <f>IFERROR(VLOOKUP($A6841,'[2]FINAL (2)'!$A$1:$F$7700,5,FALSE),0)</f>
        <v>0</v>
      </c>
      <c r="N6841" s="12">
        <f>IFERROR(VLOOKUP($A6841,[3]Sheet3!$A$1:$C$4542,3,FALSE),0)</f>
        <v>0</v>
      </c>
      <c r="O6841" s="10">
        <f t="shared" si="107"/>
        <v>0</v>
      </c>
      <c r="P6841"/>
    </row>
    <row r="6842" spans="1:16" x14ac:dyDescent="0.25">
      <c r="A6842" s="3">
        <v>7110555</v>
      </c>
      <c r="B6842" s="3" t="s">
        <v>8744</v>
      </c>
      <c r="C6842" s="4">
        <v>101910</v>
      </c>
      <c r="D6842" s="3" t="s">
        <v>4773</v>
      </c>
      <c r="E6842" s="3" t="s">
        <v>3</v>
      </c>
      <c r="F6842" s="4" t="s">
        <v>12</v>
      </c>
      <c r="G6842" s="3"/>
      <c r="H6842" s="3"/>
      <c r="I6842" s="3"/>
      <c r="J6842" s="8">
        <v>0</v>
      </c>
      <c r="K6842" s="12">
        <f>IFERROR(VLOOKUP($A6842,[1]Piv!$B:$C,2,FALSE),0)</f>
        <v>0</v>
      </c>
      <c r="L6842" s="12">
        <f>IFERROR(VLOOKUP($A6842,'[2]FINAL (2)'!$A$1:$F$7700,3,FALSE),0)</f>
        <v>0</v>
      </c>
      <c r="M6842" s="12">
        <f>IFERROR(VLOOKUP($A6842,'[2]FINAL (2)'!$A$1:$F$7700,5,FALSE),0)</f>
        <v>0</v>
      </c>
      <c r="N6842" s="12">
        <f>IFERROR(VLOOKUP($A6842,[3]Sheet3!$A$1:$C$4542,3,FALSE),0)</f>
        <v>0</v>
      </c>
      <c r="O6842" s="10">
        <f t="shared" si="107"/>
        <v>0</v>
      </c>
      <c r="P6842"/>
    </row>
    <row r="6843" spans="1:16" x14ac:dyDescent="0.25">
      <c r="A6843" s="3">
        <v>16983570</v>
      </c>
      <c r="B6843" s="3" t="s">
        <v>8745</v>
      </c>
      <c r="C6843" s="4">
        <v>101910</v>
      </c>
      <c r="D6843" s="3" t="s">
        <v>4773</v>
      </c>
      <c r="E6843" s="3" t="s">
        <v>3</v>
      </c>
      <c r="F6843" s="4" t="s">
        <v>12</v>
      </c>
      <c r="G6843" s="3"/>
      <c r="H6843" s="3"/>
      <c r="I6843" s="3"/>
      <c r="J6843" s="8">
        <v>0</v>
      </c>
      <c r="K6843" s="12">
        <f>IFERROR(VLOOKUP($A6843,[1]Piv!$B:$C,2,FALSE),0)</f>
        <v>0</v>
      </c>
      <c r="L6843" s="12">
        <f>IFERROR(VLOOKUP($A6843,'[2]FINAL (2)'!$A$1:$F$7700,3,FALSE),0)</f>
        <v>0</v>
      </c>
      <c r="M6843" s="12">
        <f>IFERROR(VLOOKUP($A6843,'[2]FINAL (2)'!$A$1:$F$7700,5,FALSE),0)</f>
        <v>0</v>
      </c>
      <c r="N6843" s="12">
        <f>IFERROR(VLOOKUP($A6843,[3]Sheet3!$A$1:$C$4542,3,FALSE),0)</f>
        <v>0</v>
      </c>
      <c r="O6843" s="10">
        <f t="shared" si="107"/>
        <v>0</v>
      </c>
      <c r="P6843"/>
    </row>
    <row r="6844" spans="1:16" x14ac:dyDescent="0.25">
      <c r="A6844" s="3">
        <v>19127666</v>
      </c>
      <c r="B6844" s="3" t="s">
        <v>543</v>
      </c>
      <c r="C6844" s="4">
        <v>101910</v>
      </c>
      <c r="D6844" s="3" t="s">
        <v>4773</v>
      </c>
      <c r="E6844" s="3" t="s">
        <v>3</v>
      </c>
      <c r="F6844" s="4" t="s">
        <v>4</v>
      </c>
      <c r="G6844" s="3">
        <v>27596</v>
      </c>
      <c r="H6844" s="3" t="s">
        <v>3195</v>
      </c>
      <c r="I6844" s="3" t="s">
        <v>3999</v>
      </c>
      <c r="J6844" s="8">
        <v>7240000</v>
      </c>
      <c r="K6844" s="12">
        <f>IFERROR(VLOOKUP($A6844,[1]Piv!$B:$C,2,FALSE),0)</f>
        <v>3269177.79</v>
      </c>
      <c r="L6844" s="12">
        <f>IFERROR(VLOOKUP($A6844,'[2]FINAL (2)'!$A$1:$F$7700,3,FALSE),0)</f>
        <v>0</v>
      </c>
      <c r="M6844" s="12">
        <f>IFERROR(VLOOKUP($A6844,'[2]FINAL (2)'!$A$1:$F$7700,5,FALSE),0)</f>
        <v>0</v>
      </c>
      <c r="N6844" s="12">
        <f>IFERROR(VLOOKUP($A6844,[3]Sheet3!$A$1:$C$4542,3,FALSE),0)</f>
        <v>0</v>
      </c>
      <c r="O6844" s="10">
        <f t="shared" si="107"/>
        <v>3269177.79</v>
      </c>
      <c r="P6844" s="10">
        <f>O6844-J6844</f>
        <v>-3970822.21</v>
      </c>
    </row>
    <row r="6845" spans="1:16" x14ac:dyDescent="0.25">
      <c r="A6845" s="3">
        <v>19584286</v>
      </c>
      <c r="B6845" s="3" t="s">
        <v>1036</v>
      </c>
      <c r="C6845" s="4">
        <v>101910</v>
      </c>
      <c r="D6845" s="3" t="s">
        <v>4773</v>
      </c>
      <c r="E6845" s="3" t="s">
        <v>3</v>
      </c>
      <c r="F6845" s="4" t="s">
        <v>4</v>
      </c>
      <c r="G6845" s="3">
        <v>122984</v>
      </c>
      <c r="H6845" s="3" t="s">
        <v>3226</v>
      </c>
      <c r="I6845" s="3" t="s">
        <v>3999</v>
      </c>
      <c r="J6845" s="8">
        <v>441695.67</v>
      </c>
      <c r="K6845" s="12">
        <f>IFERROR(VLOOKUP($A6845,[1]Piv!$B:$C,2,FALSE),0)</f>
        <v>0</v>
      </c>
      <c r="L6845" s="12">
        <f>IFERROR(VLOOKUP($A6845,'[2]FINAL (2)'!$A$1:$F$7700,3,FALSE),0)</f>
        <v>439463.78</v>
      </c>
      <c r="M6845" s="12">
        <f>IFERROR(VLOOKUP($A6845,'[2]FINAL (2)'!$A$1:$F$7700,5,FALSE),0)</f>
        <v>0</v>
      </c>
      <c r="N6845" s="12">
        <f>IFERROR(VLOOKUP($A6845,[3]Sheet3!$A$1:$C$4542,3,FALSE),0)</f>
        <v>0</v>
      </c>
      <c r="O6845" s="10">
        <f t="shared" si="107"/>
        <v>439463.78</v>
      </c>
      <c r="P6845" s="10">
        <f>O6845-J6845</f>
        <v>-2231.8899999999558</v>
      </c>
    </row>
    <row r="6846" spans="1:16" x14ac:dyDescent="0.25">
      <c r="A6846" s="3">
        <v>19952360</v>
      </c>
      <c r="B6846" s="3" t="s">
        <v>8746</v>
      </c>
      <c r="C6846" s="4">
        <v>101910</v>
      </c>
      <c r="D6846" s="3" t="s">
        <v>4773</v>
      </c>
      <c r="E6846" s="3" t="s">
        <v>3</v>
      </c>
      <c r="F6846" s="4" t="s">
        <v>12</v>
      </c>
      <c r="G6846" s="3"/>
      <c r="H6846" s="3"/>
      <c r="I6846" s="3"/>
      <c r="J6846" s="8">
        <v>0</v>
      </c>
      <c r="K6846" s="12">
        <f>IFERROR(VLOOKUP($A6846,[1]Piv!$B:$C,2,FALSE),0)</f>
        <v>0</v>
      </c>
      <c r="L6846" s="12">
        <f>IFERROR(VLOOKUP($A6846,'[2]FINAL (2)'!$A$1:$F$7700,3,FALSE),0)</f>
        <v>0</v>
      </c>
      <c r="M6846" s="12">
        <f>IFERROR(VLOOKUP($A6846,'[2]FINAL (2)'!$A$1:$F$7700,5,FALSE),0)</f>
        <v>0</v>
      </c>
      <c r="N6846" s="12">
        <f>IFERROR(VLOOKUP($A6846,[3]Sheet3!$A$1:$C$4542,3,FALSE),0)</f>
        <v>0</v>
      </c>
      <c r="O6846" s="10">
        <f t="shared" si="107"/>
        <v>0</v>
      </c>
      <c r="P6846"/>
    </row>
    <row r="6847" spans="1:16" x14ac:dyDescent="0.25">
      <c r="A6847" s="3">
        <v>20845444</v>
      </c>
      <c r="B6847" s="3" t="s">
        <v>2635</v>
      </c>
      <c r="C6847" s="4">
        <v>101910</v>
      </c>
      <c r="D6847" s="3" t="s">
        <v>4773</v>
      </c>
      <c r="E6847" s="3" t="s">
        <v>3</v>
      </c>
      <c r="F6847" s="4" t="s">
        <v>4</v>
      </c>
      <c r="G6847" s="3">
        <v>122984</v>
      </c>
      <c r="H6847" s="3" t="s">
        <v>3226</v>
      </c>
      <c r="I6847" s="3" t="s">
        <v>3999</v>
      </c>
      <c r="J6847" s="8">
        <v>727390.31</v>
      </c>
      <c r="K6847" s="12">
        <f>IFERROR(VLOOKUP($A6847,[1]Piv!$B:$C,2,FALSE),0)</f>
        <v>0</v>
      </c>
      <c r="L6847" s="12">
        <f>IFERROR(VLOOKUP($A6847,'[2]FINAL (2)'!$A$1:$F$7700,3,FALSE),0)</f>
        <v>724926.89</v>
      </c>
      <c r="M6847" s="12">
        <f>IFERROR(VLOOKUP($A6847,'[2]FINAL (2)'!$A$1:$F$7700,5,FALSE),0)</f>
        <v>0</v>
      </c>
      <c r="N6847" s="12">
        <f>IFERROR(VLOOKUP($A6847,[3]Sheet3!$A$1:$C$4542,3,FALSE),0)</f>
        <v>0</v>
      </c>
      <c r="O6847" s="10">
        <f t="shared" si="107"/>
        <v>724926.89</v>
      </c>
      <c r="P6847" s="10">
        <f>O6847-J6847</f>
        <v>-2463.4200000000419</v>
      </c>
    </row>
    <row r="6848" spans="1:16" x14ac:dyDescent="0.25">
      <c r="A6848" s="3">
        <v>21507754</v>
      </c>
      <c r="B6848" s="3" t="s">
        <v>8747</v>
      </c>
      <c r="C6848" s="4">
        <v>101910</v>
      </c>
      <c r="D6848" s="3" t="s">
        <v>4773</v>
      </c>
      <c r="E6848" s="3" t="s">
        <v>3</v>
      </c>
      <c r="F6848" s="4" t="s">
        <v>12</v>
      </c>
      <c r="G6848" s="3"/>
      <c r="H6848" s="3"/>
      <c r="I6848" s="3"/>
      <c r="J6848" s="8">
        <v>0</v>
      </c>
      <c r="K6848" s="12">
        <f>IFERROR(VLOOKUP($A6848,[1]Piv!$B:$C,2,FALSE),0)</f>
        <v>0</v>
      </c>
      <c r="L6848" s="12">
        <f>IFERROR(VLOOKUP($A6848,'[2]FINAL (2)'!$A$1:$F$7700,3,FALSE),0)</f>
        <v>0</v>
      </c>
      <c r="M6848" s="12">
        <f>IFERROR(VLOOKUP($A6848,'[2]FINAL (2)'!$A$1:$F$7700,5,FALSE),0)</f>
        <v>0</v>
      </c>
      <c r="N6848" s="12">
        <f>IFERROR(VLOOKUP($A6848,[3]Sheet3!$A$1:$C$4542,3,FALSE),0)</f>
        <v>0</v>
      </c>
      <c r="O6848" s="10">
        <f t="shared" si="107"/>
        <v>0</v>
      </c>
      <c r="P6848"/>
    </row>
    <row r="6849" spans="1:16" x14ac:dyDescent="0.25">
      <c r="A6849" s="3">
        <v>13491756</v>
      </c>
      <c r="B6849" s="3" t="s">
        <v>8748</v>
      </c>
      <c r="C6849" s="4">
        <v>101910</v>
      </c>
      <c r="D6849" s="3" t="s">
        <v>4773</v>
      </c>
      <c r="E6849" s="3" t="s">
        <v>3</v>
      </c>
      <c r="F6849" s="4" t="s">
        <v>4</v>
      </c>
      <c r="G6849" s="3"/>
      <c r="H6849" s="3"/>
      <c r="I6849" s="3"/>
      <c r="J6849" s="8">
        <v>0</v>
      </c>
      <c r="K6849" s="12">
        <f>IFERROR(VLOOKUP($A6849,[1]Piv!$B:$C,2,FALSE),0)</f>
        <v>0</v>
      </c>
      <c r="L6849" s="12">
        <f>IFERROR(VLOOKUP($A6849,'[2]FINAL (2)'!$A$1:$F$7700,3,FALSE),0)</f>
        <v>0</v>
      </c>
      <c r="M6849" s="12">
        <f>IFERROR(VLOOKUP($A6849,'[2]FINAL (2)'!$A$1:$F$7700,5,FALSE),0)</f>
        <v>0</v>
      </c>
      <c r="N6849" s="12">
        <f>IFERROR(VLOOKUP($A6849,[3]Sheet3!$A$1:$C$4542,3,FALSE),0)</f>
        <v>0</v>
      </c>
      <c r="O6849" s="10">
        <f t="shared" si="107"/>
        <v>0</v>
      </c>
      <c r="P6849" s="10">
        <f>O6849-J6849</f>
        <v>0</v>
      </c>
    </row>
    <row r="6850" spans="1:16" x14ac:dyDescent="0.25">
      <c r="A6850" s="3">
        <v>16889735</v>
      </c>
      <c r="B6850" s="3" t="s">
        <v>1486</v>
      </c>
      <c r="C6850" s="4">
        <v>101910</v>
      </c>
      <c r="D6850" s="3" t="s">
        <v>4773</v>
      </c>
      <c r="E6850" s="3" t="s">
        <v>3</v>
      </c>
      <c r="F6850" s="4" t="s">
        <v>4</v>
      </c>
      <c r="G6850" s="3">
        <v>122984</v>
      </c>
      <c r="H6850" s="3" t="s">
        <v>3226</v>
      </c>
      <c r="I6850" s="3" t="s">
        <v>3999</v>
      </c>
      <c r="J6850" s="8">
        <v>1000000</v>
      </c>
      <c r="K6850" s="12">
        <f>IFERROR(VLOOKUP($A6850,[1]Piv!$B:$C,2,FALSE),0)</f>
        <v>773606.7</v>
      </c>
      <c r="L6850" s="12">
        <f>IFERROR(VLOOKUP($A6850,'[2]FINAL (2)'!$A$1:$F$7700,3,FALSE),0)</f>
        <v>0</v>
      </c>
      <c r="M6850" s="12">
        <f>IFERROR(VLOOKUP($A6850,'[2]FINAL (2)'!$A$1:$F$7700,5,FALSE),0)</f>
        <v>0</v>
      </c>
      <c r="N6850" s="12">
        <f>IFERROR(VLOOKUP($A6850,[3]Sheet3!$A$1:$C$4542,3,FALSE),0)</f>
        <v>0</v>
      </c>
      <c r="O6850" s="10">
        <f t="shared" si="107"/>
        <v>773606.7</v>
      </c>
      <c r="P6850" s="10">
        <f>O6850-J6850</f>
        <v>-226393.30000000005</v>
      </c>
    </row>
    <row r="6851" spans="1:16" x14ac:dyDescent="0.25">
      <c r="A6851" s="3">
        <v>23152670</v>
      </c>
      <c r="B6851" s="3" t="s">
        <v>3116</v>
      </c>
      <c r="C6851" s="4">
        <v>101910</v>
      </c>
      <c r="D6851" s="3" t="s">
        <v>4773</v>
      </c>
      <c r="E6851" s="3" t="s">
        <v>3</v>
      </c>
      <c r="F6851" s="4" t="s">
        <v>4</v>
      </c>
      <c r="G6851" s="3">
        <v>122984</v>
      </c>
      <c r="H6851" s="3" t="s">
        <v>3226</v>
      </c>
      <c r="I6851" s="3" t="s">
        <v>3999</v>
      </c>
      <c r="J6851" s="8">
        <v>6078741.71</v>
      </c>
      <c r="K6851" s="12">
        <f>IFERROR(VLOOKUP($A6851,[1]Piv!$B:$C,2,FALSE),0)</f>
        <v>0</v>
      </c>
      <c r="L6851" s="12">
        <f>IFERROR(VLOOKUP($A6851,'[2]FINAL (2)'!$A$1:$F$7700,3,FALSE),0)</f>
        <v>5802494.4900000002</v>
      </c>
      <c r="M6851" s="12">
        <f>IFERROR(VLOOKUP($A6851,'[2]FINAL (2)'!$A$1:$F$7700,5,FALSE),0)</f>
        <v>0</v>
      </c>
      <c r="N6851" s="12">
        <f>IFERROR(VLOOKUP($A6851,[3]Sheet3!$A$1:$C$4542,3,FALSE),0)</f>
        <v>0</v>
      </c>
      <c r="O6851" s="10">
        <f t="shared" ref="O6851:O6914" si="108">IFERROR(SUM(K6851,L6851,M6851,N6851),0)</f>
        <v>5802494.4900000002</v>
      </c>
      <c r="P6851" s="10">
        <f>O6851-J6851</f>
        <v>-276247.21999999974</v>
      </c>
    </row>
    <row r="6852" spans="1:16" x14ac:dyDescent="0.25">
      <c r="A6852" s="3">
        <v>24787401</v>
      </c>
      <c r="B6852" s="3" t="s">
        <v>8749</v>
      </c>
      <c r="C6852" s="4">
        <v>101910</v>
      </c>
      <c r="D6852" s="3" t="s">
        <v>4773</v>
      </c>
      <c r="E6852" s="3" t="s">
        <v>3</v>
      </c>
      <c r="F6852" s="4" t="s">
        <v>4</v>
      </c>
      <c r="G6852" s="3">
        <v>122984</v>
      </c>
      <c r="H6852" s="3" t="s">
        <v>3226</v>
      </c>
      <c r="I6852" s="3" t="s">
        <v>3999</v>
      </c>
      <c r="J6852" s="8">
        <v>3125000</v>
      </c>
      <c r="K6852" s="12">
        <f>IFERROR(VLOOKUP($A6852,[1]Piv!$B:$C,2,FALSE),0)</f>
        <v>3133544.9799999995</v>
      </c>
      <c r="L6852" s="12">
        <f>IFERROR(VLOOKUP($A6852,'[2]FINAL (2)'!$A$1:$F$7700,3,FALSE),0)</f>
        <v>1500000</v>
      </c>
      <c r="M6852" s="12">
        <f>IFERROR(VLOOKUP($A6852,'[2]FINAL (2)'!$A$1:$F$7700,5,FALSE),0)</f>
        <v>0</v>
      </c>
      <c r="N6852" s="12">
        <f>IFERROR(VLOOKUP($A6852,[3]Sheet3!$A$1:$C$4542,3,FALSE),0)</f>
        <v>0</v>
      </c>
      <c r="O6852" s="10">
        <f t="shared" si="108"/>
        <v>4633544.9799999995</v>
      </c>
      <c r="P6852" s="10">
        <f>O6852-J6852</f>
        <v>1508544.9799999995</v>
      </c>
    </row>
    <row r="6853" spans="1:16" x14ac:dyDescent="0.25">
      <c r="A6853" s="3">
        <v>26593526</v>
      </c>
      <c r="B6853" s="3" t="s">
        <v>8750</v>
      </c>
      <c r="C6853" s="4">
        <v>101910</v>
      </c>
      <c r="D6853" s="3" t="s">
        <v>4773</v>
      </c>
      <c r="E6853" s="3" t="s">
        <v>3</v>
      </c>
      <c r="F6853" s="4" t="s">
        <v>4</v>
      </c>
      <c r="G6853" s="3">
        <v>122984</v>
      </c>
      <c r="H6853" s="3" t="s">
        <v>3226</v>
      </c>
      <c r="I6853" s="3" t="s">
        <v>3999</v>
      </c>
      <c r="J6853" s="8">
        <v>1092000</v>
      </c>
      <c r="K6853" s="12">
        <f>IFERROR(VLOOKUP($A6853,[1]Piv!$B:$C,2,FALSE),0)</f>
        <v>1027142.88</v>
      </c>
      <c r="L6853" s="12">
        <f>IFERROR(VLOOKUP($A6853,'[2]FINAL (2)'!$A$1:$F$7700,3,FALSE),0)</f>
        <v>0</v>
      </c>
      <c r="M6853" s="12">
        <f>IFERROR(VLOOKUP($A6853,'[2]FINAL (2)'!$A$1:$F$7700,5,FALSE),0)</f>
        <v>0</v>
      </c>
      <c r="N6853" s="12">
        <f>IFERROR(VLOOKUP($A6853,[3]Sheet3!$A$1:$C$4542,3,FALSE),0)</f>
        <v>0</v>
      </c>
      <c r="O6853" s="10">
        <f t="shared" si="108"/>
        <v>1027142.88</v>
      </c>
      <c r="P6853" s="10">
        <f>O6853-J6853</f>
        <v>-64857.119999999995</v>
      </c>
    </row>
    <row r="6854" spans="1:16" x14ac:dyDescent="0.25">
      <c r="A6854" s="3">
        <v>14115239</v>
      </c>
      <c r="B6854" s="3" t="s">
        <v>8751</v>
      </c>
      <c r="C6854" s="4">
        <v>101911</v>
      </c>
      <c r="D6854" s="3" t="s">
        <v>4774</v>
      </c>
      <c r="E6854" s="3" t="s">
        <v>3</v>
      </c>
      <c r="F6854" s="4" t="s">
        <v>4</v>
      </c>
      <c r="G6854" s="3">
        <v>132521</v>
      </c>
      <c r="H6854" s="3" t="s">
        <v>3243</v>
      </c>
      <c r="I6854" s="3" t="s">
        <v>3999</v>
      </c>
      <c r="J6854" s="8">
        <v>100000</v>
      </c>
      <c r="K6854" s="12">
        <f>IFERROR(VLOOKUP($A6854,[1]Piv!$B:$C,2,FALSE),0)</f>
        <v>0</v>
      </c>
      <c r="L6854" s="12">
        <f>IFERROR(VLOOKUP($A6854,'[2]FINAL (2)'!$A$1:$F$7700,3,FALSE),0)</f>
        <v>0</v>
      </c>
      <c r="M6854" s="12">
        <f>IFERROR(VLOOKUP($A6854,'[2]FINAL (2)'!$A$1:$F$7700,5,FALSE),0)</f>
        <v>0</v>
      </c>
      <c r="N6854" s="12">
        <f>IFERROR(VLOOKUP($A6854,[3]Sheet3!$A$1:$C$4542,3,FALSE),0)</f>
        <v>100000</v>
      </c>
      <c r="O6854" s="10">
        <f t="shared" si="108"/>
        <v>100000</v>
      </c>
      <c r="P6854" s="10">
        <f>O6854-J6854</f>
        <v>0</v>
      </c>
    </row>
    <row r="6855" spans="1:16" x14ac:dyDescent="0.25">
      <c r="A6855" s="3">
        <v>4266003</v>
      </c>
      <c r="B6855" s="3" t="s">
        <v>8752</v>
      </c>
      <c r="C6855" s="4">
        <v>101911</v>
      </c>
      <c r="D6855" s="3" t="s">
        <v>4774</v>
      </c>
      <c r="E6855" s="3" t="s">
        <v>3</v>
      </c>
      <c r="F6855" s="4" t="s">
        <v>12</v>
      </c>
      <c r="G6855" s="3"/>
      <c r="H6855" s="3"/>
      <c r="I6855" s="3"/>
      <c r="J6855" s="8">
        <v>0</v>
      </c>
      <c r="K6855" s="12">
        <f>IFERROR(VLOOKUP($A6855,[1]Piv!$B:$C,2,FALSE),0)</f>
        <v>0</v>
      </c>
      <c r="L6855" s="12">
        <f>IFERROR(VLOOKUP($A6855,'[2]FINAL (2)'!$A$1:$F$7700,3,FALSE),0)</f>
        <v>0</v>
      </c>
      <c r="M6855" s="12">
        <f>IFERROR(VLOOKUP($A6855,'[2]FINAL (2)'!$A$1:$F$7700,5,FALSE),0)</f>
        <v>0</v>
      </c>
      <c r="N6855" s="12">
        <f>IFERROR(VLOOKUP($A6855,[3]Sheet3!$A$1:$C$4542,3,FALSE),0)</f>
        <v>0</v>
      </c>
      <c r="O6855" s="10">
        <f t="shared" si="108"/>
        <v>0</v>
      </c>
      <c r="P6855"/>
    </row>
    <row r="6856" spans="1:16" x14ac:dyDescent="0.25">
      <c r="A6856" s="3">
        <v>15162073</v>
      </c>
      <c r="B6856" s="3" t="s">
        <v>8753</v>
      </c>
      <c r="C6856" s="4">
        <v>101912</v>
      </c>
      <c r="D6856" s="3" t="s">
        <v>4775</v>
      </c>
      <c r="E6856" s="3" t="s">
        <v>3</v>
      </c>
      <c r="F6856" s="4" t="s">
        <v>4</v>
      </c>
      <c r="G6856" s="3">
        <v>94601</v>
      </c>
      <c r="H6856" s="3" t="s">
        <v>3262</v>
      </c>
      <c r="I6856" s="3" t="s">
        <v>3999</v>
      </c>
      <c r="J6856" s="8">
        <v>3000000</v>
      </c>
      <c r="K6856" s="12">
        <f>IFERROR(VLOOKUP($A6856,[1]Piv!$B:$C,2,FALSE),0)</f>
        <v>0</v>
      </c>
      <c r="L6856" s="12">
        <f>IFERROR(VLOOKUP($A6856,'[2]FINAL (2)'!$A$1:$F$7700,3,FALSE),0)</f>
        <v>0</v>
      </c>
      <c r="M6856" s="12">
        <f>IFERROR(VLOOKUP($A6856,'[2]FINAL (2)'!$A$1:$F$7700,5,FALSE),0)</f>
        <v>0</v>
      </c>
      <c r="N6856" s="12">
        <f>IFERROR(VLOOKUP($A6856,[3]Sheet3!$A$1:$C$4542,3,FALSE),0)</f>
        <v>3000000</v>
      </c>
      <c r="O6856" s="10">
        <f t="shared" si="108"/>
        <v>3000000</v>
      </c>
      <c r="P6856" s="10">
        <f>O6856-J6856</f>
        <v>0</v>
      </c>
    </row>
    <row r="6857" spans="1:16" x14ac:dyDescent="0.25">
      <c r="A6857" s="3">
        <v>16643821</v>
      </c>
      <c r="B6857" s="3" t="s">
        <v>8754</v>
      </c>
      <c r="C6857" s="4">
        <v>101912</v>
      </c>
      <c r="D6857" s="3" t="s">
        <v>4775</v>
      </c>
      <c r="E6857" s="3" t="s">
        <v>3</v>
      </c>
      <c r="F6857" s="4" t="s">
        <v>12</v>
      </c>
      <c r="G6857" s="3"/>
      <c r="H6857" s="3"/>
      <c r="I6857" s="3"/>
      <c r="J6857" s="8">
        <v>0</v>
      </c>
      <c r="K6857" s="12">
        <f>IFERROR(VLOOKUP($A6857,[1]Piv!$B:$C,2,FALSE),0)</f>
        <v>0</v>
      </c>
      <c r="L6857" s="12">
        <f>IFERROR(VLOOKUP($A6857,'[2]FINAL (2)'!$A$1:$F$7700,3,FALSE),0)</f>
        <v>0</v>
      </c>
      <c r="M6857" s="12">
        <f>IFERROR(VLOOKUP($A6857,'[2]FINAL (2)'!$A$1:$F$7700,5,FALSE),0)</f>
        <v>0</v>
      </c>
      <c r="N6857" s="12">
        <f>IFERROR(VLOOKUP($A6857,[3]Sheet3!$A$1:$C$4542,3,FALSE),0)</f>
        <v>0</v>
      </c>
      <c r="O6857" s="10">
        <f t="shared" si="108"/>
        <v>0</v>
      </c>
      <c r="P6857"/>
    </row>
    <row r="6858" spans="1:16" x14ac:dyDescent="0.25">
      <c r="A6858" s="3">
        <v>4153883</v>
      </c>
      <c r="B6858" s="3" t="s">
        <v>8755</v>
      </c>
      <c r="C6858" s="4">
        <v>101913</v>
      </c>
      <c r="D6858" s="3" t="s">
        <v>4776</v>
      </c>
      <c r="E6858" s="3" t="s">
        <v>3</v>
      </c>
      <c r="F6858" s="4" t="s">
        <v>4</v>
      </c>
      <c r="G6858" s="3">
        <v>138612</v>
      </c>
      <c r="H6858" s="3" t="s">
        <v>3267</v>
      </c>
      <c r="I6858" s="3" t="s">
        <v>3999</v>
      </c>
      <c r="J6858" s="8">
        <v>7000000</v>
      </c>
      <c r="K6858" s="12">
        <f>IFERROR(VLOOKUP($A6858,[1]Piv!$B:$C,2,FALSE),0)</f>
        <v>0</v>
      </c>
      <c r="L6858" s="12">
        <f>IFERROR(VLOOKUP($A6858,'[2]FINAL (2)'!$A$1:$F$7700,3,FALSE),0)</f>
        <v>0</v>
      </c>
      <c r="M6858" s="12">
        <f>IFERROR(VLOOKUP($A6858,'[2]FINAL (2)'!$A$1:$F$7700,5,FALSE),0)</f>
        <v>500000</v>
      </c>
      <c r="N6858" s="12">
        <f>IFERROR(VLOOKUP($A6858,[3]Sheet3!$A$1:$C$4542,3,FALSE),0)</f>
        <v>7000000</v>
      </c>
      <c r="O6858" s="10">
        <f t="shared" si="108"/>
        <v>7500000</v>
      </c>
      <c r="P6858" s="10">
        <f>O6858-J6858</f>
        <v>500000</v>
      </c>
    </row>
    <row r="6859" spans="1:16" x14ac:dyDescent="0.25">
      <c r="A6859" s="3">
        <v>22357233</v>
      </c>
      <c r="B6859" s="3" t="s">
        <v>8756</v>
      </c>
      <c r="C6859" s="4">
        <v>101913</v>
      </c>
      <c r="D6859" s="3" t="s">
        <v>4776</v>
      </c>
      <c r="E6859" s="3" t="s">
        <v>3</v>
      </c>
      <c r="F6859" s="4" t="s">
        <v>4</v>
      </c>
      <c r="G6859" s="3">
        <v>127614</v>
      </c>
      <c r="H6859" s="3" t="s">
        <v>3297</v>
      </c>
      <c r="I6859" s="3" t="s">
        <v>4001</v>
      </c>
      <c r="J6859" s="8">
        <v>0</v>
      </c>
      <c r="K6859" s="12">
        <f>IFERROR(VLOOKUP($A6859,[1]Piv!$B:$C,2,FALSE),0)</f>
        <v>0</v>
      </c>
      <c r="L6859" s="12">
        <f>IFERROR(VLOOKUP($A6859,'[2]FINAL (2)'!$A$1:$F$7700,3,FALSE),0)</f>
        <v>0</v>
      </c>
      <c r="M6859" s="12">
        <f>IFERROR(VLOOKUP($A6859,'[2]FINAL (2)'!$A$1:$F$7700,5,FALSE),0)</f>
        <v>0</v>
      </c>
      <c r="N6859" s="12">
        <f>IFERROR(VLOOKUP($A6859,[3]Sheet3!$A$1:$C$4542,3,FALSE),0)</f>
        <v>7000000</v>
      </c>
      <c r="O6859" s="10">
        <f t="shared" si="108"/>
        <v>7000000</v>
      </c>
      <c r="P6859" s="10">
        <f>O6859-J6859</f>
        <v>7000000</v>
      </c>
    </row>
    <row r="6860" spans="1:16" x14ac:dyDescent="0.25">
      <c r="A6860" s="3">
        <v>22229125</v>
      </c>
      <c r="B6860" s="3" t="s">
        <v>8757</v>
      </c>
      <c r="C6860" s="4">
        <v>101914</v>
      </c>
      <c r="D6860" s="3" t="s">
        <v>4777</v>
      </c>
      <c r="E6860" s="3" t="s">
        <v>3</v>
      </c>
      <c r="F6860" s="4" t="s">
        <v>4</v>
      </c>
      <c r="G6860" s="3">
        <v>127614</v>
      </c>
      <c r="H6860" s="3" t="s">
        <v>3297</v>
      </c>
      <c r="I6860" s="3" t="s">
        <v>4001</v>
      </c>
      <c r="J6860" s="8">
        <v>1000000</v>
      </c>
      <c r="K6860" s="12">
        <f>IFERROR(VLOOKUP($A6860,[1]Piv!$B:$C,2,FALSE),0)</f>
        <v>1015213.03</v>
      </c>
      <c r="L6860" s="12">
        <f>IFERROR(VLOOKUP($A6860,'[2]FINAL (2)'!$A$1:$F$7700,3,FALSE),0)</f>
        <v>0</v>
      </c>
      <c r="M6860" s="12">
        <f>IFERROR(VLOOKUP($A6860,'[2]FINAL (2)'!$A$1:$F$7700,5,FALSE),0)</f>
        <v>0</v>
      </c>
      <c r="N6860" s="12">
        <f>IFERROR(VLOOKUP($A6860,[3]Sheet3!$A$1:$C$4542,3,FALSE),0)</f>
        <v>0</v>
      </c>
      <c r="O6860" s="10">
        <f t="shared" si="108"/>
        <v>1015213.03</v>
      </c>
      <c r="P6860" s="10">
        <f>O6860-J6860</f>
        <v>15213.030000000028</v>
      </c>
    </row>
    <row r="6861" spans="1:16" x14ac:dyDescent="0.25">
      <c r="A6861" s="3">
        <v>19779202</v>
      </c>
      <c r="B6861" s="3" t="s">
        <v>8758</v>
      </c>
      <c r="C6861" s="4">
        <v>101914</v>
      </c>
      <c r="D6861" s="3" t="s">
        <v>4777</v>
      </c>
      <c r="E6861" s="3" t="s">
        <v>3</v>
      </c>
      <c r="F6861" s="4" t="s">
        <v>4</v>
      </c>
      <c r="G6861" s="3">
        <v>127614</v>
      </c>
      <c r="H6861" s="3" t="s">
        <v>3297</v>
      </c>
      <c r="I6861" s="3" t="s">
        <v>4001</v>
      </c>
      <c r="J6861" s="8">
        <v>1000000</v>
      </c>
      <c r="K6861" s="12">
        <f>IFERROR(VLOOKUP($A6861,[1]Piv!$B:$C,2,FALSE),0)</f>
        <v>1019229.42</v>
      </c>
      <c r="L6861" s="12">
        <f>IFERROR(VLOOKUP($A6861,'[2]FINAL (2)'!$A$1:$F$7700,3,FALSE),0)</f>
        <v>0</v>
      </c>
      <c r="M6861" s="12">
        <f>IFERROR(VLOOKUP($A6861,'[2]FINAL (2)'!$A$1:$F$7700,5,FALSE),0)</f>
        <v>0</v>
      </c>
      <c r="N6861" s="12">
        <f>IFERROR(VLOOKUP($A6861,[3]Sheet3!$A$1:$C$4542,3,FALSE),0)</f>
        <v>0</v>
      </c>
      <c r="O6861" s="10">
        <f t="shared" si="108"/>
        <v>1019229.42</v>
      </c>
      <c r="P6861" s="10">
        <f>O6861-J6861</f>
        <v>19229.420000000042</v>
      </c>
    </row>
    <row r="6862" spans="1:16" x14ac:dyDescent="0.25">
      <c r="A6862" s="3">
        <v>12013421</v>
      </c>
      <c r="B6862" s="3" t="s">
        <v>8759</v>
      </c>
      <c r="C6862" s="4">
        <v>101915</v>
      </c>
      <c r="D6862" s="3" t="s">
        <v>4778</v>
      </c>
      <c r="E6862" s="3" t="s">
        <v>3</v>
      </c>
      <c r="F6862" s="4" t="s">
        <v>4</v>
      </c>
      <c r="G6862" s="3">
        <v>74278</v>
      </c>
      <c r="H6862" s="3" t="s">
        <v>3199</v>
      </c>
      <c r="I6862" s="3" t="s">
        <v>3999</v>
      </c>
      <c r="J6862" s="8">
        <v>1702743.75</v>
      </c>
      <c r="K6862" s="12">
        <f>IFERROR(VLOOKUP($A6862,[1]Piv!$B:$C,2,FALSE),0)</f>
        <v>0</v>
      </c>
      <c r="L6862" s="12">
        <f>IFERROR(VLOOKUP($A6862,'[2]FINAL (2)'!$A$1:$F$7700,3,FALSE),0)</f>
        <v>1301829.17</v>
      </c>
      <c r="M6862" s="12">
        <f>IFERROR(VLOOKUP($A6862,'[2]FINAL (2)'!$A$1:$F$7700,5,FALSE),0)</f>
        <v>0</v>
      </c>
      <c r="N6862" s="12">
        <f>IFERROR(VLOOKUP($A6862,[3]Sheet3!$A$1:$C$4542,3,FALSE),0)</f>
        <v>400000</v>
      </c>
      <c r="O6862" s="10">
        <f t="shared" si="108"/>
        <v>1701829.17</v>
      </c>
      <c r="P6862" s="10">
        <f>O6862-J6862</f>
        <v>-914.58000000007451</v>
      </c>
    </row>
    <row r="6863" spans="1:16" x14ac:dyDescent="0.25">
      <c r="A6863" s="3">
        <v>5412529</v>
      </c>
      <c r="B6863" s="3" t="s">
        <v>8760</v>
      </c>
      <c r="C6863" s="4">
        <v>101915</v>
      </c>
      <c r="D6863" s="3" t="s">
        <v>4778</v>
      </c>
      <c r="E6863" s="3" t="s">
        <v>3</v>
      </c>
      <c r="F6863" s="4" t="s">
        <v>4</v>
      </c>
      <c r="G6863" s="3">
        <v>74278</v>
      </c>
      <c r="H6863" s="3" t="s">
        <v>3199</v>
      </c>
      <c r="I6863" s="3" t="s">
        <v>3999</v>
      </c>
      <c r="J6863" s="8">
        <v>0</v>
      </c>
      <c r="K6863" s="12">
        <f>IFERROR(VLOOKUP($A6863,[1]Piv!$B:$C,2,FALSE),0)</f>
        <v>0</v>
      </c>
      <c r="L6863" s="12">
        <f>IFERROR(VLOOKUP($A6863,'[2]FINAL (2)'!$A$1:$F$7700,3,FALSE),0)</f>
        <v>0</v>
      </c>
      <c r="M6863" s="12">
        <f>IFERROR(VLOOKUP($A6863,'[2]FINAL (2)'!$A$1:$F$7700,5,FALSE),0)</f>
        <v>0</v>
      </c>
      <c r="N6863" s="12">
        <f>IFERROR(VLOOKUP($A6863,[3]Sheet3!$A$1:$C$4542,3,FALSE),0)</f>
        <v>150000</v>
      </c>
      <c r="O6863" s="10">
        <f t="shared" si="108"/>
        <v>150000</v>
      </c>
      <c r="P6863" s="10">
        <f>O6863-J6863</f>
        <v>150000</v>
      </c>
    </row>
    <row r="6864" spans="1:16" x14ac:dyDescent="0.25">
      <c r="A6864" s="3">
        <v>9671861</v>
      </c>
      <c r="B6864" s="3" t="s">
        <v>2824</v>
      </c>
      <c r="C6864" s="4">
        <v>101174</v>
      </c>
      <c r="D6864" s="3" t="s">
        <v>3914</v>
      </c>
      <c r="E6864" s="3" t="s">
        <v>3</v>
      </c>
      <c r="F6864" s="4" t="s">
        <v>4</v>
      </c>
      <c r="G6864" s="3"/>
      <c r="H6864" s="3"/>
      <c r="I6864" s="3" t="s">
        <v>4001</v>
      </c>
      <c r="J6864" s="8">
        <v>0</v>
      </c>
      <c r="K6864" s="12">
        <f>IFERROR(VLOOKUP($A6864,[1]Piv!$B:$C,2,FALSE),0)</f>
        <v>0</v>
      </c>
      <c r="L6864" s="12">
        <f>IFERROR(VLOOKUP($A6864,'[2]FINAL (2)'!$A$1:$F$7700,3,FALSE),0)</f>
        <v>0</v>
      </c>
      <c r="M6864" s="12">
        <f>IFERROR(VLOOKUP($A6864,'[2]FINAL (2)'!$A$1:$F$7700,5,FALSE),0)</f>
        <v>0</v>
      </c>
      <c r="N6864" s="12">
        <f>IFERROR(VLOOKUP($A6864,[3]Sheet3!$A$1:$C$4542,3,FALSE),0)</f>
        <v>0</v>
      </c>
      <c r="O6864" s="10">
        <f t="shared" si="108"/>
        <v>0</v>
      </c>
      <c r="P6864" s="10">
        <f>O6864-J6864</f>
        <v>0</v>
      </c>
    </row>
    <row r="6865" spans="1:16" x14ac:dyDescent="0.25">
      <c r="A6865" s="3">
        <v>9800557</v>
      </c>
      <c r="B6865" s="3" t="s">
        <v>2194</v>
      </c>
      <c r="C6865" s="4">
        <v>101174</v>
      </c>
      <c r="D6865" s="3" t="s">
        <v>3914</v>
      </c>
      <c r="E6865" s="3" t="s">
        <v>3</v>
      </c>
      <c r="F6865" s="4" t="s">
        <v>4</v>
      </c>
      <c r="G6865" s="3">
        <v>129413</v>
      </c>
      <c r="H6865" s="3" t="s">
        <v>3215</v>
      </c>
      <c r="I6865" s="3" t="s">
        <v>3999</v>
      </c>
      <c r="J6865" s="8">
        <v>0</v>
      </c>
      <c r="K6865" s="12">
        <f>IFERROR(VLOOKUP($A6865,[1]Piv!$B:$C,2,FALSE),0)</f>
        <v>0</v>
      </c>
      <c r="L6865" s="12">
        <f>IFERROR(VLOOKUP($A6865,'[2]FINAL (2)'!$A$1:$F$7700,3,FALSE),0)</f>
        <v>0</v>
      </c>
      <c r="M6865" s="12">
        <f>IFERROR(VLOOKUP($A6865,'[2]FINAL (2)'!$A$1:$F$7700,5,FALSE),0)</f>
        <v>600000</v>
      </c>
      <c r="N6865" s="12">
        <f>IFERROR(VLOOKUP($A6865,[3]Sheet3!$A$1:$C$4542,3,FALSE),0)</f>
        <v>0</v>
      </c>
      <c r="O6865" s="10">
        <f t="shared" si="108"/>
        <v>600000</v>
      </c>
      <c r="P6865" s="10">
        <f>O6865-J6865</f>
        <v>600000</v>
      </c>
    </row>
    <row r="6866" spans="1:16" x14ac:dyDescent="0.25">
      <c r="A6866" s="3">
        <v>18700439</v>
      </c>
      <c r="B6866" s="3" t="s">
        <v>1580</v>
      </c>
      <c r="C6866" s="4">
        <v>101174</v>
      </c>
      <c r="D6866" s="3" t="s">
        <v>3914</v>
      </c>
      <c r="E6866" s="3" t="s">
        <v>3</v>
      </c>
      <c r="F6866" s="4" t="s">
        <v>4</v>
      </c>
      <c r="G6866" s="3">
        <v>129413</v>
      </c>
      <c r="H6866" s="3" t="s">
        <v>3215</v>
      </c>
      <c r="I6866" s="3" t="s">
        <v>3999</v>
      </c>
      <c r="J6866" s="8">
        <v>5981000</v>
      </c>
      <c r="K6866" s="12">
        <f>IFERROR(VLOOKUP($A6866,[1]Piv!$B:$C,2,FALSE),0)</f>
        <v>4176424.5</v>
      </c>
      <c r="L6866" s="12">
        <f>IFERROR(VLOOKUP($A6866,'[2]FINAL (2)'!$A$1:$F$7700,3,FALSE),0)</f>
        <v>0</v>
      </c>
      <c r="M6866" s="12">
        <f>IFERROR(VLOOKUP($A6866,'[2]FINAL (2)'!$A$1:$F$7700,5,FALSE),0)</f>
        <v>320000</v>
      </c>
      <c r="N6866" s="12">
        <f>IFERROR(VLOOKUP($A6866,[3]Sheet3!$A$1:$C$4542,3,FALSE),0)</f>
        <v>0</v>
      </c>
      <c r="O6866" s="10">
        <f t="shared" si="108"/>
        <v>4496424.5</v>
      </c>
      <c r="P6866" s="10">
        <f>O6866-J6866</f>
        <v>-1484575.5</v>
      </c>
    </row>
    <row r="6867" spans="1:16" x14ac:dyDescent="0.25">
      <c r="A6867" s="3">
        <v>26388511</v>
      </c>
      <c r="B6867" s="3" t="s">
        <v>8761</v>
      </c>
      <c r="C6867" s="4">
        <v>101174</v>
      </c>
      <c r="D6867" s="3" t="s">
        <v>3914</v>
      </c>
      <c r="E6867" s="3" t="s">
        <v>3</v>
      </c>
      <c r="F6867" s="4" t="s">
        <v>12</v>
      </c>
      <c r="G6867" s="3"/>
      <c r="H6867" s="3"/>
      <c r="I6867" s="3"/>
      <c r="J6867" s="8">
        <v>0</v>
      </c>
      <c r="K6867" s="12">
        <f>IFERROR(VLOOKUP($A6867,[1]Piv!$B:$C,2,FALSE),0)</f>
        <v>0</v>
      </c>
      <c r="L6867" s="12">
        <f>IFERROR(VLOOKUP($A6867,'[2]FINAL (2)'!$A$1:$F$7700,3,FALSE),0)</f>
        <v>0</v>
      </c>
      <c r="M6867" s="12">
        <f>IFERROR(VLOOKUP($A6867,'[2]FINAL (2)'!$A$1:$F$7700,5,FALSE),0)</f>
        <v>0</v>
      </c>
      <c r="N6867" s="12">
        <f>IFERROR(VLOOKUP($A6867,[3]Sheet3!$A$1:$C$4542,3,FALSE),0)</f>
        <v>0</v>
      </c>
      <c r="O6867" s="10">
        <f t="shared" si="108"/>
        <v>0</v>
      </c>
      <c r="P6867"/>
    </row>
    <row r="6868" spans="1:16" x14ac:dyDescent="0.25">
      <c r="A6868" s="3">
        <v>18390070</v>
      </c>
      <c r="B6868" s="3" t="s">
        <v>8762</v>
      </c>
      <c r="C6868" s="4">
        <v>101916</v>
      </c>
      <c r="D6868" s="3" t="s">
        <v>4779</v>
      </c>
      <c r="E6868" s="3" t="s">
        <v>3</v>
      </c>
      <c r="F6868" s="4" t="s">
        <v>12</v>
      </c>
      <c r="G6868" s="3"/>
      <c r="H6868" s="3"/>
      <c r="I6868" s="3"/>
      <c r="J6868" s="8">
        <v>0</v>
      </c>
      <c r="K6868" s="12">
        <f>IFERROR(VLOOKUP($A6868,[1]Piv!$B:$C,2,FALSE),0)</f>
        <v>0</v>
      </c>
      <c r="L6868" s="12">
        <f>IFERROR(VLOOKUP($A6868,'[2]FINAL (2)'!$A$1:$F$7700,3,FALSE),0)</f>
        <v>0</v>
      </c>
      <c r="M6868" s="12">
        <f>IFERROR(VLOOKUP($A6868,'[2]FINAL (2)'!$A$1:$F$7700,5,FALSE),0)</f>
        <v>0</v>
      </c>
      <c r="N6868" s="12">
        <f>IFERROR(VLOOKUP($A6868,[3]Sheet3!$A$1:$C$4542,3,FALSE),0)</f>
        <v>0</v>
      </c>
      <c r="O6868" s="10">
        <f t="shared" si="108"/>
        <v>0</v>
      </c>
      <c r="P6868"/>
    </row>
    <row r="6869" spans="1:16" x14ac:dyDescent="0.25">
      <c r="A6869" s="3">
        <v>24270473</v>
      </c>
      <c r="B6869" s="3" t="s">
        <v>8763</v>
      </c>
      <c r="C6869" s="4">
        <v>101916</v>
      </c>
      <c r="D6869" s="3" t="s">
        <v>4779</v>
      </c>
      <c r="E6869" s="3" t="s">
        <v>3</v>
      </c>
      <c r="F6869" s="4" t="s">
        <v>4</v>
      </c>
      <c r="G6869" s="3">
        <v>137472</v>
      </c>
      <c r="H6869" s="3" t="s">
        <v>3264</v>
      </c>
      <c r="I6869" s="3" t="s">
        <v>3999</v>
      </c>
      <c r="J6869" s="8">
        <v>0</v>
      </c>
      <c r="K6869" s="12">
        <f>IFERROR(VLOOKUP($A6869,[1]Piv!$B:$C,2,FALSE),0)</f>
        <v>0</v>
      </c>
      <c r="L6869" s="12">
        <f>IFERROR(VLOOKUP($A6869,'[2]FINAL (2)'!$A$1:$F$7700,3,FALSE),0)</f>
        <v>0</v>
      </c>
      <c r="M6869" s="12">
        <f>IFERROR(VLOOKUP($A6869,'[2]FINAL (2)'!$A$1:$F$7700,5,FALSE),0)</f>
        <v>0</v>
      </c>
      <c r="N6869" s="12">
        <f>IFERROR(VLOOKUP($A6869,[3]Sheet3!$A$1:$C$4542,3,FALSE),0)</f>
        <v>210000</v>
      </c>
      <c r="O6869" s="10">
        <f t="shared" si="108"/>
        <v>210000</v>
      </c>
      <c r="P6869" s="10">
        <f>O6869-J6869</f>
        <v>210000</v>
      </c>
    </row>
    <row r="6870" spans="1:16" x14ac:dyDescent="0.25">
      <c r="A6870" s="3">
        <v>22146798</v>
      </c>
      <c r="B6870" s="3" t="s">
        <v>8764</v>
      </c>
      <c r="C6870" s="4">
        <v>101175</v>
      </c>
      <c r="D6870" s="3" t="s">
        <v>3618</v>
      </c>
      <c r="E6870" s="3" t="s">
        <v>3</v>
      </c>
      <c r="F6870" s="4" t="s">
        <v>12</v>
      </c>
      <c r="G6870" s="3"/>
      <c r="H6870" s="3"/>
      <c r="I6870" s="3"/>
      <c r="J6870" s="8">
        <v>0</v>
      </c>
      <c r="K6870" s="12">
        <f>IFERROR(VLOOKUP($A6870,[1]Piv!$B:$C,2,FALSE),0)</f>
        <v>0</v>
      </c>
      <c r="L6870" s="12">
        <f>IFERROR(VLOOKUP($A6870,'[2]FINAL (2)'!$A$1:$F$7700,3,FALSE),0)</f>
        <v>0</v>
      </c>
      <c r="M6870" s="12">
        <f>IFERROR(VLOOKUP($A6870,'[2]FINAL (2)'!$A$1:$F$7700,5,FALSE),0)</f>
        <v>0</v>
      </c>
      <c r="N6870" s="12">
        <f>IFERROR(VLOOKUP($A6870,[3]Sheet3!$A$1:$C$4542,3,FALSE),0)</f>
        <v>0</v>
      </c>
      <c r="O6870" s="10">
        <f t="shared" si="108"/>
        <v>0</v>
      </c>
      <c r="P6870"/>
    </row>
    <row r="6871" spans="1:16" x14ac:dyDescent="0.25">
      <c r="A6871" s="3">
        <v>22554069</v>
      </c>
      <c r="B6871" s="3" t="s">
        <v>2856</v>
      </c>
      <c r="C6871" s="4">
        <v>101175</v>
      </c>
      <c r="D6871" s="3" t="s">
        <v>3618</v>
      </c>
      <c r="E6871" s="3" t="s">
        <v>3</v>
      </c>
      <c r="F6871" s="4" t="s">
        <v>4</v>
      </c>
      <c r="G6871" s="3">
        <v>71532</v>
      </c>
      <c r="H6871" s="3" t="s">
        <v>3289</v>
      </c>
      <c r="I6871" s="3" t="s">
        <v>4001</v>
      </c>
      <c r="J6871" s="8">
        <v>30000000</v>
      </c>
      <c r="K6871" s="12">
        <f>IFERROR(VLOOKUP($A6871,[1]Piv!$B:$C,2,FALSE),0)</f>
        <v>22000000</v>
      </c>
      <c r="L6871" s="12">
        <f>IFERROR(VLOOKUP($A6871,'[2]FINAL (2)'!$A$1:$F$7700,3,FALSE),0)</f>
        <v>0</v>
      </c>
      <c r="M6871" s="12">
        <f>IFERROR(VLOOKUP($A6871,'[2]FINAL (2)'!$A$1:$F$7700,5,FALSE),0)</f>
        <v>0</v>
      </c>
      <c r="N6871" s="12">
        <f>IFERROR(VLOOKUP($A6871,[3]Sheet3!$A$1:$C$4542,3,FALSE),0)</f>
        <v>1000000</v>
      </c>
      <c r="O6871" s="10">
        <f t="shared" si="108"/>
        <v>23000000</v>
      </c>
      <c r="P6871" s="10">
        <f>O6871-J6871</f>
        <v>-7000000</v>
      </c>
    </row>
    <row r="6872" spans="1:16" x14ac:dyDescent="0.25">
      <c r="A6872" s="3">
        <v>24580337</v>
      </c>
      <c r="B6872" s="3" t="s">
        <v>8765</v>
      </c>
      <c r="C6872" s="4">
        <v>101175</v>
      </c>
      <c r="D6872" s="3" t="s">
        <v>3618</v>
      </c>
      <c r="E6872" s="3" t="s">
        <v>3</v>
      </c>
      <c r="F6872" s="4" t="s">
        <v>12</v>
      </c>
      <c r="G6872" s="3"/>
      <c r="H6872" s="3"/>
      <c r="I6872" s="3"/>
      <c r="J6872" s="8">
        <v>0</v>
      </c>
      <c r="K6872" s="12">
        <f>IFERROR(VLOOKUP($A6872,[1]Piv!$B:$C,2,FALSE),0)</f>
        <v>0</v>
      </c>
      <c r="L6872" s="12">
        <f>IFERROR(VLOOKUP($A6872,'[2]FINAL (2)'!$A$1:$F$7700,3,FALSE),0)</f>
        <v>0</v>
      </c>
      <c r="M6872" s="12">
        <f>IFERROR(VLOOKUP($A6872,'[2]FINAL (2)'!$A$1:$F$7700,5,FALSE),0)</f>
        <v>0</v>
      </c>
      <c r="N6872" s="12">
        <f>IFERROR(VLOOKUP($A6872,[3]Sheet3!$A$1:$C$4542,3,FALSE),0)</f>
        <v>0</v>
      </c>
      <c r="O6872" s="10">
        <f t="shared" si="108"/>
        <v>0</v>
      </c>
      <c r="P6872"/>
    </row>
    <row r="6873" spans="1:16" x14ac:dyDescent="0.25">
      <c r="A6873" s="3">
        <v>24664705</v>
      </c>
      <c r="B6873" s="3" t="s">
        <v>816</v>
      </c>
      <c r="C6873" s="4">
        <v>101175</v>
      </c>
      <c r="D6873" s="3" t="s">
        <v>3618</v>
      </c>
      <c r="E6873" s="3" t="s">
        <v>3</v>
      </c>
      <c r="F6873" s="4" t="s">
        <v>12</v>
      </c>
      <c r="G6873" s="3">
        <v>71532</v>
      </c>
      <c r="H6873" s="3" t="s">
        <v>3289</v>
      </c>
      <c r="I6873" s="3" t="s">
        <v>4001</v>
      </c>
      <c r="J6873" s="8">
        <v>0</v>
      </c>
      <c r="K6873" s="12">
        <f>IFERROR(VLOOKUP($A6873,[1]Piv!$B:$C,2,FALSE),0)</f>
        <v>0</v>
      </c>
      <c r="L6873" s="12">
        <f>IFERROR(VLOOKUP($A6873,'[2]FINAL (2)'!$A$1:$F$7700,3,FALSE),0)</f>
        <v>0</v>
      </c>
      <c r="M6873" s="12">
        <f>IFERROR(VLOOKUP($A6873,'[2]FINAL (2)'!$A$1:$F$7700,5,FALSE),0)</f>
        <v>0</v>
      </c>
      <c r="N6873" s="12">
        <f>IFERROR(VLOOKUP($A6873,[3]Sheet3!$A$1:$C$4542,3,FALSE),0)</f>
        <v>0</v>
      </c>
      <c r="O6873" s="10">
        <f t="shared" si="108"/>
        <v>0</v>
      </c>
      <c r="P6873"/>
    </row>
    <row r="6874" spans="1:16" x14ac:dyDescent="0.25">
      <c r="A6874" s="3">
        <v>17246026</v>
      </c>
      <c r="B6874" s="3" t="s">
        <v>8766</v>
      </c>
      <c r="C6874" s="4">
        <v>101176</v>
      </c>
      <c r="D6874" s="3" t="s">
        <v>3608</v>
      </c>
      <c r="E6874" s="3" t="s">
        <v>3</v>
      </c>
      <c r="F6874" s="4" t="s">
        <v>12</v>
      </c>
      <c r="G6874" s="3">
        <v>97392</v>
      </c>
      <c r="H6874" s="3" t="s">
        <v>3240</v>
      </c>
      <c r="I6874" s="3" t="s">
        <v>3999</v>
      </c>
      <c r="J6874" s="8">
        <v>0</v>
      </c>
      <c r="K6874" s="12">
        <f>IFERROR(VLOOKUP($A6874,[1]Piv!$B:$C,2,FALSE),0)</f>
        <v>0</v>
      </c>
      <c r="L6874" s="12">
        <f>IFERROR(VLOOKUP($A6874,'[2]FINAL (2)'!$A$1:$F$7700,3,FALSE),0)</f>
        <v>0</v>
      </c>
      <c r="M6874" s="12">
        <f>IFERROR(VLOOKUP($A6874,'[2]FINAL (2)'!$A$1:$F$7700,5,FALSE),0)</f>
        <v>0</v>
      </c>
      <c r="N6874" s="12">
        <f>IFERROR(VLOOKUP($A6874,[3]Sheet3!$A$1:$C$4542,3,FALSE),0)</f>
        <v>0</v>
      </c>
      <c r="O6874" s="10">
        <f t="shared" si="108"/>
        <v>0</v>
      </c>
      <c r="P6874"/>
    </row>
    <row r="6875" spans="1:16" x14ac:dyDescent="0.25">
      <c r="A6875" s="3">
        <v>20088185</v>
      </c>
      <c r="B6875" s="3" t="s">
        <v>8767</v>
      </c>
      <c r="C6875" s="4">
        <v>101176</v>
      </c>
      <c r="D6875" s="3" t="s">
        <v>3608</v>
      </c>
      <c r="E6875" s="3" t="s">
        <v>3</v>
      </c>
      <c r="F6875" s="4" t="s">
        <v>12</v>
      </c>
      <c r="G6875" s="3"/>
      <c r="H6875" s="3"/>
      <c r="I6875" s="3"/>
      <c r="J6875" s="8">
        <v>0</v>
      </c>
      <c r="K6875" s="12">
        <f>IFERROR(VLOOKUP($A6875,[1]Piv!$B:$C,2,FALSE),0)</f>
        <v>0</v>
      </c>
      <c r="L6875" s="12">
        <f>IFERROR(VLOOKUP($A6875,'[2]FINAL (2)'!$A$1:$F$7700,3,FALSE),0)</f>
        <v>0</v>
      </c>
      <c r="M6875" s="12">
        <f>IFERROR(VLOOKUP($A6875,'[2]FINAL (2)'!$A$1:$F$7700,5,FALSE),0)</f>
        <v>0</v>
      </c>
      <c r="N6875" s="12">
        <f>IFERROR(VLOOKUP($A6875,[3]Sheet3!$A$1:$C$4542,3,FALSE),0)</f>
        <v>0</v>
      </c>
      <c r="O6875" s="10">
        <f t="shared" si="108"/>
        <v>0</v>
      </c>
      <c r="P6875"/>
    </row>
    <row r="6876" spans="1:16" x14ac:dyDescent="0.25">
      <c r="A6876" s="3">
        <v>20456291</v>
      </c>
      <c r="B6876" s="3" t="s">
        <v>3184</v>
      </c>
      <c r="C6876" s="4">
        <v>101176</v>
      </c>
      <c r="D6876" s="3" t="s">
        <v>3608</v>
      </c>
      <c r="E6876" s="3" t="s">
        <v>3</v>
      </c>
      <c r="F6876" s="4" t="s">
        <v>4</v>
      </c>
      <c r="G6876" s="3">
        <v>97392</v>
      </c>
      <c r="H6876" s="3" t="s">
        <v>3240</v>
      </c>
      <c r="I6876" s="3" t="s">
        <v>3999</v>
      </c>
      <c r="J6876" s="8">
        <v>1105000</v>
      </c>
      <c r="K6876" s="12">
        <f>IFERROR(VLOOKUP($A6876,[1]Piv!$B:$C,2,FALSE),0)</f>
        <v>912275.39</v>
      </c>
      <c r="L6876" s="12">
        <f>IFERROR(VLOOKUP($A6876,'[2]FINAL (2)'!$A$1:$F$7700,3,FALSE),0)</f>
        <v>0</v>
      </c>
      <c r="M6876" s="12">
        <f>IFERROR(VLOOKUP($A6876,'[2]FINAL (2)'!$A$1:$F$7700,5,FALSE),0)</f>
        <v>135372.78</v>
      </c>
      <c r="N6876" s="12">
        <f>IFERROR(VLOOKUP($A6876,[3]Sheet3!$A$1:$C$4542,3,FALSE),0)</f>
        <v>0</v>
      </c>
      <c r="O6876" s="10">
        <f t="shared" si="108"/>
        <v>1047648.17</v>
      </c>
      <c r="P6876" s="10">
        <f>O6876-J6876</f>
        <v>-57351.829999999958</v>
      </c>
    </row>
    <row r="6877" spans="1:16" x14ac:dyDescent="0.25">
      <c r="A6877" s="3">
        <v>20495059</v>
      </c>
      <c r="B6877" s="3" t="s">
        <v>8768</v>
      </c>
      <c r="C6877" s="4">
        <v>101176</v>
      </c>
      <c r="D6877" s="3" t="s">
        <v>3608</v>
      </c>
      <c r="E6877" s="3" t="s">
        <v>3</v>
      </c>
      <c r="F6877" s="4" t="s">
        <v>12</v>
      </c>
      <c r="G6877" s="3">
        <v>97392</v>
      </c>
      <c r="H6877" s="3" t="s">
        <v>3240</v>
      </c>
      <c r="I6877" s="3" t="s">
        <v>3999</v>
      </c>
      <c r="J6877" s="8">
        <v>0</v>
      </c>
      <c r="K6877" s="12">
        <f>IFERROR(VLOOKUP($A6877,[1]Piv!$B:$C,2,FALSE),0)</f>
        <v>0</v>
      </c>
      <c r="L6877" s="12">
        <f>IFERROR(VLOOKUP($A6877,'[2]FINAL (2)'!$A$1:$F$7700,3,FALSE),0)</f>
        <v>0</v>
      </c>
      <c r="M6877" s="12">
        <f>IFERROR(VLOOKUP($A6877,'[2]FINAL (2)'!$A$1:$F$7700,5,FALSE),0)</f>
        <v>0</v>
      </c>
      <c r="N6877" s="12">
        <f>IFERROR(VLOOKUP($A6877,[3]Sheet3!$A$1:$C$4542,3,FALSE),0)</f>
        <v>0</v>
      </c>
      <c r="O6877" s="10">
        <f t="shared" si="108"/>
        <v>0</v>
      </c>
      <c r="P6877"/>
    </row>
    <row r="6878" spans="1:16" x14ac:dyDescent="0.25">
      <c r="A6878" s="3">
        <v>23122858</v>
      </c>
      <c r="B6878" s="3" t="s">
        <v>8769</v>
      </c>
      <c r="C6878" s="4">
        <v>101176</v>
      </c>
      <c r="D6878" s="3" t="s">
        <v>3608</v>
      </c>
      <c r="E6878" s="3" t="s">
        <v>3</v>
      </c>
      <c r="F6878" s="4" t="s">
        <v>4</v>
      </c>
      <c r="G6878" s="3">
        <v>97392</v>
      </c>
      <c r="H6878" s="3" t="s">
        <v>3240</v>
      </c>
      <c r="I6878" s="3" t="s">
        <v>3999</v>
      </c>
      <c r="J6878" s="8">
        <v>0</v>
      </c>
      <c r="K6878" s="12">
        <f>IFERROR(VLOOKUP($A6878,[1]Piv!$B:$C,2,FALSE),0)</f>
        <v>0</v>
      </c>
      <c r="L6878" s="12">
        <f>IFERROR(VLOOKUP($A6878,'[2]FINAL (2)'!$A$1:$F$7700,3,FALSE),0)</f>
        <v>0</v>
      </c>
      <c r="M6878" s="12">
        <f>IFERROR(VLOOKUP($A6878,'[2]FINAL (2)'!$A$1:$F$7700,5,FALSE),0)</f>
        <v>0</v>
      </c>
      <c r="N6878" s="12">
        <f>IFERROR(VLOOKUP($A6878,[3]Sheet3!$A$1:$C$4542,3,FALSE),0)</f>
        <v>300000</v>
      </c>
      <c r="O6878" s="10">
        <f t="shared" si="108"/>
        <v>300000</v>
      </c>
      <c r="P6878" s="10">
        <f>O6878-J6878</f>
        <v>300000</v>
      </c>
    </row>
    <row r="6879" spans="1:16" x14ac:dyDescent="0.25">
      <c r="A6879" s="3">
        <v>23702055</v>
      </c>
      <c r="B6879" s="3" t="s">
        <v>2758</v>
      </c>
      <c r="C6879" s="4">
        <v>101176</v>
      </c>
      <c r="D6879" s="3" t="s">
        <v>3608</v>
      </c>
      <c r="E6879" s="3" t="s">
        <v>3</v>
      </c>
      <c r="F6879" s="4" t="s">
        <v>4</v>
      </c>
      <c r="G6879" s="3">
        <v>27596</v>
      </c>
      <c r="H6879" s="3" t="s">
        <v>3195</v>
      </c>
      <c r="I6879" s="3" t="s">
        <v>3999</v>
      </c>
      <c r="J6879" s="8">
        <v>1380000</v>
      </c>
      <c r="K6879" s="12">
        <f>IFERROR(VLOOKUP($A6879,[1]Piv!$B:$C,2,FALSE),0)</f>
        <v>1001267.42</v>
      </c>
      <c r="L6879" s="12">
        <f>IFERROR(VLOOKUP($A6879,'[2]FINAL (2)'!$A$1:$F$7700,3,FALSE),0)</f>
        <v>0</v>
      </c>
      <c r="M6879" s="12">
        <f>IFERROR(VLOOKUP($A6879,'[2]FINAL (2)'!$A$1:$F$7700,5,FALSE),0)</f>
        <v>0</v>
      </c>
      <c r="N6879" s="12">
        <f>IFERROR(VLOOKUP($A6879,[3]Sheet3!$A$1:$C$4542,3,FALSE),0)</f>
        <v>0</v>
      </c>
      <c r="O6879" s="10">
        <f t="shared" si="108"/>
        <v>1001267.42</v>
      </c>
      <c r="P6879" s="10">
        <f>O6879-J6879</f>
        <v>-378732.57999999996</v>
      </c>
    </row>
    <row r="6880" spans="1:16" x14ac:dyDescent="0.25">
      <c r="A6880" s="3">
        <v>25713401</v>
      </c>
      <c r="B6880" s="3" t="s">
        <v>8770</v>
      </c>
      <c r="C6880" s="4">
        <v>101176</v>
      </c>
      <c r="D6880" s="3" t="s">
        <v>3608</v>
      </c>
      <c r="E6880" s="3" t="s">
        <v>3</v>
      </c>
      <c r="F6880" s="4" t="s">
        <v>4</v>
      </c>
      <c r="G6880" s="3">
        <v>136964</v>
      </c>
      <c r="H6880" s="3" t="s">
        <v>3213</v>
      </c>
      <c r="I6880" s="3" t="s">
        <v>3999</v>
      </c>
      <c r="J6880" s="8">
        <v>1295000</v>
      </c>
      <c r="K6880" s="12">
        <f>IFERROR(VLOOKUP($A6880,[1]Piv!$B:$C,2,FALSE),0)</f>
        <v>1295492.3500000001</v>
      </c>
      <c r="L6880" s="12">
        <f>IFERROR(VLOOKUP($A6880,'[2]FINAL (2)'!$A$1:$F$7700,3,FALSE),0)</f>
        <v>0</v>
      </c>
      <c r="M6880" s="12">
        <f>IFERROR(VLOOKUP($A6880,'[2]FINAL (2)'!$A$1:$F$7700,5,FALSE),0)</f>
        <v>0</v>
      </c>
      <c r="N6880" s="12">
        <f>IFERROR(VLOOKUP($A6880,[3]Sheet3!$A$1:$C$4542,3,FALSE),0)</f>
        <v>0</v>
      </c>
      <c r="O6880" s="10">
        <f t="shared" si="108"/>
        <v>1295492.3500000001</v>
      </c>
      <c r="P6880" s="10">
        <f>O6880-J6880</f>
        <v>492.35000000009313</v>
      </c>
    </row>
    <row r="6881" spans="1:16" x14ac:dyDescent="0.25">
      <c r="A6881" s="3">
        <v>25760304</v>
      </c>
      <c r="B6881" s="3" t="s">
        <v>1341</v>
      </c>
      <c r="C6881" s="4">
        <v>101176</v>
      </c>
      <c r="D6881" s="3" t="s">
        <v>3608</v>
      </c>
      <c r="E6881" s="3" t="s">
        <v>3</v>
      </c>
      <c r="F6881" s="4" t="s">
        <v>4</v>
      </c>
      <c r="G6881" s="3">
        <v>136964</v>
      </c>
      <c r="H6881" s="3" t="s">
        <v>3213</v>
      </c>
      <c r="I6881" s="3" t="s">
        <v>3999</v>
      </c>
      <c r="J6881" s="8">
        <v>2025000</v>
      </c>
      <c r="K6881" s="12">
        <f>IFERROR(VLOOKUP($A6881,[1]Piv!$B:$C,2,FALSE),0)</f>
        <v>0</v>
      </c>
      <c r="L6881" s="12">
        <f>IFERROR(VLOOKUP($A6881,'[2]FINAL (2)'!$A$1:$F$7700,3,FALSE),0)</f>
        <v>0</v>
      </c>
      <c r="M6881" s="12">
        <f>IFERROR(VLOOKUP($A6881,'[2]FINAL (2)'!$A$1:$F$7700,5,FALSE),0)</f>
        <v>2025000</v>
      </c>
      <c r="N6881" s="12">
        <f>IFERROR(VLOOKUP($A6881,[3]Sheet3!$A$1:$C$4542,3,FALSE),0)</f>
        <v>1912500</v>
      </c>
      <c r="O6881" s="10">
        <f t="shared" si="108"/>
        <v>3937500</v>
      </c>
      <c r="P6881" s="10">
        <f>O6881-J6881</f>
        <v>1912500</v>
      </c>
    </row>
    <row r="6882" spans="1:16" x14ac:dyDescent="0.25">
      <c r="A6882" s="3">
        <v>16917747</v>
      </c>
      <c r="B6882" s="3" t="s">
        <v>8771</v>
      </c>
      <c r="C6882" s="4">
        <v>101177</v>
      </c>
      <c r="D6882" s="3" t="s">
        <v>2540</v>
      </c>
      <c r="E6882" s="3" t="s">
        <v>3</v>
      </c>
      <c r="F6882" s="4" t="s">
        <v>12</v>
      </c>
      <c r="G6882" s="3"/>
      <c r="H6882" s="3"/>
      <c r="I6882" s="3"/>
      <c r="J6882" s="8">
        <v>0</v>
      </c>
      <c r="K6882" s="12">
        <f>IFERROR(VLOOKUP($A6882,[1]Piv!$B:$C,2,FALSE),0)</f>
        <v>0</v>
      </c>
      <c r="L6882" s="12">
        <f>IFERROR(VLOOKUP($A6882,'[2]FINAL (2)'!$A$1:$F$7700,3,FALSE),0)</f>
        <v>0</v>
      </c>
      <c r="M6882" s="12">
        <f>IFERROR(VLOOKUP($A6882,'[2]FINAL (2)'!$A$1:$F$7700,5,FALSE),0)</f>
        <v>0</v>
      </c>
      <c r="N6882" s="12">
        <f>IFERROR(VLOOKUP($A6882,[3]Sheet3!$A$1:$C$4542,3,FALSE),0)</f>
        <v>0</v>
      </c>
      <c r="O6882" s="10">
        <f t="shared" si="108"/>
        <v>0</v>
      </c>
      <c r="P6882"/>
    </row>
    <row r="6883" spans="1:16" x14ac:dyDescent="0.25">
      <c r="A6883" s="3">
        <v>19211192</v>
      </c>
      <c r="B6883" s="3" t="s">
        <v>8772</v>
      </c>
      <c r="C6883" s="4">
        <v>101177</v>
      </c>
      <c r="D6883" s="3" t="s">
        <v>2540</v>
      </c>
      <c r="E6883" s="3" t="s">
        <v>3</v>
      </c>
      <c r="F6883" s="4" t="s">
        <v>4</v>
      </c>
      <c r="G6883" s="3">
        <v>27417</v>
      </c>
      <c r="H6883" s="3" t="s">
        <v>3248</v>
      </c>
      <c r="I6883" s="3" t="s">
        <v>4001</v>
      </c>
      <c r="J6883" s="8">
        <v>2798221.61</v>
      </c>
      <c r="K6883" s="12">
        <f>IFERROR(VLOOKUP($A6883,[1]Piv!$B:$C,2,FALSE),0)</f>
        <v>0</v>
      </c>
      <c r="L6883" s="12">
        <f>IFERROR(VLOOKUP($A6883,'[2]FINAL (2)'!$A$1:$F$7700,3,FALSE),0)</f>
        <v>2782147.75</v>
      </c>
      <c r="M6883" s="12">
        <f>IFERROR(VLOOKUP($A6883,'[2]FINAL (2)'!$A$1:$F$7700,5,FALSE),0)</f>
        <v>0</v>
      </c>
      <c r="N6883" s="12">
        <f>IFERROR(VLOOKUP($A6883,[3]Sheet3!$A$1:$C$4542,3,FALSE),0)</f>
        <v>0</v>
      </c>
      <c r="O6883" s="10">
        <f t="shared" si="108"/>
        <v>2782147.75</v>
      </c>
      <c r="P6883" s="10">
        <f>O6883-J6883</f>
        <v>-16073.85999999987</v>
      </c>
    </row>
    <row r="6884" spans="1:16" x14ac:dyDescent="0.25">
      <c r="A6884" s="3">
        <v>19916113</v>
      </c>
      <c r="B6884" s="3" t="s">
        <v>2539</v>
      </c>
      <c r="C6884" s="4">
        <v>101177</v>
      </c>
      <c r="D6884" s="3" t="s">
        <v>2540</v>
      </c>
      <c r="E6884" s="3" t="s">
        <v>3</v>
      </c>
      <c r="F6884" s="4" t="s">
        <v>4</v>
      </c>
      <c r="G6884" s="3"/>
      <c r="H6884" s="3"/>
      <c r="I6884" s="3"/>
      <c r="J6884" s="8">
        <v>0</v>
      </c>
      <c r="K6884" s="12">
        <f>IFERROR(VLOOKUP($A6884,[1]Piv!$B:$C,2,FALSE),0)</f>
        <v>0</v>
      </c>
      <c r="L6884" s="12">
        <f>IFERROR(VLOOKUP($A6884,'[2]FINAL (2)'!$A$1:$F$7700,3,FALSE),0)</f>
        <v>0</v>
      </c>
      <c r="M6884" s="12">
        <f>IFERROR(VLOOKUP($A6884,'[2]FINAL (2)'!$A$1:$F$7700,5,FALSE),0)</f>
        <v>0</v>
      </c>
      <c r="N6884" s="12">
        <f>IFERROR(VLOOKUP($A6884,[3]Sheet3!$A$1:$C$4542,3,FALSE),0)</f>
        <v>0</v>
      </c>
      <c r="O6884" s="10">
        <f t="shared" si="108"/>
        <v>0</v>
      </c>
      <c r="P6884" s="10">
        <f>O6884-J6884</f>
        <v>0</v>
      </c>
    </row>
    <row r="6885" spans="1:16" x14ac:dyDescent="0.25">
      <c r="A6885" s="3">
        <v>24456690</v>
      </c>
      <c r="B6885" s="3" t="s">
        <v>2118</v>
      </c>
      <c r="C6885" s="4">
        <v>101178</v>
      </c>
      <c r="D6885" s="3" t="s">
        <v>888</v>
      </c>
      <c r="E6885" s="3" t="s">
        <v>3</v>
      </c>
      <c r="F6885" s="4" t="s">
        <v>4</v>
      </c>
      <c r="G6885" s="3">
        <v>137929</v>
      </c>
      <c r="H6885" s="3" t="s">
        <v>3214</v>
      </c>
      <c r="I6885" s="3" t="s">
        <v>3999</v>
      </c>
      <c r="J6885" s="8">
        <v>2110623.13</v>
      </c>
      <c r="K6885" s="12">
        <f>IFERROR(VLOOKUP($A6885,[1]Piv!$B:$C,2,FALSE),0)</f>
        <v>510386.75</v>
      </c>
      <c r="L6885" s="12">
        <f>IFERROR(VLOOKUP($A6885,'[2]FINAL (2)'!$A$1:$F$7700,3,FALSE),0)</f>
        <v>1195082.0900000001</v>
      </c>
      <c r="M6885" s="12">
        <f>IFERROR(VLOOKUP($A6885,'[2]FINAL (2)'!$A$1:$F$7700,5,FALSE),0)</f>
        <v>0</v>
      </c>
      <c r="N6885" s="12">
        <f>IFERROR(VLOOKUP($A6885,[3]Sheet3!$A$1:$C$4542,3,FALSE),0)</f>
        <v>0</v>
      </c>
      <c r="O6885" s="10">
        <f t="shared" si="108"/>
        <v>1705468.84</v>
      </c>
      <c r="P6885" s="10">
        <f>O6885-J6885</f>
        <v>-405154.2899999998</v>
      </c>
    </row>
    <row r="6886" spans="1:16" x14ac:dyDescent="0.25">
      <c r="A6886" s="3">
        <v>26283154</v>
      </c>
      <c r="B6886" s="3" t="s">
        <v>8773</v>
      </c>
      <c r="C6886" s="4">
        <v>101178</v>
      </c>
      <c r="D6886" s="3" t="s">
        <v>888</v>
      </c>
      <c r="E6886" s="3" t="s">
        <v>3</v>
      </c>
      <c r="F6886" s="4" t="s">
        <v>4</v>
      </c>
      <c r="G6886" s="3">
        <v>133637</v>
      </c>
      <c r="H6886" s="3" t="s">
        <v>3242</v>
      </c>
      <c r="I6886" s="3" t="s">
        <v>3999</v>
      </c>
      <c r="J6886" s="8">
        <v>4294044.58</v>
      </c>
      <c r="K6886" s="12">
        <f>IFERROR(VLOOKUP($A6886,[1]Piv!$B:$C,2,FALSE),0)</f>
        <v>1021336.09</v>
      </c>
      <c r="L6886" s="12">
        <f>IFERROR(VLOOKUP($A6886,'[2]FINAL (2)'!$A$1:$F$7700,3,FALSE),0)</f>
        <v>3279879.07</v>
      </c>
      <c r="M6886" s="12">
        <f>IFERROR(VLOOKUP($A6886,'[2]FINAL (2)'!$A$1:$F$7700,5,FALSE),0)</f>
        <v>0</v>
      </c>
      <c r="N6886" s="12">
        <f>IFERROR(VLOOKUP($A6886,[3]Sheet3!$A$1:$C$4542,3,FALSE),0)</f>
        <v>0</v>
      </c>
      <c r="O6886" s="10">
        <f t="shared" si="108"/>
        <v>4301215.16</v>
      </c>
      <c r="P6886" s="10">
        <f>O6886-J6886</f>
        <v>7170.5800000000745</v>
      </c>
    </row>
    <row r="6887" spans="1:16" x14ac:dyDescent="0.25">
      <c r="A6887" s="3">
        <v>8194309</v>
      </c>
      <c r="B6887" s="3" t="s">
        <v>1045</v>
      </c>
      <c r="C6887" s="4">
        <v>101179</v>
      </c>
      <c r="D6887" s="3" t="s">
        <v>3609</v>
      </c>
      <c r="E6887" s="3" t="s">
        <v>3</v>
      </c>
      <c r="F6887" s="4" t="s">
        <v>4</v>
      </c>
      <c r="G6887" s="3">
        <v>96908</v>
      </c>
      <c r="H6887" s="3" t="s">
        <v>3992</v>
      </c>
      <c r="I6887" s="3" t="s">
        <v>3999</v>
      </c>
      <c r="J6887" s="8">
        <v>400000</v>
      </c>
      <c r="K6887" s="12">
        <f>IFERROR(VLOOKUP($A6887,[1]Piv!$B:$C,2,FALSE),0)</f>
        <v>401533.3</v>
      </c>
      <c r="L6887" s="12">
        <f>IFERROR(VLOOKUP($A6887,'[2]FINAL (2)'!$A$1:$F$7700,3,FALSE),0)</f>
        <v>0</v>
      </c>
      <c r="M6887" s="12">
        <f>IFERROR(VLOOKUP($A6887,'[2]FINAL (2)'!$A$1:$F$7700,5,FALSE),0)</f>
        <v>0</v>
      </c>
      <c r="N6887" s="12">
        <f>IFERROR(VLOOKUP($A6887,[3]Sheet3!$A$1:$C$4542,3,FALSE),0)</f>
        <v>0</v>
      </c>
      <c r="O6887" s="10">
        <f t="shared" si="108"/>
        <v>401533.3</v>
      </c>
      <c r="P6887" s="10">
        <f>O6887-J6887</f>
        <v>1533.2999999999884</v>
      </c>
    </row>
    <row r="6888" spans="1:16" x14ac:dyDescent="0.25">
      <c r="A6888" s="3">
        <v>14111318</v>
      </c>
      <c r="B6888" s="3" t="s">
        <v>1863</v>
      </c>
      <c r="C6888" s="4">
        <v>101179</v>
      </c>
      <c r="D6888" s="3" t="s">
        <v>3609</v>
      </c>
      <c r="E6888" s="3" t="s">
        <v>3</v>
      </c>
      <c r="F6888" s="4" t="s">
        <v>4</v>
      </c>
      <c r="G6888" s="3">
        <v>96908</v>
      </c>
      <c r="H6888" s="3" t="s">
        <v>3992</v>
      </c>
      <c r="I6888" s="3" t="s">
        <v>3999</v>
      </c>
      <c r="J6888" s="8">
        <v>1100000</v>
      </c>
      <c r="K6888" s="12">
        <f>IFERROR(VLOOKUP($A6888,[1]Piv!$B:$C,2,FALSE),0)</f>
        <v>0</v>
      </c>
      <c r="L6888" s="12">
        <f>IFERROR(VLOOKUP($A6888,'[2]FINAL (2)'!$A$1:$F$7700,3,FALSE),0)</f>
        <v>0</v>
      </c>
      <c r="M6888" s="12">
        <f>IFERROR(VLOOKUP($A6888,'[2]FINAL (2)'!$A$1:$F$7700,5,FALSE),0)</f>
        <v>170287.45</v>
      </c>
      <c r="N6888" s="12">
        <f>IFERROR(VLOOKUP($A6888,[3]Sheet3!$A$1:$C$4542,3,FALSE),0)</f>
        <v>1100000</v>
      </c>
      <c r="O6888" s="10">
        <f t="shared" si="108"/>
        <v>1270287.45</v>
      </c>
      <c r="P6888" s="10">
        <f>O6888-J6888</f>
        <v>170287.44999999995</v>
      </c>
    </row>
    <row r="6889" spans="1:16" x14ac:dyDescent="0.25">
      <c r="A6889" s="3">
        <v>19751325</v>
      </c>
      <c r="B6889" s="3" t="s">
        <v>2107</v>
      </c>
      <c r="C6889" s="4">
        <v>101179</v>
      </c>
      <c r="D6889" s="3" t="s">
        <v>3609</v>
      </c>
      <c r="E6889" s="3" t="s">
        <v>3</v>
      </c>
      <c r="F6889" s="4" t="s">
        <v>4</v>
      </c>
      <c r="G6889" s="3">
        <v>96908</v>
      </c>
      <c r="H6889" s="3" t="s">
        <v>3992</v>
      </c>
      <c r="I6889" s="3" t="s">
        <v>3999</v>
      </c>
      <c r="J6889" s="8">
        <v>1400000</v>
      </c>
      <c r="K6889" s="12">
        <f>IFERROR(VLOOKUP($A6889,[1]Piv!$B:$C,2,FALSE),0)</f>
        <v>961498.48</v>
      </c>
      <c r="L6889" s="12">
        <f>IFERROR(VLOOKUP($A6889,'[2]FINAL (2)'!$A$1:$F$7700,3,FALSE),0)</f>
        <v>0</v>
      </c>
      <c r="M6889" s="12">
        <f>IFERROR(VLOOKUP($A6889,'[2]FINAL (2)'!$A$1:$F$7700,5,FALSE),0)</f>
        <v>0</v>
      </c>
      <c r="N6889" s="12">
        <f>IFERROR(VLOOKUP($A6889,[3]Sheet3!$A$1:$C$4542,3,FALSE),0)</f>
        <v>0</v>
      </c>
      <c r="O6889" s="10">
        <f t="shared" si="108"/>
        <v>961498.48</v>
      </c>
      <c r="P6889" s="10">
        <f>O6889-J6889</f>
        <v>-438501.52</v>
      </c>
    </row>
    <row r="6890" spans="1:16" x14ac:dyDescent="0.25">
      <c r="A6890" s="3">
        <v>20143990</v>
      </c>
      <c r="B6890" s="3" t="s">
        <v>8774</v>
      </c>
      <c r="C6890" s="4">
        <v>101179</v>
      </c>
      <c r="D6890" s="3" t="s">
        <v>3609</v>
      </c>
      <c r="E6890" s="3" t="s">
        <v>3</v>
      </c>
      <c r="F6890" s="4" t="s">
        <v>4</v>
      </c>
      <c r="G6890" s="3">
        <v>96908</v>
      </c>
      <c r="H6890" s="3" t="s">
        <v>3992</v>
      </c>
      <c r="I6890" s="3" t="s">
        <v>3999</v>
      </c>
      <c r="J6890" s="8">
        <v>0</v>
      </c>
      <c r="K6890" s="12">
        <f>IFERROR(VLOOKUP($A6890,[1]Piv!$B:$C,2,FALSE),0)</f>
        <v>0</v>
      </c>
      <c r="L6890" s="12">
        <f>IFERROR(VLOOKUP($A6890,'[2]FINAL (2)'!$A$1:$F$7700,3,FALSE),0)</f>
        <v>0</v>
      </c>
      <c r="M6890" s="12">
        <f>IFERROR(VLOOKUP($A6890,'[2]FINAL (2)'!$A$1:$F$7700,5,FALSE),0)</f>
        <v>0</v>
      </c>
      <c r="N6890" s="12">
        <f>IFERROR(VLOOKUP($A6890,[3]Sheet3!$A$1:$C$4542,3,FALSE),0)</f>
        <v>2000</v>
      </c>
      <c r="O6890" s="10">
        <f t="shared" si="108"/>
        <v>2000</v>
      </c>
      <c r="P6890" s="10">
        <f>O6890-J6890</f>
        <v>2000</v>
      </c>
    </row>
    <row r="6891" spans="1:16" x14ac:dyDescent="0.25">
      <c r="A6891" s="3">
        <v>21727723</v>
      </c>
      <c r="B6891" s="3" t="s">
        <v>2354</v>
      </c>
      <c r="C6891" s="4">
        <v>101179</v>
      </c>
      <c r="D6891" s="3" t="s">
        <v>3609</v>
      </c>
      <c r="E6891" s="3" t="s">
        <v>3</v>
      </c>
      <c r="F6891" s="4" t="s">
        <v>4</v>
      </c>
      <c r="G6891" s="3">
        <v>96908</v>
      </c>
      <c r="H6891" s="3" t="s">
        <v>3992</v>
      </c>
      <c r="I6891" s="3" t="s">
        <v>3999</v>
      </c>
      <c r="J6891" s="8">
        <v>1156000</v>
      </c>
      <c r="K6891" s="12">
        <f>IFERROR(VLOOKUP($A6891,[1]Piv!$B:$C,2,FALSE),0)</f>
        <v>930075.03</v>
      </c>
      <c r="L6891" s="12">
        <f>IFERROR(VLOOKUP($A6891,'[2]FINAL (2)'!$A$1:$F$7700,3,FALSE),0)</f>
        <v>0</v>
      </c>
      <c r="M6891" s="12">
        <f>IFERROR(VLOOKUP($A6891,'[2]FINAL (2)'!$A$1:$F$7700,5,FALSE),0)</f>
        <v>0</v>
      </c>
      <c r="N6891" s="12">
        <f>IFERROR(VLOOKUP($A6891,[3]Sheet3!$A$1:$C$4542,3,FALSE),0)</f>
        <v>0</v>
      </c>
      <c r="O6891" s="10">
        <f t="shared" si="108"/>
        <v>930075.03</v>
      </c>
      <c r="P6891" s="10">
        <f>O6891-J6891</f>
        <v>-225924.96999999997</v>
      </c>
    </row>
    <row r="6892" spans="1:16" x14ac:dyDescent="0.25">
      <c r="A6892" s="3">
        <v>21887022</v>
      </c>
      <c r="B6892" s="3" t="s">
        <v>2840</v>
      </c>
      <c r="C6892" s="4">
        <v>101179</v>
      </c>
      <c r="D6892" s="3" t="s">
        <v>3609</v>
      </c>
      <c r="E6892" s="3" t="s">
        <v>3</v>
      </c>
      <c r="F6892" s="4" t="s">
        <v>4</v>
      </c>
      <c r="G6892" s="3">
        <v>96908</v>
      </c>
      <c r="H6892" s="3" t="s">
        <v>3992</v>
      </c>
      <c r="I6892" s="3" t="s">
        <v>3999</v>
      </c>
      <c r="J6892" s="8">
        <v>2310000</v>
      </c>
      <c r="K6892" s="12">
        <f>IFERROR(VLOOKUP($A6892,[1]Piv!$B:$C,2,FALSE),0)</f>
        <v>1624879.11</v>
      </c>
      <c r="L6892" s="12">
        <f>IFERROR(VLOOKUP($A6892,'[2]FINAL (2)'!$A$1:$F$7700,3,FALSE),0)</f>
        <v>0</v>
      </c>
      <c r="M6892" s="12">
        <f>IFERROR(VLOOKUP($A6892,'[2]FINAL (2)'!$A$1:$F$7700,5,FALSE),0)</f>
        <v>0</v>
      </c>
      <c r="N6892" s="12">
        <f>IFERROR(VLOOKUP($A6892,[3]Sheet3!$A$1:$C$4542,3,FALSE),0)</f>
        <v>0</v>
      </c>
      <c r="O6892" s="10">
        <f t="shared" si="108"/>
        <v>1624879.11</v>
      </c>
      <c r="P6892" s="10">
        <f>O6892-J6892</f>
        <v>-685120.8899999999</v>
      </c>
    </row>
    <row r="6893" spans="1:16" x14ac:dyDescent="0.25">
      <c r="A6893" s="3">
        <v>22375159</v>
      </c>
      <c r="B6893" s="3" t="s">
        <v>8775</v>
      </c>
      <c r="C6893" s="4">
        <v>101179</v>
      </c>
      <c r="D6893" s="3" t="s">
        <v>3609</v>
      </c>
      <c r="E6893" s="3" t="s">
        <v>3</v>
      </c>
      <c r="F6893" s="4" t="s">
        <v>12</v>
      </c>
      <c r="G6893" s="3"/>
      <c r="H6893" s="3"/>
      <c r="I6893" s="3"/>
      <c r="J6893" s="8">
        <v>0</v>
      </c>
      <c r="K6893" s="12">
        <f>IFERROR(VLOOKUP($A6893,[1]Piv!$B:$C,2,FALSE),0)</f>
        <v>0</v>
      </c>
      <c r="L6893" s="12">
        <f>IFERROR(VLOOKUP($A6893,'[2]FINAL (2)'!$A$1:$F$7700,3,FALSE),0)</f>
        <v>0</v>
      </c>
      <c r="M6893" s="12">
        <f>IFERROR(VLOOKUP($A6893,'[2]FINAL (2)'!$A$1:$F$7700,5,FALSE),0)</f>
        <v>0</v>
      </c>
      <c r="N6893" s="12">
        <f>IFERROR(VLOOKUP($A6893,[3]Sheet3!$A$1:$C$4542,3,FALSE),0)</f>
        <v>0</v>
      </c>
      <c r="O6893" s="10">
        <f t="shared" si="108"/>
        <v>0</v>
      </c>
      <c r="P6893"/>
    </row>
    <row r="6894" spans="1:16" x14ac:dyDescent="0.25">
      <c r="A6894" s="3">
        <v>23353318</v>
      </c>
      <c r="B6894" s="3" t="s">
        <v>8776</v>
      </c>
      <c r="C6894" s="4">
        <v>101179</v>
      </c>
      <c r="D6894" s="3" t="s">
        <v>3609</v>
      </c>
      <c r="E6894" s="3" t="s">
        <v>3</v>
      </c>
      <c r="F6894" s="4" t="s">
        <v>12</v>
      </c>
      <c r="G6894" s="3"/>
      <c r="H6894" s="3"/>
      <c r="I6894" s="3"/>
      <c r="J6894" s="8">
        <v>0</v>
      </c>
      <c r="K6894" s="12">
        <f>IFERROR(VLOOKUP($A6894,[1]Piv!$B:$C,2,FALSE),0)</f>
        <v>0</v>
      </c>
      <c r="L6894" s="12">
        <f>IFERROR(VLOOKUP($A6894,'[2]FINAL (2)'!$A$1:$F$7700,3,FALSE),0)</f>
        <v>0</v>
      </c>
      <c r="M6894" s="12">
        <f>IFERROR(VLOOKUP($A6894,'[2]FINAL (2)'!$A$1:$F$7700,5,FALSE),0)</f>
        <v>0</v>
      </c>
      <c r="N6894" s="12">
        <f>IFERROR(VLOOKUP($A6894,[3]Sheet3!$A$1:$C$4542,3,FALSE),0)</f>
        <v>0</v>
      </c>
      <c r="O6894" s="10">
        <f t="shared" si="108"/>
        <v>0</v>
      </c>
      <c r="P6894"/>
    </row>
    <row r="6895" spans="1:16" x14ac:dyDescent="0.25">
      <c r="A6895" s="3">
        <v>20377052</v>
      </c>
      <c r="B6895" s="3" t="s">
        <v>8777</v>
      </c>
      <c r="C6895" s="4">
        <v>101917</v>
      </c>
      <c r="D6895" s="3" t="s">
        <v>4780</v>
      </c>
      <c r="E6895" s="3" t="s">
        <v>3</v>
      </c>
      <c r="F6895" s="4" t="s">
        <v>4</v>
      </c>
      <c r="G6895" s="3">
        <v>122984</v>
      </c>
      <c r="H6895" s="3" t="s">
        <v>3226</v>
      </c>
      <c r="I6895" s="3" t="s">
        <v>3999</v>
      </c>
      <c r="J6895" s="8">
        <v>1409273.35</v>
      </c>
      <c r="K6895" s="12">
        <f>IFERROR(VLOOKUP($A6895,[1]Piv!$B:$C,2,FALSE),0)</f>
        <v>0</v>
      </c>
      <c r="L6895" s="12">
        <f>IFERROR(VLOOKUP($A6895,'[2]FINAL (2)'!$A$1:$F$7700,3,FALSE),0)</f>
        <v>1406182.24</v>
      </c>
      <c r="M6895" s="12">
        <f>IFERROR(VLOOKUP($A6895,'[2]FINAL (2)'!$A$1:$F$7700,5,FALSE),0)</f>
        <v>0</v>
      </c>
      <c r="N6895" s="12">
        <f>IFERROR(VLOOKUP($A6895,[3]Sheet3!$A$1:$C$4542,3,FALSE),0)</f>
        <v>0</v>
      </c>
      <c r="O6895" s="10">
        <f t="shared" si="108"/>
        <v>1406182.24</v>
      </c>
      <c r="P6895" s="10">
        <f>O6895-J6895</f>
        <v>-3091.1100000001024</v>
      </c>
    </row>
    <row r="6896" spans="1:16" x14ac:dyDescent="0.25">
      <c r="A6896" s="3">
        <v>19239130</v>
      </c>
      <c r="B6896" s="3" t="s">
        <v>8778</v>
      </c>
      <c r="C6896" s="4">
        <v>101917</v>
      </c>
      <c r="D6896" s="3" t="s">
        <v>4780</v>
      </c>
      <c r="E6896" s="3" t="s">
        <v>3</v>
      </c>
      <c r="F6896" s="4" t="s">
        <v>12</v>
      </c>
      <c r="G6896" s="3"/>
      <c r="H6896" s="3"/>
      <c r="I6896" s="3"/>
      <c r="J6896" s="8">
        <v>0</v>
      </c>
      <c r="K6896" s="12">
        <f>IFERROR(VLOOKUP($A6896,[1]Piv!$B:$C,2,FALSE),0)</f>
        <v>0</v>
      </c>
      <c r="L6896" s="12">
        <f>IFERROR(VLOOKUP($A6896,'[2]FINAL (2)'!$A$1:$F$7700,3,FALSE),0)</f>
        <v>0</v>
      </c>
      <c r="M6896" s="12">
        <f>IFERROR(VLOOKUP($A6896,'[2]FINAL (2)'!$A$1:$F$7700,5,FALSE),0)</f>
        <v>0</v>
      </c>
      <c r="N6896" s="12">
        <f>IFERROR(VLOOKUP($A6896,[3]Sheet3!$A$1:$C$4542,3,FALSE),0)</f>
        <v>0</v>
      </c>
      <c r="O6896" s="10">
        <f t="shared" si="108"/>
        <v>0</v>
      </c>
      <c r="P6896"/>
    </row>
    <row r="6897" spans="1:16" x14ac:dyDescent="0.25">
      <c r="A6897" s="3">
        <v>21026554</v>
      </c>
      <c r="B6897" s="3" t="s">
        <v>8779</v>
      </c>
      <c r="C6897" s="4">
        <v>101918</v>
      </c>
      <c r="D6897" s="3" t="s">
        <v>4781</v>
      </c>
      <c r="E6897" s="3" t="s">
        <v>3</v>
      </c>
      <c r="F6897" s="4" t="s">
        <v>12</v>
      </c>
      <c r="G6897" s="3"/>
      <c r="H6897" s="3"/>
      <c r="I6897" s="3"/>
      <c r="J6897" s="8">
        <v>0</v>
      </c>
      <c r="K6897" s="12">
        <f>IFERROR(VLOOKUP($A6897,[1]Piv!$B:$C,2,FALSE),0)</f>
        <v>0</v>
      </c>
      <c r="L6897" s="12">
        <f>IFERROR(VLOOKUP($A6897,'[2]FINAL (2)'!$A$1:$F$7700,3,FALSE),0)</f>
        <v>0</v>
      </c>
      <c r="M6897" s="12">
        <f>IFERROR(VLOOKUP($A6897,'[2]FINAL (2)'!$A$1:$F$7700,5,FALSE),0)</f>
        <v>0</v>
      </c>
      <c r="N6897" s="12">
        <f>IFERROR(VLOOKUP($A6897,[3]Sheet3!$A$1:$C$4542,3,FALSE),0)</f>
        <v>0</v>
      </c>
      <c r="O6897" s="10">
        <f t="shared" si="108"/>
        <v>0</v>
      </c>
      <c r="P6897"/>
    </row>
    <row r="6898" spans="1:16" x14ac:dyDescent="0.25">
      <c r="A6898" s="3">
        <v>20978256</v>
      </c>
      <c r="B6898" s="3" t="s">
        <v>8780</v>
      </c>
      <c r="C6898" s="4">
        <v>101918</v>
      </c>
      <c r="D6898" s="3" t="s">
        <v>4781</v>
      </c>
      <c r="E6898" s="3" t="s">
        <v>3</v>
      </c>
      <c r="F6898" s="4" t="s">
        <v>12</v>
      </c>
      <c r="G6898" s="3"/>
      <c r="H6898" s="3"/>
      <c r="I6898" s="3"/>
      <c r="J6898" s="8">
        <v>0</v>
      </c>
      <c r="K6898" s="12">
        <f>IFERROR(VLOOKUP($A6898,[1]Piv!$B:$C,2,FALSE),0)</f>
        <v>0</v>
      </c>
      <c r="L6898" s="12">
        <f>IFERROR(VLOOKUP($A6898,'[2]FINAL (2)'!$A$1:$F$7700,3,FALSE),0)</f>
        <v>0</v>
      </c>
      <c r="M6898" s="12">
        <f>IFERROR(VLOOKUP($A6898,'[2]FINAL (2)'!$A$1:$F$7700,5,FALSE),0)</f>
        <v>0</v>
      </c>
      <c r="N6898" s="12">
        <f>IFERROR(VLOOKUP($A6898,[3]Sheet3!$A$1:$C$4542,3,FALSE),0)</f>
        <v>0</v>
      </c>
      <c r="O6898" s="10">
        <f t="shared" si="108"/>
        <v>0</v>
      </c>
      <c r="P6898"/>
    </row>
    <row r="6899" spans="1:16" x14ac:dyDescent="0.25">
      <c r="A6899" s="3">
        <v>19432648</v>
      </c>
      <c r="B6899" s="3" t="s">
        <v>8781</v>
      </c>
      <c r="C6899" s="4">
        <v>101918</v>
      </c>
      <c r="D6899" s="3" t="s">
        <v>4781</v>
      </c>
      <c r="E6899" s="3" t="s">
        <v>3</v>
      </c>
      <c r="F6899" s="4" t="s">
        <v>12</v>
      </c>
      <c r="G6899" s="3"/>
      <c r="H6899" s="3"/>
      <c r="I6899" s="3"/>
      <c r="J6899" s="8">
        <v>0</v>
      </c>
      <c r="K6899" s="12">
        <f>IFERROR(VLOOKUP($A6899,[1]Piv!$B:$C,2,FALSE),0)</f>
        <v>0</v>
      </c>
      <c r="L6899" s="12">
        <f>IFERROR(VLOOKUP($A6899,'[2]FINAL (2)'!$A$1:$F$7700,3,FALSE),0)</f>
        <v>0</v>
      </c>
      <c r="M6899" s="12">
        <f>IFERROR(VLOOKUP($A6899,'[2]FINAL (2)'!$A$1:$F$7700,5,FALSE),0)</f>
        <v>0</v>
      </c>
      <c r="N6899" s="12">
        <f>IFERROR(VLOOKUP($A6899,[3]Sheet3!$A$1:$C$4542,3,FALSE),0)</f>
        <v>0</v>
      </c>
      <c r="O6899" s="10">
        <f t="shared" si="108"/>
        <v>0</v>
      </c>
      <c r="P6899"/>
    </row>
    <row r="6900" spans="1:16" x14ac:dyDescent="0.25">
      <c r="A6900" s="3">
        <v>19637452</v>
      </c>
      <c r="B6900" s="3" t="s">
        <v>8782</v>
      </c>
      <c r="C6900" s="4">
        <v>101919</v>
      </c>
      <c r="D6900" s="3" t="s">
        <v>4782</v>
      </c>
      <c r="E6900" s="3" t="s">
        <v>3</v>
      </c>
      <c r="F6900" s="4" t="s">
        <v>4</v>
      </c>
      <c r="G6900" s="3">
        <v>86311</v>
      </c>
      <c r="H6900" s="3" t="s">
        <v>3235</v>
      </c>
      <c r="I6900" s="3" t="s">
        <v>3999</v>
      </c>
      <c r="J6900" s="8">
        <v>2565934.83</v>
      </c>
      <c r="K6900" s="12">
        <f>IFERROR(VLOOKUP($A6900,[1]Piv!$B:$C,2,FALSE),0)</f>
        <v>1344794.8399999999</v>
      </c>
      <c r="L6900" s="12">
        <f>IFERROR(VLOOKUP($A6900,'[2]FINAL (2)'!$A$1:$F$7700,3,FALSE),0)</f>
        <v>1115889.8899999999</v>
      </c>
      <c r="M6900" s="12">
        <f>IFERROR(VLOOKUP($A6900,'[2]FINAL (2)'!$A$1:$F$7700,5,FALSE),0)</f>
        <v>0</v>
      </c>
      <c r="N6900" s="12">
        <f>IFERROR(VLOOKUP($A6900,[3]Sheet3!$A$1:$C$4542,3,FALSE),0)</f>
        <v>0</v>
      </c>
      <c r="O6900" s="10">
        <f t="shared" si="108"/>
        <v>2460684.7299999995</v>
      </c>
      <c r="P6900" s="10">
        <f>O6900-J6900</f>
        <v>-105250.10000000056</v>
      </c>
    </row>
    <row r="6901" spans="1:16" x14ac:dyDescent="0.25">
      <c r="A6901" s="3">
        <v>20449875</v>
      </c>
      <c r="B6901" s="3" t="s">
        <v>8783</v>
      </c>
      <c r="C6901" s="4">
        <v>101919</v>
      </c>
      <c r="D6901" s="3" t="s">
        <v>4782</v>
      </c>
      <c r="E6901" s="3" t="s">
        <v>3</v>
      </c>
      <c r="F6901" s="4" t="s">
        <v>12</v>
      </c>
      <c r="G6901" s="3"/>
      <c r="H6901" s="3"/>
      <c r="I6901" s="3"/>
      <c r="J6901" s="8">
        <v>0</v>
      </c>
      <c r="K6901" s="12">
        <f>IFERROR(VLOOKUP($A6901,[1]Piv!$B:$C,2,FALSE),0)</f>
        <v>0</v>
      </c>
      <c r="L6901" s="12">
        <f>IFERROR(VLOOKUP($A6901,'[2]FINAL (2)'!$A$1:$F$7700,3,FALSE),0)</f>
        <v>0</v>
      </c>
      <c r="M6901" s="12">
        <f>IFERROR(VLOOKUP($A6901,'[2]FINAL (2)'!$A$1:$F$7700,5,FALSE),0)</f>
        <v>0</v>
      </c>
      <c r="N6901" s="12">
        <f>IFERROR(VLOOKUP($A6901,[3]Sheet3!$A$1:$C$4542,3,FALSE),0)</f>
        <v>0</v>
      </c>
      <c r="O6901" s="10">
        <f t="shared" si="108"/>
        <v>0</v>
      </c>
      <c r="P6901"/>
    </row>
    <row r="6902" spans="1:16" x14ac:dyDescent="0.25">
      <c r="A6902" s="3">
        <v>12141754</v>
      </c>
      <c r="B6902" s="3" t="s">
        <v>8784</v>
      </c>
      <c r="C6902" s="4">
        <v>101920</v>
      </c>
      <c r="D6902" s="3" t="s">
        <v>4783</v>
      </c>
      <c r="E6902" s="3" t="s">
        <v>3</v>
      </c>
      <c r="F6902" s="4" t="s">
        <v>4</v>
      </c>
      <c r="G6902" s="3">
        <v>126348</v>
      </c>
      <c r="H6902" s="3" t="s">
        <v>3211</v>
      </c>
      <c r="I6902" s="3" t="s">
        <v>3999</v>
      </c>
      <c r="J6902" s="8">
        <v>2699487.58</v>
      </c>
      <c r="K6902" s="12">
        <f>IFERROR(VLOOKUP($A6902,[1]Piv!$B:$C,2,FALSE),0)</f>
        <v>331251.23</v>
      </c>
      <c r="L6902" s="12">
        <f>IFERROR(VLOOKUP($A6902,'[2]FINAL (2)'!$A$1:$F$7700,3,FALSE),0)</f>
        <v>1012991.73</v>
      </c>
      <c r="M6902" s="12">
        <f>IFERROR(VLOOKUP($A6902,'[2]FINAL (2)'!$A$1:$F$7700,5,FALSE),0)</f>
        <v>0</v>
      </c>
      <c r="N6902" s="12">
        <f>IFERROR(VLOOKUP($A6902,[3]Sheet3!$A$1:$C$4542,3,FALSE),0)</f>
        <v>1680000</v>
      </c>
      <c r="O6902" s="10">
        <f t="shared" si="108"/>
        <v>3024242.96</v>
      </c>
      <c r="P6902" s="10">
        <f>O6902-J6902</f>
        <v>324755.37999999989</v>
      </c>
    </row>
    <row r="6903" spans="1:16" x14ac:dyDescent="0.25">
      <c r="A6903" s="3">
        <v>25106165</v>
      </c>
      <c r="B6903" s="3" t="s">
        <v>8785</v>
      </c>
      <c r="C6903" s="4">
        <v>101920</v>
      </c>
      <c r="D6903" s="3" t="s">
        <v>4783</v>
      </c>
      <c r="E6903" s="3" t="s">
        <v>3</v>
      </c>
      <c r="F6903" s="4" t="s">
        <v>12</v>
      </c>
      <c r="G6903" s="3"/>
      <c r="H6903" s="3"/>
      <c r="I6903" s="3"/>
      <c r="J6903" s="8">
        <v>0</v>
      </c>
      <c r="K6903" s="12">
        <f>IFERROR(VLOOKUP($A6903,[1]Piv!$B:$C,2,FALSE),0)</f>
        <v>0</v>
      </c>
      <c r="L6903" s="12">
        <f>IFERROR(VLOOKUP($A6903,'[2]FINAL (2)'!$A$1:$F$7700,3,FALSE),0)</f>
        <v>0</v>
      </c>
      <c r="M6903" s="12">
        <f>IFERROR(VLOOKUP($A6903,'[2]FINAL (2)'!$A$1:$F$7700,5,FALSE),0)</f>
        <v>0</v>
      </c>
      <c r="N6903" s="12">
        <f>IFERROR(VLOOKUP($A6903,[3]Sheet3!$A$1:$C$4542,3,FALSE),0)</f>
        <v>0</v>
      </c>
      <c r="O6903" s="10">
        <f t="shared" si="108"/>
        <v>0</v>
      </c>
      <c r="P6903"/>
    </row>
    <row r="6904" spans="1:16" x14ac:dyDescent="0.25">
      <c r="A6904" s="3">
        <v>5834588</v>
      </c>
      <c r="B6904" s="3" t="s">
        <v>8786</v>
      </c>
      <c r="C6904" s="4">
        <v>101921</v>
      </c>
      <c r="D6904" s="3" t="s">
        <v>4784</v>
      </c>
      <c r="E6904" s="3" t="s">
        <v>3</v>
      </c>
      <c r="F6904" s="4" t="s">
        <v>4</v>
      </c>
      <c r="G6904" s="3"/>
      <c r="H6904" s="3"/>
      <c r="I6904" s="3"/>
      <c r="J6904" s="8">
        <v>10000</v>
      </c>
      <c r="K6904" s="12">
        <f>IFERROR(VLOOKUP($A6904,[1]Piv!$B:$C,2,FALSE),0)</f>
        <v>0</v>
      </c>
      <c r="L6904" s="12">
        <f>IFERROR(VLOOKUP($A6904,'[2]FINAL (2)'!$A$1:$F$7700,3,FALSE),0)</f>
        <v>0</v>
      </c>
      <c r="M6904" s="12">
        <f>IFERROR(VLOOKUP($A6904,'[2]FINAL (2)'!$A$1:$F$7700,5,FALSE),0)</f>
        <v>0</v>
      </c>
      <c r="N6904" s="12">
        <f>IFERROR(VLOOKUP($A6904,[3]Sheet3!$A$1:$C$4542,3,FALSE),0)</f>
        <v>10000</v>
      </c>
      <c r="O6904" s="10">
        <f t="shared" si="108"/>
        <v>10000</v>
      </c>
      <c r="P6904" s="10">
        <f>O6904-J6904</f>
        <v>0</v>
      </c>
    </row>
    <row r="6905" spans="1:16" x14ac:dyDescent="0.25">
      <c r="A6905" s="3">
        <v>3875481</v>
      </c>
      <c r="B6905" s="3" t="s">
        <v>8787</v>
      </c>
      <c r="C6905" s="4">
        <v>101921</v>
      </c>
      <c r="D6905" s="3" t="s">
        <v>4784</v>
      </c>
      <c r="E6905" s="3" t="s">
        <v>3</v>
      </c>
      <c r="F6905" s="4" t="s">
        <v>12</v>
      </c>
      <c r="G6905" s="3"/>
      <c r="H6905" s="3"/>
      <c r="I6905" s="3"/>
      <c r="J6905" s="8">
        <v>0</v>
      </c>
      <c r="K6905" s="12">
        <f>IFERROR(VLOOKUP($A6905,[1]Piv!$B:$C,2,FALSE),0)</f>
        <v>0</v>
      </c>
      <c r="L6905" s="12">
        <f>IFERROR(VLOOKUP($A6905,'[2]FINAL (2)'!$A$1:$F$7700,3,FALSE),0)</f>
        <v>0</v>
      </c>
      <c r="M6905" s="12">
        <f>IFERROR(VLOOKUP($A6905,'[2]FINAL (2)'!$A$1:$F$7700,5,FALSE),0)</f>
        <v>0</v>
      </c>
      <c r="N6905" s="12">
        <f>IFERROR(VLOOKUP($A6905,[3]Sheet3!$A$1:$C$4542,3,FALSE),0)</f>
        <v>0</v>
      </c>
      <c r="O6905" s="10">
        <f t="shared" si="108"/>
        <v>0</v>
      </c>
      <c r="P6905"/>
    </row>
    <row r="6906" spans="1:16" x14ac:dyDescent="0.25">
      <c r="A6906" s="3">
        <v>12022649</v>
      </c>
      <c r="B6906" s="3" t="s">
        <v>2025</v>
      </c>
      <c r="C6906" s="4">
        <v>101180</v>
      </c>
      <c r="D6906" s="3" t="s">
        <v>3610</v>
      </c>
      <c r="E6906" s="3" t="s">
        <v>3</v>
      </c>
      <c r="F6906" s="4" t="s">
        <v>4</v>
      </c>
      <c r="G6906" s="3">
        <v>27417</v>
      </c>
      <c r="H6906" s="3" t="s">
        <v>3248</v>
      </c>
      <c r="I6906" s="3" t="s">
        <v>4001</v>
      </c>
      <c r="J6906" s="8">
        <v>5055852.38</v>
      </c>
      <c r="K6906" s="12">
        <f>IFERROR(VLOOKUP($A6906,[1]Piv!$B:$C,2,FALSE),0)</f>
        <v>0</v>
      </c>
      <c r="L6906" s="12">
        <f>IFERROR(VLOOKUP($A6906,'[2]FINAL (2)'!$A$1:$F$7700,3,FALSE),0)</f>
        <v>1184811.33</v>
      </c>
      <c r="M6906" s="12">
        <f>IFERROR(VLOOKUP($A6906,'[2]FINAL (2)'!$A$1:$F$7700,5,FALSE),0)</f>
        <v>3742490.27</v>
      </c>
      <c r="N6906" s="12">
        <f>IFERROR(VLOOKUP($A6906,[3]Sheet3!$A$1:$C$4542,3,FALSE),0)</f>
        <v>0</v>
      </c>
      <c r="O6906" s="10">
        <f t="shared" si="108"/>
        <v>4927301.5999999996</v>
      </c>
      <c r="P6906" s="10">
        <f>O6906-J6906</f>
        <v>-128550.78000000026</v>
      </c>
    </row>
    <row r="6907" spans="1:16" x14ac:dyDescent="0.25">
      <c r="A6907" s="3">
        <v>12124149</v>
      </c>
      <c r="B6907" s="3" t="s">
        <v>2002</v>
      </c>
      <c r="C6907" s="4">
        <v>101180</v>
      </c>
      <c r="D6907" s="3" t="s">
        <v>3610</v>
      </c>
      <c r="E6907" s="3" t="s">
        <v>3</v>
      </c>
      <c r="F6907" s="4" t="s">
        <v>4</v>
      </c>
      <c r="G6907" s="3">
        <v>27417</v>
      </c>
      <c r="H6907" s="3" t="s">
        <v>3248</v>
      </c>
      <c r="I6907" s="3" t="s">
        <v>4001</v>
      </c>
      <c r="J6907" s="8">
        <v>390185.68</v>
      </c>
      <c r="K6907" s="12">
        <f>IFERROR(VLOOKUP($A6907,[1]Piv!$B:$C,2,FALSE),0)</f>
        <v>0</v>
      </c>
      <c r="L6907" s="12">
        <f>IFERROR(VLOOKUP($A6907,'[2]FINAL (2)'!$A$1:$F$7700,3,FALSE),0)</f>
        <v>388290.46</v>
      </c>
      <c r="M6907" s="12">
        <f>IFERROR(VLOOKUP($A6907,'[2]FINAL (2)'!$A$1:$F$7700,5,FALSE),0)</f>
        <v>0</v>
      </c>
      <c r="N6907" s="12">
        <f>IFERROR(VLOOKUP($A6907,[3]Sheet3!$A$1:$C$4542,3,FALSE),0)</f>
        <v>0</v>
      </c>
      <c r="O6907" s="10">
        <f t="shared" si="108"/>
        <v>388290.46</v>
      </c>
      <c r="P6907" s="10">
        <f>O6907-J6907</f>
        <v>-1895.2199999999721</v>
      </c>
    </row>
    <row r="6908" spans="1:16" x14ac:dyDescent="0.25">
      <c r="A6908" s="3">
        <v>16069282</v>
      </c>
      <c r="B6908" s="3" t="s">
        <v>3043</v>
      </c>
      <c r="C6908" s="4">
        <v>101180</v>
      </c>
      <c r="D6908" s="3" t="s">
        <v>3610</v>
      </c>
      <c r="E6908" s="3" t="s">
        <v>3</v>
      </c>
      <c r="F6908" s="4" t="s">
        <v>4</v>
      </c>
      <c r="G6908" s="3">
        <v>27417</v>
      </c>
      <c r="H6908" s="3" t="s">
        <v>3248</v>
      </c>
      <c r="I6908" s="3" t="s">
        <v>4001</v>
      </c>
      <c r="J6908" s="8">
        <v>6621000</v>
      </c>
      <c r="K6908" s="12">
        <f>IFERROR(VLOOKUP($A6908,[1]Piv!$B:$C,2,FALSE),0)</f>
        <v>1761721.54</v>
      </c>
      <c r="L6908" s="12">
        <f>IFERROR(VLOOKUP($A6908,'[2]FINAL (2)'!$A$1:$F$7700,3,FALSE),0)</f>
        <v>0</v>
      </c>
      <c r="M6908" s="12">
        <f>IFERROR(VLOOKUP($A6908,'[2]FINAL (2)'!$A$1:$F$7700,5,FALSE),0)</f>
        <v>0</v>
      </c>
      <c r="N6908" s="12">
        <f>IFERROR(VLOOKUP($A6908,[3]Sheet3!$A$1:$C$4542,3,FALSE),0)</f>
        <v>41000</v>
      </c>
      <c r="O6908" s="10">
        <f t="shared" si="108"/>
        <v>1802721.54</v>
      </c>
      <c r="P6908" s="10">
        <f>O6908-J6908</f>
        <v>-4818278.46</v>
      </c>
    </row>
    <row r="6909" spans="1:16" x14ac:dyDescent="0.25">
      <c r="A6909" s="3">
        <v>17296477</v>
      </c>
      <c r="B6909" s="3" t="s">
        <v>2253</v>
      </c>
      <c r="C6909" s="4">
        <v>101180</v>
      </c>
      <c r="D6909" s="3" t="s">
        <v>3610</v>
      </c>
      <c r="E6909" s="3" t="s">
        <v>3</v>
      </c>
      <c r="F6909" s="4" t="s">
        <v>4</v>
      </c>
      <c r="G6909" s="3">
        <v>27417</v>
      </c>
      <c r="H6909" s="3" t="s">
        <v>3248</v>
      </c>
      <c r="I6909" s="3" t="s">
        <v>4001</v>
      </c>
      <c r="J6909" s="8">
        <v>5344803.3499999996</v>
      </c>
      <c r="K6909" s="12">
        <f>IFERROR(VLOOKUP($A6909,[1]Piv!$B:$C,2,FALSE),0)</f>
        <v>0</v>
      </c>
      <c r="L6909" s="12">
        <f>IFERROR(VLOOKUP($A6909,'[2]FINAL (2)'!$A$1:$F$7700,3,FALSE),0)</f>
        <v>5313202.25</v>
      </c>
      <c r="M6909" s="12">
        <f>IFERROR(VLOOKUP($A6909,'[2]FINAL (2)'!$A$1:$F$7700,5,FALSE),0)</f>
        <v>0</v>
      </c>
      <c r="N6909" s="12">
        <f>IFERROR(VLOOKUP($A6909,[3]Sheet3!$A$1:$C$4542,3,FALSE),0)</f>
        <v>0</v>
      </c>
      <c r="O6909" s="10">
        <f t="shared" si="108"/>
        <v>5313202.25</v>
      </c>
      <c r="P6909" s="10">
        <f>O6909-J6909</f>
        <v>-31601.099999999627</v>
      </c>
    </row>
    <row r="6910" spans="1:16" x14ac:dyDescent="0.25">
      <c r="A6910" s="3">
        <v>18831658</v>
      </c>
      <c r="B6910" s="3" t="s">
        <v>557</v>
      </c>
      <c r="C6910" s="4">
        <v>101180</v>
      </c>
      <c r="D6910" s="3" t="s">
        <v>3610</v>
      </c>
      <c r="E6910" s="3" t="s">
        <v>3</v>
      </c>
      <c r="F6910" s="4" t="s">
        <v>4</v>
      </c>
      <c r="G6910" s="3">
        <v>27417</v>
      </c>
      <c r="H6910" s="3" t="s">
        <v>3248</v>
      </c>
      <c r="I6910" s="3" t="s">
        <v>4001</v>
      </c>
      <c r="J6910" s="8">
        <v>16350000</v>
      </c>
      <c r="K6910" s="12">
        <f>IFERROR(VLOOKUP($A6910,[1]Piv!$B:$C,2,FALSE),0)</f>
        <v>8332773.4399999995</v>
      </c>
      <c r="L6910" s="12">
        <f>IFERROR(VLOOKUP($A6910,'[2]FINAL (2)'!$A$1:$F$7700,3,FALSE),0)</f>
        <v>0</v>
      </c>
      <c r="M6910" s="12">
        <f>IFERROR(VLOOKUP($A6910,'[2]FINAL (2)'!$A$1:$F$7700,5,FALSE),0)</f>
        <v>0</v>
      </c>
      <c r="N6910" s="12">
        <f>IFERROR(VLOOKUP($A6910,[3]Sheet3!$A$1:$C$4542,3,FALSE),0)</f>
        <v>0</v>
      </c>
      <c r="O6910" s="10">
        <f t="shared" si="108"/>
        <v>8332773.4399999995</v>
      </c>
      <c r="P6910" s="10">
        <f>O6910-J6910</f>
        <v>-8017226.5600000005</v>
      </c>
    </row>
    <row r="6911" spans="1:16" x14ac:dyDescent="0.25">
      <c r="A6911" s="3">
        <v>19393950</v>
      </c>
      <c r="B6911" s="3" t="s">
        <v>2385</v>
      </c>
      <c r="C6911" s="4">
        <v>101180</v>
      </c>
      <c r="D6911" s="3" t="s">
        <v>3610</v>
      </c>
      <c r="E6911" s="3" t="s">
        <v>3</v>
      </c>
      <c r="F6911" s="4" t="s">
        <v>4</v>
      </c>
      <c r="G6911" s="3">
        <v>27417</v>
      </c>
      <c r="H6911" s="3" t="s">
        <v>3248</v>
      </c>
      <c r="I6911" s="3" t="s">
        <v>4001</v>
      </c>
      <c r="J6911" s="8">
        <v>0</v>
      </c>
      <c r="K6911" s="12">
        <f>IFERROR(VLOOKUP($A6911,[1]Piv!$B:$C,2,FALSE),0)</f>
        <v>0</v>
      </c>
      <c r="L6911" s="12">
        <f>IFERROR(VLOOKUP($A6911,'[2]FINAL (2)'!$A$1:$F$7700,3,FALSE),0)</f>
        <v>0</v>
      </c>
      <c r="M6911" s="12">
        <f>IFERROR(VLOOKUP($A6911,'[2]FINAL (2)'!$A$1:$F$7700,5,FALSE),0)</f>
        <v>0</v>
      </c>
      <c r="N6911" s="12">
        <f>IFERROR(VLOOKUP($A6911,[3]Sheet3!$A$1:$C$4542,3,FALSE),0)</f>
        <v>0</v>
      </c>
      <c r="O6911" s="10">
        <f t="shared" si="108"/>
        <v>0</v>
      </c>
      <c r="P6911" s="10">
        <f>O6911-J6911</f>
        <v>0</v>
      </c>
    </row>
    <row r="6912" spans="1:16" x14ac:dyDescent="0.25">
      <c r="A6912" s="3">
        <v>15347533</v>
      </c>
      <c r="B6912" s="3" t="s">
        <v>8788</v>
      </c>
      <c r="C6912" s="4">
        <v>101922</v>
      </c>
      <c r="D6912" s="3" t="s">
        <v>4785</v>
      </c>
      <c r="E6912" s="3" t="s">
        <v>3</v>
      </c>
      <c r="F6912" s="4" t="s">
        <v>4</v>
      </c>
      <c r="G6912" s="3">
        <v>15109</v>
      </c>
      <c r="H6912" s="3" t="s">
        <v>3996</v>
      </c>
      <c r="I6912" s="3" t="s">
        <v>4003</v>
      </c>
      <c r="J6912" s="8">
        <v>25736030.949999999</v>
      </c>
      <c r="K6912" s="12">
        <f>IFERROR(VLOOKUP($A6912,[1]Piv!$B:$C,2,FALSE),0)</f>
        <v>0</v>
      </c>
      <c r="L6912" s="12">
        <f>IFERROR(VLOOKUP($A6912,'[2]FINAL (2)'!$A$1:$F$7700,3,FALSE),0)</f>
        <v>0</v>
      </c>
      <c r="M6912" s="12">
        <f>IFERROR(VLOOKUP($A6912,'[2]FINAL (2)'!$A$1:$F$7700,5,FALSE),0)</f>
        <v>0</v>
      </c>
      <c r="N6912" s="12">
        <f>IFERROR(VLOOKUP($A6912,[3]Sheet3!$A$1:$C$4542,3,FALSE),0)</f>
        <v>25736030.93</v>
      </c>
      <c r="O6912" s="10">
        <f t="shared" si="108"/>
        <v>25736030.93</v>
      </c>
      <c r="P6912" s="10">
        <f>O6912-J6912</f>
        <v>-1.9999999552965164E-2</v>
      </c>
    </row>
    <row r="6913" spans="1:16" x14ac:dyDescent="0.25">
      <c r="A6913" s="3">
        <v>20727720</v>
      </c>
      <c r="B6913" s="3" t="s">
        <v>8789</v>
      </c>
      <c r="C6913" s="4">
        <v>101922</v>
      </c>
      <c r="D6913" s="3" t="s">
        <v>4785</v>
      </c>
      <c r="E6913" s="3" t="s">
        <v>3</v>
      </c>
      <c r="F6913" s="4" t="s">
        <v>4</v>
      </c>
      <c r="G6913" s="3">
        <v>92006</v>
      </c>
      <c r="H6913" s="3" t="s">
        <v>3279</v>
      </c>
      <c r="I6913" s="3" t="s">
        <v>4001</v>
      </c>
      <c r="J6913" s="8">
        <v>3000000</v>
      </c>
      <c r="K6913" s="12">
        <f>IFERROR(VLOOKUP($A6913,[1]Piv!$B:$C,2,FALSE),0)</f>
        <v>0</v>
      </c>
      <c r="L6913" s="12">
        <f>IFERROR(VLOOKUP($A6913,'[2]FINAL (2)'!$A$1:$F$7700,3,FALSE),0)</f>
        <v>0</v>
      </c>
      <c r="M6913" s="12">
        <f>IFERROR(VLOOKUP($A6913,'[2]FINAL (2)'!$A$1:$F$7700,5,FALSE),0)</f>
        <v>0</v>
      </c>
      <c r="N6913" s="12">
        <f>IFERROR(VLOOKUP($A6913,[3]Sheet3!$A$1:$C$4542,3,FALSE),0)</f>
        <v>3000000</v>
      </c>
      <c r="O6913" s="10">
        <f t="shared" si="108"/>
        <v>3000000</v>
      </c>
      <c r="P6913" s="10">
        <f>O6913-J6913</f>
        <v>0</v>
      </c>
    </row>
    <row r="6914" spans="1:16" x14ac:dyDescent="0.25">
      <c r="A6914" s="3">
        <v>15367545</v>
      </c>
      <c r="B6914" s="3" t="s">
        <v>8790</v>
      </c>
      <c r="C6914" s="4">
        <v>101922</v>
      </c>
      <c r="D6914" s="3" t="s">
        <v>4785</v>
      </c>
      <c r="E6914" s="3" t="s">
        <v>3</v>
      </c>
      <c r="F6914" s="4" t="s">
        <v>12</v>
      </c>
      <c r="G6914" s="3"/>
      <c r="H6914" s="3"/>
      <c r="I6914" s="3"/>
      <c r="J6914" s="8">
        <v>0</v>
      </c>
      <c r="K6914" s="12">
        <f>IFERROR(VLOOKUP($A6914,[1]Piv!$B:$C,2,FALSE),0)</f>
        <v>0</v>
      </c>
      <c r="L6914" s="12">
        <f>IFERROR(VLOOKUP($A6914,'[2]FINAL (2)'!$A$1:$F$7700,3,FALSE),0)</f>
        <v>0</v>
      </c>
      <c r="M6914" s="12">
        <f>IFERROR(VLOOKUP($A6914,'[2]FINAL (2)'!$A$1:$F$7700,5,FALSE),0)</f>
        <v>0</v>
      </c>
      <c r="N6914" s="12">
        <f>IFERROR(VLOOKUP($A6914,[3]Sheet3!$A$1:$C$4542,3,FALSE),0)</f>
        <v>0</v>
      </c>
      <c r="O6914" s="10">
        <f t="shared" si="108"/>
        <v>0</v>
      </c>
      <c r="P6914"/>
    </row>
    <row r="6915" spans="1:16" x14ac:dyDescent="0.25">
      <c r="A6915" s="3">
        <v>9689032</v>
      </c>
      <c r="B6915" s="3" t="s">
        <v>8791</v>
      </c>
      <c r="C6915" s="4">
        <v>101923</v>
      </c>
      <c r="D6915" s="3" t="s">
        <v>4786</v>
      </c>
      <c r="E6915" s="3" t="s">
        <v>3</v>
      </c>
      <c r="F6915" s="4" t="s">
        <v>4</v>
      </c>
      <c r="G6915" s="3">
        <v>70925</v>
      </c>
      <c r="H6915" s="3" t="s">
        <v>3227</v>
      </c>
      <c r="I6915" s="3" t="s">
        <v>3999</v>
      </c>
      <c r="J6915" s="8">
        <v>5223547.7300000004</v>
      </c>
      <c r="K6915" s="12">
        <f>IFERROR(VLOOKUP($A6915,[1]Piv!$B:$C,2,FALSE),0)</f>
        <v>0</v>
      </c>
      <c r="L6915" s="12">
        <f>IFERROR(VLOOKUP($A6915,'[2]FINAL (2)'!$A$1:$F$7700,3,FALSE),0)</f>
        <v>222365.16</v>
      </c>
      <c r="M6915" s="12">
        <f>IFERROR(VLOOKUP($A6915,'[2]FINAL (2)'!$A$1:$F$7700,5,FALSE),0)</f>
        <v>0</v>
      </c>
      <c r="N6915" s="12">
        <f>IFERROR(VLOOKUP($A6915,[3]Sheet3!$A$1:$C$4542,3,FALSE),0)</f>
        <v>5000000</v>
      </c>
      <c r="O6915" s="10">
        <f t="shared" ref="O6915:O6978" si="109">IFERROR(SUM(K6915,L6915,M6915,N6915),0)</f>
        <v>5222365.16</v>
      </c>
      <c r="P6915" s="10">
        <f>O6915-J6915</f>
        <v>-1182.570000000298</v>
      </c>
    </row>
    <row r="6916" spans="1:16" x14ac:dyDescent="0.25">
      <c r="A6916" s="3">
        <v>26885138</v>
      </c>
      <c r="B6916" s="3" t="s">
        <v>8792</v>
      </c>
      <c r="C6916" s="4">
        <v>101923</v>
      </c>
      <c r="D6916" s="3" t="s">
        <v>4786</v>
      </c>
      <c r="E6916" s="3" t="s">
        <v>3</v>
      </c>
      <c r="F6916" s="4" t="s">
        <v>4</v>
      </c>
      <c r="G6916" s="3">
        <v>70925</v>
      </c>
      <c r="H6916" s="3" t="s">
        <v>3227</v>
      </c>
      <c r="I6916" s="3" t="s">
        <v>3999</v>
      </c>
      <c r="J6916" s="8">
        <v>1000000</v>
      </c>
      <c r="K6916" s="12">
        <f>IFERROR(VLOOKUP($A6916,[1]Piv!$B:$C,2,FALSE),0)</f>
        <v>1003879.74</v>
      </c>
      <c r="L6916" s="12">
        <f>IFERROR(VLOOKUP($A6916,'[2]FINAL (2)'!$A$1:$F$7700,3,FALSE),0)</f>
        <v>0</v>
      </c>
      <c r="M6916" s="12">
        <f>IFERROR(VLOOKUP($A6916,'[2]FINAL (2)'!$A$1:$F$7700,5,FALSE),0)</f>
        <v>0</v>
      </c>
      <c r="N6916" s="12">
        <f>IFERROR(VLOOKUP($A6916,[3]Sheet3!$A$1:$C$4542,3,FALSE),0)</f>
        <v>0</v>
      </c>
      <c r="O6916" s="10">
        <f t="shared" si="109"/>
        <v>1003879.74</v>
      </c>
      <c r="P6916" s="10">
        <f>O6916-J6916</f>
        <v>3879.7399999999907</v>
      </c>
    </row>
    <row r="6917" spans="1:16" x14ac:dyDescent="0.25">
      <c r="A6917" s="3">
        <v>5420468</v>
      </c>
      <c r="B6917" s="3" t="s">
        <v>69</v>
      </c>
      <c r="C6917" s="4">
        <v>101181</v>
      </c>
      <c r="D6917" s="3" t="s">
        <v>70</v>
      </c>
      <c r="E6917" s="3" t="s">
        <v>3</v>
      </c>
      <c r="F6917" s="4" t="s">
        <v>4</v>
      </c>
      <c r="G6917" s="3">
        <v>87000</v>
      </c>
      <c r="H6917" s="3" t="s">
        <v>3196</v>
      </c>
      <c r="I6917" s="3" t="s">
        <v>3999</v>
      </c>
      <c r="J6917" s="8">
        <v>1000000</v>
      </c>
      <c r="K6917" s="12">
        <f>IFERROR(VLOOKUP($A6917,[1]Piv!$B:$C,2,FALSE),0)</f>
        <v>158084.39000000001</v>
      </c>
      <c r="L6917" s="12">
        <f>IFERROR(VLOOKUP($A6917,'[2]FINAL (2)'!$A$1:$F$7700,3,FALSE),0)</f>
        <v>0</v>
      </c>
      <c r="M6917" s="12">
        <f>IFERROR(VLOOKUP($A6917,'[2]FINAL (2)'!$A$1:$F$7700,5,FALSE),0)</f>
        <v>0</v>
      </c>
      <c r="N6917" s="12">
        <f>IFERROR(VLOOKUP($A6917,[3]Sheet3!$A$1:$C$4542,3,FALSE),0)</f>
        <v>0</v>
      </c>
      <c r="O6917" s="10">
        <f t="shared" si="109"/>
        <v>158084.39000000001</v>
      </c>
      <c r="P6917" s="10">
        <f>O6917-J6917</f>
        <v>-841915.61</v>
      </c>
    </row>
    <row r="6918" spans="1:16" x14ac:dyDescent="0.25">
      <c r="A6918" s="3">
        <v>15432453</v>
      </c>
      <c r="B6918" s="3" t="s">
        <v>1684</v>
      </c>
      <c r="C6918" s="4">
        <v>101181</v>
      </c>
      <c r="D6918" s="3" t="s">
        <v>70</v>
      </c>
      <c r="E6918" s="3" t="s">
        <v>3</v>
      </c>
      <c r="F6918" s="4" t="s">
        <v>4</v>
      </c>
      <c r="G6918" s="3">
        <v>87000</v>
      </c>
      <c r="H6918" s="3" t="s">
        <v>3196</v>
      </c>
      <c r="I6918" s="3" t="s">
        <v>3999</v>
      </c>
      <c r="J6918" s="8">
        <v>7250000</v>
      </c>
      <c r="K6918" s="12">
        <f>IFERROR(VLOOKUP($A6918,[1]Piv!$B:$C,2,FALSE),0)</f>
        <v>4652707.13</v>
      </c>
      <c r="L6918" s="12">
        <f>IFERROR(VLOOKUP($A6918,'[2]FINAL (2)'!$A$1:$F$7700,3,FALSE),0)</f>
        <v>0</v>
      </c>
      <c r="M6918" s="12">
        <f>IFERROR(VLOOKUP($A6918,'[2]FINAL (2)'!$A$1:$F$7700,5,FALSE),0)</f>
        <v>0</v>
      </c>
      <c r="N6918" s="12">
        <f>IFERROR(VLOOKUP($A6918,[3]Sheet3!$A$1:$C$4542,3,FALSE),0)</f>
        <v>0</v>
      </c>
      <c r="O6918" s="10">
        <f t="shared" si="109"/>
        <v>4652707.13</v>
      </c>
      <c r="P6918" s="10">
        <f>O6918-J6918</f>
        <v>-2597292.87</v>
      </c>
    </row>
    <row r="6919" spans="1:16" x14ac:dyDescent="0.25">
      <c r="A6919" s="3">
        <v>10952666</v>
      </c>
      <c r="B6919" s="3" t="s">
        <v>1781</v>
      </c>
      <c r="C6919" s="4">
        <v>101182</v>
      </c>
      <c r="D6919" s="3" t="s">
        <v>1697</v>
      </c>
      <c r="E6919" s="3" t="s">
        <v>3</v>
      </c>
      <c r="F6919" s="4" t="s">
        <v>4</v>
      </c>
      <c r="G6919" s="3">
        <v>73102</v>
      </c>
      <c r="H6919" s="3" t="s">
        <v>3250</v>
      </c>
      <c r="I6919" s="3" t="s">
        <v>3999</v>
      </c>
      <c r="J6919" s="8">
        <v>5000000</v>
      </c>
      <c r="K6919" s="12">
        <f>IFERROR(VLOOKUP($A6919,[1]Piv!$B:$C,2,FALSE),0)</f>
        <v>0</v>
      </c>
      <c r="L6919" s="12">
        <f>IFERROR(VLOOKUP($A6919,'[2]FINAL (2)'!$A$1:$F$7700,3,FALSE),0)</f>
        <v>0</v>
      </c>
      <c r="M6919" s="12">
        <f>IFERROR(VLOOKUP($A6919,'[2]FINAL (2)'!$A$1:$F$7700,5,FALSE),0)</f>
        <v>100188.4</v>
      </c>
      <c r="N6919" s="12">
        <f>IFERROR(VLOOKUP($A6919,[3]Sheet3!$A$1:$C$4542,3,FALSE),0)</f>
        <v>5000000</v>
      </c>
      <c r="O6919" s="10">
        <f t="shared" si="109"/>
        <v>5100188.4000000004</v>
      </c>
      <c r="P6919" s="10">
        <f>O6919-J6919</f>
        <v>100188.40000000037</v>
      </c>
    </row>
    <row r="6920" spans="1:16" x14ac:dyDescent="0.25">
      <c r="A6920" s="3">
        <v>14826930</v>
      </c>
      <c r="B6920" s="3" t="s">
        <v>1971</v>
      </c>
      <c r="C6920" s="4">
        <v>101182</v>
      </c>
      <c r="D6920" s="3" t="s">
        <v>1697</v>
      </c>
      <c r="E6920" s="3" t="s">
        <v>3</v>
      </c>
      <c r="F6920" s="4" t="s">
        <v>4</v>
      </c>
      <c r="G6920" s="3">
        <v>73102</v>
      </c>
      <c r="H6920" s="3" t="s">
        <v>3250</v>
      </c>
      <c r="I6920" s="3" t="s">
        <v>3999</v>
      </c>
      <c r="J6920" s="8">
        <v>3550000</v>
      </c>
      <c r="K6920" s="12">
        <f>IFERROR(VLOOKUP($A6920,[1]Piv!$B:$C,2,FALSE),0)</f>
        <v>880856.41</v>
      </c>
      <c r="L6920" s="12">
        <f>IFERROR(VLOOKUP($A6920,'[2]FINAL (2)'!$A$1:$F$7700,3,FALSE),0)</f>
        <v>0</v>
      </c>
      <c r="M6920" s="12">
        <f>IFERROR(VLOOKUP($A6920,'[2]FINAL (2)'!$A$1:$F$7700,5,FALSE),0)</f>
        <v>500871.16</v>
      </c>
      <c r="N6920" s="12">
        <f>IFERROR(VLOOKUP($A6920,[3]Sheet3!$A$1:$C$4542,3,FALSE),0)</f>
        <v>1000000</v>
      </c>
      <c r="O6920" s="10">
        <f t="shared" si="109"/>
        <v>2381727.5700000003</v>
      </c>
      <c r="P6920" s="10">
        <f>O6920-J6920</f>
        <v>-1168272.4299999997</v>
      </c>
    </row>
    <row r="6921" spans="1:16" x14ac:dyDescent="0.25">
      <c r="A6921" s="3">
        <v>19050701</v>
      </c>
      <c r="B6921" s="3" t="s">
        <v>1696</v>
      </c>
      <c r="C6921" s="4">
        <v>101182</v>
      </c>
      <c r="D6921" s="3" t="s">
        <v>1697</v>
      </c>
      <c r="E6921" s="3" t="s">
        <v>3</v>
      </c>
      <c r="F6921" s="4" t="s">
        <v>4</v>
      </c>
      <c r="G6921" s="3">
        <v>73102</v>
      </c>
      <c r="H6921" s="3" t="s">
        <v>3250</v>
      </c>
      <c r="I6921" s="3" t="s">
        <v>3999</v>
      </c>
      <c r="J6921" s="8">
        <v>11530000</v>
      </c>
      <c r="K6921" s="12">
        <f>IFERROR(VLOOKUP($A6921,[1]Piv!$B:$C,2,FALSE),0)</f>
        <v>687108.5</v>
      </c>
      <c r="L6921" s="12">
        <f>IFERROR(VLOOKUP($A6921,'[2]FINAL (2)'!$A$1:$F$7700,3,FALSE),0)</f>
        <v>0</v>
      </c>
      <c r="M6921" s="12">
        <f>IFERROR(VLOOKUP($A6921,'[2]FINAL (2)'!$A$1:$F$7700,5,FALSE),0)</f>
        <v>300832.40000000002</v>
      </c>
      <c r="N6921" s="12">
        <f>IFERROR(VLOOKUP($A6921,[3]Sheet3!$A$1:$C$4542,3,FALSE),0)</f>
        <v>9800000</v>
      </c>
      <c r="O6921" s="10">
        <f t="shared" si="109"/>
        <v>10787940.9</v>
      </c>
      <c r="P6921" s="10">
        <f>O6921-J6921</f>
        <v>-742059.09999999963</v>
      </c>
    </row>
    <row r="6922" spans="1:16" x14ac:dyDescent="0.25">
      <c r="A6922" s="3">
        <v>20730380</v>
      </c>
      <c r="B6922" s="3" t="s">
        <v>2907</v>
      </c>
      <c r="C6922" s="4">
        <v>101182</v>
      </c>
      <c r="D6922" s="3" t="s">
        <v>1697</v>
      </c>
      <c r="E6922" s="3" t="s">
        <v>3</v>
      </c>
      <c r="F6922" s="4" t="s">
        <v>4</v>
      </c>
      <c r="G6922" s="3"/>
      <c r="H6922" s="3"/>
      <c r="I6922" s="3" t="s">
        <v>3999</v>
      </c>
      <c r="J6922" s="8">
        <v>4250000</v>
      </c>
      <c r="K6922" s="12">
        <f>IFERROR(VLOOKUP($A6922,[1]Piv!$B:$C,2,FALSE),0)</f>
        <v>0</v>
      </c>
      <c r="L6922" s="12">
        <f>IFERROR(VLOOKUP($A6922,'[2]FINAL (2)'!$A$1:$F$7700,3,FALSE),0)</f>
        <v>0</v>
      </c>
      <c r="M6922" s="12">
        <f>IFERROR(VLOOKUP($A6922,'[2]FINAL (2)'!$A$1:$F$7700,5,FALSE),0)</f>
        <v>0</v>
      </c>
      <c r="N6922" s="12">
        <f>IFERROR(VLOOKUP($A6922,[3]Sheet3!$A$1:$C$4542,3,FALSE),0)</f>
        <v>0</v>
      </c>
      <c r="O6922" s="10">
        <f t="shared" si="109"/>
        <v>0</v>
      </c>
      <c r="P6922" s="10">
        <f>O6922-J6922</f>
        <v>-4250000</v>
      </c>
    </row>
    <row r="6923" spans="1:16" x14ac:dyDescent="0.25">
      <c r="A6923" s="3">
        <v>22219886</v>
      </c>
      <c r="B6923" s="3" t="s">
        <v>2316</v>
      </c>
      <c r="C6923" s="4">
        <v>101182</v>
      </c>
      <c r="D6923" s="3" t="s">
        <v>1697</v>
      </c>
      <c r="E6923" s="3" t="s">
        <v>3</v>
      </c>
      <c r="F6923" s="4" t="s">
        <v>4</v>
      </c>
      <c r="G6923" s="3">
        <v>73102</v>
      </c>
      <c r="H6923" s="3" t="s">
        <v>3250</v>
      </c>
      <c r="I6923" s="3" t="s">
        <v>3999</v>
      </c>
      <c r="J6923" s="8">
        <v>24117189</v>
      </c>
      <c r="K6923" s="12">
        <f>IFERROR(VLOOKUP($A6923,[1]Piv!$B:$C,2,FALSE),0)</f>
        <v>7546437.3699999992</v>
      </c>
      <c r="L6923" s="12">
        <f>IFERROR(VLOOKUP($A6923,'[2]FINAL (2)'!$A$1:$F$7700,3,FALSE),0)</f>
        <v>0</v>
      </c>
      <c r="M6923" s="12">
        <f>IFERROR(VLOOKUP($A6923,'[2]FINAL (2)'!$A$1:$F$7700,5,FALSE),0)</f>
        <v>300502.76</v>
      </c>
      <c r="N6923" s="12">
        <f>IFERROR(VLOOKUP($A6923,[3]Sheet3!$A$1:$C$4542,3,FALSE),0)</f>
        <v>10000000</v>
      </c>
      <c r="O6923" s="10">
        <f t="shared" si="109"/>
        <v>17846940.129999999</v>
      </c>
      <c r="P6923" s="10">
        <f>O6923-J6923</f>
        <v>-6270248.870000001</v>
      </c>
    </row>
    <row r="6924" spans="1:16" x14ac:dyDescent="0.25">
      <c r="A6924" s="3">
        <v>23708792</v>
      </c>
      <c r="B6924" s="3" t="s">
        <v>8793</v>
      </c>
      <c r="C6924" s="4">
        <v>101182</v>
      </c>
      <c r="D6924" s="3" t="s">
        <v>1697</v>
      </c>
      <c r="E6924" s="3" t="s">
        <v>3</v>
      </c>
      <c r="F6924" s="4" t="s">
        <v>12</v>
      </c>
      <c r="G6924" s="3"/>
      <c r="H6924" s="3"/>
      <c r="I6924" s="3"/>
      <c r="J6924" s="8">
        <v>0</v>
      </c>
      <c r="K6924" s="12">
        <f>IFERROR(VLOOKUP($A6924,[1]Piv!$B:$C,2,FALSE),0)</f>
        <v>0</v>
      </c>
      <c r="L6924" s="12">
        <f>IFERROR(VLOOKUP($A6924,'[2]FINAL (2)'!$A$1:$F$7700,3,FALSE),0)</f>
        <v>0</v>
      </c>
      <c r="M6924" s="12">
        <f>IFERROR(VLOOKUP($A6924,'[2]FINAL (2)'!$A$1:$F$7700,5,FALSE),0)</f>
        <v>0</v>
      </c>
      <c r="N6924" s="12">
        <f>IFERROR(VLOOKUP($A6924,[3]Sheet3!$A$1:$C$4542,3,FALSE),0)</f>
        <v>0</v>
      </c>
      <c r="O6924" s="10">
        <f t="shared" si="109"/>
        <v>0</v>
      </c>
      <c r="P6924"/>
    </row>
    <row r="6925" spans="1:16" x14ac:dyDescent="0.25">
      <c r="A6925" s="3">
        <v>5324781</v>
      </c>
      <c r="B6925" s="3" t="s">
        <v>1404</v>
      </c>
      <c r="C6925" s="4">
        <v>101185</v>
      </c>
      <c r="D6925" s="3" t="s">
        <v>1326</v>
      </c>
      <c r="E6925" s="3" t="s">
        <v>3</v>
      </c>
      <c r="F6925" s="4" t="s">
        <v>4</v>
      </c>
      <c r="G6925" s="3">
        <v>127360</v>
      </c>
      <c r="H6925" s="3" t="s">
        <v>3201</v>
      </c>
      <c r="I6925" s="3" t="s">
        <v>3999</v>
      </c>
      <c r="J6925" s="8">
        <v>6522389.5899999999</v>
      </c>
      <c r="K6925" s="12">
        <f>IFERROR(VLOOKUP($A6925,[1]Piv!$B:$C,2,FALSE),0)</f>
        <v>0</v>
      </c>
      <c r="L6925" s="12">
        <f>IFERROR(VLOOKUP($A6925,'[2]FINAL (2)'!$A$1:$F$7700,3,FALSE),0)</f>
        <v>1514926.4</v>
      </c>
      <c r="M6925" s="12">
        <f>IFERROR(VLOOKUP($A6925,'[2]FINAL (2)'!$A$1:$F$7700,5,FALSE),0)</f>
        <v>0</v>
      </c>
      <c r="N6925" s="12">
        <f>IFERROR(VLOOKUP($A6925,[3]Sheet3!$A$1:$C$4542,3,FALSE),0)</f>
        <v>5000000</v>
      </c>
      <c r="O6925" s="10">
        <f t="shared" si="109"/>
        <v>6514926.4000000004</v>
      </c>
      <c r="P6925" s="10">
        <f>O6925-J6925</f>
        <v>-7463.1899999994785</v>
      </c>
    </row>
    <row r="6926" spans="1:16" x14ac:dyDescent="0.25">
      <c r="A6926" s="3">
        <v>5918116</v>
      </c>
      <c r="B6926" s="3" t="s">
        <v>1325</v>
      </c>
      <c r="C6926" s="4">
        <v>101185</v>
      </c>
      <c r="D6926" s="3" t="s">
        <v>1326</v>
      </c>
      <c r="E6926" s="3" t="s">
        <v>3</v>
      </c>
      <c r="F6926" s="4" t="s">
        <v>4</v>
      </c>
      <c r="G6926" s="3">
        <v>134715</v>
      </c>
      <c r="H6926" s="3" t="s">
        <v>3236</v>
      </c>
      <c r="I6926" s="3" t="s">
        <v>3999</v>
      </c>
      <c r="J6926" s="8">
        <v>593363.27</v>
      </c>
      <c r="K6926" s="12">
        <f>IFERROR(VLOOKUP($A6926,[1]Piv!$B:$C,2,FALSE),0)</f>
        <v>0</v>
      </c>
      <c r="L6926" s="12">
        <f>IFERROR(VLOOKUP($A6926,'[2]FINAL (2)'!$A$1:$F$7700,3,FALSE),0)</f>
        <v>331575.52</v>
      </c>
      <c r="M6926" s="12">
        <f>IFERROR(VLOOKUP($A6926,'[2]FINAL (2)'!$A$1:$F$7700,5,FALSE),0)</f>
        <v>0</v>
      </c>
      <c r="N6926" s="12">
        <f>IFERROR(VLOOKUP($A6926,[3]Sheet3!$A$1:$C$4542,3,FALSE),0)</f>
        <v>260000</v>
      </c>
      <c r="O6926" s="10">
        <f t="shared" si="109"/>
        <v>591575.52</v>
      </c>
      <c r="P6926" s="10">
        <f>O6926-J6926</f>
        <v>-1787.75</v>
      </c>
    </row>
    <row r="6927" spans="1:16" x14ac:dyDescent="0.25">
      <c r="A6927" s="3">
        <v>5136468</v>
      </c>
      <c r="B6927" s="3" t="s">
        <v>8794</v>
      </c>
      <c r="C6927" s="4">
        <v>101186</v>
      </c>
      <c r="D6927" s="3" t="s">
        <v>4787</v>
      </c>
      <c r="E6927" s="3" t="s">
        <v>3</v>
      </c>
      <c r="F6927" s="4" t="s">
        <v>4</v>
      </c>
      <c r="G6927" s="3">
        <v>122648</v>
      </c>
      <c r="H6927" s="3" t="s">
        <v>3206</v>
      </c>
      <c r="I6927" s="3" t="s">
        <v>3999</v>
      </c>
      <c r="J6927" s="8">
        <v>20150000</v>
      </c>
      <c r="K6927" s="12">
        <f>IFERROR(VLOOKUP($A6927,[1]Piv!$B:$C,2,FALSE),0)</f>
        <v>7289246.4900000002</v>
      </c>
      <c r="L6927" s="12">
        <f>IFERROR(VLOOKUP($A6927,'[2]FINAL (2)'!$A$1:$F$7700,3,FALSE),0)</f>
        <v>0</v>
      </c>
      <c r="M6927" s="12">
        <f>IFERROR(VLOOKUP($A6927,'[2]FINAL (2)'!$A$1:$F$7700,5,FALSE),0)</f>
        <v>0</v>
      </c>
      <c r="N6927" s="12">
        <f>IFERROR(VLOOKUP($A6927,[3]Sheet3!$A$1:$C$4542,3,FALSE),0)</f>
        <v>4500000</v>
      </c>
      <c r="O6927" s="10">
        <f t="shared" si="109"/>
        <v>11789246.49</v>
      </c>
      <c r="P6927" s="10">
        <f>O6927-J6927</f>
        <v>-8360753.5099999998</v>
      </c>
    </row>
    <row r="6928" spans="1:16" x14ac:dyDescent="0.25">
      <c r="A6928" s="3">
        <v>7565841</v>
      </c>
      <c r="B6928" s="3" t="s">
        <v>97</v>
      </c>
      <c r="C6928" s="4">
        <v>101186</v>
      </c>
      <c r="D6928" s="3" t="s">
        <v>4787</v>
      </c>
      <c r="E6928" s="3" t="s">
        <v>3</v>
      </c>
      <c r="F6928" s="4" t="s">
        <v>4</v>
      </c>
      <c r="G6928" s="3">
        <v>122648</v>
      </c>
      <c r="H6928" s="3" t="s">
        <v>3206</v>
      </c>
      <c r="I6928" s="3" t="s">
        <v>3999</v>
      </c>
      <c r="J6928" s="8">
        <v>26000000</v>
      </c>
      <c r="K6928" s="12">
        <f>IFERROR(VLOOKUP($A6928,[1]Piv!$B:$C,2,FALSE),0)</f>
        <v>14860134.24</v>
      </c>
      <c r="L6928" s="12">
        <f>IFERROR(VLOOKUP($A6928,'[2]FINAL (2)'!$A$1:$F$7700,3,FALSE),0)</f>
        <v>0</v>
      </c>
      <c r="M6928" s="12">
        <f>IFERROR(VLOOKUP($A6928,'[2]FINAL (2)'!$A$1:$F$7700,5,FALSE),0)</f>
        <v>0</v>
      </c>
      <c r="N6928" s="12">
        <f>IFERROR(VLOOKUP($A6928,[3]Sheet3!$A$1:$C$4542,3,FALSE),0)</f>
        <v>6000000</v>
      </c>
      <c r="O6928" s="10">
        <f t="shared" si="109"/>
        <v>20860134.240000002</v>
      </c>
      <c r="P6928" s="10">
        <f>O6928-J6928</f>
        <v>-5139865.7599999979</v>
      </c>
    </row>
    <row r="6929" spans="1:16" x14ac:dyDescent="0.25">
      <c r="A6929" s="3">
        <v>25205756</v>
      </c>
      <c r="B6929" s="3" t="s">
        <v>8795</v>
      </c>
      <c r="C6929" s="4">
        <v>101186</v>
      </c>
      <c r="D6929" s="3" t="s">
        <v>4787</v>
      </c>
      <c r="E6929" s="3" t="s">
        <v>3</v>
      </c>
      <c r="F6929" s="4" t="s">
        <v>4</v>
      </c>
      <c r="G6929" s="3">
        <v>122648</v>
      </c>
      <c r="H6929" s="3" t="s">
        <v>3206</v>
      </c>
      <c r="I6929" s="3" t="s">
        <v>3999</v>
      </c>
      <c r="J6929" s="8">
        <v>600000</v>
      </c>
      <c r="K6929" s="12">
        <f>IFERROR(VLOOKUP($A6929,[1]Piv!$B:$C,2,FALSE),0)</f>
        <v>0</v>
      </c>
      <c r="L6929" s="12">
        <f>IFERROR(VLOOKUP($A6929,'[2]FINAL (2)'!$A$1:$F$7700,3,FALSE),0)</f>
        <v>0</v>
      </c>
      <c r="M6929" s="12">
        <f>IFERROR(VLOOKUP($A6929,'[2]FINAL (2)'!$A$1:$F$7700,5,FALSE),0)</f>
        <v>0</v>
      </c>
      <c r="N6929" s="12">
        <f>IFERROR(VLOOKUP($A6929,[3]Sheet3!$A$1:$C$4542,3,FALSE),0)</f>
        <v>600000</v>
      </c>
      <c r="O6929" s="10">
        <f t="shared" si="109"/>
        <v>600000</v>
      </c>
      <c r="P6929" s="10">
        <f>O6929-J6929</f>
        <v>0</v>
      </c>
    </row>
    <row r="6930" spans="1:16" x14ac:dyDescent="0.25">
      <c r="A6930" s="3">
        <v>13037024</v>
      </c>
      <c r="B6930" s="3" t="s">
        <v>8796</v>
      </c>
      <c r="C6930" s="4">
        <v>101187</v>
      </c>
      <c r="D6930" s="3" t="s">
        <v>3915</v>
      </c>
      <c r="E6930" s="3" t="s">
        <v>3</v>
      </c>
      <c r="F6930" s="4" t="s">
        <v>4</v>
      </c>
      <c r="G6930" s="3">
        <v>74129</v>
      </c>
      <c r="H6930" s="3" t="s">
        <v>3202</v>
      </c>
      <c r="I6930" s="3" t="s">
        <v>3999</v>
      </c>
      <c r="J6930" s="8">
        <v>6386000</v>
      </c>
      <c r="K6930" s="12">
        <f>IFERROR(VLOOKUP($A6930,[1]Piv!$B:$C,2,FALSE),0)</f>
        <v>1280620.57</v>
      </c>
      <c r="L6930" s="12">
        <f>IFERROR(VLOOKUP($A6930,'[2]FINAL (2)'!$A$1:$F$7700,3,FALSE),0)</f>
        <v>0</v>
      </c>
      <c r="M6930" s="12">
        <f>IFERROR(VLOOKUP($A6930,'[2]FINAL (2)'!$A$1:$F$7700,5,FALSE),0)</f>
        <v>0</v>
      </c>
      <c r="N6930" s="12">
        <f>IFERROR(VLOOKUP($A6930,[3]Sheet3!$A$1:$C$4542,3,FALSE),0)</f>
        <v>5000000</v>
      </c>
      <c r="O6930" s="10">
        <f t="shared" si="109"/>
        <v>6280620.5700000003</v>
      </c>
      <c r="P6930" s="10">
        <f>O6930-J6930</f>
        <v>-105379.4299999997</v>
      </c>
    </row>
    <row r="6931" spans="1:16" x14ac:dyDescent="0.25">
      <c r="A6931" s="3">
        <v>13256407</v>
      </c>
      <c r="B6931" s="3" t="s">
        <v>8797</v>
      </c>
      <c r="C6931" s="4">
        <v>101187</v>
      </c>
      <c r="D6931" s="3" t="s">
        <v>3915</v>
      </c>
      <c r="E6931" s="3" t="s">
        <v>3</v>
      </c>
      <c r="F6931" s="4" t="s">
        <v>4</v>
      </c>
      <c r="G6931" s="3">
        <v>133932</v>
      </c>
      <c r="H6931" s="3" t="s">
        <v>3251</v>
      </c>
      <c r="I6931" s="3" t="s">
        <v>3999</v>
      </c>
      <c r="J6931" s="8">
        <v>3385000</v>
      </c>
      <c r="K6931" s="12">
        <f>IFERROR(VLOOKUP($A6931,[1]Piv!$B:$C,2,FALSE),0)</f>
        <v>1706992.4</v>
      </c>
      <c r="L6931" s="12">
        <f>IFERROR(VLOOKUP($A6931,'[2]FINAL (2)'!$A$1:$F$7700,3,FALSE),0)</f>
        <v>0</v>
      </c>
      <c r="M6931" s="12">
        <f>IFERROR(VLOOKUP($A6931,'[2]FINAL (2)'!$A$1:$F$7700,5,FALSE),0)</f>
        <v>402308.36</v>
      </c>
      <c r="N6931" s="12">
        <f>IFERROR(VLOOKUP($A6931,[3]Sheet3!$A$1:$C$4542,3,FALSE),0)</f>
        <v>1500000</v>
      </c>
      <c r="O6931" s="10">
        <f t="shared" si="109"/>
        <v>3609300.76</v>
      </c>
      <c r="P6931" s="10">
        <f>O6931-J6931</f>
        <v>224300.75999999978</v>
      </c>
    </row>
    <row r="6932" spans="1:16" x14ac:dyDescent="0.25">
      <c r="A6932" s="3">
        <v>14574305</v>
      </c>
      <c r="B6932" s="3" t="s">
        <v>8798</v>
      </c>
      <c r="C6932" s="4">
        <v>101187</v>
      </c>
      <c r="D6932" s="3" t="s">
        <v>3915</v>
      </c>
      <c r="E6932" s="3" t="s">
        <v>3</v>
      </c>
      <c r="F6932" s="4" t="s">
        <v>4</v>
      </c>
      <c r="G6932" s="3">
        <v>74129</v>
      </c>
      <c r="H6932" s="3" t="s">
        <v>3202</v>
      </c>
      <c r="I6932" s="3" t="s">
        <v>3999</v>
      </c>
      <c r="J6932" s="8">
        <v>5000000</v>
      </c>
      <c r="K6932" s="12">
        <f>IFERROR(VLOOKUP($A6932,[1]Piv!$B:$C,2,FALSE),0)</f>
        <v>0</v>
      </c>
      <c r="L6932" s="12">
        <f>IFERROR(VLOOKUP($A6932,'[2]FINAL (2)'!$A$1:$F$7700,3,FALSE),0)</f>
        <v>0</v>
      </c>
      <c r="M6932" s="12">
        <f>IFERROR(VLOOKUP($A6932,'[2]FINAL (2)'!$A$1:$F$7700,5,FALSE),0)</f>
        <v>0</v>
      </c>
      <c r="N6932" s="12">
        <f>IFERROR(VLOOKUP($A6932,[3]Sheet3!$A$1:$C$4542,3,FALSE),0)</f>
        <v>5000000</v>
      </c>
      <c r="O6932" s="10">
        <f t="shared" si="109"/>
        <v>5000000</v>
      </c>
      <c r="P6932" s="10">
        <f>O6932-J6932</f>
        <v>0</v>
      </c>
    </row>
    <row r="6933" spans="1:16" x14ac:dyDescent="0.25">
      <c r="A6933" s="3">
        <v>19791631</v>
      </c>
      <c r="B6933" s="3" t="s">
        <v>8799</v>
      </c>
      <c r="C6933" s="4">
        <v>101187</v>
      </c>
      <c r="D6933" s="3" t="s">
        <v>3915</v>
      </c>
      <c r="E6933" s="3" t="s">
        <v>3</v>
      </c>
      <c r="F6933" s="4" t="s">
        <v>4</v>
      </c>
      <c r="G6933" s="3">
        <v>74129</v>
      </c>
      <c r="H6933" s="3" t="s">
        <v>3202</v>
      </c>
      <c r="I6933" s="3" t="s">
        <v>3999</v>
      </c>
      <c r="J6933" s="8">
        <v>0</v>
      </c>
      <c r="K6933" s="12">
        <f>IFERROR(VLOOKUP($A6933,[1]Piv!$B:$C,2,FALSE),0)</f>
        <v>0</v>
      </c>
      <c r="L6933" s="12">
        <f>IFERROR(VLOOKUP($A6933,'[2]FINAL (2)'!$A$1:$F$7700,3,FALSE),0)</f>
        <v>0</v>
      </c>
      <c r="M6933" s="12">
        <f>IFERROR(VLOOKUP($A6933,'[2]FINAL (2)'!$A$1:$F$7700,5,FALSE),0)</f>
        <v>20000</v>
      </c>
      <c r="N6933" s="12">
        <f>IFERROR(VLOOKUP($A6933,[3]Sheet3!$A$1:$C$4542,3,FALSE),0)</f>
        <v>0</v>
      </c>
      <c r="O6933" s="10">
        <f t="shared" si="109"/>
        <v>20000</v>
      </c>
      <c r="P6933" s="10">
        <f>O6933-J6933</f>
        <v>20000</v>
      </c>
    </row>
    <row r="6934" spans="1:16" x14ac:dyDescent="0.25">
      <c r="A6934" s="3">
        <v>24485167</v>
      </c>
      <c r="B6934" s="3" t="s">
        <v>8800</v>
      </c>
      <c r="C6934" s="4">
        <v>101187</v>
      </c>
      <c r="D6934" s="3" t="s">
        <v>3915</v>
      </c>
      <c r="E6934" s="3" t="s">
        <v>3</v>
      </c>
      <c r="F6934" s="4" t="s">
        <v>12</v>
      </c>
      <c r="G6934" s="3"/>
      <c r="H6934" s="3"/>
      <c r="I6934" s="3"/>
      <c r="J6934" s="8">
        <v>0</v>
      </c>
      <c r="K6934" s="12">
        <f>IFERROR(VLOOKUP($A6934,[1]Piv!$B:$C,2,FALSE),0)</f>
        <v>0</v>
      </c>
      <c r="L6934" s="12">
        <f>IFERROR(VLOOKUP($A6934,'[2]FINAL (2)'!$A$1:$F$7700,3,FALSE),0)</f>
        <v>0</v>
      </c>
      <c r="M6934" s="12">
        <f>IFERROR(VLOOKUP($A6934,'[2]FINAL (2)'!$A$1:$F$7700,5,FALSE),0)</f>
        <v>0</v>
      </c>
      <c r="N6934" s="12">
        <f>IFERROR(VLOOKUP($A6934,[3]Sheet3!$A$1:$C$4542,3,FALSE),0)</f>
        <v>0</v>
      </c>
      <c r="O6934" s="10">
        <f t="shared" si="109"/>
        <v>0</v>
      </c>
      <c r="P6934"/>
    </row>
    <row r="6935" spans="1:16" x14ac:dyDescent="0.25">
      <c r="A6935" s="3">
        <v>24877092</v>
      </c>
      <c r="B6935" s="3" t="s">
        <v>8801</v>
      </c>
      <c r="C6935" s="4">
        <v>101187</v>
      </c>
      <c r="D6935" s="3" t="s">
        <v>3915</v>
      </c>
      <c r="E6935" s="3" t="s">
        <v>3</v>
      </c>
      <c r="F6935" s="4" t="s">
        <v>12</v>
      </c>
      <c r="G6935" s="3">
        <v>74129</v>
      </c>
      <c r="H6935" s="3" t="s">
        <v>3202</v>
      </c>
      <c r="I6935" s="3" t="s">
        <v>3999</v>
      </c>
      <c r="J6935" s="8">
        <v>0</v>
      </c>
      <c r="K6935" s="12">
        <f>IFERROR(VLOOKUP($A6935,[1]Piv!$B:$C,2,FALSE),0)</f>
        <v>0</v>
      </c>
      <c r="L6935" s="12">
        <f>IFERROR(VLOOKUP($A6935,'[2]FINAL (2)'!$A$1:$F$7700,3,FALSE),0)</f>
        <v>0</v>
      </c>
      <c r="M6935" s="12">
        <f>IFERROR(VLOOKUP($A6935,'[2]FINAL (2)'!$A$1:$F$7700,5,FALSE),0)</f>
        <v>0</v>
      </c>
      <c r="N6935" s="12">
        <f>IFERROR(VLOOKUP($A6935,[3]Sheet3!$A$1:$C$4542,3,FALSE),0)</f>
        <v>0</v>
      </c>
      <c r="O6935" s="10">
        <f t="shared" si="109"/>
        <v>0</v>
      </c>
      <c r="P6935"/>
    </row>
    <row r="6936" spans="1:16" x14ac:dyDescent="0.25">
      <c r="A6936" s="3">
        <v>25438668</v>
      </c>
      <c r="B6936" s="3" t="s">
        <v>8802</v>
      </c>
      <c r="C6936" s="4">
        <v>101187</v>
      </c>
      <c r="D6936" s="3" t="s">
        <v>3915</v>
      </c>
      <c r="E6936" s="3" t="s">
        <v>3</v>
      </c>
      <c r="F6936" s="4" t="s">
        <v>12</v>
      </c>
      <c r="G6936" s="3"/>
      <c r="H6936" s="3"/>
      <c r="I6936" s="3"/>
      <c r="J6936" s="8">
        <v>0</v>
      </c>
      <c r="K6936" s="12">
        <f>IFERROR(VLOOKUP($A6936,[1]Piv!$B:$C,2,FALSE),0)</f>
        <v>0</v>
      </c>
      <c r="L6936" s="12">
        <f>IFERROR(VLOOKUP($A6936,'[2]FINAL (2)'!$A$1:$F$7700,3,FALSE),0)</f>
        <v>0</v>
      </c>
      <c r="M6936" s="12">
        <f>IFERROR(VLOOKUP($A6936,'[2]FINAL (2)'!$A$1:$F$7700,5,FALSE),0)</f>
        <v>0</v>
      </c>
      <c r="N6936" s="12">
        <f>IFERROR(VLOOKUP($A6936,[3]Sheet3!$A$1:$C$4542,3,FALSE),0)</f>
        <v>0</v>
      </c>
      <c r="O6936" s="10">
        <f t="shared" si="109"/>
        <v>0</v>
      </c>
      <c r="P6936"/>
    </row>
    <row r="6937" spans="1:16" x14ac:dyDescent="0.25">
      <c r="A6937" s="3">
        <v>6850696</v>
      </c>
      <c r="B6937" s="3" t="s">
        <v>8803</v>
      </c>
      <c r="C6937" s="4">
        <v>101924</v>
      </c>
      <c r="D6937" s="3" t="s">
        <v>4788</v>
      </c>
      <c r="E6937" s="3" t="s">
        <v>3</v>
      </c>
      <c r="F6937" s="4" t="s">
        <v>4</v>
      </c>
      <c r="G6937" s="3">
        <v>134388</v>
      </c>
      <c r="H6937" s="3" t="s">
        <v>3210</v>
      </c>
      <c r="I6937" s="3" t="s">
        <v>3999</v>
      </c>
      <c r="J6937" s="8">
        <v>7500000</v>
      </c>
      <c r="K6937" s="12">
        <f>IFERROR(VLOOKUP($A6937,[1]Piv!$B:$C,2,FALSE),0)</f>
        <v>0</v>
      </c>
      <c r="L6937" s="12">
        <f>IFERROR(VLOOKUP($A6937,'[2]FINAL (2)'!$A$1:$F$7700,3,FALSE),0)</f>
        <v>0</v>
      </c>
      <c r="M6937" s="12">
        <f>IFERROR(VLOOKUP($A6937,'[2]FINAL (2)'!$A$1:$F$7700,5,FALSE),0)</f>
        <v>602631.43999999994</v>
      </c>
      <c r="N6937" s="12">
        <f>IFERROR(VLOOKUP($A6937,[3]Sheet3!$A$1:$C$4542,3,FALSE),0)</f>
        <v>7500000</v>
      </c>
      <c r="O6937" s="10">
        <f t="shared" si="109"/>
        <v>8102631.4399999995</v>
      </c>
      <c r="P6937" s="10">
        <f>O6937-J6937</f>
        <v>602631.43999999948</v>
      </c>
    </row>
    <row r="6938" spans="1:16" x14ac:dyDescent="0.25">
      <c r="A6938" s="3">
        <v>5320613</v>
      </c>
      <c r="B6938" s="3" t="s">
        <v>8804</v>
      </c>
      <c r="C6938" s="4">
        <v>101924</v>
      </c>
      <c r="D6938" s="3" t="s">
        <v>4788</v>
      </c>
      <c r="E6938" s="3" t="s">
        <v>3</v>
      </c>
      <c r="F6938" s="4" t="s">
        <v>12</v>
      </c>
      <c r="G6938" s="3"/>
      <c r="H6938" s="3"/>
      <c r="I6938" s="3"/>
      <c r="J6938" s="8">
        <v>0</v>
      </c>
      <c r="K6938" s="12">
        <f>IFERROR(VLOOKUP($A6938,[1]Piv!$B:$C,2,FALSE),0)</f>
        <v>0</v>
      </c>
      <c r="L6938" s="12">
        <f>IFERROR(VLOOKUP($A6938,'[2]FINAL (2)'!$A$1:$F$7700,3,FALSE),0)</f>
        <v>0</v>
      </c>
      <c r="M6938" s="12">
        <f>IFERROR(VLOOKUP($A6938,'[2]FINAL (2)'!$A$1:$F$7700,5,FALSE),0)</f>
        <v>0</v>
      </c>
      <c r="N6938" s="12">
        <f>IFERROR(VLOOKUP($A6938,[3]Sheet3!$A$1:$C$4542,3,FALSE),0)</f>
        <v>0</v>
      </c>
      <c r="O6938" s="10">
        <f t="shared" si="109"/>
        <v>0</v>
      </c>
      <c r="P6938"/>
    </row>
    <row r="6939" spans="1:16" x14ac:dyDescent="0.25">
      <c r="A6939" s="3">
        <v>22654392</v>
      </c>
      <c r="B6939" s="3" t="s">
        <v>8805</v>
      </c>
      <c r="C6939" s="4">
        <v>101925</v>
      </c>
      <c r="D6939" s="3" t="s">
        <v>4789</v>
      </c>
      <c r="E6939" s="3" t="s">
        <v>3</v>
      </c>
      <c r="F6939" s="4" t="s">
        <v>4</v>
      </c>
      <c r="G6939" s="3">
        <v>131356</v>
      </c>
      <c r="H6939" s="3" t="s">
        <v>8834</v>
      </c>
      <c r="I6939" s="3" t="s">
        <v>3999</v>
      </c>
      <c r="J6939" s="8">
        <v>6862220.5099999998</v>
      </c>
      <c r="K6939" s="12">
        <f>IFERROR(VLOOKUP($A6939,[1]Piv!$B:$C,2,FALSE),0)</f>
        <v>1284691.44</v>
      </c>
      <c r="L6939" s="12">
        <f>IFERROR(VLOOKUP($A6939,'[2]FINAL (2)'!$A$1:$F$7700,3,FALSE),0)</f>
        <v>4833147.01</v>
      </c>
      <c r="M6939" s="12">
        <f>IFERROR(VLOOKUP($A6939,'[2]FINAL (2)'!$A$1:$F$7700,5,FALSE),0)</f>
        <v>0</v>
      </c>
      <c r="N6939" s="12">
        <f>IFERROR(VLOOKUP($A6939,[3]Sheet3!$A$1:$C$4542,3,FALSE),0)</f>
        <v>0</v>
      </c>
      <c r="O6939" s="10">
        <f t="shared" si="109"/>
        <v>6117838.4499999993</v>
      </c>
      <c r="P6939" s="10">
        <f>O6939-J6939</f>
        <v>-744382.06000000052</v>
      </c>
    </row>
    <row r="6940" spans="1:16" x14ac:dyDescent="0.25">
      <c r="A6940" s="3">
        <v>15484982</v>
      </c>
      <c r="B6940" s="3" t="s">
        <v>8806</v>
      </c>
      <c r="C6940" s="4">
        <v>101925</v>
      </c>
      <c r="D6940" s="3" t="s">
        <v>4789</v>
      </c>
      <c r="E6940" s="3" t="s">
        <v>3</v>
      </c>
      <c r="F6940" s="4" t="s">
        <v>12</v>
      </c>
      <c r="G6940" s="3"/>
      <c r="H6940" s="3"/>
      <c r="I6940" s="3"/>
      <c r="J6940" s="8">
        <v>0</v>
      </c>
      <c r="K6940" s="12">
        <f>IFERROR(VLOOKUP($A6940,[1]Piv!$B:$C,2,FALSE),0)</f>
        <v>0</v>
      </c>
      <c r="L6940" s="12">
        <f>IFERROR(VLOOKUP($A6940,'[2]FINAL (2)'!$A$1:$F$7700,3,FALSE),0)</f>
        <v>0</v>
      </c>
      <c r="M6940" s="12">
        <f>IFERROR(VLOOKUP($A6940,'[2]FINAL (2)'!$A$1:$F$7700,5,FALSE),0)</f>
        <v>0</v>
      </c>
      <c r="N6940" s="12">
        <f>IFERROR(VLOOKUP($A6940,[3]Sheet3!$A$1:$C$4542,3,FALSE),0)</f>
        <v>0</v>
      </c>
      <c r="O6940" s="10">
        <f t="shared" si="109"/>
        <v>0</v>
      </c>
      <c r="P6940"/>
    </row>
    <row r="6941" spans="1:16" x14ac:dyDescent="0.25">
      <c r="A6941" s="3">
        <v>7556767</v>
      </c>
      <c r="B6941" s="3" t="s">
        <v>1644</v>
      </c>
      <c r="C6941" s="4">
        <v>101183</v>
      </c>
      <c r="D6941" s="3" t="s">
        <v>639</v>
      </c>
      <c r="E6941" s="3" t="s">
        <v>3</v>
      </c>
      <c r="F6941" s="4" t="s">
        <v>4</v>
      </c>
      <c r="G6941" s="3">
        <v>61742</v>
      </c>
      <c r="H6941" s="3" t="s">
        <v>3223</v>
      </c>
      <c r="I6941" s="3" t="s">
        <v>4001</v>
      </c>
      <c r="J6941" s="8">
        <v>200000</v>
      </c>
      <c r="K6941" s="12">
        <f>IFERROR(VLOOKUP($A6941,[1]Piv!$B:$C,2,FALSE),0)</f>
        <v>0</v>
      </c>
      <c r="L6941" s="12">
        <f>IFERROR(VLOOKUP($A6941,'[2]FINAL (2)'!$A$1:$F$7700,3,FALSE),0)</f>
        <v>0</v>
      </c>
      <c r="M6941" s="12">
        <f>IFERROR(VLOOKUP($A6941,'[2]FINAL (2)'!$A$1:$F$7700,5,FALSE),0)</f>
        <v>906372.62</v>
      </c>
      <c r="N6941" s="12">
        <f>IFERROR(VLOOKUP($A6941,[3]Sheet3!$A$1:$C$4542,3,FALSE),0)</f>
        <v>200000</v>
      </c>
      <c r="O6941" s="10">
        <f t="shared" si="109"/>
        <v>1106372.6200000001</v>
      </c>
      <c r="P6941" s="10">
        <f>O6941-J6941</f>
        <v>906372.62000000011</v>
      </c>
    </row>
    <row r="6942" spans="1:16" x14ac:dyDescent="0.25">
      <c r="A6942" s="3">
        <v>9285852</v>
      </c>
      <c r="B6942" s="3" t="s">
        <v>638</v>
      </c>
      <c r="C6942" s="4">
        <v>101183</v>
      </c>
      <c r="D6942" s="3" t="s">
        <v>639</v>
      </c>
      <c r="E6942" s="3" t="s">
        <v>3</v>
      </c>
      <c r="F6942" s="4" t="s">
        <v>4</v>
      </c>
      <c r="G6942" s="3">
        <v>61742</v>
      </c>
      <c r="H6942" s="3" t="s">
        <v>3223</v>
      </c>
      <c r="I6942" s="3" t="s">
        <v>4001</v>
      </c>
      <c r="J6942" s="8">
        <v>188707.13</v>
      </c>
      <c r="K6942" s="12">
        <f>IFERROR(VLOOKUP($A6942,[1]Piv!$B:$C,2,FALSE),0)</f>
        <v>0</v>
      </c>
      <c r="L6942" s="12">
        <f>IFERROR(VLOOKUP($A6942,'[2]FINAL (2)'!$A$1:$F$7700,3,FALSE),0)</f>
        <v>188471.43</v>
      </c>
      <c r="M6942" s="12">
        <f>IFERROR(VLOOKUP($A6942,'[2]FINAL (2)'!$A$1:$F$7700,5,FALSE),0)</f>
        <v>0</v>
      </c>
      <c r="N6942" s="12">
        <f>IFERROR(VLOOKUP($A6942,[3]Sheet3!$A$1:$C$4542,3,FALSE),0)</f>
        <v>100000</v>
      </c>
      <c r="O6942" s="10">
        <f t="shared" si="109"/>
        <v>288471.43</v>
      </c>
      <c r="P6942" s="10">
        <f>O6942-J6942</f>
        <v>99764.299999999988</v>
      </c>
    </row>
    <row r="6943" spans="1:16" x14ac:dyDescent="0.25">
      <c r="A6943" s="3">
        <v>15559802</v>
      </c>
      <c r="B6943" s="3" t="s">
        <v>8807</v>
      </c>
      <c r="C6943" s="4">
        <v>101183</v>
      </c>
      <c r="D6943" s="3" t="s">
        <v>639</v>
      </c>
      <c r="E6943" s="3" t="s">
        <v>3</v>
      </c>
      <c r="F6943" s="4" t="s">
        <v>4</v>
      </c>
      <c r="G6943" s="3">
        <v>61742</v>
      </c>
      <c r="H6943" s="3" t="s">
        <v>3223</v>
      </c>
      <c r="I6943" s="3" t="s">
        <v>4001</v>
      </c>
      <c r="J6943" s="8">
        <v>838000</v>
      </c>
      <c r="K6943" s="12">
        <f>IFERROR(VLOOKUP($A6943,[1]Piv!$B:$C,2,FALSE),0)</f>
        <v>829843.92999999993</v>
      </c>
      <c r="L6943" s="12">
        <f>IFERROR(VLOOKUP($A6943,'[2]FINAL (2)'!$A$1:$F$7700,3,FALSE),0)</f>
        <v>0</v>
      </c>
      <c r="M6943" s="12">
        <f>IFERROR(VLOOKUP($A6943,'[2]FINAL (2)'!$A$1:$F$7700,5,FALSE),0)</f>
        <v>0</v>
      </c>
      <c r="N6943" s="12">
        <f>IFERROR(VLOOKUP($A6943,[3]Sheet3!$A$1:$C$4542,3,FALSE),0)</f>
        <v>0</v>
      </c>
      <c r="O6943" s="10">
        <f t="shared" si="109"/>
        <v>829843.92999999993</v>
      </c>
      <c r="P6943" s="10">
        <f>O6943-J6943</f>
        <v>-8156.0700000000652</v>
      </c>
    </row>
    <row r="6944" spans="1:16" x14ac:dyDescent="0.25">
      <c r="A6944" s="3">
        <v>24043670</v>
      </c>
      <c r="B6944" s="3" t="s">
        <v>689</v>
      </c>
      <c r="C6944" s="4">
        <v>101183</v>
      </c>
      <c r="D6944" s="3" t="s">
        <v>639</v>
      </c>
      <c r="E6944" s="3" t="s">
        <v>3</v>
      </c>
      <c r="F6944" s="4" t="s">
        <v>4</v>
      </c>
      <c r="G6944" s="3">
        <v>97392</v>
      </c>
      <c r="H6944" s="3" t="s">
        <v>3240</v>
      </c>
      <c r="I6944" s="3" t="s">
        <v>3999</v>
      </c>
      <c r="J6944" s="8">
        <v>6720000</v>
      </c>
      <c r="K6944" s="12">
        <f>IFERROR(VLOOKUP($A6944,[1]Piv!$B:$C,2,FALSE),0)</f>
        <v>6720000</v>
      </c>
      <c r="L6944" s="12">
        <f>IFERROR(VLOOKUP($A6944,'[2]FINAL (2)'!$A$1:$F$7700,3,FALSE),0)</f>
        <v>0</v>
      </c>
      <c r="M6944" s="12">
        <f>IFERROR(VLOOKUP($A6944,'[2]FINAL (2)'!$A$1:$F$7700,5,FALSE),0)</f>
        <v>0</v>
      </c>
      <c r="N6944" s="12">
        <f>IFERROR(VLOOKUP($A6944,[3]Sheet3!$A$1:$C$4542,3,FALSE),0)</f>
        <v>0</v>
      </c>
      <c r="O6944" s="10">
        <f t="shared" si="109"/>
        <v>6720000</v>
      </c>
      <c r="P6944" s="10">
        <f>O6944-J6944</f>
        <v>0</v>
      </c>
    </row>
    <row r="6945" spans="1:16" x14ac:dyDescent="0.25">
      <c r="A6945" s="3">
        <v>15212061</v>
      </c>
      <c r="B6945" s="3" t="s">
        <v>1688</v>
      </c>
      <c r="C6945" s="4">
        <v>101188</v>
      </c>
      <c r="D6945" s="3" t="s">
        <v>1689</v>
      </c>
      <c r="E6945" s="3" t="s">
        <v>3</v>
      </c>
      <c r="F6945" s="4" t="s">
        <v>4</v>
      </c>
      <c r="G6945" s="3">
        <v>89574</v>
      </c>
      <c r="H6945" s="3" t="s">
        <v>8837</v>
      </c>
      <c r="I6945" s="3" t="s">
        <v>4000</v>
      </c>
      <c r="J6945" s="8">
        <v>3000000</v>
      </c>
      <c r="K6945" s="12">
        <f>IFERROR(VLOOKUP($A6945,[1]Piv!$B:$C,2,FALSE),0)</f>
        <v>0</v>
      </c>
      <c r="L6945" s="12">
        <f>IFERROR(VLOOKUP($A6945,'[2]FINAL (2)'!$A$1:$F$7700,3,FALSE),0)</f>
        <v>0</v>
      </c>
      <c r="M6945" s="12">
        <f>IFERROR(VLOOKUP($A6945,'[2]FINAL (2)'!$A$1:$F$7700,5,FALSE),0)</f>
        <v>100167.58</v>
      </c>
      <c r="N6945" s="12">
        <f>IFERROR(VLOOKUP($A6945,[3]Sheet3!$A$1:$C$4542,3,FALSE),0)</f>
        <v>3000000</v>
      </c>
      <c r="O6945" s="10">
        <f t="shared" si="109"/>
        <v>3100167.58</v>
      </c>
      <c r="P6945" s="10">
        <f>O6945-J6945</f>
        <v>100167.58000000007</v>
      </c>
    </row>
    <row r="6946" spans="1:16" x14ac:dyDescent="0.25">
      <c r="A6946" s="3">
        <v>16353689</v>
      </c>
      <c r="B6946" s="3" t="s">
        <v>2768</v>
      </c>
      <c r="C6946" s="4">
        <v>101188</v>
      </c>
      <c r="D6946" s="3" t="s">
        <v>1689</v>
      </c>
      <c r="E6946" s="3" t="s">
        <v>3</v>
      </c>
      <c r="F6946" s="4" t="s">
        <v>4</v>
      </c>
      <c r="G6946" s="3">
        <v>89574</v>
      </c>
      <c r="H6946" s="3" t="s">
        <v>8837</v>
      </c>
      <c r="I6946" s="3" t="s">
        <v>4000</v>
      </c>
      <c r="J6946" s="8">
        <v>4500000</v>
      </c>
      <c r="K6946" s="12">
        <f>IFERROR(VLOOKUP($A6946,[1]Piv!$B:$C,2,FALSE),0)</f>
        <v>2807926.08</v>
      </c>
      <c r="L6946" s="12">
        <f>IFERROR(VLOOKUP($A6946,'[2]FINAL (2)'!$A$1:$F$7700,3,FALSE),0)</f>
        <v>500981.32</v>
      </c>
      <c r="M6946" s="12">
        <f>IFERROR(VLOOKUP($A6946,'[2]FINAL (2)'!$A$1:$F$7700,5,FALSE),0)</f>
        <v>0</v>
      </c>
      <c r="N6946" s="12">
        <f>IFERROR(VLOOKUP($A6946,[3]Sheet3!$A$1:$C$4542,3,FALSE),0)</f>
        <v>1500000</v>
      </c>
      <c r="O6946" s="10">
        <f t="shared" si="109"/>
        <v>4808907.4000000004</v>
      </c>
      <c r="P6946" s="10">
        <f>O6946-J6946</f>
        <v>308907.40000000037</v>
      </c>
    </row>
    <row r="6947" spans="1:16" x14ac:dyDescent="0.25">
      <c r="A6947" s="3">
        <v>5868399</v>
      </c>
      <c r="B6947" s="3" t="s">
        <v>2011</v>
      </c>
      <c r="C6947" s="4">
        <v>101190</v>
      </c>
      <c r="D6947" s="3" t="s">
        <v>2012</v>
      </c>
      <c r="E6947" s="3" t="s">
        <v>3</v>
      </c>
      <c r="F6947" s="4" t="s">
        <v>4</v>
      </c>
      <c r="G6947" s="3">
        <v>89574</v>
      </c>
      <c r="H6947" s="3" t="s">
        <v>8837</v>
      </c>
      <c r="I6947" s="3" t="s">
        <v>4000</v>
      </c>
      <c r="J6947" s="8">
        <v>1500000</v>
      </c>
      <c r="K6947" s="12">
        <f>IFERROR(VLOOKUP($A6947,[1]Piv!$B:$C,2,FALSE),0)</f>
        <v>0</v>
      </c>
      <c r="L6947" s="12">
        <f>IFERROR(VLOOKUP($A6947,'[2]FINAL (2)'!$A$1:$F$7700,3,FALSE),0)</f>
        <v>0</v>
      </c>
      <c r="M6947" s="12">
        <f>IFERROR(VLOOKUP($A6947,'[2]FINAL (2)'!$A$1:$F$7700,5,FALSE),0)</f>
        <v>0</v>
      </c>
      <c r="N6947" s="12">
        <f>IFERROR(VLOOKUP($A6947,[3]Sheet3!$A$1:$C$4542,3,FALSE),0)</f>
        <v>1500000</v>
      </c>
      <c r="O6947" s="10">
        <f t="shared" si="109"/>
        <v>1500000</v>
      </c>
      <c r="P6947" s="10">
        <f>O6947-J6947</f>
        <v>0</v>
      </c>
    </row>
    <row r="6948" spans="1:16" x14ac:dyDescent="0.25">
      <c r="A6948" s="3">
        <v>23331250</v>
      </c>
      <c r="B6948" s="3" t="s">
        <v>8808</v>
      </c>
      <c r="C6948" s="4">
        <v>101190</v>
      </c>
      <c r="D6948" s="3" t="s">
        <v>2012</v>
      </c>
      <c r="E6948" s="3" t="s">
        <v>3</v>
      </c>
      <c r="F6948" s="4" t="s">
        <v>4</v>
      </c>
      <c r="G6948" s="3">
        <v>89574</v>
      </c>
      <c r="H6948" s="3" t="s">
        <v>8837</v>
      </c>
      <c r="I6948" s="3" t="s">
        <v>4000</v>
      </c>
      <c r="J6948" s="8">
        <v>23021000</v>
      </c>
      <c r="K6948" s="12">
        <f>IFERROR(VLOOKUP($A6948,[1]Piv!$B:$C,2,FALSE),0)</f>
        <v>15867434.099999998</v>
      </c>
      <c r="L6948" s="12">
        <f>IFERROR(VLOOKUP($A6948,'[2]FINAL (2)'!$A$1:$F$7700,3,FALSE),0)</f>
        <v>0</v>
      </c>
      <c r="M6948" s="12">
        <f>IFERROR(VLOOKUP($A6948,'[2]FINAL (2)'!$A$1:$F$7700,5,FALSE),0)</f>
        <v>0</v>
      </c>
      <c r="N6948" s="12">
        <f>IFERROR(VLOOKUP($A6948,[3]Sheet3!$A$1:$C$4542,3,FALSE),0)</f>
        <v>0</v>
      </c>
      <c r="O6948" s="10">
        <f t="shared" si="109"/>
        <v>15867434.099999998</v>
      </c>
      <c r="P6948" s="10">
        <f>O6948-J6948</f>
        <v>-7153565.9000000022</v>
      </c>
    </row>
    <row r="6949" spans="1:16" x14ac:dyDescent="0.25">
      <c r="A6949" s="3">
        <v>10193317</v>
      </c>
      <c r="B6949" s="3" t="s">
        <v>8809</v>
      </c>
      <c r="C6949" s="4">
        <v>101926</v>
      </c>
      <c r="D6949" s="3" t="s">
        <v>4790</v>
      </c>
      <c r="E6949" s="3" t="s">
        <v>3</v>
      </c>
      <c r="F6949" s="4" t="s">
        <v>4</v>
      </c>
      <c r="G6949" s="3">
        <v>86396</v>
      </c>
      <c r="H6949" s="3" t="s">
        <v>3294</v>
      </c>
      <c r="I6949" s="3" t="s">
        <v>3999</v>
      </c>
      <c r="J6949" s="8">
        <v>5700000</v>
      </c>
      <c r="K6949" s="12">
        <f>IFERROR(VLOOKUP($A6949,[1]Piv!$B:$C,2,FALSE),0)</f>
        <v>2629046.64</v>
      </c>
      <c r="L6949" s="12">
        <f>IFERROR(VLOOKUP($A6949,'[2]FINAL (2)'!$A$1:$F$7700,3,FALSE),0)</f>
        <v>0</v>
      </c>
      <c r="M6949" s="12">
        <f>IFERROR(VLOOKUP($A6949,'[2]FINAL (2)'!$A$1:$F$7700,5,FALSE),0)</f>
        <v>2200000</v>
      </c>
      <c r="N6949" s="12">
        <f>IFERROR(VLOOKUP($A6949,[3]Sheet3!$A$1:$C$4542,3,FALSE),0)</f>
        <v>0</v>
      </c>
      <c r="O6949" s="10">
        <f t="shared" si="109"/>
        <v>4829046.6400000006</v>
      </c>
      <c r="P6949" s="10">
        <f>O6949-J6949</f>
        <v>-870953.3599999994</v>
      </c>
    </row>
    <row r="6950" spans="1:16" x14ac:dyDescent="0.25">
      <c r="A6950" s="3">
        <v>9211899</v>
      </c>
      <c r="B6950" s="3" t="s">
        <v>8810</v>
      </c>
      <c r="C6950" s="4">
        <v>101926</v>
      </c>
      <c r="D6950" s="3" t="s">
        <v>4790</v>
      </c>
      <c r="E6950" s="3" t="s">
        <v>3</v>
      </c>
      <c r="F6950" s="4" t="s">
        <v>12</v>
      </c>
      <c r="G6950" s="3"/>
      <c r="H6950" s="3"/>
      <c r="I6950" s="3"/>
      <c r="J6950" s="8">
        <v>0</v>
      </c>
      <c r="K6950" s="12">
        <f>IFERROR(VLOOKUP($A6950,[1]Piv!$B:$C,2,FALSE),0)</f>
        <v>0</v>
      </c>
      <c r="L6950" s="12">
        <f>IFERROR(VLOOKUP($A6950,'[2]FINAL (2)'!$A$1:$F$7700,3,FALSE),0)</f>
        <v>0</v>
      </c>
      <c r="M6950" s="12">
        <f>IFERROR(VLOOKUP($A6950,'[2]FINAL (2)'!$A$1:$F$7700,5,FALSE),0)</f>
        <v>0</v>
      </c>
      <c r="N6950" s="12">
        <f>IFERROR(VLOOKUP($A6950,[3]Sheet3!$A$1:$C$4542,3,FALSE),0)</f>
        <v>0</v>
      </c>
      <c r="O6950" s="10">
        <f t="shared" si="109"/>
        <v>0</v>
      </c>
      <c r="P6950"/>
    </row>
    <row r="6951" spans="1:16" x14ac:dyDescent="0.25">
      <c r="A6951" s="3">
        <v>19385579</v>
      </c>
      <c r="B6951" s="3" t="s">
        <v>2474</v>
      </c>
      <c r="C6951" s="4">
        <v>101189</v>
      </c>
      <c r="D6951" s="3" t="s">
        <v>3919</v>
      </c>
      <c r="E6951" s="3" t="s">
        <v>3</v>
      </c>
      <c r="F6951" s="4" t="s">
        <v>4</v>
      </c>
      <c r="G6951" s="3">
        <v>84046</v>
      </c>
      <c r="H6951" s="3" t="s">
        <v>3988</v>
      </c>
      <c r="I6951" s="3" t="s">
        <v>4001</v>
      </c>
      <c r="J6951" s="8">
        <v>30741684.52</v>
      </c>
      <c r="K6951" s="12">
        <f>IFERROR(VLOOKUP($A6951,[1]Piv!$B:$C,2,FALSE),0)</f>
        <v>1453019.88</v>
      </c>
      <c r="L6951" s="12">
        <f>IFERROR(VLOOKUP($A6951,'[2]FINAL (2)'!$A$1:$F$7700,3,FALSE),0)</f>
        <v>4541123.03</v>
      </c>
      <c r="M6951" s="12">
        <f>IFERROR(VLOOKUP($A6951,'[2]FINAL (2)'!$A$1:$F$7700,5,FALSE),0)</f>
        <v>0</v>
      </c>
      <c r="N6951" s="12">
        <f>IFERROR(VLOOKUP($A6951,[3]Sheet3!$A$1:$C$4542,3,FALSE),0)</f>
        <v>24500000</v>
      </c>
      <c r="O6951" s="10">
        <f t="shared" si="109"/>
        <v>30494142.91</v>
      </c>
      <c r="P6951" s="10">
        <f>O6951-J6951</f>
        <v>-247541.6099999994</v>
      </c>
    </row>
    <row r="6952" spans="1:16" x14ac:dyDescent="0.25">
      <c r="A6952" s="3">
        <v>20059423</v>
      </c>
      <c r="B6952" s="3" t="s">
        <v>1317</v>
      </c>
      <c r="C6952" s="4">
        <v>101189</v>
      </c>
      <c r="D6952" s="3" t="s">
        <v>3919</v>
      </c>
      <c r="E6952" s="3" t="s">
        <v>3</v>
      </c>
      <c r="F6952" s="4" t="s">
        <v>4</v>
      </c>
      <c r="G6952" s="3">
        <v>84046</v>
      </c>
      <c r="H6952" s="3" t="s">
        <v>3988</v>
      </c>
      <c r="I6952" s="3" t="s">
        <v>4002</v>
      </c>
      <c r="J6952" s="8">
        <v>5000000</v>
      </c>
      <c r="K6952" s="12">
        <f>IFERROR(VLOOKUP($A6952,[1]Piv!$B:$C,2,FALSE),0)</f>
        <v>0</v>
      </c>
      <c r="L6952" s="12">
        <f>IFERROR(VLOOKUP($A6952,'[2]FINAL (2)'!$A$1:$F$7700,3,FALSE),0)</f>
        <v>0</v>
      </c>
      <c r="M6952" s="12">
        <f>IFERROR(VLOOKUP($A6952,'[2]FINAL (2)'!$A$1:$F$7700,5,FALSE),0)</f>
        <v>0</v>
      </c>
      <c r="N6952" s="12">
        <f>IFERROR(VLOOKUP($A6952,[3]Sheet3!$A$1:$C$4542,3,FALSE),0)</f>
        <v>5000000</v>
      </c>
      <c r="O6952" s="10">
        <f t="shared" si="109"/>
        <v>5000000</v>
      </c>
      <c r="P6952" s="10">
        <f>O6952-J6952</f>
        <v>0</v>
      </c>
    </row>
    <row r="6953" spans="1:16" x14ac:dyDescent="0.25">
      <c r="A6953" s="3">
        <v>17009471</v>
      </c>
      <c r="B6953" s="3" t="s">
        <v>1768</v>
      </c>
      <c r="C6953" s="4">
        <v>101191</v>
      </c>
      <c r="D6953" s="3" t="s">
        <v>3611</v>
      </c>
      <c r="E6953" s="3" t="s">
        <v>3</v>
      </c>
      <c r="F6953" s="4" t="s">
        <v>12</v>
      </c>
      <c r="G6953" s="3">
        <v>122984</v>
      </c>
      <c r="H6953" s="3" t="s">
        <v>3226</v>
      </c>
      <c r="I6953" s="3" t="s">
        <v>3999</v>
      </c>
      <c r="J6953" s="8">
        <v>0</v>
      </c>
      <c r="K6953" s="12">
        <f>IFERROR(VLOOKUP($A6953,[1]Piv!$B:$C,2,FALSE),0)</f>
        <v>0</v>
      </c>
      <c r="L6953" s="12">
        <f>IFERROR(VLOOKUP($A6953,'[2]FINAL (2)'!$A$1:$F$7700,3,FALSE),0)</f>
        <v>0</v>
      </c>
      <c r="M6953" s="12">
        <f>IFERROR(VLOOKUP($A6953,'[2]FINAL (2)'!$A$1:$F$7700,5,FALSE),0)</f>
        <v>0</v>
      </c>
      <c r="N6953" s="12">
        <f>IFERROR(VLOOKUP($A6953,[3]Sheet3!$A$1:$C$4542,3,FALSE),0)</f>
        <v>0</v>
      </c>
      <c r="O6953" s="10">
        <f t="shared" si="109"/>
        <v>0</v>
      </c>
      <c r="P6953"/>
    </row>
    <row r="6954" spans="1:16" x14ac:dyDescent="0.25">
      <c r="A6954" s="3">
        <v>17009499</v>
      </c>
      <c r="B6954" s="3" t="s">
        <v>838</v>
      </c>
      <c r="C6954" s="4">
        <v>101191</v>
      </c>
      <c r="D6954" s="3" t="s">
        <v>3611</v>
      </c>
      <c r="E6954" s="3" t="s">
        <v>3</v>
      </c>
      <c r="F6954" s="4" t="s">
        <v>4</v>
      </c>
      <c r="G6954" s="3">
        <v>122984</v>
      </c>
      <c r="H6954" s="3" t="s">
        <v>3226</v>
      </c>
      <c r="I6954" s="3" t="s">
        <v>3999</v>
      </c>
      <c r="J6954" s="8">
        <v>5248000</v>
      </c>
      <c r="K6954" s="12">
        <f>IFERROR(VLOOKUP($A6954,[1]Piv!$B:$C,2,FALSE),0)</f>
        <v>0</v>
      </c>
      <c r="L6954" s="12">
        <f>IFERROR(VLOOKUP($A6954,'[2]FINAL (2)'!$A$1:$F$7700,3,FALSE),0)</f>
        <v>0</v>
      </c>
      <c r="M6954" s="12">
        <f>IFERROR(VLOOKUP($A6954,'[2]FINAL (2)'!$A$1:$F$7700,5,FALSE),0)</f>
        <v>0</v>
      </c>
      <c r="N6954" s="12">
        <f>IFERROR(VLOOKUP($A6954,[3]Sheet3!$A$1:$C$4542,3,FALSE),0)</f>
        <v>0</v>
      </c>
      <c r="O6954" s="10">
        <f t="shared" si="109"/>
        <v>0</v>
      </c>
      <c r="P6954" s="10">
        <f>O6954-J6954</f>
        <v>-5248000</v>
      </c>
    </row>
    <row r="6955" spans="1:16" x14ac:dyDescent="0.25">
      <c r="A6955" s="3">
        <v>22916079</v>
      </c>
      <c r="B6955" s="3" t="s">
        <v>8811</v>
      </c>
      <c r="C6955" s="4">
        <v>101191</v>
      </c>
      <c r="D6955" s="3" t="s">
        <v>3611</v>
      </c>
      <c r="E6955" s="3" t="s">
        <v>3</v>
      </c>
      <c r="F6955" s="4" t="s">
        <v>12</v>
      </c>
      <c r="G6955" s="3">
        <v>122984</v>
      </c>
      <c r="H6955" s="3" t="s">
        <v>3226</v>
      </c>
      <c r="I6955" s="3" t="s">
        <v>3999</v>
      </c>
      <c r="J6955" s="8">
        <v>0</v>
      </c>
      <c r="K6955" s="12">
        <f>IFERROR(VLOOKUP($A6955,[1]Piv!$B:$C,2,FALSE),0)</f>
        <v>0</v>
      </c>
      <c r="L6955" s="12">
        <f>IFERROR(VLOOKUP($A6955,'[2]FINAL (2)'!$A$1:$F$7700,3,FALSE),0)</f>
        <v>0</v>
      </c>
      <c r="M6955" s="12">
        <f>IFERROR(VLOOKUP($A6955,'[2]FINAL (2)'!$A$1:$F$7700,5,FALSE),0)</f>
        <v>0</v>
      </c>
      <c r="N6955" s="12">
        <f>IFERROR(VLOOKUP($A6955,[3]Sheet3!$A$1:$C$4542,3,FALSE),0)</f>
        <v>0</v>
      </c>
      <c r="O6955" s="10">
        <f t="shared" si="109"/>
        <v>0</v>
      </c>
      <c r="P6955"/>
    </row>
    <row r="6956" spans="1:16" x14ac:dyDescent="0.25">
      <c r="A6956" s="3">
        <v>20906550</v>
      </c>
      <c r="B6956" s="3" t="s">
        <v>122</v>
      </c>
      <c r="C6956" s="4">
        <v>101192</v>
      </c>
      <c r="D6956" s="3" t="s">
        <v>123</v>
      </c>
      <c r="E6956" s="3" t="s">
        <v>3</v>
      </c>
      <c r="F6956" s="4" t="s">
        <v>4</v>
      </c>
      <c r="G6956" s="3">
        <v>78024</v>
      </c>
      <c r="H6956" s="3" t="s">
        <v>8833</v>
      </c>
      <c r="I6956" s="3" t="s">
        <v>4003</v>
      </c>
      <c r="J6956" s="8">
        <v>1014203.46</v>
      </c>
      <c r="K6956" s="12">
        <f>IFERROR(VLOOKUP($A6956,[1]Piv!$B:$C,2,FALSE),0)</f>
        <v>0</v>
      </c>
      <c r="L6956" s="12">
        <f>IFERROR(VLOOKUP($A6956,'[2]FINAL (2)'!$A$1:$F$7700,3,FALSE),0)</f>
        <v>1009468.98</v>
      </c>
      <c r="M6956" s="12">
        <f>IFERROR(VLOOKUP($A6956,'[2]FINAL (2)'!$A$1:$F$7700,5,FALSE),0)</f>
        <v>0</v>
      </c>
      <c r="N6956" s="12">
        <f>IFERROR(VLOOKUP($A6956,[3]Sheet3!$A$1:$C$4542,3,FALSE),0)</f>
        <v>0</v>
      </c>
      <c r="O6956" s="10">
        <f t="shared" si="109"/>
        <v>1009468.98</v>
      </c>
      <c r="P6956" s="10">
        <f>O6956-J6956</f>
        <v>-4734.4799999999814</v>
      </c>
    </row>
    <row r="6957" spans="1:16" x14ac:dyDescent="0.25">
      <c r="A6957" s="3">
        <v>26339691</v>
      </c>
      <c r="B6957" s="3" t="s">
        <v>1135</v>
      </c>
      <c r="C6957" s="4">
        <v>101192</v>
      </c>
      <c r="D6957" s="3" t="s">
        <v>123</v>
      </c>
      <c r="E6957" s="3" t="s">
        <v>3</v>
      </c>
      <c r="F6957" s="4" t="s">
        <v>4</v>
      </c>
      <c r="G6957" s="3">
        <v>78024</v>
      </c>
      <c r="H6957" s="3" t="s">
        <v>8833</v>
      </c>
      <c r="I6957" s="3" t="s">
        <v>4003</v>
      </c>
      <c r="J6957" s="8">
        <v>4420000</v>
      </c>
      <c r="K6957" s="12">
        <f>IFERROR(VLOOKUP($A6957,[1]Piv!$B:$C,2,FALSE),0)</f>
        <v>4411774.22</v>
      </c>
      <c r="L6957" s="12">
        <f>IFERROR(VLOOKUP($A6957,'[2]FINAL (2)'!$A$1:$F$7700,3,FALSE),0)</f>
        <v>0</v>
      </c>
      <c r="M6957" s="12">
        <f>IFERROR(VLOOKUP($A6957,'[2]FINAL (2)'!$A$1:$F$7700,5,FALSE),0)</f>
        <v>0</v>
      </c>
      <c r="N6957" s="12">
        <f>IFERROR(VLOOKUP($A6957,[3]Sheet3!$A$1:$C$4542,3,FALSE),0)</f>
        <v>0</v>
      </c>
      <c r="O6957" s="10">
        <f t="shared" si="109"/>
        <v>4411774.22</v>
      </c>
      <c r="P6957" s="10">
        <f>O6957-J6957</f>
        <v>-8225.7800000002608</v>
      </c>
    </row>
    <row r="6958" spans="1:16" x14ac:dyDescent="0.25">
      <c r="A6958" s="3">
        <v>14113327</v>
      </c>
      <c r="B6958" s="3" t="s">
        <v>981</v>
      </c>
      <c r="C6958" s="4">
        <v>101193</v>
      </c>
      <c r="D6958" s="3" t="s">
        <v>3916</v>
      </c>
      <c r="E6958" s="3" t="s">
        <v>3</v>
      </c>
      <c r="F6958" s="4" t="s">
        <v>4</v>
      </c>
      <c r="G6958" s="3">
        <v>88665</v>
      </c>
      <c r="H6958" s="3" t="s">
        <v>3292</v>
      </c>
      <c r="I6958" s="3" t="s">
        <v>3999</v>
      </c>
      <c r="J6958" s="8">
        <v>250717.2</v>
      </c>
      <c r="K6958" s="12">
        <f>IFERROR(VLOOKUP($A6958,[1]Piv!$B:$C,2,FALSE),0)</f>
        <v>119262.71</v>
      </c>
      <c r="L6958" s="12">
        <f>IFERROR(VLOOKUP($A6958,'[2]FINAL (2)'!$A$1:$F$7700,3,FALSE),0)</f>
        <v>100478.14</v>
      </c>
      <c r="M6958" s="12">
        <f>IFERROR(VLOOKUP($A6958,'[2]FINAL (2)'!$A$1:$F$7700,5,FALSE),0)</f>
        <v>0</v>
      </c>
      <c r="N6958" s="12">
        <f>IFERROR(VLOOKUP($A6958,[3]Sheet3!$A$1:$C$4542,3,FALSE),0)</f>
        <v>0</v>
      </c>
      <c r="O6958" s="10">
        <f t="shared" si="109"/>
        <v>219740.85</v>
      </c>
      <c r="P6958" s="10">
        <f>O6958-J6958</f>
        <v>-30976.350000000006</v>
      </c>
    </row>
    <row r="6959" spans="1:16" x14ac:dyDescent="0.25">
      <c r="A6959" s="3">
        <v>26156619</v>
      </c>
      <c r="B6959" s="3" t="s">
        <v>336</v>
      </c>
      <c r="C6959" s="4">
        <v>101193</v>
      </c>
      <c r="D6959" s="3" t="s">
        <v>3916</v>
      </c>
      <c r="E6959" s="3" t="s">
        <v>3</v>
      </c>
      <c r="F6959" s="4" t="s">
        <v>4</v>
      </c>
      <c r="G6959" s="3">
        <v>88665</v>
      </c>
      <c r="H6959" s="3" t="s">
        <v>3292</v>
      </c>
      <c r="I6959" s="3" t="s">
        <v>3999</v>
      </c>
      <c r="J6959" s="8">
        <v>501253.94</v>
      </c>
      <c r="K6959" s="12">
        <f>IFERROR(VLOOKUP($A6959,[1]Piv!$B:$C,2,FALSE),0)</f>
        <v>312246.69</v>
      </c>
      <c r="L6959" s="12">
        <f>IFERROR(VLOOKUP($A6959,'[2]FINAL (2)'!$A$1:$F$7700,3,FALSE),0)</f>
        <v>150835.96</v>
      </c>
      <c r="M6959" s="12">
        <f>IFERROR(VLOOKUP($A6959,'[2]FINAL (2)'!$A$1:$F$7700,5,FALSE),0)</f>
        <v>0</v>
      </c>
      <c r="N6959" s="12">
        <f>IFERROR(VLOOKUP($A6959,[3]Sheet3!$A$1:$C$4542,3,FALSE),0)</f>
        <v>0</v>
      </c>
      <c r="O6959" s="10">
        <f t="shared" si="109"/>
        <v>463082.65</v>
      </c>
      <c r="P6959" s="10">
        <f>O6959-J6959</f>
        <v>-38171.289999999979</v>
      </c>
    </row>
    <row r="6960" spans="1:16" x14ac:dyDescent="0.25">
      <c r="A6960" s="3">
        <v>9660513</v>
      </c>
      <c r="B6960" s="3" t="s">
        <v>732</v>
      </c>
      <c r="C6960" s="4">
        <v>101194</v>
      </c>
      <c r="D6960" s="3" t="s">
        <v>3917</v>
      </c>
      <c r="E6960" s="3" t="s">
        <v>3</v>
      </c>
      <c r="F6960" s="4" t="s">
        <v>4</v>
      </c>
      <c r="G6960" s="3">
        <v>74278</v>
      </c>
      <c r="H6960" s="3" t="s">
        <v>3199</v>
      </c>
      <c r="I6960" s="3" t="s">
        <v>3999</v>
      </c>
      <c r="J6960" s="8">
        <v>504598.4</v>
      </c>
      <c r="K6960" s="12">
        <f>IFERROR(VLOOKUP($A6960,[1]Piv!$B:$C,2,FALSE),0)</f>
        <v>0</v>
      </c>
      <c r="L6960" s="12">
        <f>IFERROR(VLOOKUP($A6960,'[2]FINAL (2)'!$A$1:$F$7700,3,FALSE),0)</f>
        <v>503065.59999999998</v>
      </c>
      <c r="M6960" s="12">
        <f>IFERROR(VLOOKUP($A6960,'[2]FINAL (2)'!$A$1:$F$7700,5,FALSE),0)</f>
        <v>0</v>
      </c>
      <c r="N6960" s="12">
        <f>IFERROR(VLOOKUP($A6960,[3]Sheet3!$A$1:$C$4542,3,FALSE),0)</f>
        <v>0</v>
      </c>
      <c r="O6960" s="10">
        <f t="shared" si="109"/>
        <v>503065.59999999998</v>
      </c>
      <c r="P6960" s="10">
        <f>O6960-J6960</f>
        <v>-1532.8000000000466</v>
      </c>
    </row>
    <row r="6961" spans="1:16" x14ac:dyDescent="0.25">
      <c r="A6961" s="3">
        <v>15575544</v>
      </c>
      <c r="B6961" s="3" t="s">
        <v>469</v>
      </c>
      <c r="C6961" s="4">
        <v>101194</v>
      </c>
      <c r="D6961" s="3" t="s">
        <v>3917</v>
      </c>
      <c r="E6961" s="3" t="s">
        <v>3</v>
      </c>
      <c r="F6961" s="4" t="s">
        <v>4</v>
      </c>
      <c r="G6961" s="3">
        <v>74278</v>
      </c>
      <c r="H6961" s="3" t="s">
        <v>3199</v>
      </c>
      <c r="I6961" s="3" t="s">
        <v>3999</v>
      </c>
      <c r="J6961" s="8">
        <v>2475000</v>
      </c>
      <c r="K6961" s="12">
        <f>IFERROR(VLOOKUP($A6961,[1]Piv!$B:$C,2,FALSE),0)</f>
        <v>336219.18</v>
      </c>
      <c r="L6961" s="12">
        <f>IFERROR(VLOOKUP($A6961,'[2]FINAL (2)'!$A$1:$F$7700,3,FALSE),0)</f>
        <v>0</v>
      </c>
      <c r="M6961" s="12">
        <f>IFERROR(VLOOKUP($A6961,'[2]FINAL (2)'!$A$1:$F$7700,5,FALSE),0)</f>
        <v>0</v>
      </c>
      <c r="N6961" s="12">
        <f>IFERROR(VLOOKUP($A6961,[3]Sheet3!$A$1:$C$4542,3,FALSE),0)</f>
        <v>0</v>
      </c>
      <c r="O6961" s="10">
        <f t="shared" si="109"/>
        <v>336219.18</v>
      </c>
      <c r="P6961" s="10">
        <f>O6961-J6961</f>
        <v>-2138780.8199999998</v>
      </c>
    </row>
    <row r="6962" spans="1:16" x14ac:dyDescent="0.25">
      <c r="A6962" s="3">
        <v>20234595</v>
      </c>
      <c r="B6962" s="3" t="s">
        <v>1240</v>
      </c>
      <c r="C6962" s="4">
        <v>101194</v>
      </c>
      <c r="D6962" s="3" t="s">
        <v>3917</v>
      </c>
      <c r="E6962" s="3" t="s">
        <v>3</v>
      </c>
      <c r="F6962" s="4" t="s">
        <v>4</v>
      </c>
      <c r="G6962" s="3">
        <v>74278</v>
      </c>
      <c r="H6962" s="3" t="s">
        <v>3199</v>
      </c>
      <c r="I6962" s="3" t="s">
        <v>3999</v>
      </c>
      <c r="J6962" s="8">
        <v>1500000</v>
      </c>
      <c r="K6962" s="12">
        <f>IFERROR(VLOOKUP($A6962,[1]Piv!$B:$C,2,FALSE),0)</f>
        <v>397022.51</v>
      </c>
      <c r="L6962" s="12">
        <f>IFERROR(VLOOKUP($A6962,'[2]FINAL (2)'!$A$1:$F$7700,3,FALSE),0)</f>
        <v>0</v>
      </c>
      <c r="M6962" s="12">
        <f>IFERROR(VLOOKUP($A6962,'[2]FINAL (2)'!$A$1:$F$7700,5,FALSE),0)</f>
        <v>0</v>
      </c>
      <c r="N6962" s="12">
        <f>IFERROR(VLOOKUP($A6962,[3]Sheet3!$A$1:$C$4542,3,FALSE),0)</f>
        <v>0</v>
      </c>
      <c r="O6962" s="10">
        <f t="shared" si="109"/>
        <v>397022.51</v>
      </c>
      <c r="P6962" s="10">
        <f>O6962-J6962</f>
        <v>-1102977.49</v>
      </c>
    </row>
    <row r="6963" spans="1:16" x14ac:dyDescent="0.25">
      <c r="A6963" s="3">
        <v>20973499</v>
      </c>
      <c r="B6963" s="3" t="s">
        <v>8812</v>
      </c>
      <c r="C6963" s="4">
        <v>101194</v>
      </c>
      <c r="D6963" s="3" t="s">
        <v>3917</v>
      </c>
      <c r="E6963" s="3" t="s">
        <v>3</v>
      </c>
      <c r="F6963" s="4" t="s">
        <v>4</v>
      </c>
      <c r="G6963" s="3">
        <v>74278</v>
      </c>
      <c r="H6963" s="3" t="s">
        <v>3199</v>
      </c>
      <c r="I6963" s="3" t="s">
        <v>3999</v>
      </c>
      <c r="J6963" s="8">
        <v>1000000</v>
      </c>
      <c r="K6963" s="12">
        <f>IFERROR(VLOOKUP($A6963,[1]Piv!$B:$C,2,FALSE),0)</f>
        <v>1013874.24</v>
      </c>
      <c r="L6963" s="12">
        <f>IFERROR(VLOOKUP($A6963,'[2]FINAL (2)'!$A$1:$F$7700,3,FALSE),0)</f>
        <v>0</v>
      </c>
      <c r="M6963" s="12">
        <f>IFERROR(VLOOKUP($A6963,'[2]FINAL (2)'!$A$1:$F$7700,5,FALSE),0)</f>
        <v>0</v>
      </c>
      <c r="N6963" s="12">
        <f>IFERROR(VLOOKUP($A6963,[3]Sheet3!$A$1:$C$4542,3,FALSE),0)</f>
        <v>0</v>
      </c>
      <c r="O6963" s="10">
        <f t="shared" si="109"/>
        <v>1013874.24</v>
      </c>
      <c r="P6963" s="10">
        <f>O6963-J6963</f>
        <v>13874.239999999991</v>
      </c>
    </row>
    <row r="6964" spans="1:16" x14ac:dyDescent="0.25">
      <c r="A6964" s="3">
        <v>21934770</v>
      </c>
      <c r="B6964" s="3" t="s">
        <v>2647</v>
      </c>
      <c r="C6964" s="4">
        <v>101194</v>
      </c>
      <c r="D6964" s="3" t="s">
        <v>3917</v>
      </c>
      <c r="E6964" s="3" t="s">
        <v>3</v>
      </c>
      <c r="F6964" s="4" t="s">
        <v>4</v>
      </c>
      <c r="G6964" s="3">
        <v>74278</v>
      </c>
      <c r="H6964" s="3" t="s">
        <v>3199</v>
      </c>
      <c r="I6964" s="3" t="s">
        <v>3999</v>
      </c>
      <c r="J6964" s="8">
        <v>2380000</v>
      </c>
      <c r="K6964" s="12">
        <f>IFERROR(VLOOKUP($A6964,[1]Piv!$B:$C,2,FALSE),0)</f>
        <v>964941.33</v>
      </c>
      <c r="L6964" s="12">
        <f>IFERROR(VLOOKUP($A6964,'[2]FINAL (2)'!$A$1:$F$7700,3,FALSE),0)</f>
        <v>0</v>
      </c>
      <c r="M6964" s="12">
        <f>IFERROR(VLOOKUP($A6964,'[2]FINAL (2)'!$A$1:$F$7700,5,FALSE),0)</f>
        <v>0</v>
      </c>
      <c r="N6964" s="12">
        <f>IFERROR(VLOOKUP($A6964,[3]Sheet3!$A$1:$C$4542,3,FALSE),0)</f>
        <v>0</v>
      </c>
      <c r="O6964" s="10">
        <f t="shared" si="109"/>
        <v>964941.33</v>
      </c>
      <c r="P6964" s="10">
        <f>O6964-J6964</f>
        <v>-1415058.67</v>
      </c>
    </row>
    <row r="6965" spans="1:16" x14ac:dyDescent="0.25">
      <c r="A6965" s="3">
        <v>22185990</v>
      </c>
      <c r="B6965" s="3" t="s">
        <v>2859</v>
      </c>
      <c r="C6965" s="4">
        <v>101194</v>
      </c>
      <c r="D6965" s="3" t="s">
        <v>3917</v>
      </c>
      <c r="E6965" s="3" t="s">
        <v>3</v>
      </c>
      <c r="F6965" s="4" t="s">
        <v>4</v>
      </c>
      <c r="G6965" s="3">
        <v>74278</v>
      </c>
      <c r="H6965" s="3" t="s">
        <v>3199</v>
      </c>
      <c r="I6965" s="3" t="s">
        <v>3999</v>
      </c>
      <c r="J6965" s="8">
        <v>500000</v>
      </c>
      <c r="K6965" s="12">
        <f>IFERROR(VLOOKUP($A6965,[1]Piv!$B:$C,2,FALSE),0)</f>
        <v>177081.42</v>
      </c>
      <c r="L6965" s="12">
        <f>IFERROR(VLOOKUP($A6965,'[2]FINAL (2)'!$A$1:$F$7700,3,FALSE),0)</f>
        <v>0</v>
      </c>
      <c r="M6965" s="12">
        <f>IFERROR(VLOOKUP($A6965,'[2]FINAL (2)'!$A$1:$F$7700,5,FALSE),0)</f>
        <v>0</v>
      </c>
      <c r="N6965" s="12">
        <f>IFERROR(VLOOKUP($A6965,[3]Sheet3!$A$1:$C$4542,3,FALSE),0)</f>
        <v>0</v>
      </c>
      <c r="O6965" s="10">
        <f t="shared" si="109"/>
        <v>177081.42</v>
      </c>
      <c r="P6965" s="10">
        <f>O6965-J6965</f>
        <v>-322918.57999999996</v>
      </c>
    </row>
    <row r="6966" spans="1:16" x14ac:dyDescent="0.25">
      <c r="A6966" s="3">
        <v>22549135</v>
      </c>
      <c r="B6966" s="3" t="s">
        <v>2255</v>
      </c>
      <c r="C6966" s="4">
        <v>101194</v>
      </c>
      <c r="D6966" s="3" t="s">
        <v>3917</v>
      </c>
      <c r="E6966" s="3" t="s">
        <v>3</v>
      </c>
      <c r="F6966" s="4" t="s">
        <v>4</v>
      </c>
      <c r="G6966" s="3">
        <v>74278</v>
      </c>
      <c r="H6966" s="3" t="s">
        <v>3199</v>
      </c>
      <c r="I6966" s="3" t="s">
        <v>3999</v>
      </c>
      <c r="J6966" s="8">
        <v>1089170.31</v>
      </c>
      <c r="K6966" s="12">
        <f>IFERROR(VLOOKUP($A6966,[1]Piv!$B:$C,2,FALSE),0)</f>
        <v>0</v>
      </c>
      <c r="L6966" s="12">
        <f>IFERROR(VLOOKUP($A6966,'[2]FINAL (2)'!$A$1:$F$7700,3,FALSE),0)</f>
        <v>403446.88</v>
      </c>
      <c r="M6966" s="12">
        <f>IFERROR(VLOOKUP($A6966,'[2]FINAL (2)'!$A$1:$F$7700,5,FALSE),0)</f>
        <v>0</v>
      </c>
      <c r="N6966" s="12">
        <f>IFERROR(VLOOKUP($A6966,[3]Sheet3!$A$1:$C$4542,3,FALSE),0)</f>
        <v>684000</v>
      </c>
      <c r="O6966" s="10">
        <f t="shared" si="109"/>
        <v>1087446.8799999999</v>
      </c>
      <c r="P6966" s="10">
        <f>O6966-J6966</f>
        <v>-1723.4300000001676</v>
      </c>
    </row>
    <row r="6967" spans="1:16" x14ac:dyDescent="0.25">
      <c r="A6967" s="3">
        <v>16518289</v>
      </c>
      <c r="B6967" s="3" t="s">
        <v>8813</v>
      </c>
      <c r="C6967" s="4">
        <v>101927</v>
      </c>
      <c r="D6967" s="3" t="s">
        <v>4791</v>
      </c>
      <c r="E6967" s="3" t="s">
        <v>3</v>
      </c>
      <c r="F6967" s="4" t="s">
        <v>4</v>
      </c>
      <c r="G6967" s="3">
        <v>87000</v>
      </c>
      <c r="H6967" s="3" t="s">
        <v>3196</v>
      </c>
      <c r="I6967" s="3" t="s">
        <v>3999</v>
      </c>
      <c r="J6967" s="8">
        <v>3337600</v>
      </c>
      <c r="K6967" s="12">
        <f>IFERROR(VLOOKUP($A6967,[1]Piv!$B:$C,2,FALSE),0)</f>
        <v>3134493.5</v>
      </c>
      <c r="L6967" s="12">
        <f>IFERROR(VLOOKUP($A6967,'[2]FINAL (2)'!$A$1:$F$7700,3,FALSE),0)</f>
        <v>0</v>
      </c>
      <c r="M6967" s="12">
        <f>IFERROR(VLOOKUP($A6967,'[2]FINAL (2)'!$A$1:$F$7700,5,FALSE),0)</f>
        <v>664000</v>
      </c>
      <c r="N6967" s="12">
        <f>IFERROR(VLOOKUP($A6967,[3]Sheet3!$A$1:$C$4542,3,FALSE),0)</f>
        <v>0</v>
      </c>
      <c r="O6967" s="10">
        <f t="shared" si="109"/>
        <v>3798493.5</v>
      </c>
      <c r="P6967" s="10">
        <f>O6967-J6967</f>
        <v>460893.5</v>
      </c>
    </row>
    <row r="6968" spans="1:16" x14ac:dyDescent="0.25">
      <c r="A6968" s="3">
        <v>25197061</v>
      </c>
      <c r="B6968" s="3" t="s">
        <v>8814</v>
      </c>
      <c r="C6968" s="4">
        <v>101927</v>
      </c>
      <c r="D6968" s="3" t="s">
        <v>4791</v>
      </c>
      <c r="E6968" s="3" t="s">
        <v>3</v>
      </c>
      <c r="F6968" s="4" t="s">
        <v>4</v>
      </c>
      <c r="G6968" s="3">
        <v>87000</v>
      </c>
      <c r="H6968" s="3" t="s">
        <v>3196</v>
      </c>
      <c r="I6968" s="3" t="s">
        <v>3999</v>
      </c>
      <c r="J6968" s="8">
        <v>2000000</v>
      </c>
      <c r="K6968" s="12">
        <f>IFERROR(VLOOKUP($A6968,[1]Piv!$B:$C,2,FALSE),0)</f>
        <v>0</v>
      </c>
      <c r="L6968" s="12">
        <f>IFERROR(VLOOKUP($A6968,'[2]FINAL (2)'!$A$1:$F$7700,3,FALSE),0)</f>
        <v>0</v>
      </c>
      <c r="M6968" s="12">
        <f>IFERROR(VLOOKUP($A6968,'[2]FINAL (2)'!$A$1:$F$7700,5,FALSE),0)</f>
        <v>0</v>
      </c>
      <c r="N6968" s="12">
        <f>IFERROR(VLOOKUP($A6968,[3]Sheet3!$A$1:$C$4542,3,FALSE),0)</f>
        <v>2000000</v>
      </c>
      <c r="O6968" s="10">
        <f t="shared" si="109"/>
        <v>2000000</v>
      </c>
      <c r="P6968" s="10">
        <f>O6968-J6968</f>
        <v>0</v>
      </c>
    </row>
    <row r="6969" spans="1:16" x14ac:dyDescent="0.25">
      <c r="A6969" s="3">
        <v>24502563</v>
      </c>
      <c r="B6969" s="3" t="s">
        <v>8815</v>
      </c>
      <c r="C6969" s="4">
        <v>101927</v>
      </c>
      <c r="D6969" s="3" t="s">
        <v>4791</v>
      </c>
      <c r="E6969" s="3" t="s">
        <v>3</v>
      </c>
      <c r="F6969" s="4" t="s">
        <v>12</v>
      </c>
      <c r="G6969" s="3"/>
      <c r="H6969" s="3"/>
      <c r="I6969" s="3"/>
      <c r="J6969" s="8">
        <v>0</v>
      </c>
      <c r="K6969" s="12">
        <f>IFERROR(VLOOKUP($A6969,[1]Piv!$B:$C,2,FALSE),0)</f>
        <v>0</v>
      </c>
      <c r="L6969" s="12">
        <f>IFERROR(VLOOKUP($A6969,'[2]FINAL (2)'!$A$1:$F$7700,3,FALSE),0)</f>
        <v>0</v>
      </c>
      <c r="M6969" s="12">
        <f>IFERROR(VLOOKUP($A6969,'[2]FINAL (2)'!$A$1:$F$7700,5,FALSE),0)</f>
        <v>0</v>
      </c>
      <c r="N6969" s="12">
        <f>IFERROR(VLOOKUP($A6969,[3]Sheet3!$A$1:$C$4542,3,FALSE),0)</f>
        <v>0</v>
      </c>
      <c r="O6969" s="10">
        <f t="shared" si="109"/>
        <v>0</v>
      </c>
      <c r="P6969"/>
    </row>
    <row r="6970" spans="1:16" x14ac:dyDescent="0.25">
      <c r="A6970" s="3">
        <v>25063649</v>
      </c>
      <c r="B6970" s="3" t="s">
        <v>8816</v>
      </c>
      <c r="C6970" s="4">
        <v>101927</v>
      </c>
      <c r="D6970" s="3" t="s">
        <v>4791</v>
      </c>
      <c r="E6970" s="3" t="s">
        <v>3</v>
      </c>
      <c r="F6970" s="4" t="s">
        <v>12</v>
      </c>
      <c r="G6970" s="3"/>
      <c r="H6970" s="3"/>
      <c r="I6970" s="3"/>
      <c r="J6970" s="8">
        <v>0</v>
      </c>
      <c r="K6970" s="12">
        <f>IFERROR(VLOOKUP($A6970,[1]Piv!$B:$C,2,FALSE),0)</f>
        <v>0</v>
      </c>
      <c r="L6970" s="12">
        <f>IFERROR(VLOOKUP($A6970,'[2]FINAL (2)'!$A$1:$F$7700,3,FALSE),0)</f>
        <v>0</v>
      </c>
      <c r="M6970" s="12">
        <f>IFERROR(VLOOKUP($A6970,'[2]FINAL (2)'!$A$1:$F$7700,5,FALSE),0)</f>
        <v>0</v>
      </c>
      <c r="N6970" s="12">
        <f>IFERROR(VLOOKUP($A6970,[3]Sheet3!$A$1:$C$4542,3,FALSE),0)</f>
        <v>0</v>
      </c>
      <c r="O6970" s="10">
        <f t="shared" si="109"/>
        <v>0</v>
      </c>
      <c r="P6970"/>
    </row>
    <row r="6971" spans="1:16" x14ac:dyDescent="0.25">
      <c r="A6971" s="3">
        <v>25514204</v>
      </c>
      <c r="B6971" s="3" t="s">
        <v>8817</v>
      </c>
      <c r="C6971" s="4">
        <v>101928</v>
      </c>
      <c r="D6971" s="3" t="s">
        <v>4792</v>
      </c>
      <c r="E6971" s="3" t="s">
        <v>3</v>
      </c>
      <c r="F6971" s="4" t="s">
        <v>4</v>
      </c>
      <c r="G6971" s="3">
        <v>129478</v>
      </c>
      <c r="H6971" s="3" t="s">
        <v>3231</v>
      </c>
      <c r="I6971" s="3" t="s">
        <v>3999</v>
      </c>
      <c r="J6971" s="8">
        <v>4800000</v>
      </c>
      <c r="K6971" s="12">
        <f>IFERROR(VLOOKUP($A6971,[1]Piv!$B:$C,2,FALSE),0)</f>
        <v>4800000</v>
      </c>
      <c r="L6971" s="12">
        <f>IFERROR(VLOOKUP($A6971,'[2]FINAL (2)'!$A$1:$F$7700,3,FALSE),0)</f>
        <v>0</v>
      </c>
      <c r="M6971" s="12">
        <f>IFERROR(VLOOKUP($A6971,'[2]FINAL (2)'!$A$1:$F$7700,5,FALSE),0)</f>
        <v>0</v>
      </c>
      <c r="N6971" s="12">
        <f>IFERROR(VLOOKUP($A6971,[3]Sheet3!$A$1:$C$4542,3,FALSE),0)</f>
        <v>0</v>
      </c>
      <c r="O6971" s="10">
        <f t="shared" si="109"/>
        <v>4800000</v>
      </c>
      <c r="P6971" s="10">
        <f>O6971-J6971</f>
        <v>0</v>
      </c>
    </row>
    <row r="6972" spans="1:16" x14ac:dyDescent="0.25">
      <c r="A6972" s="3">
        <v>25516228</v>
      </c>
      <c r="B6972" s="3" t="s">
        <v>8818</v>
      </c>
      <c r="C6972" s="4">
        <v>101928</v>
      </c>
      <c r="D6972" s="3" t="s">
        <v>4792</v>
      </c>
      <c r="E6972" s="3" t="s">
        <v>3</v>
      </c>
      <c r="F6972" s="4" t="s">
        <v>4</v>
      </c>
      <c r="G6972" s="3">
        <v>129478</v>
      </c>
      <c r="H6972" s="3" t="s">
        <v>3231</v>
      </c>
      <c r="I6972" s="3" t="s">
        <v>3999</v>
      </c>
      <c r="J6972" s="8">
        <v>3400000</v>
      </c>
      <c r="K6972" s="12">
        <f>IFERROR(VLOOKUP($A6972,[1]Piv!$B:$C,2,FALSE),0)</f>
        <v>3400000</v>
      </c>
      <c r="L6972" s="12">
        <f>IFERROR(VLOOKUP($A6972,'[2]FINAL (2)'!$A$1:$F$7700,3,FALSE),0)</f>
        <v>0</v>
      </c>
      <c r="M6972" s="12">
        <f>IFERROR(VLOOKUP($A6972,'[2]FINAL (2)'!$A$1:$F$7700,5,FALSE),0)</f>
        <v>0</v>
      </c>
      <c r="N6972" s="12">
        <f>IFERROR(VLOOKUP($A6972,[3]Sheet3!$A$1:$C$4542,3,FALSE),0)</f>
        <v>0</v>
      </c>
      <c r="O6972" s="10">
        <f t="shared" si="109"/>
        <v>3400000</v>
      </c>
      <c r="P6972" s="10">
        <f>O6972-J6972</f>
        <v>0</v>
      </c>
    </row>
    <row r="6973" spans="1:16" x14ac:dyDescent="0.25">
      <c r="A6973" s="3">
        <v>8663115</v>
      </c>
      <c r="B6973" s="3" t="s">
        <v>8819</v>
      </c>
      <c r="C6973" s="4">
        <v>101929</v>
      </c>
      <c r="D6973" s="3" t="s">
        <v>4793</v>
      </c>
      <c r="E6973" s="3" t="s">
        <v>3</v>
      </c>
      <c r="F6973" s="4" t="s">
        <v>4</v>
      </c>
      <c r="G6973" s="3">
        <v>15109</v>
      </c>
      <c r="H6973" s="3" t="s">
        <v>3996</v>
      </c>
      <c r="I6973" s="3" t="s">
        <v>4003</v>
      </c>
      <c r="J6973" s="8">
        <v>2200000</v>
      </c>
      <c r="K6973" s="12">
        <f>IFERROR(VLOOKUP($A6973,[1]Piv!$B:$C,2,FALSE),0)</f>
        <v>0</v>
      </c>
      <c r="L6973" s="12">
        <f>IFERROR(VLOOKUP($A6973,'[2]FINAL (2)'!$A$1:$F$7700,3,FALSE),0)</f>
        <v>0</v>
      </c>
      <c r="M6973" s="12">
        <f>IFERROR(VLOOKUP($A6973,'[2]FINAL (2)'!$A$1:$F$7700,5,FALSE),0)</f>
        <v>200335.18</v>
      </c>
      <c r="N6973" s="12">
        <f>IFERROR(VLOOKUP($A6973,[3]Sheet3!$A$1:$C$4542,3,FALSE),0)</f>
        <v>2200000</v>
      </c>
      <c r="O6973" s="10">
        <f t="shared" si="109"/>
        <v>2400335.1800000002</v>
      </c>
      <c r="P6973" s="10">
        <f>O6973-J6973</f>
        <v>200335.18000000017</v>
      </c>
    </row>
    <row r="6974" spans="1:16" x14ac:dyDescent="0.25">
      <c r="A6974" s="3">
        <v>8663152</v>
      </c>
      <c r="B6974" s="3" t="s">
        <v>8820</v>
      </c>
      <c r="C6974" s="4">
        <v>101929</v>
      </c>
      <c r="D6974" s="3" t="s">
        <v>4793</v>
      </c>
      <c r="E6974" s="3" t="s">
        <v>3</v>
      </c>
      <c r="F6974" s="4" t="s">
        <v>4</v>
      </c>
      <c r="G6974" s="3">
        <v>139866</v>
      </c>
      <c r="H6974" s="3" t="s">
        <v>3291</v>
      </c>
      <c r="I6974" s="3" t="s">
        <v>4001</v>
      </c>
      <c r="J6974" s="8">
        <v>1100000</v>
      </c>
      <c r="K6974" s="12">
        <f>IFERROR(VLOOKUP($A6974,[1]Piv!$B:$C,2,FALSE),0)</f>
        <v>6320.77</v>
      </c>
      <c r="L6974" s="12">
        <f>IFERROR(VLOOKUP($A6974,'[2]FINAL (2)'!$A$1:$F$7700,3,FALSE),0)</f>
        <v>0</v>
      </c>
      <c r="M6974" s="12">
        <f>IFERROR(VLOOKUP($A6974,'[2]FINAL (2)'!$A$1:$F$7700,5,FALSE),0)</f>
        <v>0</v>
      </c>
      <c r="N6974" s="12">
        <f>IFERROR(VLOOKUP($A6974,[3]Sheet3!$A$1:$C$4542,3,FALSE),0)</f>
        <v>1000000</v>
      </c>
      <c r="O6974" s="10">
        <f t="shared" si="109"/>
        <v>1006320.77</v>
      </c>
      <c r="P6974" s="10">
        <f>O6974-J6974</f>
        <v>-93679.229999999981</v>
      </c>
    </row>
    <row r="6975" spans="1:16" x14ac:dyDescent="0.25">
      <c r="A6975" s="3">
        <v>17379402</v>
      </c>
      <c r="B6975" s="3" t="s">
        <v>3020</v>
      </c>
      <c r="C6975" s="4">
        <v>101196</v>
      </c>
      <c r="D6975" s="3" t="s">
        <v>3918</v>
      </c>
      <c r="E6975" s="3" t="s">
        <v>3</v>
      </c>
      <c r="F6975" s="4" t="s">
        <v>4</v>
      </c>
      <c r="G6975" s="3">
        <v>88661</v>
      </c>
      <c r="H6975" s="3" t="s">
        <v>3200</v>
      </c>
      <c r="I6975" s="3" t="s">
        <v>3999</v>
      </c>
      <c r="J6975" s="8">
        <v>16304089.02</v>
      </c>
      <c r="K6975" s="12">
        <f>IFERROR(VLOOKUP($A6975,[1]Piv!$B:$C,2,FALSE),0)</f>
        <v>13384790.65</v>
      </c>
      <c r="L6975" s="12">
        <f>IFERROR(VLOOKUP($A6975,'[2]FINAL (2)'!$A$1:$F$7700,3,FALSE),0)</f>
        <v>302059.34999999998</v>
      </c>
      <c r="M6975" s="12">
        <f>IFERROR(VLOOKUP($A6975,'[2]FINAL (2)'!$A$1:$F$7700,5,FALSE),0)</f>
        <v>0</v>
      </c>
      <c r="N6975" s="12">
        <f>IFERROR(VLOOKUP($A6975,[3]Sheet3!$A$1:$C$4542,3,FALSE),0)</f>
        <v>0</v>
      </c>
      <c r="O6975" s="10">
        <f t="shared" si="109"/>
        <v>13686850</v>
      </c>
      <c r="P6975" s="10">
        <f>O6975-J6975</f>
        <v>-2617239.0199999996</v>
      </c>
    </row>
    <row r="6976" spans="1:16" x14ac:dyDescent="0.25">
      <c r="A6976" s="3">
        <v>18318121</v>
      </c>
      <c r="B6976" s="3" t="s">
        <v>132</v>
      </c>
      <c r="C6976" s="4">
        <v>101196</v>
      </c>
      <c r="D6976" s="3" t="s">
        <v>3918</v>
      </c>
      <c r="E6976" s="3" t="s">
        <v>3</v>
      </c>
      <c r="F6976" s="4" t="s">
        <v>4</v>
      </c>
      <c r="G6976" s="3">
        <v>88661</v>
      </c>
      <c r="H6976" s="3" t="s">
        <v>3200</v>
      </c>
      <c r="I6976" s="3" t="s">
        <v>3999</v>
      </c>
      <c r="J6976" s="8">
        <v>1288000</v>
      </c>
      <c r="K6976" s="12">
        <f>IFERROR(VLOOKUP($A6976,[1]Piv!$B:$C,2,FALSE),0)</f>
        <v>365879.63</v>
      </c>
      <c r="L6976" s="12">
        <f>IFERROR(VLOOKUP($A6976,'[2]FINAL (2)'!$A$1:$F$7700,3,FALSE),0)</f>
        <v>0</v>
      </c>
      <c r="M6976" s="12">
        <f>IFERROR(VLOOKUP($A6976,'[2]FINAL (2)'!$A$1:$F$7700,5,FALSE),0)</f>
        <v>0</v>
      </c>
      <c r="N6976" s="12">
        <f>IFERROR(VLOOKUP($A6976,[3]Sheet3!$A$1:$C$4542,3,FALSE),0)</f>
        <v>0</v>
      </c>
      <c r="O6976" s="10">
        <f t="shared" si="109"/>
        <v>365879.63</v>
      </c>
      <c r="P6976" s="10">
        <f>O6976-J6976</f>
        <v>-922120.37</v>
      </c>
    </row>
    <row r="6977" spans="1:16" x14ac:dyDescent="0.25">
      <c r="A6977" s="3">
        <v>12085801</v>
      </c>
      <c r="B6977" s="3" t="s">
        <v>1714</v>
      </c>
      <c r="C6977" s="4">
        <v>101197</v>
      </c>
      <c r="D6977" s="3" t="s">
        <v>3612</v>
      </c>
      <c r="E6977" s="3" t="s">
        <v>3</v>
      </c>
      <c r="F6977" s="4" t="s">
        <v>4</v>
      </c>
      <c r="G6977" s="3">
        <v>132521</v>
      </c>
      <c r="H6977" s="3" t="s">
        <v>3243</v>
      </c>
      <c r="I6977" s="3" t="s">
        <v>3999</v>
      </c>
      <c r="J6977" s="8">
        <v>1275000</v>
      </c>
      <c r="K6977" s="12">
        <f>IFERROR(VLOOKUP($A6977,[1]Piv!$B:$C,2,FALSE),0)</f>
        <v>1179178.18</v>
      </c>
      <c r="L6977" s="12">
        <f>IFERROR(VLOOKUP($A6977,'[2]FINAL (2)'!$A$1:$F$7700,3,FALSE),0)</f>
        <v>0</v>
      </c>
      <c r="M6977" s="12">
        <f>IFERROR(VLOOKUP($A6977,'[2]FINAL (2)'!$A$1:$F$7700,5,FALSE),0)</f>
        <v>300000</v>
      </c>
      <c r="N6977" s="12">
        <f>IFERROR(VLOOKUP($A6977,[3]Sheet3!$A$1:$C$4542,3,FALSE),0)</f>
        <v>0</v>
      </c>
      <c r="O6977" s="10">
        <f t="shared" si="109"/>
        <v>1479178.18</v>
      </c>
      <c r="P6977" s="10">
        <f>O6977-J6977</f>
        <v>204178.17999999993</v>
      </c>
    </row>
    <row r="6978" spans="1:16" x14ac:dyDescent="0.25">
      <c r="A6978" s="3">
        <v>14115785</v>
      </c>
      <c r="B6978" s="3" t="s">
        <v>1001</v>
      </c>
      <c r="C6978" s="4">
        <v>101197</v>
      </c>
      <c r="D6978" s="3" t="s">
        <v>3612</v>
      </c>
      <c r="E6978" s="3" t="s">
        <v>3</v>
      </c>
      <c r="F6978" s="4" t="s">
        <v>4</v>
      </c>
      <c r="G6978" s="3">
        <v>132521</v>
      </c>
      <c r="H6978" s="3" t="s">
        <v>3243</v>
      </c>
      <c r="I6978" s="3" t="s">
        <v>3999</v>
      </c>
      <c r="J6978" s="8">
        <v>175000</v>
      </c>
      <c r="K6978" s="12">
        <f>IFERROR(VLOOKUP($A6978,[1]Piv!$B:$C,2,FALSE),0)</f>
        <v>0</v>
      </c>
      <c r="L6978" s="12">
        <f>IFERROR(VLOOKUP($A6978,'[2]FINAL (2)'!$A$1:$F$7700,3,FALSE),0)</f>
        <v>0</v>
      </c>
      <c r="M6978" s="12">
        <f>IFERROR(VLOOKUP($A6978,'[2]FINAL (2)'!$A$1:$F$7700,5,FALSE),0)</f>
        <v>776298.74</v>
      </c>
      <c r="N6978" s="12">
        <f>IFERROR(VLOOKUP($A6978,[3]Sheet3!$A$1:$C$4542,3,FALSE),0)</f>
        <v>175000</v>
      </c>
      <c r="O6978" s="10">
        <f t="shared" si="109"/>
        <v>951298.74</v>
      </c>
      <c r="P6978" s="10">
        <f>O6978-J6978</f>
        <v>776298.74</v>
      </c>
    </row>
    <row r="6979" spans="1:16" x14ac:dyDescent="0.25">
      <c r="A6979" s="3">
        <v>7292544</v>
      </c>
      <c r="B6979" s="3" t="s">
        <v>216</v>
      </c>
      <c r="C6979" s="4">
        <v>101198</v>
      </c>
      <c r="D6979" s="3" t="s">
        <v>217</v>
      </c>
      <c r="E6979" s="3" t="s">
        <v>3</v>
      </c>
      <c r="F6979" s="4" t="s">
        <v>4</v>
      </c>
      <c r="G6979" s="3">
        <v>89574</v>
      </c>
      <c r="H6979" s="3" t="s">
        <v>8837</v>
      </c>
      <c r="I6979" s="3" t="s">
        <v>4000</v>
      </c>
      <c r="J6979" s="8">
        <v>0</v>
      </c>
      <c r="K6979" s="12">
        <f>IFERROR(VLOOKUP($A6979,[1]Piv!$B:$C,2,FALSE),0)</f>
        <v>0</v>
      </c>
      <c r="L6979" s="12">
        <f>IFERROR(VLOOKUP($A6979,'[2]FINAL (2)'!$A$1:$F$7700,3,FALSE),0)</f>
        <v>0</v>
      </c>
      <c r="M6979" s="12">
        <f>IFERROR(VLOOKUP($A6979,'[2]FINAL (2)'!$A$1:$F$7700,5,FALSE),0)</f>
        <v>954045.34</v>
      </c>
      <c r="N6979" s="12">
        <f>IFERROR(VLOOKUP($A6979,[3]Sheet3!$A$1:$C$4542,3,FALSE),0)</f>
        <v>0</v>
      </c>
      <c r="O6979" s="10">
        <f t="shared" ref="O6979:O6989" si="110">IFERROR(SUM(K6979,L6979,M6979,N6979),0)</f>
        <v>954045.34</v>
      </c>
      <c r="P6979" s="10">
        <f>O6979-J6979</f>
        <v>954045.34</v>
      </c>
    </row>
    <row r="6980" spans="1:16" x14ac:dyDescent="0.25">
      <c r="A6980" s="3">
        <v>11447260</v>
      </c>
      <c r="B6980" s="3" t="s">
        <v>2959</v>
      </c>
      <c r="C6980" s="4">
        <v>101198</v>
      </c>
      <c r="D6980" s="3" t="s">
        <v>217</v>
      </c>
      <c r="E6980" s="3" t="s">
        <v>3</v>
      </c>
      <c r="F6980" s="4" t="s">
        <v>4</v>
      </c>
      <c r="G6980" s="3"/>
      <c r="H6980" s="3"/>
      <c r="I6980" s="3"/>
      <c r="J6980" s="8">
        <v>0</v>
      </c>
      <c r="K6980" s="12">
        <f>IFERROR(VLOOKUP($A6980,[1]Piv!$B:$C,2,FALSE),0)</f>
        <v>0</v>
      </c>
      <c r="L6980" s="12">
        <f>IFERROR(VLOOKUP($A6980,'[2]FINAL (2)'!$A$1:$F$7700,3,FALSE),0)</f>
        <v>0</v>
      </c>
      <c r="M6980" s="12">
        <f>IFERROR(VLOOKUP($A6980,'[2]FINAL (2)'!$A$1:$F$7700,5,FALSE),0)</f>
        <v>0</v>
      </c>
      <c r="N6980" s="12">
        <f>IFERROR(VLOOKUP($A6980,[3]Sheet3!$A$1:$C$4542,3,FALSE),0)</f>
        <v>0</v>
      </c>
      <c r="O6980" s="10">
        <f t="shared" si="110"/>
        <v>0</v>
      </c>
      <c r="P6980" s="10">
        <f>O6980-J6980</f>
        <v>0</v>
      </c>
    </row>
    <row r="6981" spans="1:16" x14ac:dyDescent="0.25">
      <c r="A6981" s="3">
        <v>7691965</v>
      </c>
      <c r="B6981" s="3" t="s">
        <v>1812</v>
      </c>
      <c r="C6981" s="4">
        <v>101199</v>
      </c>
      <c r="D6981" s="3" t="s">
        <v>3619</v>
      </c>
      <c r="E6981" s="3" t="s">
        <v>3</v>
      </c>
      <c r="F6981" s="4" t="s">
        <v>4</v>
      </c>
      <c r="G6981" s="3">
        <v>123900</v>
      </c>
      <c r="H6981" s="3" t="s">
        <v>3239</v>
      </c>
      <c r="I6981" s="3" t="s">
        <v>4001</v>
      </c>
      <c r="J6981" s="8">
        <v>2640000</v>
      </c>
      <c r="K6981" s="12">
        <f>IFERROR(VLOOKUP($A6981,[1]Piv!$B:$C,2,FALSE),0)</f>
        <v>2580496.3199999998</v>
      </c>
      <c r="L6981" s="12">
        <f>IFERROR(VLOOKUP($A6981,'[2]FINAL (2)'!$A$1:$F$7700,3,FALSE),0)</f>
        <v>0</v>
      </c>
      <c r="M6981" s="12">
        <f>IFERROR(VLOOKUP($A6981,'[2]FINAL (2)'!$A$1:$F$7700,5,FALSE),0)</f>
        <v>0</v>
      </c>
      <c r="N6981" s="12">
        <f>IFERROR(VLOOKUP($A6981,[3]Sheet3!$A$1:$C$4542,3,FALSE),0)</f>
        <v>0</v>
      </c>
      <c r="O6981" s="10">
        <f t="shared" si="110"/>
        <v>2580496.3199999998</v>
      </c>
      <c r="P6981" s="10">
        <f>O6981-J6981</f>
        <v>-59503.680000000168</v>
      </c>
    </row>
    <row r="6982" spans="1:16" x14ac:dyDescent="0.25">
      <c r="A6982" s="3">
        <v>7730715</v>
      </c>
      <c r="B6982" s="3" t="s">
        <v>8821</v>
      </c>
      <c r="C6982" s="4">
        <v>101199</v>
      </c>
      <c r="D6982" s="3" t="s">
        <v>3619</v>
      </c>
      <c r="E6982" s="3" t="s">
        <v>3</v>
      </c>
      <c r="F6982" s="4" t="s">
        <v>4</v>
      </c>
      <c r="G6982" s="3">
        <v>131084</v>
      </c>
      <c r="H6982" s="3" t="s">
        <v>3218</v>
      </c>
      <c r="I6982" s="3" t="s">
        <v>3999</v>
      </c>
      <c r="J6982" s="8">
        <v>1320000</v>
      </c>
      <c r="K6982" s="12">
        <f>IFERROR(VLOOKUP($A6982,[1]Piv!$B:$C,2,FALSE),0)</f>
        <v>1294796.68</v>
      </c>
      <c r="L6982" s="12">
        <f>IFERROR(VLOOKUP($A6982,'[2]FINAL (2)'!$A$1:$F$7700,3,FALSE),0)</f>
        <v>0</v>
      </c>
      <c r="M6982" s="12">
        <f>IFERROR(VLOOKUP($A6982,'[2]FINAL (2)'!$A$1:$F$7700,5,FALSE),0)</f>
        <v>0</v>
      </c>
      <c r="N6982" s="12">
        <f>IFERROR(VLOOKUP($A6982,[3]Sheet3!$A$1:$C$4542,3,FALSE),0)</f>
        <v>0</v>
      </c>
      <c r="O6982" s="10">
        <f t="shared" si="110"/>
        <v>1294796.68</v>
      </c>
      <c r="P6982" s="10">
        <f>O6982-J6982</f>
        <v>-25203.320000000065</v>
      </c>
    </row>
    <row r="6983" spans="1:16" x14ac:dyDescent="0.25">
      <c r="A6983" s="3">
        <v>8224017</v>
      </c>
      <c r="B6983" s="3" t="s">
        <v>632</v>
      </c>
      <c r="C6983" s="4">
        <v>101199</v>
      </c>
      <c r="D6983" s="3" t="s">
        <v>3619</v>
      </c>
      <c r="E6983" s="3" t="s">
        <v>3</v>
      </c>
      <c r="F6983" s="4" t="s">
        <v>4</v>
      </c>
      <c r="G6983" s="3">
        <v>123900</v>
      </c>
      <c r="H6983" s="3" t="s">
        <v>3239</v>
      </c>
      <c r="I6983" s="3" t="s">
        <v>4001</v>
      </c>
      <c r="J6983" s="8">
        <v>28239500</v>
      </c>
      <c r="K6983" s="12">
        <f>IFERROR(VLOOKUP($A6983,[1]Piv!$B:$C,2,FALSE),0)</f>
        <v>25760224.289999999</v>
      </c>
      <c r="L6983" s="12">
        <f>IFERROR(VLOOKUP($A6983,'[2]FINAL (2)'!$A$1:$F$7700,3,FALSE),0)</f>
        <v>0</v>
      </c>
      <c r="M6983" s="12">
        <f>IFERROR(VLOOKUP($A6983,'[2]FINAL (2)'!$A$1:$F$7700,5,FALSE),0)</f>
        <v>0</v>
      </c>
      <c r="N6983" s="12">
        <f>IFERROR(VLOOKUP($A6983,[3]Sheet3!$A$1:$C$4542,3,FALSE),0)</f>
        <v>239500</v>
      </c>
      <c r="O6983" s="10">
        <f t="shared" si="110"/>
        <v>25999724.289999999</v>
      </c>
      <c r="P6983" s="10">
        <f>O6983-J6983</f>
        <v>-2239775.7100000009</v>
      </c>
    </row>
    <row r="6984" spans="1:16" x14ac:dyDescent="0.25">
      <c r="A6984" s="3">
        <v>16086116</v>
      </c>
      <c r="B6984" s="3" t="s">
        <v>1097</v>
      </c>
      <c r="C6984" s="4">
        <v>101199</v>
      </c>
      <c r="D6984" s="3" t="s">
        <v>3619</v>
      </c>
      <c r="E6984" s="3" t="s">
        <v>3</v>
      </c>
      <c r="F6984" s="4" t="s">
        <v>4</v>
      </c>
      <c r="G6984" s="3">
        <v>123900</v>
      </c>
      <c r="H6984" s="3" t="s">
        <v>3239</v>
      </c>
      <c r="I6984" s="3" t="s">
        <v>4001</v>
      </c>
      <c r="J6984" s="8">
        <v>93000000</v>
      </c>
      <c r="K6984" s="12">
        <f>IFERROR(VLOOKUP($A6984,[1]Piv!$B:$C,2,FALSE),0)</f>
        <v>0</v>
      </c>
      <c r="L6984" s="12">
        <f>IFERROR(VLOOKUP($A6984,'[2]FINAL (2)'!$A$1:$F$7700,3,FALSE),0)</f>
        <v>0</v>
      </c>
      <c r="M6984" s="12">
        <f>IFERROR(VLOOKUP($A6984,'[2]FINAL (2)'!$A$1:$F$7700,5,FALSE),0)</f>
        <v>5000000</v>
      </c>
      <c r="N6984" s="12">
        <f>IFERROR(VLOOKUP($A6984,[3]Sheet3!$A$1:$C$4542,3,FALSE),0)</f>
        <v>93000000</v>
      </c>
      <c r="O6984" s="10">
        <f t="shared" si="110"/>
        <v>98000000</v>
      </c>
      <c r="P6984" s="10">
        <f>O6984-J6984</f>
        <v>5000000</v>
      </c>
    </row>
    <row r="6985" spans="1:16" x14ac:dyDescent="0.25">
      <c r="A6985" s="3">
        <v>17024305</v>
      </c>
      <c r="B6985" s="3" t="s">
        <v>8822</v>
      </c>
      <c r="C6985" s="4">
        <v>101199</v>
      </c>
      <c r="D6985" s="3" t="s">
        <v>3619</v>
      </c>
      <c r="E6985" s="3" t="s">
        <v>3</v>
      </c>
      <c r="F6985" s="4" t="s">
        <v>12</v>
      </c>
      <c r="G6985" s="3"/>
      <c r="H6985" s="3"/>
      <c r="I6985" s="3"/>
      <c r="J6985" s="8">
        <v>0</v>
      </c>
      <c r="K6985" s="12">
        <f>IFERROR(VLOOKUP($A6985,[1]Piv!$B:$C,2,FALSE),0)</f>
        <v>0</v>
      </c>
      <c r="L6985" s="12">
        <f>IFERROR(VLOOKUP($A6985,'[2]FINAL (2)'!$A$1:$F$7700,3,FALSE),0)</f>
        <v>0</v>
      </c>
      <c r="M6985" s="12">
        <f>IFERROR(VLOOKUP($A6985,'[2]FINAL (2)'!$A$1:$F$7700,5,FALSE),0)</f>
        <v>0</v>
      </c>
      <c r="N6985" s="12">
        <f>IFERROR(VLOOKUP($A6985,[3]Sheet3!$A$1:$C$4542,3,FALSE),0)</f>
        <v>0</v>
      </c>
      <c r="O6985" s="10">
        <f t="shared" si="110"/>
        <v>0</v>
      </c>
      <c r="P6985"/>
    </row>
    <row r="6986" spans="1:16" x14ac:dyDescent="0.25">
      <c r="A6986" s="3">
        <v>20537549</v>
      </c>
      <c r="B6986" s="3" t="s">
        <v>8823</v>
      </c>
      <c r="C6986" s="4">
        <v>101199</v>
      </c>
      <c r="D6986" s="3" t="s">
        <v>3619</v>
      </c>
      <c r="E6986" s="3" t="s">
        <v>3</v>
      </c>
      <c r="F6986" s="4" t="s">
        <v>12</v>
      </c>
      <c r="G6986" s="3"/>
      <c r="H6986" s="3"/>
      <c r="I6986" s="3"/>
      <c r="J6986" s="8">
        <v>0</v>
      </c>
      <c r="K6986" s="12">
        <f>IFERROR(VLOOKUP($A6986,[1]Piv!$B:$C,2,FALSE),0)</f>
        <v>0</v>
      </c>
      <c r="L6986" s="12">
        <f>IFERROR(VLOOKUP($A6986,'[2]FINAL (2)'!$A$1:$F$7700,3,FALSE),0)</f>
        <v>0</v>
      </c>
      <c r="M6986" s="12">
        <f>IFERROR(VLOOKUP($A6986,'[2]FINAL (2)'!$A$1:$F$7700,5,FALSE),0)</f>
        <v>0</v>
      </c>
      <c r="N6986" s="12">
        <f>IFERROR(VLOOKUP($A6986,[3]Sheet3!$A$1:$C$4542,3,FALSE),0)</f>
        <v>0</v>
      </c>
      <c r="O6986" s="10">
        <f t="shared" si="110"/>
        <v>0</v>
      </c>
      <c r="P6986"/>
    </row>
    <row r="6987" spans="1:16" x14ac:dyDescent="0.25">
      <c r="A6987" s="3">
        <v>22400159</v>
      </c>
      <c r="B6987" s="3" t="s">
        <v>8824</v>
      </c>
      <c r="C6987" s="4">
        <v>101930</v>
      </c>
      <c r="D6987" s="3" t="s">
        <v>4794</v>
      </c>
      <c r="E6987" s="3" t="s">
        <v>3</v>
      </c>
      <c r="F6987" s="4" t="s">
        <v>4</v>
      </c>
      <c r="G6987" s="3">
        <v>121381</v>
      </c>
      <c r="H6987" s="3" t="s">
        <v>3270</v>
      </c>
      <c r="I6987" s="3" t="s">
        <v>3999</v>
      </c>
      <c r="J6987" s="8">
        <v>3200000</v>
      </c>
      <c r="K6987" s="12">
        <f>IFERROR(VLOOKUP($A6987,[1]Piv!$B:$C,2,FALSE),0)</f>
        <v>2702119.18</v>
      </c>
      <c r="L6987" s="12">
        <f>IFERROR(VLOOKUP($A6987,'[2]FINAL (2)'!$A$1:$F$7700,3,FALSE),0)</f>
        <v>0</v>
      </c>
      <c r="M6987" s="12">
        <f>IFERROR(VLOOKUP($A6987,'[2]FINAL (2)'!$A$1:$F$7700,5,FALSE),0)</f>
        <v>0</v>
      </c>
      <c r="N6987" s="12">
        <f>IFERROR(VLOOKUP($A6987,[3]Sheet3!$A$1:$C$4542,3,FALSE),0)</f>
        <v>0</v>
      </c>
      <c r="O6987" s="10">
        <f t="shared" si="110"/>
        <v>2702119.18</v>
      </c>
      <c r="P6987" s="10">
        <f>O6987-J6987</f>
        <v>-497880.81999999983</v>
      </c>
    </row>
    <row r="6988" spans="1:16" x14ac:dyDescent="0.25">
      <c r="A6988" s="3">
        <v>14014150</v>
      </c>
      <c r="B6988" s="3" t="s">
        <v>8825</v>
      </c>
      <c r="C6988" s="4">
        <v>101930</v>
      </c>
      <c r="D6988" s="3" t="s">
        <v>4794</v>
      </c>
      <c r="E6988" s="3" t="s">
        <v>3</v>
      </c>
      <c r="F6988" s="4" t="s">
        <v>12</v>
      </c>
      <c r="G6988" s="3"/>
      <c r="H6988" s="3"/>
      <c r="I6988" s="3"/>
      <c r="J6988" s="8">
        <v>0</v>
      </c>
      <c r="K6988" s="12">
        <f>IFERROR(VLOOKUP($A6988,[1]Piv!$B:$C,2,FALSE),0)</f>
        <v>0</v>
      </c>
      <c r="L6988" s="12">
        <f>IFERROR(VLOOKUP($A6988,'[2]FINAL (2)'!$A$1:$F$7700,3,FALSE),0)</f>
        <v>0</v>
      </c>
      <c r="M6988" s="12">
        <f>IFERROR(VLOOKUP($A6988,'[2]FINAL (2)'!$A$1:$F$7700,5,FALSE),0)</f>
        <v>0</v>
      </c>
      <c r="N6988" s="12">
        <f>IFERROR(VLOOKUP($A6988,[3]Sheet3!$A$1:$C$4542,3,FALSE),0)</f>
        <v>0</v>
      </c>
      <c r="O6988" s="10">
        <f t="shared" si="110"/>
        <v>0</v>
      </c>
      <c r="P6988"/>
    </row>
    <row r="6989" spans="1:16" x14ac:dyDescent="0.25">
      <c r="A6989" s="3">
        <v>19148193</v>
      </c>
      <c r="B6989" s="3" t="s">
        <v>8826</v>
      </c>
      <c r="C6989" s="4">
        <v>101930</v>
      </c>
      <c r="D6989" s="3" t="s">
        <v>4794</v>
      </c>
      <c r="E6989" s="3" t="s">
        <v>3</v>
      </c>
      <c r="F6989" s="4" t="s">
        <v>12</v>
      </c>
      <c r="G6989" s="3"/>
      <c r="H6989" s="3"/>
      <c r="I6989" s="3"/>
      <c r="J6989" s="8">
        <v>0</v>
      </c>
      <c r="K6989" s="12">
        <f>IFERROR(VLOOKUP($A6989,[1]Piv!$B:$C,2,FALSE),0)</f>
        <v>0</v>
      </c>
      <c r="L6989" s="12">
        <f>IFERROR(VLOOKUP($A6989,'[2]FINAL (2)'!$A$1:$F$7700,3,FALSE),0)</f>
        <v>0</v>
      </c>
      <c r="M6989" s="12">
        <f>IFERROR(VLOOKUP($A6989,'[2]FINAL (2)'!$A$1:$F$7700,5,FALSE),0)</f>
        <v>0</v>
      </c>
      <c r="N6989" s="12">
        <f>IFERROR(VLOOKUP($A6989,[3]Sheet3!$A$1:$C$4542,3,FALSE),0)</f>
        <v>0</v>
      </c>
      <c r="O6989" s="10">
        <f t="shared" si="110"/>
        <v>0</v>
      </c>
      <c r="P6989"/>
    </row>
  </sheetData>
  <autoFilter ref="A1:P698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</vt:lpstr>
      <vt:lpstr>Group List (6,988)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 Syuhada Binti Zamberi</dc:creator>
  <cp:lastModifiedBy>Koh Yan May</cp:lastModifiedBy>
  <dcterms:created xsi:type="dcterms:W3CDTF">2020-08-25T08:36:14Z</dcterms:created>
  <dcterms:modified xsi:type="dcterms:W3CDTF">2021-03-22T07:18:46Z</dcterms:modified>
</cp:coreProperties>
</file>